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D:\LEASEIN\Proyecto\SGA_PCR\SGA_PCR\CargaMasiva\Data\"/>
    </mc:Choice>
  </mc:AlternateContent>
  <bookViews>
    <workbookView xWindow="0" yWindow="0" windowWidth="20490" windowHeight="6420" tabRatio="792"/>
  </bookViews>
  <sheets>
    <sheet name="DataCv30" sheetId="1" r:id="rId1"/>
    <sheet name="DescripciónLaptopsCV" sheetId="8" r:id="rId2"/>
    <sheet name="CargaMasiva" sheetId="4" r:id="rId3"/>
    <sheet name="Inventario" sheetId="5" r:id="rId4"/>
    <sheet name="Licencias Windows" sheetId="9" r:id="rId5"/>
    <sheet name="Licencias Office" sheetId="10" r:id="rId6"/>
  </sheets>
  <externalReferences>
    <externalReference r:id="rId7"/>
  </externalReferences>
  <definedNames>
    <definedName name="_xlnm._FilterDatabase" localSheetId="2" hidden="1">CargaMasiva!$B$1:$BA$2056</definedName>
    <definedName name="_xlnm._FilterDatabase" localSheetId="0" hidden="1">DataCv30!$B$1:$BE$2027</definedName>
    <definedName name="_xlnm._FilterDatabase" localSheetId="1" hidden="1">DescripciónLaptopsCV!$A$1:$I$2027</definedName>
    <definedName name="_xlnm._FilterDatabase" localSheetId="3" hidden="1">Inventario!$A$1:$AJ$2684</definedName>
    <definedName name="_xlnm._FilterDatabase" localSheetId="5" hidden="1">'Licencias Office'!$A$2:$J$391</definedName>
    <definedName name="_xlnm._FilterDatabase" localSheetId="4" hidden="1">'Licencias Windows'!$A$2:$I$447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H3" i="5" l="1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130" i="5"/>
  <c r="AH131" i="5"/>
  <c r="AH132" i="5"/>
  <c r="AH133" i="5"/>
  <c r="AH134" i="5"/>
  <c r="AH135" i="5"/>
  <c r="AH136" i="5"/>
  <c r="AH137" i="5"/>
  <c r="AH138" i="5"/>
  <c r="AH139" i="5"/>
  <c r="AH140" i="5"/>
  <c r="AH141" i="5"/>
  <c r="AH142" i="5"/>
  <c r="AH143" i="5"/>
  <c r="AH144" i="5"/>
  <c r="AH145" i="5"/>
  <c r="AH146" i="5"/>
  <c r="AH147" i="5"/>
  <c r="AH148" i="5"/>
  <c r="AH149" i="5"/>
  <c r="AH150" i="5"/>
  <c r="AH151" i="5"/>
  <c r="AH152" i="5"/>
  <c r="AH153" i="5"/>
  <c r="AH154" i="5"/>
  <c r="AH155" i="5"/>
  <c r="AH156" i="5"/>
  <c r="AH157" i="5"/>
  <c r="AH158" i="5"/>
  <c r="AH159" i="5"/>
  <c r="AH160" i="5"/>
  <c r="AH161" i="5"/>
  <c r="AH162" i="5"/>
  <c r="AH163" i="5"/>
  <c r="AH164" i="5"/>
  <c r="AH165" i="5"/>
  <c r="AH166" i="5"/>
  <c r="AH167" i="5"/>
  <c r="AH168" i="5"/>
  <c r="AH169" i="5"/>
  <c r="AH170" i="5"/>
  <c r="AH171" i="5"/>
  <c r="AH172" i="5"/>
  <c r="AH173" i="5"/>
  <c r="AH174" i="5"/>
  <c r="AH175" i="5"/>
  <c r="AH176" i="5"/>
  <c r="AH177" i="5"/>
  <c r="AH178" i="5"/>
  <c r="AH179" i="5"/>
  <c r="AH180" i="5"/>
  <c r="AH181" i="5"/>
  <c r="AH182" i="5"/>
  <c r="AH183" i="5"/>
  <c r="AH184" i="5"/>
  <c r="AH185" i="5"/>
  <c r="AH186" i="5"/>
  <c r="AH187" i="5"/>
  <c r="AH188" i="5"/>
  <c r="AH189" i="5"/>
  <c r="AH190" i="5"/>
  <c r="AH191" i="5"/>
  <c r="AH192" i="5"/>
  <c r="AH193" i="5"/>
  <c r="AH194" i="5"/>
  <c r="AH195" i="5"/>
  <c r="AH196" i="5"/>
  <c r="AH197" i="5"/>
  <c r="AH198" i="5"/>
  <c r="AH199" i="5"/>
  <c r="AH200" i="5"/>
  <c r="AH201" i="5"/>
  <c r="AH202" i="5"/>
  <c r="AH203" i="5"/>
  <c r="AH204" i="5"/>
  <c r="AH205" i="5"/>
  <c r="AH206" i="5"/>
  <c r="AH207" i="5"/>
  <c r="AH208" i="5"/>
  <c r="AH209" i="5"/>
  <c r="AH210" i="5"/>
  <c r="AH211" i="5"/>
  <c r="AH212" i="5"/>
  <c r="AH213" i="5"/>
  <c r="AH214" i="5"/>
  <c r="AH215" i="5"/>
  <c r="AH216" i="5"/>
  <c r="AH217" i="5"/>
  <c r="AH218" i="5"/>
  <c r="AH219" i="5"/>
  <c r="AH220" i="5"/>
  <c r="AH221" i="5"/>
  <c r="AH222" i="5"/>
  <c r="AH223" i="5"/>
  <c r="AH224" i="5"/>
  <c r="AH225" i="5"/>
  <c r="AH226" i="5"/>
  <c r="AH227" i="5"/>
  <c r="AH228" i="5"/>
  <c r="AH229" i="5"/>
  <c r="AH230" i="5"/>
  <c r="AH231" i="5"/>
  <c r="AH232" i="5"/>
  <c r="AH233" i="5"/>
  <c r="AH234" i="5"/>
  <c r="AH235" i="5"/>
  <c r="AH236" i="5"/>
  <c r="AH237" i="5"/>
  <c r="AH238" i="5"/>
  <c r="AH239" i="5"/>
  <c r="AH240" i="5"/>
  <c r="AH241" i="5"/>
  <c r="AH242" i="5"/>
  <c r="AH243" i="5"/>
  <c r="AH244" i="5"/>
  <c r="AH245" i="5"/>
  <c r="AH246" i="5"/>
  <c r="AH247" i="5"/>
  <c r="AH248" i="5"/>
  <c r="AH249" i="5"/>
  <c r="AH250" i="5"/>
  <c r="AH251" i="5"/>
  <c r="AH252" i="5"/>
  <c r="AH253" i="5"/>
  <c r="AH254" i="5"/>
  <c r="AH255" i="5"/>
  <c r="AH256" i="5"/>
  <c r="AH257" i="5"/>
  <c r="AH258" i="5"/>
  <c r="AH259" i="5"/>
  <c r="AH260" i="5"/>
  <c r="AH261" i="5"/>
  <c r="AH262" i="5"/>
  <c r="AH263" i="5"/>
  <c r="AH264" i="5"/>
  <c r="AH265" i="5"/>
  <c r="AH266" i="5"/>
  <c r="AH267" i="5"/>
  <c r="AH268" i="5"/>
  <c r="AH269" i="5"/>
  <c r="AH270" i="5"/>
  <c r="AH271" i="5"/>
  <c r="AH272" i="5"/>
  <c r="AH273" i="5"/>
  <c r="AH274" i="5"/>
  <c r="AH275" i="5"/>
  <c r="AH276" i="5"/>
  <c r="AH277" i="5"/>
  <c r="AH278" i="5"/>
  <c r="AH279" i="5"/>
  <c r="AH280" i="5"/>
  <c r="AH281" i="5"/>
  <c r="AH282" i="5"/>
  <c r="AH283" i="5"/>
  <c r="AH284" i="5"/>
  <c r="AH285" i="5"/>
  <c r="AH286" i="5"/>
  <c r="AH287" i="5"/>
  <c r="AH288" i="5"/>
  <c r="AH289" i="5"/>
  <c r="AH290" i="5"/>
  <c r="AH291" i="5"/>
  <c r="AH292" i="5"/>
  <c r="AH293" i="5"/>
  <c r="AH294" i="5"/>
  <c r="AH295" i="5"/>
  <c r="AH296" i="5"/>
  <c r="AH297" i="5"/>
  <c r="AH298" i="5"/>
  <c r="AH299" i="5"/>
  <c r="AH300" i="5"/>
  <c r="AH301" i="5"/>
  <c r="AH302" i="5"/>
  <c r="AH303" i="5"/>
  <c r="AH304" i="5"/>
  <c r="AH305" i="5"/>
  <c r="AH306" i="5"/>
  <c r="AH307" i="5"/>
  <c r="AH308" i="5"/>
  <c r="AH309" i="5"/>
  <c r="AH310" i="5"/>
  <c r="AH311" i="5"/>
  <c r="AH312" i="5"/>
  <c r="AH313" i="5"/>
  <c r="AH314" i="5"/>
  <c r="AH315" i="5"/>
  <c r="AH316" i="5"/>
  <c r="AH317" i="5"/>
  <c r="AH318" i="5"/>
  <c r="AH319" i="5"/>
  <c r="AH320" i="5"/>
  <c r="AH321" i="5"/>
  <c r="AH322" i="5"/>
  <c r="AH323" i="5"/>
  <c r="AH324" i="5"/>
  <c r="AH325" i="5"/>
  <c r="AH326" i="5"/>
  <c r="AH327" i="5"/>
  <c r="AH328" i="5"/>
  <c r="AH329" i="5"/>
  <c r="AH330" i="5"/>
  <c r="AH331" i="5"/>
  <c r="AH332" i="5"/>
  <c r="AH333" i="5"/>
  <c r="AH334" i="5"/>
  <c r="AH335" i="5"/>
  <c r="AH336" i="5"/>
  <c r="AH337" i="5"/>
  <c r="AH338" i="5"/>
  <c r="AH339" i="5"/>
  <c r="AH340" i="5"/>
  <c r="AH341" i="5"/>
  <c r="AH342" i="5"/>
  <c r="AH343" i="5"/>
  <c r="AH344" i="5"/>
  <c r="AH345" i="5"/>
  <c r="AH346" i="5"/>
  <c r="AH347" i="5"/>
  <c r="AH348" i="5"/>
  <c r="AH349" i="5"/>
  <c r="AH350" i="5"/>
  <c r="AH351" i="5"/>
  <c r="AH352" i="5"/>
  <c r="AH353" i="5"/>
  <c r="AH354" i="5"/>
  <c r="AH355" i="5"/>
  <c r="AH356" i="5"/>
  <c r="AH357" i="5"/>
  <c r="AH358" i="5"/>
  <c r="AH359" i="5"/>
  <c r="AH360" i="5"/>
  <c r="AH361" i="5"/>
  <c r="AH362" i="5"/>
  <c r="AH363" i="5"/>
  <c r="AH364" i="5"/>
  <c r="AH365" i="5"/>
  <c r="AH366" i="5"/>
  <c r="AH367" i="5"/>
  <c r="AH368" i="5"/>
  <c r="AH369" i="5"/>
  <c r="AH370" i="5"/>
  <c r="AH371" i="5"/>
  <c r="AH372" i="5"/>
  <c r="AH373" i="5"/>
  <c r="AH374" i="5"/>
  <c r="AH375" i="5"/>
  <c r="AH376" i="5"/>
  <c r="AH377" i="5"/>
  <c r="AH378" i="5"/>
  <c r="AH379" i="5"/>
  <c r="AH380" i="5"/>
  <c r="AH381" i="5"/>
  <c r="AH382" i="5"/>
  <c r="AH383" i="5"/>
  <c r="AH384" i="5"/>
  <c r="AH385" i="5"/>
  <c r="AH386" i="5"/>
  <c r="AH387" i="5"/>
  <c r="AH388" i="5"/>
  <c r="AH389" i="5"/>
  <c r="AH390" i="5"/>
  <c r="AH391" i="5"/>
  <c r="AH392" i="5"/>
  <c r="AH393" i="5"/>
  <c r="AH394" i="5"/>
  <c r="AH395" i="5"/>
  <c r="AH396" i="5"/>
  <c r="AH397" i="5"/>
  <c r="AH398" i="5"/>
  <c r="AH399" i="5"/>
  <c r="AH400" i="5"/>
  <c r="AH401" i="5"/>
  <c r="AH402" i="5"/>
  <c r="AH403" i="5"/>
  <c r="AH404" i="5"/>
  <c r="AH405" i="5"/>
  <c r="AH406" i="5"/>
  <c r="AH407" i="5"/>
  <c r="AH408" i="5"/>
  <c r="AH409" i="5"/>
  <c r="AH410" i="5"/>
  <c r="AH411" i="5"/>
  <c r="AH412" i="5"/>
  <c r="AH413" i="5"/>
  <c r="AH414" i="5"/>
  <c r="AH415" i="5"/>
  <c r="AH416" i="5"/>
  <c r="AH417" i="5"/>
  <c r="AH418" i="5"/>
  <c r="AH419" i="5"/>
  <c r="AH420" i="5"/>
  <c r="AH421" i="5"/>
  <c r="AH422" i="5"/>
  <c r="AH423" i="5"/>
  <c r="AH424" i="5"/>
  <c r="AH425" i="5"/>
  <c r="AH426" i="5"/>
  <c r="AH427" i="5"/>
  <c r="AH428" i="5"/>
  <c r="AH429" i="5"/>
  <c r="AH430" i="5"/>
  <c r="AH431" i="5"/>
  <c r="AH432" i="5"/>
  <c r="AH433" i="5"/>
  <c r="AH434" i="5"/>
  <c r="AH435" i="5"/>
  <c r="AH436" i="5"/>
  <c r="AH437" i="5"/>
  <c r="AH438" i="5"/>
  <c r="AH439" i="5"/>
  <c r="AH440" i="5"/>
  <c r="AH441" i="5"/>
  <c r="AH442" i="5"/>
  <c r="AH443" i="5"/>
  <c r="AH444" i="5"/>
  <c r="AH445" i="5"/>
  <c r="AH446" i="5"/>
  <c r="AH447" i="5"/>
  <c r="AH448" i="5"/>
  <c r="AH449" i="5"/>
  <c r="AH450" i="5"/>
  <c r="AH451" i="5"/>
  <c r="AH452" i="5"/>
  <c r="AH453" i="5"/>
  <c r="AH454" i="5"/>
  <c r="AH455" i="5"/>
  <c r="AH456" i="5"/>
  <c r="AH457" i="5"/>
  <c r="AH458" i="5"/>
  <c r="AH459" i="5"/>
  <c r="AH460" i="5"/>
  <c r="AH461" i="5"/>
  <c r="AH462" i="5"/>
  <c r="AH463" i="5"/>
  <c r="AH464" i="5"/>
  <c r="AH465" i="5"/>
  <c r="AH466" i="5"/>
  <c r="AH467" i="5"/>
  <c r="AH468" i="5"/>
  <c r="AH469" i="5"/>
  <c r="AH470" i="5"/>
  <c r="AH471" i="5"/>
  <c r="AH472" i="5"/>
  <c r="AH473" i="5"/>
  <c r="AH474" i="5"/>
  <c r="AH475" i="5"/>
  <c r="AH476" i="5"/>
  <c r="AH477" i="5"/>
  <c r="AH478" i="5"/>
  <c r="AH479" i="5"/>
  <c r="AH480" i="5"/>
  <c r="AH481" i="5"/>
  <c r="AH482" i="5"/>
  <c r="AH483" i="5"/>
  <c r="AH484" i="5"/>
  <c r="AH485" i="5"/>
  <c r="AH486" i="5"/>
  <c r="AH487" i="5"/>
  <c r="AH488" i="5"/>
  <c r="AH489" i="5"/>
  <c r="AH490" i="5"/>
  <c r="AH491" i="5"/>
  <c r="AH492" i="5"/>
  <c r="AH493" i="5"/>
  <c r="AH494" i="5"/>
  <c r="AH495" i="5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788" i="5"/>
  <c r="AH789" i="5"/>
  <c r="AH790" i="5"/>
  <c r="AH791" i="5"/>
  <c r="AH792" i="5"/>
  <c r="AH793" i="5"/>
  <c r="AH794" i="5"/>
  <c r="AH795" i="5"/>
  <c r="AH796" i="5"/>
  <c r="AH797" i="5"/>
  <c r="AH798" i="5"/>
  <c r="AH799" i="5"/>
  <c r="AH800" i="5"/>
  <c r="AH801" i="5"/>
  <c r="AH802" i="5"/>
  <c r="AH803" i="5"/>
  <c r="AH804" i="5"/>
  <c r="AH805" i="5"/>
  <c r="AH806" i="5"/>
  <c r="AH807" i="5"/>
  <c r="AH808" i="5"/>
  <c r="AH809" i="5"/>
  <c r="AH810" i="5"/>
  <c r="AH811" i="5"/>
  <c r="AH812" i="5"/>
  <c r="AH813" i="5"/>
  <c r="AH814" i="5"/>
  <c r="AH815" i="5"/>
  <c r="AH816" i="5"/>
  <c r="AH817" i="5"/>
  <c r="AH818" i="5"/>
  <c r="AH819" i="5"/>
  <c r="AH820" i="5"/>
  <c r="AH821" i="5"/>
  <c r="AH822" i="5"/>
  <c r="AH823" i="5"/>
  <c r="AH824" i="5"/>
  <c r="AH825" i="5"/>
  <c r="AH826" i="5"/>
  <c r="AH827" i="5"/>
  <c r="AH828" i="5"/>
  <c r="AH829" i="5"/>
  <c r="AH830" i="5"/>
  <c r="AH831" i="5"/>
  <c r="AH832" i="5"/>
  <c r="AH833" i="5"/>
  <c r="AH834" i="5"/>
  <c r="AH835" i="5"/>
  <c r="AH836" i="5"/>
  <c r="AH837" i="5"/>
  <c r="AH838" i="5"/>
  <c r="AH839" i="5"/>
  <c r="AH840" i="5"/>
  <c r="AH841" i="5"/>
  <c r="AH842" i="5"/>
  <c r="AH843" i="5"/>
  <c r="AH844" i="5"/>
  <c r="AH845" i="5"/>
  <c r="AH846" i="5"/>
  <c r="AH847" i="5"/>
  <c r="AH848" i="5"/>
  <c r="AH849" i="5"/>
  <c r="AH850" i="5"/>
  <c r="AH851" i="5"/>
  <c r="AH852" i="5"/>
  <c r="AH853" i="5"/>
  <c r="AH854" i="5"/>
  <c r="AH855" i="5"/>
  <c r="AH856" i="5"/>
  <c r="AH857" i="5"/>
  <c r="AH858" i="5"/>
  <c r="AH859" i="5"/>
  <c r="AH860" i="5"/>
  <c r="AH861" i="5"/>
  <c r="AH862" i="5"/>
  <c r="AH863" i="5"/>
  <c r="AH864" i="5"/>
  <c r="AH865" i="5"/>
  <c r="AH866" i="5"/>
  <c r="AH867" i="5"/>
  <c r="AH868" i="5"/>
  <c r="AH869" i="5"/>
  <c r="AH870" i="5"/>
  <c r="AH871" i="5"/>
  <c r="AH872" i="5"/>
  <c r="AH873" i="5"/>
  <c r="AH874" i="5"/>
  <c r="AH875" i="5"/>
  <c r="AH876" i="5"/>
  <c r="AH877" i="5"/>
  <c r="AH878" i="5"/>
  <c r="AH879" i="5"/>
  <c r="AH880" i="5"/>
  <c r="AH881" i="5"/>
  <c r="AH882" i="5"/>
  <c r="AH883" i="5"/>
  <c r="AH884" i="5"/>
  <c r="AH885" i="5"/>
  <c r="AH886" i="5"/>
  <c r="AH887" i="5"/>
  <c r="AH888" i="5"/>
  <c r="AH889" i="5"/>
  <c r="AH890" i="5"/>
  <c r="AH891" i="5"/>
  <c r="AH892" i="5"/>
  <c r="AH893" i="5"/>
  <c r="AH894" i="5"/>
  <c r="AH895" i="5"/>
  <c r="AH896" i="5"/>
  <c r="AH897" i="5"/>
  <c r="AH898" i="5"/>
  <c r="AH899" i="5"/>
  <c r="AH900" i="5"/>
  <c r="AH901" i="5"/>
  <c r="AH902" i="5"/>
  <c r="AH903" i="5"/>
  <c r="AH904" i="5"/>
  <c r="AH905" i="5"/>
  <c r="AH906" i="5"/>
  <c r="AH907" i="5"/>
  <c r="AH908" i="5"/>
  <c r="AH909" i="5"/>
  <c r="AH910" i="5"/>
  <c r="AH911" i="5"/>
  <c r="AH912" i="5"/>
  <c r="AH913" i="5"/>
  <c r="AH914" i="5"/>
  <c r="AH915" i="5"/>
  <c r="AH916" i="5"/>
  <c r="AH917" i="5"/>
  <c r="AH918" i="5"/>
  <c r="AH919" i="5"/>
  <c r="AH920" i="5"/>
  <c r="AH921" i="5"/>
  <c r="AH922" i="5"/>
  <c r="AH923" i="5"/>
  <c r="AH924" i="5"/>
  <c r="AH925" i="5"/>
  <c r="AH926" i="5"/>
  <c r="AH927" i="5"/>
  <c r="AH928" i="5"/>
  <c r="AH929" i="5"/>
  <c r="AH930" i="5"/>
  <c r="AH931" i="5"/>
  <c r="AH932" i="5"/>
  <c r="AH933" i="5"/>
  <c r="AH934" i="5"/>
  <c r="AH935" i="5"/>
  <c r="AH936" i="5"/>
  <c r="AH937" i="5"/>
  <c r="AH938" i="5"/>
  <c r="AH939" i="5"/>
  <c r="AH940" i="5"/>
  <c r="AH941" i="5"/>
  <c r="AH942" i="5"/>
  <c r="AH943" i="5"/>
  <c r="AH944" i="5"/>
  <c r="AH945" i="5"/>
  <c r="AH946" i="5"/>
  <c r="AH947" i="5"/>
  <c r="AH948" i="5"/>
  <c r="AH949" i="5"/>
  <c r="AH950" i="5"/>
  <c r="AH951" i="5"/>
  <c r="AH952" i="5"/>
  <c r="AH953" i="5"/>
  <c r="AH954" i="5"/>
  <c r="AH955" i="5"/>
  <c r="AH956" i="5"/>
  <c r="AH957" i="5"/>
  <c r="AH958" i="5"/>
  <c r="AH959" i="5"/>
  <c r="AH960" i="5"/>
  <c r="AH961" i="5"/>
  <c r="AH962" i="5"/>
  <c r="AH963" i="5"/>
  <c r="AH964" i="5"/>
  <c r="AH965" i="5"/>
  <c r="AH966" i="5"/>
  <c r="AH967" i="5"/>
  <c r="AH968" i="5"/>
  <c r="AH969" i="5"/>
  <c r="AH970" i="5"/>
  <c r="AH971" i="5"/>
  <c r="AH972" i="5"/>
  <c r="AH973" i="5"/>
  <c r="AH974" i="5"/>
  <c r="AH975" i="5"/>
  <c r="AH976" i="5"/>
  <c r="AH977" i="5"/>
  <c r="AH978" i="5"/>
  <c r="AH979" i="5"/>
  <c r="AH980" i="5"/>
  <c r="AH981" i="5"/>
  <c r="AH982" i="5"/>
  <c r="AH983" i="5"/>
  <c r="AH984" i="5"/>
  <c r="AH985" i="5"/>
  <c r="AH986" i="5"/>
  <c r="AH987" i="5"/>
  <c r="AH988" i="5"/>
  <c r="AH989" i="5"/>
  <c r="AH990" i="5"/>
  <c r="AH991" i="5"/>
  <c r="AH992" i="5"/>
  <c r="AH993" i="5"/>
  <c r="AH994" i="5"/>
  <c r="AH995" i="5"/>
  <c r="AH996" i="5"/>
  <c r="AH997" i="5"/>
  <c r="AH998" i="5"/>
  <c r="AH999" i="5"/>
  <c r="AH1000" i="5"/>
  <c r="AH1001" i="5"/>
  <c r="AH1002" i="5"/>
  <c r="AH1003" i="5"/>
  <c r="AH1004" i="5"/>
  <c r="AH1005" i="5"/>
  <c r="AH1006" i="5"/>
  <c r="AH1007" i="5"/>
  <c r="AH1008" i="5"/>
  <c r="AH1009" i="5"/>
  <c r="AH1010" i="5"/>
  <c r="AH1011" i="5"/>
  <c r="AH1012" i="5"/>
  <c r="AH1013" i="5"/>
  <c r="AH1014" i="5"/>
  <c r="AH1015" i="5"/>
  <c r="AH1016" i="5"/>
  <c r="AH1017" i="5"/>
  <c r="AH1018" i="5"/>
  <c r="AH1019" i="5"/>
  <c r="AH1020" i="5"/>
  <c r="AH1021" i="5"/>
  <c r="AH1022" i="5"/>
  <c r="AH1023" i="5"/>
  <c r="AH1024" i="5"/>
  <c r="AH1025" i="5"/>
  <c r="AH1026" i="5"/>
  <c r="AH1027" i="5"/>
  <c r="AH1028" i="5"/>
  <c r="AH1029" i="5"/>
  <c r="AH1030" i="5"/>
  <c r="AH1031" i="5"/>
  <c r="AH1032" i="5"/>
  <c r="AH1033" i="5"/>
  <c r="AH1034" i="5"/>
  <c r="AH1035" i="5"/>
  <c r="AH1036" i="5"/>
  <c r="AH1037" i="5"/>
  <c r="AH1038" i="5"/>
  <c r="AH1039" i="5"/>
  <c r="AH1040" i="5"/>
  <c r="AH1041" i="5"/>
  <c r="AH1042" i="5"/>
  <c r="AH1043" i="5"/>
  <c r="AH1044" i="5"/>
  <c r="AH1045" i="5"/>
  <c r="AH1046" i="5"/>
  <c r="AH1047" i="5"/>
  <c r="AH1048" i="5"/>
  <c r="AH1049" i="5"/>
  <c r="AH1050" i="5"/>
  <c r="AH1051" i="5"/>
  <c r="AH1052" i="5"/>
  <c r="AH1053" i="5"/>
  <c r="AH1054" i="5"/>
  <c r="AH1055" i="5"/>
  <c r="AH1056" i="5"/>
  <c r="AH1057" i="5"/>
  <c r="AH1058" i="5"/>
  <c r="AH1059" i="5"/>
  <c r="AH1060" i="5"/>
  <c r="AH1061" i="5"/>
  <c r="AH1062" i="5"/>
  <c r="AH1063" i="5"/>
  <c r="AH1064" i="5"/>
  <c r="AH1065" i="5"/>
  <c r="AH1066" i="5"/>
  <c r="AH1067" i="5"/>
  <c r="AH1068" i="5"/>
  <c r="AH1069" i="5"/>
  <c r="AH1070" i="5"/>
  <c r="AH1071" i="5"/>
  <c r="AH1072" i="5"/>
  <c r="AH1073" i="5"/>
  <c r="AH1074" i="5"/>
  <c r="AH1075" i="5"/>
  <c r="AH1076" i="5"/>
  <c r="AH1077" i="5"/>
  <c r="AH1078" i="5"/>
  <c r="AH1079" i="5"/>
  <c r="AH1080" i="5"/>
  <c r="AH1081" i="5"/>
  <c r="AH1082" i="5"/>
  <c r="AH1083" i="5"/>
  <c r="AH1084" i="5"/>
  <c r="AH1085" i="5"/>
  <c r="AH1086" i="5"/>
  <c r="AH1087" i="5"/>
  <c r="AH1088" i="5"/>
  <c r="AH1089" i="5"/>
  <c r="AH1090" i="5"/>
  <c r="AH1091" i="5"/>
  <c r="AH1092" i="5"/>
  <c r="AH1093" i="5"/>
  <c r="AH1094" i="5"/>
  <c r="AH1095" i="5"/>
  <c r="AH1096" i="5"/>
  <c r="AH1097" i="5"/>
  <c r="AH1098" i="5"/>
  <c r="AH1099" i="5"/>
  <c r="AH1100" i="5"/>
  <c r="AH1101" i="5"/>
  <c r="AH1102" i="5"/>
  <c r="AH1103" i="5"/>
  <c r="AH1104" i="5"/>
  <c r="AH1105" i="5"/>
  <c r="AH1106" i="5"/>
  <c r="AH1107" i="5"/>
  <c r="AH1108" i="5"/>
  <c r="AH1109" i="5"/>
  <c r="AH1110" i="5"/>
  <c r="AH1111" i="5"/>
  <c r="AH1112" i="5"/>
  <c r="AH1113" i="5"/>
  <c r="AH1114" i="5"/>
  <c r="AH1115" i="5"/>
  <c r="AH1116" i="5"/>
  <c r="AH1117" i="5"/>
  <c r="AH1118" i="5"/>
  <c r="AH1119" i="5"/>
  <c r="AH1120" i="5"/>
  <c r="AH1121" i="5"/>
  <c r="AH1122" i="5"/>
  <c r="AH1123" i="5"/>
  <c r="AH1124" i="5"/>
  <c r="AH1125" i="5"/>
  <c r="AH1126" i="5"/>
  <c r="AH1127" i="5"/>
  <c r="AH1128" i="5"/>
  <c r="AH1129" i="5"/>
  <c r="AH1130" i="5"/>
  <c r="AH1131" i="5"/>
  <c r="AH1132" i="5"/>
  <c r="AH1133" i="5"/>
  <c r="AH1134" i="5"/>
  <c r="AH1135" i="5"/>
  <c r="AH1136" i="5"/>
  <c r="AH1137" i="5"/>
  <c r="AH1138" i="5"/>
  <c r="AH1139" i="5"/>
  <c r="AH1140" i="5"/>
  <c r="AH1141" i="5"/>
  <c r="AH1142" i="5"/>
  <c r="AH1143" i="5"/>
  <c r="AH1144" i="5"/>
  <c r="AH1145" i="5"/>
  <c r="AH1146" i="5"/>
  <c r="AH1147" i="5"/>
  <c r="AH1148" i="5"/>
  <c r="AH1149" i="5"/>
  <c r="AH1150" i="5"/>
  <c r="AH1151" i="5"/>
  <c r="AH1152" i="5"/>
  <c r="AH1153" i="5"/>
  <c r="AH1154" i="5"/>
  <c r="AH1155" i="5"/>
  <c r="AH1156" i="5"/>
  <c r="AH1157" i="5"/>
  <c r="AH1158" i="5"/>
  <c r="AH1159" i="5"/>
  <c r="AH1160" i="5"/>
  <c r="AH1161" i="5"/>
  <c r="AH1162" i="5"/>
  <c r="AH1163" i="5"/>
  <c r="AH1164" i="5"/>
  <c r="AH1165" i="5"/>
  <c r="AH1166" i="5"/>
  <c r="AH1167" i="5"/>
  <c r="AH1168" i="5"/>
  <c r="AH1169" i="5"/>
  <c r="AH1170" i="5"/>
  <c r="AH1171" i="5"/>
  <c r="AH1172" i="5"/>
  <c r="AH1173" i="5"/>
  <c r="AH1174" i="5"/>
  <c r="AH1175" i="5"/>
  <c r="AH1176" i="5"/>
  <c r="AH1177" i="5"/>
  <c r="AH1178" i="5"/>
  <c r="AH1179" i="5"/>
  <c r="AH1180" i="5"/>
  <c r="AH1181" i="5"/>
  <c r="AH1182" i="5"/>
  <c r="AH1183" i="5"/>
  <c r="AH1184" i="5"/>
  <c r="AH1185" i="5"/>
  <c r="AH1186" i="5"/>
  <c r="AH1187" i="5"/>
  <c r="AH1188" i="5"/>
  <c r="AH1189" i="5"/>
  <c r="AH1190" i="5"/>
  <c r="AH1191" i="5"/>
  <c r="AH1192" i="5"/>
  <c r="AH1193" i="5"/>
  <c r="AH1194" i="5"/>
  <c r="AH1195" i="5"/>
  <c r="AH1196" i="5"/>
  <c r="AH1197" i="5"/>
  <c r="AH1198" i="5"/>
  <c r="AH1199" i="5"/>
  <c r="AH1200" i="5"/>
  <c r="AH1201" i="5"/>
  <c r="AH1202" i="5"/>
  <c r="AH1203" i="5"/>
  <c r="AH1204" i="5"/>
  <c r="AH1205" i="5"/>
  <c r="AH1206" i="5"/>
  <c r="AH1207" i="5"/>
  <c r="AH1208" i="5"/>
  <c r="AH1209" i="5"/>
  <c r="AH1210" i="5"/>
  <c r="AH1211" i="5"/>
  <c r="AH1212" i="5"/>
  <c r="AH1213" i="5"/>
  <c r="AH1214" i="5"/>
  <c r="AH1215" i="5"/>
  <c r="AH1216" i="5"/>
  <c r="AH1217" i="5"/>
  <c r="AH1218" i="5"/>
  <c r="AH1219" i="5"/>
  <c r="AH1220" i="5"/>
  <c r="AH1221" i="5"/>
  <c r="AH1222" i="5"/>
  <c r="AH1223" i="5"/>
  <c r="AH1224" i="5"/>
  <c r="AH1225" i="5"/>
  <c r="AH1226" i="5"/>
  <c r="AH1227" i="5"/>
  <c r="AH1228" i="5"/>
  <c r="AH1229" i="5"/>
  <c r="AH1230" i="5"/>
  <c r="AH1231" i="5"/>
  <c r="AH1232" i="5"/>
  <c r="AH1233" i="5"/>
  <c r="AH1234" i="5"/>
  <c r="AH1235" i="5"/>
  <c r="AH1236" i="5"/>
  <c r="AH1237" i="5"/>
  <c r="AH1238" i="5"/>
  <c r="AH1239" i="5"/>
  <c r="AH1240" i="5"/>
  <c r="AH1241" i="5"/>
  <c r="AH1242" i="5"/>
  <c r="AH1243" i="5"/>
  <c r="AH1244" i="5"/>
  <c r="AH1245" i="5"/>
  <c r="AH1246" i="5"/>
  <c r="AH1247" i="5"/>
  <c r="AH1248" i="5"/>
  <c r="AH1249" i="5"/>
  <c r="AH1250" i="5"/>
  <c r="AH1251" i="5"/>
  <c r="AH1252" i="5"/>
  <c r="AH1253" i="5"/>
  <c r="AH1254" i="5"/>
  <c r="AH1255" i="5"/>
  <c r="AH1256" i="5"/>
  <c r="AH1257" i="5"/>
  <c r="AH1258" i="5"/>
  <c r="AH1259" i="5"/>
  <c r="AH1260" i="5"/>
  <c r="AH1261" i="5"/>
  <c r="AH1262" i="5"/>
  <c r="AH1263" i="5"/>
  <c r="AH1264" i="5"/>
  <c r="AH1265" i="5"/>
  <c r="AH1266" i="5"/>
  <c r="AH1267" i="5"/>
  <c r="AH1268" i="5"/>
  <c r="AH1269" i="5"/>
  <c r="AH1270" i="5"/>
  <c r="AH1271" i="5"/>
  <c r="AH1272" i="5"/>
  <c r="AH1273" i="5"/>
  <c r="AH1274" i="5"/>
  <c r="AH1275" i="5"/>
  <c r="AH1276" i="5"/>
  <c r="AH1277" i="5"/>
  <c r="AH1278" i="5"/>
  <c r="AH1279" i="5"/>
  <c r="AH1280" i="5"/>
  <c r="AH1281" i="5"/>
  <c r="AH1282" i="5"/>
  <c r="AH1283" i="5"/>
  <c r="AH1284" i="5"/>
  <c r="AH1285" i="5"/>
  <c r="AH1286" i="5"/>
  <c r="AH1287" i="5"/>
  <c r="AH1288" i="5"/>
  <c r="AH1289" i="5"/>
  <c r="AH1290" i="5"/>
  <c r="AH1291" i="5"/>
  <c r="AH1292" i="5"/>
  <c r="AH1293" i="5"/>
  <c r="AH1294" i="5"/>
  <c r="AH1295" i="5"/>
  <c r="AH1296" i="5"/>
  <c r="AH1297" i="5"/>
  <c r="AH1298" i="5"/>
  <c r="AH1299" i="5"/>
  <c r="AH1300" i="5"/>
  <c r="AH1301" i="5"/>
  <c r="AH1302" i="5"/>
  <c r="AH1303" i="5"/>
  <c r="AH1304" i="5"/>
  <c r="AH1305" i="5"/>
  <c r="AH1306" i="5"/>
  <c r="AH1307" i="5"/>
  <c r="AH1308" i="5"/>
  <c r="AH1309" i="5"/>
  <c r="AH1310" i="5"/>
  <c r="AH1311" i="5"/>
  <c r="AH1312" i="5"/>
  <c r="AH1313" i="5"/>
  <c r="AH1314" i="5"/>
  <c r="AH1315" i="5"/>
  <c r="AH1316" i="5"/>
  <c r="AH1317" i="5"/>
  <c r="AH1318" i="5"/>
  <c r="AH1319" i="5"/>
  <c r="AH1320" i="5"/>
  <c r="AH1321" i="5"/>
  <c r="AH1322" i="5"/>
  <c r="AH1323" i="5"/>
  <c r="AH1324" i="5"/>
  <c r="AH1325" i="5"/>
  <c r="AH1326" i="5"/>
  <c r="AH1327" i="5"/>
  <c r="AH1328" i="5"/>
  <c r="AH1329" i="5"/>
  <c r="AH1330" i="5"/>
  <c r="AH1331" i="5"/>
  <c r="AH1332" i="5"/>
  <c r="AH1333" i="5"/>
  <c r="AH1334" i="5"/>
  <c r="AH1335" i="5"/>
  <c r="AH1336" i="5"/>
  <c r="AH1337" i="5"/>
  <c r="AH1338" i="5"/>
  <c r="AH1339" i="5"/>
  <c r="AH1340" i="5"/>
  <c r="AH1341" i="5"/>
  <c r="AH1342" i="5"/>
  <c r="AH1343" i="5"/>
  <c r="AH1344" i="5"/>
  <c r="AH1345" i="5"/>
  <c r="AH1346" i="5"/>
  <c r="AH1347" i="5"/>
  <c r="AH1348" i="5"/>
  <c r="AH1349" i="5"/>
  <c r="AH1350" i="5"/>
  <c r="AH1351" i="5"/>
  <c r="AH1352" i="5"/>
  <c r="AH1353" i="5"/>
  <c r="AH1354" i="5"/>
  <c r="AH1355" i="5"/>
  <c r="AH1356" i="5"/>
  <c r="AH1357" i="5"/>
  <c r="AH1358" i="5"/>
  <c r="AH1359" i="5"/>
  <c r="AH1360" i="5"/>
  <c r="AH1361" i="5"/>
  <c r="AH1362" i="5"/>
  <c r="AH1363" i="5"/>
  <c r="AH1364" i="5"/>
  <c r="AH1365" i="5"/>
  <c r="AH1366" i="5"/>
  <c r="AH1367" i="5"/>
  <c r="AH1368" i="5"/>
  <c r="AH1369" i="5"/>
  <c r="AH1370" i="5"/>
  <c r="AH1371" i="5"/>
  <c r="AH1372" i="5"/>
  <c r="AH1373" i="5"/>
  <c r="AH1374" i="5"/>
  <c r="AH1375" i="5"/>
  <c r="AH1376" i="5"/>
  <c r="AH1377" i="5"/>
  <c r="AH1378" i="5"/>
  <c r="AH1379" i="5"/>
  <c r="AH1380" i="5"/>
  <c r="AH1381" i="5"/>
  <c r="AH1382" i="5"/>
  <c r="AH1383" i="5"/>
  <c r="AH1384" i="5"/>
  <c r="AH1385" i="5"/>
  <c r="AH1386" i="5"/>
  <c r="AH1387" i="5"/>
  <c r="AH1388" i="5"/>
  <c r="AH1389" i="5"/>
  <c r="AH1390" i="5"/>
  <c r="AH1391" i="5"/>
  <c r="AH1392" i="5"/>
  <c r="AH1393" i="5"/>
  <c r="AH1394" i="5"/>
  <c r="AH1395" i="5"/>
  <c r="AH1396" i="5"/>
  <c r="AH1397" i="5"/>
  <c r="AH1398" i="5"/>
  <c r="AH1399" i="5"/>
  <c r="AH1400" i="5"/>
  <c r="AH1401" i="5"/>
  <c r="AH1402" i="5"/>
  <c r="AH1403" i="5"/>
  <c r="AH1404" i="5"/>
  <c r="AH1405" i="5"/>
  <c r="AH1406" i="5"/>
  <c r="AH1407" i="5"/>
  <c r="AH1408" i="5"/>
  <c r="AH1409" i="5"/>
  <c r="AH1410" i="5"/>
  <c r="AH1411" i="5"/>
  <c r="AH1412" i="5"/>
  <c r="AH1413" i="5"/>
  <c r="AH1414" i="5"/>
  <c r="AH1415" i="5"/>
  <c r="AH1416" i="5"/>
  <c r="AH1417" i="5"/>
  <c r="AH1418" i="5"/>
  <c r="AH1419" i="5"/>
  <c r="AH1420" i="5"/>
  <c r="AH1421" i="5"/>
  <c r="AH1422" i="5"/>
  <c r="AH1423" i="5"/>
  <c r="AH1424" i="5"/>
  <c r="AH1425" i="5"/>
  <c r="AH1426" i="5"/>
  <c r="AH1427" i="5"/>
  <c r="AH1428" i="5"/>
  <c r="AH1429" i="5"/>
  <c r="AH1430" i="5"/>
  <c r="AH1431" i="5"/>
  <c r="AH1432" i="5"/>
  <c r="AH1433" i="5"/>
  <c r="AH1434" i="5"/>
  <c r="AH1435" i="5"/>
  <c r="AH1436" i="5"/>
  <c r="AH1437" i="5"/>
  <c r="AH1438" i="5"/>
  <c r="AH1439" i="5"/>
  <c r="AH1440" i="5"/>
  <c r="AH1441" i="5"/>
  <c r="AH1442" i="5"/>
  <c r="AH1443" i="5"/>
  <c r="AH1444" i="5"/>
  <c r="AH1445" i="5"/>
  <c r="AH1446" i="5"/>
  <c r="AH1447" i="5"/>
  <c r="AH1448" i="5"/>
  <c r="AH1449" i="5"/>
  <c r="AH1450" i="5"/>
  <c r="AH1451" i="5"/>
  <c r="AH1452" i="5"/>
  <c r="AH1453" i="5"/>
  <c r="AH1454" i="5"/>
  <c r="AH1455" i="5"/>
  <c r="AH1456" i="5"/>
  <c r="AH1457" i="5"/>
  <c r="AH1458" i="5"/>
  <c r="AH1459" i="5"/>
  <c r="AH1460" i="5"/>
  <c r="AH1461" i="5"/>
  <c r="AH1462" i="5"/>
  <c r="AH1463" i="5"/>
  <c r="AH1464" i="5"/>
  <c r="AH1465" i="5"/>
  <c r="AH1466" i="5"/>
  <c r="AH1467" i="5"/>
  <c r="AH1468" i="5"/>
  <c r="AH1469" i="5"/>
  <c r="AH1470" i="5"/>
  <c r="AH1471" i="5"/>
  <c r="AH1472" i="5"/>
  <c r="AH1473" i="5"/>
  <c r="AH1474" i="5"/>
  <c r="AH1475" i="5"/>
  <c r="AH1476" i="5"/>
  <c r="AH1477" i="5"/>
  <c r="AH1478" i="5"/>
  <c r="AH1479" i="5"/>
  <c r="AH1480" i="5"/>
  <c r="AH1481" i="5"/>
  <c r="AH1482" i="5"/>
  <c r="AH1483" i="5"/>
  <c r="AH1484" i="5"/>
  <c r="AH1485" i="5"/>
  <c r="AH1486" i="5"/>
  <c r="AH1487" i="5"/>
  <c r="AH1488" i="5"/>
  <c r="AH1489" i="5"/>
  <c r="AH1490" i="5"/>
  <c r="AH1491" i="5"/>
  <c r="AH1492" i="5"/>
  <c r="AH1493" i="5"/>
  <c r="AH1494" i="5"/>
  <c r="AH1495" i="5"/>
  <c r="AH1496" i="5"/>
  <c r="AH1497" i="5"/>
  <c r="AH1498" i="5"/>
  <c r="AH1499" i="5"/>
  <c r="AH1500" i="5"/>
  <c r="AH1501" i="5"/>
  <c r="AH1502" i="5"/>
  <c r="AH1503" i="5"/>
  <c r="AH1504" i="5"/>
  <c r="AH1505" i="5"/>
  <c r="AH1506" i="5"/>
  <c r="AH1507" i="5"/>
  <c r="AH1508" i="5"/>
  <c r="AH1509" i="5"/>
  <c r="AH1510" i="5"/>
  <c r="AH1511" i="5"/>
  <c r="AH1512" i="5"/>
  <c r="AH1513" i="5"/>
  <c r="AH1514" i="5"/>
  <c r="AH1515" i="5"/>
  <c r="AH1516" i="5"/>
  <c r="AH1517" i="5"/>
  <c r="AH1518" i="5"/>
  <c r="AH1519" i="5"/>
  <c r="AH1520" i="5"/>
  <c r="AH1521" i="5"/>
  <c r="AH1522" i="5"/>
  <c r="AH1523" i="5"/>
  <c r="AH1524" i="5"/>
  <c r="AH1525" i="5"/>
  <c r="AH1526" i="5"/>
  <c r="AH1527" i="5"/>
  <c r="AH1528" i="5"/>
  <c r="AH1529" i="5"/>
  <c r="AH1530" i="5"/>
  <c r="AH1531" i="5"/>
  <c r="AH1532" i="5"/>
  <c r="AH1533" i="5"/>
  <c r="AH1534" i="5"/>
  <c r="AH1535" i="5"/>
  <c r="AH1536" i="5"/>
  <c r="AH1537" i="5"/>
  <c r="AH1538" i="5"/>
  <c r="AH1539" i="5"/>
  <c r="AH1540" i="5"/>
  <c r="AH1541" i="5"/>
  <c r="AH1542" i="5"/>
  <c r="AH1543" i="5"/>
  <c r="AH1544" i="5"/>
  <c r="AH1545" i="5"/>
  <c r="AH1546" i="5"/>
  <c r="AH1547" i="5"/>
  <c r="AH1548" i="5"/>
  <c r="AH1549" i="5"/>
  <c r="AH1550" i="5"/>
  <c r="AH1551" i="5"/>
  <c r="AH1552" i="5"/>
  <c r="AH1553" i="5"/>
  <c r="AH1554" i="5"/>
  <c r="AH1555" i="5"/>
  <c r="AH1556" i="5"/>
  <c r="AH1557" i="5"/>
  <c r="AH1558" i="5"/>
  <c r="AH1559" i="5"/>
  <c r="AH1560" i="5"/>
  <c r="AH1561" i="5"/>
  <c r="AH1562" i="5"/>
  <c r="AH1563" i="5"/>
  <c r="AH1564" i="5"/>
  <c r="AH1565" i="5"/>
  <c r="AH1566" i="5"/>
  <c r="AH1567" i="5"/>
  <c r="AH1568" i="5"/>
  <c r="AH1569" i="5"/>
  <c r="AH1570" i="5"/>
  <c r="AH1571" i="5"/>
  <c r="AH1572" i="5"/>
  <c r="AH1573" i="5"/>
  <c r="AH1574" i="5"/>
  <c r="AH1575" i="5"/>
  <c r="AH1576" i="5"/>
  <c r="AH1577" i="5"/>
  <c r="AH1578" i="5"/>
  <c r="AH1579" i="5"/>
  <c r="AH1580" i="5"/>
  <c r="AH1581" i="5"/>
  <c r="AH1582" i="5"/>
  <c r="AH1583" i="5"/>
  <c r="AH1584" i="5"/>
  <c r="AH1585" i="5"/>
  <c r="AH1586" i="5"/>
  <c r="AH1587" i="5"/>
  <c r="AH1588" i="5"/>
  <c r="AH1589" i="5"/>
  <c r="AH1590" i="5"/>
  <c r="AH1591" i="5"/>
  <c r="AH1592" i="5"/>
  <c r="AH1593" i="5"/>
  <c r="AH1594" i="5"/>
  <c r="AH1595" i="5"/>
  <c r="AH1596" i="5"/>
  <c r="AH1597" i="5"/>
  <c r="AH1598" i="5"/>
  <c r="AH1599" i="5"/>
  <c r="AH1600" i="5"/>
  <c r="AH1601" i="5"/>
  <c r="AH1602" i="5"/>
  <c r="AH1603" i="5"/>
  <c r="AH1604" i="5"/>
  <c r="AH1605" i="5"/>
  <c r="AH1606" i="5"/>
  <c r="AH1607" i="5"/>
  <c r="AH1608" i="5"/>
  <c r="AH1609" i="5"/>
  <c r="AH1610" i="5"/>
  <c r="AH1611" i="5"/>
  <c r="AH1612" i="5"/>
  <c r="AH1613" i="5"/>
  <c r="AH1614" i="5"/>
  <c r="AH1615" i="5"/>
  <c r="AH1616" i="5"/>
  <c r="AH1617" i="5"/>
  <c r="AH1618" i="5"/>
  <c r="AH1619" i="5"/>
  <c r="AH1620" i="5"/>
  <c r="AH1621" i="5"/>
  <c r="AH1622" i="5"/>
  <c r="AH1623" i="5"/>
  <c r="AH1624" i="5"/>
  <c r="AH1625" i="5"/>
  <c r="AH1626" i="5"/>
  <c r="AH1627" i="5"/>
  <c r="AH1628" i="5"/>
  <c r="AH1629" i="5"/>
  <c r="AH1630" i="5"/>
  <c r="AH1631" i="5"/>
  <c r="AH1632" i="5"/>
  <c r="AH1633" i="5"/>
  <c r="AH1634" i="5"/>
  <c r="AH1635" i="5"/>
  <c r="AH1636" i="5"/>
  <c r="AH1637" i="5"/>
  <c r="AH1638" i="5"/>
  <c r="AH1639" i="5"/>
  <c r="AH1640" i="5"/>
  <c r="AH1641" i="5"/>
  <c r="AH1642" i="5"/>
  <c r="AH1643" i="5"/>
  <c r="AH1644" i="5"/>
  <c r="AH1645" i="5"/>
  <c r="AH1646" i="5"/>
  <c r="AH1647" i="5"/>
  <c r="AH1648" i="5"/>
  <c r="AH1649" i="5"/>
  <c r="AH1650" i="5"/>
  <c r="AH1651" i="5"/>
  <c r="AH1652" i="5"/>
  <c r="AH1653" i="5"/>
  <c r="AH1654" i="5"/>
  <c r="AH1655" i="5"/>
  <c r="AH1656" i="5"/>
  <c r="AH1657" i="5"/>
  <c r="AH1658" i="5"/>
  <c r="AH1659" i="5"/>
  <c r="AH1660" i="5"/>
  <c r="AH1661" i="5"/>
  <c r="AH1662" i="5"/>
  <c r="AH1663" i="5"/>
  <c r="AH1664" i="5"/>
  <c r="AH1665" i="5"/>
  <c r="AH1666" i="5"/>
  <c r="AH1667" i="5"/>
  <c r="AH1668" i="5"/>
  <c r="AH1669" i="5"/>
  <c r="AH1670" i="5"/>
  <c r="AH1671" i="5"/>
  <c r="AH1672" i="5"/>
  <c r="AH1673" i="5"/>
  <c r="AH1674" i="5"/>
  <c r="AH1675" i="5"/>
  <c r="AH1676" i="5"/>
  <c r="AH1677" i="5"/>
  <c r="AH1678" i="5"/>
  <c r="AH1679" i="5"/>
  <c r="AH1680" i="5"/>
  <c r="AH1681" i="5"/>
  <c r="AH1682" i="5"/>
  <c r="AH1683" i="5"/>
  <c r="AH1684" i="5"/>
  <c r="AH1685" i="5"/>
  <c r="AH1686" i="5"/>
  <c r="AH1687" i="5"/>
  <c r="AH1688" i="5"/>
  <c r="AH1689" i="5"/>
  <c r="AH1690" i="5"/>
  <c r="AH1691" i="5"/>
  <c r="AH1692" i="5"/>
  <c r="AH1693" i="5"/>
  <c r="AH1694" i="5"/>
  <c r="AH1695" i="5"/>
  <c r="AH1696" i="5"/>
  <c r="AH1697" i="5"/>
  <c r="AH1698" i="5"/>
  <c r="AH1699" i="5"/>
  <c r="AH1700" i="5"/>
  <c r="AH1701" i="5"/>
  <c r="AH1702" i="5"/>
  <c r="AH1703" i="5"/>
  <c r="AH1704" i="5"/>
  <c r="AH1705" i="5"/>
  <c r="AH1706" i="5"/>
  <c r="AH1707" i="5"/>
  <c r="AH1708" i="5"/>
  <c r="AH1709" i="5"/>
  <c r="AH1710" i="5"/>
  <c r="AH1711" i="5"/>
  <c r="AH1712" i="5"/>
  <c r="AH1713" i="5"/>
  <c r="AH1714" i="5"/>
  <c r="AH1715" i="5"/>
  <c r="AH1716" i="5"/>
  <c r="AH1717" i="5"/>
  <c r="AH1718" i="5"/>
  <c r="AH1719" i="5"/>
  <c r="AH1720" i="5"/>
  <c r="AH1721" i="5"/>
  <c r="AH1722" i="5"/>
  <c r="AH1723" i="5"/>
  <c r="AH1724" i="5"/>
  <c r="AH1725" i="5"/>
  <c r="AH1726" i="5"/>
  <c r="AH1727" i="5"/>
  <c r="AH1728" i="5"/>
  <c r="AH1729" i="5"/>
  <c r="AH1730" i="5"/>
  <c r="AH1731" i="5"/>
  <c r="AH1732" i="5"/>
  <c r="AH1733" i="5"/>
  <c r="AH1734" i="5"/>
  <c r="AH1735" i="5"/>
  <c r="AH1736" i="5"/>
  <c r="AH1737" i="5"/>
  <c r="AH1738" i="5"/>
  <c r="AH1739" i="5"/>
  <c r="AH1740" i="5"/>
  <c r="AH1741" i="5"/>
  <c r="AH1742" i="5"/>
  <c r="AH1743" i="5"/>
  <c r="AH1744" i="5"/>
  <c r="AH1745" i="5"/>
  <c r="AH1746" i="5"/>
  <c r="AH1747" i="5"/>
  <c r="AH1748" i="5"/>
  <c r="AH1749" i="5"/>
  <c r="AH1750" i="5"/>
  <c r="AH1751" i="5"/>
  <c r="AH1752" i="5"/>
  <c r="AH1753" i="5"/>
  <c r="AH1754" i="5"/>
  <c r="AH1755" i="5"/>
  <c r="AH1756" i="5"/>
  <c r="AH1757" i="5"/>
  <c r="AH1758" i="5"/>
  <c r="AH1759" i="5"/>
  <c r="AH1760" i="5"/>
  <c r="AH1761" i="5"/>
  <c r="AH1762" i="5"/>
  <c r="AH1763" i="5"/>
  <c r="AH1764" i="5"/>
  <c r="AH1765" i="5"/>
  <c r="AH1766" i="5"/>
  <c r="AH1767" i="5"/>
  <c r="AH1768" i="5"/>
  <c r="AH1769" i="5"/>
  <c r="AH1770" i="5"/>
  <c r="AH1771" i="5"/>
  <c r="AH1772" i="5"/>
  <c r="AH1773" i="5"/>
  <c r="AH1774" i="5"/>
  <c r="AH1775" i="5"/>
  <c r="AH1776" i="5"/>
  <c r="AH1777" i="5"/>
  <c r="AH1778" i="5"/>
  <c r="AH1779" i="5"/>
  <c r="AH1780" i="5"/>
  <c r="AH1781" i="5"/>
  <c r="AH1782" i="5"/>
  <c r="AH1783" i="5"/>
  <c r="AH1784" i="5"/>
  <c r="AH1785" i="5"/>
  <c r="AH1786" i="5"/>
  <c r="AH1787" i="5"/>
  <c r="AH1788" i="5"/>
  <c r="AH1789" i="5"/>
  <c r="AH1790" i="5"/>
  <c r="AH1791" i="5"/>
  <c r="AH1792" i="5"/>
  <c r="AH1793" i="5"/>
  <c r="AH1794" i="5"/>
  <c r="AH1795" i="5"/>
  <c r="AH1796" i="5"/>
  <c r="AH1797" i="5"/>
  <c r="AH1798" i="5"/>
  <c r="AH1799" i="5"/>
  <c r="AH1800" i="5"/>
  <c r="AH1801" i="5"/>
  <c r="AH1802" i="5"/>
  <c r="AH1803" i="5"/>
  <c r="AH1804" i="5"/>
  <c r="AH1805" i="5"/>
  <c r="AH1806" i="5"/>
  <c r="AH1807" i="5"/>
  <c r="AH1808" i="5"/>
  <c r="AH1809" i="5"/>
  <c r="AH1810" i="5"/>
  <c r="AH1811" i="5"/>
  <c r="AH1812" i="5"/>
  <c r="AH1813" i="5"/>
  <c r="AH1814" i="5"/>
  <c r="AH1815" i="5"/>
  <c r="AH1816" i="5"/>
  <c r="AH1817" i="5"/>
  <c r="AH1818" i="5"/>
  <c r="AH1819" i="5"/>
  <c r="AH1820" i="5"/>
  <c r="AH1821" i="5"/>
  <c r="AH1822" i="5"/>
  <c r="AH1823" i="5"/>
  <c r="AH1824" i="5"/>
  <c r="AH1825" i="5"/>
  <c r="AH1826" i="5"/>
  <c r="AH1827" i="5"/>
  <c r="AH1828" i="5"/>
  <c r="AH1829" i="5"/>
  <c r="AH1830" i="5"/>
  <c r="AH1831" i="5"/>
  <c r="AH1832" i="5"/>
  <c r="AH1833" i="5"/>
  <c r="AH1834" i="5"/>
  <c r="AH1835" i="5"/>
  <c r="AH1836" i="5"/>
  <c r="AH1837" i="5"/>
  <c r="AH1838" i="5"/>
  <c r="AH1839" i="5"/>
  <c r="AH1840" i="5"/>
  <c r="AH1841" i="5"/>
  <c r="AH1842" i="5"/>
  <c r="AH1843" i="5"/>
  <c r="AH1844" i="5"/>
  <c r="AH1845" i="5"/>
  <c r="AH1846" i="5"/>
  <c r="AH1847" i="5"/>
  <c r="AH1848" i="5"/>
  <c r="AH1849" i="5"/>
  <c r="AH1850" i="5"/>
  <c r="AH1851" i="5"/>
  <c r="AH1852" i="5"/>
  <c r="AH1853" i="5"/>
  <c r="AH1854" i="5"/>
  <c r="AH1855" i="5"/>
  <c r="AH1856" i="5"/>
  <c r="AH1857" i="5"/>
  <c r="AH1858" i="5"/>
  <c r="AH1859" i="5"/>
  <c r="AH1860" i="5"/>
  <c r="AH1861" i="5"/>
  <c r="AH1862" i="5"/>
  <c r="AH1863" i="5"/>
  <c r="AH1864" i="5"/>
  <c r="AH1865" i="5"/>
  <c r="AH1866" i="5"/>
  <c r="AH1867" i="5"/>
  <c r="AH1868" i="5"/>
  <c r="AH1869" i="5"/>
  <c r="AH1870" i="5"/>
  <c r="AH1871" i="5"/>
  <c r="AH1872" i="5"/>
  <c r="AH1873" i="5"/>
  <c r="AH1874" i="5"/>
  <c r="AH1875" i="5"/>
  <c r="AH1876" i="5"/>
  <c r="AH1877" i="5"/>
  <c r="AH1878" i="5"/>
  <c r="AH1879" i="5"/>
  <c r="AH1880" i="5"/>
  <c r="AH1881" i="5"/>
  <c r="AH1882" i="5"/>
  <c r="AH1883" i="5"/>
  <c r="AH1884" i="5"/>
  <c r="AH1885" i="5"/>
  <c r="AH1886" i="5"/>
  <c r="AH1887" i="5"/>
  <c r="AH1888" i="5"/>
  <c r="AH1889" i="5"/>
  <c r="AH1890" i="5"/>
  <c r="AH1891" i="5"/>
  <c r="AH1892" i="5"/>
  <c r="AH1893" i="5"/>
  <c r="AH1894" i="5"/>
  <c r="AH1895" i="5"/>
  <c r="AH1896" i="5"/>
  <c r="AH1897" i="5"/>
  <c r="AH1898" i="5"/>
  <c r="AH1899" i="5"/>
  <c r="AH1900" i="5"/>
  <c r="AH1901" i="5"/>
  <c r="AH1902" i="5"/>
  <c r="AH1903" i="5"/>
  <c r="AH1904" i="5"/>
  <c r="AH1905" i="5"/>
  <c r="AH1906" i="5"/>
  <c r="AH1907" i="5"/>
  <c r="AH1908" i="5"/>
  <c r="AH1909" i="5"/>
  <c r="AH1910" i="5"/>
  <c r="AH1911" i="5"/>
  <c r="AH1912" i="5"/>
  <c r="AH1913" i="5"/>
  <c r="AH1914" i="5"/>
  <c r="AH1915" i="5"/>
  <c r="AH1916" i="5"/>
  <c r="AH1917" i="5"/>
  <c r="AH1918" i="5"/>
  <c r="AH1919" i="5"/>
  <c r="AH1920" i="5"/>
  <c r="AH1921" i="5"/>
  <c r="AH1922" i="5"/>
  <c r="AH1923" i="5"/>
  <c r="AH1924" i="5"/>
  <c r="AH1925" i="5"/>
  <c r="AH1926" i="5"/>
  <c r="AH1927" i="5"/>
  <c r="AH1928" i="5"/>
  <c r="AH1929" i="5"/>
  <c r="AH1930" i="5"/>
  <c r="AH1931" i="5"/>
  <c r="AH1932" i="5"/>
  <c r="AH1933" i="5"/>
  <c r="AH1934" i="5"/>
  <c r="AH1935" i="5"/>
  <c r="AH1936" i="5"/>
  <c r="AH1937" i="5"/>
  <c r="AH1938" i="5"/>
  <c r="AH1939" i="5"/>
  <c r="AH1940" i="5"/>
  <c r="AH1941" i="5"/>
  <c r="AH1942" i="5"/>
  <c r="AH1943" i="5"/>
  <c r="AH1944" i="5"/>
  <c r="AH1945" i="5"/>
  <c r="AH1946" i="5"/>
  <c r="AH1947" i="5"/>
  <c r="AH1948" i="5"/>
  <c r="AH1949" i="5"/>
  <c r="AH1950" i="5"/>
  <c r="AH1951" i="5"/>
  <c r="AH1952" i="5"/>
  <c r="AH1953" i="5"/>
  <c r="AH1954" i="5"/>
  <c r="AH1955" i="5"/>
  <c r="AH1956" i="5"/>
  <c r="AH1957" i="5"/>
  <c r="AH1958" i="5"/>
  <c r="AH1959" i="5"/>
  <c r="AH1960" i="5"/>
  <c r="AH1961" i="5"/>
  <c r="AH1962" i="5"/>
  <c r="AH1963" i="5"/>
  <c r="AH1964" i="5"/>
  <c r="AH1965" i="5"/>
  <c r="AH1966" i="5"/>
  <c r="AH1967" i="5"/>
  <c r="AH1968" i="5"/>
  <c r="AH1969" i="5"/>
  <c r="AH1970" i="5"/>
  <c r="AH1971" i="5"/>
  <c r="AH1972" i="5"/>
  <c r="AH1973" i="5"/>
  <c r="AH1974" i="5"/>
  <c r="AH1975" i="5"/>
  <c r="AH1976" i="5"/>
  <c r="AH1977" i="5"/>
  <c r="AH1978" i="5"/>
  <c r="AH1979" i="5"/>
  <c r="AH1980" i="5"/>
  <c r="AH1981" i="5"/>
  <c r="AH1982" i="5"/>
  <c r="AH1983" i="5"/>
  <c r="AH1984" i="5"/>
  <c r="AH1985" i="5"/>
  <c r="AH1986" i="5"/>
  <c r="AH1987" i="5"/>
  <c r="AH1988" i="5"/>
  <c r="AH1989" i="5"/>
  <c r="AH1990" i="5"/>
  <c r="AH1991" i="5"/>
  <c r="AH1992" i="5"/>
  <c r="AH1993" i="5"/>
  <c r="AH1994" i="5"/>
  <c r="AH1995" i="5"/>
  <c r="AH1996" i="5"/>
  <c r="AH1997" i="5"/>
  <c r="AH1998" i="5"/>
  <c r="AH1999" i="5"/>
  <c r="AH2000" i="5"/>
  <c r="AH2001" i="5"/>
  <c r="AH2002" i="5"/>
  <c r="AH2003" i="5"/>
  <c r="AH2004" i="5"/>
  <c r="AH2005" i="5"/>
  <c r="AH2006" i="5"/>
  <c r="AH2007" i="5"/>
  <c r="AH2008" i="5"/>
  <c r="AH2009" i="5"/>
  <c r="AH2010" i="5"/>
  <c r="AH2011" i="5"/>
  <c r="AH2012" i="5"/>
  <c r="AH2013" i="5"/>
  <c r="AH2014" i="5"/>
  <c r="AH2015" i="5"/>
  <c r="AH2016" i="5"/>
  <c r="AH2017" i="5"/>
  <c r="AH2018" i="5"/>
  <c r="AH2019" i="5"/>
  <c r="AH2020" i="5"/>
  <c r="AH2021" i="5"/>
  <c r="AH2022" i="5"/>
  <c r="AH2023" i="5"/>
  <c r="AH2024" i="5"/>
  <c r="AH2025" i="5"/>
  <c r="AH2026" i="5"/>
  <c r="AH2027" i="5"/>
  <c r="AH2028" i="5"/>
  <c r="AH2029" i="5"/>
  <c r="AH2030" i="5"/>
  <c r="AH2031" i="5"/>
  <c r="AH2032" i="5"/>
  <c r="AH2033" i="5"/>
  <c r="AH2034" i="5"/>
  <c r="AH2035" i="5"/>
  <c r="AH2036" i="5"/>
  <c r="AH2037" i="5"/>
  <c r="AH2038" i="5"/>
  <c r="AH2039" i="5"/>
  <c r="AH2040" i="5"/>
  <c r="AH2041" i="5"/>
  <c r="AH2042" i="5"/>
  <c r="AH2043" i="5"/>
  <c r="AH2044" i="5"/>
  <c r="AH2045" i="5"/>
  <c r="AH2046" i="5"/>
  <c r="AH2047" i="5"/>
  <c r="AH2048" i="5"/>
  <c r="AH2049" i="5"/>
  <c r="AH2050" i="5"/>
  <c r="AH2051" i="5"/>
  <c r="AH2052" i="5"/>
  <c r="AH2053" i="5"/>
  <c r="AH2054" i="5"/>
  <c r="AH2055" i="5"/>
  <c r="AH2056" i="5"/>
  <c r="AH2057" i="5"/>
  <c r="AH2058" i="5"/>
  <c r="AH2059" i="5"/>
  <c r="AH2060" i="5"/>
  <c r="AH2061" i="5"/>
  <c r="AH2062" i="5"/>
  <c r="AH2063" i="5"/>
  <c r="AH2064" i="5"/>
  <c r="AH2065" i="5"/>
  <c r="AH2066" i="5"/>
  <c r="AH2067" i="5"/>
  <c r="AH2068" i="5"/>
  <c r="AH2069" i="5"/>
  <c r="AH2070" i="5"/>
  <c r="AH2071" i="5"/>
  <c r="AH2072" i="5"/>
  <c r="AH2073" i="5"/>
  <c r="AH2074" i="5"/>
  <c r="AH2075" i="5"/>
  <c r="AH2076" i="5"/>
  <c r="AH2077" i="5"/>
  <c r="AH2078" i="5"/>
  <c r="AH2079" i="5"/>
  <c r="AH2080" i="5"/>
  <c r="AH2081" i="5"/>
  <c r="AH2082" i="5"/>
  <c r="AH2083" i="5"/>
  <c r="AH2084" i="5"/>
  <c r="AH2085" i="5"/>
  <c r="AH2086" i="5"/>
  <c r="AH2087" i="5"/>
  <c r="AH2088" i="5"/>
  <c r="AH2089" i="5"/>
  <c r="AH2090" i="5"/>
  <c r="AH2091" i="5"/>
  <c r="AH2092" i="5"/>
  <c r="AH2093" i="5"/>
  <c r="AH2094" i="5"/>
  <c r="AH2095" i="5"/>
  <c r="AH2096" i="5"/>
  <c r="AH2097" i="5"/>
  <c r="AH2098" i="5"/>
  <c r="AH2099" i="5"/>
  <c r="AH2100" i="5"/>
  <c r="AH2101" i="5"/>
  <c r="AH2102" i="5"/>
  <c r="AH2103" i="5"/>
  <c r="AH2104" i="5"/>
  <c r="AH2105" i="5"/>
  <c r="AH2106" i="5"/>
  <c r="AH2107" i="5"/>
  <c r="AH2108" i="5"/>
  <c r="AH2109" i="5"/>
  <c r="AH2110" i="5"/>
  <c r="AH2111" i="5"/>
  <c r="AH2112" i="5"/>
  <c r="AH2113" i="5"/>
  <c r="AH2114" i="5"/>
  <c r="AH2115" i="5"/>
  <c r="AH2116" i="5"/>
  <c r="AH2117" i="5"/>
  <c r="AH2118" i="5"/>
  <c r="AH2119" i="5"/>
  <c r="AH2120" i="5"/>
  <c r="AH2121" i="5"/>
  <c r="AH2122" i="5"/>
  <c r="AH2123" i="5"/>
  <c r="AH2124" i="5"/>
  <c r="AH2125" i="5"/>
  <c r="AH2126" i="5"/>
  <c r="AH2127" i="5"/>
  <c r="AH2128" i="5"/>
  <c r="AH2129" i="5"/>
  <c r="AH2130" i="5"/>
  <c r="AH2131" i="5"/>
  <c r="AH2132" i="5"/>
  <c r="AH2133" i="5"/>
  <c r="AH2134" i="5"/>
  <c r="AH2135" i="5"/>
  <c r="AH2136" i="5"/>
  <c r="AH2137" i="5"/>
  <c r="AH2138" i="5"/>
  <c r="AH2139" i="5"/>
  <c r="AH2140" i="5"/>
  <c r="AH2141" i="5"/>
  <c r="AH2142" i="5"/>
  <c r="AH2143" i="5"/>
  <c r="AH2144" i="5"/>
  <c r="AH2145" i="5"/>
  <c r="AH2146" i="5"/>
  <c r="AH2147" i="5"/>
  <c r="AH2148" i="5"/>
  <c r="AH2149" i="5"/>
  <c r="AH2150" i="5"/>
  <c r="AH2151" i="5"/>
  <c r="AH2152" i="5"/>
  <c r="AH2153" i="5"/>
  <c r="AH2154" i="5"/>
  <c r="AH2155" i="5"/>
  <c r="AH2156" i="5"/>
  <c r="AH2157" i="5"/>
  <c r="AH2158" i="5"/>
  <c r="AH2159" i="5"/>
  <c r="AH2160" i="5"/>
  <c r="AH2161" i="5"/>
  <c r="AH2162" i="5"/>
  <c r="AH2163" i="5"/>
  <c r="AH2164" i="5"/>
  <c r="AH2165" i="5"/>
  <c r="AH2166" i="5"/>
  <c r="AH2167" i="5"/>
  <c r="AH2168" i="5"/>
  <c r="AH2169" i="5"/>
  <c r="AH2170" i="5"/>
  <c r="AH2171" i="5"/>
  <c r="AH2172" i="5"/>
  <c r="AH2173" i="5"/>
  <c r="AH2174" i="5"/>
  <c r="AH2175" i="5"/>
  <c r="AH2176" i="5"/>
  <c r="AH2177" i="5"/>
  <c r="AH2178" i="5"/>
  <c r="AH2179" i="5"/>
  <c r="AH2180" i="5"/>
  <c r="AH2181" i="5"/>
  <c r="AH2182" i="5"/>
  <c r="AH2183" i="5"/>
  <c r="AH2184" i="5"/>
  <c r="AH2185" i="5"/>
  <c r="AH2186" i="5"/>
  <c r="AH2187" i="5"/>
  <c r="AH2188" i="5"/>
  <c r="AH2189" i="5"/>
  <c r="AH2190" i="5"/>
  <c r="AH2191" i="5"/>
  <c r="AH2192" i="5"/>
  <c r="AH2193" i="5"/>
  <c r="AH2194" i="5"/>
  <c r="AH2195" i="5"/>
  <c r="AH2196" i="5"/>
  <c r="AH2197" i="5"/>
  <c r="AH2198" i="5"/>
  <c r="AH2199" i="5"/>
  <c r="AH2200" i="5"/>
  <c r="AH2201" i="5"/>
  <c r="AH2202" i="5"/>
  <c r="AH2203" i="5"/>
  <c r="AH2204" i="5"/>
  <c r="AH2205" i="5"/>
  <c r="AH2206" i="5"/>
  <c r="AH2207" i="5"/>
  <c r="AH2208" i="5"/>
  <c r="AH2209" i="5"/>
  <c r="AH2210" i="5"/>
  <c r="AH2211" i="5"/>
  <c r="AH2212" i="5"/>
  <c r="AH2213" i="5"/>
  <c r="AH2214" i="5"/>
  <c r="AH2215" i="5"/>
  <c r="AH2216" i="5"/>
  <c r="AH2217" i="5"/>
  <c r="AH2218" i="5"/>
  <c r="AH2219" i="5"/>
  <c r="AH2220" i="5"/>
  <c r="AH2221" i="5"/>
  <c r="AH2222" i="5"/>
  <c r="AH2223" i="5"/>
  <c r="AH2224" i="5"/>
  <c r="AH2225" i="5"/>
  <c r="AH2226" i="5"/>
  <c r="AH2227" i="5"/>
  <c r="AH2228" i="5"/>
  <c r="AH2229" i="5"/>
  <c r="AH2230" i="5"/>
  <c r="AH2231" i="5"/>
  <c r="AH2232" i="5"/>
  <c r="AH2233" i="5"/>
  <c r="AH2234" i="5"/>
  <c r="AH2235" i="5"/>
  <c r="AH2236" i="5"/>
  <c r="AH2237" i="5"/>
  <c r="AH2238" i="5"/>
  <c r="AH2239" i="5"/>
  <c r="AH2240" i="5"/>
  <c r="AH2241" i="5"/>
  <c r="AH2242" i="5"/>
  <c r="AH2243" i="5"/>
  <c r="AH2244" i="5"/>
  <c r="AH2245" i="5"/>
  <c r="AH2246" i="5"/>
  <c r="AH2247" i="5"/>
  <c r="AH2248" i="5"/>
  <c r="AH2249" i="5"/>
  <c r="AH2250" i="5"/>
  <c r="AH2251" i="5"/>
  <c r="AH2252" i="5"/>
  <c r="AH2253" i="5"/>
  <c r="AH2254" i="5"/>
  <c r="AH2255" i="5"/>
  <c r="AH2256" i="5"/>
  <c r="AH2257" i="5"/>
  <c r="AH2258" i="5"/>
  <c r="AH2259" i="5"/>
  <c r="AH2260" i="5"/>
  <c r="AH2261" i="5"/>
  <c r="AH2262" i="5"/>
  <c r="AH2263" i="5"/>
  <c r="AH2264" i="5"/>
  <c r="AH2265" i="5"/>
  <c r="AH2266" i="5"/>
  <c r="AH2267" i="5"/>
  <c r="AH2268" i="5"/>
  <c r="AH2269" i="5"/>
  <c r="AH2270" i="5"/>
  <c r="AH2271" i="5"/>
  <c r="AH2272" i="5"/>
  <c r="AH2273" i="5"/>
  <c r="AH2274" i="5"/>
  <c r="AH2275" i="5"/>
  <c r="AH2276" i="5"/>
  <c r="AH2277" i="5"/>
  <c r="AH2278" i="5"/>
  <c r="AH2279" i="5"/>
  <c r="AH2280" i="5"/>
  <c r="AH2281" i="5"/>
  <c r="AH2282" i="5"/>
  <c r="AH2283" i="5"/>
  <c r="AH2284" i="5"/>
  <c r="AH2285" i="5"/>
  <c r="AH2286" i="5"/>
  <c r="AH2287" i="5"/>
  <c r="AH2288" i="5"/>
  <c r="AH2289" i="5"/>
  <c r="AH2290" i="5"/>
  <c r="AH2291" i="5"/>
  <c r="AH2292" i="5"/>
  <c r="AH2293" i="5"/>
  <c r="AH2294" i="5"/>
  <c r="AH2295" i="5"/>
  <c r="AH2296" i="5"/>
  <c r="AH2297" i="5"/>
  <c r="AH2298" i="5"/>
  <c r="AH2299" i="5"/>
  <c r="AH2300" i="5"/>
  <c r="AH2301" i="5"/>
  <c r="AH2302" i="5"/>
  <c r="AH2303" i="5"/>
  <c r="AH2304" i="5"/>
  <c r="AH2305" i="5"/>
  <c r="AH2306" i="5"/>
  <c r="AH2307" i="5"/>
  <c r="AH2308" i="5"/>
  <c r="AH2309" i="5"/>
  <c r="AH2310" i="5"/>
  <c r="AH2311" i="5"/>
  <c r="AH2312" i="5"/>
  <c r="AH2313" i="5"/>
  <c r="AH2314" i="5"/>
  <c r="AH2315" i="5"/>
  <c r="AH2316" i="5"/>
  <c r="AH2317" i="5"/>
  <c r="AH2318" i="5"/>
  <c r="AH2319" i="5"/>
  <c r="AH2320" i="5"/>
  <c r="AH2321" i="5"/>
  <c r="AH2322" i="5"/>
  <c r="AH2323" i="5"/>
  <c r="AH2324" i="5"/>
  <c r="AH2325" i="5"/>
  <c r="AH2326" i="5"/>
  <c r="AH2327" i="5"/>
  <c r="AH2328" i="5"/>
  <c r="AH2329" i="5"/>
  <c r="AH2330" i="5"/>
  <c r="AH2331" i="5"/>
  <c r="AH2332" i="5"/>
  <c r="AH2333" i="5"/>
  <c r="AH2334" i="5"/>
  <c r="AH2335" i="5"/>
  <c r="AH2336" i="5"/>
  <c r="AH2337" i="5"/>
  <c r="AH2338" i="5"/>
  <c r="AH2339" i="5"/>
  <c r="AH2340" i="5"/>
  <c r="AH2341" i="5"/>
  <c r="AH2342" i="5"/>
  <c r="AH2343" i="5"/>
  <c r="AH2344" i="5"/>
  <c r="AH2345" i="5"/>
  <c r="AH2346" i="5"/>
  <c r="AH2347" i="5"/>
  <c r="AH2348" i="5"/>
  <c r="AH2349" i="5"/>
  <c r="AH2350" i="5"/>
  <c r="AH2351" i="5"/>
  <c r="AH2352" i="5"/>
  <c r="AH2353" i="5"/>
  <c r="AH2354" i="5"/>
  <c r="AH2355" i="5"/>
  <c r="AH2356" i="5"/>
  <c r="AH2357" i="5"/>
  <c r="AH2358" i="5"/>
  <c r="AH2359" i="5"/>
  <c r="AH2360" i="5"/>
  <c r="AH2361" i="5"/>
  <c r="AH2362" i="5"/>
  <c r="AH2363" i="5"/>
  <c r="AH2364" i="5"/>
  <c r="AH2365" i="5"/>
  <c r="AH2366" i="5"/>
  <c r="AH2367" i="5"/>
  <c r="AH2368" i="5"/>
  <c r="AH2369" i="5"/>
  <c r="AH2370" i="5"/>
  <c r="AH2371" i="5"/>
  <c r="AH2372" i="5"/>
  <c r="AH2373" i="5"/>
  <c r="AH2374" i="5"/>
  <c r="AH2375" i="5"/>
  <c r="AH2376" i="5"/>
  <c r="AH2377" i="5"/>
  <c r="AH2378" i="5"/>
  <c r="AH2379" i="5"/>
  <c r="AH2380" i="5"/>
  <c r="AH2381" i="5"/>
  <c r="AH2382" i="5"/>
  <c r="AH2383" i="5"/>
  <c r="AH2384" i="5"/>
  <c r="AH2385" i="5"/>
  <c r="AH2386" i="5"/>
  <c r="AH2387" i="5"/>
  <c r="AH2388" i="5"/>
  <c r="AH2389" i="5"/>
  <c r="AH2390" i="5"/>
  <c r="AH2391" i="5"/>
  <c r="AH2392" i="5"/>
  <c r="AH2393" i="5"/>
  <c r="AH2394" i="5"/>
  <c r="AH2395" i="5"/>
  <c r="AH2396" i="5"/>
  <c r="AH2397" i="5"/>
  <c r="AH2398" i="5"/>
  <c r="AH2399" i="5"/>
  <c r="AH2400" i="5"/>
  <c r="AH2401" i="5"/>
  <c r="AH2402" i="5"/>
  <c r="AH2403" i="5"/>
  <c r="AH2404" i="5"/>
  <c r="AH2405" i="5"/>
  <c r="AH2406" i="5"/>
  <c r="AH2407" i="5"/>
  <c r="AH2408" i="5"/>
  <c r="AH2409" i="5"/>
  <c r="AH2410" i="5"/>
  <c r="AH2411" i="5"/>
  <c r="AH2412" i="5"/>
  <c r="AH2413" i="5"/>
  <c r="AH2414" i="5"/>
  <c r="AH2415" i="5"/>
  <c r="AH2416" i="5"/>
  <c r="AH2417" i="5"/>
  <c r="AH2418" i="5"/>
  <c r="AH2419" i="5"/>
  <c r="AH2420" i="5"/>
  <c r="AH2421" i="5"/>
  <c r="AH2422" i="5"/>
  <c r="AH2423" i="5"/>
  <c r="AH2424" i="5"/>
  <c r="AH2425" i="5"/>
  <c r="AH2426" i="5"/>
  <c r="AH2427" i="5"/>
  <c r="AH2428" i="5"/>
  <c r="AH2429" i="5"/>
  <c r="AH2430" i="5"/>
  <c r="AH2431" i="5"/>
  <c r="AH2432" i="5"/>
  <c r="AH2433" i="5"/>
  <c r="AH2434" i="5"/>
  <c r="AH2435" i="5"/>
  <c r="AH2436" i="5"/>
  <c r="AH2437" i="5"/>
  <c r="AH2438" i="5"/>
  <c r="AH2439" i="5"/>
  <c r="AH2440" i="5"/>
  <c r="AH2441" i="5"/>
  <c r="AH2442" i="5"/>
  <c r="AH2443" i="5"/>
  <c r="AH2444" i="5"/>
  <c r="AH2445" i="5"/>
  <c r="AH2446" i="5"/>
  <c r="AH2447" i="5"/>
  <c r="AH2448" i="5"/>
  <c r="AH2449" i="5"/>
  <c r="AH2450" i="5"/>
  <c r="AH2451" i="5"/>
  <c r="AH2452" i="5"/>
  <c r="AH2453" i="5"/>
  <c r="AH2454" i="5"/>
  <c r="AH2455" i="5"/>
  <c r="AH2456" i="5"/>
  <c r="AH2457" i="5"/>
  <c r="AH2458" i="5"/>
  <c r="AH2459" i="5"/>
  <c r="AH2460" i="5"/>
  <c r="AH2461" i="5"/>
  <c r="AH2462" i="5"/>
  <c r="AH2463" i="5"/>
  <c r="AH2464" i="5"/>
  <c r="AH2465" i="5"/>
  <c r="AH2466" i="5"/>
  <c r="AH2467" i="5"/>
  <c r="AH2468" i="5"/>
  <c r="AH2469" i="5"/>
  <c r="AH2470" i="5"/>
  <c r="AH2471" i="5"/>
  <c r="AH2472" i="5"/>
  <c r="AH2473" i="5"/>
  <c r="AH2474" i="5"/>
  <c r="AH2475" i="5"/>
  <c r="AH2476" i="5"/>
  <c r="AH2477" i="5"/>
  <c r="AH2478" i="5"/>
  <c r="AH2479" i="5"/>
  <c r="AH2480" i="5"/>
  <c r="AH2481" i="5"/>
  <c r="AH2482" i="5"/>
  <c r="AH2483" i="5"/>
  <c r="AH2484" i="5"/>
  <c r="AH2485" i="5"/>
  <c r="AH2486" i="5"/>
  <c r="AH2487" i="5"/>
  <c r="AH2488" i="5"/>
  <c r="AH2489" i="5"/>
  <c r="AH2490" i="5"/>
  <c r="AH2491" i="5"/>
  <c r="AH2492" i="5"/>
  <c r="AH2493" i="5"/>
  <c r="AH2494" i="5"/>
  <c r="AH2495" i="5"/>
  <c r="AH2496" i="5"/>
  <c r="AH2497" i="5"/>
  <c r="AH2498" i="5"/>
  <c r="AH2499" i="5"/>
  <c r="AH2500" i="5"/>
  <c r="AH2501" i="5"/>
  <c r="AH2502" i="5"/>
  <c r="AH2503" i="5"/>
  <c r="AH2504" i="5"/>
  <c r="AH2505" i="5"/>
  <c r="AH2506" i="5"/>
  <c r="AH2507" i="5"/>
  <c r="AH2508" i="5"/>
  <c r="AH2509" i="5"/>
  <c r="AH2510" i="5"/>
  <c r="AH2511" i="5"/>
  <c r="AH2512" i="5"/>
  <c r="AH2513" i="5"/>
  <c r="AH2514" i="5"/>
  <c r="AH2515" i="5"/>
  <c r="AH2516" i="5"/>
  <c r="AH2517" i="5"/>
  <c r="AH2518" i="5"/>
  <c r="AH2519" i="5"/>
  <c r="AH2520" i="5"/>
  <c r="AH2521" i="5"/>
  <c r="AH2522" i="5"/>
  <c r="AH2523" i="5"/>
  <c r="AH2524" i="5"/>
  <c r="AH2525" i="5"/>
  <c r="AH2526" i="5"/>
  <c r="AH2527" i="5"/>
  <c r="AH2528" i="5"/>
  <c r="AH2529" i="5"/>
  <c r="AH2530" i="5"/>
  <c r="AH2531" i="5"/>
  <c r="AH2532" i="5"/>
  <c r="AH2533" i="5"/>
  <c r="AH2534" i="5"/>
  <c r="AH2535" i="5"/>
  <c r="AH2536" i="5"/>
  <c r="AH2537" i="5"/>
  <c r="AH2538" i="5"/>
  <c r="AH2539" i="5"/>
  <c r="AH2540" i="5"/>
  <c r="AH2541" i="5"/>
  <c r="AH2542" i="5"/>
  <c r="AH2543" i="5"/>
  <c r="AH2544" i="5"/>
  <c r="AH2545" i="5"/>
  <c r="AH2546" i="5"/>
  <c r="AH2547" i="5"/>
  <c r="AH2548" i="5"/>
  <c r="AH2549" i="5"/>
  <c r="AH2550" i="5"/>
  <c r="AH2551" i="5"/>
  <c r="AH2552" i="5"/>
  <c r="AH2553" i="5"/>
  <c r="AH2554" i="5"/>
  <c r="AH2555" i="5"/>
  <c r="AH2556" i="5"/>
  <c r="AH2557" i="5"/>
  <c r="AH2558" i="5"/>
  <c r="AH2559" i="5"/>
  <c r="AH2560" i="5"/>
  <c r="AH2561" i="5"/>
  <c r="AH2562" i="5"/>
  <c r="AH2563" i="5"/>
  <c r="AH2564" i="5"/>
  <c r="AH2565" i="5"/>
  <c r="AH2566" i="5"/>
  <c r="AH2567" i="5"/>
  <c r="AH2568" i="5"/>
  <c r="AH2569" i="5"/>
  <c r="AH2570" i="5"/>
  <c r="AH2571" i="5"/>
  <c r="AH2572" i="5"/>
  <c r="AH2573" i="5"/>
  <c r="AH2574" i="5"/>
  <c r="AH2575" i="5"/>
  <c r="AH2576" i="5"/>
  <c r="AH2577" i="5"/>
  <c r="AH2578" i="5"/>
  <c r="AH2579" i="5"/>
  <c r="AH2580" i="5"/>
  <c r="AH2581" i="5"/>
  <c r="AH2582" i="5"/>
  <c r="AH2583" i="5"/>
  <c r="AH2584" i="5"/>
  <c r="AH2585" i="5"/>
  <c r="AH2586" i="5"/>
  <c r="AH2587" i="5"/>
  <c r="AH2588" i="5"/>
  <c r="AH2589" i="5"/>
  <c r="AH2590" i="5"/>
  <c r="AH2591" i="5"/>
  <c r="AH2592" i="5"/>
  <c r="AH2593" i="5"/>
  <c r="AH2594" i="5"/>
  <c r="AH2595" i="5"/>
  <c r="AH2596" i="5"/>
  <c r="AH2597" i="5"/>
  <c r="AH2598" i="5"/>
  <c r="AH2599" i="5"/>
  <c r="AH2600" i="5"/>
  <c r="AH2601" i="5"/>
  <c r="AH2602" i="5"/>
  <c r="AH2603" i="5"/>
  <c r="AH2604" i="5"/>
  <c r="AH2605" i="5"/>
  <c r="AH2606" i="5"/>
  <c r="AH2607" i="5"/>
  <c r="AH2608" i="5"/>
  <c r="AH2609" i="5"/>
  <c r="AH2610" i="5"/>
  <c r="AH2611" i="5"/>
  <c r="AH2612" i="5"/>
  <c r="AH2613" i="5"/>
  <c r="AH2614" i="5"/>
  <c r="AH2615" i="5"/>
  <c r="AH2616" i="5"/>
  <c r="AH2617" i="5"/>
  <c r="AH2618" i="5"/>
  <c r="AH2619" i="5"/>
  <c r="AH2620" i="5"/>
  <c r="AH2621" i="5"/>
  <c r="AH2622" i="5"/>
  <c r="AH2623" i="5"/>
  <c r="AH2624" i="5"/>
  <c r="AH2625" i="5"/>
  <c r="AH2626" i="5"/>
  <c r="AH2627" i="5"/>
  <c r="AH2628" i="5"/>
  <c r="AH2629" i="5"/>
  <c r="AH2630" i="5"/>
  <c r="AH2631" i="5"/>
  <c r="AH2632" i="5"/>
  <c r="AH2633" i="5"/>
  <c r="AH2634" i="5"/>
  <c r="AH2635" i="5"/>
  <c r="AH2636" i="5"/>
  <c r="AH2637" i="5"/>
  <c r="AH2638" i="5"/>
  <c r="AH2639" i="5"/>
  <c r="AH2640" i="5"/>
  <c r="AH2641" i="5"/>
  <c r="AH2642" i="5"/>
  <c r="AH2643" i="5"/>
  <c r="AH2644" i="5"/>
  <c r="AH2645" i="5"/>
  <c r="AH2646" i="5"/>
  <c r="AH2647" i="5"/>
  <c r="AH2648" i="5"/>
  <c r="AH2649" i="5"/>
  <c r="AH2650" i="5"/>
  <c r="AH2651" i="5"/>
  <c r="AH2652" i="5"/>
  <c r="AH2653" i="5"/>
  <c r="AH2654" i="5"/>
  <c r="AH2655" i="5"/>
  <c r="AH2656" i="5"/>
  <c r="AH2657" i="5"/>
  <c r="AH2658" i="5"/>
  <c r="AH2659" i="5"/>
  <c r="AH2660" i="5"/>
  <c r="AH2661" i="5"/>
  <c r="AH2662" i="5"/>
  <c r="AH2663" i="5"/>
  <c r="AH2664" i="5"/>
  <c r="AH2665" i="5"/>
  <c r="AH2666" i="5"/>
  <c r="AH2667" i="5"/>
  <c r="AH2668" i="5"/>
  <c r="AH2669" i="5"/>
  <c r="AH2670" i="5"/>
  <c r="AH2671" i="5"/>
  <c r="AH2672" i="5"/>
  <c r="AH2673" i="5"/>
  <c r="AH2674" i="5"/>
  <c r="AH2675" i="5"/>
  <c r="AH2676" i="5"/>
  <c r="AH2677" i="5"/>
  <c r="AH2678" i="5"/>
  <c r="AH2679" i="5"/>
  <c r="AH2680" i="5"/>
  <c r="AH2681" i="5"/>
  <c r="AH2682" i="5"/>
  <c r="AH2683" i="5"/>
  <c r="AH2684" i="5"/>
  <c r="AG2325" i="5" l="1"/>
  <c r="AG2326" i="5"/>
  <c r="AG2327" i="5"/>
  <c r="AG2328" i="5"/>
  <c r="AG2329" i="5"/>
  <c r="AG2330" i="5"/>
  <c r="AG2331" i="5"/>
  <c r="AG2028" i="5"/>
  <c r="AG2332" i="5"/>
  <c r="AG2333" i="5"/>
  <c r="AG2334" i="5"/>
  <c r="AG2335" i="5"/>
  <c r="AG2336" i="5"/>
  <c r="AG2337" i="5"/>
  <c r="AG2338" i="5"/>
  <c r="AG2339" i="5"/>
  <c r="AG2340" i="5"/>
  <c r="AG2341" i="5"/>
  <c r="AG2342" i="5"/>
  <c r="AG2343" i="5"/>
  <c r="AG2344" i="5"/>
  <c r="AG2345" i="5"/>
  <c r="AG2536" i="5"/>
  <c r="AG2346" i="5"/>
  <c r="AG2347" i="5"/>
  <c r="AG2537" i="5"/>
  <c r="AG2348" i="5"/>
  <c r="AG2349" i="5"/>
  <c r="AG2350" i="5"/>
  <c r="AG2351" i="5"/>
  <c r="AG2507" i="5"/>
  <c r="AG2352" i="5"/>
  <c r="AG2353" i="5"/>
  <c r="AG2354" i="5"/>
  <c r="AG2355" i="5"/>
  <c r="AG2356" i="5"/>
  <c r="AG2357" i="5"/>
  <c r="AG2358" i="5"/>
  <c r="AG2359" i="5"/>
  <c r="AG2360" i="5"/>
  <c r="AG2361" i="5"/>
  <c r="AG2362" i="5"/>
  <c r="AG2062" i="5"/>
  <c r="AG2063" i="5"/>
  <c r="AG2064" i="5"/>
  <c r="AG2065" i="5"/>
  <c r="AG2363" i="5"/>
  <c r="AG2364" i="5"/>
  <c r="AG2066" i="5"/>
  <c r="AG2067" i="5"/>
  <c r="AG2068" i="5"/>
  <c r="AG2069" i="5"/>
  <c r="AG2070" i="5"/>
  <c r="AG2071" i="5"/>
  <c r="AG2072" i="5"/>
  <c r="AG2365" i="5"/>
  <c r="AG16" i="5"/>
  <c r="AG2073" i="5"/>
  <c r="AG2" i="5"/>
  <c r="AG2366" i="5"/>
  <c r="AG2074" i="5"/>
  <c r="AG2075" i="5"/>
  <c r="AG2367" i="5"/>
  <c r="AG3" i="5"/>
  <c r="AG2076" i="5"/>
  <c r="AG2077" i="5"/>
  <c r="AG2078" i="5"/>
  <c r="AG6" i="5"/>
  <c r="AG2079" i="5"/>
  <c r="AG2080" i="5"/>
  <c r="AG2081" i="5"/>
  <c r="AG2082" i="5"/>
  <c r="AG2083" i="5"/>
  <c r="AG2084" i="5"/>
  <c r="AG2085" i="5"/>
  <c r="AG2086" i="5"/>
  <c r="AG2087" i="5"/>
  <c r="AG2088" i="5"/>
  <c r="AG2089" i="5"/>
  <c r="AG2090" i="5"/>
  <c r="AG2091" i="5"/>
  <c r="AG2092" i="5"/>
  <c r="AG2093" i="5"/>
  <c r="AG2094" i="5"/>
  <c r="AG2095" i="5"/>
  <c r="AG2096" i="5"/>
  <c r="AG2097" i="5"/>
  <c r="AG2098" i="5"/>
  <c r="AG2099" i="5"/>
  <c r="AG2100" i="5"/>
  <c r="AG2101" i="5"/>
  <c r="AG2102" i="5"/>
  <c r="AG2103" i="5"/>
  <c r="AG2104" i="5"/>
  <c r="AG2105" i="5"/>
  <c r="AG2106" i="5"/>
  <c r="AG2107" i="5"/>
  <c r="AG2108" i="5"/>
  <c r="AG2368" i="5"/>
  <c r="AG2029" i="5"/>
  <c r="AG2030" i="5"/>
  <c r="AG17" i="5"/>
  <c r="AG18" i="5"/>
  <c r="AG19" i="5"/>
  <c r="AG2031" i="5"/>
  <c r="AG20" i="5"/>
  <c r="AG2369" i="5"/>
  <c r="AG2032" i="5"/>
  <c r="AG2033" i="5"/>
  <c r="AG2109" i="5"/>
  <c r="AG2370" i="5"/>
  <c r="AG2371" i="5"/>
  <c r="AG2372" i="5"/>
  <c r="AG21" i="5"/>
  <c r="AG2373" i="5"/>
  <c r="AG2374" i="5"/>
  <c r="AG2034" i="5"/>
  <c r="AG2375" i="5"/>
  <c r="AG2376" i="5"/>
  <c r="AG2377" i="5"/>
  <c r="AG2035" i="5"/>
  <c r="AG2378" i="5"/>
  <c r="AG2379" i="5"/>
  <c r="AG2380" i="5"/>
  <c r="AG2381" i="5"/>
  <c r="AG2382" i="5"/>
  <c r="AG2383" i="5"/>
  <c r="AG2110" i="5"/>
  <c r="AG2384" i="5"/>
  <c r="AG2385" i="5"/>
  <c r="AG2386" i="5"/>
  <c r="AG2387" i="5"/>
  <c r="AG2388" i="5"/>
  <c r="AG22" i="5"/>
  <c r="AG23" i="5"/>
  <c r="AG2389" i="5"/>
  <c r="AG2036" i="5"/>
  <c r="AG24" i="5"/>
  <c r="AG2390" i="5"/>
  <c r="AG2391" i="5"/>
  <c r="AG2392" i="5"/>
  <c r="AG2393" i="5"/>
  <c r="AG2394" i="5"/>
  <c r="AG25" i="5"/>
  <c r="AG2395" i="5"/>
  <c r="AG2111" i="5"/>
  <c r="AG2396" i="5"/>
  <c r="AG26" i="5"/>
  <c r="AG27" i="5"/>
  <c r="AG2037" i="5"/>
  <c r="AG2397" i="5"/>
  <c r="AG2398" i="5"/>
  <c r="AG2399" i="5"/>
  <c r="AG2400" i="5"/>
  <c r="AG2401" i="5"/>
  <c r="AG2112" i="5"/>
  <c r="AG2113" i="5"/>
  <c r="AG2402" i="5"/>
  <c r="AG2038" i="5"/>
  <c r="AG2403" i="5"/>
  <c r="AG2404" i="5"/>
  <c r="AG28" i="5"/>
  <c r="AG2405" i="5"/>
  <c r="AG2039" i="5"/>
  <c r="AG2040" i="5"/>
  <c r="AG2406" i="5"/>
  <c r="AG2407" i="5"/>
  <c r="AG2408" i="5"/>
  <c r="AG2041" i="5"/>
  <c r="AG2042" i="5"/>
  <c r="AG2043" i="5"/>
  <c r="AG2409" i="5"/>
  <c r="AG29" i="5"/>
  <c r="AG2410" i="5"/>
  <c r="AG2411" i="5"/>
  <c r="AG2412" i="5"/>
  <c r="AG2413" i="5"/>
  <c r="AG2414" i="5"/>
  <c r="AG2044" i="5"/>
  <c r="AG2114" i="5"/>
  <c r="AG2115" i="5"/>
  <c r="AG2415" i="5"/>
  <c r="AG2416" i="5"/>
  <c r="AG2417" i="5"/>
  <c r="AG2418" i="5"/>
  <c r="AG2419" i="5"/>
  <c r="AG2420" i="5"/>
  <c r="AG2421" i="5"/>
  <c r="AG2045" i="5"/>
  <c r="AG2422" i="5"/>
  <c r="AG2423" i="5"/>
  <c r="AG2424" i="5"/>
  <c r="AG2425" i="5"/>
  <c r="AG2426" i="5"/>
  <c r="AG2427" i="5"/>
  <c r="AG2046" i="5"/>
  <c r="AG2428" i="5"/>
  <c r="AG2429" i="5"/>
  <c r="AG2430" i="5"/>
  <c r="AG2431" i="5"/>
  <c r="AG2047" i="5"/>
  <c r="AG2432" i="5"/>
  <c r="AG2433" i="5"/>
  <c r="AG2048" i="5"/>
  <c r="AG2434" i="5"/>
  <c r="AG2435" i="5"/>
  <c r="AG30" i="5"/>
  <c r="AG31" i="5"/>
  <c r="AG32" i="5"/>
  <c r="AG2116" i="5"/>
  <c r="AG2436" i="5"/>
  <c r="AG2049" i="5"/>
  <c r="AG2050" i="5"/>
  <c r="AG2437" i="5"/>
  <c r="AG2051" i="5"/>
  <c r="AG2438" i="5"/>
  <c r="AG2439" i="5"/>
  <c r="AG2440" i="5"/>
  <c r="AG2052" i="5"/>
  <c r="AG2053" i="5"/>
  <c r="AG2441" i="5"/>
  <c r="AG2054" i="5"/>
  <c r="AG2442" i="5"/>
  <c r="AG2055" i="5"/>
  <c r="AG2443" i="5"/>
  <c r="AG2056" i="5"/>
  <c r="AG2444" i="5"/>
  <c r="AG33" i="5"/>
  <c r="AG2445" i="5"/>
  <c r="AG2117" i="5"/>
  <c r="AG2446" i="5"/>
  <c r="AG2057" i="5"/>
  <c r="AG2058" i="5"/>
  <c r="AG2118" i="5"/>
  <c r="AG2447" i="5"/>
  <c r="AG2119" i="5"/>
  <c r="AG2448" i="5"/>
  <c r="AG2120" i="5"/>
  <c r="AG2121" i="5"/>
  <c r="AG2449" i="5"/>
  <c r="AG34" i="5"/>
  <c r="AG2122" i="5"/>
  <c r="AG2450" i="5"/>
  <c r="AG2123" i="5"/>
  <c r="AG2451" i="5"/>
  <c r="AG2452" i="5"/>
  <c r="AG2453" i="5"/>
  <c r="AG2454" i="5"/>
  <c r="AG2124" i="5"/>
  <c r="AG2059" i="5"/>
  <c r="AG2125" i="5"/>
  <c r="AG2126" i="5"/>
  <c r="AG2127" i="5"/>
  <c r="AG2455" i="5"/>
  <c r="AG2456" i="5"/>
  <c r="AG2128" i="5"/>
  <c r="AG2129" i="5"/>
  <c r="AG2457" i="5"/>
  <c r="AG2458" i="5"/>
  <c r="AG2130" i="5"/>
  <c r="AG2459" i="5"/>
  <c r="AG2131" i="5"/>
  <c r="AG2460" i="5"/>
  <c r="AG2461" i="5"/>
  <c r="AG2462" i="5"/>
  <c r="AG35" i="5"/>
  <c r="AG2132" i="5"/>
  <c r="AG2133" i="5"/>
  <c r="AG2060" i="5"/>
  <c r="AG2134" i="5"/>
  <c r="AG2463" i="5"/>
  <c r="AG2135" i="5"/>
  <c r="AG2464" i="5"/>
  <c r="AG2136" i="5"/>
  <c r="AG2137" i="5"/>
  <c r="AG2138" i="5"/>
  <c r="AG2465" i="5"/>
  <c r="AG2466" i="5"/>
  <c r="AG2467" i="5"/>
  <c r="AG2061" i="5"/>
  <c r="AG2468" i="5"/>
  <c r="AG2469" i="5"/>
  <c r="AG2470" i="5"/>
  <c r="AG2139" i="5"/>
  <c r="AG2471" i="5"/>
  <c r="AG2140" i="5"/>
  <c r="AG2141" i="5"/>
  <c r="AG2142" i="5"/>
  <c r="AG2472" i="5"/>
  <c r="AG2473" i="5"/>
  <c r="AG2474" i="5"/>
  <c r="AG2475" i="5"/>
  <c r="AG2476" i="5"/>
  <c r="AG2477" i="5"/>
  <c r="AG36" i="5"/>
  <c r="AG2143" i="5"/>
  <c r="AG2144" i="5"/>
  <c r="AG2145" i="5"/>
  <c r="AG2146" i="5"/>
  <c r="AG2147" i="5"/>
  <c r="AG2148" i="5"/>
  <c r="AG2149" i="5"/>
  <c r="AG2478" i="5"/>
  <c r="AG2150" i="5"/>
  <c r="AG2151" i="5"/>
  <c r="AG2152" i="5"/>
  <c r="AG2153" i="5"/>
  <c r="AG2479" i="5"/>
  <c r="AG2154" i="5"/>
  <c r="AG37" i="5"/>
  <c r="AG2480" i="5"/>
  <c r="AG2155" i="5"/>
  <c r="AG2156" i="5"/>
  <c r="AG2157" i="5"/>
  <c r="AG2158" i="5"/>
  <c r="AG2159" i="5"/>
  <c r="AG2160" i="5"/>
  <c r="AG2161" i="5"/>
  <c r="AG2162" i="5"/>
  <c r="AG2163" i="5"/>
  <c r="AG2481" i="5"/>
  <c r="AG2164" i="5"/>
  <c r="AG2482" i="5"/>
  <c r="AG2165" i="5"/>
  <c r="AG2483" i="5"/>
  <c r="AG2166" i="5"/>
  <c r="AG2167" i="5"/>
  <c r="AG38" i="5"/>
  <c r="AG2168" i="5"/>
  <c r="AG2169" i="5"/>
  <c r="AG2484" i="5"/>
  <c r="AG39" i="5"/>
  <c r="AG2170" i="5"/>
  <c r="AG2171" i="5"/>
  <c r="AG2172" i="5"/>
  <c r="AG7" i="5"/>
  <c r="AG8" i="5"/>
  <c r="AG2173" i="5"/>
  <c r="AG2174" i="5"/>
  <c r="AG2175" i="5"/>
  <c r="AG2485" i="5"/>
  <c r="AG2176" i="5"/>
  <c r="AG2177" i="5"/>
  <c r="AG2486" i="5"/>
  <c r="AG2178" i="5"/>
  <c r="AG2179" i="5"/>
  <c r="AG2487" i="5"/>
  <c r="AG2180" i="5"/>
  <c r="AG2181" i="5"/>
  <c r="AG2182" i="5"/>
  <c r="AG2183" i="5"/>
  <c r="AG2184" i="5"/>
  <c r="AG2185" i="5"/>
  <c r="AG2186" i="5"/>
  <c r="AG2187" i="5"/>
  <c r="AG2188" i="5"/>
  <c r="AG2488" i="5"/>
  <c r="AG2189" i="5"/>
  <c r="AG2190" i="5"/>
  <c r="AG2191" i="5"/>
  <c r="AG2192" i="5"/>
  <c r="AG2193" i="5"/>
  <c r="AG2194" i="5"/>
  <c r="AG2195" i="5"/>
  <c r="AG2196" i="5"/>
  <c r="AG2489" i="5"/>
  <c r="AG2197" i="5"/>
  <c r="AG2198" i="5"/>
  <c r="AG2490" i="5"/>
  <c r="AG2199" i="5"/>
  <c r="AG2200" i="5"/>
  <c r="AG2491" i="5"/>
  <c r="AG2201" i="5"/>
  <c r="AG2202" i="5"/>
  <c r="AG2203" i="5"/>
  <c r="AG2204" i="5"/>
  <c r="AG2205" i="5"/>
  <c r="AG2206" i="5"/>
  <c r="AG2207" i="5"/>
  <c r="AG2492" i="5"/>
  <c r="AG2208" i="5"/>
  <c r="AG2209" i="5"/>
  <c r="AG2493" i="5"/>
  <c r="AG2210" i="5"/>
  <c r="AG2211" i="5"/>
  <c r="AG2212" i="5"/>
  <c r="AG2213" i="5"/>
  <c r="AG2494" i="5"/>
  <c r="AG2214" i="5"/>
  <c r="AG2215" i="5"/>
  <c r="AG2216" i="5"/>
  <c r="AG2217" i="5"/>
  <c r="AG40" i="5"/>
  <c r="AG2218" i="5"/>
  <c r="AG2219" i="5"/>
  <c r="AG2220" i="5"/>
  <c r="AG2221" i="5"/>
  <c r="AG2222" i="5"/>
  <c r="AG2223" i="5"/>
  <c r="AG2224" i="5"/>
  <c r="AG2225" i="5"/>
  <c r="AG2226" i="5"/>
  <c r="AG2227" i="5"/>
  <c r="AG2228" i="5"/>
  <c r="AG2229" i="5"/>
  <c r="AG2230" i="5"/>
  <c r="AG2231" i="5"/>
  <c r="AG2232" i="5"/>
  <c r="AG2495" i="5"/>
  <c r="AG2233" i="5"/>
  <c r="AG2234" i="5"/>
  <c r="AG2235" i="5"/>
  <c r="AG2236" i="5"/>
  <c r="AG2237" i="5"/>
  <c r="AG2238" i="5"/>
  <c r="AG2239" i="5"/>
  <c r="AG2240" i="5"/>
  <c r="AG2241" i="5"/>
  <c r="AG2242" i="5"/>
  <c r="AG2243" i="5"/>
  <c r="AG2244" i="5"/>
  <c r="AG2245" i="5"/>
  <c r="AG2246" i="5"/>
  <c r="AG2247" i="5"/>
  <c r="AG2248" i="5"/>
  <c r="AG2249" i="5"/>
  <c r="AG2250" i="5"/>
  <c r="AG2251" i="5"/>
  <c r="AG2252" i="5"/>
  <c r="AG2253" i="5"/>
  <c r="AG2254" i="5"/>
  <c r="AG2255" i="5"/>
  <c r="AG2256" i="5"/>
  <c r="AG2257" i="5"/>
  <c r="AG2258" i="5"/>
  <c r="AG2259" i="5"/>
  <c r="AG2260" i="5"/>
  <c r="AG2261" i="5"/>
  <c r="AG2262" i="5"/>
  <c r="AG2263" i="5"/>
  <c r="AG2264" i="5"/>
  <c r="AG2265" i="5"/>
  <c r="AG2266" i="5"/>
  <c r="AG2267" i="5"/>
  <c r="AG2268" i="5"/>
  <c r="AG2269" i="5"/>
  <c r="AG2270" i="5"/>
  <c r="AG2271" i="5"/>
  <c r="AG2272" i="5"/>
  <c r="AG2273" i="5"/>
  <c r="AG2274" i="5"/>
  <c r="AG2275" i="5"/>
  <c r="AG2276" i="5"/>
  <c r="AG2277" i="5"/>
  <c r="AG2278" i="5"/>
  <c r="AG4" i="5"/>
  <c r="AG2279" i="5"/>
  <c r="AG2280" i="5"/>
  <c r="AG2281" i="5"/>
  <c r="AG2282" i="5"/>
  <c r="AG2283" i="5"/>
  <c r="AG2284" i="5"/>
  <c r="AG2285" i="5"/>
  <c r="AG2286" i="5"/>
  <c r="AG2287" i="5"/>
  <c r="AG2288" i="5"/>
  <c r="AG2289" i="5"/>
  <c r="AG2290" i="5"/>
  <c r="AG2291" i="5"/>
  <c r="AG2292" i="5"/>
  <c r="AG2293" i="5"/>
  <c r="AG2294" i="5"/>
  <c r="AG2295" i="5"/>
  <c r="AG2296" i="5"/>
  <c r="AG2297" i="5"/>
  <c r="AG2323" i="5"/>
  <c r="AG2298" i="5"/>
  <c r="AG2299" i="5"/>
  <c r="AG2300" i="5"/>
  <c r="AG2301" i="5"/>
  <c r="AG2302" i="5"/>
  <c r="AG2303" i="5"/>
  <c r="AG2304" i="5"/>
  <c r="AG2305" i="5"/>
  <c r="AG2306" i="5"/>
  <c r="AG2307" i="5"/>
  <c r="AG2308" i="5"/>
  <c r="AG2309" i="5"/>
  <c r="AG2310" i="5"/>
  <c r="AG2311" i="5"/>
  <c r="AG2312" i="5"/>
  <c r="AG2313" i="5"/>
  <c r="AG2314" i="5"/>
  <c r="AG2315" i="5"/>
  <c r="AG2316" i="5"/>
  <c r="AG2317" i="5"/>
  <c r="AG2318" i="5"/>
  <c r="AG2319" i="5"/>
  <c r="AG2320" i="5"/>
  <c r="AG2508" i="5"/>
  <c r="AG41" i="5"/>
  <c r="AG42" i="5"/>
  <c r="AG43" i="5"/>
  <c r="AG44" i="5"/>
  <c r="AG45" i="5"/>
  <c r="AG46" i="5"/>
  <c r="AG47" i="5"/>
  <c r="AG48" i="5"/>
  <c r="AG49" i="5"/>
  <c r="AG50" i="5"/>
  <c r="AG51" i="5"/>
  <c r="AG52" i="5"/>
  <c r="AG53" i="5"/>
  <c r="AG54" i="5"/>
  <c r="AG55" i="5"/>
  <c r="AG56" i="5"/>
  <c r="AG57" i="5"/>
  <c r="AG58" i="5"/>
  <c r="AG59" i="5"/>
  <c r="AG60" i="5"/>
  <c r="AG61" i="5"/>
  <c r="AG62" i="5"/>
  <c r="AG63" i="5"/>
  <c r="AG64" i="5"/>
  <c r="AG65" i="5"/>
  <c r="AG66" i="5"/>
  <c r="AG67" i="5"/>
  <c r="AG68" i="5"/>
  <c r="AG69" i="5"/>
  <c r="AG70" i="5"/>
  <c r="AG71" i="5"/>
  <c r="AG72" i="5"/>
  <c r="AG73" i="5"/>
  <c r="AG74" i="5"/>
  <c r="AG75" i="5"/>
  <c r="AG76" i="5"/>
  <c r="AG77" i="5"/>
  <c r="AG78" i="5"/>
  <c r="AG79" i="5"/>
  <c r="AG80" i="5"/>
  <c r="AG81" i="5"/>
  <c r="AG82" i="5"/>
  <c r="AG83" i="5"/>
  <c r="AG84" i="5"/>
  <c r="AG85" i="5"/>
  <c r="AG86" i="5"/>
  <c r="AG87" i="5"/>
  <c r="AG88" i="5"/>
  <c r="AG89" i="5"/>
  <c r="AG90" i="5"/>
  <c r="AG91" i="5"/>
  <c r="AG92" i="5"/>
  <c r="AG93" i="5"/>
  <c r="AG94" i="5"/>
  <c r="AG95" i="5"/>
  <c r="AG96" i="5"/>
  <c r="AG97" i="5"/>
  <c r="AG98" i="5"/>
  <c r="AG99" i="5"/>
  <c r="AG100" i="5"/>
  <c r="AG101" i="5"/>
  <c r="AG102" i="5"/>
  <c r="AG103" i="5"/>
  <c r="AG104" i="5"/>
  <c r="AG105" i="5"/>
  <c r="AG106" i="5"/>
  <c r="AG107" i="5"/>
  <c r="AG108" i="5"/>
  <c r="AG109" i="5"/>
  <c r="AG110" i="5"/>
  <c r="AG111" i="5"/>
  <c r="AG112" i="5"/>
  <c r="AG113" i="5"/>
  <c r="AG114" i="5"/>
  <c r="AG115" i="5"/>
  <c r="AG116" i="5"/>
  <c r="AG117" i="5"/>
  <c r="AG118" i="5"/>
  <c r="AG119" i="5"/>
  <c r="AG120" i="5"/>
  <c r="AG121" i="5"/>
  <c r="AG122" i="5"/>
  <c r="AG123" i="5"/>
  <c r="AG124" i="5"/>
  <c r="AG125" i="5"/>
  <c r="AG126" i="5"/>
  <c r="AG127" i="5"/>
  <c r="AG128" i="5"/>
  <c r="AG129" i="5"/>
  <c r="AG130" i="5"/>
  <c r="AG131" i="5"/>
  <c r="AG132" i="5"/>
  <c r="AG2509" i="5"/>
  <c r="AG133" i="5"/>
  <c r="AG134" i="5"/>
  <c r="AG135" i="5"/>
  <c r="AG136" i="5"/>
  <c r="AG137" i="5"/>
  <c r="AG138" i="5"/>
  <c r="AG139" i="5"/>
  <c r="AG140" i="5"/>
  <c r="AG141" i="5"/>
  <c r="AG142" i="5"/>
  <c r="AG143" i="5"/>
  <c r="AG144" i="5"/>
  <c r="AG145" i="5"/>
  <c r="AG146" i="5"/>
  <c r="AG147" i="5"/>
  <c r="AG148" i="5"/>
  <c r="AG149" i="5"/>
  <c r="AG150" i="5"/>
  <c r="AG151" i="5"/>
  <c r="AG152" i="5"/>
  <c r="AG153" i="5"/>
  <c r="AG154" i="5"/>
  <c r="AG155" i="5"/>
  <c r="AG156" i="5"/>
  <c r="AG157" i="5"/>
  <c r="AG158" i="5"/>
  <c r="AG159" i="5"/>
  <c r="AG160" i="5"/>
  <c r="AG161" i="5"/>
  <c r="AG162" i="5"/>
  <c r="AG163" i="5"/>
  <c r="AG164" i="5"/>
  <c r="AG165" i="5"/>
  <c r="AG166" i="5"/>
  <c r="AG167" i="5"/>
  <c r="AG168" i="5"/>
  <c r="AG169" i="5"/>
  <c r="AG170" i="5"/>
  <c r="AG171" i="5"/>
  <c r="AG172" i="5"/>
  <c r="AG173" i="5"/>
  <c r="AG174" i="5"/>
  <c r="AG175" i="5"/>
  <c r="AG176" i="5"/>
  <c r="AG177" i="5"/>
  <c r="AG178" i="5"/>
  <c r="AG179" i="5"/>
  <c r="AG180" i="5"/>
  <c r="AG181" i="5"/>
  <c r="AG182" i="5"/>
  <c r="AG183" i="5"/>
  <c r="AG184" i="5"/>
  <c r="AG185" i="5"/>
  <c r="AG186" i="5"/>
  <c r="AG187" i="5"/>
  <c r="AG188" i="5"/>
  <c r="AG189" i="5"/>
  <c r="AG190" i="5"/>
  <c r="AG191" i="5"/>
  <c r="AG192" i="5"/>
  <c r="AG193" i="5"/>
  <c r="AG194" i="5"/>
  <c r="AG195" i="5"/>
  <c r="AG196" i="5"/>
  <c r="AG197" i="5"/>
  <c r="AG198" i="5"/>
  <c r="AG199" i="5"/>
  <c r="AG200" i="5"/>
  <c r="AG201" i="5"/>
  <c r="AG202" i="5"/>
  <c r="AG203" i="5"/>
  <c r="AG204" i="5"/>
  <c r="AG205" i="5"/>
  <c r="AG206" i="5"/>
  <c r="AG207" i="5"/>
  <c r="AG208" i="5"/>
  <c r="AG209" i="5"/>
  <c r="AG210" i="5"/>
  <c r="AG211" i="5"/>
  <c r="AG212" i="5"/>
  <c r="AG213" i="5"/>
  <c r="AG214" i="5"/>
  <c r="AG215" i="5"/>
  <c r="AG216" i="5"/>
  <c r="AG217" i="5"/>
  <c r="AG218" i="5"/>
  <c r="AG219" i="5"/>
  <c r="AG220" i="5"/>
  <c r="AG221" i="5"/>
  <c r="AG222" i="5"/>
  <c r="AG223" i="5"/>
  <c r="AG224" i="5"/>
  <c r="AG225" i="5"/>
  <c r="AG226" i="5"/>
  <c r="AG227" i="5"/>
  <c r="AG228" i="5"/>
  <c r="AG229" i="5"/>
  <c r="AG230" i="5"/>
  <c r="AG231" i="5"/>
  <c r="AG232" i="5"/>
  <c r="AG233" i="5"/>
  <c r="AG234" i="5"/>
  <c r="AG235" i="5"/>
  <c r="AG236" i="5"/>
  <c r="AG237" i="5"/>
  <c r="AG238" i="5"/>
  <c r="AG239" i="5"/>
  <c r="AG240" i="5"/>
  <c r="AG241" i="5"/>
  <c r="AG242" i="5"/>
  <c r="AG243" i="5"/>
  <c r="AG244" i="5"/>
  <c r="AG245" i="5"/>
  <c r="AG246" i="5"/>
  <c r="AG247" i="5"/>
  <c r="AG248" i="5"/>
  <c r="AG249" i="5"/>
  <c r="AG250" i="5"/>
  <c r="AG251" i="5"/>
  <c r="AG252" i="5"/>
  <c r="AG253" i="5"/>
  <c r="AG254" i="5"/>
  <c r="AG255" i="5"/>
  <c r="AG256" i="5"/>
  <c r="AG257" i="5"/>
  <c r="AG258" i="5"/>
  <c r="AG259" i="5"/>
  <c r="AG260" i="5"/>
  <c r="AG261" i="5"/>
  <c r="AG262" i="5"/>
  <c r="AG263" i="5"/>
  <c r="AG264" i="5"/>
  <c r="AG265" i="5"/>
  <c r="AG266" i="5"/>
  <c r="AG267" i="5"/>
  <c r="AG268" i="5"/>
  <c r="AG269" i="5"/>
  <c r="AG270" i="5"/>
  <c r="AG271" i="5"/>
  <c r="AG272" i="5"/>
  <c r="AG273" i="5"/>
  <c r="AG274" i="5"/>
  <c r="AG275" i="5"/>
  <c r="AG276" i="5"/>
  <c r="AG277" i="5"/>
  <c r="AG278" i="5"/>
  <c r="AG279" i="5"/>
  <c r="AG280" i="5"/>
  <c r="AG281" i="5"/>
  <c r="AG282" i="5"/>
  <c r="AG283" i="5"/>
  <c r="AG284" i="5"/>
  <c r="AG285" i="5"/>
  <c r="AG286" i="5"/>
  <c r="AG287" i="5"/>
  <c r="AG288" i="5"/>
  <c r="AG289" i="5"/>
  <c r="AG290" i="5"/>
  <c r="AG291" i="5"/>
  <c r="AG292" i="5"/>
  <c r="AG293" i="5"/>
  <c r="AG294" i="5"/>
  <c r="AG295" i="5"/>
  <c r="AG296" i="5"/>
  <c r="AG297" i="5"/>
  <c r="AG298" i="5"/>
  <c r="AG299" i="5"/>
  <c r="AG300" i="5"/>
  <c r="AG301" i="5"/>
  <c r="AG302" i="5"/>
  <c r="AG303" i="5"/>
  <c r="AG304" i="5"/>
  <c r="AG305" i="5"/>
  <c r="AG306" i="5"/>
  <c r="AG307" i="5"/>
  <c r="AG308" i="5"/>
  <c r="AG309" i="5"/>
  <c r="AG310" i="5"/>
  <c r="AG311" i="5"/>
  <c r="AG312" i="5"/>
  <c r="AG313" i="5"/>
  <c r="AG314" i="5"/>
  <c r="AG315" i="5"/>
  <c r="AG316" i="5"/>
  <c r="AG317" i="5"/>
  <c r="AG318" i="5"/>
  <c r="AG319" i="5"/>
  <c r="AG320" i="5"/>
  <c r="AG321" i="5"/>
  <c r="AG322" i="5"/>
  <c r="AG323" i="5"/>
  <c r="AG324" i="5"/>
  <c r="AG325" i="5"/>
  <c r="AG326" i="5"/>
  <c r="AG327" i="5"/>
  <c r="AG328" i="5"/>
  <c r="AG329" i="5"/>
  <c r="AG330" i="5"/>
  <c r="AG331" i="5"/>
  <c r="AG332" i="5"/>
  <c r="AG333" i="5"/>
  <c r="AG334" i="5"/>
  <c r="AG335" i="5"/>
  <c r="AG336" i="5"/>
  <c r="AG337" i="5"/>
  <c r="AG338" i="5"/>
  <c r="AG339" i="5"/>
  <c r="AG340" i="5"/>
  <c r="AG341" i="5"/>
  <c r="AG342" i="5"/>
  <c r="AG343" i="5"/>
  <c r="AG344" i="5"/>
  <c r="AG345" i="5"/>
  <c r="AG346" i="5"/>
  <c r="AG347" i="5"/>
  <c r="AG348" i="5"/>
  <c r="AG349" i="5"/>
  <c r="AG350" i="5"/>
  <c r="AG351" i="5"/>
  <c r="AG352" i="5"/>
  <c r="AG353" i="5"/>
  <c r="AG354" i="5"/>
  <c r="AG355" i="5"/>
  <c r="AG356" i="5"/>
  <c r="AG357" i="5"/>
  <c r="AG358" i="5"/>
  <c r="AG359" i="5"/>
  <c r="AG360" i="5"/>
  <c r="AG361" i="5"/>
  <c r="AG362" i="5"/>
  <c r="AG363" i="5"/>
  <c r="AG364" i="5"/>
  <c r="AG365" i="5"/>
  <c r="AG366" i="5"/>
  <c r="AG367" i="5"/>
  <c r="AG368" i="5"/>
  <c r="AG369" i="5"/>
  <c r="AG370" i="5"/>
  <c r="AG371" i="5"/>
  <c r="AG372" i="5"/>
  <c r="AG373" i="5"/>
  <c r="AG374" i="5"/>
  <c r="AG375" i="5"/>
  <c r="AG376" i="5"/>
  <c r="AG377" i="5"/>
  <c r="AG378" i="5"/>
  <c r="AG379" i="5"/>
  <c r="AG380" i="5"/>
  <c r="AG381" i="5"/>
  <c r="AG382" i="5"/>
  <c r="AG383" i="5"/>
  <c r="AG384" i="5"/>
  <c r="AG385" i="5"/>
  <c r="AG386" i="5"/>
  <c r="AG387" i="5"/>
  <c r="AG388" i="5"/>
  <c r="AG389" i="5"/>
  <c r="AG390" i="5"/>
  <c r="AG391" i="5"/>
  <c r="AG392" i="5"/>
  <c r="AG393" i="5"/>
  <c r="AG394" i="5"/>
  <c r="AG395" i="5"/>
  <c r="AG396" i="5"/>
  <c r="AG397" i="5"/>
  <c r="AG398" i="5"/>
  <c r="AG399" i="5"/>
  <c r="AG400" i="5"/>
  <c r="AG401" i="5"/>
  <c r="AG402" i="5"/>
  <c r="AG403" i="5"/>
  <c r="AG404" i="5"/>
  <c r="AG405" i="5"/>
  <c r="AG406" i="5"/>
  <c r="AG407" i="5"/>
  <c r="AG408" i="5"/>
  <c r="AG409" i="5"/>
  <c r="AG410" i="5"/>
  <c r="AG411" i="5"/>
  <c r="AG412" i="5"/>
  <c r="AG413" i="5"/>
  <c r="AG414" i="5"/>
  <c r="AG415" i="5"/>
  <c r="AG416" i="5"/>
  <c r="AG417" i="5"/>
  <c r="AG418" i="5"/>
  <c r="AG419" i="5"/>
  <c r="AG420" i="5"/>
  <c r="AG421" i="5"/>
  <c r="AG422" i="5"/>
  <c r="AG423" i="5"/>
  <c r="AG424" i="5"/>
  <c r="AG425" i="5"/>
  <c r="AG426" i="5"/>
  <c r="AG427" i="5"/>
  <c r="AG428" i="5"/>
  <c r="AG429" i="5"/>
  <c r="AG430" i="5"/>
  <c r="AG431" i="5"/>
  <c r="AG432" i="5"/>
  <c r="AG433" i="5"/>
  <c r="AG434" i="5"/>
  <c r="AG435" i="5"/>
  <c r="AG436" i="5"/>
  <c r="AG437" i="5"/>
  <c r="AG438" i="5"/>
  <c r="AG439" i="5"/>
  <c r="AG440" i="5"/>
  <c r="AG441" i="5"/>
  <c r="AG442" i="5"/>
  <c r="AG443" i="5"/>
  <c r="AG444" i="5"/>
  <c r="AG445" i="5"/>
  <c r="AG446" i="5"/>
  <c r="AG447" i="5"/>
  <c r="AG448" i="5"/>
  <c r="AG449" i="5"/>
  <c r="AG450" i="5"/>
  <c r="AG451" i="5"/>
  <c r="AG452" i="5"/>
  <c r="AG453" i="5"/>
  <c r="AG454" i="5"/>
  <c r="AG455" i="5"/>
  <c r="AG456" i="5"/>
  <c r="AG457" i="5"/>
  <c r="AG458" i="5"/>
  <c r="AG459" i="5"/>
  <c r="AG460" i="5"/>
  <c r="AG461" i="5"/>
  <c r="AG462" i="5"/>
  <c r="AG463" i="5"/>
  <c r="AG464" i="5"/>
  <c r="AG465" i="5"/>
  <c r="AG466" i="5"/>
  <c r="AG467" i="5"/>
  <c r="AG468" i="5"/>
  <c r="AG469" i="5"/>
  <c r="AG470" i="5"/>
  <c r="AG471" i="5"/>
  <c r="AG472" i="5"/>
  <c r="AG473" i="5"/>
  <c r="AG474" i="5"/>
  <c r="AG475" i="5"/>
  <c r="AG476" i="5"/>
  <c r="AG477" i="5"/>
  <c r="AG478" i="5"/>
  <c r="AG479" i="5"/>
  <c r="AG480" i="5"/>
  <c r="AG481" i="5"/>
  <c r="AG482" i="5"/>
  <c r="AG483" i="5"/>
  <c r="AG484" i="5"/>
  <c r="AG485" i="5"/>
  <c r="AG486" i="5"/>
  <c r="AG487" i="5"/>
  <c r="AG488" i="5"/>
  <c r="AG489" i="5"/>
  <c r="AG490" i="5"/>
  <c r="AG491" i="5"/>
  <c r="AG492" i="5"/>
  <c r="AG493" i="5"/>
  <c r="AG494" i="5"/>
  <c r="AG495" i="5"/>
  <c r="AG496" i="5"/>
  <c r="AG497" i="5"/>
  <c r="AG498" i="5"/>
  <c r="AG499" i="5"/>
  <c r="AG500" i="5"/>
  <c r="AG501" i="5"/>
  <c r="AG502" i="5"/>
  <c r="AG503" i="5"/>
  <c r="AG504" i="5"/>
  <c r="AG505" i="5"/>
  <c r="AG506" i="5"/>
  <c r="AG507" i="5"/>
  <c r="AG508" i="5"/>
  <c r="AG509" i="5"/>
  <c r="AG510" i="5"/>
  <c r="AG511" i="5"/>
  <c r="AG512" i="5"/>
  <c r="AG513" i="5"/>
  <c r="AG514" i="5"/>
  <c r="AG515" i="5"/>
  <c r="AG516" i="5"/>
  <c r="AG517" i="5"/>
  <c r="AG518" i="5"/>
  <c r="AG519" i="5"/>
  <c r="AG520" i="5"/>
  <c r="AG521" i="5"/>
  <c r="AG522" i="5"/>
  <c r="AG523" i="5"/>
  <c r="AG524" i="5"/>
  <c r="AG525" i="5"/>
  <c r="AG526" i="5"/>
  <c r="AG527" i="5"/>
  <c r="AG528" i="5"/>
  <c r="AG529" i="5"/>
  <c r="AG530" i="5"/>
  <c r="AG531" i="5"/>
  <c r="AG532" i="5"/>
  <c r="AG533" i="5"/>
  <c r="AG534" i="5"/>
  <c r="AG535" i="5"/>
  <c r="AG536" i="5"/>
  <c r="AG537" i="5"/>
  <c r="AG538" i="5"/>
  <c r="AG539" i="5"/>
  <c r="AG540" i="5"/>
  <c r="AG541" i="5"/>
  <c r="AG542" i="5"/>
  <c r="AG543" i="5"/>
  <c r="AG544" i="5"/>
  <c r="AG545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G562" i="5"/>
  <c r="AG563" i="5"/>
  <c r="AG564" i="5"/>
  <c r="AG565" i="5"/>
  <c r="AG566" i="5"/>
  <c r="AG567" i="5"/>
  <c r="AG568" i="5"/>
  <c r="AG569" i="5"/>
  <c r="AG570" i="5"/>
  <c r="AG571" i="5"/>
  <c r="AG572" i="5"/>
  <c r="AG573" i="5"/>
  <c r="AG574" i="5"/>
  <c r="AG575" i="5"/>
  <c r="AG576" i="5"/>
  <c r="AG577" i="5"/>
  <c r="AG578" i="5"/>
  <c r="AG579" i="5"/>
  <c r="AG580" i="5"/>
  <c r="AG581" i="5"/>
  <c r="AG582" i="5"/>
  <c r="AG583" i="5"/>
  <c r="AG584" i="5"/>
  <c r="AG585" i="5"/>
  <c r="AG586" i="5"/>
  <c r="AG587" i="5"/>
  <c r="AG588" i="5"/>
  <c r="AG589" i="5"/>
  <c r="AG590" i="5"/>
  <c r="AG591" i="5"/>
  <c r="AG592" i="5"/>
  <c r="AG593" i="5"/>
  <c r="AG594" i="5"/>
  <c r="AG595" i="5"/>
  <c r="AG596" i="5"/>
  <c r="AG597" i="5"/>
  <c r="AG598" i="5"/>
  <c r="AG599" i="5"/>
  <c r="AG600" i="5"/>
  <c r="AG601" i="5"/>
  <c r="AG602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788" i="5"/>
  <c r="AG789" i="5"/>
  <c r="AG790" i="5"/>
  <c r="AG791" i="5"/>
  <c r="AG792" i="5"/>
  <c r="AG793" i="5"/>
  <c r="AG794" i="5"/>
  <c r="AG795" i="5"/>
  <c r="AG796" i="5"/>
  <c r="AG797" i="5"/>
  <c r="AG798" i="5"/>
  <c r="AG799" i="5"/>
  <c r="AG800" i="5"/>
  <c r="AG801" i="5"/>
  <c r="AG802" i="5"/>
  <c r="AG803" i="5"/>
  <c r="AG804" i="5"/>
  <c r="AG805" i="5"/>
  <c r="AG806" i="5"/>
  <c r="AG807" i="5"/>
  <c r="AG808" i="5"/>
  <c r="AG809" i="5"/>
  <c r="AG810" i="5"/>
  <c r="AG811" i="5"/>
  <c r="AG812" i="5"/>
  <c r="AG813" i="5"/>
  <c r="AG814" i="5"/>
  <c r="AG815" i="5"/>
  <c r="AG816" i="5"/>
  <c r="AG817" i="5"/>
  <c r="AG818" i="5"/>
  <c r="AG819" i="5"/>
  <c r="AG820" i="5"/>
  <c r="AG821" i="5"/>
  <c r="AG822" i="5"/>
  <c r="AG823" i="5"/>
  <c r="AG824" i="5"/>
  <c r="AG825" i="5"/>
  <c r="AG826" i="5"/>
  <c r="AG827" i="5"/>
  <c r="AG828" i="5"/>
  <c r="AG829" i="5"/>
  <c r="AG830" i="5"/>
  <c r="AG831" i="5"/>
  <c r="AG832" i="5"/>
  <c r="AG833" i="5"/>
  <c r="AG834" i="5"/>
  <c r="AG835" i="5"/>
  <c r="AG836" i="5"/>
  <c r="AG837" i="5"/>
  <c r="AG838" i="5"/>
  <c r="AG839" i="5"/>
  <c r="AG840" i="5"/>
  <c r="AG841" i="5"/>
  <c r="AG842" i="5"/>
  <c r="AG843" i="5"/>
  <c r="AG844" i="5"/>
  <c r="AG845" i="5"/>
  <c r="AG846" i="5"/>
  <c r="AG847" i="5"/>
  <c r="AG848" i="5"/>
  <c r="AG849" i="5"/>
  <c r="AG850" i="5"/>
  <c r="AG851" i="5"/>
  <c r="AG852" i="5"/>
  <c r="AG853" i="5"/>
  <c r="AG854" i="5"/>
  <c r="AG855" i="5"/>
  <c r="AG856" i="5"/>
  <c r="AG857" i="5"/>
  <c r="AG858" i="5"/>
  <c r="AG859" i="5"/>
  <c r="AG860" i="5"/>
  <c r="AG861" i="5"/>
  <c r="AG862" i="5"/>
  <c r="AG863" i="5"/>
  <c r="AG864" i="5"/>
  <c r="AG865" i="5"/>
  <c r="AG866" i="5"/>
  <c r="AG867" i="5"/>
  <c r="AG868" i="5"/>
  <c r="AG869" i="5"/>
  <c r="AG870" i="5"/>
  <c r="AG871" i="5"/>
  <c r="AG872" i="5"/>
  <c r="AG873" i="5"/>
  <c r="AG874" i="5"/>
  <c r="AG875" i="5"/>
  <c r="AG876" i="5"/>
  <c r="AG877" i="5"/>
  <c r="AG878" i="5"/>
  <c r="AG879" i="5"/>
  <c r="AG880" i="5"/>
  <c r="AG881" i="5"/>
  <c r="AG882" i="5"/>
  <c r="AG883" i="5"/>
  <c r="AG884" i="5"/>
  <c r="AG885" i="5"/>
  <c r="AG886" i="5"/>
  <c r="AG887" i="5"/>
  <c r="AG888" i="5"/>
  <c r="AG889" i="5"/>
  <c r="AG890" i="5"/>
  <c r="AG891" i="5"/>
  <c r="AG892" i="5"/>
  <c r="AG893" i="5"/>
  <c r="AG894" i="5"/>
  <c r="AG895" i="5"/>
  <c r="AG896" i="5"/>
  <c r="AG897" i="5"/>
  <c r="AG898" i="5"/>
  <c r="AG899" i="5"/>
  <c r="AG900" i="5"/>
  <c r="AG901" i="5"/>
  <c r="AG902" i="5"/>
  <c r="AG903" i="5"/>
  <c r="AG904" i="5"/>
  <c r="AG905" i="5"/>
  <c r="AG906" i="5"/>
  <c r="AG907" i="5"/>
  <c r="AG908" i="5"/>
  <c r="AG909" i="5"/>
  <c r="AG910" i="5"/>
  <c r="AG911" i="5"/>
  <c r="AG912" i="5"/>
  <c r="AG913" i="5"/>
  <c r="AG914" i="5"/>
  <c r="AG915" i="5"/>
  <c r="AG916" i="5"/>
  <c r="AG917" i="5"/>
  <c r="AG918" i="5"/>
  <c r="AG919" i="5"/>
  <c r="AG920" i="5"/>
  <c r="AG921" i="5"/>
  <c r="AG922" i="5"/>
  <c r="AG923" i="5"/>
  <c r="AG924" i="5"/>
  <c r="AG925" i="5"/>
  <c r="AG926" i="5"/>
  <c r="AG927" i="5"/>
  <c r="AG928" i="5"/>
  <c r="AG929" i="5"/>
  <c r="AG930" i="5"/>
  <c r="AG931" i="5"/>
  <c r="AG932" i="5"/>
  <c r="AG933" i="5"/>
  <c r="AG934" i="5"/>
  <c r="AG935" i="5"/>
  <c r="AG936" i="5"/>
  <c r="AG937" i="5"/>
  <c r="AG938" i="5"/>
  <c r="AG939" i="5"/>
  <c r="AG940" i="5"/>
  <c r="AG941" i="5"/>
  <c r="AG942" i="5"/>
  <c r="AG943" i="5"/>
  <c r="AG944" i="5"/>
  <c r="AG945" i="5"/>
  <c r="AG946" i="5"/>
  <c r="AG947" i="5"/>
  <c r="AG948" i="5"/>
  <c r="AG949" i="5"/>
  <c r="AG950" i="5"/>
  <c r="AG951" i="5"/>
  <c r="AG952" i="5"/>
  <c r="AG953" i="5"/>
  <c r="AG954" i="5"/>
  <c r="AG955" i="5"/>
  <c r="AG956" i="5"/>
  <c r="AG957" i="5"/>
  <c r="AG958" i="5"/>
  <c r="AG959" i="5"/>
  <c r="AG960" i="5"/>
  <c r="AG961" i="5"/>
  <c r="AG962" i="5"/>
  <c r="AG963" i="5"/>
  <c r="AG964" i="5"/>
  <c r="AG965" i="5"/>
  <c r="AG966" i="5"/>
  <c r="AG967" i="5"/>
  <c r="AG968" i="5"/>
  <c r="AG969" i="5"/>
  <c r="AG970" i="5"/>
  <c r="AG971" i="5"/>
  <c r="AG972" i="5"/>
  <c r="AG973" i="5"/>
  <c r="AG974" i="5"/>
  <c r="AG975" i="5"/>
  <c r="AG976" i="5"/>
  <c r="AG977" i="5"/>
  <c r="AG978" i="5"/>
  <c r="AG979" i="5"/>
  <c r="AG980" i="5"/>
  <c r="AG981" i="5"/>
  <c r="AG982" i="5"/>
  <c r="AG983" i="5"/>
  <c r="AG984" i="5"/>
  <c r="AG985" i="5"/>
  <c r="AG986" i="5"/>
  <c r="AG987" i="5"/>
  <c r="AG988" i="5"/>
  <c r="AG989" i="5"/>
  <c r="AG990" i="5"/>
  <c r="AG991" i="5"/>
  <c r="AG992" i="5"/>
  <c r="AG993" i="5"/>
  <c r="AG994" i="5"/>
  <c r="AG995" i="5"/>
  <c r="AG996" i="5"/>
  <c r="AG997" i="5"/>
  <c r="AG998" i="5"/>
  <c r="AG999" i="5"/>
  <c r="AG1000" i="5"/>
  <c r="AG1001" i="5"/>
  <c r="AG1002" i="5"/>
  <c r="AG1003" i="5"/>
  <c r="AG1004" i="5"/>
  <c r="AG1005" i="5"/>
  <c r="AG1006" i="5"/>
  <c r="AG1007" i="5"/>
  <c r="AG1008" i="5"/>
  <c r="AG1009" i="5"/>
  <c r="AG1010" i="5"/>
  <c r="AG1011" i="5"/>
  <c r="AG1012" i="5"/>
  <c r="AG1013" i="5"/>
  <c r="AG1014" i="5"/>
  <c r="AG1015" i="5"/>
  <c r="AG1016" i="5"/>
  <c r="AG1017" i="5"/>
  <c r="AG1018" i="5"/>
  <c r="AG1019" i="5"/>
  <c r="AG1020" i="5"/>
  <c r="AG1021" i="5"/>
  <c r="AG1022" i="5"/>
  <c r="AG1023" i="5"/>
  <c r="AG1024" i="5"/>
  <c r="AG1025" i="5"/>
  <c r="AG1026" i="5"/>
  <c r="AG1027" i="5"/>
  <c r="AG1028" i="5"/>
  <c r="AG1029" i="5"/>
  <c r="AG1030" i="5"/>
  <c r="AG1031" i="5"/>
  <c r="AG1032" i="5"/>
  <c r="AG1033" i="5"/>
  <c r="AG1034" i="5"/>
  <c r="AG1035" i="5"/>
  <c r="AG1036" i="5"/>
  <c r="AG1037" i="5"/>
  <c r="AG1038" i="5"/>
  <c r="AG1039" i="5"/>
  <c r="AG1040" i="5"/>
  <c r="AG1041" i="5"/>
  <c r="AG1042" i="5"/>
  <c r="AG1043" i="5"/>
  <c r="AG1044" i="5"/>
  <c r="AG1045" i="5"/>
  <c r="AG1046" i="5"/>
  <c r="AG1047" i="5"/>
  <c r="AG1048" i="5"/>
  <c r="AG1049" i="5"/>
  <c r="AG1050" i="5"/>
  <c r="AG1051" i="5"/>
  <c r="AG1052" i="5"/>
  <c r="AG1053" i="5"/>
  <c r="AG1054" i="5"/>
  <c r="AG1055" i="5"/>
  <c r="AG1056" i="5"/>
  <c r="AG1057" i="5"/>
  <c r="AG1058" i="5"/>
  <c r="AG1059" i="5"/>
  <c r="AG1060" i="5"/>
  <c r="AG1061" i="5"/>
  <c r="AG1062" i="5"/>
  <c r="AG1063" i="5"/>
  <c r="AG1064" i="5"/>
  <c r="AG1065" i="5"/>
  <c r="AG1066" i="5"/>
  <c r="AG1067" i="5"/>
  <c r="AG1068" i="5"/>
  <c r="AG1069" i="5"/>
  <c r="AG1070" i="5"/>
  <c r="AG1071" i="5"/>
  <c r="AG1072" i="5"/>
  <c r="AG1073" i="5"/>
  <c r="AG1074" i="5"/>
  <c r="AG1075" i="5"/>
  <c r="AG1076" i="5"/>
  <c r="AG1077" i="5"/>
  <c r="AG1078" i="5"/>
  <c r="AG1079" i="5"/>
  <c r="AG1080" i="5"/>
  <c r="AG1081" i="5"/>
  <c r="AG1082" i="5"/>
  <c r="AG1083" i="5"/>
  <c r="AG1084" i="5"/>
  <c r="AG1085" i="5"/>
  <c r="AG1086" i="5"/>
  <c r="AG1087" i="5"/>
  <c r="AG1088" i="5"/>
  <c r="AG1089" i="5"/>
  <c r="AG1090" i="5"/>
  <c r="AG1091" i="5"/>
  <c r="AG1092" i="5"/>
  <c r="AG1093" i="5"/>
  <c r="AG1094" i="5"/>
  <c r="AG1095" i="5"/>
  <c r="AG1096" i="5"/>
  <c r="AG1097" i="5"/>
  <c r="AG1098" i="5"/>
  <c r="AG1099" i="5"/>
  <c r="AG1100" i="5"/>
  <c r="AG1101" i="5"/>
  <c r="AG1102" i="5"/>
  <c r="AG1103" i="5"/>
  <c r="AG1104" i="5"/>
  <c r="AG1105" i="5"/>
  <c r="AG1106" i="5"/>
  <c r="AG1107" i="5"/>
  <c r="AG1108" i="5"/>
  <c r="AG1109" i="5"/>
  <c r="AG1110" i="5"/>
  <c r="AG1111" i="5"/>
  <c r="AG1112" i="5"/>
  <c r="AG1113" i="5"/>
  <c r="AG1114" i="5"/>
  <c r="AG1115" i="5"/>
  <c r="AG1116" i="5"/>
  <c r="AG1117" i="5"/>
  <c r="AG1118" i="5"/>
  <c r="AG1119" i="5"/>
  <c r="AG1120" i="5"/>
  <c r="AG1121" i="5"/>
  <c r="AG1122" i="5"/>
  <c r="AG1123" i="5"/>
  <c r="AG1124" i="5"/>
  <c r="AG1125" i="5"/>
  <c r="AG1126" i="5"/>
  <c r="AG1127" i="5"/>
  <c r="AG1128" i="5"/>
  <c r="AG1129" i="5"/>
  <c r="AG1130" i="5"/>
  <c r="AG1131" i="5"/>
  <c r="AG1132" i="5"/>
  <c r="AG1133" i="5"/>
  <c r="AG1134" i="5"/>
  <c r="AG1135" i="5"/>
  <c r="AG1136" i="5"/>
  <c r="AG1137" i="5"/>
  <c r="AG1138" i="5"/>
  <c r="AG1139" i="5"/>
  <c r="AG1140" i="5"/>
  <c r="AG1141" i="5"/>
  <c r="AG1142" i="5"/>
  <c r="AG1143" i="5"/>
  <c r="AG1144" i="5"/>
  <c r="AG1145" i="5"/>
  <c r="AG1146" i="5"/>
  <c r="AG1147" i="5"/>
  <c r="AG1148" i="5"/>
  <c r="AG1149" i="5"/>
  <c r="AG1150" i="5"/>
  <c r="AG1151" i="5"/>
  <c r="AG1152" i="5"/>
  <c r="AG1153" i="5"/>
  <c r="AG1154" i="5"/>
  <c r="AG1155" i="5"/>
  <c r="AG1156" i="5"/>
  <c r="AG1157" i="5"/>
  <c r="AG1158" i="5"/>
  <c r="AG1159" i="5"/>
  <c r="AG1160" i="5"/>
  <c r="AG1161" i="5"/>
  <c r="AG1162" i="5"/>
  <c r="AG1163" i="5"/>
  <c r="AG1164" i="5"/>
  <c r="AG1165" i="5"/>
  <c r="AG1166" i="5"/>
  <c r="AG1167" i="5"/>
  <c r="AG1168" i="5"/>
  <c r="AG1169" i="5"/>
  <c r="AG1170" i="5"/>
  <c r="AG1171" i="5"/>
  <c r="AG1172" i="5"/>
  <c r="AG1173" i="5"/>
  <c r="AG1174" i="5"/>
  <c r="AG1175" i="5"/>
  <c r="AG1176" i="5"/>
  <c r="AG1177" i="5"/>
  <c r="AG1178" i="5"/>
  <c r="AG1179" i="5"/>
  <c r="AG1180" i="5"/>
  <c r="AG1181" i="5"/>
  <c r="AG1182" i="5"/>
  <c r="AG1183" i="5"/>
  <c r="AG1184" i="5"/>
  <c r="AG1185" i="5"/>
  <c r="AG1186" i="5"/>
  <c r="AG1187" i="5"/>
  <c r="AG1188" i="5"/>
  <c r="AG1189" i="5"/>
  <c r="AG1190" i="5"/>
  <c r="AG1191" i="5"/>
  <c r="AG1192" i="5"/>
  <c r="AG1193" i="5"/>
  <c r="AG1194" i="5"/>
  <c r="AG1195" i="5"/>
  <c r="AG1196" i="5"/>
  <c r="AG1197" i="5"/>
  <c r="AG1198" i="5"/>
  <c r="AG1199" i="5"/>
  <c r="AG1200" i="5"/>
  <c r="AG1201" i="5"/>
  <c r="AG1202" i="5"/>
  <c r="AG1203" i="5"/>
  <c r="AG1204" i="5"/>
  <c r="AG1205" i="5"/>
  <c r="AG1206" i="5"/>
  <c r="AG1207" i="5"/>
  <c r="AG1208" i="5"/>
  <c r="AG1209" i="5"/>
  <c r="AG1210" i="5"/>
  <c r="AG1211" i="5"/>
  <c r="AG1212" i="5"/>
  <c r="AG1213" i="5"/>
  <c r="AG1214" i="5"/>
  <c r="AG1215" i="5"/>
  <c r="AG1216" i="5"/>
  <c r="AG1217" i="5"/>
  <c r="AG1218" i="5"/>
  <c r="AG1219" i="5"/>
  <c r="AG1220" i="5"/>
  <c r="AG1221" i="5"/>
  <c r="AG1222" i="5"/>
  <c r="AG1223" i="5"/>
  <c r="AG1224" i="5"/>
  <c r="AG1225" i="5"/>
  <c r="AG1226" i="5"/>
  <c r="AG1227" i="5"/>
  <c r="AG1228" i="5"/>
  <c r="AG1229" i="5"/>
  <c r="AG1230" i="5"/>
  <c r="AG1231" i="5"/>
  <c r="AG1232" i="5"/>
  <c r="AG1233" i="5"/>
  <c r="AG1234" i="5"/>
  <c r="AG1235" i="5"/>
  <c r="AG1236" i="5"/>
  <c r="AG1237" i="5"/>
  <c r="AG1238" i="5"/>
  <c r="AG1239" i="5"/>
  <c r="AG1240" i="5"/>
  <c r="AG1241" i="5"/>
  <c r="AG1242" i="5"/>
  <c r="AG1243" i="5"/>
  <c r="AG1244" i="5"/>
  <c r="AG1245" i="5"/>
  <c r="AG1246" i="5"/>
  <c r="AG1247" i="5"/>
  <c r="AG1248" i="5"/>
  <c r="AG1249" i="5"/>
  <c r="AG1250" i="5"/>
  <c r="AG1251" i="5"/>
  <c r="AG1252" i="5"/>
  <c r="AG1253" i="5"/>
  <c r="AG1254" i="5"/>
  <c r="AG1255" i="5"/>
  <c r="AG1256" i="5"/>
  <c r="AG1257" i="5"/>
  <c r="AG1258" i="5"/>
  <c r="AG1259" i="5"/>
  <c r="AG1260" i="5"/>
  <c r="AG1261" i="5"/>
  <c r="AG1262" i="5"/>
  <c r="AG1263" i="5"/>
  <c r="AG1264" i="5"/>
  <c r="AG1265" i="5"/>
  <c r="AG1266" i="5"/>
  <c r="AG1267" i="5"/>
  <c r="AG1268" i="5"/>
  <c r="AG1269" i="5"/>
  <c r="AG1270" i="5"/>
  <c r="AG1271" i="5"/>
  <c r="AG1272" i="5"/>
  <c r="AG1273" i="5"/>
  <c r="AG1274" i="5"/>
  <c r="AG1275" i="5"/>
  <c r="AG1276" i="5"/>
  <c r="AG1277" i="5"/>
  <c r="AG1278" i="5"/>
  <c r="AG1279" i="5"/>
  <c r="AG1280" i="5"/>
  <c r="AG1281" i="5"/>
  <c r="AG1282" i="5"/>
  <c r="AG1283" i="5"/>
  <c r="AG1284" i="5"/>
  <c r="AG1285" i="5"/>
  <c r="AG1286" i="5"/>
  <c r="AG1287" i="5"/>
  <c r="AG1288" i="5"/>
  <c r="AG1289" i="5"/>
  <c r="AG1290" i="5"/>
  <c r="AG1291" i="5"/>
  <c r="AG1292" i="5"/>
  <c r="AG1293" i="5"/>
  <c r="AG1294" i="5"/>
  <c r="AG1295" i="5"/>
  <c r="AG1296" i="5"/>
  <c r="AG1297" i="5"/>
  <c r="AG1298" i="5"/>
  <c r="AG1299" i="5"/>
  <c r="AG1300" i="5"/>
  <c r="AG1301" i="5"/>
  <c r="AG1302" i="5"/>
  <c r="AG1303" i="5"/>
  <c r="AG1304" i="5"/>
  <c r="AG1305" i="5"/>
  <c r="AG1306" i="5"/>
  <c r="AG1307" i="5"/>
  <c r="AG1308" i="5"/>
  <c r="AG1309" i="5"/>
  <c r="AG1310" i="5"/>
  <c r="AG1311" i="5"/>
  <c r="AG1312" i="5"/>
  <c r="AG1313" i="5"/>
  <c r="AG1314" i="5"/>
  <c r="AG1315" i="5"/>
  <c r="AG1316" i="5"/>
  <c r="AG1317" i="5"/>
  <c r="AG1318" i="5"/>
  <c r="AG1319" i="5"/>
  <c r="AG1320" i="5"/>
  <c r="AG1321" i="5"/>
  <c r="AG1322" i="5"/>
  <c r="AG1323" i="5"/>
  <c r="AG1324" i="5"/>
  <c r="AG1325" i="5"/>
  <c r="AG1326" i="5"/>
  <c r="AG1327" i="5"/>
  <c r="AG1328" i="5"/>
  <c r="AG1329" i="5"/>
  <c r="AG1330" i="5"/>
  <c r="AG1331" i="5"/>
  <c r="AG1332" i="5"/>
  <c r="AG1333" i="5"/>
  <c r="AG1334" i="5"/>
  <c r="AG1335" i="5"/>
  <c r="AG1336" i="5"/>
  <c r="AG1337" i="5"/>
  <c r="AG1338" i="5"/>
  <c r="AG1339" i="5"/>
  <c r="AG1340" i="5"/>
  <c r="AG1341" i="5"/>
  <c r="AG1342" i="5"/>
  <c r="AG1343" i="5"/>
  <c r="AG1344" i="5"/>
  <c r="AG1345" i="5"/>
  <c r="AG1346" i="5"/>
  <c r="AG1347" i="5"/>
  <c r="AG1348" i="5"/>
  <c r="AG1349" i="5"/>
  <c r="AG1350" i="5"/>
  <c r="AG1351" i="5"/>
  <c r="AG1352" i="5"/>
  <c r="AG1353" i="5"/>
  <c r="AG1354" i="5"/>
  <c r="AG1355" i="5"/>
  <c r="AG1356" i="5"/>
  <c r="AG1357" i="5"/>
  <c r="AG1358" i="5"/>
  <c r="AG1359" i="5"/>
  <c r="AG1360" i="5"/>
  <c r="AG1361" i="5"/>
  <c r="AG1362" i="5"/>
  <c r="AG1363" i="5"/>
  <c r="AG1364" i="5"/>
  <c r="AG1365" i="5"/>
  <c r="AG1366" i="5"/>
  <c r="AG1367" i="5"/>
  <c r="AG1368" i="5"/>
  <c r="AG1369" i="5"/>
  <c r="AG1370" i="5"/>
  <c r="AG1371" i="5"/>
  <c r="AG1372" i="5"/>
  <c r="AG1373" i="5"/>
  <c r="AG1374" i="5"/>
  <c r="AG1375" i="5"/>
  <c r="AG1376" i="5"/>
  <c r="AG1377" i="5"/>
  <c r="AG1378" i="5"/>
  <c r="AG1379" i="5"/>
  <c r="AG1380" i="5"/>
  <c r="AG1381" i="5"/>
  <c r="AG1382" i="5"/>
  <c r="AG1383" i="5"/>
  <c r="AG1384" i="5"/>
  <c r="AG1385" i="5"/>
  <c r="AG1386" i="5"/>
  <c r="AG1387" i="5"/>
  <c r="AG1388" i="5"/>
  <c r="AG1389" i="5"/>
  <c r="AG1390" i="5"/>
  <c r="AG1391" i="5"/>
  <c r="AG1392" i="5"/>
  <c r="AG1393" i="5"/>
  <c r="AG1394" i="5"/>
  <c r="AG1395" i="5"/>
  <c r="AG1396" i="5"/>
  <c r="AG1397" i="5"/>
  <c r="AG1398" i="5"/>
  <c r="AG1399" i="5"/>
  <c r="AG1400" i="5"/>
  <c r="AG1401" i="5"/>
  <c r="AG1402" i="5"/>
  <c r="AG1403" i="5"/>
  <c r="AG1404" i="5"/>
  <c r="AG1405" i="5"/>
  <c r="AG1406" i="5"/>
  <c r="AG1407" i="5"/>
  <c r="AG1408" i="5"/>
  <c r="AG1409" i="5"/>
  <c r="AG1410" i="5"/>
  <c r="AG1411" i="5"/>
  <c r="AG1412" i="5"/>
  <c r="AG1413" i="5"/>
  <c r="AG1414" i="5"/>
  <c r="AG1415" i="5"/>
  <c r="AG1416" i="5"/>
  <c r="AG1417" i="5"/>
  <c r="AG1418" i="5"/>
  <c r="AG1419" i="5"/>
  <c r="AG1420" i="5"/>
  <c r="AG1421" i="5"/>
  <c r="AG1422" i="5"/>
  <c r="AG1423" i="5"/>
  <c r="AG1424" i="5"/>
  <c r="AG1425" i="5"/>
  <c r="AG1426" i="5"/>
  <c r="AG1427" i="5"/>
  <c r="AG1428" i="5"/>
  <c r="AG1429" i="5"/>
  <c r="AG1430" i="5"/>
  <c r="AG1431" i="5"/>
  <c r="AG1432" i="5"/>
  <c r="AG1433" i="5"/>
  <c r="AG1434" i="5"/>
  <c r="AG1435" i="5"/>
  <c r="AG1436" i="5"/>
  <c r="AG1437" i="5"/>
  <c r="AG1438" i="5"/>
  <c r="AG1439" i="5"/>
  <c r="AG1440" i="5"/>
  <c r="AG1441" i="5"/>
  <c r="AG1442" i="5"/>
  <c r="AG1443" i="5"/>
  <c r="AG1444" i="5"/>
  <c r="AG1445" i="5"/>
  <c r="AG1446" i="5"/>
  <c r="AG1447" i="5"/>
  <c r="AG1448" i="5"/>
  <c r="AG1449" i="5"/>
  <c r="AG1450" i="5"/>
  <c r="AG1451" i="5"/>
  <c r="AG1452" i="5"/>
  <c r="AG1453" i="5"/>
  <c r="AG1454" i="5"/>
  <c r="AG1455" i="5"/>
  <c r="AG1456" i="5"/>
  <c r="AG1457" i="5"/>
  <c r="AG1458" i="5"/>
  <c r="AG1459" i="5"/>
  <c r="AG1460" i="5"/>
  <c r="AG1461" i="5"/>
  <c r="AG1462" i="5"/>
  <c r="AG1463" i="5"/>
  <c r="AG1464" i="5"/>
  <c r="AG1465" i="5"/>
  <c r="AG1466" i="5"/>
  <c r="AG1467" i="5"/>
  <c r="AG1468" i="5"/>
  <c r="AG1469" i="5"/>
  <c r="AG1470" i="5"/>
  <c r="AG1471" i="5"/>
  <c r="AG1472" i="5"/>
  <c r="AG1473" i="5"/>
  <c r="AG1474" i="5"/>
  <c r="AG1475" i="5"/>
  <c r="AG1476" i="5"/>
  <c r="AG1477" i="5"/>
  <c r="AG1478" i="5"/>
  <c r="AG1479" i="5"/>
  <c r="AG1480" i="5"/>
  <c r="AG1481" i="5"/>
  <c r="AG1482" i="5"/>
  <c r="AG1483" i="5"/>
  <c r="AG1484" i="5"/>
  <c r="AG1485" i="5"/>
  <c r="AG1486" i="5"/>
  <c r="AG1487" i="5"/>
  <c r="AG1488" i="5"/>
  <c r="AG1489" i="5"/>
  <c r="AG1490" i="5"/>
  <c r="AG1491" i="5"/>
  <c r="AG1492" i="5"/>
  <c r="AG1493" i="5"/>
  <c r="AG1494" i="5"/>
  <c r="AG1495" i="5"/>
  <c r="AG1496" i="5"/>
  <c r="AG1497" i="5"/>
  <c r="AG1498" i="5"/>
  <c r="AG1499" i="5"/>
  <c r="AG1500" i="5"/>
  <c r="AG1501" i="5"/>
  <c r="AG1502" i="5"/>
  <c r="AG1503" i="5"/>
  <c r="AG1504" i="5"/>
  <c r="AG1505" i="5"/>
  <c r="AG1506" i="5"/>
  <c r="AG1507" i="5"/>
  <c r="AG1508" i="5"/>
  <c r="AG1509" i="5"/>
  <c r="AG1510" i="5"/>
  <c r="AG1511" i="5"/>
  <c r="AG1512" i="5"/>
  <c r="AG1513" i="5"/>
  <c r="AG1514" i="5"/>
  <c r="AG1515" i="5"/>
  <c r="AG1516" i="5"/>
  <c r="AG1517" i="5"/>
  <c r="AG1518" i="5"/>
  <c r="AG1519" i="5"/>
  <c r="AG1520" i="5"/>
  <c r="AG1521" i="5"/>
  <c r="AG1522" i="5"/>
  <c r="AG1523" i="5"/>
  <c r="AG1524" i="5"/>
  <c r="AG1525" i="5"/>
  <c r="AG1526" i="5"/>
  <c r="AG1527" i="5"/>
  <c r="AG1528" i="5"/>
  <c r="AG1529" i="5"/>
  <c r="AG1530" i="5"/>
  <c r="AG1531" i="5"/>
  <c r="AG1532" i="5"/>
  <c r="AG1533" i="5"/>
  <c r="AG1534" i="5"/>
  <c r="AG1535" i="5"/>
  <c r="AG1536" i="5"/>
  <c r="AG1537" i="5"/>
  <c r="AG1538" i="5"/>
  <c r="AG1539" i="5"/>
  <c r="AG1540" i="5"/>
  <c r="AG1541" i="5"/>
  <c r="AG1542" i="5"/>
  <c r="AG1543" i="5"/>
  <c r="AG1544" i="5"/>
  <c r="AG1545" i="5"/>
  <c r="AG1546" i="5"/>
  <c r="AG1547" i="5"/>
  <c r="AG1548" i="5"/>
  <c r="AG1549" i="5"/>
  <c r="AG1550" i="5"/>
  <c r="AG1551" i="5"/>
  <c r="AG1552" i="5"/>
  <c r="AG1553" i="5"/>
  <c r="AG1554" i="5"/>
  <c r="AG1555" i="5"/>
  <c r="AG1556" i="5"/>
  <c r="AG1557" i="5"/>
  <c r="AG1558" i="5"/>
  <c r="AG1559" i="5"/>
  <c r="AG1560" i="5"/>
  <c r="AG1561" i="5"/>
  <c r="AG1562" i="5"/>
  <c r="AG1563" i="5"/>
  <c r="AG1564" i="5"/>
  <c r="AG1565" i="5"/>
  <c r="AG1566" i="5"/>
  <c r="AG1567" i="5"/>
  <c r="AG1568" i="5"/>
  <c r="AG1569" i="5"/>
  <c r="AG1570" i="5"/>
  <c r="AG1571" i="5"/>
  <c r="AG1572" i="5"/>
  <c r="AG1573" i="5"/>
  <c r="AG1574" i="5"/>
  <c r="AG1575" i="5"/>
  <c r="AG1576" i="5"/>
  <c r="AG1577" i="5"/>
  <c r="AG1578" i="5"/>
  <c r="AG1579" i="5"/>
  <c r="AG1580" i="5"/>
  <c r="AG1581" i="5"/>
  <c r="AG1582" i="5"/>
  <c r="AG1583" i="5"/>
  <c r="AG1584" i="5"/>
  <c r="AG1585" i="5"/>
  <c r="AG1586" i="5"/>
  <c r="AG1587" i="5"/>
  <c r="AG1588" i="5"/>
  <c r="AG1589" i="5"/>
  <c r="AG1590" i="5"/>
  <c r="AG1591" i="5"/>
  <c r="AG1592" i="5"/>
  <c r="AG1593" i="5"/>
  <c r="AG1594" i="5"/>
  <c r="AG1595" i="5"/>
  <c r="AG1596" i="5"/>
  <c r="AG1597" i="5"/>
  <c r="AG1598" i="5"/>
  <c r="AG1599" i="5"/>
  <c r="AG1600" i="5"/>
  <c r="AG1601" i="5"/>
  <c r="AG1602" i="5"/>
  <c r="AG1603" i="5"/>
  <c r="AG1604" i="5"/>
  <c r="AG1605" i="5"/>
  <c r="AG1606" i="5"/>
  <c r="AG1607" i="5"/>
  <c r="AG1608" i="5"/>
  <c r="AG1609" i="5"/>
  <c r="AG1610" i="5"/>
  <c r="AG1611" i="5"/>
  <c r="AG1612" i="5"/>
  <c r="AG1613" i="5"/>
  <c r="AG1614" i="5"/>
  <c r="AG1615" i="5"/>
  <c r="AG1616" i="5"/>
  <c r="AG1617" i="5"/>
  <c r="AG1618" i="5"/>
  <c r="AG1619" i="5"/>
  <c r="AG1620" i="5"/>
  <c r="AG1621" i="5"/>
  <c r="AG1622" i="5"/>
  <c r="AG1623" i="5"/>
  <c r="AG1624" i="5"/>
  <c r="AG1625" i="5"/>
  <c r="AG1626" i="5"/>
  <c r="AG1627" i="5"/>
  <c r="AG1628" i="5"/>
  <c r="AG1629" i="5"/>
  <c r="AG1630" i="5"/>
  <c r="AG1631" i="5"/>
  <c r="AG1632" i="5"/>
  <c r="AG1633" i="5"/>
  <c r="AG1634" i="5"/>
  <c r="AG1635" i="5"/>
  <c r="AG1636" i="5"/>
  <c r="AG1637" i="5"/>
  <c r="AG1638" i="5"/>
  <c r="AG1639" i="5"/>
  <c r="AG1640" i="5"/>
  <c r="AG1641" i="5"/>
  <c r="AG1642" i="5"/>
  <c r="AG1643" i="5"/>
  <c r="AG1644" i="5"/>
  <c r="AG1645" i="5"/>
  <c r="AG1646" i="5"/>
  <c r="AG1647" i="5"/>
  <c r="AG1648" i="5"/>
  <c r="AG1649" i="5"/>
  <c r="AG1650" i="5"/>
  <c r="AG1651" i="5"/>
  <c r="AG1652" i="5"/>
  <c r="AG1653" i="5"/>
  <c r="AG1654" i="5"/>
  <c r="AG1655" i="5"/>
  <c r="AG1656" i="5"/>
  <c r="AG1657" i="5"/>
  <c r="AG1658" i="5"/>
  <c r="AG1659" i="5"/>
  <c r="AG1660" i="5"/>
  <c r="AG1661" i="5"/>
  <c r="AG1662" i="5"/>
  <c r="AG1663" i="5"/>
  <c r="AG1664" i="5"/>
  <c r="AG1665" i="5"/>
  <c r="AG1666" i="5"/>
  <c r="AG1667" i="5"/>
  <c r="AG1668" i="5"/>
  <c r="AG1669" i="5"/>
  <c r="AG1670" i="5"/>
  <c r="AG1671" i="5"/>
  <c r="AG1672" i="5"/>
  <c r="AG1673" i="5"/>
  <c r="AG1674" i="5"/>
  <c r="AG1675" i="5"/>
  <c r="AG1676" i="5"/>
  <c r="AG1677" i="5"/>
  <c r="AG1678" i="5"/>
  <c r="AG1679" i="5"/>
  <c r="AG1680" i="5"/>
  <c r="AG1681" i="5"/>
  <c r="AG1682" i="5"/>
  <c r="AG1683" i="5"/>
  <c r="AG1684" i="5"/>
  <c r="AG1685" i="5"/>
  <c r="AG1686" i="5"/>
  <c r="AG1687" i="5"/>
  <c r="AG1688" i="5"/>
  <c r="AG1689" i="5"/>
  <c r="AG1690" i="5"/>
  <c r="AG1691" i="5"/>
  <c r="AG1692" i="5"/>
  <c r="AG1693" i="5"/>
  <c r="AG1694" i="5"/>
  <c r="AG1695" i="5"/>
  <c r="AG1696" i="5"/>
  <c r="AG1697" i="5"/>
  <c r="AG1698" i="5"/>
  <c r="AG1699" i="5"/>
  <c r="AG1700" i="5"/>
  <c r="AG1701" i="5"/>
  <c r="AG1702" i="5"/>
  <c r="AG1703" i="5"/>
  <c r="AG1704" i="5"/>
  <c r="AG1705" i="5"/>
  <c r="AG1706" i="5"/>
  <c r="AG1707" i="5"/>
  <c r="AG1708" i="5"/>
  <c r="AG1709" i="5"/>
  <c r="AG1710" i="5"/>
  <c r="AG1711" i="5"/>
  <c r="AG1712" i="5"/>
  <c r="AG1713" i="5"/>
  <c r="AG1714" i="5"/>
  <c r="AG1715" i="5"/>
  <c r="AG1716" i="5"/>
  <c r="AG1717" i="5"/>
  <c r="AG1718" i="5"/>
  <c r="AG1719" i="5"/>
  <c r="AG1720" i="5"/>
  <c r="AG1721" i="5"/>
  <c r="AG1722" i="5"/>
  <c r="AG1723" i="5"/>
  <c r="AG1724" i="5"/>
  <c r="AG1725" i="5"/>
  <c r="AG1726" i="5"/>
  <c r="AG1727" i="5"/>
  <c r="AG1728" i="5"/>
  <c r="AG1729" i="5"/>
  <c r="AG1730" i="5"/>
  <c r="AG1731" i="5"/>
  <c r="AG1732" i="5"/>
  <c r="AG1733" i="5"/>
  <c r="AG1734" i="5"/>
  <c r="AG1735" i="5"/>
  <c r="AG1736" i="5"/>
  <c r="AG1737" i="5"/>
  <c r="AG1738" i="5"/>
  <c r="AG1739" i="5"/>
  <c r="AG1740" i="5"/>
  <c r="AG1741" i="5"/>
  <c r="AG1742" i="5"/>
  <c r="AG1743" i="5"/>
  <c r="AG1744" i="5"/>
  <c r="AG1745" i="5"/>
  <c r="AG1746" i="5"/>
  <c r="AG1747" i="5"/>
  <c r="AG1748" i="5"/>
  <c r="AG1749" i="5"/>
  <c r="AG1750" i="5"/>
  <c r="AG1751" i="5"/>
  <c r="AG1752" i="5"/>
  <c r="AG1753" i="5"/>
  <c r="AG1754" i="5"/>
  <c r="AG1755" i="5"/>
  <c r="AG1756" i="5"/>
  <c r="AG1757" i="5"/>
  <c r="AG1758" i="5"/>
  <c r="AG1759" i="5"/>
  <c r="AG1760" i="5"/>
  <c r="AG1761" i="5"/>
  <c r="AG1762" i="5"/>
  <c r="AG1763" i="5"/>
  <c r="AG1764" i="5"/>
  <c r="AG1765" i="5"/>
  <c r="AG1766" i="5"/>
  <c r="AG1767" i="5"/>
  <c r="AG1768" i="5"/>
  <c r="AG1769" i="5"/>
  <c r="AG1770" i="5"/>
  <c r="AG1771" i="5"/>
  <c r="AG1772" i="5"/>
  <c r="AG1773" i="5"/>
  <c r="AG1774" i="5"/>
  <c r="AG1775" i="5"/>
  <c r="AG1776" i="5"/>
  <c r="AG1777" i="5"/>
  <c r="AG1778" i="5"/>
  <c r="AG1779" i="5"/>
  <c r="AG1780" i="5"/>
  <c r="AG1781" i="5"/>
  <c r="AG1782" i="5"/>
  <c r="AG1783" i="5"/>
  <c r="AG1784" i="5"/>
  <c r="AG1785" i="5"/>
  <c r="AG1786" i="5"/>
  <c r="AG1787" i="5"/>
  <c r="AG1788" i="5"/>
  <c r="AG1789" i="5"/>
  <c r="AG1790" i="5"/>
  <c r="AG1791" i="5"/>
  <c r="AG1792" i="5"/>
  <c r="AG1793" i="5"/>
  <c r="AG1794" i="5"/>
  <c r="AG1795" i="5"/>
  <c r="AG1796" i="5"/>
  <c r="AG1797" i="5"/>
  <c r="AG1798" i="5"/>
  <c r="AG1799" i="5"/>
  <c r="AG1800" i="5"/>
  <c r="AG1801" i="5"/>
  <c r="AG1802" i="5"/>
  <c r="AG1803" i="5"/>
  <c r="AG1804" i="5"/>
  <c r="AG1805" i="5"/>
  <c r="AG1806" i="5"/>
  <c r="AG1807" i="5"/>
  <c r="AG1808" i="5"/>
  <c r="AG1809" i="5"/>
  <c r="AG1810" i="5"/>
  <c r="AG1811" i="5"/>
  <c r="AG1812" i="5"/>
  <c r="AG1813" i="5"/>
  <c r="AG1814" i="5"/>
  <c r="AG1815" i="5"/>
  <c r="AG1816" i="5"/>
  <c r="AG1817" i="5"/>
  <c r="AG1818" i="5"/>
  <c r="AG1819" i="5"/>
  <c r="AG1820" i="5"/>
  <c r="AG1821" i="5"/>
  <c r="AG1822" i="5"/>
  <c r="AG1823" i="5"/>
  <c r="AG1824" i="5"/>
  <c r="AG1825" i="5"/>
  <c r="AG1826" i="5"/>
  <c r="AG1827" i="5"/>
  <c r="AG1828" i="5"/>
  <c r="AG1829" i="5"/>
  <c r="AG1830" i="5"/>
  <c r="AG1831" i="5"/>
  <c r="AG1832" i="5"/>
  <c r="AG1833" i="5"/>
  <c r="AG1834" i="5"/>
  <c r="AG1835" i="5"/>
  <c r="AG1836" i="5"/>
  <c r="AG1837" i="5"/>
  <c r="AG1838" i="5"/>
  <c r="AG1839" i="5"/>
  <c r="AG1840" i="5"/>
  <c r="AG1841" i="5"/>
  <c r="AG1842" i="5"/>
  <c r="AG1843" i="5"/>
  <c r="AG1844" i="5"/>
  <c r="AG1845" i="5"/>
  <c r="AG1846" i="5"/>
  <c r="AG1847" i="5"/>
  <c r="AG1848" i="5"/>
  <c r="AG1849" i="5"/>
  <c r="AG1850" i="5"/>
  <c r="AG1851" i="5"/>
  <c r="AG1852" i="5"/>
  <c r="AG1853" i="5"/>
  <c r="AG1854" i="5"/>
  <c r="AG1855" i="5"/>
  <c r="AG1856" i="5"/>
  <c r="AG1857" i="5"/>
  <c r="AG1858" i="5"/>
  <c r="AG1859" i="5"/>
  <c r="AG1860" i="5"/>
  <c r="AG1861" i="5"/>
  <c r="AG1862" i="5"/>
  <c r="AG1863" i="5"/>
  <c r="AG1864" i="5"/>
  <c r="AG1865" i="5"/>
  <c r="AG1866" i="5"/>
  <c r="AG1867" i="5"/>
  <c r="AG1868" i="5"/>
  <c r="AG1869" i="5"/>
  <c r="AG1870" i="5"/>
  <c r="AG1871" i="5"/>
  <c r="AG1872" i="5"/>
  <c r="AG1873" i="5"/>
  <c r="AG1874" i="5"/>
  <c r="AG1875" i="5"/>
  <c r="AG1876" i="5"/>
  <c r="AG1877" i="5"/>
  <c r="AG1878" i="5"/>
  <c r="AG1879" i="5"/>
  <c r="AG1880" i="5"/>
  <c r="AG1881" i="5"/>
  <c r="AG1882" i="5"/>
  <c r="AG1883" i="5"/>
  <c r="AG1884" i="5"/>
  <c r="AG1885" i="5"/>
  <c r="AG1886" i="5"/>
  <c r="AG1887" i="5"/>
  <c r="AG1888" i="5"/>
  <c r="AG1889" i="5"/>
  <c r="AG1890" i="5"/>
  <c r="AG1891" i="5"/>
  <c r="AG1892" i="5"/>
  <c r="AG1893" i="5"/>
  <c r="AG1894" i="5"/>
  <c r="AG1895" i="5"/>
  <c r="AG1896" i="5"/>
  <c r="AG1897" i="5"/>
  <c r="AG1898" i="5"/>
  <c r="AG1899" i="5"/>
  <c r="AG1900" i="5"/>
  <c r="AG1901" i="5"/>
  <c r="AG1902" i="5"/>
  <c r="AG1903" i="5"/>
  <c r="AG1904" i="5"/>
  <c r="AG1905" i="5"/>
  <c r="AG1906" i="5"/>
  <c r="AG1907" i="5"/>
  <c r="AG1908" i="5"/>
  <c r="AG1909" i="5"/>
  <c r="AG1910" i="5"/>
  <c r="AG1911" i="5"/>
  <c r="AG1912" i="5"/>
  <c r="AG1913" i="5"/>
  <c r="AG1914" i="5"/>
  <c r="AG1915" i="5"/>
  <c r="AG1916" i="5"/>
  <c r="AG1917" i="5"/>
  <c r="AG1918" i="5"/>
  <c r="AG2513" i="5"/>
  <c r="AG2538" i="5"/>
  <c r="AG2514" i="5"/>
  <c r="AG2515" i="5"/>
  <c r="AG2516" i="5"/>
  <c r="AG2539" i="5"/>
  <c r="AG2517" i="5"/>
  <c r="AG2540" i="5"/>
  <c r="AG2541" i="5"/>
  <c r="AG2518" i="5"/>
  <c r="AG2519" i="5"/>
  <c r="AG2520" i="5"/>
  <c r="AG2521" i="5"/>
  <c r="AG2542" i="5"/>
  <c r="AG2543" i="5"/>
  <c r="AG2522" i="5"/>
  <c r="AG2523" i="5"/>
  <c r="AG2524" i="5"/>
  <c r="AG2525" i="5"/>
  <c r="AG2544" i="5"/>
  <c r="AG2545" i="5"/>
  <c r="AG2526" i="5"/>
  <c r="AG2527" i="5"/>
  <c r="AG2528" i="5"/>
  <c r="AG2546" i="5"/>
  <c r="AG2529" i="5"/>
  <c r="AG2530" i="5"/>
  <c r="AG2531" i="5"/>
  <c r="AG2532" i="5"/>
  <c r="AG2547" i="5"/>
  <c r="AG2533" i="5"/>
  <c r="AG2534" i="5"/>
  <c r="AG2548" i="5"/>
  <c r="AG2549" i="5"/>
  <c r="AG2026" i="5"/>
  <c r="AG1919" i="5"/>
  <c r="AG2551" i="5"/>
  <c r="AG2550" i="5"/>
  <c r="AG2027" i="5"/>
  <c r="AG2510" i="5"/>
  <c r="AG9" i="5"/>
  <c r="AG10" i="5"/>
  <c r="AG1920" i="5"/>
  <c r="AG2511" i="5"/>
  <c r="AG2512" i="5"/>
  <c r="AG11" i="5"/>
  <c r="AG1921" i="5"/>
  <c r="AG1922" i="5"/>
  <c r="AG1923" i="5"/>
  <c r="AG12" i="5"/>
  <c r="AG13" i="5"/>
  <c r="AG14" i="5"/>
  <c r="AG15" i="5"/>
  <c r="AG2500" i="5"/>
  <c r="AG2501" i="5"/>
  <c r="AG2502" i="5"/>
  <c r="AG2503" i="5"/>
  <c r="AG2504" i="5"/>
  <c r="AG2505" i="5"/>
  <c r="AG2589" i="5"/>
  <c r="AG2552" i="5"/>
  <c r="AG2553" i="5"/>
  <c r="AG2564" i="5"/>
  <c r="AG2554" i="5"/>
  <c r="AG2565" i="5"/>
  <c r="AG2583" i="5"/>
  <c r="AG2566" i="5"/>
  <c r="AG2562" i="5"/>
  <c r="AG2567" i="5"/>
  <c r="AG2568" i="5"/>
  <c r="AG2569" i="5"/>
  <c r="AG2570" i="5"/>
  <c r="AG2555" i="5"/>
  <c r="AG2571" i="5"/>
  <c r="AG2572" i="5"/>
  <c r="AG2584" i="5"/>
  <c r="AG2573" i="5"/>
  <c r="AG2574" i="5"/>
  <c r="AG2575" i="5"/>
  <c r="AG2576" i="5"/>
  <c r="AG2585" i="5"/>
  <c r="AG2577" i="5"/>
  <c r="AG2578" i="5"/>
  <c r="AG2579" i="5"/>
  <c r="AG2580" i="5"/>
  <c r="AG2563" i="5"/>
  <c r="AG2586" i="5"/>
  <c r="AG2587" i="5"/>
  <c r="AG2556" i="5"/>
  <c r="AG2581" i="5"/>
  <c r="AG2588" i="5"/>
  <c r="AG2557" i="5"/>
  <c r="AG2558" i="5"/>
  <c r="AG2559" i="5"/>
  <c r="AG2560" i="5"/>
  <c r="AG2561" i="5"/>
  <c r="AG2582" i="5"/>
  <c r="AG2590" i="5"/>
  <c r="AG2591" i="5"/>
  <c r="AG2592" i="5"/>
  <c r="AG2593" i="5"/>
  <c r="AG2594" i="5"/>
  <c r="AG2595" i="5"/>
  <c r="AG2596" i="5"/>
  <c r="AG2597" i="5"/>
  <c r="AG2598" i="5"/>
  <c r="AG2599" i="5"/>
  <c r="AG2600" i="5"/>
  <c r="AG2601" i="5"/>
  <c r="AG2602" i="5"/>
  <c r="AG2603" i="5"/>
  <c r="AG2604" i="5"/>
  <c r="AG2605" i="5"/>
  <c r="AG2606" i="5"/>
  <c r="AG2607" i="5"/>
  <c r="AG2608" i="5"/>
  <c r="AG2609" i="5"/>
  <c r="AG2610" i="5"/>
  <c r="AG2611" i="5"/>
  <c r="AG2612" i="5"/>
  <c r="AG2613" i="5"/>
  <c r="AG2614" i="5"/>
  <c r="AG2615" i="5"/>
  <c r="AG2616" i="5"/>
  <c r="AG2617" i="5"/>
  <c r="AG2618" i="5"/>
  <c r="AG2619" i="5"/>
  <c r="AG2620" i="5"/>
  <c r="AG2621" i="5"/>
  <c r="AG2622" i="5"/>
  <c r="AG2623" i="5"/>
  <c r="AG2624" i="5"/>
  <c r="AG2625" i="5"/>
  <c r="AG2626" i="5"/>
  <c r="AG2627" i="5"/>
  <c r="AG2628" i="5"/>
  <c r="AG2629" i="5"/>
  <c r="AG2630" i="5"/>
  <c r="AG2631" i="5"/>
  <c r="AG2632" i="5"/>
  <c r="AG2633" i="5"/>
  <c r="AG2634" i="5"/>
  <c r="AG2635" i="5"/>
  <c r="AG2636" i="5"/>
  <c r="AG2637" i="5"/>
  <c r="AG2638" i="5"/>
  <c r="AG2639" i="5"/>
  <c r="AG2640" i="5"/>
  <c r="AG2641" i="5"/>
  <c r="AG2642" i="5"/>
  <c r="AG2643" i="5"/>
  <c r="AG2644" i="5"/>
  <c r="AG2645" i="5"/>
  <c r="AG2646" i="5"/>
  <c r="AG2647" i="5"/>
  <c r="AG2648" i="5"/>
  <c r="AG2649" i="5"/>
  <c r="AG2650" i="5"/>
  <c r="AG2651" i="5"/>
  <c r="AG2652" i="5"/>
  <c r="AG2653" i="5"/>
  <c r="AG2654" i="5"/>
  <c r="AG2655" i="5"/>
  <c r="AG2656" i="5"/>
  <c r="AG2657" i="5"/>
  <c r="AG2658" i="5"/>
  <c r="AG2659" i="5"/>
  <c r="AG2660" i="5"/>
  <c r="AG2661" i="5"/>
  <c r="AG2662" i="5"/>
  <c r="AG2663" i="5"/>
  <c r="AG2664" i="5"/>
  <c r="AG2665" i="5"/>
  <c r="AG2666" i="5"/>
  <c r="AG2667" i="5"/>
  <c r="AG2668" i="5"/>
  <c r="AG2669" i="5"/>
  <c r="AG2670" i="5"/>
  <c r="AG2671" i="5"/>
  <c r="AG2672" i="5"/>
  <c r="AG2673" i="5"/>
  <c r="AG2674" i="5"/>
  <c r="AG2675" i="5"/>
  <c r="AG2676" i="5"/>
  <c r="AG2677" i="5"/>
  <c r="AG2678" i="5"/>
  <c r="AG2679" i="5"/>
  <c r="AG2680" i="5"/>
  <c r="AG2496" i="5"/>
  <c r="AG2497" i="5"/>
  <c r="AG2321" i="5"/>
  <c r="AG2498" i="5"/>
  <c r="AG2322" i="5"/>
  <c r="AG5" i="5"/>
  <c r="AG2506" i="5"/>
  <c r="AG2499" i="5"/>
  <c r="AG1924" i="5"/>
  <c r="AG1925" i="5"/>
  <c r="AG1926" i="5"/>
  <c r="AG1927" i="5"/>
  <c r="AG1928" i="5"/>
  <c r="AG1929" i="5"/>
  <c r="AG1930" i="5"/>
  <c r="AG1931" i="5"/>
  <c r="AG1932" i="5"/>
  <c r="AG1933" i="5"/>
  <c r="AG1934" i="5"/>
  <c r="AG1935" i="5"/>
  <c r="AG1936" i="5"/>
  <c r="AG1937" i="5"/>
  <c r="AG1938" i="5"/>
  <c r="AG1939" i="5"/>
  <c r="AG1940" i="5"/>
  <c r="AG1941" i="5"/>
  <c r="AG1942" i="5"/>
  <c r="AG1943" i="5"/>
  <c r="AG1944" i="5"/>
  <c r="AG1945" i="5"/>
  <c r="AG1946" i="5"/>
  <c r="AG1947" i="5"/>
  <c r="AG1948" i="5"/>
  <c r="AG1949" i="5"/>
  <c r="AG1950" i="5"/>
  <c r="AG1951" i="5"/>
  <c r="AG1952" i="5"/>
  <c r="AG1953" i="5"/>
  <c r="AG1954" i="5"/>
  <c r="AG1955" i="5"/>
  <c r="AG1956" i="5"/>
  <c r="AG1957" i="5"/>
  <c r="AG1958" i="5"/>
  <c r="AG1959" i="5"/>
  <c r="AG1960" i="5"/>
  <c r="AG1961" i="5"/>
  <c r="AG1962" i="5"/>
  <c r="AG1963" i="5"/>
  <c r="AG1964" i="5"/>
  <c r="AG1965" i="5"/>
  <c r="AG1966" i="5"/>
  <c r="AG1967" i="5"/>
  <c r="AG1968" i="5"/>
  <c r="AG1969" i="5"/>
  <c r="AG1970" i="5"/>
  <c r="AG1971" i="5"/>
  <c r="AG1972" i="5"/>
  <c r="AG1973" i="5"/>
  <c r="AG1974" i="5"/>
  <c r="AG1975" i="5"/>
  <c r="AG1976" i="5"/>
  <c r="AG1977" i="5"/>
  <c r="AG1978" i="5"/>
  <c r="AG1979" i="5"/>
  <c r="AG1980" i="5"/>
  <c r="AG1981" i="5"/>
  <c r="AG1982" i="5"/>
  <c r="AG1983" i="5"/>
  <c r="AG1984" i="5"/>
  <c r="AG1985" i="5"/>
  <c r="AG1986" i="5"/>
  <c r="AG1987" i="5"/>
  <c r="AG1988" i="5"/>
  <c r="AG1989" i="5"/>
  <c r="AG1990" i="5"/>
  <c r="AG1991" i="5"/>
  <c r="AG1992" i="5"/>
  <c r="AG1993" i="5"/>
  <c r="AG1994" i="5"/>
  <c r="AG1995" i="5"/>
  <c r="AG1996" i="5"/>
  <c r="AG1997" i="5"/>
  <c r="AG1998" i="5"/>
  <c r="AG1999" i="5"/>
  <c r="AG2000" i="5"/>
  <c r="AG2001" i="5"/>
  <c r="AG2002" i="5"/>
  <c r="AG2003" i="5"/>
  <c r="AG2004" i="5"/>
  <c r="AG2005" i="5"/>
  <c r="AG2006" i="5"/>
  <c r="AG2007" i="5"/>
  <c r="AG2535" i="5"/>
  <c r="AG2008" i="5"/>
  <c r="AG2009" i="5"/>
  <c r="AG2010" i="5"/>
  <c r="AG2011" i="5"/>
  <c r="AG2012" i="5"/>
  <c r="AG2013" i="5"/>
  <c r="AG2014" i="5"/>
  <c r="AG2015" i="5"/>
  <c r="AG2016" i="5"/>
  <c r="AG2017" i="5"/>
  <c r="AG2018" i="5"/>
  <c r="AG2019" i="5"/>
  <c r="AG2020" i="5"/>
  <c r="AG2021" i="5"/>
  <c r="AG2022" i="5"/>
  <c r="AG2023" i="5"/>
  <c r="AG2024" i="5"/>
  <c r="AG2025" i="5"/>
  <c r="AG2681" i="5"/>
  <c r="AG2682" i="5"/>
  <c r="AG2683" i="5"/>
  <c r="AG2684" i="5"/>
  <c r="AH2" i="5" l="1"/>
  <c r="AG2324" i="5"/>
  <c r="C4" i="10" l="1"/>
  <c r="D4" i="10" s="1"/>
  <c r="C5" i="10"/>
  <c r="D5" i="10" s="1"/>
  <c r="C6" i="10"/>
  <c r="D6" i="10" s="1"/>
  <c r="C7" i="10"/>
  <c r="D7" i="10" s="1"/>
  <c r="C8" i="10"/>
  <c r="D8" i="10" s="1"/>
  <c r="C9" i="10"/>
  <c r="D9" i="10" s="1"/>
  <c r="C10" i="10"/>
  <c r="D10" i="10" s="1"/>
  <c r="C11" i="10"/>
  <c r="D11" i="10" s="1"/>
  <c r="C12" i="10"/>
  <c r="D12" i="10" s="1"/>
  <c r="C13" i="10"/>
  <c r="D13" i="10" s="1"/>
  <c r="C14" i="10"/>
  <c r="D14" i="10" s="1"/>
  <c r="C15" i="10"/>
  <c r="D15" i="10" s="1"/>
  <c r="C16" i="10"/>
  <c r="D16" i="10" s="1"/>
  <c r="C17" i="10"/>
  <c r="D17" i="10" s="1"/>
  <c r="C18" i="10"/>
  <c r="D18" i="10" s="1"/>
  <c r="C19" i="10"/>
  <c r="D19" i="10" s="1"/>
  <c r="C20" i="10"/>
  <c r="D20" i="10" s="1"/>
  <c r="C21" i="10"/>
  <c r="D21" i="10" s="1"/>
  <c r="C22" i="10"/>
  <c r="D22" i="10" s="1"/>
  <c r="C23" i="10"/>
  <c r="D23" i="10" s="1"/>
  <c r="C24" i="10"/>
  <c r="D24" i="10" s="1"/>
  <c r="C25" i="10"/>
  <c r="D25" i="10" s="1"/>
  <c r="C26" i="10"/>
  <c r="D26" i="10" s="1"/>
  <c r="C27" i="10"/>
  <c r="D27" i="10" s="1"/>
  <c r="C28" i="10"/>
  <c r="D28" i="10" s="1"/>
  <c r="C29" i="10"/>
  <c r="D29" i="10" s="1"/>
  <c r="C30" i="10"/>
  <c r="D30" i="10" s="1"/>
  <c r="C31" i="10"/>
  <c r="D31" i="10" s="1"/>
  <c r="C32" i="10"/>
  <c r="D32" i="10" s="1"/>
  <c r="C33" i="10"/>
  <c r="D33" i="10" s="1"/>
  <c r="C34" i="10"/>
  <c r="D34" i="10" s="1"/>
  <c r="C35" i="10"/>
  <c r="D35" i="10" s="1"/>
  <c r="C36" i="10"/>
  <c r="D36" i="10" s="1"/>
  <c r="C37" i="10"/>
  <c r="D37" i="10" s="1"/>
  <c r="C38" i="10"/>
  <c r="D38" i="10" s="1"/>
  <c r="C39" i="10"/>
  <c r="D39" i="10" s="1"/>
  <c r="C40" i="10"/>
  <c r="D40" i="10" s="1"/>
  <c r="C41" i="10"/>
  <c r="D41" i="10" s="1"/>
  <c r="C42" i="10"/>
  <c r="D42" i="10" s="1"/>
  <c r="C43" i="10"/>
  <c r="D43" i="10" s="1"/>
  <c r="C44" i="10"/>
  <c r="D44" i="10" s="1"/>
  <c r="C45" i="10"/>
  <c r="D45" i="10" s="1"/>
  <c r="C46" i="10"/>
  <c r="D46" i="10" s="1"/>
  <c r="C47" i="10"/>
  <c r="D47" i="10" s="1"/>
  <c r="C48" i="10"/>
  <c r="D48" i="10" s="1"/>
  <c r="C49" i="10"/>
  <c r="D49" i="10" s="1"/>
  <c r="C50" i="10"/>
  <c r="D50" i="10" s="1"/>
  <c r="C51" i="10"/>
  <c r="D51" i="10" s="1"/>
  <c r="C52" i="10"/>
  <c r="D52" i="10" s="1"/>
  <c r="C53" i="10"/>
  <c r="D53" i="10" s="1"/>
  <c r="C54" i="10"/>
  <c r="D54" i="10" s="1"/>
  <c r="C55" i="10"/>
  <c r="D55" i="10" s="1"/>
  <c r="C56" i="10"/>
  <c r="D56" i="10" s="1"/>
  <c r="C57" i="10"/>
  <c r="D57" i="10" s="1"/>
  <c r="C58" i="10"/>
  <c r="D58" i="10" s="1"/>
  <c r="C59" i="10"/>
  <c r="D59" i="10" s="1"/>
  <c r="C60" i="10"/>
  <c r="D60" i="10" s="1"/>
  <c r="C61" i="10"/>
  <c r="D61" i="10" s="1"/>
  <c r="C62" i="10"/>
  <c r="D62" i="10" s="1"/>
  <c r="C63" i="10"/>
  <c r="D63" i="10" s="1"/>
  <c r="C64" i="10"/>
  <c r="D64" i="10" s="1"/>
  <c r="C65" i="10"/>
  <c r="D65" i="10" s="1"/>
  <c r="C66" i="10"/>
  <c r="D66" i="10" s="1"/>
  <c r="C67" i="10"/>
  <c r="D67" i="10" s="1"/>
  <c r="C68" i="10"/>
  <c r="D68" i="10" s="1"/>
  <c r="C69" i="10"/>
  <c r="D69" i="10" s="1"/>
  <c r="C70" i="10"/>
  <c r="D70" i="10" s="1"/>
  <c r="C71" i="10"/>
  <c r="D71" i="10" s="1"/>
  <c r="C72" i="10"/>
  <c r="D72" i="10" s="1"/>
  <c r="C73" i="10"/>
  <c r="D73" i="10" s="1"/>
  <c r="C74" i="10"/>
  <c r="D74" i="10" s="1"/>
  <c r="C75" i="10"/>
  <c r="D75" i="10" s="1"/>
  <c r="C76" i="10"/>
  <c r="D76" i="10" s="1"/>
  <c r="C77" i="10"/>
  <c r="D77" i="10" s="1"/>
  <c r="C78" i="10"/>
  <c r="D78" i="10" s="1"/>
  <c r="C79" i="10"/>
  <c r="D79" i="10" s="1"/>
  <c r="C80" i="10"/>
  <c r="D80" i="10" s="1"/>
  <c r="C81" i="10"/>
  <c r="D81" i="10" s="1"/>
  <c r="C82" i="10"/>
  <c r="D82" i="10" s="1"/>
  <c r="C83" i="10"/>
  <c r="D83" i="10" s="1"/>
  <c r="C84" i="10"/>
  <c r="D84" i="10" s="1"/>
  <c r="C85" i="10"/>
  <c r="D85" i="10" s="1"/>
  <c r="C86" i="10"/>
  <c r="D86" i="10" s="1"/>
  <c r="C87" i="10"/>
  <c r="D87" i="10" s="1"/>
  <c r="C88" i="10"/>
  <c r="D88" i="10" s="1"/>
  <c r="C89" i="10"/>
  <c r="D89" i="10" s="1"/>
  <c r="C90" i="10"/>
  <c r="D90" i="10" s="1"/>
  <c r="C91" i="10"/>
  <c r="D91" i="10" s="1"/>
  <c r="C92" i="10"/>
  <c r="D92" i="10" s="1"/>
  <c r="C93" i="10"/>
  <c r="D93" i="10" s="1"/>
  <c r="C94" i="10"/>
  <c r="D94" i="10" s="1"/>
  <c r="C95" i="10"/>
  <c r="D95" i="10" s="1"/>
  <c r="C96" i="10"/>
  <c r="D96" i="10" s="1"/>
  <c r="C97" i="10"/>
  <c r="D97" i="10" s="1"/>
  <c r="C98" i="10"/>
  <c r="D98" i="10" s="1"/>
  <c r="C99" i="10"/>
  <c r="D99" i="10" s="1"/>
  <c r="C100" i="10"/>
  <c r="D100" i="10" s="1"/>
  <c r="C101" i="10"/>
  <c r="D101" i="10" s="1"/>
  <c r="C102" i="10"/>
  <c r="D102" i="10" s="1"/>
  <c r="C103" i="10"/>
  <c r="D103" i="10" s="1"/>
  <c r="C104" i="10"/>
  <c r="D104" i="10" s="1"/>
  <c r="C105" i="10"/>
  <c r="D105" i="10" s="1"/>
  <c r="C106" i="10"/>
  <c r="D106" i="10" s="1"/>
  <c r="C107" i="10"/>
  <c r="D107" i="10" s="1"/>
  <c r="C108" i="10"/>
  <c r="D108" i="10" s="1"/>
  <c r="C109" i="10"/>
  <c r="D109" i="10" s="1"/>
  <c r="C110" i="10"/>
  <c r="D110" i="10" s="1"/>
  <c r="C111" i="10"/>
  <c r="D111" i="10" s="1"/>
  <c r="C112" i="10"/>
  <c r="D112" i="10" s="1"/>
  <c r="C113" i="10"/>
  <c r="D113" i="10" s="1"/>
  <c r="C114" i="10"/>
  <c r="D114" i="10" s="1"/>
  <c r="C115" i="10"/>
  <c r="D115" i="10" s="1"/>
  <c r="C116" i="10"/>
  <c r="D116" i="10" s="1"/>
  <c r="C117" i="10"/>
  <c r="D117" i="10" s="1"/>
  <c r="C118" i="10"/>
  <c r="D118" i="10" s="1"/>
  <c r="C119" i="10"/>
  <c r="D119" i="10" s="1"/>
  <c r="C120" i="10"/>
  <c r="D120" i="10" s="1"/>
  <c r="C121" i="10"/>
  <c r="D121" i="10" s="1"/>
  <c r="C122" i="10"/>
  <c r="D122" i="10" s="1"/>
  <c r="C123" i="10"/>
  <c r="D123" i="10" s="1"/>
  <c r="C124" i="10"/>
  <c r="D124" i="10" s="1"/>
  <c r="C125" i="10"/>
  <c r="D125" i="10" s="1"/>
  <c r="C126" i="10"/>
  <c r="D126" i="10" s="1"/>
  <c r="C127" i="10"/>
  <c r="D127" i="10" s="1"/>
  <c r="C128" i="10"/>
  <c r="D128" i="10" s="1"/>
  <c r="C129" i="10"/>
  <c r="D129" i="10" s="1"/>
  <c r="C130" i="10"/>
  <c r="D130" i="10" s="1"/>
  <c r="C131" i="10"/>
  <c r="D131" i="10" s="1"/>
  <c r="C132" i="10"/>
  <c r="D132" i="10" s="1"/>
  <c r="C133" i="10"/>
  <c r="D133" i="10" s="1"/>
  <c r="C134" i="10"/>
  <c r="D134" i="10" s="1"/>
  <c r="C135" i="10"/>
  <c r="D135" i="10" s="1"/>
  <c r="C136" i="10"/>
  <c r="D136" i="10" s="1"/>
  <c r="C137" i="10"/>
  <c r="D137" i="10" s="1"/>
  <c r="C138" i="10"/>
  <c r="D138" i="10" s="1"/>
  <c r="C139" i="10"/>
  <c r="D139" i="10" s="1"/>
  <c r="C140" i="10"/>
  <c r="D140" i="10" s="1"/>
  <c r="C141" i="10"/>
  <c r="D141" i="10" s="1"/>
  <c r="C142" i="10"/>
  <c r="D142" i="10" s="1"/>
  <c r="C143" i="10"/>
  <c r="D143" i="10" s="1"/>
  <c r="C144" i="10"/>
  <c r="D144" i="10" s="1"/>
  <c r="C145" i="10"/>
  <c r="D145" i="10" s="1"/>
  <c r="C146" i="10"/>
  <c r="D146" i="10" s="1"/>
  <c r="C147" i="10"/>
  <c r="D147" i="10" s="1"/>
  <c r="C148" i="10"/>
  <c r="D148" i="10" s="1"/>
  <c r="C149" i="10"/>
  <c r="D149" i="10" s="1"/>
  <c r="C150" i="10"/>
  <c r="D150" i="10" s="1"/>
  <c r="C151" i="10"/>
  <c r="D151" i="10" s="1"/>
  <c r="C152" i="10"/>
  <c r="D152" i="10" s="1"/>
  <c r="C153" i="10"/>
  <c r="D153" i="10" s="1"/>
  <c r="C154" i="10"/>
  <c r="D154" i="10" s="1"/>
  <c r="C155" i="10"/>
  <c r="D155" i="10" s="1"/>
  <c r="C156" i="10"/>
  <c r="D156" i="10" s="1"/>
  <c r="C157" i="10"/>
  <c r="D157" i="10" s="1"/>
  <c r="C158" i="10"/>
  <c r="D158" i="10" s="1"/>
  <c r="C159" i="10"/>
  <c r="D159" i="10" s="1"/>
  <c r="C160" i="10"/>
  <c r="D160" i="10" s="1"/>
  <c r="C161" i="10"/>
  <c r="D161" i="10" s="1"/>
  <c r="C162" i="10"/>
  <c r="D162" i="10" s="1"/>
  <c r="C163" i="10"/>
  <c r="D163" i="10" s="1"/>
  <c r="C164" i="10"/>
  <c r="D164" i="10" s="1"/>
  <c r="C165" i="10"/>
  <c r="D165" i="10" s="1"/>
  <c r="C166" i="10"/>
  <c r="D166" i="10" s="1"/>
  <c r="C167" i="10"/>
  <c r="D167" i="10" s="1"/>
  <c r="C168" i="10"/>
  <c r="D168" i="10" s="1"/>
  <c r="C169" i="10"/>
  <c r="D169" i="10" s="1"/>
  <c r="C170" i="10"/>
  <c r="D170" i="10" s="1"/>
  <c r="C171" i="10"/>
  <c r="D171" i="10" s="1"/>
  <c r="C172" i="10"/>
  <c r="D172" i="10" s="1"/>
  <c r="C173" i="10"/>
  <c r="D173" i="10" s="1"/>
  <c r="C174" i="10"/>
  <c r="D174" i="10" s="1"/>
  <c r="C175" i="10"/>
  <c r="D175" i="10" s="1"/>
  <c r="C176" i="10"/>
  <c r="D176" i="10" s="1"/>
  <c r="C177" i="10"/>
  <c r="D177" i="10" s="1"/>
  <c r="C178" i="10"/>
  <c r="D178" i="10" s="1"/>
  <c r="C179" i="10"/>
  <c r="D179" i="10" s="1"/>
  <c r="C180" i="10"/>
  <c r="D180" i="10" s="1"/>
  <c r="C181" i="10"/>
  <c r="D181" i="10" s="1"/>
  <c r="C182" i="10"/>
  <c r="D182" i="10" s="1"/>
  <c r="C183" i="10"/>
  <c r="D183" i="10" s="1"/>
  <c r="C184" i="10"/>
  <c r="D184" i="10" s="1"/>
  <c r="C185" i="10"/>
  <c r="D185" i="10" s="1"/>
  <c r="C186" i="10"/>
  <c r="D186" i="10" s="1"/>
  <c r="C187" i="10"/>
  <c r="D187" i="10" s="1"/>
  <c r="C188" i="10"/>
  <c r="D188" i="10" s="1"/>
  <c r="C189" i="10"/>
  <c r="D189" i="10" s="1"/>
  <c r="C190" i="10"/>
  <c r="D190" i="10" s="1"/>
  <c r="C191" i="10"/>
  <c r="D191" i="10" s="1"/>
  <c r="C192" i="10"/>
  <c r="D192" i="10" s="1"/>
  <c r="C193" i="10"/>
  <c r="D193" i="10" s="1"/>
  <c r="C194" i="10"/>
  <c r="D194" i="10" s="1"/>
  <c r="C195" i="10"/>
  <c r="D195" i="10" s="1"/>
  <c r="C196" i="10"/>
  <c r="D196" i="10" s="1"/>
  <c r="C197" i="10"/>
  <c r="D197" i="10" s="1"/>
  <c r="C198" i="10"/>
  <c r="D198" i="10" s="1"/>
  <c r="C199" i="10"/>
  <c r="D199" i="10" s="1"/>
  <c r="C200" i="10"/>
  <c r="D200" i="10" s="1"/>
  <c r="C201" i="10"/>
  <c r="D201" i="10" s="1"/>
  <c r="C202" i="10"/>
  <c r="D202" i="10" s="1"/>
  <c r="C203" i="10"/>
  <c r="D203" i="10" s="1"/>
  <c r="C204" i="10"/>
  <c r="D204" i="10" s="1"/>
  <c r="C205" i="10"/>
  <c r="D205" i="10" s="1"/>
  <c r="C206" i="10"/>
  <c r="D206" i="10" s="1"/>
  <c r="C207" i="10"/>
  <c r="D207" i="10" s="1"/>
  <c r="C208" i="10"/>
  <c r="D208" i="10" s="1"/>
  <c r="C209" i="10"/>
  <c r="D209" i="10" s="1"/>
  <c r="C210" i="10"/>
  <c r="D210" i="10" s="1"/>
  <c r="C211" i="10"/>
  <c r="D211" i="10" s="1"/>
  <c r="C212" i="10"/>
  <c r="D212" i="10" s="1"/>
  <c r="C213" i="10"/>
  <c r="D213" i="10" s="1"/>
  <c r="C214" i="10"/>
  <c r="D214" i="10" s="1"/>
  <c r="C215" i="10"/>
  <c r="D215" i="10" s="1"/>
  <c r="C216" i="10"/>
  <c r="D216" i="10" s="1"/>
  <c r="C217" i="10"/>
  <c r="D217" i="10" s="1"/>
  <c r="C218" i="10"/>
  <c r="D218" i="10" s="1"/>
  <c r="C219" i="10"/>
  <c r="D219" i="10" s="1"/>
  <c r="C220" i="10"/>
  <c r="D220" i="10" s="1"/>
  <c r="C221" i="10"/>
  <c r="D221" i="10" s="1"/>
  <c r="C222" i="10"/>
  <c r="D222" i="10" s="1"/>
  <c r="C223" i="10"/>
  <c r="D223" i="10" s="1"/>
  <c r="C224" i="10"/>
  <c r="D224" i="10" s="1"/>
  <c r="C225" i="10"/>
  <c r="D225" i="10" s="1"/>
  <c r="C226" i="10"/>
  <c r="D226" i="10" s="1"/>
  <c r="C227" i="10"/>
  <c r="D227" i="10" s="1"/>
  <c r="C228" i="10"/>
  <c r="D228" i="10" s="1"/>
  <c r="C229" i="10"/>
  <c r="D229" i="10" s="1"/>
  <c r="C230" i="10"/>
  <c r="D230" i="10" s="1"/>
  <c r="C231" i="10"/>
  <c r="D231" i="10" s="1"/>
  <c r="C232" i="10"/>
  <c r="D232" i="10" s="1"/>
  <c r="C233" i="10"/>
  <c r="D233" i="10" s="1"/>
  <c r="C234" i="10"/>
  <c r="D234" i="10" s="1"/>
  <c r="C235" i="10"/>
  <c r="D235" i="10" s="1"/>
  <c r="C236" i="10"/>
  <c r="D236" i="10" s="1"/>
  <c r="C237" i="10"/>
  <c r="D237" i="10" s="1"/>
  <c r="C238" i="10"/>
  <c r="D238" i="10" s="1"/>
  <c r="C239" i="10"/>
  <c r="D239" i="10" s="1"/>
  <c r="C240" i="10"/>
  <c r="D240" i="10" s="1"/>
  <c r="C241" i="10"/>
  <c r="D241" i="10" s="1"/>
  <c r="C242" i="10"/>
  <c r="D242" i="10" s="1"/>
  <c r="C243" i="10"/>
  <c r="D243" i="10" s="1"/>
  <c r="C244" i="10"/>
  <c r="D244" i="10" s="1"/>
  <c r="C245" i="10"/>
  <c r="D245" i="10" s="1"/>
  <c r="C246" i="10"/>
  <c r="D246" i="10" s="1"/>
  <c r="C247" i="10"/>
  <c r="D247" i="10" s="1"/>
  <c r="C248" i="10"/>
  <c r="D248" i="10" s="1"/>
  <c r="C249" i="10"/>
  <c r="D249" i="10" s="1"/>
  <c r="C250" i="10"/>
  <c r="D250" i="10" s="1"/>
  <c r="C251" i="10"/>
  <c r="D251" i="10" s="1"/>
  <c r="C252" i="10"/>
  <c r="D252" i="10" s="1"/>
  <c r="C253" i="10"/>
  <c r="D253" i="10" s="1"/>
  <c r="C254" i="10"/>
  <c r="D254" i="10" s="1"/>
  <c r="C255" i="10"/>
  <c r="D255" i="10" s="1"/>
  <c r="C256" i="10"/>
  <c r="D256" i="10" s="1"/>
  <c r="C257" i="10"/>
  <c r="D257" i="10" s="1"/>
  <c r="C258" i="10"/>
  <c r="D258" i="10" s="1"/>
  <c r="C259" i="10"/>
  <c r="D259" i="10" s="1"/>
  <c r="C260" i="10"/>
  <c r="D260" i="10" s="1"/>
  <c r="C261" i="10"/>
  <c r="D261" i="10" s="1"/>
  <c r="C262" i="10"/>
  <c r="D262" i="10" s="1"/>
  <c r="C263" i="10"/>
  <c r="D263" i="10" s="1"/>
  <c r="C264" i="10"/>
  <c r="D264" i="10" s="1"/>
  <c r="C265" i="10"/>
  <c r="D265" i="10" s="1"/>
  <c r="C266" i="10"/>
  <c r="D266" i="10" s="1"/>
  <c r="C267" i="10"/>
  <c r="D267" i="10" s="1"/>
  <c r="C268" i="10"/>
  <c r="D268" i="10" s="1"/>
  <c r="C269" i="10"/>
  <c r="D269" i="10" s="1"/>
  <c r="C270" i="10"/>
  <c r="D270" i="10" s="1"/>
  <c r="C271" i="10"/>
  <c r="D271" i="10" s="1"/>
  <c r="C272" i="10"/>
  <c r="D272" i="10" s="1"/>
  <c r="C273" i="10"/>
  <c r="D273" i="10" s="1"/>
  <c r="C274" i="10"/>
  <c r="D274" i="10" s="1"/>
  <c r="C275" i="10"/>
  <c r="D275" i="10" s="1"/>
  <c r="C276" i="10"/>
  <c r="D276" i="10" s="1"/>
  <c r="C277" i="10"/>
  <c r="D277" i="10" s="1"/>
  <c r="C278" i="10"/>
  <c r="D278" i="10" s="1"/>
  <c r="C279" i="10"/>
  <c r="D279" i="10" s="1"/>
  <c r="C280" i="10"/>
  <c r="D280" i="10" s="1"/>
  <c r="C281" i="10"/>
  <c r="D281" i="10" s="1"/>
  <c r="C282" i="10"/>
  <c r="D282" i="10" s="1"/>
  <c r="C283" i="10"/>
  <c r="D283" i="10" s="1"/>
  <c r="C284" i="10"/>
  <c r="D284" i="10" s="1"/>
  <c r="C285" i="10"/>
  <c r="D285" i="10" s="1"/>
  <c r="C286" i="10"/>
  <c r="D286" i="10" s="1"/>
  <c r="C287" i="10"/>
  <c r="D287" i="10" s="1"/>
  <c r="C288" i="10"/>
  <c r="D288" i="10" s="1"/>
  <c r="C289" i="10"/>
  <c r="D289" i="10" s="1"/>
  <c r="C290" i="10"/>
  <c r="D290" i="10" s="1"/>
  <c r="C291" i="10"/>
  <c r="D291" i="10" s="1"/>
  <c r="C292" i="10"/>
  <c r="D292" i="10" s="1"/>
  <c r="C293" i="10"/>
  <c r="D293" i="10" s="1"/>
  <c r="C294" i="10"/>
  <c r="D294" i="10" s="1"/>
  <c r="C295" i="10"/>
  <c r="D295" i="10" s="1"/>
  <c r="C296" i="10"/>
  <c r="D296" i="10" s="1"/>
  <c r="C297" i="10"/>
  <c r="D297" i="10" s="1"/>
  <c r="C298" i="10"/>
  <c r="D298" i="10" s="1"/>
  <c r="C299" i="10"/>
  <c r="D299" i="10" s="1"/>
  <c r="C300" i="10"/>
  <c r="D300" i="10" s="1"/>
  <c r="C301" i="10"/>
  <c r="D301" i="10" s="1"/>
  <c r="C302" i="10"/>
  <c r="D302" i="10" s="1"/>
  <c r="C303" i="10"/>
  <c r="D303" i="10" s="1"/>
  <c r="C304" i="10"/>
  <c r="D304" i="10" s="1"/>
  <c r="C305" i="10"/>
  <c r="D305" i="10" s="1"/>
  <c r="C306" i="10"/>
  <c r="D306" i="10" s="1"/>
  <c r="C307" i="10"/>
  <c r="D307" i="10" s="1"/>
  <c r="C308" i="10"/>
  <c r="D308" i="10" s="1"/>
  <c r="C309" i="10"/>
  <c r="D309" i="10" s="1"/>
  <c r="C310" i="10"/>
  <c r="D310" i="10" s="1"/>
  <c r="C311" i="10"/>
  <c r="D311" i="10" s="1"/>
  <c r="C312" i="10"/>
  <c r="D312" i="10" s="1"/>
  <c r="C313" i="10"/>
  <c r="D313" i="10" s="1"/>
  <c r="C314" i="10"/>
  <c r="D314" i="10" s="1"/>
  <c r="C315" i="10"/>
  <c r="D315" i="10" s="1"/>
  <c r="C316" i="10"/>
  <c r="D316" i="10" s="1"/>
  <c r="C317" i="10"/>
  <c r="D317" i="10" s="1"/>
  <c r="C318" i="10"/>
  <c r="D318" i="10" s="1"/>
  <c r="C319" i="10"/>
  <c r="D319" i="10" s="1"/>
  <c r="C320" i="10"/>
  <c r="D320" i="10" s="1"/>
  <c r="C321" i="10"/>
  <c r="D321" i="10" s="1"/>
  <c r="C322" i="10"/>
  <c r="D322" i="10" s="1"/>
  <c r="C323" i="10"/>
  <c r="D323" i="10" s="1"/>
  <c r="C324" i="10"/>
  <c r="D324" i="10" s="1"/>
  <c r="C325" i="10"/>
  <c r="D325" i="10" s="1"/>
  <c r="C326" i="10"/>
  <c r="D326" i="10" s="1"/>
  <c r="C327" i="10"/>
  <c r="D327" i="10" s="1"/>
  <c r="C328" i="10"/>
  <c r="D328" i="10" s="1"/>
  <c r="C329" i="10"/>
  <c r="D329" i="10" s="1"/>
  <c r="C330" i="10"/>
  <c r="D330" i="10" s="1"/>
  <c r="C331" i="10"/>
  <c r="D331" i="10" s="1"/>
  <c r="C332" i="10"/>
  <c r="D332" i="10" s="1"/>
  <c r="C333" i="10"/>
  <c r="D333" i="10" s="1"/>
  <c r="C334" i="10"/>
  <c r="D334" i="10" s="1"/>
  <c r="C335" i="10"/>
  <c r="D335" i="10" s="1"/>
  <c r="C336" i="10"/>
  <c r="D336" i="10" s="1"/>
  <c r="C337" i="10"/>
  <c r="D337" i="10" s="1"/>
  <c r="C338" i="10"/>
  <c r="D338" i="10" s="1"/>
  <c r="C339" i="10"/>
  <c r="D339" i="10" s="1"/>
  <c r="C340" i="10"/>
  <c r="D340" i="10" s="1"/>
  <c r="C341" i="10"/>
  <c r="D341" i="10" s="1"/>
  <c r="C342" i="10"/>
  <c r="D342" i="10" s="1"/>
  <c r="C343" i="10"/>
  <c r="D343" i="10" s="1"/>
  <c r="C344" i="10"/>
  <c r="D344" i="10" s="1"/>
  <c r="C345" i="10"/>
  <c r="D345" i="10" s="1"/>
  <c r="C346" i="10"/>
  <c r="D346" i="10" s="1"/>
  <c r="C347" i="10"/>
  <c r="D347" i="10" s="1"/>
  <c r="C348" i="10"/>
  <c r="D348" i="10" s="1"/>
  <c r="C349" i="10"/>
  <c r="D349" i="10" s="1"/>
  <c r="C350" i="10"/>
  <c r="D350" i="10" s="1"/>
  <c r="C351" i="10"/>
  <c r="D351" i="10" s="1"/>
  <c r="C352" i="10"/>
  <c r="D352" i="10" s="1"/>
  <c r="C353" i="10"/>
  <c r="D353" i="10" s="1"/>
  <c r="C354" i="10"/>
  <c r="D354" i="10" s="1"/>
  <c r="C355" i="10"/>
  <c r="D355" i="10" s="1"/>
  <c r="C356" i="10"/>
  <c r="D356" i="10" s="1"/>
  <c r="C357" i="10"/>
  <c r="D357" i="10" s="1"/>
  <c r="C358" i="10"/>
  <c r="D358" i="10" s="1"/>
  <c r="C359" i="10"/>
  <c r="D359" i="10" s="1"/>
  <c r="C360" i="10"/>
  <c r="D360" i="10" s="1"/>
  <c r="C361" i="10"/>
  <c r="D361" i="10" s="1"/>
  <c r="C362" i="10"/>
  <c r="D362" i="10" s="1"/>
  <c r="C363" i="10"/>
  <c r="D363" i="10" s="1"/>
  <c r="C364" i="10"/>
  <c r="D364" i="10" s="1"/>
  <c r="C365" i="10"/>
  <c r="D365" i="10" s="1"/>
  <c r="C366" i="10"/>
  <c r="D366" i="10" s="1"/>
  <c r="C367" i="10"/>
  <c r="D367" i="10" s="1"/>
  <c r="C368" i="10"/>
  <c r="D368" i="10" s="1"/>
  <c r="C369" i="10"/>
  <c r="D369" i="10" s="1"/>
  <c r="C370" i="10"/>
  <c r="D370" i="10" s="1"/>
  <c r="C371" i="10"/>
  <c r="D371" i="10" s="1"/>
  <c r="C372" i="10"/>
  <c r="D372" i="10" s="1"/>
  <c r="C373" i="10"/>
  <c r="D373" i="10" s="1"/>
  <c r="C374" i="10"/>
  <c r="D374" i="10" s="1"/>
  <c r="C375" i="10"/>
  <c r="D375" i="10" s="1"/>
  <c r="C376" i="10"/>
  <c r="D376" i="10" s="1"/>
  <c r="C377" i="10"/>
  <c r="D377" i="10" s="1"/>
  <c r="C378" i="10"/>
  <c r="D378" i="10" s="1"/>
  <c r="C379" i="10"/>
  <c r="D379" i="10" s="1"/>
  <c r="C380" i="10"/>
  <c r="D380" i="10" s="1"/>
  <c r="C381" i="10"/>
  <c r="D381" i="10" s="1"/>
  <c r="C383" i="10"/>
  <c r="D383" i="10" s="1"/>
  <c r="C384" i="10"/>
  <c r="D384" i="10" s="1"/>
  <c r="C385" i="10"/>
  <c r="D385" i="10" s="1"/>
  <c r="C386" i="10"/>
  <c r="D386" i="10" s="1"/>
  <c r="C387" i="10"/>
  <c r="D387" i="10" s="1"/>
  <c r="C388" i="10"/>
  <c r="D388" i="10" s="1"/>
  <c r="C389" i="10"/>
  <c r="D389" i="10" s="1"/>
  <c r="C390" i="10"/>
  <c r="D390" i="10" s="1"/>
  <c r="C391" i="10"/>
  <c r="D391" i="10" s="1"/>
  <c r="C382" i="10"/>
  <c r="D382" i="10" s="1"/>
  <c r="C3" i="10"/>
  <c r="D3" i="10" s="1"/>
  <c r="AX2027" i="1" l="1"/>
  <c r="AF2027" i="1"/>
  <c r="S2027" i="1"/>
  <c r="R2027" i="1"/>
  <c r="O2027" i="1"/>
  <c r="L2027" i="1"/>
  <c r="BA2027" i="1" s="1"/>
  <c r="B2027" i="1"/>
  <c r="A552" i="1"/>
  <c r="AX2026" i="1"/>
  <c r="AF2026" i="1"/>
  <c r="S2026" i="1"/>
  <c r="R2026" i="1"/>
  <c r="O2026" i="1"/>
  <c r="L2026" i="1"/>
  <c r="B2026" i="1"/>
  <c r="A551" i="1"/>
  <c r="AX2025" i="1"/>
  <c r="AF2025" i="1"/>
  <c r="S2025" i="1"/>
  <c r="R2025" i="1"/>
  <c r="O2025" i="1"/>
  <c r="L2025" i="1"/>
  <c r="U2025" i="1" s="1"/>
  <c r="B2025" i="1"/>
  <c r="A550" i="1"/>
  <c r="AX2024" i="1"/>
  <c r="AF2024" i="1"/>
  <c r="S2024" i="1"/>
  <c r="R2024" i="1"/>
  <c r="O2024" i="1"/>
  <c r="L2024" i="1"/>
  <c r="BA2024" i="1" s="1"/>
  <c r="B2024" i="1"/>
  <c r="A549" i="1"/>
  <c r="AX2023" i="1"/>
  <c r="AF2023" i="1"/>
  <c r="S2023" i="1"/>
  <c r="R2023" i="1"/>
  <c r="O2023" i="1"/>
  <c r="L2023" i="1"/>
  <c r="B2023" i="1"/>
  <c r="A548" i="1"/>
  <c r="AX2022" i="1"/>
  <c r="AF2022" i="1"/>
  <c r="S2022" i="1"/>
  <c r="R2022" i="1"/>
  <c r="O2022" i="1"/>
  <c r="L2022" i="1"/>
  <c r="BA2022" i="1" s="1"/>
  <c r="B2022" i="1"/>
  <c r="A547" i="1"/>
  <c r="AX2021" i="1"/>
  <c r="AF2021" i="1"/>
  <c r="S2021" i="1"/>
  <c r="R2021" i="1"/>
  <c r="O2021" i="1"/>
  <c r="L2021" i="1"/>
  <c r="BA2021" i="1" s="1"/>
  <c r="B2021" i="1"/>
  <c r="A546" i="1"/>
  <c r="AX2020" i="1"/>
  <c r="AF2020" i="1"/>
  <c r="S2020" i="1"/>
  <c r="R2020" i="1"/>
  <c r="O2020" i="1"/>
  <c r="L2020" i="1"/>
  <c r="T2020" i="1" s="1"/>
  <c r="B2020" i="1"/>
  <c r="A545" i="1"/>
  <c r="AX2019" i="1"/>
  <c r="AF2019" i="1"/>
  <c r="S2019" i="1"/>
  <c r="R2019" i="1"/>
  <c r="O2019" i="1"/>
  <c r="L2019" i="1"/>
  <c r="BA2019" i="1" s="1"/>
  <c r="B2019" i="1"/>
  <c r="A544" i="1"/>
  <c r="AX2018" i="1"/>
  <c r="AF2018" i="1"/>
  <c r="S2018" i="1"/>
  <c r="R2018" i="1"/>
  <c r="O2018" i="1"/>
  <c r="L2018" i="1"/>
  <c r="BA2018" i="1" s="1"/>
  <c r="B2018" i="1"/>
  <c r="A543" i="1"/>
  <c r="AX2017" i="1"/>
  <c r="AF2017" i="1"/>
  <c r="S2017" i="1"/>
  <c r="R2017" i="1"/>
  <c r="O2017" i="1"/>
  <c r="L2017" i="1"/>
  <c r="U2017" i="1" s="1"/>
  <c r="B2017" i="1"/>
  <c r="A542" i="1"/>
  <c r="AX2016" i="1"/>
  <c r="AF2016" i="1"/>
  <c r="S2016" i="1"/>
  <c r="R2016" i="1"/>
  <c r="O2016" i="1"/>
  <c r="L2016" i="1"/>
  <c r="BA2016" i="1" s="1"/>
  <c r="B2016" i="1"/>
  <c r="A541" i="1"/>
  <c r="AX2015" i="1"/>
  <c r="AF2015" i="1"/>
  <c r="S2015" i="1"/>
  <c r="R2015" i="1"/>
  <c r="O2015" i="1"/>
  <c r="L2015" i="1"/>
  <c r="T2015" i="1" s="1"/>
  <c r="B2015" i="1"/>
  <c r="A540" i="1"/>
  <c r="AX2014" i="1"/>
  <c r="AF2014" i="1"/>
  <c r="S2014" i="1"/>
  <c r="R2014" i="1"/>
  <c r="O2014" i="1"/>
  <c r="L2014" i="1"/>
  <c r="BA2014" i="1" s="1"/>
  <c r="B2014" i="1"/>
  <c r="A539" i="1"/>
  <c r="AX2013" i="1"/>
  <c r="AF2013" i="1"/>
  <c r="S2013" i="1"/>
  <c r="R2013" i="1"/>
  <c r="O2013" i="1"/>
  <c r="L2013" i="1"/>
  <c r="BA2013" i="1" s="1"/>
  <c r="B2013" i="1"/>
  <c r="A538" i="1"/>
  <c r="AX2012" i="1"/>
  <c r="AF2012" i="1"/>
  <c r="S2012" i="1"/>
  <c r="R2012" i="1"/>
  <c r="O2012" i="1"/>
  <c r="L2012" i="1"/>
  <c r="B2012" i="1"/>
  <c r="A2027" i="1"/>
  <c r="AX2011" i="1"/>
  <c r="AF2011" i="1"/>
  <c r="S2011" i="1"/>
  <c r="R2011" i="1"/>
  <c r="O2011" i="1"/>
  <c r="L2011" i="1"/>
  <c r="B2011" i="1"/>
  <c r="A537" i="1"/>
  <c r="AX2010" i="1"/>
  <c r="AF2010" i="1"/>
  <c r="S2010" i="1"/>
  <c r="R2010" i="1"/>
  <c r="O2010" i="1"/>
  <c r="L2010" i="1"/>
  <c r="BA2010" i="1" s="1"/>
  <c r="B2010" i="1"/>
  <c r="A536" i="1"/>
  <c r="AX2009" i="1"/>
  <c r="AF2009" i="1"/>
  <c r="S2009" i="1"/>
  <c r="R2009" i="1"/>
  <c r="O2009" i="1"/>
  <c r="L2009" i="1"/>
  <c r="U2009" i="1" s="1"/>
  <c r="B2009" i="1"/>
  <c r="A535" i="1"/>
  <c r="AX2008" i="1"/>
  <c r="AF2008" i="1"/>
  <c r="S2008" i="1"/>
  <c r="R2008" i="1"/>
  <c r="O2008" i="1"/>
  <c r="L2008" i="1"/>
  <c r="BA2008" i="1" s="1"/>
  <c r="B2008" i="1"/>
  <c r="A534" i="1"/>
  <c r="AX2007" i="1"/>
  <c r="AF2007" i="1"/>
  <c r="S2007" i="1"/>
  <c r="R2007" i="1"/>
  <c r="O2007" i="1"/>
  <c r="L2007" i="1"/>
  <c r="U2007" i="1" s="1"/>
  <c r="B2007" i="1"/>
  <c r="A533" i="1"/>
  <c r="AX2006" i="1"/>
  <c r="AF2006" i="1"/>
  <c r="S2006" i="1"/>
  <c r="R2006" i="1"/>
  <c r="O2006" i="1"/>
  <c r="L2006" i="1"/>
  <c r="BA2006" i="1" s="1"/>
  <c r="B2006" i="1"/>
  <c r="A532" i="1"/>
  <c r="AX2005" i="1"/>
  <c r="AF2005" i="1"/>
  <c r="S2005" i="1"/>
  <c r="R2005" i="1"/>
  <c r="O2005" i="1"/>
  <c r="L2005" i="1"/>
  <c r="BA2005" i="1" s="1"/>
  <c r="B2005" i="1"/>
  <c r="A2026" i="1"/>
  <c r="AX2004" i="1"/>
  <c r="AF2004" i="1"/>
  <c r="S2004" i="1"/>
  <c r="R2004" i="1"/>
  <c r="O2004" i="1"/>
  <c r="L2004" i="1"/>
  <c r="B2004" i="1"/>
  <c r="A2025" i="1"/>
  <c r="AX2003" i="1"/>
  <c r="AF2003" i="1"/>
  <c r="S2003" i="1"/>
  <c r="R2003" i="1"/>
  <c r="O2003" i="1"/>
  <c r="L2003" i="1"/>
  <c r="BA2003" i="1" s="1"/>
  <c r="B2003" i="1"/>
  <c r="A2024" i="1"/>
  <c r="AX2002" i="1"/>
  <c r="AF2002" i="1"/>
  <c r="S2002" i="1"/>
  <c r="R2002" i="1"/>
  <c r="O2002" i="1"/>
  <c r="L2002" i="1"/>
  <c r="BA2002" i="1" s="1"/>
  <c r="B2002" i="1"/>
  <c r="A2023" i="1"/>
  <c r="AX2001" i="1"/>
  <c r="AF2001" i="1"/>
  <c r="S2001" i="1"/>
  <c r="R2001" i="1"/>
  <c r="O2001" i="1"/>
  <c r="L2001" i="1"/>
  <c r="U2001" i="1" s="1"/>
  <c r="B2001" i="1"/>
  <c r="A2022" i="1"/>
  <c r="AX2000" i="1"/>
  <c r="AF2000" i="1"/>
  <c r="S2000" i="1"/>
  <c r="R2000" i="1"/>
  <c r="O2000" i="1"/>
  <c r="L2000" i="1"/>
  <c r="BA2000" i="1" s="1"/>
  <c r="B2000" i="1"/>
  <c r="A2021" i="1"/>
  <c r="AX1999" i="1"/>
  <c r="AF1999" i="1"/>
  <c r="S1999" i="1"/>
  <c r="R1999" i="1"/>
  <c r="O1999" i="1"/>
  <c r="L1999" i="1"/>
  <c r="T1999" i="1" s="1"/>
  <c r="B1999" i="1"/>
  <c r="A2020" i="1"/>
  <c r="AX1998" i="1"/>
  <c r="AF1998" i="1"/>
  <c r="S1998" i="1"/>
  <c r="R1998" i="1"/>
  <c r="O1998" i="1"/>
  <c r="L1998" i="1"/>
  <c r="B1998" i="1"/>
  <c r="A2019" i="1"/>
  <c r="AX1997" i="1"/>
  <c r="AF1997" i="1"/>
  <c r="S1997" i="1"/>
  <c r="R1997" i="1"/>
  <c r="O1997" i="1"/>
  <c r="L1997" i="1"/>
  <c r="BA1997" i="1" s="1"/>
  <c r="B1997" i="1"/>
  <c r="A2018" i="1"/>
  <c r="AX1996" i="1"/>
  <c r="AF1996" i="1"/>
  <c r="S1996" i="1"/>
  <c r="R1996" i="1"/>
  <c r="O1996" i="1"/>
  <c r="L1996" i="1"/>
  <c r="BA1996" i="1" s="1"/>
  <c r="B1996" i="1"/>
  <c r="A2017" i="1"/>
  <c r="AX1995" i="1"/>
  <c r="AF1995" i="1"/>
  <c r="S1995" i="1"/>
  <c r="R1995" i="1"/>
  <c r="O1995" i="1"/>
  <c r="L1995" i="1"/>
  <c r="BA1995" i="1" s="1"/>
  <c r="B1995" i="1"/>
  <c r="A2016" i="1"/>
  <c r="AX1994" i="1"/>
  <c r="AF1994" i="1"/>
  <c r="S1994" i="1"/>
  <c r="R1994" i="1"/>
  <c r="O1994" i="1"/>
  <c r="L1994" i="1"/>
  <c r="BA1994" i="1" s="1"/>
  <c r="B1994" i="1"/>
  <c r="A2015" i="1"/>
  <c r="AX1993" i="1"/>
  <c r="AF1993" i="1"/>
  <c r="S1993" i="1"/>
  <c r="R1993" i="1"/>
  <c r="O1993" i="1"/>
  <c r="L1993" i="1"/>
  <c r="U1993" i="1" s="1"/>
  <c r="B1993" i="1"/>
  <c r="A2014" i="1"/>
  <c r="AX1992" i="1"/>
  <c r="AF1992" i="1"/>
  <c r="S1992" i="1"/>
  <c r="R1992" i="1"/>
  <c r="O1992" i="1"/>
  <c r="L1992" i="1"/>
  <c r="BA1992" i="1" s="1"/>
  <c r="B1992" i="1"/>
  <c r="A2013" i="1"/>
  <c r="AX1991" i="1"/>
  <c r="AF1991" i="1"/>
  <c r="S1991" i="1"/>
  <c r="R1991" i="1"/>
  <c r="O1991" i="1"/>
  <c r="L1991" i="1"/>
  <c r="T1991" i="1" s="1"/>
  <c r="B1991" i="1"/>
  <c r="A2012" i="1"/>
  <c r="AX1990" i="1"/>
  <c r="AF1990" i="1"/>
  <c r="S1990" i="1"/>
  <c r="R1990" i="1"/>
  <c r="O1990" i="1"/>
  <c r="L1990" i="1"/>
  <c r="B1990" i="1"/>
  <c r="A2011" i="1"/>
  <c r="AX1989" i="1"/>
  <c r="AF1989" i="1"/>
  <c r="S1989" i="1"/>
  <c r="R1989" i="1"/>
  <c r="O1989" i="1"/>
  <c r="L1989" i="1"/>
  <c r="BA1989" i="1" s="1"/>
  <c r="B1989" i="1"/>
  <c r="A2010" i="1"/>
  <c r="AX1988" i="1"/>
  <c r="AF1988" i="1"/>
  <c r="S1988" i="1"/>
  <c r="R1988" i="1"/>
  <c r="O1988" i="1"/>
  <c r="L1988" i="1"/>
  <c r="BA1988" i="1" s="1"/>
  <c r="B1988" i="1"/>
  <c r="A2009" i="1"/>
  <c r="AX1987" i="1"/>
  <c r="AF1987" i="1"/>
  <c r="S1987" i="1"/>
  <c r="R1987" i="1"/>
  <c r="O1987" i="1"/>
  <c r="L1987" i="1"/>
  <c r="BA1987" i="1" s="1"/>
  <c r="B1987" i="1"/>
  <c r="A2008" i="1"/>
  <c r="AX1986" i="1"/>
  <c r="AF1986" i="1"/>
  <c r="S1986" i="1"/>
  <c r="R1986" i="1"/>
  <c r="O1986" i="1"/>
  <c r="L1986" i="1"/>
  <c r="B1986" i="1"/>
  <c r="A2007" i="1"/>
  <c r="AX1985" i="1"/>
  <c r="AF1985" i="1"/>
  <c r="S1985" i="1"/>
  <c r="R1985" i="1"/>
  <c r="O1985" i="1"/>
  <c r="L1985" i="1"/>
  <c r="U1985" i="1" s="1"/>
  <c r="B1985" i="1"/>
  <c r="A2006" i="1"/>
  <c r="AX1984" i="1"/>
  <c r="AF1984" i="1"/>
  <c r="S1984" i="1"/>
  <c r="R1984" i="1"/>
  <c r="O1984" i="1"/>
  <c r="L1984" i="1"/>
  <c r="BA1984" i="1" s="1"/>
  <c r="B1984" i="1"/>
  <c r="A2005" i="1"/>
  <c r="AX1983" i="1"/>
  <c r="AF1983" i="1"/>
  <c r="S1983" i="1"/>
  <c r="R1983" i="1"/>
  <c r="O1983" i="1"/>
  <c r="L1983" i="1"/>
  <c r="B1983" i="1"/>
  <c r="A2004" i="1"/>
  <c r="AX1982" i="1"/>
  <c r="AF1982" i="1"/>
  <c r="S1982" i="1"/>
  <c r="R1982" i="1"/>
  <c r="O1982" i="1"/>
  <c r="L1982" i="1"/>
  <c r="BA1982" i="1" s="1"/>
  <c r="B1982" i="1"/>
  <c r="A2003" i="1"/>
  <c r="AX1981" i="1"/>
  <c r="AF1981" i="1"/>
  <c r="S1981" i="1"/>
  <c r="R1981" i="1"/>
  <c r="O1981" i="1"/>
  <c r="L1981" i="1"/>
  <c r="BA1981" i="1" s="1"/>
  <c r="B1981" i="1"/>
  <c r="A2002" i="1"/>
  <c r="AX1980" i="1"/>
  <c r="AF1980" i="1"/>
  <c r="S1980" i="1"/>
  <c r="R1980" i="1"/>
  <c r="O1980" i="1"/>
  <c r="L1980" i="1"/>
  <c r="B1980" i="1"/>
  <c r="A2001" i="1"/>
  <c r="AX1979" i="1"/>
  <c r="AF1979" i="1"/>
  <c r="S1979" i="1"/>
  <c r="R1979" i="1"/>
  <c r="O1979" i="1"/>
  <c r="L1979" i="1"/>
  <c r="BA1979" i="1" s="1"/>
  <c r="B1979" i="1"/>
  <c r="A2000" i="1"/>
  <c r="AX1978" i="1"/>
  <c r="AF1978" i="1"/>
  <c r="S1978" i="1"/>
  <c r="R1978" i="1"/>
  <c r="O1978" i="1"/>
  <c r="L1978" i="1"/>
  <c r="BA1978" i="1" s="1"/>
  <c r="B1978" i="1"/>
  <c r="A1999" i="1"/>
  <c r="AX1977" i="1"/>
  <c r="AF1977" i="1"/>
  <c r="S1977" i="1"/>
  <c r="R1977" i="1"/>
  <c r="O1977" i="1"/>
  <c r="L1977" i="1"/>
  <c r="U1977" i="1" s="1"/>
  <c r="B1977" i="1"/>
  <c r="A1998" i="1"/>
  <c r="AX1976" i="1"/>
  <c r="AF1976" i="1"/>
  <c r="S1976" i="1"/>
  <c r="R1976" i="1"/>
  <c r="O1976" i="1"/>
  <c r="L1976" i="1"/>
  <c r="BA1976" i="1" s="1"/>
  <c r="B1976" i="1"/>
  <c r="A531" i="1"/>
  <c r="AX1975" i="1"/>
  <c r="AF1975" i="1"/>
  <c r="S1975" i="1"/>
  <c r="R1975" i="1"/>
  <c r="O1975" i="1"/>
  <c r="L1975" i="1"/>
  <c r="T1975" i="1" s="1"/>
  <c r="B1975" i="1"/>
  <c r="A1997" i="1"/>
  <c r="AX1974" i="1"/>
  <c r="AF1974" i="1"/>
  <c r="S1974" i="1"/>
  <c r="R1974" i="1"/>
  <c r="O1974" i="1"/>
  <c r="L1974" i="1"/>
  <c r="B1974" i="1"/>
  <c r="A1996" i="1"/>
  <c r="AX1973" i="1"/>
  <c r="AF1973" i="1"/>
  <c r="S1973" i="1"/>
  <c r="R1973" i="1"/>
  <c r="O1973" i="1"/>
  <c r="L1973" i="1"/>
  <c r="BA1973" i="1" s="1"/>
  <c r="B1973" i="1"/>
  <c r="A1995" i="1"/>
  <c r="AX1972" i="1"/>
  <c r="AF1972" i="1"/>
  <c r="S1972" i="1"/>
  <c r="R1972" i="1"/>
  <c r="O1972" i="1"/>
  <c r="L1972" i="1"/>
  <c r="BA1972" i="1" s="1"/>
  <c r="B1972" i="1"/>
  <c r="A1994" i="1"/>
  <c r="AX1971" i="1"/>
  <c r="AF1971" i="1"/>
  <c r="S1971" i="1"/>
  <c r="R1971" i="1"/>
  <c r="O1971" i="1"/>
  <c r="L1971" i="1"/>
  <c r="B1971" i="1"/>
  <c r="A1993" i="1"/>
  <c r="AX1970" i="1"/>
  <c r="AF1970" i="1"/>
  <c r="S1970" i="1"/>
  <c r="R1970" i="1"/>
  <c r="O1970" i="1"/>
  <c r="L1970" i="1"/>
  <c r="BA1970" i="1" s="1"/>
  <c r="B1970" i="1"/>
  <c r="A1992" i="1"/>
  <c r="AX1969" i="1"/>
  <c r="AF1969" i="1"/>
  <c r="S1969" i="1"/>
  <c r="R1969" i="1"/>
  <c r="O1969" i="1"/>
  <c r="L1969" i="1"/>
  <c r="U1969" i="1" s="1"/>
  <c r="B1969" i="1"/>
  <c r="A1991" i="1"/>
  <c r="AX1968" i="1"/>
  <c r="AF1968" i="1"/>
  <c r="S1968" i="1"/>
  <c r="R1968" i="1"/>
  <c r="O1968" i="1"/>
  <c r="L1968" i="1"/>
  <c r="BA1968" i="1" s="1"/>
  <c r="B1968" i="1"/>
  <c r="A1990" i="1"/>
  <c r="AX1967" i="1"/>
  <c r="AF1967" i="1"/>
  <c r="S1967" i="1"/>
  <c r="R1967" i="1"/>
  <c r="O1967" i="1"/>
  <c r="L1967" i="1"/>
  <c r="T1967" i="1" s="1"/>
  <c r="B1967" i="1"/>
  <c r="A1989" i="1"/>
  <c r="AX1966" i="1"/>
  <c r="AF1966" i="1"/>
  <c r="S1966" i="1"/>
  <c r="R1966" i="1"/>
  <c r="O1966" i="1"/>
  <c r="L1966" i="1"/>
  <c r="B1966" i="1"/>
  <c r="A1988" i="1"/>
  <c r="AX1965" i="1"/>
  <c r="AF1965" i="1"/>
  <c r="S1965" i="1"/>
  <c r="R1965" i="1"/>
  <c r="O1965" i="1"/>
  <c r="L1965" i="1"/>
  <c r="BA1965" i="1" s="1"/>
  <c r="B1965" i="1"/>
  <c r="A1987" i="1"/>
  <c r="AX1964" i="1"/>
  <c r="AF1964" i="1"/>
  <c r="S1964" i="1"/>
  <c r="R1964" i="1"/>
  <c r="O1964" i="1"/>
  <c r="L1964" i="1"/>
  <c r="BA1964" i="1" s="1"/>
  <c r="B1964" i="1"/>
  <c r="A1986" i="1"/>
  <c r="AX1963" i="1"/>
  <c r="AF1963" i="1"/>
  <c r="S1963" i="1"/>
  <c r="R1963" i="1"/>
  <c r="O1963" i="1"/>
  <c r="L1963" i="1"/>
  <c r="BA1963" i="1" s="1"/>
  <c r="B1963" i="1"/>
  <c r="A1985" i="1"/>
  <c r="AX1962" i="1"/>
  <c r="AF1962" i="1"/>
  <c r="S1962" i="1"/>
  <c r="R1962" i="1"/>
  <c r="O1962" i="1"/>
  <c r="L1962" i="1"/>
  <c r="B1962" i="1"/>
  <c r="A1984" i="1"/>
  <c r="AX1961" i="1"/>
  <c r="AF1961" i="1"/>
  <c r="S1961" i="1"/>
  <c r="R1961" i="1"/>
  <c r="O1961" i="1"/>
  <c r="L1961" i="1"/>
  <c r="U1961" i="1" s="1"/>
  <c r="B1961" i="1"/>
  <c r="A1983" i="1"/>
  <c r="AX1960" i="1"/>
  <c r="AF1960" i="1"/>
  <c r="S1960" i="1"/>
  <c r="R1960" i="1"/>
  <c r="O1960" i="1"/>
  <c r="L1960" i="1"/>
  <c r="BA1960" i="1" s="1"/>
  <c r="B1960" i="1"/>
  <c r="A1982" i="1"/>
  <c r="AX1959" i="1"/>
  <c r="AF1959" i="1"/>
  <c r="S1959" i="1"/>
  <c r="R1959" i="1"/>
  <c r="O1959" i="1"/>
  <c r="L1959" i="1"/>
  <c r="BA1959" i="1" s="1"/>
  <c r="B1959" i="1"/>
  <c r="A1981" i="1"/>
  <c r="AX1958" i="1"/>
  <c r="AF1958" i="1"/>
  <c r="S1958" i="1"/>
  <c r="R1958" i="1"/>
  <c r="O1958" i="1"/>
  <c r="L1958" i="1"/>
  <c r="BA1958" i="1" s="1"/>
  <c r="B1958" i="1"/>
  <c r="A1980" i="1"/>
  <c r="AX1957" i="1"/>
  <c r="AF1957" i="1"/>
  <c r="S1957" i="1"/>
  <c r="R1957" i="1"/>
  <c r="O1957" i="1"/>
  <c r="L1957" i="1"/>
  <c r="BA1957" i="1" s="1"/>
  <c r="B1957" i="1"/>
  <c r="A1979" i="1"/>
  <c r="AX1956" i="1"/>
  <c r="AF1956" i="1"/>
  <c r="S1956" i="1"/>
  <c r="R1956" i="1"/>
  <c r="O1956" i="1"/>
  <c r="L1956" i="1"/>
  <c r="BA1956" i="1" s="1"/>
  <c r="B1956" i="1"/>
  <c r="A1978" i="1"/>
  <c r="AX1955" i="1"/>
  <c r="AF1955" i="1"/>
  <c r="S1955" i="1"/>
  <c r="R1955" i="1"/>
  <c r="O1955" i="1"/>
  <c r="L1955" i="1"/>
  <c r="BA1955" i="1" s="1"/>
  <c r="B1955" i="1"/>
  <c r="A1977" i="1"/>
  <c r="AX1954" i="1"/>
  <c r="AF1954" i="1"/>
  <c r="S1954" i="1"/>
  <c r="R1954" i="1"/>
  <c r="O1954" i="1"/>
  <c r="L1954" i="1"/>
  <c r="BA1954" i="1" s="1"/>
  <c r="B1954" i="1"/>
  <c r="A1976" i="1"/>
  <c r="AX1953" i="1"/>
  <c r="AF1953" i="1"/>
  <c r="S1953" i="1"/>
  <c r="R1953" i="1"/>
  <c r="O1953" i="1"/>
  <c r="L1953" i="1"/>
  <c r="U1953" i="1" s="1"/>
  <c r="B1953" i="1"/>
  <c r="A1975" i="1"/>
  <c r="AX1952" i="1"/>
  <c r="AF1952" i="1"/>
  <c r="S1952" i="1"/>
  <c r="R1952" i="1"/>
  <c r="O1952" i="1"/>
  <c r="L1952" i="1"/>
  <c r="BA1952" i="1" s="1"/>
  <c r="B1952" i="1"/>
  <c r="A1974" i="1"/>
  <c r="AX1951" i="1"/>
  <c r="AF1951" i="1"/>
  <c r="S1951" i="1"/>
  <c r="R1951" i="1"/>
  <c r="O1951" i="1"/>
  <c r="L1951" i="1"/>
  <c r="BA1951" i="1" s="1"/>
  <c r="B1951" i="1"/>
  <c r="A1973" i="1"/>
  <c r="AX1950" i="1"/>
  <c r="AF1950" i="1"/>
  <c r="S1950" i="1"/>
  <c r="R1950" i="1"/>
  <c r="O1950" i="1"/>
  <c r="L1950" i="1"/>
  <c r="B1950" i="1"/>
  <c r="A1972" i="1"/>
  <c r="AX1949" i="1"/>
  <c r="B1949" i="1"/>
  <c r="A1971" i="1"/>
  <c r="AX1948" i="1"/>
  <c r="AF1948" i="1"/>
  <c r="S1948" i="1"/>
  <c r="R1948" i="1"/>
  <c r="O1948" i="1"/>
  <c r="L1948" i="1"/>
  <c r="BA1948" i="1" s="1"/>
  <c r="B1948" i="1"/>
  <c r="A1970" i="1"/>
  <c r="AX1947" i="1"/>
  <c r="AF1947" i="1"/>
  <c r="S1947" i="1"/>
  <c r="R1947" i="1"/>
  <c r="O1947" i="1"/>
  <c r="L1947" i="1"/>
  <c r="BA1947" i="1" s="1"/>
  <c r="B1947" i="1"/>
  <c r="A1969" i="1"/>
  <c r="AX1946" i="1"/>
  <c r="AF1946" i="1"/>
  <c r="S1946" i="1"/>
  <c r="R1946" i="1"/>
  <c r="O1946" i="1"/>
  <c r="L1946" i="1"/>
  <c r="B1946" i="1"/>
  <c r="A1968" i="1"/>
  <c r="AX1945" i="1"/>
  <c r="AF1945" i="1"/>
  <c r="S1945" i="1"/>
  <c r="R1945" i="1"/>
  <c r="O1945" i="1"/>
  <c r="L1945" i="1"/>
  <c r="U1945" i="1" s="1"/>
  <c r="B1945" i="1"/>
  <c r="A1967" i="1"/>
  <c r="AX1944" i="1"/>
  <c r="AF1944" i="1"/>
  <c r="S1944" i="1"/>
  <c r="R1944" i="1"/>
  <c r="O1944" i="1"/>
  <c r="L1944" i="1"/>
  <c r="BA1944" i="1" s="1"/>
  <c r="B1944" i="1"/>
  <c r="A1966" i="1"/>
  <c r="AX1943" i="1"/>
  <c r="AF1943" i="1"/>
  <c r="S1943" i="1"/>
  <c r="R1943" i="1"/>
  <c r="O1943" i="1"/>
  <c r="L1943" i="1"/>
  <c r="BA1943" i="1" s="1"/>
  <c r="B1943" i="1"/>
  <c r="A530" i="1"/>
  <c r="AX1942" i="1"/>
  <c r="AF1942" i="1"/>
  <c r="S1942" i="1"/>
  <c r="R1942" i="1"/>
  <c r="O1942" i="1"/>
  <c r="L1942" i="1"/>
  <c r="BA1942" i="1" s="1"/>
  <c r="B1942" i="1"/>
  <c r="A1965" i="1"/>
  <c r="AX1941" i="1"/>
  <c r="AF1941" i="1"/>
  <c r="S1941" i="1"/>
  <c r="R1941" i="1"/>
  <c r="O1941" i="1"/>
  <c r="L1941" i="1"/>
  <c r="B1941" i="1"/>
  <c r="A1964" i="1"/>
  <c r="AX1940" i="1"/>
  <c r="AF1940" i="1"/>
  <c r="S1940" i="1"/>
  <c r="R1940" i="1"/>
  <c r="O1940" i="1"/>
  <c r="L1940" i="1"/>
  <c r="BA1940" i="1" s="1"/>
  <c r="B1940" i="1"/>
  <c r="A1963" i="1"/>
  <c r="AX1939" i="1"/>
  <c r="AF1939" i="1"/>
  <c r="S1939" i="1"/>
  <c r="R1939" i="1"/>
  <c r="O1939" i="1"/>
  <c r="L1939" i="1"/>
  <c r="BA1939" i="1" s="1"/>
  <c r="B1939" i="1"/>
  <c r="A1962" i="1"/>
  <c r="AX1938" i="1"/>
  <c r="AF1938" i="1"/>
  <c r="S1938" i="1"/>
  <c r="R1938" i="1"/>
  <c r="O1938" i="1"/>
  <c r="L1938" i="1"/>
  <c r="B1938" i="1"/>
  <c r="A1961" i="1"/>
  <c r="AX1937" i="1"/>
  <c r="AF1937" i="1"/>
  <c r="S1937" i="1"/>
  <c r="R1937" i="1"/>
  <c r="O1937" i="1"/>
  <c r="L1937" i="1"/>
  <c r="B1937" i="1"/>
  <c r="A1960" i="1"/>
  <c r="AX1936" i="1"/>
  <c r="AF1936" i="1"/>
  <c r="S1936" i="1"/>
  <c r="R1936" i="1"/>
  <c r="O1936" i="1"/>
  <c r="L1936" i="1"/>
  <c r="BA1936" i="1" s="1"/>
  <c r="B1936" i="1"/>
  <c r="A1959" i="1"/>
  <c r="AX1935" i="1"/>
  <c r="AF1935" i="1"/>
  <c r="S1935" i="1"/>
  <c r="R1935" i="1"/>
  <c r="O1935" i="1"/>
  <c r="L1935" i="1"/>
  <c r="B1935" i="1"/>
  <c r="A1958" i="1"/>
  <c r="AX1934" i="1"/>
  <c r="AF1934" i="1"/>
  <c r="S1934" i="1"/>
  <c r="R1934" i="1"/>
  <c r="O1934" i="1"/>
  <c r="L1934" i="1"/>
  <c r="BA1934" i="1" s="1"/>
  <c r="B1934" i="1"/>
  <c r="A1957" i="1"/>
  <c r="AX1933" i="1"/>
  <c r="AF1933" i="1"/>
  <c r="S1933" i="1"/>
  <c r="R1933" i="1"/>
  <c r="O1933" i="1"/>
  <c r="L1933" i="1"/>
  <c r="BA1933" i="1" s="1"/>
  <c r="B1933" i="1"/>
  <c r="A1956" i="1"/>
  <c r="AX1932" i="1"/>
  <c r="AF1932" i="1"/>
  <c r="S1932" i="1"/>
  <c r="R1932" i="1"/>
  <c r="O1932" i="1"/>
  <c r="L1932" i="1"/>
  <c r="BA1932" i="1" s="1"/>
  <c r="B1932" i="1"/>
  <c r="A1955" i="1"/>
  <c r="AX1931" i="1"/>
  <c r="AF1931" i="1"/>
  <c r="S1931" i="1"/>
  <c r="R1931" i="1"/>
  <c r="O1931" i="1"/>
  <c r="L1931" i="1"/>
  <c r="BA1931" i="1" s="1"/>
  <c r="B1931" i="1"/>
  <c r="A1954" i="1"/>
  <c r="AX1930" i="1"/>
  <c r="AF1930" i="1"/>
  <c r="S1930" i="1"/>
  <c r="R1930" i="1"/>
  <c r="O1930" i="1"/>
  <c r="L1930" i="1"/>
  <c r="BA1930" i="1" s="1"/>
  <c r="B1930" i="1"/>
  <c r="A1953" i="1"/>
  <c r="AX1929" i="1"/>
  <c r="AF1929" i="1"/>
  <c r="S1929" i="1"/>
  <c r="R1929" i="1"/>
  <c r="O1929" i="1"/>
  <c r="L1929" i="1"/>
  <c r="B1929" i="1"/>
  <c r="A1952" i="1"/>
  <c r="AX1928" i="1"/>
  <c r="AF1928" i="1"/>
  <c r="S1928" i="1"/>
  <c r="R1928" i="1"/>
  <c r="O1928" i="1"/>
  <c r="L1928" i="1"/>
  <c r="BA1928" i="1" s="1"/>
  <c r="B1928" i="1"/>
  <c r="A1951" i="1"/>
  <c r="AX1927" i="1"/>
  <c r="AF1927" i="1"/>
  <c r="S1927" i="1"/>
  <c r="R1927" i="1"/>
  <c r="O1927" i="1"/>
  <c r="L1927" i="1"/>
  <c r="BA1927" i="1" s="1"/>
  <c r="B1927" i="1"/>
  <c r="A529" i="1"/>
  <c r="AX1926" i="1"/>
  <c r="AF1926" i="1"/>
  <c r="S1926" i="1"/>
  <c r="R1926" i="1"/>
  <c r="O1926" i="1"/>
  <c r="L1926" i="1"/>
  <c r="BA1926" i="1" s="1"/>
  <c r="B1926" i="1"/>
  <c r="A1950" i="1"/>
  <c r="AX1925" i="1"/>
  <c r="AF1925" i="1"/>
  <c r="S1925" i="1"/>
  <c r="R1925" i="1"/>
  <c r="O1925" i="1"/>
  <c r="L1925" i="1"/>
  <c r="BA1925" i="1" s="1"/>
  <c r="B1925" i="1"/>
  <c r="A1949" i="1"/>
  <c r="AX1924" i="1"/>
  <c r="AF1924" i="1"/>
  <c r="S1924" i="1"/>
  <c r="R1924" i="1"/>
  <c r="O1924" i="1"/>
  <c r="L1924" i="1"/>
  <c r="BA1924" i="1" s="1"/>
  <c r="B1924" i="1"/>
  <c r="A528" i="1"/>
  <c r="AX1923" i="1"/>
  <c r="AF1923" i="1"/>
  <c r="S1923" i="1"/>
  <c r="R1923" i="1"/>
  <c r="O1923" i="1"/>
  <c r="L1923" i="1"/>
  <c r="BA1923" i="1" s="1"/>
  <c r="B1923" i="1"/>
  <c r="A527" i="1"/>
  <c r="AX1922" i="1"/>
  <c r="AF1922" i="1"/>
  <c r="S1922" i="1"/>
  <c r="R1922" i="1"/>
  <c r="O1922" i="1"/>
  <c r="L1922" i="1"/>
  <c r="BA1922" i="1" s="1"/>
  <c r="B1922" i="1"/>
  <c r="A526" i="1"/>
  <c r="AX1921" i="1"/>
  <c r="AF1921" i="1"/>
  <c r="S1921" i="1"/>
  <c r="R1921" i="1"/>
  <c r="O1921" i="1"/>
  <c r="L1921" i="1"/>
  <c r="BA1921" i="1" s="1"/>
  <c r="B1921" i="1"/>
  <c r="A525" i="1"/>
  <c r="AX1920" i="1"/>
  <c r="AF1920" i="1"/>
  <c r="S1920" i="1"/>
  <c r="R1920" i="1"/>
  <c r="O1920" i="1"/>
  <c r="L1920" i="1"/>
  <c r="BA1920" i="1" s="1"/>
  <c r="B1920" i="1"/>
  <c r="A524" i="1"/>
  <c r="AX1919" i="1"/>
  <c r="AF1919" i="1"/>
  <c r="S1919" i="1"/>
  <c r="R1919" i="1"/>
  <c r="O1919" i="1"/>
  <c r="L1919" i="1"/>
  <c r="BA1919" i="1" s="1"/>
  <c r="B1919" i="1"/>
  <c r="A523" i="1"/>
  <c r="AX1918" i="1"/>
  <c r="AF1918" i="1"/>
  <c r="S1918" i="1"/>
  <c r="R1918" i="1"/>
  <c r="O1918" i="1"/>
  <c r="L1918" i="1"/>
  <c r="BA1918" i="1" s="1"/>
  <c r="B1918" i="1"/>
  <c r="A522" i="1"/>
  <c r="AX1917" i="1"/>
  <c r="AF1917" i="1"/>
  <c r="S1917" i="1"/>
  <c r="R1917" i="1"/>
  <c r="O1917" i="1"/>
  <c r="L1917" i="1"/>
  <c r="BA1917" i="1" s="1"/>
  <c r="B1917" i="1"/>
  <c r="A521" i="1"/>
  <c r="AX1916" i="1"/>
  <c r="AF1916" i="1"/>
  <c r="S1916" i="1"/>
  <c r="R1916" i="1"/>
  <c r="O1916" i="1"/>
  <c r="L1916" i="1"/>
  <c r="BA1916" i="1" s="1"/>
  <c r="B1916" i="1"/>
  <c r="A520" i="1"/>
  <c r="AX1915" i="1"/>
  <c r="AF1915" i="1"/>
  <c r="S1915" i="1"/>
  <c r="R1915" i="1"/>
  <c r="O1915" i="1"/>
  <c r="L1915" i="1"/>
  <c r="BA1915" i="1" s="1"/>
  <c r="B1915" i="1"/>
  <c r="A519" i="1"/>
  <c r="AX1914" i="1"/>
  <c r="AF1914" i="1"/>
  <c r="S1914" i="1"/>
  <c r="R1914" i="1"/>
  <c r="O1914" i="1"/>
  <c r="L1914" i="1"/>
  <c r="BA1914" i="1" s="1"/>
  <c r="B1914" i="1"/>
  <c r="A518" i="1"/>
  <c r="AX1913" i="1"/>
  <c r="AF1913" i="1"/>
  <c r="S1913" i="1"/>
  <c r="R1913" i="1"/>
  <c r="O1913" i="1"/>
  <c r="L1913" i="1"/>
  <c r="BA1913" i="1" s="1"/>
  <c r="B1913" i="1"/>
  <c r="A517" i="1"/>
  <c r="AX1912" i="1"/>
  <c r="AF1912" i="1"/>
  <c r="S1912" i="1"/>
  <c r="R1912" i="1"/>
  <c r="O1912" i="1"/>
  <c r="L1912" i="1"/>
  <c r="BA1912" i="1" s="1"/>
  <c r="B1912" i="1"/>
  <c r="A516" i="1"/>
  <c r="AX1911" i="1"/>
  <c r="AF1911" i="1"/>
  <c r="S1911" i="1"/>
  <c r="R1911" i="1"/>
  <c r="O1911" i="1"/>
  <c r="L1911" i="1"/>
  <c r="BA1911" i="1" s="1"/>
  <c r="B1911" i="1"/>
  <c r="A515" i="1"/>
  <c r="AX1910" i="1"/>
  <c r="AF1910" i="1"/>
  <c r="S1910" i="1"/>
  <c r="R1910" i="1"/>
  <c r="O1910" i="1"/>
  <c r="L1910" i="1"/>
  <c r="BA1910" i="1" s="1"/>
  <c r="B1910" i="1"/>
  <c r="A514" i="1"/>
  <c r="AX1909" i="1"/>
  <c r="AF1909" i="1"/>
  <c r="S1909" i="1"/>
  <c r="R1909" i="1"/>
  <c r="O1909" i="1"/>
  <c r="L1909" i="1"/>
  <c r="B1909" i="1"/>
  <c r="A513" i="1"/>
  <c r="AX1908" i="1"/>
  <c r="AF1908" i="1"/>
  <c r="S1908" i="1"/>
  <c r="R1908" i="1"/>
  <c r="O1908" i="1"/>
  <c r="L1908" i="1"/>
  <c r="B1908" i="1"/>
  <c r="A512" i="1"/>
  <c r="AX1907" i="1"/>
  <c r="AF1907" i="1"/>
  <c r="S1907" i="1"/>
  <c r="R1907" i="1"/>
  <c r="O1907" i="1"/>
  <c r="L1907" i="1"/>
  <c r="B1907" i="1"/>
  <c r="A511" i="1"/>
  <c r="AX1906" i="1"/>
  <c r="AF1906" i="1"/>
  <c r="S1906" i="1"/>
  <c r="R1906" i="1"/>
  <c r="O1906" i="1"/>
  <c r="L1906" i="1"/>
  <c r="BA1906" i="1" s="1"/>
  <c r="B1906" i="1"/>
  <c r="A510" i="1"/>
  <c r="AX1905" i="1"/>
  <c r="AF1905" i="1"/>
  <c r="S1905" i="1"/>
  <c r="R1905" i="1"/>
  <c r="O1905" i="1"/>
  <c r="L1905" i="1"/>
  <c r="BA1905" i="1" s="1"/>
  <c r="B1905" i="1"/>
  <c r="A509" i="1"/>
  <c r="AX1904" i="1"/>
  <c r="AF1904" i="1"/>
  <c r="S1904" i="1"/>
  <c r="R1904" i="1"/>
  <c r="O1904" i="1"/>
  <c r="L1904" i="1"/>
  <c r="BA1904" i="1" s="1"/>
  <c r="B1904" i="1"/>
  <c r="A508" i="1"/>
  <c r="AX1903" i="1"/>
  <c r="AF1903" i="1"/>
  <c r="S1903" i="1"/>
  <c r="R1903" i="1"/>
  <c r="O1903" i="1"/>
  <c r="L1903" i="1"/>
  <c r="BA1903" i="1" s="1"/>
  <c r="B1903" i="1"/>
  <c r="A507" i="1"/>
  <c r="AX1902" i="1"/>
  <c r="AF1902" i="1"/>
  <c r="S1902" i="1"/>
  <c r="R1902" i="1"/>
  <c r="O1902" i="1"/>
  <c r="L1902" i="1"/>
  <c r="BA1902" i="1" s="1"/>
  <c r="B1902" i="1"/>
  <c r="A506" i="1"/>
  <c r="AX1901" i="1"/>
  <c r="AF1901" i="1"/>
  <c r="S1901" i="1"/>
  <c r="R1901" i="1"/>
  <c r="O1901" i="1"/>
  <c r="L1901" i="1"/>
  <c r="T1901" i="1" s="1"/>
  <c r="B1901" i="1"/>
  <c r="A505" i="1"/>
  <c r="AX1900" i="1"/>
  <c r="AF1900" i="1"/>
  <c r="S1900" i="1"/>
  <c r="R1900" i="1"/>
  <c r="O1900" i="1"/>
  <c r="L1900" i="1"/>
  <c r="BA1900" i="1" s="1"/>
  <c r="B1900" i="1"/>
  <c r="A504" i="1"/>
  <c r="AX1899" i="1"/>
  <c r="AF1899" i="1"/>
  <c r="S1899" i="1"/>
  <c r="R1899" i="1"/>
  <c r="O1899" i="1"/>
  <c r="L1899" i="1"/>
  <c r="BA1899" i="1" s="1"/>
  <c r="B1899" i="1"/>
  <c r="A503" i="1"/>
  <c r="AX1898" i="1"/>
  <c r="AF1898" i="1"/>
  <c r="S1898" i="1"/>
  <c r="R1898" i="1"/>
  <c r="O1898" i="1"/>
  <c r="L1898" i="1"/>
  <c r="BA1898" i="1" s="1"/>
  <c r="B1898" i="1"/>
  <c r="A502" i="1"/>
  <c r="AX1897" i="1"/>
  <c r="AF1897" i="1"/>
  <c r="S1897" i="1"/>
  <c r="R1897" i="1"/>
  <c r="O1897" i="1"/>
  <c r="L1897" i="1"/>
  <c r="BA1897" i="1" s="1"/>
  <c r="B1897" i="1"/>
  <c r="A501" i="1"/>
  <c r="AX1896" i="1"/>
  <c r="AF1896" i="1"/>
  <c r="S1896" i="1"/>
  <c r="R1896" i="1"/>
  <c r="O1896" i="1"/>
  <c r="L1896" i="1"/>
  <c r="B1896" i="1"/>
  <c r="A500" i="1"/>
  <c r="AX1895" i="1"/>
  <c r="AF1895" i="1"/>
  <c r="S1895" i="1"/>
  <c r="R1895" i="1"/>
  <c r="O1895" i="1"/>
  <c r="L1895" i="1"/>
  <c r="BA1895" i="1" s="1"/>
  <c r="B1895" i="1"/>
  <c r="A499" i="1"/>
  <c r="AX1894" i="1"/>
  <c r="AF1894" i="1"/>
  <c r="S1894" i="1"/>
  <c r="R1894" i="1"/>
  <c r="O1894" i="1"/>
  <c r="L1894" i="1"/>
  <c r="BA1894" i="1" s="1"/>
  <c r="B1894" i="1"/>
  <c r="A498" i="1"/>
  <c r="AX1893" i="1"/>
  <c r="AF1893" i="1"/>
  <c r="S1893" i="1"/>
  <c r="R1893" i="1"/>
  <c r="O1893" i="1"/>
  <c r="L1893" i="1"/>
  <c r="T1893" i="1" s="1"/>
  <c r="B1893" i="1"/>
  <c r="A497" i="1"/>
  <c r="AX1892" i="1"/>
  <c r="AF1892" i="1"/>
  <c r="S1892" i="1"/>
  <c r="R1892" i="1"/>
  <c r="O1892" i="1"/>
  <c r="L1892" i="1"/>
  <c r="BA1892" i="1" s="1"/>
  <c r="B1892" i="1"/>
  <c r="A496" i="1"/>
  <c r="AX1891" i="1"/>
  <c r="AF1891" i="1"/>
  <c r="S1891" i="1"/>
  <c r="R1891" i="1"/>
  <c r="O1891" i="1"/>
  <c r="L1891" i="1"/>
  <c r="BA1891" i="1" s="1"/>
  <c r="B1891" i="1"/>
  <c r="A495" i="1"/>
  <c r="AX1890" i="1"/>
  <c r="AF1890" i="1"/>
  <c r="S1890" i="1"/>
  <c r="R1890" i="1"/>
  <c r="O1890" i="1"/>
  <c r="L1890" i="1"/>
  <c r="B1890" i="1"/>
  <c r="A494" i="1"/>
  <c r="AX1889" i="1"/>
  <c r="AF1889" i="1"/>
  <c r="S1889" i="1"/>
  <c r="R1889" i="1"/>
  <c r="O1889" i="1"/>
  <c r="L1889" i="1"/>
  <c r="BA1889" i="1" s="1"/>
  <c r="B1889" i="1"/>
  <c r="A493" i="1"/>
  <c r="AX1888" i="1"/>
  <c r="AF1888" i="1"/>
  <c r="S1888" i="1"/>
  <c r="R1888" i="1"/>
  <c r="O1888" i="1"/>
  <c r="L1888" i="1"/>
  <c r="B1888" i="1"/>
  <c r="A492" i="1"/>
  <c r="AX1887" i="1"/>
  <c r="AF1887" i="1"/>
  <c r="S1887" i="1"/>
  <c r="R1887" i="1"/>
  <c r="O1887" i="1"/>
  <c r="L1887" i="1"/>
  <c r="BA1887" i="1" s="1"/>
  <c r="B1887" i="1"/>
  <c r="A1948" i="1"/>
  <c r="AX1886" i="1"/>
  <c r="AF1886" i="1"/>
  <c r="S1886" i="1"/>
  <c r="R1886" i="1"/>
  <c r="O1886" i="1"/>
  <c r="L1886" i="1"/>
  <c r="BA1886" i="1" s="1"/>
  <c r="B1886" i="1"/>
  <c r="A1947" i="1"/>
  <c r="AX1885" i="1"/>
  <c r="AF1885" i="1"/>
  <c r="S1885" i="1"/>
  <c r="R1885" i="1"/>
  <c r="O1885" i="1"/>
  <c r="L1885" i="1"/>
  <c r="B1885" i="1"/>
  <c r="A1946" i="1"/>
  <c r="AX1884" i="1"/>
  <c r="AF1884" i="1"/>
  <c r="S1884" i="1"/>
  <c r="R1884" i="1"/>
  <c r="O1884" i="1"/>
  <c r="L1884" i="1"/>
  <c r="B1884" i="1"/>
  <c r="A491" i="1"/>
  <c r="AX1883" i="1"/>
  <c r="AF1883" i="1"/>
  <c r="S1883" i="1"/>
  <c r="R1883" i="1"/>
  <c r="O1883" i="1"/>
  <c r="L1883" i="1"/>
  <c r="BA1883" i="1" s="1"/>
  <c r="B1883" i="1"/>
  <c r="A490" i="1"/>
  <c r="AX1882" i="1"/>
  <c r="AF1882" i="1"/>
  <c r="S1882" i="1"/>
  <c r="R1882" i="1"/>
  <c r="O1882" i="1"/>
  <c r="L1882" i="1"/>
  <c r="BA1882" i="1" s="1"/>
  <c r="B1882" i="1"/>
  <c r="A489" i="1"/>
  <c r="AX1881" i="1"/>
  <c r="AF1881" i="1"/>
  <c r="S1881" i="1"/>
  <c r="R1881" i="1"/>
  <c r="O1881" i="1"/>
  <c r="L1881" i="1"/>
  <c r="BA1881" i="1" s="1"/>
  <c r="B1881" i="1"/>
  <c r="A1945" i="1"/>
  <c r="AX1880" i="1"/>
  <c r="AF1880" i="1"/>
  <c r="S1880" i="1"/>
  <c r="R1880" i="1"/>
  <c r="O1880" i="1"/>
  <c r="L1880" i="1"/>
  <c r="BA1880" i="1" s="1"/>
  <c r="B1880" i="1"/>
  <c r="A1944" i="1"/>
  <c r="AX1879" i="1"/>
  <c r="AF1879" i="1"/>
  <c r="S1879" i="1"/>
  <c r="R1879" i="1"/>
  <c r="O1879" i="1"/>
  <c r="L1879" i="1"/>
  <c r="BA1879" i="1" s="1"/>
  <c r="B1879" i="1"/>
  <c r="A1943" i="1"/>
  <c r="AX1878" i="1"/>
  <c r="AF1878" i="1"/>
  <c r="S1878" i="1"/>
  <c r="R1878" i="1"/>
  <c r="O1878" i="1"/>
  <c r="L1878" i="1"/>
  <c r="BA1878" i="1" s="1"/>
  <c r="B1878" i="1"/>
  <c r="A1942" i="1"/>
  <c r="AX1877" i="1"/>
  <c r="AF1877" i="1"/>
  <c r="S1877" i="1"/>
  <c r="R1877" i="1"/>
  <c r="O1877" i="1"/>
  <c r="L1877" i="1"/>
  <c r="B1877" i="1"/>
  <c r="A1941" i="1"/>
  <c r="AX1876" i="1"/>
  <c r="AF1876" i="1"/>
  <c r="S1876" i="1"/>
  <c r="R1876" i="1"/>
  <c r="O1876" i="1"/>
  <c r="L1876" i="1"/>
  <c r="BA1876" i="1" s="1"/>
  <c r="B1876" i="1"/>
  <c r="A1940" i="1"/>
  <c r="AX1875" i="1"/>
  <c r="AF1875" i="1"/>
  <c r="S1875" i="1"/>
  <c r="R1875" i="1"/>
  <c r="O1875" i="1"/>
  <c r="L1875" i="1"/>
  <c r="BA1875" i="1" s="1"/>
  <c r="B1875" i="1"/>
  <c r="A1939" i="1"/>
  <c r="AX1874" i="1"/>
  <c r="AF1874" i="1"/>
  <c r="S1874" i="1"/>
  <c r="R1874" i="1"/>
  <c r="O1874" i="1"/>
  <c r="L1874" i="1"/>
  <c r="B1874" i="1"/>
  <c r="A1938" i="1"/>
  <c r="AX1873" i="1"/>
  <c r="AF1873" i="1"/>
  <c r="S1873" i="1"/>
  <c r="R1873" i="1"/>
  <c r="O1873" i="1"/>
  <c r="L1873" i="1"/>
  <c r="B1873" i="1"/>
  <c r="A1937" i="1"/>
  <c r="AX1872" i="1"/>
  <c r="AF1872" i="1"/>
  <c r="S1872" i="1"/>
  <c r="R1872" i="1"/>
  <c r="O1872" i="1"/>
  <c r="L1872" i="1"/>
  <c r="B1872" i="1"/>
  <c r="A1936" i="1"/>
  <c r="AX1871" i="1"/>
  <c r="AF1871" i="1"/>
  <c r="S1871" i="1"/>
  <c r="R1871" i="1"/>
  <c r="O1871" i="1"/>
  <c r="L1871" i="1"/>
  <c r="BA1871" i="1" s="1"/>
  <c r="B1871" i="1"/>
  <c r="A1935" i="1"/>
  <c r="AX1870" i="1"/>
  <c r="AF1870" i="1"/>
  <c r="S1870" i="1"/>
  <c r="R1870" i="1"/>
  <c r="O1870" i="1"/>
  <c r="L1870" i="1"/>
  <c r="BA1870" i="1" s="1"/>
  <c r="B1870" i="1"/>
  <c r="A1934" i="1"/>
  <c r="AX1869" i="1"/>
  <c r="AF1869" i="1"/>
  <c r="S1869" i="1"/>
  <c r="R1869" i="1"/>
  <c r="O1869" i="1"/>
  <c r="L1869" i="1"/>
  <c r="B1869" i="1"/>
  <c r="A1933" i="1"/>
  <c r="AX1868" i="1"/>
  <c r="AF1868" i="1"/>
  <c r="S1868" i="1"/>
  <c r="R1868" i="1"/>
  <c r="O1868" i="1"/>
  <c r="L1868" i="1"/>
  <c r="B1868" i="1"/>
  <c r="A1932" i="1"/>
  <c r="AX1867" i="1"/>
  <c r="AF1867" i="1"/>
  <c r="S1867" i="1"/>
  <c r="R1867" i="1"/>
  <c r="O1867" i="1"/>
  <c r="L1867" i="1"/>
  <c r="B1867" i="1"/>
  <c r="A1931" i="1"/>
  <c r="AX1866" i="1"/>
  <c r="AF1866" i="1"/>
  <c r="S1866" i="1"/>
  <c r="R1866" i="1"/>
  <c r="O1866" i="1"/>
  <c r="L1866" i="1"/>
  <c r="BA1866" i="1" s="1"/>
  <c r="B1866" i="1"/>
  <c r="A1930" i="1"/>
  <c r="AX1865" i="1"/>
  <c r="AF1865" i="1"/>
  <c r="S1865" i="1"/>
  <c r="R1865" i="1"/>
  <c r="O1865" i="1"/>
  <c r="L1865" i="1"/>
  <c r="BA1865" i="1" s="1"/>
  <c r="B1865" i="1"/>
  <c r="A1929" i="1"/>
  <c r="AX1864" i="1"/>
  <c r="AF1864" i="1"/>
  <c r="S1864" i="1"/>
  <c r="R1864" i="1"/>
  <c r="O1864" i="1"/>
  <c r="L1864" i="1"/>
  <c r="BA1864" i="1" s="1"/>
  <c r="B1864" i="1"/>
  <c r="A1928" i="1"/>
  <c r="AX1863" i="1"/>
  <c r="AF1863" i="1"/>
  <c r="S1863" i="1"/>
  <c r="R1863" i="1"/>
  <c r="O1863" i="1"/>
  <c r="L1863" i="1"/>
  <c r="BA1863" i="1" s="1"/>
  <c r="B1863" i="1"/>
  <c r="A488" i="1"/>
  <c r="AX1862" i="1"/>
  <c r="AF1862" i="1"/>
  <c r="S1862" i="1"/>
  <c r="R1862" i="1"/>
  <c r="O1862" i="1"/>
  <c r="L1862" i="1"/>
  <c r="BA1862" i="1" s="1"/>
  <c r="B1862" i="1"/>
  <c r="A324" i="1"/>
  <c r="AX1861" i="1"/>
  <c r="AF1861" i="1"/>
  <c r="S1861" i="1"/>
  <c r="R1861" i="1"/>
  <c r="O1861" i="1"/>
  <c r="L1861" i="1"/>
  <c r="B1861" i="1"/>
  <c r="A1926" i="1"/>
  <c r="AX1860" i="1"/>
  <c r="AF1860" i="1"/>
  <c r="S1860" i="1"/>
  <c r="R1860" i="1"/>
  <c r="O1860" i="1"/>
  <c r="L1860" i="1"/>
  <c r="BA1860" i="1" s="1"/>
  <c r="B1860" i="1"/>
  <c r="A1925" i="1"/>
  <c r="AX1859" i="1"/>
  <c r="AF1859" i="1"/>
  <c r="S1859" i="1"/>
  <c r="R1859" i="1"/>
  <c r="O1859" i="1"/>
  <c r="L1859" i="1"/>
  <c r="BA1859" i="1" s="1"/>
  <c r="B1859" i="1"/>
  <c r="A1924" i="1"/>
  <c r="AX1858" i="1"/>
  <c r="AF1858" i="1"/>
  <c r="S1858" i="1"/>
  <c r="R1858" i="1"/>
  <c r="O1858" i="1"/>
  <c r="L1858" i="1"/>
  <c r="BA1858" i="1" s="1"/>
  <c r="B1858" i="1"/>
  <c r="A1923" i="1"/>
  <c r="AX1857" i="1"/>
  <c r="AF1857" i="1"/>
  <c r="S1857" i="1"/>
  <c r="R1857" i="1"/>
  <c r="O1857" i="1"/>
  <c r="L1857" i="1"/>
  <c r="BA1857" i="1" s="1"/>
  <c r="B1857" i="1"/>
  <c r="A487" i="1"/>
  <c r="AX1856" i="1"/>
  <c r="AF1856" i="1"/>
  <c r="S1856" i="1"/>
  <c r="R1856" i="1"/>
  <c r="O1856" i="1"/>
  <c r="L1856" i="1"/>
  <c r="B1856" i="1"/>
  <c r="A486" i="1"/>
  <c r="AX1855" i="1"/>
  <c r="AF1855" i="1"/>
  <c r="S1855" i="1"/>
  <c r="R1855" i="1"/>
  <c r="O1855" i="1"/>
  <c r="L1855" i="1"/>
  <c r="BA1855" i="1" s="1"/>
  <c r="B1855" i="1"/>
  <c r="A485" i="1"/>
  <c r="AX1854" i="1"/>
  <c r="AF1854" i="1"/>
  <c r="S1854" i="1"/>
  <c r="R1854" i="1"/>
  <c r="O1854" i="1"/>
  <c r="L1854" i="1"/>
  <c r="BA1854" i="1" s="1"/>
  <c r="B1854" i="1"/>
  <c r="A484" i="1"/>
  <c r="AX1853" i="1"/>
  <c r="AF1853" i="1"/>
  <c r="S1853" i="1"/>
  <c r="R1853" i="1"/>
  <c r="O1853" i="1"/>
  <c r="L1853" i="1"/>
  <c r="B1853" i="1"/>
  <c r="A483" i="1"/>
  <c r="AX1852" i="1"/>
  <c r="AF1852" i="1"/>
  <c r="S1852" i="1"/>
  <c r="R1852" i="1"/>
  <c r="O1852" i="1"/>
  <c r="L1852" i="1"/>
  <c r="BA1852" i="1" s="1"/>
  <c r="B1852" i="1"/>
  <c r="A482" i="1"/>
  <c r="AX1851" i="1"/>
  <c r="AF1851" i="1"/>
  <c r="S1851" i="1"/>
  <c r="R1851" i="1"/>
  <c r="O1851" i="1"/>
  <c r="L1851" i="1"/>
  <c r="BA1851" i="1" s="1"/>
  <c r="B1851" i="1"/>
  <c r="A481" i="1"/>
  <c r="AX1850" i="1"/>
  <c r="AF1850" i="1"/>
  <c r="S1850" i="1"/>
  <c r="R1850" i="1"/>
  <c r="O1850" i="1"/>
  <c r="L1850" i="1"/>
  <c r="B1850" i="1"/>
  <c r="A1922" i="1"/>
  <c r="AX1849" i="1"/>
  <c r="AF1849" i="1"/>
  <c r="S1849" i="1"/>
  <c r="R1849" i="1"/>
  <c r="O1849" i="1"/>
  <c r="L1849" i="1"/>
  <c r="BA1849" i="1" s="1"/>
  <c r="B1849" i="1"/>
  <c r="A225" i="1"/>
  <c r="AX1848" i="1"/>
  <c r="AF1848" i="1"/>
  <c r="S1848" i="1"/>
  <c r="R1848" i="1"/>
  <c r="O1848" i="1"/>
  <c r="L1848" i="1"/>
  <c r="BA1848" i="1" s="1"/>
  <c r="B1848" i="1"/>
  <c r="A1920" i="1"/>
  <c r="AX1847" i="1"/>
  <c r="AF1847" i="1"/>
  <c r="S1847" i="1"/>
  <c r="R1847" i="1"/>
  <c r="O1847" i="1"/>
  <c r="L1847" i="1"/>
  <c r="BA1847" i="1" s="1"/>
  <c r="B1847" i="1"/>
  <c r="A218" i="1"/>
  <c r="AX1846" i="1"/>
  <c r="AF1846" i="1"/>
  <c r="S1846" i="1"/>
  <c r="R1846" i="1"/>
  <c r="O1846" i="1"/>
  <c r="L1846" i="1"/>
  <c r="BA1846" i="1" s="1"/>
  <c r="B1846" i="1"/>
  <c r="A480" i="1"/>
  <c r="AX1845" i="1"/>
  <c r="AF1845" i="1"/>
  <c r="S1845" i="1"/>
  <c r="R1845" i="1"/>
  <c r="O1845" i="1"/>
  <c r="L1845" i="1"/>
  <c r="B1845" i="1"/>
  <c r="A1918" i="1"/>
  <c r="AX1844" i="1"/>
  <c r="AF1844" i="1"/>
  <c r="S1844" i="1"/>
  <c r="R1844" i="1"/>
  <c r="O1844" i="1"/>
  <c r="L1844" i="1"/>
  <c r="B1844" i="1"/>
  <c r="A1917" i="1"/>
  <c r="AX1843" i="1"/>
  <c r="AF1843" i="1"/>
  <c r="S1843" i="1"/>
  <c r="R1843" i="1"/>
  <c r="O1843" i="1"/>
  <c r="L1843" i="1"/>
  <c r="BA1843" i="1" s="1"/>
  <c r="B1843" i="1"/>
  <c r="A1916" i="1"/>
  <c r="AX1842" i="1"/>
  <c r="AF1842" i="1"/>
  <c r="S1842" i="1"/>
  <c r="R1842" i="1"/>
  <c r="O1842" i="1"/>
  <c r="L1842" i="1"/>
  <c r="BA1842" i="1" s="1"/>
  <c r="B1842" i="1"/>
  <c r="A479" i="1"/>
  <c r="AX1841" i="1"/>
  <c r="AF1841" i="1"/>
  <c r="S1841" i="1"/>
  <c r="R1841" i="1"/>
  <c r="O1841" i="1"/>
  <c r="L1841" i="1"/>
  <c r="BA1841" i="1" s="1"/>
  <c r="B1841" i="1"/>
  <c r="A478" i="1"/>
  <c r="AX1840" i="1"/>
  <c r="AF1840" i="1"/>
  <c r="S1840" i="1"/>
  <c r="R1840" i="1"/>
  <c r="O1840" i="1"/>
  <c r="L1840" i="1"/>
  <c r="B1840" i="1"/>
  <c r="A210" i="1"/>
  <c r="AX1839" i="1"/>
  <c r="AF1839" i="1"/>
  <c r="S1839" i="1"/>
  <c r="R1839" i="1"/>
  <c r="O1839" i="1"/>
  <c r="L1839" i="1"/>
  <c r="BA1839" i="1" s="1"/>
  <c r="B1839" i="1"/>
  <c r="A1914" i="1"/>
  <c r="AX1838" i="1"/>
  <c r="AF1838" i="1"/>
  <c r="S1838" i="1"/>
  <c r="R1838" i="1"/>
  <c r="O1838" i="1"/>
  <c r="L1838" i="1"/>
  <c r="BA1838" i="1" s="1"/>
  <c r="B1838" i="1"/>
  <c r="A1913" i="1"/>
  <c r="AX1837" i="1"/>
  <c r="AF1837" i="1"/>
  <c r="S1837" i="1"/>
  <c r="R1837" i="1"/>
  <c r="O1837" i="1"/>
  <c r="L1837" i="1"/>
  <c r="B1837" i="1"/>
  <c r="A1912" i="1"/>
  <c r="AX1836" i="1"/>
  <c r="AF1836" i="1"/>
  <c r="S1836" i="1"/>
  <c r="R1836" i="1"/>
  <c r="O1836" i="1"/>
  <c r="L1836" i="1"/>
  <c r="BA1836" i="1" s="1"/>
  <c r="B1836" i="1"/>
  <c r="A477" i="1"/>
  <c r="AX1835" i="1"/>
  <c r="AF1835" i="1"/>
  <c r="S1835" i="1"/>
  <c r="R1835" i="1"/>
  <c r="O1835" i="1"/>
  <c r="L1835" i="1"/>
  <c r="B1835" i="1"/>
  <c r="A1911" i="1"/>
  <c r="AX1834" i="1"/>
  <c r="AF1834" i="1"/>
  <c r="S1834" i="1"/>
  <c r="R1834" i="1"/>
  <c r="O1834" i="1"/>
  <c r="L1834" i="1"/>
  <c r="BA1834" i="1" s="1"/>
  <c r="B1834" i="1"/>
  <c r="A476" i="1"/>
  <c r="AX1833" i="1"/>
  <c r="AF1833" i="1"/>
  <c r="S1833" i="1"/>
  <c r="R1833" i="1"/>
  <c r="O1833" i="1"/>
  <c r="L1833" i="1"/>
  <c r="BA1833" i="1" s="1"/>
  <c r="B1833" i="1"/>
  <c r="A475" i="1"/>
  <c r="AX1832" i="1"/>
  <c r="AF1832" i="1"/>
  <c r="S1832" i="1"/>
  <c r="R1832" i="1"/>
  <c r="O1832" i="1"/>
  <c r="L1832" i="1"/>
  <c r="BA1832" i="1" s="1"/>
  <c r="B1832" i="1"/>
  <c r="A474" i="1"/>
  <c r="AX1831" i="1"/>
  <c r="AF1831" i="1"/>
  <c r="S1831" i="1"/>
  <c r="R1831" i="1"/>
  <c r="O1831" i="1"/>
  <c r="L1831" i="1"/>
  <c r="BA1831" i="1" s="1"/>
  <c r="B1831" i="1"/>
  <c r="A1910" i="1"/>
  <c r="AX1830" i="1"/>
  <c r="AF1830" i="1"/>
  <c r="S1830" i="1"/>
  <c r="R1830" i="1"/>
  <c r="O1830" i="1"/>
  <c r="L1830" i="1"/>
  <c r="B1830" i="1"/>
  <c r="A1909" i="1"/>
  <c r="AX1829" i="1"/>
  <c r="AF1829" i="1"/>
  <c r="S1829" i="1"/>
  <c r="R1829" i="1"/>
  <c r="O1829" i="1"/>
  <c r="L1829" i="1"/>
  <c r="B1829" i="1"/>
  <c r="A1908" i="1"/>
  <c r="AX1828" i="1"/>
  <c r="AF1828" i="1"/>
  <c r="S1828" i="1"/>
  <c r="R1828" i="1"/>
  <c r="O1828" i="1"/>
  <c r="L1828" i="1"/>
  <c r="BA1828" i="1" s="1"/>
  <c r="B1828" i="1"/>
  <c r="A473" i="1"/>
  <c r="AX1827" i="1"/>
  <c r="AF1827" i="1"/>
  <c r="S1827" i="1"/>
  <c r="R1827" i="1"/>
  <c r="O1827" i="1"/>
  <c r="L1827" i="1"/>
  <c r="BA1827" i="1" s="1"/>
  <c r="B1827" i="1"/>
  <c r="A472" i="1"/>
  <c r="AX1826" i="1"/>
  <c r="AF1826" i="1"/>
  <c r="S1826" i="1"/>
  <c r="R1826" i="1"/>
  <c r="O1826" i="1"/>
  <c r="L1826" i="1"/>
  <c r="B1826" i="1"/>
  <c r="A1907" i="1"/>
  <c r="AX1825" i="1"/>
  <c r="AF1825" i="1"/>
  <c r="S1825" i="1"/>
  <c r="R1825" i="1"/>
  <c r="O1825" i="1"/>
  <c r="L1825" i="1"/>
  <c r="BA1825" i="1" s="1"/>
  <c r="B1825" i="1"/>
  <c r="A1906" i="1"/>
  <c r="AX1824" i="1"/>
  <c r="AF1824" i="1"/>
  <c r="S1824" i="1"/>
  <c r="R1824" i="1"/>
  <c r="O1824" i="1"/>
  <c r="L1824" i="1"/>
  <c r="BA1824" i="1" s="1"/>
  <c r="B1824" i="1"/>
  <c r="A1905" i="1"/>
  <c r="AX1823" i="1"/>
  <c r="AF1823" i="1"/>
  <c r="S1823" i="1"/>
  <c r="R1823" i="1"/>
  <c r="O1823" i="1"/>
  <c r="L1823" i="1"/>
  <c r="BA1823" i="1" s="1"/>
  <c r="B1823" i="1"/>
  <c r="A1904" i="1"/>
  <c r="AX1822" i="1"/>
  <c r="AF1822" i="1"/>
  <c r="S1822" i="1"/>
  <c r="R1822" i="1"/>
  <c r="O1822" i="1"/>
  <c r="L1822" i="1"/>
  <c r="B1822" i="1"/>
  <c r="A1903" i="1"/>
  <c r="AX1821" i="1"/>
  <c r="AF1821" i="1"/>
  <c r="S1821" i="1"/>
  <c r="R1821" i="1"/>
  <c r="O1821" i="1"/>
  <c r="L1821" i="1"/>
  <c r="BA1821" i="1" s="1"/>
  <c r="B1821" i="1"/>
  <c r="A1902" i="1"/>
  <c r="AX1820" i="1"/>
  <c r="AF1820" i="1"/>
  <c r="S1820" i="1"/>
  <c r="R1820" i="1"/>
  <c r="O1820" i="1"/>
  <c r="L1820" i="1"/>
  <c r="B1820" i="1"/>
  <c r="A1901" i="1"/>
  <c r="AX1819" i="1"/>
  <c r="AF1819" i="1"/>
  <c r="S1819" i="1"/>
  <c r="R1819" i="1"/>
  <c r="O1819" i="1"/>
  <c r="L1819" i="1"/>
  <c r="BA1819" i="1" s="1"/>
  <c r="B1819" i="1"/>
  <c r="A1900" i="1"/>
  <c r="AX1818" i="1"/>
  <c r="AF1818" i="1"/>
  <c r="S1818" i="1"/>
  <c r="R1818" i="1"/>
  <c r="O1818" i="1"/>
  <c r="L1818" i="1"/>
  <c r="BA1818" i="1" s="1"/>
  <c r="B1818" i="1"/>
  <c r="A1899" i="1"/>
  <c r="AX1817" i="1"/>
  <c r="AF1817" i="1"/>
  <c r="S1817" i="1"/>
  <c r="R1817" i="1"/>
  <c r="O1817" i="1"/>
  <c r="L1817" i="1"/>
  <c r="B1817" i="1"/>
  <c r="A1898" i="1"/>
  <c r="AX1816" i="1"/>
  <c r="AF1816" i="1"/>
  <c r="S1816" i="1"/>
  <c r="R1816" i="1"/>
  <c r="O1816" i="1"/>
  <c r="L1816" i="1"/>
  <c r="BA1816" i="1" s="1"/>
  <c r="B1816" i="1"/>
  <c r="A1897" i="1"/>
  <c r="AX1815" i="1"/>
  <c r="AF1815" i="1"/>
  <c r="S1815" i="1"/>
  <c r="R1815" i="1"/>
  <c r="O1815" i="1"/>
  <c r="L1815" i="1"/>
  <c r="BA1815" i="1" s="1"/>
  <c r="B1815" i="1"/>
  <c r="A1896" i="1"/>
  <c r="AX1814" i="1"/>
  <c r="AF1814" i="1"/>
  <c r="S1814" i="1"/>
  <c r="R1814" i="1"/>
  <c r="O1814" i="1"/>
  <c r="L1814" i="1"/>
  <c r="B1814" i="1"/>
  <c r="A1895" i="1"/>
  <c r="AX1813" i="1"/>
  <c r="AF1813" i="1"/>
  <c r="S1813" i="1"/>
  <c r="R1813" i="1"/>
  <c r="O1813" i="1"/>
  <c r="L1813" i="1"/>
  <c r="T1813" i="1" s="1"/>
  <c r="B1813" i="1"/>
  <c r="A471" i="1"/>
  <c r="AX1812" i="1"/>
  <c r="AF1812" i="1"/>
  <c r="S1812" i="1"/>
  <c r="R1812" i="1"/>
  <c r="O1812" i="1"/>
  <c r="L1812" i="1"/>
  <c r="BA1812" i="1" s="1"/>
  <c r="B1812" i="1"/>
  <c r="A1894" i="1"/>
  <c r="AX1811" i="1"/>
  <c r="AF1811" i="1"/>
  <c r="S1811" i="1"/>
  <c r="R1811" i="1"/>
  <c r="O1811" i="1"/>
  <c r="L1811" i="1"/>
  <c r="BA1811" i="1" s="1"/>
  <c r="B1811" i="1"/>
  <c r="A1893" i="1"/>
  <c r="AX1810" i="1"/>
  <c r="AF1810" i="1"/>
  <c r="S1810" i="1"/>
  <c r="R1810" i="1"/>
  <c r="O1810" i="1"/>
  <c r="L1810" i="1"/>
  <c r="BA1810" i="1" s="1"/>
  <c r="B1810" i="1"/>
  <c r="A1892" i="1"/>
  <c r="AX1809" i="1"/>
  <c r="AF1809" i="1"/>
  <c r="S1809" i="1"/>
  <c r="R1809" i="1"/>
  <c r="O1809" i="1"/>
  <c r="L1809" i="1"/>
  <c r="BA1809" i="1" s="1"/>
  <c r="B1809" i="1"/>
  <c r="A1891" i="1"/>
  <c r="AX1808" i="1"/>
  <c r="AF1808" i="1"/>
  <c r="S1808" i="1"/>
  <c r="R1808" i="1"/>
  <c r="O1808" i="1"/>
  <c r="L1808" i="1"/>
  <c r="BA1808" i="1" s="1"/>
  <c r="B1808" i="1"/>
  <c r="A470" i="1"/>
  <c r="AX1807" i="1"/>
  <c r="AF1807" i="1"/>
  <c r="S1807" i="1"/>
  <c r="R1807" i="1"/>
  <c r="O1807" i="1"/>
  <c r="L1807" i="1"/>
  <c r="BA1807" i="1" s="1"/>
  <c r="B1807" i="1"/>
  <c r="A1890" i="1"/>
  <c r="AX1806" i="1"/>
  <c r="AF1806" i="1"/>
  <c r="S1806" i="1"/>
  <c r="R1806" i="1"/>
  <c r="O1806" i="1"/>
  <c r="L1806" i="1"/>
  <c r="BA1806" i="1" s="1"/>
  <c r="B1806" i="1"/>
  <c r="A1889" i="1"/>
  <c r="AX1805" i="1"/>
  <c r="AF1805" i="1"/>
  <c r="S1805" i="1"/>
  <c r="R1805" i="1"/>
  <c r="O1805" i="1"/>
  <c r="L1805" i="1"/>
  <c r="BA1805" i="1" s="1"/>
  <c r="B1805" i="1"/>
  <c r="A1888" i="1"/>
  <c r="AX1804" i="1"/>
  <c r="AF1804" i="1"/>
  <c r="S1804" i="1"/>
  <c r="R1804" i="1"/>
  <c r="O1804" i="1"/>
  <c r="L1804" i="1"/>
  <c r="B1804" i="1"/>
  <c r="A1887" i="1"/>
  <c r="AX1803" i="1"/>
  <c r="AF1803" i="1"/>
  <c r="S1803" i="1"/>
  <c r="R1803" i="1"/>
  <c r="O1803" i="1"/>
  <c r="L1803" i="1"/>
  <c r="BA1803" i="1" s="1"/>
  <c r="B1803" i="1"/>
  <c r="A1886" i="1"/>
  <c r="AX1802" i="1"/>
  <c r="AF1802" i="1"/>
  <c r="S1802" i="1"/>
  <c r="R1802" i="1"/>
  <c r="O1802" i="1"/>
  <c r="L1802" i="1"/>
  <c r="B1802" i="1"/>
  <c r="A1885" i="1"/>
  <c r="AX1801" i="1"/>
  <c r="AF1801" i="1"/>
  <c r="S1801" i="1"/>
  <c r="R1801" i="1"/>
  <c r="O1801" i="1"/>
  <c r="L1801" i="1"/>
  <c r="B1801" i="1"/>
  <c r="A1884" i="1"/>
  <c r="AX1800" i="1"/>
  <c r="AF1800" i="1"/>
  <c r="S1800" i="1"/>
  <c r="R1800" i="1"/>
  <c r="O1800" i="1"/>
  <c r="L1800" i="1"/>
  <c r="BA1800" i="1" s="1"/>
  <c r="B1800" i="1"/>
  <c r="A1883" i="1"/>
  <c r="AX1799" i="1"/>
  <c r="AF1799" i="1"/>
  <c r="S1799" i="1"/>
  <c r="R1799" i="1"/>
  <c r="O1799" i="1"/>
  <c r="L1799" i="1"/>
  <c r="U1799" i="1" s="1"/>
  <c r="B1799" i="1"/>
  <c r="A1882" i="1"/>
  <c r="AX1798" i="1"/>
  <c r="AF1798" i="1"/>
  <c r="S1798" i="1"/>
  <c r="R1798" i="1"/>
  <c r="O1798" i="1"/>
  <c r="L1798" i="1"/>
  <c r="B1798" i="1"/>
  <c r="A469" i="1"/>
  <c r="AX1797" i="1"/>
  <c r="AF1797" i="1"/>
  <c r="S1797" i="1"/>
  <c r="R1797" i="1"/>
  <c r="O1797" i="1"/>
  <c r="L1797" i="1"/>
  <c r="BA1797" i="1" s="1"/>
  <c r="B1797" i="1"/>
  <c r="A1881" i="1"/>
  <c r="AX1796" i="1"/>
  <c r="AF1796" i="1"/>
  <c r="S1796" i="1"/>
  <c r="R1796" i="1"/>
  <c r="O1796" i="1"/>
  <c r="L1796" i="1"/>
  <c r="B1796" i="1"/>
  <c r="A468" i="1"/>
  <c r="AX1795" i="1"/>
  <c r="AF1795" i="1"/>
  <c r="S1795" i="1"/>
  <c r="R1795" i="1"/>
  <c r="O1795" i="1"/>
  <c r="L1795" i="1"/>
  <c r="BA1795" i="1" s="1"/>
  <c r="B1795" i="1"/>
  <c r="A1880" i="1"/>
  <c r="AX1794" i="1"/>
  <c r="AF1794" i="1"/>
  <c r="S1794" i="1"/>
  <c r="R1794" i="1"/>
  <c r="O1794" i="1"/>
  <c r="L1794" i="1"/>
  <c r="B1794" i="1"/>
  <c r="A1879" i="1"/>
  <c r="AX1793" i="1"/>
  <c r="AF1793" i="1"/>
  <c r="S1793" i="1"/>
  <c r="R1793" i="1"/>
  <c r="O1793" i="1"/>
  <c r="L1793" i="1"/>
  <c r="U1793" i="1" s="1"/>
  <c r="B1793" i="1"/>
  <c r="A1878" i="1"/>
  <c r="AX1792" i="1"/>
  <c r="AF1792" i="1"/>
  <c r="S1792" i="1"/>
  <c r="R1792" i="1"/>
  <c r="O1792" i="1"/>
  <c r="L1792" i="1"/>
  <c r="BA1792" i="1" s="1"/>
  <c r="B1792" i="1"/>
  <c r="A1877" i="1"/>
  <c r="AX1791" i="1"/>
  <c r="AF1791" i="1"/>
  <c r="S1791" i="1"/>
  <c r="R1791" i="1"/>
  <c r="O1791" i="1"/>
  <c r="L1791" i="1"/>
  <c r="U1791" i="1" s="1"/>
  <c r="B1791" i="1"/>
  <c r="A1876" i="1"/>
  <c r="AX1790" i="1"/>
  <c r="AF1790" i="1"/>
  <c r="S1790" i="1"/>
  <c r="R1790" i="1"/>
  <c r="O1790" i="1"/>
  <c r="L1790" i="1"/>
  <c r="BA1790" i="1" s="1"/>
  <c r="B1790" i="1"/>
  <c r="A1875" i="1"/>
  <c r="AX1789" i="1"/>
  <c r="AF1789" i="1"/>
  <c r="S1789" i="1"/>
  <c r="R1789" i="1"/>
  <c r="O1789" i="1"/>
  <c r="L1789" i="1"/>
  <c r="BA1789" i="1" s="1"/>
  <c r="B1789" i="1"/>
  <c r="A1874" i="1"/>
  <c r="AX1788" i="1"/>
  <c r="AF1788" i="1"/>
  <c r="S1788" i="1"/>
  <c r="R1788" i="1"/>
  <c r="O1788" i="1"/>
  <c r="L1788" i="1"/>
  <c r="B1788" i="1"/>
  <c r="A1873" i="1"/>
  <c r="AX1787" i="1"/>
  <c r="AF1787" i="1"/>
  <c r="S1787" i="1"/>
  <c r="R1787" i="1"/>
  <c r="O1787" i="1"/>
  <c r="L1787" i="1"/>
  <c r="B1787" i="1"/>
  <c r="A199" i="1"/>
  <c r="AX1786" i="1"/>
  <c r="AF1786" i="1"/>
  <c r="S1786" i="1"/>
  <c r="R1786" i="1"/>
  <c r="O1786" i="1"/>
  <c r="L1786" i="1"/>
  <c r="U1786" i="1" s="1"/>
  <c r="B1786" i="1"/>
  <c r="A467" i="1"/>
  <c r="AX1785" i="1"/>
  <c r="AF1785" i="1"/>
  <c r="S1785" i="1"/>
  <c r="R1785" i="1"/>
  <c r="O1785" i="1"/>
  <c r="L1785" i="1"/>
  <c r="B1785" i="1"/>
  <c r="A466" i="1"/>
  <c r="AX1784" i="1"/>
  <c r="AF1784" i="1"/>
  <c r="S1784" i="1"/>
  <c r="R1784" i="1"/>
  <c r="O1784" i="1"/>
  <c r="L1784" i="1"/>
  <c r="U1784" i="1" s="1"/>
  <c r="B1784" i="1"/>
  <c r="A465" i="1"/>
  <c r="AX1783" i="1"/>
  <c r="AF1783" i="1"/>
  <c r="S1783" i="1"/>
  <c r="R1783" i="1"/>
  <c r="O1783" i="1"/>
  <c r="L1783" i="1"/>
  <c r="B1783" i="1"/>
  <c r="A464" i="1"/>
  <c r="AX1782" i="1"/>
  <c r="AF1782" i="1"/>
  <c r="S1782" i="1"/>
  <c r="R1782" i="1"/>
  <c r="O1782" i="1"/>
  <c r="L1782" i="1"/>
  <c r="U1782" i="1" s="1"/>
  <c r="B1782" i="1"/>
  <c r="A463" i="1"/>
  <c r="AX1781" i="1"/>
  <c r="AF1781" i="1"/>
  <c r="S1781" i="1"/>
  <c r="R1781" i="1"/>
  <c r="O1781" i="1"/>
  <c r="L1781" i="1"/>
  <c r="B1781" i="1"/>
  <c r="A462" i="1"/>
  <c r="AX1780" i="1"/>
  <c r="AF1780" i="1"/>
  <c r="S1780" i="1"/>
  <c r="R1780" i="1"/>
  <c r="O1780" i="1"/>
  <c r="L1780" i="1"/>
  <c r="U1780" i="1" s="1"/>
  <c r="B1780" i="1"/>
  <c r="A461" i="1"/>
  <c r="AX1779" i="1"/>
  <c r="AF1779" i="1"/>
  <c r="S1779" i="1"/>
  <c r="R1779" i="1"/>
  <c r="O1779" i="1"/>
  <c r="L1779" i="1"/>
  <c r="B1779" i="1"/>
  <c r="A460" i="1"/>
  <c r="AX1778" i="1"/>
  <c r="AF1778" i="1"/>
  <c r="S1778" i="1"/>
  <c r="R1778" i="1"/>
  <c r="O1778" i="1"/>
  <c r="L1778" i="1"/>
  <c r="U1778" i="1" s="1"/>
  <c r="B1778" i="1"/>
  <c r="A459" i="1"/>
  <c r="AX1777" i="1"/>
  <c r="AF1777" i="1"/>
  <c r="S1777" i="1"/>
  <c r="R1777" i="1"/>
  <c r="O1777" i="1"/>
  <c r="L1777" i="1"/>
  <c r="BA1777" i="1" s="1"/>
  <c r="B1777" i="1"/>
  <c r="A458" i="1"/>
  <c r="AX1776" i="1"/>
  <c r="AF1776" i="1"/>
  <c r="S1776" i="1"/>
  <c r="R1776" i="1"/>
  <c r="O1776" i="1"/>
  <c r="L1776" i="1"/>
  <c r="BA1776" i="1" s="1"/>
  <c r="B1776" i="1"/>
  <c r="A457" i="1"/>
  <c r="AX1775" i="1"/>
  <c r="AF1775" i="1"/>
  <c r="S1775" i="1"/>
  <c r="R1775" i="1"/>
  <c r="O1775" i="1"/>
  <c r="L1775" i="1"/>
  <c r="B1775" i="1"/>
  <c r="A456" i="1"/>
  <c r="AX1774" i="1"/>
  <c r="AF1774" i="1"/>
  <c r="S1774" i="1"/>
  <c r="R1774" i="1"/>
  <c r="O1774" i="1"/>
  <c r="L1774" i="1"/>
  <c r="BA1774" i="1" s="1"/>
  <c r="B1774" i="1"/>
  <c r="A455" i="1"/>
  <c r="AX1773" i="1"/>
  <c r="AF1773" i="1"/>
  <c r="S1773" i="1"/>
  <c r="R1773" i="1"/>
  <c r="O1773" i="1"/>
  <c r="L1773" i="1"/>
  <c r="BA1773" i="1" s="1"/>
  <c r="B1773" i="1"/>
  <c r="A454" i="1"/>
  <c r="AX1772" i="1"/>
  <c r="AF1772" i="1"/>
  <c r="S1772" i="1"/>
  <c r="R1772" i="1"/>
  <c r="O1772" i="1"/>
  <c r="L1772" i="1"/>
  <c r="B1772" i="1"/>
  <c r="A453" i="1"/>
  <c r="AX1771" i="1"/>
  <c r="AF1771" i="1"/>
  <c r="S1771" i="1"/>
  <c r="R1771" i="1"/>
  <c r="O1771" i="1"/>
  <c r="L1771" i="1"/>
  <c r="B1771" i="1"/>
  <c r="A452" i="1"/>
  <c r="AX1770" i="1"/>
  <c r="AF1770" i="1"/>
  <c r="S1770" i="1"/>
  <c r="R1770" i="1"/>
  <c r="O1770" i="1"/>
  <c r="L1770" i="1"/>
  <c r="BA1770" i="1" s="1"/>
  <c r="B1770" i="1"/>
  <c r="A451" i="1"/>
  <c r="AX1769" i="1"/>
  <c r="AF1769" i="1"/>
  <c r="S1769" i="1"/>
  <c r="R1769" i="1"/>
  <c r="O1769" i="1"/>
  <c r="L1769" i="1"/>
  <c r="BA1769" i="1" s="1"/>
  <c r="B1769" i="1"/>
  <c r="A450" i="1"/>
  <c r="AX1768" i="1"/>
  <c r="AF1768" i="1"/>
  <c r="S1768" i="1"/>
  <c r="R1768" i="1"/>
  <c r="O1768" i="1"/>
  <c r="L1768" i="1"/>
  <c r="U1768" i="1" s="1"/>
  <c r="B1768" i="1"/>
  <c r="A449" i="1"/>
  <c r="AX1767" i="1"/>
  <c r="AF1767" i="1"/>
  <c r="S1767" i="1"/>
  <c r="R1767" i="1"/>
  <c r="O1767" i="1"/>
  <c r="L1767" i="1"/>
  <c r="BA1767" i="1" s="1"/>
  <c r="B1767" i="1"/>
  <c r="A448" i="1"/>
  <c r="AX1766" i="1"/>
  <c r="AF1766" i="1"/>
  <c r="S1766" i="1"/>
  <c r="R1766" i="1"/>
  <c r="O1766" i="1"/>
  <c r="L1766" i="1"/>
  <c r="BA1766" i="1" s="1"/>
  <c r="B1766" i="1"/>
  <c r="A447" i="1"/>
  <c r="AX1765" i="1"/>
  <c r="AF1765" i="1"/>
  <c r="S1765" i="1"/>
  <c r="R1765" i="1"/>
  <c r="O1765" i="1"/>
  <c r="L1765" i="1"/>
  <c r="BA1765" i="1" s="1"/>
  <c r="B1765" i="1"/>
  <c r="A446" i="1"/>
  <c r="AX1764" i="1"/>
  <c r="AF1764" i="1"/>
  <c r="S1764" i="1"/>
  <c r="R1764" i="1"/>
  <c r="O1764" i="1"/>
  <c r="L1764" i="1"/>
  <c r="BA1764" i="1" s="1"/>
  <c r="B1764" i="1"/>
  <c r="A445" i="1"/>
  <c r="AX1763" i="1"/>
  <c r="AF1763" i="1"/>
  <c r="S1763" i="1"/>
  <c r="R1763" i="1"/>
  <c r="O1763" i="1"/>
  <c r="L1763" i="1"/>
  <c r="B1763" i="1"/>
  <c r="A444" i="1"/>
  <c r="AX1762" i="1"/>
  <c r="AF1762" i="1"/>
  <c r="S1762" i="1"/>
  <c r="R1762" i="1"/>
  <c r="O1762" i="1"/>
  <c r="L1762" i="1"/>
  <c r="BA1762" i="1" s="1"/>
  <c r="B1762" i="1"/>
  <c r="A443" i="1"/>
  <c r="AX1761" i="1"/>
  <c r="AF1761" i="1"/>
  <c r="S1761" i="1"/>
  <c r="R1761" i="1"/>
  <c r="O1761" i="1"/>
  <c r="L1761" i="1"/>
  <c r="BA1761" i="1" s="1"/>
  <c r="B1761" i="1"/>
  <c r="A442" i="1"/>
  <c r="AX1760" i="1"/>
  <c r="AF1760" i="1"/>
  <c r="S1760" i="1"/>
  <c r="R1760" i="1"/>
  <c r="O1760" i="1"/>
  <c r="L1760" i="1"/>
  <c r="U1760" i="1" s="1"/>
  <c r="B1760" i="1"/>
  <c r="A441" i="1"/>
  <c r="AX1759" i="1"/>
  <c r="AF1759" i="1"/>
  <c r="S1759" i="1"/>
  <c r="R1759" i="1"/>
  <c r="O1759" i="1"/>
  <c r="L1759" i="1"/>
  <c r="BA1759" i="1" s="1"/>
  <c r="B1759" i="1"/>
  <c r="A1871" i="1"/>
  <c r="AX1758" i="1"/>
  <c r="AF1758" i="1"/>
  <c r="S1758" i="1"/>
  <c r="R1758" i="1"/>
  <c r="O1758" i="1"/>
  <c r="L1758" i="1"/>
  <c r="B1758" i="1"/>
  <c r="A1870" i="1"/>
  <c r="AX1757" i="1"/>
  <c r="AF1757" i="1"/>
  <c r="S1757" i="1"/>
  <c r="R1757" i="1"/>
  <c r="O1757" i="1"/>
  <c r="L1757" i="1"/>
  <c r="BA1757" i="1" s="1"/>
  <c r="B1757" i="1"/>
  <c r="A440" i="1"/>
  <c r="AX1756" i="1"/>
  <c r="AF1756" i="1"/>
  <c r="S1756" i="1"/>
  <c r="R1756" i="1"/>
  <c r="O1756" i="1"/>
  <c r="L1756" i="1"/>
  <c r="BA1756" i="1" s="1"/>
  <c r="B1756" i="1"/>
  <c r="A439" i="1"/>
  <c r="AX1755" i="1"/>
  <c r="AF1755" i="1"/>
  <c r="S1755" i="1"/>
  <c r="R1755" i="1"/>
  <c r="O1755" i="1"/>
  <c r="L1755" i="1"/>
  <c r="B1755" i="1"/>
  <c r="A438" i="1"/>
  <c r="AX1754" i="1"/>
  <c r="AF1754" i="1"/>
  <c r="S1754" i="1"/>
  <c r="R1754" i="1"/>
  <c r="O1754" i="1"/>
  <c r="L1754" i="1"/>
  <c r="BA1754" i="1" s="1"/>
  <c r="B1754" i="1"/>
  <c r="A437" i="1"/>
  <c r="AX1753" i="1"/>
  <c r="AF1753" i="1"/>
  <c r="S1753" i="1"/>
  <c r="R1753" i="1"/>
  <c r="O1753" i="1"/>
  <c r="L1753" i="1"/>
  <c r="BA1753" i="1" s="1"/>
  <c r="B1753" i="1"/>
  <c r="A436" i="1"/>
  <c r="AX1752" i="1"/>
  <c r="AF1752" i="1"/>
  <c r="S1752" i="1"/>
  <c r="R1752" i="1"/>
  <c r="O1752" i="1"/>
  <c r="L1752" i="1"/>
  <c r="U1752" i="1" s="1"/>
  <c r="B1752" i="1"/>
  <c r="A435" i="1"/>
  <c r="AX1751" i="1"/>
  <c r="AF1751" i="1"/>
  <c r="S1751" i="1"/>
  <c r="R1751" i="1"/>
  <c r="O1751" i="1"/>
  <c r="L1751" i="1"/>
  <c r="BA1751" i="1" s="1"/>
  <c r="B1751" i="1"/>
  <c r="A434" i="1"/>
  <c r="AX1750" i="1"/>
  <c r="AF1750" i="1"/>
  <c r="S1750" i="1"/>
  <c r="R1750" i="1"/>
  <c r="O1750" i="1"/>
  <c r="L1750" i="1"/>
  <c r="BA1750" i="1" s="1"/>
  <c r="B1750" i="1"/>
  <c r="A433" i="1"/>
  <c r="AX1749" i="1"/>
  <c r="AF1749" i="1"/>
  <c r="S1749" i="1"/>
  <c r="R1749" i="1"/>
  <c r="O1749" i="1"/>
  <c r="L1749" i="1"/>
  <c r="BA1749" i="1" s="1"/>
  <c r="B1749" i="1"/>
  <c r="A432" i="1"/>
  <c r="AX1748" i="1"/>
  <c r="AF1748" i="1"/>
  <c r="S1748" i="1"/>
  <c r="R1748" i="1"/>
  <c r="O1748" i="1"/>
  <c r="L1748" i="1"/>
  <c r="BA1748" i="1" s="1"/>
  <c r="B1748" i="1"/>
  <c r="A431" i="1"/>
  <c r="AX1747" i="1"/>
  <c r="AF1747" i="1"/>
  <c r="S1747" i="1"/>
  <c r="R1747" i="1"/>
  <c r="O1747" i="1"/>
  <c r="L1747" i="1"/>
  <c r="B1747" i="1"/>
  <c r="A430" i="1"/>
  <c r="AX1746" i="1"/>
  <c r="AF1746" i="1"/>
  <c r="S1746" i="1"/>
  <c r="R1746" i="1"/>
  <c r="O1746" i="1"/>
  <c r="L1746" i="1"/>
  <c r="BA1746" i="1" s="1"/>
  <c r="B1746" i="1"/>
  <c r="A429" i="1"/>
  <c r="AX1745" i="1"/>
  <c r="AF1745" i="1"/>
  <c r="S1745" i="1"/>
  <c r="R1745" i="1"/>
  <c r="O1745" i="1"/>
  <c r="L1745" i="1"/>
  <c r="BA1745" i="1" s="1"/>
  <c r="B1745" i="1"/>
  <c r="A428" i="1"/>
  <c r="AX1744" i="1"/>
  <c r="AF1744" i="1"/>
  <c r="S1744" i="1"/>
  <c r="R1744" i="1"/>
  <c r="O1744" i="1"/>
  <c r="L1744" i="1"/>
  <c r="U1744" i="1" s="1"/>
  <c r="B1744" i="1"/>
  <c r="A427" i="1"/>
  <c r="AX1743" i="1"/>
  <c r="AF1743" i="1"/>
  <c r="S1743" i="1"/>
  <c r="R1743" i="1"/>
  <c r="O1743" i="1"/>
  <c r="L1743" i="1"/>
  <c r="B1743" i="1"/>
  <c r="A1869" i="1"/>
  <c r="AX1742" i="1"/>
  <c r="AF1742" i="1"/>
  <c r="S1742" i="1"/>
  <c r="R1742" i="1"/>
  <c r="O1742" i="1"/>
  <c r="L1742" i="1"/>
  <c r="BA1742" i="1" s="1"/>
  <c r="B1742" i="1"/>
  <c r="A1868" i="1"/>
  <c r="AX1741" i="1"/>
  <c r="AF1741" i="1"/>
  <c r="S1741" i="1"/>
  <c r="R1741" i="1"/>
  <c r="O1741" i="1"/>
  <c r="L1741" i="1"/>
  <c r="B1741" i="1"/>
  <c r="A1867" i="1"/>
  <c r="AX1740" i="1"/>
  <c r="AF1740" i="1"/>
  <c r="S1740" i="1"/>
  <c r="R1740" i="1"/>
  <c r="O1740" i="1"/>
  <c r="L1740" i="1"/>
  <c r="BA1740" i="1" s="1"/>
  <c r="B1740" i="1"/>
  <c r="A1866" i="1"/>
  <c r="AX1739" i="1"/>
  <c r="AF1739" i="1"/>
  <c r="S1739" i="1"/>
  <c r="R1739" i="1"/>
  <c r="O1739" i="1"/>
  <c r="L1739" i="1"/>
  <c r="B1739" i="1"/>
  <c r="A1865" i="1"/>
  <c r="AX1738" i="1"/>
  <c r="AF1738" i="1"/>
  <c r="S1738" i="1"/>
  <c r="R1738" i="1"/>
  <c r="O1738" i="1"/>
  <c r="L1738" i="1"/>
  <c r="BA1738" i="1" s="1"/>
  <c r="B1738" i="1"/>
  <c r="A1864" i="1"/>
  <c r="AX1737" i="1"/>
  <c r="AF1737" i="1"/>
  <c r="S1737" i="1"/>
  <c r="R1737" i="1"/>
  <c r="O1737" i="1"/>
  <c r="L1737" i="1"/>
  <c r="B1737" i="1"/>
  <c r="A1863" i="1"/>
  <c r="AX1736" i="1"/>
  <c r="AF1736" i="1"/>
  <c r="S1736" i="1"/>
  <c r="R1736" i="1"/>
  <c r="O1736" i="1"/>
  <c r="L1736" i="1"/>
  <c r="U1736" i="1" s="1"/>
  <c r="B1736" i="1"/>
  <c r="A1862" i="1"/>
  <c r="AX1735" i="1"/>
  <c r="AF1735" i="1"/>
  <c r="S1735" i="1"/>
  <c r="R1735" i="1"/>
  <c r="O1735" i="1"/>
  <c r="L1735" i="1"/>
  <c r="BA1735" i="1" s="1"/>
  <c r="B1735" i="1"/>
  <c r="A1861" i="1"/>
  <c r="AX1734" i="1"/>
  <c r="AF1734" i="1"/>
  <c r="S1734" i="1"/>
  <c r="R1734" i="1"/>
  <c r="O1734" i="1"/>
  <c r="L1734" i="1"/>
  <c r="B1734" i="1"/>
  <c r="A1860" i="1"/>
  <c r="AX1733" i="1"/>
  <c r="AF1733" i="1"/>
  <c r="S1733" i="1"/>
  <c r="R1733" i="1"/>
  <c r="O1733" i="1"/>
  <c r="L1733" i="1"/>
  <c r="BA1733" i="1" s="1"/>
  <c r="B1733" i="1"/>
  <c r="A1859" i="1"/>
  <c r="AX1732" i="1"/>
  <c r="AF1732" i="1"/>
  <c r="S1732" i="1"/>
  <c r="R1732" i="1"/>
  <c r="O1732" i="1"/>
  <c r="L1732" i="1"/>
  <c r="BA1732" i="1" s="1"/>
  <c r="B1732" i="1"/>
  <c r="A1858" i="1"/>
  <c r="AX1731" i="1"/>
  <c r="AF1731" i="1"/>
  <c r="S1731" i="1"/>
  <c r="R1731" i="1"/>
  <c r="O1731" i="1"/>
  <c r="L1731" i="1"/>
  <c r="B1731" i="1"/>
  <c r="A1857" i="1"/>
  <c r="AX1730" i="1"/>
  <c r="AF1730" i="1"/>
  <c r="S1730" i="1"/>
  <c r="R1730" i="1"/>
  <c r="O1730" i="1"/>
  <c r="L1730" i="1"/>
  <c r="B1730" i="1"/>
  <c r="A1856" i="1"/>
  <c r="AX1729" i="1"/>
  <c r="AF1729" i="1"/>
  <c r="S1729" i="1"/>
  <c r="R1729" i="1"/>
  <c r="O1729" i="1"/>
  <c r="L1729" i="1"/>
  <c r="B1729" i="1"/>
  <c r="A1855" i="1"/>
  <c r="AX1728" i="1"/>
  <c r="AF1728" i="1"/>
  <c r="S1728" i="1"/>
  <c r="R1728" i="1"/>
  <c r="O1728" i="1"/>
  <c r="L1728" i="1"/>
  <c r="U1728" i="1" s="1"/>
  <c r="B1728" i="1"/>
  <c r="A1854" i="1"/>
  <c r="AX1727" i="1"/>
  <c r="AF1727" i="1"/>
  <c r="S1727" i="1"/>
  <c r="R1727" i="1"/>
  <c r="O1727" i="1"/>
  <c r="L1727" i="1"/>
  <c r="BA1727" i="1" s="1"/>
  <c r="B1727" i="1"/>
  <c r="A426" i="1"/>
  <c r="AX1726" i="1"/>
  <c r="AF1726" i="1"/>
  <c r="S1726" i="1"/>
  <c r="R1726" i="1"/>
  <c r="O1726" i="1"/>
  <c r="L1726" i="1"/>
  <c r="BA1726" i="1" s="1"/>
  <c r="B1726" i="1"/>
  <c r="A425" i="1"/>
  <c r="AX1725" i="1"/>
  <c r="AF1725" i="1"/>
  <c r="S1725" i="1"/>
  <c r="R1725" i="1"/>
  <c r="O1725" i="1"/>
  <c r="L1725" i="1"/>
  <c r="BA1725" i="1" s="1"/>
  <c r="B1725" i="1"/>
  <c r="A424" i="1"/>
  <c r="AX1724" i="1"/>
  <c r="AF1724" i="1"/>
  <c r="S1724" i="1"/>
  <c r="R1724" i="1"/>
  <c r="O1724" i="1"/>
  <c r="L1724" i="1"/>
  <c r="BA1724" i="1" s="1"/>
  <c r="B1724" i="1"/>
  <c r="A423" i="1"/>
  <c r="AX1723" i="1"/>
  <c r="AF1723" i="1"/>
  <c r="S1723" i="1"/>
  <c r="R1723" i="1"/>
  <c r="O1723" i="1"/>
  <c r="L1723" i="1"/>
  <c r="B1723" i="1"/>
  <c r="A422" i="1"/>
  <c r="AX1722" i="1"/>
  <c r="AF1722" i="1"/>
  <c r="S1722" i="1"/>
  <c r="R1722" i="1"/>
  <c r="O1722" i="1"/>
  <c r="L1722" i="1"/>
  <c r="BA1722" i="1" s="1"/>
  <c r="B1722" i="1"/>
  <c r="A421" i="1"/>
  <c r="AX1721" i="1"/>
  <c r="AF1721" i="1"/>
  <c r="S1721" i="1"/>
  <c r="R1721" i="1"/>
  <c r="O1721" i="1"/>
  <c r="L1721" i="1"/>
  <c r="B1721" i="1"/>
  <c r="A420" i="1"/>
  <c r="AX1720" i="1"/>
  <c r="AF1720" i="1"/>
  <c r="S1720" i="1"/>
  <c r="R1720" i="1"/>
  <c r="O1720" i="1"/>
  <c r="L1720" i="1"/>
  <c r="BA1720" i="1" s="1"/>
  <c r="B1720" i="1"/>
  <c r="A1853" i="1"/>
  <c r="AX1719" i="1"/>
  <c r="AF1719" i="1"/>
  <c r="S1719" i="1"/>
  <c r="R1719" i="1"/>
  <c r="O1719" i="1"/>
  <c r="L1719" i="1"/>
  <c r="B1719" i="1"/>
  <c r="A419" i="1"/>
  <c r="AX1718" i="1"/>
  <c r="AF1718" i="1"/>
  <c r="S1718" i="1"/>
  <c r="R1718" i="1"/>
  <c r="O1718" i="1"/>
  <c r="L1718" i="1"/>
  <c r="BA1718" i="1" s="1"/>
  <c r="B1718" i="1"/>
  <c r="A418" i="1"/>
  <c r="AX1717" i="1"/>
  <c r="AF1717" i="1"/>
  <c r="S1717" i="1"/>
  <c r="R1717" i="1"/>
  <c r="O1717" i="1"/>
  <c r="L1717" i="1"/>
  <c r="B1717" i="1"/>
  <c r="A417" i="1"/>
  <c r="AX1716" i="1"/>
  <c r="AF1716" i="1"/>
  <c r="S1716" i="1"/>
  <c r="R1716" i="1"/>
  <c r="O1716" i="1"/>
  <c r="L1716" i="1"/>
  <c r="BA1716" i="1" s="1"/>
  <c r="B1716" i="1"/>
  <c r="A416" i="1"/>
  <c r="AX1715" i="1"/>
  <c r="AF1715" i="1"/>
  <c r="S1715" i="1"/>
  <c r="R1715" i="1"/>
  <c r="O1715" i="1"/>
  <c r="L1715" i="1"/>
  <c r="B1715" i="1"/>
  <c r="A415" i="1"/>
  <c r="AX1714" i="1"/>
  <c r="AF1714" i="1"/>
  <c r="S1714" i="1"/>
  <c r="R1714" i="1"/>
  <c r="O1714" i="1"/>
  <c r="L1714" i="1"/>
  <c r="BA1714" i="1" s="1"/>
  <c r="B1714" i="1"/>
  <c r="A414" i="1"/>
  <c r="AX1713" i="1"/>
  <c r="AF1713" i="1"/>
  <c r="S1713" i="1"/>
  <c r="R1713" i="1"/>
  <c r="O1713" i="1"/>
  <c r="L1713" i="1"/>
  <c r="BA1713" i="1" s="1"/>
  <c r="B1713" i="1"/>
  <c r="A413" i="1"/>
  <c r="AX1712" i="1"/>
  <c r="AF1712" i="1"/>
  <c r="S1712" i="1"/>
  <c r="R1712" i="1"/>
  <c r="O1712" i="1"/>
  <c r="L1712" i="1"/>
  <c r="B1712" i="1"/>
  <c r="A412" i="1"/>
  <c r="AX1711" i="1"/>
  <c r="AF1711" i="1"/>
  <c r="S1711" i="1"/>
  <c r="R1711" i="1"/>
  <c r="O1711" i="1"/>
  <c r="L1711" i="1"/>
  <c r="BA1711" i="1" s="1"/>
  <c r="B1711" i="1"/>
  <c r="A411" i="1"/>
  <c r="AX1710" i="1"/>
  <c r="AF1710" i="1"/>
  <c r="S1710" i="1"/>
  <c r="R1710" i="1"/>
  <c r="O1710" i="1"/>
  <c r="L1710" i="1"/>
  <c r="BA1710" i="1" s="1"/>
  <c r="B1710" i="1"/>
  <c r="A410" i="1"/>
  <c r="AX1709" i="1"/>
  <c r="AF1709" i="1"/>
  <c r="S1709" i="1"/>
  <c r="R1709" i="1"/>
  <c r="O1709" i="1"/>
  <c r="L1709" i="1"/>
  <c r="BA1709" i="1" s="1"/>
  <c r="B1709" i="1"/>
  <c r="A1852" i="1"/>
  <c r="AX1708" i="1"/>
  <c r="AF1708" i="1"/>
  <c r="S1708" i="1"/>
  <c r="R1708" i="1"/>
  <c r="O1708" i="1"/>
  <c r="L1708" i="1"/>
  <c r="B1708" i="1"/>
  <c r="A409" i="1"/>
  <c r="AX1707" i="1"/>
  <c r="AF1707" i="1"/>
  <c r="S1707" i="1"/>
  <c r="R1707" i="1"/>
  <c r="O1707" i="1"/>
  <c r="L1707" i="1"/>
  <c r="B1707" i="1"/>
  <c r="A1851" i="1"/>
  <c r="AX1706" i="1"/>
  <c r="AF1706" i="1"/>
  <c r="S1706" i="1"/>
  <c r="R1706" i="1"/>
  <c r="O1706" i="1"/>
  <c r="L1706" i="1"/>
  <c r="BA1706" i="1" s="1"/>
  <c r="B1706" i="1"/>
  <c r="A1850" i="1"/>
  <c r="AX1705" i="1"/>
  <c r="AF1705" i="1"/>
  <c r="S1705" i="1"/>
  <c r="R1705" i="1"/>
  <c r="O1705" i="1"/>
  <c r="L1705" i="1"/>
  <c r="BA1705" i="1" s="1"/>
  <c r="B1705" i="1"/>
  <c r="A1849" i="1"/>
  <c r="AX1704" i="1"/>
  <c r="AF1704" i="1"/>
  <c r="S1704" i="1"/>
  <c r="R1704" i="1"/>
  <c r="O1704" i="1"/>
  <c r="L1704" i="1"/>
  <c r="BA1704" i="1" s="1"/>
  <c r="B1704" i="1"/>
  <c r="A1848" i="1"/>
  <c r="AX1703" i="1"/>
  <c r="AF1703" i="1"/>
  <c r="S1703" i="1"/>
  <c r="R1703" i="1"/>
  <c r="O1703" i="1"/>
  <c r="L1703" i="1"/>
  <c r="BA1703" i="1" s="1"/>
  <c r="B1703" i="1"/>
  <c r="A408" i="1"/>
  <c r="AX1702" i="1"/>
  <c r="AF1702" i="1"/>
  <c r="S1702" i="1"/>
  <c r="R1702" i="1"/>
  <c r="O1702" i="1"/>
  <c r="L1702" i="1"/>
  <c r="BA1702" i="1" s="1"/>
  <c r="B1702" i="1"/>
  <c r="A1847" i="1"/>
  <c r="AX1701" i="1"/>
  <c r="AF1701" i="1"/>
  <c r="S1701" i="1"/>
  <c r="R1701" i="1"/>
  <c r="O1701" i="1"/>
  <c r="L1701" i="1"/>
  <c r="B1701" i="1"/>
  <c r="A1846" i="1"/>
  <c r="AX1700" i="1"/>
  <c r="AF1700" i="1"/>
  <c r="S1700" i="1"/>
  <c r="R1700" i="1"/>
  <c r="O1700" i="1"/>
  <c r="L1700" i="1"/>
  <c r="B1700" i="1"/>
  <c r="A1845" i="1"/>
  <c r="AX1699" i="1"/>
  <c r="AF1699" i="1"/>
  <c r="S1699" i="1"/>
  <c r="R1699" i="1"/>
  <c r="O1699" i="1"/>
  <c r="L1699" i="1"/>
  <c r="T1699" i="1" s="1"/>
  <c r="B1699" i="1"/>
  <c r="A1844" i="1"/>
  <c r="AX1698" i="1"/>
  <c r="AF1698" i="1"/>
  <c r="S1698" i="1"/>
  <c r="R1698" i="1"/>
  <c r="O1698" i="1"/>
  <c r="L1698" i="1"/>
  <c r="T1698" i="1" s="1"/>
  <c r="B1698" i="1"/>
  <c r="A1843" i="1"/>
  <c r="AX1697" i="1"/>
  <c r="AF1697" i="1"/>
  <c r="S1697" i="1"/>
  <c r="R1697" i="1"/>
  <c r="O1697" i="1"/>
  <c r="L1697" i="1"/>
  <c r="B1697" i="1"/>
  <c r="A407" i="1"/>
  <c r="AX1696" i="1"/>
  <c r="AF1696" i="1"/>
  <c r="S1696" i="1"/>
  <c r="R1696" i="1"/>
  <c r="O1696" i="1"/>
  <c r="L1696" i="1"/>
  <c r="BA1696" i="1" s="1"/>
  <c r="B1696" i="1"/>
  <c r="A1842" i="1"/>
  <c r="AX1695" i="1"/>
  <c r="AF1695" i="1"/>
  <c r="S1695" i="1"/>
  <c r="R1695" i="1"/>
  <c r="O1695" i="1"/>
  <c r="L1695" i="1"/>
  <c r="B1695" i="1"/>
  <c r="A406" i="1"/>
  <c r="AX1694" i="1"/>
  <c r="AF1694" i="1"/>
  <c r="S1694" i="1"/>
  <c r="R1694" i="1"/>
  <c r="O1694" i="1"/>
  <c r="L1694" i="1"/>
  <c r="B1694" i="1"/>
  <c r="A1841" i="1"/>
  <c r="AX1693" i="1"/>
  <c r="AF1693" i="1"/>
  <c r="S1693" i="1"/>
  <c r="R1693" i="1"/>
  <c r="O1693" i="1"/>
  <c r="L1693" i="1"/>
  <c r="B1693" i="1"/>
  <c r="A405" i="1"/>
  <c r="AX1692" i="1"/>
  <c r="AF1692" i="1"/>
  <c r="S1692" i="1"/>
  <c r="R1692" i="1"/>
  <c r="O1692" i="1"/>
  <c r="L1692" i="1"/>
  <c r="BA1692" i="1" s="1"/>
  <c r="B1692" i="1"/>
  <c r="A1840" i="1"/>
  <c r="AX1691" i="1"/>
  <c r="AF1691" i="1"/>
  <c r="S1691" i="1"/>
  <c r="R1691" i="1"/>
  <c r="O1691" i="1"/>
  <c r="L1691" i="1"/>
  <c r="T1691" i="1" s="1"/>
  <c r="B1691" i="1"/>
  <c r="A1839" i="1"/>
  <c r="AX1690" i="1"/>
  <c r="AF1690" i="1"/>
  <c r="S1690" i="1"/>
  <c r="R1690" i="1"/>
  <c r="O1690" i="1"/>
  <c r="L1690" i="1"/>
  <c r="B1690" i="1"/>
  <c r="A1838" i="1"/>
  <c r="AX1689" i="1"/>
  <c r="AF1689" i="1"/>
  <c r="S1689" i="1"/>
  <c r="R1689" i="1"/>
  <c r="O1689" i="1"/>
  <c r="L1689" i="1"/>
  <c r="B1689" i="1"/>
  <c r="A1837" i="1"/>
  <c r="AX1688" i="1"/>
  <c r="AF1688" i="1"/>
  <c r="S1688" i="1"/>
  <c r="R1688" i="1"/>
  <c r="O1688" i="1"/>
  <c r="L1688" i="1"/>
  <c r="BA1688" i="1" s="1"/>
  <c r="B1688" i="1"/>
  <c r="A404" i="1"/>
  <c r="AX1687" i="1"/>
  <c r="AF1687" i="1"/>
  <c r="S1687" i="1"/>
  <c r="R1687" i="1"/>
  <c r="O1687" i="1"/>
  <c r="L1687" i="1"/>
  <c r="B1687" i="1"/>
  <c r="A1836" i="1"/>
  <c r="AX1686" i="1"/>
  <c r="AF1686" i="1"/>
  <c r="S1686" i="1"/>
  <c r="R1686" i="1"/>
  <c r="O1686" i="1"/>
  <c r="L1686" i="1"/>
  <c r="BA1686" i="1" s="1"/>
  <c r="B1686" i="1"/>
  <c r="A1835" i="1"/>
  <c r="AX1685" i="1"/>
  <c r="AF1685" i="1"/>
  <c r="S1685" i="1"/>
  <c r="R1685" i="1"/>
  <c r="O1685" i="1"/>
  <c r="L1685" i="1"/>
  <c r="U1685" i="1" s="1"/>
  <c r="B1685" i="1"/>
  <c r="A1834" i="1"/>
  <c r="AX1684" i="1"/>
  <c r="AF1684" i="1"/>
  <c r="S1684" i="1"/>
  <c r="R1684" i="1"/>
  <c r="O1684" i="1"/>
  <c r="L1684" i="1"/>
  <c r="B1684" i="1"/>
  <c r="A1833" i="1"/>
  <c r="AX1683" i="1"/>
  <c r="AF1683" i="1"/>
  <c r="S1683" i="1"/>
  <c r="R1683" i="1"/>
  <c r="O1683" i="1"/>
  <c r="L1683" i="1"/>
  <c r="B1683" i="1"/>
  <c r="A1832" i="1"/>
  <c r="AX1682" i="1"/>
  <c r="AF1682" i="1"/>
  <c r="S1682" i="1"/>
  <c r="R1682" i="1"/>
  <c r="O1682" i="1"/>
  <c r="L1682" i="1"/>
  <c r="B1682" i="1"/>
  <c r="A1831" i="1"/>
  <c r="AX1681" i="1"/>
  <c r="AF1681" i="1"/>
  <c r="S1681" i="1"/>
  <c r="R1681" i="1"/>
  <c r="O1681" i="1"/>
  <c r="L1681" i="1"/>
  <c r="BA1681" i="1" s="1"/>
  <c r="B1681" i="1"/>
  <c r="A1830" i="1"/>
  <c r="AX1680" i="1"/>
  <c r="AF1680" i="1"/>
  <c r="S1680" i="1"/>
  <c r="R1680" i="1"/>
  <c r="O1680" i="1"/>
  <c r="L1680" i="1"/>
  <c r="BA1680" i="1" s="1"/>
  <c r="B1680" i="1"/>
  <c r="A1829" i="1"/>
  <c r="AX1679" i="1"/>
  <c r="AF1679" i="1"/>
  <c r="S1679" i="1"/>
  <c r="R1679" i="1"/>
  <c r="O1679" i="1"/>
  <c r="L1679" i="1"/>
  <c r="B1679" i="1"/>
  <c r="A403" i="1"/>
  <c r="AX1678" i="1"/>
  <c r="AF1678" i="1"/>
  <c r="S1678" i="1"/>
  <c r="R1678" i="1"/>
  <c r="O1678" i="1"/>
  <c r="L1678" i="1"/>
  <c r="BA1678" i="1" s="1"/>
  <c r="B1678" i="1"/>
  <c r="A1828" i="1"/>
  <c r="AX1677" i="1"/>
  <c r="AF1677" i="1"/>
  <c r="S1677" i="1"/>
  <c r="R1677" i="1"/>
  <c r="O1677" i="1"/>
  <c r="L1677" i="1"/>
  <c r="B1677" i="1"/>
  <c r="A402" i="1"/>
  <c r="AX1676" i="1"/>
  <c r="AF1676" i="1"/>
  <c r="S1676" i="1"/>
  <c r="R1676" i="1"/>
  <c r="O1676" i="1"/>
  <c r="L1676" i="1"/>
  <c r="BA1676" i="1" s="1"/>
  <c r="B1676" i="1"/>
  <c r="A401" i="1"/>
  <c r="AX1675" i="1"/>
  <c r="AF1675" i="1"/>
  <c r="S1675" i="1"/>
  <c r="R1675" i="1"/>
  <c r="O1675" i="1"/>
  <c r="L1675" i="1"/>
  <c r="B1675" i="1"/>
  <c r="A1827" i="1"/>
  <c r="AX1674" i="1"/>
  <c r="AF1674" i="1"/>
  <c r="S1674" i="1"/>
  <c r="R1674" i="1"/>
  <c r="O1674" i="1"/>
  <c r="L1674" i="1"/>
  <c r="B1674" i="1"/>
  <c r="A1826" i="1"/>
  <c r="AX1673" i="1"/>
  <c r="AF1673" i="1"/>
  <c r="S1673" i="1"/>
  <c r="R1673" i="1"/>
  <c r="O1673" i="1"/>
  <c r="L1673" i="1"/>
  <c r="U1673" i="1" s="1"/>
  <c r="B1673" i="1"/>
  <c r="A1825" i="1"/>
  <c r="AX1672" i="1"/>
  <c r="AF1672" i="1"/>
  <c r="S1672" i="1"/>
  <c r="R1672" i="1"/>
  <c r="O1672" i="1"/>
  <c r="L1672" i="1"/>
  <c r="B1672" i="1"/>
  <c r="A1824" i="1"/>
  <c r="AX1671" i="1"/>
  <c r="AF1671" i="1"/>
  <c r="S1671" i="1"/>
  <c r="R1671" i="1"/>
  <c r="O1671" i="1"/>
  <c r="L1671" i="1"/>
  <c r="BA1671" i="1" s="1"/>
  <c r="B1671" i="1"/>
  <c r="A1823" i="1"/>
  <c r="AX1670" i="1"/>
  <c r="AF1670" i="1"/>
  <c r="S1670" i="1"/>
  <c r="R1670" i="1"/>
  <c r="O1670" i="1"/>
  <c r="L1670" i="1"/>
  <c r="BA1670" i="1" s="1"/>
  <c r="B1670" i="1"/>
  <c r="A400" i="1"/>
  <c r="AX1669" i="1"/>
  <c r="AF1669" i="1"/>
  <c r="S1669" i="1"/>
  <c r="R1669" i="1"/>
  <c r="O1669" i="1"/>
  <c r="L1669" i="1"/>
  <c r="B1669" i="1"/>
  <c r="A399" i="1"/>
  <c r="AX1668" i="1"/>
  <c r="AF1668" i="1"/>
  <c r="S1668" i="1"/>
  <c r="R1668" i="1"/>
  <c r="O1668" i="1"/>
  <c r="L1668" i="1"/>
  <c r="BA1668" i="1" s="1"/>
  <c r="B1668" i="1"/>
  <c r="A398" i="1"/>
  <c r="AX1667" i="1"/>
  <c r="AF1667" i="1"/>
  <c r="S1667" i="1"/>
  <c r="R1667" i="1"/>
  <c r="O1667" i="1"/>
  <c r="L1667" i="1"/>
  <c r="B1667" i="1"/>
  <c r="A1822" i="1"/>
  <c r="AX1666" i="1"/>
  <c r="AF1666" i="1"/>
  <c r="S1666" i="1"/>
  <c r="R1666" i="1"/>
  <c r="O1666" i="1"/>
  <c r="L1666" i="1"/>
  <c r="BA1666" i="1" s="1"/>
  <c r="B1666" i="1"/>
  <c r="A1821" i="1"/>
  <c r="AX1665" i="1"/>
  <c r="AF1665" i="1"/>
  <c r="S1665" i="1"/>
  <c r="R1665" i="1"/>
  <c r="O1665" i="1"/>
  <c r="L1665" i="1"/>
  <c r="BA1665" i="1" s="1"/>
  <c r="B1665" i="1"/>
  <c r="A397" i="1"/>
  <c r="AX1664" i="1"/>
  <c r="AF1664" i="1"/>
  <c r="S1664" i="1"/>
  <c r="R1664" i="1"/>
  <c r="O1664" i="1"/>
  <c r="L1664" i="1"/>
  <c r="B1664" i="1"/>
  <c r="A1820" i="1"/>
  <c r="AX1663" i="1"/>
  <c r="AF1663" i="1"/>
  <c r="S1663" i="1"/>
  <c r="R1663" i="1"/>
  <c r="O1663" i="1"/>
  <c r="L1663" i="1"/>
  <c r="B1663" i="1"/>
  <c r="A396" i="1"/>
  <c r="AX1662" i="1"/>
  <c r="AF1662" i="1"/>
  <c r="S1662" i="1"/>
  <c r="R1662" i="1"/>
  <c r="O1662" i="1"/>
  <c r="L1662" i="1"/>
  <c r="B1662" i="1"/>
  <c r="A1819" i="1"/>
  <c r="AX1661" i="1"/>
  <c r="AF1661" i="1"/>
  <c r="S1661" i="1"/>
  <c r="R1661" i="1"/>
  <c r="O1661" i="1"/>
  <c r="L1661" i="1"/>
  <c r="T1661" i="1" s="1"/>
  <c r="B1661" i="1"/>
  <c r="A1818" i="1"/>
  <c r="AX1660" i="1"/>
  <c r="AF1660" i="1"/>
  <c r="S1660" i="1"/>
  <c r="R1660" i="1"/>
  <c r="O1660" i="1"/>
  <c r="L1660" i="1"/>
  <c r="T1660" i="1" s="1"/>
  <c r="B1660" i="1"/>
  <c r="A395" i="1"/>
  <c r="AX1659" i="1"/>
  <c r="AF1659" i="1"/>
  <c r="S1659" i="1"/>
  <c r="R1659" i="1"/>
  <c r="O1659" i="1"/>
  <c r="L1659" i="1"/>
  <c r="U1659" i="1" s="1"/>
  <c r="B1659" i="1"/>
  <c r="A1817" i="1"/>
  <c r="AX1658" i="1"/>
  <c r="AF1658" i="1"/>
  <c r="S1658" i="1"/>
  <c r="R1658" i="1"/>
  <c r="O1658" i="1"/>
  <c r="L1658" i="1"/>
  <c r="B1658" i="1"/>
  <c r="A394" i="1"/>
  <c r="AX1657" i="1"/>
  <c r="AF1657" i="1"/>
  <c r="S1657" i="1"/>
  <c r="R1657" i="1"/>
  <c r="O1657" i="1"/>
  <c r="L1657" i="1"/>
  <c r="B1657" i="1"/>
  <c r="A1816" i="1"/>
  <c r="AX1656" i="1"/>
  <c r="AF1656" i="1"/>
  <c r="S1656" i="1"/>
  <c r="R1656" i="1"/>
  <c r="O1656" i="1"/>
  <c r="L1656" i="1"/>
  <c r="B1656" i="1"/>
  <c r="A1815" i="1"/>
  <c r="AX1655" i="1"/>
  <c r="AF1655" i="1"/>
  <c r="S1655" i="1"/>
  <c r="R1655" i="1"/>
  <c r="O1655" i="1"/>
  <c r="L1655" i="1"/>
  <c r="U1655" i="1" s="1"/>
  <c r="B1655" i="1"/>
  <c r="A1814" i="1"/>
  <c r="AX1654" i="1"/>
  <c r="AF1654" i="1"/>
  <c r="S1654" i="1"/>
  <c r="R1654" i="1"/>
  <c r="O1654" i="1"/>
  <c r="L1654" i="1"/>
  <c r="BA1654" i="1" s="1"/>
  <c r="B1654" i="1"/>
  <c r="A1813" i="1"/>
  <c r="AX1653" i="1"/>
  <c r="AF1653" i="1"/>
  <c r="S1653" i="1"/>
  <c r="R1653" i="1"/>
  <c r="O1653" i="1"/>
  <c r="L1653" i="1"/>
  <c r="T1653" i="1" s="1"/>
  <c r="B1653" i="1"/>
  <c r="A1812" i="1"/>
  <c r="AX1652" i="1"/>
  <c r="AF1652" i="1"/>
  <c r="S1652" i="1"/>
  <c r="R1652" i="1"/>
  <c r="O1652" i="1"/>
  <c r="L1652" i="1"/>
  <c r="BA1652" i="1" s="1"/>
  <c r="B1652" i="1"/>
  <c r="A1811" i="1"/>
  <c r="AX1651" i="1"/>
  <c r="AF1651" i="1"/>
  <c r="S1651" i="1"/>
  <c r="R1651" i="1"/>
  <c r="O1651" i="1"/>
  <c r="L1651" i="1"/>
  <c r="BA1651" i="1" s="1"/>
  <c r="B1651" i="1"/>
  <c r="A1810" i="1"/>
  <c r="AX1650" i="1"/>
  <c r="AF1650" i="1"/>
  <c r="S1650" i="1"/>
  <c r="R1650" i="1"/>
  <c r="O1650" i="1"/>
  <c r="L1650" i="1"/>
  <c r="B1650" i="1"/>
  <c r="A1809" i="1"/>
  <c r="AX1649" i="1"/>
  <c r="AF1649" i="1"/>
  <c r="S1649" i="1"/>
  <c r="R1649" i="1"/>
  <c r="O1649" i="1"/>
  <c r="L1649" i="1"/>
  <c r="B1649" i="1"/>
  <c r="A1808" i="1"/>
  <c r="AX1648" i="1"/>
  <c r="AF1648" i="1"/>
  <c r="S1648" i="1"/>
  <c r="R1648" i="1"/>
  <c r="O1648" i="1"/>
  <c r="L1648" i="1"/>
  <c r="BA1648" i="1" s="1"/>
  <c r="B1648" i="1"/>
  <c r="A393" i="1"/>
  <c r="AX1647" i="1"/>
  <c r="AF1647" i="1"/>
  <c r="S1647" i="1"/>
  <c r="R1647" i="1"/>
  <c r="O1647" i="1"/>
  <c r="L1647" i="1"/>
  <c r="T1647" i="1" s="1"/>
  <c r="B1647" i="1"/>
  <c r="A1807" i="1"/>
  <c r="AX1646" i="1"/>
  <c r="AF1646" i="1"/>
  <c r="S1646" i="1"/>
  <c r="R1646" i="1"/>
  <c r="O1646" i="1"/>
  <c r="L1646" i="1"/>
  <c r="B1646" i="1"/>
  <c r="A1806" i="1"/>
  <c r="AX1645" i="1"/>
  <c r="AF1645" i="1"/>
  <c r="S1645" i="1"/>
  <c r="R1645" i="1"/>
  <c r="O1645" i="1"/>
  <c r="L1645" i="1"/>
  <c r="B1645" i="1"/>
  <c r="A1805" i="1"/>
  <c r="AX1644" i="1"/>
  <c r="AF1644" i="1"/>
  <c r="S1644" i="1"/>
  <c r="R1644" i="1"/>
  <c r="O1644" i="1"/>
  <c r="L1644" i="1"/>
  <c r="B1644" i="1"/>
  <c r="A1804" i="1"/>
  <c r="AX1643" i="1"/>
  <c r="AF1643" i="1"/>
  <c r="S1643" i="1"/>
  <c r="R1643" i="1"/>
  <c r="O1643" i="1"/>
  <c r="L1643" i="1"/>
  <c r="U1643" i="1" s="1"/>
  <c r="B1643" i="1"/>
  <c r="A1803" i="1"/>
  <c r="AX1642" i="1"/>
  <c r="AF1642" i="1"/>
  <c r="S1642" i="1"/>
  <c r="R1642" i="1"/>
  <c r="O1642" i="1"/>
  <c r="L1642" i="1"/>
  <c r="B1642" i="1"/>
  <c r="A1802" i="1"/>
  <c r="AX1641" i="1"/>
  <c r="AF1641" i="1"/>
  <c r="S1641" i="1"/>
  <c r="R1641" i="1"/>
  <c r="O1641" i="1"/>
  <c r="L1641" i="1"/>
  <c r="B1641" i="1"/>
  <c r="A1801" i="1"/>
  <c r="AX1640" i="1"/>
  <c r="AF1640" i="1"/>
  <c r="S1640" i="1"/>
  <c r="R1640" i="1"/>
  <c r="O1640" i="1"/>
  <c r="L1640" i="1"/>
  <c r="BA1640" i="1" s="1"/>
  <c r="B1640" i="1"/>
  <c r="A392" i="1"/>
  <c r="AX1639" i="1"/>
  <c r="AF1639" i="1"/>
  <c r="S1639" i="1"/>
  <c r="R1639" i="1"/>
  <c r="O1639" i="1"/>
  <c r="L1639" i="1"/>
  <c r="U1639" i="1" s="1"/>
  <c r="B1639" i="1"/>
  <c r="A1800" i="1"/>
  <c r="AX1638" i="1"/>
  <c r="AF1638" i="1"/>
  <c r="S1638" i="1"/>
  <c r="R1638" i="1"/>
  <c r="O1638" i="1"/>
  <c r="L1638" i="1"/>
  <c r="BA1638" i="1" s="1"/>
  <c r="B1638" i="1"/>
  <c r="A1799" i="1"/>
  <c r="AX1637" i="1"/>
  <c r="AF1637" i="1"/>
  <c r="S1637" i="1"/>
  <c r="R1637" i="1"/>
  <c r="O1637" i="1"/>
  <c r="L1637" i="1"/>
  <c r="BA1637" i="1" s="1"/>
  <c r="B1637" i="1"/>
  <c r="A1798" i="1"/>
  <c r="AX1636" i="1"/>
  <c r="AF1636" i="1"/>
  <c r="S1636" i="1"/>
  <c r="R1636" i="1"/>
  <c r="O1636" i="1"/>
  <c r="L1636" i="1"/>
  <c r="B1636" i="1"/>
  <c r="A1797" i="1"/>
  <c r="AX1635" i="1"/>
  <c r="AF1635" i="1"/>
  <c r="S1635" i="1"/>
  <c r="R1635" i="1"/>
  <c r="O1635" i="1"/>
  <c r="L1635" i="1"/>
  <c r="B1635" i="1"/>
  <c r="A1796" i="1"/>
  <c r="AX1634" i="1"/>
  <c r="AF1634" i="1"/>
  <c r="S1634" i="1"/>
  <c r="R1634" i="1"/>
  <c r="O1634" i="1"/>
  <c r="L1634" i="1"/>
  <c r="B1634" i="1"/>
  <c r="A1795" i="1"/>
  <c r="AX1633" i="1"/>
  <c r="AF1633" i="1"/>
  <c r="S1633" i="1"/>
  <c r="R1633" i="1"/>
  <c r="O1633" i="1"/>
  <c r="L1633" i="1"/>
  <c r="BA1633" i="1" s="1"/>
  <c r="B1633" i="1"/>
  <c r="A1794" i="1"/>
  <c r="AX1632" i="1"/>
  <c r="AF1632" i="1"/>
  <c r="S1632" i="1"/>
  <c r="R1632" i="1"/>
  <c r="O1632" i="1"/>
  <c r="L1632" i="1"/>
  <c r="BA1632" i="1" s="1"/>
  <c r="B1632" i="1"/>
  <c r="A391" i="1"/>
  <c r="AX1631" i="1"/>
  <c r="AF1631" i="1"/>
  <c r="S1631" i="1"/>
  <c r="R1631" i="1"/>
  <c r="O1631" i="1"/>
  <c r="L1631" i="1"/>
  <c r="B1631" i="1"/>
  <c r="A390" i="1"/>
  <c r="AX1630" i="1"/>
  <c r="AF1630" i="1"/>
  <c r="S1630" i="1"/>
  <c r="R1630" i="1"/>
  <c r="O1630" i="1"/>
  <c r="L1630" i="1"/>
  <c r="BA1630" i="1" s="1"/>
  <c r="B1630" i="1"/>
  <c r="A1793" i="1"/>
  <c r="AX1629" i="1"/>
  <c r="AF1629" i="1"/>
  <c r="S1629" i="1"/>
  <c r="R1629" i="1"/>
  <c r="O1629" i="1"/>
  <c r="L1629" i="1"/>
  <c r="B1629" i="1"/>
  <c r="A1792" i="1"/>
  <c r="AX1628" i="1"/>
  <c r="AF1628" i="1"/>
  <c r="S1628" i="1"/>
  <c r="R1628" i="1"/>
  <c r="O1628" i="1"/>
  <c r="L1628" i="1"/>
  <c r="B1628" i="1"/>
  <c r="A1791" i="1"/>
  <c r="AX1627" i="1"/>
  <c r="AF1627" i="1"/>
  <c r="S1627" i="1"/>
  <c r="R1627" i="1"/>
  <c r="O1627" i="1"/>
  <c r="L1627" i="1"/>
  <c r="BA1627" i="1" s="1"/>
  <c r="B1627" i="1"/>
  <c r="A389" i="1"/>
  <c r="AX1626" i="1"/>
  <c r="AF1626" i="1"/>
  <c r="S1626" i="1"/>
  <c r="R1626" i="1"/>
  <c r="O1626" i="1"/>
  <c r="L1626" i="1"/>
  <c r="B1626" i="1"/>
  <c r="A1790" i="1"/>
  <c r="AX1625" i="1"/>
  <c r="AF1625" i="1"/>
  <c r="S1625" i="1"/>
  <c r="R1625" i="1"/>
  <c r="O1625" i="1"/>
  <c r="L1625" i="1"/>
  <c r="BA1625" i="1" s="1"/>
  <c r="B1625" i="1"/>
  <c r="A1789" i="1"/>
  <c r="AX1624" i="1"/>
  <c r="AF1624" i="1"/>
  <c r="S1624" i="1"/>
  <c r="R1624" i="1"/>
  <c r="O1624" i="1"/>
  <c r="L1624" i="1"/>
  <c r="B1624" i="1"/>
  <c r="A388" i="1"/>
  <c r="AX1623" i="1"/>
  <c r="AF1623" i="1"/>
  <c r="S1623" i="1"/>
  <c r="R1623" i="1"/>
  <c r="O1623" i="1"/>
  <c r="L1623" i="1"/>
  <c r="BA1623" i="1" s="1"/>
  <c r="B1623" i="1"/>
  <c r="A1788" i="1"/>
  <c r="AX1622" i="1"/>
  <c r="AF1622" i="1"/>
  <c r="S1622" i="1"/>
  <c r="R1622" i="1"/>
  <c r="O1622" i="1"/>
  <c r="L1622" i="1"/>
  <c r="B1622" i="1"/>
  <c r="A1787" i="1"/>
  <c r="AX1621" i="1"/>
  <c r="AF1621" i="1"/>
  <c r="S1621" i="1"/>
  <c r="R1621" i="1"/>
  <c r="O1621" i="1"/>
  <c r="L1621" i="1"/>
  <c r="B1621" i="1"/>
  <c r="A1786" i="1"/>
  <c r="AX1620" i="1"/>
  <c r="AF1620" i="1"/>
  <c r="S1620" i="1"/>
  <c r="R1620" i="1"/>
  <c r="O1620" i="1"/>
  <c r="L1620" i="1"/>
  <c r="T1620" i="1" s="1"/>
  <c r="B1620" i="1"/>
  <c r="A1785" i="1"/>
  <c r="AX1619" i="1"/>
  <c r="AF1619" i="1"/>
  <c r="S1619" i="1"/>
  <c r="R1619" i="1"/>
  <c r="O1619" i="1"/>
  <c r="L1619" i="1"/>
  <c r="T1619" i="1" s="1"/>
  <c r="B1619" i="1"/>
  <c r="A1784" i="1"/>
  <c r="AX1618" i="1"/>
  <c r="AF1618" i="1"/>
  <c r="S1618" i="1"/>
  <c r="R1618" i="1"/>
  <c r="O1618" i="1"/>
  <c r="L1618" i="1"/>
  <c r="U1618" i="1" s="1"/>
  <c r="B1618" i="1"/>
  <c r="A1783" i="1"/>
  <c r="AX1617" i="1"/>
  <c r="AF1617" i="1"/>
  <c r="S1617" i="1"/>
  <c r="R1617" i="1"/>
  <c r="O1617" i="1"/>
  <c r="L1617" i="1"/>
  <c r="BA1617" i="1" s="1"/>
  <c r="B1617" i="1"/>
  <c r="A387" i="1"/>
  <c r="AX1616" i="1"/>
  <c r="AF1616" i="1"/>
  <c r="S1616" i="1"/>
  <c r="R1616" i="1"/>
  <c r="O1616" i="1"/>
  <c r="L1616" i="1"/>
  <c r="B1616" i="1"/>
  <c r="A386" i="1"/>
  <c r="AX1615" i="1"/>
  <c r="AF1615" i="1"/>
  <c r="S1615" i="1"/>
  <c r="R1615" i="1"/>
  <c r="O1615" i="1"/>
  <c r="L1615" i="1"/>
  <c r="T1615" i="1" s="1"/>
  <c r="B1615" i="1"/>
  <c r="A1782" i="1"/>
  <c r="AX1614" i="1"/>
  <c r="AF1614" i="1"/>
  <c r="S1614" i="1"/>
  <c r="R1614" i="1"/>
  <c r="O1614" i="1"/>
  <c r="L1614" i="1"/>
  <c r="B1614" i="1"/>
  <c r="A1781" i="1"/>
  <c r="AX1613" i="1"/>
  <c r="AF1613" i="1"/>
  <c r="S1613" i="1"/>
  <c r="R1613" i="1"/>
  <c r="O1613" i="1"/>
  <c r="L1613" i="1"/>
  <c r="T1613" i="1" s="1"/>
  <c r="B1613" i="1"/>
  <c r="A1780" i="1"/>
  <c r="AX1612" i="1"/>
  <c r="AF1612" i="1"/>
  <c r="S1612" i="1"/>
  <c r="R1612" i="1"/>
  <c r="O1612" i="1"/>
  <c r="L1612" i="1"/>
  <c r="B1612" i="1"/>
  <c r="A385" i="1"/>
  <c r="AX1611" i="1"/>
  <c r="AF1611" i="1"/>
  <c r="S1611" i="1"/>
  <c r="R1611" i="1"/>
  <c r="O1611" i="1"/>
  <c r="L1611" i="1"/>
  <c r="U1611" i="1" s="1"/>
  <c r="B1611" i="1"/>
  <c r="A1779" i="1"/>
  <c r="AX1610" i="1"/>
  <c r="AF1610" i="1"/>
  <c r="S1610" i="1"/>
  <c r="R1610" i="1"/>
  <c r="O1610" i="1"/>
  <c r="L1610" i="1"/>
  <c r="B1610" i="1"/>
  <c r="A384" i="1"/>
  <c r="AX1609" i="1"/>
  <c r="AF1609" i="1"/>
  <c r="S1609" i="1"/>
  <c r="R1609" i="1"/>
  <c r="O1609" i="1"/>
  <c r="L1609" i="1"/>
  <c r="BA1609" i="1" s="1"/>
  <c r="B1609" i="1"/>
  <c r="A1778" i="1"/>
  <c r="AX1608" i="1"/>
  <c r="AF1608" i="1"/>
  <c r="S1608" i="1"/>
  <c r="R1608" i="1"/>
  <c r="O1608" i="1"/>
  <c r="L1608" i="1"/>
  <c r="B1608" i="1"/>
  <c r="A1777" i="1"/>
  <c r="AX1607" i="1"/>
  <c r="AF1607" i="1"/>
  <c r="S1607" i="1"/>
  <c r="R1607" i="1"/>
  <c r="O1607" i="1"/>
  <c r="L1607" i="1"/>
  <c r="U1607" i="1" s="1"/>
  <c r="B1607" i="1"/>
  <c r="A383" i="1"/>
  <c r="AX1606" i="1"/>
  <c r="AF1606" i="1"/>
  <c r="S1606" i="1"/>
  <c r="R1606" i="1"/>
  <c r="O1606" i="1"/>
  <c r="L1606" i="1"/>
  <c r="BA1606" i="1" s="1"/>
  <c r="B1606" i="1"/>
  <c r="A1776" i="1"/>
  <c r="AX1605" i="1"/>
  <c r="AF1605" i="1"/>
  <c r="S1605" i="1"/>
  <c r="R1605" i="1"/>
  <c r="O1605" i="1"/>
  <c r="L1605" i="1"/>
  <c r="T1605" i="1" s="1"/>
  <c r="B1605" i="1"/>
  <c r="A1775" i="1"/>
  <c r="AX1604" i="1"/>
  <c r="AF1604" i="1"/>
  <c r="S1604" i="1"/>
  <c r="R1604" i="1"/>
  <c r="O1604" i="1"/>
  <c r="L1604" i="1"/>
  <c r="B1604" i="1"/>
  <c r="A382" i="1"/>
  <c r="AX1603" i="1"/>
  <c r="AF1603" i="1"/>
  <c r="S1603" i="1"/>
  <c r="R1603" i="1"/>
  <c r="O1603" i="1"/>
  <c r="L1603" i="1"/>
  <c r="BA1603" i="1" s="1"/>
  <c r="B1603" i="1"/>
  <c r="A1774" i="1"/>
  <c r="AX1602" i="1"/>
  <c r="AF1602" i="1"/>
  <c r="S1602" i="1"/>
  <c r="R1602" i="1"/>
  <c r="O1602" i="1"/>
  <c r="L1602" i="1"/>
  <c r="BA1602" i="1" s="1"/>
  <c r="B1602" i="1"/>
  <c r="A1773" i="1"/>
  <c r="AX1601" i="1"/>
  <c r="AF1601" i="1"/>
  <c r="S1601" i="1"/>
  <c r="R1601" i="1"/>
  <c r="O1601" i="1"/>
  <c r="L1601" i="1"/>
  <c r="B1601" i="1"/>
  <c r="A381" i="1"/>
  <c r="AX1600" i="1"/>
  <c r="AF1600" i="1"/>
  <c r="S1600" i="1"/>
  <c r="R1600" i="1"/>
  <c r="O1600" i="1"/>
  <c r="L1600" i="1"/>
  <c r="B1600" i="1"/>
  <c r="A1772" i="1"/>
  <c r="AX1599" i="1"/>
  <c r="AF1599" i="1"/>
  <c r="S1599" i="1"/>
  <c r="R1599" i="1"/>
  <c r="O1599" i="1"/>
  <c r="L1599" i="1"/>
  <c r="BA1599" i="1" s="1"/>
  <c r="B1599" i="1"/>
  <c r="A380" i="1"/>
  <c r="AX1598" i="1"/>
  <c r="AF1598" i="1"/>
  <c r="S1598" i="1"/>
  <c r="R1598" i="1"/>
  <c r="O1598" i="1"/>
  <c r="L1598" i="1"/>
  <c r="U1598" i="1" s="1"/>
  <c r="B1598" i="1"/>
  <c r="A1771" i="1"/>
  <c r="AX1597" i="1"/>
  <c r="AF1597" i="1"/>
  <c r="S1597" i="1"/>
  <c r="R1597" i="1"/>
  <c r="O1597" i="1"/>
  <c r="L1597" i="1"/>
  <c r="BA1597" i="1" s="1"/>
  <c r="B1597" i="1"/>
  <c r="A1770" i="1"/>
  <c r="AX1596" i="1"/>
  <c r="AF1596" i="1"/>
  <c r="S1596" i="1"/>
  <c r="R1596" i="1"/>
  <c r="O1596" i="1"/>
  <c r="L1596" i="1"/>
  <c r="B1596" i="1"/>
  <c r="A1769" i="1"/>
  <c r="AX1595" i="1"/>
  <c r="AF1595" i="1"/>
  <c r="S1595" i="1"/>
  <c r="R1595" i="1"/>
  <c r="O1595" i="1"/>
  <c r="L1595" i="1"/>
  <c r="B1595" i="1"/>
  <c r="A1768" i="1"/>
  <c r="AX1594" i="1"/>
  <c r="AF1594" i="1"/>
  <c r="S1594" i="1"/>
  <c r="R1594" i="1"/>
  <c r="O1594" i="1"/>
  <c r="L1594" i="1"/>
  <c r="B1594" i="1"/>
  <c r="A379" i="1"/>
  <c r="AX1593" i="1"/>
  <c r="AF1593" i="1"/>
  <c r="S1593" i="1"/>
  <c r="R1593" i="1"/>
  <c r="O1593" i="1"/>
  <c r="L1593" i="1"/>
  <c r="BA1593" i="1" s="1"/>
  <c r="B1593" i="1"/>
  <c r="A1767" i="1"/>
  <c r="AX1592" i="1"/>
  <c r="AF1592" i="1"/>
  <c r="S1592" i="1"/>
  <c r="R1592" i="1"/>
  <c r="O1592" i="1"/>
  <c r="L1592" i="1"/>
  <c r="BA1592" i="1" s="1"/>
  <c r="B1592" i="1"/>
  <c r="A1766" i="1"/>
  <c r="AX1591" i="1"/>
  <c r="AF1591" i="1"/>
  <c r="S1591" i="1"/>
  <c r="R1591" i="1"/>
  <c r="O1591" i="1"/>
  <c r="L1591" i="1"/>
  <c r="B1591" i="1"/>
  <c r="A1765" i="1"/>
  <c r="AX1590" i="1"/>
  <c r="AF1590" i="1"/>
  <c r="S1590" i="1"/>
  <c r="R1590" i="1"/>
  <c r="O1590" i="1"/>
  <c r="L1590" i="1"/>
  <c r="U1590" i="1" s="1"/>
  <c r="B1590" i="1"/>
  <c r="A1764" i="1"/>
  <c r="AX1589" i="1"/>
  <c r="AF1589" i="1"/>
  <c r="S1589" i="1"/>
  <c r="R1589" i="1"/>
  <c r="O1589" i="1"/>
  <c r="L1589" i="1"/>
  <c r="B1589" i="1"/>
  <c r="A1763" i="1"/>
  <c r="AX1588" i="1"/>
  <c r="AF1588" i="1"/>
  <c r="S1588" i="1"/>
  <c r="R1588" i="1"/>
  <c r="O1588" i="1"/>
  <c r="L1588" i="1"/>
  <c r="B1588" i="1"/>
  <c r="A1762" i="1"/>
  <c r="AX1587" i="1"/>
  <c r="AF1587" i="1"/>
  <c r="S1587" i="1"/>
  <c r="R1587" i="1"/>
  <c r="O1587" i="1"/>
  <c r="L1587" i="1"/>
  <c r="BA1587" i="1" s="1"/>
  <c r="B1587" i="1"/>
  <c r="A1761" i="1"/>
  <c r="AX1586" i="1"/>
  <c r="AF1586" i="1"/>
  <c r="S1586" i="1"/>
  <c r="R1586" i="1"/>
  <c r="O1586" i="1"/>
  <c r="L1586" i="1"/>
  <c r="B1586" i="1"/>
  <c r="A1760" i="1"/>
  <c r="AX1585" i="1"/>
  <c r="AF1585" i="1"/>
  <c r="S1585" i="1"/>
  <c r="R1585" i="1"/>
  <c r="O1585" i="1"/>
  <c r="L1585" i="1"/>
  <c r="BA1585" i="1" s="1"/>
  <c r="B1585" i="1"/>
  <c r="A1759" i="1"/>
  <c r="AX1584" i="1"/>
  <c r="AF1584" i="1"/>
  <c r="S1584" i="1"/>
  <c r="R1584" i="1"/>
  <c r="O1584" i="1"/>
  <c r="L1584" i="1"/>
  <c r="BA1584" i="1" s="1"/>
  <c r="B1584" i="1"/>
  <c r="A1758" i="1"/>
  <c r="AX1583" i="1"/>
  <c r="AF1583" i="1"/>
  <c r="S1583" i="1"/>
  <c r="R1583" i="1"/>
  <c r="O1583" i="1"/>
  <c r="L1583" i="1"/>
  <c r="B1583" i="1"/>
  <c r="A1757" i="1"/>
  <c r="AX1582" i="1"/>
  <c r="AF1582" i="1"/>
  <c r="S1582" i="1"/>
  <c r="R1582" i="1"/>
  <c r="O1582" i="1"/>
  <c r="L1582" i="1"/>
  <c r="U1582" i="1" s="1"/>
  <c r="B1582" i="1"/>
  <c r="A378" i="1"/>
  <c r="AX1581" i="1"/>
  <c r="AF1581" i="1"/>
  <c r="S1581" i="1"/>
  <c r="R1581" i="1"/>
  <c r="O1581" i="1"/>
  <c r="L1581" i="1"/>
  <c r="B1581" i="1"/>
  <c r="A1756" i="1"/>
  <c r="AX1580" i="1"/>
  <c r="AF1580" i="1"/>
  <c r="S1580" i="1"/>
  <c r="R1580" i="1"/>
  <c r="O1580" i="1"/>
  <c r="L1580" i="1"/>
  <c r="T1580" i="1" s="1"/>
  <c r="B1580" i="1"/>
  <c r="A1755" i="1"/>
  <c r="AX1579" i="1"/>
  <c r="AF1579" i="1"/>
  <c r="S1579" i="1"/>
  <c r="R1579" i="1"/>
  <c r="O1579" i="1"/>
  <c r="L1579" i="1"/>
  <c r="BA1579" i="1" s="1"/>
  <c r="B1579" i="1"/>
  <c r="A377" i="1"/>
  <c r="AX1578" i="1"/>
  <c r="AF1578" i="1"/>
  <c r="S1578" i="1"/>
  <c r="R1578" i="1"/>
  <c r="O1578" i="1"/>
  <c r="L1578" i="1"/>
  <c r="BA1578" i="1" s="1"/>
  <c r="B1578" i="1"/>
  <c r="A1754" i="1"/>
  <c r="AX1577" i="1"/>
  <c r="AF1577" i="1"/>
  <c r="S1577" i="1"/>
  <c r="R1577" i="1"/>
  <c r="O1577" i="1"/>
  <c r="L1577" i="1"/>
  <c r="BA1577" i="1" s="1"/>
  <c r="B1577" i="1"/>
  <c r="A1753" i="1"/>
  <c r="AX1576" i="1"/>
  <c r="AF1576" i="1"/>
  <c r="S1576" i="1"/>
  <c r="R1576" i="1"/>
  <c r="O1576" i="1"/>
  <c r="L1576" i="1"/>
  <c r="B1576" i="1"/>
  <c r="A1752" i="1"/>
  <c r="AX1575" i="1"/>
  <c r="AF1575" i="1"/>
  <c r="S1575" i="1"/>
  <c r="R1575" i="1"/>
  <c r="O1575" i="1"/>
  <c r="L1575" i="1"/>
  <c r="BA1575" i="1" s="1"/>
  <c r="B1575" i="1"/>
  <c r="A1751" i="1"/>
  <c r="AX1574" i="1"/>
  <c r="AF1574" i="1"/>
  <c r="S1574" i="1"/>
  <c r="R1574" i="1"/>
  <c r="O1574" i="1"/>
  <c r="L1574" i="1"/>
  <c r="U1574" i="1" s="1"/>
  <c r="B1574" i="1"/>
  <c r="A376" i="1"/>
  <c r="AX1573" i="1"/>
  <c r="AF1573" i="1"/>
  <c r="S1573" i="1"/>
  <c r="R1573" i="1"/>
  <c r="O1573" i="1"/>
  <c r="L1573" i="1"/>
  <c r="BA1573" i="1" s="1"/>
  <c r="B1573" i="1"/>
  <c r="A1750" i="1"/>
  <c r="AX1572" i="1"/>
  <c r="AF1572" i="1"/>
  <c r="S1572" i="1"/>
  <c r="R1572" i="1"/>
  <c r="O1572" i="1"/>
  <c r="L1572" i="1"/>
  <c r="B1572" i="1"/>
  <c r="A1749" i="1"/>
  <c r="AX1571" i="1"/>
  <c r="AF1571" i="1"/>
  <c r="S1571" i="1"/>
  <c r="R1571" i="1"/>
  <c r="O1571" i="1"/>
  <c r="L1571" i="1"/>
  <c r="BA1571" i="1" s="1"/>
  <c r="B1571" i="1"/>
  <c r="A1748" i="1"/>
  <c r="AX1570" i="1"/>
  <c r="AF1570" i="1"/>
  <c r="S1570" i="1"/>
  <c r="R1570" i="1"/>
  <c r="O1570" i="1"/>
  <c r="L1570" i="1"/>
  <c r="B1570" i="1"/>
  <c r="A1747" i="1"/>
  <c r="AX1569" i="1"/>
  <c r="AF1569" i="1"/>
  <c r="S1569" i="1"/>
  <c r="R1569" i="1"/>
  <c r="O1569" i="1"/>
  <c r="L1569" i="1"/>
  <c r="BA1569" i="1" s="1"/>
  <c r="B1569" i="1"/>
  <c r="A1746" i="1"/>
  <c r="AX1568" i="1"/>
  <c r="AF1568" i="1"/>
  <c r="S1568" i="1"/>
  <c r="R1568" i="1"/>
  <c r="O1568" i="1"/>
  <c r="L1568" i="1"/>
  <c r="BA1568" i="1" s="1"/>
  <c r="B1568" i="1"/>
  <c r="A1745" i="1"/>
  <c r="AX1567" i="1"/>
  <c r="AF1567" i="1"/>
  <c r="S1567" i="1"/>
  <c r="R1567" i="1"/>
  <c r="O1567" i="1"/>
  <c r="L1567" i="1"/>
  <c r="B1567" i="1"/>
  <c r="A375" i="1"/>
  <c r="AX1566" i="1"/>
  <c r="AF1566" i="1"/>
  <c r="S1566" i="1"/>
  <c r="R1566" i="1"/>
  <c r="O1566" i="1"/>
  <c r="L1566" i="1"/>
  <c r="U1566" i="1" s="1"/>
  <c r="B1566" i="1"/>
  <c r="A1744" i="1"/>
  <c r="AX1565" i="1"/>
  <c r="AF1565" i="1"/>
  <c r="S1565" i="1"/>
  <c r="R1565" i="1"/>
  <c r="O1565" i="1"/>
  <c r="L1565" i="1"/>
  <c r="B1565" i="1"/>
  <c r="A1743" i="1"/>
  <c r="AX1564" i="1"/>
  <c r="AF1564" i="1"/>
  <c r="S1564" i="1"/>
  <c r="R1564" i="1"/>
  <c r="O1564" i="1"/>
  <c r="L1564" i="1"/>
  <c r="B1564" i="1"/>
  <c r="A1742" i="1"/>
  <c r="AX1563" i="1"/>
  <c r="AF1563" i="1"/>
  <c r="S1563" i="1"/>
  <c r="R1563" i="1"/>
  <c r="O1563" i="1"/>
  <c r="L1563" i="1"/>
  <c r="BA1563" i="1" s="1"/>
  <c r="B1563" i="1"/>
  <c r="A374" i="1"/>
  <c r="AX1562" i="1"/>
  <c r="AF1562" i="1"/>
  <c r="S1562" i="1"/>
  <c r="R1562" i="1"/>
  <c r="O1562" i="1"/>
  <c r="L1562" i="1"/>
  <c r="BA1562" i="1" s="1"/>
  <c r="B1562" i="1"/>
  <c r="A1741" i="1"/>
  <c r="AX1561" i="1"/>
  <c r="AF1561" i="1"/>
  <c r="S1561" i="1"/>
  <c r="R1561" i="1"/>
  <c r="O1561" i="1"/>
  <c r="L1561" i="1"/>
  <c r="BA1561" i="1" s="1"/>
  <c r="B1561" i="1"/>
  <c r="A373" i="1"/>
  <c r="AX1560" i="1"/>
  <c r="AF1560" i="1"/>
  <c r="S1560" i="1"/>
  <c r="R1560" i="1"/>
  <c r="O1560" i="1"/>
  <c r="L1560" i="1"/>
  <c r="BA1560" i="1" s="1"/>
  <c r="B1560" i="1"/>
  <c r="A1740" i="1"/>
  <c r="AX1559" i="1"/>
  <c r="AF1559" i="1"/>
  <c r="S1559" i="1"/>
  <c r="R1559" i="1"/>
  <c r="O1559" i="1"/>
  <c r="L1559" i="1"/>
  <c r="B1559" i="1"/>
  <c r="A1739" i="1"/>
  <c r="AX1558" i="1"/>
  <c r="AF1558" i="1"/>
  <c r="S1558" i="1"/>
  <c r="R1558" i="1"/>
  <c r="O1558" i="1"/>
  <c r="L1558" i="1"/>
  <c r="U1558" i="1" s="1"/>
  <c r="B1558" i="1"/>
  <c r="A1738" i="1"/>
  <c r="AX1557" i="1"/>
  <c r="AF1557" i="1"/>
  <c r="S1557" i="1"/>
  <c r="R1557" i="1"/>
  <c r="O1557" i="1"/>
  <c r="L1557" i="1"/>
  <c r="BA1557" i="1" s="1"/>
  <c r="B1557" i="1"/>
  <c r="A1737" i="1"/>
  <c r="AX1556" i="1"/>
  <c r="AF1556" i="1"/>
  <c r="S1556" i="1"/>
  <c r="R1556" i="1"/>
  <c r="O1556" i="1"/>
  <c r="L1556" i="1"/>
  <c r="B1556" i="1"/>
  <c r="A372" i="1"/>
  <c r="AX1555" i="1"/>
  <c r="AF1555" i="1"/>
  <c r="S1555" i="1"/>
  <c r="R1555" i="1"/>
  <c r="O1555" i="1"/>
  <c r="L1555" i="1"/>
  <c r="BA1555" i="1" s="1"/>
  <c r="B1555" i="1"/>
  <c r="A1736" i="1"/>
  <c r="AX1554" i="1"/>
  <c r="AF1554" i="1"/>
  <c r="S1554" i="1"/>
  <c r="R1554" i="1"/>
  <c r="O1554" i="1"/>
  <c r="L1554" i="1"/>
  <c r="B1554" i="1"/>
  <c r="A1735" i="1"/>
  <c r="AX1553" i="1"/>
  <c r="AF1553" i="1"/>
  <c r="S1553" i="1"/>
  <c r="R1553" i="1"/>
  <c r="O1553" i="1"/>
  <c r="L1553" i="1"/>
  <c r="BA1553" i="1" s="1"/>
  <c r="B1553" i="1"/>
  <c r="A1734" i="1"/>
  <c r="AX1552" i="1"/>
  <c r="AF1552" i="1"/>
  <c r="S1552" i="1"/>
  <c r="R1552" i="1"/>
  <c r="O1552" i="1"/>
  <c r="L1552" i="1"/>
  <c r="B1552" i="1"/>
  <c r="A371" i="1"/>
  <c r="AX1551" i="1"/>
  <c r="AF1551" i="1"/>
  <c r="S1551" i="1"/>
  <c r="R1551" i="1"/>
  <c r="O1551" i="1"/>
  <c r="L1551" i="1"/>
  <c r="BA1551" i="1" s="1"/>
  <c r="B1551" i="1"/>
  <c r="A1733" i="1"/>
  <c r="AX1550" i="1"/>
  <c r="AF1550" i="1"/>
  <c r="S1550" i="1"/>
  <c r="R1550" i="1"/>
  <c r="O1550" i="1"/>
  <c r="L1550" i="1"/>
  <c r="U1550" i="1" s="1"/>
  <c r="B1550" i="1"/>
  <c r="A1732" i="1"/>
  <c r="AX1549" i="1"/>
  <c r="AF1549" i="1"/>
  <c r="S1549" i="1"/>
  <c r="R1549" i="1"/>
  <c r="O1549" i="1"/>
  <c r="L1549" i="1"/>
  <c r="BA1549" i="1" s="1"/>
  <c r="B1549" i="1"/>
  <c r="A1731" i="1"/>
  <c r="AX1548" i="1"/>
  <c r="AF1548" i="1"/>
  <c r="S1548" i="1"/>
  <c r="R1548" i="1"/>
  <c r="O1548" i="1"/>
  <c r="L1548" i="1"/>
  <c r="T1548" i="1" s="1"/>
  <c r="B1548" i="1"/>
  <c r="A1730" i="1"/>
  <c r="AX1547" i="1"/>
  <c r="AF1547" i="1"/>
  <c r="S1547" i="1"/>
  <c r="R1547" i="1"/>
  <c r="O1547" i="1"/>
  <c r="L1547" i="1"/>
  <c r="BA1547" i="1" s="1"/>
  <c r="B1547" i="1"/>
  <c r="A1729" i="1"/>
  <c r="AX1546" i="1"/>
  <c r="AF1546" i="1"/>
  <c r="S1546" i="1"/>
  <c r="R1546" i="1"/>
  <c r="O1546" i="1"/>
  <c r="L1546" i="1"/>
  <c r="B1546" i="1"/>
  <c r="A1728" i="1"/>
  <c r="AX1545" i="1"/>
  <c r="AF1545" i="1"/>
  <c r="S1545" i="1"/>
  <c r="R1545" i="1"/>
  <c r="O1545" i="1"/>
  <c r="L1545" i="1"/>
  <c r="BA1545" i="1" s="1"/>
  <c r="B1545" i="1"/>
  <c r="A1727" i="1"/>
  <c r="AX1544" i="1"/>
  <c r="AF1544" i="1"/>
  <c r="S1544" i="1"/>
  <c r="R1544" i="1"/>
  <c r="O1544" i="1"/>
  <c r="L1544" i="1"/>
  <c r="B1544" i="1"/>
  <c r="A1726" i="1"/>
  <c r="AX1543" i="1"/>
  <c r="AF1543" i="1"/>
  <c r="S1543" i="1"/>
  <c r="R1543" i="1"/>
  <c r="O1543" i="1"/>
  <c r="L1543" i="1"/>
  <c r="BA1543" i="1" s="1"/>
  <c r="B1543" i="1"/>
  <c r="A1725" i="1"/>
  <c r="AX1542" i="1"/>
  <c r="AF1542" i="1"/>
  <c r="S1542" i="1"/>
  <c r="R1542" i="1"/>
  <c r="O1542" i="1"/>
  <c r="L1542" i="1"/>
  <c r="U1542" i="1" s="1"/>
  <c r="B1542" i="1"/>
  <c r="A1724" i="1"/>
  <c r="AX1541" i="1"/>
  <c r="AF1541" i="1"/>
  <c r="S1541" i="1"/>
  <c r="R1541" i="1"/>
  <c r="O1541" i="1"/>
  <c r="L1541" i="1"/>
  <c r="B1541" i="1"/>
  <c r="A1723" i="1"/>
  <c r="AX1540" i="1"/>
  <c r="AF1540" i="1"/>
  <c r="S1540" i="1"/>
  <c r="R1540" i="1"/>
  <c r="O1540" i="1"/>
  <c r="L1540" i="1"/>
  <c r="B1540" i="1"/>
  <c r="A1722" i="1"/>
  <c r="AX1539" i="1"/>
  <c r="AF1539" i="1"/>
  <c r="S1539" i="1"/>
  <c r="R1539" i="1"/>
  <c r="O1539" i="1"/>
  <c r="L1539" i="1"/>
  <c r="B1539" i="1"/>
  <c r="A1721" i="1"/>
  <c r="AX1538" i="1"/>
  <c r="AF1538" i="1"/>
  <c r="S1538" i="1"/>
  <c r="R1538" i="1"/>
  <c r="O1538" i="1"/>
  <c r="L1538" i="1"/>
  <c r="BA1538" i="1" s="1"/>
  <c r="B1538" i="1"/>
  <c r="A1720" i="1"/>
  <c r="AX1537" i="1"/>
  <c r="AF1537" i="1"/>
  <c r="S1537" i="1"/>
  <c r="R1537" i="1"/>
  <c r="O1537" i="1"/>
  <c r="L1537" i="1"/>
  <c r="BA1537" i="1" s="1"/>
  <c r="B1537" i="1"/>
  <c r="A1719" i="1"/>
  <c r="AX1536" i="1"/>
  <c r="AF1536" i="1"/>
  <c r="S1536" i="1"/>
  <c r="R1536" i="1"/>
  <c r="O1536" i="1"/>
  <c r="L1536" i="1"/>
  <c r="B1536" i="1"/>
  <c r="A1718" i="1"/>
  <c r="AX1535" i="1"/>
  <c r="AF1535" i="1"/>
  <c r="S1535" i="1"/>
  <c r="R1535" i="1"/>
  <c r="O1535" i="1"/>
  <c r="L1535" i="1"/>
  <c r="B1535" i="1"/>
  <c r="A1717" i="1"/>
  <c r="AX1534" i="1"/>
  <c r="AF1534" i="1"/>
  <c r="S1534" i="1"/>
  <c r="R1534" i="1"/>
  <c r="O1534" i="1"/>
  <c r="L1534" i="1"/>
  <c r="U1534" i="1" s="1"/>
  <c r="B1534" i="1"/>
  <c r="A1716" i="1"/>
  <c r="AX1533" i="1"/>
  <c r="AF1533" i="1"/>
  <c r="S1533" i="1"/>
  <c r="R1533" i="1"/>
  <c r="O1533" i="1"/>
  <c r="L1533" i="1"/>
  <c r="B1533" i="1"/>
  <c r="A1715" i="1"/>
  <c r="AX1532" i="1"/>
  <c r="AF1532" i="1"/>
  <c r="S1532" i="1"/>
  <c r="R1532" i="1"/>
  <c r="O1532" i="1"/>
  <c r="L1532" i="1"/>
  <c r="B1532" i="1"/>
  <c r="A1714" i="1"/>
  <c r="AX1531" i="1"/>
  <c r="AF1531" i="1"/>
  <c r="S1531" i="1"/>
  <c r="R1531" i="1"/>
  <c r="O1531" i="1"/>
  <c r="L1531" i="1"/>
  <c r="U1531" i="1" s="1"/>
  <c r="B1531" i="1"/>
  <c r="A1713" i="1"/>
  <c r="AX1530" i="1"/>
  <c r="AF1530" i="1"/>
  <c r="S1530" i="1"/>
  <c r="R1530" i="1"/>
  <c r="O1530" i="1"/>
  <c r="L1530" i="1"/>
  <c r="B1530" i="1"/>
  <c r="A1712" i="1"/>
  <c r="AX1529" i="1"/>
  <c r="AF1529" i="1"/>
  <c r="S1529" i="1"/>
  <c r="R1529" i="1"/>
  <c r="O1529" i="1"/>
  <c r="L1529" i="1"/>
  <c r="BA1529" i="1" s="1"/>
  <c r="B1529" i="1"/>
  <c r="A1711" i="1"/>
  <c r="AX1528" i="1"/>
  <c r="AF1528" i="1"/>
  <c r="S1528" i="1"/>
  <c r="R1528" i="1"/>
  <c r="O1528" i="1"/>
  <c r="L1528" i="1"/>
  <c r="B1528" i="1"/>
  <c r="A1710" i="1"/>
  <c r="AX1527" i="1"/>
  <c r="AF1527" i="1"/>
  <c r="S1527" i="1"/>
  <c r="R1527" i="1"/>
  <c r="O1527" i="1"/>
  <c r="L1527" i="1"/>
  <c r="B1527" i="1"/>
  <c r="A1709" i="1"/>
  <c r="AX1526" i="1"/>
  <c r="AF1526" i="1"/>
  <c r="S1526" i="1"/>
  <c r="R1526" i="1"/>
  <c r="O1526" i="1"/>
  <c r="L1526" i="1"/>
  <c r="U1526" i="1" s="1"/>
  <c r="B1526" i="1"/>
  <c r="A1708" i="1"/>
  <c r="AX1525" i="1"/>
  <c r="AF1525" i="1"/>
  <c r="S1525" i="1"/>
  <c r="R1525" i="1"/>
  <c r="O1525" i="1"/>
  <c r="L1525" i="1"/>
  <c r="BA1525" i="1" s="1"/>
  <c r="B1525" i="1"/>
  <c r="A1707" i="1"/>
  <c r="AX1524" i="1"/>
  <c r="AF1524" i="1"/>
  <c r="S1524" i="1"/>
  <c r="R1524" i="1"/>
  <c r="O1524" i="1"/>
  <c r="L1524" i="1"/>
  <c r="B1524" i="1"/>
  <c r="A1706" i="1"/>
  <c r="AX1523" i="1"/>
  <c r="AF1523" i="1"/>
  <c r="S1523" i="1"/>
  <c r="R1523" i="1"/>
  <c r="O1523" i="1"/>
  <c r="L1523" i="1"/>
  <c r="B1523" i="1"/>
  <c r="A1705" i="1"/>
  <c r="AX1522" i="1"/>
  <c r="AF1522" i="1"/>
  <c r="S1522" i="1"/>
  <c r="R1522" i="1"/>
  <c r="O1522" i="1"/>
  <c r="L1522" i="1"/>
  <c r="B1522" i="1"/>
  <c r="A1704" i="1"/>
  <c r="AX1521" i="1"/>
  <c r="AF1521" i="1"/>
  <c r="S1521" i="1"/>
  <c r="R1521" i="1"/>
  <c r="O1521" i="1"/>
  <c r="L1521" i="1"/>
  <c r="B1521" i="1"/>
  <c r="A1703" i="1"/>
  <c r="AX1520" i="1"/>
  <c r="AF1520" i="1"/>
  <c r="S1520" i="1"/>
  <c r="R1520" i="1"/>
  <c r="O1520" i="1"/>
  <c r="L1520" i="1"/>
  <c r="BA1520" i="1" s="1"/>
  <c r="B1520" i="1"/>
  <c r="A1702" i="1"/>
  <c r="AX1519" i="1"/>
  <c r="AF1519" i="1"/>
  <c r="S1519" i="1"/>
  <c r="R1519" i="1"/>
  <c r="O1519" i="1"/>
  <c r="L1519" i="1"/>
  <c r="B1519" i="1"/>
  <c r="A1701" i="1"/>
  <c r="AX1518" i="1"/>
  <c r="AF1518" i="1"/>
  <c r="S1518" i="1"/>
  <c r="R1518" i="1"/>
  <c r="O1518" i="1"/>
  <c r="L1518" i="1"/>
  <c r="B1518" i="1"/>
  <c r="A1700" i="1"/>
  <c r="AX1517" i="1"/>
  <c r="AF1517" i="1"/>
  <c r="S1517" i="1"/>
  <c r="R1517" i="1"/>
  <c r="O1517" i="1"/>
  <c r="L1517" i="1"/>
  <c r="B1517" i="1"/>
  <c r="A1699" i="1"/>
  <c r="AX1516" i="1"/>
  <c r="AF1516" i="1"/>
  <c r="S1516" i="1"/>
  <c r="R1516" i="1"/>
  <c r="O1516" i="1"/>
  <c r="L1516" i="1"/>
  <c r="B1516" i="1"/>
  <c r="A1698" i="1"/>
  <c r="AX1515" i="1"/>
  <c r="AF1515" i="1"/>
  <c r="S1515" i="1"/>
  <c r="R1515" i="1"/>
  <c r="O1515" i="1"/>
  <c r="L1515" i="1"/>
  <c r="B1515" i="1"/>
  <c r="A1697" i="1"/>
  <c r="AX1514" i="1"/>
  <c r="AF1514" i="1"/>
  <c r="S1514" i="1"/>
  <c r="R1514" i="1"/>
  <c r="O1514" i="1"/>
  <c r="L1514" i="1"/>
  <c r="B1514" i="1"/>
  <c r="A1696" i="1"/>
  <c r="AX1513" i="1"/>
  <c r="AF1513" i="1"/>
  <c r="S1513" i="1"/>
  <c r="R1513" i="1"/>
  <c r="O1513" i="1"/>
  <c r="L1513" i="1"/>
  <c r="BA1513" i="1" s="1"/>
  <c r="B1513" i="1"/>
  <c r="A1695" i="1"/>
  <c r="AX1512" i="1"/>
  <c r="AF1512" i="1"/>
  <c r="S1512" i="1"/>
  <c r="R1512" i="1"/>
  <c r="O1512" i="1"/>
  <c r="L1512" i="1"/>
  <c r="BA1512" i="1" s="1"/>
  <c r="B1512" i="1"/>
  <c r="A1694" i="1"/>
  <c r="AX1511" i="1"/>
  <c r="AF1511" i="1"/>
  <c r="S1511" i="1"/>
  <c r="R1511" i="1"/>
  <c r="O1511" i="1"/>
  <c r="L1511" i="1"/>
  <c r="BA1511" i="1" s="1"/>
  <c r="B1511" i="1"/>
  <c r="A1693" i="1"/>
  <c r="AX1510" i="1"/>
  <c r="AF1510" i="1"/>
  <c r="S1510" i="1"/>
  <c r="R1510" i="1"/>
  <c r="O1510" i="1"/>
  <c r="L1510" i="1"/>
  <c r="BA1510" i="1" s="1"/>
  <c r="B1510" i="1"/>
  <c r="A1692" i="1"/>
  <c r="AX1509" i="1"/>
  <c r="AF1509" i="1"/>
  <c r="S1509" i="1"/>
  <c r="R1509" i="1"/>
  <c r="O1509" i="1"/>
  <c r="L1509" i="1"/>
  <c r="U1509" i="1" s="1"/>
  <c r="B1509" i="1"/>
  <c r="A1691" i="1"/>
  <c r="AX1508" i="1"/>
  <c r="AF1508" i="1"/>
  <c r="S1508" i="1"/>
  <c r="R1508" i="1"/>
  <c r="O1508" i="1"/>
  <c r="L1508" i="1"/>
  <c r="B1508" i="1"/>
  <c r="A1690" i="1"/>
  <c r="AX1507" i="1"/>
  <c r="AF1507" i="1"/>
  <c r="S1507" i="1"/>
  <c r="R1507" i="1"/>
  <c r="O1507" i="1"/>
  <c r="L1507" i="1"/>
  <c r="B1507" i="1"/>
  <c r="A1689" i="1"/>
  <c r="AX1506" i="1"/>
  <c r="AF1506" i="1"/>
  <c r="S1506" i="1"/>
  <c r="R1506" i="1"/>
  <c r="O1506" i="1"/>
  <c r="L1506" i="1"/>
  <c r="B1506" i="1"/>
  <c r="A370" i="1"/>
  <c r="AX1505" i="1"/>
  <c r="AF1505" i="1"/>
  <c r="S1505" i="1"/>
  <c r="R1505" i="1"/>
  <c r="O1505" i="1"/>
  <c r="L1505" i="1"/>
  <c r="BA1505" i="1" s="1"/>
  <c r="B1505" i="1"/>
  <c r="A369" i="1"/>
  <c r="AX1504" i="1"/>
  <c r="AF1504" i="1"/>
  <c r="S1504" i="1"/>
  <c r="R1504" i="1"/>
  <c r="O1504" i="1"/>
  <c r="L1504" i="1"/>
  <c r="B1504" i="1"/>
  <c r="A1688" i="1"/>
  <c r="AX1503" i="1"/>
  <c r="AF1503" i="1"/>
  <c r="S1503" i="1"/>
  <c r="R1503" i="1"/>
  <c r="O1503" i="1"/>
  <c r="L1503" i="1"/>
  <c r="BA1503" i="1" s="1"/>
  <c r="B1503" i="1"/>
  <c r="A1687" i="1"/>
  <c r="AX1502" i="1"/>
  <c r="AF1502" i="1"/>
  <c r="S1502" i="1"/>
  <c r="R1502" i="1"/>
  <c r="O1502" i="1"/>
  <c r="L1502" i="1"/>
  <c r="BA1502" i="1" s="1"/>
  <c r="B1502" i="1"/>
  <c r="A1686" i="1"/>
  <c r="AX1501" i="1"/>
  <c r="AF1501" i="1"/>
  <c r="S1501" i="1"/>
  <c r="R1501" i="1"/>
  <c r="O1501" i="1"/>
  <c r="L1501" i="1"/>
  <c r="B1501" i="1"/>
  <c r="A1685" i="1"/>
  <c r="AX1500" i="1"/>
  <c r="AF1500" i="1"/>
  <c r="S1500" i="1"/>
  <c r="R1500" i="1"/>
  <c r="O1500" i="1"/>
  <c r="L1500" i="1"/>
  <c r="B1500" i="1"/>
  <c r="A368" i="1"/>
  <c r="AX1499" i="1"/>
  <c r="AF1499" i="1"/>
  <c r="S1499" i="1"/>
  <c r="R1499" i="1"/>
  <c r="O1499" i="1"/>
  <c r="L1499" i="1"/>
  <c r="B1499" i="1"/>
  <c r="A367" i="1"/>
  <c r="AX1498" i="1"/>
  <c r="AF1498" i="1"/>
  <c r="S1498" i="1"/>
  <c r="R1498" i="1"/>
  <c r="O1498" i="1"/>
  <c r="L1498" i="1"/>
  <c r="BA1498" i="1" s="1"/>
  <c r="B1498" i="1"/>
  <c r="A1684" i="1"/>
  <c r="AX1497" i="1"/>
  <c r="AF1497" i="1"/>
  <c r="S1497" i="1"/>
  <c r="R1497" i="1"/>
  <c r="O1497" i="1"/>
  <c r="L1497" i="1"/>
  <c r="BA1497" i="1" s="1"/>
  <c r="B1497" i="1"/>
  <c r="A366" i="1"/>
  <c r="AX1496" i="1"/>
  <c r="AF1496" i="1"/>
  <c r="S1496" i="1"/>
  <c r="R1496" i="1"/>
  <c r="O1496" i="1"/>
  <c r="L1496" i="1"/>
  <c r="B1496" i="1"/>
  <c r="A1683" i="1"/>
  <c r="AX1495" i="1"/>
  <c r="AF1495" i="1"/>
  <c r="S1495" i="1"/>
  <c r="R1495" i="1"/>
  <c r="O1495" i="1"/>
  <c r="L1495" i="1"/>
  <c r="U1495" i="1" s="1"/>
  <c r="B1495" i="1"/>
  <c r="A365" i="1"/>
  <c r="AX1494" i="1"/>
  <c r="AF1494" i="1"/>
  <c r="S1494" i="1"/>
  <c r="R1494" i="1"/>
  <c r="O1494" i="1"/>
  <c r="L1494" i="1"/>
  <c r="B1494" i="1"/>
  <c r="A364" i="1"/>
  <c r="AX1493" i="1"/>
  <c r="AF1493" i="1"/>
  <c r="S1493" i="1"/>
  <c r="R1493" i="1"/>
  <c r="O1493" i="1"/>
  <c r="L1493" i="1"/>
  <c r="B1493" i="1"/>
  <c r="A1682" i="1"/>
  <c r="AX1492" i="1"/>
  <c r="AF1492" i="1"/>
  <c r="S1492" i="1"/>
  <c r="R1492" i="1"/>
  <c r="O1492" i="1"/>
  <c r="L1492" i="1"/>
  <c r="B1492" i="1"/>
  <c r="A1681" i="1"/>
  <c r="AX1491" i="1"/>
  <c r="AF1491" i="1"/>
  <c r="S1491" i="1"/>
  <c r="R1491" i="1"/>
  <c r="O1491" i="1"/>
  <c r="L1491" i="1"/>
  <c r="U1491" i="1" s="1"/>
  <c r="B1491" i="1"/>
  <c r="A363" i="1"/>
  <c r="AX1490" i="1"/>
  <c r="AF1490" i="1"/>
  <c r="S1490" i="1"/>
  <c r="R1490" i="1"/>
  <c r="O1490" i="1"/>
  <c r="L1490" i="1"/>
  <c r="BA1490" i="1" s="1"/>
  <c r="B1490" i="1"/>
  <c r="A1680" i="1"/>
  <c r="AX1489" i="1"/>
  <c r="AF1489" i="1"/>
  <c r="S1489" i="1"/>
  <c r="R1489" i="1"/>
  <c r="O1489" i="1"/>
  <c r="L1489" i="1"/>
  <c r="BA1489" i="1" s="1"/>
  <c r="B1489" i="1"/>
  <c r="A362" i="1"/>
  <c r="AX1488" i="1"/>
  <c r="AF1488" i="1"/>
  <c r="S1488" i="1"/>
  <c r="R1488" i="1"/>
  <c r="O1488" i="1"/>
  <c r="L1488" i="1"/>
  <c r="B1488" i="1"/>
  <c r="A361" i="1"/>
  <c r="AX1487" i="1"/>
  <c r="AF1487" i="1"/>
  <c r="S1487" i="1"/>
  <c r="R1487" i="1"/>
  <c r="O1487" i="1"/>
  <c r="L1487" i="1"/>
  <c r="U1487" i="1" s="1"/>
  <c r="B1487" i="1"/>
  <c r="A360" i="1"/>
  <c r="AX1486" i="1"/>
  <c r="AF1486" i="1"/>
  <c r="S1486" i="1"/>
  <c r="R1486" i="1"/>
  <c r="O1486" i="1"/>
  <c r="L1486" i="1"/>
  <c r="B1486" i="1"/>
  <c r="A359" i="1"/>
  <c r="AX1485" i="1"/>
  <c r="AF1485" i="1"/>
  <c r="S1485" i="1"/>
  <c r="R1485" i="1"/>
  <c r="O1485" i="1"/>
  <c r="L1485" i="1"/>
  <c r="B1485" i="1"/>
  <c r="A1679" i="1"/>
  <c r="AX1484" i="1"/>
  <c r="AF1484" i="1"/>
  <c r="S1484" i="1"/>
  <c r="R1484" i="1"/>
  <c r="O1484" i="1"/>
  <c r="L1484" i="1"/>
  <c r="T1484" i="1" s="1"/>
  <c r="B1484" i="1"/>
  <c r="A358" i="1"/>
  <c r="AX1483" i="1"/>
  <c r="AF1483" i="1"/>
  <c r="S1483" i="1"/>
  <c r="R1483" i="1"/>
  <c r="O1483" i="1"/>
  <c r="L1483" i="1"/>
  <c r="U1483" i="1" s="1"/>
  <c r="B1483" i="1"/>
  <c r="A357" i="1"/>
  <c r="AX1482" i="1"/>
  <c r="AF1482" i="1"/>
  <c r="S1482" i="1"/>
  <c r="R1482" i="1"/>
  <c r="O1482" i="1"/>
  <c r="L1482" i="1"/>
  <c r="BA1482" i="1" s="1"/>
  <c r="B1482" i="1"/>
  <c r="A1678" i="1"/>
  <c r="AX1481" i="1"/>
  <c r="AF1481" i="1"/>
  <c r="S1481" i="1"/>
  <c r="R1481" i="1"/>
  <c r="O1481" i="1"/>
  <c r="L1481" i="1"/>
  <c r="B1481" i="1"/>
  <c r="A356" i="1"/>
  <c r="AX1480" i="1"/>
  <c r="AF1480" i="1"/>
  <c r="S1480" i="1"/>
  <c r="R1480" i="1"/>
  <c r="O1480" i="1"/>
  <c r="L1480" i="1"/>
  <c r="B1480" i="1"/>
  <c r="A1677" i="1"/>
  <c r="AX1479" i="1"/>
  <c r="AF1479" i="1"/>
  <c r="S1479" i="1"/>
  <c r="R1479" i="1"/>
  <c r="O1479" i="1"/>
  <c r="L1479" i="1"/>
  <c r="B1479" i="1"/>
  <c r="A1676" i="1"/>
  <c r="AX1478" i="1"/>
  <c r="AF1478" i="1"/>
  <c r="S1478" i="1"/>
  <c r="R1478" i="1"/>
  <c r="O1478" i="1"/>
  <c r="L1478" i="1"/>
  <c r="BA1478" i="1" s="1"/>
  <c r="B1478" i="1"/>
  <c r="A355" i="1"/>
  <c r="AX1477" i="1"/>
  <c r="AF1477" i="1"/>
  <c r="S1477" i="1"/>
  <c r="R1477" i="1"/>
  <c r="O1477" i="1"/>
  <c r="L1477" i="1"/>
  <c r="B1477" i="1"/>
  <c r="A354" i="1"/>
  <c r="AX1476" i="1"/>
  <c r="AF1476" i="1"/>
  <c r="S1476" i="1"/>
  <c r="R1476" i="1"/>
  <c r="O1476" i="1"/>
  <c r="L1476" i="1"/>
  <c r="BA1476" i="1" s="1"/>
  <c r="B1476" i="1"/>
  <c r="A353" i="1"/>
  <c r="AX1475" i="1"/>
  <c r="AF1475" i="1"/>
  <c r="S1475" i="1"/>
  <c r="R1475" i="1"/>
  <c r="O1475" i="1"/>
  <c r="L1475" i="1"/>
  <c r="B1475" i="1"/>
  <c r="A1675" i="1"/>
  <c r="AX1474" i="1"/>
  <c r="AF1474" i="1"/>
  <c r="S1474" i="1"/>
  <c r="R1474" i="1"/>
  <c r="O1474" i="1"/>
  <c r="L1474" i="1"/>
  <c r="BA1474" i="1" s="1"/>
  <c r="B1474" i="1"/>
  <c r="A1674" i="1"/>
  <c r="AX1473" i="1"/>
  <c r="AF1473" i="1"/>
  <c r="S1473" i="1"/>
  <c r="R1473" i="1"/>
  <c r="O1473" i="1"/>
  <c r="L1473" i="1"/>
  <c r="B1473" i="1"/>
  <c r="A352" i="1"/>
  <c r="AX1472" i="1"/>
  <c r="AF1472" i="1"/>
  <c r="S1472" i="1"/>
  <c r="R1472" i="1"/>
  <c r="O1472" i="1"/>
  <c r="L1472" i="1"/>
  <c r="BA1472" i="1" s="1"/>
  <c r="B1472" i="1"/>
  <c r="A351" i="1"/>
  <c r="AX1471" i="1"/>
  <c r="AF1471" i="1"/>
  <c r="S1471" i="1"/>
  <c r="R1471" i="1"/>
  <c r="O1471" i="1"/>
  <c r="L1471" i="1"/>
  <c r="BA1471" i="1" s="1"/>
  <c r="B1471" i="1"/>
  <c r="A350" i="1"/>
  <c r="AX1470" i="1"/>
  <c r="AF1470" i="1"/>
  <c r="S1470" i="1"/>
  <c r="R1470" i="1"/>
  <c r="O1470" i="1"/>
  <c r="L1470" i="1"/>
  <c r="BA1470" i="1" s="1"/>
  <c r="B1470" i="1"/>
  <c r="A1673" i="1"/>
  <c r="AX1469" i="1"/>
  <c r="AF1469" i="1"/>
  <c r="S1469" i="1"/>
  <c r="R1469" i="1"/>
  <c r="O1469" i="1"/>
  <c r="L1469" i="1"/>
  <c r="B1469" i="1"/>
  <c r="A1672" i="1"/>
  <c r="AX1468" i="1"/>
  <c r="AF1468" i="1"/>
  <c r="S1468" i="1"/>
  <c r="R1468" i="1"/>
  <c r="O1468" i="1"/>
  <c r="L1468" i="1"/>
  <c r="B1468" i="1"/>
  <c r="A349" i="1"/>
  <c r="AX1467" i="1"/>
  <c r="AF1467" i="1"/>
  <c r="S1467" i="1"/>
  <c r="R1467" i="1"/>
  <c r="O1467" i="1"/>
  <c r="L1467" i="1"/>
  <c r="U1467" i="1" s="1"/>
  <c r="B1467" i="1"/>
  <c r="A1671" i="1"/>
  <c r="AX1466" i="1"/>
  <c r="AF1466" i="1"/>
  <c r="S1466" i="1"/>
  <c r="R1466" i="1"/>
  <c r="O1466" i="1"/>
  <c r="L1466" i="1"/>
  <c r="B1466" i="1"/>
  <c r="A348" i="1"/>
  <c r="AX1465" i="1"/>
  <c r="AF1465" i="1"/>
  <c r="S1465" i="1"/>
  <c r="R1465" i="1"/>
  <c r="O1465" i="1"/>
  <c r="L1465" i="1"/>
  <c r="B1465" i="1"/>
  <c r="A1670" i="1"/>
  <c r="AX1464" i="1"/>
  <c r="AF1464" i="1"/>
  <c r="S1464" i="1"/>
  <c r="R1464" i="1"/>
  <c r="O1464" i="1"/>
  <c r="L1464" i="1"/>
  <c r="B1464" i="1"/>
  <c r="A1669" i="1"/>
  <c r="AX1463" i="1"/>
  <c r="AF1463" i="1"/>
  <c r="S1463" i="1"/>
  <c r="R1463" i="1"/>
  <c r="O1463" i="1"/>
  <c r="L1463" i="1"/>
  <c r="B1463" i="1"/>
  <c r="A1668" i="1"/>
  <c r="AX1462" i="1"/>
  <c r="AF1462" i="1"/>
  <c r="S1462" i="1"/>
  <c r="R1462" i="1"/>
  <c r="O1462" i="1"/>
  <c r="L1462" i="1"/>
  <c r="BA1462" i="1" s="1"/>
  <c r="B1462" i="1"/>
  <c r="A1667" i="1"/>
  <c r="AX1461" i="1"/>
  <c r="AF1461" i="1"/>
  <c r="S1461" i="1"/>
  <c r="R1461" i="1"/>
  <c r="O1461" i="1"/>
  <c r="L1461" i="1"/>
  <c r="BA1461" i="1" s="1"/>
  <c r="B1461" i="1"/>
  <c r="A347" i="1"/>
  <c r="AX1460" i="1"/>
  <c r="AF1460" i="1"/>
  <c r="S1460" i="1"/>
  <c r="R1460" i="1"/>
  <c r="O1460" i="1"/>
  <c r="L1460" i="1"/>
  <c r="BA1460" i="1" s="1"/>
  <c r="B1460" i="1"/>
  <c r="A1666" i="1"/>
  <c r="AX1459" i="1"/>
  <c r="AF1459" i="1"/>
  <c r="S1459" i="1"/>
  <c r="R1459" i="1"/>
  <c r="O1459" i="1"/>
  <c r="L1459" i="1"/>
  <c r="U1459" i="1" s="1"/>
  <c r="B1459" i="1"/>
  <c r="A346" i="1"/>
  <c r="AX1458" i="1"/>
  <c r="AF1458" i="1"/>
  <c r="S1458" i="1"/>
  <c r="R1458" i="1"/>
  <c r="O1458" i="1"/>
  <c r="L1458" i="1"/>
  <c r="B1458" i="1"/>
  <c r="A345" i="1"/>
  <c r="AX1457" i="1"/>
  <c r="AF1457" i="1"/>
  <c r="S1457" i="1"/>
  <c r="R1457" i="1"/>
  <c r="O1457" i="1"/>
  <c r="L1457" i="1"/>
  <c r="B1457" i="1"/>
  <c r="A1665" i="1"/>
  <c r="AX1456" i="1"/>
  <c r="AF1456" i="1"/>
  <c r="S1456" i="1"/>
  <c r="R1456" i="1"/>
  <c r="O1456" i="1"/>
  <c r="L1456" i="1"/>
  <c r="B1456" i="1"/>
  <c r="A1664" i="1"/>
  <c r="AX1455" i="1"/>
  <c r="AF1455" i="1"/>
  <c r="S1455" i="1"/>
  <c r="R1455" i="1"/>
  <c r="O1455" i="1"/>
  <c r="L1455" i="1"/>
  <c r="U1455" i="1" s="1"/>
  <c r="B1455" i="1"/>
  <c r="A344" i="1"/>
  <c r="AX1454" i="1"/>
  <c r="AF1454" i="1"/>
  <c r="S1454" i="1"/>
  <c r="R1454" i="1"/>
  <c r="O1454" i="1"/>
  <c r="L1454" i="1"/>
  <c r="B1454" i="1"/>
  <c r="A1663" i="1"/>
  <c r="AX1453" i="1"/>
  <c r="AF1453" i="1"/>
  <c r="S1453" i="1"/>
  <c r="R1453" i="1"/>
  <c r="O1453" i="1"/>
  <c r="L1453" i="1"/>
  <c r="BA1453" i="1" s="1"/>
  <c r="B1453" i="1"/>
  <c r="A343" i="1"/>
  <c r="AX1452" i="1"/>
  <c r="AF1452" i="1"/>
  <c r="S1452" i="1"/>
  <c r="R1452" i="1"/>
  <c r="O1452" i="1"/>
  <c r="L1452" i="1"/>
  <c r="BA1452" i="1" s="1"/>
  <c r="B1452" i="1"/>
  <c r="A342" i="1"/>
  <c r="AX1451" i="1"/>
  <c r="AF1451" i="1"/>
  <c r="S1451" i="1"/>
  <c r="R1451" i="1"/>
  <c r="O1451" i="1"/>
  <c r="L1451" i="1"/>
  <c r="U1451" i="1" s="1"/>
  <c r="B1451" i="1"/>
  <c r="A1662" i="1"/>
  <c r="AX1450" i="1"/>
  <c r="AF1450" i="1"/>
  <c r="S1450" i="1"/>
  <c r="R1450" i="1"/>
  <c r="O1450" i="1"/>
  <c r="L1450" i="1"/>
  <c r="B1450" i="1"/>
  <c r="A341" i="1"/>
  <c r="AX1449" i="1"/>
  <c r="AF1449" i="1"/>
  <c r="S1449" i="1"/>
  <c r="R1449" i="1"/>
  <c r="O1449" i="1"/>
  <c r="L1449" i="1"/>
  <c r="T1449" i="1" s="1"/>
  <c r="B1449" i="1"/>
  <c r="A340" i="1"/>
  <c r="AX1448" i="1"/>
  <c r="AF1448" i="1"/>
  <c r="S1448" i="1"/>
  <c r="R1448" i="1"/>
  <c r="O1448" i="1"/>
  <c r="L1448" i="1"/>
  <c r="B1448" i="1"/>
  <c r="A1661" i="1"/>
  <c r="AX1447" i="1"/>
  <c r="AF1447" i="1"/>
  <c r="S1447" i="1"/>
  <c r="R1447" i="1"/>
  <c r="O1447" i="1"/>
  <c r="L1447" i="1"/>
  <c r="BA1447" i="1" s="1"/>
  <c r="B1447" i="1"/>
  <c r="A1660" i="1"/>
  <c r="AX1446" i="1"/>
  <c r="AF1446" i="1"/>
  <c r="S1446" i="1"/>
  <c r="R1446" i="1"/>
  <c r="O1446" i="1"/>
  <c r="L1446" i="1"/>
  <c r="BA1446" i="1" s="1"/>
  <c r="B1446" i="1"/>
  <c r="A1659" i="1"/>
  <c r="AX1445" i="1"/>
  <c r="AF1445" i="1"/>
  <c r="S1445" i="1"/>
  <c r="R1445" i="1"/>
  <c r="O1445" i="1"/>
  <c r="L1445" i="1"/>
  <c r="B1445" i="1"/>
  <c r="A1658" i="1"/>
  <c r="AX1444" i="1"/>
  <c r="AF1444" i="1"/>
  <c r="S1444" i="1"/>
  <c r="R1444" i="1"/>
  <c r="O1444" i="1"/>
  <c r="L1444" i="1"/>
  <c r="U1444" i="1" s="1"/>
  <c r="B1444" i="1"/>
  <c r="A1657" i="1"/>
  <c r="AX1443" i="1"/>
  <c r="AF1443" i="1"/>
  <c r="S1443" i="1"/>
  <c r="R1443" i="1"/>
  <c r="O1443" i="1"/>
  <c r="L1443" i="1"/>
  <c r="U1443" i="1" s="1"/>
  <c r="B1443" i="1"/>
  <c r="A1656" i="1"/>
  <c r="AX1442" i="1"/>
  <c r="AF1442" i="1"/>
  <c r="S1442" i="1"/>
  <c r="R1442" i="1"/>
  <c r="O1442" i="1"/>
  <c r="L1442" i="1"/>
  <c r="BA1442" i="1" s="1"/>
  <c r="B1442" i="1"/>
  <c r="A339" i="1"/>
  <c r="AX1441" i="1"/>
  <c r="AF1441" i="1"/>
  <c r="S1441" i="1"/>
  <c r="R1441" i="1"/>
  <c r="O1441" i="1"/>
  <c r="L1441" i="1"/>
  <c r="B1441" i="1"/>
  <c r="A1655" i="1"/>
  <c r="AX1440" i="1"/>
  <c r="AF1440" i="1"/>
  <c r="S1440" i="1"/>
  <c r="R1440" i="1"/>
  <c r="O1440" i="1"/>
  <c r="L1440" i="1"/>
  <c r="BA1440" i="1" s="1"/>
  <c r="B1440" i="1"/>
  <c r="A338" i="1"/>
  <c r="AX1439" i="1"/>
  <c r="AF1439" i="1"/>
  <c r="S1439" i="1"/>
  <c r="R1439" i="1"/>
  <c r="O1439" i="1"/>
  <c r="L1439" i="1"/>
  <c r="B1439" i="1"/>
  <c r="A337" i="1"/>
  <c r="AX1438" i="1"/>
  <c r="AF1438" i="1"/>
  <c r="S1438" i="1"/>
  <c r="R1438" i="1"/>
  <c r="O1438" i="1"/>
  <c r="L1438" i="1"/>
  <c r="U1438" i="1" s="1"/>
  <c r="B1438" i="1"/>
  <c r="A1654" i="1"/>
  <c r="AX1437" i="1"/>
  <c r="AF1437" i="1"/>
  <c r="S1437" i="1"/>
  <c r="R1437" i="1"/>
  <c r="O1437" i="1"/>
  <c r="L1437" i="1"/>
  <c r="BA1437" i="1" s="1"/>
  <c r="B1437" i="1"/>
  <c r="A336" i="1"/>
  <c r="AX1436" i="1"/>
  <c r="AF1436" i="1"/>
  <c r="S1436" i="1"/>
  <c r="R1436" i="1"/>
  <c r="O1436" i="1"/>
  <c r="L1436" i="1"/>
  <c r="BA1436" i="1" s="1"/>
  <c r="B1436" i="1"/>
  <c r="A335" i="1"/>
  <c r="AX1435" i="1"/>
  <c r="AF1435" i="1"/>
  <c r="S1435" i="1"/>
  <c r="R1435" i="1"/>
  <c r="O1435" i="1"/>
  <c r="L1435" i="1"/>
  <c r="BA1435" i="1" s="1"/>
  <c r="B1435" i="1"/>
  <c r="A1653" i="1"/>
  <c r="AX1434" i="1"/>
  <c r="AF1434" i="1"/>
  <c r="S1434" i="1"/>
  <c r="R1434" i="1"/>
  <c r="O1434" i="1"/>
  <c r="L1434" i="1"/>
  <c r="B1434" i="1"/>
  <c r="A334" i="1"/>
  <c r="AX1433" i="1"/>
  <c r="AF1433" i="1"/>
  <c r="S1433" i="1"/>
  <c r="R1433" i="1"/>
  <c r="O1433" i="1"/>
  <c r="L1433" i="1"/>
  <c r="B1433" i="1"/>
  <c r="A1652" i="1"/>
  <c r="AX1432" i="1"/>
  <c r="AF1432" i="1"/>
  <c r="S1432" i="1"/>
  <c r="R1432" i="1"/>
  <c r="O1432" i="1"/>
  <c r="L1432" i="1"/>
  <c r="BA1432" i="1" s="1"/>
  <c r="B1432" i="1"/>
  <c r="A1651" i="1"/>
  <c r="AX1431" i="1"/>
  <c r="AF1431" i="1"/>
  <c r="S1431" i="1"/>
  <c r="R1431" i="1"/>
  <c r="O1431" i="1"/>
  <c r="L1431" i="1"/>
  <c r="BA1431" i="1" s="1"/>
  <c r="B1431" i="1"/>
  <c r="A333" i="1"/>
  <c r="AX1430" i="1"/>
  <c r="AF1430" i="1"/>
  <c r="S1430" i="1"/>
  <c r="R1430" i="1"/>
  <c r="O1430" i="1"/>
  <c r="L1430" i="1"/>
  <c r="U1430" i="1" s="1"/>
  <c r="B1430" i="1"/>
  <c r="A332" i="1"/>
  <c r="AX1429" i="1"/>
  <c r="AF1429" i="1"/>
  <c r="S1429" i="1"/>
  <c r="R1429" i="1"/>
  <c r="O1429" i="1"/>
  <c r="L1429" i="1"/>
  <c r="B1429" i="1"/>
  <c r="A1650" i="1"/>
  <c r="AX1428" i="1"/>
  <c r="AF1428" i="1"/>
  <c r="S1428" i="1"/>
  <c r="R1428" i="1"/>
  <c r="O1428" i="1"/>
  <c r="L1428" i="1"/>
  <c r="BA1428" i="1" s="1"/>
  <c r="B1428" i="1"/>
  <c r="A1649" i="1"/>
  <c r="AX1427" i="1"/>
  <c r="AF1427" i="1"/>
  <c r="S1427" i="1"/>
  <c r="R1427" i="1"/>
  <c r="O1427" i="1"/>
  <c r="L1427" i="1"/>
  <c r="B1427" i="1"/>
  <c r="A331" i="1"/>
  <c r="AX1426" i="1"/>
  <c r="AF1426" i="1"/>
  <c r="S1426" i="1"/>
  <c r="R1426" i="1"/>
  <c r="O1426" i="1"/>
  <c r="L1426" i="1"/>
  <c r="B1426" i="1"/>
  <c r="A1648" i="1"/>
  <c r="AX1425" i="1"/>
  <c r="AF1425" i="1"/>
  <c r="S1425" i="1"/>
  <c r="R1425" i="1"/>
  <c r="O1425" i="1"/>
  <c r="L1425" i="1"/>
  <c r="B1425" i="1"/>
  <c r="A330" i="1"/>
  <c r="AX1424" i="1"/>
  <c r="AF1424" i="1"/>
  <c r="S1424" i="1"/>
  <c r="R1424" i="1"/>
  <c r="O1424" i="1"/>
  <c r="L1424" i="1"/>
  <c r="BA1424" i="1" s="1"/>
  <c r="B1424" i="1"/>
  <c r="A1647" i="1"/>
  <c r="AX1423" i="1"/>
  <c r="AF1423" i="1"/>
  <c r="S1423" i="1"/>
  <c r="R1423" i="1"/>
  <c r="O1423" i="1"/>
  <c r="L1423" i="1"/>
  <c r="BA1423" i="1" s="1"/>
  <c r="B1423" i="1"/>
  <c r="A1646" i="1"/>
  <c r="AX1422" i="1"/>
  <c r="AF1422" i="1"/>
  <c r="S1422" i="1"/>
  <c r="R1422" i="1"/>
  <c r="O1422" i="1"/>
  <c r="L1422" i="1"/>
  <c r="U1422" i="1" s="1"/>
  <c r="B1422" i="1"/>
  <c r="A1645" i="1"/>
  <c r="AX1421" i="1"/>
  <c r="AF1421" i="1"/>
  <c r="S1421" i="1"/>
  <c r="R1421" i="1"/>
  <c r="O1421" i="1"/>
  <c r="L1421" i="1"/>
  <c r="BA1421" i="1" s="1"/>
  <c r="B1421" i="1"/>
  <c r="A1644" i="1"/>
  <c r="AX1420" i="1"/>
  <c r="AF1420" i="1"/>
  <c r="S1420" i="1"/>
  <c r="R1420" i="1"/>
  <c r="O1420" i="1"/>
  <c r="L1420" i="1"/>
  <c r="BA1420" i="1" s="1"/>
  <c r="B1420" i="1"/>
  <c r="A1643" i="1"/>
  <c r="AX1419" i="1"/>
  <c r="AF1419" i="1"/>
  <c r="S1419" i="1"/>
  <c r="R1419" i="1"/>
  <c r="O1419" i="1"/>
  <c r="L1419" i="1"/>
  <c r="BA1419" i="1" s="1"/>
  <c r="B1419" i="1"/>
  <c r="A1642" i="1"/>
  <c r="AX1418" i="1"/>
  <c r="AF1418" i="1"/>
  <c r="S1418" i="1"/>
  <c r="R1418" i="1"/>
  <c r="O1418" i="1"/>
  <c r="L1418" i="1"/>
  <c r="BA1418" i="1" s="1"/>
  <c r="B1418" i="1"/>
  <c r="A1641" i="1"/>
  <c r="AX1417" i="1"/>
  <c r="AF1417" i="1"/>
  <c r="S1417" i="1"/>
  <c r="R1417" i="1"/>
  <c r="O1417" i="1"/>
  <c r="L1417" i="1"/>
  <c r="B1417" i="1"/>
  <c r="A329" i="1"/>
  <c r="AX1416" i="1"/>
  <c r="AF1416" i="1"/>
  <c r="S1416" i="1"/>
  <c r="R1416" i="1"/>
  <c r="O1416" i="1"/>
  <c r="L1416" i="1"/>
  <c r="BA1416" i="1" s="1"/>
  <c r="B1416" i="1"/>
  <c r="A1640" i="1"/>
  <c r="AX1415" i="1"/>
  <c r="AF1415" i="1"/>
  <c r="S1415" i="1"/>
  <c r="R1415" i="1"/>
  <c r="O1415" i="1"/>
  <c r="L1415" i="1"/>
  <c r="B1415" i="1"/>
  <c r="A1639" i="1"/>
  <c r="AX1414" i="1"/>
  <c r="AF1414" i="1"/>
  <c r="S1414" i="1"/>
  <c r="R1414" i="1"/>
  <c r="O1414" i="1"/>
  <c r="L1414" i="1"/>
  <c r="U1414" i="1" s="1"/>
  <c r="B1414" i="1"/>
  <c r="A1638" i="1"/>
  <c r="AX1413" i="1"/>
  <c r="AF1413" i="1"/>
  <c r="S1413" i="1"/>
  <c r="R1413" i="1"/>
  <c r="O1413" i="1"/>
  <c r="L1413" i="1"/>
  <c r="B1413" i="1"/>
  <c r="A1637" i="1"/>
  <c r="AX1412" i="1"/>
  <c r="AF1412" i="1"/>
  <c r="S1412" i="1"/>
  <c r="R1412" i="1"/>
  <c r="O1412" i="1"/>
  <c r="L1412" i="1"/>
  <c r="BA1412" i="1" s="1"/>
  <c r="B1412" i="1"/>
  <c r="A1636" i="1"/>
  <c r="AX1411" i="1"/>
  <c r="AF1411" i="1"/>
  <c r="S1411" i="1"/>
  <c r="R1411" i="1"/>
  <c r="O1411" i="1"/>
  <c r="L1411" i="1"/>
  <c r="BA1411" i="1" s="1"/>
  <c r="B1411" i="1"/>
  <c r="A328" i="1"/>
  <c r="AX1410" i="1"/>
  <c r="AF1410" i="1"/>
  <c r="S1410" i="1"/>
  <c r="R1410" i="1"/>
  <c r="O1410" i="1"/>
  <c r="L1410" i="1"/>
  <c r="BA1410" i="1" s="1"/>
  <c r="B1410" i="1"/>
  <c r="A1635" i="1"/>
  <c r="AX1409" i="1"/>
  <c r="AF1409" i="1"/>
  <c r="S1409" i="1"/>
  <c r="R1409" i="1"/>
  <c r="O1409" i="1"/>
  <c r="L1409" i="1"/>
  <c r="B1409" i="1"/>
  <c r="A327" i="1"/>
  <c r="AX1408" i="1"/>
  <c r="AF1408" i="1"/>
  <c r="S1408" i="1"/>
  <c r="R1408" i="1"/>
  <c r="O1408" i="1"/>
  <c r="L1408" i="1"/>
  <c r="BA1408" i="1" s="1"/>
  <c r="B1408" i="1"/>
  <c r="A326" i="1"/>
  <c r="AX1407" i="1"/>
  <c r="AF1407" i="1"/>
  <c r="S1407" i="1"/>
  <c r="R1407" i="1"/>
  <c r="O1407" i="1"/>
  <c r="L1407" i="1"/>
  <c r="B1407" i="1"/>
  <c r="A167" i="1"/>
  <c r="AX1406" i="1"/>
  <c r="AF1406" i="1"/>
  <c r="S1406" i="1"/>
  <c r="R1406" i="1"/>
  <c r="O1406" i="1"/>
  <c r="L1406" i="1"/>
  <c r="U1406" i="1" s="1"/>
  <c r="B1406" i="1"/>
  <c r="A1633" i="1"/>
  <c r="AX1405" i="1"/>
  <c r="AF1405" i="1"/>
  <c r="S1405" i="1"/>
  <c r="R1405" i="1"/>
  <c r="O1405" i="1"/>
  <c r="L1405" i="1"/>
  <c r="BA1405" i="1" s="1"/>
  <c r="B1405" i="1"/>
  <c r="A325" i="1"/>
  <c r="AX1404" i="1"/>
  <c r="AF1404" i="1"/>
  <c r="S1404" i="1"/>
  <c r="R1404" i="1"/>
  <c r="O1404" i="1"/>
  <c r="L1404" i="1"/>
  <c r="BA1404" i="1" s="1"/>
  <c r="B1404" i="1"/>
  <c r="A1632" i="1"/>
  <c r="AX1403" i="1"/>
  <c r="AF1403" i="1"/>
  <c r="S1403" i="1"/>
  <c r="R1403" i="1"/>
  <c r="O1403" i="1"/>
  <c r="L1403" i="1"/>
  <c r="BA1403" i="1" s="1"/>
  <c r="B1403" i="1"/>
  <c r="A148" i="1"/>
  <c r="AX1402" i="1"/>
  <c r="AF1402" i="1"/>
  <c r="S1402" i="1"/>
  <c r="R1402" i="1"/>
  <c r="O1402" i="1"/>
  <c r="L1402" i="1"/>
  <c r="BA1402" i="1" s="1"/>
  <c r="B1402" i="1"/>
  <c r="A1631" i="1"/>
  <c r="AX1401" i="1"/>
  <c r="AF1401" i="1"/>
  <c r="S1401" i="1"/>
  <c r="R1401" i="1"/>
  <c r="O1401" i="1"/>
  <c r="L1401" i="1"/>
  <c r="B1401" i="1"/>
  <c r="A323" i="1"/>
  <c r="AX1400" i="1"/>
  <c r="AF1400" i="1"/>
  <c r="S1400" i="1"/>
  <c r="R1400" i="1"/>
  <c r="O1400" i="1"/>
  <c r="L1400" i="1"/>
  <c r="B1400" i="1"/>
  <c r="A1630" i="1"/>
  <c r="AX1399" i="1"/>
  <c r="AF1399" i="1"/>
  <c r="S1399" i="1"/>
  <c r="R1399" i="1"/>
  <c r="O1399" i="1"/>
  <c r="L1399" i="1"/>
  <c r="B1399" i="1"/>
  <c r="A1629" i="1"/>
  <c r="AX1398" i="1"/>
  <c r="AF1398" i="1"/>
  <c r="S1398" i="1"/>
  <c r="R1398" i="1"/>
  <c r="O1398" i="1"/>
  <c r="L1398" i="1"/>
  <c r="U1398" i="1" s="1"/>
  <c r="B1398" i="1"/>
  <c r="A1628" i="1"/>
  <c r="AX1397" i="1"/>
  <c r="AF1397" i="1"/>
  <c r="S1397" i="1"/>
  <c r="R1397" i="1"/>
  <c r="O1397" i="1"/>
  <c r="L1397" i="1"/>
  <c r="B1397" i="1"/>
  <c r="A1627" i="1"/>
  <c r="AX1396" i="1"/>
  <c r="AF1396" i="1"/>
  <c r="S1396" i="1"/>
  <c r="R1396" i="1"/>
  <c r="O1396" i="1"/>
  <c r="L1396" i="1"/>
  <c r="BA1396" i="1" s="1"/>
  <c r="B1396" i="1"/>
  <c r="A1626" i="1"/>
  <c r="AX1395" i="1"/>
  <c r="AF1395" i="1"/>
  <c r="S1395" i="1"/>
  <c r="R1395" i="1"/>
  <c r="O1395" i="1"/>
  <c r="L1395" i="1"/>
  <c r="BA1395" i="1" s="1"/>
  <c r="B1395" i="1"/>
  <c r="A1625" i="1"/>
  <c r="AX1394" i="1"/>
  <c r="AF1394" i="1"/>
  <c r="S1394" i="1"/>
  <c r="R1394" i="1"/>
  <c r="O1394" i="1"/>
  <c r="L1394" i="1"/>
  <c r="BA1394" i="1" s="1"/>
  <c r="B1394" i="1"/>
  <c r="A1624" i="1"/>
  <c r="AX1393" i="1"/>
  <c r="AF1393" i="1"/>
  <c r="S1393" i="1"/>
  <c r="R1393" i="1"/>
  <c r="O1393" i="1"/>
  <c r="L1393" i="1"/>
  <c r="T1393" i="1" s="1"/>
  <c r="B1393" i="1"/>
  <c r="A1623" i="1"/>
  <c r="AX1392" i="1"/>
  <c r="AF1392" i="1"/>
  <c r="S1392" i="1"/>
  <c r="R1392" i="1"/>
  <c r="O1392" i="1"/>
  <c r="L1392" i="1"/>
  <c r="B1392" i="1"/>
  <c r="A1622" i="1"/>
  <c r="AX1391" i="1"/>
  <c r="AF1391" i="1"/>
  <c r="S1391" i="1"/>
  <c r="R1391" i="1"/>
  <c r="O1391" i="1"/>
  <c r="L1391" i="1"/>
  <c r="B1391" i="1"/>
  <c r="A1621" i="1"/>
  <c r="AX1390" i="1"/>
  <c r="AF1390" i="1"/>
  <c r="S1390" i="1"/>
  <c r="R1390" i="1"/>
  <c r="O1390" i="1"/>
  <c r="L1390" i="1"/>
  <c r="U1390" i="1" s="1"/>
  <c r="B1390" i="1"/>
  <c r="A1620" i="1"/>
  <c r="AX1389" i="1"/>
  <c r="AF1389" i="1"/>
  <c r="S1389" i="1"/>
  <c r="R1389" i="1"/>
  <c r="O1389" i="1"/>
  <c r="L1389" i="1"/>
  <c r="BA1389" i="1" s="1"/>
  <c r="B1389" i="1"/>
  <c r="A1619" i="1"/>
  <c r="AX1388" i="1"/>
  <c r="AF1388" i="1"/>
  <c r="S1388" i="1"/>
  <c r="R1388" i="1"/>
  <c r="O1388" i="1"/>
  <c r="L1388" i="1"/>
  <c r="BA1388" i="1" s="1"/>
  <c r="B1388" i="1"/>
  <c r="A1618" i="1"/>
  <c r="AX1387" i="1"/>
  <c r="AF1387" i="1"/>
  <c r="S1387" i="1"/>
  <c r="R1387" i="1"/>
  <c r="O1387" i="1"/>
  <c r="L1387" i="1"/>
  <c r="BA1387" i="1" s="1"/>
  <c r="B1387" i="1"/>
  <c r="A1617" i="1"/>
  <c r="AX1386" i="1"/>
  <c r="AF1386" i="1"/>
  <c r="S1386" i="1"/>
  <c r="R1386" i="1"/>
  <c r="O1386" i="1"/>
  <c r="L1386" i="1"/>
  <c r="B1386" i="1"/>
  <c r="A1616" i="1"/>
  <c r="AX1385" i="1"/>
  <c r="AF1385" i="1"/>
  <c r="S1385" i="1"/>
  <c r="R1385" i="1"/>
  <c r="O1385" i="1"/>
  <c r="L1385" i="1"/>
  <c r="B1385" i="1"/>
  <c r="A1615" i="1"/>
  <c r="AX1384" i="1"/>
  <c r="AF1384" i="1"/>
  <c r="S1384" i="1"/>
  <c r="R1384" i="1"/>
  <c r="O1384" i="1"/>
  <c r="L1384" i="1"/>
  <c r="B1384" i="1"/>
  <c r="A1614" i="1"/>
  <c r="AX1383" i="1"/>
  <c r="AF1383" i="1"/>
  <c r="S1383" i="1"/>
  <c r="R1383" i="1"/>
  <c r="O1383" i="1"/>
  <c r="L1383" i="1"/>
  <c r="B1383" i="1"/>
  <c r="A1613" i="1"/>
  <c r="AX1382" i="1"/>
  <c r="AF1382" i="1"/>
  <c r="S1382" i="1"/>
  <c r="R1382" i="1"/>
  <c r="O1382" i="1"/>
  <c r="L1382" i="1"/>
  <c r="U1382" i="1" s="1"/>
  <c r="B1382" i="1"/>
  <c r="A1612" i="1"/>
  <c r="AX1381" i="1"/>
  <c r="AF1381" i="1"/>
  <c r="S1381" i="1"/>
  <c r="R1381" i="1"/>
  <c r="O1381" i="1"/>
  <c r="L1381" i="1"/>
  <c r="BA1381" i="1" s="1"/>
  <c r="B1381" i="1"/>
  <c r="A1611" i="1"/>
  <c r="AX1380" i="1"/>
  <c r="AF1380" i="1"/>
  <c r="S1380" i="1"/>
  <c r="R1380" i="1"/>
  <c r="O1380" i="1"/>
  <c r="L1380" i="1"/>
  <c r="BA1380" i="1" s="1"/>
  <c r="B1380" i="1"/>
  <c r="A1610" i="1"/>
  <c r="AX1379" i="1"/>
  <c r="AF1379" i="1"/>
  <c r="S1379" i="1"/>
  <c r="R1379" i="1"/>
  <c r="O1379" i="1"/>
  <c r="L1379" i="1"/>
  <c r="BA1379" i="1" s="1"/>
  <c r="B1379" i="1"/>
  <c r="A1609" i="1"/>
  <c r="AX1378" i="1"/>
  <c r="AF1378" i="1"/>
  <c r="S1378" i="1"/>
  <c r="R1378" i="1"/>
  <c r="O1378" i="1"/>
  <c r="L1378" i="1"/>
  <c r="BA1378" i="1" s="1"/>
  <c r="B1378" i="1"/>
  <c r="A1608" i="1"/>
  <c r="AX1377" i="1"/>
  <c r="AF1377" i="1"/>
  <c r="S1377" i="1"/>
  <c r="R1377" i="1"/>
  <c r="O1377" i="1"/>
  <c r="L1377" i="1"/>
  <c r="B1377" i="1"/>
  <c r="A1607" i="1"/>
  <c r="AX1376" i="1"/>
  <c r="AF1376" i="1"/>
  <c r="S1376" i="1"/>
  <c r="R1376" i="1"/>
  <c r="O1376" i="1"/>
  <c r="L1376" i="1"/>
  <c r="B1376" i="1"/>
  <c r="A1606" i="1"/>
  <c r="AX1375" i="1"/>
  <c r="AF1375" i="1"/>
  <c r="S1375" i="1"/>
  <c r="R1375" i="1"/>
  <c r="O1375" i="1"/>
  <c r="L1375" i="1"/>
  <c r="B1375" i="1"/>
  <c r="A1605" i="1"/>
  <c r="AX1374" i="1"/>
  <c r="AF1374" i="1"/>
  <c r="S1374" i="1"/>
  <c r="R1374" i="1"/>
  <c r="O1374" i="1"/>
  <c r="L1374" i="1"/>
  <c r="U1374" i="1" s="1"/>
  <c r="B1374" i="1"/>
  <c r="A1604" i="1"/>
  <c r="AX1373" i="1"/>
  <c r="AF1373" i="1"/>
  <c r="S1373" i="1"/>
  <c r="R1373" i="1"/>
  <c r="O1373" i="1"/>
  <c r="L1373" i="1"/>
  <c r="BA1373" i="1" s="1"/>
  <c r="B1373" i="1"/>
  <c r="A1603" i="1"/>
  <c r="AX1372" i="1"/>
  <c r="AF1372" i="1"/>
  <c r="S1372" i="1"/>
  <c r="R1372" i="1"/>
  <c r="O1372" i="1"/>
  <c r="L1372" i="1"/>
  <c r="B1372" i="1"/>
  <c r="A1602" i="1"/>
  <c r="AX1371" i="1"/>
  <c r="AF1371" i="1"/>
  <c r="S1371" i="1"/>
  <c r="R1371" i="1"/>
  <c r="O1371" i="1"/>
  <c r="L1371" i="1"/>
  <c r="BA1371" i="1" s="1"/>
  <c r="B1371" i="1"/>
  <c r="A1601" i="1"/>
  <c r="AX1370" i="1"/>
  <c r="AF1370" i="1"/>
  <c r="S1370" i="1"/>
  <c r="R1370" i="1"/>
  <c r="O1370" i="1"/>
  <c r="L1370" i="1"/>
  <c r="BA1370" i="1" s="1"/>
  <c r="B1370" i="1"/>
  <c r="A1600" i="1"/>
  <c r="AX1369" i="1"/>
  <c r="AF1369" i="1"/>
  <c r="S1369" i="1"/>
  <c r="R1369" i="1"/>
  <c r="O1369" i="1"/>
  <c r="L1369" i="1"/>
  <c r="B1369" i="1"/>
  <c r="A1599" i="1"/>
  <c r="AX1368" i="1"/>
  <c r="AF1368" i="1"/>
  <c r="S1368" i="1"/>
  <c r="R1368" i="1"/>
  <c r="O1368" i="1"/>
  <c r="L1368" i="1"/>
  <c r="B1368" i="1"/>
  <c r="A1598" i="1"/>
  <c r="AX1367" i="1"/>
  <c r="AF1367" i="1"/>
  <c r="S1367" i="1"/>
  <c r="R1367" i="1"/>
  <c r="O1367" i="1"/>
  <c r="L1367" i="1"/>
  <c r="BA1367" i="1" s="1"/>
  <c r="B1367" i="1"/>
  <c r="A1597" i="1"/>
  <c r="AX1366" i="1"/>
  <c r="AF1366" i="1"/>
  <c r="S1366" i="1"/>
  <c r="R1366" i="1"/>
  <c r="O1366" i="1"/>
  <c r="L1366" i="1"/>
  <c r="U1366" i="1" s="1"/>
  <c r="B1366" i="1"/>
  <c r="A1596" i="1"/>
  <c r="AX1365" i="1"/>
  <c r="AF1365" i="1"/>
  <c r="S1365" i="1"/>
  <c r="R1365" i="1"/>
  <c r="O1365" i="1"/>
  <c r="L1365" i="1"/>
  <c r="BA1365" i="1" s="1"/>
  <c r="B1365" i="1"/>
  <c r="A322" i="1"/>
  <c r="AX1364" i="1"/>
  <c r="AF1364" i="1"/>
  <c r="S1364" i="1"/>
  <c r="R1364" i="1"/>
  <c r="O1364" i="1"/>
  <c r="L1364" i="1"/>
  <c r="BA1364" i="1" s="1"/>
  <c r="B1364" i="1"/>
  <c r="A1595" i="1"/>
  <c r="AX1363" i="1"/>
  <c r="AF1363" i="1"/>
  <c r="S1363" i="1"/>
  <c r="R1363" i="1"/>
  <c r="O1363" i="1"/>
  <c r="L1363" i="1"/>
  <c r="BA1363" i="1" s="1"/>
  <c r="B1363" i="1"/>
  <c r="A1594" i="1"/>
  <c r="AX1362" i="1"/>
  <c r="AF1362" i="1"/>
  <c r="S1362" i="1"/>
  <c r="R1362" i="1"/>
  <c r="O1362" i="1"/>
  <c r="L1362" i="1"/>
  <c r="B1362" i="1"/>
  <c r="A1593" i="1"/>
  <c r="AX1361" i="1"/>
  <c r="AF1361" i="1"/>
  <c r="S1361" i="1"/>
  <c r="R1361" i="1"/>
  <c r="O1361" i="1"/>
  <c r="L1361" i="1"/>
  <c r="B1361" i="1"/>
  <c r="A1592" i="1"/>
  <c r="AX1360" i="1"/>
  <c r="AF1360" i="1"/>
  <c r="S1360" i="1"/>
  <c r="R1360" i="1"/>
  <c r="O1360" i="1"/>
  <c r="L1360" i="1"/>
  <c r="BA1360" i="1" s="1"/>
  <c r="B1360" i="1"/>
  <c r="A1591" i="1"/>
  <c r="AX1359" i="1"/>
  <c r="AF1359" i="1"/>
  <c r="S1359" i="1"/>
  <c r="R1359" i="1"/>
  <c r="O1359" i="1"/>
  <c r="L1359" i="1"/>
  <c r="BA1359" i="1" s="1"/>
  <c r="B1359" i="1"/>
  <c r="A1590" i="1"/>
  <c r="AX1358" i="1"/>
  <c r="AF1358" i="1"/>
  <c r="S1358" i="1"/>
  <c r="R1358" i="1"/>
  <c r="O1358" i="1"/>
  <c r="L1358" i="1"/>
  <c r="U1358" i="1" s="1"/>
  <c r="B1358" i="1"/>
  <c r="A1589" i="1"/>
  <c r="AX1357" i="1"/>
  <c r="AF1357" i="1"/>
  <c r="S1357" i="1"/>
  <c r="R1357" i="1"/>
  <c r="O1357" i="1"/>
  <c r="L1357" i="1"/>
  <c r="B1357" i="1"/>
  <c r="A1588" i="1"/>
  <c r="AX1356" i="1"/>
  <c r="AF1356" i="1"/>
  <c r="S1356" i="1"/>
  <c r="R1356" i="1"/>
  <c r="O1356" i="1"/>
  <c r="L1356" i="1"/>
  <c r="B1356" i="1"/>
  <c r="A321" i="1"/>
  <c r="AX1355" i="1"/>
  <c r="AF1355" i="1"/>
  <c r="S1355" i="1"/>
  <c r="R1355" i="1"/>
  <c r="O1355" i="1"/>
  <c r="L1355" i="1"/>
  <c r="BA1355" i="1" s="1"/>
  <c r="B1355" i="1"/>
  <c r="A1587" i="1"/>
  <c r="AX1354" i="1"/>
  <c r="AF1354" i="1"/>
  <c r="S1354" i="1"/>
  <c r="R1354" i="1"/>
  <c r="O1354" i="1"/>
  <c r="L1354" i="1"/>
  <c r="B1354" i="1"/>
  <c r="A320" i="1"/>
  <c r="AX1353" i="1"/>
  <c r="AF1353" i="1"/>
  <c r="S1353" i="1"/>
  <c r="R1353" i="1"/>
  <c r="O1353" i="1"/>
  <c r="L1353" i="1"/>
  <c r="T1353" i="1" s="1"/>
  <c r="B1353" i="1"/>
  <c r="A1586" i="1"/>
  <c r="AX1352" i="1"/>
  <c r="AF1352" i="1"/>
  <c r="S1352" i="1"/>
  <c r="R1352" i="1"/>
  <c r="O1352" i="1"/>
  <c r="L1352" i="1"/>
  <c r="B1352" i="1"/>
  <c r="A1585" i="1"/>
  <c r="AX1351" i="1"/>
  <c r="AF1351" i="1"/>
  <c r="S1351" i="1"/>
  <c r="R1351" i="1"/>
  <c r="O1351" i="1"/>
  <c r="L1351" i="1"/>
  <c r="BA1351" i="1" s="1"/>
  <c r="B1351" i="1"/>
  <c r="A319" i="1"/>
  <c r="AX1350" i="1"/>
  <c r="AF1350" i="1"/>
  <c r="S1350" i="1"/>
  <c r="R1350" i="1"/>
  <c r="O1350" i="1"/>
  <c r="L1350" i="1"/>
  <c r="U1350" i="1" s="1"/>
  <c r="B1350" i="1"/>
  <c r="A318" i="1"/>
  <c r="AX1349" i="1"/>
  <c r="AF1349" i="1"/>
  <c r="S1349" i="1"/>
  <c r="R1349" i="1"/>
  <c r="O1349" i="1"/>
  <c r="L1349" i="1"/>
  <c r="BA1349" i="1" s="1"/>
  <c r="B1349" i="1"/>
  <c r="A317" i="1"/>
  <c r="AX1348" i="1"/>
  <c r="AF1348" i="1"/>
  <c r="S1348" i="1"/>
  <c r="R1348" i="1"/>
  <c r="O1348" i="1"/>
  <c r="L1348" i="1"/>
  <c r="B1348" i="1"/>
  <c r="A316" i="1"/>
  <c r="AX1347" i="1"/>
  <c r="AF1347" i="1"/>
  <c r="S1347" i="1"/>
  <c r="R1347" i="1"/>
  <c r="O1347" i="1"/>
  <c r="L1347" i="1"/>
  <c r="B1347" i="1"/>
  <c r="A315" i="1"/>
  <c r="AX1346" i="1"/>
  <c r="AF1346" i="1"/>
  <c r="S1346" i="1"/>
  <c r="R1346" i="1"/>
  <c r="O1346" i="1"/>
  <c r="L1346" i="1"/>
  <c r="B1346" i="1"/>
  <c r="A314" i="1"/>
  <c r="AX1345" i="1"/>
  <c r="AF1345" i="1"/>
  <c r="S1345" i="1"/>
  <c r="R1345" i="1"/>
  <c r="O1345" i="1"/>
  <c r="L1345" i="1"/>
  <c r="B1345" i="1"/>
  <c r="A313" i="1"/>
  <c r="AX1344" i="1"/>
  <c r="AF1344" i="1"/>
  <c r="S1344" i="1"/>
  <c r="R1344" i="1"/>
  <c r="O1344" i="1"/>
  <c r="L1344" i="1"/>
  <c r="BA1344" i="1" s="1"/>
  <c r="B1344" i="1"/>
  <c r="A1584" i="1"/>
  <c r="AX1343" i="1"/>
  <c r="AF1343" i="1"/>
  <c r="S1343" i="1"/>
  <c r="R1343" i="1"/>
  <c r="O1343" i="1"/>
  <c r="L1343" i="1"/>
  <c r="BA1343" i="1" s="1"/>
  <c r="B1343" i="1"/>
  <c r="A1583" i="1"/>
  <c r="AX1342" i="1"/>
  <c r="AF1342" i="1"/>
  <c r="S1342" i="1"/>
  <c r="R1342" i="1"/>
  <c r="O1342" i="1"/>
  <c r="L1342" i="1"/>
  <c r="U1342" i="1" s="1"/>
  <c r="B1342" i="1"/>
  <c r="A312" i="1"/>
  <c r="AX1341" i="1"/>
  <c r="AF1341" i="1"/>
  <c r="S1341" i="1"/>
  <c r="R1341" i="1"/>
  <c r="O1341" i="1"/>
  <c r="L1341" i="1"/>
  <c r="BA1341" i="1" s="1"/>
  <c r="B1341" i="1"/>
  <c r="A1582" i="1"/>
  <c r="AX1340" i="1"/>
  <c r="AF1340" i="1"/>
  <c r="S1340" i="1"/>
  <c r="R1340" i="1"/>
  <c r="O1340" i="1"/>
  <c r="L1340" i="1"/>
  <c r="U1340" i="1" s="1"/>
  <c r="B1340" i="1"/>
  <c r="A1581" i="1"/>
  <c r="AX1339" i="1"/>
  <c r="AF1339" i="1"/>
  <c r="S1339" i="1"/>
  <c r="R1339" i="1"/>
  <c r="O1339" i="1"/>
  <c r="L1339" i="1"/>
  <c r="B1339" i="1"/>
  <c r="A1580" i="1"/>
  <c r="AX1338" i="1"/>
  <c r="AF1338" i="1"/>
  <c r="S1338" i="1"/>
  <c r="R1338" i="1"/>
  <c r="O1338" i="1"/>
  <c r="L1338" i="1"/>
  <c r="B1338" i="1"/>
  <c r="A1579" i="1"/>
  <c r="AX1337" i="1"/>
  <c r="AF1337" i="1"/>
  <c r="S1337" i="1"/>
  <c r="R1337" i="1"/>
  <c r="O1337" i="1"/>
  <c r="L1337" i="1"/>
  <c r="B1337" i="1"/>
  <c r="A1578" i="1"/>
  <c r="AX1336" i="1"/>
  <c r="AF1336" i="1"/>
  <c r="S1336" i="1"/>
  <c r="R1336" i="1"/>
  <c r="O1336" i="1"/>
  <c r="L1336" i="1"/>
  <c r="B1336" i="1"/>
  <c r="A1577" i="1"/>
  <c r="AX1335" i="1"/>
  <c r="AF1335" i="1"/>
  <c r="S1335" i="1"/>
  <c r="R1335" i="1"/>
  <c r="O1335" i="1"/>
  <c r="L1335" i="1"/>
  <c r="BA1335" i="1" s="1"/>
  <c r="B1335" i="1"/>
  <c r="A1576" i="1"/>
  <c r="AX1334" i="1"/>
  <c r="AF1334" i="1"/>
  <c r="S1334" i="1"/>
  <c r="R1334" i="1"/>
  <c r="O1334" i="1"/>
  <c r="L1334" i="1"/>
  <c r="U1334" i="1" s="1"/>
  <c r="B1334" i="1"/>
  <c r="A1575" i="1"/>
  <c r="AX1333" i="1"/>
  <c r="AF1333" i="1"/>
  <c r="S1333" i="1"/>
  <c r="R1333" i="1"/>
  <c r="O1333" i="1"/>
  <c r="L1333" i="1"/>
  <c r="BA1333" i="1" s="1"/>
  <c r="B1333" i="1"/>
  <c r="A1574" i="1"/>
  <c r="AX1332" i="1"/>
  <c r="AF1332" i="1"/>
  <c r="S1332" i="1"/>
  <c r="R1332" i="1"/>
  <c r="O1332" i="1"/>
  <c r="L1332" i="1"/>
  <c r="B1332" i="1"/>
  <c r="A1573" i="1"/>
  <c r="AX1331" i="1"/>
  <c r="AF1331" i="1"/>
  <c r="S1331" i="1"/>
  <c r="R1331" i="1"/>
  <c r="O1331" i="1"/>
  <c r="L1331" i="1"/>
  <c r="BA1331" i="1" s="1"/>
  <c r="B1331" i="1"/>
  <c r="A1572" i="1"/>
  <c r="AX1330" i="1"/>
  <c r="AF1330" i="1"/>
  <c r="S1330" i="1"/>
  <c r="R1330" i="1"/>
  <c r="O1330" i="1"/>
  <c r="L1330" i="1"/>
  <c r="BA1330" i="1" s="1"/>
  <c r="B1330" i="1"/>
  <c r="A1571" i="1"/>
  <c r="AX1329" i="1"/>
  <c r="AF1329" i="1"/>
  <c r="S1329" i="1"/>
  <c r="R1329" i="1"/>
  <c r="O1329" i="1"/>
  <c r="L1329" i="1"/>
  <c r="B1329" i="1"/>
  <c r="A1570" i="1"/>
  <c r="AX1328" i="1"/>
  <c r="AF1328" i="1"/>
  <c r="S1328" i="1"/>
  <c r="R1328" i="1"/>
  <c r="O1328" i="1"/>
  <c r="L1328" i="1"/>
  <c r="B1328" i="1"/>
  <c r="A1569" i="1"/>
  <c r="AX1327" i="1"/>
  <c r="AF1327" i="1"/>
  <c r="S1327" i="1"/>
  <c r="R1327" i="1"/>
  <c r="O1327" i="1"/>
  <c r="L1327" i="1"/>
  <c r="B1327" i="1"/>
  <c r="A1568" i="1"/>
  <c r="AX1326" i="1"/>
  <c r="AF1326" i="1"/>
  <c r="S1326" i="1"/>
  <c r="R1326" i="1"/>
  <c r="O1326" i="1"/>
  <c r="L1326" i="1"/>
  <c r="U1326" i="1" s="1"/>
  <c r="B1326" i="1"/>
  <c r="A311" i="1"/>
  <c r="AX1325" i="1"/>
  <c r="AF1325" i="1"/>
  <c r="S1325" i="1"/>
  <c r="R1325" i="1"/>
  <c r="O1325" i="1"/>
  <c r="L1325" i="1"/>
  <c r="BA1325" i="1" s="1"/>
  <c r="B1325" i="1"/>
  <c r="A310" i="1"/>
  <c r="AX1324" i="1"/>
  <c r="AF1324" i="1"/>
  <c r="S1324" i="1"/>
  <c r="R1324" i="1"/>
  <c r="O1324" i="1"/>
  <c r="L1324" i="1"/>
  <c r="B1324" i="1"/>
  <c r="A309" i="1"/>
  <c r="AX1323" i="1"/>
  <c r="AF1323" i="1"/>
  <c r="S1323" i="1"/>
  <c r="R1323" i="1"/>
  <c r="O1323" i="1"/>
  <c r="L1323" i="1"/>
  <c r="BA1323" i="1" s="1"/>
  <c r="B1323" i="1"/>
  <c r="A308" i="1"/>
  <c r="AX1322" i="1"/>
  <c r="AF1322" i="1"/>
  <c r="S1322" i="1"/>
  <c r="R1322" i="1"/>
  <c r="O1322" i="1"/>
  <c r="L1322" i="1"/>
  <c r="B1322" i="1"/>
  <c r="A307" i="1"/>
  <c r="AX1321" i="1"/>
  <c r="AF1321" i="1"/>
  <c r="S1321" i="1"/>
  <c r="R1321" i="1"/>
  <c r="O1321" i="1"/>
  <c r="L1321" i="1"/>
  <c r="B1321" i="1"/>
  <c r="A1567" i="1"/>
  <c r="AX1320" i="1"/>
  <c r="AF1320" i="1"/>
  <c r="S1320" i="1"/>
  <c r="R1320" i="1"/>
  <c r="O1320" i="1"/>
  <c r="L1320" i="1"/>
  <c r="B1320" i="1"/>
  <c r="A1566" i="1"/>
  <c r="AX1319" i="1"/>
  <c r="AF1319" i="1"/>
  <c r="S1319" i="1"/>
  <c r="R1319" i="1"/>
  <c r="O1319" i="1"/>
  <c r="L1319" i="1"/>
  <c r="B1319" i="1"/>
  <c r="A1565" i="1"/>
  <c r="AX1318" i="1"/>
  <c r="AF1318" i="1"/>
  <c r="S1318" i="1"/>
  <c r="R1318" i="1"/>
  <c r="O1318" i="1"/>
  <c r="L1318" i="1"/>
  <c r="U1318" i="1" s="1"/>
  <c r="B1318" i="1"/>
  <c r="A1564" i="1"/>
  <c r="AX1317" i="1"/>
  <c r="AF1317" i="1"/>
  <c r="S1317" i="1"/>
  <c r="R1317" i="1"/>
  <c r="O1317" i="1"/>
  <c r="L1317" i="1"/>
  <c r="BA1317" i="1" s="1"/>
  <c r="B1317" i="1"/>
  <c r="A1563" i="1"/>
  <c r="AX1316" i="1"/>
  <c r="AF1316" i="1"/>
  <c r="S1316" i="1"/>
  <c r="R1316" i="1"/>
  <c r="O1316" i="1"/>
  <c r="L1316" i="1"/>
  <c r="BA1316" i="1" s="1"/>
  <c r="B1316" i="1"/>
  <c r="A1562" i="1"/>
  <c r="AX1315" i="1"/>
  <c r="AF1315" i="1"/>
  <c r="S1315" i="1"/>
  <c r="R1315" i="1"/>
  <c r="O1315" i="1"/>
  <c r="L1315" i="1"/>
  <c r="BA1315" i="1" s="1"/>
  <c r="B1315" i="1"/>
  <c r="A306" i="1"/>
  <c r="AX1314" i="1"/>
  <c r="AF1314" i="1"/>
  <c r="S1314" i="1"/>
  <c r="R1314" i="1"/>
  <c r="O1314" i="1"/>
  <c r="L1314" i="1"/>
  <c r="B1314" i="1"/>
  <c r="A305" i="1"/>
  <c r="AX1313" i="1"/>
  <c r="AF1313" i="1"/>
  <c r="S1313" i="1"/>
  <c r="R1313" i="1"/>
  <c r="O1313" i="1"/>
  <c r="L1313" i="1"/>
  <c r="B1313" i="1"/>
  <c r="A1561" i="1"/>
  <c r="AX1312" i="1"/>
  <c r="AF1312" i="1"/>
  <c r="S1312" i="1"/>
  <c r="R1312" i="1"/>
  <c r="O1312" i="1"/>
  <c r="L1312" i="1"/>
  <c r="BA1312" i="1" s="1"/>
  <c r="B1312" i="1"/>
  <c r="A1560" i="1"/>
  <c r="AX1311" i="1"/>
  <c r="AF1311" i="1"/>
  <c r="S1311" i="1"/>
  <c r="R1311" i="1"/>
  <c r="O1311" i="1"/>
  <c r="L1311" i="1"/>
  <c r="BA1311" i="1" s="1"/>
  <c r="B1311" i="1"/>
  <c r="A304" i="1"/>
  <c r="AX1310" i="1"/>
  <c r="AF1310" i="1"/>
  <c r="S1310" i="1"/>
  <c r="R1310" i="1"/>
  <c r="O1310" i="1"/>
  <c r="L1310" i="1"/>
  <c r="U1310" i="1" s="1"/>
  <c r="B1310" i="1"/>
  <c r="A303" i="1"/>
  <c r="AX1309" i="1"/>
  <c r="AF1309" i="1"/>
  <c r="S1309" i="1"/>
  <c r="R1309" i="1"/>
  <c r="O1309" i="1"/>
  <c r="L1309" i="1"/>
  <c r="B1309" i="1"/>
  <c r="A302" i="1"/>
  <c r="AX1308" i="1"/>
  <c r="AF1308" i="1"/>
  <c r="S1308" i="1"/>
  <c r="R1308" i="1"/>
  <c r="O1308" i="1"/>
  <c r="L1308" i="1"/>
  <c r="B1308" i="1"/>
  <c r="A301" i="1"/>
  <c r="AX1307" i="1"/>
  <c r="AF1307" i="1"/>
  <c r="S1307" i="1"/>
  <c r="R1307" i="1"/>
  <c r="O1307" i="1"/>
  <c r="L1307" i="1"/>
  <c r="BA1307" i="1" s="1"/>
  <c r="B1307" i="1"/>
  <c r="A1559" i="1"/>
  <c r="AX1306" i="1"/>
  <c r="AF1306" i="1"/>
  <c r="S1306" i="1"/>
  <c r="R1306" i="1"/>
  <c r="O1306" i="1"/>
  <c r="L1306" i="1"/>
  <c r="B1306" i="1"/>
  <c r="A300" i="1"/>
  <c r="AX1305" i="1"/>
  <c r="AF1305" i="1"/>
  <c r="S1305" i="1"/>
  <c r="R1305" i="1"/>
  <c r="O1305" i="1"/>
  <c r="L1305" i="1"/>
  <c r="B1305" i="1"/>
  <c r="A299" i="1"/>
  <c r="AX1304" i="1"/>
  <c r="AF1304" i="1"/>
  <c r="S1304" i="1"/>
  <c r="R1304" i="1"/>
  <c r="O1304" i="1"/>
  <c r="L1304" i="1"/>
  <c r="BA1304" i="1" s="1"/>
  <c r="B1304" i="1"/>
  <c r="A298" i="1"/>
  <c r="AX1303" i="1"/>
  <c r="AF1303" i="1"/>
  <c r="S1303" i="1"/>
  <c r="R1303" i="1"/>
  <c r="O1303" i="1"/>
  <c r="L1303" i="1"/>
  <c r="B1303" i="1"/>
  <c r="A297" i="1"/>
  <c r="AX1302" i="1"/>
  <c r="AF1302" i="1"/>
  <c r="S1302" i="1"/>
  <c r="R1302" i="1"/>
  <c r="O1302" i="1"/>
  <c r="L1302" i="1"/>
  <c r="U1302" i="1" s="1"/>
  <c r="B1302" i="1"/>
  <c r="A296" i="1"/>
  <c r="AX1301" i="1"/>
  <c r="AF1301" i="1"/>
  <c r="S1301" i="1"/>
  <c r="R1301" i="1"/>
  <c r="O1301" i="1"/>
  <c r="L1301" i="1"/>
  <c r="BA1301" i="1" s="1"/>
  <c r="B1301" i="1"/>
  <c r="A295" i="1"/>
  <c r="AX1300" i="1"/>
  <c r="AF1300" i="1"/>
  <c r="S1300" i="1"/>
  <c r="R1300" i="1"/>
  <c r="O1300" i="1"/>
  <c r="L1300" i="1"/>
  <c r="BA1300" i="1" s="1"/>
  <c r="B1300" i="1"/>
  <c r="A1558" i="1"/>
  <c r="AX1299" i="1"/>
  <c r="AF1299" i="1"/>
  <c r="S1299" i="1"/>
  <c r="R1299" i="1"/>
  <c r="O1299" i="1"/>
  <c r="L1299" i="1"/>
  <c r="BA1299" i="1" s="1"/>
  <c r="B1299" i="1"/>
  <c r="A294" i="1"/>
  <c r="AX1298" i="1"/>
  <c r="AF1298" i="1"/>
  <c r="S1298" i="1"/>
  <c r="R1298" i="1"/>
  <c r="O1298" i="1"/>
  <c r="L1298" i="1"/>
  <c r="B1298" i="1"/>
  <c r="A293" i="1"/>
  <c r="AX1297" i="1"/>
  <c r="AF1297" i="1"/>
  <c r="S1297" i="1"/>
  <c r="R1297" i="1"/>
  <c r="O1297" i="1"/>
  <c r="L1297" i="1"/>
  <c r="B1297" i="1"/>
  <c r="A292" i="1"/>
  <c r="AX1296" i="1"/>
  <c r="AF1296" i="1"/>
  <c r="S1296" i="1"/>
  <c r="R1296" i="1"/>
  <c r="O1296" i="1"/>
  <c r="L1296" i="1"/>
  <c r="B1296" i="1"/>
  <c r="A291" i="1"/>
  <c r="AX1295" i="1"/>
  <c r="AF1295" i="1"/>
  <c r="S1295" i="1"/>
  <c r="R1295" i="1"/>
  <c r="O1295" i="1"/>
  <c r="L1295" i="1"/>
  <c r="BA1295" i="1" s="1"/>
  <c r="B1295" i="1"/>
  <c r="A290" i="1"/>
  <c r="AX1294" i="1"/>
  <c r="AF1294" i="1"/>
  <c r="S1294" i="1"/>
  <c r="R1294" i="1"/>
  <c r="O1294" i="1"/>
  <c r="L1294" i="1"/>
  <c r="U1294" i="1" s="1"/>
  <c r="B1294" i="1"/>
  <c r="A1557" i="1"/>
  <c r="AX1293" i="1"/>
  <c r="AF1293" i="1"/>
  <c r="S1293" i="1"/>
  <c r="R1293" i="1"/>
  <c r="O1293" i="1"/>
  <c r="L1293" i="1"/>
  <c r="BA1293" i="1" s="1"/>
  <c r="B1293" i="1"/>
  <c r="A289" i="1"/>
  <c r="AX1292" i="1"/>
  <c r="AF1292" i="1"/>
  <c r="S1292" i="1"/>
  <c r="R1292" i="1"/>
  <c r="O1292" i="1"/>
  <c r="L1292" i="1"/>
  <c r="B1292" i="1"/>
  <c r="A288" i="1"/>
  <c r="AX1291" i="1"/>
  <c r="AF1291" i="1"/>
  <c r="S1291" i="1"/>
  <c r="R1291" i="1"/>
  <c r="O1291" i="1"/>
  <c r="L1291" i="1"/>
  <c r="BA1291" i="1" s="1"/>
  <c r="B1291" i="1"/>
  <c r="A287" i="1"/>
  <c r="AX1290" i="1"/>
  <c r="AF1290" i="1"/>
  <c r="S1290" i="1"/>
  <c r="R1290" i="1"/>
  <c r="O1290" i="1"/>
  <c r="L1290" i="1"/>
  <c r="B1290" i="1"/>
  <c r="A286" i="1"/>
  <c r="AX1289" i="1"/>
  <c r="AF1289" i="1"/>
  <c r="S1289" i="1"/>
  <c r="R1289" i="1"/>
  <c r="O1289" i="1"/>
  <c r="L1289" i="1"/>
  <c r="B1289" i="1"/>
  <c r="A1556" i="1"/>
  <c r="AX1288" i="1"/>
  <c r="AF1288" i="1"/>
  <c r="S1288" i="1"/>
  <c r="R1288" i="1"/>
  <c r="O1288" i="1"/>
  <c r="L1288" i="1"/>
  <c r="BA1288" i="1" s="1"/>
  <c r="B1288" i="1"/>
  <c r="A285" i="1"/>
  <c r="AX1287" i="1"/>
  <c r="AF1287" i="1"/>
  <c r="S1287" i="1"/>
  <c r="R1287" i="1"/>
  <c r="O1287" i="1"/>
  <c r="L1287" i="1"/>
  <c r="B1287" i="1"/>
  <c r="A1555" i="1"/>
  <c r="AX1286" i="1"/>
  <c r="AF1286" i="1"/>
  <c r="S1286" i="1"/>
  <c r="R1286" i="1"/>
  <c r="O1286" i="1"/>
  <c r="L1286" i="1"/>
  <c r="U1286" i="1" s="1"/>
  <c r="B1286" i="1"/>
  <c r="A284" i="1"/>
  <c r="AX1285" i="1"/>
  <c r="AF1285" i="1"/>
  <c r="S1285" i="1"/>
  <c r="R1285" i="1"/>
  <c r="O1285" i="1"/>
  <c r="L1285" i="1"/>
  <c r="BA1285" i="1" s="1"/>
  <c r="B1285" i="1"/>
  <c r="A283" i="1"/>
  <c r="AX1284" i="1"/>
  <c r="AF1284" i="1"/>
  <c r="S1284" i="1"/>
  <c r="R1284" i="1"/>
  <c r="O1284" i="1"/>
  <c r="L1284" i="1"/>
  <c r="BA1284" i="1" s="1"/>
  <c r="B1284" i="1"/>
  <c r="A282" i="1"/>
  <c r="AX1283" i="1"/>
  <c r="AF1283" i="1"/>
  <c r="S1283" i="1"/>
  <c r="R1283" i="1"/>
  <c r="O1283" i="1"/>
  <c r="L1283" i="1"/>
  <c r="BA1283" i="1" s="1"/>
  <c r="B1283" i="1"/>
  <c r="A281" i="1"/>
  <c r="AX1282" i="1"/>
  <c r="AF1282" i="1"/>
  <c r="S1282" i="1"/>
  <c r="R1282" i="1"/>
  <c r="O1282" i="1"/>
  <c r="L1282" i="1"/>
  <c r="B1282" i="1"/>
  <c r="A280" i="1"/>
  <c r="AX1281" i="1"/>
  <c r="AF1281" i="1"/>
  <c r="S1281" i="1"/>
  <c r="R1281" i="1"/>
  <c r="O1281" i="1"/>
  <c r="L1281" i="1"/>
  <c r="T1281" i="1" s="1"/>
  <c r="B1281" i="1"/>
  <c r="A279" i="1"/>
  <c r="AX1280" i="1"/>
  <c r="AF1280" i="1"/>
  <c r="S1280" i="1"/>
  <c r="R1280" i="1"/>
  <c r="O1280" i="1"/>
  <c r="L1280" i="1"/>
  <c r="BA1280" i="1" s="1"/>
  <c r="B1280" i="1"/>
  <c r="A278" i="1"/>
  <c r="AX1279" i="1"/>
  <c r="AF1279" i="1"/>
  <c r="S1279" i="1"/>
  <c r="R1279" i="1"/>
  <c r="O1279" i="1"/>
  <c r="L1279" i="1"/>
  <c r="B1279" i="1"/>
  <c r="A277" i="1"/>
  <c r="AX1278" i="1"/>
  <c r="AF1278" i="1"/>
  <c r="S1278" i="1"/>
  <c r="R1278" i="1"/>
  <c r="O1278" i="1"/>
  <c r="L1278" i="1"/>
  <c r="U1278" i="1" s="1"/>
  <c r="B1278" i="1"/>
  <c r="A1554" i="1"/>
  <c r="AX1277" i="1"/>
  <c r="AF1277" i="1"/>
  <c r="S1277" i="1"/>
  <c r="R1277" i="1"/>
  <c r="O1277" i="1"/>
  <c r="L1277" i="1"/>
  <c r="B1277" i="1"/>
  <c r="A276" i="1"/>
  <c r="AX1276" i="1"/>
  <c r="AF1276" i="1"/>
  <c r="S1276" i="1"/>
  <c r="R1276" i="1"/>
  <c r="O1276" i="1"/>
  <c r="L1276" i="1"/>
  <c r="U1276" i="1" s="1"/>
  <c r="B1276" i="1"/>
  <c r="A275" i="1"/>
  <c r="AX1275" i="1"/>
  <c r="AF1275" i="1"/>
  <c r="S1275" i="1"/>
  <c r="R1275" i="1"/>
  <c r="O1275" i="1"/>
  <c r="L1275" i="1"/>
  <c r="BA1275" i="1" s="1"/>
  <c r="B1275" i="1"/>
  <c r="A274" i="1"/>
  <c r="AX1274" i="1"/>
  <c r="AF1274" i="1"/>
  <c r="S1274" i="1"/>
  <c r="R1274" i="1"/>
  <c r="O1274" i="1"/>
  <c r="L1274" i="1"/>
  <c r="BA1274" i="1" s="1"/>
  <c r="B1274" i="1"/>
  <c r="A273" i="1"/>
  <c r="AX1273" i="1"/>
  <c r="AF1273" i="1"/>
  <c r="S1273" i="1"/>
  <c r="R1273" i="1"/>
  <c r="O1273" i="1"/>
  <c r="L1273" i="1"/>
  <c r="B1273" i="1"/>
  <c r="A272" i="1"/>
  <c r="AX1272" i="1"/>
  <c r="AF1272" i="1"/>
  <c r="S1272" i="1"/>
  <c r="R1272" i="1"/>
  <c r="O1272" i="1"/>
  <c r="L1272" i="1"/>
  <c r="BA1272" i="1" s="1"/>
  <c r="B1272" i="1"/>
  <c r="A271" i="1"/>
  <c r="AX1271" i="1"/>
  <c r="AF1271" i="1"/>
  <c r="S1271" i="1"/>
  <c r="R1271" i="1"/>
  <c r="O1271" i="1"/>
  <c r="L1271" i="1"/>
  <c r="BA1271" i="1" s="1"/>
  <c r="B1271" i="1"/>
  <c r="A270" i="1"/>
  <c r="AX1270" i="1"/>
  <c r="AF1270" i="1"/>
  <c r="S1270" i="1"/>
  <c r="R1270" i="1"/>
  <c r="O1270" i="1"/>
  <c r="L1270" i="1"/>
  <c r="U1270" i="1" s="1"/>
  <c r="B1270" i="1"/>
  <c r="A269" i="1"/>
  <c r="AX1269" i="1"/>
  <c r="AF1269" i="1"/>
  <c r="S1269" i="1"/>
  <c r="R1269" i="1"/>
  <c r="O1269" i="1"/>
  <c r="L1269" i="1"/>
  <c r="B1269" i="1"/>
  <c r="A268" i="1"/>
  <c r="AX1268" i="1"/>
  <c r="AF1268" i="1"/>
  <c r="S1268" i="1"/>
  <c r="R1268" i="1"/>
  <c r="O1268" i="1"/>
  <c r="L1268" i="1"/>
  <c r="B1268" i="1"/>
  <c r="A267" i="1"/>
  <c r="AX1267" i="1"/>
  <c r="AF1267" i="1"/>
  <c r="S1267" i="1"/>
  <c r="R1267" i="1"/>
  <c r="O1267" i="1"/>
  <c r="L1267" i="1"/>
  <c r="B1267" i="1"/>
  <c r="A266" i="1"/>
  <c r="AX1266" i="1"/>
  <c r="AF1266" i="1"/>
  <c r="S1266" i="1"/>
  <c r="R1266" i="1"/>
  <c r="O1266" i="1"/>
  <c r="L1266" i="1"/>
  <c r="BA1266" i="1" s="1"/>
  <c r="B1266" i="1"/>
  <c r="A265" i="1"/>
  <c r="AX1265" i="1"/>
  <c r="AF1265" i="1"/>
  <c r="S1265" i="1"/>
  <c r="R1265" i="1"/>
  <c r="O1265" i="1"/>
  <c r="L1265" i="1"/>
  <c r="T1265" i="1" s="1"/>
  <c r="B1265" i="1"/>
  <c r="A264" i="1"/>
  <c r="AX1264" i="1"/>
  <c r="AF1264" i="1"/>
  <c r="S1264" i="1"/>
  <c r="R1264" i="1"/>
  <c r="O1264" i="1"/>
  <c r="L1264" i="1"/>
  <c r="BA1264" i="1" s="1"/>
  <c r="B1264" i="1"/>
  <c r="A263" i="1"/>
  <c r="AX1263" i="1"/>
  <c r="AF1263" i="1"/>
  <c r="S1263" i="1"/>
  <c r="R1263" i="1"/>
  <c r="O1263" i="1"/>
  <c r="L1263" i="1"/>
  <c r="BA1263" i="1" s="1"/>
  <c r="B1263" i="1"/>
  <c r="A1553" i="1"/>
  <c r="AX1262" i="1"/>
  <c r="AF1262" i="1"/>
  <c r="S1262" i="1"/>
  <c r="R1262" i="1"/>
  <c r="O1262" i="1"/>
  <c r="L1262" i="1"/>
  <c r="U1262" i="1" s="1"/>
  <c r="B1262" i="1"/>
  <c r="A262" i="1"/>
  <c r="AX1261" i="1"/>
  <c r="AF1261" i="1"/>
  <c r="S1261" i="1"/>
  <c r="R1261" i="1"/>
  <c r="O1261" i="1"/>
  <c r="L1261" i="1"/>
  <c r="B1261" i="1"/>
  <c r="A261" i="1"/>
  <c r="AX1260" i="1"/>
  <c r="AF1260" i="1"/>
  <c r="S1260" i="1"/>
  <c r="R1260" i="1"/>
  <c r="O1260" i="1"/>
  <c r="L1260" i="1"/>
  <c r="B1260" i="1"/>
  <c r="A260" i="1"/>
  <c r="AX1259" i="1"/>
  <c r="AF1259" i="1"/>
  <c r="S1259" i="1"/>
  <c r="R1259" i="1"/>
  <c r="O1259" i="1"/>
  <c r="L1259" i="1"/>
  <c r="B1259" i="1"/>
  <c r="A259" i="1"/>
  <c r="AX1258" i="1"/>
  <c r="AF1258" i="1"/>
  <c r="S1258" i="1"/>
  <c r="R1258" i="1"/>
  <c r="O1258" i="1"/>
  <c r="L1258" i="1"/>
  <c r="BA1258" i="1" s="1"/>
  <c r="B1258" i="1"/>
  <c r="A258" i="1"/>
  <c r="AX1257" i="1"/>
  <c r="AF1257" i="1"/>
  <c r="S1257" i="1"/>
  <c r="R1257" i="1"/>
  <c r="O1257" i="1"/>
  <c r="L1257" i="1"/>
  <c r="B1257" i="1"/>
  <c r="A257" i="1"/>
  <c r="AX1256" i="1"/>
  <c r="AF1256" i="1"/>
  <c r="S1256" i="1"/>
  <c r="R1256" i="1"/>
  <c r="O1256" i="1"/>
  <c r="L1256" i="1"/>
  <c r="BA1256" i="1" s="1"/>
  <c r="B1256" i="1"/>
  <c r="A256" i="1"/>
  <c r="AX1255" i="1"/>
  <c r="AF1255" i="1"/>
  <c r="S1255" i="1"/>
  <c r="R1255" i="1"/>
  <c r="O1255" i="1"/>
  <c r="L1255" i="1"/>
  <c r="B1255" i="1"/>
  <c r="A255" i="1"/>
  <c r="AX1254" i="1"/>
  <c r="AF1254" i="1"/>
  <c r="S1254" i="1"/>
  <c r="R1254" i="1"/>
  <c r="O1254" i="1"/>
  <c r="L1254" i="1"/>
  <c r="U1254" i="1" s="1"/>
  <c r="B1254" i="1"/>
  <c r="A254" i="1"/>
  <c r="AX1253" i="1"/>
  <c r="AF1253" i="1"/>
  <c r="S1253" i="1"/>
  <c r="R1253" i="1"/>
  <c r="O1253" i="1"/>
  <c r="L1253" i="1"/>
  <c r="BA1253" i="1" s="1"/>
  <c r="B1253" i="1"/>
  <c r="A253" i="1"/>
  <c r="AX1252" i="1"/>
  <c r="AF1252" i="1"/>
  <c r="S1252" i="1"/>
  <c r="R1252" i="1"/>
  <c r="O1252" i="1"/>
  <c r="L1252" i="1"/>
  <c r="B1252" i="1"/>
  <c r="A252" i="1"/>
  <c r="AX1251" i="1"/>
  <c r="AF1251" i="1"/>
  <c r="S1251" i="1"/>
  <c r="R1251" i="1"/>
  <c r="O1251" i="1"/>
  <c r="L1251" i="1"/>
  <c r="BA1251" i="1" s="1"/>
  <c r="B1251" i="1"/>
  <c r="A251" i="1"/>
  <c r="AX1250" i="1"/>
  <c r="AF1250" i="1"/>
  <c r="S1250" i="1"/>
  <c r="R1250" i="1"/>
  <c r="O1250" i="1"/>
  <c r="L1250" i="1"/>
  <c r="BA1250" i="1" s="1"/>
  <c r="B1250" i="1"/>
  <c r="A250" i="1"/>
  <c r="AX1249" i="1"/>
  <c r="AF1249" i="1"/>
  <c r="S1249" i="1"/>
  <c r="R1249" i="1"/>
  <c r="O1249" i="1"/>
  <c r="L1249" i="1"/>
  <c r="B1249" i="1"/>
  <c r="A249" i="1"/>
  <c r="AX1248" i="1"/>
  <c r="AF1248" i="1"/>
  <c r="S1248" i="1"/>
  <c r="R1248" i="1"/>
  <c r="O1248" i="1"/>
  <c r="L1248" i="1"/>
  <c r="BA1248" i="1" s="1"/>
  <c r="B1248" i="1"/>
  <c r="A248" i="1"/>
  <c r="AX1247" i="1"/>
  <c r="AF1247" i="1"/>
  <c r="S1247" i="1"/>
  <c r="R1247" i="1"/>
  <c r="O1247" i="1"/>
  <c r="L1247" i="1"/>
  <c r="BA1247" i="1" s="1"/>
  <c r="B1247" i="1"/>
  <c r="A247" i="1"/>
  <c r="AX1246" i="1"/>
  <c r="AF1246" i="1"/>
  <c r="S1246" i="1"/>
  <c r="R1246" i="1"/>
  <c r="O1246" i="1"/>
  <c r="L1246" i="1"/>
  <c r="U1246" i="1" s="1"/>
  <c r="B1246" i="1"/>
  <c r="A246" i="1"/>
  <c r="AX1245" i="1"/>
  <c r="AF1245" i="1"/>
  <c r="S1245" i="1"/>
  <c r="R1245" i="1"/>
  <c r="O1245" i="1"/>
  <c r="L1245" i="1"/>
  <c r="BA1245" i="1" s="1"/>
  <c r="B1245" i="1"/>
  <c r="A245" i="1"/>
  <c r="AX1244" i="1"/>
  <c r="AF1244" i="1"/>
  <c r="S1244" i="1"/>
  <c r="R1244" i="1"/>
  <c r="O1244" i="1"/>
  <c r="L1244" i="1"/>
  <c r="B1244" i="1"/>
  <c r="A1552" i="1"/>
  <c r="AX1243" i="1"/>
  <c r="AF1243" i="1"/>
  <c r="S1243" i="1"/>
  <c r="R1243" i="1"/>
  <c r="O1243" i="1"/>
  <c r="L1243" i="1"/>
  <c r="BA1243" i="1" s="1"/>
  <c r="B1243" i="1"/>
  <c r="A244" i="1"/>
  <c r="AX1242" i="1"/>
  <c r="AF1242" i="1"/>
  <c r="S1242" i="1"/>
  <c r="R1242" i="1"/>
  <c r="O1242" i="1"/>
  <c r="L1242" i="1"/>
  <c r="BA1242" i="1" s="1"/>
  <c r="B1242" i="1"/>
  <c r="A243" i="1"/>
  <c r="AX1241" i="1"/>
  <c r="AF1241" i="1"/>
  <c r="S1241" i="1"/>
  <c r="R1241" i="1"/>
  <c r="O1241" i="1"/>
  <c r="L1241" i="1"/>
  <c r="B1241" i="1"/>
  <c r="A1551" i="1"/>
  <c r="AX1240" i="1"/>
  <c r="AF1240" i="1"/>
  <c r="S1240" i="1"/>
  <c r="R1240" i="1"/>
  <c r="O1240" i="1"/>
  <c r="L1240" i="1"/>
  <c r="B1240" i="1"/>
  <c r="A242" i="1"/>
  <c r="AX1239" i="1"/>
  <c r="AF1239" i="1"/>
  <c r="S1239" i="1"/>
  <c r="R1239" i="1"/>
  <c r="O1239" i="1"/>
  <c r="L1239" i="1"/>
  <c r="B1239" i="1"/>
  <c r="A241" i="1"/>
  <c r="AX1238" i="1"/>
  <c r="AF1238" i="1"/>
  <c r="S1238" i="1"/>
  <c r="R1238" i="1"/>
  <c r="O1238" i="1"/>
  <c r="L1238" i="1"/>
  <c r="U1238" i="1" s="1"/>
  <c r="B1238" i="1"/>
  <c r="A240" i="1"/>
  <c r="AX1237" i="1"/>
  <c r="AF1237" i="1"/>
  <c r="S1237" i="1"/>
  <c r="R1237" i="1"/>
  <c r="O1237" i="1"/>
  <c r="L1237" i="1"/>
  <c r="B1237" i="1"/>
  <c r="A239" i="1"/>
  <c r="AX1236" i="1"/>
  <c r="AF1236" i="1"/>
  <c r="S1236" i="1"/>
  <c r="R1236" i="1"/>
  <c r="O1236" i="1"/>
  <c r="L1236" i="1"/>
  <c r="B1236" i="1"/>
  <c r="A238" i="1"/>
  <c r="AX1235" i="1"/>
  <c r="AF1235" i="1"/>
  <c r="S1235" i="1"/>
  <c r="R1235" i="1"/>
  <c r="O1235" i="1"/>
  <c r="L1235" i="1"/>
  <c r="U1235" i="1" s="1"/>
  <c r="B1235" i="1"/>
  <c r="A237" i="1"/>
  <c r="AX1234" i="1"/>
  <c r="AF1234" i="1"/>
  <c r="S1234" i="1"/>
  <c r="R1234" i="1"/>
  <c r="O1234" i="1"/>
  <c r="L1234" i="1"/>
  <c r="BA1234" i="1" s="1"/>
  <c r="B1234" i="1"/>
  <c r="A236" i="1"/>
  <c r="AX1233" i="1"/>
  <c r="AF1233" i="1"/>
  <c r="S1233" i="1"/>
  <c r="R1233" i="1"/>
  <c r="O1233" i="1"/>
  <c r="L1233" i="1"/>
  <c r="B1233" i="1"/>
  <c r="A1550" i="1"/>
  <c r="AX1232" i="1"/>
  <c r="AF1232" i="1"/>
  <c r="S1232" i="1"/>
  <c r="R1232" i="1"/>
  <c r="O1232" i="1"/>
  <c r="L1232" i="1"/>
  <c r="BA1232" i="1" s="1"/>
  <c r="B1232" i="1"/>
  <c r="A235" i="1"/>
  <c r="AX1231" i="1"/>
  <c r="AF1231" i="1"/>
  <c r="S1231" i="1"/>
  <c r="R1231" i="1"/>
  <c r="O1231" i="1"/>
  <c r="L1231" i="1"/>
  <c r="U1231" i="1" s="1"/>
  <c r="B1231" i="1"/>
  <c r="A234" i="1"/>
  <c r="AX1230" i="1"/>
  <c r="AF1230" i="1"/>
  <c r="S1230" i="1"/>
  <c r="R1230" i="1"/>
  <c r="O1230" i="1"/>
  <c r="L1230" i="1"/>
  <c r="U1230" i="1" s="1"/>
  <c r="B1230" i="1"/>
  <c r="A233" i="1"/>
  <c r="AX1229" i="1"/>
  <c r="AF1229" i="1"/>
  <c r="S1229" i="1"/>
  <c r="R1229" i="1"/>
  <c r="O1229" i="1"/>
  <c r="L1229" i="1"/>
  <c r="B1229" i="1"/>
  <c r="A232" i="1"/>
  <c r="AX1228" i="1"/>
  <c r="AF1228" i="1"/>
  <c r="S1228" i="1"/>
  <c r="R1228" i="1"/>
  <c r="O1228" i="1"/>
  <c r="L1228" i="1"/>
  <c r="B1228" i="1"/>
  <c r="A1549" i="1"/>
  <c r="AX1227" i="1"/>
  <c r="AF1227" i="1"/>
  <c r="S1227" i="1"/>
  <c r="R1227" i="1"/>
  <c r="O1227" i="1"/>
  <c r="L1227" i="1"/>
  <c r="B1227" i="1"/>
  <c r="A231" i="1"/>
  <c r="AX1226" i="1"/>
  <c r="AF1226" i="1"/>
  <c r="S1226" i="1"/>
  <c r="R1226" i="1"/>
  <c r="O1226" i="1"/>
  <c r="L1226" i="1"/>
  <c r="BA1226" i="1" s="1"/>
  <c r="B1226" i="1"/>
  <c r="A230" i="1"/>
  <c r="AX1225" i="1"/>
  <c r="AF1225" i="1"/>
  <c r="S1225" i="1"/>
  <c r="R1225" i="1"/>
  <c r="O1225" i="1"/>
  <c r="L1225" i="1"/>
  <c r="U1225" i="1" s="1"/>
  <c r="B1225" i="1"/>
  <c r="A229" i="1"/>
  <c r="AX1224" i="1"/>
  <c r="AF1224" i="1"/>
  <c r="S1224" i="1"/>
  <c r="R1224" i="1"/>
  <c r="O1224" i="1"/>
  <c r="L1224" i="1"/>
  <c r="BA1224" i="1" s="1"/>
  <c r="B1224" i="1"/>
  <c r="A1548" i="1"/>
  <c r="AX1223" i="1"/>
  <c r="AF1223" i="1"/>
  <c r="S1223" i="1"/>
  <c r="R1223" i="1"/>
  <c r="O1223" i="1"/>
  <c r="L1223" i="1"/>
  <c r="B1223" i="1"/>
  <c r="A1547" i="1"/>
  <c r="AX1222" i="1"/>
  <c r="AF1222" i="1"/>
  <c r="S1222" i="1"/>
  <c r="R1222" i="1"/>
  <c r="O1222" i="1"/>
  <c r="L1222" i="1"/>
  <c r="U1222" i="1" s="1"/>
  <c r="B1222" i="1"/>
  <c r="A1546" i="1"/>
  <c r="AX1221" i="1"/>
  <c r="AF1221" i="1"/>
  <c r="S1221" i="1"/>
  <c r="R1221" i="1"/>
  <c r="O1221" i="1"/>
  <c r="L1221" i="1"/>
  <c r="U1221" i="1" s="1"/>
  <c r="B1221" i="1"/>
  <c r="A1545" i="1"/>
  <c r="AX1220" i="1"/>
  <c r="AF1220" i="1"/>
  <c r="S1220" i="1"/>
  <c r="R1220" i="1"/>
  <c r="O1220" i="1"/>
  <c r="L1220" i="1"/>
  <c r="B1220" i="1"/>
  <c r="A1544" i="1"/>
  <c r="AX1219" i="1"/>
  <c r="AF1219" i="1"/>
  <c r="S1219" i="1"/>
  <c r="R1219" i="1"/>
  <c r="O1219" i="1"/>
  <c r="L1219" i="1"/>
  <c r="U1219" i="1" s="1"/>
  <c r="B1219" i="1"/>
  <c r="A1543" i="1"/>
  <c r="AX1218" i="1"/>
  <c r="AF1218" i="1"/>
  <c r="S1218" i="1"/>
  <c r="R1218" i="1"/>
  <c r="O1218" i="1"/>
  <c r="L1218" i="1"/>
  <c r="BA1218" i="1" s="1"/>
  <c r="B1218" i="1"/>
  <c r="A1542" i="1"/>
  <c r="AX1217" i="1"/>
  <c r="AF1217" i="1"/>
  <c r="S1217" i="1"/>
  <c r="R1217" i="1"/>
  <c r="O1217" i="1"/>
  <c r="L1217" i="1"/>
  <c r="B1217" i="1"/>
  <c r="A1541" i="1"/>
  <c r="AX1216" i="1"/>
  <c r="AF1216" i="1"/>
  <c r="S1216" i="1"/>
  <c r="R1216" i="1"/>
  <c r="O1216" i="1"/>
  <c r="L1216" i="1"/>
  <c r="B1216" i="1"/>
  <c r="A1540" i="1"/>
  <c r="AX1215" i="1"/>
  <c r="AF1215" i="1"/>
  <c r="S1215" i="1"/>
  <c r="R1215" i="1"/>
  <c r="O1215" i="1"/>
  <c r="L1215" i="1"/>
  <c r="U1215" i="1" s="1"/>
  <c r="B1215" i="1"/>
  <c r="A1539" i="1"/>
  <c r="AX1214" i="1"/>
  <c r="AF1214" i="1"/>
  <c r="S1214" i="1"/>
  <c r="R1214" i="1"/>
  <c r="O1214" i="1"/>
  <c r="L1214" i="1"/>
  <c r="U1214" i="1" s="1"/>
  <c r="B1214" i="1"/>
  <c r="A1538" i="1"/>
  <c r="AX1213" i="1"/>
  <c r="AF1213" i="1"/>
  <c r="S1213" i="1"/>
  <c r="R1213" i="1"/>
  <c r="O1213" i="1"/>
  <c r="L1213" i="1"/>
  <c r="B1213" i="1"/>
  <c r="A1537" i="1"/>
  <c r="AX1212" i="1"/>
  <c r="AF1212" i="1"/>
  <c r="S1212" i="1"/>
  <c r="R1212" i="1"/>
  <c r="O1212" i="1"/>
  <c r="L1212" i="1"/>
  <c r="BA1212" i="1" s="1"/>
  <c r="B1212" i="1"/>
  <c r="A1536" i="1"/>
  <c r="AX1211" i="1"/>
  <c r="AF1211" i="1"/>
  <c r="S1211" i="1"/>
  <c r="R1211" i="1"/>
  <c r="O1211" i="1"/>
  <c r="L1211" i="1"/>
  <c r="U1211" i="1" s="1"/>
  <c r="B1211" i="1"/>
  <c r="A1535" i="1"/>
  <c r="AX1210" i="1"/>
  <c r="AF1210" i="1"/>
  <c r="S1210" i="1"/>
  <c r="R1210" i="1"/>
  <c r="O1210" i="1"/>
  <c r="L1210" i="1"/>
  <c r="B1210" i="1"/>
  <c r="A1534" i="1"/>
  <c r="AX1209" i="1"/>
  <c r="AF1209" i="1"/>
  <c r="S1209" i="1"/>
  <c r="R1209" i="1"/>
  <c r="O1209" i="1"/>
  <c r="L1209" i="1"/>
  <c r="B1209" i="1"/>
  <c r="A1533" i="1"/>
  <c r="AX1208" i="1"/>
  <c r="AF1208" i="1"/>
  <c r="S1208" i="1"/>
  <c r="R1208" i="1"/>
  <c r="O1208" i="1"/>
  <c r="L1208" i="1"/>
  <c r="B1208" i="1"/>
  <c r="A1532" i="1"/>
  <c r="AX1207" i="1"/>
  <c r="AF1207" i="1"/>
  <c r="S1207" i="1"/>
  <c r="R1207" i="1"/>
  <c r="O1207" i="1"/>
  <c r="L1207" i="1"/>
  <c r="B1207" i="1"/>
  <c r="A1531" i="1"/>
  <c r="AX1206" i="1"/>
  <c r="AF1206" i="1"/>
  <c r="S1206" i="1"/>
  <c r="R1206" i="1"/>
  <c r="O1206" i="1"/>
  <c r="L1206" i="1"/>
  <c r="U1206" i="1" s="1"/>
  <c r="B1206" i="1"/>
  <c r="A1530" i="1"/>
  <c r="AX1205" i="1"/>
  <c r="AF1205" i="1"/>
  <c r="S1205" i="1"/>
  <c r="R1205" i="1"/>
  <c r="O1205" i="1"/>
  <c r="L1205" i="1"/>
  <c r="BA1205" i="1" s="1"/>
  <c r="B1205" i="1"/>
  <c r="A1529" i="1"/>
  <c r="AX1204" i="1"/>
  <c r="AF1204" i="1"/>
  <c r="S1204" i="1"/>
  <c r="R1204" i="1"/>
  <c r="O1204" i="1"/>
  <c r="L1204" i="1"/>
  <c r="BA1204" i="1" s="1"/>
  <c r="B1204" i="1"/>
  <c r="A1528" i="1"/>
  <c r="AX1203" i="1"/>
  <c r="AF1203" i="1"/>
  <c r="S1203" i="1"/>
  <c r="R1203" i="1"/>
  <c r="O1203" i="1"/>
  <c r="L1203" i="1"/>
  <c r="B1203" i="1"/>
  <c r="A1527" i="1"/>
  <c r="AX1202" i="1"/>
  <c r="AF1202" i="1"/>
  <c r="S1202" i="1"/>
  <c r="R1202" i="1"/>
  <c r="O1202" i="1"/>
  <c r="L1202" i="1"/>
  <c r="BA1202" i="1" s="1"/>
  <c r="B1202" i="1"/>
  <c r="A1526" i="1"/>
  <c r="AX1201" i="1"/>
  <c r="AF1201" i="1"/>
  <c r="S1201" i="1"/>
  <c r="R1201" i="1"/>
  <c r="O1201" i="1"/>
  <c r="L1201" i="1"/>
  <c r="B1201" i="1"/>
  <c r="A1525" i="1"/>
  <c r="AX1200" i="1"/>
  <c r="AF1200" i="1"/>
  <c r="S1200" i="1"/>
  <c r="R1200" i="1"/>
  <c r="O1200" i="1"/>
  <c r="L1200" i="1"/>
  <c r="B1200" i="1"/>
  <c r="A1524" i="1"/>
  <c r="AX1199" i="1"/>
  <c r="AF1199" i="1"/>
  <c r="S1199" i="1"/>
  <c r="R1199" i="1"/>
  <c r="O1199" i="1"/>
  <c r="L1199" i="1"/>
  <c r="U1199" i="1" s="1"/>
  <c r="B1199" i="1"/>
  <c r="A1523" i="1"/>
  <c r="AX1198" i="1"/>
  <c r="AF1198" i="1"/>
  <c r="S1198" i="1"/>
  <c r="R1198" i="1"/>
  <c r="O1198" i="1"/>
  <c r="L1198" i="1"/>
  <c r="U1198" i="1" s="1"/>
  <c r="B1198" i="1"/>
  <c r="A1522" i="1"/>
  <c r="AX1197" i="1"/>
  <c r="AF1197" i="1"/>
  <c r="S1197" i="1"/>
  <c r="R1197" i="1"/>
  <c r="O1197" i="1"/>
  <c r="L1197" i="1"/>
  <c r="B1197" i="1"/>
  <c r="A1521" i="1"/>
  <c r="AX1196" i="1"/>
  <c r="AF1196" i="1"/>
  <c r="S1196" i="1"/>
  <c r="R1196" i="1"/>
  <c r="O1196" i="1"/>
  <c r="L1196" i="1"/>
  <c r="B1196" i="1"/>
  <c r="A1520" i="1"/>
  <c r="AX1195" i="1"/>
  <c r="AF1195" i="1"/>
  <c r="S1195" i="1"/>
  <c r="R1195" i="1"/>
  <c r="O1195" i="1"/>
  <c r="L1195" i="1"/>
  <c r="U1195" i="1" s="1"/>
  <c r="B1195" i="1"/>
  <c r="A1519" i="1"/>
  <c r="AX1194" i="1"/>
  <c r="AF1194" i="1"/>
  <c r="S1194" i="1"/>
  <c r="R1194" i="1"/>
  <c r="O1194" i="1"/>
  <c r="L1194" i="1"/>
  <c r="B1194" i="1"/>
  <c r="A1518" i="1"/>
  <c r="AX1193" i="1"/>
  <c r="AF1193" i="1"/>
  <c r="S1193" i="1"/>
  <c r="R1193" i="1"/>
  <c r="O1193" i="1"/>
  <c r="L1193" i="1"/>
  <c r="B1193" i="1"/>
  <c r="A1517" i="1"/>
  <c r="AX1192" i="1"/>
  <c r="AF1192" i="1"/>
  <c r="S1192" i="1"/>
  <c r="R1192" i="1"/>
  <c r="O1192" i="1"/>
  <c r="L1192" i="1"/>
  <c r="B1192" i="1"/>
  <c r="A1516" i="1"/>
  <c r="AX1191" i="1"/>
  <c r="AF1191" i="1"/>
  <c r="S1191" i="1"/>
  <c r="R1191" i="1"/>
  <c r="O1191" i="1"/>
  <c r="L1191" i="1"/>
  <c r="B1191" i="1"/>
  <c r="A1515" i="1"/>
  <c r="AX1190" i="1"/>
  <c r="AF1190" i="1"/>
  <c r="S1190" i="1"/>
  <c r="R1190" i="1"/>
  <c r="O1190" i="1"/>
  <c r="L1190" i="1"/>
  <c r="U1190" i="1" s="1"/>
  <c r="B1190" i="1"/>
  <c r="A1514" i="1"/>
  <c r="AX1189" i="1"/>
  <c r="AF1189" i="1"/>
  <c r="S1189" i="1"/>
  <c r="R1189" i="1"/>
  <c r="O1189" i="1"/>
  <c r="L1189" i="1"/>
  <c r="BA1189" i="1" s="1"/>
  <c r="B1189" i="1"/>
  <c r="A1513" i="1"/>
  <c r="AX1188" i="1"/>
  <c r="AF1188" i="1"/>
  <c r="S1188" i="1"/>
  <c r="R1188" i="1"/>
  <c r="O1188" i="1"/>
  <c r="L1188" i="1"/>
  <c r="BA1188" i="1" s="1"/>
  <c r="B1188" i="1"/>
  <c r="A1512" i="1"/>
  <c r="AX1187" i="1"/>
  <c r="AF1187" i="1"/>
  <c r="S1187" i="1"/>
  <c r="R1187" i="1"/>
  <c r="O1187" i="1"/>
  <c r="L1187" i="1"/>
  <c r="B1187" i="1"/>
  <c r="A1511" i="1"/>
  <c r="AX1186" i="1"/>
  <c r="AF1186" i="1"/>
  <c r="S1186" i="1"/>
  <c r="R1186" i="1"/>
  <c r="O1186" i="1"/>
  <c r="L1186" i="1"/>
  <c r="BA1186" i="1" s="1"/>
  <c r="B1186" i="1"/>
  <c r="A1510" i="1"/>
  <c r="AX1185" i="1"/>
  <c r="AF1185" i="1"/>
  <c r="S1185" i="1"/>
  <c r="R1185" i="1"/>
  <c r="O1185" i="1"/>
  <c r="L1185" i="1"/>
  <c r="B1185" i="1"/>
  <c r="A1509" i="1"/>
  <c r="AX1184" i="1"/>
  <c r="AF1184" i="1"/>
  <c r="S1184" i="1"/>
  <c r="R1184" i="1"/>
  <c r="O1184" i="1"/>
  <c r="L1184" i="1"/>
  <c r="B1184" i="1"/>
  <c r="A1508" i="1"/>
  <c r="AX1183" i="1"/>
  <c r="AF1183" i="1"/>
  <c r="S1183" i="1"/>
  <c r="R1183" i="1"/>
  <c r="O1183" i="1"/>
  <c r="L1183" i="1"/>
  <c r="B1183" i="1"/>
  <c r="A1507" i="1"/>
  <c r="AX1182" i="1"/>
  <c r="AF1182" i="1"/>
  <c r="S1182" i="1"/>
  <c r="R1182" i="1"/>
  <c r="O1182" i="1"/>
  <c r="L1182" i="1"/>
  <c r="U1182" i="1" s="1"/>
  <c r="B1182" i="1"/>
  <c r="A228" i="1"/>
  <c r="AX1181" i="1"/>
  <c r="AF1181" i="1"/>
  <c r="S1181" i="1"/>
  <c r="R1181" i="1"/>
  <c r="O1181" i="1"/>
  <c r="L1181" i="1"/>
  <c r="BA1181" i="1" s="1"/>
  <c r="B1181" i="1"/>
  <c r="A1506" i="1"/>
  <c r="AX1180" i="1"/>
  <c r="AF1180" i="1"/>
  <c r="S1180" i="1"/>
  <c r="R1180" i="1"/>
  <c r="O1180" i="1"/>
  <c r="L1180" i="1"/>
  <c r="BA1180" i="1" s="1"/>
  <c r="B1180" i="1"/>
  <c r="A1505" i="1"/>
  <c r="AX1179" i="1"/>
  <c r="AF1179" i="1"/>
  <c r="S1179" i="1"/>
  <c r="R1179" i="1"/>
  <c r="O1179" i="1"/>
  <c r="L1179" i="1"/>
  <c r="B1179" i="1"/>
  <c r="A1504" i="1"/>
  <c r="AX1178" i="1"/>
  <c r="AF1178" i="1"/>
  <c r="S1178" i="1"/>
  <c r="R1178" i="1"/>
  <c r="O1178" i="1"/>
  <c r="L1178" i="1"/>
  <c r="B1178" i="1"/>
  <c r="A1503" i="1"/>
  <c r="AX1177" i="1"/>
  <c r="AF1177" i="1"/>
  <c r="S1177" i="1"/>
  <c r="R1177" i="1"/>
  <c r="O1177" i="1"/>
  <c r="L1177" i="1"/>
  <c r="B1177" i="1"/>
  <c r="A1502" i="1"/>
  <c r="AX1176" i="1"/>
  <c r="AF1176" i="1"/>
  <c r="S1176" i="1"/>
  <c r="R1176" i="1"/>
  <c r="O1176" i="1"/>
  <c r="L1176" i="1"/>
  <c r="B1176" i="1"/>
  <c r="A1501" i="1"/>
  <c r="AX1175" i="1"/>
  <c r="AF1175" i="1"/>
  <c r="S1175" i="1"/>
  <c r="R1175" i="1"/>
  <c r="O1175" i="1"/>
  <c r="L1175" i="1"/>
  <c r="B1175" i="1"/>
  <c r="A1500" i="1"/>
  <c r="AX1174" i="1"/>
  <c r="AF1174" i="1"/>
  <c r="S1174" i="1"/>
  <c r="R1174" i="1"/>
  <c r="O1174" i="1"/>
  <c r="L1174" i="1"/>
  <c r="BA1174" i="1" s="1"/>
  <c r="B1174" i="1"/>
  <c r="A1499" i="1"/>
  <c r="AX1173" i="1"/>
  <c r="AF1173" i="1"/>
  <c r="S1173" i="1"/>
  <c r="R1173" i="1"/>
  <c r="O1173" i="1"/>
  <c r="L1173" i="1"/>
  <c r="BA1173" i="1" s="1"/>
  <c r="B1173" i="1"/>
  <c r="A1498" i="1"/>
  <c r="AX1172" i="1"/>
  <c r="AF1172" i="1"/>
  <c r="S1172" i="1"/>
  <c r="R1172" i="1"/>
  <c r="O1172" i="1"/>
  <c r="L1172" i="1"/>
  <c r="BA1172" i="1" s="1"/>
  <c r="B1172" i="1"/>
  <c r="A1497" i="1"/>
  <c r="AX1171" i="1"/>
  <c r="AF1171" i="1"/>
  <c r="S1171" i="1"/>
  <c r="R1171" i="1"/>
  <c r="O1171" i="1"/>
  <c r="L1171" i="1"/>
  <c r="B1171" i="1"/>
  <c r="A1496" i="1"/>
  <c r="AX1170" i="1"/>
  <c r="AF1170" i="1"/>
  <c r="S1170" i="1"/>
  <c r="R1170" i="1"/>
  <c r="O1170" i="1"/>
  <c r="L1170" i="1"/>
  <c r="B1170" i="1"/>
  <c r="A1495" i="1"/>
  <c r="AX1169" i="1"/>
  <c r="AF1169" i="1"/>
  <c r="S1169" i="1"/>
  <c r="R1169" i="1"/>
  <c r="O1169" i="1"/>
  <c r="L1169" i="1"/>
  <c r="U1169" i="1" s="1"/>
  <c r="B1169" i="1"/>
  <c r="A1494" i="1"/>
  <c r="AX1168" i="1"/>
  <c r="AF1168" i="1"/>
  <c r="S1168" i="1"/>
  <c r="R1168" i="1"/>
  <c r="O1168" i="1"/>
  <c r="L1168" i="1"/>
  <c r="BA1168" i="1" s="1"/>
  <c r="B1168" i="1"/>
  <c r="A1493" i="1"/>
  <c r="AX1167" i="1"/>
  <c r="AF1167" i="1"/>
  <c r="S1167" i="1"/>
  <c r="R1167" i="1"/>
  <c r="O1167" i="1"/>
  <c r="L1167" i="1"/>
  <c r="B1167" i="1"/>
  <c r="A1492" i="1"/>
  <c r="AX1166" i="1"/>
  <c r="AF1166" i="1"/>
  <c r="S1166" i="1"/>
  <c r="R1166" i="1"/>
  <c r="O1166" i="1"/>
  <c r="L1166" i="1"/>
  <c r="U1166" i="1" s="1"/>
  <c r="B1166" i="1"/>
  <c r="A1491" i="1"/>
  <c r="AX1165" i="1"/>
  <c r="AF1165" i="1"/>
  <c r="S1165" i="1"/>
  <c r="R1165" i="1"/>
  <c r="O1165" i="1"/>
  <c r="L1165" i="1"/>
  <c r="B1165" i="1"/>
  <c r="A1490" i="1"/>
  <c r="AX1164" i="1"/>
  <c r="AF1164" i="1"/>
  <c r="S1164" i="1"/>
  <c r="R1164" i="1"/>
  <c r="O1164" i="1"/>
  <c r="L1164" i="1"/>
  <c r="B1164" i="1"/>
  <c r="A1489" i="1"/>
  <c r="AX1163" i="1"/>
  <c r="AF1163" i="1"/>
  <c r="S1163" i="1"/>
  <c r="R1163" i="1"/>
  <c r="O1163" i="1"/>
  <c r="L1163" i="1"/>
  <c r="B1163" i="1"/>
  <c r="A1488" i="1"/>
  <c r="AX1162" i="1"/>
  <c r="AF1162" i="1"/>
  <c r="S1162" i="1"/>
  <c r="R1162" i="1"/>
  <c r="O1162" i="1"/>
  <c r="L1162" i="1"/>
  <c r="U1162" i="1" s="1"/>
  <c r="B1162" i="1"/>
  <c r="A1487" i="1"/>
  <c r="AX1161" i="1"/>
  <c r="AF1161" i="1"/>
  <c r="S1161" i="1"/>
  <c r="R1161" i="1"/>
  <c r="O1161" i="1"/>
  <c r="L1161" i="1"/>
  <c r="B1161" i="1"/>
  <c r="A1486" i="1"/>
  <c r="AX1160" i="1"/>
  <c r="AF1160" i="1"/>
  <c r="S1160" i="1"/>
  <c r="R1160" i="1"/>
  <c r="O1160" i="1"/>
  <c r="L1160" i="1"/>
  <c r="B1160" i="1"/>
  <c r="A1485" i="1"/>
  <c r="AX1159" i="1"/>
  <c r="AF1159" i="1"/>
  <c r="S1159" i="1"/>
  <c r="R1159" i="1"/>
  <c r="O1159" i="1"/>
  <c r="L1159" i="1"/>
  <c r="U1159" i="1" s="1"/>
  <c r="B1159" i="1"/>
  <c r="A1484" i="1"/>
  <c r="AX1158" i="1"/>
  <c r="AF1158" i="1"/>
  <c r="S1158" i="1"/>
  <c r="R1158" i="1"/>
  <c r="O1158" i="1"/>
  <c r="L1158" i="1"/>
  <c r="B1158" i="1"/>
  <c r="A1483" i="1"/>
  <c r="AX1157" i="1"/>
  <c r="AF1157" i="1"/>
  <c r="S1157" i="1"/>
  <c r="R1157" i="1"/>
  <c r="O1157" i="1"/>
  <c r="L1157" i="1"/>
  <c r="BA1157" i="1" s="1"/>
  <c r="B1157" i="1"/>
  <c r="A1482" i="1"/>
  <c r="AX1156" i="1"/>
  <c r="AF1156" i="1"/>
  <c r="S1156" i="1"/>
  <c r="R1156" i="1"/>
  <c r="O1156" i="1"/>
  <c r="L1156" i="1"/>
  <c r="BA1156" i="1" s="1"/>
  <c r="B1156" i="1"/>
  <c r="A1481" i="1"/>
  <c r="AX1155" i="1"/>
  <c r="AF1155" i="1"/>
  <c r="S1155" i="1"/>
  <c r="R1155" i="1"/>
  <c r="O1155" i="1"/>
  <c r="L1155" i="1"/>
  <c r="BA1155" i="1" s="1"/>
  <c r="B1155" i="1"/>
  <c r="A1480" i="1"/>
  <c r="AX1154" i="1"/>
  <c r="AF1154" i="1"/>
  <c r="S1154" i="1"/>
  <c r="R1154" i="1"/>
  <c r="O1154" i="1"/>
  <c r="L1154" i="1"/>
  <c r="U1154" i="1" s="1"/>
  <c r="B1154" i="1"/>
  <c r="A1479" i="1"/>
  <c r="AX1153" i="1"/>
  <c r="AF1153" i="1"/>
  <c r="S1153" i="1"/>
  <c r="R1153" i="1"/>
  <c r="O1153" i="1"/>
  <c r="L1153" i="1"/>
  <c r="B1153" i="1"/>
  <c r="A1478" i="1"/>
  <c r="AX1152" i="1"/>
  <c r="AF1152" i="1"/>
  <c r="S1152" i="1"/>
  <c r="R1152" i="1"/>
  <c r="O1152" i="1"/>
  <c r="L1152" i="1"/>
  <c r="T1152" i="1" s="1"/>
  <c r="B1152" i="1"/>
  <c r="A1477" i="1"/>
  <c r="AX1151" i="1"/>
  <c r="AF1151" i="1"/>
  <c r="S1151" i="1"/>
  <c r="R1151" i="1"/>
  <c r="O1151" i="1"/>
  <c r="L1151" i="1"/>
  <c r="T1151" i="1" s="1"/>
  <c r="B1151" i="1"/>
  <c r="A1476" i="1"/>
  <c r="AX1150" i="1"/>
  <c r="AF1150" i="1"/>
  <c r="S1150" i="1"/>
  <c r="R1150" i="1"/>
  <c r="O1150" i="1"/>
  <c r="L1150" i="1"/>
  <c r="B1150" i="1"/>
  <c r="A1475" i="1"/>
  <c r="AX1149" i="1"/>
  <c r="AF1149" i="1"/>
  <c r="S1149" i="1"/>
  <c r="R1149" i="1"/>
  <c r="O1149" i="1"/>
  <c r="L1149" i="1"/>
  <c r="B1149" i="1"/>
  <c r="A1474" i="1"/>
  <c r="AX1148" i="1"/>
  <c r="AF1148" i="1"/>
  <c r="S1148" i="1"/>
  <c r="R1148" i="1"/>
  <c r="O1148" i="1"/>
  <c r="L1148" i="1"/>
  <c r="BA1148" i="1" s="1"/>
  <c r="B1148" i="1"/>
  <c r="A1473" i="1"/>
  <c r="AX1147" i="1"/>
  <c r="AF1147" i="1"/>
  <c r="S1147" i="1"/>
  <c r="R1147" i="1"/>
  <c r="O1147" i="1"/>
  <c r="L1147" i="1"/>
  <c r="BA1147" i="1" s="1"/>
  <c r="B1147" i="1"/>
  <c r="A1472" i="1"/>
  <c r="AX1146" i="1"/>
  <c r="AF1146" i="1"/>
  <c r="S1146" i="1"/>
  <c r="R1146" i="1"/>
  <c r="O1146" i="1"/>
  <c r="L1146" i="1"/>
  <c r="U1146" i="1" s="1"/>
  <c r="B1146" i="1"/>
  <c r="A1471" i="1"/>
  <c r="AX1145" i="1"/>
  <c r="AF1145" i="1"/>
  <c r="S1145" i="1"/>
  <c r="R1145" i="1"/>
  <c r="O1145" i="1"/>
  <c r="L1145" i="1"/>
  <c r="B1145" i="1"/>
  <c r="A1470" i="1"/>
  <c r="AX1144" i="1"/>
  <c r="AF1144" i="1"/>
  <c r="S1144" i="1"/>
  <c r="R1144" i="1"/>
  <c r="O1144" i="1"/>
  <c r="L1144" i="1"/>
  <c r="BA1144" i="1" s="1"/>
  <c r="B1144" i="1"/>
  <c r="A1469" i="1"/>
  <c r="AX1143" i="1"/>
  <c r="AF1143" i="1"/>
  <c r="S1143" i="1"/>
  <c r="R1143" i="1"/>
  <c r="O1143" i="1"/>
  <c r="L1143" i="1"/>
  <c r="B1143" i="1"/>
  <c r="A1468" i="1"/>
  <c r="AX1142" i="1"/>
  <c r="AF1142" i="1"/>
  <c r="S1142" i="1"/>
  <c r="R1142" i="1"/>
  <c r="O1142" i="1"/>
  <c r="L1142" i="1"/>
  <c r="B1142" i="1"/>
  <c r="A1467" i="1"/>
  <c r="AX1141" i="1"/>
  <c r="AF1141" i="1"/>
  <c r="S1141" i="1"/>
  <c r="R1141" i="1"/>
  <c r="O1141" i="1"/>
  <c r="L1141" i="1"/>
  <c r="BA1141" i="1" s="1"/>
  <c r="B1141" i="1"/>
  <c r="A1466" i="1"/>
  <c r="AX1140" i="1"/>
  <c r="AF1140" i="1"/>
  <c r="S1140" i="1"/>
  <c r="R1140" i="1"/>
  <c r="O1140" i="1"/>
  <c r="L1140" i="1"/>
  <c r="BA1140" i="1" s="1"/>
  <c r="B1140" i="1"/>
  <c r="A1465" i="1"/>
  <c r="AX1139" i="1"/>
  <c r="AF1139" i="1"/>
  <c r="S1139" i="1"/>
  <c r="R1139" i="1"/>
  <c r="O1139" i="1"/>
  <c r="L1139" i="1"/>
  <c r="U1139" i="1" s="1"/>
  <c r="B1139" i="1"/>
  <c r="A1464" i="1"/>
  <c r="AX1138" i="1"/>
  <c r="AF1138" i="1"/>
  <c r="S1138" i="1"/>
  <c r="R1138" i="1"/>
  <c r="O1138" i="1"/>
  <c r="L1138" i="1"/>
  <c r="U1138" i="1" s="1"/>
  <c r="B1138" i="1"/>
  <c r="A1463" i="1"/>
  <c r="AX1137" i="1"/>
  <c r="AF1137" i="1"/>
  <c r="S1137" i="1"/>
  <c r="R1137" i="1"/>
  <c r="O1137" i="1"/>
  <c r="L1137" i="1"/>
  <c r="T1137" i="1" s="1"/>
  <c r="B1137" i="1"/>
  <c r="A1462" i="1"/>
  <c r="AX1136" i="1"/>
  <c r="AF1136" i="1"/>
  <c r="S1136" i="1"/>
  <c r="R1136" i="1"/>
  <c r="O1136" i="1"/>
  <c r="L1136" i="1"/>
  <c r="B1136" i="1"/>
  <c r="A1461" i="1"/>
  <c r="AX1135" i="1"/>
  <c r="AF1135" i="1"/>
  <c r="S1135" i="1"/>
  <c r="R1135" i="1"/>
  <c r="O1135" i="1"/>
  <c r="L1135" i="1"/>
  <c r="BA1135" i="1" s="1"/>
  <c r="B1135" i="1"/>
  <c r="A1460" i="1"/>
  <c r="AX1134" i="1"/>
  <c r="AF1134" i="1"/>
  <c r="S1134" i="1"/>
  <c r="R1134" i="1"/>
  <c r="O1134" i="1"/>
  <c r="L1134" i="1"/>
  <c r="B1134" i="1"/>
  <c r="A1459" i="1"/>
  <c r="AX1133" i="1"/>
  <c r="AF1133" i="1"/>
  <c r="S1133" i="1"/>
  <c r="R1133" i="1"/>
  <c r="O1133" i="1"/>
  <c r="L1133" i="1"/>
  <c r="BA1133" i="1" s="1"/>
  <c r="B1133" i="1"/>
  <c r="A1458" i="1"/>
  <c r="AX1132" i="1"/>
  <c r="AF1132" i="1"/>
  <c r="S1132" i="1"/>
  <c r="R1132" i="1"/>
  <c r="O1132" i="1"/>
  <c r="L1132" i="1"/>
  <c r="U1132" i="1" s="1"/>
  <c r="B1132" i="1"/>
  <c r="A1457" i="1"/>
  <c r="AX1131" i="1"/>
  <c r="AF1131" i="1"/>
  <c r="S1131" i="1"/>
  <c r="R1131" i="1"/>
  <c r="O1131" i="1"/>
  <c r="L1131" i="1"/>
  <c r="BA1131" i="1" s="1"/>
  <c r="B1131" i="1"/>
  <c r="A1456" i="1"/>
  <c r="AX1130" i="1"/>
  <c r="AF1130" i="1"/>
  <c r="S1130" i="1"/>
  <c r="R1130" i="1"/>
  <c r="O1130" i="1"/>
  <c r="L1130" i="1"/>
  <c r="U1130" i="1" s="1"/>
  <c r="B1130" i="1"/>
  <c r="A1455" i="1"/>
  <c r="AX1129" i="1"/>
  <c r="AF1129" i="1"/>
  <c r="S1129" i="1"/>
  <c r="R1129" i="1"/>
  <c r="O1129" i="1"/>
  <c r="L1129" i="1"/>
  <c r="U1129" i="1" s="1"/>
  <c r="B1129" i="1"/>
  <c r="A1454" i="1"/>
  <c r="AX1128" i="1"/>
  <c r="AF1128" i="1"/>
  <c r="S1128" i="1"/>
  <c r="R1128" i="1"/>
  <c r="O1128" i="1"/>
  <c r="L1128" i="1"/>
  <c r="U1128" i="1" s="1"/>
  <c r="B1128" i="1"/>
  <c r="A1453" i="1"/>
  <c r="AX1127" i="1"/>
  <c r="AF1127" i="1"/>
  <c r="S1127" i="1"/>
  <c r="R1127" i="1"/>
  <c r="O1127" i="1"/>
  <c r="L1127" i="1"/>
  <c r="BA1127" i="1" s="1"/>
  <c r="B1127" i="1"/>
  <c r="A1452" i="1"/>
  <c r="AX1126" i="1"/>
  <c r="AF1126" i="1"/>
  <c r="S1126" i="1"/>
  <c r="R1126" i="1"/>
  <c r="O1126" i="1"/>
  <c r="L1126" i="1"/>
  <c r="BA1126" i="1" s="1"/>
  <c r="B1126" i="1"/>
  <c r="A1451" i="1"/>
  <c r="AX1125" i="1"/>
  <c r="AF1125" i="1"/>
  <c r="S1125" i="1"/>
  <c r="R1125" i="1"/>
  <c r="O1125" i="1"/>
  <c r="L1125" i="1"/>
  <c r="B1125" i="1"/>
  <c r="A1450" i="1"/>
  <c r="AX1124" i="1"/>
  <c r="AF1124" i="1"/>
  <c r="S1124" i="1"/>
  <c r="R1124" i="1"/>
  <c r="O1124" i="1"/>
  <c r="L1124" i="1"/>
  <c r="BA1124" i="1" s="1"/>
  <c r="B1124" i="1"/>
  <c r="A1449" i="1"/>
  <c r="AX1123" i="1"/>
  <c r="AF1123" i="1"/>
  <c r="S1123" i="1"/>
  <c r="R1123" i="1"/>
  <c r="O1123" i="1"/>
  <c r="L1123" i="1"/>
  <c r="B1123" i="1"/>
  <c r="A1448" i="1"/>
  <c r="AX1122" i="1"/>
  <c r="AF1122" i="1"/>
  <c r="S1122" i="1"/>
  <c r="R1122" i="1"/>
  <c r="O1122" i="1"/>
  <c r="L1122" i="1"/>
  <c r="BA1122" i="1" s="1"/>
  <c r="B1122" i="1"/>
  <c r="A1447" i="1"/>
  <c r="AX1121" i="1"/>
  <c r="AF1121" i="1"/>
  <c r="S1121" i="1"/>
  <c r="R1121" i="1"/>
  <c r="O1121" i="1"/>
  <c r="L1121" i="1"/>
  <c r="B1121" i="1"/>
  <c r="A1446" i="1"/>
  <c r="AX1120" i="1"/>
  <c r="AF1120" i="1"/>
  <c r="S1120" i="1"/>
  <c r="R1120" i="1"/>
  <c r="O1120" i="1"/>
  <c r="L1120" i="1"/>
  <c r="U1120" i="1" s="1"/>
  <c r="B1120" i="1"/>
  <c r="A1445" i="1"/>
  <c r="AX1119" i="1"/>
  <c r="AF1119" i="1"/>
  <c r="S1119" i="1"/>
  <c r="R1119" i="1"/>
  <c r="O1119" i="1"/>
  <c r="L1119" i="1"/>
  <c r="BA1119" i="1" s="1"/>
  <c r="B1119" i="1"/>
  <c r="A1444" i="1"/>
  <c r="AX1118" i="1"/>
  <c r="AF1118" i="1"/>
  <c r="S1118" i="1"/>
  <c r="R1118" i="1"/>
  <c r="O1118" i="1"/>
  <c r="L1118" i="1"/>
  <c r="BA1118" i="1" s="1"/>
  <c r="B1118" i="1"/>
  <c r="A1443" i="1"/>
  <c r="AX1117" i="1"/>
  <c r="AF1117" i="1"/>
  <c r="S1117" i="1"/>
  <c r="R1117" i="1"/>
  <c r="O1117" i="1"/>
  <c r="L1117" i="1"/>
  <c r="BA1117" i="1" s="1"/>
  <c r="B1117" i="1"/>
  <c r="A1442" i="1"/>
  <c r="AX1116" i="1"/>
  <c r="AF1116" i="1"/>
  <c r="S1116" i="1"/>
  <c r="R1116" i="1"/>
  <c r="O1116" i="1"/>
  <c r="L1116" i="1"/>
  <c r="BA1116" i="1" s="1"/>
  <c r="B1116" i="1"/>
  <c r="A227" i="1"/>
  <c r="AX1115" i="1"/>
  <c r="AF1115" i="1"/>
  <c r="S1115" i="1"/>
  <c r="R1115" i="1"/>
  <c r="O1115" i="1"/>
  <c r="L1115" i="1"/>
  <c r="B1115" i="1"/>
  <c r="A226" i="1"/>
  <c r="AX1114" i="1"/>
  <c r="AF1114" i="1"/>
  <c r="S1114" i="1"/>
  <c r="R1114" i="1"/>
  <c r="O1114" i="1"/>
  <c r="L1114" i="1"/>
  <c r="BA1114" i="1" s="1"/>
  <c r="B1114" i="1"/>
  <c r="A1441" i="1"/>
  <c r="AX1113" i="1"/>
  <c r="AF1113" i="1"/>
  <c r="S1113" i="1"/>
  <c r="R1113" i="1"/>
  <c r="O1113" i="1"/>
  <c r="L1113" i="1"/>
  <c r="B1113" i="1"/>
  <c r="A1440" i="1"/>
  <c r="AX1112" i="1"/>
  <c r="AF1112" i="1"/>
  <c r="S1112" i="1"/>
  <c r="R1112" i="1"/>
  <c r="O1112" i="1"/>
  <c r="L1112" i="1"/>
  <c r="U1112" i="1" s="1"/>
  <c r="B1112" i="1"/>
  <c r="A1439" i="1"/>
  <c r="AX1111" i="1"/>
  <c r="AF1111" i="1"/>
  <c r="S1111" i="1"/>
  <c r="R1111" i="1"/>
  <c r="O1111" i="1"/>
  <c r="L1111" i="1"/>
  <c r="BA1111" i="1" s="1"/>
  <c r="B1111" i="1"/>
  <c r="A1438" i="1"/>
  <c r="AX1110" i="1"/>
  <c r="AF1110" i="1"/>
  <c r="S1110" i="1"/>
  <c r="R1110" i="1"/>
  <c r="O1110" i="1"/>
  <c r="L1110" i="1"/>
  <c r="BA1110" i="1" s="1"/>
  <c r="B1110" i="1"/>
  <c r="A1437" i="1"/>
  <c r="AX1109" i="1"/>
  <c r="AF1109" i="1"/>
  <c r="S1109" i="1"/>
  <c r="R1109" i="1"/>
  <c r="O1109" i="1"/>
  <c r="L1109" i="1"/>
  <c r="BA1109" i="1" s="1"/>
  <c r="B1109" i="1"/>
  <c r="A1436" i="1"/>
  <c r="AX1108" i="1"/>
  <c r="AF1108" i="1"/>
  <c r="S1108" i="1"/>
  <c r="R1108" i="1"/>
  <c r="O1108" i="1"/>
  <c r="L1108" i="1"/>
  <c r="BA1108" i="1" s="1"/>
  <c r="B1108" i="1"/>
  <c r="A1435" i="1"/>
  <c r="AX1107" i="1"/>
  <c r="AF1107" i="1"/>
  <c r="S1107" i="1"/>
  <c r="R1107" i="1"/>
  <c r="O1107" i="1"/>
  <c r="L1107" i="1"/>
  <c r="U1107" i="1" s="1"/>
  <c r="B1107" i="1"/>
  <c r="A1434" i="1"/>
  <c r="AX1106" i="1"/>
  <c r="AF1106" i="1"/>
  <c r="S1106" i="1"/>
  <c r="R1106" i="1"/>
  <c r="O1106" i="1"/>
  <c r="L1106" i="1"/>
  <c r="BA1106" i="1" s="1"/>
  <c r="B1106" i="1"/>
  <c r="A1433" i="1"/>
  <c r="AX1105" i="1"/>
  <c r="AF1105" i="1"/>
  <c r="S1105" i="1"/>
  <c r="R1105" i="1"/>
  <c r="O1105" i="1"/>
  <c r="L1105" i="1"/>
  <c r="BA1105" i="1" s="1"/>
  <c r="B1105" i="1"/>
  <c r="A1432" i="1"/>
  <c r="AX1104" i="1"/>
  <c r="AF1104" i="1"/>
  <c r="S1104" i="1"/>
  <c r="R1104" i="1"/>
  <c r="O1104" i="1"/>
  <c r="L1104" i="1"/>
  <c r="U1104" i="1" s="1"/>
  <c r="B1104" i="1"/>
  <c r="A1431" i="1"/>
  <c r="AX1103" i="1"/>
  <c r="AF1103" i="1"/>
  <c r="S1103" i="1"/>
  <c r="R1103" i="1"/>
  <c r="O1103" i="1"/>
  <c r="L1103" i="1"/>
  <c r="BA1103" i="1" s="1"/>
  <c r="B1103" i="1"/>
  <c r="A1430" i="1"/>
  <c r="AX1102" i="1"/>
  <c r="AF1102" i="1"/>
  <c r="S1102" i="1"/>
  <c r="R1102" i="1"/>
  <c r="O1102" i="1"/>
  <c r="L1102" i="1"/>
  <c r="B1102" i="1"/>
  <c r="A113" i="1"/>
  <c r="AX1101" i="1"/>
  <c r="AF1101" i="1"/>
  <c r="S1101" i="1"/>
  <c r="R1101" i="1"/>
  <c r="O1101" i="1"/>
  <c r="L1101" i="1"/>
  <c r="BA1101" i="1" s="1"/>
  <c r="B1101" i="1"/>
  <c r="A1429" i="1"/>
  <c r="AX1100" i="1"/>
  <c r="AF1100" i="1"/>
  <c r="S1100" i="1"/>
  <c r="R1100" i="1"/>
  <c r="O1100" i="1"/>
  <c r="L1100" i="1"/>
  <c r="BA1100" i="1" s="1"/>
  <c r="B1100" i="1"/>
  <c r="A1428" i="1"/>
  <c r="AX1099" i="1"/>
  <c r="AF1099" i="1"/>
  <c r="S1099" i="1"/>
  <c r="R1099" i="1"/>
  <c r="O1099" i="1"/>
  <c r="L1099" i="1"/>
  <c r="U1099" i="1" s="1"/>
  <c r="B1099" i="1"/>
  <c r="A1427" i="1"/>
  <c r="AX1098" i="1"/>
  <c r="AF1098" i="1"/>
  <c r="S1098" i="1"/>
  <c r="R1098" i="1"/>
  <c r="O1098" i="1"/>
  <c r="L1098" i="1"/>
  <c r="BA1098" i="1" s="1"/>
  <c r="B1098" i="1"/>
  <c r="A1426" i="1"/>
  <c r="AX1097" i="1"/>
  <c r="AF1097" i="1"/>
  <c r="S1097" i="1"/>
  <c r="R1097" i="1"/>
  <c r="O1097" i="1"/>
  <c r="L1097" i="1"/>
  <c r="U1097" i="1" s="1"/>
  <c r="B1097" i="1"/>
  <c r="A1425" i="1"/>
  <c r="AX1096" i="1"/>
  <c r="AF1096" i="1"/>
  <c r="S1096" i="1"/>
  <c r="R1096" i="1"/>
  <c r="O1096" i="1"/>
  <c r="L1096" i="1"/>
  <c r="U1096" i="1" s="1"/>
  <c r="B1096" i="1"/>
  <c r="A1424" i="1"/>
  <c r="AX1095" i="1"/>
  <c r="AF1095" i="1"/>
  <c r="S1095" i="1"/>
  <c r="R1095" i="1"/>
  <c r="O1095" i="1"/>
  <c r="L1095" i="1"/>
  <c r="B1095" i="1"/>
  <c r="A224" i="1"/>
  <c r="AX1094" i="1"/>
  <c r="AF1094" i="1"/>
  <c r="S1094" i="1"/>
  <c r="R1094" i="1"/>
  <c r="O1094" i="1"/>
  <c r="L1094" i="1"/>
  <c r="B1094" i="1"/>
  <c r="A1423" i="1"/>
  <c r="AX1093" i="1"/>
  <c r="AF1093" i="1"/>
  <c r="S1093" i="1"/>
  <c r="R1093" i="1"/>
  <c r="O1093" i="1"/>
  <c r="L1093" i="1"/>
  <c r="BA1093" i="1" s="1"/>
  <c r="B1093" i="1"/>
  <c r="A1422" i="1"/>
  <c r="AX1092" i="1"/>
  <c r="AF1092" i="1"/>
  <c r="S1092" i="1"/>
  <c r="R1092" i="1"/>
  <c r="O1092" i="1"/>
  <c r="L1092" i="1"/>
  <c r="BA1092" i="1" s="1"/>
  <c r="B1092" i="1"/>
  <c r="A1421" i="1"/>
  <c r="AX1091" i="1"/>
  <c r="AF1091" i="1"/>
  <c r="S1091" i="1"/>
  <c r="R1091" i="1"/>
  <c r="O1091" i="1"/>
  <c r="L1091" i="1"/>
  <c r="B1091" i="1"/>
  <c r="A1420" i="1"/>
  <c r="AX1090" i="1"/>
  <c r="AF1090" i="1"/>
  <c r="S1090" i="1"/>
  <c r="R1090" i="1"/>
  <c r="O1090" i="1"/>
  <c r="L1090" i="1"/>
  <c r="BA1090" i="1" s="1"/>
  <c r="B1090" i="1"/>
  <c r="A1419" i="1"/>
  <c r="AX1089" i="1"/>
  <c r="AF1089" i="1"/>
  <c r="S1089" i="1"/>
  <c r="R1089" i="1"/>
  <c r="O1089" i="1"/>
  <c r="L1089" i="1"/>
  <c r="BA1089" i="1" s="1"/>
  <c r="B1089" i="1"/>
  <c r="A1418" i="1"/>
  <c r="AX1088" i="1"/>
  <c r="AF1088" i="1"/>
  <c r="S1088" i="1"/>
  <c r="R1088" i="1"/>
  <c r="O1088" i="1"/>
  <c r="L1088" i="1"/>
  <c r="U1088" i="1" s="1"/>
  <c r="B1088" i="1"/>
  <c r="A223" i="1"/>
  <c r="AX1087" i="1"/>
  <c r="AF1087" i="1"/>
  <c r="S1087" i="1"/>
  <c r="R1087" i="1"/>
  <c r="O1087" i="1"/>
  <c r="L1087" i="1"/>
  <c r="B1087" i="1"/>
  <c r="A1417" i="1"/>
  <c r="AX1086" i="1"/>
  <c r="AF1086" i="1"/>
  <c r="S1086" i="1"/>
  <c r="R1086" i="1"/>
  <c r="O1086" i="1"/>
  <c r="L1086" i="1"/>
  <c r="BA1086" i="1" s="1"/>
  <c r="B1086" i="1"/>
  <c r="A1416" i="1"/>
  <c r="AX1085" i="1"/>
  <c r="AF1085" i="1"/>
  <c r="S1085" i="1"/>
  <c r="R1085" i="1"/>
  <c r="O1085" i="1"/>
  <c r="L1085" i="1"/>
  <c r="BA1085" i="1" s="1"/>
  <c r="B1085" i="1"/>
  <c r="A1415" i="1"/>
  <c r="AX1084" i="1"/>
  <c r="AF1084" i="1"/>
  <c r="S1084" i="1"/>
  <c r="R1084" i="1"/>
  <c r="O1084" i="1"/>
  <c r="L1084" i="1"/>
  <c r="BA1084" i="1" s="1"/>
  <c r="B1084" i="1"/>
  <c r="A1414" i="1"/>
  <c r="AX1083" i="1"/>
  <c r="AF1083" i="1"/>
  <c r="S1083" i="1"/>
  <c r="R1083" i="1"/>
  <c r="O1083" i="1"/>
  <c r="L1083" i="1"/>
  <c r="B1083" i="1"/>
  <c r="A1413" i="1"/>
  <c r="AX1082" i="1"/>
  <c r="AF1082" i="1"/>
  <c r="S1082" i="1"/>
  <c r="R1082" i="1"/>
  <c r="O1082" i="1"/>
  <c r="L1082" i="1"/>
  <c r="BA1082" i="1" s="1"/>
  <c r="B1082" i="1"/>
  <c r="A1412" i="1"/>
  <c r="AX1081" i="1"/>
  <c r="AF1081" i="1"/>
  <c r="S1081" i="1"/>
  <c r="R1081" i="1"/>
  <c r="O1081" i="1"/>
  <c r="L1081" i="1"/>
  <c r="T1081" i="1" s="1"/>
  <c r="B1081" i="1"/>
  <c r="A222" i="1"/>
  <c r="AX1080" i="1"/>
  <c r="AF1080" i="1"/>
  <c r="S1080" i="1"/>
  <c r="R1080" i="1"/>
  <c r="O1080" i="1"/>
  <c r="L1080" i="1"/>
  <c r="U1080" i="1" s="1"/>
  <c r="B1080" i="1"/>
  <c r="A1411" i="1"/>
  <c r="AX1079" i="1"/>
  <c r="AF1079" i="1"/>
  <c r="S1079" i="1"/>
  <c r="R1079" i="1"/>
  <c r="O1079" i="1"/>
  <c r="L1079" i="1"/>
  <c r="B1079" i="1"/>
  <c r="A1410" i="1"/>
  <c r="AX1078" i="1"/>
  <c r="AF1078" i="1"/>
  <c r="S1078" i="1"/>
  <c r="R1078" i="1"/>
  <c r="O1078" i="1"/>
  <c r="L1078" i="1"/>
  <c r="B1078" i="1"/>
  <c r="A1409" i="1"/>
  <c r="AX1077" i="1"/>
  <c r="AF1077" i="1"/>
  <c r="S1077" i="1"/>
  <c r="R1077" i="1"/>
  <c r="O1077" i="1"/>
  <c r="L1077" i="1"/>
  <c r="B1077" i="1"/>
  <c r="A1408" i="1"/>
  <c r="AX1076" i="1"/>
  <c r="AF1076" i="1"/>
  <c r="S1076" i="1"/>
  <c r="R1076" i="1"/>
  <c r="O1076" i="1"/>
  <c r="L1076" i="1"/>
  <c r="BA1076" i="1" s="1"/>
  <c r="B1076" i="1"/>
  <c r="A1407" i="1"/>
  <c r="AX1075" i="1"/>
  <c r="AF1075" i="1"/>
  <c r="S1075" i="1"/>
  <c r="R1075" i="1"/>
  <c r="O1075" i="1"/>
  <c r="L1075" i="1"/>
  <c r="B1075" i="1"/>
  <c r="A1406" i="1"/>
  <c r="AX1074" i="1"/>
  <c r="AF1074" i="1"/>
  <c r="S1074" i="1"/>
  <c r="R1074" i="1"/>
  <c r="O1074" i="1"/>
  <c r="L1074" i="1"/>
  <c r="BA1074" i="1" s="1"/>
  <c r="B1074" i="1"/>
  <c r="A1405" i="1"/>
  <c r="AX1073" i="1"/>
  <c r="AF1073" i="1"/>
  <c r="S1073" i="1"/>
  <c r="R1073" i="1"/>
  <c r="O1073" i="1"/>
  <c r="L1073" i="1"/>
  <c r="B1073" i="1"/>
  <c r="A1404" i="1"/>
  <c r="AX1072" i="1"/>
  <c r="AF1072" i="1"/>
  <c r="S1072" i="1"/>
  <c r="R1072" i="1"/>
  <c r="O1072" i="1"/>
  <c r="L1072" i="1"/>
  <c r="U1072" i="1" s="1"/>
  <c r="B1072" i="1"/>
  <c r="A1403" i="1"/>
  <c r="AX1071" i="1"/>
  <c r="AF1071" i="1"/>
  <c r="S1071" i="1"/>
  <c r="R1071" i="1"/>
  <c r="O1071" i="1"/>
  <c r="L1071" i="1"/>
  <c r="BA1071" i="1" s="1"/>
  <c r="B1071" i="1"/>
  <c r="A1402" i="1"/>
  <c r="AX1070" i="1"/>
  <c r="AF1070" i="1"/>
  <c r="S1070" i="1"/>
  <c r="R1070" i="1"/>
  <c r="O1070" i="1"/>
  <c r="L1070" i="1"/>
  <c r="B1070" i="1"/>
  <c r="A1401" i="1"/>
  <c r="AX1069" i="1"/>
  <c r="AF1069" i="1"/>
  <c r="S1069" i="1"/>
  <c r="R1069" i="1"/>
  <c r="O1069" i="1"/>
  <c r="L1069" i="1"/>
  <c r="B1069" i="1"/>
  <c r="A1400" i="1"/>
  <c r="AX1068" i="1"/>
  <c r="AF1068" i="1"/>
  <c r="S1068" i="1"/>
  <c r="R1068" i="1"/>
  <c r="O1068" i="1"/>
  <c r="L1068" i="1"/>
  <c r="BA1068" i="1" s="1"/>
  <c r="B1068" i="1"/>
  <c r="A1399" i="1"/>
  <c r="AX1067" i="1"/>
  <c r="AF1067" i="1"/>
  <c r="S1067" i="1"/>
  <c r="R1067" i="1"/>
  <c r="O1067" i="1"/>
  <c r="L1067" i="1"/>
  <c r="U1067" i="1" s="1"/>
  <c r="B1067" i="1"/>
  <c r="A1398" i="1"/>
  <c r="AX1066" i="1"/>
  <c r="AF1066" i="1"/>
  <c r="S1066" i="1"/>
  <c r="R1066" i="1"/>
  <c r="O1066" i="1"/>
  <c r="L1066" i="1"/>
  <c r="BA1066" i="1" s="1"/>
  <c r="B1066" i="1"/>
  <c r="A1397" i="1"/>
  <c r="AX1065" i="1"/>
  <c r="AF1065" i="1"/>
  <c r="S1065" i="1"/>
  <c r="R1065" i="1"/>
  <c r="O1065" i="1"/>
  <c r="L1065" i="1"/>
  <c r="BA1065" i="1" s="1"/>
  <c r="B1065" i="1"/>
  <c r="A221" i="1"/>
  <c r="AX1064" i="1"/>
  <c r="AF1064" i="1"/>
  <c r="S1064" i="1"/>
  <c r="R1064" i="1"/>
  <c r="O1064" i="1"/>
  <c r="L1064" i="1"/>
  <c r="U1064" i="1" s="1"/>
  <c r="B1064" i="1"/>
  <c r="A1396" i="1"/>
  <c r="AX1063" i="1"/>
  <c r="AF1063" i="1"/>
  <c r="S1063" i="1"/>
  <c r="R1063" i="1"/>
  <c r="O1063" i="1"/>
  <c r="L1063" i="1"/>
  <c r="B1063" i="1"/>
  <c r="A1395" i="1"/>
  <c r="AX1062" i="1"/>
  <c r="AF1062" i="1"/>
  <c r="S1062" i="1"/>
  <c r="R1062" i="1"/>
  <c r="O1062" i="1"/>
  <c r="L1062" i="1"/>
  <c r="B1062" i="1"/>
  <c r="A1394" i="1"/>
  <c r="AX1061" i="1"/>
  <c r="AF1061" i="1"/>
  <c r="S1061" i="1"/>
  <c r="R1061" i="1"/>
  <c r="O1061" i="1"/>
  <c r="L1061" i="1"/>
  <c r="BA1061" i="1" s="1"/>
  <c r="B1061" i="1"/>
  <c r="A1393" i="1"/>
  <c r="AX1060" i="1"/>
  <c r="AF1060" i="1"/>
  <c r="S1060" i="1"/>
  <c r="R1060" i="1"/>
  <c r="O1060" i="1"/>
  <c r="L1060" i="1"/>
  <c r="BA1060" i="1" s="1"/>
  <c r="B1060" i="1"/>
  <c r="A1392" i="1"/>
  <c r="AX1059" i="1"/>
  <c r="AF1059" i="1"/>
  <c r="S1059" i="1"/>
  <c r="R1059" i="1"/>
  <c r="O1059" i="1"/>
  <c r="L1059" i="1"/>
  <c r="U1059" i="1" s="1"/>
  <c r="B1059" i="1"/>
  <c r="A1391" i="1"/>
  <c r="AX1058" i="1"/>
  <c r="AF1058" i="1"/>
  <c r="S1058" i="1"/>
  <c r="R1058" i="1"/>
  <c r="O1058" i="1"/>
  <c r="L1058" i="1"/>
  <c r="BA1058" i="1" s="1"/>
  <c r="B1058" i="1"/>
  <c r="A220" i="1"/>
  <c r="AX1057" i="1"/>
  <c r="AF1057" i="1"/>
  <c r="S1057" i="1"/>
  <c r="R1057" i="1"/>
  <c r="O1057" i="1"/>
  <c r="L1057" i="1"/>
  <c r="BA1057" i="1" s="1"/>
  <c r="B1057" i="1"/>
  <c r="A1390" i="1"/>
  <c r="AX1056" i="1"/>
  <c r="AF1056" i="1"/>
  <c r="S1056" i="1"/>
  <c r="R1056" i="1"/>
  <c r="O1056" i="1"/>
  <c r="L1056" i="1"/>
  <c r="U1056" i="1" s="1"/>
  <c r="B1056" i="1"/>
  <c r="A219" i="1"/>
  <c r="AX1055" i="1"/>
  <c r="AF1055" i="1"/>
  <c r="S1055" i="1"/>
  <c r="R1055" i="1"/>
  <c r="O1055" i="1"/>
  <c r="L1055" i="1"/>
  <c r="B1055" i="1"/>
  <c r="A1389" i="1"/>
  <c r="AX1054" i="1"/>
  <c r="AF1054" i="1"/>
  <c r="S1054" i="1"/>
  <c r="R1054" i="1"/>
  <c r="O1054" i="1"/>
  <c r="L1054" i="1"/>
  <c r="U1054" i="1" s="1"/>
  <c r="B1054" i="1"/>
  <c r="A1388" i="1"/>
  <c r="AX1053" i="1"/>
  <c r="AF1053" i="1"/>
  <c r="S1053" i="1"/>
  <c r="R1053" i="1"/>
  <c r="O1053" i="1"/>
  <c r="L1053" i="1"/>
  <c r="BA1053" i="1" s="1"/>
  <c r="B1053" i="1"/>
  <c r="A1919" i="1"/>
  <c r="AX1052" i="1"/>
  <c r="AF1052" i="1"/>
  <c r="S1052" i="1"/>
  <c r="R1052" i="1"/>
  <c r="O1052" i="1"/>
  <c r="L1052" i="1"/>
  <c r="BA1052" i="1" s="1"/>
  <c r="B1052" i="1"/>
  <c r="A1387" i="1"/>
  <c r="AX1051" i="1"/>
  <c r="AF1051" i="1"/>
  <c r="S1051" i="1"/>
  <c r="R1051" i="1"/>
  <c r="O1051" i="1"/>
  <c r="L1051" i="1"/>
  <c r="B1051" i="1"/>
  <c r="A217" i="1"/>
  <c r="AX1050" i="1"/>
  <c r="AF1050" i="1"/>
  <c r="S1050" i="1"/>
  <c r="R1050" i="1"/>
  <c r="O1050" i="1"/>
  <c r="L1050" i="1"/>
  <c r="BA1050" i="1" s="1"/>
  <c r="B1050" i="1"/>
  <c r="A1386" i="1"/>
  <c r="AX1049" i="1"/>
  <c r="AF1049" i="1"/>
  <c r="S1049" i="1"/>
  <c r="R1049" i="1"/>
  <c r="O1049" i="1"/>
  <c r="L1049" i="1"/>
  <c r="B1049" i="1"/>
  <c r="A1385" i="1"/>
  <c r="AX1048" i="1"/>
  <c r="AF1048" i="1"/>
  <c r="S1048" i="1"/>
  <c r="R1048" i="1"/>
  <c r="O1048" i="1"/>
  <c r="L1048" i="1"/>
  <c r="BA1048" i="1" s="1"/>
  <c r="B1048" i="1"/>
  <c r="A1384" i="1"/>
  <c r="AX1047" i="1"/>
  <c r="AF1047" i="1"/>
  <c r="S1047" i="1"/>
  <c r="R1047" i="1"/>
  <c r="O1047" i="1"/>
  <c r="L1047" i="1"/>
  <c r="BA1047" i="1" s="1"/>
  <c r="B1047" i="1"/>
  <c r="A1383" i="1"/>
  <c r="AX1046" i="1"/>
  <c r="AF1046" i="1"/>
  <c r="S1046" i="1"/>
  <c r="R1046" i="1"/>
  <c r="O1046" i="1"/>
  <c r="L1046" i="1"/>
  <c r="B1046" i="1"/>
  <c r="A1382" i="1"/>
  <c r="AX1045" i="1"/>
  <c r="AF1045" i="1"/>
  <c r="S1045" i="1"/>
  <c r="R1045" i="1"/>
  <c r="O1045" i="1"/>
  <c r="L1045" i="1"/>
  <c r="BA1045" i="1" s="1"/>
  <c r="B1045" i="1"/>
  <c r="A1381" i="1"/>
  <c r="AX1044" i="1"/>
  <c r="AF1044" i="1"/>
  <c r="S1044" i="1"/>
  <c r="R1044" i="1"/>
  <c r="O1044" i="1"/>
  <c r="L1044" i="1"/>
  <c r="B1044" i="1"/>
  <c r="A216" i="1"/>
  <c r="AX1043" i="1"/>
  <c r="AF1043" i="1"/>
  <c r="S1043" i="1"/>
  <c r="R1043" i="1"/>
  <c r="O1043" i="1"/>
  <c r="L1043" i="1"/>
  <c r="B1043" i="1"/>
  <c r="A1380" i="1"/>
  <c r="AX1042" i="1"/>
  <c r="AF1042" i="1"/>
  <c r="S1042" i="1"/>
  <c r="R1042" i="1"/>
  <c r="O1042" i="1"/>
  <c r="L1042" i="1"/>
  <c r="BA1042" i="1" s="1"/>
  <c r="B1042" i="1"/>
  <c r="A1379" i="1"/>
  <c r="AX1041" i="1"/>
  <c r="AF1041" i="1"/>
  <c r="S1041" i="1"/>
  <c r="R1041" i="1"/>
  <c r="O1041" i="1"/>
  <c r="L1041" i="1"/>
  <c r="BA1041" i="1" s="1"/>
  <c r="B1041" i="1"/>
  <c r="A1378" i="1"/>
  <c r="AX1040" i="1"/>
  <c r="AF1040" i="1"/>
  <c r="S1040" i="1"/>
  <c r="R1040" i="1"/>
  <c r="O1040" i="1"/>
  <c r="L1040" i="1"/>
  <c r="BA1040" i="1" s="1"/>
  <c r="B1040" i="1"/>
  <c r="A1377" i="1"/>
  <c r="AX1039" i="1"/>
  <c r="AF1039" i="1"/>
  <c r="S1039" i="1"/>
  <c r="R1039" i="1"/>
  <c r="O1039" i="1"/>
  <c r="L1039" i="1"/>
  <c r="BA1039" i="1" s="1"/>
  <c r="B1039" i="1"/>
  <c r="A1376" i="1"/>
  <c r="AX1038" i="1"/>
  <c r="AF1038" i="1"/>
  <c r="S1038" i="1"/>
  <c r="R1038" i="1"/>
  <c r="O1038" i="1"/>
  <c r="L1038" i="1"/>
  <c r="BA1038" i="1" s="1"/>
  <c r="B1038" i="1"/>
  <c r="A1375" i="1"/>
  <c r="AX1037" i="1"/>
  <c r="AF1037" i="1"/>
  <c r="S1037" i="1"/>
  <c r="R1037" i="1"/>
  <c r="O1037" i="1"/>
  <c r="L1037" i="1"/>
  <c r="BA1037" i="1" s="1"/>
  <c r="B1037" i="1"/>
  <c r="A1374" i="1"/>
  <c r="AX1036" i="1"/>
  <c r="AF1036" i="1"/>
  <c r="S1036" i="1"/>
  <c r="R1036" i="1"/>
  <c r="O1036" i="1"/>
  <c r="L1036" i="1"/>
  <c r="B1036" i="1"/>
  <c r="A1373" i="1"/>
  <c r="AX1035" i="1"/>
  <c r="AF1035" i="1"/>
  <c r="S1035" i="1"/>
  <c r="R1035" i="1"/>
  <c r="O1035" i="1"/>
  <c r="L1035" i="1"/>
  <c r="B1035" i="1"/>
  <c r="A1372" i="1"/>
  <c r="AX1034" i="1"/>
  <c r="AF1034" i="1"/>
  <c r="S1034" i="1"/>
  <c r="R1034" i="1"/>
  <c r="O1034" i="1"/>
  <c r="L1034" i="1"/>
  <c r="BA1034" i="1" s="1"/>
  <c r="B1034" i="1"/>
  <c r="A1371" i="1"/>
  <c r="AX1033" i="1"/>
  <c r="AF1033" i="1"/>
  <c r="S1033" i="1"/>
  <c r="R1033" i="1"/>
  <c r="O1033" i="1"/>
  <c r="L1033" i="1"/>
  <c r="B1033" i="1"/>
  <c r="A1370" i="1"/>
  <c r="AX1032" i="1"/>
  <c r="AF1032" i="1"/>
  <c r="S1032" i="1"/>
  <c r="R1032" i="1"/>
  <c r="O1032" i="1"/>
  <c r="L1032" i="1"/>
  <c r="BA1032" i="1" s="1"/>
  <c r="B1032" i="1"/>
  <c r="A1369" i="1"/>
  <c r="AX1031" i="1"/>
  <c r="AF1031" i="1"/>
  <c r="S1031" i="1"/>
  <c r="R1031" i="1"/>
  <c r="O1031" i="1"/>
  <c r="L1031" i="1"/>
  <c r="BA1031" i="1" s="1"/>
  <c r="B1031" i="1"/>
  <c r="A1368" i="1"/>
  <c r="AX1030" i="1"/>
  <c r="AF1030" i="1"/>
  <c r="S1030" i="1"/>
  <c r="R1030" i="1"/>
  <c r="O1030" i="1"/>
  <c r="L1030" i="1"/>
  <c r="U1030" i="1" s="1"/>
  <c r="B1030" i="1"/>
  <c r="A1367" i="1"/>
  <c r="AX1029" i="1"/>
  <c r="AF1029" i="1"/>
  <c r="S1029" i="1"/>
  <c r="R1029" i="1"/>
  <c r="O1029" i="1"/>
  <c r="L1029" i="1"/>
  <c r="B1029" i="1"/>
  <c r="A1366" i="1"/>
  <c r="AX1028" i="1"/>
  <c r="AF1028" i="1"/>
  <c r="S1028" i="1"/>
  <c r="R1028" i="1"/>
  <c r="O1028" i="1"/>
  <c r="L1028" i="1"/>
  <c r="B1028" i="1"/>
  <c r="A1365" i="1"/>
  <c r="AX1027" i="1"/>
  <c r="AF1027" i="1"/>
  <c r="S1027" i="1"/>
  <c r="R1027" i="1"/>
  <c r="O1027" i="1"/>
  <c r="L1027" i="1"/>
  <c r="T1027" i="1" s="1"/>
  <c r="B1027" i="1"/>
  <c r="A1364" i="1"/>
  <c r="AX1026" i="1"/>
  <c r="AF1026" i="1"/>
  <c r="S1026" i="1"/>
  <c r="R1026" i="1"/>
  <c r="O1026" i="1"/>
  <c r="L1026" i="1"/>
  <c r="BA1026" i="1" s="1"/>
  <c r="B1026" i="1"/>
  <c r="A215" i="1"/>
  <c r="AX1025" i="1"/>
  <c r="AF1025" i="1"/>
  <c r="S1025" i="1"/>
  <c r="R1025" i="1"/>
  <c r="O1025" i="1"/>
  <c r="L1025" i="1"/>
  <c r="U1025" i="1" s="1"/>
  <c r="B1025" i="1"/>
  <c r="A1363" i="1"/>
  <c r="AX1024" i="1"/>
  <c r="AF1024" i="1"/>
  <c r="S1024" i="1"/>
  <c r="R1024" i="1"/>
  <c r="O1024" i="1"/>
  <c r="L1024" i="1"/>
  <c r="BA1024" i="1" s="1"/>
  <c r="B1024" i="1"/>
  <c r="A1362" i="1"/>
  <c r="AX1023" i="1"/>
  <c r="AF1023" i="1"/>
  <c r="S1023" i="1"/>
  <c r="R1023" i="1"/>
  <c r="O1023" i="1"/>
  <c r="L1023" i="1"/>
  <c r="B1023" i="1"/>
  <c r="A1361" i="1"/>
  <c r="AX1022" i="1"/>
  <c r="AF1022" i="1"/>
  <c r="S1022" i="1"/>
  <c r="R1022" i="1"/>
  <c r="O1022" i="1"/>
  <c r="L1022" i="1"/>
  <c r="BA1022" i="1" s="1"/>
  <c r="B1022" i="1"/>
  <c r="A1360" i="1"/>
  <c r="AX1021" i="1"/>
  <c r="AF1021" i="1"/>
  <c r="S1021" i="1"/>
  <c r="R1021" i="1"/>
  <c r="O1021" i="1"/>
  <c r="L1021" i="1"/>
  <c r="B1021" i="1"/>
  <c r="A1359" i="1"/>
  <c r="AX1020" i="1"/>
  <c r="AF1020" i="1"/>
  <c r="S1020" i="1"/>
  <c r="R1020" i="1"/>
  <c r="O1020" i="1"/>
  <c r="L1020" i="1"/>
  <c r="B1020" i="1"/>
  <c r="A1358" i="1"/>
  <c r="AX1019" i="1"/>
  <c r="AF1019" i="1"/>
  <c r="S1019" i="1"/>
  <c r="R1019" i="1"/>
  <c r="O1019" i="1"/>
  <c r="L1019" i="1"/>
  <c r="B1019" i="1"/>
  <c r="A1357" i="1"/>
  <c r="AX1018" i="1"/>
  <c r="AF1018" i="1"/>
  <c r="S1018" i="1"/>
  <c r="R1018" i="1"/>
  <c r="O1018" i="1"/>
  <c r="L1018" i="1"/>
  <c r="BA1018" i="1" s="1"/>
  <c r="B1018" i="1"/>
  <c r="A1356" i="1"/>
  <c r="AX1017" i="1"/>
  <c r="AF1017" i="1"/>
  <c r="S1017" i="1"/>
  <c r="R1017" i="1"/>
  <c r="O1017" i="1"/>
  <c r="L1017" i="1"/>
  <c r="BA1017" i="1" s="1"/>
  <c r="B1017" i="1"/>
  <c r="A1355" i="1"/>
  <c r="AX1016" i="1"/>
  <c r="AF1016" i="1"/>
  <c r="S1016" i="1"/>
  <c r="R1016" i="1"/>
  <c r="O1016" i="1"/>
  <c r="L1016" i="1"/>
  <c r="U1016" i="1" s="1"/>
  <c r="B1016" i="1"/>
  <c r="A1354" i="1"/>
  <c r="AX1015" i="1"/>
  <c r="AF1015" i="1"/>
  <c r="S1015" i="1"/>
  <c r="R1015" i="1"/>
  <c r="O1015" i="1"/>
  <c r="L1015" i="1"/>
  <c r="BA1015" i="1" s="1"/>
  <c r="B1015" i="1"/>
  <c r="A1353" i="1"/>
  <c r="AX1014" i="1"/>
  <c r="AF1014" i="1"/>
  <c r="S1014" i="1"/>
  <c r="R1014" i="1"/>
  <c r="O1014" i="1"/>
  <c r="L1014" i="1"/>
  <c r="B1014" i="1"/>
  <c r="A1352" i="1"/>
  <c r="AX1013" i="1"/>
  <c r="AF1013" i="1"/>
  <c r="S1013" i="1"/>
  <c r="R1013" i="1"/>
  <c r="O1013" i="1"/>
  <c r="L1013" i="1"/>
  <c r="B1013" i="1"/>
  <c r="A1351" i="1"/>
  <c r="AX1012" i="1"/>
  <c r="AF1012" i="1"/>
  <c r="S1012" i="1"/>
  <c r="R1012" i="1"/>
  <c r="O1012" i="1"/>
  <c r="L1012" i="1"/>
  <c r="U1012" i="1" s="1"/>
  <c r="B1012" i="1"/>
  <c r="A1350" i="1"/>
  <c r="AX1011" i="1"/>
  <c r="AF1011" i="1"/>
  <c r="S1011" i="1"/>
  <c r="R1011" i="1"/>
  <c r="O1011" i="1"/>
  <c r="L1011" i="1"/>
  <c r="T1011" i="1" s="1"/>
  <c r="B1011" i="1"/>
  <c r="A1349" i="1"/>
  <c r="AX1010" i="1"/>
  <c r="AF1010" i="1"/>
  <c r="S1010" i="1"/>
  <c r="R1010" i="1"/>
  <c r="O1010" i="1"/>
  <c r="L1010" i="1"/>
  <c r="BA1010" i="1" s="1"/>
  <c r="B1010" i="1"/>
  <c r="A1348" i="1"/>
  <c r="AX1009" i="1"/>
  <c r="AF1009" i="1"/>
  <c r="S1009" i="1"/>
  <c r="R1009" i="1"/>
  <c r="O1009" i="1"/>
  <c r="L1009" i="1"/>
  <c r="BA1009" i="1" s="1"/>
  <c r="B1009" i="1"/>
  <c r="A1347" i="1"/>
  <c r="AX1008" i="1"/>
  <c r="AF1008" i="1"/>
  <c r="S1008" i="1"/>
  <c r="R1008" i="1"/>
  <c r="O1008" i="1"/>
  <c r="L1008" i="1"/>
  <c r="U1008" i="1" s="1"/>
  <c r="B1008" i="1"/>
  <c r="A1346" i="1"/>
  <c r="AX1007" i="1"/>
  <c r="AF1007" i="1"/>
  <c r="S1007" i="1"/>
  <c r="R1007" i="1"/>
  <c r="O1007" i="1"/>
  <c r="L1007" i="1"/>
  <c r="BA1007" i="1" s="1"/>
  <c r="B1007" i="1"/>
  <c r="A1345" i="1"/>
  <c r="AX1006" i="1"/>
  <c r="AF1006" i="1"/>
  <c r="S1006" i="1"/>
  <c r="R1006" i="1"/>
  <c r="O1006" i="1"/>
  <c r="L1006" i="1"/>
  <c r="BA1006" i="1" s="1"/>
  <c r="B1006" i="1"/>
  <c r="A1344" i="1"/>
  <c r="AX1005" i="1"/>
  <c r="AF1005" i="1"/>
  <c r="S1005" i="1"/>
  <c r="R1005" i="1"/>
  <c r="O1005" i="1"/>
  <c r="L1005" i="1"/>
  <c r="B1005" i="1"/>
  <c r="A214" i="1"/>
  <c r="AX1004" i="1"/>
  <c r="AF1004" i="1"/>
  <c r="S1004" i="1"/>
  <c r="R1004" i="1"/>
  <c r="O1004" i="1"/>
  <c r="L1004" i="1"/>
  <c r="B1004" i="1"/>
  <c r="A1343" i="1"/>
  <c r="AX1003" i="1"/>
  <c r="AF1003" i="1"/>
  <c r="S1003" i="1"/>
  <c r="R1003" i="1"/>
  <c r="O1003" i="1"/>
  <c r="L1003" i="1"/>
  <c r="U1003" i="1" s="1"/>
  <c r="B1003" i="1"/>
  <c r="A1342" i="1"/>
  <c r="AX1002" i="1"/>
  <c r="AF1002" i="1"/>
  <c r="S1002" i="1"/>
  <c r="R1002" i="1"/>
  <c r="O1002" i="1"/>
  <c r="L1002" i="1"/>
  <c r="BA1002" i="1" s="1"/>
  <c r="B1002" i="1"/>
  <c r="A1341" i="1"/>
  <c r="AX1001" i="1"/>
  <c r="AF1001" i="1"/>
  <c r="S1001" i="1"/>
  <c r="R1001" i="1"/>
  <c r="O1001" i="1"/>
  <c r="L1001" i="1"/>
  <c r="BA1001" i="1" s="1"/>
  <c r="B1001" i="1"/>
  <c r="A1340" i="1"/>
  <c r="AX1000" i="1"/>
  <c r="AF1000" i="1"/>
  <c r="S1000" i="1"/>
  <c r="R1000" i="1"/>
  <c r="O1000" i="1"/>
  <c r="L1000" i="1"/>
  <c r="U1000" i="1" s="1"/>
  <c r="B1000" i="1"/>
  <c r="A1339" i="1"/>
  <c r="AX999" i="1"/>
  <c r="AF999" i="1"/>
  <c r="S999" i="1"/>
  <c r="R999" i="1"/>
  <c r="O999" i="1"/>
  <c r="L999" i="1"/>
  <c r="BA999" i="1" s="1"/>
  <c r="B999" i="1"/>
  <c r="A1338" i="1"/>
  <c r="AX998" i="1"/>
  <c r="AF998" i="1"/>
  <c r="S998" i="1"/>
  <c r="R998" i="1"/>
  <c r="O998" i="1"/>
  <c r="L998" i="1"/>
  <c r="B998" i="1"/>
  <c r="A1337" i="1"/>
  <c r="AX997" i="1"/>
  <c r="AF997" i="1"/>
  <c r="S997" i="1"/>
  <c r="R997" i="1"/>
  <c r="O997" i="1"/>
  <c r="L997" i="1"/>
  <c r="B997" i="1"/>
  <c r="A213" i="1"/>
  <c r="AX996" i="1"/>
  <c r="AF996" i="1"/>
  <c r="S996" i="1"/>
  <c r="R996" i="1"/>
  <c r="O996" i="1"/>
  <c r="L996" i="1"/>
  <c r="BA996" i="1" s="1"/>
  <c r="B996" i="1"/>
  <c r="A1336" i="1"/>
  <c r="AX995" i="1"/>
  <c r="AF995" i="1"/>
  <c r="S995" i="1"/>
  <c r="R995" i="1"/>
  <c r="O995" i="1"/>
  <c r="L995" i="1"/>
  <c r="B995" i="1"/>
  <c r="A1335" i="1"/>
  <c r="AX994" i="1"/>
  <c r="AF994" i="1"/>
  <c r="S994" i="1"/>
  <c r="R994" i="1"/>
  <c r="O994" i="1"/>
  <c r="L994" i="1"/>
  <c r="BA994" i="1" s="1"/>
  <c r="B994" i="1"/>
  <c r="A212" i="1"/>
  <c r="AX993" i="1"/>
  <c r="AF993" i="1"/>
  <c r="S993" i="1"/>
  <c r="R993" i="1"/>
  <c r="O993" i="1"/>
  <c r="L993" i="1"/>
  <c r="BA993" i="1" s="1"/>
  <c r="B993" i="1"/>
  <c r="A1334" i="1"/>
  <c r="AX992" i="1"/>
  <c r="AF992" i="1"/>
  <c r="S992" i="1"/>
  <c r="R992" i="1"/>
  <c r="O992" i="1"/>
  <c r="L992" i="1"/>
  <c r="U992" i="1" s="1"/>
  <c r="B992" i="1"/>
  <c r="A211" i="1"/>
  <c r="AX991" i="1"/>
  <c r="AF991" i="1"/>
  <c r="S991" i="1"/>
  <c r="R991" i="1"/>
  <c r="O991" i="1"/>
  <c r="L991" i="1"/>
  <c r="BA991" i="1" s="1"/>
  <c r="B991" i="1"/>
  <c r="A1333" i="1"/>
  <c r="AX990" i="1"/>
  <c r="AF990" i="1"/>
  <c r="S990" i="1"/>
  <c r="R990" i="1"/>
  <c r="O990" i="1"/>
  <c r="L990" i="1"/>
  <c r="U990" i="1" s="1"/>
  <c r="B990" i="1"/>
  <c r="A1332" i="1"/>
  <c r="AX989" i="1"/>
  <c r="AF989" i="1"/>
  <c r="S989" i="1"/>
  <c r="R989" i="1"/>
  <c r="O989" i="1"/>
  <c r="L989" i="1"/>
  <c r="T989" i="1" s="1"/>
  <c r="B989" i="1"/>
  <c r="A1915" i="1"/>
  <c r="AX988" i="1"/>
  <c r="AF988" i="1"/>
  <c r="S988" i="1"/>
  <c r="R988" i="1"/>
  <c r="O988" i="1"/>
  <c r="L988" i="1"/>
  <c r="U988" i="1" s="1"/>
  <c r="B988" i="1"/>
  <c r="A1331" i="1"/>
  <c r="AX987" i="1"/>
  <c r="AF987" i="1"/>
  <c r="S987" i="1"/>
  <c r="R987" i="1"/>
  <c r="O987" i="1"/>
  <c r="L987" i="1"/>
  <c r="T987" i="1" s="1"/>
  <c r="B987" i="1"/>
  <c r="A1330" i="1"/>
  <c r="AX986" i="1"/>
  <c r="AF986" i="1"/>
  <c r="S986" i="1"/>
  <c r="R986" i="1"/>
  <c r="O986" i="1"/>
  <c r="L986" i="1"/>
  <c r="BA986" i="1" s="1"/>
  <c r="B986" i="1"/>
  <c r="A1329" i="1"/>
  <c r="AX985" i="1"/>
  <c r="AF985" i="1"/>
  <c r="S985" i="1"/>
  <c r="R985" i="1"/>
  <c r="O985" i="1"/>
  <c r="L985" i="1"/>
  <c r="B985" i="1"/>
  <c r="A1328" i="1"/>
  <c r="AX984" i="1"/>
  <c r="AF984" i="1"/>
  <c r="S984" i="1"/>
  <c r="R984" i="1"/>
  <c r="O984" i="1"/>
  <c r="L984" i="1"/>
  <c r="U984" i="1" s="1"/>
  <c r="B984" i="1"/>
  <c r="A1327" i="1"/>
  <c r="AX983" i="1"/>
  <c r="AF983" i="1"/>
  <c r="S983" i="1"/>
  <c r="R983" i="1"/>
  <c r="O983" i="1"/>
  <c r="L983" i="1"/>
  <c r="BA983" i="1" s="1"/>
  <c r="B983" i="1"/>
  <c r="A1326" i="1"/>
  <c r="AX982" i="1"/>
  <c r="AF982" i="1"/>
  <c r="S982" i="1"/>
  <c r="R982" i="1"/>
  <c r="O982" i="1"/>
  <c r="L982" i="1"/>
  <c r="B982" i="1"/>
  <c r="A1325" i="1"/>
  <c r="AX981" i="1"/>
  <c r="AF981" i="1"/>
  <c r="S981" i="1"/>
  <c r="R981" i="1"/>
  <c r="O981" i="1"/>
  <c r="L981" i="1"/>
  <c r="U981" i="1" s="1"/>
  <c r="B981" i="1"/>
  <c r="A1324" i="1"/>
  <c r="AX980" i="1"/>
  <c r="AF980" i="1"/>
  <c r="S980" i="1"/>
  <c r="R980" i="1"/>
  <c r="O980" i="1"/>
  <c r="L980" i="1"/>
  <c r="U980" i="1" s="1"/>
  <c r="B980" i="1"/>
  <c r="A1323" i="1"/>
  <c r="AX979" i="1"/>
  <c r="AF979" i="1"/>
  <c r="S979" i="1"/>
  <c r="R979" i="1"/>
  <c r="O979" i="1"/>
  <c r="L979" i="1"/>
  <c r="U979" i="1" s="1"/>
  <c r="B979" i="1"/>
  <c r="A1322" i="1"/>
  <c r="AX978" i="1"/>
  <c r="AF978" i="1"/>
  <c r="S978" i="1"/>
  <c r="R978" i="1"/>
  <c r="O978" i="1"/>
  <c r="L978" i="1"/>
  <c r="BA978" i="1" s="1"/>
  <c r="B978" i="1"/>
  <c r="A1321" i="1"/>
  <c r="AX977" i="1"/>
  <c r="AF977" i="1"/>
  <c r="S977" i="1"/>
  <c r="R977" i="1"/>
  <c r="O977" i="1"/>
  <c r="L977" i="1"/>
  <c r="BA977" i="1" s="1"/>
  <c r="B977" i="1"/>
  <c r="A209" i="1"/>
  <c r="AX976" i="1"/>
  <c r="AF976" i="1"/>
  <c r="S976" i="1"/>
  <c r="R976" i="1"/>
  <c r="O976" i="1"/>
  <c r="L976" i="1"/>
  <c r="B976" i="1"/>
  <c r="A1320" i="1"/>
  <c r="AX975" i="1"/>
  <c r="AF975" i="1"/>
  <c r="S975" i="1"/>
  <c r="R975" i="1"/>
  <c r="O975" i="1"/>
  <c r="L975" i="1"/>
  <c r="BA975" i="1" s="1"/>
  <c r="B975" i="1"/>
  <c r="A1319" i="1"/>
  <c r="AX974" i="1"/>
  <c r="AF974" i="1"/>
  <c r="S974" i="1"/>
  <c r="R974" i="1"/>
  <c r="O974" i="1"/>
  <c r="L974" i="1"/>
  <c r="B974" i="1"/>
  <c r="A1318" i="1"/>
  <c r="AX973" i="1"/>
  <c r="AF973" i="1"/>
  <c r="S973" i="1"/>
  <c r="R973" i="1"/>
  <c r="O973" i="1"/>
  <c r="L973" i="1"/>
  <c r="U973" i="1" s="1"/>
  <c r="B973" i="1"/>
  <c r="A1317" i="1"/>
  <c r="AX972" i="1"/>
  <c r="AF972" i="1"/>
  <c r="S972" i="1"/>
  <c r="R972" i="1"/>
  <c r="O972" i="1"/>
  <c r="L972" i="1"/>
  <c r="BA972" i="1" s="1"/>
  <c r="B972" i="1"/>
  <c r="A208" i="1"/>
  <c r="AX971" i="1"/>
  <c r="AF971" i="1"/>
  <c r="S971" i="1"/>
  <c r="R971" i="1"/>
  <c r="O971" i="1"/>
  <c r="L971" i="1"/>
  <c r="U971" i="1" s="1"/>
  <c r="B971" i="1"/>
  <c r="A1316" i="1"/>
  <c r="AX970" i="1"/>
  <c r="AF970" i="1"/>
  <c r="S970" i="1"/>
  <c r="R970" i="1"/>
  <c r="O970" i="1"/>
  <c r="L970" i="1"/>
  <c r="BA970" i="1" s="1"/>
  <c r="B970" i="1"/>
  <c r="A1315" i="1"/>
  <c r="AX969" i="1"/>
  <c r="AF969" i="1"/>
  <c r="S969" i="1"/>
  <c r="R969" i="1"/>
  <c r="O969" i="1"/>
  <c r="L969" i="1"/>
  <c r="B969" i="1"/>
  <c r="A1314" i="1"/>
  <c r="AX968" i="1"/>
  <c r="AF968" i="1"/>
  <c r="S968" i="1"/>
  <c r="R968" i="1"/>
  <c r="O968" i="1"/>
  <c r="L968" i="1"/>
  <c r="U968" i="1" s="1"/>
  <c r="B968" i="1"/>
  <c r="A1313" i="1"/>
  <c r="AX967" i="1"/>
  <c r="AF967" i="1"/>
  <c r="S967" i="1"/>
  <c r="R967" i="1"/>
  <c r="O967" i="1"/>
  <c r="L967" i="1"/>
  <c r="B967" i="1"/>
  <c r="A207" i="1"/>
  <c r="AX966" i="1"/>
  <c r="AF966" i="1"/>
  <c r="S966" i="1"/>
  <c r="R966" i="1"/>
  <c r="O966" i="1"/>
  <c r="L966" i="1"/>
  <c r="B966" i="1"/>
  <c r="A1312" i="1"/>
  <c r="AX965" i="1"/>
  <c r="AF965" i="1"/>
  <c r="S965" i="1"/>
  <c r="R965" i="1"/>
  <c r="O965" i="1"/>
  <c r="L965" i="1"/>
  <c r="B965" i="1"/>
  <c r="A1311" i="1"/>
  <c r="AX964" i="1"/>
  <c r="AF964" i="1"/>
  <c r="S964" i="1"/>
  <c r="R964" i="1"/>
  <c r="O964" i="1"/>
  <c r="L964" i="1"/>
  <c r="U964" i="1" s="1"/>
  <c r="B964" i="1"/>
  <c r="A1310" i="1"/>
  <c r="AX963" i="1"/>
  <c r="AF963" i="1"/>
  <c r="S963" i="1"/>
  <c r="R963" i="1"/>
  <c r="O963" i="1"/>
  <c r="L963" i="1"/>
  <c r="U963" i="1" s="1"/>
  <c r="B963" i="1"/>
  <c r="A1309" i="1"/>
  <c r="AX962" i="1"/>
  <c r="AF962" i="1"/>
  <c r="S962" i="1"/>
  <c r="R962" i="1"/>
  <c r="O962" i="1"/>
  <c r="L962" i="1"/>
  <c r="B962" i="1"/>
  <c r="A1308" i="1"/>
  <c r="AX961" i="1"/>
  <c r="AF961" i="1"/>
  <c r="S961" i="1"/>
  <c r="R961" i="1"/>
  <c r="O961" i="1"/>
  <c r="L961" i="1"/>
  <c r="B961" i="1"/>
  <c r="A206" i="1"/>
  <c r="AX960" i="1"/>
  <c r="AF960" i="1"/>
  <c r="S960" i="1"/>
  <c r="R960" i="1"/>
  <c r="O960" i="1"/>
  <c r="L960" i="1"/>
  <c r="U960" i="1" s="1"/>
  <c r="B960" i="1"/>
  <c r="A1307" i="1"/>
  <c r="AX959" i="1"/>
  <c r="AF959" i="1"/>
  <c r="S959" i="1"/>
  <c r="R959" i="1"/>
  <c r="O959" i="1"/>
  <c r="L959" i="1"/>
  <c r="B959" i="1"/>
  <c r="A1306" i="1"/>
  <c r="AX958" i="1"/>
  <c r="AF958" i="1"/>
  <c r="S958" i="1"/>
  <c r="R958" i="1"/>
  <c r="O958" i="1"/>
  <c r="L958" i="1"/>
  <c r="U958" i="1" s="1"/>
  <c r="B958" i="1"/>
  <c r="A1305" i="1"/>
  <c r="AX957" i="1"/>
  <c r="AF957" i="1"/>
  <c r="S957" i="1"/>
  <c r="R957" i="1"/>
  <c r="O957" i="1"/>
  <c r="L957" i="1"/>
  <c r="BA957" i="1" s="1"/>
  <c r="B957" i="1"/>
  <c r="A1304" i="1"/>
  <c r="AX956" i="1"/>
  <c r="AF956" i="1"/>
  <c r="S956" i="1"/>
  <c r="R956" i="1"/>
  <c r="O956" i="1"/>
  <c r="L956" i="1"/>
  <c r="U956" i="1" s="1"/>
  <c r="B956" i="1"/>
  <c r="A1303" i="1"/>
  <c r="AX955" i="1"/>
  <c r="AF955" i="1"/>
  <c r="S955" i="1"/>
  <c r="R955" i="1"/>
  <c r="O955" i="1"/>
  <c r="L955" i="1"/>
  <c r="B955" i="1"/>
  <c r="A1302" i="1"/>
  <c r="AX954" i="1"/>
  <c r="AF954" i="1"/>
  <c r="S954" i="1"/>
  <c r="R954" i="1"/>
  <c r="O954" i="1"/>
  <c r="L954" i="1"/>
  <c r="B954" i="1"/>
  <c r="A1301" i="1"/>
  <c r="AX953" i="1"/>
  <c r="AF953" i="1"/>
  <c r="S953" i="1"/>
  <c r="R953" i="1"/>
  <c r="O953" i="1"/>
  <c r="L953" i="1"/>
  <c r="U953" i="1" s="1"/>
  <c r="B953" i="1"/>
  <c r="A205" i="1"/>
  <c r="AX952" i="1"/>
  <c r="AF952" i="1"/>
  <c r="S952" i="1"/>
  <c r="R952" i="1"/>
  <c r="O952" i="1"/>
  <c r="L952" i="1"/>
  <c r="U952" i="1" s="1"/>
  <c r="B952" i="1"/>
  <c r="A1300" i="1"/>
  <c r="AX951" i="1"/>
  <c r="AF951" i="1"/>
  <c r="S951" i="1"/>
  <c r="R951" i="1"/>
  <c r="O951" i="1"/>
  <c r="L951" i="1"/>
  <c r="BA951" i="1" s="1"/>
  <c r="B951" i="1"/>
  <c r="A1299" i="1"/>
  <c r="AX950" i="1"/>
  <c r="AF950" i="1"/>
  <c r="S950" i="1"/>
  <c r="R950" i="1"/>
  <c r="O950" i="1"/>
  <c r="L950" i="1"/>
  <c r="B950" i="1"/>
  <c r="A1298" i="1"/>
  <c r="AX949" i="1"/>
  <c r="AF949" i="1"/>
  <c r="S949" i="1"/>
  <c r="R949" i="1"/>
  <c r="O949" i="1"/>
  <c r="L949" i="1"/>
  <c r="B949" i="1"/>
  <c r="A1297" i="1"/>
  <c r="AX948" i="1"/>
  <c r="AF948" i="1"/>
  <c r="S948" i="1"/>
  <c r="R948" i="1"/>
  <c r="O948" i="1"/>
  <c r="L948" i="1"/>
  <c r="B948" i="1"/>
  <c r="A1296" i="1"/>
  <c r="AX947" i="1"/>
  <c r="AF947" i="1"/>
  <c r="S947" i="1"/>
  <c r="R947" i="1"/>
  <c r="O947" i="1"/>
  <c r="L947" i="1"/>
  <c r="BA947" i="1" s="1"/>
  <c r="B947" i="1"/>
  <c r="A1295" i="1"/>
  <c r="AX946" i="1"/>
  <c r="AF946" i="1"/>
  <c r="S946" i="1"/>
  <c r="R946" i="1"/>
  <c r="O946" i="1"/>
  <c r="L946" i="1"/>
  <c r="BA946" i="1" s="1"/>
  <c r="B946" i="1"/>
  <c r="A1294" i="1"/>
  <c r="AX945" i="1"/>
  <c r="AF945" i="1"/>
  <c r="S945" i="1"/>
  <c r="R945" i="1"/>
  <c r="O945" i="1"/>
  <c r="L945" i="1"/>
  <c r="BA945" i="1" s="1"/>
  <c r="B945" i="1"/>
  <c r="A1293" i="1"/>
  <c r="AX944" i="1"/>
  <c r="AF944" i="1"/>
  <c r="S944" i="1"/>
  <c r="R944" i="1"/>
  <c r="O944" i="1"/>
  <c r="L944" i="1"/>
  <c r="U944" i="1" s="1"/>
  <c r="B944" i="1"/>
  <c r="A1292" i="1"/>
  <c r="AX943" i="1"/>
  <c r="AF943" i="1"/>
  <c r="S943" i="1"/>
  <c r="R943" i="1"/>
  <c r="O943" i="1"/>
  <c r="L943" i="1"/>
  <c r="B943" i="1"/>
  <c r="A1291" i="1"/>
  <c r="AX942" i="1"/>
  <c r="AF942" i="1"/>
  <c r="S942" i="1"/>
  <c r="R942" i="1"/>
  <c r="O942" i="1"/>
  <c r="L942" i="1"/>
  <c r="B942" i="1"/>
  <c r="A1290" i="1"/>
  <c r="AX941" i="1"/>
  <c r="AF941" i="1"/>
  <c r="S941" i="1"/>
  <c r="R941" i="1"/>
  <c r="O941" i="1"/>
  <c r="L941" i="1"/>
  <c r="B941" i="1"/>
  <c r="A1289" i="1"/>
  <c r="AX940" i="1"/>
  <c r="AF940" i="1"/>
  <c r="S940" i="1"/>
  <c r="R940" i="1"/>
  <c r="O940" i="1"/>
  <c r="L940" i="1"/>
  <c r="BA940" i="1" s="1"/>
  <c r="B940" i="1"/>
  <c r="A1288" i="1"/>
  <c r="AX939" i="1"/>
  <c r="AF939" i="1"/>
  <c r="S939" i="1"/>
  <c r="R939" i="1"/>
  <c r="O939" i="1"/>
  <c r="L939" i="1"/>
  <c r="BA939" i="1" s="1"/>
  <c r="B939" i="1"/>
  <c r="A1287" i="1"/>
  <c r="AX938" i="1"/>
  <c r="AF938" i="1"/>
  <c r="S938" i="1"/>
  <c r="R938" i="1"/>
  <c r="O938" i="1"/>
  <c r="L938" i="1"/>
  <c r="BA938" i="1" s="1"/>
  <c r="B938" i="1"/>
  <c r="A1286" i="1"/>
  <c r="AX937" i="1"/>
  <c r="AF937" i="1"/>
  <c r="S937" i="1"/>
  <c r="R937" i="1"/>
  <c r="O937" i="1"/>
  <c r="L937" i="1"/>
  <c r="B937" i="1"/>
  <c r="A204" i="1"/>
  <c r="AX936" i="1"/>
  <c r="AF936" i="1"/>
  <c r="S936" i="1"/>
  <c r="R936" i="1"/>
  <c r="O936" i="1"/>
  <c r="L936" i="1"/>
  <c r="U936" i="1" s="1"/>
  <c r="B936" i="1"/>
  <c r="A1285" i="1"/>
  <c r="AX935" i="1"/>
  <c r="AF935" i="1"/>
  <c r="S935" i="1"/>
  <c r="R935" i="1"/>
  <c r="O935" i="1"/>
  <c r="L935" i="1"/>
  <c r="B935" i="1"/>
  <c r="A1284" i="1"/>
  <c r="AX934" i="1"/>
  <c r="AF934" i="1"/>
  <c r="S934" i="1"/>
  <c r="R934" i="1"/>
  <c r="O934" i="1"/>
  <c r="L934" i="1"/>
  <c r="B934" i="1"/>
  <c r="A1283" i="1"/>
  <c r="AX933" i="1"/>
  <c r="AF933" i="1"/>
  <c r="S933" i="1"/>
  <c r="R933" i="1"/>
  <c r="O933" i="1"/>
  <c r="L933" i="1"/>
  <c r="B933" i="1"/>
  <c r="A1282" i="1"/>
  <c r="AX932" i="1"/>
  <c r="AF932" i="1"/>
  <c r="S932" i="1"/>
  <c r="R932" i="1"/>
  <c r="O932" i="1"/>
  <c r="L932" i="1"/>
  <c r="B932" i="1"/>
  <c r="A203" i="1"/>
  <c r="AX931" i="1"/>
  <c r="AF931" i="1"/>
  <c r="S931" i="1"/>
  <c r="R931" i="1"/>
  <c r="O931" i="1"/>
  <c r="L931" i="1"/>
  <c r="BA931" i="1" s="1"/>
  <c r="B931" i="1"/>
  <c r="A202" i="1"/>
  <c r="AX930" i="1"/>
  <c r="AF930" i="1"/>
  <c r="S930" i="1"/>
  <c r="R930" i="1"/>
  <c r="O930" i="1"/>
  <c r="L930" i="1"/>
  <c r="BA930" i="1" s="1"/>
  <c r="B930" i="1"/>
  <c r="A201" i="1"/>
  <c r="AX929" i="1"/>
  <c r="AF929" i="1"/>
  <c r="S929" i="1"/>
  <c r="R929" i="1"/>
  <c r="O929" i="1"/>
  <c r="L929" i="1"/>
  <c r="BA929" i="1" s="1"/>
  <c r="B929" i="1"/>
  <c r="A200" i="1"/>
  <c r="AX928" i="1"/>
  <c r="AF928" i="1"/>
  <c r="S928" i="1"/>
  <c r="R928" i="1"/>
  <c r="O928" i="1"/>
  <c r="L928" i="1"/>
  <c r="B928" i="1"/>
  <c r="A1281" i="1"/>
  <c r="AX927" i="1"/>
  <c r="AF927" i="1"/>
  <c r="S927" i="1"/>
  <c r="R927" i="1"/>
  <c r="O927" i="1"/>
  <c r="L927" i="1"/>
  <c r="B927" i="1"/>
  <c r="A1280" i="1"/>
  <c r="AX926" i="1"/>
  <c r="AF926" i="1"/>
  <c r="S926" i="1"/>
  <c r="R926" i="1"/>
  <c r="O926" i="1"/>
  <c r="L926" i="1"/>
  <c r="T926" i="1" s="1"/>
  <c r="B926" i="1"/>
  <c r="A1872" i="1"/>
  <c r="AX925" i="1"/>
  <c r="AF925" i="1"/>
  <c r="S925" i="1"/>
  <c r="R925" i="1"/>
  <c r="O925" i="1"/>
  <c r="L925" i="1"/>
  <c r="BA925" i="1" s="1"/>
  <c r="B925" i="1"/>
  <c r="A1279" i="1"/>
  <c r="AX924" i="1"/>
  <c r="AF924" i="1"/>
  <c r="S924" i="1"/>
  <c r="R924" i="1"/>
  <c r="O924" i="1"/>
  <c r="L924" i="1"/>
  <c r="T924" i="1" s="1"/>
  <c r="B924" i="1"/>
  <c r="A198" i="1"/>
  <c r="AX923" i="1"/>
  <c r="AF923" i="1"/>
  <c r="S923" i="1"/>
  <c r="R923" i="1"/>
  <c r="O923" i="1"/>
  <c r="L923" i="1"/>
  <c r="BA923" i="1" s="1"/>
  <c r="B923" i="1"/>
  <c r="A1278" i="1"/>
  <c r="AX922" i="1"/>
  <c r="AF922" i="1"/>
  <c r="S922" i="1"/>
  <c r="R922" i="1"/>
  <c r="O922" i="1"/>
  <c r="L922" i="1"/>
  <c r="BA922" i="1" s="1"/>
  <c r="B922" i="1"/>
  <c r="A1277" i="1"/>
  <c r="AX921" i="1"/>
  <c r="AF921" i="1"/>
  <c r="S921" i="1"/>
  <c r="R921" i="1"/>
  <c r="O921" i="1"/>
  <c r="L921" i="1"/>
  <c r="B921" i="1"/>
  <c r="A1276" i="1"/>
  <c r="AX920" i="1"/>
  <c r="AF920" i="1"/>
  <c r="S920" i="1"/>
  <c r="R920" i="1"/>
  <c r="O920" i="1"/>
  <c r="L920" i="1"/>
  <c r="B920" i="1"/>
  <c r="A1275" i="1"/>
  <c r="AX919" i="1"/>
  <c r="AF919" i="1"/>
  <c r="S919" i="1"/>
  <c r="R919" i="1"/>
  <c r="O919" i="1"/>
  <c r="L919" i="1"/>
  <c r="BA919" i="1" s="1"/>
  <c r="B919" i="1"/>
  <c r="A1274" i="1"/>
  <c r="AX918" i="1"/>
  <c r="AF918" i="1"/>
  <c r="S918" i="1"/>
  <c r="R918" i="1"/>
  <c r="O918" i="1"/>
  <c r="L918" i="1"/>
  <c r="U918" i="1" s="1"/>
  <c r="B918" i="1"/>
  <c r="A1273" i="1"/>
  <c r="AX917" i="1"/>
  <c r="AF917" i="1"/>
  <c r="S917" i="1"/>
  <c r="R917" i="1"/>
  <c r="O917" i="1"/>
  <c r="L917" i="1"/>
  <c r="BA917" i="1" s="1"/>
  <c r="B917" i="1"/>
  <c r="A197" i="1"/>
  <c r="AX916" i="1"/>
  <c r="AF916" i="1"/>
  <c r="S916" i="1"/>
  <c r="R916" i="1"/>
  <c r="O916" i="1"/>
  <c r="L916" i="1"/>
  <c r="B916" i="1"/>
  <c r="A1272" i="1"/>
  <c r="AX915" i="1"/>
  <c r="AF915" i="1"/>
  <c r="S915" i="1"/>
  <c r="R915" i="1"/>
  <c r="O915" i="1"/>
  <c r="L915" i="1"/>
  <c r="BA915" i="1" s="1"/>
  <c r="B915" i="1"/>
  <c r="A1271" i="1"/>
  <c r="AX914" i="1"/>
  <c r="AF914" i="1"/>
  <c r="S914" i="1"/>
  <c r="R914" i="1"/>
  <c r="O914" i="1"/>
  <c r="L914" i="1"/>
  <c r="B914" i="1"/>
  <c r="A1270" i="1"/>
  <c r="AX913" i="1"/>
  <c r="AF913" i="1"/>
  <c r="S913" i="1"/>
  <c r="R913" i="1"/>
  <c r="O913" i="1"/>
  <c r="L913" i="1"/>
  <c r="B913" i="1"/>
  <c r="A1269" i="1"/>
  <c r="AX912" i="1"/>
  <c r="AF912" i="1"/>
  <c r="S912" i="1"/>
  <c r="R912" i="1"/>
  <c r="O912" i="1"/>
  <c r="L912" i="1"/>
  <c r="B912" i="1"/>
  <c r="A1268" i="1"/>
  <c r="AX911" i="1"/>
  <c r="AF911" i="1"/>
  <c r="S911" i="1"/>
  <c r="R911" i="1"/>
  <c r="O911" i="1"/>
  <c r="L911" i="1"/>
  <c r="BA911" i="1" s="1"/>
  <c r="B911" i="1"/>
  <c r="A1267" i="1"/>
  <c r="AX910" i="1"/>
  <c r="AF910" i="1"/>
  <c r="S910" i="1"/>
  <c r="R910" i="1"/>
  <c r="O910" i="1"/>
  <c r="L910" i="1"/>
  <c r="U910" i="1" s="1"/>
  <c r="B910" i="1"/>
  <c r="A1266" i="1"/>
  <c r="AX909" i="1"/>
  <c r="AF909" i="1"/>
  <c r="S909" i="1"/>
  <c r="R909" i="1"/>
  <c r="O909" i="1"/>
  <c r="L909" i="1"/>
  <c r="B909" i="1"/>
  <c r="A1265" i="1"/>
  <c r="AX908" i="1"/>
  <c r="AF908" i="1"/>
  <c r="S908" i="1"/>
  <c r="R908" i="1"/>
  <c r="O908" i="1"/>
  <c r="L908" i="1"/>
  <c r="B908" i="1"/>
  <c r="A196" i="1"/>
  <c r="AX907" i="1"/>
  <c r="AF907" i="1"/>
  <c r="S907" i="1"/>
  <c r="R907" i="1"/>
  <c r="O907" i="1"/>
  <c r="L907" i="1"/>
  <c r="BA907" i="1" s="1"/>
  <c r="B907" i="1"/>
  <c r="A1264" i="1"/>
  <c r="AX906" i="1"/>
  <c r="AF906" i="1"/>
  <c r="S906" i="1"/>
  <c r="R906" i="1"/>
  <c r="O906" i="1"/>
  <c r="L906" i="1"/>
  <c r="B906" i="1"/>
  <c r="A1263" i="1"/>
  <c r="AX905" i="1"/>
  <c r="AF905" i="1"/>
  <c r="S905" i="1"/>
  <c r="R905" i="1"/>
  <c r="O905" i="1"/>
  <c r="L905" i="1"/>
  <c r="BA905" i="1" s="1"/>
  <c r="B905" i="1"/>
  <c r="A1262" i="1"/>
  <c r="AX904" i="1"/>
  <c r="AF904" i="1"/>
  <c r="S904" i="1"/>
  <c r="R904" i="1"/>
  <c r="O904" i="1"/>
  <c r="L904" i="1"/>
  <c r="B904" i="1"/>
  <c r="A1261" i="1"/>
  <c r="AX903" i="1"/>
  <c r="AF903" i="1"/>
  <c r="S903" i="1"/>
  <c r="R903" i="1"/>
  <c r="O903" i="1"/>
  <c r="L903" i="1"/>
  <c r="B903" i="1"/>
  <c r="A1260" i="1"/>
  <c r="AX902" i="1"/>
  <c r="AF902" i="1"/>
  <c r="S902" i="1"/>
  <c r="R902" i="1"/>
  <c r="O902" i="1"/>
  <c r="L902" i="1"/>
  <c r="B902" i="1"/>
  <c r="A1259" i="1"/>
  <c r="AX901" i="1"/>
  <c r="AF901" i="1"/>
  <c r="S901" i="1"/>
  <c r="R901" i="1"/>
  <c r="O901" i="1"/>
  <c r="L901" i="1"/>
  <c r="BA901" i="1" s="1"/>
  <c r="B901" i="1"/>
  <c r="A1258" i="1"/>
  <c r="AX900" i="1"/>
  <c r="AF900" i="1"/>
  <c r="S900" i="1"/>
  <c r="R900" i="1"/>
  <c r="O900" i="1"/>
  <c r="L900" i="1"/>
  <c r="U900" i="1" s="1"/>
  <c r="B900" i="1"/>
  <c r="A1257" i="1"/>
  <c r="AX899" i="1"/>
  <c r="AF899" i="1"/>
  <c r="S899" i="1"/>
  <c r="R899" i="1"/>
  <c r="O899" i="1"/>
  <c r="L899" i="1"/>
  <c r="BA899" i="1" s="1"/>
  <c r="B899" i="1"/>
  <c r="A1256" i="1"/>
  <c r="AX898" i="1"/>
  <c r="AF898" i="1"/>
  <c r="S898" i="1"/>
  <c r="R898" i="1"/>
  <c r="O898" i="1"/>
  <c r="L898" i="1"/>
  <c r="B898" i="1"/>
  <c r="A195" i="1"/>
  <c r="AX897" i="1"/>
  <c r="AF897" i="1"/>
  <c r="S897" i="1"/>
  <c r="R897" i="1"/>
  <c r="O897" i="1"/>
  <c r="L897" i="1"/>
  <c r="T897" i="1" s="1"/>
  <c r="B897" i="1"/>
  <c r="A1255" i="1"/>
  <c r="AX896" i="1"/>
  <c r="AF896" i="1"/>
  <c r="S896" i="1"/>
  <c r="R896" i="1"/>
  <c r="O896" i="1"/>
  <c r="L896" i="1"/>
  <c r="BA896" i="1" s="1"/>
  <c r="B896" i="1"/>
  <c r="A1254" i="1"/>
  <c r="AX895" i="1"/>
  <c r="AF895" i="1"/>
  <c r="S895" i="1"/>
  <c r="R895" i="1"/>
  <c r="O895" i="1"/>
  <c r="L895" i="1"/>
  <c r="BA895" i="1" s="1"/>
  <c r="B895" i="1"/>
  <c r="A1253" i="1"/>
  <c r="AX894" i="1"/>
  <c r="AF894" i="1"/>
  <c r="S894" i="1"/>
  <c r="R894" i="1"/>
  <c r="O894" i="1"/>
  <c r="L894" i="1"/>
  <c r="BA894" i="1" s="1"/>
  <c r="B894" i="1"/>
  <c r="A194" i="1"/>
  <c r="AX893" i="1"/>
  <c r="AF893" i="1"/>
  <c r="S893" i="1"/>
  <c r="R893" i="1"/>
  <c r="O893" i="1"/>
  <c r="L893" i="1"/>
  <c r="BA893" i="1" s="1"/>
  <c r="B893" i="1"/>
  <c r="A1252" i="1"/>
  <c r="AX892" i="1"/>
  <c r="AF892" i="1"/>
  <c r="S892" i="1"/>
  <c r="R892" i="1"/>
  <c r="O892" i="1"/>
  <c r="L892" i="1"/>
  <c r="BA892" i="1" s="1"/>
  <c r="B892" i="1"/>
  <c r="A1251" i="1"/>
  <c r="AX891" i="1"/>
  <c r="AF891" i="1"/>
  <c r="S891" i="1"/>
  <c r="R891" i="1"/>
  <c r="O891" i="1"/>
  <c r="L891" i="1"/>
  <c r="B891" i="1"/>
  <c r="A193" i="1"/>
  <c r="AX890" i="1"/>
  <c r="AF890" i="1"/>
  <c r="S890" i="1"/>
  <c r="R890" i="1"/>
  <c r="O890" i="1"/>
  <c r="L890" i="1"/>
  <c r="B890" i="1"/>
  <c r="A1250" i="1"/>
  <c r="AX889" i="1"/>
  <c r="AF889" i="1"/>
  <c r="S889" i="1"/>
  <c r="R889" i="1"/>
  <c r="O889" i="1"/>
  <c r="L889" i="1"/>
  <c r="B889" i="1"/>
  <c r="A1249" i="1"/>
  <c r="AX888" i="1"/>
  <c r="AF888" i="1"/>
  <c r="S888" i="1"/>
  <c r="R888" i="1"/>
  <c r="O888" i="1"/>
  <c r="L888" i="1"/>
  <c r="BA888" i="1" s="1"/>
  <c r="B888" i="1"/>
  <c r="A192" i="1"/>
  <c r="AX887" i="1"/>
  <c r="AF887" i="1"/>
  <c r="S887" i="1"/>
  <c r="R887" i="1"/>
  <c r="O887" i="1"/>
  <c r="L887" i="1"/>
  <c r="BA887" i="1" s="1"/>
  <c r="B887" i="1"/>
  <c r="A1248" i="1"/>
  <c r="AX886" i="1"/>
  <c r="AF886" i="1"/>
  <c r="S886" i="1"/>
  <c r="R886" i="1"/>
  <c r="O886" i="1"/>
  <c r="L886" i="1"/>
  <c r="BA886" i="1" s="1"/>
  <c r="B886" i="1"/>
  <c r="A1247" i="1"/>
  <c r="AX885" i="1"/>
  <c r="AF885" i="1"/>
  <c r="S885" i="1"/>
  <c r="R885" i="1"/>
  <c r="O885" i="1"/>
  <c r="L885" i="1"/>
  <c r="BA885" i="1" s="1"/>
  <c r="B885" i="1"/>
  <c r="A1246" i="1"/>
  <c r="AX884" i="1"/>
  <c r="AF884" i="1"/>
  <c r="S884" i="1"/>
  <c r="R884" i="1"/>
  <c r="O884" i="1"/>
  <c r="L884" i="1"/>
  <c r="BA884" i="1" s="1"/>
  <c r="B884" i="1"/>
  <c r="A1245" i="1"/>
  <c r="AX883" i="1"/>
  <c r="AF883" i="1"/>
  <c r="S883" i="1"/>
  <c r="R883" i="1"/>
  <c r="O883" i="1"/>
  <c r="L883" i="1"/>
  <c r="B883" i="1"/>
  <c r="A1244" i="1"/>
  <c r="AX882" i="1"/>
  <c r="AF882" i="1"/>
  <c r="S882" i="1"/>
  <c r="R882" i="1"/>
  <c r="O882" i="1"/>
  <c r="L882" i="1"/>
  <c r="BA882" i="1" s="1"/>
  <c r="B882" i="1"/>
  <c r="A1243" i="1"/>
  <c r="AX881" i="1"/>
  <c r="AF881" i="1"/>
  <c r="S881" i="1"/>
  <c r="R881" i="1"/>
  <c r="O881" i="1"/>
  <c r="L881" i="1"/>
  <c r="U881" i="1" s="1"/>
  <c r="B881" i="1"/>
  <c r="A1242" i="1"/>
  <c r="AX880" i="1"/>
  <c r="AF880" i="1"/>
  <c r="S880" i="1"/>
  <c r="R880" i="1"/>
  <c r="O880" i="1"/>
  <c r="L880" i="1"/>
  <c r="BA880" i="1" s="1"/>
  <c r="B880" i="1"/>
  <c r="A191" i="1"/>
  <c r="AX879" i="1"/>
  <c r="AF879" i="1"/>
  <c r="S879" i="1"/>
  <c r="R879" i="1"/>
  <c r="O879" i="1"/>
  <c r="L879" i="1"/>
  <c r="B879" i="1"/>
  <c r="A1241" i="1"/>
  <c r="AX878" i="1"/>
  <c r="AF878" i="1"/>
  <c r="S878" i="1"/>
  <c r="R878" i="1"/>
  <c r="O878" i="1"/>
  <c r="L878" i="1"/>
  <c r="B878" i="1"/>
  <c r="A190" i="1"/>
  <c r="AX877" i="1"/>
  <c r="AF877" i="1"/>
  <c r="S877" i="1"/>
  <c r="R877" i="1"/>
  <c r="O877" i="1"/>
  <c r="L877" i="1"/>
  <c r="B877" i="1"/>
  <c r="A189" i="1"/>
  <c r="AX876" i="1"/>
  <c r="AF876" i="1"/>
  <c r="S876" i="1"/>
  <c r="R876" i="1"/>
  <c r="O876" i="1"/>
  <c r="L876" i="1"/>
  <c r="B876" i="1"/>
  <c r="A188" i="1"/>
  <c r="AX875" i="1"/>
  <c r="AF875" i="1"/>
  <c r="S875" i="1"/>
  <c r="R875" i="1"/>
  <c r="O875" i="1"/>
  <c r="L875" i="1"/>
  <c r="U875" i="1" s="1"/>
  <c r="B875" i="1"/>
  <c r="A1240" i="1"/>
  <c r="AX874" i="1"/>
  <c r="AF874" i="1"/>
  <c r="S874" i="1"/>
  <c r="R874" i="1"/>
  <c r="O874" i="1"/>
  <c r="L874" i="1"/>
  <c r="BA874" i="1" s="1"/>
  <c r="B874" i="1"/>
  <c r="A187" i="1"/>
  <c r="AX873" i="1"/>
  <c r="AF873" i="1"/>
  <c r="S873" i="1"/>
  <c r="R873" i="1"/>
  <c r="O873" i="1"/>
  <c r="L873" i="1"/>
  <c r="U873" i="1" s="1"/>
  <c r="B873" i="1"/>
  <c r="A1239" i="1"/>
  <c r="AX872" i="1"/>
  <c r="AF872" i="1"/>
  <c r="S872" i="1"/>
  <c r="R872" i="1"/>
  <c r="O872" i="1"/>
  <c r="L872" i="1"/>
  <c r="B872" i="1"/>
  <c r="A1238" i="1"/>
  <c r="AX871" i="1"/>
  <c r="AF871" i="1"/>
  <c r="S871" i="1"/>
  <c r="R871" i="1"/>
  <c r="O871" i="1"/>
  <c r="L871" i="1"/>
  <c r="BA871" i="1" s="1"/>
  <c r="B871" i="1"/>
  <c r="A1237" i="1"/>
  <c r="AX870" i="1"/>
  <c r="AF870" i="1"/>
  <c r="S870" i="1"/>
  <c r="R870" i="1"/>
  <c r="O870" i="1"/>
  <c r="L870" i="1"/>
  <c r="BA870" i="1" s="1"/>
  <c r="B870" i="1"/>
  <c r="A1236" i="1"/>
  <c r="AX869" i="1"/>
  <c r="AF869" i="1"/>
  <c r="S869" i="1"/>
  <c r="R869" i="1"/>
  <c r="O869" i="1"/>
  <c r="L869" i="1"/>
  <c r="B869" i="1"/>
  <c r="A1235" i="1"/>
  <c r="AX868" i="1"/>
  <c r="AF868" i="1"/>
  <c r="S868" i="1"/>
  <c r="R868" i="1"/>
  <c r="O868" i="1"/>
  <c r="L868" i="1"/>
  <c r="B868" i="1"/>
  <c r="A1234" i="1"/>
  <c r="AX867" i="1"/>
  <c r="AF867" i="1"/>
  <c r="S867" i="1"/>
  <c r="R867" i="1"/>
  <c r="O867" i="1"/>
  <c r="L867" i="1"/>
  <c r="T867" i="1" s="1"/>
  <c r="B867" i="1"/>
  <c r="A1233" i="1"/>
  <c r="AX866" i="1"/>
  <c r="AF866" i="1"/>
  <c r="S866" i="1"/>
  <c r="R866" i="1"/>
  <c r="O866" i="1"/>
  <c r="L866" i="1"/>
  <c r="B866" i="1"/>
  <c r="A1232" i="1"/>
  <c r="AX865" i="1"/>
  <c r="AF865" i="1"/>
  <c r="S865" i="1"/>
  <c r="R865" i="1"/>
  <c r="O865" i="1"/>
  <c r="L865" i="1"/>
  <c r="U865" i="1" s="1"/>
  <c r="B865" i="1"/>
  <c r="A1231" i="1"/>
  <c r="AX864" i="1"/>
  <c r="AF864" i="1"/>
  <c r="S864" i="1"/>
  <c r="R864" i="1"/>
  <c r="O864" i="1"/>
  <c r="L864" i="1"/>
  <c r="BA864" i="1" s="1"/>
  <c r="B864" i="1"/>
  <c r="A1230" i="1"/>
  <c r="AX863" i="1"/>
  <c r="AF863" i="1"/>
  <c r="S863" i="1"/>
  <c r="R863" i="1"/>
  <c r="O863" i="1"/>
  <c r="L863" i="1"/>
  <c r="BA863" i="1" s="1"/>
  <c r="B863" i="1"/>
  <c r="A186" i="1"/>
  <c r="AX862" i="1"/>
  <c r="AF862" i="1"/>
  <c r="S862" i="1"/>
  <c r="R862" i="1"/>
  <c r="O862" i="1"/>
  <c r="L862" i="1"/>
  <c r="U862" i="1" s="1"/>
  <c r="B862" i="1"/>
  <c r="A1229" i="1"/>
  <c r="AX861" i="1"/>
  <c r="AF861" i="1"/>
  <c r="S861" i="1"/>
  <c r="R861" i="1"/>
  <c r="O861" i="1"/>
  <c r="L861" i="1"/>
  <c r="B861" i="1"/>
  <c r="A1228" i="1"/>
  <c r="AX860" i="1"/>
  <c r="AF860" i="1"/>
  <c r="S860" i="1"/>
  <c r="R860" i="1"/>
  <c r="O860" i="1"/>
  <c r="L860" i="1"/>
  <c r="B860" i="1"/>
  <c r="A1227" i="1"/>
  <c r="AX859" i="1"/>
  <c r="AF859" i="1"/>
  <c r="S859" i="1"/>
  <c r="R859" i="1"/>
  <c r="O859" i="1"/>
  <c r="L859" i="1"/>
  <c r="T859" i="1" s="1"/>
  <c r="B859" i="1"/>
  <c r="A1226" i="1"/>
  <c r="AX858" i="1"/>
  <c r="AF858" i="1"/>
  <c r="S858" i="1"/>
  <c r="R858" i="1"/>
  <c r="O858" i="1"/>
  <c r="L858" i="1"/>
  <c r="BA858" i="1" s="1"/>
  <c r="B858" i="1"/>
  <c r="A185" i="1"/>
  <c r="AX857" i="1"/>
  <c r="AF857" i="1"/>
  <c r="S857" i="1"/>
  <c r="R857" i="1"/>
  <c r="O857" i="1"/>
  <c r="L857" i="1"/>
  <c r="T857" i="1" s="1"/>
  <c r="B857" i="1"/>
  <c r="A1225" i="1"/>
  <c r="AX856" i="1"/>
  <c r="AF856" i="1"/>
  <c r="S856" i="1"/>
  <c r="R856" i="1"/>
  <c r="O856" i="1"/>
  <c r="L856" i="1"/>
  <c r="BA856" i="1" s="1"/>
  <c r="B856" i="1"/>
  <c r="A1224" i="1"/>
  <c r="AX855" i="1"/>
  <c r="AF855" i="1"/>
  <c r="S855" i="1"/>
  <c r="R855" i="1"/>
  <c r="O855" i="1"/>
  <c r="L855" i="1"/>
  <c r="BA855" i="1" s="1"/>
  <c r="B855" i="1"/>
  <c r="A184" i="1"/>
  <c r="AX854" i="1"/>
  <c r="AF854" i="1"/>
  <c r="S854" i="1"/>
  <c r="R854" i="1"/>
  <c r="O854" i="1"/>
  <c r="L854" i="1"/>
  <c r="B854" i="1"/>
  <c r="A1223" i="1"/>
  <c r="AX853" i="1"/>
  <c r="AF853" i="1"/>
  <c r="S853" i="1"/>
  <c r="R853" i="1"/>
  <c r="O853" i="1"/>
  <c r="L853" i="1"/>
  <c r="BA853" i="1" s="1"/>
  <c r="B853" i="1"/>
  <c r="A1222" i="1"/>
  <c r="AX852" i="1"/>
  <c r="AF852" i="1"/>
  <c r="S852" i="1"/>
  <c r="R852" i="1"/>
  <c r="O852" i="1"/>
  <c r="L852" i="1"/>
  <c r="BA852" i="1" s="1"/>
  <c r="B852" i="1"/>
  <c r="A183" i="1"/>
  <c r="AX851" i="1"/>
  <c r="AF851" i="1"/>
  <c r="S851" i="1"/>
  <c r="R851" i="1"/>
  <c r="O851" i="1"/>
  <c r="L851" i="1"/>
  <c r="B851" i="1"/>
  <c r="A1221" i="1"/>
  <c r="AX850" i="1"/>
  <c r="AF850" i="1"/>
  <c r="S850" i="1"/>
  <c r="R850" i="1"/>
  <c r="O850" i="1"/>
  <c r="L850" i="1"/>
  <c r="BA850" i="1" s="1"/>
  <c r="B850" i="1"/>
  <c r="A1220" i="1"/>
  <c r="AX849" i="1"/>
  <c r="AF849" i="1"/>
  <c r="S849" i="1"/>
  <c r="R849" i="1"/>
  <c r="O849" i="1"/>
  <c r="L849" i="1"/>
  <c r="B849" i="1"/>
  <c r="A1219" i="1"/>
  <c r="AX848" i="1"/>
  <c r="AF848" i="1"/>
  <c r="S848" i="1"/>
  <c r="R848" i="1"/>
  <c r="O848" i="1"/>
  <c r="L848" i="1"/>
  <c r="B848" i="1"/>
  <c r="A1218" i="1"/>
  <c r="AX847" i="1"/>
  <c r="AF847" i="1"/>
  <c r="S847" i="1"/>
  <c r="R847" i="1"/>
  <c r="O847" i="1"/>
  <c r="L847" i="1"/>
  <c r="B847" i="1"/>
  <c r="A1217" i="1"/>
  <c r="AX846" i="1"/>
  <c r="AF846" i="1"/>
  <c r="S846" i="1"/>
  <c r="R846" i="1"/>
  <c r="O846" i="1"/>
  <c r="L846" i="1"/>
  <c r="B846" i="1"/>
  <c r="A1216" i="1"/>
  <c r="AX845" i="1"/>
  <c r="AF845" i="1"/>
  <c r="S845" i="1"/>
  <c r="R845" i="1"/>
  <c r="O845" i="1"/>
  <c r="L845" i="1"/>
  <c r="T845" i="1" s="1"/>
  <c r="B845" i="1"/>
  <c r="A1215" i="1"/>
  <c r="AX844" i="1"/>
  <c r="AF844" i="1"/>
  <c r="S844" i="1"/>
  <c r="R844" i="1"/>
  <c r="O844" i="1"/>
  <c r="L844" i="1"/>
  <c r="U844" i="1" s="1"/>
  <c r="B844" i="1"/>
  <c r="A1214" i="1"/>
  <c r="AX843" i="1"/>
  <c r="AF843" i="1"/>
  <c r="S843" i="1"/>
  <c r="R843" i="1"/>
  <c r="O843" i="1"/>
  <c r="L843" i="1"/>
  <c r="U843" i="1" s="1"/>
  <c r="B843" i="1"/>
  <c r="A1213" i="1"/>
  <c r="AX842" i="1"/>
  <c r="AF842" i="1"/>
  <c r="S842" i="1"/>
  <c r="R842" i="1"/>
  <c r="O842" i="1"/>
  <c r="L842" i="1"/>
  <c r="B842" i="1"/>
  <c r="A1212" i="1"/>
  <c r="AX841" i="1"/>
  <c r="AF841" i="1"/>
  <c r="S841" i="1"/>
  <c r="R841" i="1"/>
  <c r="O841" i="1"/>
  <c r="L841" i="1"/>
  <c r="T841" i="1" s="1"/>
  <c r="B841" i="1"/>
  <c r="A1211" i="1"/>
  <c r="AX840" i="1"/>
  <c r="AF840" i="1"/>
  <c r="S840" i="1"/>
  <c r="R840" i="1"/>
  <c r="O840" i="1"/>
  <c r="L840" i="1"/>
  <c r="BA840" i="1" s="1"/>
  <c r="B840" i="1"/>
  <c r="A182" i="1"/>
  <c r="AX839" i="1"/>
  <c r="AF839" i="1"/>
  <c r="S839" i="1"/>
  <c r="R839" i="1"/>
  <c r="O839" i="1"/>
  <c r="L839" i="1"/>
  <c r="BA839" i="1" s="1"/>
  <c r="B839" i="1"/>
  <c r="A1210" i="1"/>
  <c r="AX838" i="1"/>
  <c r="AF838" i="1"/>
  <c r="S838" i="1"/>
  <c r="R838" i="1"/>
  <c r="O838" i="1"/>
  <c r="L838" i="1"/>
  <c r="BA838" i="1" s="1"/>
  <c r="B838" i="1"/>
  <c r="A1209" i="1"/>
  <c r="AX837" i="1"/>
  <c r="AF837" i="1"/>
  <c r="S837" i="1"/>
  <c r="R837" i="1"/>
  <c r="O837" i="1"/>
  <c r="L837" i="1"/>
  <c r="B837" i="1"/>
  <c r="A1208" i="1"/>
  <c r="AX836" i="1"/>
  <c r="AF836" i="1"/>
  <c r="S836" i="1"/>
  <c r="R836" i="1"/>
  <c r="O836" i="1"/>
  <c r="L836" i="1"/>
  <c r="B836" i="1"/>
  <c r="A1207" i="1"/>
  <c r="AX835" i="1"/>
  <c r="AF835" i="1"/>
  <c r="S835" i="1"/>
  <c r="R835" i="1"/>
  <c r="O835" i="1"/>
  <c r="L835" i="1"/>
  <c r="B835" i="1"/>
  <c r="A1206" i="1"/>
  <c r="AX834" i="1"/>
  <c r="AF834" i="1"/>
  <c r="S834" i="1"/>
  <c r="R834" i="1"/>
  <c r="O834" i="1"/>
  <c r="L834" i="1"/>
  <c r="B834" i="1"/>
  <c r="A1205" i="1"/>
  <c r="AX833" i="1"/>
  <c r="AF833" i="1"/>
  <c r="S833" i="1"/>
  <c r="R833" i="1"/>
  <c r="O833" i="1"/>
  <c r="L833" i="1"/>
  <c r="B833" i="1"/>
  <c r="A1204" i="1"/>
  <c r="AX832" i="1"/>
  <c r="AF832" i="1"/>
  <c r="S832" i="1"/>
  <c r="R832" i="1"/>
  <c r="O832" i="1"/>
  <c r="L832" i="1"/>
  <c r="B832" i="1"/>
  <c r="A1203" i="1"/>
  <c r="AX831" i="1"/>
  <c r="AF831" i="1"/>
  <c r="S831" i="1"/>
  <c r="R831" i="1"/>
  <c r="O831" i="1"/>
  <c r="L831" i="1"/>
  <c r="BA831" i="1" s="1"/>
  <c r="B831" i="1"/>
  <c r="A1202" i="1"/>
  <c r="AX830" i="1"/>
  <c r="AF830" i="1"/>
  <c r="S830" i="1"/>
  <c r="R830" i="1"/>
  <c r="O830" i="1"/>
  <c r="L830" i="1"/>
  <c r="BA830" i="1" s="1"/>
  <c r="B830" i="1"/>
  <c r="A1201" i="1"/>
  <c r="AX829" i="1"/>
  <c r="AF829" i="1"/>
  <c r="S829" i="1"/>
  <c r="R829" i="1"/>
  <c r="O829" i="1"/>
  <c r="L829" i="1"/>
  <c r="BA829" i="1" s="1"/>
  <c r="B829" i="1"/>
  <c r="A1200" i="1"/>
  <c r="AX828" i="1"/>
  <c r="AF828" i="1"/>
  <c r="S828" i="1"/>
  <c r="R828" i="1"/>
  <c r="O828" i="1"/>
  <c r="L828" i="1"/>
  <c r="B828" i="1"/>
  <c r="A1199" i="1"/>
  <c r="AX827" i="1"/>
  <c r="AF827" i="1"/>
  <c r="S827" i="1"/>
  <c r="R827" i="1"/>
  <c r="O827" i="1"/>
  <c r="L827" i="1"/>
  <c r="B827" i="1"/>
  <c r="A1198" i="1"/>
  <c r="AX826" i="1"/>
  <c r="AF826" i="1"/>
  <c r="S826" i="1"/>
  <c r="R826" i="1"/>
  <c r="O826" i="1"/>
  <c r="L826" i="1"/>
  <c r="B826" i="1"/>
  <c r="A181" i="1"/>
  <c r="AX825" i="1"/>
  <c r="AF825" i="1"/>
  <c r="S825" i="1"/>
  <c r="R825" i="1"/>
  <c r="O825" i="1"/>
  <c r="L825" i="1"/>
  <c r="T825" i="1" s="1"/>
  <c r="B825" i="1"/>
  <c r="A180" i="1"/>
  <c r="AX824" i="1"/>
  <c r="AF824" i="1"/>
  <c r="S824" i="1"/>
  <c r="R824" i="1"/>
  <c r="O824" i="1"/>
  <c r="L824" i="1"/>
  <c r="BA824" i="1" s="1"/>
  <c r="B824" i="1"/>
  <c r="A1197" i="1"/>
  <c r="AX823" i="1"/>
  <c r="AF823" i="1"/>
  <c r="S823" i="1"/>
  <c r="R823" i="1"/>
  <c r="O823" i="1"/>
  <c r="L823" i="1"/>
  <c r="BA823" i="1" s="1"/>
  <c r="B823" i="1"/>
  <c r="A1196" i="1"/>
  <c r="AX822" i="1"/>
  <c r="AF822" i="1"/>
  <c r="S822" i="1"/>
  <c r="R822" i="1"/>
  <c r="O822" i="1"/>
  <c r="L822" i="1"/>
  <c r="B822" i="1"/>
  <c r="A1195" i="1"/>
  <c r="AX821" i="1"/>
  <c r="AF821" i="1"/>
  <c r="S821" i="1"/>
  <c r="R821" i="1"/>
  <c r="O821" i="1"/>
  <c r="L821" i="1"/>
  <c r="B821" i="1"/>
  <c r="A1194" i="1"/>
  <c r="AX820" i="1"/>
  <c r="AF820" i="1"/>
  <c r="S820" i="1"/>
  <c r="R820" i="1"/>
  <c r="O820" i="1"/>
  <c r="L820" i="1"/>
  <c r="B820" i="1"/>
  <c r="A1193" i="1"/>
  <c r="AX819" i="1"/>
  <c r="AF819" i="1"/>
  <c r="S819" i="1"/>
  <c r="R819" i="1"/>
  <c r="O819" i="1"/>
  <c r="L819" i="1"/>
  <c r="B819" i="1"/>
  <c r="A1192" i="1"/>
  <c r="AX818" i="1"/>
  <c r="AF818" i="1"/>
  <c r="S818" i="1"/>
  <c r="R818" i="1"/>
  <c r="O818" i="1"/>
  <c r="L818" i="1"/>
  <c r="B818" i="1"/>
  <c r="A1191" i="1"/>
  <c r="AX817" i="1"/>
  <c r="AF817" i="1"/>
  <c r="S817" i="1"/>
  <c r="R817" i="1"/>
  <c r="O817" i="1"/>
  <c r="L817" i="1"/>
  <c r="BA817" i="1" s="1"/>
  <c r="B817" i="1"/>
  <c r="A1190" i="1"/>
  <c r="AX816" i="1"/>
  <c r="AF816" i="1"/>
  <c r="S816" i="1"/>
  <c r="R816" i="1"/>
  <c r="O816" i="1"/>
  <c r="L816" i="1"/>
  <c r="BA816" i="1" s="1"/>
  <c r="B816" i="1"/>
  <c r="A1189" i="1"/>
  <c r="AX815" i="1"/>
  <c r="AF815" i="1"/>
  <c r="S815" i="1"/>
  <c r="R815" i="1"/>
  <c r="O815" i="1"/>
  <c r="L815" i="1"/>
  <c r="BA815" i="1" s="1"/>
  <c r="B815" i="1"/>
  <c r="A1188" i="1"/>
  <c r="AX814" i="1"/>
  <c r="AF814" i="1"/>
  <c r="S814" i="1"/>
  <c r="R814" i="1"/>
  <c r="O814" i="1"/>
  <c r="L814" i="1"/>
  <c r="B814" i="1"/>
  <c r="A1187" i="1"/>
  <c r="AX813" i="1"/>
  <c r="AF813" i="1"/>
  <c r="S813" i="1"/>
  <c r="R813" i="1"/>
  <c r="O813" i="1"/>
  <c r="L813" i="1"/>
  <c r="B813" i="1"/>
  <c r="A1186" i="1"/>
  <c r="AX812" i="1"/>
  <c r="AF812" i="1"/>
  <c r="S812" i="1"/>
  <c r="R812" i="1"/>
  <c r="O812" i="1"/>
  <c r="L812" i="1"/>
  <c r="B812" i="1"/>
  <c r="A179" i="1"/>
  <c r="AX811" i="1"/>
  <c r="AF811" i="1"/>
  <c r="S811" i="1"/>
  <c r="R811" i="1"/>
  <c r="O811" i="1"/>
  <c r="L811" i="1"/>
  <c r="T811" i="1" s="1"/>
  <c r="B811" i="1"/>
  <c r="A1185" i="1"/>
  <c r="AX810" i="1"/>
  <c r="AF810" i="1"/>
  <c r="S810" i="1"/>
  <c r="R810" i="1"/>
  <c r="O810" i="1"/>
  <c r="L810" i="1"/>
  <c r="B810" i="1"/>
  <c r="A1184" i="1"/>
  <c r="AX809" i="1"/>
  <c r="AF809" i="1"/>
  <c r="S809" i="1"/>
  <c r="R809" i="1"/>
  <c r="O809" i="1"/>
  <c r="L809" i="1"/>
  <c r="B809" i="1"/>
  <c r="A1183" i="1"/>
  <c r="AX808" i="1"/>
  <c r="AF808" i="1"/>
  <c r="S808" i="1"/>
  <c r="R808" i="1"/>
  <c r="O808" i="1"/>
  <c r="L808" i="1"/>
  <c r="BA808" i="1" s="1"/>
  <c r="B808" i="1"/>
  <c r="A1182" i="1"/>
  <c r="AX807" i="1"/>
  <c r="AF807" i="1"/>
  <c r="S807" i="1"/>
  <c r="R807" i="1"/>
  <c r="O807" i="1"/>
  <c r="L807" i="1"/>
  <c r="BA807" i="1" s="1"/>
  <c r="B807" i="1"/>
  <c r="A178" i="1"/>
  <c r="AX806" i="1"/>
  <c r="AF806" i="1"/>
  <c r="S806" i="1"/>
  <c r="R806" i="1"/>
  <c r="O806" i="1"/>
  <c r="L806" i="1"/>
  <c r="B806" i="1"/>
  <c r="A1181" i="1"/>
  <c r="AX805" i="1"/>
  <c r="AF805" i="1"/>
  <c r="S805" i="1"/>
  <c r="R805" i="1"/>
  <c r="O805" i="1"/>
  <c r="L805" i="1"/>
  <c r="B805" i="1"/>
  <c r="A1180" i="1"/>
  <c r="AX804" i="1"/>
  <c r="AF804" i="1"/>
  <c r="S804" i="1"/>
  <c r="R804" i="1"/>
  <c r="O804" i="1"/>
  <c r="L804" i="1"/>
  <c r="B804" i="1"/>
  <c r="A1179" i="1"/>
  <c r="AX803" i="1"/>
  <c r="AF803" i="1"/>
  <c r="S803" i="1"/>
  <c r="R803" i="1"/>
  <c r="O803" i="1"/>
  <c r="L803" i="1"/>
  <c r="B803" i="1"/>
  <c r="A1178" i="1"/>
  <c r="AX802" i="1"/>
  <c r="AF802" i="1"/>
  <c r="S802" i="1"/>
  <c r="R802" i="1"/>
  <c r="O802" i="1"/>
  <c r="L802" i="1"/>
  <c r="U802" i="1" s="1"/>
  <c r="B802" i="1"/>
  <c r="A1177" i="1"/>
  <c r="AX801" i="1"/>
  <c r="AF801" i="1"/>
  <c r="S801" i="1"/>
  <c r="R801" i="1"/>
  <c r="O801" i="1"/>
  <c r="L801" i="1"/>
  <c r="U801" i="1" s="1"/>
  <c r="B801" i="1"/>
  <c r="A1176" i="1"/>
  <c r="AX800" i="1"/>
  <c r="AF800" i="1"/>
  <c r="S800" i="1"/>
  <c r="R800" i="1"/>
  <c r="O800" i="1"/>
  <c r="L800" i="1"/>
  <c r="BA800" i="1" s="1"/>
  <c r="B800" i="1"/>
  <c r="A1175" i="1"/>
  <c r="AX799" i="1"/>
  <c r="AF799" i="1"/>
  <c r="S799" i="1"/>
  <c r="R799" i="1"/>
  <c r="O799" i="1"/>
  <c r="L799" i="1"/>
  <c r="BA799" i="1" s="1"/>
  <c r="B799" i="1"/>
  <c r="A1174" i="1"/>
  <c r="AX798" i="1"/>
  <c r="AF798" i="1"/>
  <c r="S798" i="1"/>
  <c r="R798" i="1"/>
  <c r="O798" i="1"/>
  <c r="L798" i="1"/>
  <c r="B798" i="1"/>
  <c r="A1173" i="1"/>
  <c r="AX797" i="1"/>
  <c r="AF797" i="1"/>
  <c r="S797" i="1"/>
  <c r="R797" i="1"/>
  <c r="O797" i="1"/>
  <c r="L797" i="1"/>
  <c r="B797" i="1"/>
  <c r="A1172" i="1"/>
  <c r="AX796" i="1"/>
  <c r="AF796" i="1"/>
  <c r="S796" i="1"/>
  <c r="R796" i="1"/>
  <c r="O796" i="1"/>
  <c r="L796" i="1"/>
  <c r="BA796" i="1" s="1"/>
  <c r="B796" i="1"/>
  <c r="A1171" i="1"/>
  <c r="AX795" i="1"/>
  <c r="AF795" i="1"/>
  <c r="S795" i="1"/>
  <c r="R795" i="1"/>
  <c r="O795" i="1"/>
  <c r="L795" i="1"/>
  <c r="U795" i="1" s="1"/>
  <c r="B795" i="1"/>
  <c r="A1170" i="1"/>
  <c r="AX794" i="1"/>
  <c r="AF794" i="1"/>
  <c r="S794" i="1"/>
  <c r="R794" i="1"/>
  <c r="O794" i="1"/>
  <c r="L794" i="1"/>
  <c r="B794" i="1"/>
  <c r="A1169" i="1"/>
  <c r="AX793" i="1"/>
  <c r="AF793" i="1"/>
  <c r="S793" i="1"/>
  <c r="R793" i="1"/>
  <c r="O793" i="1"/>
  <c r="L793" i="1"/>
  <c r="B793" i="1"/>
  <c r="A1168" i="1"/>
  <c r="AX792" i="1"/>
  <c r="AF792" i="1"/>
  <c r="S792" i="1"/>
  <c r="R792" i="1"/>
  <c r="O792" i="1"/>
  <c r="L792" i="1"/>
  <c r="BA792" i="1" s="1"/>
  <c r="B792" i="1"/>
  <c r="A1167" i="1"/>
  <c r="AX791" i="1"/>
  <c r="AF791" i="1"/>
  <c r="S791" i="1"/>
  <c r="R791" i="1"/>
  <c r="O791" i="1"/>
  <c r="L791" i="1"/>
  <c r="BA791" i="1" s="1"/>
  <c r="B791" i="1"/>
  <c r="A1166" i="1"/>
  <c r="AX790" i="1"/>
  <c r="AF790" i="1"/>
  <c r="S790" i="1"/>
  <c r="R790" i="1"/>
  <c r="O790" i="1"/>
  <c r="L790" i="1"/>
  <c r="B790" i="1"/>
  <c r="A177" i="1"/>
  <c r="AX789" i="1"/>
  <c r="AF789" i="1"/>
  <c r="S789" i="1"/>
  <c r="R789" i="1"/>
  <c r="O789" i="1"/>
  <c r="L789" i="1"/>
  <c r="B789" i="1"/>
  <c r="A1165" i="1"/>
  <c r="AX788" i="1"/>
  <c r="AF788" i="1"/>
  <c r="S788" i="1"/>
  <c r="R788" i="1"/>
  <c r="O788" i="1"/>
  <c r="L788" i="1"/>
  <c r="B788" i="1"/>
  <c r="A1164" i="1"/>
  <c r="AX787" i="1"/>
  <c r="AF787" i="1"/>
  <c r="S787" i="1"/>
  <c r="R787" i="1"/>
  <c r="O787" i="1"/>
  <c r="L787" i="1"/>
  <c r="U787" i="1" s="1"/>
  <c r="B787" i="1"/>
  <c r="A176" i="1"/>
  <c r="AX786" i="1"/>
  <c r="AF786" i="1"/>
  <c r="S786" i="1"/>
  <c r="R786" i="1"/>
  <c r="O786" i="1"/>
  <c r="L786" i="1"/>
  <c r="U786" i="1" s="1"/>
  <c r="B786" i="1"/>
  <c r="A1163" i="1"/>
  <c r="AX785" i="1"/>
  <c r="AF785" i="1"/>
  <c r="S785" i="1"/>
  <c r="R785" i="1"/>
  <c r="O785" i="1"/>
  <c r="L785" i="1"/>
  <c r="T785" i="1" s="1"/>
  <c r="B785" i="1"/>
  <c r="A1162" i="1"/>
  <c r="AX784" i="1"/>
  <c r="AF784" i="1"/>
  <c r="S784" i="1"/>
  <c r="R784" i="1"/>
  <c r="O784" i="1"/>
  <c r="L784" i="1"/>
  <c r="BA784" i="1" s="1"/>
  <c r="B784" i="1"/>
  <c r="A1161" i="1"/>
  <c r="AX783" i="1"/>
  <c r="AF783" i="1"/>
  <c r="S783" i="1"/>
  <c r="R783" i="1"/>
  <c r="O783" i="1"/>
  <c r="L783" i="1"/>
  <c r="BA783" i="1" s="1"/>
  <c r="B783" i="1"/>
  <c r="A1160" i="1"/>
  <c r="AX782" i="1"/>
  <c r="AF782" i="1"/>
  <c r="S782" i="1"/>
  <c r="R782" i="1"/>
  <c r="O782" i="1"/>
  <c r="L782" i="1"/>
  <c r="B782" i="1"/>
  <c r="A1159" i="1"/>
  <c r="AX781" i="1"/>
  <c r="AF781" i="1"/>
  <c r="S781" i="1"/>
  <c r="R781" i="1"/>
  <c r="O781" i="1"/>
  <c r="L781" i="1"/>
  <c r="BA781" i="1" s="1"/>
  <c r="B781" i="1"/>
  <c r="A1158" i="1"/>
  <c r="AX780" i="1"/>
  <c r="AF780" i="1"/>
  <c r="S780" i="1"/>
  <c r="R780" i="1"/>
  <c r="O780" i="1"/>
  <c r="L780" i="1"/>
  <c r="BA780" i="1" s="1"/>
  <c r="B780" i="1"/>
  <c r="A1157" i="1"/>
  <c r="AX779" i="1"/>
  <c r="AF779" i="1"/>
  <c r="S779" i="1"/>
  <c r="R779" i="1"/>
  <c r="O779" i="1"/>
  <c r="L779" i="1"/>
  <c r="U779" i="1" s="1"/>
  <c r="B779" i="1"/>
  <c r="A1156" i="1"/>
  <c r="AX778" i="1"/>
  <c r="AF778" i="1"/>
  <c r="S778" i="1"/>
  <c r="R778" i="1"/>
  <c r="O778" i="1"/>
  <c r="L778" i="1"/>
  <c r="U778" i="1" s="1"/>
  <c r="B778" i="1"/>
  <c r="A1155" i="1"/>
  <c r="AX777" i="1"/>
  <c r="AF777" i="1"/>
  <c r="S777" i="1"/>
  <c r="R777" i="1"/>
  <c r="O777" i="1"/>
  <c r="L777" i="1"/>
  <c r="B777" i="1"/>
  <c r="A1154" i="1"/>
  <c r="AX776" i="1"/>
  <c r="AF776" i="1"/>
  <c r="S776" i="1"/>
  <c r="R776" i="1"/>
  <c r="O776" i="1"/>
  <c r="L776" i="1"/>
  <c r="B776" i="1"/>
  <c r="A1153" i="1"/>
  <c r="AX775" i="1"/>
  <c r="AF775" i="1"/>
  <c r="S775" i="1"/>
  <c r="R775" i="1"/>
  <c r="O775" i="1"/>
  <c r="L775" i="1"/>
  <c r="BA775" i="1" s="1"/>
  <c r="B775" i="1"/>
  <c r="A1152" i="1"/>
  <c r="AX774" i="1"/>
  <c r="AF774" i="1"/>
  <c r="S774" i="1"/>
  <c r="R774" i="1"/>
  <c r="O774" i="1"/>
  <c r="L774" i="1"/>
  <c r="BA774" i="1" s="1"/>
  <c r="B774" i="1"/>
  <c r="A1151" i="1"/>
  <c r="AX773" i="1"/>
  <c r="AF773" i="1"/>
  <c r="S773" i="1"/>
  <c r="R773" i="1"/>
  <c r="O773" i="1"/>
  <c r="L773" i="1"/>
  <c r="B773" i="1"/>
  <c r="A1150" i="1"/>
  <c r="AX772" i="1"/>
  <c r="AF772" i="1"/>
  <c r="S772" i="1"/>
  <c r="R772" i="1"/>
  <c r="O772" i="1"/>
  <c r="L772" i="1"/>
  <c r="BA772" i="1" s="1"/>
  <c r="B772" i="1"/>
  <c r="A1149" i="1"/>
  <c r="AX771" i="1"/>
  <c r="AF771" i="1"/>
  <c r="S771" i="1"/>
  <c r="R771" i="1"/>
  <c r="O771" i="1"/>
  <c r="L771" i="1"/>
  <c r="T771" i="1" s="1"/>
  <c r="B771" i="1"/>
  <c r="A1148" i="1"/>
  <c r="AX770" i="1"/>
  <c r="AF770" i="1"/>
  <c r="S770" i="1"/>
  <c r="R770" i="1"/>
  <c r="O770" i="1"/>
  <c r="L770" i="1"/>
  <c r="U770" i="1" s="1"/>
  <c r="B770" i="1"/>
  <c r="A1147" i="1"/>
  <c r="AX769" i="1"/>
  <c r="AF769" i="1"/>
  <c r="S769" i="1"/>
  <c r="R769" i="1"/>
  <c r="O769" i="1"/>
  <c r="L769" i="1"/>
  <c r="U769" i="1" s="1"/>
  <c r="B769" i="1"/>
  <c r="A1146" i="1"/>
  <c r="AX768" i="1"/>
  <c r="AF768" i="1"/>
  <c r="S768" i="1"/>
  <c r="R768" i="1"/>
  <c r="O768" i="1"/>
  <c r="L768" i="1"/>
  <c r="BA768" i="1" s="1"/>
  <c r="B768" i="1"/>
  <c r="A175" i="1"/>
  <c r="AX767" i="1"/>
  <c r="AF767" i="1"/>
  <c r="S767" i="1"/>
  <c r="R767" i="1"/>
  <c r="O767" i="1"/>
  <c r="L767" i="1"/>
  <c r="B767" i="1"/>
  <c r="A174" i="1"/>
  <c r="AX766" i="1"/>
  <c r="AF766" i="1"/>
  <c r="S766" i="1"/>
  <c r="R766" i="1"/>
  <c r="O766" i="1"/>
  <c r="L766" i="1"/>
  <c r="BA766" i="1" s="1"/>
  <c r="B766" i="1"/>
  <c r="A1145" i="1"/>
  <c r="AX765" i="1"/>
  <c r="AF765" i="1"/>
  <c r="S765" i="1"/>
  <c r="R765" i="1"/>
  <c r="O765" i="1"/>
  <c r="L765" i="1"/>
  <c r="BA765" i="1" s="1"/>
  <c r="B765" i="1"/>
  <c r="A173" i="1"/>
  <c r="AX764" i="1"/>
  <c r="AF764" i="1"/>
  <c r="S764" i="1"/>
  <c r="R764" i="1"/>
  <c r="O764" i="1"/>
  <c r="L764" i="1"/>
  <c r="U764" i="1" s="1"/>
  <c r="B764" i="1"/>
  <c r="A1144" i="1"/>
  <c r="AX763" i="1"/>
  <c r="AF763" i="1"/>
  <c r="S763" i="1"/>
  <c r="R763" i="1"/>
  <c r="O763" i="1"/>
  <c r="L763" i="1"/>
  <c r="B763" i="1"/>
  <c r="A1143" i="1"/>
  <c r="AX762" i="1"/>
  <c r="AF762" i="1"/>
  <c r="S762" i="1"/>
  <c r="R762" i="1"/>
  <c r="O762" i="1"/>
  <c r="L762" i="1"/>
  <c r="B762" i="1"/>
  <c r="A1142" i="1"/>
  <c r="AX761" i="1"/>
  <c r="AF761" i="1"/>
  <c r="S761" i="1"/>
  <c r="R761" i="1"/>
  <c r="O761" i="1"/>
  <c r="L761" i="1"/>
  <c r="B761" i="1"/>
  <c r="A1141" i="1"/>
  <c r="AX760" i="1"/>
  <c r="AF760" i="1"/>
  <c r="S760" i="1"/>
  <c r="R760" i="1"/>
  <c r="O760" i="1"/>
  <c r="L760" i="1"/>
  <c r="B760" i="1"/>
  <c r="A172" i="1"/>
  <c r="AX759" i="1"/>
  <c r="AF759" i="1"/>
  <c r="S759" i="1"/>
  <c r="R759" i="1"/>
  <c r="O759" i="1"/>
  <c r="L759" i="1"/>
  <c r="BA759" i="1" s="1"/>
  <c r="B759" i="1"/>
  <c r="A171" i="1"/>
  <c r="AX758" i="1"/>
  <c r="AF758" i="1"/>
  <c r="S758" i="1"/>
  <c r="R758" i="1"/>
  <c r="O758" i="1"/>
  <c r="L758" i="1"/>
  <c r="BA758" i="1" s="1"/>
  <c r="B758" i="1"/>
  <c r="A1140" i="1"/>
  <c r="AX757" i="1"/>
  <c r="AF757" i="1"/>
  <c r="S757" i="1"/>
  <c r="R757" i="1"/>
  <c r="O757" i="1"/>
  <c r="L757" i="1"/>
  <c r="BA757" i="1" s="1"/>
  <c r="B757" i="1"/>
  <c r="A1139" i="1"/>
  <c r="AX756" i="1"/>
  <c r="AF756" i="1"/>
  <c r="S756" i="1"/>
  <c r="R756" i="1"/>
  <c r="O756" i="1"/>
  <c r="L756" i="1"/>
  <c r="BA756" i="1" s="1"/>
  <c r="B756" i="1"/>
  <c r="A1138" i="1"/>
  <c r="AX755" i="1"/>
  <c r="AF755" i="1"/>
  <c r="S755" i="1"/>
  <c r="R755" i="1"/>
  <c r="O755" i="1"/>
  <c r="L755" i="1"/>
  <c r="B755" i="1"/>
  <c r="A1137" i="1"/>
  <c r="AX754" i="1"/>
  <c r="AF754" i="1"/>
  <c r="S754" i="1"/>
  <c r="R754" i="1"/>
  <c r="O754" i="1"/>
  <c r="L754" i="1"/>
  <c r="T754" i="1" s="1"/>
  <c r="B754" i="1"/>
  <c r="A170" i="1"/>
  <c r="AX753" i="1"/>
  <c r="AF753" i="1"/>
  <c r="S753" i="1"/>
  <c r="R753" i="1"/>
  <c r="O753" i="1"/>
  <c r="L753" i="1"/>
  <c r="B753" i="1"/>
  <c r="A1136" i="1"/>
  <c r="AX752" i="1"/>
  <c r="AF752" i="1"/>
  <c r="S752" i="1"/>
  <c r="R752" i="1"/>
  <c r="O752" i="1"/>
  <c r="L752" i="1"/>
  <c r="B752" i="1"/>
  <c r="A1135" i="1"/>
  <c r="AX751" i="1"/>
  <c r="AF751" i="1"/>
  <c r="S751" i="1"/>
  <c r="R751" i="1"/>
  <c r="O751" i="1"/>
  <c r="L751" i="1"/>
  <c r="BA751" i="1" s="1"/>
  <c r="B751" i="1"/>
  <c r="A169" i="1"/>
  <c r="AX750" i="1"/>
  <c r="AF750" i="1"/>
  <c r="S750" i="1"/>
  <c r="R750" i="1"/>
  <c r="O750" i="1"/>
  <c r="L750" i="1"/>
  <c r="BA750" i="1" s="1"/>
  <c r="B750" i="1"/>
  <c r="A1134" i="1"/>
  <c r="AX749" i="1"/>
  <c r="AF749" i="1"/>
  <c r="S749" i="1"/>
  <c r="R749" i="1"/>
  <c r="O749" i="1"/>
  <c r="L749" i="1"/>
  <c r="B749" i="1"/>
  <c r="A1133" i="1"/>
  <c r="AX748" i="1"/>
  <c r="AF748" i="1"/>
  <c r="S748" i="1"/>
  <c r="R748" i="1"/>
  <c r="O748" i="1"/>
  <c r="L748" i="1"/>
  <c r="U748" i="1" s="1"/>
  <c r="B748" i="1"/>
  <c r="A1132" i="1"/>
  <c r="AX747" i="1"/>
  <c r="AF747" i="1"/>
  <c r="S747" i="1"/>
  <c r="R747" i="1"/>
  <c r="O747" i="1"/>
  <c r="L747" i="1"/>
  <c r="B747" i="1"/>
  <c r="A1131" i="1"/>
  <c r="AX746" i="1"/>
  <c r="AF746" i="1"/>
  <c r="S746" i="1"/>
  <c r="R746" i="1"/>
  <c r="O746" i="1"/>
  <c r="L746" i="1"/>
  <c r="B746" i="1"/>
  <c r="A1130" i="1"/>
  <c r="AX745" i="1"/>
  <c r="AF745" i="1"/>
  <c r="S745" i="1"/>
  <c r="R745" i="1"/>
  <c r="O745" i="1"/>
  <c r="L745" i="1"/>
  <c r="T745" i="1" s="1"/>
  <c r="B745" i="1"/>
  <c r="A1129" i="1"/>
  <c r="AX744" i="1"/>
  <c r="AF744" i="1"/>
  <c r="S744" i="1"/>
  <c r="R744" i="1"/>
  <c r="O744" i="1"/>
  <c r="L744" i="1"/>
  <c r="U744" i="1" s="1"/>
  <c r="B744" i="1"/>
  <c r="A1128" i="1"/>
  <c r="AX743" i="1"/>
  <c r="AF743" i="1"/>
  <c r="S743" i="1"/>
  <c r="R743" i="1"/>
  <c r="O743" i="1"/>
  <c r="L743" i="1"/>
  <c r="BA743" i="1" s="1"/>
  <c r="B743" i="1"/>
  <c r="A1127" i="1"/>
  <c r="AX742" i="1"/>
  <c r="AF742" i="1"/>
  <c r="S742" i="1"/>
  <c r="R742" i="1"/>
  <c r="O742" i="1"/>
  <c r="L742" i="1"/>
  <c r="U742" i="1" s="1"/>
  <c r="B742" i="1"/>
  <c r="A1126" i="1"/>
  <c r="AX741" i="1"/>
  <c r="AF741" i="1"/>
  <c r="S741" i="1"/>
  <c r="R741" i="1"/>
  <c r="O741" i="1"/>
  <c r="L741" i="1"/>
  <c r="U741" i="1" s="1"/>
  <c r="B741" i="1"/>
  <c r="A1125" i="1"/>
  <c r="AX740" i="1"/>
  <c r="AF740" i="1"/>
  <c r="S740" i="1"/>
  <c r="R740" i="1"/>
  <c r="O740" i="1"/>
  <c r="L740" i="1"/>
  <c r="U740" i="1" s="1"/>
  <c r="B740" i="1"/>
  <c r="A1124" i="1"/>
  <c r="AX739" i="1"/>
  <c r="AF739" i="1"/>
  <c r="S739" i="1"/>
  <c r="R739" i="1"/>
  <c r="O739" i="1"/>
  <c r="L739" i="1"/>
  <c r="B739" i="1"/>
  <c r="A168" i="1"/>
  <c r="AX738" i="1"/>
  <c r="AF738" i="1"/>
  <c r="S738" i="1"/>
  <c r="R738" i="1"/>
  <c r="O738" i="1"/>
  <c r="L738" i="1"/>
  <c r="T738" i="1" s="1"/>
  <c r="B738" i="1"/>
  <c r="A1123" i="1"/>
  <c r="AX737" i="1"/>
  <c r="AF737" i="1"/>
  <c r="S737" i="1"/>
  <c r="R737" i="1"/>
  <c r="O737" i="1"/>
  <c r="L737" i="1"/>
  <c r="B737" i="1"/>
  <c r="A1122" i="1"/>
  <c r="AX736" i="1"/>
  <c r="AF736" i="1"/>
  <c r="S736" i="1"/>
  <c r="R736" i="1"/>
  <c r="O736" i="1"/>
  <c r="L736" i="1"/>
  <c r="B736" i="1"/>
  <c r="A1121" i="1"/>
  <c r="AX735" i="1"/>
  <c r="AF735" i="1"/>
  <c r="S735" i="1"/>
  <c r="R735" i="1"/>
  <c r="O735" i="1"/>
  <c r="L735" i="1"/>
  <c r="BA735" i="1" s="1"/>
  <c r="B735" i="1"/>
  <c r="A1120" i="1"/>
  <c r="AX734" i="1"/>
  <c r="AF734" i="1"/>
  <c r="S734" i="1"/>
  <c r="R734" i="1"/>
  <c r="O734" i="1"/>
  <c r="L734" i="1"/>
  <c r="U734" i="1" s="1"/>
  <c r="B734" i="1"/>
  <c r="A1927" i="1"/>
  <c r="AX733" i="1"/>
  <c r="AF733" i="1"/>
  <c r="S733" i="1"/>
  <c r="R733" i="1"/>
  <c r="O733" i="1"/>
  <c r="L733" i="1"/>
  <c r="B733" i="1"/>
  <c r="A1119" i="1"/>
  <c r="AX732" i="1"/>
  <c r="AF732" i="1"/>
  <c r="S732" i="1"/>
  <c r="R732" i="1"/>
  <c r="O732" i="1"/>
  <c r="L732" i="1"/>
  <c r="T732" i="1" s="1"/>
  <c r="B732" i="1"/>
  <c r="A1118" i="1"/>
  <c r="AX731" i="1"/>
  <c r="AF731" i="1"/>
  <c r="S731" i="1"/>
  <c r="R731" i="1"/>
  <c r="O731" i="1"/>
  <c r="L731" i="1"/>
  <c r="T731" i="1" s="1"/>
  <c r="B731" i="1"/>
  <c r="A1117" i="1"/>
  <c r="AX730" i="1"/>
  <c r="AF730" i="1"/>
  <c r="S730" i="1"/>
  <c r="R730" i="1"/>
  <c r="O730" i="1"/>
  <c r="L730" i="1"/>
  <c r="T730" i="1" s="1"/>
  <c r="B730" i="1"/>
  <c r="A1116" i="1"/>
  <c r="AX729" i="1"/>
  <c r="AF729" i="1"/>
  <c r="S729" i="1"/>
  <c r="R729" i="1"/>
  <c r="O729" i="1"/>
  <c r="L729" i="1"/>
  <c r="B729" i="1"/>
  <c r="A1115" i="1"/>
  <c r="AX728" i="1"/>
  <c r="AF728" i="1"/>
  <c r="S728" i="1"/>
  <c r="R728" i="1"/>
  <c r="O728" i="1"/>
  <c r="L728" i="1"/>
  <c r="B728" i="1"/>
  <c r="A1114" i="1"/>
  <c r="AX727" i="1"/>
  <c r="AF727" i="1"/>
  <c r="S727" i="1"/>
  <c r="R727" i="1"/>
  <c r="O727" i="1"/>
  <c r="L727" i="1"/>
  <c r="B727" i="1"/>
  <c r="A1113" i="1"/>
  <c r="AX726" i="1"/>
  <c r="AF726" i="1"/>
  <c r="S726" i="1"/>
  <c r="R726" i="1"/>
  <c r="O726" i="1"/>
  <c r="L726" i="1"/>
  <c r="U726" i="1" s="1"/>
  <c r="B726" i="1"/>
  <c r="A166" i="1"/>
  <c r="AX725" i="1"/>
  <c r="AF725" i="1"/>
  <c r="S725" i="1"/>
  <c r="R725" i="1"/>
  <c r="O725" i="1"/>
  <c r="L725" i="1"/>
  <c r="BA725" i="1" s="1"/>
  <c r="B725" i="1"/>
  <c r="A1112" i="1"/>
  <c r="AX724" i="1"/>
  <c r="AF724" i="1"/>
  <c r="S724" i="1"/>
  <c r="R724" i="1"/>
  <c r="O724" i="1"/>
  <c r="L724" i="1"/>
  <c r="BA724" i="1" s="1"/>
  <c r="B724" i="1"/>
  <c r="A1111" i="1"/>
  <c r="AX723" i="1"/>
  <c r="AF723" i="1"/>
  <c r="S723" i="1"/>
  <c r="R723" i="1"/>
  <c r="O723" i="1"/>
  <c r="L723" i="1"/>
  <c r="B723" i="1"/>
  <c r="A1110" i="1"/>
  <c r="AX722" i="1"/>
  <c r="AF722" i="1"/>
  <c r="S722" i="1"/>
  <c r="R722" i="1"/>
  <c r="O722" i="1"/>
  <c r="L722" i="1"/>
  <c r="T722" i="1" s="1"/>
  <c r="B722" i="1"/>
  <c r="A165" i="1"/>
  <c r="AX721" i="1"/>
  <c r="AF721" i="1"/>
  <c r="S721" i="1"/>
  <c r="R721" i="1"/>
  <c r="O721" i="1"/>
  <c r="L721" i="1"/>
  <c r="B721" i="1"/>
  <c r="A1109" i="1"/>
  <c r="AX720" i="1"/>
  <c r="AF720" i="1"/>
  <c r="S720" i="1"/>
  <c r="R720" i="1"/>
  <c r="O720" i="1"/>
  <c r="L720" i="1"/>
  <c r="B720" i="1"/>
  <c r="A1108" i="1"/>
  <c r="AX719" i="1"/>
  <c r="AF719" i="1"/>
  <c r="S719" i="1"/>
  <c r="R719" i="1"/>
  <c r="O719" i="1"/>
  <c r="L719" i="1"/>
  <c r="BA719" i="1" s="1"/>
  <c r="B719" i="1"/>
  <c r="A1107" i="1"/>
  <c r="AX718" i="1"/>
  <c r="AF718" i="1"/>
  <c r="S718" i="1"/>
  <c r="R718" i="1"/>
  <c r="O718" i="1"/>
  <c r="L718" i="1"/>
  <c r="B718" i="1"/>
  <c r="A1106" i="1"/>
  <c r="AX717" i="1"/>
  <c r="AF717" i="1"/>
  <c r="S717" i="1"/>
  <c r="R717" i="1"/>
  <c r="O717" i="1"/>
  <c r="L717" i="1"/>
  <c r="B717" i="1"/>
  <c r="A164" i="1"/>
  <c r="AX716" i="1"/>
  <c r="AF716" i="1"/>
  <c r="S716" i="1"/>
  <c r="R716" i="1"/>
  <c r="O716" i="1"/>
  <c r="L716" i="1"/>
  <c r="B716" i="1"/>
  <c r="A163" i="1"/>
  <c r="AX715" i="1"/>
  <c r="AF715" i="1"/>
  <c r="S715" i="1"/>
  <c r="R715" i="1"/>
  <c r="O715" i="1"/>
  <c r="L715" i="1"/>
  <c r="BA715" i="1" s="1"/>
  <c r="B715" i="1"/>
  <c r="A1105" i="1"/>
  <c r="AX714" i="1"/>
  <c r="AF714" i="1"/>
  <c r="S714" i="1"/>
  <c r="R714" i="1"/>
  <c r="O714" i="1"/>
  <c r="L714" i="1"/>
  <c r="T714" i="1" s="1"/>
  <c r="B714" i="1"/>
  <c r="A162" i="1"/>
  <c r="AX713" i="1"/>
  <c r="AF713" i="1"/>
  <c r="S713" i="1"/>
  <c r="R713" i="1"/>
  <c r="O713" i="1"/>
  <c r="L713" i="1"/>
  <c r="T713" i="1" s="1"/>
  <c r="B713" i="1"/>
  <c r="A161" i="1"/>
  <c r="AX712" i="1"/>
  <c r="AF712" i="1"/>
  <c r="S712" i="1"/>
  <c r="R712" i="1"/>
  <c r="O712" i="1"/>
  <c r="L712" i="1"/>
  <c r="BA712" i="1" s="1"/>
  <c r="B712" i="1"/>
  <c r="A160" i="1"/>
  <c r="AX711" i="1"/>
  <c r="AF711" i="1"/>
  <c r="S711" i="1"/>
  <c r="R711" i="1"/>
  <c r="O711" i="1"/>
  <c r="L711" i="1"/>
  <c r="U711" i="1" s="1"/>
  <c r="B711" i="1"/>
  <c r="A1104" i="1"/>
  <c r="AX710" i="1"/>
  <c r="AF710" i="1"/>
  <c r="S710" i="1"/>
  <c r="R710" i="1"/>
  <c r="O710" i="1"/>
  <c r="L710" i="1"/>
  <c r="B710" i="1"/>
  <c r="A1103" i="1"/>
  <c r="AX709" i="1"/>
  <c r="AF709" i="1"/>
  <c r="S709" i="1"/>
  <c r="R709" i="1"/>
  <c r="O709" i="1"/>
  <c r="L709" i="1"/>
  <c r="B709" i="1"/>
  <c r="A159" i="1"/>
  <c r="AX708" i="1"/>
  <c r="AF708" i="1"/>
  <c r="S708" i="1"/>
  <c r="R708" i="1"/>
  <c r="O708" i="1"/>
  <c r="L708" i="1"/>
  <c r="BA708" i="1" s="1"/>
  <c r="B708" i="1"/>
  <c r="A1102" i="1"/>
  <c r="AX707" i="1"/>
  <c r="AF707" i="1"/>
  <c r="S707" i="1"/>
  <c r="R707" i="1"/>
  <c r="O707" i="1"/>
  <c r="L707" i="1"/>
  <c r="BA707" i="1" s="1"/>
  <c r="B707" i="1"/>
  <c r="A1101" i="1"/>
  <c r="AX706" i="1"/>
  <c r="AF706" i="1"/>
  <c r="S706" i="1"/>
  <c r="R706" i="1"/>
  <c r="O706" i="1"/>
  <c r="L706" i="1"/>
  <c r="T706" i="1" s="1"/>
  <c r="B706" i="1"/>
  <c r="A158" i="1"/>
  <c r="AX705" i="1"/>
  <c r="AF705" i="1"/>
  <c r="S705" i="1"/>
  <c r="R705" i="1"/>
  <c r="O705" i="1"/>
  <c r="L705" i="1"/>
  <c r="U705" i="1" s="1"/>
  <c r="B705" i="1"/>
  <c r="A1100" i="1"/>
  <c r="AX704" i="1"/>
  <c r="AF704" i="1"/>
  <c r="S704" i="1"/>
  <c r="R704" i="1"/>
  <c r="O704" i="1"/>
  <c r="L704" i="1"/>
  <c r="B704" i="1"/>
  <c r="A1099" i="1"/>
  <c r="AX703" i="1"/>
  <c r="AF703" i="1"/>
  <c r="S703" i="1"/>
  <c r="R703" i="1"/>
  <c r="O703" i="1"/>
  <c r="L703" i="1"/>
  <c r="B703" i="1"/>
  <c r="A1098" i="1"/>
  <c r="AX702" i="1"/>
  <c r="AF702" i="1"/>
  <c r="S702" i="1"/>
  <c r="R702" i="1"/>
  <c r="O702" i="1"/>
  <c r="L702" i="1"/>
  <c r="BA702" i="1" s="1"/>
  <c r="B702" i="1"/>
  <c r="A1097" i="1"/>
  <c r="AX701" i="1"/>
  <c r="AF701" i="1"/>
  <c r="S701" i="1"/>
  <c r="R701" i="1"/>
  <c r="O701" i="1"/>
  <c r="L701" i="1"/>
  <c r="BA701" i="1" s="1"/>
  <c r="B701" i="1"/>
  <c r="A157" i="1"/>
  <c r="AX700" i="1"/>
  <c r="AF700" i="1"/>
  <c r="S700" i="1"/>
  <c r="R700" i="1"/>
  <c r="O700" i="1"/>
  <c r="L700" i="1"/>
  <c r="BA700" i="1" s="1"/>
  <c r="B700" i="1"/>
  <c r="A156" i="1"/>
  <c r="AX699" i="1"/>
  <c r="AF699" i="1"/>
  <c r="S699" i="1"/>
  <c r="R699" i="1"/>
  <c r="O699" i="1"/>
  <c r="L699" i="1"/>
  <c r="BA699" i="1" s="1"/>
  <c r="B699" i="1"/>
  <c r="A1096" i="1"/>
  <c r="AX698" i="1"/>
  <c r="AF698" i="1"/>
  <c r="S698" i="1"/>
  <c r="R698" i="1"/>
  <c r="O698" i="1"/>
  <c r="L698" i="1"/>
  <c r="B698" i="1"/>
  <c r="A1095" i="1"/>
  <c r="AX697" i="1"/>
  <c r="AF697" i="1"/>
  <c r="S697" i="1"/>
  <c r="R697" i="1"/>
  <c r="O697" i="1"/>
  <c r="L697" i="1"/>
  <c r="B697" i="1"/>
  <c r="A1094" i="1"/>
  <c r="AX696" i="1"/>
  <c r="AF696" i="1"/>
  <c r="S696" i="1"/>
  <c r="R696" i="1"/>
  <c r="O696" i="1"/>
  <c r="L696" i="1"/>
  <c r="B696" i="1"/>
  <c r="A1093" i="1"/>
  <c r="AX695" i="1"/>
  <c r="AF695" i="1"/>
  <c r="S695" i="1"/>
  <c r="R695" i="1"/>
  <c r="O695" i="1"/>
  <c r="L695" i="1"/>
  <c r="U695" i="1" s="1"/>
  <c r="B695" i="1"/>
  <c r="A1092" i="1"/>
  <c r="AX694" i="1"/>
  <c r="AF694" i="1"/>
  <c r="S694" i="1"/>
  <c r="R694" i="1"/>
  <c r="O694" i="1"/>
  <c r="L694" i="1"/>
  <c r="B694" i="1"/>
  <c r="A155" i="1"/>
  <c r="AX693" i="1"/>
  <c r="AF693" i="1"/>
  <c r="S693" i="1"/>
  <c r="R693" i="1"/>
  <c r="O693" i="1"/>
  <c r="L693" i="1"/>
  <c r="U693" i="1" s="1"/>
  <c r="B693" i="1"/>
  <c r="A1091" i="1"/>
  <c r="AX692" i="1"/>
  <c r="AF692" i="1"/>
  <c r="S692" i="1"/>
  <c r="R692" i="1"/>
  <c r="O692" i="1"/>
  <c r="L692" i="1"/>
  <c r="BA692" i="1" s="1"/>
  <c r="B692" i="1"/>
  <c r="A1090" i="1"/>
  <c r="AX691" i="1"/>
  <c r="AF691" i="1"/>
  <c r="S691" i="1"/>
  <c r="R691" i="1"/>
  <c r="O691" i="1"/>
  <c r="L691" i="1"/>
  <c r="B691" i="1"/>
  <c r="A1089" i="1"/>
  <c r="AX690" i="1"/>
  <c r="AF690" i="1"/>
  <c r="S690" i="1"/>
  <c r="R690" i="1"/>
  <c r="O690" i="1"/>
  <c r="L690" i="1"/>
  <c r="B690" i="1"/>
  <c r="A1088" i="1"/>
  <c r="AX689" i="1"/>
  <c r="AF689" i="1"/>
  <c r="S689" i="1"/>
  <c r="R689" i="1"/>
  <c r="O689" i="1"/>
  <c r="L689" i="1"/>
  <c r="T689" i="1" s="1"/>
  <c r="B689" i="1"/>
  <c r="A1087" i="1"/>
  <c r="AX688" i="1"/>
  <c r="AF688" i="1"/>
  <c r="S688" i="1"/>
  <c r="R688" i="1"/>
  <c r="O688" i="1"/>
  <c r="L688" i="1"/>
  <c r="BA688" i="1" s="1"/>
  <c r="B688" i="1"/>
  <c r="A154" i="1"/>
  <c r="AX687" i="1"/>
  <c r="AF687" i="1"/>
  <c r="S687" i="1"/>
  <c r="R687" i="1"/>
  <c r="O687" i="1"/>
  <c r="L687" i="1"/>
  <c r="U687" i="1" s="1"/>
  <c r="B687" i="1"/>
  <c r="A1086" i="1"/>
  <c r="AX686" i="1"/>
  <c r="AF686" i="1"/>
  <c r="S686" i="1"/>
  <c r="R686" i="1"/>
  <c r="O686" i="1"/>
  <c r="L686" i="1"/>
  <c r="U686" i="1" s="1"/>
  <c r="B686" i="1"/>
  <c r="A1085" i="1"/>
  <c r="AX685" i="1"/>
  <c r="AF685" i="1"/>
  <c r="S685" i="1"/>
  <c r="R685" i="1"/>
  <c r="O685" i="1"/>
  <c r="L685" i="1"/>
  <c r="B685" i="1"/>
  <c r="A1084" i="1"/>
  <c r="AX684" i="1"/>
  <c r="AF684" i="1"/>
  <c r="S684" i="1"/>
  <c r="R684" i="1"/>
  <c r="O684" i="1"/>
  <c r="L684" i="1"/>
  <c r="BA684" i="1" s="1"/>
  <c r="B684" i="1"/>
  <c r="A1083" i="1"/>
  <c r="AX683" i="1"/>
  <c r="AF683" i="1"/>
  <c r="S683" i="1"/>
  <c r="R683" i="1"/>
  <c r="O683" i="1"/>
  <c r="L683" i="1"/>
  <c r="U683" i="1" s="1"/>
  <c r="B683" i="1"/>
  <c r="A153" i="1"/>
  <c r="AX682" i="1"/>
  <c r="AF682" i="1"/>
  <c r="S682" i="1"/>
  <c r="R682" i="1"/>
  <c r="O682" i="1"/>
  <c r="L682" i="1"/>
  <c r="BA682" i="1" s="1"/>
  <c r="B682" i="1"/>
  <c r="A1082" i="1"/>
  <c r="AX681" i="1"/>
  <c r="AF681" i="1"/>
  <c r="S681" i="1"/>
  <c r="R681" i="1"/>
  <c r="O681" i="1"/>
  <c r="L681" i="1"/>
  <c r="B681" i="1"/>
  <c r="A1081" i="1"/>
  <c r="AX680" i="1"/>
  <c r="AF680" i="1"/>
  <c r="S680" i="1"/>
  <c r="R680" i="1"/>
  <c r="O680" i="1"/>
  <c r="L680" i="1"/>
  <c r="BA680" i="1" s="1"/>
  <c r="B680" i="1"/>
  <c r="A1080" i="1"/>
  <c r="AX679" i="1"/>
  <c r="AF679" i="1"/>
  <c r="S679" i="1"/>
  <c r="R679" i="1"/>
  <c r="O679" i="1"/>
  <c r="L679" i="1"/>
  <c r="B679" i="1"/>
  <c r="A1079" i="1"/>
  <c r="AX678" i="1"/>
  <c r="AF678" i="1"/>
  <c r="S678" i="1"/>
  <c r="R678" i="1"/>
  <c r="O678" i="1"/>
  <c r="L678" i="1"/>
  <c r="B678" i="1"/>
  <c r="A1078" i="1"/>
  <c r="AX677" i="1"/>
  <c r="AF677" i="1"/>
  <c r="S677" i="1"/>
  <c r="R677" i="1"/>
  <c r="O677" i="1"/>
  <c r="L677" i="1"/>
  <c r="BA677" i="1" s="1"/>
  <c r="B677" i="1"/>
  <c r="A1077" i="1"/>
  <c r="AX676" i="1"/>
  <c r="AF676" i="1"/>
  <c r="S676" i="1"/>
  <c r="R676" i="1"/>
  <c r="O676" i="1"/>
  <c r="L676" i="1"/>
  <c r="U676" i="1" s="1"/>
  <c r="B676" i="1"/>
  <c r="A1076" i="1"/>
  <c r="AX675" i="1"/>
  <c r="AF675" i="1"/>
  <c r="S675" i="1"/>
  <c r="R675" i="1"/>
  <c r="O675" i="1"/>
  <c r="L675" i="1"/>
  <c r="U675" i="1" s="1"/>
  <c r="B675" i="1"/>
  <c r="A1075" i="1"/>
  <c r="AX674" i="1"/>
  <c r="AF674" i="1"/>
  <c r="S674" i="1"/>
  <c r="R674" i="1"/>
  <c r="O674" i="1"/>
  <c r="L674" i="1"/>
  <c r="B674" i="1"/>
  <c r="A1074" i="1"/>
  <c r="AX673" i="1"/>
  <c r="AF673" i="1"/>
  <c r="S673" i="1"/>
  <c r="R673" i="1"/>
  <c r="O673" i="1"/>
  <c r="L673" i="1"/>
  <c r="B673" i="1"/>
  <c r="A1073" i="1"/>
  <c r="AX672" i="1"/>
  <c r="AF672" i="1"/>
  <c r="S672" i="1"/>
  <c r="R672" i="1"/>
  <c r="O672" i="1"/>
  <c r="L672" i="1"/>
  <c r="BA672" i="1" s="1"/>
  <c r="B672" i="1"/>
  <c r="A1072" i="1"/>
  <c r="AX671" i="1"/>
  <c r="AF671" i="1"/>
  <c r="S671" i="1"/>
  <c r="R671" i="1"/>
  <c r="O671" i="1"/>
  <c r="L671" i="1"/>
  <c r="B671" i="1"/>
  <c r="A1071" i="1"/>
  <c r="AX670" i="1"/>
  <c r="AF670" i="1"/>
  <c r="S670" i="1"/>
  <c r="R670" i="1"/>
  <c r="O670" i="1"/>
  <c r="L670" i="1"/>
  <c r="B670" i="1"/>
  <c r="A152" i="1"/>
  <c r="AX669" i="1"/>
  <c r="AF669" i="1"/>
  <c r="S669" i="1"/>
  <c r="R669" i="1"/>
  <c r="O669" i="1"/>
  <c r="L669" i="1"/>
  <c r="BA669" i="1" s="1"/>
  <c r="B669" i="1"/>
  <c r="A1070" i="1"/>
  <c r="AX668" i="1"/>
  <c r="AF668" i="1"/>
  <c r="S668" i="1"/>
  <c r="R668" i="1"/>
  <c r="O668" i="1"/>
  <c r="L668" i="1"/>
  <c r="B668" i="1"/>
  <c r="A1069" i="1"/>
  <c r="AX667" i="1"/>
  <c r="AF667" i="1"/>
  <c r="S667" i="1"/>
  <c r="R667" i="1"/>
  <c r="O667" i="1"/>
  <c r="L667" i="1"/>
  <c r="BA667" i="1" s="1"/>
  <c r="B667" i="1"/>
  <c r="A1068" i="1"/>
  <c r="AX666" i="1"/>
  <c r="AF666" i="1"/>
  <c r="S666" i="1"/>
  <c r="R666" i="1"/>
  <c r="O666" i="1"/>
  <c r="L666" i="1"/>
  <c r="B666" i="1"/>
  <c r="A1067" i="1"/>
  <c r="AX665" i="1"/>
  <c r="AF665" i="1"/>
  <c r="S665" i="1"/>
  <c r="R665" i="1"/>
  <c r="O665" i="1"/>
  <c r="L665" i="1"/>
  <c r="B665" i="1"/>
  <c r="A1066" i="1"/>
  <c r="AX664" i="1"/>
  <c r="AF664" i="1"/>
  <c r="S664" i="1"/>
  <c r="R664" i="1"/>
  <c r="O664" i="1"/>
  <c r="L664" i="1"/>
  <c r="B664" i="1"/>
  <c r="A1065" i="1"/>
  <c r="AX663" i="1"/>
  <c r="AF663" i="1"/>
  <c r="S663" i="1"/>
  <c r="R663" i="1"/>
  <c r="O663" i="1"/>
  <c r="L663" i="1"/>
  <c r="B663" i="1"/>
  <c r="A1064" i="1"/>
  <c r="AX662" i="1"/>
  <c r="AF662" i="1"/>
  <c r="S662" i="1"/>
  <c r="R662" i="1"/>
  <c r="O662" i="1"/>
  <c r="L662" i="1"/>
  <c r="BA662" i="1" s="1"/>
  <c r="B662" i="1"/>
  <c r="A1063" i="1"/>
  <c r="AX661" i="1"/>
  <c r="AF661" i="1"/>
  <c r="S661" i="1"/>
  <c r="R661" i="1"/>
  <c r="O661" i="1"/>
  <c r="L661" i="1"/>
  <c r="BA661" i="1" s="1"/>
  <c r="B661" i="1"/>
  <c r="A1062" i="1"/>
  <c r="AX660" i="1"/>
  <c r="AF660" i="1"/>
  <c r="S660" i="1"/>
  <c r="R660" i="1"/>
  <c r="O660" i="1"/>
  <c r="L660" i="1"/>
  <c r="B660" i="1"/>
  <c r="A1061" i="1"/>
  <c r="AX659" i="1"/>
  <c r="AF659" i="1"/>
  <c r="S659" i="1"/>
  <c r="R659" i="1"/>
  <c r="O659" i="1"/>
  <c r="L659" i="1"/>
  <c r="BA659" i="1" s="1"/>
  <c r="B659" i="1"/>
  <c r="A1060" i="1"/>
  <c r="AX658" i="1"/>
  <c r="AF658" i="1"/>
  <c r="S658" i="1"/>
  <c r="R658" i="1"/>
  <c r="O658" i="1"/>
  <c r="L658" i="1"/>
  <c r="B658" i="1"/>
  <c r="A151" i="1"/>
  <c r="AX657" i="1"/>
  <c r="AF657" i="1"/>
  <c r="S657" i="1"/>
  <c r="R657" i="1"/>
  <c r="O657" i="1"/>
  <c r="L657" i="1"/>
  <c r="B657" i="1"/>
  <c r="A1059" i="1"/>
  <c r="AX656" i="1"/>
  <c r="AF656" i="1"/>
  <c r="S656" i="1"/>
  <c r="R656" i="1"/>
  <c r="O656" i="1"/>
  <c r="L656" i="1"/>
  <c r="B656" i="1"/>
  <c r="A150" i="1"/>
  <c r="AX655" i="1"/>
  <c r="AF655" i="1"/>
  <c r="S655" i="1"/>
  <c r="R655" i="1"/>
  <c r="O655" i="1"/>
  <c r="L655" i="1"/>
  <c r="U655" i="1" s="1"/>
  <c r="B655" i="1"/>
  <c r="A1058" i="1"/>
  <c r="AX654" i="1"/>
  <c r="AF654" i="1"/>
  <c r="S654" i="1"/>
  <c r="R654" i="1"/>
  <c r="O654" i="1"/>
  <c r="L654" i="1"/>
  <c r="B654" i="1"/>
  <c r="A1057" i="1"/>
  <c r="AX653" i="1"/>
  <c r="AF653" i="1"/>
  <c r="S653" i="1"/>
  <c r="R653" i="1"/>
  <c r="O653" i="1"/>
  <c r="L653" i="1"/>
  <c r="BA653" i="1" s="1"/>
  <c r="B653" i="1"/>
  <c r="A1056" i="1"/>
  <c r="AX652" i="1"/>
  <c r="AF652" i="1"/>
  <c r="S652" i="1"/>
  <c r="R652" i="1"/>
  <c r="O652" i="1"/>
  <c r="L652" i="1"/>
  <c r="BA652" i="1" s="1"/>
  <c r="B652" i="1"/>
  <c r="A1055" i="1"/>
  <c r="AX651" i="1"/>
  <c r="AF651" i="1"/>
  <c r="S651" i="1"/>
  <c r="R651" i="1"/>
  <c r="O651" i="1"/>
  <c r="L651" i="1"/>
  <c r="U651" i="1" s="1"/>
  <c r="B651" i="1"/>
  <c r="A1054" i="1"/>
  <c r="AX650" i="1"/>
  <c r="AF650" i="1"/>
  <c r="S650" i="1"/>
  <c r="R650" i="1"/>
  <c r="O650" i="1"/>
  <c r="L650" i="1"/>
  <c r="B650" i="1"/>
  <c r="A1053" i="1"/>
  <c r="AX649" i="1"/>
  <c r="AF649" i="1"/>
  <c r="S649" i="1"/>
  <c r="R649" i="1"/>
  <c r="O649" i="1"/>
  <c r="L649" i="1"/>
  <c r="U649" i="1" s="1"/>
  <c r="B649" i="1"/>
  <c r="A149" i="1"/>
  <c r="AX648" i="1"/>
  <c r="AF648" i="1"/>
  <c r="S648" i="1"/>
  <c r="R648" i="1"/>
  <c r="O648" i="1"/>
  <c r="L648" i="1"/>
  <c r="BA648" i="1" s="1"/>
  <c r="B648" i="1"/>
  <c r="A1052" i="1"/>
  <c r="AX647" i="1"/>
  <c r="AF647" i="1"/>
  <c r="S647" i="1"/>
  <c r="R647" i="1"/>
  <c r="O647" i="1"/>
  <c r="L647" i="1"/>
  <c r="T647" i="1" s="1"/>
  <c r="B647" i="1"/>
  <c r="A83" i="1"/>
  <c r="AX646" i="1"/>
  <c r="AF646" i="1"/>
  <c r="S646" i="1"/>
  <c r="R646" i="1"/>
  <c r="O646" i="1"/>
  <c r="L646" i="1"/>
  <c r="BA646" i="1" s="1"/>
  <c r="B646" i="1"/>
  <c r="A147" i="1"/>
  <c r="AX645" i="1"/>
  <c r="AF645" i="1"/>
  <c r="S645" i="1"/>
  <c r="R645" i="1"/>
  <c r="O645" i="1"/>
  <c r="L645" i="1"/>
  <c r="BA645" i="1" s="1"/>
  <c r="B645" i="1"/>
  <c r="A1051" i="1"/>
  <c r="AX644" i="1"/>
  <c r="AF644" i="1"/>
  <c r="S644" i="1"/>
  <c r="R644" i="1"/>
  <c r="O644" i="1"/>
  <c r="L644" i="1"/>
  <c r="BA644" i="1" s="1"/>
  <c r="B644" i="1"/>
  <c r="A1050" i="1"/>
  <c r="AX643" i="1"/>
  <c r="AF643" i="1"/>
  <c r="S643" i="1"/>
  <c r="R643" i="1"/>
  <c r="O643" i="1"/>
  <c r="L643" i="1"/>
  <c r="B643" i="1"/>
  <c r="A146" i="1"/>
  <c r="AX642" i="1"/>
  <c r="AF642" i="1"/>
  <c r="S642" i="1"/>
  <c r="R642" i="1"/>
  <c r="O642" i="1"/>
  <c r="L642" i="1"/>
  <c r="B642" i="1"/>
  <c r="A1049" i="1"/>
  <c r="AX641" i="1"/>
  <c r="AF641" i="1"/>
  <c r="S641" i="1"/>
  <c r="R641" i="1"/>
  <c r="O641" i="1"/>
  <c r="L641" i="1"/>
  <c r="BA641" i="1" s="1"/>
  <c r="B641" i="1"/>
  <c r="A1048" i="1"/>
  <c r="AX640" i="1"/>
  <c r="AF640" i="1"/>
  <c r="S640" i="1"/>
  <c r="R640" i="1"/>
  <c r="O640" i="1"/>
  <c r="L640" i="1"/>
  <c r="B640" i="1"/>
  <c r="A1047" i="1"/>
  <c r="AX639" i="1"/>
  <c r="AF639" i="1"/>
  <c r="S639" i="1"/>
  <c r="R639" i="1"/>
  <c r="O639" i="1"/>
  <c r="L639" i="1"/>
  <c r="T639" i="1" s="1"/>
  <c r="B639" i="1"/>
  <c r="A145" i="1"/>
  <c r="AX638" i="1"/>
  <c r="AF638" i="1"/>
  <c r="S638" i="1"/>
  <c r="R638" i="1"/>
  <c r="O638" i="1"/>
  <c r="L638" i="1"/>
  <c r="BA638" i="1" s="1"/>
  <c r="B638" i="1"/>
  <c r="A144" i="1"/>
  <c r="AX637" i="1"/>
  <c r="AF637" i="1"/>
  <c r="S637" i="1"/>
  <c r="R637" i="1"/>
  <c r="O637" i="1"/>
  <c r="L637" i="1"/>
  <c r="BA637" i="1" s="1"/>
  <c r="B637" i="1"/>
  <c r="A143" i="1"/>
  <c r="AX636" i="1"/>
  <c r="AF636" i="1"/>
  <c r="S636" i="1"/>
  <c r="R636" i="1"/>
  <c r="O636" i="1"/>
  <c r="L636" i="1"/>
  <c r="BA636" i="1" s="1"/>
  <c r="B636" i="1"/>
  <c r="A142" i="1"/>
  <c r="AX635" i="1"/>
  <c r="AF635" i="1"/>
  <c r="S635" i="1"/>
  <c r="R635" i="1"/>
  <c r="O635" i="1"/>
  <c r="L635" i="1"/>
  <c r="B635" i="1"/>
  <c r="A141" i="1"/>
  <c r="AX634" i="1"/>
  <c r="AF634" i="1"/>
  <c r="S634" i="1"/>
  <c r="R634" i="1"/>
  <c r="O634" i="1"/>
  <c r="L634" i="1"/>
  <c r="B634" i="1"/>
  <c r="A1046" i="1"/>
  <c r="AX633" i="1"/>
  <c r="AF633" i="1"/>
  <c r="S633" i="1"/>
  <c r="R633" i="1"/>
  <c r="O633" i="1"/>
  <c r="L633" i="1"/>
  <c r="U633" i="1" s="1"/>
  <c r="B633" i="1"/>
  <c r="A1045" i="1"/>
  <c r="AX632" i="1"/>
  <c r="AF632" i="1"/>
  <c r="S632" i="1"/>
  <c r="R632" i="1"/>
  <c r="O632" i="1"/>
  <c r="L632" i="1"/>
  <c r="BA632" i="1" s="1"/>
  <c r="B632" i="1"/>
  <c r="A1044" i="1"/>
  <c r="AX631" i="1"/>
  <c r="AF631" i="1"/>
  <c r="S631" i="1"/>
  <c r="R631" i="1"/>
  <c r="O631" i="1"/>
  <c r="L631" i="1"/>
  <c r="T631" i="1" s="1"/>
  <c r="B631" i="1"/>
  <c r="A1043" i="1"/>
  <c r="AX630" i="1"/>
  <c r="AF630" i="1"/>
  <c r="S630" i="1"/>
  <c r="R630" i="1"/>
  <c r="O630" i="1"/>
  <c r="L630" i="1"/>
  <c r="BA630" i="1" s="1"/>
  <c r="B630" i="1"/>
  <c r="A1042" i="1"/>
  <c r="AX629" i="1"/>
  <c r="AF629" i="1"/>
  <c r="S629" i="1"/>
  <c r="R629" i="1"/>
  <c r="O629" i="1"/>
  <c r="L629" i="1"/>
  <c r="B629" i="1"/>
  <c r="A1041" i="1"/>
  <c r="AX628" i="1"/>
  <c r="AF628" i="1"/>
  <c r="S628" i="1"/>
  <c r="R628" i="1"/>
  <c r="O628" i="1"/>
  <c r="L628" i="1"/>
  <c r="B628" i="1"/>
  <c r="A140" i="1"/>
  <c r="AX627" i="1"/>
  <c r="AF627" i="1"/>
  <c r="S627" i="1"/>
  <c r="R627" i="1"/>
  <c r="O627" i="1"/>
  <c r="L627" i="1"/>
  <c r="B627" i="1"/>
  <c r="A1040" i="1"/>
  <c r="AX626" i="1"/>
  <c r="AF626" i="1"/>
  <c r="S626" i="1"/>
  <c r="R626" i="1"/>
  <c r="O626" i="1"/>
  <c r="L626" i="1"/>
  <c r="BA626" i="1" s="1"/>
  <c r="B626" i="1"/>
  <c r="A139" i="1"/>
  <c r="AX625" i="1"/>
  <c r="AF625" i="1"/>
  <c r="S625" i="1"/>
  <c r="R625" i="1"/>
  <c r="O625" i="1"/>
  <c r="L625" i="1"/>
  <c r="B625" i="1"/>
  <c r="A1039" i="1"/>
  <c r="AX624" i="1"/>
  <c r="AF624" i="1"/>
  <c r="S624" i="1"/>
  <c r="R624" i="1"/>
  <c r="O624" i="1"/>
  <c r="L624" i="1"/>
  <c r="BA624" i="1" s="1"/>
  <c r="B624" i="1"/>
  <c r="A1038" i="1"/>
  <c r="AX623" i="1"/>
  <c r="AF623" i="1"/>
  <c r="S623" i="1"/>
  <c r="R623" i="1"/>
  <c r="O623" i="1"/>
  <c r="L623" i="1"/>
  <c r="U623" i="1" s="1"/>
  <c r="B623" i="1"/>
  <c r="A1037" i="1"/>
  <c r="AX622" i="1"/>
  <c r="AF622" i="1"/>
  <c r="S622" i="1"/>
  <c r="R622" i="1"/>
  <c r="O622" i="1"/>
  <c r="L622" i="1"/>
  <c r="BA622" i="1" s="1"/>
  <c r="B622" i="1"/>
  <c r="A1036" i="1"/>
  <c r="AX621" i="1"/>
  <c r="AF621" i="1"/>
  <c r="S621" i="1"/>
  <c r="R621" i="1"/>
  <c r="O621" i="1"/>
  <c r="L621" i="1"/>
  <c r="B621" i="1"/>
  <c r="A138" i="1"/>
  <c r="AX620" i="1"/>
  <c r="AF620" i="1"/>
  <c r="S620" i="1"/>
  <c r="R620" i="1"/>
  <c r="O620" i="1"/>
  <c r="L620" i="1"/>
  <c r="B620" i="1"/>
  <c r="A1035" i="1"/>
  <c r="AX619" i="1"/>
  <c r="AF619" i="1"/>
  <c r="S619" i="1"/>
  <c r="R619" i="1"/>
  <c r="O619" i="1"/>
  <c r="L619" i="1"/>
  <c r="T619" i="1" s="1"/>
  <c r="B619" i="1"/>
  <c r="A137" i="1"/>
  <c r="AX618" i="1"/>
  <c r="AF618" i="1"/>
  <c r="S618" i="1"/>
  <c r="R618" i="1"/>
  <c r="O618" i="1"/>
  <c r="L618" i="1"/>
  <c r="B618" i="1"/>
  <c r="A1034" i="1"/>
  <c r="AX617" i="1"/>
  <c r="AF617" i="1"/>
  <c r="S617" i="1"/>
  <c r="R617" i="1"/>
  <c r="O617" i="1"/>
  <c r="L617" i="1"/>
  <c r="T617" i="1" s="1"/>
  <c r="B617" i="1"/>
  <c r="A1033" i="1"/>
  <c r="AX616" i="1"/>
  <c r="AF616" i="1"/>
  <c r="S616" i="1"/>
  <c r="R616" i="1"/>
  <c r="O616" i="1"/>
  <c r="L616" i="1"/>
  <c r="BA616" i="1" s="1"/>
  <c r="B616" i="1"/>
  <c r="A1032" i="1"/>
  <c r="AX615" i="1"/>
  <c r="AF615" i="1"/>
  <c r="S615" i="1"/>
  <c r="R615" i="1"/>
  <c r="O615" i="1"/>
  <c r="L615" i="1"/>
  <c r="T615" i="1" s="1"/>
  <c r="B615" i="1"/>
  <c r="A1031" i="1"/>
  <c r="AX614" i="1"/>
  <c r="AF614" i="1"/>
  <c r="S614" i="1"/>
  <c r="R614" i="1"/>
  <c r="O614" i="1"/>
  <c r="L614" i="1"/>
  <c r="B614" i="1"/>
  <c r="A1030" i="1"/>
  <c r="AX613" i="1"/>
  <c r="AF613" i="1"/>
  <c r="S613" i="1"/>
  <c r="R613" i="1"/>
  <c r="O613" i="1"/>
  <c r="L613" i="1"/>
  <c r="B613" i="1"/>
  <c r="A1029" i="1"/>
  <c r="AX612" i="1"/>
  <c r="AF612" i="1"/>
  <c r="S612" i="1"/>
  <c r="R612" i="1"/>
  <c r="O612" i="1"/>
  <c r="L612" i="1"/>
  <c r="BA612" i="1" s="1"/>
  <c r="B612" i="1"/>
  <c r="A1028" i="1"/>
  <c r="AX611" i="1"/>
  <c r="AF611" i="1"/>
  <c r="S611" i="1"/>
  <c r="R611" i="1"/>
  <c r="O611" i="1"/>
  <c r="L611" i="1"/>
  <c r="BA611" i="1" s="1"/>
  <c r="B611" i="1"/>
  <c r="A1027" i="1"/>
  <c r="AX610" i="1"/>
  <c r="AF610" i="1"/>
  <c r="S610" i="1"/>
  <c r="R610" i="1"/>
  <c r="O610" i="1"/>
  <c r="L610" i="1"/>
  <c r="B610" i="1"/>
  <c r="A1026" i="1"/>
  <c r="AX609" i="1"/>
  <c r="AF609" i="1"/>
  <c r="S609" i="1"/>
  <c r="R609" i="1"/>
  <c r="O609" i="1"/>
  <c r="L609" i="1"/>
  <c r="T609" i="1" s="1"/>
  <c r="B609" i="1"/>
  <c r="A1025" i="1"/>
  <c r="AX608" i="1"/>
  <c r="AF608" i="1"/>
  <c r="S608" i="1"/>
  <c r="R608" i="1"/>
  <c r="O608" i="1"/>
  <c r="L608" i="1"/>
  <c r="U608" i="1" s="1"/>
  <c r="B608" i="1"/>
  <c r="A136" i="1"/>
  <c r="AX607" i="1"/>
  <c r="AF607" i="1"/>
  <c r="S607" i="1"/>
  <c r="R607" i="1"/>
  <c r="O607" i="1"/>
  <c r="L607" i="1"/>
  <c r="U607" i="1" s="1"/>
  <c r="B607" i="1"/>
  <c r="A1024" i="1"/>
  <c r="AX606" i="1"/>
  <c r="AF606" i="1"/>
  <c r="S606" i="1"/>
  <c r="R606" i="1"/>
  <c r="O606" i="1"/>
  <c r="L606" i="1"/>
  <c r="BA606" i="1" s="1"/>
  <c r="B606" i="1"/>
  <c r="A1023" i="1"/>
  <c r="AX605" i="1"/>
  <c r="AF605" i="1"/>
  <c r="S605" i="1"/>
  <c r="R605" i="1"/>
  <c r="O605" i="1"/>
  <c r="L605" i="1"/>
  <c r="B605" i="1"/>
  <c r="A1022" i="1"/>
  <c r="AX604" i="1"/>
  <c r="AF604" i="1"/>
  <c r="S604" i="1"/>
  <c r="R604" i="1"/>
  <c r="O604" i="1"/>
  <c r="L604" i="1"/>
  <c r="BA604" i="1" s="1"/>
  <c r="B604" i="1"/>
  <c r="A1021" i="1"/>
  <c r="AX603" i="1"/>
  <c r="AF603" i="1"/>
  <c r="S603" i="1"/>
  <c r="R603" i="1"/>
  <c r="O603" i="1"/>
  <c r="L603" i="1"/>
  <c r="BA603" i="1" s="1"/>
  <c r="B603" i="1"/>
  <c r="A1020" i="1"/>
  <c r="AX602" i="1"/>
  <c r="AF602" i="1"/>
  <c r="S602" i="1"/>
  <c r="R602" i="1"/>
  <c r="O602" i="1"/>
  <c r="L602" i="1"/>
  <c r="BA602" i="1" s="1"/>
  <c r="B602" i="1"/>
  <c r="A1019" i="1"/>
  <c r="AX601" i="1"/>
  <c r="AF601" i="1"/>
  <c r="S601" i="1"/>
  <c r="R601" i="1"/>
  <c r="O601" i="1"/>
  <c r="L601" i="1"/>
  <c r="U601" i="1" s="1"/>
  <c r="B601" i="1"/>
  <c r="A1018" i="1"/>
  <c r="AX600" i="1"/>
  <c r="AF600" i="1"/>
  <c r="S600" i="1"/>
  <c r="R600" i="1"/>
  <c r="O600" i="1"/>
  <c r="L600" i="1"/>
  <c r="BA600" i="1" s="1"/>
  <c r="B600" i="1"/>
  <c r="A135" i="1"/>
  <c r="AX599" i="1"/>
  <c r="AF599" i="1"/>
  <c r="S599" i="1"/>
  <c r="R599" i="1"/>
  <c r="O599" i="1"/>
  <c r="L599" i="1"/>
  <c r="B599" i="1"/>
  <c r="A1017" i="1"/>
  <c r="AX598" i="1"/>
  <c r="AF598" i="1"/>
  <c r="S598" i="1"/>
  <c r="R598" i="1"/>
  <c r="O598" i="1"/>
  <c r="L598" i="1"/>
  <c r="BA598" i="1" s="1"/>
  <c r="B598" i="1"/>
  <c r="A134" i="1"/>
  <c r="AX597" i="1"/>
  <c r="AF597" i="1"/>
  <c r="S597" i="1"/>
  <c r="R597" i="1"/>
  <c r="O597" i="1"/>
  <c r="L597" i="1"/>
  <c r="B597" i="1"/>
  <c r="A1016" i="1"/>
  <c r="AX596" i="1"/>
  <c r="AF596" i="1"/>
  <c r="S596" i="1"/>
  <c r="R596" i="1"/>
  <c r="O596" i="1"/>
  <c r="L596" i="1"/>
  <c r="BA596" i="1" s="1"/>
  <c r="B596" i="1"/>
  <c r="A1015" i="1"/>
  <c r="AX595" i="1"/>
  <c r="AF595" i="1"/>
  <c r="S595" i="1"/>
  <c r="R595" i="1"/>
  <c r="O595" i="1"/>
  <c r="L595" i="1"/>
  <c r="B595" i="1"/>
  <c r="A1014" i="1"/>
  <c r="AX594" i="1"/>
  <c r="AF594" i="1"/>
  <c r="S594" i="1"/>
  <c r="R594" i="1"/>
  <c r="O594" i="1"/>
  <c r="L594" i="1"/>
  <c r="BA594" i="1" s="1"/>
  <c r="B594" i="1"/>
  <c r="A133" i="1"/>
  <c r="AX593" i="1"/>
  <c r="AF593" i="1"/>
  <c r="S593" i="1"/>
  <c r="R593" i="1"/>
  <c r="O593" i="1"/>
  <c r="L593" i="1"/>
  <c r="BA593" i="1" s="1"/>
  <c r="B593" i="1"/>
  <c r="A1013" i="1"/>
  <c r="AX592" i="1"/>
  <c r="AF592" i="1"/>
  <c r="S592" i="1"/>
  <c r="R592" i="1"/>
  <c r="O592" i="1"/>
  <c r="L592" i="1"/>
  <c r="U592" i="1" s="1"/>
  <c r="B592" i="1"/>
  <c r="A132" i="1"/>
  <c r="AX591" i="1"/>
  <c r="AF591" i="1"/>
  <c r="S591" i="1"/>
  <c r="R591" i="1"/>
  <c r="O591" i="1"/>
  <c r="L591" i="1"/>
  <c r="B591" i="1"/>
  <c r="A1012" i="1"/>
  <c r="AX590" i="1"/>
  <c r="AF590" i="1"/>
  <c r="S590" i="1"/>
  <c r="R590" i="1"/>
  <c r="O590" i="1"/>
  <c r="L590" i="1"/>
  <c r="BA590" i="1" s="1"/>
  <c r="B590" i="1"/>
  <c r="A1011" i="1"/>
  <c r="AX589" i="1"/>
  <c r="AF589" i="1"/>
  <c r="S589" i="1"/>
  <c r="R589" i="1"/>
  <c r="O589" i="1"/>
  <c r="L589" i="1"/>
  <c r="BA589" i="1" s="1"/>
  <c r="B589" i="1"/>
  <c r="A1010" i="1"/>
  <c r="AX588" i="1"/>
  <c r="AF588" i="1"/>
  <c r="S588" i="1"/>
  <c r="R588" i="1"/>
  <c r="O588" i="1"/>
  <c r="L588" i="1"/>
  <c r="B588" i="1"/>
  <c r="A1009" i="1"/>
  <c r="AX587" i="1"/>
  <c r="AF587" i="1"/>
  <c r="S587" i="1"/>
  <c r="R587" i="1"/>
  <c r="O587" i="1"/>
  <c r="L587" i="1"/>
  <c r="BA587" i="1" s="1"/>
  <c r="B587" i="1"/>
  <c r="A1008" i="1"/>
  <c r="AX586" i="1"/>
  <c r="AF586" i="1"/>
  <c r="S586" i="1"/>
  <c r="R586" i="1"/>
  <c r="O586" i="1"/>
  <c r="L586" i="1"/>
  <c r="B586" i="1"/>
  <c r="A1007" i="1"/>
  <c r="AX585" i="1"/>
  <c r="AF585" i="1"/>
  <c r="S585" i="1"/>
  <c r="R585" i="1"/>
  <c r="O585" i="1"/>
  <c r="L585" i="1"/>
  <c r="U585" i="1" s="1"/>
  <c r="B585" i="1"/>
  <c r="A1006" i="1"/>
  <c r="AX584" i="1"/>
  <c r="AF584" i="1"/>
  <c r="S584" i="1"/>
  <c r="R584" i="1"/>
  <c r="O584" i="1"/>
  <c r="L584" i="1"/>
  <c r="B584" i="1"/>
  <c r="A1005" i="1"/>
  <c r="AX583" i="1"/>
  <c r="AF583" i="1"/>
  <c r="S583" i="1"/>
  <c r="R583" i="1"/>
  <c r="O583" i="1"/>
  <c r="L583" i="1"/>
  <c r="U583" i="1" s="1"/>
  <c r="B583" i="1"/>
  <c r="A1004" i="1"/>
  <c r="AX582" i="1"/>
  <c r="AF582" i="1"/>
  <c r="S582" i="1"/>
  <c r="R582" i="1"/>
  <c r="O582" i="1"/>
  <c r="L582" i="1"/>
  <c r="B582" i="1"/>
  <c r="A1003" i="1"/>
  <c r="AX581" i="1"/>
  <c r="AF581" i="1"/>
  <c r="S581" i="1"/>
  <c r="R581" i="1"/>
  <c r="O581" i="1"/>
  <c r="L581" i="1"/>
  <c r="BA581" i="1" s="1"/>
  <c r="B581" i="1"/>
  <c r="A1002" i="1"/>
  <c r="AX580" i="1"/>
  <c r="AF580" i="1"/>
  <c r="S580" i="1"/>
  <c r="R580" i="1"/>
  <c r="O580" i="1"/>
  <c r="L580" i="1"/>
  <c r="BA580" i="1" s="1"/>
  <c r="B580" i="1"/>
  <c r="A131" i="1"/>
  <c r="AX579" i="1"/>
  <c r="AF579" i="1"/>
  <c r="S579" i="1"/>
  <c r="R579" i="1"/>
  <c r="O579" i="1"/>
  <c r="L579" i="1"/>
  <c r="BA579" i="1" s="1"/>
  <c r="B579" i="1"/>
  <c r="A1001" i="1"/>
  <c r="AX578" i="1"/>
  <c r="AF578" i="1"/>
  <c r="S578" i="1"/>
  <c r="R578" i="1"/>
  <c r="O578" i="1"/>
  <c r="L578" i="1"/>
  <c r="U578" i="1" s="1"/>
  <c r="B578" i="1"/>
  <c r="A1000" i="1"/>
  <c r="AX577" i="1"/>
  <c r="AF577" i="1"/>
  <c r="S577" i="1"/>
  <c r="R577" i="1"/>
  <c r="O577" i="1"/>
  <c r="L577" i="1"/>
  <c r="B577" i="1"/>
  <c r="A999" i="1"/>
  <c r="AX576" i="1"/>
  <c r="AF576" i="1"/>
  <c r="S576" i="1"/>
  <c r="R576" i="1"/>
  <c r="O576" i="1"/>
  <c r="L576" i="1"/>
  <c r="BA576" i="1" s="1"/>
  <c r="B576" i="1"/>
  <c r="A998" i="1"/>
  <c r="AX575" i="1"/>
  <c r="AF575" i="1"/>
  <c r="S575" i="1"/>
  <c r="R575" i="1"/>
  <c r="O575" i="1"/>
  <c r="L575" i="1"/>
  <c r="U575" i="1" s="1"/>
  <c r="B575" i="1"/>
  <c r="A997" i="1"/>
  <c r="AX574" i="1"/>
  <c r="AF574" i="1"/>
  <c r="S574" i="1"/>
  <c r="R574" i="1"/>
  <c r="O574" i="1"/>
  <c r="L574" i="1"/>
  <c r="U574" i="1" s="1"/>
  <c r="B574" i="1"/>
  <c r="A996" i="1"/>
  <c r="AX573" i="1"/>
  <c r="AF573" i="1"/>
  <c r="S573" i="1"/>
  <c r="R573" i="1"/>
  <c r="O573" i="1"/>
  <c r="L573" i="1"/>
  <c r="BA573" i="1" s="1"/>
  <c r="B573" i="1"/>
  <c r="A995" i="1"/>
  <c r="AX572" i="1"/>
  <c r="AF572" i="1"/>
  <c r="S572" i="1"/>
  <c r="R572" i="1"/>
  <c r="O572" i="1"/>
  <c r="L572" i="1"/>
  <c r="BA572" i="1" s="1"/>
  <c r="B572" i="1"/>
  <c r="A994" i="1"/>
  <c r="AX571" i="1"/>
  <c r="AF571" i="1"/>
  <c r="S571" i="1"/>
  <c r="R571" i="1"/>
  <c r="O571" i="1"/>
  <c r="L571" i="1"/>
  <c r="B571" i="1"/>
  <c r="A993" i="1"/>
  <c r="AX570" i="1"/>
  <c r="AF570" i="1"/>
  <c r="S570" i="1"/>
  <c r="R570" i="1"/>
  <c r="O570" i="1"/>
  <c r="L570" i="1"/>
  <c r="U570" i="1" s="1"/>
  <c r="B570" i="1"/>
  <c r="A992" i="1"/>
  <c r="AX569" i="1"/>
  <c r="AF569" i="1"/>
  <c r="S569" i="1"/>
  <c r="R569" i="1"/>
  <c r="O569" i="1"/>
  <c r="L569" i="1"/>
  <c r="B569" i="1"/>
  <c r="A991" i="1"/>
  <c r="AX568" i="1"/>
  <c r="AF568" i="1"/>
  <c r="S568" i="1"/>
  <c r="R568" i="1"/>
  <c r="O568" i="1"/>
  <c r="L568" i="1"/>
  <c r="BA568" i="1" s="1"/>
  <c r="B568" i="1"/>
  <c r="A990" i="1"/>
  <c r="AX567" i="1"/>
  <c r="AF567" i="1"/>
  <c r="S567" i="1"/>
  <c r="R567" i="1"/>
  <c r="O567" i="1"/>
  <c r="L567" i="1"/>
  <c r="T567" i="1" s="1"/>
  <c r="B567" i="1"/>
  <c r="A989" i="1"/>
  <c r="AX566" i="1"/>
  <c r="AF566" i="1"/>
  <c r="S566" i="1"/>
  <c r="R566" i="1"/>
  <c r="O566" i="1"/>
  <c r="L566" i="1"/>
  <c r="BA566" i="1" s="1"/>
  <c r="B566" i="1"/>
  <c r="A988" i="1"/>
  <c r="AX565" i="1"/>
  <c r="AF565" i="1"/>
  <c r="S565" i="1"/>
  <c r="R565" i="1"/>
  <c r="O565" i="1"/>
  <c r="L565" i="1"/>
  <c r="BA565" i="1" s="1"/>
  <c r="B565" i="1"/>
  <c r="A987" i="1"/>
  <c r="AX564" i="1"/>
  <c r="AF564" i="1"/>
  <c r="S564" i="1"/>
  <c r="R564" i="1"/>
  <c r="O564" i="1"/>
  <c r="L564" i="1"/>
  <c r="BA564" i="1" s="1"/>
  <c r="B564" i="1"/>
  <c r="A986" i="1"/>
  <c r="AX563" i="1"/>
  <c r="AF563" i="1"/>
  <c r="S563" i="1"/>
  <c r="R563" i="1"/>
  <c r="O563" i="1"/>
  <c r="L563" i="1"/>
  <c r="T563" i="1" s="1"/>
  <c r="B563" i="1"/>
  <c r="A985" i="1"/>
  <c r="AX562" i="1"/>
  <c r="AF562" i="1"/>
  <c r="S562" i="1"/>
  <c r="R562" i="1"/>
  <c r="O562" i="1"/>
  <c r="L562" i="1"/>
  <c r="B562" i="1"/>
  <c r="A984" i="1"/>
  <c r="AX561" i="1"/>
  <c r="AF561" i="1"/>
  <c r="S561" i="1"/>
  <c r="R561" i="1"/>
  <c r="O561" i="1"/>
  <c r="L561" i="1"/>
  <c r="U561" i="1" s="1"/>
  <c r="B561" i="1"/>
  <c r="A983" i="1"/>
  <c r="AX560" i="1"/>
  <c r="AF560" i="1"/>
  <c r="S560" i="1"/>
  <c r="R560" i="1"/>
  <c r="O560" i="1"/>
  <c r="L560" i="1"/>
  <c r="BA560" i="1" s="1"/>
  <c r="B560" i="1"/>
  <c r="A982" i="1"/>
  <c r="AX559" i="1"/>
  <c r="AF559" i="1"/>
  <c r="S559" i="1"/>
  <c r="R559" i="1"/>
  <c r="O559" i="1"/>
  <c r="L559" i="1"/>
  <c r="B559" i="1"/>
  <c r="A981" i="1"/>
  <c r="AX558" i="1"/>
  <c r="AF558" i="1"/>
  <c r="S558" i="1"/>
  <c r="R558" i="1"/>
  <c r="O558" i="1"/>
  <c r="L558" i="1"/>
  <c r="U558" i="1" s="1"/>
  <c r="B558" i="1"/>
  <c r="A980" i="1"/>
  <c r="AX557" i="1"/>
  <c r="AF557" i="1"/>
  <c r="S557" i="1"/>
  <c r="R557" i="1"/>
  <c r="O557" i="1"/>
  <c r="L557" i="1"/>
  <c r="BA557" i="1" s="1"/>
  <c r="B557" i="1"/>
  <c r="A979" i="1"/>
  <c r="AX556" i="1"/>
  <c r="AF556" i="1"/>
  <c r="S556" i="1"/>
  <c r="R556" i="1"/>
  <c r="O556" i="1"/>
  <c r="L556" i="1"/>
  <c r="BA556" i="1" s="1"/>
  <c r="B556" i="1"/>
  <c r="A978" i="1"/>
  <c r="AX555" i="1"/>
  <c r="AF555" i="1"/>
  <c r="S555" i="1"/>
  <c r="R555" i="1"/>
  <c r="O555" i="1"/>
  <c r="L555" i="1"/>
  <c r="B555" i="1"/>
  <c r="A977" i="1"/>
  <c r="AX554" i="1"/>
  <c r="AF554" i="1"/>
  <c r="S554" i="1"/>
  <c r="R554" i="1"/>
  <c r="O554" i="1"/>
  <c r="L554" i="1"/>
  <c r="B554" i="1"/>
  <c r="A976" i="1"/>
  <c r="AX553" i="1"/>
  <c r="AF553" i="1"/>
  <c r="S553" i="1"/>
  <c r="R553" i="1"/>
  <c r="O553" i="1"/>
  <c r="L553" i="1"/>
  <c r="U553" i="1" s="1"/>
  <c r="B553" i="1"/>
  <c r="A975" i="1"/>
  <c r="AX552" i="1"/>
  <c r="AF552" i="1"/>
  <c r="S552" i="1"/>
  <c r="R552" i="1"/>
  <c r="O552" i="1"/>
  <c r="L552" i="1"/>
  <c r="BA552" i="1" s="1"/>
  <c r="B552" i="1"/>
  <c r="A130" i="1"/>
  <c r="AX551" i="1"/>
  <c r="AF551" i="1"/>
  <c r="S551" i="1"/>
  <c r="R551" i="1"/>
  <c r="O551" i="1"/>
  <c r="L551" i="1"/>
  <c r="T551" i="1" s="1"/>
  <c r="B551" i="1"/>
  <c r="A974" i="1"/>
  <c r="AX550" i="1"/>
  <c r="AF550" i="1"/>
  <c r="S550" i="1"/>
  <c r="R550" i="1"/>
  <c r="O550" i="1"/>
  <c r="L550" i="1"/>
  <c r="U550" i="1" s="1"/>
  <c r="B550" i="1"/>
  <c r="A973" i="1"/>
  <c r="AX549" i="1"/>
  <c r="AF549" i="1"/>
  <c r="S549" i="1"/>
  <c r="R549" i="1"/>
  <c r="O549" i="1"/>
  <c r="L549" i="1"/>
  <c r="B549" i="1"/>
  <c r="A129" i="1"/>
  <c r="AX548" i="1"/>
  <c r="AF548" i="1"/>
  <c r="S548" i="1"/>
  <c r="R548" i="1"/>
  <c r="O548" i="1"/>
  <c r="L548" i="1"/>
  <c r="B548" i="1"/>
  <c r="A972" i="1"/>
  <c r="AX547" i="1"/>
  <c r="AF547" i="1"/>
  <c r="S547" i="1"/>
  <c r="R547" i="1"/>
  <c r="O547" i="1"/>
  <c r="L547" i="1"/>
  <c r="BA547" i="1" s="1"/>
  <c r="B547" i="1"/>
  <c r="A971" i="1"/>
  <c r="AX546" i="1"/>
  <c r="AF546" i="1"/>
  <c r="S546" i="1"/>
  <c r="R546" i="1"/>
  <c r="O546" i="1"/>
  <c r="L546" i="1"/>
  <c r="U546" i="1" s="1"/>
  <c r="B546" i="1"/>
  <c r="A970" i="1"/>
  <c r="AX545" i="1"/>
  <c r="AF545" i="1"/>
  <c r="S545" i="1"/>
  <c r="R545" i="1"/>
  <c r="O545" i="1"/>
  <c r="L545" i="1"/>
  <c r="U545" i="1" s="1"/>
  <c r="B545" i="1"/>
  <c r="A969" i="1"/>
  <c r="AX544" i="1"/>
  <c r="AF544" i="1"/>
  <c r="S544" i="1"/>
  <c r="R544" i="1"/>
  <c r="O544" i="1"/>
  <c r="L544" i="1"/>
  <c r="BA544" i="1" s="1"/>
  <c r="B544" i="1"/>
  <c r="A968" i="1"/>
  <c r="AX543" i="1"/>
  <c r="AF543" i="1"/>
  <c r="S543" i="1"/>
  <c r="R543" i="1"/>
  <c r="O543" i="1"/>
  <c r="L543" i="1"/>
  <c r="BA543" i="1" s="1"/>
  <c r="B543" i="1"/>
  <c r="A967" i="1"/>
  <c r="AX542" i="1"/>
  <c r="AF542" i="1"/>
  <c r="S542" i="1"/>
  <c r="R542" i="1"/>
  <c r="O542" i="1"/>
  <c r="L542" i="1"/>
  <c r="B542" i="1"/>
  <c r="A966" i="1"/>
  <c r="AX541" i="1"/>
  <c r="AF541" i="1"/>
  <c r="S541" i="1"/>
  <c r="R541" i="1"/>
  <c r="O541" i="1"/>
  <c r="L541" i="1"/>
  <c r="BA541" i="1" s="1"/>
  <c r="B541" i="1"/>
  <c r="A128" i="1"/>
  <c r="AX540" i="1"/>
  <c r="AF540" i="1"/>
  <c r="S540" i="1"/>
  <c r="R540" i="1"/>
  <c r="O540" i="1"/>
  <c r="L540" i="1"/>
  <c r="BA540" i="1" s="1"/>
  <c r="B540" i="1"/>
  <c r="A965" i="1"/>
  <c r="AX539" i="1"/>
  <c r="AF539" i="1"/>
  <c r="S539" i="1"/>
  <c r="R539" i="1"/>
  <c r="O539" i="1"/>
  <c r="L539" i="1"/>
  <c r="BA539" i="1" s="1"/>
  <c r="B539" i="1"/>
  <c r="A964" i="1"/>
  <c r="AX538" i="1"/>
  <c r="AF538" i="1"/>
  <c r="S538" i="1"/>
  <c r="R538" i="1"/>
  <c r="O538" i="1"/>
  <c r="L538" i="1"/>
  <c r="BA538" i="1" s="1"/>
  <c r="B538" i="1"/>
  <c r="A963" i="1"/>
  <c r="AX537" i="1"/>
  <c r="AF537" i="1"/>
  <c r="S537" i="1"/>
  <c r="R537" i="1"/>
  <c r="O537" i="1"/>
  <c r="L537" i="1"/>
  <c r="B537" i="1"/>
  <c r="A962" i="1"/>
  <c r="AX536" i="1"/>
  <c r="AF536" i="1"/>
  <c r="S536" i="1"/>
  <c r="R536" i="1"/>
  <c r="O536" i="1"/>
  <c r="L536" i="1"/>
  <c r="U536" i="1" s="1"/>
  <c r="B536" i="1"/>
  <c r="A961" i="1"/>
  <c r="AX535" i="1"/>
  <c r="AF535" i="1"/>
  <c r="S535" i="1"/>
  <c r="R535" i="1"/>
  <c r="O535" i="1"/>
  <c r="L535" i="1"/>
  <c r="U535" i="1" s="1"/>
  <c r="B535" i="1"/>
  <c r="A960" i="1"/>
  <c r="AX534" i="1"/>
  <c r="AF534" i="1"/>
  <c r="S534" i="1"/>
  <c r="R534" i="1"/>
  <c r="O534" i="1"/>
  <c r="L534" i="1"/>
  <c r="B534" i="1"/>
  <c r="A959" i="1"/>
  <c r="AX533" i="1"/>
  <c r="AF533" i="1"/>
  <c r="S533" i="1"/>
  <c r="R533" i="1"/>
  <c r="O533" i="1"/>
  <c r="L533" i="1"/>
  <c r="BA533" i="1" s="1"/>
  <c r="B533" i="1"/>
  <c r="A958" i="1"/>
  <c r="AX532" i="1"/>
  <c r="AF532" i="1"/>
  <c r="S532" i="1"/>
  <c r="R532" i="1"/>
  <c r="O532" i="1"/>
  <c r="L532" i="1"/>
  <c r="B532" i="1"/>
  <c r="A127" i="1"/>
  <c r="AX531" i="1"/>
  <c r="AF531" i="1"/>
  <c r="S531" i="1"/>
  <c r="R531" i="1"/>
  <c r="O531" i="1"/>
  <c r="L531" i="1"/>
  <c r="B531" i="1"/>
  <c r="A957" i="1"/>
  <c r="AX530" i="1"/>
  <c r="AF530" i="1"/>
  <c r="S530" i="1"/>
  <c r="R530" i="1"/>
  <c r="O530" i="1"/>
  <c r="L530" i="1"/>
  <c r="U530" i="1" s="1"/>
  <c r="B530" i="1"/>
  <c r="A956" i="1"/>
  <c r="AX529" i="1"/>
  <c r="AF529" i="1"/>
  <c r="S529" i="1"/>
  <c r="R529" i="1"/>
  <c r="O529" i="1"/>
  <c r="L529" i="1"/>
  <c r="U529" i="1" s="1"/>
  <c r="B529" i="1"/>
  <c r="A955" i="1"/>
  <c r="AX528" i="1"/>
  <c r="AF528" i="1"/>
  <c r="S528" i="1"/>
  <c r="R528" i="1"/>
  <c r="O528" i="1"/>
  <c r="L528" i="1"/>
  <c r="BA528" i="1" s="1"/>
  <c r="B528" i="1"/>
  <c r="A954" i="1"/>
  <c r="AX527" i="1"/>
  <c r="AF527" i="1"/>
  <c r="S527" i="1"/>
  <c r="R527" i="1"/>
  <c r="O527" i="1"/>
  <c r="L527" i="1"/>
  <c r="B527" i="1"/>
  <c r="A953" i="1"/>
  <c r="AX526" i="1"/>
  <c r="AF526" i="1"/>
  <c r="S526" i="1"/>
  <c r="R526" i="1"/>
  <c r="O526" i="1"/>
  <c r="L526" i="1"/>
  <c r="U526" i="1" s="1"/>
  <c r="B526" i="1"/>
  <c r="A952" i="1"/>
  <c r="AX525" i="1"/>
  <c r="AF525" i="1"/>
  <c r="S525" i="1"/>
  <c r="R525" i="1"/>
  <c r="O525" i="1"/>
  <c r="L525" i="1"/>
  <c r="BA525" i="1" s="1"/>
  <c r="B525" i="1"/>
  <c r="A126" i="1"/>
  <c r="AX524" i="1"/>
  <c r="AF524" i="1"/>
  <c r="S524" i="1"/>
  <c r="R524" i="1"/>
  <c r="O524" i="1"/>
  <c r="L524" i="1"/>
  <c r="BA524" i="1" s="1"/>
  <c r="B524" i="1"/>
  <c r="A951" i="1"/>
  <c r="AX523" i="1"/>
  <c r="AF523" i="1"/>
  <c r="S523" i="1"/>
  <c r="R523" i="1"/>
  <c r="O523" i="1"/>
  <c r="L523" i="1"/>
  <c r="BA523" i="1" s="1"/>
  <c r="B523" i="1"/>
  <c r="A950" i="1"/>
  <c r="AX522" i="1"/>
  <c r="AF522" i="1"/>
  <c r="S522" i="1"/>
  <c r="R522" i="1"/>
  <c r="O522" i="1"/>
  <c r="L522" i="1"/>
  <c r="B522" i="1"/>
  <c r="A949" i="1"/>
  <c r="AX521" i="1"/>
  <c r="AF521" i="1"/>
  <c r="S521" i="1"/>
  <c r="R521" i="1"/>
  <c r="O521" i="1"/>
  <c r="L521" i="1"/>
  <c r="U521" i="1" s="1"/>
  <c r="B521" i="1"/>
  <c r="A125" i="1"/>
  <c r="AX520" i="1"/>
  <c r="AF520" i="1"/>
  <c r="S520" i="1"/>
  <c r="R520" i="1"/>
  <c r="O520" i="1"/>
  <c r="L520" i="1"/>
  <c r="B520" i="1"/>
  <c r="A948" i="1"/>
  <c r="AX519" i="1"/>
  <c r="AF519" i="1"/>
  <c r="S519" i="1"/>
  <c r="R519" i="1"/>
  <c r="O519" i="1"/>
  <c r="L519" i="1"/>
  <c r="B519" i="1"/>
  <c r="A947" i="1"/>
  <c r="AX518" i="1"/>
  <c r="AF518" i="1"/>
  <c r="S518" i="1"/>
  <c r="R518" i="1"/>
  <c r="O518" i="1"/>
  <c r="L518" i="1"/>
  <c r="BA518" i="1" s="1"/>
  <c r="B518" i="1"/>
  <c r="A946" i="1"/>
  <c r="AX517" i="1"/>
  <c r="AF517" i="1"/>
  <c r="S517" i="1"/>
  <c r="R517" i="1"/>
  <c r="O517" i="1"/>
  <c r="L517" i="1"/>
  <c r="U517" i="1" s="1"/>
  <c r="B517" i="1"/>
  <c r="A945" i="1"/>
  <c r="AX516" i="1"/>
  <c r="AF516" i="1"/>
  <c r="S516" i="1"/>
  <c r="R516" i="1"/>
  <c r="O516" i="1"/>
  <c r="L516" i="1"/>
  <c r="B516" i="1"/>
  <c r="A944" i="1"/>
  <c r="AX515" i="1"/>
  <c r="AF515" i="1"/>
  <c r="S515" i="1"/>
  <c r="R515" i="1"/>
  <c r="O515" i="1"/>
  <c r="L515" i="1"/>
  <c r="BA515" i="1" s="1"/>
  <c r="B515" i="1"/>
  <c r="A943" i="1"/>
  <c r="AX514" i="1"/>
  <c r="AF514" i="1"/>
  <c r="S514" i="1"/>
  <c r="R514" i="1"/>
  <c r="O514" i="1"/>
  <c r="L514" i="1"/>
  <c r="BA514" i="1" s="1"/>
  <c r="B514" i="1"/>
  <c r="A942" i="1"/>
  <c r="AX513" i="1"/>
  <c r="AF513" i="1"/>
  <c r="S513" i="1"/>
  <c r="R513" i="1"/>
  <c r="O513" i="1"/>
  <c r="L513" i="1"/>
  <c r="BA513" i="1" s="1"/>
  <c r="B513" i="1"/>
  <c r="A941" i="1"/>
  <c r="AX512" i="1"/>
  <c r="AF512" i="1"/>
  <c r="S512" i="1"/>
  <c r="R512" i="1"/>
  <c r="O512" i="1"/>
  <c r="L512" i="1"/>
  <c r="BA512" i="1" s="1"/>
  <c r="B512" i="1"/>
  <c r="A124" i="1"/>
  <c r="AX511" i="1"/>
  <c r="AF511" i="1"/>
  <c r="S511" i="1"/>
  <c r="R511" i="1"/>
  <c r="O511" i="1"/>
  <c r="L511" i="1"/>
  <c r="B511" i="1"/>
  <c r="A940" i="1"/>
  <c r="AX510" i="1"/>
  <c r="AF510" i="1"/>
  <c r="S510" i="1"/>
  <c r="R510" i="1"/>
  <c r="O510" i="1"/>
  <c r="L510" i="1"/>
  <c r="B510" i="1"/>
  <c r="A939" i="1"/>
  <c r="AX509" i="1"/>
  <c r="AF509" i="1"/>
  <c r="S509" i="1"/>
  <c r="R509" i="1"/>
  <c r="O509" i="1"/>
  <c r="L509" i="1"/>
  <c r="B509" i="1"/>
  <c r="A938" i="1"/>
  <c r="AX508" i="1"/>
  <c r="AF508" i="1"/>
  <c r="S508" i="1"/>
  <c r="R508" i="1"/>
  <c r="O508" i="1"/>
  <c r="L508" i="1"/>
  <c r="BA508" i="1" s="1"/>
  <c r="B508" i="1"/>
  <c r="A937" i="1"/>
  <c r="AX507" i="1"/>
  <c r="AF507" i="1"/>
  <c r="S507" i="1"/>
  <c r="R507" i="1"/>
  <c r="O507" i="1"/>
  <c r="L507" i="1"/>
  <c r="BA507" i="1" s="1"/>
  <c r="B507" i="1"/>
  <c r="A936" i="1"/>
  <c r="AX506" i="1"/>
  <c r="AF506" i="1"/>
  <c r="S506" i="1"/>
  <c r="R506" i="1"/>
  <c r="O506" i="1"/>
  <c r="L506" i="1"/>
  <c r="BA506" i="1" s="1"/>
  <c r="B506" i="1"/>
  <c r="A935" i="1"/>
  <c r="AX505" i="1"/>
  <c r="AF505" i="1"/>
  <c r="S505" i="1"/>
  <c r="R505" i="1"/>
  <c r="O505" i="1"/>
  <c r="L505" i="1"/>
  <c r="BA505" i="1" s="1"/>
  <c r="B505" i="1"/>
  <c r="A123" i="1"/>
  <c r="AX504" i="1"/>
  <c r="AF504" i="1"/>
  <c r="S504" i="1"/>
  <c r="R504" i="1"/>
  <c r="O504" i="1"/>
  <c r="L504" i="1"/>
  <c r="BA504" i="1" s="1"/>
  <c r="B504" i="1"/>
  <c r="A934" i="1"/>
  <c r="AX503" i="1"/>
  <c r="AF503" i="1"/>
  <c r="S503" i="1"/>
  <c r="R503" i="1"/>
  <c r="O503" i="1"/>
  <c r="L503" i="1"/>
  <c r="B503" i="1"/>
  <c r="A933" i="1"/>
  <c r="AX502" i="1"/>
  <c r="AF502" i="1"/>
  <c r="S502" i="1"/>
  <c r="R502" i="1"/>
  <c r="O502" i="1"/>
  <c r="L502" i="1"/>
  <c r="BA502" i="1" s="1"/>
  <c r="B502" i="1"/>
  <c r="A932" i="1"/>
  <c r="AX501" i="1"/>
  <c r="AF501" i="1"/>
  <c r="S501" i="1"/>
  <c r="R501" i="1"/>
  <c r="O501" i="1"/>
  <c r="L501" i="1"/>
  <c r="BA501" i="1" s="1"/>
  <c r="B501" i="1"/>
  <c r="A122" i="1"/>
  <c r="AX500" i="1"/>
  <c r="AF500" i="1"/>
  <c r="S500" i="1"/>
  <c r="R500" i="1"/>
  <c r="O500" i="1"/>
  <c r="L500" i="1"/>
  <c r="BA500" i="1" s="1"/>
  <c r="B500" i="1"/>
  <c r="A931" i="1"/>
  <c r="AX499" i="1"/>
  <c r="AF499" i="1"/>
  <c r="S499" i="1"/>
  <c r="R499" i="1"/>
  <c r="O499" i="1"/>
  <c r="L499" i="1"/>
  <c r="BA499" i="1" s="1"/>
  <c r="B499" i="1"/>
  <c r="A930" i="1"/>
  <c r="AX498" i="1"/>
  <c r="AF498" i="1"/>
  <c r="S498" i="1"/>
  <c r="R498" i="1"/>
  <c r="O498" i="1"/>
  <c r="L498" i="1"/>
  <c r="BA498" i="1" s="1"/>
  <c r="B498" i="1"/>
  <c r="A929" i="1"/>
  <c r="AX497" i="1"/>
  <c r="AF497" i="1"/>
  <c r="S497" i="1"/>
  <c r="R497" i="1"/>
  <c r="O497" i="1"/>
  <c r="L497" i="1"/>
  <c r="B497" i="1"/>
  <c r="A928" i="1"/>
  <c r="AX496" i="1"/>
  <c r="AF496" i="1"/>
  <c r="S496" i="1"/>
  <c r="R496" i="1"/>
  <c r="O496" i="1"/>
  <c r="L496" i="1"/>
  <c r="B496" i="1"/>
  <c r="A927" i="1"/>
  <c r="AX495" i="1"/>
  <c r="AF495" i="1"/>
  <c r="S495" i="1"/>
  <c r="R495" i="1"/>
  <c r="O495" i="1"/>
  <c r="L495" i="1"/>
  <c r="BA495" i="1" s="1"/>
  <c r="B495" i="1"/>
  <c r="A926" i="1"/>
  <c r="AX494" i="1"/>
  <c r="AF494" i="1"/>
  <c r="S494" i="1"/>
  <c r="R494" i="1"/>
  <c r="O494" i="1"/>
  <c r="L494" i="1"/>
  <c r="B494" i="1"/>
  <c r="A925" i="1"/>
  <c r="AX493" i="1"/>
  <c r="AF493" i="1"/>
  <c r="S493" i="1"/>
  <c r="R493" i="1"/>
  <c r="O493" i="1"/>
  <c r="L493" i="1"/>
  <c r="BA493" i="1" s="1"/>
  <c r="B493" i="1"/>
  <c r="A924" i="1"/>
  <c r="AX492" i="1"/>
  <c r="AF492" i="1"/>
  <c r="S492" i="1"/>
  <c r="R492" i="1"/>
  <c r="O492" i="1"/>
  <c r="L492" i="1"/>
  <c r="B492" i="1"/>
  <c r="A923" i="1"/>
  <c r="AX491" i="1"/>
  <c r="AF491" i="1"/>
  <c r="S491" i="1"/>
  <c r="R491" i="1"/>
  <c r="O491" i="1"/>
  <c r="L491" i="1"/>
  <c r="BA491" i="1" s="1"/>
  <c r="B491" i="1"/>
  <c r="A922" i="1"/>
  <c r="AX490" i="1"/>
  <c r="AF490" i="1"/>
  <c r="S490" i="1"/>
  <c r="R490" i="1"/>
  <c r="O490" i="1"/>
  <c r="L490" i="1"/>
  <c r="B490" i="1"/>
  <c r="A921" i="1"/>
  <c r="AX489" i="1"/>
  <c r="AF489" i="1"/>
  <c r="S489" i="1"/>
  <c r="R489" i="1"/>
  <c r="O489" i="1"/>
  <c r="L489" i="1"/>
  <c r="BA489" i="1" s="1"/>
  <c r="B489" i="1"/>
  <c r="A920" i="1"/>
  <c r="AX488" i="1"/>
  <c r="AF488" i="1"/>
  <c r="S488" i="1"/>
  <c r="R488" i="1"/>
  <c r="O488" i="1"/>
  <c r="L488" i="1"/>
  <c r="U488" i="1" s="1"/>
  <c r="B488" i="1"/>
  <c r="A919" i="1"/>
  <c r="AX487" i="1"/>
  <c r="AF487" i="1"/>
  <c r="S487" i="1"/>
  <c r="R487" i="1"/>
  <c r="O487" i="1"/>
  <c r="L487" i="1"/>
  <c r="BA487" i="1" s="1"/>
  <c r="B487" i="1"/>
  <c r="A918" i="1"/>
  <c r="AX486" i="1"/>
  <c r="AF486" i="1"/>
  <c r="S486" i="1"/>
  <c r="R486" i="1"/>
  <c r="O486" i="1"/>
  <c r="L486" i="1"/>
  <c r="B486" i="1"/>
  <c r="A121" i="1"/>
  <c r="AX485" i="1"/>
  <c r="AF485" i="1"/>
  <c r="S485" i="1"/>
  <c r="R485" i="1"/>
  <c r="O485" i="1"/>
  <c r="L485" i="1"/>
  <c r="BA485" i="1" s="1"/>
  <c r="B485" i="1"/>
  <c r="A917" i="1"/>
  <c r="AX484" i="1"/>
  <c r="AF484" i="1"/>
  <c r="S484" i="1"/>
  <c r="R484" i="1"/>
  <c r="O484" i="1"/>
  <c r="L484" i="1"/>
  <c r="BA484" i="1" s="1"/>
  <c r="B484" i="1"/>
  <c r="A916" i="1"/>
  <c r="AX483" i="1"/>
  <c r="AF483" i="1"/>
  <c r="S483" i="1"/>
  <c r="R483" i="1"/>
  <c r="O483" i="1"/>
  <c r="L483" i="1"/>
  <c r="BA483" i="1" s="1"/>
  <c r="B483" i="1"/>
  <c r="A915" i="1"/>
  <c r="AX482" i="1"/>
  <c r="AF482" i="1"/>
  <c r="S482" i="1"/>
  <c r="R482" i="1"/>
  <c r="O482" i="1"/>
  <c r="L482" i="1"/>
  <c r="B482" i="1"/>
  <c r="A914" i="1"/>
  <c r="AX481" i="1"/>
  <c r="AF481" i="1"/>
  <c r="S481" i="1"/>
  <c r="R481" i="1"/>
  <c r="O481" i="1"/>
  <c r="L481" i="1"/>
  <c r="BA481" i="1" s="1"/>
  <c r="B481" i="1"/>
  <c r="A913" i="1"/>
  <c r="AX480" i="1"/>
  <c r="AF480" i="1"/>
  <c r="S480" i="1"/>
  <c r="R480" i="1"/>
  <c r="O480" i="1"/>
  <c r="L480" i="1"/>
  <c r="B480" i="1"/>
  <c r="A120" i="1"/>
  <c r="AX479" i="1"/>
  <c r="AF479" i="1"/>
  <c r="S479" i="1"/>
  <c r="R479" i="1"/>
  <c r="O479" i="1"/>
  <c r="L479" i="1"/>
  <c r="B479" i="1"/>
  <c r="A912" i="1"/>
  <c r="AX478" i="1"/>
  <c r="AF478" i="1"/>
  <c r="S478" i="1"/>
  <c r="R478" i="1"/>
  <c r="O478" i="1"/>
  <c r="L478" i="1"/>
  <c r="BA478" i="1" s="1"/>
  <c r="B478" i="1"/>
  <c r="A119" i="1"/>
  <c r="AX477" i="1"/>
  <c r="AF477" i="1"/>
  <c r="S477" i="1"/>
  <c r="R477" i="1"/>
  <c r="O477" i="1"/>
  <c r="L477" i="1"/>
  <c r="B477" i="1"/>
  <c r="A911" i="1"/>
  <c r="AX476" i="1"/>
  <c r="AF476" i="1"/>
  <c r="S476" i="1"/>
  <c r="R476" i="1"/>
  <c r="O476" i="1"/>
  <c r="L476" i="1"/>
  <c r="BA476" i="1" s="1"/>
  <c r="B476" i="1"/>
  <c r="A910" i="1"/>
  <c r="AX475" i="1"/>
  <c r="AF475" i="1"/>
  <c r="S475" i="1"/>
  <c r="R475" i="1"/>
  <c r="O475" i="1"/>
  <c r="L475" i="1"/>
  <c r="BA475" i="1" s="1"/>
  <c r="B475" i="1"/>
  <c r="A909" i="1"/>
  <c r="AX474" i="1"/>
  <c r="AF474" i="1"/>
  <c r="S474" i="1"/>
  <c r="R474" i="1"/>
  <c r="O474" i="1"/>
  <c r="L474" i="1"/>
  <c r="B474" i="1"/>
  <c r="A118" i="1"/>
  <c r="AX473" i="1"/>
  <c r="AF473" i="1"/>
  <c r="S473" i="1"/>
  <c r="R473" i="1"/>
  <c r="O473" i="1"/>
  <c r="L473" i="1"/>
  <c r="U473" i="1" s="1"/>
  <c r="B473" i="1"/>
  <c r="A908" i="1"/>
  <c r="AX472" i="1"/>
  <c r="AF472" i="1"/>
  <c r="S472" i="1"/>
  <c r="R472" i="1"/>
  <c r="O472" i="1"/>
  <c r="L472" i="1"/>
  <c r="BA472" i="1" s="1"/>
  <c r="B472" i="1"/>
  <c r="A907" i="1"/>
  <c r="AX471" i="1"/>
  <c r="AF471" i="1"/>
  <c r="S471" i="1"/>
  <c r="R471" i="1"/>
  <c r="O471" i="1"/>
  <c r="L471" i="1"/>
  <c r="U471" i="1" s="1"/>
  <c r="B471" i="1"/>
  <c r="A906" i="1"/>
  <c r="AX470" i="1"/>
  <c r="AF470" i="1"/>
  <c r="S470" i="1"/>
  <c r="R470" i="1"/>
  <c r="O470" i="1"/>
  <c r="L470" i="1"/>
  <c r="BA470" i="1" s="1"/>
  <c r="B470" i="1"/>
  <c r="A905" i="1"/>
  <c r="AX469" i="1"/>
  <c r="AF469" i="1"/>
  <c r="S469" i="1"/>
  <c r="R469" i="1"/>
  <c r="O469" i="1"/>
  <c r="L469" i="1"/>
  <c r="U469" i="1" s="1"/>
  <c r="B469" i="1"/>
  <c r="A904" i="1"/>
  <c r="AX468" i="1"/>
  <c r="AF468" i="1"/>
  <c r="S468" i="1"/>
  <c r="R468" i="1"/>
  <c r="O468" i="1"/>
  <c r="L468" i="1"/>
  <c r="B468" i="1"/>
  <c r="A903" i="1"/>
  <c r="AX467" i="1"/>
  <c r="AF467" i="1"/>
  <c r="S467" i="1"/>
  <c r="R467" i="1"/>
  <c r="O467" i="1"/>
  <c r="L467" i="1"/>
  <c r="BA467" i="1" s="1"/>
  <c r="B467" i="1"/>
  <c r="A902" i="1"/>
  <c r="AX466" i="1"/>
  <c r="AF466" i="1"/>
  <c r="S466" i="1"/>
  <c r="R466" i="1"/>
  <c r="O466" i="1"/>
  <c r="L466" i="1"/>
  <c r="BA466" i="1" s="1"/>
  <c r="B466" i="1"/>
  <c r="A901" i="1"/>
  <c r="AX465" i="1"/>
  <c r="AF465" i="1"/>
  <c r="S465" i="1"/>
  <c r="R465" i="1"/>
  <c r="O465" i="1"/>
  <c r="L465" i="1"/>
  <c r="U465" i="1" s="1"/>
  <c r="B465" i="1"/>
  <c r="A900" i="1"/>
  <c r="AX464" i="1"/>
  <c r="AF464" i="1"/>
  <c r="S464" i="1"/>
  <c r="R464" i="1"/>
  <c r="O464" i="1"/>
  <c r="L464" i="1"/>
  <c r="B464" i="1"/>
  <c r="A899" i="1"/>
  <c r="AX463" i="1"/>
  <c r="AF463" i="1"/>
  <c r="S463" i="1"/>
  <c r="R463" i="1"/>
  <c r="O463" i="1"/>
  <c r="L463" i="1"/>
  <c r="BA463" i="1" s="1"/>
  <c r="B463" i="1"/>
  <c r="A898" i="1"/>
  <c r="AX462" i="1"/>
  <c r="AF462" i="1"/>
  <c r="S462" i="1"/>
  <c r="R462" i="1"/>
  <c r="O462" i="1"/>
  <c r="L462" i="1"/>
  <c r="B462" i="1"/>
  <c r="A897" i="1"/>
  <c r="AX461" i="1"/>
  <c r="AF461" i="1"/>
  <c r="S461" i="1"/>
  <c r="R461" i="1"/>
  <c r="O461" i="1"/>
  <c r="L461" i="1"/>
  <c r="BA461" i="1" s="1"/>
  <c r="B461" i="1"/>
  <c r="A896" i="1"/>
  <c r="AX460" i="1"/>
  <c r="AF460" i="1"/>
  <c r="S460" i="1"/>
  <c r="R460" i="1"/>
  <c r="O460" i="1"/>
  <c r="L460" i="1"/>
  <c r="BA460" i="1" s="1"/>
  <c r="B460" i="1"/>
  <c r="A895" i="1"/>
  <c r="AX459" i="1"/>
  <c r="AF459" i="1"/>
  <c r="S459" i="1"/>
  <c r="R459" i="1"/>
  <c r="O459" i="1"/>
  <c r="L459" i="1"/>
  <c r="BA459" i="1" s="1"/>
  <c r="B459" i="1"/>
  <c r="A894" i="1"/>
  <c r="AX458" i="1"/>
  <c r="AF458" i="1"/>
  <c r="S458" i="1"/>
  <c r="R458" i="1"/>
  <c r="O458" i="1"/>
  <c r="L458" i="1"/>
  <c r="U458" i="1" s="1"/>
  <c r="B458" i="1"/>
  <c r="A893" i="1"/>
  <c r="AX457" i="1"/>
  <c r="AF457" i="1"/>
  <c r="S457" i="1"/>
  <c r="R457" i="1"/>
  <c r="O457" i="1"/>
  <c r="L457" i="1"/>
  <c r="U457" i="1" s="1"/>
  <c r="B457" i="1"/>
  <c r="A892" i="1"/>
  <c r="AX456" i="1"/>
  <c r="AF456" i="1"/>
  <c r="S456" i="1"/>
  <c r="R456" i="1"/>
  <c r="O456" i="1"/>
  <c r="L456" i="1"/>
  <c r="BA456" i="1" s="1"/>
  <c r="B456" i="1"/>
  <c r="A891" i="1"/>
  <c r="AX455" i="1"/>
  <c r="AF455" i="1"/>
  <c r="S455" i="1"/>
  <c r="R455" i="1"/>
  <c r="O455" i="1"/>
  <c r="L455" i="1"/>
  <c r="BA455" i="1" s="1"/>
  <c r="B455" i="1"/>
  <c r="A890" i="1"/>
  <c r="AX454" i="1"/>
  <c r="AF454" i="1"/>
  <c r="S454" i="1"/>
  <c r="R454" i="1"/>
  <c r="O454" i="1"/>
  <c r="L454" i="1"/>
  <c r="BA454" i="1" s="1"/>
  <c r="B454" i="1"/>
  <c r="A889" i="1"/>
  <c r="AX453" i="1"/>
  <c r="AF453" i="1"/>
  <c r="S453" i="1"/>
  <c r="R453" i="1"/>
  <c r="O453" i="1"/>
  <c r="L453" i="1"/>
  <c r="U453" i="1" s="1"/>
  <c r="B453" i="1"/>
  <c r="A888" i="1"/>
  <c r="AX452" i="1"/>
  <c r="AF452" i="1"/>
  <c r="S452" i="1"/>
  <c r="R452" i="1"/>
  <c r="O452" i="1"/>
  <c r="L452" i="1"/>
  <c r="B452" i="1"/>
  <c r="A887" i="1"/>
  <c r="AX451" i="1"/>
  <c r="AF451" i="1"/>
  <c r="S451" i="1"/>
  <c r="R451" i="1"/>
  <c r="O451" i="1"/>
  <c r="L451" i="1"/>
  <c r="BA451" i="1" s="1"/>
  <c r="B451" i="1"/>
  <c r="A886" i="1"/>
  <c r="AX450" i="1"/>
  <c r="AF450" i="1"/>
  <c r="S450" i="1"/>
  <c r="R450" i="1"/>
  <c r="O450" i="1"/>
  <c r="L450" i="1"/>
  <c r="B450" i="1"/>
  <c r="A885" i="1"/>
  <c r="AX449" i="1"/>
  <c r="AF449" i="1"/>
  <c r="S449" i="1"/>
  <c r="R449" i="1"/>
  <c r="O449" i="1"/>
  <c r="L449" i="1"/>
  <c r="B449" i="1"/>
  <c r="A884" i="1"/>
  <c r="AX448" i="1"/>
  <c r="AF448" i="1"/>
  <c r="S448" i="1"/>
  <c r="R448" i="1"/>
  <c r="O448" i="1"/>
  <c r="L448" i="1"/>
  <c r="B448" i="1"/>
  <c r="A883" i="1"/>
  <c r="AX447" i="1"/>
  <c r="AF447" i="1"/>
  <c r="S447" i="1"/>
  <c r="R447" i="1"/>
  <c r="O447" i="1"/>
  <c r="L447" i="1"/>
  <c r="U447" i="1" s="1"/>
  <c r="B447" i="1"/>
  <c r="A882" i="1"/>
  <c r="AX446" i="1"/>
  <c r="AF446" i="1"/>
  <c r="S446" i="1"/>
  <c r="R446" i="1"/>
  <c r="O446" i="1"/>
  <c r="L446" i="1"/>
  <c r="BA446" i="1" s="1"/>
  <c r="B446" i="1"/>
  <c r="A881" i="1"/>
  <c r="AX445" i="1"/>
  <c r="AF445" i="1"/>
  <c r="S445" i="1"/>
  <c r="R445" i="1"/>
  <c r="O445" i="1"/>
  <c r="L445" i="1"/>
  <c r="U445" i="1" s="1"/>
  <c r="B445" i="1"/>
  <c r="A117" i="1"/>
  <c r="AX444" i="1"/>
  <c r="AF444" i="1"/>
  <c r="S444" i="1"/>
  <c r="R444" i="1"/>
  <c r="O444" i="1"/>
  <c r="L444" i="1"/>
  <c r="BA444" i="1" s="1"/>
  <c r="B444" i="1"/>
  <c r="A880" i="1"/>
  <c r="AX443" i="1"/>
  <c r="AF443" i="1"/>
  <c r="S443" i="1"/>
  <c r="R443" i="1"/>
  <c r="O443" i="1"/>
  <c r="L443" i="1"/>
  <c r="BA443" i="1" s="1"/>
  <c r="B443" i="1"/>
  <c r="A879" i="1"/>
  <c r="AX442" i="1"/>
  <c r="AF442" i="1"/>
  <c r="S442" i="1"/>
  <c r="R442" i="1"/>
  <c r="O442" i="1"/>
  <c r="L442" i="1"/>
  <c r="B442" i="1"/>
  <c r="A878" i="1"/>
  <c r="AX441" i="1"/>
  <c r="AF441" i="1"/>
  <c r="S441" i="1"/>
  <c r="R441" i="1"/>
  <c r="O441" i="1"/>
  <c r="L441" i="1"/>
  <c r="U441" i="1" s="1"/>
  <c r="B441" i="1"/>
  <c r="A116" i="1"/>
  <c r="AX440" i="1"/>
  <c r="AF440" i="1"/>
  <c r="S440" i="1"/>
  <c r="R440" i="1"/>
  <c r="O440" i="1"/>
  <c r="L440" i="1"/>
  <c r="BA440" i="1" s="1"/>
  <c r="B440" i="1"/>
  <c r="A877" i="1"/>
  <c r="AX439" i="1"/>
  <c r="AF439" i="1"/>
  <c r="S439" i="1"/>
  <c r="R439" i="1"/>
  <c r="O439" i="1"/>
  <c r="L439" i="1"/>
  <c r="BA439" i="1" s="1"/>
  <c r="B439" i="1"/>
  <c r="A876" i="1"/>
  <c r="AX438" i="1"/>
  <c r="AF438" i="1"/>
  <c r="S438" i="1"/>
  <c r="R438" i="1"/>
  <c r="O438" i="1"/>
  <c r="L438" i="1"/>
  <c r="BA438" i="1" s="1"/>
  <c r="B438" i="1"/>
  <c r="A875" i="1"/>
  <c r="AX437" i="1"/>
  <c r="AF437" i="1"/>
  <c r="S437" i="1"/>
  <c r="R437" i="1"/>
  <c r="O437" i="1"/>
  <c r="L437" i="1"/>
  <c r="BA437" i="1" s="1"/>
  <c r="B437" i="1"/>
  <c r="A874" i="1"/>
  <c r="AX436" i="1"/>
  <c r="AF436" i="1"/>
  <c r="S436" i="1"/>
  <c r="R436" i="1"/>
  <c r="O436" i="1"/>
  <c r="L436" i="1"/>
  <c r="BA436" i="1" s="1"/>
  <c r="B436" i="1"/>
  <c r="A873" i="1"/>
  <c r="AX435" i="1"/>
  <c r="AF435" i="1"/>
  <c r="S435" i="1"/>
  <c r="R435" i="1"/>
  <c r="O435" i="1"/>
  <c r="L435" i="1"/>
  <c r="BA435" i="1" s="1"/>
  <c r="B435" i="1"/>
  <c r="A872" i="1"/>
  <c r="AX434" i="1"/>
  <c r="AF434" i="1"/>
  <c r="S434" i="1"/>
  <c r="R434" i="1"/>
  <c r="O434" i="1"/>
  <c r="L434" i="1"/>
  <c r="B434" i="1"/>
  <c r="A871" i="1"/>
  <c r="AX433" i="1"/>
  <c r="AF433" i="1"/>
  <c r="S433" i="1"/>
  <c r="R433" i="1"/>
  <c r="O433" i="1"/>
  <c r="L433" i="1"/>
  <c r="U433" i="1" s="1"/>
  <c r="B433" i="1"/>
  <c r="A870" i="1"/>
  <c r="AX432" i="1"/>
  <c r="AF432" i="1"/>
  <c r="S432" i="1"/>
  <c r="R432" i="1"/>
  <c r="O432" i="1"/>
  <c r="L432" i="1"/>
  <c r="BA432" i="1" s="1"/>
  <c r="B432" i="1"/>
  <c r="A869" i="1"/>
  <c r="AX431" i="1"/>
  <c r="AF431" i="1"/>
  <c r="S431" i="1"/>
  <c r="R431" i="1"/>
  <c r="O431" i="1"/>
  <c r="L431" i="1"/>
  <c r="U431" i="1" s="1"/>
  <c r="B431" i="1"/>
  <c r="A868" i="1"/>
  <c r="AX430" i="1"/>
  <c r="AF430" i="1"/>
  <c r="S430" i="1"/>
  <c r="R430" i="1"/>
  <c r="O430" i="1"/>
  <c r="L430" i="1"/>
  <c r="BA430" i="1" s="1"/>
  <c r="B430" i="1"/>
  <c r="A867" i="1"/>
  <c r="AX429" i="1"/>
  <c r="AF429" i="1"/>
  <c r="S429" i="1"/>
  <c r="R429" i="1"/>
  <c r="O429" i="1"/>
  <c r="L429" i="1"/>
  <c r="U429" i="1" s="1"/>
  <c r="B429" i="1"/>
  <c r="A866" i="1"/>
  <c r="AX428" i="1"/>
  <c r="AF428" i="1"/>
  <c r="S428" i="1"/>
  <c r="R428" i="1"/>
  <c r="O428" i="1"/>
  <c r="L428" i="1"/>
  <c r="B428" i="1"/>
  <c r="A865" i="1"/>
  <c r="AX427" i="1"/>
  <c r="AF427" i="1"/>
  <c r="S427" i="1"/>
  <c r="R427" i="1"/>
  <c r="O427" i="1"/>
  <c r="L427" i="1"/>
  <c r="BA427" i="1" s="1"/>
  <c r="B427" i="1"/>
  <c r="A864" i="1"/>
  <c r="AX426" i="1"/>
  <c r="AF426" i="1"/>
  <c r="S426" i="1"/>
  <c r="R426" i="1"/>
  <c r="O426" i="1"/>
  <c r="L426" i="1"/>
  <c r="BA426" i="1" s="1"/>
  <c r="B426" i="1"/>
  <c r="A863" i="1"/>
  <c r="AX425" i="1"/>
  <c r="AF425" i="1"/>
  <c r="S425" i="1"/>
  <c r="R425" i="1"/>
  <c r="O425" i="1"/>
  <c r="L425" i="1"/>
  <c r="U425" i="1" s="1"/>
  <c r="B425" i="1"/>
  <c r="A862" i="1"/>
  <c r="AX424" i="1"/>
  <c r="AF424" i="1"/>
  <c r="S424" i="1"/>
  <c r="R424" i="1"/>
  <c r="O424" i="1"/>
  <c r="L424" i="1"/>
  <c r="B424" i="1"/>
  <c r="A115" i="1"/>
  <c r="AX423" i="1"/>
  <c r="AF423" i="1"/>
  <c r="S423" i="1"/>
  <c r="R423" i="1"/>
  <c r="O423" i="1"/>
  <c r="L423" i="1"/>
  <c r="BA423" i="1" s="1"/>
  <c r="B423" i="1"/>
  <c r="A861" i="1"/>
  <c r="AX422" i="1"/>
  <c r="AF422" i="1"/>
  <c r="S422" i="1"/>
  <c r="R422" i="1"/>
  <c r="O422" i="1"/>
  <c r="L422" i="1"/>
  <c r="B422" i="1"/>
  <c r="A860" i="1"/>
  <c r="AX421" i="1"/>
  <c r="AF421" i="1"/>
  <c r="S421" i="1"/>
  <c r="R421" i="1"/>
  <c r="O421" i="1"/>
  <c r="L421" i="1"/>
  <c r="BA421" i="1" s="1"/>
  <c r="B421" i="1"/>
  <c r="A859" i="1"/>
  <c r="AX420" i="1"/>
  <c r="AF420" i="1"/>
  <c r="S420" i="1"/>
  <c r="R420" i="1"/>
  <c r="O420" i="1"/>
  <c r="L420" i="1"/>
  <c r="BA420" i="1" s="1"/>
  <c r="B420" i="1"/>
  <c r="A858" i="1"/>
  <c r="AX419" i="1"/>
  <c r="AF419" i="1"/>
  <c r="S419" i="1"/>
  <c r="R419" i="1"/>
  <c r="O419" i="1"/>
  <c r="L419" i="1"/>
  <c r="BA419" i="1" s="1"/>
  <c r="B419" i="1"/>
  <c r="A857" i="1"/>
  <c r="AX418" i="1"/>
  <c r="AF418" i="1"/>
  <c r="S418" i="1"/>
  <c r="R418" i="1"/>
  <c r="O418" i="1"/>
  <c r="L418" i="1"/>
  <c r="BA418" i="1" s="1"/>
  <c r="B418" i="1"/>
  <c r="A856" i="1"/>
  <c r="AX417" i="1"/>
  <c r="AF417" i="1"/>
  <c r="S417" i="1"/>
  <c r="R417" i="1"/>
  <c r="O417" i="1"/>
  <c r="L417" i="1"/>
  <c r="B417" i="1"/>
  <c r="A855" i="1"/>
  <c r="AX416" i="1"/>
  <c r="AF416" i="1"/>
  <c r="S416" i="1"/>
  <c r="R416" i="1"/>
  <c r="O416" i="1"/>
  <c r="L416" i="1"/>
  <c r="BA416" i="1" s="1"/>
  <c r="B416" i="1"/>
  <c r="A854" i="1"/>
  <c r="AX415" i="1"/>
  <c r="AF415" i="1"/>
  <c r="S415" i="1"/>
  <c r="R415" i="1"/>
  <c r="O415" i="1"/>
  <c r="L415" i="1"/>
  <c r="BA415" i="1" s="1"/>
  <c r="B415" i="1"/>
  <c r="A853" i="1"/>
  <c r="AX414" i="1"/>
  <c r="AF414" i="1"/>
  <c r="S414" i="1"/>
  <c r="R414" i="1"/>
  <c r="O414" i="1"/>
  <c r="L414" i="1"/>
  <c r="B414" i="1"/>
  <c r="A114" i="1"/>
  <c r="AX413" i="1"/>
  <c r="AF413" i="1"/>
  <c r="S413" i="1"/>
  <c r="R413" i="1"/>
  <c r="O413" i="1"/>
  <c r="L413" i="1"/>
  <c r="U413" i="1" s="1"/>
  <c r="B413" i="1"/>
  <c r="A852" i="1"/>
  <c r="AX412" i="1"/>
  <c r="AF412" i="1"/>
  <c r="S412" i="1"/>
  <c r="R412" i="1"/>
  <c r="O412" i="1"/>
  <c r="L412" i="1"/>
  <c r="BA412" i="1" s="1"/>
  <c r="B412" i="1"/>
  <c r="A851" i="1"/>
  <c r="AX411" i="1"/>
  <c r="AF411" i="1"/>
  <c r="S411" i="1"/>
  <c r="R411" i="1"/>
  <c r="O411" i="1"/>
  <c r="L411" i="1"/>
  <c r="BA411" i="1" s="1"/>
  <c r="B411" i="1"/>
  <c r="A850" i="1"/>
  <c r="AX410" i="1"/>
  <c r="AF410" i="1"/>
  <c r="S410" i="1"/>
  <c r="R410" i="1"/>
  <c r="O410" i="1"/>
  <c r="L410" i="1"/>
  <c r="B410" i="1"/>
  <c r="A1634" i="1"/>
  <c r="AX409" i="1"/>
  <c r="AF409" i="1"/>
  <c r="S409" i="1"/>
  <c r="R409" i="1"/>
  <c r="O409" i="1"/>
  <c r="L409" i="1"/>
  <c r="U409" i="1" s="1"/>
  <c r="B409" i="1"/>
  <c r="A849" i="1"/>
  <c r="AX408" i="1"/>
  <c r="AF408" i="1"/>
  <c r="S408" i="1"/>
  <c r="R408" i="1"/>
  <c r="O408" i="1"/>
  <c r="L408" i="1"/>
  <c r="BA408" i="1" s="1"/>
  <c r="B408" i="1"/>
  <c r="A848" i="1"/>
  <c r="AX407" i="1"/>
  <c r="AF407" i="1"/>
  <c r="S407" i="1"/>
  <c r="R407" i="1"/>
  <c r="O407" i="1"/>
  <c r="L407" i="1"/>
  <c r="B407" i="1"/>
  <c r="A112" i="1"/>
  <c r="AX406" i="1"/>
  <c r="AF406" i="1"/>
  <c r="S406" i="1"/>
  <c r="R406" i="1"/>
  <c r="O406" i="1"/>
  <c r="L406" i="1"/>
  <c r="BA406" i="1" s="1"/>
  <c r="B406" i="1"/>
  <c r="A847" i="1"/>
  <c r="AX405" i="1"/>
  <c r="AF405" i="1"/>
  <c r="S405" i="1"/>
  <c r="R405" i="1"/>
  <c r="O405" i="1"/>
  <c r="L405" i="1"/>
  <c r="BA405" i="1" s="1"/>
  <c r="B405" i="1"/>
  <c r="A846" i="1"/>
  <c r="AX404" i="1"/>
  <c r="AF404" i="1"/>
  <c r="S404" i="1"/>
  <c r="R404" i="1"/>
  <c r="O404" i="1"/>
  <c r="L404" i="1"/>
  <c r="BA404" i="1" s="1"/>
  <c r="B404" i="1"/>
  <c r="A845" i="1"/>
  <c r="AX403" i="1"/>
  <c r="AF403" i="1"/>
  <c r="S403" i="1"/>
  <c r="R403" i="1"/>
  <c r="O403" i="1"/>
  <c r="L403" i="1"/>
  <c r="BA403" i="1" s="1"/>
  <c r="B403" i="1"/>
  <c r="A844" i="1"/>
  <c r="AX402" i="1"/>
  <c r="AF402" i="1"/>
  <c r="S402" i="1"/>
  <c r="R402" i="1"/>
  <c r="O402" i="1"/>
  <c r="L402" i="1"/>
  <c r="BA402" i="1" s="1"/>
  <c r="B402" i="1"/>
  <c r="A843" i="1"/>
  <c r="AX401" i="1"/>
  <c r="AF401" i="1"/>
  <c r="S401" i="1"/>
  <c r="R401" i="1"/>
  <c r="O401" i="1"/>
  <c r="L401" i="1"/>
  <c r="U401" i="1" s="1"/>
  <c r="B401" i="1"/>
  <c r="A842" i="1"/>
  <c r="AX400" i="1"/>
  <c r="AF400" i="1"/>
  <c r="S400" i="1"/>
  <c r="R400" i="1"/>
  <c r="O400" i="1"/>
  <c r="L400" i="1"/>
  <c r="B400" i="1"/>
  <c r="A841" i="1"/>
  <c r="AX399" i="1"/>
  <c r="AF399" i="1"/>
  <c r="S399" i="1"/>
  <c r="R399" i="1"/>
  <c r="O399" i="1"/>
  <c r="L399" i="1"/>
  <c r="U399" i="1" s="1"/>
  <c r="B399" i="1"/>
  <c r="A111" i="1"/>
  <c r="AX398" i="1"/>
  <c r="AF398" i="1"/>
  <c r="S398" i="1"/>
  <c r="R398" i="1"/>
  <c r="O398" i="1"/>
  <c r="L398" i="1"/>
  <c r="B398" i="1"/>
  <c r="A840" i="1"/>
  <c r="AX397" i="1"/>
  <c r="AF397" i="1"/>
  <c r="S397" i="1"/>
  <c r="R397" i="1"/>
  <c r="O397" i="1"/>
  <c r="L397" i="1"/>
  <c r="U397" i="1" s="1"/>
  <c r="B397" i="1"/>
  <c r="A839" i="1"/>
  <c r="AX396" i="1"/>
  <c r="AF396" i="1"/>
  <c r="S396" i="1"/>
  <c r="R396" i="1"/>
  <c r="O396" i="1"/>
  <c r="L396" i="1"/>
  <c r="BA396" i="1" s="1"/>
  <c r="B396" i="1"/>
  <c r="A838" i="1"/>
  <c r="AX395" i="1"/>
  <c r="AF395" i="1"/>
  <c r="S395" i="1"/>
  <c r="R395" i="1"/>
  <c r="O395" i="1"/>
  <c r="L395" i="1"/>
  <c r="BA395" i="1" s="1"/>
  <c r="B395" i="1"/>
  <c r="A837" i="1"/>
  <c r="AX394" i="1"/>
  <c r="AF394" i="1"/>
  <c r="S394" i="1"/>
  <c r="R394" i="1"/>
  <c r="O394" i="1"/>
  <c r="L394" i="1"/>
  <c r="BA394" i="1" s="1"/>
  <c r="B394" i="1"/>
  <c r="A836" i="1"/>
  <c r="AX393" i="1"/>
  <c r="AF393" i="1"/>
  <c r="S393" i="1"/>
  <c r="R393" i="1"/>
  <c r="O393" i="1"/>
  <c r="L393" i="1"/>
  <c r="U393" i="1" s="1"/>
  <c r="B393" i="1"/>
  <c r="A110" i="1"/>
  <c r="AX392" i="1"/>
  <c r="AF392" i="1"/>
  <c r="S392" i="1"/>
  <c r="R392" i="1"/>
  <c r="O392" i="1"/>
  <c r="L392" i="1"/>
  <c r="B392" i="1"/>
  <c r="A835" i="1"/>
  <c r="AX391" i="1"/>
  <c r="AF391" i="1"/>
  <c r="S391" i="1"/>
  <c r="R391" i="1"/>
  <c r="O391" i="1"/>
  <c r="L391" i="1"/>
  <c r="U391" i="1" s="1"/>
  <c r="B391" i="1"/>
  <c r="A834" i="1"/>
  <c r="AX390" i="1"/>
  <c r="AF390" i="1"/>
  <c r="S390" i="1"/>
  <c r="R390" i="1"/>
  <c r="O390" i="1"/>
  <c r="L390" i="1"/>
  <c r="B390" i="1"/>
  <c r="A833" i="1"/>
  <c r="AX389" i="1"/>
  <c r="AF389" i="1"/>
  <c r="S389" i="1"/>
  <c r="R389" i="1"/>
  <c r="O389" i="1"/>
  <c r="L389" i="1"/>
  <c r="U389" i="1" s="1"/>
  <c r="B389" i="1"/>
  <c r="A832" i="1"/>
  <c r="AX388" i="1"/>
  <c r="AF388" i="1"/>
  <c r="S388" i="1"/>
  <c r="R388" i="1"/>
  <c r="O388" i="1"/>
  <c r="L388" i="1"/>
  <c r="B388" i="1"/>
  <c r="A831" i="1"/>
  <c r="AX387" i="1"/>
  <c r="AF387" i="1"/>
  <c r="S387" i="1"/>
  <c r="R387" i="1"/>
  <c r="O387" i="1"/>
  <c r="L387" i="1"/>
  <c r="BA387" i="1" s="1"/>
  <c r="B387" i="1"/>
  <c r="A830" i="1"/>
  <c r="AX386" i="1"/>
  <c r="AF386" i="1"/>
  <c r="S386" i="1"/>
  <c r="R386" i="1"/>
  <c r="O386" i="1"/>
  <c r="L386" i="1"/>
  <c r="BA386" i="1" s="1"/>
  <c r="B386" i="1"/>
  <c r="A829" i="1"/>
  <c r="AX385" i="1"/>
  <c r="AF385" i="1"/>
  <c r="S385" i="1"/>
  <c r="R385" i="1"/>
  <c r="O385" i="1"/>
  <c r="L385" i="1"/>
  <c r="U385" i="1" s="1"/>
  <c r="B385" i="1"/>
  <c r="A828" i="1"/>
  <c r="AX384" i="1"/>
  <c r="AF384" i="1"/>
  <c r="S384" i="1"/>
  <c r="R384" i="1"/>
  <c r="O384" i="1"/>
  <c r="L384" i="1"/>
  <c r="BA384" i="1" s="1"/>
  <c r="B384" i="1"/>
  <c r="A827" i="1"/>
  <c r="AX383" i="1"/>
  <c r="AF383" i="1"/>
  <c r="S383" i="1"/>
  <c r="R383" i="1"/>
  <c r="O383" i="1"/>
  <c r="L383" i="1"/>
  <c r="BA383" i="1" s="1"/>
  <c r="B383" i="1"/>
  <c r="A826" i="1"/>
  <c r="AX382" i="1"/>
  <c r="AF382" i="1"/>
  <c r="S382" i="1"/>
  <c r="R382" i="1"/>
  <c r="O382" i="1"/>
  <c r="L382" i="1"/>
  <c r="B382" i="1"/>
  <c r="A109" i="1"/>
  <c r="AX381" i="1"/>
  <c r="AF381" i="1"/>
  <c r="S381" i="1"/>
  <c r="R381" i="1"/>
  <c r="O381" i="1"/>
  <c r="L381" i="1"/>
  <c r="BA381" i="1" s="1"/>
  <c r="B381" i="1"/>
  <c r="A825" i="1"/>
  <c r="AX380" i="1"/>
  <c r="AF380" i="1"/>
  <c r="S380" i="1"/>
  <c r="R380" i="1"/>
  <c r="O380" i="1"/>
  <c r="L380" i="1"/>
  <c r="BA380" i="1" s="1"/>
  <c r="B380" i="1"/>
  <c r="A824" i="1"/>
  <c r="AX379" i="1"/>
  <c r="AF379" i="1"/>
  <c r="S379" i="1"/>
  <c r="R379" i="1"/>
  <c r="O379" i="1"/>
  <c r="L379" i="1"/>
  <c r="BA379" i="1" s="1"/>
  <c r="B379" i="1"/>
  <c r="A823" i="1"/>
  <c r="AX378" i="1"/>
  <c r="AF378" i="1"/>
  <c r="S378" i="1"/>
  <c r="R378" i="1"/>
  <c r="O378" i="1"/>
  <c r="L378" i="1"/>
  <c r="BA378" i="1" s="1"/>
  <c r="B378" i="1"/>
  <c r="A822" i="1"/>
  <c r="AX377" i="1"/>
  <c r="AF377" i="1"/>
  <c r="S377" i="1"/>
  <c r="R377" i="1"/>
  <c r="O377" i="1"/>
  <c r="L377" i="1"/>
  <c r="U377" i="1" s="1"/>
  <c r="B377" i="1"/>
  <c r="A821" i="1"/>
  <c r="AX376" i="1"/>
  <c r="AF376" i="1"/>
  <c r="S376" i="1"/>
  <c r="R376" i="1"/>
  <c r="O376" i="1"/>
  <c r="L376" i="1"/>
  <c r="B376" i="1"/>
  <c r="A820" i="1"/>
  <c r="AX375" i="1"/>
  <c r="AF375" i="1"/>
  <c r="S375" i="1"/>
  <c r="R375" i="1"/>
  <c r="O375" i="1"/>
  <c r="L375" i="1"/>
  <c r="B375" i="1"/>
  <c r="A819" i="1"/>
  <c r="AX374" i="1"/>
  <c r="AF374" i="1"/>
  <c r="S374" i="1"/>
  <c r="R374" i="1"/>
  <c r="O374" i="1"/>
  <c r="L374" i="1"/>
  <c r="B374" i="1"/>
  <c r="A818" i="1"/>
  <c r="AX373" i="1"/>
  <c r="AF373" i="1"/>
  <c r="S373" i="1"/>
  <c r="R373" i="1"/>
  <c r="O373" i="1"/>
  <c r="L373" i="1"/>
  <c r="T373" i="1" s="1"/>
  <c r="B373" i="1"/>
  <c r="A108" i="1"/>
  <c r="AX372" i="1"/>
  <c r="AF372" i="1"/>
  <c r="S372" i="1"/>
  <c r="R372" i="1"/>
  <c r="O372" i="1"/>
  <c r="L372" i="1"/>
  <c r="BA372" i="1" s="1"/>
  <c r="B372" i="1"/>
  <c r="A107" i="1"/>
  <c r="AX371" i="1"/>
  <c r="AF371" i="1"/>
  <c r="S371" i="1"/>
  <c r="R371" i="1"/>
  <c r="O371" i="1"/>
  <c r="L371" i="1"/>
  <c r="BA371" i="1" s="1"/>
  <c r="B371" i="1"/>
  <c r="A817" i="1"/>
  <c r="AX370" i="1"/>
  <c r="AF370" i="1"/>
  <c r="S370" i="1"/>
  <c r="R370" i="1"/>
  <c r="O370" i="1"/>
  <c r="L370" i="1"/>
  <c r="BA370" i="1" s="1"/>
  <c r="B370" i="1"/>
  <c r="A816" i="1"/>
  <c r="AX369" i="1"/>
  <c r="AF369" i="1"/>
  <c r="S369" i="1"/>
  <c r="R369" i="1"/>
  <c r="O369" i="1"/>
  <c r="L369" i="1"/>
  <c r="U369" i="1" s="1"/>
  <c r="B369" i="1"/>
  <c r="A815" i="1"/>
  <c r="AX368" i="1"/>
  <c r="AF368" i="1"/>
  <c r="S368" i="1"/>
  <c r="R368" i="1"/>
  <c r="O368" i="1"/>
  <c r="L368" i="1"/>
  <c r="B368" i="1"/>
  <c r="A814" i="1"/>
  <c r="AX367" i="1"/>
  <c r="AF367" i="1"/>
  <c r="S367" i="1"/>
  <c r="R367" i="1"/>
  <c r="O367" i="1"/>
  <c r="L367" i="1"/>
  <c r="U367" i="1" s="1"/>
  <c r="B367" i="1"/>
  <c r="A813" i="1"/>
  <c r="AX366" i="1"/>
  <c r="AF366" i="1"/>
  <c r="S366" i="1"/>
  <c r="R366" i="1"/>
  <c r="O366" i="1"/>
  <c r="L366" i="1"/>
  <c r="B366" i="1"/>
  <c r="A812" i="1"/>
  <c r="AX365" i="1"/>
  <c r="AF365" i="1"/>
  <c r="S365" i="1"/>
  <c r="R365" i="1"/>
  <c r="O365" i="1"/>
  <c r="L365" i="1"/>
  <c r="U365" i="1" s="1"/>
  <c r="B365" i="1"/>
  <c r="A811" i="1"/>
  <c r="AX364" i="1"/>
  <c r="AF364" i="1"/>
  <c r="S364" i="1"/>
  <c r="R364" i="1"/>
  <c r="O364" i="1"/>
  <c r="L364" i="1"/>
  <c r="BA364" i="1" s="1"/>
  <c r="B364" i="1"/>
  <c r="A106" i="1"/>
  <c r="AX363" i="1"/>
  <c r="AF363" i="1"/>
  <c r="S363" i="1"/>
  <c r="R363" i="1"/>
  <c r="O363" i="1"/>
  <c r="L363" i="1"/>
  <c r="BA363" i="1" s="1"/>
  <c r="B363" i="1"/>
  <c r="A810" i="1"/>
  <c r="AX362" i="1"/>
  <c r="AF362" i="1"/>
  <c r="S362" i="1"/>
  <c r="R362" i="1"/>
  <c r="O362" i="1"/>
  <c r="L362" i="1"/>
  <c r="BA362" i="1" s="1"/>
  <c r="B362" i="1"/>
  <c r="A809" i="1"/>
  <c r="AX361" i="1"/>
  <c r="AF361" i="1"/>
  <c r="S361" i="1"/>
  <c r="R361" i="1"/>
  <c r="O361" i="1"/>
  <c r="L361" i="1"/>
  <c r="U361" i="1" s="1"/>
  <c r="B361" i="1"/>
  <c r="A105" i="1"/>
  <c r="AX360" i="1"/>
  <c r="AF360" i="1"/>
  <c r="S360" i="1"/>
  <c r="R360" i="1"/>
  <c r="O360" i="1"/>
  <c r="L360" i="1"/>
  <c r="B360" i="1"/>
  <c r="A808" i="1"/>
  <c r="AX359" i="1"/>
  <c r="AF359" i="1"/>
  <c r="S359" i="1"/>
  <c r="R359" i="1"/>
  <c r="O359" i="1"/>
  <c r="L359" i="1"/>
  <c r="U359" i="1" s="1"/>
  <c r="B359" i="1"/>
  <c r="A807" i="1"/>
  <c r="AX358" i="1"/>
  <c r="AF358" i="1"/>
  <c r="S358" i="1"/>
  <c r="R358" i="1"/>
  <c r="O358" i="1"/>
  <c r="L358" i="1"/>
  <c r="B358" i="1"/>
  <c r="A806" i="1"/>
  <c r="AX357" i="1"/>
  <c r="AF357" i="1"/>
  <c r="S357" i="1"/>
  <c r="R357" i="1"/>
  <c r="O357" i="1"/>
  <c r="L357" i="1"/>
  <c r="B357" i="1"/>
  <c r="A805" i="1"/>
  <c r="AX356" i="1"/>
  <c r="AF356" i="1"/>
  <c r="S356" i="1"/>
  <c r="R356" i="1"/>
  <c r="O356" i="1"/>
  <c r="L356" i="1"/>
  <c r="BA356" i="1" s="1"/>
  <c r="B356" i="1"/>
  <c r="A804" i="1"/>
  <c r="AX355" i="1"/>
  <c r="AF355" i="1"/>
  <c r="S355" i="1"/>
  <c r="R355" i="1"/>
  <c r="O355" i="1"/>
  <c r="L355" i="1"/>
  <c r="BA355" i="1" s="1"/>
  <c r="B355" i="1"/>
  <c r="A803" i="1"/>
  <c r="AX354" i="1"/>
  <c r="AF354" i="1"/>
  <c r="S354" i="1"/>
  <c r="R354" i="1"/>
  <c r="O354" i="1"/>
  <c r="L354" i="1"/>
  <c r="BA354" i="1" s="1"/>
  <c r="B354" i="1"/>
  <c r="A802" i="1"/>
  <c r="AX353" i="1"/>
  <c r="AF353" i="1"/>
  <c r="S353" i="1"/>
  <c r="R353" i="1"/>
  <c r="O353" i="1"/>
  <c r="L353" i="1"/>
  <c r="U353" i="1" s="1"/>
  <c r="B353" i="1"/>
  <c r="A801" i="1"/>
  <c r="AX352" i="1"/>
  <c r="AF352" i="1"/>
  <c r="S352" i="1"/>
  <c r="R352" i="1"/>
  <c r="O352" i="1"/>
  <c r="L352" i="1"/>
  <c r="BA352" i="1" s="1"/>
  <c r="B352" i="1"/>
  <c r="A104" i="1"/>
  <c r="AX351" i="1"/>
  <c r="AF351" i="1"/>
  <c r="S351" i="1"/>
  <c r="R351" i="1"/>
  <c r="O351" i="1"/>
  <c r="L351" i="1"/>
  <c r="BA351" i="1" s="1"/>
  <c r="B351" i="1"/>
  <c r="A800" i="1"/>
  <c r="AX350" i="1"/>
  <c r="AF350" i="1"/>
  <c r="S350" i="1"/>
  <c r="R350" i="1"/>
  <c r="O350" i="1"/>
  <c r="L350" i="1"/>
  <c r="B350" i="1"/>
  <c r="A799" i="1"/>
  <c r="AX349" i="1"/>
  <c r="AF349" i="1"/>
  <c r="S349" i="1"/>
  <c r="R349" i="1"/>
  <c r="O349" i="1"/>
  <c r="L349" i="1"/>
  <c r="U349" i="1" s="1"/>
  <c r="B349" i="1"/>
  <c r="A798" i="1"/>
  <c r="AX348" i="1"/>
  <c r="AF348" i="1"/>
  <c r="S348" i="1"/>
  <c r="R348" i="1"/>
  <c r="O348" i="1"/>
  <c r="L348" i="1"/>
  <c r="B348" i="1"/>
  <c r="A797" i="1"/>
  <c r="AX347" i="1"/>
  <c r="AF347" i="1"/>
  <c r="S347" i="1"/>
  <c r="R347" i="1"/>
  <c r="O347" i="1"/>
  <c r="L347" i="1"/>
  <c r="BA347" i="1" s="1"/>
  <c r="B347" i="1"/>
  <c r="A796" i="1"/>
  <c r="AX346" i="1"/>
  <c r="AF346" i="1"/>
  <c r="S346" i="1"/>
  <c r="R346" i="1"/>
  <c r="O346" i="1"/>
  <c r="L346" i="1"/>
  <c r="BA346" i="1" s="1"/>
  <c r="B346" i="1"/>
  <c r="A103" i="1"/>
  <c r="AX345" i="1"/>
  <c r="AF345" i="1"/>
  <c r="S345" i="1"/>
  <c r="R345" i="1"/>
  <c r="O345" i="1"/>
  <c r="L345" i="1"/>
  <c r="B345" i="1"/>
  <c r="A102" i="1"/>
  <c r="AX344" i="1"/>
  <c r="AF344" i="1"/>
  <c r="S344" i="1"/>
  <c r="R344" i="1"/>
  <c r="O344" i="1"/>
  <c r="L344" i="1"/>
  <c r="BA344" i="1" s="1"/>
  <c r="B344" i="1"/>
  <c r="A795" i="1"/>
  <c r="AX343" i="1"/>
  <c r="AF343" i="1"/>
  <c r="S343" i="1"/>
  <c r="R343" i="1"/>
  <c r="O343" i="1"/>
  <c r="L343" i="1"/>
  <c r="U343" i="1" s="1"/>
  <c r="B343" i="1"/>
  <c r="A794" i="1"/>
  <c r="AX342" i="1"/>
  <c r="AF342" i="1"/>
  <c r="S342" i="1"/>
  <c r="R342" i="1"/>
  <c r="O342" i="1"/>
  <c r="L342" i="1"/>
  <c r="BA342" i="1" s="1"/>
  <c r="B342" i="1"/>
  <c r="A793" i="1"/>
  <c r="AX341" i="1"/>
  <c r="AF341" i="1"/>
  <c r="S341" i="1"/>
  <c r="R341" i="1"/>
  <c r="O341" i="1"/>
  <c r="L341" i="1"/>
  <c r="B341" i="1"/>
  <c r="A792" i="1"/>
  <c r="AX340" i="1"/>
  <c r="AF340" i="1"/>
  <c r="S340" i="1"/>
  <c r="R340" i="1"/>
  <c r="O340" i="1"/>
  <c r="L340" i="1"/>
  <c r="BA340" i="1" s="1"/>
  <c r="B340" i="1"/>
  <c r="A791" i="1"/>
  <c r="AX339" i="1"/>
  <c r="AF339" i="1"/>
  <c r="S339" i="1"/>
  <c r="R339" i="1"/>
  <c r="O339" i="1"/>
  <c r="L339" i="1"/>
  <c r="BA339" i="1" s="1"/>
  <c r="B339" i="1"/>
  <c r="A790" i="1"/>
  <c r="AX338" i="1"/>
  <c r="AF338" i="1"/>
  <c r="S338" i="1"/>
  <c r="R338" i="1"/>
  <c r="O338" i="1"/>
  <c r="L338" i="1"/>
  <c r="BA338" i="1" s="1"/>
  <c r="B338" i="1"/>
  <c r="A789" i="1"/>
  <c r="AX337" i="1"/>
  <c r="AF337" i="1"/>
  <c r="S337" i="1"/>
  <c r="R337" i="1"/>
  <c r="O337" i="1"/>
  <c r="L337" i="1"/>
  <c r="B337" i="1"/>
  <c r="A788" i="1"/>
  <c r="AX336" i="1"/>
  <c r="AF336" i="1"/>
  <c r="S336" i="1"/>
  <c r="R336" i="1"/>
  <c r="O336" i="1"/>
  <c r="L336" i="1"/>
  <c r="BA336" i="1" s="1"/>
  <c r="B336" i="1"/>
  <c r="A787" i="1"/>
  <c r="AX335" i="1"/>
  <c r="AF335" i="1"/>
  <c r="S335" i="1"/>
  <c r="R335" i="1"/>
  <c r="O335" i="1"/>
  <c r="L335" i="1"/>
  <c r="U335" i="1" s="1"/>
  <c r="B335" i="1"/>
  <c r="A786" i="1"/>
  <c r="AX334" i="1"/>
  <c r="AF334" i="1"/>
  <c r="S334" i="1"/>
  <c r="R334" i="1"/>
  <c r="O334" i="1"/>
  <c r="L334" i="1"/>
  <c r="BA334" i="1" s="1"/>
  <c r="B334" i="1"/>
  <c r="A101" i="1"/>
  <c r="AX333" i="1"/>
  <c r="AF333" i="1"/>
  <c r="S333" i="1"/>
  <c r="R333" i="1"/>
  <c r="O333" i="1"/>
  <c r="L333" i="1"/>
  <c r="U333" i="1" s="1"/>
  <c r="B333" i="1"/>
  <c r="A785" i="1"/>
  <c r="AX332" i="1"/>
  <c r="AF332" i="1"/>
  <c r="S332" i="1"/>
  <c r="R332" i="1"/>
  <c r="O332" i="1"/>
  <c r="L332" i="1"/>
  <c r="B332" i="1"/>
  <c r="A784" i="1"/>
  <c r="AX331" i="1"/>
  <c r="AF331" i="1"/>
  <c r="S331" i="1"/>
  <c r="R331" i="1"/>
  <c r="O331" i="1"/>
  <c r="L331" i="1"/>
  <c r="BA331" i="1" s="1"/>
  <c r="B331" i="1"/>
  <c r="A783" i="1"/>
  <c r="AX330" i="1"/>
  <c r="AF330" i="1"/>
  <c r="S330" i="1"/>
  <c r="R330" i="1"/>
  <c r="O330" i="1"/>
  <c r="L330" i="1"/>
  <c r="B330" i="1"/>
  <c r="A782" i="1"/>
  <c r="AX329" i="1"/>
  <c r="AF329" i="1"/>
  <c r="S329" i="1"/>
  <c r="R329" i="1"/>
  <c r="O329" i="1"/>
  <c r="L329" i="1"/>
  <c r="B329" i="1"/>
  <c r="A781" i="1"/>
  <c r="AX328" i="1"/>
  <c r="AF328" i="1"/>
  <c r="S328" i="1"/>
  <c r="R328" i="1"/>
  <c r="O328" i="1"/>
  <c r="L328" i="1"/>
  <c r="BA328" i="1" s="1"/>
  <c r="B328" i="1"/>
  <c r="A780" i="1"/>
  <c r="AX327" i="1"/>
  <c r="AF327" i="1"/>
  <c r="S327" i="1"/>
  <c r="R327" i="1"/>
  <c r="O327" i="1"/>
  <c r="L327" i="1"/>
  <c r="U327" i="1" s="1"/>
  <c r="B327" i="1"/>
  <c r="A779" i="1"/>
  <c r="AX326" i="1"/>
  <c r="AF326" i="1"/>
  <c r="S326" i="1"/>
  <c r="R326" i="1"/>
  <c r="O326" i="1"/>
  <c r="L326" i="1"/>
  <c r="BA326" i="1" s="1"/>
  <c r="B326" i="1"/>
  <c r="A778" i="1"/>
  <c r="AX325" i="1"/>
  <c r="AF325" i="1"/>
  <c r="S325" i="1"/>
  <c r="R325" i="1"/>
  <c r="O325" i="1"/>
  <c r="L325" i="1"/>
  <c r="B325" i="1"/>
  <c r="A777" i="1"/>
  <c r="AX324" i="1"/>
  <c r="AF324" i="1"/>
  <c r="S324" i="1"/>
  <c r="R324" i="1"/>
  <c r="O324" i="1"/>
  <c r="L324" i="1"/>
  <c r="BA324" i="1" s="1"/>
  <c r="B324" i="1"/>
  <c r="A776" i="1"/>
  <c r="AX323" i="1"/>
  <c r="AF323" i="1"/>
  <c r="S323" i="1"/>
  <c r="R323" i="1"/>
  <c r="O323" i="1"/>
  <c r="L323" i="1"/>
  <c r="BA323" i="1" s="1"/>
  <c r="B323" i="1"/>
  <c r="A775" i="1"/>
  <c r="AX322" i="1"/>
  <c r="AF322" i="1"/>
  <c r="S322" i="1"/>
  <c r="R322" i="1"/>
  <c r="O322" i="1"/>
  <c r="L322" i="1"/>
  <c r="BA322" i="1" s="1"/>
  <c r="B322" i="1"/>
  <c r="A774" i="1"/>
  <c r="AX321" i="1"/>
  <c r="AF321" i="1"/>
  <c r="S321" i="1"/>
  <c r="R321" i="1"/>
  <c r="O321" i="1"/>
  <c r="L321" i="1"/>
  <c r="U321" i="1" s="1"/>
  <c r="B321" i="1"/>
  <c r="A100" i="1"/>
  <c r="AX320" i="1"/>
  <c r="AF320" i="1"/>
  <c r="S320" i="1"/>
  <c r="R320" i="1"/>
  <c r="O320" i="1"/>
  <c r="L320" i="1"/>
  <c r="B320" i="1"/>
  <c r="A773" i="1"/>
  <c r="AX319" i="1"/>
  <c r="AF319" i="1"/>
  <c r="S319" i="1"/>
  <c r="R319" i="1"/>
  <c r="O319" i="1"/>
  <c r="L319" i="1"/>
  <c r="BA319" i="1" s="1"/>
  <c r="B319" i="1"/>
  <c r="A772" i="1"/>
  <c r="AX318" i="1"/>
  <c r="AF318" i="1"/>
  <c r="S318" i="1"/>
  <c r="R318" i="1"/>
  <c r="O318" i="1"/>
  <c r="L318" i="1"/>
  <c r="B318" i="1"/>
  <c r="A771" i="1"/>
  <c r="AX317" i="1"/>
  <c r="AF317" i="1"/>
  <c r="S317" i="1"/>
  <c r="R317" i="1"/>
  <c r="O317" i="1"/>
  <c r="L317" i="1"/>
  <c r="B317" i="1"/>
  <c r="A99" i="1"/>
  <c r="AX316" i="1"/>
  <c r="AF316" i="1"/>
  <c r="S316" i="1"/>
  <c r="R316" i="1"/>
  <c r="O316" i="1"/>
  <c r="L316" i="1"/>
  <c r="BA316" i="1" s="1"/>
  <c r="B316" i="1"/>
  <c r="A98" i="1"/>
  <c r="AX315" i="1"/>
  <c r="AF315" i="1"/>
  <c r="S315" i="1"/>
  <c r="R315" i="1"/>
  <c r="O315" i="1"/>
  <c r="L315" i="1"/>
  <c r="BA315" i="1" s="1"/>
  <c r="B315" i="1"/>
  <c r="A770" i="1"/>
  <c r="AX314" i="1"/>
  <c r="AF314" i="1"/>
  <c r="S314" i="1"/>
  <c r="R314" i="1"/>
  <c r="O314" i="1"/>
  <c r="L314" i="1"/>
  <c r="BA314" i="1" s="1"/>
  <c r="B314" i="1"/>
  <c r="A769" i="1"/>
  <c r="AX313" i="1"/>
  <c r="AF313" i="1"/>
  <c r="S313" i="1"/>
  <c r="R313" i="1"/>
  <c r="O313" i="1"/>
  <c r="L313" i="1"/>
  <c r="B313" i="1"/>
  <c r="A768" i="1"/>
  <c r="AX312" i="1"/>
  <c r="AF312" i="1"/>
  <c r="S312" i="1"/>
  <c r="R312" i="1"/>
  <c r="O312" i="1"/>
  <c r="L312" i="1"/>
  <c r="BA312" i="1" s="1"/>
  <c r="B312" i="1"/>
  <c r="A97" i="1"/>
  <c r="AX311" i="1"/>
  <c r="AF311" i="1"/>
  <c r="S311" i="1"/>
  <c r="R311" i="1"/>
  <c r="O311" i="1"/>
  <c r="L311" i="1"/>
  <c r="B311" i="1"/>
  <c r="A767" i="1"/>
  <c r="AX310" i="1"/>
  <c r="AF310" i="1"/>
  <c r="S310" i="1"/>
  <c r="R310" i="1"/>
  <c r="O310" i="1"/>
  <c r="L310" i="1"/>
  <c r="BA310" i="1" s="1"/>
  <c r="B310" i="1"/>
  <c r="A766" i="1"/>
  <c r="AX309" i="1"/>
  <c r="AF309" i="1"/>
  <c r="S309" i="1"/>
  <c r="R309" i="1"/>
  <c r="O309" i="1"/>
  <c r="L309" i="1"/>
  <c r="BA309" i="1" s="1"/>
  <c r="B309" i="1"/>
  <c r="A765" i="1"/>
  <c r="AX308" i="1"/>
  <c r="AF308" i="1"/>
  <c r="S308" i="1"/>
  <c r="R308" i="1"/>
  <c r="O308" i="1"/>
  <c r="L308" i="1"/>
  <c r="BA308" i="1" s="1"/>
  <c r="B308" i="1"/>
  <c r="A764" i="1"/>
  <c r="AX307" i="1"/>
  <c r="AF307" i="1"/>
  <c r="S307" i="1"/>
  <c r="R307" i="1"/>
  <c r="O307" i="1"/>
  <c r="L307" i="1"/>
  <c r="BA307" i="1" s="1"/>
  <c r="B307" i="1"/>
  <c r="A763" i="1"/>
  <c r="AX306" i="1"/>
  <c r="AF306" i="1"/>
  <c r="S306" i="1"/>
  <c r="R306" i="1"/>
  <c r="O306" i="1"/>
  <c r="L306" i="1"/>
  <c r="B306" i="1"/>
  <c r="A762" i="1"/>
  <c r="AX305" i="1"/>
  <c r="AF305" i="1"/>
  <c r="S305" i="1"/>
  <c r="R305" i="1"/>
  <c r="O305" i="1"/>
  <c r="L305" i="1"/>
  <c r="U305" i="1" s="1"/>
  <c r="B305" i="1"/>
  <c r="A761" i="1"/>
  <c r="AX304" i="1"/>
  <c r="AF304" i="1"/>
  <c r="S304" i="1"/>
  <c r="R304" i="1"/>
  <c r="O304" i="1"/>
  <c r="L304" i="1"/>
  <c r="BA304" i="1" s="1"/>
  <c r="B304" i="1"/>
  <c r="A760" i="1"/>
  <c r="AX303" i="1"/>
  <c r="AF303" i="1"/>
  <c r="S303" i="1"/>
  <c r="R303" i="1"/>
  <c r="O303" i="1"/>
  <c r="L303" i="1"/>
  <c r="BA303" i="1" s="1"/>
  <c r="B303" i="1"/>
  <c r="A759" i="1"/>
  <c r="AX302" i="1"/>
  <c r="AF302" i="1"/>
  <c r="S302" i="1"/>
  <c r="R302" i="1"/>
  <c r="O302" i="1"/>
  <c r="L302" i="1"/>
  <c r="B302" i="1"/>
  <c r="A758" i="1"/>
  <c r="AX301" i="1"/>
  <c r="AF301" i="1"/>
  <c r="S301" i="1"/>
  <c r="R301" i="1"/>
  <c r="O301" i="1"/>
  <c r="L301" i="1"/>
  <c r="BA301" i="1" s="1"/>
  <c r="B301" i="1"/>
  <c r="A757" i="1"/>
  <c r="AX300" i="1"/>
  <c r="AF300" i="1"/>
  <c r="S300" i="1"/>
  <c r="R300" i="1"/>
  <c r="O300" i="1"/>
  <c r="L300" i="1"/>
  <c r="BA300" i="1" s="1"/>
  <c r="B300" i="1"/>
  <c r="A756" i="1"/>
  <c r="AX299" i="1"/>
  <c r="AF299" i="1"/>
  <c r="S299" i="1"/>
  <c r="R299" i="1"/>
  <c r="O299" i="1"/>
  <c r="L299" i="1"/>
  <c r="BA299" i="1" s="1"/>
  <c r="B299" i="1"/>
  <c r="A755" i="1"/>
  <c r="AX298" i="1"/>
  <c r="AF298" i="1"/>
  <c r="S298" i="1"/>
  <c r="R298" i="1"/>
  <c r="O298" i="1"/>
  <c r="L298" i="1"/>
  <c r="B298" i="1"/>
  <c r="A754" i="1"/>
  <c r="AX297" i="1"/>
  <c r="AF297" i="1"/>
  <c r="S297" i="1"/>
  <c r="R297" i="1"/>
  <c r="O297" i="1"/>
  <c r="L297" i="1"/>
  <c r="U297" i="1" s="1"/>
  <c r="B297" i="1"/>
  <c r="A753" i="1"/>
  <c r="AX296" i="1"/>
  <c r="AF296" i="1"/>
  <c r="S296" i="1"/>
  <c r="R296" i="1"/>
  <c r="O296" i="1"/>
  <c r="L296" i="1"/>
  <c r="BA296" i="1" s="1"/>
  <c r="B296" i="1"/>
  <c r="A752" i="1"/>
  <c r="AX295" i="1"/>
  <c r="AF295" i="1"/>
  <c r="S295" i="1"/>
  <c r="R295" i="1"/>
  <c r="O295" i="1"/>
  <c r="L295" i="1"/>
  <c r="BA295" i="1" s="1"/>
  <c r="B295" i="1"/>
  <c r="A96" i="1"/>
  <c r="AX294" i="1"/>
  <c r="AF294" i="1"/>
  <c r="S294" i="1"/>
  <c r="R294" i="1"/>
  <c r="O294" i="1"/>
  <c r="L294" i="1"/>
  <c r="B294" i="1"/>
  <c r="A95" i="1"/>
  <c r="AX293" i="1"/>
  <c r="AF293" i="1"/>
  <c r="S293" i="1"/>
  <c r="R293" i="1"/>
  <c r="O293" i="1"/>
  <c r="L293" i="1"/>
  <c r="U293" i="1" s="1"/>
  <c r="B293" i="1"/>
  <c r="A94" i="1"/>
  <c r="AX292" i="1"/>
  <c r="AF292" i="1"/>
  <c r="S292" i="1"/>
  <c r="R292" i="1"/>
  <c r="O292" i="1"/>
  <c r="L292" i="1"/>
  <c r="B292" i="1"/>
  <c r="A93" i="1"/>
  <c r="AX291" i="1"/>
  <c r="AF291" i="1"/>
  <c r="S291" i="1"/>
  <c r="R291" i="1"/>
  <c r="O291" i="1"/>
  <c r="L291" i="1"/>
  <c r="BA291" i="1" s="1"/>
  <c r="B291" i="1"/>
  <c r="A92" i="1"/>
  <c r="AX290" i="1"/>
  <c r="AF290" i="1"/>
  <c r="S290" i="1"/>
  <c r="R290" i="1"/>
  <c r="O290" i="1"/>
  <c r="L290" i="1"/>
  <c r="BA290" i="1" s="1"/>
  <c r="B290" i="1"/>
  <c r="A91" i="1"/>
  <c r="AX289" i="1"/>
  <c r="AF289" i="1"/>
  <c r="S289" i="1"/>
  <c r="R289" i="1"/>
  <c r="O289" i="1"/>
  <c r="L289" i="1"/>
  <c r="U289" i="1" s="1"/>
  <c r="B289" i="1"/>
  <c r="A751" i="1"/>
  <c r="AX288" i="1"/>
  <c r="AF288" i="1"/>
  <c r="S288" i="1"/>
  <c r="R288" i="1"/>
  <c r="O288" i="1"/>
  <c r="L288" i="1"/>
  <c r="BA288" i="1" s="1"/>
  <c r="B288" i="1"/>
  <c r="A90" i="1"/>
  <c r="AX287" i="1"/>
  <c r="AF287" i="1"/>
  <c r="S287" i="1"/>
  <c r="R287" i="1"/>
  <c r="O287" i="1"/>
  <c r="L287" i="1"/>
  <c r="B287" i="1"/>
  <c r="A89" i="1"/>
  <c r="AX286" i="1"/>
  <c r="AF286" i="1"/>
  <c r="S286" i="1"/>
  <c r="R286" i="1"/>
  <c r="O286" i="1"/>
  <c r="L286" i="1"/>
  <c r="B286" i="1"/>
  <c r="A750" i="1"/>
  <c r="AX285" i="1"/>
  <c r="AF285" i="1"/>
  <c r="S285" i="1"/>
  <c r="R285" i="1"/>
  <c r="O285" i="1"/>
  <c r="L285" i="1"/>
  <c r="BA285" i="1" s="1"/>
  <c r="B285" i="1"/>
  <c r="A749" i="1"/>
  <c r="AX284" i="1"/>
  <c r="AF284" i="1"/>
  <c r="S284" i="1"/>
  <c r="R284" i="1"/>
  <c r="O284" i="1"/>
  <c r="L284" i="1"/>
  <c r="B284" i="1"/>
  <c r="A748" i="1"/>
  <c r="AX283" i="1"/>
  <c r="AF283" i="1"/>
  <c r="S283" i="1"/>
  <c r="R283" i="1"/>
  <c r="O283" i="1"/>
  <c r="L283" i="1"/>
  <c r="BA283" i="1" s="1"/>
  <c r="B283" i="1"/>
  <c r="A88" i="1"/>
  <c r="AX282" i="1"/>
  <c r="AF282" i="1"/>
  <c r="S282" i="1"/>
  <c r="R282" i="1"/>
  <c r="O282" i="1"/>
  <c r="L282" i="1"/>
  <c r="BA282" i="1" s="1"/>
  <c r="B282" i="1"/>
  <c r="A747" i="1"/>
  <c r="AX281" i="1"/>
  <c r="AF281" i="1"/>
  <c r="S281" i="1"/>
  <c r="R281" i="1"/>
  <c r="O281" i="1"/>
  <c r="L281" i="1"/>
  <c r="B281" i="1"/>
  <c r="A746" i="1"/>
  <c r="AX280" i="1"/>
  <c r="AF280" i="1"/>
  <c r="S280" i="1"/>
  <c r="R280" i="1"/>
  <c r="O280" i="1"/>
  <c r="L280" i="1"/>
  <c r="U280" i="1" s="1"/>
  <c r="B280" i="1"/>
  <c r="A745" i="1"/>
  <c r="AX279" i="1"/>
  <c r="AF279" i="1"/>
  <c r="S279" i="1"/>
  <c r="R279" i="1"/>
  <c r="O279" i="1"/>
  <c r="L279" i="1"/>
  <c r="BA279" i="1" s="1"/>
  <c r="B279" i="1"/>
  <c r="A744" i="1"/>
  <c r="AX278" i="1"/>
  <c r="AF278" i="1"/>
  <c r="S278" i="1"/>
  <c r="R278" i="1"/>
  <c r="O278" i="1"/>
  <c r="L278" i="1"/>
  <c r="BA278" i="1" s="1"/>
  <c r="B278" i="1"/>
  <c r="A743" i="1"/>
  <c r="AX277" i="1"/>
  <c r="AF277" i="1"/>
  <c r="S277" i="1"/>
  <c r="R277" i="1"/>
  <c r="O277" i="1"/>
  <c r="L277" i="1"/>
  <c r="BA277" i="1" s="1"/>
  <c r="B277" i="1"/>
  <c r="A742" i="1"/>
  <c r="AX276" i="1"/>
  <c r="AF276" i="1"/>
  <c r="S276" i="1"/>
  <c r="R276" i="1"/>
  <c r="O276" i="1"/>
  <c r="L276" i="1"/>
  <c r="BA276" i="1" s="1"/>
  <c r="B276" i="1"/>
  <c r="A741" i="1"/>
  <c r="AX275" i="1"/>
  <c r="AF275" i="1"/>
  <c r="S275" i="1"/>
  <c r="R275" i="1"/>
  <c r="O275" i="1"/>
  <c r="L275" i="1"/>
  <c r="BA275" i="1" s="1"/>
  <c r="B275" i="1"/>
  <c r="A740" i="1"/>
  <c r="AX274" i="1"/>
  <c r="AF274" i="1"/>
  <c r="S274" i="1"/>
  <c r="R274" i="1"/>
  <c r="O274" i="1"/>
  <c r="L274" i="1"/>
  <c r="BA274" i="1" s="1"/>
  <c r="B274" i="1"/>
  <c r="A739" i="1"/>
  <c r="AX273" i="1"/>
  <c r="AF273" i="1"/>
  <c r="S273" i="1"/>
  <c r="R273" i="1"/>
  <c r="O273" i="1"/>
  <c r="L273" i="1"/>
  <c r="B273" i="1"/>
  <c r="A738" i="1"/>
  <c r="AX272" i="1"/>
  <c r="AF272" i="1"/>
  <c r="S272" i="1"/>
  <c r="R272" i="1"/>
  <c r="O272" i="1"/>
  <c r="L272" i="1"/>
  <c r="U272" i="1" s="1"/>
  <c r="B272" i="1"/>
  <c r="A737" i="1"/>
  <c r="AX271" i="1"/>
  <c r="AF271" i="1"/>
  <c r="S271" i="1"/>
  <c r="R271" i="1"/>
  <c r="O271" i="1"/>
  <c r="L271" i="1"/>
  <c r="BA271" i="1" s="1"/>
  <c r="B271" i="1"/>
  <c r="A736" i="1"/>
  <c r="AX270" i="1"/>
  <c r="AF270" i="1"/>
  <c r="S270" i="1"/>
  <c r="R270" i="1"/>
  <c r="O270" i="1"/>
  <c r="L270" i="1"/>
  <c r="B270" i="1"/>
  <c r="A735" i="1"/>
  <c r="AX269" i="1"/>
  <c r="AF269" i="1"/>
  <c r="S269" i="1"/>
  <c r="R269" i="1"/>
  <c r="O269" i="1"/>
  <c r="L269" i="1"/>
  <c r="BA269" i="1" s="1"/>
  <c r="B269" i="1"/>
  <c r="A734" i="1"/>
  <c r="AX268" i="1"/>
  <c r="AF268" i="1"/>
  <c r="S268" i="1"/>
  <c r="R268" i="1"/>
  <c r="O268" i="1"/>
  <c r="L268" i="1"/>
  <c r="T268" i="1" s="1"/>
  <c r="B268" i="1"/>
  <c r="A733" i="1"/>
  <c r="AX267" i="1"/>
  <c r="AF267" i="1"/>
  <c r="S267" i="1"/>
  <c r="R267" i="1"/>
  <c r="O267" i="1"/>
  <c r="L267" i="1"/>
  <c r="BA267" i="1" s="1"/>
  <c r="B267" i="1"/>
  <c r="A732" i="1"/>
  <c r="AX266" i="1"/>
  <c r="AF266" i="1"/>
  <c r="S266" i="1"/>
  <c r="R266" i="1"/>
  <c r="O266" i="1"/>
  <c r="L266" i="1"/>
  <c r="BA266" i="1" s="1"/>
  <c r="B266" i="1"/>
  <c r="A87" i="1"/>
  <c r="AX265" i="1"/>
  <c r="AF265" i="1"/>
  <c r="S265" i="1"/>
  <c r="R265" i="1"/>
  <c r="O265" i="1"/>
  <c r="L265" i="1"/>
  <c r="BA265" i="1" s="1"/>
  <c r="B265" i="1"/>
  <c r="A731" i="1"/>
  <c r="AX264" i="1"/>
  <c r="AF264" i="1"/>
  <c r="S264" i="1"/>
  <c r="R264" i="1"/>
  <c r="O264" i="1"/>
  <c r="L264" i="1"/>
  <c r="B264" i="1"/>
  <c r="A730" i="1"/>
  <c r="AX263" i="1"/>
  <c r="AF263" i="1"/>
  <c r="S263" i="1"/>
  <c r="R263" i="1"/>
  <c r="O263" i="1"/>
  <c r="L263" i="1"/>
  <c r="B263" i="1"/>
  <c r="A729" i="1"/>
  <c r="AX262" i="1"/>
  <c r="AF262" i="1"/>
  <c r="S262" i="1"/>
  <c r="R262" i="1"/>
  <c r="O262" i="1"/>
  <c r="L262" i="1"/>
  <c r="BA262" i="1" s="1"/>
  <c r="B262" i="1"/>
  <c r="A728" i="1"/>
  <c r="AX261" i="1"/>
  <c r="AF261" i="1"/>
  <c r="S261" i="1"/>
  <c r="R261" i="1"/>
  <c r="O261" i="1"/>
  <c r="L261" i="1"/>
  <c r="B261" i="1"/>
  <c r="A727" i="1"/>
  <c r="AX260" i="1"/>
  <c r="AF260" i="1"/>
  <c r="S260" i="1"/>
  <c r="R260" i="1"/>
  <c r="O260" i="1"/>
  <c r="L260" i="1"/>
  <c r="U260" i="1" s="1"/>
  <c r="B260" i="1"/>
  <c r="A726" i="1"/>
  <c r="AX259" i="1"/>
  <c r="AF259" i="1"/>
  <c r="S259" i="1"/>
  <c r="R259" i="1"/>
  <c r="O259" i="1"/>
  <c r="L259" i="1"/>
  <c r="U259" i="1" s="1"/>
  <c r="B259" i="1"/>
  <c r="A725" i="1"/>
  <c r="AX258" i="1"/>
  <c r="AF258" i="1"/>
  <c r="S258" i="1"/>
  <c r="R258" i="1"/>
  <c r="O258" i="1"/>
  <c r="L258" i="1"/>
  <c r="BA258" i="1" s="1"/>
  <c r="B258" i="1"/>
  <c r="A724" i="1"/>
  <c r="AX257" i="1"/>
  <c r="AF257" i="1"/>
  <c r="S257" i="1"/>
  <c r="R257" i="1"/>
  <c r="O257" i="1"/>
  <c r="L257" i="1"/>
  <c r="BA257" i="1" s="1"/>
  <c r="B257" i="1"/>
  <c r="A723" i="1"/>
  <c r="AX256" i="1"/>
  <c r="AF256" i="1"/>
  <c r="S256" i="1"/>
  <c r="R256" i="1"/>
  <c r="O256" i="1"/>
  <c r="L256" i="1"/>
  <c r="B256" i="1"/>
  <c r="A722" i="1"/>
  <c r="AX255" i="1"/>
  <c r="AF255" i="1"/>
  <c r="S255" i="1"/>
  <c r="R255" i="1"/>
  <c r="O255" i="1"/>
  <c r="L255" i="1"/>
  <c r="U255" i="1" s="1"/>
  <c r="B255" i="1"/>
  <c r="A721" i="1"/>
  <c r="AX254" i="1"/>
  <c r="AF254" i="1"/>
  <c r="S254" i="1"/>
  <c r="R254" i="1"/>
  <c r="O254" i="1"/>
  <c r="L254" i="1"/>
  <c r="B254" i="1"/>
  <c r="A720" i="1"/>
  <c r="AX253" i="1"/>
  <c r="AF253" i="1"/>
  <c r="S253" i="1"/>
  <c r="R253" i="1"/>
  <c r="O253" i="1"/>
  <c r="L253" i="1"/>
  <c r="B253" i="1"/>
  <c r="A719" i="1"/>
  <c r="AX252" i="1"/>
  <c r="AF252" i="1"/>
  <c r="S252" i="1"/>
  <c r="R252" i="1"/>
  <c r="O252" i="1"/>
  <c r="L252" i="1"/>
  <c r="BA252" i="1" s="1"/>
  <c r="B252" i="1"/>
  <c r="A718" i="1"/>
  <c r="AX251" i="1"/>
  <c r="AF251" i="1"/>
  <c r="S251" i="1"/>
  <c r="R251" i="1"/>
  <c r="O251" i="1"/>
  <c r="L251" i="1"/>
  <c r="B251" i="1"/>
  <c r="A717" i="1"/>
  <c r="AX250" i="1"/>
  <c r="AF250" i="1"/>
  <c r="S250" i="1"/>
  <c r="R250" i="1"/>
  <c r="O250" i="1"/>
  <c r="L250" i="1"/>
  <c r="BA250" i="1" s="1"/>
  <c r="B250" i="1"/>
  <c r="A716" i="1"/>
  <c r="AX249" i="1"/>
  <c r="AF249" i="1"/>
  <c r="S249" i="1"/>
  <c r="R249" i="1"/>
  <c r="O249" i="1"/>
  <c r="L249" i="1"/>
  <c r="BA249" i="1" s="1"/>
  <c r="B249" i="1"/>
  <c r="A715" i="1"/>
  <c r="AX248" i="1"/>
  <c r="AF248" i="1"/>
  <c r="S248" i="1"/>
  <c r="R248" i="1"/>
  <c r="O248" i="1"/>
  <c r="L248" i="1"/>
  <c r="BA248" i="1" s="1"/>
  <c r="B248" i="1"/>
  <c r="A714" i="1"/>
  <c r="AX247" i="1"/>
  <c r="AF247" i="1"/>
  <c r="S247" i="1"/>
  <c r="R247" i="1"/>
  <c r="O247" i="1"/>
  <c r="L247" i="1"/>
  <c r="U247" i="1" s="1"/>
  <c r="B247" i="1"/>
  <c r="A713" i="1"/>
  <c r="AX246" i="1"/>
  <c r="AF246" i="1"/>
  <c r="S246" i="1"/>
  <c r="R246" i="1"/>
  <c r="O246" i="1"/>
  <c r="L246" i="1"/>
  <c r="B246" i="1"/>
  <c r="A86" i="1"/>
  <c r="AX245" i="1"/>
  <c r="AF245" i="1"/>
  <c r="S245" i="1"/>
  <c r="R245" i="1"/>
  <c r="O245" i="1"/>
  <c r="L245" i="1"/>
  <c r="BA245" i="1" s="1"/>
  <c r="B245" i="1"/>
  <c r="A712" i="1"/>
  <c r="AX244" i="1"/>
  <c r="AF244" i="1"/>
  <c r="S244" i="1"/>
  <c r="R244" i="1"/>
  <c r="O244" i="1"/>
  <c r="L244" i="1"/>
  <c r="BA244" i="1" s="1"/>
  <c r="B244" i="1"/>
  <c r="A711" i="1"/>
  <c r="AX243" i="1"/>
  <c r="AF243" i="1"/>
  <c r="S243" i="1"/>
  <c r="R243" i="1"/>
  <c r="O243" i="1"/>
  <c r="L243" i="1"/>
  <c r="U243" i="1" s="1"/>
  <c r="B243" i="1"/>
  <c r="A85" i="1"/>
  <c r="AX242" i="1"/>
  <c r="AF242" i="1"/>
  <c r="S242" i="1"/>
  <c r="R242" i="1"/>
  <c r="O242" i="1"/>
  <c r="L242" i="1"/>
  <c r="BA242" i="1" s="1"/>
  <c r="B242" i="1"/>
  <c r="A710" i="1"/>
  <c r="AX241" i="1"/>
  <c r="AF241" i="1"/>
  <c r="S241" i="1"/>
  <c r="R241" i="1"/>
  <c r="O241" i="1"/>
  <c r="L241" i="1"/>
  <c r="BA241" i="1" s="1"/>
  <c r="B241" i="1"/>
  <c r="A84" i="1"/>
  <c r="AX240" i="1"/>
  <c r="AF240" i="1"/>
  <c r="S240" i="1"/>
  <c r="R240" i="1"/>
  <c r="O240" i="1"/>
  <c r="L240" i="1"/>
  <c r="B240" i="1"/>
  <c r="A709" i="1"/>
  <c r="AX239" i="1"/>
  <c r="AF239" i="1"/>
  <c r="S239" i="1"/>
  <c r="R239" i="1"/>
  <c r="O239" i="1"/>
  <c r="L239" i="1"/>
  <c r="B239" i="1"/>
  <c r="A708" i="1"/>
  <c r="AX238" i="1"/>
  <c r="AF238" i="1"/>
  <c r="S238" i="1"/>
  <c r="R238" i="1"/>
  <c r="O238" i="1"/>
  <c r="L238" i="1"/>
  <c r="BA238" i="1" s="1"/>
  <c r="B238" i="1"/>
  <c r="A707" i="1"/>
  <c r="AX237" i="1"/>
  <c r="AF237" i="1"/>
  <c r="S237" i="1"/>
  <c r="R237" i="1"/>
  <c r="O237" i="1"/>
  <c r="L237" i="1"/>
  <c r="BA237" i="1" s="1"/>
  <c r="B237" i="1"/>
  <c r="A706" i="1"/>
  <c r="AX236" i="1"/>
  <c r="AF236" i="1"/>
  <c r="S236" i="1"/>
  <c r="R236" i="1"/>
  <c r="O236" i="1"/>
  <c r="L236" i="1"/>
  <c r="BA236" i="1" s="1"/>
  <c r="B236" i="1"/>
  <c r="A67" i="1"/>
  <c r="AX235" i="1"/>
  <c r="AF235" i="1"/>
  <c r="S235" i="1"/>
  <c r="R235" i="1"/>
  <c r="O235" i="1"/>
  <c r="L235" i="1"/>
  <c r="BA235" i="1" s="1"/>
  <c r="B235" i="1"/>
  <c r="A82" i="1"/>
  <c r="AX234" i="1"/>
  <c r="AF234" i="1"/>
  <c r="S234" i="1"/>
  <c r="R234" i="1"/>
  <c r="O234" i="1"/>
  <c r="L234" i="1"/>
  <c r="BA234" i="1" s="1"/>
  <c r="B234" i="1"/>
  <c r="A705" i="1"/>
  <c r="AX233" i="1"/>
  <c r="AF233" i="1"/>
  <c r="S233" i="1"/>
  <c r="R233" i="1"/>
  <c r="O233" i="1"/>
  <c r="L233" i="1"/>
  <c r="U233" i="1" s="1"/>
  <c r="B233" i="1"/>
  <c r="A704" i="1"/>
  <c r="AX232" i="1"/>
  <c r="AF232" i="1"/>
  <c r="S232" i="1"/>
  <c r="R232" i="1"/>
  <c r="O232" i="1"/>
  <c r="L232" i="1"/>
  <c r="U232" i="1" s="1"/>
  <c r="B232" i="1"/>
  <c r="A81" i="1"/>
  <c r="AX231" i="1"/>
  <c r="AF231" i="1"/>
  <c r="S231" i="1"/>
  <c r="R231" i="1"/>
  <c r="O231" i="1"/>
  <c r="L231" i="1"/>
  <c r="U231" i="1" s="1"/>
  <c r="B231" i="1"/>
  <c r="A703" i="1"/>
  <c r="AX230" i="1"/>
  <c r="AF230" i="1"/>
  <c r="S230" i="1"/>
  <c r="R230" i="1"/>
  <c r="O230" i="1"/>
  <c r="L230" i="1"/>
  <c r="BA230" i="1" s="1"/>
  <c r="B230" i="1"/>
  <c r="A702" i="1"/>
  <c r="AX229" i="1"/>
  <c r="AF229" i="1"/>
  <c r="S229" i="1"/>
  <c r="R229" i="1"/>
  <c r="O229" i="1"/>
  <c r="L229" i="1"/>
  <c r="BA229" i="1" s="1"/>
  <c r="B229" i="1"/>
  <c r="A701" i="1"/>
  <c r="AX228" i="1"/>
  <c r="AF228" i="1"/>
  <c r="S228" i="1"/>
  <c r="R228" i="1"/>
  <c r="O228" i="1"/>
  <c r="L228" i="1"/>
  <c r="U228" i="1" s="1"/>
  <c r="B228" i="1"/>
  <c r="A80" i="1"/>
  <c r="AX227" i="1"/>
  <c r="AF227" i="1"/>
  <c r="S227" i="1"/>
  <c r="R227" i="1"/>
  <c r="O227" i="1"/>
  <c r="L227" i="1"/>
  <c r="BA227" i="1" s="1"/>
  <c r="B227" i="1"/>
  <c r="A700" i="1"/>
  <c r="AX226" i="1"/>
  <c r="AF226" i="1"/>
  <c r="S226" i="1"/>
  <c r="R226" i="1"/>
  <c r="O226" i="1"/>
  <c r="L226" i="1"/>
  <c r="BA226" i="1" s="1"/>
  <c r="B226" i="1"/>
  <c r="A699" i="1"/>
  <c r="AX225" i="1"/>
  <c r="AF225" i="1"/>
  <c r="S225" i="1"/>
  <c r="R225" i="1"/>
  <c r="O225" i="1"/>
  <c r="L225" i="1"/>
  <c r="B225" i="1"/>
  <c r="A698" i="1"/>
  <c r="AX224" i="1"/>
  <c r="AF224" i="1"/>
  <c r="S224" i="1"/>
  <c r="R224" i="1"/>
  <c r="O224" i="1"/>
  <c r="L224" i="1"/>
  <c r="U224" i="1" s="1"/>
  <c r="B224" i="1"/>
  <c r="A697" i="1"/>
  <c r="AX223" i="1"/>
  <c r="AF223" i="1"/>
  <c r="S223" i="1"/>
  <c r="R223" i="1"/>
  <c r="O223" i="1"/>
  <c r="L223" i="1"/>
  <c r="U223" i="1" s="1"/>
  <c r="B223" i="1"/>
  <c r="A696" i="1"/>
  <c r="AX222" i="1"/>
  <c r="AF222" i="1"/>
  <c r="S222" i="1"/>
  <c r="R222" i="1"/>
  <c r="O222" i="1"/>
  <c r="L222" i="1"/>
  <c r="BA222" i="1" s="1"/>
  <c r="B222" i="1"/>
  <c r="A695" i="1"/>
  <c r="AX221" i="1"/>
  <c r="AF221" i="1"/>
  <c r="S221" i="1"/>
  <c r="R221" i="1"/>
  <c r="O221" i="1"/>
  <c r="L221" i="1"/>
  <c r="BA221" i="1" s="1"/>
  <c r="B221" i="1"/>
  <c r="A694" i="1"/>
  <c r="AX220" i="1"/>
  <c r="AF220" i="1"/>
  <c r="S220" i="1"/>
  <c r="R220" i="1"/>
  <c r="O220" i="1"/>
  <c r="L220" i="1"/>
  <c r="U220" i="1" s="1"/>
  <c r="B220" i="1"/>
  <c r="A693" i="1"/>
  <c r="AX219" i="1"/>
  <c r="AF219" i="1"/>
  <c r="S219" i="1"/>
  <c r="R219" i="1"/>
  <c r="O219" i="1"/>
  <c r="L219" i="1"/>
  <c r="B219" i="1"/>
  <c r="A692" i="1"/>
  <c r="AX218" i="1"/>
  <c r="AF218" i="1"/>
  <c r="S218" i="1"/>
  <c r="R218" i="1"/>
  <c r="O218" i="1"/>
  <c r="L218" i="1"/>
  <c r="BA218" i="1" s="1"/>
  <c r="B218" i="1"/>
  <c r="A79" i="1"/>
  <c r="AX217" i="1"/>
  <c r="AF217" i="1"/>
  <c r="S217" i="1"/>
  <c r="R217" i="1"/>
  <c r="O217" i="1"/>
  <c r="L217" i="1"/>
  <c r="T217" i="1" s="1"/>
  <c r="B217" i="1"/>
  <c r="A691" i="1"/>
  <c r="AX216" i="1"/>
  <c r="AF216" i="1"/>
  <c r="S216" i="1"/>
  <c r="R216" i="1"/>
  <c r="O216" i="1"/>
  <c r="L216" i="1"/>
  <c r="U216" i="1" s="1"/>
  <c r="B216" i="1"/>
  <c r="A690" i="1"/>
  <c r="AX215" i="1"/>
  <c r="AF215" i="1"/>
  <c r="S215" i="1"/>
  <c r="R215" i="1"/>
  <c r="O215" i="1"/>
  <c r="L215" i="1"/>
  <c r="U215" i="1" s="1"/>
  <c r="B215" i="1"/>
  <c r="A689" i="1"/>
  <c r="AX214" i="1"/>
  <c r="AF214" i="1"/>
  <c r="S214" i="1"/>
  <c r="R214" i="1"/>
  <c r="O214" i="1"/>
  <c r="L214" i="1"/>
  <c r="BA214" i="1" s="1"/>
  <c r="B214" i="1"/>
  <c r="A688" i="1"/>
  <c r="AX213" i="1"/>
  <c r="AF213" i="1"/>
  <c r="S213" i="1"/>
  <c r="R213" i="1"/>
  <c r="O213" i="1"/>
  <c r="L213" i="1"/>
  <c r="BA213" i="1" s="1"/>
  <c r="B213" i="1"/>
  <c r="A687" i="1"/>
  <c r="AX212" i="1"/>
  <c r="AF212" i="1"/>
  <c r="S212" i="1"/>
  <c r="R212" i="1"/>
  <c r="O212" i="1"/>
  <c r="L212" i="1"/>
  <c r="U212" i="1" s="1"/>
  <c r="B212" i="1"/>
  <c r="A78" i="1"/>
  <c r="AX211" i="1"/>
  <c r="AF211" i="1"/>
  <c r="S211" i="1"/>
  <c r="R211" i="1"/>
  <c r="O211" i="1"/>
  <c r="L211" i="1"/>
  <c r="BA211" i="1" s="1"/>
  <c r="B211" i="1"/>
  <c r="A77" i="1"/>
  <c r="AX210" i="1"/>
  <c r="AF210" i="1"/>
  <c r="S210" i="1"/>
  <c r="R210" i="1"/>
  <c r="O210" i="1"/>
  <c r="L210" i="1"/>
  <c r="BA210" i="1" s="1"/>
  <c r="B210" i="1"/>
  <c r="A686" i="1"/>
  <c r="AX209" i="1"/>
  <c r="AF209" i="1"/>
  <c r="S209" i="1"/>
  <c r="R209" i="1"/>
  <c r="O209" i="1"/>
  <c r="L209" i="1"/>
  <c r="B209" i="1"/>
  <c r="A76" i="1"/>
  <c r="AX208" i="1"/>
  <c r="AF208" i="1"/>
  <c r="S208" i="1"/>
  <c r="R208" i="1"/>
  <c r="O208" i="1"/>
  <c r="L208" i="1"/>
  <c r="U208" i="1" s="1"/>
  <c r="B208" i="1"/>
  <c r="A685" i="1"/>
  <c r="AX207" i="1"/>
  <c r="AF207" i="1"/>
  <c r="S207" i="1"/>
  <c r="R207" i="1"/>
  <c r="O207" i="1"/>
  <c r="L207" i="1"/>
  <c r="B207" i="1"/>
  <c r="A75" i="1"/>
  <c r="AX206" i="1"/>
  <c r="AF206" i="1"/>
  <c r="S206" i="1"/>
  <c r="R206" i="1"/>
  <c r="O206" i="1"/>
  <c r="L206" i="1"/>
  <c r="BA206" i="1" s="1"/>
  <c r="B206" i="1"/>
  <c r="A74" i="1"/>
  <c r="AX205" i="1"/>
  <c r="AF205" i="1"/>
  <c r="S205" i="1"/>
  <c r="R205" i="1"/>
  <c r="O205" i="1"/>
  <c r="L205" i="1"/>
  <c r="T205" i="1" s="1"/>
  <c r="B205" i="1"/>
  <c r="A73" i="1"/>
  <c r="AX204" i="1"/>
  <c r="AF204" i="1"/>
  <c r="S204" i="1"/>
  <c r="R204" i="1"/>
  <c r="O204" i="1"/>
  <c r="L204" i="1"/>
  <c r="BA204" i="1" s="1"/>
  <c r="B204" i="1"/>
  <c r="A684" i="1"/>
  <c r="AX203" i="1"/>
  <c r="AF203" i="1"/>
  <c r="S203" i="1"/>
  <c r="R203" i="1"/>
  <c r="O203" i="1"/>
  <c r="L203" i="1"/>
  <c r="BA203" i="1" s="1"/>
  <c r="B203" i="1"/>
  <c r="A683" i="1"/>
  <c r="AX202" i="1"/>
  <c r="AF202" i="1"/>
  <c r="S202" i="1"/>
  <c r="R202" i="1"/>
  <c r="O202" i="1"/>
  <c r="L202" i="1"/>
  <c r="BA202" i="1" s="1"/>
  <c r="B202" i="1"/>
  <c r="A72" i="1"/>
  <c r="AX201" i="1"/>
  <c r="AF201" i="1"/>
  <c r="S201" i="1"/>
  <c r="R201" i="1"/>
  <c r="O201" i="1"/>
  <c r="L201" i="1"/>
  <c r="U201" i="1" s="1"/>
  <c r="B201" i="1"/>
  <c r="A682" i="1"/>
  <c r="AX200" i="1"/>
  <c r="AF200" i="1"/>
  <c r="S200" i="1"/>
  <c r="R200" i="1"/>
  <c r="O200" i="1"/>
  <c r="L200" i="1"/>
  <c r="BA200" i="1" s="1"/>
  <c r="B200" i="1"/>
  <c r="A71" i="1"/>
  <c r="AX199" i="1"/>
  <c r="AF199" i="1"/>
  <c r="S199" i="1"/>
  <c r="R199" i="1"/>
  <c r="O199" i="1"/>
  <c r="L199" i="1"/>
  <c r="U199" i="1" s="1"/>
  <c r="B199" i="1"/>
  <c r="A681" i="1"/>
  <c r="AX198" i="1"/>
  <c r="AF198" i="1"/>
  <c r="S198" i="1"/>
  <c r="R198" i="1"/>
  <c r="O198" i="1"/>
  <c r="L198" i="1"/>
  <c r="BA198" i="1" s="1"/>
  <c r="B198" i="1"/>
  <c r="A680" i="1"/>
  <c r="AX197" i="1"/>
  <c r="AF197" i="1"/>
  <c r="S197" i="1"/>
  <c r="R197" i="1"/>
  <c r="O197" i="1"/>
  <c r="L197" i="1"/>
  <c r="T197" i="1" s="1"/>
  <c r="B197" i="1"/>
  <c r="A679" i="1"/>
  <c r="AX196" i="1"/>
  <c r="AF196" i="1"/>
  <c r="S196" i="1"/>
  <c r="R196" i="1"/>
  <c r="O196" i="1"/>
  <c r="L196" i="1"/>
  <c r="BA196" i="1" s="1"/>
  <c r="B196" i="1"/>
  <c r="A678" i="1"/>
  <c r="AX195" i="1"/>
  <c r="AF195" i="1"/>
  <c r="S195" i="1"/>
  <c r="R195" i="1"/>
  <c r="O195" i="1"/>
  <c r="L195" i="1"/>
  <c r="B195" i="1"/>
  <c r="A677" i="1"/>
  <c r="AX194" i="1"/>
  <c r="AF194" i="1"/>
  <c r="S194" i="1"/>
  <c r="R194" i="1"/>
  <c r="O194" i="1"/>
  <c r="L194" i="1"/>
  <c r="BA194" i="1" s="1"/>
  <c r="B194" i="1"/>
  <c r="A676" i="1"/>
  <c r="AX193" i="1"/>
  <c r="AF193" i="1"/>
  <c r="S193" i="1"/>
  <c r="R193" i="1"/>
  <c r="O193" i="1"/>
  <c r="L193" i="1"/>
  <c r="B193" i="1"/>
  <c r="A70" i="1"/>
  <c r="AX192" i="1"/>
  <c r="AF192" i="1"/>
  <c r="S192" i="1"/>
  <c r="R192" i="1"/>
  <c r="O192" i="1"/>
  <c r="L192" i="1"/>
  <c r="BA192" i="1" s="1"/>
  <c r="B192" i="1"/>
  <c r="A675" i="1"/>
  <c r="AX191" i="1"/>
  <c r="AF191" i="1"/>
  <c r="S191" i="1"/>
  <c r="R191" i="1"/>
  <c r="O191" i="1"/>
  <c r="L191" i="1"/>
  <c r="U191" i="1" s="1"/>
  <c r="B191" i="1"/>
  <c r="A674" i="1"/>
  <c r="AX190" i="1"/>
  <c r="AF190" i="1"/>
  <c r="S190" i="1"/>
  <c r="R190" i="1"/>
  <c r="O190" i="1"/>
  <c r="L190" i="1"/>
  <c r="BA190" i="1" s="1"/>
  <c r="B190" i="1"/>
  <c r="A673" i="1"/>
  <c r="AX189" i="1"/>
  <c r="AF189" i="1"/>
  <c r="S189" i="1"/>
  <c r="R189" i="1"/>
  <c r="O189" i="1"/>
  <c r="L189" i="1"/>
  <c r="T189" i="1" s="1"/>
  <c r="B189" i="1"/>
  <c r="A672" i="1"/>
  <c r="AX188" i="1"/>
  <c r="AF188" i="1"/>
  <c r="S188" i="1"/>
  <c r="R188" i="1"/>
  <c r="O188" i="1"/>
  <c r="L188" i="1"/>
  <c r="B188" i="1"/>
  <c r="A671" i="1"/>
  <c r="AX187" i="1"/>
  <c r="AF187" i="1"/>
  <c r="S187" i="1"/>
  <c r="R187" i="1"/>
  <c r="O187" i="1"/>
  <c r="L187" i="1"/>
  <c r="U187" i="1" s="1"/>
  <c r="B187" i="1"/>
  <c r="A670" i="1"/>
  <c r="AX186" i="1"/>
  <c r="AF186" i="1"/>
  <c r="S186" i="1"/>
  <c r="R186" i="1"/>
  <c r="O186" i="1"/>
  <c r="L186" i="1"/>
  <c r="B186" i="1"/>
  <c r="A69" i="1"/>
  <c r="AX185" i="1"/>
  <c r="AF185" i="1"/>
  <c r="S185" i="1"/>
  <c r="R185" i="1"/>
  <c r="O185" i="1"/>
  <c r="L185" i="1"/>
  <c r="BA185" i="1" s="1"/>
  <c r="B185" i="1"/>
  <c r="A669" i="1"/>
  <c r="AX184" i="1"/>
  <c r="AF184" i="1"/>
  <c r="S184" i="1"/>
  <c r="R184" i="1"/>
  <c r="O184" i="1"/>
  <c r="L184" i="1"/>
  <c r="B184" i="1"/>
  <c r="A68" i="1"/>
  <c r="AX183" i="1"/>
  <c r="AF183" i="1"/>
  <c r="S183" i="1"/>
  <c r="R183" i="1"/>
  <c r="O183" i="1"/>
  <c r="L183" i="1"/>
  <c r="U183" i="1" s="1"/>
  <c r="B183" i="1"/>
  <c r="A668" i="1"/>
  <c r="AX182" i="1"/>
  <c r="AF182" i="1"/>
  <c r="S182" i="1"/>
  <c r="R182" i="1"/>
  <c r="O182" i="1"/>
  <c r="L182" i="1"/>
  <c r="BA182" i="1" s="1"/>
  <c r="B182" i="1"/>
  <c r="A667" i="1"/>
  <c r="AX181" i="1"/>
  <c r="AF181" i="1"/>
  <c r="S181" i="1"/>
  <c r="R181" i="1"/>
  <c r="O181" i="1"/>
  <c r="L181" i="1"/>
  <c r="B181" i="1"/>
  <c r="A666" i="1"/>
  <c r="AX180" i="1"/>
  <c r="AF180" i="1"/>
  <c r="S180" i="1"/>
  <c r="R180" i="1"/>
  <c r="O180" i="1"/>
  <c r="L180" i="1"/>
  <c r="U180" i="1" s="1"/>
  <c r="B180" i="1"/>
  <c r="A1921" i="1"/>
  <c r="AX179" i="1"/>
  <c r="AF179" i="1"/>
  <c r="S179" i="1"/>
  <c r="R179" i="1"/>
  <c r="O179" i="1"/>
  <c r="L179" i="1"/>
  <c r="BA179" i="1" s="1"/>
  <c r="B179" i="1"/>
  <c r="A665" i="1"/>
  <c r="AX178" i="1"/>
  <c r="AF178" i="1"/>
  <c r="S178" i="1"/>
  <c r="R178" i="1"/>
  <c r="O178" i="1"/>
  <c r="L178" i="1"/>
  <c r="BA178" i="1" s="1"/>
  <c r="B178" i="1"/>
  <c r="A664" i="1"/>
  <c r="AX177" i="1"/>
  <c r="AF177" i="1"/>
  <c r="S177" i="1"/>
  <c r="R177" i="1"/>
  <c r="O177" i="1"/>
  <c r="L177" i="1"/>
  <c r="BA177" i="1" s="1"/>
  <c r="B177" i="1"/>
  <c r="A663" i="1"/>
  <c r="AX176" i="1"/>
  <c r="AF176" i="1"/>
  <c r="S176" i="1"/>
  <c r="R176" i="1"/>
  <c r="O176" i="1"/>
  <c r="L176" i="1"/>
  <c r="U176" i="1" s="1"/>
  <c r="B176" i="1"/>
  <c r="A662" i="1"/>
  <c r="AX175" i="1"/>
  <c r="AF175" i="1"/>
  <c r="S175" i="1"/>
  <c r="R175" i="1"/>
  <c r="O175" i="1"/>
  <c r="L175" i="1"/>
  <c r="U175" i="1" s="1"/>
  <c r="B175" i="1"/>
  <c r="A661" i="1"/>
  <c r="AX174" i="1"/>
  <c r="AF174" i="1"/>
  <c r="S174" i="1"/>
  <c r="R174" i="1"/>
  <c r="O174" i="1"/>
  <c r="L174" i="1"/>
  <c r="B174" i="1"/>
  <c r="A66" i="1"/>
  <c r="AX173" i="1"/>
  <c r="AF173" i="1"/>
  <c r="S173" i="1"/>
  <c r="R173" i="1"/>
  <c r="O173" i="1"/>
  <c r="L173" i="1"/>
  <c r="T173" i="1" s="1"/>
  <c r="B173" i="1"/>
  <c r="A660" i="1"/>
  <c r="AX172" i="1"/>
  <c r="AF172" i="1"/>
  <c r="S172" i="1"/>
  <c r="R172" i="1"/>
  <c r="O172" i="1"/>
  <c r="L172" i="1"/>
  <c r="U172" i="1" s="1"/>
  <c r="B172" i="1"/>
  <c r="A659" i="1"/>
  <c r="AX171" i="1"/>
  <c r="AF171" i="1"/>
  <c r="S171" i="1"/>
  <c r="R171" i="1"/>
  <c r="O171" i="1"/>
  <c r="L171" i="1"/>
  <c r="BA171" i="1" s="1"/>
  <c r="B171" i="1"/>
  <c r="A658" i="1"/>
  <c r="AX170" i="1"/>
  <c r="AF170" i="1"/>
  <c r="S170" i="1"/>
  <c r="R170" i="1"/>
  <c r="O170" i="1"/>
  <c r="L170" i="1"/>
  <c r="BA170" i="1" s="1"/>
  <c r="B170" i="1"/>
  <c r="A657" i="1"/>
  <c r="AX169" i="1"/>
  <c r="AF169" i="1"/>
  <c r="S169" i="1"/>
  <c r="R169" i="1"/>
  <c r="O169" i="1"/>
  <c r="L169" i="1"/>
  <c r="BA169" i="1" s="1"/>
  <c r="B169" i="1"/>
  <c r="A656" i="1"/>
  <c r="AX168" i="1"/>
  <c r="AF168" i="1"/>
  <c r="S168" i="1"/>
  <c r="R168" i="1"/>
  <c r="O168" i="1"/>
  <c r="L168" i="1"/>
  <c r="BA168" i="1" s="1"/>
  <c r="B168" i="1"/>
  <c r="A655" i="1"/>
  <c r="AX167" i="1"/>
  <c r="AF167" i="1"/>
  <c r="S167" i="1"/>
  <c r="R167" i="1"/>
  <c r="O167" i="1"/>
  <c r="L167" i="1"/>
  <c r="B167" i="1"/>
  <c r="A654" i="1"/>
  <c r="AX166" i="1"/>
  <c r="AF166" i="1"/>
  <c r="S166" i="1"/>
  <c r="R166" i="1"/>
  <c r="O166" i="1"/>
  <c r="L166" i="1"/>
  <c r="BA166" i="1" s="1"/>
  <c r="B166" i="1"/>
  <c r="A65" i="1"/>
  <c r="AX165" i="1"/>
  <c r="AF165" i="1"/>
  <c r="S165" i="1"/>
  <c r="R165" i="1"/>
  <c r="O165" i="1"/>
  <c r="L165" i="1"/>
  <c r="U165" i="1" s="1"/>
  <c r="B165" i="1"/>
  <c r="A653" i="1"/>
  <c r="AX164" i="1"/>
  <c r="AF164" i="1"/>
  <c r="S164" i="1"/>
  <c r="R164" i="1"/>
  <c r="O164" i="1"/>
  <c r="L164" i="1"/>
  <c r="B164" i="1"/>
  <c r="A64" i="1"/>
  <c r="AX163" i="1"/>
  <c r="AF163" i="1"/>
  <c r="S163" i="1"/>
  <c r="R163" i="1"/>
  <c r="O163" i="1"/>
  <c r="L163" i="1"/>
  <c r="BA163" i="1" s="1"/>
  <c r="B163" i="1"/>
  <c r="A652" i="1"/>
  <c r="AX162" i="1"/>
  <c r="AF162" i="1"/>
  <c r="S162" i="1"/>
  <c r="R162" i="1"/>
  <c r="O162" i="1"/>
  <c r="L162" i="1"/>
  <c r="T162" i="1" s="1"/>
  <c r="B162" i="1"/>
  <c r="A63" i="1"/>
  <c r="AX161" i="1"/>
  <c r="AF161" i="1"/>
  <c r="S161" i="1"/>
  <c r="R161" i="1"/>
  <c r="O161" i="1"/>
  <c r="L161" i="1"/>
  <c r="U161" i="1" s="1"/>
  <c r="B161" i="1"/>
  <c r="A651" i="1"/>
  <c r="AX160" i="1"/>
  <c r="AF160" i="1"/>
  <c r="S160" i="1"/>
  <c r="R160" i="1"/>
  <c r="O160" i="1"/>
  <c r="L160" i="1"/>
  <c r="B160" i="1"/>
  <c r="A62" i="1"/>
  <c r="AX159" i="1"/>
  <c r="AF159" i="1"/>
  <c r="S159" i="1"/>
  <c r="R159" i="1"/>
  <c r="O159" i="1"/>
  <c r="L159" i="1"/>
  <c r="BA159" i="1" s="1"/>
  <c r="B159" i="1"/>
  <c r="A650" i="1"/>
  <c r="AX158" i="1"/>
  <c r="AF158" i="1"/>
  <c r="S158" i="1"/>
  <c r="R158" i="1"/>
  <c r="O158" i="1"/>
  <c r="L158" i="1"/>
  <c r="BA158" i="1" s="1"/>
  <c r="B158" i="1"/>
  <c r="A649" i="1"/>
  <c r="AX157" i="1"/>
  <c r="AF157" i="1"/>
  <c r="S157" i="1"/>
  <c r="R157" i="1"/>
  <c r="O157" i="1"/>
  <c r="L157" i="1"/>
  <c r="BA157" i="1" s="1"/>
  <c r="B157" i="1"/>
  <c r="A648" i="1"/>
  <c r="AX156" i="1"/>
  <c r="AF156" i="1"/>
  <c r="S156" i="1"/>
  <c r="R156" i="1"/>
  <c r="O156" i="1"/>
  <c r="L156" i="1"/>
  <c r="U156" i="1" s="1"/>
  <c r="B156" i="1"/>
  <c r="A647" i="1"/>
  <c r="AX155" i="1"/>
  <c r="AF155" i="1"/>
  <c r="S155" i="1"/>
  <c r="R155" i="1"/>
  <c r="O155" i="1"/>
  <c r="L155" i="1"/>
  <c r="U155" i="1" s="1"/>
  <c r="B155" i="1"/>
  <c r="A646" i="1"/>
  <c r="AX154" i="1"/>
  <c r="AF154" i="1"/>
  <c r="S154" i="1"/>
  <c r="R154" i="1"/>
  <c r="O154" i="1"/>
  <c r="L154" i="1"/>
  <c r="T154" i="1" s="1"/>
  <c r="B154" i="1"/>
  <c r="A645" i="1"/>
  <c r="AX153" i="1"/>
  <c r="AF153" i="1"/>
  <c r="S153" i="1"/>
  <c r="R153" i="1"/>
  <c r="O153" i="1"/>
  <c r="L153" i="1"/>
  <c r="BA153" i="1" s="1"/>
  <c r="B153" i="1"/>
  <c r="A644" i="1"/>
  <c r="AX152" i="1"/>
  <c r="AF152" i="1"/>
  <c r="S152" i="1"/>
  <c r="R152" i="1"/>
  <c r="O152" i="1"/>
  <c r="L152" i="1"/>
  <c r="T152" i="1" s="1"/>
  <c r="B152" i="1"/>
  <c r="A61" i="1"/>
  <c r="AX151" i="1"/>
  <c r="AF151" i="1"/>
  <c r="S151" i="1"/>
  <c r="R151" i="1"/>
  <c r="O151" i="1"/>
  <c r="L151" i="1"/>
  <c r="BA151" i="1" s="1"/>
  <c r="B151" i="1"/>
  <c r="A643" i="1"/>
  <c r="AX150" i="1"/>
  <c r="AF150" i="1"/>
  <c r="S150" i="1"/>
  <c r="R150" i="1"/>
  <c r="O150" i="1"/>
  <c r="L150" i="1"/>
  <c r="T150" i="1" s="1"/>
  <c r="B150" i="1"/>
  <c r="A642" i="1"/>
  <c r="AX149" i="1"/>
  <c r="AF149" i="1"/>
  <c r="S149" i="1"/>
  <c r="R149" i="1"/>
  <c r="O149" i="1"/>
  <c r="L149" i="1"/>
  <c r="U149" i="1" s="1"/>
  <c r="B149" i="1"/>
  <c r="A60" i="1"/>
  <c r="AX148" i="1"/>
  <c r="AF148" i="1"/>
  <c r="S148" i="1"/>
  <c r="R148" i="1"/>
  <c r="O148" i="1"/>
  <c r="L148" i="1"/>
  <c r="U148" i="1" s="1"/>
  <c r="B148" i="1"/>
  <c r="A641" i="1"/>
  <c r="AX147" i="1"/>
  <c r="AF147" i="1"/>
  <c r="S147" i="1"/>
  <c r="R147" i="1"/>
  <c r="O147" i="1"/>
  <c r="L147" i="1"/>
  <c r="BA147" i="1" s="1"/>
  <c r="B147" i="1"/>
  <c r="A59" i="1"/>
  <c r="AX146" i="1"/>
  <c r="AF146" i="1"/>
  <c r="S146" i="1"/>
  <c r="R146" i="1"/>
  <c r="O146" i="1"/>
  <c r="L146" i="1"/>
  <c r="T146" i="1" s="1"/>
  <c r="B146" i="1"/>
  <c r="A58" i="1"/>
  <c r="AX145" i="1"/>
  <c r="AF145" i="1"/>
  <c r="S145" i="1"/>
  <c r="R145" i="1"/>
  <c r="O145" i="1"/>
  <c r="L145" i="1"/>
  <c r="BA145" i="1" s="1"/>
  <c r="B145" i="1"/>
  <c r="A640" i="1"/>
  <c r="AX144" i="1"/>
  <c r="AF144" i="1"/>
  <c r="S144" i="1"/>
  <c r="R144" i="1"/>
  <c r="O144" i="1"/>
  <c r="L144" i="1"/>
  <c r="U144" i="1" s="1"/>
  <c r="B144" i="1"/>
  <c r="A639" i="1"/>
  <c r="AX143" i="1"/>
  <c r="AF143" i="1"/>
  <c r="S143" i="1"/>
  <c r="R143" i="1"/>
  <c r="O143" i="1"/>
  <c r="L143" i="1"/>
  <c r="B143" i="1"/>
  <c r="A638" i="1"/>
  <c r="AX142" i="1"/>
  <c r="AF142" i="1"/>
  <c r="S142" i="1"/>
  <c r="R142" i="1"/>
  <c r="O142" i="1"/>
  <c r="L142" i="1"/>
  <c r="B142" i="1"/>
  <c r="A637" i="1"/>
  <c r="AX141" i="1"/>
  <c r="AF141" i="1"/>
  <c r="S141" i="1"/>
  <c r="R141" i="1"/>
  <c r="O141" i="1"/>
  <c r="L141" i="1"/>
  <c r="T141" i="1" s="1"/>
  <c r="B141" i="1"/>
  <c r="A636" i="1"/>
  <c r="AX140" i="1"/>
  <c r="AF140" i="1"/>
  <c r="S140" i="1"/>
  <c r="R140" i="1"/>
  <c r="O140" i="1"/>
  <c r="L140" i="1"/>
  <c r="B140" i="1"/>
  <c r="A635" i="1"/>
  <c r="AX139" i="1"/>
  <c r="AF139" i="1"/>
  <c r="S139" i="1"/>
  <c r="R139" i="1"/>
  <c r="O139" i="1"/>
  <c r="L139" i="1"/>
  <c r="BA139" i="1" s="1"/>
  <c r="B139" i="1"/>
  <c r="A634" i="1"/>
  <c r="AX138" i="1"/>
  <c r="AF138" i="1"/>
  <c r="S138" i="1"/>
  <c r="R138" i="1"/>
  <c r="O138" i="1"/>
  <c r="L138" i="1"/>
  <c r="U138" i="1" s="1"/>
  <c r="B138" i="1"/>
  <c r="A633" i="1"/>
  <c r="AX137" i="1"/>
  <c r="AF137" i="1"/>
  <c r="S137" i="1"/>
  <c r="R137" i="1"/>
  <c r="O137" i="1"/>
  <c r="L137" i="1"/>
  <c r="U137" i="1" s="1"/>
  <c r="B137" i="1"/>
  <c r="A632" i="1"/>
  <c r="AX136" i="1"/>
  <c r="AF136" i="1"/>
  <c r="S136" i="1"/>
  <c r="R136" i="1"/>
  <c r="O136" i="1"/>
  <c r="L136" i="1"/>
  <c r="U136" i="1" s="1"/>
  <c r="B136" i="1"/>
  <c r="A631" i="1"/>
  <c r="AX135" i="1"/>
  <c r="AF135" i="1"/>
  <c r="S135" i="1"/>
  <c r="R135" i="1"/>
  <c r="O135" i="1"/>
  <c r="L135" i="1"/>
  <c r="BA135" i="1" s="1"/>
  <c r="B135" i="1"/>
  <c r="A630" i="1"/>
  <c r="AX134" i="1"/>
  <c r="AF134" i="1"/>
  <c r="S134" i="1"/>
  <c r="R134" i="1"/>
  <c r="O134" i="1"/>
  <c r="L134" i="1"/>
  <c r="B134" i="1"/>
  <c r="A629" i="1"/>
  <c r="AX133" i="1"/>
  <c r="AF133" i="1"/>
  <c r="S133" i="1"/>
  <c r="R133" i="1"/>
  <c r="O133" i="1"/>
  <c r="L133" i="1"/>
  <c r="U133" i="1" s="1"/>
  <c r="B133" i="1"/>
  <c r="A628" i="1"/>
  <c r="AX132" i="1"/>
  <c r="AF132" i="1"/>
  <c r="S132" i="1"/>
  <c r="R132" i="1"/>
  <c r="O132" i="1"/>
  <c r="L132" i="1"/>
  <c r="U132" i="1" s="1"/>
  <c r="B132" i="1"/>
  <c r="A627" i="1"/>
  <c r="AX131" i="1"/>
  <c r="AF131" i="1"/>
  <c r="S131" i="1"/>
  <c r="R131" i="1"/>
  <c r="O131" i="1"/>
  <c r="L131" i="1"/>
  <c r="BA131" i="1" s="1"/>
  <c r="B131" i="1"/>
  <c r="A626" i="1"/>
  <c r="AX130" i="1"/>
  <c r="AF130" i="1"/>
  <c r="S130" i="1"/>
  <c r="R130" i="1"/>
  <c r="O130" i="1"/>
  <c r="L130" i="1"/>
  <c r="T130" i="1" s="1"/>
  <c r="B130" i="1"/>
  <c r="A625" i="1"/>
  <c r="AX129" i="1"/>
  <c r="AF129" i="1"/>
  <c r="S129" i="1"/>
  <c r="R129" i="1"/>
  <c r="O129" i="1"/>
  <c r="L129" i="1"/>
  <c r="U129" i="1" s="1"/>
  <c r="B129" i="1"/>
  <c r="A624" i="1"/>
  <c r="AX128" i="1"/>
  <c r="AF128" i="1"/>
  <c r="S128" i="1"/>
  <c r="R128" i="1"/>
  <c r="O128" i="1"/>
  <c r="L128" i="1"/>
  <c r="U128" i="1" s="1"/>
  <c r="B128" i="1"/>
  <c r="A623" i="1"/>
  <c r="AX127" i="1"/>
  <c r="AF127" i="1"/>
  <c r="S127" i="1"/>
  <c r="R127" i="1"/>
  <c r="O127" i="1"/>
  <c r="L127" i="1"/>
  <c r="BA127" i="1" s="1"/>
  <c r="B127" i="1"/>
  <c r="A622" i="1"/>
  <c r="AX126" i="1"/>
  <c r="AF126" i="1"/>
  <c r="S126" i="1"/>
  <c r="R126" i="1"/>
  <c r="O126" i="1"/>
  <c r="L126" i="1"/>
  <c r="BA126" i="1" s="1"/>
  <c r="B126" i="1"/>
  <c r="A57" i="1"/>
  <c r="AX125" i="1"/>
  <c r="AF125" i="1"/>
  <c r="S125" i="1"/>
  <c r="R125" i="1"/>
  <c r="O125" i="1"/>
  <c r="L125" i="1"/>
  <c r="BA125" i="1" s="1"/>
  <c r="B125" i="1"/>
  <c r="A621" i="1"/>
  <c r="AX124" i="1"/>
  <c r="AF124" i="1"/>
  <c r="S124" i="1"/>
  <c r="R124" i="1"/>
  <c r="O124" i="1"/>
  <c r="L124" i="1"/>
  <c r="B124" i="1"/>
  <c r="A620" i="1"/>
  <c r="AX123" i="1"/>
  <c r="AF123" i="1"/>
  <c r="S123" i="1"/>
  <c r="R123" i="1"/>
  <c r="O123" i="1"/>
  <c r="L123" i="1"/>
  <c r="BA123" i="1" s="1"/>
  <c r="B123" i="1"/>
  <c r="A619" i="1"/>
  <c r="AX122" i="1"/>
  <c r="AF122" i="1"/>
  <c r="S122" i="1"/>
  <c r="R122" i="1"/>
  <c r="O122" i="1"/>
  <c r="L122" i="1"/>
  <c r="B122" i="1"/>
  <c r="A56" i="1"/>
  <c r="AX121" i="1"/>
  <c r="AF121" i="1"/>
  <c r="S121" i="1"/>
  <c r="R121" i="1"/>
  <c r="O121" i="1"/>
  <c r="L121" i="1"/>
  <c r="BA121" i="1" s="1"/>
  <c r="B121" i="1"/>
  <c r="A618" i="1"/>
  <c r="AX120" i="1"/>
  <c r="AF120" i="1"/>
  <c r="S120" i="1"/>
  <c r="R120" i="1"/>
  <c r="O120" i="1"/>
  <c r="L120" i="1"/>
  <c r="T120" i="1" s="1"/>
  <c r="B120" i="1"/>
  <c r="A55" i="1"/>
  <c r="AX119" i="1"/>
  <c r="AF119" i="1"/>
  <c r="S119" i="1"/>
  <c r="R119" i="1"/>
  <c r="O119" i="1"/>
  <c r="L119" i="1"/>
  <c r="BA119" i="1" s="1"/>
  <c r="B119" i="1"/>
  <c r="A617" i="1"/>
  <c r="AX118" i="1"/>
  <c r="AF118" i="1"/>
  <c r="S118" i="1"/>
  <c r="R118" i="1"/>
  <c r="O118" i="1"/>
  <c r="L118" i="1"/>
  <c r="BA118" i="1" s="1"/>
  <c r="B118" i="1"/>
  <c r="A616" i="1"/>
  <c r="AX117" i="1"/>
  <c r="AF117" i="1"/>
  <c r="S117" i="1"/>
  <c r="R117" i="1"/>
  <c r="O117" i="1"/>
  <c r="L117" i="1"/>
  <c r="BA117" i="1" s="1"/>
  <c r="B117" i="1"/>
  <c r="A615" i="1"/>
  <c r="AX116" i="1"/>
  <c r="AF116" i="1"/>
  <c r="S116" i="1"/>
  <c r="R116" i="1"/>
  <c r="O116" i="1"/>
  <c r="L116" i="1"/>
  <c r="U116" i="1" s="1"/>
  <c r="B116" i="1"/>
  <c r="A54" i="1"/>
  <c r="AX115" i="1"/>
  <c r="AF115" i="1"/>
  <c r="S115" i="1"/>
  <c r="R115" i="1"/>
  <c r="O115" i="1"/>
  <c r="L115" i="1"/>
  <c r="B115" i="1"/>
  <c r="A614" i="1"/>
  <c r="AX114" i="1"/>
  <c r="AF114" i="1"/>
  <c r="S114" i="1"/>
  <c r="R114" i="1"/>
  <c r="O114" i="1"/>
  <c r="L114" i="1"/>
  <c r="T114" i="1" s="1"/>
  <c r="B114" i="1"/>
  <c r="A613" i="1"/>
  <c r="AX113" i="1"/>
  <c r="AF113" i="1"/>
  <c r="S113" i="1"/>
  <c r="R113" i="1"/>
  <c r="O113" i="1"/>
  <c r="L113" i="1"/>
  <c r="BA113" i="1" s="1"/>
  <c r="B113" i="1"/>
  <c r="A612" i="1"/>
  <c r="AX112" i="1"/>
  <c r="AF112" i="1"/>
  <c r="S112" i="1"/>
  <c r="R112" i="1"/>
  <c r="O112" i="1"/>
  <c r="L112" i="1"/>
  <c r="U112" i="1" s="1"/>
  <c r="B112" i="1"/>
  <c r="A611" i="1"/>
  <c r="AX111" i="1"/>
  <c r="AF111" i="1"/>
  <c r="S111" i="1"/>
  <c r="R111" i="1"/>
  <c r="O111" i="1"/>
  <c r="L111" i="1"/>
  <c r="B111" i="1"/>
  <c r="A610" i="1"/>
  <c r="AX110" i="1"/>
  <c r="AF110" i="1"/>
  <c r="S110" i="1"/>
  <c r="R110" i="1"/>
  <c r="O110" i="1"/>
  <c r="L110" i="1"/>
  <c r="T110" i="1" s="1"/>
  <c r="B110" i="1"/>
  <c r="A609" i="1"/>
  <c r="AX109" i="1"/>
  <c r="AF109" i="1"/>
  <c r="S109" i="1"/>
  <c r="R109" i="1"/>
  <c r="O109" i="1"/>
  <c r="L109" i="1"/>
  <c r="T109" i="1" s="1"/>
  <c r="B109" i="1"/>
  <c r="A53" i="1"/>
  <c r="AX108" i="1"/>
  <c r="AF108" i="1"/>
  <c r="S108" i="1"/>
  <c r="R108" i="1"/>
  <c r="O108" i="1"/>
  <c r="L108" i="1"/>
  <c r="U108" i="1" s="1"/>
  <c r="B108" i="1"/>
  <c r="A608" i="1"/>
  <c r="AX107" i="1"/>
  <c r="AF107" i="1"/>
  <c r="S107" i="1"/>
  <c r="R107" i="1"/>
  <c r="O107" i="1"/>
  <c r="L107" i="1"/>
  <c r="BA107" i="1" s="1"/>
  <c r="B107" i="1"/>
  <c r="A607" i="1"/>
  <c r="AX106" i="1"/>
  <c r="AF106" i="1"/>
  <c r="S106" i="1"/>
  <c r="R106" i="1"/>
  <c r="O106" i="1"/>
  <c r="L106" i="1"/>
  <c r="T106" i="1" s="1"/>
  <c r="B106" i="1"/>
  <c r="A606" i="1"/>
  <c r="AX105" i="1"/>
  <c r="AF105" i="1"/>
  <c r="S105" i="1"/>
  <c r="R105" i="1"/>
  <c r="O105" i="1"/>
  <c r="L105" i="1"/>
  <c r="U105" i="1" s="1"/>
  <c r="B105" i="1"/>
  <c r="A605" i="1"/>
  <c r="AX104" i="1"/>
  <c r="AF104" i="1"/>
  <c r="S104" i="1"/>
  <c r="R104" i="1"/>
  <c r="O104" i="1"/>
  <c r="L104" i="1"/>
  <c r="BA104" i="1" s="1"/>
  <c r="B104" i="1"/>
  <c r="A604" i="1"/>
  <c r="AX103" i="1"/>
  <c r="AF103" i="1"/>
  <c r="S103" i="1"/>
  <c r="R103" i="1"/>
  <c r="O103" i="1"/>
  <c r="L103" i="1"/>
  <c r="BA103" i="1" s="1"/>
  <c r="B103" i="1"/>
  <c r="A603" i="1"/>
  <c r="AX102" i="1"/>
  <c r="AF102" i="1"/>
  <c r="S102" i="1"/>
  <c r="R102" i="1"/>
  <c r="O102" i="1"/>
  <c r="L102" i="1"/>
  <c r="T102" i="1" s="1"/>
  <c r="B102" i="1"/>
  <c r="A602" i="1"/>
  <c r="AX101" i="1"/>
  <c r="AF101" i="1"/>
  <c r="S101" i="1"/>
  <c r="R101" i="1"/>
  <c r="O101" i="1"/>
  <c r="L101" i="1"/>
  <c r="U101" i="1" s="1"/>
  <c r="B101" i="1"/>
  <c r="A52" i="1"/>
  <c r="AX100" i="1"/>
  <c r="AF100" i="1"/>
  <c r="S100" i="1"/>
  <c r="R100" i="1"/>
  <c r="O100" i="1"/>
  <c r="L100" i="1"/>
  <c r="BA100" i="1" s="1"/>
  <c r="B100" i="1"/>
  <c r="A601" i="1"/>
  <c r="AX99" i="1"/>
  <c r="AF99" i="1"/>
  <c r="S99" i="1"/>
  <c r="R99" i="1"/>
  <c r="O99" i="1"/>
  <c r="L99" i="1"/>
  <c r="BA99" i="1" s="1"/>
  <c r="B99" i="1"/>
  <c r="A51" i="1"/>
  <c r="AX98" i="1"/>
  <c r="AF98" i="1"/>
  <c r="S98" i="1"/>
  <c r="R98" i="1"/>
  <c r="O98" i="1"/>
  <c r="L98" i="1"/>
  <c r="U98" i="1" s="1"/>
  <c r="B98" i="1"/>
  <c r="A50" i="1"/>
  <c r="AX97" i="1"/>
  <c r="AF97" i="1"/>
  <c r="S97" i="1"/>
  <c r="R97" i="1"/>
  <c r="O97" i="1"/>
  <c r="L97" i="1"/>
  <c r="U97" i="1" s="1"/>
  <c r="B97" i="1"/>
  <c r="A600" i="1"/>
  <c r="AX96" i="1"/>
  <c r="AF96" i="1"/>
  <c r="S96" i="1"/>
  <c r="R96" i="1"/>
  <c r="O96" i="1"/>
  <c r="L96" i="1"/>
  <c r="BA96" i="1" s="1"/>
  <c r="B96" i="1"/>
  <c r="A599" i="1"/>
  <c r="AX95" i="1"/>
  <c r="AF95" i="1"/>
  <c r="S95" i="1"/>
  <c r="R95" i="1"/>
  <c r="O95" i="1"/>
  <c r="L95" i="1"/>
  <c r="T95" i="1" s="1"/>
  <c r="B95" i="1"/>
  <c r="A49" i="1"/>
  <c r="AX94" i="1"/>
  <c r="AF94" i="1"/>
  <c r="S94" i="1"/>
  <c r="R94" i="1"/>
  <c r="O94" i="1"/>
  <c r="L94" i="1"/>
  <c r="U94" i="1" s="1"/>
  <c r="B94" i="1"/>
  <c r="A598" i="1"/>
  <c r="AX93" i="1"/>
  <c r="AF93" i="1"/>
  <c r="S93" i="1"/>
  <c r="R93" i="1"/>
  <c r="O93" i="1"/>
  <c r="L93" i="1"/>
  <c r="BA93" i="1" s="1"/>
  <c r="B93" i="1"/>
  <c r="A597" i="1"/>
  <c r="AX92" i="1"/>
  <c r="AF92" i="1"/>
  <c r="S92" i="1"/>
  <c r="R92" i="1"/>
  <c r="O92" i="1"/>
  <c r="L92" i="1"/>
  <c r="BA92" i="1" s="1"/>
  <c r="B92" i="1"/>
  <c r="A596" i="1"/>
  <c r="AX91" i="1"/>
  <c r="AF91" i="1"/>
  <c r="S91" i="1"/>
  <c r="R91" i="1"/>
  <c r="O91" i="1"/>
  <c r="L91" i="1"/>
  <c r="BA91" i="1" s="1"/>
  <c r="B91" i="1"/>
  <c r="A595" i="1"/>
  <c r="AX90" i="1"/>
  <c r="AF90" i="1"/>
  <c r="S90" i="1"/>
  <c r="R90" i="1"/>
  <c r="O90" i="1"/>
  <c r="L90" i="1"/>
  <c r="B90" i="1"/>
  <c r="A594" i="1"/>
  <c r="AX89" i="1"/>
  <c r="AF89" i="1"/>
  <c r="S89" i="1"/>
  <c r="R89" i="1"/>
  <c r="O89" i="1"/>
  <c r="L89" i="1"/>
  <c r="U89" i="1" s="1"/>
  <c r="B89" i="1"/>
  <c r="A567" i="1"/>
  <c r="AX88" i="1"/>
  <c r="AF88" i="1"/>
  <c r="S88" i="1"/>
  <c r="R88" i="1"/>
  <c r="O88" i="1"/>
  <c r="L88" i="1"/>
  <c r="BA88" i="1" s="1"/>
  <c r="B88" i="1"/>
  <c r="A566" i="1"/>
  <c r="AX87" i="1"/>
  <c r="AF87" i="1"/>
  <c r="S87" i="1"/>
  <c r="R87" i="1"/>
  <c r="O87" i="1"/>
  <c r="L87" i="1"/>
  <c r="T87" i="1" s="1"/>
  <c r="B87" i="1"/>
  <c r="A565" i="1"/>
  <c r="AX86" i="1"/>
  <c r="AF86" i="1"/>
  <c r="S86" i="1"/>
  <c r="R86" i="1"/>
  <c r="O86" i="1"/>
  <c r="L86" i="1"/>
  <c r="BA86" i="1" s="1"/>
  <c r="B86" i="1"/>
  <c r="A564" i="1"/>
  <c r="AX85" i="1"/>
  <c r="AF85" i="1"/>
  <c r="S85" i="1"/>
  <c r="R85" i="1"/>
  <c r="O85" i="1"/>
  <c r="L85" i="1"/>
  <c r="BA85" i="1" s="1"/>
  <c r="B85" i="1"/>
  <c r="A568" i="1"/>
  <c r="AX84" i="1"/>
  <c r="AF84" i="1"/>
  <c r="S84" i="1"/>
  <c r="R84" i="1"/>
  <c r="O84" i="1"/>
  <c r="L84" i="1"/>
  <c r="U84" i="1" s="1"/>
  <c r="B84" i="1"/>
  <c r="A593" i="1"/>
  <c r="AX83" i="1"/>
  <c r="AF83" i="1"/>
  <c r="S83" i="1"/>
  <c r="R83" i="1"/>
  <c r="O83" i="1"/>
  <c r="L83" i="1"/>
  <c r="BA83" i="1" s="1"/>
  <c r="B83" i="1"/>
  <c r="A592" i="1"/>
  <c r="AX82" i="1"/>
  <c r="AF82" i="1"/>
  <c r="S82" i="1"/>
  <c r="R82" i="1"/>
  <c r="O82" i="1"/>
  <c r="L82" i="1"/>
  <c r="T82" i="1" s="1"/>
  <c r="B82" i="1"/>
  <c r="A591" i="1"/>
  <c r="AX81" i="1"/>
  <c r="AF81" i="1"/>
  <c r="S81" i="1"/>
  <c r="R81" i="1"/>
  <c r="O81" i="1"/>
  <c r="L81" i="1"/>
  <c r="U81" i="1" s="1"/>
  <c r="B81" i="1"/>
  <c r="A590" i="1"/>
  <c r="AX80" i="1"/>
  <c r="AF80" i="1"/>
  <c r="S80" i="1"/>
  <c r="R80" i="1"/>
  <c r="O80" i="1"/>
  <c r="L80" i="1"/>
  <c r="BA80" i="1" s="1"/>
  <c r="B80" i="1"/>
  <c r="A589" i="1"/>
  <c r="AX79" i="1"/>
  <c r="AF79" i="1"/>
  <c r="S79" i="1"/>
  <c r="R79" i="1"/>
  <c r="O79" i="1"/>
  <c r="L79" i="1"/>
  <c r="U79" i="1" s="1"/>
  <c r="B79" i="1"/>
  <c r="A588" i="1"/>
  <c r="AX78" i="1"/>
  <c r="AF78" i="1"/>
  <c r="S78" i="1"/>
  <c r="R78" i="1"/>
  <c r="O78" i="1"/>
  <c r="L78" i="1"/>
  <c r="BA78" i="1" s="1"/>
  <c r="B78" i="1"/>
  <c r="A587" i="1"/>
  <c r="AX77" i="1"/>
  <c r="AF77" i="1"/>
  <c r="S77" i="1"/>
  <c r="R77" i="1"/>
  <c r="O77" i="1"/>
  <c r="L77" i="1"/>
  <c r="BA77" i="1" s="1"/>
  <c r="B77" i="1"/>
  <c r="A586" i="1"/>
  <c r="AX76" i="1"/>
  <c r="AF76" i="1"/>
  <c r="S76" i="1"/>
  <c r="R76" i="1"/>
  <c r="O76" i="1"/>
  <c r="L76" i="1"/>
  <c r="U76" i="1" s="1"/>
  <c r="B76" i="1"/>
  <c r="A585" i="1"/>
  <c r="AX75" i="1"/>
  <c r="AF75" i="1"/>
  <c r="S75" i="1"/>
  <c r="R75" i="1"/>
  <c r="O75" i="1"/>
  <c r="L75" i="1"/>
  <c r="BA75" i="1" s="1"/>
  <c r="B75" i="1"/>
  <c r="A584" i="1"/>
  <c r="AX74" i="1"/>
  <c r="AF74" i="1"/>
  <c r="S74" i="1"/>
  <c r="R74" i="1"/>
  <c r="O74" i="1"/>
  <c r="L74" i="1"/>
  <c r="U74" i="1" s="1"/>
  <c r="B74" i="1"/>
  <c r="A583" i="1"/>
  <c r="AX73" i="1"/>
  <c r="AF73" i="1"/>
  <c r="S73" i="1"/>
  <c r="R73" i="1"/>
  <c r="O73" i="1"/>
  <c r="L73" i="1"/>
  <c r="T73" i="1" s="1"/>
  <c r="B73" i="1"/>
  <c r="A582" i="1"/>
  <c r="AX72" i="1"/>
  <c r="AF72" i="1"/>
  <c r="S72" i="1"/>
  <c r="R72" i="1"/>
  <c r="O72" i="1"/>
  <c r="L72" i="1"/>
  <c r="BA72" i="1" s="1"/>
  <c r="B72" i="1"/>
  <c r="A581" i="1"/>
  <c r="AX71" i="1"/>
  <c r="AF71" i="1"/>
  <c r="S71" i="1"/>
  <c r="R71" i="1"/>
  <c r="O71" i="1"/>
  <c r="L71" i="1"/>
  <c r="U71" i="1" s="1"/>
  <c r="B71" i="1"/>
  <c r="A580" i="1"/>
  <c r="AX70" i="1"/>
  <c r="AF70" i="1"/>
  <c r="S70" i="1"/>
  <c r="R70" i="1"/>
  <c r="O70" i="1"/>
  <c r="L70" i="1"/>
  <c r="BA70" i="1" s="1"/>
  <c r="B70" i="1"/>
  <c r="A579" i="1"/>
  <c r="AX69" i="1"/>
  <c r="AF69" i="1"/>
  <c r="S69" i="1"/>
  <c r="R69" i="1"/>
  <c r="O69" i="1"/>
  <c r="L69" i="1"/>
  <c r="BA69" i="1" s="1"/>
  <c r="B69" i="1"/>
  <c r="A578" i="1"/>
  <c r="AX68" i="1"/>
  <c r="AF68" i="1"/>
  <c r="S68" i="1"/>
  <c r="R68" i="1"/>
  <c r="O68" i="1"/>
  <c r="L68" i="1"/>
  <c r="U68" i="1" s="1"/>
  <c r="B68" i="1"/>
  <c r="A577" i="1"/>
  <c r="AX67" i="1"/>
  <c r="AF67" i="1"/>
  <c r="S67" i="1"/>
  <c r="R67" i="1"/>
  <c r="O67" i="1"/>
  <c r="L67" i="1"/>
  <c r="BA67" i="1" s="1"/>
  <c r="B67" i="1"/>
  <c r="A576" i="1"/>
  <c r="AX66" i="1"/>
  <c r="AF66" i="1"/>
  <c r="S66" i="1"/>
  <c r="R66" i="1"/>
  <c r="O66" i="1"/>
  <c r="L66" i="1"/>
  <c r="T66" i="1" s="1"/>
  <c r="B66" i="1"/>
  <c r="A575" i="1"/>
  <c r="AX65" i="1"/>
  <c r="AF65" i="1"/>
  <c r="S65" i="1"/>
  <c r="R65" i="1"/>
  <c r="O65" i="1"/>
  <c r="L65" i="1"/>
  <c r="B65" i="1"/>
  <c r="A574" i="1"/>
  <c r="AX64" i="1"/>
  <c r="S64" i="1"/>
  <c r="R64" i="1"/>
  <c r="O64" i="1"/>
  <c r="L64" i="1"/>
  <c r="U64" i="1" s="1"/>
  <c r="B64" i="1"/>
  <c r="A573" i="1"/>
  <c r="AX63" i="1"/>
  <c r="AF63" i="1"/>
  <c r="S63" i="1"/>
  <c r="R63" i="1"/>
  <c r="O63" i="1"/>
  <c r="L63" i="1"/>
  <c r="T63" i="1" s="1"/>
  <c r="B63" i="1"/>
  <c r="A572" i="1"/>
  <c r="AX62" i="1"/>
  <c r="AF62" i="1"/>
  <c r="S62" i="1"/>
  <c r="R62" i="1"/>
  <c r="O62" i="1"/>
  <c r="L62" i="1"/>
  <c r="U62" i="1" s="1"/>
  <c r="B62" i="1"/>
  <c r="A571" i="1"/>
  <c r="AX61" i="1"/>
  <c r="AF61" i="1"/>
  <c r="S61" i="1"/>
  <c r="R61" i="1"/>
  <c r="O61" i="1"/>
  <c r="L61" i="1"/>
  <c r="BA61" i="1" s="1"/>
  <c r="B61" i="1"/>
  <c r="A570" i="1"/>
  <c r="AX60" i="1"/>
  <c r="AF60" i="1"/>
  <c r="S60" i="1"/>
  <c r="R60" i="1"/>
  <c r="O60" i="1"/>
  <c r="L60" i="1"/>
  <c r="U60" i="1" s="1"/>
  <c r="B60" i="1"/>
  <c r="A569" i="1"/>
  <c r="AX59" i="1"/>
  <c r="AF59" i="1"/>
  <c r="S59" i="1"/>
  <c r="R59" i="1"/>
  <c r="O59" i="1"/>
  <c r="L59" i="1"/>
  <c r="BA59" i="1" s="1"/>
  <c r="B59" i="1"/>
  <c r="A48" i="1"/>
  <c r="AX58" i="1"/>
  <c r="AF58" i="1"/>
  <c r="S58" i="1"/>
  <c r="R58" i="1"/>
  <c r="O58" i="1"/>
  <c r="L58" i="1"/>
  <c r="BA58" i="1" s="1"/>
  <c r="B58" i="1"/>
  <c r="A47" i="1"/>
  <c r="AX57" i="1"/>
  <c r="AF57" i="1"/>
  <c r="S57" i="1"/>
  <c r="R57" i="1"/>
  <c r="O57" i="1"/>
  <c r="L57" i="1"/>
  <c r="U57" i="1" s="1"/>
  <c r="B57" i="1"/>
  <c r="A46" i="1"/>
  <c r="AX56" i="1"/>
  <c r="AF56" i="1"/>
  <c r="S56" i="1"/>
  <c r="R56" i="1"/>
  <c r="O56" i="1"/>
  <c r="L56" i="1"/>
  <c r="BA56" i="1" s="1"/>
  <c r="B56" i="1"/>
  <c r="A45" i="1"/>
  <c r="AX55" i="1"/>
  <c r="AF55" i="1"/>
  <c r="S55" i="1"/>
  <c r="R55" i="1"/>
  <c r="O55" i="1"/>
  <c r="L55" i="1"/>
  <c r="T55" i="1" s="1"/>
  <c r="B55" i="1"/>
  <c r="A44" i="1"/>
  <c r="AX54" i="1"/>
  <c r="AF54" i="1"/>
  <c r="S54" i="1"/>
  <c r="R54" i="1"/>
  <c r="O54" i="1"/>
  <c r="L54" i="1"/>
  <c r="T54" i="1" s="1"/>
  <c r="B54" i="1"/>
  <c r="A43" i="1"/>
  <c r="AX53" i="1"/>
  <c r="AF53" i="1"/>
  <c r="S53" i="1"/>
  <c r="R53" i="1"/>
  <c r="O53" i="1"/>
  <c r="L53" i="1"/>
  <c r="BA53" i="1" s="1"/>
  <c r="B53" i="1"/>
  <c r="A42" i="1"/>
  <c r="AX52" i="1"/>
  <c r="AF52" i="1"/>
  <c r="S52" i="1"/>
  <c r="R52" i="1"/>
  <c r="O52" i="1"/>
  <c r="L52" i="1"/>
  <c r="U52" i="1" s="1"/>
  <c r="B52" i="1"/>
  <c r="A41" i="1"/>
  <c r="AX51" i="1"/>
  <c r="AF51" i="1"/>
  <c r="S51" i="1"/>
  <c r="R51" i="1"/>
  <c r="O51" i="1"/>
  <c r="L51" i="1"/>
  <c r="BA51" i="1" s="1"/>
  <c r="B51" i="1"/>
  <c r="A40" i="1"/>
  <c r="AX50" i="1"/>
  <c r="AF50" i="1"/>
  <c r="S50" i="1"/>
  <c r="R50" i="1"/>
  <c r="O50" i="1"/>
  <c r="L50" i="1"/>
  <c r="BA50" i="1" s="1"/>
  <c r="B50" i="1"/>
  <c r="A39" i="1"/>
  <c r="AX49" i="1"/>
  <c r="AF49" i="1"/>
  <c r="S49" i="1"/>
  <c r="R49" i="1"/>
  <c r="O49" i="1"/>
  <c r="L49" i="1"/>
  <c r="U49" i="1" s="1"/>
  <c r="B49" i="1"/>
  <c r="A38" i="1"/>
  <c r="AX48" i="1"/>
  <c r="AF48" i="1"/>
  <c r="S48" i="1"/>
  <c r="R48" i="1"/>
  <c r="O48" i="1"/>
  <c r="L48" i="1"/>
  <c r="BA48" i="1" s="1"/>
  <c r="B48" i="1"/>
  <c r="A37" i="1"/>
  <c r="AX47" i="1"/>
  <c r="AF47" i="1"/>
  <c r="S47" i="1"/>
  <c r="R47" i="1"/>
  <c r="O47" i="1"/>
  <c r="L47" i="1"/>
  <c r="T47" i="1" s="1"/>
  <c r="B47" i="1"/>
  <c r="A36" i="1"/>
  <c r="AX46" i="1"/>
  <c r="AF46" i="1"/>
  <c r="S46" i="1"/>
  <c r="R46" i="1"/>
  <c r="O46" i="1"/>
  <c r="L46" i="1"/>
  <c r="B46" i="1"/>
  <c r="A35" i="1"/>
  <c r="AX45" i="1"/>
  <c r="AF45" i="1"/>
  <c r="S45" i="1"/>
  <c r="R45" i="1"/>
  <c r="O45" i="1"/>
  <c r="L45" i="1"/>
  <c r="BA45" i="1" s="1"/>
  <c r="B45" i="1"/>
  <c r="A34" i="1"/>
  <c r="AX44" i="1"/>
  <c r="AF44" i="1"/>
  <c r="S44" i="1"/>
  <c r="R44" i="1"/>
  <c r="O44" i="1"/>
  <c r="L44" i="1"/>
  <c r="U44" i="1" s="1"/>
  <c r="B44" i="1"/>
  <c r="A33" i="1"/>
  <c r="AX43" i="1"/>
  <c r="AF43" i="1"/>
  <c r="S43" i="1"/>
  <c r="R43" i="1"/>
  <c r="O43" i="1"/>
  <c r="L43" i="1"/>
  <c r="BA43" i="1" s="1"/>
  <c r="B43" i="1"/>
  <c r="A32" i="1"/>
  <c r="AX42" i="1"/>
  <c r="AF42" i="1"/>
  <c r="S42" i="1"/>
  <c r="R42" i="1"/>
  <c r="O42" i="1"/>
  <c r="L42" i="1"/>
  <c r="BA42" i="1" s="1"/>
  <c r="B42" i="1"/>
  <c r="A31" i="1"/>
  <c r="AX41" i="1"/>
  <c r="AF41" i="1"/>
  <c r="S41" i="1"/>
  <c r="R41" i="1"/>
  <c r="O41" i="1"/>
  <c r="L41" i="1"/>
  <c r="U41" i="1" s="1"/>
  <c r="B41" i="1"/>
  <c r="A30" i="1"/>
  <c r="AX40" i="1"/>
  <c r="AF40" i="1"/>
  <c r="S40" i="1"/>
  <c r="R40" i="1"/>
  <c r="O40" i="1"/>
  <c r="L40" i="1"/>
  <c r="BA40" i="1" s="1"/>
  <c r="B40" i="1"/>
  <c r="A29" i="1"/>
  <c r="AX39" i="1"/>
  <c r="AF39" i="1"/>
  <c r="S39" i="1"/>
  <c r="R39" i="1"/>
  <c r="O39" i="1"/>
  <c r="L39" i="1"/>
  <c r="U39" i="1" s="1"/>
  <c r="B39" i="1"/>
  <c r="A28" i="1"/>
  <c r="AX38" i="1"/>
  <c r="AF38" i="1"/>
  <c r="S38" i="1"/>
  <c r="R38" i="1"/>
  <c r="O38" i="1"/>
  <c r="L38" i="1"/>
  <c r="U38" i="1" s="1"/>
  <c r="B38" i="1"/>
  <c r="A27" i="1"/>
  <c r="AX37" i="1"/>
  <c r="AF37" i="1"/>
  <c r="S37" i="1"/>
  <c r="R37" i="1"/>
  <c r="O37" i="1"/>
  <c r="L37" i="1"/>
  <c r="BA37" i="1" s="1"/>
  <c r="B37" i="1"/>
  <c r="A26" i="1"/>
  <c r="AX36" i="1"/>
  <c r="AF36" i="1"/>
  <c r="S36" i="1"/>
  <c r="R36" i="1"/>
  <c r="O36" i="1"/>
  <c r="L36" i="1"/>
  <c r="U36" i="1" s="1"/>
  <c r="B36" i="1"/>
  <c r="A25" i="1"/>
  <c r="AX35" i="1"/>
  <c r="AF35" i="1"/>
  <c r="S35" i="1"/>
  <c r="R35" i="1"/>
  <c r="O35" i="1"/>
  <c r="L35" i="1"/>
  <c r="BA35" i="1" s="1"/>
  <c r="B35" i="1"/>
  <c r="A24" i="1"/>
  <c r="AX34" i="1"/>
  <c r="AF34" i="1"/>
  <c r="S34" i="1"/>
  <c r="R34" i="1"/>
  <c r="O34" i="1"/>
  <c r="L34" i="1"/>
  <c r="BA34" i="1" s="1"/>
  <c r="B34" i="1"/>
  <c r="A23" i="1"/>
  <c r="AX33" i="1"/>
  <c r="AF33" i="1"/>
  <c r="S33" i="1"/>
  <c r="R33" i="1"/>
  <c r="O33" i="1"/>
  <c r="L33" i="1"/>
  <c r="U33" i="1" s="1"/>
  <c r="B33" i="1"/>
  <c r="A22" i="1"/>
  <c r="AX32" i="1"/>
  <c r="AF32" i="1"/>
  <c r="S32" i="1"/>
  <c r="R32" i="1"/>
  <c r="O32" i="1"/>
  <c r="L32" i="1"/>
  <c r="BA32" i="1" s="1"/>
  <c r="B32" i="1"/>
  <c r="A21" i="1"/>
  <c r="AX31" i="1"/>
  <c r="AF31" i="1"/>
  <c r="S31" i="1"/>
  <c r="R31" i="1"/>
  <c r="O31" i="1"/>
  <c r="L31" i="1"/>
  <c r="T31" i="1" s="1"/>
  <c r="B31" i="1"/>
  <c r="A20" i="1"/>
  <c r="AX30" i="1"/>
  <c r="AF30" i="1"/>
  <c r="S30" i="1"/>
  <c r="R30" i="1"/>
  <c r="O30" i="1"/>
  <c r="L30" i="1"/>
  <c r="T30" i="1" s="1"/>
  <c r="B30" i="1"/>
  <c r="A19" i="1"/>
  <c r="AX29" i="1"/>
  <c r="AF29" i="1"/>
  <c r="S29" i="1"/>
  <c r="R29" i="1"/>
  <c r="O29" i="1"/>
  <c r="L29" i="1"/>
  <c r="BA29" i="1" s="1"/>
  <c r="B29" i="1"/>
  <c r="A18" i="1"/>
  <c r="AX28" i="1"/>
  <c r="AF28" i="1"/>
  <c r="S28" i="1"/>
  <c r="R28" i="1"/>
  <c r="O28" i="1"/>
  <c r="L28" i="1"/>
  <c r="U28" i="1" s="1"/>
  <c r="B28" i="1"/>
  <c r="A17" i="1"/>
  <c r="AX27" i="1"/>
  <c r="AF27" i="1"/>
  <c r="S27" i="1"/>
  <c r="R27" i="1"/>
  <c r="O27" i="1"/>
  <c r="L27" i="1"/>
  <c r="BA27" i="1" s="1"/>
  <c r="B27" i="1"/>
  <c r="A16" i="1"/>
  <c r="AX26" i="1"/>
  <c r="AF26" i="1"/>
  <c r="S26" i="1"/>
  <c r="R26" i="1"/>
  <c r="O26" i="1"/>
  <c r="L26" i="1"/>
  <c r="BA26" i="1" s="1"/>
  <c r="B26" i="1"/>
  <c r="A15" i="1"/>
  <c r="AX25" i="1"/>
  <c r="AF25" i="1"/>
  <c r="S25" i="1"/>
  <c r="R25" i="1"/>
  <c r="O25" i="1"/>
  <c r="L25" i="1"/>
  <c r="U25" i="1" s="1"/>
  <c r="B25" i="1"/>
  <c r="A14" i="1"/>
  <c r="AX24" i="1"/>
  <c r="AF24" i="1"/>
  <c r="S24" i="1"/>
  <c r="R24" i="1"/>
  <c r="O24" i="1"/>
  <c r="L24" i="1"/>
  <c r="BA24" i="1" s="1"/>
  <c r="B24" i="1"/>
  <c r="A13" i="1"/>
  <c r="AX23" i="1"/>
  <c r="AF23" i="1"/>
  <c r="S23" i="1"/>
  <c r="R23" i="1"/>
  <c r="O23" i="1"/>
  <c r="L23" i="1"/>
  <c r="T23" i="1" s="1"/>
  <c r="B23" i="1"/>
  <c r="A12" i="1"/>
  <c r="AX22" i="1"/>
  <c r="AF22" i="1"/>
  <c r="S22" i="1"/>
  <c r="R22" i="1"/>
  <c r="O22" i="1"/>
  <c r="L22" i="1"/>
  <c r="T22" i="1" s="1"/>
  <c r="B22" i="1"/>
  <c r="A11" i="1"/>
  <c r="AX21" i="1"/>
  <c r="AF21" i="1"/>
  <c r="S21" i="1"/>
  <c r="R21" i="1"/>
  <c r="O21" i="1"/>
  <c r="L21" i="1"/>
  <c r="BA21" i="1" s="1"/>
  <c r="B21" i="1"/>
  <c r="A10" i="1"/>
  <c r="AX20" i="1"/>
  <c r="AF20" i="1"/>
  <c r="S20" i="1"/>
  <c r="R20" i="1"/>
  <c r="O20" i="1"/>
  <c r="L20" i="1"/>
  <c r="U20" i="1" s="1"/>
  <c r="B20" i="1"/>
  <c r="A9" i="1"/>
  <c r="AX19" i="1"/>
  <c r="AF19" i="1"/>
  <c r="S19" i="1"/>
  <c r="R19" i="1"/>
  <c r="O19" i="1"/>
  <c r="L19" i="1"/>
  <c r="BA19" i="1" s="1"/>
  <c r="B19" i="1"/>
  <c r="A8" i="1"/>
  <c r="AX18" i="1"/>
  <c r="AF18" i="1"/>
  <c r="S18" i="1"/>
  <c r="R18" i="1"/>
  <c r="O18" i="1"/>
  <c r="L18" i="1"/>
  <c r="BA18" i="1" s="1"/>
  <c r="B18" i="1"/>
  <c r="A7" i="1"/>
  <c r="AX17" i="1"/>
  <c r="AF17" i="1"/>
  <c r="S17" i="1"/>
  <c r="R17" i="1"/>
  <c r="O17" i="1"/>
  <c r="L17" i="1"/>
  <c r="U17" i="1" s="1"/>
  <c r="B17" i="1"/>
  <c r="A6" i="1"/>
  <c r="AX16" i="1"/>
  <c r="AF16" i="1"/>
  <c r="S16" i="1"/>
  <c r="R16" i="1"/>
  <c r="O16" i="1"/>
  <c r="L16" i="1"/>
  <c r="BA16" i="1" s="1"/>
  <c r="B16" i="1"/>
  <c r="A5" i="1"/>
  <c r="AX15" i="1"/>
  <c r="AF15" i="1"/>
  <c r="S15" i="1"/>
  <c r="R15" i="1"/>
  <c r="O15" i="1"/>
  <c r="L15" i="1"/>
  <c r="B15" i="1"/>
  <c r="A4" i="1"/>
  <c r="AX14" i="1"/>
  <c r="AF14" i="1"/>
  <c r="S14" i="1"/>
  <c r="R14" i="1"/>
  <c r="O14" i="1"/>
  <c r="L14" i="1"/>
  <c r="T14" i="1" s="1"/>
  <c r="B14" i="1"/>
  <c r="A3" i="1"/>
  <c r="AX13" i="1"/>
  <c r="AF13" i="1"/>
  <c r="S13" i="1"/>
  <c r="R13" i="1"/>
  <c r="O13" i="1"/>
  <c r="L13" i="1"/>
  <c r="BA13" i="1" s="1"/>
  <c r="B13" i="1"/>
  <c r="A2" i="1"/>
  <c r="AX12" i="1"/>
  <c r="AF12" i="1"/>
  <c r="S12" i="1"/>
  <c r="R12" i="1"/>
  <c r="O12" i="1"/>
  <c r="L12" i="1"/>
  <c r="U12" i="1" s="1"/>
  <c r="B12" i="1"/>
  <c r="A563" i="1"/>
  <c r="AX11" i="1"/>
  <c r="AF11" i="1"/>
  <c r="S11" i="1"/>
  <c r="R11" i="1"/>
  <c r="O11" i="1"/>
  <c r="L11" i="1"/>
  <c r="BA11" i="1" s="1"/>
  <c r="B11" i="1"/>
  <c r="A562" i="1"/>
  <c r="AX10" i="1"/>
  <c r="AF10" i="1"/>
  <c r="S10" i="1"/>
  <c r="R10" i="1"/>
  <c r="O10" i="1"/>
  <c r="L10" i="1"/>
  <c r="BA10" i="1" s="1"/>
  <c r="B10" i="1"/>
  <c r="A561" i="1"/>
  <c r="AX9" i="1"/>
  <c r="AF9" i="1"/>
  <c r="S9" i="1"/>
  <c r="R9" i="1"/>
  <c r="O9" i="1"/>
  <c r="L9" i="1"/>
  <c r="U9" i="1" s="1"/>
  <c r="B9" i="1"/>
  <c r="A560" i="1"/>
  <c r="AX8" i="1"/>
  <c r="AF8" i="1"/>
  <c r="S8" i="1"/>
  <c r="R8" i="1"/>
  <c r="O8" i="1"/>
  <c r="L8" i="1"/>
  <c r="BA8" i="1" s="1"/>
  <c r="B8" i="1"/>
  <c r="A559" i="1"/>
  <c r="AX7" i="1"/>
  <c r="AF7" i="1"/>
  <c r="S7" i="1"/>
  <c r="R7" i="1"/>
  <c r="O7" i="1"/>
  <c r="L7" i="1"/>
  <c r="U7" i="1" s="1"/>
  <c r="B7" i="1"/>
  <c r="A558" i="1"/>
  <c r="AX6" i="1"/>
  <c r="AF6" i="1"/>
  <c r="S6" i="1"/>
  <c r="R6" i="1"/>
  <c r="O6" i="1"/>
  <c r="L6" i="1"/>
  <c r="B6" i="1"/>
  <c r="A557" i="1"/>
  <c r="AX5" i="1"/>
  <c r="AF5" i="1"/>
  <c r="S5" i="1"/>
  <c r="R5" i="1"/>
  <c r="O5" i="1"/>
  <c r="L5" i="1"/>
  <c r="BA5" i="1" s="1"/>
  <c r="B5" i="1"/>
  <c r="A556" i="1"/>
  <c r="AX4" i="1"/>
  <c r="AF4" i="1"/>
  <c r="S4" i="1"/>
  <c r="R4" i="1"/>
  <c r="O4" i="1"/>
  <c r="L4" i="1"/>
  <c r="U4" i="1" s="1"/>
  <c r="B4" i="1"/>
  <c r="A555" i="1"/>
  <c r="AX3" i="1"/>
  <c r="AF3" i="1"/>
  <c r="S3" i="1"/>
  <c r="R3" i="1"/>
  <c r="O3" i="1"/>
  <c r="L3" i="1"/>
  <c r="BA3" i="1" s="1"/>
  <c r="B3" i="1"/>
  <c r="A554" i="1"/>
  <c r="AX2" i="1"/>
  <c r="AF2" i="1"/>
  <c r="S2" i="1"/>
  <c r="R2" i="1"/>
  <c r="O2" i="1"/>
  <c r="L2" i="1"/>
  <c r="BA2" i="1" s="1"/>
  <c r="B2" i="1"/>
  <c r="A553" i="1"/>
  <c r="T1051" i="1" l="1"/>
  <c r="T1160" i="1"/>
  <c r="T1164" i="1"/>
  <c r="T1201" i="1"/>
  <c r="T1217" i="1"/>
  <c r="T1220" i="1"/>
  <c r="T1233" i="1"/>
  <c r="T1241" i="1"/>
  <c r="T1377" i="1"/>
  <c r="T1385" i="1"/>
  <c r="T1448" i="1"/>
  <c r="T1465" i="1"/>
  <c r="T1479" i="1"/>
  <c r="T1508" i="1"/>
  <c r="T1516" i="1"/>
  <c r="T1524" i="1"/>
  <c r="T1532" i="1"/>
  <c r="T1539" i="1"/>
  <c r="T1556" i="1"/>
  <c r="T1594" i="1"/>
  <c r="T1731" i="1"/>
  <c r="T1763" i="1"/>
  <c r="T1775" i="1"/>
  <c r="T1788" i="1"/>
  <c r="T1802" i="1"/>
  <c r="T1829" i="1"/>
  <c r="T1837" i="1"/>
  <c r="T1853" i="1"/>
  <c r="T1861" i="1"/>
  <c r="T1869" i="1"/>
  <c r="T1877" i="1"/>
  <c r="T1885" i="1"/>
  <c r="T1909" i="1"/>
  <c r="T1937" i="1"/>
  <c r="BA64" i="1"/>
  <c r="BA106" i="1"/>
  <c r="U1995" i="1"/>
  <c r="T24" i="1"/>
  <c r="T855" i="1"/>
  <c r="U2000" i="1"/>
  <c r="T1016" i="1"/>
  <c r="T1247" i="1"/>
  <c r="T1333" i="1"/>
  <c r="T798" i="1"/>
  <c r="T803" i="1"/>
  <c r="U268" i="1"/>
  <c r="T15" i="1"/>
  <c r="U533" i="1"/>
  <c r="T1727" i="1"/>
  <c r="T46" i="1"/>
  <c r="T602" i="1"/>
  <c r="T665" i="1"/>
  <c r="BA1605" i="1"/>
  <c r="T1764" i="1"/>
  <c r="T1983" i="1"/>
  <c r="T455" i="1"/>
  <c r="T456" i="1"/>
  <c r="U1156" i="1"/>
  <c r="T1630" i="1"/>
  <c r="T1970" i="1"/>
  <c r="T830" i="1"/>
  <c r="U1803" i="1"/>
  <c r="T2010" i="1"/>
  <c r="U885" i="1"/>
  <c r="U1557" i="1"/>
  <c r="U196" i="1"/>
  <c r="BA154" i="1"/>
  <c r="T243" i="1"/>
  <c r="T244" i="1"/>
  <c r="T259" i="1"/>
  <c r="BA1459" i="1"/>
  <c r="T1573" i="1"/>
  <c r="U70" i="1"/>
  <c r="T247" i="1"/>
  <c r="U603" i="1"/>
  <c r="T1015" i="1"/>
  <c r="BA1211" i="1"/>
  <c r="U1325" i="1"/>
  <c r="T1880" i="1"/>
  <c r="T2002" i="1"/>
  <c r="T750" i="1"/>
  <c r="T1341" i="1"/>
  <c r="T1886" i="1"/>
  <c r="U109" i="1"/>
  <c r="T118" i="1"/>
  <c r="T384" i="1"/>
  <c r="T758" i="1"/>
  <c r="U1038" i="1"/>
  <c r="U1344" i="1"/>
  <c r="T1670" i="1"/>
  <c r="U829" i="1"/>
  <c r="T1423" i="1"/>
  <c r="T1671" i="1"/>
  <c r="U437" i="1"/>
  <c r="U120" i="1"/>
  <c r="U179" i="1"/>
  <c r="U466" i="1"/>
  <c r="T504" i="1"/>
  <c r="U884" i="1"/>
  <c r="BA1661" i="1"/>
  <c r="T70" i="1"/>
  <c r="T179" i="1"/>
  <c r="U265" i="1"/>
  <c r="T461" i="1"/>
  <c r="T466" i="1"/>
  <c r="BA731" i="1"/>
  <c r="T759" i="1"/>
  <c r="T815" i="1"/>
  <c r="T821" i="1"/>
  <c r="T894" i="1"/>
  <c r="T919" i="1"/>
  <c r="T922" i="1"/>
  <c r="T1017" i="1"/>
  <c r="U1341" i="1"/>
  <c r="U1471" i="1"/>
  <c r="T1575" i="1"/>
  <c r="U1702" i="1"/>
  <c r="U72" i="1"/>
  <c r="T346" i="1"/>
  <c r="T370" i="1"/>
  <c r="T667" i="1"/>
  <c r="U830" i="1"/>
  <c r="U946" i="1"/>
  <c r="U1086" i="1"/>
  <c r="U1232" i="1"/>
  <c r="U1420" i="1"/>
  <c r="U1605" i="1"/>
  <c r="BA1877" i="1"/>
  <c r="U185" i="1"/>
  <c r="T351" i="1"/>
  <c r="U504" i="1"/>
  <c r="U192" i="1"/>
  <c r="U370" i="1"/>
  <c r="T506" i="1"/>
  <c r="T677" i="1"/>
  <c r="T838" i="1"/>
  <c r="U1241" i="1"/>
  <c r="U1421" i="1"/>
  <c r="T1538" i="1"/>
  <c r="T1899" i="1"/>
  <c r="BA81" i="1"/>
  <c r="U107" i="1"/>
  <c r="T385" i="1"/>
  <c r="T423" i="1"/>
  <c r="T437" i="1"/>
  <c r="T547" i="1"/>
  <c r="T725" i="1"/>
  <c r="U1248" i="1"/>
  <c r="T1316" i="1"/>
  <c r="U1428" i="1"/>
  <c r="U1556" i="1"/>
  <c r="BA1802" i="1"/>
  <c r="T1811" i="1"/>
  <c r="T694" i="1"/>
  <c r="U894" i="1"/>
  <c r="BA1162" i="1"/>
  <c r="BA1465" i="1"/>
  <c r="BA1531" i="1"/>
  <c r="U1630" i="1"/>
  <c r="T289" i="1"/>
  <c r="BA22" i="1"/>
  <c r="U24" i="1"/>
  <c r="U86" i="1"/>
  <c r="T214" i="1"/>
  <c r="U295" i="1"/>
  <c r="T298" i="1"/>
  <c r="T301" i="1"/>
  <c r="U470" i="1"/>
  <c r="U547" i="1"/>
  <c r="T555" i="1"/>
  <c r="U631" i="1"/>
  <c r="T702" i="1"/>
  <c r="U857" i="1"/>
  <c r="U977" i="1"/>
  <c r="T980" i="1"/>
  <c r="T1039" i="1"/>
  <c r="T1118" i="1"/>
  <c r="T1188" i="1"/>
  <c r="U1280" i="1"/>
  <c r="T1380" i="1"/>
  <c r="T1388" i="1"/>
  <c r="T1472" i="1"/>
  <c r="T1578" i="1"/>
  <c r="T1633" i="1"/>
  <c r="BA1698" i="1"/>
  <c r="T1703" i="1"/>
  <c r="BA1763" i="1"/>
  <c r="T1774" i="1"/>
  <c r="T1849" i="1"/>
  <c r="T35" i="1"/>
  <c r="U303" i="1"/>
  <c r="T568" i="1"/>
  <c r="T632" i="1"/>
  <c r="U702" i="1"/>
  <c r="T772" i="1"/>
  <c r="T781" i="1"/>
  <c r="T911" i="1"/>
  <c r="U987" i="1"/>
  <c r="T1041" i="1"/>
  <c r="U1118" i="1"/>
  <c r="U1201" i="1"/>
  <c r="U1281" i="1"/>
  <c r="U1388" i="1"/>
  <c r="T1437" i="1"/>
  <c r="T1474" i="1"/>
  <c r="U1578" i="1"/>
  <c r="T1638" i="1"/>
  <c r="T1705" i="1"/>
  <c r="T1851" i="1"/>
  <c r="U152" i="1"/>
  <c r="T421" i="1"/>
  <c r="U498" i="1"/>
  <c r="U573" i="1"/>
  <c r="U632" i="1"/>
  <c r="T719" i="1"/>
  <c r="BA769" i="1"/>
  <c r="T870" i="1"/>
  <c r="U911" i="1"/>
  <c r="U1051" i="1"/>
  <c r="U1137" i="1"/>
  <c r="T1211" i="1"/>
  <c r="T1284" i="1"/>
  <c r="U1389" i="1"/>
  <c r="U1449" i="1"/>
  <c r="T1498" i="1"/>
  <c r="T1549" i="1"/>
  <c r="U1597" i="1"/>
  <c r="U1654" i="1"/>
  <c r="U1854" i="1"/>
  <c r="U35" i="1"/>
  <c r="U88" i="1"/>
  <c r="U221" i="1"/>
  <c r="U334" i="1"/>
  <c r="T61" i="1"/>
  <c r="BA87" i="1"/>
  <c r="U93" i="1"/>
  <c r="T344" i="1"/>
  <c r="U421" i="1"/>
  <c r="U502" i="1"/>
  <c r="T600" i="1"/>
  <c r="U661" i="1"/>
  <c r="U722" i="1"/>
  <c r="T829" i="1"/>
  <c r="T1006" i="1"/>
  <c r="T1086" i="1"/>
  <c r="U1141" i="1"/>
  <c r="T1285" i="1"/>
  <c r="T1394" i="1"/>
  <c r="T1453" i="1"/>
  <c r="BA1548" i="1"/>
  <c r="U1549" i="1"/>
  <c r="U1726" i="1"/>
  <c r="BA1775" i="1"/>
  <c r="T1864" i="1"/>
  <c r="U1956" i="1"/>
  <c r="T1957" i="1"/>
  <c r="U1959" i="1"/>
  <c r="BA745" i="1"/>
  <c r="U758" i="1"/>
  <c r="BA770" i="1"/>
  <c r="BA1524" i="1"/>
  <c r="U1811" i="1"/>
  <c r="T472" i="1"/>
  <c r="BA546" i="1"/>
  <c r="T550" i="1"/>
  <c r="BA695" i="1"/>
  <c r="T791" i="1"/>
  <c r="T991" i="1"/>
  <c r="T1100" i="1"/>
  <c r="T123" i="1"/>
  <c r="T231" i="1"/>
  <c r="BA297" i="1"/>
  <c r="U3" i="1"/>
  <c r="T5" i="1"/>
  <c r="T50" i="1"/>
  <c r="U75" i="1"/>
  <c r="U95" i="1"/>
  <c r="T132" i="1"/>
  <c r="T158" i="1"/>
  <c r="T198" i="1"/>
  <c r="U276" i="1"/>
  <c r="T278" i="1"/>
  <c r="T309" i="1"/>
  <c r="U351" i="1"/>
  <c r="T352" i="1"/>
  <c r="T362" i="1"/>
  <c r="T401" i="1"/>
  <c r="BA425" i="1"/>
  <c r="U438" i="1"/>
  <c r="T487" i="1"/>
  <c r="U506" i="1"/>
  <c r="BA570" i="1"/>
  <c r="T574" i="1"/>
  <c r="U615" i="1"/>
  <c r="U641" i="1"/>
  <c r="BA676" i="1"/>
  <c r="U677" i="1"/>
  <c r="U707" i="1"/>
  <c r="T710" i="1"/>
  <c r="T764" i="1"/>
  <c r="BA785" i="1"/>
  <c r="T796" i="1"/>
  <c r="T822" i="1"/>
  <c r="U838" i="1"/>
  <c r="T839" i="1"/>
  <c r="U870" i="1"/>
  <c r="T895" i="1"/>
  <c r="T929" i="1"/>
  <c r="BA988" i="1"/>
  <c r="T992" i="1"/>
  <c r="U1105" i="1"/>
  <c r="T1144" i="1"/>
  <c r="T1172" i="1"/>
  <c r="U1212" i="1"/>
  <c r="T1253" i="1"/>
  <c r="T1293" i="1"/>
  <c r="T1349" i="1"/>
  <c r="T1404" i="1"/>
  <c r="T1431" i="1"/>
  <c r="T1460" i="1"/>
  <c r="T1482" i="1"/>
  <c r="BA1508" i="1"/>
  <c r="T1511" i="1"/>
  <c r="U1538" i="1"/>
  <c r="U1560" i="1"/>
  <c r="U1580" i="1"/>
  <c r="U1613" i="1"/>
  <c r="T1640" i="1"/>
  <c r="U1676" i="1"/>
  <c r="T1710" i="1"/>
  <c r="T1740" i="1"/>
  <c r="T1777" i="1"/>
  <c r="T1827" i="1"/>
  <c r="U1864" i="1"/>
  <c r="T1925" i="1"/>
  <c r="U1975" i="1"/>
  <c r="U2015" i="1"/>
  <c r="T56" i="1"/>
  <c r="U158" i="1"/>
  <c r="T439" i="1"/>
  <c r="T523" i="1"/>
  <c r="T553" i="1"/>
  <c r="U581" i="1"/>
  <c r="T616" i="1"/>
  <c r="U645" i="1"/>
  <c r="T682" i="1"/>
  <c r="T734" i="1"/>
  <c r="T747" i="1"/>
  <c r="U803" i="1"/>
  <c r="T905" i="1"/>
  <c r="U929" i="1"/>
  <c r="T999" i="1"/>
  <c r="U1027" i="1"/>
  <c r="T1057" i="1"/>
  <c r="T1155" i="1"/>
  <c r="T1180" i="1"/>
  <c r="U1217" i="1"/>
  <c r="U1256" i="1"/>
  <c r="U1293" i="1"/>
  <c r="U1360" i="1"/>
  <c r="U1404" i="1"/>
  <c r="U1431" i="1"/>
  <c r="T1461" i="1"/>
  <c r="U1482" i="1"/>
  <c r="T1520" i="1"/>
  <c r="T1543" i="1"/>
  <c r="T1562" i="1"/>
  <c r="U1619" i="1"/>
  <c r="U1640" i="1"/>
  <c r="T1711" i="1"/>
  <c r="T1742" i="1"/>
  <c r="T1778" i="1"/>
  <c r="U1827" i="1"/>
  <c r="U1870" i="1"/>
  <c r="T1932" i="1"/>
  <c r="T1978" i="1"/>
  <c r="U2016" i="1"/>
  <c r="T8" i="1"/>
  <c r="T80" i="1"/>
  <c r="T199" i="1"/>
  <c r="T322" i="1"/>
  <c r="T18" i="1"/>
  <c r="T58" i="1"/>
  <c r="U99" i="1"/>
  <c r="U163" i="1"/>
  <c r="T203" i="1"/>
  <c r="BA231" i="1"/>
  <c r="T241" i="1"/>
  <c r="T256" i="1"/>
  <c r="U285" i="1"/>
  <c r="U326" i="1"/>
  <c r="U406" i="1"/>
  <c r="T408" i="1"/>
  <c r="T493" i="1"/>
  <c r="U525" i="1"/>
  <c r="BA550" i="1"/>
  <c r="U557" i="1"/>
  <c r="T587" i="1"/>
  <c r="U617" i="1"/>
  <c r="U647" i="1"/>
  <c r="T648" i="1"/>
  <c r="T687" i="1"/>
  <c r="U712" i="1"/>
  <c r="T735" i="1"/>
  <c r="T807" i="1"/>
  <c r="T944" i="1"/>
  <c r="T945" i="1"/>
  <c r="BA964" i="1"/>
  <c r="T1001" i="1"/>
  <c r="U1057" i="1"/>
  <c r="T1116" i="1"/>
  <c r="U1155" i="1"/>
  <c r="U1180" i="1"/>
  <c r="U1224" i="1"/>
  <c r="U1264" i="1"/>
  <c r="T1300" i="1"/>
  <c r="T1365" i="1"/>
  <c r="T1405" i="1"/>
  <c r="T1490" i="1"/>
  <c r="U1520" i="1"/>
  <c r="T1568" i="1"/>
  <c r="T1592" i="1"/>
  <c r="T1623" i="1"/>
  <c r="T1648" i="1"/>
  <c r="U1686" i="1"/>
  <c r="T1713" i="1"/>
  <c r="U1750" i="1"/>
  <c r="T1759" i="1"/>
  <c r="T1833" i="1"/>
  <c r="T1994" i="1"/>
  <c r="T99" i="1"/>
  <c r="U198" i="1"/>
  <c r="U278" i="1"/>
  <c r="U362" i="1"/>
  <c r="U402" i="1"/>
  <c r="U59" i="1"/>
  <c r="U82" i="1"/>
  <c r="T90" i="1"/>
  <c r="T139" i="1"/>
  <c r="T166" i="1"/>
  <c r="U213" i="1"/>
  <c r="U241" i="1"/>
  <c r="T288" i="1"/>
  <c r="T328" i="1"/>
  <c r="T369" i="1"/>
  <c r="U454" i="1"/>
  <c r="U493" i="1"/>
  <c r="T530" i="1"/>
  <c r="T560" i="1"/>
  <c r="U587" i="1"/>
  <c r="U624" i="1"/>
  <c r="BA711" i="1"/>
  <c r="U714" i="1"/>
  <c r="T729" i="1"/>
  <c r="U745" i="1"/>
  <c r="BA764" i="1"/>
  <c r="U811" i="1"/>
  <c r="U853" i="1"/>
  <c r="T884" i="1"/>
  <c r="U945" i="1"/>
  <c r="T977" i="1"/>
  <c r="U1001" i="1"/>
  <c r="T1038" i="1"/>
  <c r="T1156" i="1"/>
  <c r="U1181" i="1"/>
  <c r="T1226" i="1"/>
  <c r="U1265" i="1"/>
  <c r="U1312" i="1"/>
  <c r="U1373" i="1"/>
  <c r="U1405" i="1"/>
  <c r="T1436" i="1"/>
  <c r="T1467" i="1"/>
  <c r="U1490" i="1"/>
  <c r="U1524" i="1"/>
  <c r="U1568" i="1"/>
  <c r="T1627" i="1"/>
  <c r="U1653" i="1"/>
  <c r="BA1685" i="1"/>
  <c r="U1691" i="1"/>
  <c r="T1718" i="1"/>
  <c r="T1803" i="1"/>
  <c r="U1878" i="1"/>
  <c r="U1994" i="1"/>
  <c r="T2012" i="1"/>
  <c r="T891" i="1"/>
  <c r="U891" i="1"/>
  <c r="BA1033" i="1"/>
  <c r="U1033" i="1"/>
  <c r="T1033" i="1"/>
  <c r="BA1078" i="1"/>
  <c r="T1078" i="1"/>
  <c r="T1115" i="1"/>
  <c r="U1115" i="1"/>
  <c r="BA1429" i="1"/>
  <c r="U1429" i="1"/>
  <c r="T1429" i="1"/>
  <c r="BA1477" i="1"/>
  <c r="U1477" i="1"/>
  <c r="T1477" i="1"/>
  <c r="BA1734" i="1"/>
  <c r="U1734" i="1"/>
  <c r="T1739" i="1"/>
  <c r="BA1739" i="1"/>
  <c r="BA912" i="1"/>
  <c r="T912" i="1"/>
  <c r="T916" i="1"/>
  <c r="U916" i="1"/>
  <c r="U1223" i="1"/>
  <c r="T1223" i="1"/>
  <c r="BA1357" i="1"/>
  <c r="U1357" i="1"/>
  <c r="T1357" i="1"/>
  <c r="BA1517" i="1"/>
  <c r="U1517" i="1"/>
  <c r="U8" i="1"/>
  <c r="T11" i="1"/>
  <c r="T27" i="1"/>
  <c r="U40" i="1"/>
  <c r="U61" i="1"/>
  <c r="U102" i="1"/>
  <c r="BA108" i="1"/>
  <c r="U123" i="1"/>
  <c r="U139" i="1"/>
  <c r="U166" i="1"/>
  <c r="BA183" i="1"/>
  <c r="U189" i="1"/>
  <c r="T206" i="1"/>
  <c r="T223" i="1"/>
  <c r="T236" i="1"/>
  <c r="U248" i="1"/>
  <c r="T249" i="1"/>
  <c r="U269" i="1"/>
  <c r="T290" i="1"/>
  <c r="U310" i="1"/>
  <c r="T336" i="1"/>
  <c r="T354" i="1"/>
  <c r="U373" i="1"/>
  <c r="T378" i="1"/>
  <c r="U386" i="1"/>
  <c r="T409" i="1"/>
  <c r="T425" i="1"/>
  <c r="T440" i="1"/>
  <c r="BA457" i="1"/>
  <c r="U461" i="1"/>
  <c r="U478" i="1"/>
  <c r="T495" i="1"/>
  <c r="T512" i="1"/>
  <c r="T539" i="1"/>
  <c r="U589" i="1"/>
  <c r="U667" i="1"/>
  <c r="U682" i="1"/>
  <c r="BA689" i="1"/>
  <c r="T695" i="1"/>
  <c r="U725" i="1"/>
  <c r="U738" i="1"/>
  <c r="BA748" i="1"/>
  <c r="U750" i="1"/>
  <c r="T765" i="1"/>
  <c r="T774" i="1"/>
  <c r="BA786" i="1"/>
  <c r="T863" i="1"/>
  <c r="T873" i="1"/>
  <c r="T930" i="1"/>
  <c r="T950" i="1"/>
  <c r="U950" i="1"/>
  <c r="BA953" i="1"/>
  <c r="T953" i="1"/>
  <c r="BA985" i="1"/>
  <c r="U985" i="1"/>
  <c r="T985" i="1"/>
  <c r="T1013" i="1"/>
  <c r="U1013" i="1"/>
  <c r="BA1303" i="1"/>
  <c r="T1303" i="1"/>
  <c r="BA1309" i="1"/>
  <c r="U1309" i="1"/>
  <c r="T1309" i="1"/>
  <c r="BA1485" i="1"/>
  <c r="U1485" i="1"/>
  <c r="BA1544" i="1"/>
  <c r="U1544" i="1"/>
  <c r="T1544" i="1"/>
  <c r="BA1567" i="1"/>
  <c r="U1567" i="1"/>
  <c r="BA1586" i="1"/>
  <c r="U1586" i="1"/>
  <c r="T1586" i="1"/>
  <c r="T1783" i="1"/>
  <c r="U1783" i="1"/>
  <c r="BA1787" i="1"/>
  <c r="U1787" i="1"/>
  <c r="T1787" i="1"/>
  <c r="BA1798" i="1"/>
  <c r="U1798" i="1"/>
  <c r="T1798" i="1"/>
  <c r="BA1872" i="1"/>
  <c r="T1872" i="1"/>
  <c r="BA1935" i="1"/>
  <c r="U1935" i="1"/>
  <c r="BA1941" i="1"/>
  <c r="T1941" i="1"/>
  <c r="BA1986" i="1"/>
  <c r="U1986" i="1"/>
  <c r="T1986" i="1"/>
  <c r="T2023" i="1"/>
  <c r="U2023" i="1"/>
  <c r="T889" i="1"/>
  <c r="U889" i="1"/>
  <c r="BA1063" i="1"/>
  <c r="T1063" i="1"/>
  <c r="T1075" i="1"/>
  <c r="U1075" i="1"/>
  <c r="U1179" i="1"/>
  <c r="BA1179" i="1"/>
  <c r="BA1255" i="1"/>
  <c r="T1255" i="1"/>
  <c r="BA1397" i="1"/>
  <c r="U1397" i="1"/>
  <c r="T1397" i="1"/>
  <c r="BA846" i="1"/>
  <c r="T846" i="1"/>
  <c r="T849" i="1"/>
  <c r="U849" i="1"/>
  <c r="BA1352" i="1"/>
  <c r="U1352" i="1"/>
  <c r="U1519" i="1"/>
  <c r="T1519" i="1"/>
  <c r="BA1679" i="1"/>
  <c r="T1679" i="1"/>
  <c r="BA1684" i="1"/>
  <c r="U1684" i="1"/>
  <c r="U11" i="1"/>
  <c r="U27" i="1"/>
  <c r="T42" i="1"/>
  <c r="BA73" i="1"/>
  <c r="T75" i="1"/>
  <c r="T88" i="1"/>
  <c r="T104" i="1"/>
  <c r="U114" i="1"/>
  <c r="T125" i="1"/>
  <c r="U141" i="1"/>
  <c r="T168" i="1"/>
  <c r="T171" i="1"/>
  <c r="T192" i="1"/>
  <c r="U206" i="1"/>
  <c r="U236" i="1"/>
  <c r="U249" i="1"/>
  <c r="T276" i="1"/>
  <c r="BA289" i="1"/>
  <c r="T295" i="1"/>
  <c r="T312" i="1"/>
  <c r="U338" i="1"/>
  <c r="U354" i="1"/>
  <c r="U378" i="1"/>
  <c r="BA385" i="1"/>
  <c r="T426" i="1"/>
  <c r="T463" i="1"/>
  <c r="T498" i="1"/>
  <c r="U512" i="1"/>
  <c r="T514" i="1"/>
  <c r="U539" i="1"/>
  <c r="U551" i="1"/>
  <c r="U565" i="1"/>
  <c r="T578" i="1"/>
  <c r="U609" i="1"/>
  <c r="T611" i="1"/>
  <c r="T624" i="1"/>
  <c r="U637" i="1"/>
  <c r="U653" i="1"/>
  <c r="U669" i="1"/>
  <c r="T683" i="1"/>
  <c r="T712" i="1"/>
  <c r="T726" i="1"/>
  <c r="T740" i="1"/>
  <c r="T751" i="1"/>
  <c r="U765" i="1"/>
  <c r="U774" i="1"/>
  <c r="T775" i="1"/>
  <c r="U825" i="1"/>
  <c r="BA878" i="1"/>
  <c r="U878" i="1"/>
  <c r="T878" i="1"/>
  <c r="BA879" i="1"/>
  <c r="T879" i="1"/>
  <c r="T887" i="1"/>
  <c r="T1108" i="1"/>
  <c r="T1273" i="1"/>
  <c r="U1273" i="1"/>
  <c r="BA1279" i="1"/>
  <c r="T1279" i="1"/>
  <c r="BA1372" i="1"/>
  <c r="U1372" i="1"/>
  <c r="T1372" i="1"/>
  <c r="BA1466" i="1"/>
  <c r="U1466" i="1"/>
  <c r="T1466" i="1"/>
  <c r="U1626" i="1"/>
  <c r="BA1626" i="1"/>
  <c r="BA1758" i="1"/>
  <c r="U1758" i="1"/>
  <c r="T1758" i="1"/>
  <c r="T1612" i="1"/>
  <c r="BA1612" i="1"/>
  <c r="U1612" i="1"/>
  <c r="U171" i="1"/>
  <c r="T211" i="1"/>
  <c r="U229" i="1"/>
  <c r="T257" i="1"/>
  <c r="T418" i="1"/>
  <c r="T465" i="1"/>
  <c r="U514" i="1"/>
  <c r="U541" i="1"/>
  <c r="T545" i="1"/>
  <c r="T552" i="1"/>
  <c r="T594" i="1"/>
  <c r="U611" i="1"/>
  <c r="T672" i="1"/>
  <c r="T684" i="1"/>
  <c r="U700" i="1"/>
  <c r="T742" i="1"/>
  <c r="T743" i="1"/>
  <c r="U754" i="1"/>
  <c r="U766" i="1"/>
  <c r="T834" i="1"/>
  <c r="U834" i="1"/>
  <c r="BA837" i="1"/>
  <c r="U837" i="1"/>
  <c r="T837" i="1"/>
  <c r="U892" i="1"/>
  <c r="T902" i="1"/>
  <c r="U902" i="1"/>
  <c r="BA904" i="1"/>
  <c r="U904" i="1"/>
  <c r="T904" i="1"/>
  <c r="BA1049" i="1"/>
  <c r="U1049" i="1"/>
  <c r="T1049" i="1"/>
  <c r="U1078" i="1"/>
  <c r="BA1087" i="1"/>
  <c r="T1087" i="1"/>
  <c r="BA1095" i="1"/>
  <c r="T1095" i="1"/>
  <c r="BA1097" i="1"/>
  <c r="T1097" i="1"/>
  <c r="BA1163" i="1"/>
  <c r="U1163" i="1"/>
  <c r="T1163" i="1"/>
  <c r="BA1194" i="1"/>
  <c r="T1194" i="1"/>
  <c r="BA1196" i="1"/>
  <c r="U1196" i="1"/>
  <c r="T1196" i="1"/>
  <c r="BA1239" i="1"/>
  <c r="T1239" i="1"/>
  <c r="BA1240" i="1"/>
  <c r="U1240" i="1"/>
  <c r="BA1320" i="1"/>
  <c r="U1320" i="1"/>
  <c r="BA1324" i="1"/>
  <c r="U1324" i="1"/>
  <c r="T1324" i="1"/>
  <c r="BA1413" i="1"/>
  <c r="U1413" i="1"/>
  <c r="T1413" i="1"/>
  <c r="BA1697" i="1"/>
  <c r="U1697" i="1"/>
  <c r="T1697" i="1"/>
  <c r="BA1719" i="1"/>
  <c r="T1719" i="1"/>
  <c r="BA1835" i="1"/>
  <c r="T1835" i="1"/>
  <c r="BA1840" i="1"/>
  <c r="U1840" i="1"/>
  <c r="U29" i="1"/>
  <c r="T117" i="1"/>
  <c r="T145" i="1"/>
  <c r="T381" i="1"/>
  <c r="T415" i="1"/>
  <c r="U16" i="1"/>
  <c r="T32" i="1"/>
  <c r="T39" i="1"/>
  <c r="U48" i="1"/>
  <c r="U211" i="1"/>
  <c r="T296" i="1"/>
  <c r="U684" i="1"/>
  <c r="T701" i="1"/>
  <c r="U713" i="1"/>
  <c r="U731" i="1"/>
  <c r="T744" i="1"/>
  <c r="U757" i="1"/>
  <c r="T787" i="1"/>
  <c r="T799" i="1"/>
  <c r="T818" i="1"/>
  <c r="BA821" i="1"/>
  <c r="U821" i="1"/>
  <c r="T852" i="1"/>
  <c r="BA962" i="1"/>
  <c r="U962" i="1"/>
  <c r="BA1023" i="1"/>
  <c r="T1023" i="1"/>
  <c r="BA1025" i="1"/>
  <c r="T1025" i="1"/>
  <c r="T1209" i="1"/>
  <c r="U1209" i="1"/>
  <c r="BA1386" i="1"/>
  <c r="T1386" i="1"/>
  <c r="BA1445" i="1"/>
  <c r="U1445" i="1"/>
  <c r="T1445" i="1"/>
  <c r="BA1530" i="1"/>
  <c r="U1530" i="1"/>
  <c r="T1530" i="1"/>
  <c r="BA1600" i="1"/>
  <c r="U1600" i="1"/>
  <c r="T1600" i="1"/>
  <c r="BA1772" i="1"/>
  <c r="U1772" i="1"/>
  <c r="T1772" i="1"/>
  <c r="BA1888" i="1"/>
  <c r="T1888" i="1"/>
  <c r="BA798" i="1"/>
  <c r="U798" i="1"/>
  <c r="BA845" i="1"/>
  <c r="U845" i="1"/>
  <c r="T1035" i="1"/>
  <c r="U1035" i="1"/>
  <c r="U15" i="1"/>
  <c r="U47" i="1"/>
  <c r="T67" i="1"/>
  <c r="T157" i="1"/>
  <c r="T314" i="1"/>
  <c r="T7" i="1"/>
  <c r="U106" i="1"/>
  <c r="U157" i="1"/>
  <c r="T230" i="1"/>
  <c r="U319" i="1"/>
  <c r="U394" i="1"/>
  <c r="U418" i="1"/>
  <c r="U430" i="1"/>
  <c r="U485" i="1"/>
  <c r="T501" i="1"/>
  <c r="U567" i="1"/>
  <c r="T626" i="1"/>
  <c r="T659" i="1"/>
  <c r="U32" i="1"/>
  <c r="T74" i="1"/>
  <c r="U230" i="1"/>
  <c r="BA255" i="1"/>
  <c r="U383" i="1"/>
  <c r="T575" i="1"/>
  <c r="BA578" i="1"/>
  <c r="U579" i="1"/>
  <c r="U659" i="1"/>
  <c r="BA730" i="1"/>
  <c r="BA822" i="1"/>
  <c r="U822" i="1"/>
  <c r="U852" i="1"/>
  <c r="BA860" i="1"/>
  <c r="T860" i="1"/>
  <c r="T966" i="1"/>
  <c r="U966" i="1"/>
  <c r="U972" i="1"/>
  <c r="T972" i="1"/>
  <c r="BA1336" i="1"/>
  <c r="U1336" i="1"/>
  <c r="BA1504" i="1"/>
  <c r="U1504" i="1"/>
  <c r="T1504" i="1"/>
  <c r="BA1554" i="1"/>
  <c r="U1554" i="1"/>
  <c r="BA1662" i="1"/>
  <c r="U1662" i="1"/>
  <c r="T1662" i="1"/>
  <c r="U126" i="1"/>
  <c r="U237" i="1"/>
  <c r="T319" i="1"/>
  <c r="U342" i="1"/>
  <c r="T394" i="1"/>
  <c r="U426" i="1"/>
  <c r="U446" i="1"/>
  <c r="T485" i="1"/>
  <c r="T6" i="1"/>
  <c r="U67" i="1"/>
  <c r="T77" i="1"/>
  <c r="U117" i="1"/>
  <c r="T147" i="1"/>
  <c r="T177" i="1"/>
  <c r="T238" i="1"/>
  <c r="U257" i="1"/>
  <c r="U277" i="1"/>
  <c r="T361" i="1"/>
  <c r="T383" i="1"/>
  <c r="T546" i="1"/>
  <c r="U552" i="1"/>
  <c r="T579" i="1"/>
  <c r="T607" i="1"/>
  <c r="U639" i="1"/>
  <c r="T675" i="1"/>
  <c r="T59" i="1"/>
  <c r="T286" i="1"/>
  <c r="T402" i="1"/>
  <c r="BA465" i="1"/>
  <c r="T529" i="1"/>
  <c r="T603" i="1"/>
  <c r="T934" i="1"/>
  <c r="BA934" i="1"/>
  <c r="BA937" i="1"/>
  <c r="U937" i="1"/>
  <c r="T942" i="1"/>
  <c r="U942" i="1"/>
  <c r="BA1149" i="1"/>
  <c r="U1149" i="1"/>
  <c r="BA1292" i="1"/>
  <c r="U1292" i="1"/>
  <c r="T1292" i="1"/>
  <c r="BA1456" i="1"/>
  <c r="U1456" i="1"/>
  <c r="T1456" i="1"/>
  <c r="U1634" i="1"/>
  <c r="T1634" i="1"/>
  <c r="BA1817" i="1"/>
  <c r="T1817" i="1"/>
  <c r="BA1856" i="1"/>
  <c r="U1856" i="1"/>
  <c r="T1856" i="1"/>
  <c r="BA1907" i="1"/>
  <c r="U1907" i="1"/>
  <c r="BA1962" i="1"/>
  <c r="T1962" i="1"/>
  <c r="T865" i="1"/>
  <c r="T964" i="1"/>
  <c r="T997" i="1"/>
  <c r="U1006" i="1"/>
  <c r="T1007" i="1"/>
  <c r="BA1016" i="1"/>
  <c r="U1017" i="1"/>
  <c r="U1041" i="1"/>
  <c r="T1126" i="1"/>
  <c r="U1147" i="1"/>
  <c r="U1172" i="1"/>
  <c r="U1188" i="1"/>
  <c r="BA1199" i="1"/>
  <c r="T1202" i="1"/>
  <c r="T1218" i="1"/>
  <c r="U1233" i="1"/>
  <c r="T1250" i="1"/>
  <c r="T1271" i="1"/>
  <c r="U1285" i="1"/>
  <c r="U1300" i="1"/>
  <c r="T1301" i="1"/>
  <c r="T1317" i="1"/>
  <c r="U1333" i="1"/>
  <c r="U1349" i="1"/>
  <c r="U1365" i="1"/>
  <c r="U1380" i="1"/>
  <c r="T1396" i="1"/>
  <c r="T1401" i="1"/>
  <c r="T1412" i="1"/>
  <c r="U1423" i="1"/>
  <c r="U1436" i="1"/>
  <c r="U1452" i="1"/>
  <c r="U1461" i="1"/>
  <c r="U1472" i="1"/>
  <c r="BA1491" i="1"/>
  <c r="U1498" i="1"/>
  <c r="T1512" i="1"/>
  <c r="T1525" i="1"/>
  <c r="T1551" i="1"/>
  <c r="U1573" i="1"/>
  <c r="U1584" i="1"/>
  <c r="T1599" i="1"/>
  <c r="T1606" i="1"/>
  <c r="BA1618" i="1"/>
  <c r="U1620" i="1"/>
  <c r="U1632" i="1"/>
  <c r="U1647" i="1"/>
  <c r="U1661" i="1"/>
  <c r="T1678" i="1"/>
  <c r="T1692" i="1"/>
  <c r="U1713" i="1"/>
  <c r="T1751" i="1"/>
  <c r="U1764" i="1"/>
  <c r="U1777" i="1"/>
  <c r="BA1788" i="1"/>
  <c r="T1792" i="1"/>
  <c r="U1899" i="1"/>
  <c r="T843" i="1"/>
  <c r="T936" i="1"/>
  <c r="T951" i="1"/>
  <c r="T956" i="1"/>
  <c r="BA960" i="1"/>
  <c r="T983" i="1"/>
  <c r="T993" i="1"/>
  <c r="T1009" i="1"/>
  <c r="T1022" i="1"/>
  <c r="T1047" i="1"/>
  <c r="T1071" i="1"/>
  <c r="T1089" i="1"/>
  <c r="T1110" i="1"/>
  <c r="U1126" i="1"/>
  <c r="T1127" i="1"/>
  <c r="BA1146" i="1"/>
  <c r="T1148" i="1"/>
  <c r="U1173" i="1"/>
  <c r="U1189" i="1"/>
  <c r="T1204" i="1"/>
  <c r="T1219" i="1"/>
  <c r="T1234" i="1"/>
  <c r="U1272" i="1"/>
  <c r="U1288" i="1"/>
  <c r="U1301" i="1"/>
  <c r="U1317" i="1"/>
  <c r="T1335" i="1"/>
  <c r="T1351" i="1"/>
  <c r="T1367" i="1"/>
  <c r="T1381" i="1"/>
  <c r="U1396" i="1"/>
  <c r="U1412" i="1"/>
  <c r="BA1451" i="1"/>
  <c r="U1484" i="1"/>
  <c r="U1512" i="1"/>
  <c r="U1525" i="1"/>
  <c r="U1551" i="1"/>
  <c r="U1599" i="1"/>
  <c r="U1606" i="1"/>
  <c r="BA1660" i="1"/>
  <c r="U1678" i="1"/>
  <c r="U1692" i="1"/>
  <c r="T1734" i="1"/>
  <c r="T1753" i="1"/>
  <c r="T1766" i="1"/>
  <c r="BA1791" i="1"/>
  <c r="U1792" i="1"/>
  <c r="T1870" i="1"/>
  <c r="BA1885" i="1"/>
  <c r="U1886" i="1"/>
  <c r="T1902" i="1"/>
  <c r="U1932" i="1"/>
  <c r="T1933" i="1"/>
  <c r="T1935" i="1"/>
  <c r="T1959" i="1"/>
  <c r="U1978" i="1"/>
  <c r="U2002" i="1"/>
  <c r="T2021" i="1"/>
  <c r="T823" i="1"/>
  <c r="U951" i="1"/>
  <c r="BA992" i="1"/>
  <c r="U993" i="1"/>
  <c r="U1009" i="1"/>
  <c r="U1110" i="1"/>
  <c r="T1111" i="1"/>
  <c r="T1130" i="1"/>
  <c r="U1204" i="1"/>
  <c r="U1253" i="1"/>
  <c r="U1381" i="1"/>
  <c r="U1437" i="1"/>
  <c r="U1453" i="1"/>
  <c r="U1474" i="1"/>
  <c r="BA1483" i="1"/>
  <c r="U1562" i="1"/>
  <c r="U1575" i="1"/>
  <c r="U1623" i="1"/>
  <c r="U1648" i="1"/>
  <c r="U1705" i="1"/>
  <c r="U1718" i="1"/>
  <c r="BA1731" i="1"/>
  <c r="BA1853" i="1"/>
  <c r="BA1869" i="1"/>
  <c r="T1907" i="1"/>
  <c r="U2021" i="1"/>
  <c r="T1800" i="1"/>
  <c r="T1819" i="1"/>
  <c r="T1841" i="1"/>
  <c r="T1857" i="1"/>
  <c r="U1893" i="1"/>
  <c r="T1910" i="1"/>
  <c r="T1929" i="1"/>
  <c r="T1943" i="1"/>
  <c r="T1965" i="1"/>
  <c r="U1987" i="1"/>
  <c r="U2008" i="1"/>
  <c r="T1199" i="1"/>
  <c r="T1245" i="1"/>
  <c r="T1263" i="1"/>
  <c r="T1311" i="1"/>
  <c r="T1325" i="1"/>
  <c r="T1343" i="1"/>
  <c r="T1359" i="1"/>
  <c r="T1373" i="1"/>
  <c r="T1389" i="1"/>
  <c r="T1421" i="1"/>
  <c r="U1448" i="1"/>
  <c r="U1479" i="1"/>
  <c r="T1557" i="1"/>
  <c r="U1592" i="1"/>
  <c r="U1603" i="1"/>
  <c r="U1615" i="1"/>
  <c r="U1627" i="1"/>
  <c r="U1638" i="1"/>
  <c r="T1654" i="1"/>
  <c r="U1670" i="1"/>
  <c r="T1686" i="1"/>
  <c r="U1710" i="1"/>
  <c r="T1726" i="1"/>
  <c r="U1740" i="1"/>
  <c r="T1761" i="1"/>
  <c r="U1788" i="1"/>
  <c r="U1819" i="1"/>
  <c r="T1825" i="1"/>
  <c r="U1848" i="1"/>
  <c r="U1862" i="1"/>
  <c r="T1878" i="1"/>
  <c r="T1894" i="1"/>
  <c r="U1967" i="1"/>
  <c r="BA209" i="1"/>
  <c r="U209" i="1"/>
  <c r="BA341" i="1"/>
  <c r="U341" i="1"/>
  <c r="T341" i="1"/>
  <c r="BA357" i="1"/>
  <c r="T357" i="1"/>
  <c r="BA374" i="1"/>
  <c r="U374" i="1"/>
  <c r="BA375" i="1"/>
  <c r="T375" i="1"/>
  <c r="BA422" i="1"/>
  <c r="U422" i="1"/>
  <c r="BA448" i="1"/>
  <c r="T448" i="1"/>
  <c r="U449" i="1"/>
  <c r="T449" i="1"/>
  <c r="BA477" i="1"/>
  <c r="T477" i="1"/>
  <c r="BA490" i="1"/>
  <c r="U490" i="1"/>
  <c r="T519" i="1"/>
  <c r="BA519" i="1"/>
  <c r="U519" i="1"/>
  <c r="BA520" i="1"/>
  <c r="U520" i="1"/>
  <c r="T520" i="1"/>
  <c r="T599" i="1"/>
  <c r="U599" i="1"/>
  <c r="BA627" i="1"/>
  <c r="U627" i="1"/>
  <c r="BA629" i="1"/>
  <c r="U629" i="1"/>
  <c r="BA685" i="1"/>
  <c r="U685" i="1"/>
  <c r="T685" i="1"/>
  <c r="BA727" i="1"/>
  <c r="T727" i="1"/>
  <c r="U728" i="1"/>
  <c r="T728" i="1"/>
  <c r="BA804" i="1"/>
  <c r="T804" i="1"/>
  <c r="BA805" i="1"/>
  <c r="U805" i="1"/>
  <c r="T805" i="1"/>
  <c r="BA806" i="1"/>
  <c r="T806" i="1"/>
  <c r="U806" i="1"/>
  <c r="BA1236" i="1"/>
  <c r="U1236" i="1"/>
  <c r="T1236" i="1"/>
  <c r="BA1237" i="1"/>
  <c r="U1237" i="1"/>
  <c r="T1237" i="1"/>
  <c r="BA1319" i="1"/>
  <c r="T1319" i="1"/>
  <c r="BA1552" i="1"/>
  <c r="U1552" i="1"/>
  <c r="T1552" i="1"/>
  <c r="BA1608" i="1"/>
  <c r="U1608" i="1"/>
  <c r="T1608" i="1"/>
  <c r="U1610" i="1"/>
  <c r="T1610" i="1"/>
  <c r="BA1694" i="1"/>
  <c r="U1694" i="1"/>
  <c r="T1694" i="1"/>
  <c r="BA1695" i="1"/>
  <c r="T1695" i="1"/>
  <c r="BA1779" i="1"/>
  <c r="U1779" i="1"/>
  <c r="T1794" i="1"/>
  <c r="BA1794" i="1"/>
  <c r="U1794" i="1"/>
  <c r="BA1980" i="1"/>
  <c r="U1980" i="1"/>
  <c r="T1980" i="1"/>
  <c r="T2004" i="1"/>
  <c r="U2004" i="1"/>
  <c r="U5" i="1"/>
  <c r="T16" i="1"/>
  <c r="U23" i="1"/>
  <c r="U31" i="1"/>
  <c r="T40" i="1"/>
  <c r="T48" i="1"/>
  <c r="U56" i="1"/>
  <c r="U66" i="1"/>
  <c r="U80" i="1"/>
  <c r="T93" i="1"/>
  <c r="U103" i="1"/>
  <c r="U118" i="1"/>
  <c r="T122" i="1"/>
  <c r="T126" i="1"/>
  <c r="U140" i="1"/>
  <c r="BA140" i="1"/>
  <c r="U147" i="1"/>
  <c r="T156" i="1"/>
  <c r="U177" i="1"/>
  <c r="T181" i="1"/>
  <c r="U181" i="1"/>
  <c r="T185" i="1"/>
  <c r="U203" i="1"/>
  <c r="BA233" i="1"/>
  <c r="T233" i="1"/>
  <c r="T248" i="1"/>
  <c r="BA253" i="1"/>
  <c r="U253" i="1"/>
  <c r="BA254" i="1"/>
  <c r="U254" i="1"/>
  <c r="U262" i="1"/>
  <c r="BA272" i="1"/>
  <c r="BA286" i="1"/>
  <c r="U286" i="1"/>
  <c r="BA298" i="1"/>
  <c r="U298" i="1"/>
  <c r="BA325" i="1"/>
  <c r="U325" i="1"/>
  <c r="T325" i="1"/>
  <c r="BA343" i="1"/>
  <c r="T343" i="1"/>
  <c r="BA358" i="1"/>
  <c r="U358" i="1"/>
  <c r="BA359" i="1"/>
  <c r="T359" i="1"/>
  <c r="BA376" i="1"/>
  <c r="T376" i="1"/>
  <c r="BA390" i="1"/>
  <c r="U390" i="1"/>
  <c r="BA391" i="1"/>
  <c r="T391" i="1"/>
  <c r="BA407" i="1"/>
  <c r="U407" i="1"/>
  <c r="T407" i="1"/>
  <c r="BA424" i="1"/>
  <c r="T424" i="1"/>
  <c r="T432" i="1"/>
  <c r="T434" i="1"/>
  <c r="BA441" i="1"/>
  <c r="BA450" i="1"/>
  <c r="U450" i="1"/>
  <c r="BA462" i="1"/>
  <c r="U462" i="1"/>
  <c r="T569" i="1"/>
  <c r="U569" i="1"/>
  <c r="BA706" i="1"/>
  <c r="BA788" i="1"/>
  <c r="T788" i="1"/>
  <c r="BA789" i="1"/>
  <c r="U789" i="1"/>
  <c r="T789" i="1"/>
  <c r="BA790" i="1"/>
  <c r="T790" i="1"/>
  <c r="U790" i="1"/>
  <c r="T842" i="1"/>
  <c r="BA842" i="1"/>
  <c r="U842" i="1"/>
  <c r="T883" i="1"/>
  <c r="U883" i="1"/>
  <c r="BA906" i="1"/>
  <c r="T906" i="1"/>
  <c r="BA920" i="1"/>
  <c r="U920" i="1"/>
  <c r="T920" i="1"/>
  <c r="BA921" i="1"/>
  <c r="U921" i="1"/>
  <c r="T921" i="1"/>
  <c r="BA943" i="1"/>
  <c r="U943" i="1"/>
  <c r="BA998" i="1"/>
  <c r="U998" i="1"/>
  <c r="T998" i="1"/>
  <c r="BA1014" i="1"/>
  <c r="T1014" i="1"/>
  <c r="U1014" i="1"/>
  <c r="BA115" i="1"/>
  <c r="U115" i="1"/>
  <c r="BA142" i="1"/>
  <c r="U142" i="1"/>
  <c r="BA360" i="1"/>
  <c r="T360" i="1"/>
  <c r="BA392" i="1"/>
  <c r="T392" i="1"/>
  <c r="BA584" i="1"/>
  <c r="T584" i="1"/>
  <c r="U584" i="1"/>
  <c r="T755" i="1"/>
  <c r="U755" i="1"/>
  <c r="BA814" i="1"/>
  <c r="T814" i="1"/>
  <c r="U814" i="1"/>
  <c r="BA1210" i="1"/>
  <c r="T1210" i="1"/>
  <c r="BA1546" i="1"/>
  <c r="U1546" i="1"/>
  <c r="T1546" i="1"/>
  <c r="T1588" i="1"/>
  <c r="U1588" i="1"/>
  <c r="BA1591" i="1"/>
  <c r="U1591" i="1"/>
  <c r="T1591" i="1"/>
  <c r="BA1664" i="1"/>
  <c r="U1664" i="1"/>
  <c r="T1664" i="1"/>
  <c r="U1669" i="1"/>
  <c r="BA1669" i="1"/>
  <c r="T96" i="1"/>
  <c r="T121" i="1"/>
  <c r="BA134" i="1"/>
  <c r="T134" i="1"/>
  <c r="BA160" i="1"/>
  <c r="T160" i="1"/>
  <c r="T190" i="1"/>
  <c r="BA193" i="1"/>
  <c r="T193" i="1"/>
  <c r="BA225" i="1"/>
  <c r="T225" i="1"/>
  <c r="T279" i="1"/>
  <c r="T281" i="1"/>
  <c r="BA306" i="1"/>
  <c r="U306" i="1"/>
  <c r="U345" i="1"/>
  <c r="T345" i="1"/>
  <c r="BA382" i="1"/>
  <c r="U382" i="1"/>
  <c r="BA414" i="1"/>
  <c r="U414" i="1"/>
  <c r="BA480" i="1"/>
  <c r="U480" i="1"/>
  <c r="T480" i="1"/>
  <c r="T490" i="1"/>
  <c r="BA496" i="1"/>
  <c r="U496" i="1"/>
  <c r="BA509" i="1"/>
  <c r="T509" i="1"/>
  <c r="BA531" i="1"/>
  <c r="U531" i="1"/>
  <c r="T531" i="1"/>
  <c r="BA549" i="1"/>
  <c r="U549" i="1"/>
  <c r="U562" i="1"/>
  <c r="BA562" i="1"/>
  <c r="T562" i="1"/>
  <c r="U586" i="1"/>
  <c r="T586" i="1"/>
  <c r="BA605" i="1"/>
  <c r="U605" i="1"/>
  <c r="T605" i="1"/>
  <c r="BA621" i="1"/>
  <c r="U621" i="1"/>
  <c r="T627" i="1"/>
  <c r="T663" i="1"/>
  <c r="U663" i="1"/>
  <c r="BA664" i="1"/>
  <c r="T664" i="1"/>
  <c r="BA681" i="1"/>
  <c r="U681" i="1"/>
  <c r="T681" i="1"/>
  <c r="U690" i="1"/>
  <c r="BA690" i="1"/>
  <c r="BA691" i="1"/>
  <c r="U691" i="1"/>
  <c r="U703" i="1"/>
  <c r="T703" i="1"/>
  <c r="BA767" i="1"/>
  <c r="T767" i="1"/>
  <c r="BA797" i="1"/>
  <c r="U797" i="1"/>
  <c r="T797" i="1"/>
  <c r="T819" i="1"/>
  <c r="U819" i="1"/>
  <c r="BA820" i="1"/>
  <c r="T820" i="1"/>
  <c r="U976" i="1"/>
  <c r="BA976" i="1"/>
  <c r="BA1055" i="1"/>
  <c r="T1055" i="1"/>
  <c r="T1083" i="1"/>
  <c r="U1083" i="1"/>
  <c r="U207" i="1"/>
  <c r="T207" i="1"/>
  <c r="BA284" i="1"/>
  <c r="U284" i="1"/>
  <c r="T284" i="1"/>
  <c r="BA174" i="1"/>
  <c r="T174" i="1"/>
  <c r="U235" i="1"/>
  <c r="T235" i="1"/>
  <c r="BA464" i="1"/>
  <c r="T464" i="1"/>
  <c r="BA479" i="1"/>
  <c r="T479" i="1"/>
  <c r="T559" i="1"/>
  <c r="U559" i="1"/>
  <c r="T26" i="1"/>
  <c r="T34" i="1"/>
  <c r="T43" i="1"/>
  <c r="T51" i="1"/>
  <c r="T69" i="1"/>
  <c r="T83" i="1"/>
  <c r="T89" i="1"/>
  <c r="U96" i="1"/>
  <c r="T113" i="1"/>
  <c r="U121" i="1"/>
  <c r="U124" i="1"/>
  <c r="BA124" i="1"/>
  <c r="T131" i="1"/>
  <c r="BA155" i="1"/>
  <c r="T155" i="1"/>
  <c r="BA156" i="1"/>
  <c r="U169" i="1"/>
  <c r="U190" i="1"/>
  <c r="BA197" i="1"/>
  <c r="BA201" i="1"/>
  <c r="T201" i="1"/>
  <c r="T209" i="1"/>
  <c r="T222" i="1"/>
  <c r="U227" i="1"/>
  <c r="T227" i="1"/>
  <c r="BA246" i="1"/>
  <c r="U246" i="1"/>
  <c r="T246" i="1"/>
  <c r="T252" i="1"/>
  <c r="BA273" i="1"/>
  <c r="U273" i="1"/>
  <c r="U329" i="1"/>
  <c r="BA329" i="1"/>
  <c r="T329" i="1"/>
  <c r="BA330" i="1"/>
  <c r="U330" i="1"/>
  <c r="T330" i="1"/>
  <c r="BA350" i="1"/>
  <c r="U350" i="1"/>
  <c r="U357" i="1"/>
  <c r="BA366" i="1"/>
  <c r="U366" i="1"/>
  <c r="BA367" i="1"/>
  <c r="T367" i="1"/>
  <c r="U375" i="1"/>
  <c r="BA397" i="1"/>
  <c r="T397" i="1"/>
  <c r="U417" i="1"/>
  <c r="BA417" i="1"/>
  <c r="BA442" i="1"/>
  <c r="U442" i="1"/>
  <c r="T450" i="1"/>
  <c r="U477" i="1"/>
  <c r="BA482" i="1"/>
  <c r="U482" i="1"/>
  <c r="BA510" i="1"/>
  <c r="U510" i="1"/>
  <c r="U511" i="1"/>
  <c r="T511" i="1"/>
  <c r="U534" i="1"/>
  <c r="BA534" i="1"/>
  <c r="T534" i="1"/>
  <c r="BA536" i="1"/>
  <c r="T536" i="1"/>
  <c r="BA608" i="1"/>
  <c r="T608" i="1"/>
  <c r="BA694" i="1"/>
  <c r="U694" i="1"/>
  <c r="T721" i="1"/>
  <c r="U721" i="1"/>
  <c r="U251" i="1"/>
  <c r="BA251" i="1"/>
  <c r="BA281" i="1"/>
  <c r="U281" i="1"/>
  <c r="BA320" i="1"/>
  <c r="T320" i="1"/>
  <c r="BA302" i="1"/>
  <c r="U302" i="1"/>
  <c r="BA494" i="1"/>
  <c r="U494" i="1"/>
  <c r="U756" i="1"/>
  <c r="T756" i="1"/>
  <c r="BA813" i="1"/>
  <c r="U813" i="1"/>
  <c r="T813" i="1"/>
  <c r="T1417" i="1"/>
  <c r="U1417" i="1"/>
  <c r="BA1589" i="1"/>
  <c r="U1589" i="1"/>
  <c r="T1589" i="1"/>
  <c r="T115" i="1"/>
  <c r="BA136" i="1"/>
  <c r="T136" i="1"/>
  <c r="T142" i="1"/>
  <c r="T153" i="1"/>
  <c r="U164" i="1"/>
  <c r="T164" i="1"/>
  <c r="T184" i="1"/>
  <c r="U184" i="1"/>
  <c r="T195" i="1"/>
  <c r="U195" i="1"/>
  <c r="U222" i="1"/>
  <c r="BA261" i="1"/>
  <c r="U261" i="1"/>
  <c r="T270" i="1"/>
  <c r="BA294" i="1"/>
  <c r="U294" i="1"/>
  <c r="BA311" i="1"/>
  <c r="U311" i="1"/>
  <c r="T311" i="1"/>
  <c r="BA335" i="1"/>
  <c r="T335" i="1"/>
  <c r="BA368" i="1"/>
  <c r="T368" i="1"/>
  <c r="BA398" i="1"/>
  <c r="U398" i="1"/>
  <c r="BA399" i="1"/>
  <c r="T399" i="1"/>
  <c r="T410" i="1"/>
  <c r="BA431" i="1"/>
  <c r="T431" i="1"/>
  <c r="BA445" i="1"/>
  <c r="T445" i="1"/>
  <c r="BA458" i="1"/>
  <c r="T458" i="1"/>
  <c r="U537" i="1"/>
  <c r="T537" i="1"/>
  <c r="T591" i="1"/>
  <c r="U591" i="1"/>
  <c r="BA634" i="1"/>
  <c r="T634" i="1"/>
  <c r="BA635" i="1"/>
  <c r="T635" i="1"/>
  <c r="U635" i="1"/>
  <c r="BA733" i="1"/>
  <c r="T733" i="1"/>
  <c r="U733" i="1"/>
  <c r="BA782" i="1"/>
  <c r="U782" i="1"/>
  <c r="T782" i="1"/>
  <c r="BA270" i="1"/>
  <c r="U270" i="1"/>
  <c r="BA410" i="1"/>
  <c r="U410" i="1"/>
  <c r="BA571" i="1"/>
  <c r="U571" i="1"/>
  <c r="BA812" i="1"/>
  <c r="T812" i="1"/>
  <c r="BA1399" i="1"/>
  <c r="T1399" i="1"/>
  <c r="BA1415" i="1"/>
  <c r="U1415" i="1"/>
  <c r="T1415" i="1"/>
  <c r="T10" i="1"/>
  <c r="T19" i="1"/>
  <c r="T53" i="1"/>
  <c r="T65" i="1"/>
  <c r="U83" i="1"/>
  <c r="T2" i="1"/>
  <c r="T13" i="1"/>
  <c r="T37" i="1"/>
  <c r="T45" i="1"/>
  <c r="U53" i="1"/>
  <c r="T78" i="1"/>
  <c r="T85" i="1"/>
  <c r="T91" i="1"/>
  <c r="T138" i="1"/>
  <c r="BA138" i="1"/>
  <c r="BA149" i="1"/>
  <c r="T149" i="1"/>
  <c r="U153" i="1"/>
  <c r="U174" i="1"/>
  <c r="T182" i="1"/>
  <c r="T200" i="1"/>
  <c r="BA217" i="1"/>
  <c r="U217" i="1"/>
  <c r="U256" i="1"/>
  <c r="BA263" i="1"/>
  <c r="T263" i="1"/>
  <c r="U264" i="1"/>
  <c r="T264" i="1"/>
  <c r="T271" i="1"/>
  <c r="T304" i="1"/>
  <c r="T306" i="1"/>
  <c r="U313" i="1"/>
  <c r="T313" i="1"/>
  <c r="BA313" i="1"/>
  <c r="BA400" i="1"/>
  <c r="T400" i="1"/>
  <c r="BA434" i="1"/>
  <c r="U434" i="1"/>
  <c r="BA449" i="1"/>
  <c r="BA471" i="1"/>
  <c r="T471" i="1"/>
  <c r="U479" i="1"/>
  <c r="BA486" i="1"/>
  <c r="U486" i="1"/>
  <c r="BA610" i="1"/>
  <c r="T610" i="1"/>
  <c r="T696" i="1"/>
  <c r="U696" i="1"/>
  <c r="T697" i="1"/>
  <c r="BA697" i="1"/>
  <c r="U697" i="1"/>
  <c r="BA709" i="1"/>
  <c r="T709" i="1"/>
  <c r="U709" i="1"/>
  <c r="BA728" i="1"/>
  <c r="BA749" i="1"/>
  <c r="T749" i="1"/>
  <c r="U749" i="1"/>
  <c r="BA327" i="1"/>
  <c r="T327" i="1"/>
  <c r="BA1400" i="1"/>
  <c r="U1400" i="1"/>
  <c r="U19" i="1"/>
  <c r="U43" i="1"/>
  <c r="U51" i="1"/>
  <c r="T103" i="1"/>
  <c r="U131" i="1"/>
  <c r="T21" i="1"/>
  <c r="T3" i="1"/>
  <c r="U13" i="1"/>
  <c r="U21" i="1"/>
  <c r="T29" i="1"/>
  <c r="U37" i="1"/>
  <c r="U45" i="1"/>
  <c r="U55" i="1"/>
  <c r="U63" i="1"/>
  <c r="T64" i="1"/>
  <c r="T72" i="1"/>
  <c r="U78" i="1"/>
  <c r="T86" i="1"/>
  <c r="BA89" i="1"/>
  <c r="U91" i="1"/>
  <c r="T107" i="1"/>
  <c r="BA110" i="1"/>
  <c r="U110" i="1"/>
  <c r="BA122" i="1"/>
  <c r="T124" i="1"/>
  <c r="BA128" i="1"/>
  <c r="T128" i="1"/>
  <c r="U134" i="1"/>
  <c r="U146" i="1"/>
  <c r="BA150" i="1"/>
  <c r="U150" i="1"/>
  <c r="U160" i="1"/>
  <c r="T163" i="1"/>
  <c r="T167" i="1"/>
  <c r="BA167" i="1"/>
  <c r="T175" i="1"/>
  <c r="BA181" i="1"/>
  <c r="U182" i="1"/>
  <c r="BA188" i="1"/>
  <c r="T188" i="1"/>
  <c r="U193" i="1"/>
  <c r="BA199" i="1"/>
  <c r="U200" i="1"/>
  <c r="U219" i="1"/>
  <c r="T219" i="1"/>
  <c r="U225" i="1"/>
  <c r="U239" i="1"/>
  <c r="BA239" i="1"/>
  <c r="BA240" i="1"/>
  <c r="U240" i="1"/>
  <c r="T240" i="1"/>
  <c r="U245" i="1"/>
  <c r="T317" i="1"/>
  <c r="U317" i="1"/>
  <c r="BA318" i="1"/>
  <c r="U318" i="1"/>
  <c r="U337" i="1"/>
  <c r="BA337" i="1"/>
  <c r="BA447" i="1"/>
  <c r="T447" i="1"/>
  <c r="BA474" i="1"/>
  <c r="U474" i="1"/>
  <c r="T474" i="1"/>
  <c r="T482" i="1"/>
  <c r="BA488" i="1"/>
  <c r="T488" i="1"/>
  <c r="BA503" i="1"/>
  <c r="U503" i="1"/>
  <c r="T503" i="1"/>
  <c r="U509" i="1"/>
  <c r="BA517" i="1"/>
  <c r="T517" i="1"/>
  <c r="U542" i="1"/>
  <c r="BA542" i="1"/>
  <c r="BA595" i="1"/>
  <c r="U595" i="1"/>
  <c r="T595" i="1"/>
  <c r="BA656" i="1"/>
  <c r="T656" i="1"/>
  <c r="BA657" i="1"/>
  <c r="U657" i="1"/>
  <c r="T657" i="1"/>
  <c r="BA673" i="1"/>
  <c r="T673" i="1"/>
  <c r="U673" i="1"/>
  <c r="T762" i="1"/>
  <c r="U762" i="1"/>
  <c r="T763" i="1"/>
  <c r="U763" i="1"/>
  <c r="U125" i="1"/>
  <c r="U168" i="1"/>
  <c r="T169" i="1"/>
  <c r="U214" i="1"/>
  <c r="U238" i="1"/>
  <c r="T239" i="1"/>
  <c r="U244" i="1"/>
  <c r="T262" i="1"/>
  <c r="U309" i="1"/>
  <c r="U314" i="1"/>
  <c r="BA321" i="1"/>
  <c r="U322" i="1"/>
  <c r="T338" i="1"/>
  <c r="BA377" i="1"/>
  <c r="T386" i="1"/>
  <c r="U439" i="1"/>
  <c r="U455" i="1"/>
  <c r="U501" i="1"/>
  <c r="U523" i="1"/>
  <c r="BA563" i="1"/>
  <c r="U563" i="1"/>
  <c r="T577" i="1"/>
  <c r="U577" i="1"/>
  <c r="U616" i="1"/>
  <c r="T623" i="1"/>
  <c r="BA633" i="1"/>
  <c r="T633" i="1"/>
  <c r="BA658" i="1"/>
  <c r="T658" i="1"/>
  <c r="U701" i="1"/>
  <c r="BA704" i="1"/>
  <c r="T704" i="1"/>
  <c r="BA729" i="1"/>
  <c r="T753" i="1"/>
  <c r="U753" i="1"/>
  <c r="BA844" i="1"/>
  <c r="T844" i="1"/>
  <c r="BA854" i="1"/>
  <c r="U854" i="1"/>
  <c r="T854" i="1"/>
  <c r="BA868" i="1"/>
  <c r="U868" i="1"/>
  <c r="T868" i="1"/>
  <c r="BA869" i="1"/>
  <c r="U869" i="1"/>
  <c r="T869" i="1"/>
  <c r="T908" i="1"/>
  <c r="U908" i="1"/>
  <c r="BA927" i="1"/>
  <c r="U927" i="1"/>
  <c r="T927" i="1"/>
  <c r="BA928" i="1"/>
  <c r="U928" i="1"/>
  <c r="T928" i="1"/>
  <c r="BA1079" i="1"/>
  <c r="T1079" i="1"/>
  <c r="T1153" i="1"/>
  <c r="U1153" i="1"/>
  <c r="BA1175" i="1"/>
  <c r="U1175" i="1"/>
  <c r="T1175" i="1"/>
  <c r="T1176" i="1"/>
  <c r="U1176" i="1"/>
  <c r="T1177" i="1"/>
  <c r="U1177" i="1"/>
  <c r="BA1178" i="1"/>
  <c r="T1178" i="1"/>
  <c r="BA1277" i="1"/>
  <c r="U1277" i="1"/>
  <c r="T1277" i="1"/>
  <c r="T1305" i="1"/>
  <c r="U1305" i="1"/>
  <c r="BA1306" i="1"/>
  <c r="T1306" i="1"/>
  <c r="BA1308" i="1"/>
  <c r="U1308" i="1"/>
  <c r="T1308" i="1"/>
  <c r="BA1354" i="1"/>
  <c r="T1354" i="1"/>
  <c r="T254" i="1"/>
  <c r="T273" i="1"/>
  <c r="U290" i="1"/>
  <c r="U301" i="1"/>
  <c r="U346" i="1"/>
  <c r="U381" i="1"/>
  <c r="U415" i="1"/>
  <c r="T416" i="1"/>
  <c r="U423" i="1"/>
  <c r="T442" i="1"/>
  <c r="U463" i="1"/>
  <c r="U487" i="1"/>
  <c r="U495" i="1"/>
  <c r="T496" i="1"/>
  <c r="U518" i="1"/>
  <c r="T528" i="1"/>
  <c r="T544" i="1"/>
  <c r="U560" i="1"/>
  <c r="T561" i="1"/>
  <c r="U568" i="1"/>
  <c r="T576" i="1"/>
  <c r="T593" i="1"/>
  <c r="U600" i="1"/>
  <c r="BA613" i="1"/>
  <c r="U613" i="1"/>
  <c r="BA649" i="1"/>
  <c r="T649" i="1"/>
  <c r="BA674" i="1"/>
  <c r="U674" i="1"/>
  <c r="T674" i="1"/>
  <c r="T680" i="1"/>
  <c r="T716" i="1"/>
  <c r="U716" i="1"/>
  <c r="BA717" i="1"/>
  <c r="U717" i="1"/>
  <c r="BA740" i="1"/>
  <c r="BA773" i="1"/>
  <c r="U773" i="1"/>
  <c r="T773" i="1"/>
  <c r="BA959" i="1"/>
  <c r="U959" i="1"/>
  <c r="T959" i="1"/>
  <c r="T1005" i="1"/>
  <c r="U1005" i="1"/>
  <c r="BA1005" i="1"/>
  <c r="T1143" i="1"/>
  <c r="U1143" i="1"/>
  <c r="BA1167" i="1"/>
  <c r="U1167" i="1"/>
  <c r="T1167" i="1"/>
  <c r="BA1197" i="1"/>
  <c r="U1197" i="1"/>
  <c r="T1257" i="1"/>
  <c r="U1257" i="1"/>
  <c r="BA1260" i="1"/>
  <c r="U1260" i="1"/>
  <c r="T1260" i="1"/>
  <c r="BA1261" i="1"/>
  <c r="U1261" i="1"/>
  <c r="T1261" i="1"/>
  <c r="BA1506" i="1"/>
  <c r="U1506" i="1"/>
  <c r="T1506" i="1"/>
  <c r="T196" i="1"/>
  <c r="T265" i="1"/>
  <c r="T303" i="1"/>
  <c r="BA365" i="1"/>
  <c r="T413" i="1"/>
  <c r="U528" i="1"/>
  <c r="U544" i="1"/>
  <c r="BA555" i="1"/>
  <c r="U555" i="1"/>
  <c r="U576" i="1"/>
  <c r="U593" i="1"/>
  <c r="BA597" i="1"/>
  <c r="U597" i="1"/>
  <c r="T625" i="1"/>
  <c r="U625" i="1"/>
  <c r="BA650" i="1"/>
  <c r="T650" i="1"/>
  <c r="BA651" i="1"/>
  <c r="T651" i="1"/>
  <c r="BA693" i="1"/>
  <c r="T693" i="1"/>
  <c r="U718" i="1"/>
  <c r="T718" i="1"/>
  <c r="T739" i="1"/>
  <c r="U739" i="1"/>
  <c r="T835" i="1"/>
  <c r="U835" i="1"/>
  <c r="BA836" i="1"/>
  <c r="T836" i="1"/>
  <c r="BA876" i="1"/>
  <c r="U876" i="1"/>
  <c r="T876" i="1"/>
  <c r="BA877" i="1"/>
  <c r="U877" i="1"/>
  <c r="T877" i="1"/>
  <c r="T932" i="1"/>
  <c r="U932" i="1"/>
  <c r="T948" i="1"/>
  <c r="U948" i="1"/>
  <c r="T1433" i="1"/>
  <c r="U1433" i="1"/>
  <c r="BA1434" i="1"/>
  <c r="T1434" i="1"/>
  <c r="BA847" i="1"/>
  <c r="T847" i="1"/>
  <c r="BA903" i="1"/>
  <c r="U903" i="1"/>
  <c r="T903" i="1"/>
  <c r="BA913" i="1"/>
  <c r="U913" i="1"/>
  <c r="T913" i="1"/>
  <c r="BA914" i="1"/>
  <c r="T914" i="1"/>
  <c r="BA935" i="1"/>
  <c r="U935" i="1"/>
  <c r="T935" i="1"/>
  <c r="T1043" i="1"/>
  <c r="U1043" i="1"/>
  <c r="BA1121" i="1"/>
  <c r="U1121" i="1"/>
  <c r="T1121" i="1"/>
  <c r="U1187" i="1"/>
  <c r="T1187" i="1"/>
  <c r="BA1216" i="1"/>
  <c r="U1216" i="1"/>
  <c r="U1227" i="1"/>
  <c r="BA1227" i="1"/>
  <c r="BA1228" i="1"/>
  <c r="U1228" i="1"/>
  <c r="T1228" i="1"/>
  <c r="BA1229" i="1"/>
  <c r="U1229" i="1"/>
  <c r="T1229" i="1"/>
  <c r="BA1296" i="1"/>
  <c r="U1296" i="1"/>
  <c r="T1297" i="1"/>
  <c r="U1297" i="1"/>
  <c r="BA1298" i="1"/>
  <c r="T1298" i="1"/>
  <c r="BA1327" i="1"/>
  <c r="T1327" i="1"/>
  <c r="T1345" i="1"/>
  <c r="U1345" i="1"/>
  <c r="BA592" i="1"/>
  <c r="T592" i="1"/>
  <c r="BA640" i="1"/>
  <c r="T640" i="1"/>
  <c r="BA665" i="1"/>
  <c r="U665" i="1"/>
  <c r="BA666" i="1"/>
  <c r="T666" i="1"/>
  <c r="BA686" i="1"/>
  <c r="T686" i="1"/>
  <c r="BA710" i="1"/>
  <c r="U710" i="1"/>
  <c r="BA741" i="1"/>
  <c r="T741" i="1"/>
  <c r="T851" i="1"/>
  <c r="U851" i="1"/>
  <c r="BA861" i="1"/>
  <c r="U861" i="1"/>
  <c r="T861" i="1"/>
  <c r="BA862" i="1"/>
  <c r="T862" i="1"/>
  <c r="BA1046" i="1"/>
  <c r="U1046" i="1"/>
  <c r="T1046" i="1"/>
  <c r="BA1070" i="1"/>
  <c r="U1070" i="1"/>
  <c r="T1070" i="1"/>
  <c r="U1158" i="1"/>
  <c r="BA1158" i="1"/>
  <c r="T1249" i="1"/>
  <c r="U1249" i="1"/>
  <c r="BA1268" i="1"/>
  <c r="U1268" i="1"/>
  <c r="T1268" i="1"/>
  <c r="BA1269" i="1"/>
  <c r="U1269" i="1"/>
  <c r="T1269" i="1"/>
  <c r="T535" i="1"/>
  <c r="T583" i="1"/>
  <c r="BA618" i="1"/>
  <c r="T618" i="1"/>
  <c r="BA619" i="1"/>
  <c r="U619" i="1"/>
  <c r="BA642" i="1"/>
  <c r="T642" i="1"/>
  <c r="BA643" i="1"/>
  <c r="U643" i="1"/>
  <c r="T679" i="1"/>
  <c r="U679" i="1"/>
  <c r="BA705" i="1"/>
  <c r="T717" i="1"/>
  <c r="BA732" i="1"/>
  <c r="U732" i="1"/>
  <c r="U747" i="1"/>
  <c r="T757" i="1"/>
  <c r="T827" i="1"/>
  <c r="U827" i="1"/>
  <c r="BA828" i="1"/>
  <c r="T828" i="1"/>
  <c r="BA967" i="1"/>
  <c r="U967" i="1"/>
  <c r="T967" i="1"/>
  <c r="BA969" i="1"/>
  <c r="U969" i="1"/>
  <c r="T969" i="1"/>
  <c r="T995" i="1"/>
  <c r="U995" i="1"/>
  <c r="BA1036" i="1"/>
  <c r="T1036" i="1"/>
  <c r="T1091" i="1"/>
  <c r="U1091" i="1"/>
  <c r="BA1094" i="1"/>
  <c r="T1094" i="1"/>
  <c r="U1094" i="1"/>
  <c r="BA1154" i="1"/>
  <c r="T1161" i="1"/>
  <c r="U1161" i="1"/>
  <c r="BA1287" i="1"/>
  <c r="T1287" i="1"/>
  <c r="T641" i="1"/>
  <c r="T691" i="1"/>
  <c r="T766" i="1"/>
  <c r="U771" i="1"/>
  <c r="T780" i="1"/>
  <c r="T831" i="1"/>
  <c r="T853" i="1"/>
  <c r="U859" i="1"/>
  <c r="T871" i="1"/>
  <c r="T885" i="1"/>
  <c r="T892" i="1"/>
  <c r="U897" i="1"/>
  <c r="U924" i="1"/>
  <c r="T937" i="1"/>
  <c r="T946" i="1"/>
  <c r="T954" i="1"/>
  <c r="T962" i="1"/>
  <c r="T965" i="1"/>
  <c r="BA965" i="1"/>
  <c r="T984" i="1"/>
  <c r="U996" i="1"/>
  <c r="T996" i="1"/>
  <c r="U1011" i="1"/>
  <c r="T1031" i="1"/>
  <c r="BA1044" i="1"/>
  <c r="T1044" i="1"/>
  <c r="BA1054" i="1"/>
  <c r="T1054" i="1"/>
  <c r="T1060" i="1"/>
  <c r="T1076" i="1"/>
  <c r="BA1081" i="1"/>
  <c r="U1081" i="1"/>
  <c r="T1105" i="1"/>
  <c r="T1123" i="1"/>
  <c r="U1123" i="1"/>
  <c r="U1133" i="1"/>
  <c r="T1134" i="1"/>
  <c r="T1147" i="1"/>
  <c r="U1150" i="1"/>
  <c r="BA1150" i="1"/>
  <c r="BA1151" i="1"/>
  <c r="U1151" i="1"/>
  <c r="BA1159" i="1"/>
  <c r="T1159" i="1"/>
  <c r="T1195" i="1"/>
  <c r="U1207" i="1"/>
  <c r="T1207" i="1"/>
  <c r="BA1208" i="1"/>
  <c r="U1208" i="1"/>
  <c r="T1212" i="1"/>
  <c r="T1242" i="1"/>
  <c r="T1274" i="1"/>
  <c r="BA1328" i="1"/>
  <c r="U1328" i="1"/>
  <c r="T1329" i="1"/>
  <c r="U1329" i="1"/>
  <c r="BA1332" i="1"/>
  <c r="T1332" i="1"/>
  <c r="BA1356" i="1"/>
  <c r="T1356" i="1"/>
  <c r="BA1375" i="1"/>
  <c r="T1375" i="1"/>
  <c r="BA1376" i="1"/>
  <c r="U1376" i="1"/>
  <c r="T1457" i="1"/>
  <c r="U1457" i="1"/>
  <c r="BA1458" i="1"/>
  <c r="U1458" i="1"/>
  <c r="T1458" i="1"/>
  <c r="T1468" i="1"/>
  <c r="U1468" i="1"/>
  <c r="BA1469" i="1"/>
  <c r="U1469" i="1"/>
  <c r="T1469" i="1"/>
  <c r="T1682" i="1"/>
  <c r="BA1682" i="1"/>
  <c r="T1683" i="1"/>
  <c r="U1683" i="1"/>
  <c r="BA1683" i="1"/>
  <c r="BA1708" i="1"/>
  <c r="U1708" i="1"/>
  <c r="T1708" i="1"/>
  <c r="BA1737" i="1"/>
  <c r="U1737" i="1"/>
  <c r="BA1814" i="1"/>
  <c r="U1814" i="1"/>
  <c r="T1814" i="1"/>
  <c r="BA1938" i="1"/>
  <c r="U1938" i="1"/>
  <c r="T1938" i="1"/>
  <c r="T613" i="1"/>
  <c r="T643" i="1"/>
  <c r="T711" i="1"/>
  <c r="T770" i="1"/>
  <c r="T778" i="1"/>
  <c r="U781" i="1"/>
  <c r="U846" i="1"/>
  <c r="U860" i="1"/>
  <c r="U867" i="1"/>
  <c r="T886" i="1"/>
  <c r="T893" i="1"/>
  <c r="U905" i="1"/>
  <c r="T910" i="1"/>
  <c r="U912" i="1"/>
  <c r="U919" i="1"/>
  <c r="U926" i="1"/>
  <c r="T938" i="1"/>
  <c r="U957" i="1"/>
  <c r="T975" i="1"/>
  <c r="T981" i="1"/>
  <c r="BA981" i="1"/>
  <c r="BA990" i="1"/>
  <c r="T990" i="1"/>
  <c r="U1022" i="1"/>
  <c r="T1052" i="1"/>
  <c r="T1065" i="1"/>
  <c r="U1089" i="1"/>
  <c r="BA1113" i="1"/>
  <c r="U1113" i="1"/>
  <c r="T1113" i="1"/>
  <c r="T1119" i="1"/>
  <c r="T1140" i="1"/>
  <c r="U1157" i="1"/>
  <c r="T1169" i="1"/>
  <c r="T1186" i="1"/>
  <c r="T1197" i="1"/>
  <c r="BA1200" i="1"/>
  <c r="U1200" i="1"/>
  <c r="T1205" i="1"/>
  <c r="T1235" i="1"/>
  <c r="U1245" i="1"/>
  <c r="T1266" i="1"/>
  <c r="U1284" i="1"/>
  <c r="U1304" i="1"/>
  <c r="U1316" i="1"/>
  <c r="BA1346" i="1"/>
  <c r="T1346" i="1"/>
  <c r="BA1348" i="1"/>
  <c r="U1348" i="1"/>
  <c r="T1348" i="1"/>
  <c r="U1353" i="1"/>
  <c r="T1364" i="1"/>
  <c r="BA1391" i="1"/>
  <c r="T1391" i="1"/>
  <c r="BA1392" i="1"/>
  <c r="U1392" i="1"/>
  <c r="BA1450" i="1"/>
  <c r="U1450" i="1"/>
  <c r="T1450" i="1"/>
  <c r="BA1533" i="1"/>
  <c r="U1533" i="1"/>
  <c r="T1533" i="1"/>
  <c r="U1535" i="1"/>
  <c r="T1535" i="1"/>
  <c r="BA1536" i="1"/>
  <c r="T1536" i="1"/>
  <c r="U1536" i="1"/>
  <c r="T571" i="1"/>
  <c r="T655" i="1"/>
  <c r="T779" i="1"/>
  <c r="T786" i="1"/>
  <c r="T801" i="1"/>
  <c r="BA818" i="1"/>
  <c r="BA841" i="1"/>
  <c r="U886" i="1"/>
  <c r="U893" i="1"/>
  <c r="U938" i="1"/>
  <c r="T940" i="1"/>
  <c r="BA982" i="1"/>
  <c r="U982" i="1"/>
  <c r="T982" i="1"/>
  <c r="BA984" i="1"/>
  <c r="BA1028" i="1"/>
  <c r="T1028" i="1"/>
  <c r="BA1030" i="1"/>
  <c r="T1030" i="1"/>
  <c r="U1065" i="1"/>
  <c r="BA1073" i="1"/>
  <c r="U1073" i="1"/>
  <c r="T1073" i="1"/>
  <c r="T1099" i="1"/>
  <c r="U1140" i="1"/>
  <c r="T1145" i="1"/>
  <c r="U1145" i="1"/>
  <c r="U1170" i="1"/>
  <c r="BA1170" i="1"/>
  <c r="BA1171" i="1"/>
  <c r="U1171" i="1"/>
  <c r="T1171" i="1"/>
  <c r="U1191" i="1"/>
  <c r="BA1191" i="1"/>
  <c r="BA1192" i="1"/>
  <c r="U1192" i="1"/>
  <c r="T1193" i="1"/>
  <c r="U1193" i="1"/>
  <c r="U1205" i="1"/>
  <c r="BA1220" i="1"/>
  <c r="U1220" i="1"/>
  <c r="BA1252" i="1"/>
  <c r="U1252" i="1"/>
  <c r="T1252" i="1"/>
  <c r="T1289" i="1"/>
  <c r="U1289" i="1"/>
  <c r="BA1290" i="1"/>
  <c r="T1290" i="1"/>
  <c r="T1321" i="1"/>
  <c r="U1321" i="1"/>
  <c r="BA1322" i="1"/>
  <c r="T1322" i="1"/>
  <c r="U1364" i="1"/>
  <c r="BA1368" i="1"/>
  <c r="U1368" i="1"/>
  <c r="T1369" i="1"/>
  <c r="U1369" i="1"/>
  <c r="BA1407" i="1"/>
  <c r="U1407" i="1"/>
  <c r="T1407" i="1"/>
  <c r="T1409" i="1"/>
  <c r="U1409" i="1"/>
  <c r="T1492" i="1"/>
  <c r="BA1492" i="1"/>
  <c r="U1492" i="1"/>
  <c r="BA1493" i="1"/>
  <c r="U1493" i="1"/>
  <c r="T1493" i="1"/>
  <c r="BA1496" i="1"/>
  <c r="U1496" i="1"/>
  <c r="T1496" i="1"/>
  <c r="BA1522" i="1"/>
  <c r="U1522" i="1"/>
  <c r="T1522" i="1"/>
  <c r="U1523" i="1"/>
  <c r="T1523" i="1"/>
  <c r="BA1523" i="1"/>
  <c r="T783" i="1"/>
  <c r="T795" i="1"/>
  <c r="T802" i="1"/>
  <c r="T817" i="1"/>
  <c r="T918" i="1"/>
  <c r="T943" i="1"/>
  <c r="BA961" i="1"/>
  <c r="U961" i="1"/>
  <c r="T961" i="1"/>
  <c r="BA1013" i="1"/>
  <c r="T1059" i="1"/>
  <c r="T1068" i="1"/>
  <c r="BA1102" i="1"/>
  <c r="U1102" i="1"/>
  <c r="T1102" i="1"/>
  <c r="BA1166" i="1"/>
  <c r="BA1215" i="1"/>
  <c r="BA1221" i="1"/>
  <c r="T1221" i="1"/>
  <c r="T1258" i="1"/>
  <c r="BA1282" i="1"/>
  <c r="T1282" i="1"/>
  <c r="T1295" i="1"/>
  <c r="U1332" i="1"/>
  <c r="U1356" i="1"/>
  <c r="T1378" i="1"/>
  <c r="T1425" i="1"/>
  <c r="U1425" i="1"/>
  <c r="BA1426" i="1"/>
  <c r="T1426" i="1"/>
  <c r="T1463" i="1"/>
  <c r="U1463" i="1"/>
  <c r="BA1464" i="1"/>
  <c r="U1464" i="1"/>
  <c r="T1464" i="1"/>
  <c r="BA1516" i="1"/>
  <c r="T1572" i="1"/>
  <c r="U1572" i="1"/>
  <c r="BA954" i="1"/>
  <c r="U954" i="1"/>
  <c r="T973" i="1"/>
  <c r="BA973" i="1"/>
  <c r="T1019" i="1"/>
  <c r="U1019" i="1"/>
  <c r="BA1020" i="1"/>
  <c r="T1020" i="1"/>
  <c r="BA1062" i="1"/>
  <c r="U1062" i="1"/>
  <c r="T1062" i="1"/>
  <c r="U1134" i="1"/>
  <c r="BA1134" i="1"/>
  <c r="BA1136" i="1"/>
  <c r="U1136" i="1"/>
  <c r="T1136" i="1"/>
  <c r="BA1164" i="1"/>
  <c r="U1164" i="1"/>
  <c r="BA1244" i="1"/>
  <c r="U1244" i="1"/>
  <c r="T1244" i="1"/>
  <c r="T1313" i="1"/>
  <c r="U1313" i="1"/>
  <c r="BA1314" i="1"/>
  <c r="T1314" i="1"/>
  <c r="T1337" i="1"/>
  <c r="U1337" i="1"/>
  <c r="BA1338" i="1"/>
  <c r="T1338" i="1"/>
  <c r="BA1340" i="1"/>
  <c r="T1340" i="1"/>
  <c r="T1361" i="1"/>
  <c r="U1361" i="1"/>
  <c r="BA1362" i="1"/>
  <c r="T1362" i="1"/>
  <c r="BA1383" i="1"/>
  <c r="T1383" i="1"/>
  <c r="BA1384" i="1"/>
  <c r="U1384" i="1"/>
  <c r="BA1641" i="1"/>
  <c r="T1641" i="1"/>
  <c r="U1642" i="1"/>
  <c r="T1642" i="1"/>
  <c r="T1644" i="1"/>
  <c r="U1644" i="1"/>
  <c r="BA1644" i="1"/>
  <c r="T875" i="1"/>
  <c r="T957" i="1"/>
  <c r="BA974" i="1"/>
  <c r="U974" i="1"/>
  <c r="T974" i="1"/>
  <c r="T1003" i="1"/>
  <c r="BA1165" i="1"/>
  <c r="U1165" i="1"/>
  <c r="U1183" i="1"/>
  <c r="BA1183" i="1"/>
  <c r="BA1184" i="1"/>
  <c r="U1184" i="1"/>
  <c r="T1185" i="1"/>
  <c r="U1185" i="1"/>
  <c r="BA1213" i="1"/>
  <c r="U1213" i="1"/>
  <c r="T1213" i="1"/>
  <c r="BA1276" i="1"/>
  <c r="T1276" i="1"/>
  <c r="BA1439" i="1"/>
  <c r="U1439" i="1"/>
  <c r="T1439" i="1"/>
  <c r="T1441" i="1"/>
  <c r="U1441" i="1"/>
  <c r="U1475" i="1"/>
  <c r="T1475" i="1"/>
  <c r="BA1475" i="1"/>
  <c r="T1476" i="1"/>
  <c r="U1476" i="1"/>
  <c r="BA1514" i="1"/>
  <c r="U1514" i="1"/>
  <c r="T1514" i="1"/>
  <c r="U1515" i="1"/>
  <c r="T1515" i="1"/>
  <c r="BA1581" i="1"/>
  <c r="U1581" i="1"/>
  <c r="U1602" i="1"/>
  <c r="T1602" i="1"/>
  <c r="BA1624" i="1"/>
  <c r="U1624" i="1"/>
  <c r="T1624" i="1"/>
  <c r="BA1635" i="1"/>
  <c r="U1635" i="1"/>
  <c r="T1645" i="1"/>
  <c r="BA1645" i="1"/>
  <c r="BA1656" i="1"/>
  <c r="U1656" i="1"/>
  <c r="BA1721" i="1"/>
  <c r="U1721" i="1"/>
  <c r="T1721" i="1"/>
  <c r="BA1873" i="1"/>
  <c r="T1873" i="1"/>
  <c r="BA2026" i="1"/>
  <c r="U2026" i="1"/>
  <c r="T2026" i="1"/>
  <c r="T1564" i="1"/>
  <c r="BA1564" i="1"/>
  <c r="BA1565" i="1"/>
  <c r="U1565" i="1"/>
  <c r="T1565" i="1"/>
  <c r="BA1583" i="1"/>
  <c r="U1583" i="1"/>
  <c r="T1583" i="1"/>
  <c r="T1637" i="1"/>
  <c r="U1637" i="1"/>
  <c r="BA1657" i="1"/>
  <c r="T1657" i="1"/>
  <c r="U1801" i="1"/>
  <c r="BA1801" i="1"/>
  <c r="T1801" i="1"/>
  <c r="BA1946" i="1"/>
  <c r="U1946" i="1"/>
  <c r="T1946" i="1"/>
  <c r="BA1594" i="1"/>
  <c r="U1594" i="1"/>
  <c r="T1674" i="1"/>
  <c r="BA1674" i="1"/>
  <c r="U1674" i="1"/>
  <c r="T1675" i="1"/>
  <c r="U1675" i="1"/>
  <c r="BA1700" i="1"/>
  <c r="U1700" i="1"/>
  <c r="T1700" i="1"/>
  <c r="U1701" i="1"/>
  <c r="T1701" i="1"/>
  <c r="BA1822" i="1"/>
  <c r="U1822" i="1"/>
  <c r="T1822" i="1"/>
  <c r="BA1896" i="1"/>
  <c r="U1896" i="1"/>
  <c r="T1896" i="1"/>
  <c r="BA2011" i="1"/>
  <c r="U2011" i="1"/>
  <c r="BA1488" i="1"/>
  <c r="U1488" i="1"/>
  <c r="T1488" i="1"/>
  <c r="BA1509" i="1"/>
  <c r="T1509" i="1"/>
  <c r="U1527" i="1"/>
  <c r="BA1527" i="1"/>
  <c r="BA1528" i="1"/>
  <c r="U1528" i="1"/>
  <c r="T1528" i="1"/>
  <c r="U1539" i="1"/>
  <c r="BA1539" i="1"/>
  <c r="BA1576" i="1"/>
  <c r="U1576" i="1"/>
  <c r="T1576" i="1"/>
  <c r="T1596" i="1"/>
  <c r="U1596" i="1"/>
  <c r="BA1616" i="1"/>
  <c r="U1616" i="1"/>
  <c r="T1616" i="1"/>
  <c r="BA1687" i="1"/>
  <c r="T1687" i="1"/>
  <c r="BA1689" i="1"/>
  <c r="U1689" i="1"/>
  <c r="T1689" i="1"/>
  <c r="BA1743" i="1"/>
  <c r="T1743" i="1"/>
  <c r="BA1971" i="1"/>
  <c r="U1971" i="1"/>
  <c r="T958" i="1"/>
  <c r="T1092" i="1"/>
  <c r="T1107" i="1"/>
  <c r="T1330" i="1"/>
  <c r="T1418" i="1"/>
  <c r="U1499" i="1"/>
  <c r="BA1499" i="1"/>
  <c r="T1500" i="1"/>
  <c r="BA1500" i="1"/>
  <c r="BA1501" i="1"/>
  <c r="U1501" i="1"/>
  <c r="T1501" i="1"/>
  <c r="BA1541" i="1"/>
  <c r="U1541" i="1"/>
  <c r="T1541" i="1"/>
  <c r="T1581" i="1"/>
  <c r="T1635" i="1"/>
  <c r="U1645" i="1"/>
  <c r="BA1649" i="1"/>
  <c r="T1649" i="1"/>
  <c r="T1652" i="1"/>
  <c r="U1652" i="1"/>
  <c r="T1656" i="1"/>
  <c r="BA1729" i="1"/>
  <c r="U1729" i="1"/>
  <c r="T1729" i="1"/>
  <c r="BA1830" i="1"/>
  <c r="U1830" i="1"/>
  <c r="T1830" i="1"/>
  <c r="BA1867" i="1"/>
  <c r="U1867" i="1"/>
  <c r="T1867" i="1"/>
  <c r="T1067" i="1"/>
  <c r="T1084" i="1"/>
  <c r="T1103" i="1"/>
  <c r="T1124" i="1"/>
  <c r="T1132" i="1"/>
  <c r="T1168" i="1"/>
  <c r="T1225" i="1"/>
  <c r="T1370" i="1"/>
  <c r="U1377" i="1"/>
  <c r="U1385" i="1"/>
  <c r="U1393" i="1"/>
  <c r="U1401" i="1"/>
  <c r="T1402" i="1"/>
  <c r="T1410" i="1"/>
  <c r="T1420" i="1"/>
  <c r="T1428" i="1"/>
  <c r="T1442" i="1"/>
  <c r="T1452" i="1"/>
  <c r="T1471" i="1"/>
  <c r="BA1480" i="1"/>
  <c r="U1480" i="1"/>
  <c r="T1480" i="1"/>
  <c r="T1485" i="1"/>
  <c r="T1517" i="1"/>
  <c r="BA1559" i="1"/>
  <c r="U1559" i="1"/>
  <c r="T1559" i="1"/>
  <c r="T1567" i="1"/>
  <c r="BA1570" i="1"/>
  <c r="U1570" i="1"/>
  <c r="T1570" i="1"/>
  <c r="T1584" i="1"/>
  <c r="BA1631" i="1"/>
  <c r="U1631" i="1"/>
  <c r="T1631" i="1"/>
  <c r="T1715" i="1"/>
  <c r="BA1715" i="1"/>
  <c r="U1715" i="1"/>
  <c r="BA1691" i="1"/>
  <c r="T1735" i="1"/>
  <c r="T1737" i="1"/>
  <c r="U1742" i="1"/>
  <c r="U1753" i="1"/>
  <c r="T1779" i="1"/>
  <c r="U1800" i="1"/>
  <c r="T1806" i="1"/>
  <c r="U1829" i="1"/>
  <c r="U1835" i="1"/>
  <c r="T1843" i="1"/>
  <c r="U1851" i="1"/>
  <c r="T1865" i="1"/>
  <c r="U1872" i="1"/>
  <c r="U1894" i="1"/>
  <c r="T1927" i="1"/>
  <c r="U1937" i="1"/>
  <c r="U1943" i="1"/>
  <c r="T1951" i="1"/>
  <c r="U1970" i="1"/>
  <c r="U1979" i="1"/>
  <c r="T1988" i="1"/>
  <c r="T1996" i="1"/>
  <c r="U2003" i="1"/>
  <c r="U2010" i="1"/>
  <c r="T2018" i="1"/>
  <c r="U2024" i="1"/>
  <c r="BA1532" i="1"/>
  <c r="BA1634" i="1"/>
  <c r="BA1655" i="1"/>
  <c r="BA1699" i="1"/>
  <c r="T1745" i="1"/>
  <c r="U1761" i="1"/>
  <c r="U1766" i="1"/>
  <c r="U1774" i="1"/>
  <c r="U1806" i="1"/>
  <c r="U1843" i="1"/>
  <c r="U1880" i="1"/>
  <c r="U1888" i="1"/>
  <c r="U1902" i="1"/>
  <c r="BA1909" i="1"/>
  <c r="U1910" i="1"/>
  <c r="U1927" i="1"/>
  <c r="U1951" i="1"/>
  <c r="U1962" i="1"/>
  <c r="U1988" i="1"/>
  <c r="U1996" i="1"/>
  <c r="T2007" i="1"/>
  <c r="U2018" i="1"/>
  <c r="U1745" i="1"/>
  <c r="T1748" i="1"/>
  <c r="T1756" i="1"/>
  <c r="T1767" i="1"/>
  <c r="U1775" i="1"/>
  <c r="BA1778" i="1"/>
  <c r="T1782" i="1"/>
  <c r="T1790" i="1"/>
  <c r="BA1793" i="1"/>
  <c r="T1808" i="1"/>
  <c r="T1838" i="1"/>
  <c r="T1846" i="1"/>
  <c r="U1853" i="1"/>
  <c r="T1859" i="1"/>
  <c r="T1875" i="1"/>
  <c r="T1881" i="1"/>
  <c r="T1889" i="1"/>
  <c r="T1904" i="1"/>
  <c r="U1929" i="1"/>
  <c r="T1954" i="1"/>
  <c r="U1963" i="1"/>
  <c r="T1972" i="1"/>
  <c r="T1981" i="1"/>
  <c r="T1989" i="1"/>
  <c r="T1997" i="1"/>
  <c r="T2005" i="1"/>
  <c r="U2012" i="1"/>
  <c r="U2019" i="1"/>
  <c r="T1554" i="1"/>
  <c r="T1560" i="1"/>
  <c r="T1597" i="1"/>
  <c r="T1603" i="1"/>
  <c r="T1609" i="1"/>
  <c r="T1617" i="1"/>
  <c r="T1625" i="1"/>
  <c r="T1632" i="1"/>
  <c r="U1660" i="1"/>
  <c r="T1665" i="1"/>
  <c r="T1676" i="1"/>
  <c r="T1684" i="1"/>
  <c r="T1702" i="1"/>
  <c r="T1716" i="1"/>
  <c r="T1724" i="1"/>
  <c r="T1732" i="1"/>
  <c r="U1739" i="1"/>
  <c r="U1748" i="1"/>
  <c r="U1756" i="1"/>
  <c r="U1763" i="1"/>
  <c r="T1769" i="1"/>
  <c r="U1790" i="1"/>
  <c r="T1795" i="1"/>
  <c r="U1802" i="1"/>
  <c r="U1808" i="1"/>
  <c r="T1816" i="1"/>
  <c r="T1824" i="1"/>
  <c r="T1832" i="1"/>
  <c r="U1838" i="1"/>
  <c r="U1846" i="1"/>
  <c r="U1859" i="1"/>
  <c r="U1869" i="1"/>
  <c r="U1875" i="1"/>
  <c r="T1883" i="1"/>
  <c r="T1891" i="1"/>
  <c r="T1897" i="1"/>
  <c r="U1904" i="1"/>
  <c r="T1930" i="1"/>
  <c r="T1940" i="1"/>
  <c r="T1948" i="1"/>
  <c r="U1954" i="1"/>
  <c r="T1964" i="1"/>
  <c r="U1972" i="1"/>
  <c r="U1983" i="1"/>
  <c r="U1991" i="1"/>
  <c r="U1997" i="1"/>
  <c r="U2005" i="1"/>
  <c r="T2013" i="1"/>
  <c r="U2020" i="1"/>
  <c r="U1716" i="1"/>
  <c r="U1724" i="1"/>
  <c r="U1732" i="1"/>
  <c r="T1750" i="1"/>
  <c r="U1769" i="1"/>
  <c r="T1791" i="1"/>
  <c r="U1795" i="1"/>
  <c r="T1809" i="1"/>
  <c r="U1816" i="1"/>
  <c r="T1821" i="1"/>
  <c r="U1824" i="1"/>
  <c r="U1832" i="1"/>
  <c r="T1840" i="1"/>
  <c r="T1848" i="1"/>
  <c r="T1854" i="1"/>
  <c r="T1862" i="1"/>
  <c r="U1877" i="1"/>
  <c r="U1883" i="1"/>
  <c r="U1891" i="1"/>
  <c r="T1905" i="1"/>
  <c r="U1930" i="1"/>
  <c r="U1940" i="1"/>
  <c r="U1948" i="1"/>
  <c r="T1956" i="1"/>
  <c r="U1964" i="1"/>
  <c r="T1973" i="1"/>
  <c r="U1984" i="1"/>
  <c r="U1992" i="1"/>
  <c r="U1999" i="1"/>
  <c r="U2013" i="1"/>
  <c r="BA38" i="1"/>
  <c r="BA101" i="1"/>
  <c r="U143" i="1"/>
  <c r="T143" i="1"/>
  <c r="BA65" i="1"/>
  <c r="U348" i="1"/>
  <c r="T348" i="1"/>
  <c r="U2" i="1"/>
  <c r="BA9" i="1"/>
  <c r="U10" i="1"/>
  <c r="BA17" i="1"/>
  <c r="BA25" i="1"/>
  <c r="BA33" i="1"/>
  <c r="U34" i="1"/>
  <c r="BA41" i="1"/>
  <c r="U42" i="1"/>
  <c r="BA49" i="1"/>
  <c r="U50" i="1"/>
  <c r="BA57" i="1"/>
  <c r="U58" i="1"/>
  <c r="BA68" i="1"/>
  <c r="U69" i="1"/>
  <c r="BA76" i="1"/>
  <c r="U77" i="1"/>
  <c r="BA84" i="1"/>
  <c r="U85" i="1"/>
  <c r="BA94" i="1"/>
  <c r="BA112" i="1"/>
  <c r="U113" i="1"/>
  <c r="BA133" i="1"/>
  <c r="BA144" i="1"/>
  <c r="U145" i="1"/>
  <c r="BA165" i="1"/>
  <c r="BA176" i="1"/>
  <c r="BA187" i="1"/>
  <c r="U188" i="1"/>
  <c r="BA208" i="1"/>
  <c r="BA220" i="1"/>
  <c r="BA224" i="1"/>
  <c r="U252" i="1"/>
  <c r="BA260" i="1"/>
  <c r="U292" i="1"/>
  <c r="T292" i="1"/>
  <c r="U332" i="1"/>
  <c r="T332" i="1"/>
  <c r="BA349" i="1"/>
  <c r="BA389" i="1"/>
  <c r="BA429" i="1"/>
  <c r="U452" i="1"/>
  <c r="T452" i="1"/>
  <c r="BA469" i="1"/>
  <c r="U492" i="1"/>
  <c r="T492" i="1"/>
  <c r="U497" i="1"/>
  <c r="T497" i="1"/>
  <c r="U554" i="1"/>
  <c r="T554" i="1"/>
  <c r="U582" i="1"/>
  <c r="BA582" i="1"/>
  <c r="T582" i="1"/>
  <c r="U760" i="1"/>
  <c r="BA760" i="1"/>
  <c r="T760" i="1"/>
  <c r="T761" i="1"/>
  <c r="U761" i="1"/>
  <c r="BA761" i="1"/>
  <c r="T826" i="1"/>
  <c r="BA826" i="1"/>
  <c r="U826" i="1"/>
  <c r="U955" i="1"/>
  <c r="T955" i="1"/>
  <c r="BA955" i="1"/>
  <c r="BA46" i="1"/>
  <c r="BA232" i="1"/>
  <c r="U516" i="1"/>
  <c r="T516" i="1"/>
  <c r="U1259" i="1"/>
  <c r="T1259" i="1"/>
  <c r="BA1259" i="1"/>
  <c r="U18" i="1"/>
  <c r="U26" i="1"/>
  <c r="BA4" i="1"/>
  <c r="BA12" i="1"/>
  <c r="BA20" i="1"/>
  <c r="BA28" i="1"/>
  <c r="BA36" i="1"/>
  <c r="BA44" i="1"/>
  <c r="BA52" i="1"/>
  <c r="BA60" i="1"/>
  <c r="BA71" i="1"/>
  <c r="BA79" i="1"/>
  <c r="BA98" i="1"/>
  <c r="BA105" i="1"/>
  <c r="BA116" i="1"/>
  <c r="U119" i="1"/>
  <c r="T119" i="1"/>
  <c r="BA130" i="1"/>
  <c r="BA137" i="1"/>
  <c r="BA148" i="1"/>
  <c r="U151" i="1"/>
  <c r="T151" i="1"/>
  <c r="BA162" i="1"/>
  <c r="BA173" i="1"/>
  <c r="BA180" i="1"/>
  <c r="BA191" i="1"/>
  <c r="U194" i="1"/>
  <c r="T194" i="1"/>
  <c r="BA205" i="1"/>
  <c r="BA212" i="1"/>
  <c r="BA216" i="1"/>
  <c r="U267" i="1"/>
  <c r="T267" i="1"/>
  <c r="BA280" i="1"/>
  <c r="BA293" i="1"/>
  <c r="BA305" i="1"/>
  <c r="U316" i="1"/>
  <c r="T316" i="1"/>
  <c r="BA333" i="1"/>
  <c r="U372" i="1"/>
  <c r="T372" i="1"/>
  <c r="U412" i="1"/>
  <c r="T412" i="1"/>
  <c r="BA453" i="1"/>
  <c r="U548" i="1"/>
  <c r="T548" i="1"/>
  <c r="BA548" i="1"/>
  <c r="U620" i="1"/>
  <c r="T620" i="1"/>
  <c r="BA620" i="1"/>
  <c r="U628" i="1"/>
  <c r="T628" i="1"/>
  <c r="BA628" i="1"/>
  <c r="BA30" i="1"/>
  <c r="BA54" i="1"/>
  <c r="BA228" i="1"/>
  <c r="BA7" i="1"/>
  <c r="BA15" i="1"/>
  <c r="BA23" i="1"/>
  <c r="BA31" i="1"/>
  <c r="BA39" i="1"/>
  <c r="BA47" i="1"/>
  <c r="BA55" i="1"/>
  <c r="BA63" i="1"/>
  <c r="BA66" i="1"/>
  <c r="BA74" i="1"/>
  <c r="BA82" i="1"/>
  <c r="BA95" i="1"/>
  <c r="BA102" i="1"/>
  <c r="BA109" i="1"/>
  <c r="BA120" i="1"/>
  <c r="BA141" i="1"/>
  <c r="BA152" i="1"/>
  <c r="BA184" i="1"/>
  <c r="BA195" i="1"/>
  <c r="BA243" i="1"/>
  <c r="BA247" i="1"/>
  <c r="BA256" i="1"/>
  <c r="BA268" i="1"/>
  <c r="BA317" i="1"/>
  <c r="BA345" i="1"/>
  <c r="BA361" i="1"/>
  <c r="BA373" i="1"/>
  <c r="BA401" i="1"/>
  <c r="BA413" i="1"/>
  <c r="U436" i="1"/>
  <c r="T436" i="1"/>
  <c r="T527" i="1"/>
  <c r="BA527" i="1"/>
  <c r="U527" i="1"/>
  <c r="T543" i="1"/>
  <c r="U543" i="1"/>
  <c r="U614" i="1"/>
  <c r="T614" i="1"/>
  <c r="BA614" i="1"/>
  <c r="BA6" i="1"/>
  <c r="BA62" i="1"/>
  <c r="BA90" i="1"/>
  <c r="BA161" i="1"/>
  <c r="U186" i="1"/>
  <c r="T186" i="1"/>
  <c r="U468" i="1"/>
  <c r="T468" i="1"/>
  <c r="U1601" i="1"/>
  <c r="T1601" i="1"/>
  <c r="BA1601" i="1"/>
  <c r="T38" i="1"/>
  <c r="T97" i="1"/>
  <c r="T101" i="1"/>
  <c r="U127" i="1"/>
  <c r="T127" i="1"/>
  <c r="T129" i="1"/>
  <c r="U159" i="1"/>
  <c r="T159" i="1"/>
  <c r="T161" i="1"/>
  <c r="U170" i="1"/>
  <c r="T170" i="1"/>
  <c r="T172" i="1"/>
  <c r="U202" i="1"/>
  <c r="T202" i="1"/>
  <c r="T204" i="1"/>
  <c r="T215" i="1"/>
  <c r="T228" i="1"/>
  <c r="T232" i="1"/>
  <c r="U275" i="1"/>
  <c r="T275" i="1"/>
  <c r="U300" i="1"/>
  <c r="T300" i="1"/>
  <c r="U340" i="1"/>
  <c r="T340" i="1"/>
  <c r="T353" i="1"/>
  <c r="U356" i="1"/>
  <c r="T356" i="1"/>
  <c r="T365" i="1"/>
  <c r="T393" i="1"/>
  <c r="U396" i="1"/>
  <c r="T396" i="1"/>
  <c r="T405" i="1"/>
  <c r="T433" i="1"/>
  <c r="T473" i="1"/>
  <c r="U476" i="1"/>
  <c r="T476" i="1"/>
  <c r="U500" i="1"/>
  <c r="T500" i="1"/>
  <c r="U505" i="1"/>
  <c r="T505" i="1"/>
  <c r="BA129" i="1"/>
  <c r="BA172" i="1"/>
  <c r="U532" i="1"/>
  <c r="T532" i="1"/>
  <c r="BA532" i="1"/>
  <c r="U1347" i="1"/>
  <c r="T1347" i="1"/>
  <c r="BA1347" i="1"/>
  <c r="T62" i="1"/>
  <c r="T81" i="1"/>
  <c r="U6" i="1"/>
  <c r="U14" i="1"/>
  <c r="U22" i="1"/>
  <c r="T25" i="1"/>
  <c r="U30" i="1"/>
  <c r="T33" i="1"/>
  <c r="T41" i="1"/>
  <c r="U46" i="1"/>
  <c r="T49" i="1"/>
  <c r="U54" i="1"/>
  <c r="T57" i="1"/>
  <c r="U65" i="1"/>
  <c r="T68" i="1"/>
  <c r="U73" i="1"/>
  <c r="T76" i="1"/>
  <c r="T84" i="1"/>
  <c r="U90" i="1"/>
  <c r="U92" i="1"/>
  <c r="T92" i="1"/>
  <c r="T94" i="1"/>
  <c r="T108" i="1"/>
  <c r="T112" i="1"/>
  <c r="U122" i="1"/>
  <c r="T133" i="1"/>
  <c r="T140" i="1"/>
  <c r="T144" i="1"/>
  <c r="U154" i="1"/>
  <c r="T165" i="1"/>
  <c r="T176" i="1"/>
  <c r="T183" i="1"/>
  <c r="T187" i="1"/>
  <c r="U197" i="1"/>
  <c r="U204" i="1"/>
  <c r="T208" i="1"/>
  <c r="T220" i="1"/>
  <c r="T224" i="1"/>
  <c r="T255" i="1"/>
  <c r="T260" i="1"/>
  <c r="T272" i="1"/>
  <c r="T297" i="1"/>
  <c r="T321" i="1"/>
  <c r="U324" i="1"/>
  <c r="T324" i="1"/>
  <c r="T337" i="1"/>
  <c r="T349" i="1"/>
  <c r="U380" i="1"/>
  <c r="T380" i="1"/>
  <c r="T389" i="1"/>
  <c r="U405" i="1"/>
  <c r="U420" i="1"/>
  <c r="T420" i="1"/>
  <c r="T429" i="1"/>
  <c r="T457" i="1"/>
  <c r="U460" i="1"/>
  <c r="T460" i="1"/>
  <c r="T469" i="1"/>
  <c r="U481" i="1"/>
  <c r="T481" i="1"/>
  <c r="U566" i="1"/>
  <c r="T566" i="1"/>
  <c r="U660" i="1"/>
  <c r="T660" i="1"/>
  <c r="BA660" i="1"/>
  <c r="U668" i="1"/>
  <c r="T668" i="1"/>
  <c r="BA668" i="1"/>
  <c r="BA14" i="1"/>
  <c r="U111" i="1"/>
  <c r="T111" i="1"/>
  <c r="U388" i="1"/>
  <c r="T388" i="1"/>
  <c r="U428" i="1"/>
  <c r="T428" i="1"/>
  <c r="U522" i="1"/>
  <c r="BA522" i="1"/>
  <c r="T522" i="1"/>
  <c r="U1004" i="1"/>
  <c r="BA1004" i="1"/>
  <c r="T1004" i="1"/>
  <c r="U1507" i="1"/>
  <c r="BA1507" i="1"/>
  <c r="T1507" i="1"/>
  <c r="T9" i="1"/>
  <c r="T17" i="1"/>
  <c r="T4" i="1"/>
  <c r="T12" i="1"/>
  <c r="T20" i="1"/>
  <c r="T28" i="1"/>
  <c r="T36" i="1"/>
  <c r="T44" i="1"/>
  <c r="T52" i="1"/>
  <c r="T60" i="1"/>
  <c r="T71" i="1"/>
  <c r="T79" i="1"/>
  <c r="U87" i="1"/>
  <c r="T98" i="1"/>
  <c r="T105" i="1"/>
  <c r="BA111" i="1"/>
  <c r="BA114" i="1"/>
  <c r="BA132" i="1"/>
  <c r="U135" i="1"/>
  <c r="T135" i="1"/>
  <c r="T137" i="1"/>
  <c r="BA143" i="1"/>
  <c r="BA146" i="1"/>
  <c r="BA164" i="1"/>
  <c r="BA175" i="1"/>
  <c r="U178" i="1"/>
  <c r="T178" i="1"/>
  <c r="T180" i="1"/>
  <c r="BA186" i="1"/>
  <c r="BA189" i="1"/>
  <c r="BA207" i="1"/>
  <c r="U210" i="1"/>
  <c r="T210" i="1"/>
  <c r="T212" i="1"/>
  <c r="T216" i="1"/>
  <c r="BA219" i="1"/>
  <c r="BA223" i="1"/>
  <c r="T251" i="1"/>
  <c r="BA259" i="1"/>
  <c r="BA264" i="1"/>
  <c r="U283" i="1"/>
  <c r="T283" i="1"/>
  <c r="T293" i="1"/>
  <c r="U308" i="1"/>
  <c r="T308" i="1"/>
  <c r="T333" i="1"/>
  <c r="BA348" i="1"/>
  <c r="BA369" i="1"/>
  <c r="T377" i="1"/>
  <c r="BA388" i="1"/>
  <c r="BA409" i="1"/>
  <c r="T417" i="1"/>
  <c r="BA428" i="1"/>
  <c r="U444" i="1"/>
  <c r="T444" i="1"/>
  <c r="T453" i="1"/>
  <c r="BA468" i="1"/>
  <c r="U513" i="1"/>
  <c r="T513" i="1"/>
  <c r="BA516" i="1"/>
  <c r="U654" i="1"/>
  <c r="T654" i="1"/>
  <c r="BA654" i="1"/>
  <c r="BA97" i="1"/>
  <c r="U100" i="1"/>
  <c r="T100" i="1"/>
  <c r="T116" i="1"/>
  <c r="U130" i="1"/>
  <c r="T148" i="1"/>
  <c r="U162" i="1"/>
  <c r="U173" i="1"/>
  <c r="T191" i="1"/>
  <c r="U205" i="1"/>
  <c r="BA215" i="1"/>
  <c r="T280" i="1"/>
  <c r="BA292" i="1"/>
  <c r="T305" i="1"/>
  <c r="BA332" i="1"/>
  <c r="BA353" i="1"/>
  <c r="U364" i="1"/>
  <c r="T364" i="1"/>
  <c r="BA393" i="1"/>
  <c r="U404" i="1"/>
  <c r="T404" i="1"/>
  <c r="BA433" i="1"/>
  <c r="T441" i="1"/>
  <c r="BA452" i="1"/>
  <c r="BA473" i="1"/>
  <c r="U484" i="1"/>
  <c r="T484" i="1"/>
  <c r="U489" i="1"/>
  <c r="T489" i="1"/>
  <c r="BA492" i="1"/>
  <c r="BA497" i="1"/>
  <c r="U508" i="1"/>
  <c r="T508" i="1"/>
  <c r="U538" i="1"/>
  <c r="T538" i="1"/>
  <c r="BA554" i="1"/>
  <c r="U588" i="1"/>
  <c r="T588" i="1"/>
  <c r="BA588" i="1"/>
  <c r="T218" i="1"/>
  <c r="T226" i="1"/>
  <c r="T234" i="1"/>
  <c r="T242" i="1"/>
  <c r="T250" i="1"/>
  <c r="T258" i="1"/>
  <c r="U263" i="1"/>
  <c r="T266" i="1"/>
  <c r="U271" i="1"/>
  <c r="T274" i="1"/>
  <c r="U279" i="1"/>
  <c r="T282" i="1"/>
  <c r="U288" i="1"/>
  <c r="T291" i="1"/>
  <c r="U296" i="1"/>
  <c r="T299" i="1"/>
  <c r="U304" i="1"/>
  <c r="T307" i="1"/>
  <c r="U312" i="1"/>
  <c r="T315" i="1"/>
  <c r="U320" i="1"/>
  <c r="T323" i="1"/>
  <c r="U328" i="1"/>
  <c r="T331" i="1"/>
  <c r="U336" i="1"/>
  <c r="T339" i="1"/>
  <c r="U344" i="1"/>
  <c r="T347" i="1"/>
  <c r="U352" i="1"/>
  <c r="T355" i="1"/>
  <c r="U360" i="1"/>
  <c r="T363" i="1"/>
  <c r="U368" i="1"/>
  <c r="T371" i="1"/>
  <c r="U376" i="1"/>
  <c r="T379" i="1"/>
  <c r="U384" i="1"/>
  <c r="T387" i="1"/>
  <c r="U392" i="1"/>
  <c r="T395" i="1"/>
  <c r="U400" i="1"/>
  <c r="T403" i="1"/>
  <c r="U408" i="1"/>
  <c r="T411" i="1"/>
  <c r="U416" i="1"/>
  <c r="T419" i="1"/>
  <c r="U424" i="1"/>
  <c r="T427" i="1"/>
  <c r="U432" i="1"/>
  <c r="T435" i="1"/>
  <c r="U440" i="1"/>
  <c r="T443" i="1"/>
  <c r="U448" i="1"/>
  <c r="T451" i="1"/>
  <c r="U456" i="1"/>
  <c r="T459" i="1"/>
  <c r="U464" i="1"/>
  <c r="T467" i="1"/>
  <c r="U472" i="1"/>
  <c r="T475" i="1"/>
  <c r="T483" i="1"/>
  <c r="T491" i="1"/>
  <c r="T499" i="1"/>
  <c r="T507" i="1"/>
  <c r="BA511" i="1"/>
  <c r="T515" i="1"/>
  <c r="T521" i="1"/>
  <c r="T526" i="1"/>
  <c r="T558" i="1"/>
  <c r="U572" i="1"/>
  <c r="T572" i="1"/>
  <c r="U622" i="1"/>
  <c r="T622" i="1"/>
  <c r="U662" i="1"/>
  <c r="T662" i="1"/>
  <c r="U688" i="1"/>
  <c r="T688" i="1"/>
  <c r="U720" i="1"/>
  <c r="T720" i="1"/>
  <c r="BA720" i="1"/>
  <c r="U1021" i="1"/>
  <c r="T1021" i="1"/>
  <c r="BA1021" i="1"/>
  <c r="U1125" i="1"/>
  <c r="T1125" i="1"/>
  <c r="BA1125" i="1"/>
  <c r="T213" i="1"/>
  <c r="U218" i="1"/>
  <c r="T221" i="1"/>
  <c r="U226" i="1"/>
  <c r="T229" i="1"/>
  <c r="U234" i="1"/>
  <c r="T237" i="1"/>
  <c r="U242" i="1"/>
  <c r="T245" i="1"/>
  <c r="U250" i="1"/>
  <c r="T253" i="1"/>
  <c r="U258" i="1"/>
  <c r="T261" i="1"/>
  <c r="U266" i="1"/>
  <c r="T269" i="1"/>
  <c r="U274" i="1"/>
  <c r="T277" i="1"/>
  <c r="U282" i="1"/>
  <c r="T285" i="1"/>
  <c r="U291" i="1"/>
  <c r="T294" i="1"/>
  <c r="U299" i="1"/>
  <c r="T302" i="1"/>
  <c r="U307" i="1"/>
  <c r="T310" i="1"/>
  <c r="U315" i="1"/>
  <c r="T318" i="1"/>
  <c r="U323" i="1"/>
  <c r="T326" i="1"/>
  <c r="U331" i="1"/>
  <c r="T334" i="1"/>
  <c r="U339" i="1"/>
  <c r="T342" i="1"/>
  <c r="U347" i="1"/>
  <c r="T350" i="1"/>
  <c r="U355" i="1"/>
  <c r="T358" i="1"/>
  <c r="U363" i="1"/>
  <c r="T366" i="1"/>
  <c r="U371" i="1"/>
  <c r="T374" i="1"/>
  <c r="U379" i="1"/>
  <c r="T382" i="1"/>
  <c r="U387" i="1"/>
  <c r="T390" i="1"/>
  <c r="U395" i="1"/>
  <c r="T398" i="1"/>
  <c r="U403" i="1"/>
  <c r="T406" i="1"/>
  <c r="U411" i="1"/>
  <c r="T414" i="1"/>
  <c r="U419" i="1"/>
  <c r="T422" i="1"/>
  <c r="U427" i="1"/>
  <c r="T430" i="1"/>
  <c r="U435" i="1"/>
  <c r="T438" i="1"/>
  <c r="U443" i="1"/>
  <c r="T446" i="1"/>
  <c r="U451" i="1"/>
  <c r="T454" i="1"/>
  <c r="U459" i="1"/>
  <c r="T462" i="1"/>
  <c r="U467" i="1"/>
  <c r="T470" i="1"/>
  <c r="U475" i="1"/>
  <c r="T478" i="1"/>
  <c r="U483" i="1"/>
  <c r="T486" i="1"/>
  <c r="U491" i="1"/>
  <c r="T494" i="1"/>
  <c r="U499" i="1"/>
  <c r="T502" i="1"/>
  <c r="U507" i="1"/>
  <c r="T510" i="1"/>
  <c r="U515" i="1"/>
  <c r="T518" i="1"/>
  <c r="BA530" i="1"/>
  <c r="BA535" i="1"/>
  <c r="T542" i="1"/>
  <c r="T570" i="1"/>
  <c r="BA574" i="1"/>
  <c r="U590" i="1"/>
  <c r="T590" i="1"/>
  <c r="U630" i="1"/>
  <c r="T630" i="1"/>
  <c r="T670" i="1"/>
  <c r="BA670" i="1"/>
  <c r="U670" i="1"/>
  <c r="T671" i="1"/>
  <c r="U671" i="1"/>
  <c r="BA671" i="1"/>
  <c r="U708" i="1"/>
  <c r="T708" i="1"/>
  <c r="T941" i="1"/>
  <c r="BA941" i="1"/>
  <c r="U941" i="1"/>
  <c r="T949" i="1"/>
  <c r="BA949" i="1"/>
  <c r="U949" i="1"/>
  <c r="U524" i="1"/>
  <c r="T524" i="1"/>
  <c r="U556" i="1"/>
  <c r="T556" i="1"/>
  <c r="U596" i="1"/>
  <c r="T596" i="1"/>
  <c r="U604" i="1"/>
  <c r="T604" i="1"/>
  <c r="U636" i="1"/>
  <c r="T636" i="1"/>
  <c r="U644" i="1"/>
  <c r="T644" i="1"/>
  <c r="T678" i="1"/>
  <c r="U678" i="1"/>
  <c r="BA678" i="1"/>
  <c r="U715" i="1"/>
  <c r="T715" i="1"/>
  <c r="T723" i="1"/>
  <c r="BA723" i="1"/>
  <c r="U723" i="1"/>
  <c r="U724" i="1"/>
  <c r="T724" i="1"/>
  <c r="T777" i="1"/>
  <c r="U777" i="1"/>
  <c r="BA777" i="1"/>
  <c r="U915" i="1"/>
  <c r="T915" i="1"/>
  <c r="BA521" i="1"/>
  <c r="BA526" i="1"/>
  <c r="U540" i="1"/>
  <c r="T540" i="1"/>
  <c r="BA558" i="1"/>
  <c r="T585" i="1"/>
  <c r="BA586" i="1"/>
  <c r="U736" i="1"/>
  <c r="BA736" i="1"/>
  <c r="T736" i="1"/>
  <c r="T737" i="1"/>
  <c r="U737" i="1"/>
  <c r="BA737" i="1"/>
  <c r="U816" i="1"/>
  <c r="T816" i="1"/>
  <c r="U896" i="1"/>
  <c r="T896" i="1"/>
  <c r="U580" i="1"/>
  <c r="T580" i="1"/>
  <c r="U598" i="1"/>
  <c r="T598" i="1"/>
  <c r="U612" i="1"/>
  <c r="T612" i="1"/>
  <c r="U638" i="1"/>
  <c r="T638" i="1"/>
  <c r="U646" i="1"/>
  <c r="T646" i="1"/>
  <c r="U652" i="1"/>
  <c r="T652" i="1"/>
  <c r="U692" i="1"/>
  <c r="T692" i="1"/>
  <c r="U752" i="1"/>
  <c r="T752" i="1"/>
  <c r="BA752" i="1"/>
  <c r="T793" i="1"/>
  <c r="BA793" i="1"/>
  <c r="U793" i="1"/>
  <c r="T794" i="1"/>
  <c r="U794" i="1"/>
  <c r="BA794" i="1"/>
  <c r="U564" i="1"/>
  <c r="T564" i="1"/>
  <c r="U606" i="1"/>
  <c r="T606" i="1"/>
  <c r="T698" i="1"/>
  <c r="BA698" i="1"/>
  <c r="U698" i="1"/>
  <c r="U699" i="1"/>
  <c r="T699" i="1"/>
  <c r="T746" i="1"/>
  <c r="BA746" i="1"/>
  <c r="U746" i="1"/>
  <c r="T809" i="1"/>
  <c r="BA809" i="1"/>
  <c r="U809" i="1"/>
  <c r="T810" i="1"/>
  <c r="U810" i="1"/>
  <c r="BA810" i="1"/>
  <c r="T833" i="1"/>
  <c r="U833" i="1"/>
  <c r="BA833" i="1"/>
  <c r="T525" i="1"/>
  <c r="BA529" i="1"/>
  <c r="T533" i="1"/>
  <c r="BA537" i="1"/>
  <c r="T541" i="1"/>
  <c r="BA545" i="1"/>
  <c r="T549" i="1"/>
  <c r="BA553" i="1"/>
  <c r="T557" i="1"/>
  <c r="BA561" i="1"/>
  <c r="T565" i="1"/>
  <c r="BA569" i="1"/>
  <c r="T573" i="1"/>
  <c r="BA577" i="1"/>
  <c r="T581" i="1"/>
  <c r="BA585" i="1"/>
  <c r="T589" i="1"/>
  <c r="U594" i="1"/>
  <c r="T597" i="1"/>
  <c r="BA601" i="1"/>
  <c r="U602" i="1"/>
  <c r="BA609" i="1"/>
  <c r="U610" i="1"/>
  <c r="BA617" i="1"/>
  <c r="U618" i="1"/>
  <c r="T621" i="1"/>
  <c r="BA625" i="1"/>
  <c r="U626" i="1"/>
  <c r="T629" i="1"/>
  <c r="U634" i="1"/>
  <c r="T637" i="1"/>
  <c r="U642" i="1"/>
  <c r="T645" i="1"/>
  <c r="U650" i="1"/>
  <c r="T653" i="1"/>
  <c r="U658" i="1"/>
  <c r="T661" i="1"/>
  <c r="U666" i="1"/>
  <c r="T669" i="1"/>
  <c r="U672" i="1"/>
  <c r="T676" i="1"/>
  <c r="T700" i="1"/>
  <c r="T705" i="1"/>
  <c r="T707" i="1"/>
  <c r="U730" i="1"/>
  <c r="U776" i="1"/>
  <c r="T776" i="1"/>
  <c r="U785" i="1"/>
  <c r="U818" i="1"/>
  <c r="U832" i="1"/>
  <c r="T832" i="1"/>
  <c r="U841" i="1"/>
  <c r="U848" i="1"/>
  <c r="T848" i="1"/>
  <c r="U866" i="1"/>
  <c r="T866" i="1"/>
  <c r="U872" i="1"/>
  <c r="T872" i="1"/>
  <c r="U890" i="1"/>
  <c r="T890" i="1"/>
  <c r="U909" i="1"/>
  <c r="T909" i="1"/>
  <c r="U933" i="1"/>
  <c r="T933" i="1"/>
  <c r="BA551" i="1"/>
  <c r="BA559" i="1"/>
  <c r="BA567" i="1"/>
  <c r="BA575" i="1"/>
  <c r="BA583" i="1"/>
  <c r="BA591" i="1"/>
  <c r="BA599" i="1"/>
  <c r="BA607" i="1"/>
  <c r="BA615" i="1"/>
  <c r="BA623" i="1"/>
  <c r="BA631" i="1"/>
  <c r="BA639" i="1"/>
  <c r="U640" i="1"/>
  <c r="BA647" i="1"/>
  <c r="U648" i="1"/>
  <c r="BA655" i="1"/>
  <c r="U656" i="1"/>
  <c r="BA663" i="1"/>
  <c r="U664" i="1"/>
  <c r="BA679" i="1"/>
  <c r="U680" i="1"/>
  <c r="BA696" i="1"/>
  <c r="BA703" i="1"/>
  <c r="U704" i="1"/>
  <c r="BA713" i="1"/>
  <c r="BA716" i="1"/>
  <c r="BA721" i="1"/>
  <c r="BA738" i="1"/>
  <c r="BA744" i="1"/>
  <c r="BA753" i="1"/>
  <c r="BA762" i="1"/>
  <c r="BA778" i="1"/>
  <c r="U800" i="1"/>
  <c r="T800" i="1"/>
  <c r="BA801" i="1"/>
  <c r="BA834" i="1"/>
  <c r="U850" i="1"/>
  <c r="T850" i="1"/>
  <c r="U874" i="1"/>
  <c r="T874" i="1"/>
  <c r="U784" i="1"/>
  <c r="T784" i="1"/>
  <c r="U840" i="1"/>
  <c r="T840" i="1"/>
  <c r="U856" i="1"/>
  <c r="T856" i="1"/>
  <c r="U880" i="1"/>
  <c r="T880" i="1"/>
  <c r="U898" i="1"/>
  <c r="T898" i="1"/>
  <c r="U899" i="1"/>
  <c r="T899" i="1"/>
  <c r="U917" i="1"/>
  <c r="T917" i="1"/>
  <c r="U923" i="1"/>
  <c r="T923" i="1"/>
  <c r="U1077" i="1"/>
  <c r="T1077" i="1"/>
  <c r="BA1077" i="1"/>
  <c r="T601" i="1"/>
  <c r="BA687" i="1"/>
  <c r="T690" i="1"/>
  <c r="BA714" i="1"/>
  <c r="BA722" i="1"/>
  <c r="BA754" i="1"/>
  <c r="BA802" i="1"/>
  <c r="U824" i="1"/>
  <c r="T824" i="1"/>
  <c r="BA825" i="1"/>
  <c r="T881" i="1"/>
  <c r="T900" i="1"/>
  <c r="U768" i="1"/>
  <c r="T768" i="1"/>
  <c r="U858" i="1"/>
  <c r="T858" i="1"/>
  <c r="U882" i="1"/>
  <c r="T882" i="1"/>
  <c r="U901" i="1"/>
  <c r="T901" i="1"/>
  <c r="U925" i="1"/>
  <c r="T925" i="1"/>
  <c r="U689" i="1"/>
  <c r="U706" i="1"/>
  <c r="U729" i="1"/>
  <c r="T748" i="1"/>
  <c r="T769" i="1"/>
  <c r="BA776" i="1"/>
  <c r="U792" i="1"/>
  <c r="T792" i="1"/>
  <c r="U808" i="1"/>
  <c r="T808" i="1"/>
  <c r="U817" i="1"/>
  <c r="BA832" i="1"/>
  <c r="BA848" i="1"/>
  <c r="U864" i="1"/>
  <c r="T864" i="1"/>
  <c r="BA866" i="1"/>
  <c r="BA872" i="1"/>
  <c r="U888" i="1"/>
  <c r="T888" i="1"/>
  <c r="BA890" i="1"/>
  <c r="U907" i="1"/>
  <c r="T907" i="1"/>
  <c r="BA909" i="1"/>
  <c r="U931" i="1"/>
  <c r="T931" i="1"/>
  <c r="BA933" i="1"/>
  <c r="BA739" i="1"/>
  <c r="BA747" i="1"/>
  <c r="BA755" i="1"/>
  <c r="BA763" i="1"/>
  <c r="BA771" i="1"/>
  <c r="U772" i="1"/>
  <c r="BA779" i="1"/>
  <c r="U780" i="1"/>
  <c r="BA787" i="1"/>
  <c r="U788" i="1"/>
  <c r="BA795" i="1"/>
  <c r="U796" i="1"/>
  <c r="BA803" i="1"/>
  <c r="U804" i="1"/>
  <c r="BA811" i="1"/>
  <c r="U812" i="1"/>
  <c r="BA819" i="1"/>
  <c r="U820" i="1"/>
  <c r="BA827" i="1"/>
  <c r="U828" i="1"/>
  <c r="BA835" i="1"/>
  <c r="U836" i="1"/>
  <c r="BA843" i="1"/>
  <c r="BA851" i="1"/>
  <c r="BA859" i="1"/>
  <c r="BA867" i="1"/>
  <c r="BA875" i="1"/>
  <c r="BA883" i="1"/>
  <c r="BA891" i="1"/>
  <c r="BA902" i="1"/>
  <c r="BA910" i="1"/>
  <c r="BA918" i="1"/>
  <c r="BA926" i="1"/>
  <c r="BA956" i="1"/>
  <c r="U1029" i="1"/>
  <c r="T1029" i="1"/>
  <c r="U1069" i="1"/>
  <c r="T1069" i="1"/>
  <c r="U1339" i="1"/>
  <c r="T1339" i="1"/>
  <c r="BA1339" i="1"/>
  <c r="U1427" i="1"/>
  <c r="T1427" i="1"/>
  <c r="BA1427" i="1"/>
  <c r="BA675" i="1"/>
  <c r="BA718" i="1"/>
  <c r="U719" i="1"/>
  <c r="BA726" i="1"/>
  <c r="U727" i="1"/>
  <c r="BA734" i="1"/>
  <c r="U735" i="1"/>
  <c r="BA742" i="1"/>
  <c r="U743" i="1"/>
  <c r="U751" i="1"/>
  <c r="U759" i="1"/>
  <c r="U767" i="1"/>
  <c r="U775" i="1"/>
  <c r="U783" i="1"/>
  <c r="U791" i="1"/>
  <c r="U799" i="1"/>
  <c r="U807" i="1"/>
  <c r="U815" i="1"/>
  <c r="U823" i="1"/>
  <c r="U831" i="1"/>
  <c r="U839" i="1"/>
  <c r="U847" i="1"/>
  <c r="U855" i="1"/>
  <c r="U863" i="1"/>
  <c r="U871" i="1"/>
  <c r="U879" i="1"/>
  <c r="U887" i="1"/>
  <c r="U895" i="1"/>
  <c r="U906" i="1"/>
  <c r="U914" i="1"/>
  <c r="U922" i="1"/>
  <c r="U930" i="1"/>
  <c r="U940" i="1"/>
  <c r="U947" i="1"/>
  <c r="T947" i="1"/>
  <c r="BA952" i="1"/>
  <c r="T968" i="1"/>
  <c r="BA989" i="1"/>
  <c r="U997" i="1"/>
  <c r="BA1000" i="1"/>
  <c r="T1008" i="1"/>
  <c r="BA1012" i="1"/>
  <c r="U1037" i="1"/>
  <c r="T1037" i="1"/>
  <c r="U1061" i="1"/>
  <c r="T1061" i="1"/>
  <c r="U1117" i="1"/>
  <c r="T1117" i="1"/>
  <c r="BA849" i="1"/>
  <c r="BA857" i="1"/>
  <c r="BA865" i="1"/>
  <c r="BA873" i="1"/>
  <c r="BA881" i="1"/>
  <c r="BA889" i="1"/>
  <c r="BA897" i="1"/>
  <c r="BA900" i="1"/>
  <c r="BA908" i="1"/>
  <c r="BA916" i="1"/>
  <c r="BA924" i="1"/>
  <c r="BA932" i="1"/>
  <c r="BA948" i="1"/>
  <c r="U1045" i="1"/>
  <c r="T1045" i="1"/>
  <c r="U1053" i="1"/>
  <c r="T1053" i="1"/>
  <c r="U1109" i="1"/>
  <c r="T1109" i="1"/>
  <c r="BA936" i="1"/>
  <c r="U939" i="1"/>
  <c r="T939" i="1"/>
  <c r="BA944" i="1"/>
  <c r="BA980" i="1"/>
  <c r="U1024" i="1"/>
  <c r="T1024" i="1"/>
  <c r="U1203" i="1"/>
  <c r="BA1203" i="1"/>
  <c r="T1203" i="1"/>
  <c r="U934" i="1"/>
  <c r="T960" i="1"/>
  <c r="U965" i="1"/>
  <c r="BA968" i="1"/>
  <c r="T976" i="1"/>
  <c r="T988" i="1"/>
  <c r="BA997" i="1"/>
  <c r="BA1008" i="1"/>
  <c r="U1032" i="1"/>
  <c r="T1032" i="1"/>
  <c r="U1101" i="1"/>
  <c r="T1101" i="1"/>
  <c r="U1040" i="1"/>
  <c r="T1040" i="1"/>
  <c r="U1048" i="1"/>
  <c r="T1048" i="1"/>
  <c r="U1093" i="1"/>
  <c r="T1093" i="1"/>
  <c r="U1142" i="1"/>
  <c r="BA1142" i="1"/>
  <c r="T1142" i="1"/>
  <c r="T952" i="1"/>
  <c r="U989" i="1"/>
  <c r="T1000" i="1"/>
  <c r="T1012" i="1"/>
  <c r="BA1029" i="1"/>
  <c r="BA1069" i="1"/>
  <c r="U1085" i="1"/>
  <c r="T1085" i="1"/>
  <c r="U1135" i="1"/>
  <c r="T1135" i="1"/>
  <c r="BA1056" i="1"/>
  <c r="BA1064" i="1"/>
  <c r="BA1072" i="1"/>
  <c r="BA1080" i="1"/>
  <c r="BA1088" i="1"/>
  <c r="BA1096" i="1"/>
  <c r="BA1104" i="1"/>
  <c r="BA1112" i="1"/>
  <c r="BA1120" i="1"/>
  <c r="BA1128" i="1"/>
  <c r="BA1139" i="1"/>
  <c r="U1267" i="1"/>
  <c r="T1267" i="1"/>
  <c r="U1355" i="1"/>
  <c r="T1355" i="1"/>
  <c r="U1435" i="1"/>
  <c r="T1435" i="1"/>
  <c r="T1540" i="1"/>
  <c r="BA1540" i="1"/>
  <c r="U1540" i="1"/>
  <c r="U1595" i="1"/>
  <c r="T1595" i="1"/>
  <c r="BA1595" i="1"/>
  <c r="BA963" i="1"/>
  <c r="BA971" i="1"/>
  <c r="BA979" i="1"/>
  <c r="BA987" i="1"/>
  <c r="BA995" i="1"/>
  <c r="BA1003" i="1"/>
  <c r="BA1011" i="1"/>
  <c r="BA1019" i="1"/>
  <c r="U1020" i="1"/>
  <c r="BA1027" i="1"/>
  <c r="U1028" i="1"/>
  <c r="BA1035" i="1"/>
  <c r="U1036" i="1"/>
  <c r="BA1043" i="1"/>
  <c r="U1044" i="1"/>
  <c r="BA1051" i="1"/>
  <c r="U1052" i="1"/>
  <c r="BA1059" i="1"/>
  <c r="U1060" i="1"/>
  <c r="BA1067" i="1"/>
  <c r="U1068" i="1"/>
  <c r="BA1075" i="1"/>
  <c r="U1076" i="1"/>
  <c r="BA1083" i="1"/>
  <c r="U1084" i="1"/>
  <c r="BA1091" i="1"/>
  <c r="U1092" i="1"/>
  <c r="BA1099" i="1"/>
  <c r="U1100" i="1"/>
  <c r="BA1107" i="1"/>
  <c r="U1108" i="1"/>
  <c r="BA1115" i="1"/>
  <c r="U1116" i="1"/>
  <c r="BA1123" i="1"/>
  <c r="U1124" i="1"/>
  <c r="BA1132" i="1"/>
  <c r="BA1143" i="1"/>
  <c r="U1144" i="1"/>
  <c r="U1174" i="1"/>
  <c r="T1174" i="1"/>
  <c r="U1275" i="1"/>
  <c r="T1275" i="1"/>
  <c r="U1363" i="1"/>
  <c r="T1363" i="1"/>
  <c r="U1481" i="1"/>
  <c r="T1481" i="1"/>
  <c r="BA1481" i="1"/>
  <c r="U1494" i="1"/>
  <c r="T1494" i="1"/>
  <c r="BA1494" i="1"/>
  <c r="BA942" i="1"/>
  <c r="BA950" i="1"/>
  <c r="BA958" i="1"/>
  <c r="BA966" i="1"/>
  <c r="T970" i="1"/>
  <c r="U975" i="1"/>
  <c r="T978" i="1"/>
  <c r="U983" i="1"/>
  <c r="T986" i="1"/>
  <c r="U991" i="1"/>
  <c r="T994" i="1"/>
  <c r="U999" i="1"/>
  <c r="T1002" i="1"/>
  <c r="U1007" i="1"/>
  <c r="T1010" i="1"/>
  <c r="U1015" i="1"/>
  <c r="T1018" i="1"/>
  <c r="U1023" i="1"/>
  <c r="T1026" i="1"/>
  <c r="U1031" i="1"/>
  <c r="T1034" i="1"/>
  <c r="U1039" i="1"/>
  <c r="T1042" i="1"/>
  <c r="U1047" i="1"/>
  <c r="T1050" i="1"/>
  <c r="U1055" i="1"/>
  <c r="T1058" i="1"/>
  <c r="U1063" i="1"/>
  <c r="T1066" i="1"/>
  <c r="U1071" i="1"/>
  <c r="T1074" i="1"/>
  <c r="U1079" i="1"/>
  <c r="T1082" i="1"/>
  <c r="U1087" i="1"/>
  <c r="T1090" i="1"/>
  <c r="U1095" i="1"/>
  <c r="T1098" i="1"/>
  <c r="U1103" i="1"/>
  <c r="T1106" i="1"/>
  <c r="U1111" i="1"/>
  <c r="T1114" i="1"/>
  <c r="U1119" i="1"/>
  <c r="T1122" i="1"/>
  <c r="U1127" i="1"/>
  <c r="T1131" i="1"/>
  <c r="T1138" i="1"/>
  <c r="U1148" i="1"/>
  <c r="U1152" i="1"/>
  <c r="U1160" i="1"/>
  <c r="U1168" i="1"/>
  <c r="T1183" i="1"/>
  <c r="BA1187" i="1"/>
  <c r="BA1223" i="1"/>
  <c r="T1231" i="1"/>
  <c r="BA1235" i="1"/>
  <c r="U1283" i="1"/>
  <c r="T1283" i="1"/>
  <c r="U1371" i="1"/>
  <c r="T1371" i="1"/>
  <c r="U1503" i="1"/>
  <c r="T1503" i="1"/>
  <c r="U1667" i="1"/>
  <c r="T1667" i="1"/>
  <c r="BA1667" i="1"/>
  <c r="U970" i="1"/>
  <c r="U978" i="1"/>
  <c r="U986" i="1"/>
  <c r="U994" i="1"/>
  <c r="U1002" i="1"/>
  <c r="U1010" i="1"/>
  <c r="U1018" i="1"/>
  <c r="U1026" i="1"/>
  <c r="U1034" i="1"/>
  <c r="U1042" i="1"/>
  <c r="U1050" i="1"/>
  <c r="U1058" i="1"/>
  <c r="U1066" i="1"/>
  <c r="U1074" i="1"/>
  <c r="U1082" i="1"/>
  <c r="U1090" i="1"/>
  <c r="U1098" i="1"/>
  <c r="U1106" i="1"/>
  <c r="U1114" i="1"/>
  <c r="U1122" i="1"/>
  <c r="T1129" i="1"/>
  <c r="BA1130" i="1"/>
  <c r="U1131" i="1"/>
  <c r="U1291" i="1"/>
  <c r="T1291" i="1"/>
  <c r="U1379" i="1"/>
  <c r="T1379" i="1"/>
  <c r="T1056" i="1"/>
  <c r="T1064" i="1"/>
  <c r="T1072" i="1"/>
  <c r="T1080" i="1"/>
  <c r="T1088" i="1"/>
  <c r="T1096" i="1"/>
  <c r="T1104" i="1"/>
  <c r="T1112" i="1"/>
  <c r="T1120" i="1"/>
  <c r="T1128" i="1"/>
  <c r="T1139" i="1"/>
  <c r="T1146" i="1"/>
  <c r="BA1176" i="1"/>
  <c r="T1191" i="1"/>
  <c r="BA1195" i="1"/>
  <c r="BA1207" i="1"/>
  <c r="T1215" i="1"/>
  <c r="BA1219" i="1"/>
  <c r="T1227" i="1"/>
  <c r="U1299" i="1"/>
  <c r="T1299" i="1"/>
  <c r="U1307" i="1"/>
  <c r="T1307" i="1"/>
  <c r="U1387" i="1"/>
  <c r="T1387" i="1"/>
  <c r="U1454" i="1"/>
  <c r="T1454" i="1"/>
  <c r="BA1454" i="1"/>
  <c r="U1646" i="1"/>
  <c r="T1646" i="1"/>
  <c r="BA1646" i="1"/>
  <c r="T963" i="1"/>
  <c r="T971" i="1"/>
  <c r="T979" i="1"/>
  <c r="BA1138" i="1"/>
  <c r="T1150" i="1"/>
  <c r="BA1152" i="1"/>
  <c r="T1154" i="1"/>
  <c r="T1158" i="1"/>
  <c r="BA1160" i="1"/>
  <c r="T1162" i="1"/>
  <c r="T1166" i="1"/>
  <c r="T1170" i="1"/>
  <c r="T1179" i="1"/>
  <c r="BA1231" i="1"/>
  <c r="U1243" i="1"/>
  <c r="T1243" i="1"/>
  <c r="U1315" i="1"/>
  <c r="T1315" i="1"/>
  <c r="U1395" i="1"/>
  <c r="T1395" i="1"/>
  <c r="U1403" i="1"/>
  <c r="T1403" i="1"/>
  <c r="T1621" i="1"/>
  <c r="BA1621" i="1"/>
  <c r="U1621" i="1"/>
  <c r="U1622" i="1"/>
  <c r="T1622" i="1"/>
  <c r="BA1622" i="1"/>
  <c r="U1251" i="1"/>
  <c r="T1251" i="1"/>
  <c r="BA1267" i="1"/>
  <c r="U1323" i="1"/>
  <c r="T1323" i="1"/>
  <c r="U1331" i="1"/>
  <c r="T1331" i="1"/>
  <c r="U1411" i="1"/>
  <c r="T1411" i="1"/>
  <c r="U1419" i="1"/>
  <c r="T1419" i="1"/>
  <c r="U1614" i="1"/>
  <c r="T1614" i="1"/>
  <c r="BA1614" i="1"/>
  <c r="BA1182" i="1"/>
  <c r="BA1190" i="1"/>
  <c r="BA1198" i="1"/>
  <c r="BA1206" i="1"/>
  <c r="BA1214" i="1"/>
  <c r="BA1222" i="1"/>
  <c r="BA1230" i="1"/>
  <c r="BA1238" i="1"/>
  <c r="U1239" i="1"/>
  <c r="BA1246" i="1"/>
  <c r="U1247" i="1"/>
  <c r="BA1254" i="1"/>
  <c r="U1255" i="1"/>
  <c r="BA1262" i="1"/>
  <c r="U1263" i="1"/>
  <c r="BA1270" i="1"/>
  <c r="U1271" i="1"/>
  <c r="BA1278" i="1"/>
  <c r="U1279" i="1"/>
  <c r="BA1286" i="1"/>
  <c r="U1287" i="1"/>
  <c r="BA1294" i="1"/>
  <c r="U1295" i="1"/>
  <c r="BA1302" i="1"/>
  <c r="U1303" i="1"/>
  <c r="BA1310" i="1"/>
  <c r="U1311" i="1"/>
  <c r="BA1318" i="1"/>
  <c r="U1319" i="1"/>
  <c r="BA1326" i="1"/>
  <c r="U1327" i="1"/>
  <c r="BA1334" i="1"/>
  <c r="U1335" i="1"/>
  <c r="BA1342" i="1"/>
  <c r="U1343" i="1"/>
  <c r="BA1350" i="1"/>
  <c r="U1351" i="1"/>
  <c r="BA1358" i="1"/>
  <c r="U1359" i="1"/>
  <c r="BA1366" i="1"/>
  <c r="U1367" i="1"/>
  <c r="BA1374" i="1"/>
  <c r="U1375" i="1"/>
  <c r="BA1382" i="1"/>
  <c r="U1383" i="1"/>
  <c r="BA1390" i="1"/>
  <c r="U1391" i="1"/>
  <c r="BA1398" i="1"/>
  <c r="U1399" i="1"/>
  <c r="BA1406" i="1"/>
  <c r="BA1414" i="1"/>
  <c r="BA1422" i="1"/>
  <c r="BA1430" i="1"/>
  <c r="BA1438" i="1"/>
  <c r="BA1444" i="1"/>
  <c r="BA1455" i="1"/>
  <c r="U1473" i="1"/>
  <c r="T1473" i="1"/>
  <c r="U1486" i="1"/>
  <c r="T1486" i="1"/>
  <c r="BA1495" i="1"/>
  <c r="U1521" i="1"/>
  <c r="T1521" i="1"/>
  <c r="T1628" i="1"/>
  <c r="BA1628" i="1"/>
  <c r="U1628" i="1"/>
  <c r="T1629" i="1"/>
  <c r="U1629" i="1"/>
  <c r="BA1629" i="1"/>
  <c r="T1723" i="1"/>
  <c r="BA1723" i="1"/>
  <c r="U1723" i="1"/>
  <c r="U1730" i="1"/>
  <c r="T1730" i="1"/>
  <c r="T1755" i="1"/>
  <c r="U1755" i="1"/>
  <c r="BA1755" i="1"/>
  <c r="BA1129" i="1"/>
  <c r="T1133" i="1"/>
  <c r="BA1137" i="1"/>
  <c r="T1141" i="1"/>
  <c r="BA1145" i="1"/>
  <c r="T1149" i="1"/>
  <c r="BA1153" i="1"/>
  <c r="T1157" i="1"/>
  <c r="BA1161" i="1"/>
  <c r="T1165" i="1"/>
  <c r="BA1169" i="1"/>
  <c r="T1173" i="1"/>
  <c r="BA1177" i="1"/>
  <c r="U1178" i="1"/>
  <c r="T1181" i="1"/>
  <c r="BA1185" i="1"/>
  <c r="U1186" i="1"/>
  <c r="T1189" i="1"/>
  <c r="BA1193" i="1"/>
  <c r="U1194" i="1"/>
  <c r="BA1201" i="1"/>
  <c r="U1202" i="1"/>
  <c r="BA1209" i="1"/>
  <c r="U1210" i="1"/>
  <c r="BA1217" i="1"/>
  <c r="U1218" i="1"/>
  <c r="BA1225" i="1"/>
  <c r="U1226" i="1"/>
  <c r="BA1233" i="1"/>
  <c r="U1234" i="1"/>
  <c r="BA1241" i="1"/>
  <c r="U1242" i="1"/>
  <c r="BA1249" i="1"/>
  <c r="U1250" i="1"/>
  <c r="BA1257" i="1"/>
  <c r="U1258" i="1"/>
  <c r="BA1265" i="1"/>
  <c r="U1266" i="1"/>
  <c r="BA1273" i="1"/>
  <c r="U1274" i="1"/>
  <c r="BA1281" i="1"/>
  <c r="U1282" i="1"/>
  <c r="BA1289" i="1"/>
  <c r="U1290" i="1"/>
  <c r="BA1297" i="1"/>
  <c r="U1298" i="1"/>
  <c r="BA1305" i="1"/>
  <c r="U1306" i="1"/>
  <c r="BA1313" i="1"/>
  <c r="U1314" i="1"/>
  <c r="BA1321" i="1"/>
  <c r="U1322" i="1"/>
  <c r="BA1329" i="1"/>
  <c r="U1330" i="1"/>
  <c r="BA1337" i="1"/>
  <c r="U1338" i="1"/>
  <c r="BA1345" i="1"/>
  <c r="U1346" i="1"/>
  <c r="BA1353" i="1"/>
  <c r="U1354" i="1"/>
  <c r="BA1361" i="1"/>
  <c r="U1362" i="1"/>
  <c r="BA1369" i="1"/>
  <c r="U1370" i="1"/>
  <c r="BA1377" i="1"/>
  <c r="U1378" i="1"/>
  <c r="BA1385" i="1"/>
  <c r="U1386" i="1"/>
  <c r="BA1393" i="1"/>
  <c r="U1394" i="1"/>
  <c r="BA1401" i="1"/>
  <c r="U1402" i="1"/>
  <c r="BA1409" i="1"/>
  <c r="U1410" i="1"/>
  <c r="BA1417" i="1"/>
  <c r="U1418" i="1"/>
  <c r="BA1425" i="1"/>
  <c r="U1426" i="1"/>
  <c r="BA1433" i="1"/>
  <c r="U1434" i="1"/>
  <c r="BA1441" i="1"/>
  <c r="U1442" i="1"/>
  <c r="BA1448" i="1"/>
  <c r="U1460" i="1"/>
  <c r="U1462" i="1"/>
  <c r="T1462" i="1"/>
  <c r="U1478" i="1"/>
  <c r="T1478" i="1"/>
  <c r="BA1487" i="1"/>
  <c r="U1547" i="1"/>
  <c r="T1547" i="1"/>
  <c r="U1563" i="1"/>
  <c r="T1563" i="1"/>
  <c r="U1579" i="1"/>
  <c r="T1579" i="1"/>
  <c r="U1585" i="1"/>
  <c r="T1585" i="1"/>
  <c r="U1677" i="1"/>
  <c r="T1677" i="1"/>
  <c r="BA1677" i="1"/>
  <c r="T1690" i="1"/>
  <c r="U1690" i="1"/>
  <c r="BA1690" i="1"/>
  <c r="T1747" i="1"/>
  <c r="BA1747" i="1"/>
  <c r="U1747" i="1"/>
  <c r="U1868" i="1"/>
  <c r="T1868" i="1"/>
  <c r="BA1868" i="1"/>
  <c r="T1184" i="1"/>
  <c r="T1192" i="1"/>
  <c r="T1200" i="1"/>
  <c r="T1208" i="1"/>
  <c r="T1216" i="1"/>
  <c r="T1224" i="1"/>
  <c r="T1232" i="1"/>
  <c r="T1240" i="1"/>
  <c r="T1248" i="1"/>
  <c r="T1256" i="1"/>
  <c r="T1264" i="1"/>
  <c r="T1272" i="1"/>
  <c r="T1280" i="1"/>
  <c r="T1288" i="1"/>
  <c r="T1296" i="1"/>
  <c r="T1304" i="1"/>
  <c r="T1312" i="1"/>
  <c r="T1320" i="1"/>
  <c r="T1328" i="1"/>
  <c r="T1336" i="1"/>
  <c r="T1344" i="1"/>
  <c r="T1352" i="1"/>
  <c r="T1360" i="1"/>
  <c r="T1368" i="1"/>
  <c r="T1376" i="1"/>
  <c r="T1384" i="1"/>
  <c r="T1392" i="1"/>
  <c r="T1400" i="1"/>
  <c r="T1408" i="1"/>
  <c r="T1416" i="1"/>
  <c r="T1424" i="1"/>
  <c r="T1432" i="1"/>
  <c r="T1440" i="1"/>
  <c r="T1443" i="1"/>
  <c r="T1447" i="1"/>
  <c r="BA1463" i="1"/>
  <c r="U1470" i="1"/>
  <c r="T1470" i="1"/>
  <c r="BA1479" i="1"/>
  <c r="U1537" i="1"/>
  <c r="T1537" i="1"/>
  <c r="U1553" i="1"/>
  <c r="T1553" i="1"/>
  <c r="U1569" i="1"/>
  <c r="T1569" i="1"/>
  <c r="U1717" i="1"/>
  <c r="T1717" i="1"/>
  <c r="BA1717" i="1"/>
  <c r="U1408" i="1"/>
  <c r="U1416" i="1"/>
  <c r="U1424" i="1"/>
  <c r="U1432" i="1"/>
  <c r="U1440" i="1"/>
  <c r="U1447" i="1"/>
  <c r="BA1449" i="1"/>
  <c r="BA1467" i="1"/>
  <c r="BA1484" i="1"/>
  <c r="U1511" i="1"/>
  <c r="U1513" i="1"/>
  <c r="T1513" i="1"/>
  <c r="BA1519" i="1"/>
  <c r="T1636" i="1"/>
  <c r="U1636" i="1"/>
  <c r="BA1636" i="1"/>
  <c r="T1771" i="1"/>
  <c r="BA1771" i="1"/>
  <c r="U1771" i="1"/>
  <c r="T1182" i="1"/>
  <c r="T1190" i="1"/>
  <c r="T1198" i="1"/>
  <c r="T1206" i="1"/>
  <c r="T1214" i="1"/>
  <c r="T1222" i="1"/>
  <c r="T1230" i="1"/>
  <c r="T1238" i="1"/>
  <c r="T1246" i="1"/>
  <c r="T1254" i="1"/>
  <c r="T1262" i="1"/>
  <c r="T1270" i="1"/>
  <c r="T1278" i="1"/>
  <c r="T1286" i="1"/>
  <c r="T1294" i="1"/>
  <c r="T1302" i="1"/>
  <c r="T1310" i="1"/>
  <c r="T1318" i="1"/>
  <c r="T1326" i="1"/>
  <c r="T1334" i="1"/>
  <c r="T1342" i="1"/>
  <c r="T1350" i="1"/>
  <c r="T1358" i="1"/>
  <c r="T1366" i="1"/>
  <c r="T1374" i="1"/>
  <c r="T1382" i="1"/>
  <c r="T1390" i="1"/>
  <c r="T1398" i="1"/>
  <c r="T1406" i="1"/>
  <c r="T1414" i="1"/>
  <c r="T1422" i="1"/>
  <c r="T1430" i="1"/>
  <c r="T1438" i="1"/>
  <c r="T1444" i="1"/>
  <c r="T1451" i="1"/>
  <c r="T1455" i="1"/>
  <c r="U1465" i="1"/>
  <c r="T1495" i="1"/>
  <c r="T1499" i="1"/>
  <c r="U1505" i="1"/>
  <c r="T1505" i="1"/>
  <c r="U1516" i="1"/>
  <c r="U1518" i="1"/>
  <c r="T1518" i="1"/>
  <c r="BA1518" i="1"/>
  <c r="T1531" i="1"/>
  <c r="U1587" i="1"/>
  <c r="T1587" i="1"/>
  <c r="U1593" i="1"/>
  <c r="T1593" i="1"/>
  <c r="T1604" i="1"/>
  <c r="U1604" i="1"/>
  <c r="BA1604" i="1"/>
  <c r="U1651" i="1"/>
  <c r="T1651" i="1"/>
  <c r="U1663" i="1"/>
  <c r="T1663" i="1"/>
  <c r="BA1663" i="1"/>
  <c r="U1672" i="1"/>
  <c r="T1672" i="1"/>
  <c r="BA1672" i="1"/>
  <c r="U1681" i="1"/>
  <c r="T1681" i="1"/>
  <c r="U1712" i="1"/>
  <c r="T1712" i="1"/>
  <c r="BA1712" i="1"/>
  <c r="BA1443" i="1"/>
  <c r="U1446" i="1"/>
  <c r="T1446" i="1"/>
  <c r="BA1457" i="1"/>
  <c r="BA1468" i="1"/>
  <c r="T1487" i="1"/>
  <c r="T1491" i="1"/>
  <c r="U1497" i="1"/>
  <c r="T1497" i="1"/>
  <c r="U1508" i="1"/>
  <c r="U1510" i="1"/>
  <c r="T1510" i="1"/>
  <c r="BA1515" i="1"/>
  <c r="T1527" i="1"/>
  <c r="U1529" i="1"/>
  <c r="T1529" i="1"/>
  <c r="BA1535" i="1"/>
  <c r="U1555" i="1"/>
  <c r="T1555" i="1"/>
  <c r="BA1556" i="1"/>
  <c r="U1571" i="1"/>
  <c r="T1571" i="1"/>
  <c r="BA1572" i="1"/>
  <c r="U1693" i="1"/>
  <c r="BA1693" i="1"/>
  <c r="T1693" i="1"/>
  <c r="T1459" i="1"/>
  <c r="BA1473" i="1"/>
  <c r="T1483" i="1"/>
  <c r="BA1486" i="1"/>
  <c r="U1489" i="1"/>
  <c r="T1489" i="1"/>
  <c r="U1500" i="1"/>
  <c r="U1502" i="1"/>
  <c r="T1502" i="1"/>
  <c r="BA1521" i="1"/>
  <c r="U1532" i="1"/>
  <c r="U1545" i="1"/>
  <c r="T1545" i="1"/>
  <c r="U1548" i="1"/>
  <c r="U1561" i="1"/>
  <c r="T1561" i="1"/>
  <c r="U1564" i="1"/>
  <c r="U1577" i="1"/>
  <c r="T1577" i="1"/>
  <c r="U1658" i="1"/>
  <c r="T1658" i="1"/>
  <c r="BA1658" i="1"/>
  <c r="T1707" i="1"/>
  <c r="BA1707" i="1"/>
  <c r="U1707" i="1"/>
  <c r="BA1730" i="1"/>
  <c r="BA1526" i="1"/>
  <c r="BA1534" i="1"/>
  <c r="BA1542" i="1"/>
  <c r="U1543" i="1"/>
  <c r="BA1550" i="1"/>
  <c r="BA1558" i="1"/>
  <c r="BA1566" i="1"/>
  <c r="BA1574" i="1"/>
  <c r="BA1582" i="1"/>
  <c r="BA1590" i="1"/>
  <c r="BA1598" i="1"/>
  <c r="BA1607" i="1"/>
  <c r="BA1611" i="1"/>
  <c r="BA1639" i="1"/>
  <c r="BA1643" i="1"/>
  <c r="U1650" i="1"/>
  <c r="T1650" i="1"/>
  <c r="BA1659" i="1"/>
  <c r="BA1673" i="1"/>
  <c r="U1741" i="1"/>
  <c r="T1741" i="1"/>
  <c r="U1754" i="1"/>
  <c r="T1754" i="1"/>
  <c r="U1765" i="1"/>
  <c r="T1765" i="1"/>
  <c r="U1776" i="1"/>
  <c r="T1776" i="1"/>
  <c r="T1845" i="1"/>
  <c r="U1845" i="1"/>
  <c r="BA1845" i="1"/>
  <c r="U1874" i="1"/>
  <c r="T1874" i="1"/>
  <c r="BA1874" i="1"/>
  <c r="BA1580" i="1"/>
  <c r="BA1588" i="1"/>
  <c r="BA1596" i="1"/>
  <c r="BA1615" i="1"/>
  <c r="BA1619" i="1"/>
  <c r="BA1647" i="1"/>
  <c r="U1714" i="1"/>
  <c r="T1714" i="1"/>
  <c r="U1749" i="1"/>
  <c r="T1749" i="1"/>
  <c r="U1785" i="1"/>
  <c r="T1785" i="1"/>
  <c r="T1796" i="1"/>
  <c r="BA1796" i="1"/>
  <c r="U1796" i="1"/>
  <c r="U1797" i="1"/>
  <c r="T1797" i="1"/>
  <c r="U1998" i="1"/>
  <c r="T1998" i="1"/>
  <c r="BA1998" i="1"/>
  <c r="U1704" i="1"/>
  <c r="T1704" i="1"/>
  <c r="U1709" i="1"/>
  <c r="T1709" i="1"/>
  <c r="U1720" i="1"/>
  <c r="T1720" i="1"/>
  <c r="U1725" i="1"/>
  <c r="T1725" i="1"/>
  <c r="U1738" i="1"/>
  <c r="T1738" i="1"/>
  <c r="U1762" i="1"/>
  <c r="T1762" i="1"/>
  <c r="U1773" i="1"/>
  <c r="T1773" i="1"/>
  <c r="U1826" i="1"/>
  <c r="T1826" i="1"/>
  <c r="BA1826" i="1"/>
  <c r="T1526" i="1"/>
  <c r="T1534" i="1"/>
  <c r="T1542" i="1"/>
  <c r="T1550" i="1"/>
  <c r="T1558" i="1"/>
  <c r="T1566" i="1"/>
  <c r="T1574" i="1"/>
  <c r="T1582" i="1"/>
  <c r="T1590" i="1"/>
  <c r="T1598" i="1"/>
  <c r="T1607" i="1"/>
  <c r="T1611" i="1"/>
  <c r="BA1613" i="1"/>
  <c r="T1618" i="1"/>
  <c r="BA1620" i="1"/>
  <c r="T1639" i="1"/>
  <c r="T1643" i="1"/>
  <c r="T1659" i="1"/>
  <c r="T1673" i="1"/>
  <c r="BA1675" i="1"/>
  <c r="T1685" i="1"/>
  <c r="U1696" i="1"/>
  <c r="T1696" i="1"/>
  <c r="U1698" i="1"/>
  <c r="BA1610" i="1"/>
  <c r="BA1642" i="1"/>
  <c r="BA1653" i="1"/>
  <c r="U1688" i="1"/>
  <c r="T1688" i="1"/>
  <c r="BA1701" i="1"/>
  <c r="U1733" i="1"/>
  <c r="T1733" i="1"/>
  <c r="U1757" i="1"/>
  <c r="T1757" i="1"/>
  <c r="U1805" i="1"/>
  <c r="T1805" i="1"/>
  <c r="T1626" i="1"/>
  <c r="BA1650" i="1"/>
  <c r="T1655" i="1"/>
  <c r="U1666" i="1"/>
  <c r="T1666" i="1"/>
  <c r="T1669" i="1"/>
  <c r="U1680" i="1"/>
  <c r="T1680" i="1"/>
  <c r="U1682" i="1"/>
  <c r="U1699" i="1"/>
  <c r="U1706" i="1"/>
  <c r="T1706" i="1"/>
  <c r="U1722" i="1"/>
  <c r="T1722" i="1"/>
  <c r="U1731" i="1"/>
  <c r="BA1741" i="1"/>
  <c r="U1746" i="1"/>
  <c r="T1746" i="1"/>
  <c r="U1770" i="1"/>
  <c r="T1770" i="1"/>
  <c r="U1781" i="1"/>
  <c r="T1781" i="1"/>
  <c r="U1789" i="1"/>
  <c r="T1789" i="1"/>
  <c r="U1820" i="1"/>
  <c r="T1820" i="1"/>
  <c r="BA1820" i="1"/>
  <c r="U1884" i="1"/>
  <c r="T1884" i="1"/>
  <c r="U1890" i="1"/>
  <c r="T1890" i="1"/>
  <c r="U1908" i="1"/>
  <c r="T1908" i="1"/>
  <c r="U1950" i="1"/>
  <c r="T1950" i="1"/>
  <c r="U1966" i="1"/>
  <c r="T1966" i="1"/>
  <c r="U1974" i="1"/>
  <c r="T1974" i="1"/>
  <c r="U1990" i="1"/>
  <c r="T1990" i="1"/>
  <c r="BA1728" i="1"/>
  <c r="BA1736" i="1"/>
  <c r="BA1744" i="1"/>
  <c r="BA1752" i="1"/>
  <c r="BA1760" i="1"/>
  <c r="BA1768" i="1"/>
  <c r="U1804" i="1"/>
  <c r="T1804" i="1"/>
  <c r="U1844" i="1"/>
  <c r="T1844" i="1"/>
  <c r="U1850" i="1"/>
  <c r="T1850" i="1"/>
  <c r="U1609" i="1"/>
  <c r="U1617" i="1"/>
  <c r="U1625" i="1"/>
  <c r="U1633" i="1"/>
  <c r="U1641" i="1"/>
  <c r="U1649" i="1"/>
  <c r="U1657" i="1"/>
  <c r="U1665" i="1"/>
  <c r="U1671" i="1"/>
  <c r="U1679" i="1"/>
  <c r="U1687" i="1"/>
  <c r="U1695" i="1"/>
  <c r="U1703" i="1"/>
  <c r="U1711" i="1"/>
  <c r="U1719" i="1"/>
  <c r="U1727" i="1"/>
  <c r="U1735" i="1"/>
  <c r="U1743" i="1"/>
  <c r="U1751" i="1"/>
  <c r="U1759" i="1"/>
  <c r="U1767" i="1"/>
  <c r="T1784" i="1"/>
  <c r="T1799" i="1"/>
  <c r="U1810" i="1"/>
  <c r="T1810" i="1"/>
  <c r="U1813" i="1"/>
  <c r="U1828" i="1"/>
  <c r="T1828" i="1"/>
  <c r="BA1829" i="1"/>
  <c r="U1834" i="1"/>
  <c r="T1834" i="1"/>
  <c r="U1837" i="1"/>
  <c r="U1892" i="1"/>
  <c r="T1892" i="1"/>
  <c r="BA1893" i="1"/>
  <c r="U1898" i="1"/>
  <c r="T1898" i="1"/>
  <c r="U1901" i="1"/>
  <c r="U2006" i="1"/>
  <c r="T2006" i="1"/>
  <c r="U1852" i="1"/>
  <c r="T1852" i="1"/>
  <c r="U1858" i="1"/>
  <c r="T1858" i="1"/>
  <c r="U1861" i="1"/>
  <c r="U1926" i="1"/>
  <c r="T1926" i="1"/>
  <c r="U2014" i="1"/>
  <c r="T2014" i="1"/>
  <c r="T1728" i="1"/>
  <c r="T1736" i="1"/>
  <c r="T1744" i="1"/>
  <c r="T1752" i="1"/>
  <c r="T1760" i="1"/>
  <c r="T1768" i="1"/>
  <c r="T1780" i="1"/>
  <c r="T1786" i="1"/>
  <c r="T1793" i="1"/>
  <c r="U1821" i="1"/>
  <c r="U1876" i="1"/>
  <c r="T1876" i="1"/>
  <c r="U1882" i="1"/>
  <c r="T1882" i="1"/>
  <c r="U1885" i="1"/>
  <c r="U1909" i="1"/>
  <c r="U1934" i="1"/>
  <c r="T1934" i="1"/>
  <c r="U2022" i="1"/>
  <c r="T2022" i="1"/>
  <c r="BA1799" i="1"/>
  <c r="U1812" i="1"/>
  <c r="T1812" i="1"/>
  <c r="BA1813" i="1"/>
  <c r="U1818" i="1"/>
  <c r="T1818" i="1"/>
  <c r="U1836" i="1"/>
  <c r="T1836" i="1"/>
  <c r="BA1837" i="1"/>
  <c r="U1842" i="1"/>
  <c r="T1842" i="1"/>
  <c r="BA1884" i="1"/>
  <c r="BA1890" i="1"/>
  <c r="U1900" i="1"/>
  <c r="T1900" i="1"/>
  <c r="BA1901" i="1"/>
  <c r="U1906" i="1"/>
  <c r="T1906" i="1"/>
  <c r="BA1908" i="1"/>
  <c r="U1942" i="1"/>
  <c r="T1942" i="1"/>
  <c r="BA1950" i="1"/>
  <c r="BA1966" i="1"/>
  <c r="BA1974" i="1"/>
  <c r="BA1990" i="1"/>
  <c r="BA1804" i="1"/>
  <c r="U1807" i="1"/>
  <c r="T1807" i="1"/>
  <c r="BA1844" i="1"/>
  <c r="BA1850" i="1"/>
  <c r="U1860" i="1"/>
  <c r="T1860" i="1"/>
  <c r="BA1861" i="1"/>
  <c r="U1866" i="1"/>
  <c r="T1866" i="1"/>
  <c r="U1928" i="1"/>
  <c r="T1928" i="1"/>
  <c r="U1936" i="1"/>
  <c r="T1936" i="1"/>
  <c r="U1958" i="1"/>
  <c r="T1958" i="1"/>
  <c r="U1982" i="1"/>
  <c r="T1982" i="1"/>
  <c r="BA1929" i="1"/>
  <c r="BA1937" i="1"/>
  <c r="BA1945" i="1"/>
  <c r="BA1953" i="1"/>
  <c r="BA1961" i="1"/>
  <c r="BA1969" i="1"/>
  <c r="BA1977" i="1"/>
  <c r="BA1985" i="1"/>
  <c r="BA1993" i="1"/>
  <c r="BA2001" i="1"/>
  <c r="BA2009" i="1"/>
  <c r="BA2017" i="1"/>
  <c r="BA2025" i="1"/>
  <c r="U1809" i="1"/>
  <c r="U1817" i="1"/>
  <c r="U1825" i="1"/>
  <c r="U1833" i="1"/>
  <c r="U1841" i="1"/>
  <c r="U1849" i="1"/>
  <c r="U1857" i="1"/>
  <c r="U1865" i="1"/>
  <c r="U1873" i="1"/>
  <c r="U1881" i="1"/>
  <c r="U1889" i="1"/>
  <c r="U1897" i="1"/>
  <c r="U1905" i="1"/>
  <c r="U1925" i="1"/>
  <c r="U1933" i="1"/>
  <c r="U1941" i="1"/>
  <c r="T1944" i="1"/>
  <c r="T1952" i="1"/>
  <c r="U1957" i="1"/>
  <c r="T1960" i="1"/>
  <c r="U1965" i="1"/>
  <c r="T1968" i="1"/>
  <c r="U1973" i="1"/>
  <c r="T1976" i="1"/>
  <c r="U1981" i="1"/>
  <c r="T1984" i="1"/>
  <c r="U1989" i="1"/>
  <c r="T1992" i="1"/>
  <c r="T2000" i="1"/>
  <c r="BA2004" i="1"/>
  <c r="T2008" i="1"/>
  <c r="BA2012" i="1"/>
  <c r="T2016" i="1"/>
  <c r="BA2020" i="1"/>
  <c r="T2024" i="1"/>
  <c r="T1815" i="1"/>
  <c r="T1823" i="1"/>
  <c r="T1831" i="1"/>
  <c r="T1839" i="1"/>
  <c r="T1847" i="1"/>
  <c r="T1855" i="1"/>
  <c r="T1863" i="1"/>
  <c r="T1871" i="1"/>
  <c r="T1879" i="1"/>
  <c r="T1887" i="1"/>
  <c r="T1895" i="1"/>
  <c r="T1903" i="1"/>
  <c r="T1931" i="1"/>
  <c r="T1939" i="1"/>
  <c r="U1944" i="1"/>
  <c r="T1947" i="1"/>
  <c r="U1952" i="1"/>
  <c r="T1955" i="1"/>
  <c r="U1960" i="1"/>
  <c r="T1963" i="1"/>
  <c r="BA1967" i="1"/>
  <c r="U1968" i="1"/>
  <c r="T1971" i="1"/>
  <c r="BA1975" i="1"/>
  <c r="U1976" i="1"/>
  <c r="T1979" i="1"/>
  <c r="BA1983" i="1"/>
  <c r="T1987" i="1"/>
  <c r="BA1991" i="1"/>
  <c r="T1995" i="1"/>
  <c r="BA1999" i="1"/>
  <c r="T2003" i="1"/>
  <c r="BA2007" i="1"/>
  <c r="T2011" i="1"/>
  <c r="BA2015" i="1"/>
  <c r="T2019" i="1"/>
  <c r="BA2023" i="1"/>
  <c r="T2027" i="1"/>
  <c r="U1815" i="1"/>
  <c r="U1823" i="1"/>
  <c r="U1831" i="1"/>
  <c r="U1839" i="1"/>
  <c r="U1847" i="1"/>
  <c r="U1855" i="1"/>
  <c r="U1863" i="1"/>
  <c r="U1871" i="1"/>
  <c r="U1879" i="1"/>
  <c r="U1887" i="1"/>
  <c r="U1895" i="1"/>
  <c r="U1903" i="1"/>
  <c r="U1931" i="1"/>
  <c r="U1939" i="1"/>
  <c r="U1947" i="1"/>
  <c r="U1955" i="1"/>
  <c r="U2027" i="1"/>
  <c r="T1945" i="1"/>
  <c r="T1953" i="1"/>
  <c r="T1961" i="1"/>
  <c r="T1969" i="1"/>
  <c r="T1977" i="1"/>
  <c r="T1985" i="1"/>
  <c r="T1993" i="1"/>
  <c r="T2001" i="1"/>
  <c r="T2009" i="1"/>
  <c r="T2017" i="1"/>
  <c r="T2025" i="1"/>
</calcChain>
</file>

<file path=xl/comments1.xml><?xml version="1.0" encoding="utf-8"?>
<comments xmlns="http://schemas.openxmlformats.org/spreadsheetml/2006/main">
  <authors>
    <author>PCR</author>
    <author>USER</author>
    <author>HP</author>
    <author>User</author>
  </authors>
  <commentList>
    <comment ref="V155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V165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Z477" authorId="1" shapeId="0">
      <text>
        <r>
          <rPr>
            <b/>
            <sz val="9"/>
            <color indexed="81"/>
            <rFont val="Tahoma"/>
            <family val="2"/>
          </rPr>
          <t>REPORTADA ROBADA</t>
        </r>
      </text>
    </comment>
    <comment ref="F494" authorId="2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  <comment ref="Y494" authorId="2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  <comment ref="V516" authorId="0" shapeId="0">
      <text>
        <r>
          <rPr>
            <b/>
            <sz val="9"/>
            <color indexed="81"/>
            <rFont val="Tahoma"/>
            <family val="2"/>
          </rPr>
          <t xml:space="preserve">OC 07338-17 ES UPGRADE DE MEMORIA 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U867" authorId="3" shapeId="0">
      <text>
        <r>
          <rPr>
            <b/>
            <sz val="9"/>
            <color indexed="81"/>
            <rFont val="Tahoma"/>
            <family val="2"/>
          </rPr>
          <t xml:space="preserve">ALQUILER EMPIEZA EN CUANTO INICE FUNCIONES
</t>
        </r>
      </text>
    </comment>
    <comment ref="Z1069" authorId="2" shapeId="0">
      <text>
        <r>
          <rPr>
            <b/>
            <sz val="9"/>
            <color indexed="81"/>
            <rFont val="Tahoma"/>
            <family val="2"/>
          </rPr>
          <t>Se deja el disco duro del equipo para la tranferencia de información. Equipo presenta problemas de energía.</t>
        </r>
      </text>
    </comment>
    <comment ref="Z1204" authorId="2" shapeId="0">
      <text>
        <r>
          <rPr>
            <b/>
            <sz val="9"/>
            <color indexed="81"/>
            <rFont val="Tahoma"/>
            <family val="2"/>
          </rPr>
          <t>falta facturar el equipo desde el 23-04 al 15-05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329" authorId="0" shapeId="0">
      <text>
        <r>
          <rPr>
            <b/>
            <sz val="9"/>
            <color indexed="81"/>
            <rFont val="Tahoma"/>
            <family val="2"/>
          </rPr>
          <t>Se entregó con observaciones</t>
        </r>
      </text>
    </comment>
  </commentList>
</comments>
</file>

<file path=xl/comments3.xml><?xml version="1.0" encoding="utf-8"?>
<comments xmlns="http://schemas.openxmlformats.org/spreadsheetml/2006/main">
  <authors>
    <author>Usuario</author>
  </authors>
  <commentList>
    <comment ref="A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W2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El original como el otro están en cliente?
</t>
        </r>
      </text>
    </comment>
    <comment ref="A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  <comment ref="W3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Antes decía PCR-LAP20072046</t>
        </r>
      </text>
    </comment>
  </commentList>
</comments>
</file>

<file path=xl/comments4.xml><?xml version="1.0" encoding="utf-8"?>
<comments xmlns="http://schemas.openxmlformats.org/spreadsheetml/2006/main">
  <authors>
    <author>Usuario</author>
  </authors>
  <commentList>
    <comment ref="AJ960" authorId="0" shapeId="0">
      <text>
        <r>
          <rPr>
            <b/>
            <sz val="9"/>
            <color indexed="81"/>
            <rFont val="Tahoma"/>
            <family val="2"/>
          </rPr>
          <t>Usuario:</t>
        </r>
        <r>
          <rPr>
            <sz val="9"/>
            <color indexed="81"/>
            <rFont val="Tahoma"/>
            <family val="2"/>
          </rPr>
          <t xml:space="preserve">
Por mientras lo estamos considerando como si estuviera en almacen
</t>
        </r>
      </text>
    </comment>
  </commentList>
</comments>
</file>

<file path=xl/sharedStrings.xml><?xml version="1.0" encoding="utf-8"?>
<sst xmlns="http://schemas.openxmlformats.org/spreadsheetml/2006/main" count="122675" uniqueCount="11506">
  <si>
    <t>Fecha inicio Plazo Alquiler</t>
  </si>
  <si>
    <t>Fecha vencimiento Plazo Alquiler</t>
  </si>
  <si>
    <t>RUC</t>
  </si>
  <si>
    <t>CLIENTE</t>
  </si>
  <si>
    <t>Factura</t>
  </si>
  <si>
    <t>Fecha inicio Factura</t>
  </si>
  <si>
    <t>Fecha vencimiento Factura</t>
  </si>
  <si>
    <t>N° orden</t>
  </si>
  <si>
    <t xml:space="preserve">Días vecidos </t>
  </si>
  <si>
    <t>Monto$</t>
  </si>
  <si>
    <t>Monto$ SISGECO</t>
  </si>
  <si>
    <t>Diferencia</t>
  </si>
  <si>
    <t>MontoS/</t>
  </si>
  <si>
    <t>MontoS/ SISGECO</t>
  </si>
  <si>
    <t>Total $</t>
  </si>
  <si>
    <t>Pendiente Facturar $</t>
  </si>
  <si>
    <t>N° de facturas pendientes</t>
  </si>
  <si>
    <t>Descripción</t>
  </si>
  <si>
    <t>N° Guia</t>
  </si>
  <si>
    <t>Fecha traslado</t>
  </si>
  <si>
    <t>Código CPU o laptop</t>
  </si>
  <si>
    <t>Código original</t>
  </si>
  <si>
    <t>Código monitor / impresora / Accesorios</t>
  </si>
  <si>
    <t>Equipos pendientes de devolución por cambio</t>
  </si>
  <si>
    <t xml:space="preserve">equipos con solicitud de recojo  </t>
  </si>
  <si>
    <t>Fecha de solicitud / recojo</t>
  </si>
  <si>
    <t>Fecha de corte de alquiler</t>
  </si>
  <si>
    <t>Días de atraso en recojo</t>
  </si>
  <si>
    <t>Factura pendiente</t>
  </si>
  <si>
    <t>Motivo por el que no se recoje</t>
  </si>
  <si>
    <t>Contrato N°</t>
  </si>
  <si>
    <t>Cuota</t>
  </si>
  <si>
    <t>periodo</t>
  </si>
  <si>
    <t>Fin de contrato</t>
  </si>
  <si>
    <t>Cantidad</t>
  </si>
  <si>
    <t>Facturado</t>
  </si>
  <si>
    <t>Generación</t>
  </si>
  <si>
    <t xml:space="preserve">Windows </t>
  </si>
  <si>
    <t>Office</t>
  </si>
  <si>
    <t>Mac OS</t>
  </si>
  <si>
    <t>Proveedor</t>
  </si>
  <si>
    <t>Obra</t>
  </si>
  <si>
    <t>kam</t>
  </si>
  <si>
    <t>Equipo devuelto</t>
  </si>
  <si>
    <t>Ubicación Inventario</t>
  </si>
  <si>
    <t>Verificación Ubicación</t>
  </si>
  <si>
    <t>Observaciones</t>
  </si>
  <si>
    <t>Respuesta</t>
  </si>
  <si>
    <t>Casos</t>
  </si>
  <si>
    <t>Posible Errores</t>
  </si>
  <si>
    <t>Estado</t>
  </si>
  <si>
    <t>ACRES INVESTMENTS PERU S.A.</t>
  </si>
  <si>
    <t>F001-00007169</t>
  </si>
  <si>
    <t>OC 06 OC 05 OC 02</t>
  </si>
  <si>
    <t>Vacio</t>
  </si>
  <si>
    <t>LAPTOP CORE I5/12GB/1TB HDD CON LICENCIAS</t>
  </si>
  <si>
    <t>001-11558</t>
  </si>
  <si>
    <t>MOR-LAP19101006</t>
  </si>
  <si>
    <t>SI</t>
  </si>
  <si>
    <t>Windows 10 OEM</t>
  </si>
  <si>
    <t>ANTONELLA</t>
  </si>
  <si>
    <t>Cliente</t>
  </si>
  <si>
    <t>No se encuentra el producto</t>
  </si>
  <si>
    <t>Todo ok</t>
  </si>
  <si>
    <t>PCR-CPU0315</t>
  </si>
  <si>
    <t xml:space="preserve">X MES </t>
  </si>
  <si>
    <t>Sin licencias</t>
  </si>
  <si>
    <t>Laptop Lenovo V330-15IBK Ci5/ 8GB/ 1TB HDD/15.6"</t>
  </si>
  <si>
    <t>001-13903</t>
  </si>
  <si>
    <t>PCR-LAP0798</t>
  </si>
  <si>
    <t>Laptop HP 250 G7 Ci5 8va Gen/8GB/1TB HDD/15.6"/2GB Video</t>
  </si>
  <si>
    <t>001-13450</t>
  </si>
  <si>
    <t>PCR-LAP1486</t>
  </si>
  <si>
    <t>Windows 10 Pro</t>
  </si>
  <si>
    <t>LAPTOP CORE I5/16GB/240 GB SSD /2TB HDD CON LICENCIAS</t>
  </si>
  <si>
    <t>001-11067</t>
  </si>
  <si>
    <t>PCR-LAP19101003</t>
  </si>
  <si>
    <t>ADCONSULT PERU S.A.C.</t>
  </si>
  <si>
    <t>F001-00006944</t>
  </si>
  <si>
    <t>1° Semana</t>
  </si>
  <si>
    <t>Laptop Dell Inspiron 5379 Ci5 8va/8GB/1TB HDD/13.3 Sin Licencias</t>
  </si>
  <si>
    <t>001-13270</t>
  </si>
  <si>
    <t>PCR-LAP0863</t>
  </si>
  <si>
    <t>ADECCO CONSULTING S.A.</t>
  </si>
  <si>
    <t>F001-00007099</t>
  </si>
  <si>
    <t>OC01-ADE-00018889</t>
  </si>
  <si>
    <t>LAPTOP LENOVO THINKPAD T490 CI5/GEN 8/8GB RAM/512SSD/14''.</t>
  </si>
  <si>
    <t>001-12248</t>
  </si>
  <si>
    <t>PCR-LAP20032002</t>
  </si>
  <si>
    <t>ERICK</t>
  </si>
  <si>
    <t>F001-00007114</t>
  </si>
  <si>
    <t>Laptop dell Inspiron 3593 Ci7 1065G7/16GB/256GB SSD/1TB HDD/15.6"/2GB Video</t>
  </si>
  <si>
    <t>001-12889</t>
  </si>
  <si>
    <t>PCR-LAP20041001</t>
  </si>
  <si>
    <t>Apple iMac Ci5 3.1GHz / 16GB RAM / 1TB HDD / Pantalla 27"</t>
  </si>
  <si>
    <t>001-12249</t>
  </si>
  <si>
    <t>PCR-MAC20035001</t>
  </si>
  <si>
    <t>MAC MOJAVE</t>
  </si>
  <si>
    <t>AECOM TECHNICAL SERVICES SUCURSAL DEL PERU</t>
  </si>
  <si>
    <t>F001-00006991</t>
  </si>
  <si>
    <t>Laptop Dell Latitude 3500 Ci5 8va Gen/8GB/1TB HDD/15.6"</t>
  </si>
  <si>
    <t>001-13497</t>
  </si>
  <si>
    <t>PCR-LAP20031123</t>
  </si>
  <si>
    <t>PCR-LAP20031068</t>
  </si>
  <si>
    <t>PCR-LAP20031109</t>
  </si>
  <si>
    <t>AFP HABITAT S.A.</t>
  </si>
  <si>
    <t>F001-00007174</t>
  </si>
  <si>
    <t>OC00000517-2020</t>
  </si>
  <si>
    <t>Laptop HP Probook 440 G7 Ci5 10ma Gen/8GB/512GB SSD/1TB HDD/14"</t>
  </si>
  <si>
    <t>001-13177</t>
  </si>
  <si>
    <t>PCR-LAP20072040</t>
  </si>
  <si>
    <t>Ylleana</t>
  </si>
  <si>
    <t>PCR-LAP20072041</t>
  </si>
  <si>
    <t>Laptop HP Probook 450 G7 Ci5 10ma Gen/8GB/1TB HDD/15.6"</t>
  </si>
  <si>
    <t>PCR-LAP20074018</t>
  </si>
  <si>
    <t>PCR-LAP20074019</t>
  </si>
  <si>
    <t>2° Semana</t>
  </si>
  <si>
    <t>Laptop HP 440 G5 Ci5 8va/8GB/500GB/14"</t>
  </si>
  <si>
    <t>001-13454</t>
  </si>
  <si>
    <t>PCR-LAP0934</t>
  </si>
  <si>
    <t>Pendiente Recoger</t>
  </si>
  <si>
    <t>PCR-LAP0932</t>
  </si>
  <si>
    <t>Office 365 Bussines</t>
  </si>
  <si>
    <t>PCR-LAP0960</t>
  </si>
  <si>
    <t>Laptop HP Probook 450G5 Ci7 Gen.8/8GB DDR4/1TB HDD/2GB Video/15.6"</t>
  </si>
  <si>
    <t>PCR-LAP1348</t>
  </si>
  <si>
    <t>AGRICOLA ANDREA S.A.C.</t>
  </si>
  <si>
    <t>F001-00006988</t>
  </si>
  <si>
    <t>Laptop HP 250G6 Ci5 7ma Gen/8GB/480GB SSD/15.6"</t>
  </si>
  <si>
    <t>001-13543</t>
  </si>
  <si>
    <t>PCR-LAP1058</t>
  </si>
  <si>
    <t>CLAUDIA</t>
  </si>
  <si>
    <t>AKAMAI S.A.C.</t>
  </si>
  <si>
    <t>F001-00007177</t>
  </si>
  <si>
    <t>Laptop HP 450 G3 Ci7 6ta Gen/8GB/1TB HDD/Pantalla 15.6/2GB Video</t>
  </si>
  <si>
    <t>001-13678, 14346</t>
  </si>
  <si>
    <t>PCR-LAP0564</t>
  </si>
  <si>
    <t>PCR-LAP0754</t>
  </si>
  <si>
    <t>001-13678,14437</t>
  </si>
  <si>
    <t>PCR-LAP0483</t>
  </si>
  <si>
    <t>PCR-LAP0705</t>
  </si>
  <si>
    <t>001-13678</t>
  </si>
  <si>
    <t>PCR-LAP0552</t>
  </si>
  <si>
    <t>PCR-LAP0549</t>
  </si>
  <si>
    <t>ALICORP SAA</t>
  </si>
  <si>
    <t>F001-00006967</t>
  </si>
  <si>
    <t>Laptop Lenovo Ideapad 320-15IKB Core i5 8va Gen./8GB/ 1TB HDD/15.6"</t>
  </si>
  <si>
    <t>001-13940</t>
  </si>
  <si>
    <t>PCR-LAP1144</t>
  </si>
  <si>
    <t>Windows 10</t>
  </si>
  <si>
    <t>ISABEL</t>
  </si>
  <si>
    <t>PCR-LAP1313</t>
  </si>
  <si>
    <t>PCR-LAP0869</t>
  </si>
  <si>
    <t>Laptop HP 250 G7 Core i5 8va Gen./8GB/ 1TB HDD/Pantalla 15.6"/2GB Video</t>
  </si>
  <si>
    <t>001-13843</t>
  </si>
  <si>
    <t>PCR-LAP1508</t>
  </si>
  <si>
    <t>Laptop HP 250 G7 Core i5 8va Gen./8GB/ 1TB HDD/Pantalla 15.6"</t>
  </si>
  <si>
    <t>001-13929</t>
  </si>
  <si>
    <t>PCR-LAP19091051</t>
  </si>
  <si>
    <t>Laptop Lenovo V330-15IKB Core i5 8va Gen./8GB/ 1TB HDD/Pantalla 15.6"</t>
  </si>
  <si>
    <t>PCR-LAP1513</t>
  </si>
  <si>
    <t>PCR-LAP1524</t>
  </si>
  <si>
    <t>PCR-LAP1229</t>
  </si>
  <si>
    <t>001-13935</t>
  </si>
  <si>
    <t>PCR-LAP20031066</t>
  </si>
  <si>
    <t>001-13931</t>
  </si>
  <si>
    <t>PCR-LAP20031054</t>
  </si>
  <si>
    <t>PCR-LAP20031086</t>
  </si>
  <si>
    <t>001-13930</t>
  </si>
  <si>
    <t>PCR-LAP20031089</t>
  </si>
  <si>
    <t>001-13927</t>
  </si>
  <si>
    <t>PCR-LAP20031049</t>
  </si>
  <si>
    <t>001-13934</t>
  </si>
  <si>
    <t>PCR-LAP20031100</t>
  </si>
  <si>
    <t>001-13928</t>
  </si>
  <si>
    <t>PCR-LAP20031119</t>
  </si>
  <si>
    <t>001-13923</t>
  </si>
  <si>
    <t>PCR-LAP20031078</t>
  </si>
  <si>
    <t>PCR-LAP20031076</t>
  </si>
  <si>
    <t>PCR-LAP20031058</t>
  </si>
  <si>
    <t>001-13924</t>
  </si>
  <si>
    <t>PCR-LAP20031075</t>
  </si>
  <si>
    <t>PCR-LAP20031077</t>
  </si>
  <si>
    <t>PCR-LAP20031133</t>
  </si>
  <si>
    <t>Laptop Lenovo V310-15ISK Ci5 6ta Gen/8GB/1TB HDD/15.6"</t>
  </si>
  <si>
    <t>001-13778</t>
  </si>
  <si>
    <t>PCR-LAP0533</t>
  </si>
  <si>
    <t>PCR-LAP0385</t>
  </si>
  <si>
    <t>Laptop HP 15-B5030LA Core i5 8va Gen./8GB/ 1TB HDD/Pantalla 15.6"/2GB Video</t>
  </si>
  <si>
    <t>PCR-LAP0782</t>
  </si>
  <si>
    <t>Laptop Lenovo V330-15IKB Core i5 8va Gen./8GB RAM/1TB HDD/15.6”</t>
  </si>
  <si>
    <t>001-14434</t>
  </si>
  <si>
    <t>PCR-LAP1224</t>
  </si>
  <si>
    <t>PCR-LAP0606</t>
  </si>
  <si>
    <t>Laptop Lenovo V330-15IKB Ci5 8va Gen/8GB/1TB HDD/15.6"</t>
  </si>
  <si>
    <t>PCR-LAP0837</t>
  </si>
  <si>
    <t>ALIGNET S.A.C.</t>
  </si>
  <si>
    <t>F001-00007120</t>
  </si>
  <si>
    <t>Laptop Dell Latitude 3500 Ci5 8va Gen/16GB/480GB SSD/Pantalla 15.6"</t>
  </si>
  <si>
    <t>001-13744</t>
  </si>
  <si>
    <t>PCR-LAP20031052</t>
  </si>
  <si>
    <t>PCR-LAP20031072</t>
  </si>
  <si>
    <t>PCR-LAP20031105</t>
  </si>
  <si>
    <t>F001-00006936</t>
  </si>
  <si>
    <t>Laptop Lenovo Thinkpad  E590 Core i5 8va Gen./16GB RAM/500GB SSD/15.6”</t>
  </si>
  <si>
    <t>001-13847</t>
  </si>
  <si>
    <t>PCR-LAP20041326</t>
  </si>
  <si>
    <t>PCR-LAP20061029</t>
  </si>
  <si>
    <t>PCR-LAP20041319</t>
  </si>
  <si>
    <t>PCR-LAP20061011</t>
  </si>
  <si>
    <t>PCR-LAP20041307</t>
  </si>
  <si>
    <t>PCR-LAP20061019</t>
  </si>
  <si>
    <t>PCR-LAP20041339</t>
  </si>
  <si>
    <t>PCR-LAP20061031</t>
  </si>
  <si>
    <t>Laptop Lenovo ThinkBook 15-IML Core i5 10ma Gen./16GB/512 SDD/15.6"</t>
  </si>
  <si>
    <t>PCR-LAP20061037</t>
  </si>
  <si>
    <t>PCR-LAP20041322</t>
  </si>
  <si>
    <t>PCR-LAP20061002</t>
  </si>
  <si>
    <t>001-13853</t>
  </si>
  <si>
    <t>PCR-LAP20041327</t>
  </si>
  <si>
    <t>PCR-LAP20061003</t>
  </si>
  <si>
    <t>Laptop HP 250 G7 Core i5 8va Gen./16GB/500GB SDD /Pantalla 15.6"</t>
  </si>
  <si>
    <t>PCR-LAP1479</t>
  </si>
  <si>
    <t>PCR-LAP1484</t>
  </si>
  <si>
    <t>ALLUS SPAIN S.L SUCURSAL DEL PERU</t>
  </si>
  <si>
    <t>F001-00007164</t>
  </si>
  <si>
    <t>Apple Macbook Pro Retina TouchBar 15.4" Core I7/16GB RAM/256GB SSD/2GB Video</t>
  </si>
  <si>
    <t>001-13314</t>
  </si>
  <si>
    <t>PCR-MAC0019</t>
  </si>
  <si>
    <t>MacOS Catalina</t>
  </si>
  <si>
    <t>Leasein</t>
  </si>
  <si>
    <t>F001-00007012</t>
  </si>
  <si>
    <t>Laptop HP Probook 440 G7 Ci5 10ma Gen/8GB/512GB SSD/Pantalla 14"</t>
  </si>
  <si>
    <t>001-13161</t>
  </si>
  <si>
    <t>PCR-LAP20072004</t>
  </si>
  <si>
    <t>PCR-LAP20072005</t>
  </si>
  <si>
    <t>PCR-LAP20072006</t>
  </si>
  <si>
    <t>PCR-LAP20072007</t>
  </si>
  <si>
    <t>PCR-LAP20072008</t>
  </si>
  <si>
    <t>PCR-LAP20072011</t>
  </si>
  <si>
    <t>PCR-LAP20072014</t>
  </si>
  <si>
    <t>PCR-LAP20072015</t>
  </si>
  <si>
    <t>PCR-LAP20072016</t>
  </si>
  <si>
    <t>PCR-LAP20072017</t>
  </si>
  <si>
    <t>PCR-LAP20072018</t>
  </si>
  <si>
    <t>PCR-LAP20072021</t>
  </si>
  <si>
    <t>PCR-LAP20072022</t>
  </si>
  <si>
    <t>PCR-LAP20072023</t>
  </si>
  <si>
    <t>PCR-LAP20072027</t>
  </si>
  <si>
    <t>PCR-LAP20072030</t>
  </si>
  <si>
    <t>PCR-LAP20072031</t>
  </si>
  <si>
    <t>PCR-LAP20072032</t>
  </si>
  <si>
    <t>PCR-LAP20072033</t>
  </si>
  <si>
    <t>Laptop Dell Latitude 5400 Ci5 8va Gen/8GB/1TB HDD/Pantalla 14"</t>
  </si>
  <si>
    <t>001-13163</t>
  </si>
  <si>
    <t>PCR-LAP20072047</t>
  </si>
  <si>
    <t>PCR-LAP20072050</t>
  </si>
  <si>
    <t>PCR-LAP20072051</t>
  </si>
  <si>
    <t>PCR-LAP20072052</t>
  </si>
  <si>
    <t>PCR-LAP20072058</t>
  </si>
  <si>
    <t>PCR-LAP20072060</t>
  </si>
  <si>
    <t>PCR-LAP20072061</t>
  </si>
  <si>
    <t>PCR-LAP20072063</t>
  </si>
  <si>
    <t>PCR-LAP20072068</t>
  </si>
  <si>
    <t>PCR-LAP20072071</t>
  </si>
  <si>
    <t>PCR-LAP20072073</t>
  </si>
  <si>
    <t>PCR-LAP20072078</t>
  </si>
  <si>
    <t>PCR-LAP20072081</t>
  </si>
  <si>
    <t>PCR-LAP20072090</t>
  </si>
  <si>
    <t>PCR-LAP20072091</t>
  </si>
  <si>
    <t>PCR-LAP20072092</t>
  </si>
  <si>
    <t>PCR-LAP20072093</t>
  </si>
  <si>
    <t>ALMACENES SUDAMERICANOS S.A.</t>
  </si>
  <si>
    <t>F001-00007122</t>
  </si>
  <si>
    <t>Laptop Lenovo 320-15IKB Core i5 8va Gen/8GB RAM/1TB HDD/Pantalla 15.6"</t>
  </si>
  <si>
    <t>001-14310</t>
  </si>
  <si>
    <t>PCR-LAP1161</t>
  </si>
  <si>
    <t>PCR-LAP1295</t>
  </si>
  <si>
    <t>PCR-LAP1297</t>
  </si>
  <si>
    <t>PCR-LAP1159</t>
  </si>
  <si>
    <t>PCR-LAP1377</t>
  </si>
  <si>
    <t>AMERICA BROKERS CORREDORES DE SEGUROS S.A.</t>
  </si>
  <si>
    <t>F001-00007143</t>
  </si>
  <si>
    <t>LAPTOP CORE I5/8GB/1TB HDD SIN LICENCIAS</t>
  </si>
  <si>
    <t>001-12352</t>
  </si>
  <si>
    <t>PCR-LAP0366</t>
  </si>
  <si>
    <t>SIN LICENCIAS</t>
  </si>
  <si>
    <t>PCR-LAP0371</t>
  </si>
  <si>
    <t>PCR-LAP0229</t>
  </si>
  <si>
    <t>F001-00006959</t>
  </si>
  <si>
    <t>0001-012324</t>
  </si>
  <si>
    <t>PCR-LAP0363</t>
  </si>
  <si>
    <t>PCR-LAP0360</t>
  </si>
  <si>
    <t>ANDDES ASOCIADOS S.A.C.</t>
  </si>
  <si>
    <t>F001-00006932</t>
  </si>
  <si>
    <t>Laptop Dell Inspiron 5593 Ci7 10ma Gen/8GB DDR4/256GB SSD/4GB Video/15.6"</t>
  </si>
  <si>
    <t>001-13558</t>
  </si>
  <si>
    <t>PCR-LAP20051001</t>
  </si>
  <si>
    <t>PCR-LAP1451</t>
  </si>
  <si>
    <t>Laptop Dell 5584 Ci7 8va Gen/8GB/2TB HDD/4GB Video/Pantalla 15.6"</t>
  </si>
  <si>
    <t>PCR-LAP19091021</t>
  </si>
  <si>
    <t>PCR-LAP1465</t>
  </si>
  <si>
    <t>ANTALIS PERU SA</t>
  </si>
  <si>
    <t>F001-00007067</t>
  </si>
  <si>
    <t>1904TK050325</t>
  </si>
  <si>
    <t>X MES</t>
  </si>
  <si>
    <t xml:space="preserve">Windows 10 pro </t>
  </si>
  <si>
    <t>Office 365 Bussines Premium</t>
  </si>
  <si>
    <t>1904TK050327</t>
  </si>
  <si>
    <t>1904TK050329</t>
  </si>
  <si>
    <t>LAPTOP CORE I5/8GB/1TB HDD LICENCIADO</t>
  </si>
  <si>
    <t>001-8230</t>
  </si>
  <si>
    <t>1904TK050331</t>
  </si>
  <si>
    <t>1904TK050332</t>
  </si>
  <si>
    <t>1904TK050333</t>
  </si>
  <si>
    <t>001-9451 / 11393</t>
  </si>
  <si>
    <t>1904TK050334</t>
  </si>
  <si>
    <t>1904TK050326,1904TK050337</t>
  </si>
  <si>
    <t>PCR-CON1833</t>
  </si>
  <si>
    <t>04/12</t>
  </si>
  <si>
    <t>tektronic</t>
  </si>
  <si>
    <t>CONTRATO</t>
  </si>
  <si>
    <t>LAPTOP CORE I7/12GB/1TB/2GB VIDEO</t>
  </si>
  <si>
    <t>001-7089</t>
  </si>
  <si>
    <t>1904TK050335</t>
  </si>
  <si>
    <t xml:space="preserve">7ma </t>
  </si>
  <si>
    <t xml:space="preserve"> LAPTOP CORE I7/8GB/1TB/2GB VIDEO LICENCIADO</t>
  </si>
  <si>
    <t>001-6865, 001-6861</t>
  </si>
  <si>
    <t>08/03/2018, 12/03/2018</t>
  </si>
  <si>
    <t>1904TK050336</t>
  </si>
  <si>
    <t>1904TK050338</t>
  </si>
  <si>
    <t>Laptop Dell Vostro 3490 Ci5 10ma/8GB/1TB HDD/Pantalla 14"</t>
  </si>
  <si>
    <t>001-7090,001-8717,001-8977</t>
  </si>
  <si>
    <t>PCR-LAP20071009</t>
  </si>
  <si>
    <t>1904TK050339</t>
  </si>
  <si>
    <t xml:space="preserve">LAPTOP CORE I7/16GB/1TBHDD/2GB VIDEO </t>
  </si>
  <si>
    <t>001-7711</t>
  </si>
  <si>
    <t>1904TK050340</t>
  </si>
  <si>
    <t>PCR-LAP0760</t>
  </si>
  <si>
    <t>Office 2016 H&amp;B</t>
  </si>
  <si>
    <t>Laptop HP 15-BS019LA Core i7 7ma Gen./12GB/1TB HDD /15.6"/ 2GB Video</t>
  </si>
  <si>
    <t>PCR-LAP0793</t>
  </si>
  <si>
    <t>PCR-LAP0787</t>
  </si>
  <si>
    <t>Office 2010 H&amp;B</t>
  </si>
  <si>
    <t>Se deja el disco con adaptador para que saque su info.</t>
  </si>
  <si>
    <t>PCR-LAP0788</t>
  </si>
  <si>
    <t>PCR-LAP0889</t>
  </si>
  <si>
    <t>office 2016 H&amp; B</t>
  </si>
  <si>
    <t>Laptop HP 250 G6 Ci5 8va Gen/8GB/1TB HDD/Pantalla 15.6"/2GB Video</t>
  </si>
  <si>
    <t>MOR-LAP19101042</t>
  </si>
  <si>
    <t>PCR-LAP1055</t>
  </si>
  <si>
    <t>PCR-LAP1055 Presenta abertura en la carcasa de pantalla,ruptura en el soporte de las bisagras izquierda y desprendimientos, además se vizualiza rasguños y abolladuras leves en la esquina izquierda de la carcasa.</t>
  </si>
  <si>
    <t>Laptop HP-14BS026LA CI5 7MA GEN/8GBDDR4/1TB HDD/14''/LICENCIADO</t>
  </si>
  <si>
    <t>0001-012377</t>
  </si>
  <si>
    <t>PCR-LAP1233</t>
  </si>
  <si>
    <t>PCR-LAP19102037</t>
  </si>
  <si>
    <t>Laptop Dell Latitude 3400 Ci5 8va/8GB/1TB HDD/14"/Windows 10 pro</t>
  </si>
  <si>
    <t>PCR-LAP20041249</t>
  </si>
  <si>
    <t>PCR-LAP19102027</t>
  </si>
  <si>
    <t>PCR-LAP19102028</t>
  </si>
  <si>
    <t>PCR-LAP19102029</t>
  </si>
  <si>
    <t>Laptop Dell Latitude 3490 Ci5 7ma Gen / 8GB DDR4 / 1TB HDD / Pantalla 14"</t>
  </si>
  <si>
    <t>PCR-LAP19102033</t>
  </si>
  <si>
    <t>PCR-LAP19102033 pendiente devolución de disco duro y adaptador.</t>
  </si>
  <si>
    <t>PCR-LAP19102034</t>
  </si>
  <si>
    <t>PCR-LAP19102035</t>
  </si>
  <si>
    <t>PCR-LAP19102036</t>
  </si>
  <si>
    <t>Laptop Dell Latitude 3490 Ci5 7ma Gen / 8GB DDR4 / 1TB HDD / Pantalla 14"</t>
  </si>
  <si>
    <t>PCR-LAP1005</t>
  </si>
  <si>
    <t>Equipo PCR-LAP1055 presenta daño.</t>
  </si>
  <si>
    <t>PCR-LAP19112077</t>
  </si>
  <si>
    <t>ANTUT ADVISORS SOCIEDAD ANONIMA CERRADA</t>
  </si>
  <si>
    <t>F001-00007023</t>
  </si>
  <si>
    <t>LAPTOP CORE I5/8GB/2TB/ CON LICENCIAS</t>
  </si>
  <si>
    <t>001-10969,001-10970</t>
  </si>
  <si>
    <t>MOR-LAP19101001</t>
  </si>
  <si>
    <t>PCR-LAP1184</t>
  </si>
  <si>
    <t>MOR-LAP19101004</t>
  </si>
  <si>
    <t>MOR-LAP19101007</t>
  </si>
  <si>
    <t>MOR-LAP19101010</t>
  </si>
  <si>
    <t>LAPTOP CORE I5/8GB/1TB/ CON LICENCIAS</t>
  </si>
  <si>
    <t>001-12030</t>
  </si>
  <si>
    <t>MOR-LAP19101017</t>
  </si>
  <si>
    <t>MOR-LAP19101049</t>
  </si>
  <si>
    <t>PCR-LAP19101013</t>
  </si>
  <si>
    <t>PCR-LAP19101014</t>
  </si>
  <si>
    <t>PCR-LAP19101016</t>
  </si>
  <si>
    <t>F001-00007069</t>
  </si>
  <si>
    <t>Laptop HP 250 G7 Core i5 8va Gen./8GB RAM/1TB HDD/Pantalla 15.6”</t>
  </si>
  <si>
    <t>001-14348</t>
  </si>
  <si>
    <t>PCR-LAP19111016</t>
  </si>
  <si>
    <t>PCR-LAP19101023</t>
  </si>
  <si>
    <t>0001-012629</t>
  </si>
  <si>
    <t>PCR-LAP20021017</t>
  </si>
  <si>
    <t>0001-012628</t>
  </si>
  <si>
    <t>PCR-LAP1135</t>
  </si>
  <si>
    <t>0001-012628, 001-012914</t>
  </si>
  <si>
    <t>PCR-LAP1314</t>
  </si>
  <si>
    <t>PCR-LAP1171</t>
  </si>
  <si>
    <t>PCR-LAP19111039</t>
  </si>
  <si>
    <t>PCR-LAP19091042</t>
  </si>
  <si>
    <t>ARCH PARTNERS INVERSIONES INMOBILIARIAS E.I.R.L.</t>
  </si>
  <si>
    <t>F001-00007170</t>
  </si>
  <si>
    <t>Laptop HP 15-DA0015LA Core i7 8va Gen/8GB RAM/1TB HDD/15.6”/4GB Video</t>
  </si>
  <si>
    <t>001-14405</t>
  </si>
  <si>
    <t>PCR-LAP19101005</t>
  </si>
  <si>
    <t>F001-00007145</t>
  </si>
  <si>
    <t>LAPTOP HP 450G5 CI7/ GEN.8/8GB DDR4/2GB VIDEO/ 15.6''</t>
  </si>
  <si>
    <t>001-13495</t>
  </si>
  <si>
    <t>PCR-LAP1289</t>
  </si>
  <si>
    <t>ATICO MINING CORPORATION PERU S.A.C.</t>
  </si>
  <si>
    <t>F001-00007190</t>
  </si>
  <si>
    <t>LAPTOP CORE I5/8GB/500 GB + MONITOR LG 20.5"</t>
  </si>
  <si>
    <t>001-4679</t>
  </si>
  <si>
    <t>PCR-LAP1238</t>
  </si>
  <si>
    <t>PCR-LAP 0302</t>
  </si>
  <si>
    <t>PCR-MTR0197</t>
  </si>
  <si>
    <t xml:space="preserve">LAPTOP COREI7/16GB/1TB HDD /128GB SSD M.2/6GB VIDEO sin LICENCIA </t>
  </si>
  <si>
    <t>001-10315,001-12275</t>
  </si>
  <si>
    <t>PCR-LAP1520</t>
  </si>
  <si>
    <t>si</t>
  </si>
  <si>
    <t>Laptop Dell Precision 3541 Ci7 9na Gen/16GB SSD/512GB SSD/Pantalla 15.6"/4GB Video Nvidia Quadro P620</t>
  </si>
  <si>
    <t>001-11456</t>
  </si>
  <si>
    <t>PCR-LAP20082001</t>
  </si>
  <si>
    <t>PCR-LAP1330</t>
  </si>
  <si>
    <t>ATICSA CONTRATISTAS S.R.L.</t>
  </si>
  <si>
    <t>F001-00007065</t>
  </si>
  <si>
    <t>001-14349</t>
  </si>
  <si>
    <t>MOR-LAP19101020</t>
  </si>
  <si>
    <t>CAROLINA</t>
  </si>
  <si>
    <t>ATTACHMEDIA SOCIEDAD ANONIMA CERRADA</t>
  </si>
  <si>
    <t>F001-00007253</t>
  </si>
  <si>
    <t xml:space="preserve">LAPTOP COREI7/16GB/1TB HDD /256GB SSD M.2/2GB VIDEO CON LICENCIA </t>
  </si>
  <si>
    <t>001-10008,10009</t>
  </si>
  <si>
    <t>PCR-LAP0981</t>
  </si>
  <si>
    <t>PCR-LAP0789</t>
  </si>
  <si>
    <t>PCR-CON1830</t>
  </si>
  <si>
    <t>02/12</t>
  </si>
  <si>
    <t>1 AÑO</t>
  </si>
  <si>
    <t>Se actualizó, si coinciden los códigos de la LP y su RS con la laptop Actual.</t>
  </si>
  <si>
    <t>PCR-LAP0984</t>
  </si>
  <si>
    <t>Laptop HP 15-DA0015LA Ci7 8va/16GB DDR4/1TB HDD/2GB Video/15.6"</t>
  </si>
  <si>
    <t>PCR-LAP19091064</t>
  </si>
  <si>
    <t>PCR-LAP0985</t>
  </si>
  <si>
    <t>PCR-LAP1202</t>
  </si>
  <si>
    <t>PCR-LAP1212</t>
  </si>
  <si>
    <t>PCR-LAP1260</t>
  </si>
  <si>
    <t>PCR-LAP1341</t>
  </si>
  <si>
    <t>06/12</t>
  </si>
  <si>
    <t>PCR-LAP1342</t>
  </si>
  <si>
    <t>PCR-LAP1344</t>
  </si>
  <si>
    <t>Laptop HP Probook 450 G5 Core i7 8va Gen./16GB RAM/250GB SSD/1TB HDD/Pantalla 15.6”/2GB Video</t>
  </si>
  <si>
    <t>PCR-LAP1386</t>
  </si>
  <si>
    <t>PCR-LAP1345</t>
  </si>
  <si>
    <t>Se actualizó, si coinciden los códigos de la LP y su RS con el código Original antes del cambio.</t>
  </si>
  <si>
    <t>PCR-LAP1346</t>
  </si>
  <si>
    <t>PCR-LAP1354</t>
  </si>
  <si>
    <t>PCR-LAP1364</t>
  </si>
  <si>
    <t xml:space="preserve">LAPTOP COREI7/16GB/1TB HDD /240GB SSD M.2/2GB VIDEO CON LICENCIA </t>
  </si>
  <si>
    <t>001-10055,10057</t>
  </si>
  <si>
    <t>PCR-LAP1365</t>
  </si>
  <si>
    <t>PCR-LAP1367</t>
  </si>
  <si>
    <t>Laptop HP Probook 450 G5 Core i7 8va Gen./16GB RAM/250GB SSD/1TB HDD/15.6”/2GB Video</t>
  </si>
  <si>
    <t>001-9084,001-9087</t>
  </si>
  <si>
    <t>PCR-LAP0893</t>
  </si>
  <si>
    <t>PCR-LAP1378</t>
  </si>
  <si>
    <t>PCR-LAP1532</t>
  </si>
  <si>
    <t>Laptop HP Probook 450G5 Ci7 Gen.8/16GB DDR4/250GB SSD/1TB HDD/15.6"/2GB video</t>
  </si>
  <si>
    <t>PCR-LAP1269</t>
  </si>
  <si>
    <t>PCR-LAP1533</t>
  </si>
  <si>
    <t>PCR-LAP1537</t>
  </si>
  <si>
    <t>PCR-LAP1539</t>
  </si>
  <si>
    <t xml:space="preserve">LAPTOP COREI7/16GB/1TB HDD /250GB SSD M.2/4GB VIDEO CON LICENCIA </t>
  </si>
  <si>
    <t>001-10564, 10563</t>
  </si>
  <si>
    <t>PCR-LAP1540</t>
  </si>
  <si>
    <t>PCR-LAP19091066</t>
  </si>
  <si>
    <t>PCR-LAP19091068</t>
  </si>
  <si>
    <t>001-11211</t>
  </si>
  <si>
    <t>PCR-LAP19091071</t>
  </si>
  <si>
    <t>PCR-LAP19091076</t>
  </si>
  <si>
    <t>PCR-LAP19091078</t>
  </si>
  <si>
    <t>PCR-LAP1339</t>
  </si>
  <si>
    <t>PCR-LAP19101082</t>
  </si>
  <si>
    <t>001-11866</t>
  </si>
  <si>
    <t>PCR-LAP20014010</t>
  </si>
  <si>
    <t>PCR-LAP20014011</t>
  </si>
  <si>
    <t>PCR-LAP20014012</t>
  </si>
  <si>
    <t>PCR-LAP20014013</t>
  </si>
  <si>
    <t>PCR-LAP20014014</t>
  </si>
  <si>
    <t>001-12127</t>
  </si>
  <si>
    <t>PCR-LAP20025003</t>
  </si>
  <si>
    <t>001-12138</t>
  </si>
  <si>
    <t>PCR-LAP20025004</t>
  </si>
  <si>
    <t>PCR-LAP20025005</t>
  </si>
  <si>
    <t>PCR-LAP20025006</t>
  </si>
  <si>
    <t>PCR-LAP20025007</t>
  </si>
  <si>
    <t xml:space="preserve">Mac os Mojave </t>
  </si>
  <si>
    <t>BIGMOND S.A.C.</t>
  </si>
  <si>
    <t>F001-00006939</t>
  </si>
  <si>
    <t>Laptop Dell latitude 3500 Ci5 Gen.8/ 8GB DDR4/ 1TB HDD/ 15.6"</t>
  </si>
  <si>
    <t>001-13176</t>
  </si>
  <si>
    <t>PCR-LAP20031189</t>
  </si>
  <si>
    <t>VIVA G Y M S.A.</t>
  </si>
  <si>
    <t>F001-00007194</t>
  </si>
  <si>
    <t xml:space="preserve"> OC390001453</t>
  </si>
  <si>
    <t>001-9443</t>
  </si>
  <si>
    <t>Windows 10 PRO</t>
  </si>
  <si>
    <t>F001-00006843</t>
  </si>
  <si>
    <t>Laptop Dell Vostro 3490 Ci5 10ma/12GB/256GB SSD/1TB HDD/Pantalla 14"</t>
  </si>
  <si>
    <t>0001-012636</t>
  </si>
  <si>
    <t>PCR-LAP20071012</t>
  </si>
  <si>
    <t>PCR-LAP20041283</t>
  </si>
  <si>
    <t>BINNA CORPORATION S.A.C.</t>
  </si>
  <si>
    <t>F001-00006996</t>
  </si>
  <si>
    <t xml:space="preserve">LAPTOP CORE I5/8GB/500GB HDD/CABLE DE SEGURIDAD Y PATCH CORDSIN LICENCIAS </t>
  </si>
  <si>
    <t>001-9108</t>
  </si>
  <si>
    <t>MOR-LAP19101039</t>
  </si>
  <si>
    <t>PCR-LAP0359</t>
  </si>
  <si>
    <t>Windows 10 pro</t>
  </si>
  <si>
    <t>Laptop Lenovo B40-80 Ci5 5ta gen / 12GB DDR3L / 500GB HDD / Pantalla 14"</t>
  </si>
  <si>
    <t>001-12927</t>
  </si>
  <si>
    <t>PCR-LAP0283</t>
  </si>
  <si>
    <t>LAPTOP CORE I5/8GB/1TB + CABLE DE SEGURIDAD</t>
  </si>
  <si>
    <t>001-6357</t>
  </si>
  <si>
    <t>PCR-LAP0640</t>
  </si>
  <si>
    <t>LAPTOP CORE I5/8GB/1TB HDD/ INCLUYE CABLE DE SEGURIDAD, PATCH CORD SIN LICENCIAS</t>
  </si>
  <si>
    <t>001-9351</t>
  </si>
  <si>
    <t>PCR-LAP0653</t>
  </si>
  <si>
    <t xml:space="preserve">X  MES </t>
  </si>
  <si>
    <t>LAPTOP CORE I5/8GB/500GB + CABLE DE SEGURIDAD</t>
  </si>
  <si>
    <t>001-5382, 001-5716, 001-6085</t>
  </si>
  <si>
    <t>PCR-LAP0813</t>
  </si>
  <si>
    <t>PCR-LAP0226</t>
  </si>
  <si>
    <t>001-7247</t>
  </si>
  <si>
    <t>PCR-LAP0855</t>
  </si>
  <si>
    <t>PCR-LAP0324</t>
  </si>
  <si>
    <t>001-5536</t>
  </si>
  <si>
    <t>PCR-LAP0877</t>
  </si>
  <si>
    <t>PCR-LAP 0470</t>
  </si>
  <si>
    <t>001-5942, 001-6037</t>
  </si>
  <si>
    <t>PCR-LAP0902</t>
  </si>
  <si>
    <t>PCR-LAP0518</t>
  </si>
  <si>
    <t>LAPTOP CORE I5/12GB/1 TB HDD + CABLE DE SEGURIDAD+PATCH CORD</t>
  </si>
  <si>
    <t>PCR-LAP1009</t>
  </si>
  <si>
    <t>Laptop HP 250 G6 Ci5 7ma Gen/12GB DDR4/1TB HDD/Pantall 15.6"</t>
  </si>
  <si>
    <t>001-12880</t>
  </si>
  <si>
    <t>PCR-LAP1081</t>
  </si>
  <si>
    <t>LAPTOP CORE I5/8GB/1TB + CABLE DE SEGURIDAD+PATCH CORD</t>
  </si>
  <si>
    <t>001-9138</t>
  </si>
  <si>
    <t>PCR-LAP1250</t>
  </si>
  <si>
    <t>F001-00007144</t>
  </si>
  <si>
    <t>Laptop HP 250 G7 Core i5 8va Gen./12GB RAM/1TB HDD/2GB Video/15.6”</t>
  </si>
  <si>
    <t>001-14322</t>
  </si>
  <si>
    <t>PCR-LAP1506</t>
  </si>
  <si>
    <t>F001-00007002</t>
  </si>
  <si>
    <t>001-13872</t>
  </si>
  <si>
    <t>PCR-LAP19101010</t>
  </si>
  <si>
    <t>001-9137</t>
  </si>
  <si>
    <t>PCR-LAP19101067</t>
  </si>
  <si>
    <t>PCR-LAP1239</t>
  </si>
  <si>
    <t>BODEGAS Y VIÑEDOS TABERNERO S.A.C.</t>
  </si>
  <si>
    <t>F001-00007058</t>
  </si>
  <si>
    <t xml:space="preserve">LAPTOP CORE I5/8GB/2TB HDD </t>
  </si>
  <si>
    <t>001-8639</t>
  </si>
  <si>
    <t>PCR-LAP1188</t>
  </si>
  <si>
    <t xml:space="preserve"> PCR-LAP1319</t>
  </si>
  <si>
    <t>PCR-CON1829</t>
  </si>
  <si>
    <t>07/18</t>
  </si>
  <si>
    <t>F001-00007251</t>
  </si>
  <si>
    <t>Laptop HP 250 G7 Ci5 8va Gen / 8GB DDR4 / 1TB HDD / Pantalla 15.6"</t>
  </si>
  <si>
    <t>001-13461</t>
  </si>
  <si>
    <t>F001-00006942</t>
  </si>
  <si>
    <t>Laptop HP 250 G7 Ci5 8va Gen/8GB/1TB HDD/15.6"/Pantalla 15.6"</t>
  </si>
  <si>
    <t>001-13560</t>
  </si>
  <si>
    <t>PCR-LAP19101019</t>
  </si>
  <si>
    <t>PCR-LAP19091010</t>
  </si>
  <si>
    <t>PCR-LAP19091040</t>
  </si>
  <si>
    <t>Laptop Lenovo V330-15IKB Ci7 8va gen / 8GB DDR4 / 1TB HDD / 2GB Video</t>
  </si>
  <si>
    <t>001-13644</t>
  </si>
  <si>
    <t>PCR-LAP19091003</t>
  </si>
  <si>
    <t>F001-00007051</t>
  </si>
  <si>
    <t>Laptop Dell Vostro 3490 Core i5 10ma Gen./8GB RAM/1TB HDD/14”</t>
  </si>
  <si>
    <t>001-13996</t>
  </si>
  <si>
    <t>PCR-LAP20064020</t>
  </si>
  <si>
    <t>PCR-LAP20064044</t>
  </si>
  <si>
    <t>001-13996,14373</t>
  </si>
  <si>
    <t>PCR-LAP20064021</t>
  </si>
  <si>
    <t>PCR-LAP20064009</t>
  </si>
  <si>
    <t>F001-00007207</t>
  </si>
  <si>
    <t>Laptop Lenovo ThinkPad L490 Ci7 8va Gen/8GB/1TB HDD/2GB Video/14"</t>
  </si>
  <si>
    <t>001-13791</t>
  </si>
  <si>
    <t>PCR-LAP20081001</t>
  </si>
  <si>
    <t>Laptop Lenovo Ideapad 320-15IKB CI5 8VA.GEN/8GB DDR4/ 2TB HDD/15.6"</t>
  </si>
  <si>
    <t>PCR-LAP1134</t>
  </si>
  <si>
    <t>BREXIA GOLDPLATA PERU S.A.C.</t>
  </si>
  <si>
    <t>F001-00006998</t>
  </si>
  <si>
    <t>LAPTOP CORE I7/16GB/1TB HDD/250GB M.2/LICENCIADO</t>
  </si>
  <si>
    <t>001-11284</t>
  </si>
  <si>
    <t>MOR-LAP19101029</t>
  </si>
  <si>
    <t>LAPTOP CORE I7/32GB/1TB HDD/250GB M.2/LICENCIADO</t>
  </si>
  <si>
    <t>001-11702</t>
  </si>
  <si>
    <t>PCR-LAP1366</t>
  </si>
  <si>
    <t>LAPTOP CORE I7/16GB/1TB HDD/256GB M.2/LICENCIADO</t>
  </si>
  <si>
    <t>001-9774</t>
  </si>
  <si>
    <t>PCR-LAP1454</t>
  </si>
  <si>
    <t>PCR-CON1835</t>
  </si>
  <si>
    <t>03/12</t>
  </si>
  <si>
    <t>001-9775</t>
  </si>
  <si>
    <t>PCR-LAP1455</t>
  </si>
  <si>
    <t>001-9772</t>
  </si>
  <si>
    <t>PCR-LAP1458</t>
  </si>
  <si>
    <t>2019-00289</t>
  </si>
  <si>
    <t>001-9906</t>
  </si>
  <si>
    <t>PCR-LAP1459</t>
  </si>
  <si>
    <t>PCR-LAP0941</t>
  </si>
  <si>
    <t>001-9776</t>
  </si>
  <si>
    <t>PCR-LAP1463</t>
  </si>
  <si>
    <t>001-9777</t>
  </si>
  <si>
    <t>PCR-LAP1464</t>
  </si>
  <si>
    <t>PCR-LAP1468</t>
  </si>
  <si>
    <t>001-9773</t>
  </si>
  <si>
    <t>PCR-LAP1469</t>
  </si>
  <si>
    <t>001-9778</t>
  </si>
  <si>
    <t>PCR-LAP1474</t>
  </si>
  <si>
    <t>LAPTOP CORE I7/20GB/1TB HDD/256GB M.2/LICENCIADO</t>
  </si>
  <si>
    <t>001-10618</t>
  </si>
  <si>
    <t>PCR-LAP1529</t>
  </si>
  <si>
    <t>C Y J CONSTRUCTORES Y CONTRATISTAS S.A.C.</t>
  </si>
  <si>
    <t>F001-00006629</t>
  </si>
  <si>
    <t>JOLLA ASIA-0240</t>
  </si>
  <si>
    <t>LAPTOP CORE I7 /12GB/1TB HDD SIN LICENCIAS</t>
  </si>
  <si>
    <t>001-11641</t>
  </si>
  <si>
    <t>PCR-LAP1538</t>
  </si>
  <si>
    <t>Revisar</t>
  </si>
  <si>
    <t>CAM SERVICIOS DEL PERU S.A.</t>
  </si>
  <si>
    <t>F001-00007044</t>
  </si>
  <si>
    <t>LAPTOP COREI5/4GB/1TB HDD  LICENCIADOS</t>
  </si>
  <si>
    <t>PCR-LAP0332</t>
  </si>
  <si>
    <t>001-9302</t>
  </si>
  <si>
    <t>PCR-LAP0416</t>
  </si>
  <si>
    <t>PCR-LAP0440</t>
  </si>
  <si>
    <t>PCR-LAP0529</t>
  </si>
  <si>
    <t>PCR-LAP0232</t>
  </si>
  <si>
    <t>PCR-LAP0597</t>
  </si>
  <si>
    <t>PCR-LAP0601</t>
  </si>
  <si>
    <t>PCR-LAP0223</t>
  </si>
  <si>
    <t>PCR-LAP0643</t>
  </si>
  <si>
    <t>001-9343</t>
  </si>
  <si>
    <t>PCR-LAP0685</t>
  </si>
  <si>
    <t>LAPTOP COREI3/4GB/500GB HDD LICENCIADOS</t>
  </si>
  <si>
    <t>001-8883 - 001-8884- 001-8887,001-9456</t>
  </si>
  <si>
    <t>PCR-LAP0717</t>
  </si>
  <si>
    <t>Office 2010 H&amp;B/Office 2016 H&amp;B/Office 2010 Standard/Office 2019 H&amp;B</t>
  </si>
  <si>
    <t>001-8883 - 001-8884- 001-8887,001-9457</t>
  </si>
  <si>
    <t>PCR-LAP0728</t>
  </si>
  <si>
    <t>001-8883 - 001-8884- 001-8887,001-9454</t>
  </si>
  <si>
    <t>PCR-LAP0730</t>
  </si>
  <si>
    <t> PCR-LAP0715, PCR-LAP0712</t>
  </si>
  <si>
    <t>001-8883 - 001-8884- 001-8887,001-9455</t>
  </si>
  <si>
    <t>PCR-LAP0740</t>
  </si>
  <si>
    <t>001-11134</t>
  </si>
  <si>
    <t>PCR-LAP0806</t>
  </si>
  <si>
    <t>PCR-LAP1140</t>
  </si>
  <si>
    <t>PCR-LAP1172</t>
  </si>
  <si>
    <t>001-10708</t>
  </si>
  <si>
    <t>PCR-LAP1420</t>
  </si>
  <si>
    <t>001-10727</t>
  </si>
  <si>
    <t>PCR-LAP1437</t>
  </si>
  <si>
    <t>PCR-LAP19091046</t>
  </si>
  <si>
    <t>Windows 10 Oem</t>
  </si>
  <si>
    <t>PCR-LAP19091048</t>
  </si>
  <si>
    <t>001-10947,10946,10948</t>
  </si>
  <si>
    <t>PCR-LAP19101009</t>
  </si>
  <si>
    <t>PCR-LAP19101021</t>
  </si>
  <si>
    <t>PCR-LAP19101022</t>
  </si>
  <si>
    <t>CAMARA DE COMERCIO E INDUSTRIA PERUANO ALEMANA</t>
  </si>
  <si>
    <t>F001-00006970</t>
  </si>
  <si>
    <t>N°  085-20</t>
  </si>
  <si>
    <t>LAPTOP CORE I7 /16 GB/1TB HDD CON LICENCIAS</t>
  </si>
  <si>
    <t>PCR-LAP1093</t>
  </si>
  <si>
    <t>Sí</t>
  </si>
  <si>
    <t>No</t>
  </si>
  <si>
    <t>El cliente solicitó el corte de alquiler</t>
  </si>
  <si>
    <t>F001-00007230</t>
  </si>
  <si>
    <t>PCR-LAP1291</t>
  </si>
  <si>
    <t>CAMET REAL ESTATE SERVICES S.A.C.</t>
  </si>
  <si>
    <t>F001-00007001</t>
  </si>
  <si>
    <t>MacBook Pro Retina Core i5 2.3Ghz/ 13.3"/ 8GB RAM/ 128GB SSD/ Mac Os Mojave</t>
  </si>
  <si>
    <t>001-13102</t>
  </si>
  <si>
    <t>PCR-MAC0040</t>
  </si>
  <si>
    <t>Laptop Dell Inspiron 3493 Ci5 10ma/8GB DDR4/256GB SSD/Pantalla 14"</t>
  </si>
  <si>
    <t>001-13628</t>
  </si>
  <si>
    <t>PCR-LAP20031042</t>
  </si>
  <si>
    <t>Laptop Dell Vostro 3490 Ci5 10ma/8GB/250GB SSD/Pantalla 14"</t>
  </si>
  <si>
    <t>PCR-LAP20071025</t>
  </si>
  <si>
    <t>Laptop Dell Vostro 3490 Ci5 10ma Gen/8GB/250GB SSD/Pantalla 14"/KASPERSKY</t>
  </si>
  <si>
    <t>001-13752</t>
  </si>
  <si>
    <t>PCR-LAP20071050</t>
  </si>
  <si>
    <t> Macbook Pro Retina Ci7 9na gen/16GB DDR4/512GB SSD/4GB Video/16''</t>
  </si>
  <si>
    <t>001-11969</t>
  </si>
  <si>
    <t>PCR-MAC20015004</t>
  </si>
  <si>
    <t>CANVAS LANGUAGES S.A.C.</t>
  </si>
  <si>
    <t>F001-00007129</t>
  </si>
  <si>
    <t>Laptop Lenovo Thinkpad E90 Ci5 8va Gen/8GB/480GB SSD/Pantalla 15.6"</t>
  </si>
  <si>
    <t>001-13766</t>
  </si>
  <si>
    <t>PCR-LAP20041312</t>
  </si>
  <si>
    <t>CEIGNE KANGURITO</t>
  </si>
  <si>
    <t>F001-00006993</t>
  </si>
  <si>
    <t>LAPTOP CORE I5/8GB/1TB HDD/SIN LICENCIAS</t>
  </si>
  <si>
    <t>001-12539</t>
  </si>
  <si>
    <t>PCR-LAP1021</t>
  </si>
  <si>
    <t>001-12534</t>
  </si>
  <si>
    <t>PCR-LAP19111027</t>
  </si>
  <si>
    <t>CELERITECH SOLUTIONS S.A.C.</t>
  </si>
  <si>
    <t>F001-00007248</t>
  </si>
  <si>
    <t>001-6959</t>
  </si>
  <si>
    <t>PCR-LAP0469</t>
  </si>
  <si>
    <t>20510325860</t>
  </si>
  <si>
    <t>LAPTOP CORE I7/8GB/1TB  + CABLE DE SEGURIDAD WINDOWS 10 PRO LICENCIADO OFFICE 365 BUSINESS PREMIUM LICENCIADO</t>
  </si>
  <si>
    <t>001-6654, 001-6673</t>
  </si>
  <si>
    <t>PCR-LAP0580</t>
  </si>
  <si>
    <t>PCR-LAP 0564</t>
  </si>
  <si>
    <t>LAPTOP CORE I5/16GB/500GB + CABLE DE SEGURIDAD WINDOWS 7  PRO LICENCIADO OFFICE 365 BUSINESS PREMIUM LICENCIADO</t>
  </si>
  <si>
    <t>001-7416,12216</t>
  </si>
  <si>
    <t>PCR-LAP0749</t>
  </si>
  <si>
    <t>PCR-LAP0668</t>
  </si>
  <si>
    <t xml:space="preserve">Windows 7pro </t>
  </si>
  <si>
    <t>LAPTOP CORE I5/8GB/1TB/WINDOWS 10 PRO LICENCIADO</t>
  </si>
  <si>
    <t>0001-012683</t>
  </si>
  <si>
    <t>PCR-LAP1409</t>
  </si>
  <si>
    <t>CENTRO TECNOLOGICO MINERO</t>
  </si>
  <si>
    <t>F001-00007124</t>
  </si>
  <si>
    <t>L20-SER-4100172-0</t>
  </si>
  <si>
    <t>Laptop HP Probook 450 G3 Ci7 6ta Gen/16GB DDR4/500GB SSD/2GB Video/15.6"</t>
  </si>
  <si>
    <t>001-12984</t>
  </si>
  <si>
    <t>PCR-LAP0568</t>
  </si>
  <si>
    <t>CHAIN SERVICES TI SAC</t>
  </si>
  <si>
    <t>F001-00007021</t>
  </si>
  <si>
    <t>LAPTOP CORE I5/12GB/2TB HDD/SIN LICENCIAS</t>
  </si>
  <si>
    <t>001-8361</t>
  </si>
  <si>
    <t>PCR-LAP1121</t>
  </si>
  <si>
    <t>LAPTOP CORE I5/12GB/2TB SIN  LICENCIAS</t>
  </si>
  <si>
    <t>001-8362</t>
  </si>
  <si>
    <t>PCR-LAP1122</t>
  </si>
  <si>
    <t>CIEN PIES PRODUCCIONES S.A.C.</t>
  </si>
  <si>
    <t>F001-00007131</t>
  </si>
  <si>
    <t>Laptop Dell Latitude 5400 Core i5 8va Gen./8GB RAM/1TB HDD/Pantalla 14”</t>
  </si>
  <si>
    <t>001-14320</t>
  </si>
  <si>
    <t>PCR-LAP20072064</t>
  </si>
  <si>
    <t>CLASS COMPLEMENTS SAC</t>
  </si>
  <si>
    <t>F001-00006821</t>
  </si>
  <si>
    <t>3° Semana</t>
  </si>
  <si>
    <t>Lenovo Ideapad 320-15 IKB CI5 Gen.8/8GB/1TB HDD/15.6"</t>
  </si>
  <si>
    <t>001-13382</t>
  </si>
  <si>
    <t>PCR-LAP1132</t>
  </si>
  <si>
    <t>COMMERCIAL REAL ESTATE SERVICES S.A.C.</t>
  </si>
  <si>
    <t>F001-00006997</t>
  </si>
  <si>
    <t>LAPTOP LENOV LEGION Y5 CI5 GEN8/16GB DDR4/512GB SDD / 15.6', lectora de dvd</t>
  </si>
  <si>
    <t>PCR-LAP20015023</t>
  </si>
  <si>
    <t>PCR-LECT20021001, 20021002</t>
  </si>
  <si>
    <t> Macbook Pro Retina Ci7 9na gen / 16GB DDR4 / 512GB SSD / 4GB Video / Pantalla 16</t>
  </si>
  <si>
    <t>PCR-MAC20015002</t>
  </si>
  <si>
    <t>PCR-MAC20015003</t>
  </si>
  <si>
    <t>CONSORCIO FLESAN - ICAFAL</t>
  </si>
  <si>
    <t>F001-00007116</t>
  </si>
  <si>
    <t>CFI2-0000010</t>
  </si>
  <si>
    <t>LAPTOP CORE I7/8GB/1TB HDD SIN LICENCIAS</t>
  </si>
  <si>
    <t>001-9966</t>
  </si>
  <si>
    <t>PCR-LAP1356</t>
  </si>
  <si>
    <t>PCR-LAP0987</t>
  </si>
  <si>
    <t xml:space="preserve">LAPTOP CORE I5/8GB/2TB HDD SIN LICENCIAS </t>
  </si>
  <si>
    <t>001-9406</t>
  </si>
  <si>
    <t>PCR-LAP1165</t>
  </si>
  <si>
    <t>CFI2-0000097</t>
  </si>
  <si>
    <t>001-11834</t>
  </si>
  <si>
    <t>PCR-LAP1264</t>
  </si>
  <si>
    <t>CFI2-0000147</t>
  </si>
  <si>
    <t>LAPTOP HP 450G5 CI7/ GEN.8/8GB DDR4/2GB VIDEO/ 15.6´´</t>
  </si>
  <si>
    <t>001-12217</t>
  </si>
  <si>
    <t>PCR-LAP1279</t>
  </si>
  <si>
    <t>CFI2-0000137</t>
  </si>
  <si>
    <t>PCR-LAP1535</t>
  </si>
  <si>
    <t>CFI2-0000003</t>
  </si>
  <si>
    <t>LAPTOP HP 15-DA0015LA  CI7/GEN8 /12 GB /1TB HDD 15.6'</t>
  </si>
  <si>
    <t>001-11417</t>
  </si>
  <si>
    <t>PCR-LAP19091070</t>
  </si>
  <si>
    <t>PCR-LAP19091077</t>
  </si>
  <si>
    <t xml:space="preserve">LAPTOP CORE I5/8GB/1TB HDD SIN LICENCIAS </t>
  </si>
  <si>
    <t>001-9301</t>
  </si>
  <si>
    <t>PCR-LAP19111010</t>
  </si>
  <si>
    <t>PCR-LAP1024</t>
  </si>
  <si>
    <t>CFI2-0000287</t>
  </si>
  <si>
    <t>LAPTOP CORE I5/8GB/1TB/15.6 SIN LICENCIAS</t>
  </si>
  <si>
    <t>001-11824</t>
  </si>
  <si>
    <t>MOR-LAP19101044</t>
  </si>
  <si>
    <t>PCR-CPU0236</t>
  </si>
  <si>
    <t>CONSORCIO INMAC CONTRERAS</t>
  </si>
  <si>
    <t>F001-00004360</t>
  </si>
  <si>
    <t>OC0193-04-2019</t>
  </si>
  <si>
    <t>001-9496</t>
  </si>
  <si>
    <t>PCR-LAP0259</t>
  </si>
  <si>
    <t>INMAC</t>
  </si>
  <si>
    <t>PCR-LAP0438</t>
  </si>
  <si>
    <t>CONSORCIO SAN ANDRES</t>
  </si>
  <si>
    <t>F001-00006400</t>
  </si>
  <si>
    <t>OS PPJH-0197</t>
  </si>
  <si>
    <t>LAPTOP CORE I7/12 GB/1 TB HDD CON LICENCIAS</t>
  </si>
  <si>
    <t>001-11748</t>
  </si>
  <si>
    <t>MOR-LAP19101024</t>
  </si>
  <si>
    <t>MOR-LAP19101022</t>
  </si>
  <si>
    <t>WINDOWS 10 OEM</t>
  </si>
  <si>
    <t>LAPTOP CORE I5/16GB/1TB HDD CON LICENCIAS</t>
  </si>
  <si>
    <t>001-11728</t>
  </si>
  <si>
    <t>PCR-LAP19101056</t>
  </si>
  <si>
    <t>PCR-LAP19101065</t>
  </si>
  <si>
    <t>PCR-LAP19101066</t>
  </si>
  <si>
    <t>PCR-LAP19101069</t>
  </si>
  <si>
    <t>PCR-LAP19101073</t>
  </si>
  <si>
    <t>PCR-LAP19101078</t>
  </si>
  <si>
    <t>CONSTRUCTORA KAMANQA S.A.C.</t>
  </si>
  <si>
    <t>F001-00006878</t>
  </si>
  <si>
    <t>2020-000383</t>
  </si>
  <si>
    <t>Laptop HP 15-DA0015LA Ci7 8va Gen / 8GB RAM / 1TB HDD / 4GB Video / Pantalla 15.6"</t>
  </si>
  <si>
    <t>001-12825</t>
  </si>
  <si>
    <t>MOR-LAP0010</t>
  </si>
  <si>
    <t>F001-00006608</t>
  </si>
  <si>
    <t>Laptop Dell Inspiron 5584 Ci7 8va Gen / 8GB DDR4 / 2TB HDD / 4GB Video / Pantalla 15.6"</t>
  </si>
  <si>
    <t>001-13479</t>
  </si>
  <si>
    <t>MOR-LAP19101038</t>
  </si>
  <si>
    <t>PCR-LAP0995</t>
  </si>
  <si>
    <t>PCR-LAP0995 presenta rajadura en puerto de red</t>
  </si>
  <si>
    <t>F001-00007240</t>
  </si>
  <si>
    <t>Laptop HP Probook 450 G5 Ci7 8va Gen/8GB/1TB HDD/15.6''/2GB Video</t>
  </si>
  <si>
    <t>001-13662</t>
  </si>
  <si>
    <t>PCR-LAP1274</t>
  </si>
  <si>
    <t>F001-00006882</t>
  </si>
  <si>
    <t>Laptop HP 450 G5 Ci7 8va Gen/ 8GB DDR4/ 1TB HDD/ 2GB Vídeo/ Pantalla 15.6"</t>
  </si>
  <si>
    <t>001-12637</t>
  </si>
  <si>
    <t>PCR-LAP1281</t>
  </si>
  <si>
    <t>LAPTOP CORE I7/8GB/1TB/2GB VIDEO</t>
  </si>
  <si>
    <t>001-6132,001-9359</t>
  </si>
  <si>
    <t>PCR-LAP1290</t>
  </si>
  <si>
    <t>PCR-LAP 0566</t>
  </si>
  <si>
    <t>F001-00006873</t>
  </si>
  <si>
    <t>001-7751, 001-8245</t>
  </si>
  <si>
    <t>21/08/2018, 07/11/2018</t>
  </si>
  <si>
    <t>PCR-LAP1293</t>
  </si>
  <si>
    <t>MOR-LAP0001, PCR-LAP1538</t>
  </si>
  <si>
    <t>001-7200,001-9102</t>
  </si>
  <si>
    <t>PCR-LAP1278</t>
  </si>
  <si>
    <t>PCR-LAP1340</t>
  </si>
  <si>
    <t>F001-00007236</t>
  </si>
  <si>
    <t>2020-000382</t>
  </si>
  <si>
    <t>0001-012626</t>
  </si>
  <si>
    <t>PCR-LAP1382</t>
  </si>
  <si>
    <t>LAPTOP CORE I7/8GB/1TB/2GB VIDEO SIN LICENCIAS</t>
  </si>
  <si>
    <t>001-11298</t>
  </si>
  <si>
    <t>PCR-LAP19091065</t>
  </si>
  <si>
    <t>LAPTOP CORE I7/12GB/1TB/2GB VIDEO SIN LICENCIAS</t>
  </si>
  <si>
    <t>001-11056</t>
  </si>
  <si>
    <t>PCR-LAP19101006</t>
  </si>
  <si>
    <t>CONSTRUCTORA MERCONS S.A.C.</t>
  </si>
  <si>
    <t>F001-00006911</t>
  </si>
  <si>
    <t>LAPTOP CI5/7ma GEN/8 GB/1 TB HDD/15.6'' SIN LICENCIAS</t>
  </si>
  <si>
    <t>001-11902</t>
  </si>
  <si>
    <t>PCR-LAP0878</t>
  </si>
  <si>
    <t>PCR-LAP0413</t>
  </si>
  <si>
    <t>LAPTOP CI5/GEN8/16 GB/1 TB HDD/15.6'' SIN LICENCIAS</t>
  </si>
  <si>
    <t>001-11861</t>
  </si>
  <si>
    <t>PCR-LAP19115071</t>
  </si>
  <si>
    <t>CONSULTORA LOMBARDIA S.A.C.</t>
  </si>
  <si>
    <t>F001-00007034</t>
  </si>
  <si>
    <t>Laptop HP 250 G7 Ci5 8va Gen/8GB/250GB SSD/Pantalla "15.6</t>
  </si>
  <si>
    <t>0001-012514</t>
  </si>
  <si>
    <t>PCR-LAP1490</t>
  </si>
  <si>
    <t>CONT HABILIDAD FINANCIERA S.A.C.</t>
  </si>
  <si>
    <t>F001-00007050</t>
  </si>
  <si>
    <t>PCR-CPU0281</t>
  </si>
  <si>
    <t>PCR-CON1825</t>
  </si>
  <si>
    <t>PCR-CPU0282</t>
  </si>
  <si>
    <t>001-9177</t>
  </si>
  <si>
    <t>PCR-LAP1006</t>
  </si>
  <si>
    <t>LAPTOP CORE I5/8GB/1TB HDD LICENCIADOS</t>
  </si>
  <si>
    <t>001-8290,001-9577</t>
  </si>
  <si>
    <t>PCR-LAP1139</t>
  </si>
  <si>
    <t>PCR-LAP1141</t>
  </si>
  <si>
    <t>PCR-LAP1146</t>
  </si>
  <si>
    <t>PCR-LAP1147</t>
  </si>
  <si>
    <t>PCR-LAP1150</t>
  </si>
  <si>
    <t>PCR-LAP1191</t>
  </si>
  <si>
    <t>001-9080</t>
  </si>
  <si>
    <t>PCR-LAP1308</t>
  </si>
  <si>
    <t>PCR-LAP 1304</t>
  </si>
  <si>
    <t xml:space="preserve">LAPTOP CORE I5/8GB/480 SSD HDD SIN LICENCIAS </t>
  </si>
  <si>
    <t>001-10949</t>
  </si>
  <si>
    <t>PCR-LAP19104024</t>
  </si>
  <si>
    <t>Laptop HP 250 G7 Ci5 8va Gen/8GB/1TB HDD/Pantalla 15.6</t>
  </si>
  <si>
    <t>001-13032</t>
  </si>
  <si>
    <t>PCR-LAP20041033</t>
  </si>
  <si>
    <t xml:space="preserve">LAPTOP CORE I5/8GB/1 TB HDD SIN LICENCIAS </t>
  </si>
  <si>
    <t>001-11471</t>
  </si>
  <si>
    <t>PCR-LAP19111002</t>
  </si>
  <si>
    <t>CORI PUNO S.A.C.</t>
  </si>
  <si>
    <t>F001-00006776</t>
  </si>
  <si>
    <t>LAPTOP HP 15-DA0015LA  CI7/GEN8 /12 GB /500 GA SSD 15.6'</t>
  </si>
  <si>
    <t>001-11414</t>
  </si>
  <si>
    <t>PCR-LAP19091072</t>
  </si>
  <si>
    <t>F001-00006902</t>
  </si>
  <si>
    <t>Laptop HP 450 G3 Ci7 8va Gen/12GB/480GB SSD/2GB Video/Pantalla 15.6"</t>
  </si>
  <si>
    <t>001-13470</t>
  </si>
  <si>
    <t>PCR-LAP1271</t>
  </si>
  <si>
    <t>4° Semana</t>
  </si>
  <si>
    <t>LAPTOP CORE I7/12 GB/500 GB SSD CON LICENCIAS</t>
  </si>
  <si>
    <t>001-11143</t>
  </si>
  <si>
    <t>PCR-LAP19091074</t>
  </si>
  <si>
    <t>CORPORACION DARUCHI S.A.C.</t>
  </si>
  <si>
    <t>F001-00006940</t>
  </si>
  <si>
    <t>Laptop Dell Inspiron 5584 Core i7 8va Gen./16GB/2TB HDD/15.6"/4GB Video</t>
  </si>
  <si>
    <t>001-13840</t>
  </si>
  <si>
    <t>PCR-LAP19091020</t>
  </si>
  <si>
    <t>F001-00006972</t>
  </si>
  <si>
    <t>Laptop Lenovo Thinkpad L15 Core i7 10ma Gen./16GB/1TB HDD /15.6”/2GB Video</t>
  </si>
  <si>
    <t>001-13865</t>
  </si>
  <si>
    <t>PCR-LAP20091006</t>
  </si>
  <si>
    <t>PCR-LAP20091007</t>
  </si>
  <si>
    <t>PCR-LAP20091008</t>
  </si>
  <si>
    <t>PCR-LAP20091009</t>
  </si>
  <si>
    <t>PCR-LAP20091010</t>
  </si>
  <si>
    <t>PCR-LAP20091011</t>
  </si>
  <si>
    <t>PCR-LAP20091012</t>
  </si>
  <si>
    <t>PCR-LAP20091013</t>
  </si>
  <si>
    <t>PCR-LAP20091014</t>
  </si>
  <si>
    <t>PCR-LAP20091015</t>
  </si>
  <si>
    <t>Laptop Lenovo Thinkpad E580 Core i7 8va Gen./16GB/1TB HDD/15.6”/2GB Video</t>
  </si>
  <si>
    <t>Laptop Dell Inspiron 5584 Core i7 8va Gen./16GB/2TB HDD/15.6”/4GB Video</t>
  </si>
  <si>
    <t>PCR-LAP19091026</t>
  </si>
  <si>
    <t>F001-00006980</t>
  </si>
  <si>
    <t>Laptop Dell Latitude 3500 Core i5 8va Gen./8GB RAM/1TB HDD/15.6”</t>
  </si>
  <si>
    <t>001-13955</t>
  </si>
  <si>
    <t>PCR-LAP20031182</t>
  </si>
  <si>
    <t>PCR-LAP20031179</t>
  </si>
  <si>
    <t>PCR-LAP20031176</t>
  </si>
  <si>
    <t>PCR-LAP20031175</t>
  </si>
  <si>
    <t>PCR-LAP20031173</t>
  </si>
  <si>
    <t>PCR-LAP20031172</t>
  </si>
  <si>
    <t>PCR-LAP20031171</t>
  </si>
  <si>
    <t>PCR-LAP20031170</t>
  </si>
  <si>
    <t>PCR-LAP20031169</t>
  </si>
  <si>
    <t>PCR-LAP20031166</t>
  </si>
  <si>
    <t>PCR-LAP20031149</t>
  </si>
  <si>
    <t>PCR-LAP20031148</t>
  </si>
  <si>
    <t>PCR-LAP20031147</t>
  </si>
  <si>
    <t>PCR-LAP20031145</t>
  </si>
  <si>
    <t>PCR-LAP20031144</t>
  </si>
  <si>
    <t>PCR-LAP20031137</t>
  </si>
  <si>
    <t>PCR-LAP20031136</t>
  </si>
  <si>
    <t>PCR-LAP20031192</t>
  </si>
  <si>
    <t>PCR-LAP20031132</t>
  </si>
  <si>
    <t>PCR-LAP20031131</t>
  </si>
  <si>
    <t>PCR-LAP20031056</t>
  </si>
  <si>
    <t>PCR-LAP20031055</t>
  </si>
  <si>
    <t>PCR-LAP20031053</t>
  </si>
  <si>
    <t>PCR-LAP20031050</t>
  </si>
  <si>
    <t>PCR-LAP20031048</t>
  </si>
  <si>
    <t>PCR-LAP20031047</t>
  </si>
  <si>
    <t>PCR-LAP20031045</t>
  </si>
  <si>
    <t>PCR-LAP20031044</t>
  </si>
  <si>
    <t>PCR-LAP20031130</t>
  </si>
  <si>
    <t>PCR-LAP20031128</t>
  </si>
  <si>
    <t>PCR-LAP20031127</t>
  </si>
  <si>
    <t>PCR-LAP20031126</t>
  </si>
  <si>
    <t>PCR-LAP20031125</t>
  </si>
  <si>
    <t>PCR-LAP20031124</t>
  </si>
  <si>
    <t>PCR-LAP20031121</t>
  </si>
  <si>
    <t>PCR-LAP20031120</t>
  </si>
  <si>
    <t>PCR-LAP20031118</t>
  </si>
  <si>
    <t>PCR-LAP20031116</t>
  </si>
  <si>
    <t>PCR-LAP20031114</t>
  </si>
  <si>
    <t>PCR-LAP20031113</t>
  </si>
  <si>
    <t>PCR-LAP20031112</t>
  </si>
  <si>
    <t>PCR-LAP20031111</t>
  </si>
  <si>
    <t>PCR-LAP20031107</t>
  </si>
  <si>
    <t>PCR-LAP20031106</t>
  </si>
  <si>
    <t>PCR-LAP20031103</t>
  </si>
  <si>
    <t>PCR-LAP20031102</t>
  </si>
  <si>
    <t>PCR-LAP20031101</t>
  </si>
  <si>
    <t>PCR-LAP20031098</t>
  </si>
  <si>
    <t>PCR-LAP20031097</t>
  </si>
  <si>
    <t>PCR-LAP20031095</t>
  </si>
  <si>
    <t>PCR-LAP20031093</t>
  </si>
  <si>
    <t>PCR-LAP20031092</t>
  </si>
  <si>
    <t>PCR-LAP20031087</t>
  </si>
  <si>
    <t>PCR-LAP20031088</t>
  </si>
  <si>
    <t>PCR-LAP20031085</t>
  </si>
  <si>
    <t>PCR-LAP20031084</t>
  </si>
  <si>
    <t>PCR-LAP20031081</t>
  </si>
  <si>
    <t>PCR-LAP20031080</t>
  </si>
  <si>
    <t>PCR-LAP20031079</t>
  </si>
  <si>
    <t>PCR-LAP20031074</t>
  </si>
  <si>
    <t>PCR-LAP20031073</t>
  </si>
  <si>
    <t>PCR-LAP20031070</t>
  </si>
  <si>
    <t>PCR-LAP20031069</t>
  </si>
  <si>
    <t>PCR-LAP20031065</t>
  </si>
  <si>
    <t>PCR-LAP20031064</t>
  </si>
  <si>
    <t>PCR-LAP20031062</t>
  </si>
  <si>
    <t>PCR-LAP20031061</t>
  </si>
  <si>
    <t>PCR-LAP20031059</t>
  </si>
  <si>
    <t>Laptop Lenovo Thinkpad E590 Core i5 8va Gen./8GB RAM/1TB HDD/15.6”</t>
  </si>
  <si>
    <t>001-13956</t>
  </si>
  <si>
    <t>PCR-LAP20041315</t>
  </si>
  <si>
    <t>PCR-LAP20041305</t>
  </si>
  <si>
    <t>F001-00007137</t>
  </si>
  <si>
    <t>Ren-0000196</t>
  </si>
  <si>
    <t>LAPTOP COREI5/8GB/1TBHDD/4GB VIDEO CON LICENCIAS</t>
  </si>
  <si>
    <t>001-11579</t>
  </si>
  <si>
    <t>PCR-LAP19111021</t>
  </si>
  <si>
    <t xml:space="preserve"> 2038235036</t>
  </si>
  <si>
    <t>CRP MEDIOS Y ENTRETENIMIENTO S.A.C.</t>
  </si>
  <si>
    <t>F001-00007247</t>
  </si>
  <si>
    <t>2020-641</t>
  </si>
  <si>
    <t>LAPTOP CORE I5 /8GB/1TB HDD SIN LICENCIAS</t>
  </si>
  <si>
    <t>001-12355,12354,12356</t>
  </si>
  <si>
    <t>PCR-LAP0338</t>
  </si>
  <si>
    <t>PCR-LAP0344</t>
  </si>
  <si>
    <t>PCR-LAP0419</t>
  </si>
  <si>
    <t>PCR-LAP0425</t>
  </si>
  <si>
    <t>PCR-LAP0454</t>
  </si>
  <si>
    <t>PCR-LAP0524</t>
  </si>
  <si>
    <t>PCR-LAP0600</t>
  </si>
  <si>
    <t>PCR-LAP0652</t>
  </si>
  <si>
    <t>PCR-LAP0659</t>
  </si>
  <si>
    <t>PCR-LAP0660</t>
  </si>
  <si>
    <t>PCR-LAP0666</t>
  </si>
  <si>
    <t>PCR-LAP0677</t>
  </si>
  <si>
    <t>PCR-LAP0678</t>
  </si>
  <si>
    <t>PCR-LAP0706</t>
  </si>
  <si>
    <t>PCR-LAP0770</t>
  </si>
  <si>
    <t>PCR-LAP0771</t>
  </si>
  <si>
    <t>PCR-LAP0772</t>
  </si>
  <si>
    <t>PCR-LAP0836</t>
  </si>
  <si>
    <t>PCR-LAP1068</t>
  </si>
  <si>
    <t>DAIKIN AIRCONDITIONING PERU S.A.C.</t>
  </si>
  <si>
    <t>F001-00006999</t>
  </si>
  <si>
    <t>LAPTOP CORE I5 /8 GB/1 TB HDD/15.6 con LICENCIAS</t>
  </si>
  <si>
    <t>001-12212</t>
  </si>
  <si>
    <t>PCR-LAP0779</t>
  </si>
  <si>
    <t>DAVID ALEJANDRO CHIGNE TATAJE</t>
  </si>
  <si>
    <t>B001-00000116</t>
  </si>
  <si>
    <t>Laptop Lenovo Legion Y530 Core i7 8va Gen./16GB RAM/480GB SSD/15.6”/Video Nvidia 1050 4GB</t>
  </si>
  <si>
    <t>001-13884</t>
  </si>
  <si>
    <t>PCR-LAP1331</t>
  </si>
  <si>
    <t>DE VICENTE CONSTRUCTORA S.A.C.</t>
  </si>
  <si>
    <t>F001-00007115</t>
  </si>
  <si>
    <t>0089-0000053</t>
  </si>
  <si>
    <t>001-10787</t>
  </si>
  <si>
    <t>MOR-LAP0007</t>
  </si>
  <si>
    <t>F001-00006995</t>
  </si>
  <si>
    <t>OC0069-0000001</t>
  </si>
  <si>
    <t>LAPTOP COREI7/16GB/1TBHDD/4GB VIDEO SIN LICENCIAS</t>
  </si>
  <si>
    <t>001-9447</t>
  </si>
  <si>
    <t>PCR-LAP0999</t>
  </si>
  <si>
    <t>0086-0000739</t>
  </si>
  <si>
    <t>LAPTOP CORE I7/8 GB/1 TB HDD/CON LICENCIA</t>
  </si>
  <si>
    <t>001-12079</t>
  </si>
  <si>
    <t>PCR-LAP1207</t>
  </si>
  <si>
    <t>DEL BARRIO S.A.C.</t>
  </si>
  <si>
    <t>F001-00007064</t>
  </si>
  <si>
    <t>LAPTOP CORE I5 /8 GB/1TB HDD/con LICENCIAS</t>
  </si>
  <si>
    <t>001-11213</t>
  </si>
  <si>
    <t>PCR-LAP19101077</t>
  </si>
  <si>
    <t>MOR-LAP19101045</t>
  </si>
  <si>
    <t>MOR-LAP19101048</t>
  </si>
  <si>
    <t>F001-00007250</t>
  </si>
  <si>
    <t>Laptop Lenovo Ideapad 320 Core i5 8va Gen./8GB/2TB HDD /Pantalla 15.6"</t>
  </si>
  <si>
    <t>001-13852</t>
  </si>
  <si>
    <t>PCR-LAP1167</t>
  </si>
  <si>
    <t>Laptop Hp 15-DA0013LA Core i7 8va Gen./8GB/1TB HDD/15.6”/4GB Video</t>
  </si>
  <si>
    <t>PCR-LAP1035</t>
  </si>
  <si>
    <t>Laptop Dell Inspiron 5584 Core i7 8va Gen./8GB/1TB HDD/PAntalla 15.6”/4GB Video</t>
  </si>
  <si>
    <t>PCR-LAP19091019</t>
  </si>
  <si>
    <t>Laptop Dell Latitude 3500 Core i5 8va Gen./8GB/1TB HDD/Pantalla 15.6”</t>
  </si>
  <si>
    <t>PCR-LAP20031094</t>
  </si>
  <si>
    <t>DELIRIO ARTE Y DISEÑO S.A.C. DELIRIO S.A.C.</t>
  </si>
  <si>
    <t>F001-00007152</t>
  </si>
  <si>
    <t>Laptop HP Probook 440 G7 Ci5 10ma Gen/8GB/512GB SSD/1TB HDD/Pantalla 14"</t>
  </si>
  <si>
    <t>001-13114</t>
  </si>
  <si>
    <t>PCR-LAP20072002</t>
  </si>
  <si>
    <t>PCR-LAP20072003</t>
  </si>
  <si>
    <t>DESARROLLO Y GERENCIA DE PROYECTOS S.A.C.</t>
  </si>
  <si>
    <t>F001-00006730</t>
  </si>
  <si>
    <t>LAPTOP HP 250 G6/ CI5/GEN7/8 GB/1 TB HDD/15.6''</t>
  </si>
  <si>
    <t>001-13104</t>
  </si>
  <si>
    <t>PCR-LAP1069</t>
  </si>
  <si>
    <t>PCR-LAP1109</t>
  </si>
  <si>
    <t>LAPTOP HP 450 G5/ CI5/GEN8/8 GB/1 TB HDD/15.6''</t>
  </si>
  <si>
    <t>PCR-LAP1406</t>
  </si>
  <si>
    <t>EMERGENT COLD PERU S.A.C.</t>
  </si>
  <si>
    <t>F001-00007246</t>
  </si>
  <si>
    <t>Laptop HP 450 G5 Ci7 8va Gen/8GB/480GB SSD/Pantalla 15.6"</t>
  </si>
  <si>
    <t>001-13150</t>
  </si>
  <si>
    <t>PCR-LAP1292</t>
  </si>
  <si>
    <t>PCR-LAP19115055</t>
  </si>
  <si>
    <t>El cliente PCR-LAP19115055 presenta problemas en el teclado.</t>
  </si>
  <si>
    <t>Laptop HP DA0015LA Ci7 8va Gen/8GB/240GB SSD/Pantalla 15.6"</t>
  </si>
  <si>
    <t>PCR-LAP19101002</t>
  </si>
  <si>
    <t>Equipo de backup</t>
  </si>
  <si>
    <t>Laptop HP 250 G7 Ci5 8va Gen/8GB/240GB SSD/Pantalla 15.6"</t>
  </si>
  <si>
    <t>PCR-LAP19111048</t>
  </si>
  <si>
    <t>PCR-LAP19101089</t>
  </si>
  <si>
    <t>PCR-LAP19091013</t>
  </si>
  <si>
    <t>PCR-LAP19091014</t>
  </si>
  <si>
    <t>PCR-LAP19101083</t>
  </si>
  <si>
    <t>Laptop Lenovo Thinkbook 15-IML Core i5 10ma Gen./8GB/512GB SSD/15.6”</t>
  </si>
  <si>
    <t>001-14001</t>
  </si>
  <si>
    <t>F001-00007245</t>
  </si>
  <si>
    <t>Laptop HP Probook 450 G7 Ci5 10ma Gen/8GB/250GB SSD/1TB HDD/15.6"</t>
  </si>
  <si>
    <t>001-13193</t>
  </si>
  <si>
    <t>PCR-LAP20074002</t>
  </si>
  <si>
    <t>PCR-LAP20074003</t>
  </si>
  <si>
    <t>PCR-LAP20074004</t>
  </si>
  <si>
    <t>PCR-LAP20074005</t>
  </si>
  <si>
    <t>PCR-LAP20074006</t>
  </si>
  <si>
    <t>PCR-LAP20074007</t>
  </si>
  <si>
    <t>PCR-LAP20074008</t>
  </si>
  <si>
    <t>PCR-LAP20074009</t>
  </si>
  <si>
    <t>PCR-LAP20074010</t>
  </si>
  <si>
    <t>PCR-LAP20074011</t>
  </si>
  <si>
    <t>PCR-LAP20074012</t>
  </si>
  <si>
    <t>OC 4600000495</t>
  </si>
  <si>
    <t>NO</t>
  </si>
  <si>
    <t>LAPTOP CORE I5 /8 GB/256 GB SSD/1 TBB HDD/15.6 con LICENCIAS</t>
  </si>
  <si>
    <t>001-12072</t>
  </si>
  <si>
    <t>PCR-LAP19101047</t>
  </si>
  <si>
    <t>PCR-LAP19101071</t>
  </si>
  <si>
    <t>LAPTOP CORE I7 /8 GB/1 TB HDD/2 GB V/15.6 con LICENCIAS</t>
  </si>
  <si>
    <t>001-11575</t>
  </si>
  <si>
    <t>PCR-LAP19101084</t>
  </si>
  <si>
    <t>PCR-LAP19111022</t>
  </si>
  <si>
    <t>LAPTOP CORE I5 /8 GB/256 GB SSD/2 GB V/15.6 con LICENCIAS</t>
  </si>
  <si>
    <t>001-11573,11574,11572</t>
  </si>
  <si>
    <t>PCR-LAP19115053</t>
  </si>
  <si>
    <t>001-11910</t>
  </si>
  <si>
    <t>PCR-LAP19115054</t>
  </si>
  <si>
    <t>PCR-LAP19115056</t>
  </si>
  <si>
    <t>PCR-LAP19115057</t>
  </si>
  <si>
    <t>PCR-LAP19115058</t>
  </si>
  <si>
    <t>PCR-LAP19115059</t>
  </si>
  <si>
    <t>PCR-LAP19115063</t>
  </si>
  <si>
    <t>PCR-LAP19115064</t>
  </si>
  <si>
    <t>PCR-LAP19115065</t>
  </si>
  <si>
    <t>PCR-LAP19115067</t>
  </si>
  <si>
    <t>LAPTOP HP 15DW1007LA CORE I5/8 GB/256 SSD/15.6/2GB VIDEO.</t>
  </si>
  <si>
    <t>001-12008</t>
  </si>
  <si>
    <t>PCR-LAP19115068</t>
  </si>
  <si>
    <t>PCR-LAP19115069</t>
  </si>
  <si>
    <t>PCR-LAP19115070</t>
  </si>
  <si>
    <t>PCR-LAP19115072</t>
  </si>
  <si>
    <t>PCR-LAP19115073</t>
  </si>
  <si>
    <t>LAPTOP CORE I5 ELITEBOOK /8 GB/512 GB SSD/14" con LICENCIAS</t>
  </si>
  <si>
    <t>001-11575,11577</t>
  </si>
  <si>
    <t>PCR-LAP19121003</t>
  </si>
  <si>
    <t>PCR-LAP19121004</t>
  </si>
  <si>
    <t>PCR-LAP19121005</t>
  </si>
  <si>
    <t>LAPTOP CORE I7 ELITEBOOK /8 GB/512 GB SSD/14" con LICENCIAS</t>
  </si>
  <si>
    <t>PCR-LAP19124001</t>
  </si>
  <si>
    <t>PCR-LAP19124002</t>
  </si>
  <si>
    <t>LAPTOP CORE I5 /8 GB/250 GB SSD/1 TBB HDD/15.6 con LICENCIAS</t>
  </si>
  <si>
    <t>0001-012410</t>
  </si>
  <si>
    <t>PCR-LAP20041002</t>
  </si>
  <si>
    <t>PCR-LAP20041003</t>
  </si>
  <si>
    <t>PCR-LAP20041004</t>
  </si>
  <si>
    <t>PCR-LAP1483</t>
  </si>
  <si>
    <t>PCR-LAP20041005</t>
  </si>
  <si>
    <t>07-07 Se recogió el equipo de cambio PCR-LAP20041005 pero presenta problemas de energía.</t>
  </si>
  <si>
    <t>PCR-LAP20041006</t>
  </si>
  <si>
    <t>PCR-LAP20041007</t>
  </si>
  <si>
    <t>PCR-LAP20041008</t>
  </si>
  <si>
    <t>Laptop HP 250 G7 Ci5 8va Gen/ 256GB SSD/ 8GB DDR4/ Pantalla 15.6"/ 2GB video</t>
  </si>
  <si>
    <t>001-012476</t>
  </si>
  <si>
    <t>PCR-LAP20041040</t>
  </si>
  <si>
    <t>PCR-LAP19115060</t>
  </si>
  <si>
    <t>El equipo PCR-LAP19115060 presenta manchas en la pantalla.</t>
  </si>
  <si>
    <t>001-12072, 0001-012412</t>
  </si>
  <si>
    <t>PCR-LAP20041009</t>
  </si>
  <si>
    <t>MOR-LAP19101043</t>
  </si>
  <si>
    <t>07-07 Se recogió el equipo de cambio MOR-LAP19101043 pero presenta rajadura en carcasa lado del puerto USB izquierdo.</t>
  </si>
  <si>
    <t>ENABLE PERU S.A.C.</t>
  </si>
  <si>
    <t>F001-00006912</t>
  </si>
  <si>
    <t>LAPTOP CORE I7/16 GB/1TB HDD/CON LICENCIAS</t>
  </si>
  <si>
    <t>001-12158</t>
  </si>
  <si>
    <t>PCR-LAP19101008</t>
  </si>
  <si>
    <t>MOR-LAP19101026</t>
  </si>
  <si>
    <t>ENTREGA CREATIVA S.A.C.</t>
  </si>
  <si>
    <t>F001-00007035</t>
  </si>
  <si>
    <t>Laptop Dell Latitude 3400 Ci5 8va/8GB/1TB HDD/14"</t>
  </si>
  <si>
    <t>001-12890</t>
  </si>
  <si>
    <t>PCR-LAP20041247</t>
  </si>
  <si>
    <t>PCR-LAP20041248</t>
  </si>
  <si>
    <t>EULEN DEL PERU DE SERVICIOS COMPLEMENTARIOS S.A.</t>
  </si>
  <si>
    <t>F001-00007204</t>
  </si>
  <si>
    <t>Laptop HP 440 G5 Ci5 8va/8GB/500GB/Pantalla 14"</t>
  </si>
  <si>
    <t>001-12831</t>
  </si>
  <si>
    <t>PCR-LAP0936</t>
  </si>
  <si>
    <t>EULEN DEL PERU S.A.</t>
  </si>
  <si>
    <t>F001-00007234</t>
  </si>
  <si>
    <t>0002-0000001773</t>
  </si>
  <si>
    <t>LAPTOP CORE I5/8GB/1 TB HDD/SIN LICENCIAS</t>
  </si>
  <si>
    <t>001-12319</t>
  </si>
  <si>
    <t>PCR-LAP0500</t>
  </si>
  <si>
    <t>PCR-LAP0501</t>
  </si>
  <si>
    <t>PCR-LAP0497</t>
  </si>
  <si>
    <t>PCR-LAP0471</t>
  </si>
  <si>
    <t>FASE DOS S.A.C.</t>
  </si>
  <si>
    <t>F001-00006990</t>
  </si>
  <si>
    <t>F2-9251</t>
  </si>
  <si>
    <t xml:space="preserve">LAPTOP CORE I5/8GB/1TB </t>
  </si>
  <si>
    <t>001-7271,001-8563</t>
  </si>
  <si>
    <t>PCR-LAP0913</t>
  </si>
  <si>
    <t>PCR-LAP 0810</t>
  </si>
  <si>
    <t>SANTA CRUZ</t>
  </si>
  <si>
    <t>Laptop HP 250 G6 Core i5 7ma Gen./8GB RAM/1TB HDD/15.6”</t>
  </si>
  <si>
    <t>001-13895</t>
  </si>
  <si>
    <t>PCR-LAP1088</t>
  </si>
  <si>
    <t>F2-4646</t>
  </si>
  <si>
    <t xml:space="preserve">LAPTOP CORE I5/16GB/1TB </t>
  </si>
  <si>
    <t>001-7557,001-8591</t>
  </si>
  <si>
    <t>PCR-LAP0918</t>
  </si>
  <si>
    <t>PCR-LAP1063</t>
  </si>
  <si>
    <t>PRANA</t>
  </si>
  <si>
    <t>El equipo PCR-LAP1063 presenta multiples daños físicos</t>
  </si>
  <si>
    <t>FITCO S.A.C.</t>
  </si>
  <si>
    <t>F001-00007149</t>
  </si>
  <si>
    <t>MacBook Pro Ci5 8va Gen/8GB/128GB SSD/Pantalla Retina 13.3"</t>
  </si>
  <si>
    <t>001-13116</t>
  </si>
  <si>
    <t>PCR-MAC20055006</t>
  </si>
  <si>
    <t>Mac OS Catalina</t>
  </si>
  <si>
    <t>FITNESS PASS S.A.C.</t>
  </si>
  <si>
    <t>F001-00007062</t>
  </si>
  <si>
    <t>Laptop Dell Latitude 3400 Core i5 8va Gen./8GB RAM/1TB HDD/Pantalla 14”</t>
  </si>
  <si>
    <t>001-13998</t>
  </si>
  <si>
    <t>PCR-LAP20041259</t>
  </si>
  <si>
    <t>F001-00007223</t>
  </si>
  <si>
    <t>Laptop HP 450 G5 Ci7 8va Gen/12GB/480GB SSD/2GB Video/15.6"</t>
  </si>
  <si>
    <t>001-12631</t>
  </si>
  <si>
    <t>PCR-LAP1265</t>
  </si>
  <si>
    <t>El equipo PCR-LAP1224 presenta una pequeña rajadura por la puerto de red.</t>
  </si>
  <si>
    <t>FLESAN DEL PERU SOCIEDAD ANONIMA CERRADA</t>
  </si>
  <si>
    <t>F001-00007119</t>
  </si>
  <si>
    <t>C020-0000071</t>
  </si>
  <si>
    <t>LAPTOP CORE I7/12GB/1TB HDD SIN LICENCIAS</t>
  </si>
  <si>
    <t>001-10958</t>
  </si>
  <si>
    <t>PCR-LAP0840</t>
  </si>
  <si>
    <t>PCR-LAP1375</t>
  </si>
  <si>
    <t>F001-00007117</t>
  </si>
  <si>
    <t>C015-0000137</t>
  </si>
  <si>
    <t>001-10959</t>
  </si>
  <si>
    <t>PCR-LAP0804</t>
  </si>
  <si>
    <t>C017-0000049</t>
  </si>
  <si>
    <t>001-10272</t>
  </si>
  <si>
    <t>PCR-LAP0830</t>
  </si>
  <si>
    <t>PCR-LAP0959</t>
  </si>
  <si>
    <t>001-11120</t>
  </si>
  <si>
    <t>PCR-LAP0952</t>
  </si>
  <si>
    <t>C017-0000001</t>
  </si>
  <si>
    <t>LAPTOP CORE I5/8GB/1TB/2GB VIDEO</t>
  </si>
  <si>
    <t>001-11082</t>
  </si>
  <si>
    <t>PCR-LAP1169</t>
  </si>
  <si>
    <t>OC C015-0000144</t>
  </si>
  <si>
    <t xml:space="preserve">LAPTOP CORE I7/8GB/1TB/2GB VIDEO SIN LICENCIAS </t>
  </si>
  <si>
    <t>001-8829</t>
  </si>
  <si>
    <t>PCR-LAP1254</t>
  </si>
  <si>
    <t>LAPTOP HP 450G5 CI7/GEN8/15.6´´/8GB/1TB/2GB VID</t>
  </si>
  <si>
    <t>001-12239,12240</t>
  </si>
  <si>
    <t>PCR-LAP1305</t>
  </si>
  <si>
    <t>F001-00007118</t>
  </si>
  <si>
    <t>A02F-0000028-A02FOC</t>
  </si>
  <si>
    <t>LAPTOP CORE I7/16GB/ 480 SSD  SIN LICENCIAS</t>
  </si>
  <si>
    <t>001-10610</t>
  </si>
  <si>
    <t>PCR-LAP1347</t>
  </si>
  <si>
    <t>FRESHMART S.A.C.</t>
  </si>
  <si>
    <t>F001-00007008</t>
  </si>
  <si>
    <t>Laptop Lenovo V310-14ISK Ci3 6ta Gen / 8GB DDR4 / 500 GB HDD / Pantalla 14" / Sin Licencias</t>
  </si>
  <si>
    <t>001-12421</t>
  </si>
  <si>
    <t>PCR-LAP0715</t>
  </si>
  <si>
    <t>Laptop HP 240 G6 Ci3 6ta Gen / 4GB DDR4 / 1TB HDD / Pantalla 14" / Sin Licencias</t>
  </si>
  <si>
    <t>PCR-LAP0698</t>
  </si>
  <si>
    <t>Laptop 14-R023LA Ci5 4ta Gen/4GB DDR3L/500GB HDD/14"</t>
  </si>
  <si>
    <t>001-13069</t>
  </si>
  <si>
    <t>PCR-LAP0263</t>
  </si>
  <si>
    <t>Laptop HP 240 G5 Ci5 6ta Gen/8GB/1TB HDD/14"</t>
  </si>
  <si>
    <t>PCR-LAP0441</t>
  </si>
  <si>
    <t>PCR-LAP0235</t>
  </si>
  <si>
    <t>Laptop Lenovo V310-14ISK Ci3 6ta gen/8GB DDR4/500GB HDD/14"</t>
  </si>
  <si>
    <t>001-13211</t>
  </si>
  <si>
    <t>PCR-LAP0733</t>
  </si>
  <si>
    <t>Laptop HP 14-R023LA Ci5 4ta Gen/8GB DDR3L/500GB HDD/14''</t>
  </si>
  <si>
    <t>PCR-LAP0239</t>
  </si>
  <si>
    <t>Laptop HP 14-ac109la Ci3 5ta Gen/ 4GB /500GB HDD / Pantalla 14"</t>
  </si>
  <si>
    <t>001-13157</t>
  </si>
  <si>
    <t>PCR-LAP0305</t>
  </si>
  <si>
    <t>Laptop HP 240 G4 Ci5 5ta Gen/8GB/1TB HDD/Pantalla 14"</t>
  </si>
  <si>
    <t>001-13747</t>
  </si>
  <si>
    <t>PCR-LAP0322</t>
  </si>
  <si>
    <t>PCR-LAP0333</t>
  </si>
  <si>
    <t>Laptop HP 14-AC115LA Ci5 5ta Gen/ 8GB/ 500GB HDD/ Pantalla 14"</t>
  </si>
  <si>
    <t>PCR-LAP0376</t>
  </si>
  <si>
    <t>Laptop HP 240 G6 Ci5 8va Gen/8GB DDR4/1TB HDD/Pantalla 14"</t>
  </si>
  <si>
    <t>PCR-LAP1334</t>
  </si>
  <si>
    <t>PCR-LAP0365</t>
  </si>
  <si>
    <t>F001-00007049</t>
  </si>
  <si>
    <t>Laptop HP 240 G6 Core i3 6ta Gen./4GB RAM/1TB HDD/Pantalla 14”</t>
  </si>
  <si>
    <t>001-14326</t>
  </si>
  <si>
    <t>PCR-LAP0699</t>
  </si>
  <si>
    <t>PCR-LAP0703</t>
  </si>
  <si>
    <t>PCR-LAP0701</t>
  </si>
  <si>
    <t>Laptop Lenovo V310-14ISK Ci3 6ta Gen / 8GB DDR4 / 500GB HDD / Pantalla 14"</t>
  </si>
  <si>
    <t>0001-012864</t>
  </si>
  <si>
    <t>PCR-LAP0727</t>
  </si>
  <si>
    <t>PCR-LAP0735</t>
  </si>
  <si>
    <t>Laptop Lenovo V310-14ISK Ci3 6ta gen / 8GB DDR4/ 1TB HDD/ Pantalla 14"</t>
  </si>
  <si>
    <t>PCR-LAP0721</t>
  </si>
  <si>
    <t>LAPTOP CORE I3 /4GB/500 GB HDD SIN LICENCIAS</t>
  </si>
  <si>
    <t>0001-012512</t>
  </si>
  <si>
    <t>PCR-LAP0313</t>
  </si>
  <si>
    <t>PCR-LAP0450</t>
  </si>
  <si>
    <t>FUJITA CORPORATION SUCURSAL DEL PERU</t>
  </si>
  <si>
    <t>F001-00007212</t>
  </si>
  <si>
    <t>Laptop HP 240 G5 Ci5 6ta Gen / 8GB DDR4 / 1TB HDD / Pantalla 14"</t>
  </si>
  <si>
    <t>001-12881</t>
  </si>
  <si>
    <t>PCR-LAP0510</t>
  </si>
  <si>
    <t>Oficce 2016 H&amp;B</t>
  </si>
  <si>
    <t>Laptop Dell Inspiron 3467 Ci5 7m Gen/8GB DDR4/1TB HDD/14"</t>
  </si>
  <si>
    <t>001-12932</t>
  </si>
  <si>
    <t>PCR-LAP0852</t>
  </si>
  <si>
    <t>PCR-LAP0320</t>
  </si>
  <si>
    <t>LAPTOP HP  450 G3/ CI7/GEN6/12 GB/1 TB HDD/15.6''</t>
  </si>
  <si>
    <t>001-12115</t>
  </si>
  <si>
    <t>PCR-LAP0563</t>
  </si>
  <si>
    <t>Windows 7</t>
  </si>
  <si>
    <t>Laptop HP 250 G6 Ci5 7ma Gen / 8GB DDR4/ 1TB HDD / Pantalla 15.6</t>
  </si>
  <si>
    <t>001-13572</t>
  </si>
  <si>
    <t>PCR-LAP0924</t>
  </si>
  <si>
    <t>F001-00007103</t>
  </si>
  <si>
    <t>001-13896</t>
  </si>
  <si>
    <t>PCR-LAP1101</t>
  </si>
  <si>
    <t/>
  </si>
  <si>
    <t>001-11406</t>
  </si>
  <si>
    <t>PCR-LAP0756</t>
  </si>
  <si>
    <t>Oficce 2010 H&amp;B</t>
  </si>
  <si>
    <t>GEOCONSULT S.A. CONSULTORES GENERALES</t>
  </si>
  <si>
    <t>F001-00007055</t>
  </si>
  <si>
    <t>LAPTOP CORE I7/16GB/1TB/2GB VIDEO sin LICENCIADO</t>
  </si>
  <si>
    <t>001-12183</t>
  </si>
  <si>
    <t>27.02.2020</t>
  </si>
  <si>
    <t>MOR-LAP0005</t>
  </si>
  <si>
    <t>001-10762</t>
  </si>
  <si>
    <t>PCR-LAP19101001</t>
  </si>
  <si>
    <t>F001-00007147</t>
  </si>
  <si>
    <t>Laptop Dell Latitude Core i7 10ma Gen./8GB RAM/1TB HDD/15.6"/2GB Video</t>
  </si>
  <si>
    <t>001-14372</t>
  </si>
  <si>
    <t>PCR-LAP20101001</t>
  </si>
  <si>
    <t>WINDOWS 10 PRO</t>
  </si>
  <si>
    <t>Laptop HP 15-DA00LA Ci7 Gen.8/16GB DDR4/1TB HDD/15.6"/4GB Video</t>
  </si>
  <si>
    <t>001-13225</t>
  </si>
  <si>
    <t>GLOBAL CARD TECHNOLOGIES S.A.C.</t>
  </si>
  <si>
    <t>F001-00007052</t>
  </si>
  <si>
    <t>Laptop HP 240 G6 Ci5 7ma Gen / 8GB DDR4 / 240GB SSD / Pantalla 14"</t>
  </si>
  <si>
    <t>001-13631</t>
  </si>
  <si>
    <t>PCR-LAP0807</t>
  </si>
  <si>
    <t>F001-00007249</t>
  </si>
  <si>
    <t>Laptop HP 240 G4 Ci5 5ta Gen/8GB DDR3L/240GB SSD /Pantalla 14"</t>
  </si>
  <si>
    <t>001-13798</t>
  </si>
  <si>
    <t>PCR-LAP0330</t>
  </si>
  <si>
    <t>Laptop Dell Latitude 3400 Ci5 8va Gen/8GB/240GB SSD/14"</t>
  </si>
  <si>
    <t>001-13626</t>
  </si>
  <si>
    <t>PCR-LAP20041272</t>
  </si>
  <si>
    <t>001-13625</t>
  </si>
  <si>
    <t>PCR-LAP20041263</t>
  </si>
  <si>
    <t>GREEN ELECTRONICS S.A.C</t>
  </si>
  <si>
    <t>F001-00007056</t>
  </si>
  <si>
    <t>Laptop HP 15-DW1007LA Ci5 10ma/8GB DDR4/256GB SSD/15.6"/Video 2GB</t>
  </si>
  <si>
    <t>001-13361</t>
  </si>
  <si>
    <t>PCR-LAP19115062</t>
  </si>
  <si>
    <t>F001-00007075</t>
  </si>
  <si>
    <t>Laptop HP 250G6 Ci5 7ma Gen/8GB/1TB HDD/Pantalla 15.6"</t>
  </si>
  <si>
    <t>001-13723</t>
  </si>
  <si>
    <t>PCR-LAP1078</t>
  </si>
  <si>
    <t>PCR-LAP0583</t>
  </si>
  <si>
    <t>PCR-LAP0906</t>
  </si>
  <si>
    <t>F001-00007175</t>
  </si>
  <si>
    <t>Laptop HP 250G7 Ci5 8va Gen/8GB/1TB HDD/Pantalla 15.6"</t>
  </si>
  <si>
    <t>PCR-LAP19101018</t>
  </si>
  <si>
    <t>MOR-LAP19101008</t>
  </si>
  <si>
    <t>PCR-LAP19091062</t>
  </si>
  <si>
    <t>Laptop HP 15-BS036LA Ci5 7ma Gen/8GB/1TB HDD/4GB Video/Pantalla 15.6"</t>
  </si>
  <si>
    <t>PCR-LAP0879</t>
  </si>
  <si>
    <t>F001-00007057</t>
  </si>
  <si>
    <t>0002-240220OP</t>
  </si>
  <si>
    <t>001-12975, 001-12832</t>
  </si>
  <si>
    <t>PCR-LAP20031138</t>
  </si>
  <si>
    <t>PCR-LAP20031141</t>
  </si>
  <si>
    <t>PCR-LAP20031143</t>
  </si>
  <si>
    <t>PCR-LAP20031151</t>
  </si>
  <si>
    <t>PCR-LAP20031152</t>
  </si>
  <si>
    <t>PCR-LAP20031154</t>
  </si>
  <si>
    <t>PCR-LAP20031161</t>
  </si>
  <si>
    <t>PCR-LAP20031164</t>
  </si>
  <si>
    <t>PCR-LAP20031165</t>
  </si>
  <si>
    <t>PCR-LAP20031177</t>
  </si>
  <si>
    <t>PCR-LAP20031184</t>
  </si>
  <si>
    <t>PCR-LAP20031187</t>
  </si>
  <si>
    <t>PCR-LAP20031190</t>
  </si>
  <si>
    <t>001-13378</t>
  </si>
  <si>
    <t>PCR-LAP20031157</t>
  </si>
  <si>
    <t>PCR-LAP20031156</t>
  </si>
  <si>
    <t>PCR-LAP20031188</t>
  </si>
  <si>
    <t>PCR-LAP20031167</t>
  </si>
  <si>
    <t>PCR-LAP20031139</t>
  </si>
  <si>
    <t>PCR-LAP20031140</t>
  </si>
  <si>
    <t>001-14002</t>
  </si>
  <si>
    <t>PCR-LAP20064101</t>
  </si>
  <si>
    <t>PCR-LAP20064092</t>
  </si>
  <si>
    <t>PCR-LAP20064093</t>
  </si>
  <si>
    <t>PCR-LAP20064065</t>
  </si>
  <si>
    <t>PCR-LAP20064074</t>
  </si>
  <si>
    <t>PCR-LAP20064077</t>
  </si>
  <si>
    <t>PCR-LAP20064079</t>
  </si>
  <si>
    <t>PCR-LAP20064069</t>
  </si>
  <si>
    <t>PCR-LAP20031191</t>
  </si>
  <si>
    <t>GRUPO ALTAMIRA S. A. C.</t>
  </si>
  <si>
    <t>F001-00007220</t>
  </si>
  <si>
    <t>001-13121</t>
  </si>
  <si>
    <t>PCR-LAP20074013</t>
  </si>
  <si>
    <t>PCR-LAP20074014</t>
  </si>
  <si>
    <t>PCR-LAP20074015</t>
  </si>
  <si>
    <t>PCR-LAP20074016</t>
  </si>
  <si>
    <t>PCR-LAP20074017</t>
  </si>
  <si>
    <t>GYM ONCE S.A.C.</t>
  </si>
  <si>
    <t>F001-00004988</t>
  </si>
  <si>
    <t>001-9936</t>
  </si>
  <si>
    <t>PCR-LAP1497</t>
  </si>
  <si>
    <t>Suspención de alquiler</t>
  </si>
  <si>
    <t xml:space="preserve">LENOVO IDEAPAD S145-15IWL CORE I3 8GEN 4GB 1TB (15.6``) </t>
  </si>
  <si>
    <t>001-10346</t>
  </si>
  <si>
    <t>MOR-LAP0011</t>
  </si>
  <si>
    <t>MOR-LAP0012</t>
  </si>
  <si>
    <t>MOR-LAP0013</t>
  </si>
  <si>
    <t>MOR-LAP0014</t>
  </si>
  <si>
    <t>MOR-LAP0015</t>
  </si>
  <si>
    <t>MOR-LAP0016</t>
  </si>
  <si>
    <t>F001-00005062</t>
  </si>
  <si>
    <t>LAPTOP LENOVO V310-15ISK/ CI5/GEN6/4 GB/1 TB HDD/15.6´´</t>
  </si>
  <si>
    <t>001-12250</t>
  </si>
  <si>
    <t>PCR-LAP0769</t>
  </si>
  <si>
    <t>PCR-LAP0777,PCR-LAP0658</t>
  </si>
  <si>
    <t>PCR-LAP0775</t>
  </si>
  <si>
    <t>PCR-LAP0768</t>
  </si>
  <si>
    <t>PCR-LAP0766</t>
  </si>
  <si>
    <t>PCR-LAP0401</t>
  </si>
  <si>
    <t>HIGHTOWER PERU CORPORATION SOCIEDAD ANONIMA CERRADA</t>
  </si>
  <si>
    <t>F001-00007213</t>
  </si>
  <si>
    <t>Laptop HP Probook 450 G3 Ci7 6ta Gen/16GB RAM/1TB HDD/15.6"/2GB Video</t>
  </si>
  <si>
    <t>001-13426</t>
  </si>
  <si>
    <t>PCR-LAP0562</t>
  </si>
  <si>
    <t>F001-00007043</t>
  </si>
  <si>
    <t>001-13655</t>
  </si>
  <si>
    <t>PCR-LAP0755</t>
  </si>
  <si>
    <t>PCR-LAP0569</t>
  </si>
  <si>
    <t>HRB S.A.C.</t>
  </si>
  <si>
    <t>F001-00006908</t>
  </si>
  <si>
    <t>Laptop HP 240G6 Ci5 7ma Gen/8GB/480GB SSD/15.6"</t>
  </si>
  <si>
    <t>001-13749</t>
  </si>
  <si>
    <t>PCR-LAP0690</t>
  </si>
  <si>
    <t>HYANT SERVICIOS GENERALES S.A.C.</t>
  </si>
  <si>
    <t>F001-00007126</t>
  </si>
  <si>
    <t>MacBook Air 13 ́ ́ 1.8GHZ/8GB/128GB Core i5 Incluye cargador</t>
  </si>
  <si>
    <t>001-10397</t>
  </si>
  <si>
    <t>PCR-MAC0063</t>
  </si>
  <si>
    <t>RAWSON PERU S.A.C.</t>
  </si>
  <si>
    <t>F001-00006978</t>
  </si>
  <si>
    <t>Laptop HP 250 G7 Core i5 8va Gen./8GB RAM/500GB SSD/15.6”</t>
  </si>
  <si>
    <t>001-13965</t>
  </si>
  <si>
    <t>PCR-LAP20041023</t>
  </si>
  <si>
    <t>F001-00007217</t>
  </si>
  <si>
    <t>Laptop HP 450 G5 Ci5 8va Gen / 8GB DDR4 / 1TB HDD / Pantalla 15.6"</t>
  </si>
  <si>
    <t>001-012592</t>
  </si>
  <si>
    <t>PCR-LAP1416</t>
  </si>
  <si>
    <t>INSTITUTO DE DESARROLLO AERONAUTICO Y MEDIO AMBIENTE - IDAMA</t>
  </si>
  <si>
    <t>F001-00006985</t>
  </si>
  <si>
    <t>PCR-CON1842</t>
  </si>
  <si>
    <t>02/24</t>
  </si>
  <si>
    <t>2 AÑOS</t>
  </si>
  <si>
    <t>001-5329, 001-6101</t>
  </si>
  <si>
    <t>PCR-LAP0456</t>
  </si>
  <si>
    <t>LAPTOP CORE I5/8GB/1TB</t>
  </si>
  <si>
    <t>001-6332</t>
  </si>
  <si>
    <t>PCR-LAP0647</t>
  </si>
  <si>
    <t>LAPTOP CORE I5/8GB/2TB/SIN LICENCIAS</t>
  </si>
  <si>
    <t>001-9798</t>
  </si>
  <si>
    <t>PCR-LAP1128</t>
  </si>
  <si>
    <t>001-10014</t>
  </si>
  <si>
    <t>PCR-LAP1145</t>
  </si>
  <si>
    <t>PCR-LAP1155</t>
  </si>
  <si>
    <t>PCR-LAP1300</t>
  </si>
  <si>
    <t>001-9000</t>
  </si>
  <si>
    <t>PCR-LAP1301</t>
  </si>
  <si>
    <t>LAPTOP CORE I7/8GB/1TB/SIN LICENCIAS</t>
  </si>
  <si>
    <t>001-9799</t>
  </si>
  <si>
    <t>PCR-LAP1460</t>
  </si>
  <si>
    <t>LAPTOP CORE I7/GEN 8/12 GB /1 TB HDD 15.6</t>
  </si>
  <si>
    <t>001-11144</t>
  </si>
  <si>
    <t>PCR-LAP1283</t>
  </si>
  <si>
    <t>PCR-LAP19091067</t>
  </si>
  <si>
    <t>001-13434</t>
  </si>
  <si>
    <t>PCR-LAP20071007</t>
  </si>
  <si>
    <t>LAPTOP CORE I7/GEN 8/8 GB /1 TB HDD 15.7</t>
  </si>
  <si>
    <t>PCR-LAP19102038</t>
  </si>
  <si>
    <t>ILLUSIONE CONSTRUCTORA E INMOBILIARIA S.A.C.</t>
  </si>
  <si>
    <t>F001-00007108</t>
  </si>
  <si>
    <t>Laptop HP Probook 450 G5 Ci7 8va Gen/16GB/500GB SSD/15.6''/2GB Video</t>
  </si>
  <si>
    <t>001-11743,14435</t>
  </si>
  <si>
    <t>PCR-LAP1213</t>
  </si>
  <si>
    <t>LAPTOP CORE I7/12 GB/1 TB HDD / 15.6 SIN LICENCIAS</t>
  </si>
  <si>
    <t>001-11743</t>
  </si>
  <si>
    <t>PCR-LAP19091069</t>
  </si>
  <si>
    <t>Laptop HP Probook 450 G5 Ci7 8va Gen/16GB/480GB SSD/15.6''/2GB Video</t>
  </si>
  <si>
    <t>001-13660</t>
  </si>
  <si>
    <t>PCR-LAP1030</t>
  </si>
  <si>
    <t>PCR-LAP1199</t>
  </si>
  <si>
    <t>PCR-LAP1206</t>
  </si>
  <si>
    <t>PCR-LAP1217</t>
  </si>
  <si>
    <t>PCR-LAP1218</t>
  </si>
  <si>
    <t>PCR-LAP1280</t>
  </si>
  <si>
    <t>Laptop HP Probook 450 G5 Ci7 8va Gen/16GB/480GB SSD/2GB Video/15.6"</t>
  </si>
  <si>
    <t>PCR-LAP1363</t>
  </si>
  <si>
    <t>PCR-LAP1379</t>
  </si>
  <si>
    <t>PCR-LAP1379 problemas con el ventilador.</t>
  </si>
  <si>
    <t>Laptop HP Probook 450 G5 Ci7 8va Gen/32GB/480GB SSD/15.6''/2GB Video</t>
  </si>
  <si>
    <t>001-13661</t>
  </si>
  <si>
    <t>PCR-LAP1204</t>
  </si>
  <si>
    <t>PCR-LAP1216</t>
  </si>
  <si>
    <t>PCR-LAP1214</t>
  </si>
  <si>
    <t>PCR-LAP1257</t>
  </si>
  <si>
    <t>PCR-LAP19101090</t>
  </si>
  <si>
    <t>PCR-LAP19091073</t>
  </si>
  <si>
    <t>INCENTIVOS NAFANTO S.A.C.</t>
  </si>
  <si>
    <t>F001-00007107</t>
  </si>
  <si>
    <t xml:space="preserve">LAPTOP CORE I7/16GB/1TBHDD/250 GB M.2 HDD SIN LICENCIAS </t>
  </si>
  <si>
    <t>001-12241</t>
  </si>
  <si>
    <t>MOR-LAP0024</t>
  </si>
  <si>
    <t xml:space="preserve">LAPTOP CORE I5/8GB/1TBHDD/SIN LICENCIAS </t>
  </si>
  <si>
    <t>001-8983,001-9070</t>
  </si>
  <si>
    <t>PCR-LAP0870</t>
  </si>
  <si>
    <t>PCR-CON1826</t>
  </si>
  <si>
    <t>06/06</t>
  </si>
  <si>
    <t>6 MESES</t>
  </si>
  <si>
    <t>SE REALIZÓ UPGRADE DE LOS EQUIPOS QUEDANDO EN 16GB</t>
  </si>
  <si>
    <t xml:space="preserve">LAPTOP CORE I5/8GB/2TB HDD/SIN LICENCIAS </t>
  </si>
  <si>
    <t>001-9825</t>
  </si>
  <si>
    <t>PCR-LAP1126</t>
  </si>
  <si>
    <t>001-9339</t>
  </si>
  <si>
    <t>PCR-LAP1127</t>
  </si>
  <si>
    <t>PCR-LAP1129</t>
  </si>
  <si>
    <t>001-8994,001-9070</t>
  </si>
  <si>
    <t>PCR-LAP1138</t>
  </si>
  <si>
    <t>PCR-LAP1473</t>
  </si>
  <si>
    <t xml:space="preserve">LAPTOP CORE I5/8GB/1TBHDD/250 GB M.2 HDD SIN LICENCIAS </t>
  </si>
  <si>
    <t>001-10028</t>
  </si>
  <si>
    <t>PCR-LAP1143</t>
  </si>
  <si>
    <t>PCR-LAP1142</t>
  </si>
  <si>
    <t>PCR-LAP1163</t>
  </si>
  <si>
    <t>001-9656</t>
  </si>
  <si>
    <t>PCR-LAP1160</t>
  </si>
  <si>
    <t>PCR-LAP1192</t>
  </si>
  <si>
    <t>PCR-LAP1193</t>
  </si>
  <si>
    <t>Laptop HP 250 G7 Core i5 8va Gen./12GB RAM/1TB HDD/Pantalla 15.6”</t>
  </si>
  <si>
    <t>001-8992</t>
  </si>
  <si>
    <t>MOR-LAP19101011</t>
  </si>
  <si>
    <t>PCR-LAP0825</t>
  </si>
  <si>
    <t>Laptop Lenovo V330 Ci5 8va Gen./ 20GB DDR4/ 1TB HDD/15.6"</t>
  </si>
  <si>
    <t>PCR-LAP1226</t>
  </si>
  <si>
    <t>PCR-LAP1310</t>
  </si>
  <si>
    <t>001-9967</t>
  </si>
  <si>
    <t>PCR-LAP1323</t>
  </si>
  <si>
    <t>001-9502</t>
  </si>
  <si>
    <t>PCR-LAP1324</t>
  </si>
  <si>
    <t>Laptop HP 250 G7 Ci5 8va Gen/8GB DDR4/1TB HDD/Pantalla 15.6"</t>
  </si>
  <si>
    <t>001-13001</t>
  </si>
  <si>
    <t>PCR-LAP19091044</t>
  </si>
  <si>
    <t>001-9241</t>
  </si>
  <si>
    <t>PCR-LAP1376</t>
  </si>
  <si>
    <t>Laptop HP Probook 450 G5 Ci5 8va Gen/8GB/1TB HDD/Pantalla 15.6''</t>
  </si>
  <si>
    <t>001-13697</t>
  </si>
  <si>
    <t>PCR-LAP1424</t>
  </si>
  <si>
    <t>Laptop HP 250 G7 Core i5 8va Gen./8GB RAM/1TB HDD/15.6”</t>
  </si>
  <si>
    <t>PCR-LAP20041030</t>
  </si>
  <si>
    <t>INFINET S.A.C.</t>
  </si>
  <si>
    <t>F001-00007061</t>
  </si>
  <si>
    <t>Laptop Lenovo thinkpad T490 Ci5 10ma Gen/16GB/480GB SSD/Pantalla 14"</t>
  </si>
  <si>
    <t>001-13592</t>
  </si>
  <si>
    <t>PCR-LAP20081002</t>
  </si>
  <si>
    <t>WINDOWS 10</t>
  </si>
  <si>
    <t>PCR-LAP20081003</t>
  </si>
  <si>
    <t>Laptop Dell Vostro 3490 Ci5 10ma/16GB/480GB SSD/Pantalla 14"</t>
  </si>
  <si>
    <t>001-13593</t>
  </si>
  <si>
    <t>PCR-LAP20071021</t>
  </si>
  <si>
    <t>PCR-LAP20071022</t>
  </si>
  <si>
    <t>PCR-LAP20071023</t>
  </si>
  <si>
    <t>F001-00007167</t>
  </si>
  <si>
    <t>Laptop Dell Vostro 3490 Ci5 10ma Gen/16GB/500GB SSD/Pantalla 14"</t>
  </si>
  <si>
    <t>001-13663</t>
  </si>
  <si>
    <t>PCR-LAP20071028</t>
  </si>
  <si>
    <t>PCR-LAP20071027</t>
  </si>
  <si>
    <t>001-13803</t>
  </si>
  <si>
    <t>PCR-LAP20091001</t>
  </si>
  <si>
    <t>F001-00007007</t>
  </si>
  <si>
    <t>Laptop Lenovo Thinkpad T490 Ci5 10ma Gen/16GB/512GB SSD/Pantalla 14”</t>
  </si>
  <si>
    <t>001-13873</t>
  </si>
  <si>
    <t>PCR-LAP20091017</t>
  </si>
  <si>
    <t>PCR-LAP20071024</t>
  </si>
  <si>
    <t>F001-00007205</t>
  </si>
  <si>
    <t>Laptop Dell Vostro 3490 Core i5 10ma Gen./8GB RAM/250GB SSD/Pantalla 14”/Windows 10 Pro</t>
  </si>
  <si>
    <t>001-14431</t>
  </si>
  <si>
    <t>PCR-LAP20071052</t>
  </si>
  <si>
    <t>PCR-LAP20071051</t>
  </si>
  <si>
    <t>INMAC PERU S.A.C.</t>
  </si>
  <si>
    <t>F001-00004880</t>
  </si>
  <si>
    <t>OC0352-06-2019</t>
  </si>
  <si>
    <t>001-7647</t>
  </si>
  <si>
    <t>PCR-LAP0340</t>
  </si>
  <si>
    <t>OC0532-02-2019</t>
  </si>
  <si>
    <t>LAPTOP CORE I7/12GB/1TB/2GB VIDEO SIN LICENCIAS WINWARE</t>
  </si>
  <si>
    <t>001-7687</t>
  </si>
  <si>
    <t>NB2294</t>
  </si>
  <si>
    <t>Winware</t>
  </si>
  <si>
    <t>001-7687,001-8607</t>
  </si>
  <si>
    <t>PCR-LAP1210</t>
  </si>
  <si>
    <t>NB2215</t>
  </si>
  <si>
    <t>OC0539-02-2019</t>
  </si>
  <si>
    <t>001-8637</t>
  </si>
  <si>
    <t>PCR-LAP1060</t>
  </si>
  <si>
    <t>OC0281-06-2019</t>
  </si>
  <si>
    <t>001-9195</t>
  </si>
  <si>
    <t>PCR-LAP0844</t>
  </si>
  <si>
    <t>OC0127-02-2019</t>
  </si>
  <si>
    <t>001-9194</t>
  </si>
  <si>
    <t>PCR-LAP0534</t>
  </si>
  <si>
    <t>001-9460</t>
  </si>
  <si>
    <t>PCR-LAP0386</t>
  </si>
  <si>
    <t>Sin Licencias</t>
  </si>
  <si>
    <t>OC0538-02-2019</t>
  </si>
  <si>
    <t>LAPTOP CORE I5/8GB/2TB HDD SIN LICENCIAS</t>
  </si>
  <si>
    <t>001-8576</t>
  </si>
  <si>
    <t>PCR-LAP1173</t>
  </si>
  <si>
    <t>OC0480-04-2019</t>
  </si>
  <si>
    <t>001-9534</t>
  </si>
  <si>
    <t>PCR-LAP1244</t>
  </si>
  <si>
    <t>INQBA S.A.C.</t>
  </si>
  <si>
    <t>F001-00007018</t>
  </si>
  <si>
    <t>05-15/2020</t>
  </si>
  <si>
    <t>LAPTOP CORE I5/GEN10/8GB/512GB SSD/CON LICENCIAS</t>
  </si>
  <si>
    <t>001-12135</t>
  </si>
  <si>
    <t>PCR-LAP20021008</t>
  </si>
  <si>
    <t>F001-00007017</t>
  </si>
  <si>
    <t>LAPTOP DELL INSPIRON 3493 CI5 G10 8GB 256GB SSD 14''</t>
  </si>
  <si>
    <t>001-13073</t>
  </si>
  <si>
    <t>PCR-LAP20031041</t>
  </si>
  <si>
    <t>F001-00007022</t>
  </si>
  <si>
    <t>Laptop HP Probook 440 G7 Ci5 10ma Gen/8GB/512GB SSD/14"</t>
  </si>
  <si>
    <t>001-13169</t>
  </si>
  <si>
    <t>PCR-LAP20072042</t>
  </si>
  <si>
    <t>001-13170</t>
  </si>
  <si>
    <t>PCR-LAP20072043</t>
  </si>
  <si>
    <t>001-13171</t>
  </si>
  <si>
    <t>PCR-LAP20072044</t>
  </si>
  <si>
    <t>PCR-LAP20072045</t>
  </si>
  <si>
    <t>001-13172</t>
  </si>
  <si>
    <t>PCR-LAP20072046</t>
  </si>
  <si>
    <t>F001-00007127</t>
  </si>
  <si>
    <t>Laptop HP 240 G6 Ci5 7ma Gen / 8GB RAM /500GB SSD/ Pantalla 14</t>
  </si>
  <si>
    <t>001-13674</t>
  </si>
  <si>
    <t>PCR-LAP1241</t>
  </si>
  <si>
    <t>PCR-LAP1243</t>
  </si>
  <si>
    <t>Laptop Lenovo Thinkpad L480 Ci5 8va Gen/8GB/500GB SSD/Pantalla 14"</t>
  </si>
  <si>
    <t>PCR-LAP0948</t>
  </si>
  <si>
    <t>PCR-CPU0319</t>
  </si>
  <si>
    <t>PCR-CPU20013007</t>
  </si>
  <si>
    <t>PCR-CPU20021017</t>
  </si>
  <si>
    <t>PCR-LAP20021009</t>
  </si>
  <si>
    <t>INST. DE INGENIEROS DE MINAS DEL PERU</t>
  </si>
  <si>
    <t>F001-00007168</t>
  </si>
  <si>
    <t>Laptop HP 450 G5 CI7 8va Gen/8GB/1TB HDD/Pantalla 15.6"/2GB Video</t>
  </si>
  <si>
    <t>001-13397</t>
  </si>
  <si>
    <t>PCR-LAP1275</t>
  </si>
  <si>
    <t>PCR-LAP1287</t>
  </si>
  <si>
    <t>INTERACTIS S.A.C.</t>
  </si>
  <si>
    <t>F001-00007136</t>
  </si>
  <si>
    <t>Laptop Dell Latitude 7490 Core i7 8va Gen/8GB RAM/500GB SSD/14”</t>
  </si>
  <si>
    <t>001-14401</t>
  </si>
  <si>
    <t>PCR-LAP19102025</t>
  </si>
  <si>
    <t>INTRADEVCO INDUSTRIAL S.A.</t>
  </si>
  <si>
    <t>F001-00007102</t>
  </si>
  <si>
    <t>LAPTOP CORE I5 8GB/1 TB HDD CON LICENCIAS</t>
  </si>
  <si>
    <t>001-10850,10847,10848,10849,10843,10844,10846</t>
  </si>
  <si>
    <t>PCR-LAP0227</t>
  </si>
  <si>
    <t>Windoes 10 Pro</t>
  </si>
  <si>
    <t>PCR-LAP0250</t>
  </si>
  <si>
    <t>PCR-LAP0325</t>
  </si>
  <si>
    <t>PCR-LAP0334</t>
  </si>
  <si>
    <t>PCR-LAP0355</t>
  </si>
  <si>
    <t>PCR-LAP0372</t>
  </si>
  <si>
    <t>LAPTOP CORE I5/8GB/1TB/CON LICENCIA</t>
  </si>
  <si>
    <t>001-9881,9884,9883,9885,9886,98879889</t>
  </si>
  <si>
    <t>PCR-LAP0582</t>
  </si>
  <si>
    <t>Wndows 10 pro</t>
  </si>
  <si>
    <t>LAPTOP LENOVO V310-15ISK/ CI5/GEN6/4 GB/1 TB HDD/15.6''</t>
  </si>
  <si>
    <t>10572-10569-10569</t>
  </si>
  <si>
    <t>PCR-LAP0883</t>
  </si>
  <si>
    <t>PCR-LAP0908</t>
  </si>
  <si>
    <t>PCR-LAP0915</t>
  </si>
  <si>
    <t>PCR-LAP1040</t>
  </si>
  <si>
    <t>PCR-LAP1393</t>
  </si>
  <si>
    <t>PCR-LAP1398</t>
  </si>
  <si>
    <t>PCR-LAP1403</t>
  </si>
  <si>
    <t>PCR-LAP1405</t>
  </si>
  <si>
    <t>PCR-LAP1418</t>
  </si>
  <si>
    <t>PCR-LAP1431</t>
  </si>
  <si>
    <t>PCR-LAP1432</t>
  </si>
  <si>
    <t>PCR-LAP1434</t>
  </si>
  <si>
    <t>PCR-LAP19091005</t>
  </si>
  <si>
    <t>PCR-LAP19091008</t>
  </si>
  <si>
    <t>PCR-LAP19091012</t>
  </si>
  <si>
    <t>PCR-LAP19091015</t>
  </si>
  <si>
    <t>INVERSIONES NORLIMA S.A</t>
  </si>
  <si>
    <t>F001-00007070</t>
  </si>
  <si>
    <t>LAPTOP LENOVO THINKPAD E580 CI7/GEN8/8GB/1TBHDD/2GB VIDEO</t>
  </si>
  <si>
    <t>001-13136</t>
  </si>
  <si>
    <t>LAPTOP HP 450 G5/ CI7/GEN8/8 GB/1 TB HDD/15.6''</t>
  </si>
  <si>
    <t>PCR-LAP1208</t>
  </si>
  <si>
    <t>PCR-LAP0958</t>
  </si>
  <si>
    <t>PCR-LAP0982</t>
  </si>
  <si>
    <t>LAPTOP HP 15DA0015LA COREI7/8GEN/12GB/1TB HDD/4GB VIDEO</t>
  </si>
  <si>
    <t>MOR-LAP0008</t>
  </si>
  <si>
    <t>MOR-LAP19101027</t>
  </si>
  <si>
    <t>LAPTOP HP 450 G5/ CI7/GEN8/16 GB/1 TB HDD/15.6''</t>
  </si>
  <si>
    <t>INVERSIONES YOLKO &amp; JR SOCIEDAD ANONIMA CERRADA</t>
  </si>
  <si>
    <t>F001-00007232</t>
  </si>
  <si>
    <t>Laptop Lenovo ThinkPad E590 Ci7 8va Gen/16GB/512GB SSD/Pantalla 15.6"</t>
  </si>
  <si>
    <t>001-13793</t>
  </si>
  <si>
    <t>PCR-LAP20091004</t>
  </si>
  <si>
    <t>PCR-LAP20091005</t>
  </si>
  <si>
    <t>20601960525</t>
  </si>
  <si>
    <t>I TEK S.A.C</t>
  </si>
  <si>
    <t>F001-00007268</t>
  </si>
  <si>
    <t>Laptop Dell Vostro 3490 Core I5 10ma./8GB RAM/1TB HDD/Pantalla 14”/Windows 10 Pro/Kaspersky antivirus licenciado</t>
  </si>
  <si>
    <t>001-14459</t>
  </si>
  <si>
    <t>PCR-LAP20071053</t>
  </si>
  <si>
    <t>Se actualizó, si coinciden los códigos de la LP y su RS con la laptop Actual, es la primera factura, no hay factura anterior</t>
  </si>
  <si>
    <t>PCR-LAP20071054</t>
  </si>
  <si>
    <t>PCR-LAP20071055</t>
  </si>
  <si>
    <t>PCR-LAP20071056</t>
  </si>
  <si>
    <t>PCR-LAP20071057</t>
  </si>
  <si>
    <t>JEMS INMOBILIARIA S.A.C.</t>
  </si>
  <si>
    <t>F001-00006523</t>
  </si>
  <si>
    <t>PQ NORTE-0073</t>
  </si>
  <si>
    <t>LAPTOP CORE I5/4GB/500GB/SIN LICENCIAS</t>
  </si>
  <si>
    <t>PCR-LAP0246</t>
  </si>
  <si>
    <t>JQN VENTURES S.A.C.</t>
  </si>
  <si>
    <t>F001-00007004</t>
  </si>
  <si>
    <t>Laptop Lenovo Ideapad S145-15IWL Ci5 8va. Gen/8GB/1TB HDD/2GB Video/14" + ADAP ETHERNET</t>
  </si>
  <si>
    <t>001-11453,11444</t>
  </si>
  <si>
    <t>PCR-LAP19111081</t>
  </si>
  <si>
    <t>PCR-LAP20041245</t>
  </si>
  <si>
    <t>LAPTOP COREI5 /8GB/1 TB HDD CON LICENCIAS + ADAP ETHERNET</t>
  </si>
  <si>
    <t>PCR-LAP19111084</t>
  </si>
  <si>
    <t>PCR-LAP19111083</t>
  </si>
  <si>
    <t>Laptop LG Gram 14Z980 Ci5 8va gen/8GB DDR4/256GB SSD/14" + ADAP ETHERNET</t>
  </si>
  <si>
    <t>PCR-LAP20025001</t>
  </si>
  <si>
    <t>PCR-LAP19111082</t>
  </si>
  <si>
    <t>PCR-LAP20071030</t>
  </si>
  <si>
    <t>Laptop Dell Vostro 3490 Ci5 10ma/8GB/1TB HDD/Pantalla 14" + ADAP ETHERNET</t>
  </si>
  <si>
    <t>PCR-LAP20064091</t>
  </si>
  <si>
    <t>PCR-LAP0992</t>
  </si>
  <si>
    <t>PCR-LAP19111079</t>
  </si>
  <si>
    <t>PCR-LAP19111078</t>
  </si>
  <si>
    <t>Laptop Lenovo Ideapad S145-15IWL Ci5 8va. Gen/8GB RAM/1TB HDD/2GB Video/14" + ADAP ETHERNET,TECLADO, COOLER</t>
  </si>
  <si>
    <t>001-12002</t>
  </si>
  <si>
    <t>PCR-LAP19111085</t>
  </si>
  <si>
    <t>LAPTOP COREI5 /8GB/256 GB SSD CON LICENCIAS + ADAP ETHERNET</t>
  </si>
  <si>
    <t>001-12242</t>
  </si>
  <si>
    <t>PCR-LAP20035001</t>
  </si>
  <si>
    <t>08888441</t>
  </si>
  <si>
    <t>Jessica Oncoy</t>
  </si>
  <si>
    <t>B001-00000122</t>
  </si>
  <si>
    <t>Laptop HP 240 G6 Core i3 6ta Gen./4GB RAM/1TB HDD/Pantalla 14”/Sin Licencias</t>
  </si>
  <si>
    <t>001-14457</t>
  </si>
  <si>
    <t>PCR-LAP0696</t>
  </si>
  <si>
    <t>JUST B S.A.C.</t>
  </si>
  <si>
    <t>F001-00006922</t>
  </si>
  <si>
    <t>LAPTOP HP 15-DA0015LA/ CI7/GEN8/12 GB/1 TB HDD/15.6</t>
  </si>
  <si>
    <t>001-12911</t>
  </si>
  <si>
    <t>PCR-LAP1036</t>
  </si>
  <si>
    <t>Laptop HP 15-DA0015LA Ci7 8va Gen/480GB SSD/16GB / 2GB Video/15.6"</t>
  </si>
  <si>
    <t>001-13737</t>
  </si>
  <si>
    <t>MOR-LAP0009</t>
  </si>
  <si>
    <t>Laptop HP 15-DA0015LA Ci7 8va Gen/16GB DDR4/480GB SSD/4GB Video/15.6"</t>
  </si>
  <si>
    <t>001-13656</t>
  </si>
  <si>
    <t>PCR-LAP0997</t>
  </si>
  <si>
    <t>Laptop Dell Inspiron 5584 Ci7 8va Gen/16GB DDR4/480GB SSD/4GB Video/15.6"</t>
  </si>
  <si>
    <t>001-13686</t>
  </si>
  <si>
    <t>PCR-LAP19091017</t>
  </si>
  <si>
    <t>Laptop Lenovo V330-15IKB Ci7 8va Gen/16GB/500GB SSD/2GB Video/15.6"</t>
  </si>
  <si>
    <t>001-13823</t>
  </si>
  <si>
    <t>PCR-LAP1527</t>
  </si>
  <si>
    <t>LAPTOP HP 450 G5/ CI7/GEN8/8 GB/1 TB HDD/15.6"</t>
  </si>
  <si>
    <t>001-12876</t>
  </si>
  <si>
    <t>PCR-LAP1096</t>
  </si>
  <si>
    <t>001-12904</t>
  </si>
  <si>
    <t>PCR-LAP1203</t>
  </si>
  <si>
    <t>001-12912</t>
  </si>
  <si>
    <t>PCR-LAP1277</t>
  </si>
  <si>
    <t>LAPTOP LENOVO THINKPAD E580 CI7/GEN8/8 GB/1TB HDD/2GB VIDEO</t>
  </si>
  <si>
    <t>001-12845</t>
  </si>
  <si>
    <t>PCR-LAP1461</t>
  </si>
  <si>
    <t>Laptop HP 250 G6 Ci5 8va Gen/16GB/256GB SSD/Pantalla 15.6"/2GB Video</t>
  </si>
  <si>
    <t>001-12783</t>
  </si>
  <si>
    <t>PCR-LAP19101042</t>
  </si>
  <si>
    <t>PCR-LAP19115066</t>
  </si>
  <si>
    <t>LAPTOP HP 250G7 CI5 GEN/ 4GB 1TB HDD 15.6''</t>
  </si>
  <si>
    <t>001-12842</t>
  </si>
  <si>
    <t>PCR-LAP20041036</t>
  </si>
  <si>
    <t>001-12848</t>
  </si>
  <si>
    <t>PCR-LAP20041037</t>
  </si>
  <si>
    <t>F001-00006650</t>
  </si>
  <si>
    <t>001-12850</t>
  </si>
  <si>
    <t>PCR-LAP20041038</t>
  </si>
  <si>
    <t>LAPTOP DELL INSPIRON 3493 CI5 GEN10 8GB 256GB SSD</t>
  </si>
  <si>
    <t>001-12838</t>
  </si>
  <si>
    <t>PCR-LAP20041233</t>
  </si>
  <si>
    <t>001-12849</t>
  </si>
  <si>
    <t>PCR-LAP20041234</t>
  </si>
  <si>
    <t>001-12835</t>
  </si>
  <si>
    <t>PCR-LAP20041235</t>
  </si>
  <si>
    <t>001-12836</t>
  </si>
  <si>
    <t>PCR-LAP20041236</t>
  </si>
  <si>
    <t>Laptop Dell 3490 Core i5 10ma Gen./16GB RAM/256GB SSD/1TB HDD/14”</t>
  </si>
  <si>
    <t>001-12834, 14356</t>
  </si>
  <si>
    <t>PCR-LAP20064004</t>
  </si>
  <si>
    <t>PCR-LAP20041237</t>
  </si>
  <si>
    <t>001-12846</t>
  </si>
  <si>
    <t>PCR-LAP20041239</t>
  </si>
  <si>
    <t>F001-00007006</t>
  </si>
  <si>
    <t>Laptop Lenovo Thinkpad L15 Core i7 10ma Gen./16GB RAM/500GB SSD/15.6”</t>
  </si>
  <si>
    <t>001-13870</t>
  </si>
  <si>
    <t>PCR-LAP20091018</t>
  </si>
  <si>
    <t>F001-00007028</t>
  </si>
  <si>
    <t>MACBOOK PRO TOUCH BAR CI7 GEN9 16GB/512GB SSD/16''/4GB VIDEO</t>
  </si>
  <si>
    <t>001-13703</t>
  </si>
  <si>
    <t>PCR-MAC20085005</t>
  </si>
  <si>
    <t>001-13499</t>
  </si>
  <si>
    <t>PCR-MAC20085011</t>
  </si>
  <si>
    <t>001-13500</t>
  </si>
  <si>
    <t>PCR-MAC20085010</t>
  </si>
  <si>
    <t>001-13701</t>
  </si>
  <si>
    <t>PCR-MAC20085008</t>
  </si>
  <si>
    <t>001-13702</t>
  </si>
  <si>
    <t>PCR-MAC20085007</t>
  </si>
  <si>
    <t>001-13704</t>
  </si>
  <si>
    <t>PCR-MAC20085006</t>
  </si>
  <si>
    <t>001-12878</t>
  </si>
  <si>
    <t>PCR-MAC20055001</t>
  </si>
  <si>
    <t>001-12877</t>
  </si>
  <si>
    <t>PCR-MAC20055002</t>
  </si>
  <si>
    <t>001-12903</t>
  </si>
  <si>
    <t>PCR-MAC20055003</t>
  </si>
  <si>
    <t>001-12906</t>
  </si>
  <si>
    <t>PCR-MAC20055004</t>
  </si>
  <si>
    <t>001-12910</t>
  </si>
  <si>
    <t>PCR-MAC20055005</t>
  </si>
  <si>
    <t>001-13078</t>
  </si>
  <si>
    <t>PCR-MAC20056001</t>
  </si>
  <si>
    <t>001-13079</t>
  </si>
  <si>
    <t>PCR-MAC20056002</t>
  </si>
  <si>
    <t>001-13080</t>
  </si>
  <si>
    <t>PCR-MAC20056003</t>
  </si>
  <si>
    <t>001-13081</t>
  </si>
  <si>
    <t>PCR-MAC20056004</t>
  </si>
  <si>
    <t>001-13082</t>
  </si>
  <si>
    <t>PCR-MAC20056005</t>
  </si>
  <si>
    <t>001-13083</t>
  </si>
  <si>
    <t>PCR-MAC20056006</t>
  </si>
  <si>
    <t>001-13084</t>
  </si>
  <si>
    <t>PCR-MAC20056007</t>
  </si>
  <si>
    <t>001-13377</t>
  </si>
  <si>
    <t>PCR-MAC20056009</t>
  </si>
  <si>
    <t>KATHIE IVETTE MARQUINA GUEVARA</t>
  </si>
  <si>
    <t>B001-00000118</t>
  </si>
  <si>
    <t>Laptop HP 250 G7 Ci5 8va Gen / 8GB DDR4 / 1TB HDD / Pantalla 15.6</t>
  </si>
  <si>
    <t>001-13142</t>
  </si>
  <si>
    <t>MOR-LAP19101002</t>
  </si>
  <si>
    <t>KINRYU S.A.C</t>
  </si>
  <si>
    <t>F001-00007225</t>
  </si>
  <si>
    <t>Laptop HP Probook 450 G3 Ci7 6ta gen/12GB DDR4/1TB HDD/2GB Video/15.6"</t>
  </si>
  <si>
    <t>001-13773</t>
  </si>
  <si>
    <t>PCR-LAP0576</t>
  </si>
  <si>
    <t>Laptop HP Probook 450G3 Ci7 Gen.6/8GB DDR4/1TB HDD/2GB Video/15.6"</t>
  </si>
  <si>
    <t>PCR-LAP0550</t>
  </si>
  <si>
    <t>PCR-LAP0544</t>
  </si>
  <si>
    <t>KROTON S.A.C.</t>
  </si>
  <si>
    <t>F001-00007045</t>
  </si>
  <si>
    <t xml:space="preserve">LAPTOP CORE I5/8GB/1TB HDD SIN  LICENCIAS </t>
  </si>
  <si>
    <t>001-8104</t>
  </si>
  <si>
    <t>PCR-LAP1166</t>
  </si>
  <si>
    <t xml:space="preserve">LAPTOP CORE I7/8GB/1TB HDD SIN  LICENCIAS </t>
  </si>
  <si>
    <t>001-11980</t>
  </si>
  <si>
    <t>PCR-LAP1383</t>
  </si>
  <si>
    <t>LA RIAZA HOLDING S.A.C.</t>
  </si>
  <si>
    <t>F001-00007203</t>
  </si>
  <si>
    <t>001-10405</t>
  </si>
  <si>
    <t>PCR-LAP0759</t>
  </si>
  <si>
    <t>F001-00006802</t>
  </si>
  <si>
    <t>001-6131, 001-7337</t>
  </si>
  <si>
    <t>MOR-LAP19101028</t>
  </si>
  <si>
    <t>PCR-LAP 1282</t>
  </si>
  <si>
    <t>F001-00007202</t>
  </si>
  <si>
    <t>LAPTOP CORE I7/16 GB /1TB HDD / 2GB VIDEO SIN LICENCIAS</t>
  </si>
  <si>
    <t>001-8806</t>
  </si>
  <si>
    <t>PCR-LAP1201</t>
  </si>
  <si>
    <t>LATAM FINANCIAL SERVICES S.A.C. - LFS S.A.C.</t>
  </si>
  <si>
    <t>F001-00007003</t>
  </si>
  <si>
    <t xml:space="preserve">LAPTOP CORE I5/4GB/500GB HDD SIN LICENCIAS </t>
  </si>
  <si>
    <t>001-7614</t>
  </si>
  <si>
    <t>PCR-LAP0517</t>
  </si>
  <si>
    <t>PCR-LAP 0619</t>
  </si>
  <si>
    <t>LAPTOP CORE I3 /8GB/500 GB/ SIN LICENCIAS</t>
  </si>
  <si>
    <t>001-10061</t>
  </si>
  <si>
    <t>PCR-LAP0724</t>
  </si>
  <si>
    <t>LAPTOP CORE I3/4GB/500GB SIN LICENCIAS</t>
  </si>
  <si>
    <t>001-7280,001-8335</t>
  </si>
  <si>
    <t>PCR-LAP0817</t>
  </si>
  <si>
    <t>LLAMA GAS S A</t>
  </si>
  <si>
    <t>F001-00007048</t>
  </si>
  <si>
    <t>20-0100113</t>
  </si>
  <si>
    <t>LAPTOP LG 14Z980 CI5 GEN8  / 8GB DDR4 / 250GB SDD / 14'</t>
  </si>
  <si>
    <t>001-11967- 11966</t>
  </si>
  <si>
    <t>PCR-LAP20015017</t>
  </si>
  <si>
    <t>PCR-LAP20015018</t>
  </si>
  <si>
    <t>PCR-LAP20015019</t>
  </si>
  <si>
    <t>PCR-LAP20015020</t>
  </si>
  <si>
    <t>LAPTOP LG  CORE I7 GEN8  / 16GB DDR4 / 512GB SDD / 15.6' CON LICENCIAS</t>
  </si>
  <si>
    <t>001-11967</t>
  </si>
  <si>
    <t>PCR-LAP20015021</t>
  </si>
  <si>
    <t>PCR-LAP20015022</t>
  </si>
  <si>
    <t>LOCACIONES GENERALES S.A.</t>
  </si>
  <si>
    <t>F001-00007267</t>
  </si>
  <si>
    <t>Laptop Dell Latitude 3510 Core i7 10ma Gen./12GB RAM/1TB HDD/Pantalla 15.6"/2GB Video/Windows 10 Pro</t>
  </si>
  <si>
    <t>001-14516</t>
  </si>
  <si>
    <t>PCR-LAP20101003</t>
  </si>
  <si>
    <t>PCR-LAP20101004</t>
  </si>
  <si>
    <t>PCR-LAP20101005</t>
  </si>
  <si>
    <t>PCR-LAP20101006</t>
  </si>
  <si>
    <t>PCR-LAP20101007</t>
  </si>
  <si>
    <t>PCR-LAP20101008</t>
  </si>
  <si>
    <t>PCR-LAP20101009</t>
  </si>
  <si>
    <t>PCR-LAP20101010</t>
  </si>
  <si>
    <t>PCR-LAP20101011</t>
  </si>
  <si>
    <t>PCR-LAP20101012</t>
  </si>
  <si>
    <t>PCR-LAP20101013</t>
  </si>
  <si>
    <t>PCR-LAP20101014</t>
  </si>
  <si>
    <t>PCR-LAP20101015</t>
  </si>
  <si>
    <t>PCR-LAP20101016</t>
  </si>
  <si>
    <t>F001-00007153</t>
  </si>
  <si>
    <t>LAPTOP CORE I7/10 GEN/12 GB/512 SSD/LICENCIADOS</t>
  </si>
  <si>
    <t>001-12308,12309,012336</t>
  </si>
  <si>
    <t>PCR-LAP20031024</t>
  </si>
  <si>
    <t>PCR-LAP1358</t>
  </si>
  <si>
    <t>001-12308,12309</t>
  </si>
  <si>
    <t>PCR-LAP20031005</t>
  </si>
  <si>
    <t>El día 13-04 se retiró el equipo PCR-LAP20031008 para entrar a garantía. El día 23-04 se entregó el equipo PCR-LAP1451 como cambio al 15-05./ falta facturar el equipo desde el 23-04 al 15-05.</t>
  </si>
  <si>
    <t>Laptop Dell Inspiron 5584 Ci7 8va Gen / 12GB DDR4 / 1TB HDD / 4GB Video</t>
  </si>
  <si>
    <t>001-12822</t>
  </si>
  <si>
    <t>MOR-LAP19101035</t>
  </si>
  <si>
    <t>MOR-LAP19101036</t>
  </si>
  <si>
    <t>MOR-LAP19101037</t>
  </si>
  <si>
    <t>Laptop Dell Latitude  3510 Ci7 10ma Gen/8GB/1TB HDD/2GB Video/Windows 10</t>
  </si>
  <si>
    <t>001-13719</t>
  </si>
  <si>
    <t>PCR-LAP20091002</t>
  </si>
  <si>
    <t>PCR-LAP20092001</t>
  </si>
  <si>
    <t>001-13807</t>
  </si>
  <si>
    <t>PCR-LAP20091003</t>
  </si>
  <si>
    <t>PCR-LAP20092002</t>
  </si>
  <si>
    <t>F001-00007196</t>
  </si>
  <si>
    <t>Laptop Dell Latitude 3410 Core i7 10ma Gen./12GB RAM/1TB HDD/15.6”</t>
  </si>
  <si>
    <t>001-14379</t>
  </si>
  <si>
    <t>PCR-LAP20101002</t>
  </si>
  <si>
    <t>PCR-LAP20031008</t>
  </si>
  <si>
    <t>PCR-LAP20031006</t>
  </si>
  <si>
    <t>PCR-LAP20031007</t>
  </si>
  <si>
    <t>PCR-LAP20031009</t>
  </si>
  <si>
    <t>PCR-LAP20031010</t>
  </si>
  <si>
    <t>PCR-LAP20031011</t>
  </si>
  <si>
    <t>PCR-LAP20031012</t>
  </si>
  <si>
    <t>PCR-LAP20031013</t>
  </si>
  <si>
    <t>PCR-LAP20031014</t>
  </si>
  <si>
    <t>PCR-LAP20031015</t>
  </si>
  <si>
    <t>PCR-LAP20031016</t>
  </si>
  <si>
    <t>Laptop Lenovo V330-15IKB Ci7 8va Gen/12GB DDR4/500GB SSD/2GB Video/15.6"/Windows 10 Pro</t>
  </si>
  <si>
    <t>PCR-LAP20031017</t>
  </si>
  <si>
    <t>PCR-LAP0831</t>
  </si>
  <si>
    <t>PCR-LAP20031018</t>
  </si>
  <si>
    <t>PCR-LAP20031019</t>
  </si>
  <si>
    <t>PCR-LAP20031020</t>
  </si>
  <si>
    <t>PCR-LAP20031021</t>
  </si>
  <si>
    <t>PCR-LAP20031022</t>
  </si>
  <si>
    <t>PCR-LAP20031023</t>
  </si>
  <si>
    <t>PCR-LAP20034025</t>
  </si>
  <si>
    <t>PCR-LAP20034026</t>
  </si>
  <si>
    <t>PCR-LAP20034027</t>
  </si>
  <si>
    <t>LAPTOP CORE I7/10 GEN/12 GB/480 SSD/LICENCIADOS</t>
  </si>
  <si>
    <t>PCR-LAP20034028</t>
  </si>
  <si>
    <t>PCR-LAP1355</t>
  </si>
  <si>
    <t>PCR-LAP20034029</t>
  </si>
  <si>
    <t>PCR-LAP20034030</t>
  </si>
  <si>
    <t>PCR-LAP20034031</t>
  </si>
  <si>
    <t>PCR-LAP20034032</t>
  </si>
  <si>
    <t>PCR-LAP20034033</t>
  </si>
  <si>
    <t>PCR-LAP20034034</t>
  </si>
  <si>
    <t>PCR-LAP20034035</t>
  </si>
  <si>
    <t>PCR-LAP20034036</t>
  </si>
  <si>
    <t>PCR-LAP20034037</t>
  </si>
  <si>
    <t>PCR-LAP20034038</t>
  </si>
  <si>
    <t>PCR-LAP20034039</t>
  </si>
  <si>
    <t>001-12311</t>
  </si>
  <si>
    <t>PCR-LAP20034040</t>
  </si>
  <si>
    <t>PCR-CPU0237</t>
  </si>
  <si>
    <t>PCR-CPU0220</t>
  </si>
  <si>
    <t>PCR-CPU0277</t>
  </si>
  <si>
    <t>PCR-CPU 0184</t>
  </si>
  <si>
    <t>MANAGER CONSULTING S.A.C</t>
  </si>
  <si>
    <t>F001-00007000</t>
  </si>
  <si>
    <t>LAPTOP HP 15-BS019LA/CI7/GEN8/8 GB/1TB HDD/15.6''.</t>
  </si>
  <si>
    <t>001-12215</t>
  </si>
  <si>
    <t>PCR-LAP0795</t>
  </si>
  <si>
    <t>F001-00006924</t>
  </si>
  <si>
    <t>C19002-0003</t>
  </si>
  <si>
    <t>LAPTOP COREI7/8GB/1TB/2GB VIDEO SIN LICENCIAS</t>
  </si>
  <si>
    <t>001-9318</t>
  </si>
  <si>
    <t>PCR-LAP1209</t>
  </si>
  <si>
    <t>MANPOWER PERU S.A.</t>
  </si>
  <si>
    <t>Laptop Dell Vostro 3490 Core i5 10ma Gen./8GB RAM/1TB HDD/Pantalla 14"/Windows 10 / Office 365</t>
  </si>
  <si>
    <t>001-14515</t>
  </si>
  <si>
    <t>F001-00007155</t>
  </si>
  <si>
    <t>PC-MPE2006-00005</t>
  </si>
  <si>
    <t>Laptop Dell 3467 Ci5 7ma Gen/8gb/1TB HDD/14"</t>
  </si>
  <si>
    <t>001-7847</t>
  </si>
  <si>
    <t>PCR-LAP0926</t>
  </si>
  <si>
    <t>PCR-LAP0327</t>
  </si>
  <si>
    <t>F001-00007163</t>
  </si>
  <si>
    <t>Laptop Dell Latitude 3400 Ci5 8va/8GB/1TB HDD/Pantalla 14"</t>
  </si>
  <si>
    <t>001-13698</t>
  </si>
  <si>
    <t>PCR-LAP20041244</t>
  </si>
  <si>
    <t>MANPOWER PROFESSIONAL SERVICES S.A.</t>
  </si>
  <si>
    <t>F001-00006723</t>
  </si>
  <si>
    <t>PC-MPR2005-00162</t>
  </si>
  <si>
    <t>LAPTOP CORE I7/16 GB/1TB HDD /CON LICENCIAS</t>
  </si>
  <si>
    <t>001-11400</t>
  </si>
  <si>
    <t>MOR-LAP19101021</t>
  </si>
  <si>
    <t>F001-00007160</t>
  </si>
  <si>
    <t>PC-MPR2003-00505</t>
  </si>
  <si>
    <t>LAPTOP CORE I7/8 GB/1TB HDD /CON LICENCIAS</t>
  </si>
  <si>
    <t>001-12247</t>
  </si>
  <si>
    <t>MOR-LAP19101025</t>
  </si>
  <si>
    <t>F001-00007256</t>
  </si>
  <si>
    <t>PC-MPR2006-00328</t>
  </si>
  <si>
    <t>LAPTOP CORE I5/8GB/500GB WINWARE (WINDOWS 10 PRO WINWARE - OFFICE 2010 PCR)</t>
  </si>
  <si>
    <t>001-7164</t>
  </si>
  <si>
    <t>NB2471</t>
  </si>
  <si>
    <t>Office 2010 Estándar  Pcr</t>
  </si>
  <si>
    <t>NB2472</t>
  </si>
  <si>
    <t>NB2596</t>
  </si>
  <si>
    <t>NB2760</t>
  </si>
  <si>
    <t>F001-00006771</t>
  </si>
  <si>
    <t>F001-00007156</t>
  </si>
  <si>
    <t>PC-MPR2003-00481</t>
  </si>
  <si>
    <t xml:space="preserve">LAPTOP CORE I5/8GB/500GB </t>
  </si>
  <si>
    <t>001-5095</t>
  </si>
  <si>
    <t>PCR-LAP0207</t>
  </si>
  <si>
    <t>PC-MPR2005-00114</t>
  </si>
  <si>
    <t>LAPTOP CORE I5/8GB/1TB SIN LICENCIAS</t>
  </si>
  <si>
    <t>001-5274,001-9046</t>
  </si>
  <si>
    <t>PCR-LAP0409</t>
  </si>
  <si>
    <t>PCR-LAP0435</t>
  </si>
  <si>
    <t>F001-00006935</t>
  </si>
  <si>
    <t>PC-MPR2005-00489</t>
  </si>
  <si>
    <t>001-9869</t>
  </si>
  <si>
    <t>PCR-LAP0442</t>
  </si>
  <si>
    <t>PCR-LAP0414</t>
  </si>
  <si>
    <t>PCR-LAP0445</t>
  </si>
  <si>
    <t>PC-MPR2005-00129</t>
  </si>
  <si>
    <t>LAPTOP CORE I7/16GB/1TB + CABLE DE SEGURIDAD</t>
  </si>
  <si>
    <t>001-5451, 001-5491, 001-5493, 001-5531, 001-6416, 001-6841,001-8853</t>
  </si>
  <si>
    <t>10/05/2017, 24/11/2017,001-8834</t>
  </si>
  <si>
    <t>PCR-LAP0481</t>
  </si>
  <si>
    <t xml:space="preserve"> PC-MPR2005-00116</t>
  </si>
  <si>
    <t>LAPTOP COREI7/8GB/1TB</t>
  </si>
  <si>
    <t>001-6659</t>
  </si>
  <si>
    <t>PCR-LAP0538</t>
  </si>
  <si>
    <t>PCR-LAP0669</t>
  </si>
  <si>
    <t>PCR-LAP0686</t>
  </si>
  <si>
    <t>PCR-LAP0687</t>
  </si>
  <si>
    <t>PCR-LAP0695</t>
  </si>
  <si>
    <t>PCR-LAP0808</t>
  </si>
  <si>
    <t>PCR-LAP0328</t>
  </si>
  <si>
    <t>PCR-LAP0816</t>
  </si>
  <si>
    <t>F001-00007158</t>
  </si>
  <si>
    <t>PC-MPR202001-00392</t>
  </si>
  <si>
    <t>LAPTOP CORE I5/8GB/2TB HDD, SIN LICENCIAS</t>
  </si>
  <si>
    <t>001-5905</t>
  </si>
  <si>
    <t>PCR-LAP0868</t>
  </si>
  <si>
    <t>PCR-LAP1181</t>
  </si>
  <si>
    <t>SE CAMBIO EL EQUIPO 0373 POR LA 1181 CON MAYOR MEMORIA</t>
  </si>
  <si>
    <t>PC-MPR2005-00116</t>
  </si>
  <si>
    <t>001-7684</t>
  </si>
  <si>
    <t>PCR-LAP1268</t>
  </si>
  <si>
    <t>PCR-LAP0887</t>
  </si>
  <si>
    <t>OFFICE 2010 H&amp;B</t>
  </si>
  <si>
    <t>El equipo PCR-LAP0887 presenta observaciones de daño físico 3 rajaduras pequeñas en carcasa base.</t>
  </si>
  <si>
    <t>LAPTOP CORE I7/16GB/1TB HDD/SIN LICENCIAS</t>
  </si>
  <si>
    <t>001-9276</t>
  </si>
  <si>
    <t>PCR-LAP0925</t>
  </si>
  <si>
    <t>PCR-LAP0927</t>
  </si>
  <si>
    <t>PCR-LAP0428</t>
  </si>
  <si>
    <t>F001-00006539</t>
  </si>
  <si>
    <t>LAPTOP CORE I7/16 GB/1TB HDD /SIN LICENCIAS</t>
  </si>
  <si>
    <t>001-11886</t>
  </si>
  <si>
    <t>PCR-LAP1031</t>
  </si>
  <si>
    <t>PCR-LAP1054</t>
  </si>
  <si>
    <t>PCR-LAP0429</t>
  </si>
  <si>
    <t xml:space="preserve">LAPTOP CORE I5/4GB/1TB HDD SIN LICENCIAS </t>
  </si>
  <si>
    <t>PCR-LAP1062</t>
  </si>
  <si>
    <t>F001-00007159</t>
  </si>
  <si>
    <t>PC-MPR202001-00381</t>
  </si>
  <si>
    <t>LAPTOP CORE I5/4GB/1TB HDD SIN LICENCIA</t>
  </si>
  <si>
    <t>001-9561</t>
  </si>
  <si>
    <t>PCR-LAP1076</t>
  </si>
  <si>
    <t>PCR-LAP1083</t>
  </si>
  <si>
    <t>F001-00007162</t>
  </si>
  <si>
    <t>PC-MPR2006-00312</t>
  </si>
  <si>
    <t>Laptop Lenovo Ideapad 320-15IKB Ci5 8va Gen/8GB HDD/2TB HDD/15.6''</t>
  </si>
  <si>
    <t>001-13014</t>
  </si>
  <si>
    <t>PCR-LAP1176</t>
  </si>
  <si>
    <t>PCR-LAP1177</t>
  </si>
  <si>
    <t>F001-00006925</t>
  </si>
  <si>
    <t>001-12222</t>
  </si>
  <si>
    <t>PCR-LAP1195</t>
  </si>
  <si>
    <t>PC-MPR2006-00044</t>
  </si>
  <si>
    <t>LAPTOP CORE I7/24 GB/1TB HDD /SIN LICENCIAS</t>
  </si>
  <si>
    <t>001-10761</t>
  </si>
  <si>
    <t>PCR-LAP1205</t>
  </si>
  <si>
    <t>PCR-LAP1220</t>
  </si>
  <si>
    <t>F001-00007104</t>
  </si>
  <si>
    <t>Laptop HP 240 G6 Core i5 8va Gen./16GB RAM/1TB HDD/Pantalla 14”</t>
  </si>
  <si>
    <t>001-13892</t>
  </si>
  <si>
    <t>PCR-LAP1234</t>
  </si>
  <si>
    <t>001-9869, 0001-012266</t>
  </si>
  <si>
    <t>PCR-LAP1240</t>
  </si>
  <si>
    <t>PCR-LAP1248</t>
  </si>
  <si>
    <t>F001-00007154</t>
  </si>
  <si>
    <t>PC-MPR2005-00015</t>
  </si>
  <si>
    <t>LAPTOP CORE I5/8GB/1TB HDD GB HDD/ LICENCIADO</t>
  </si>
  <si>
    <t>001-9500</t>
  </si>
  <si>
    <t>PCR-LAP1246</t>
  </si>
  <si>
    <t>PCR-LAP1252</t>
  </si>
  <si>
    <t>PC-MPR2005-00161</t>
  </si>
  <si>
    <t>001-10711</t>
  </si>
  <si>
    <t>PCR-LAP1262</t>
  </si>
  <si>
    <t>001-9494</t>
  </si>
  <si>
    <t>PCR-LAP1302</t>
  </si>
  <si>
    <t>001-10056</t>
  </si>
  <si>
    <t>PCR-LAP1343</t>
  </si>
  <si>
    <t>LAPTOP CORE I7/20 GB/1TB HDD /SIN LICENCIAS</t>
  </si>
  <si>
    <t>001-10743</t>
  </si>
  <si>
    <t>PCR-LAP1370</t>
  </si>
  <si>
    <t>LAPTOP CORE I7/24 GB/1TB  /SIN LICENCIAS</t>
  </si>
  <si>
    <t>001-10280</t>
  </si>
  <si>
    <t>PCR-LAP1381</t>
  </si>
  <si>
    <t>F001-00006598</t>
  </si>
  <si>
    <t>001-10066</t>
  </si>
  <si>
    <t>PCR-LAP1419</t>
  </si>
  <si>
    <t>PCR-LAP1441</t>
  </si>
  <si>
    <t>PCR-LAP1442</t>
  </si>
  <si>
    <t>Falta regularizar facturación del mes de Julio</t>
  </si>
  <si>
    <t>001-10957</t>
  </si>
  <si>
    <t>PCR-LAP19091022</t>
  </si>
  <si>
    <t>F001-00007161</t>
  </si>
  <si>
    <t>PC-MPR2003-00176</t>
  </si>
  <si>
    <t>LAPTOP CI5/GEN8/8 GB/1 TB HDD/15.6'' CON LICENCIAS</t>
  </si>
  <si>
    <t>001-12276</t>
  </si>
  <si>
    <t>PCR-LAP20021021</t>
  </si>
  <si>
    <t>PC-MPR202001-01044</t>
  </si>
  <si>
    <t>LAPTOP CORE I5/8GB/128GB SDD</t>
  </si>
  <si>
    <t>001-7393</t>
  </si>
  <si>
    <t>PCR-MAC0022</t>
  </si>
  <si>
    <t>MEDCONS GERENCIA DE PROYECTOS S.A.C.</t>
  </si>
  <si>
    <t>F001-00007029</t>
  </si>
  <si>
    <t>LAPTOP HP 250 G7 CI5/GEN8 / 8GB /1TB HDD 2GB VIDEO</t>
  </si>
  <si>
    <t>001-13584</t>
  </si>
  <si>
    <t>PCR-LAP1487</t>
  </si>
  <si>
    <t>Laptop HP 14-AC115LA Ci5 5ta Gen/8GB/500GB HDD/Pantalla 14"</t>
  </si>
  <si>
    <t>001-13033</t>
  </si>
  <si>
    <t>PCR-LAP0367</t>
  </si>
  <si>
    <t>LAPTOP CI5/GEN6/8 GB/1 TB HDD/15.6'' SIN LICENCIAS</t>
  </si>
  <si>
    <t>PCR-LAP0514</t>
  </si>
  <si>
    <t>001-13101</t>
  </si>
  <si>
    <t>PCR-LAP0382</t>
  </si>
  <si>
    <t>Laptop Dell 3467 Ci5 7ma Gen / 8GB DDR4 / 1TB HDD / Pantalla 14"</t>
  </si>
  <si>
    <t>001-13792</t>
  </si>
  <si>
    <t>PCR-LAP0851</t>
  </si>
  <si>
    <t>Laptop HP 250 G6 Ci5 7ma Gen/ 8GB DDR4/ 1TB HDD/ Pantalla 15.6"</t>
  </si>
  <si>
    <t>PCR-LAP1108</t>
  </si>
  <si>
    <t>Laptop HP 250 G6 Ci5 7ma Gen / 8GB DDR4 / 1TB HDD / Pantalla 15.6"</t>
  </si>
  <si>
    <t>001-13075</t>
  </si>
  <si>
    <t>PCR-LAP0916</t>
  </si>
  <si>
    <t>001-13034</t>
  </si>
  <si>
    <t>PCR-LAP1002</t>
  </si>
  <si>
    <t>LAPTOP HP 250 G6/ CI5/GEN7/4 GB/1 TB HDD/15.6´´</t>
  </si>
  <si>
    <t>001-11954</t>
  </si>
  <si>
    <t>PCR-LAP1042</t>
  </si>
  <si>
    <t>Laptop HP 250 G6 Ci5 7ma Gen/8GB/1TB HDD/15.6"</t>
  </si>
  <si>
    <t>001-13367</t>
  </si>
  <si>
    <t>PCR-LAP1091</t>
  </si>
  <si>
    <t>LAPTOP HP CI5 PROBOOK 450G5 / 4GB/ 1TB HDD</t>
  </si>
  <si>
    <t>001-12874</t>
  </si>
  <si>
    <t>PCR-LAP1389</t>
  </si>
  <si>
    <t>LAPTOP HP 250 G7/CI5/GEN8/8GB/1TB HDD/2GB VIDEO/15.6´´</t>
  </si>
  <si>
    <t>001-12894</t>
  </si>
  <si>
    <t>PCR-LAP1494</t>
  </si>
  <si>
    <t>001-13329</t>
  </si>
  <si>
    <t>PCR-LAP1498</t>
  </si>
  <si>
    <t>Laptop HP 250 G7 Core i5 8va Gen./16GB RAM/1TB HDD/15.6”</t>
  </si>
  <si>
    <t>001-11827, 14385</t>
  </si>
  <si>
    <t>PCR-LAP1478</t>
  </si>
  <si>
    <t>001-13445</t>
  </si>
  <si>
    <t>PCR-LAP19101075</t>
  </si>
  <si>
    <t>PCR-LAP0368</t>
  </si>
  <si>
    <t>LAPTOP CI5/GEN8/16 GB/1 TB HDD/15.6'' CON LICENCIAS</t>
  </si>
  <si>
    <t>001-11132</t>
  </si>
  <si>
    <t>PCR-LAP19091058</t>
  </si>
  <si>
    <t>MEDIOS MILENIUM PERU SOCIEDAD ANONIMA CERRADA</t>
  </si>
  <si>
    <t>F001-00007036</t>
  </si>
  <si>
    <t>Laptop Lenovo Thinkpad L480 Ci5 8va Gen/8GB/1TB HDD/14"</t>
  </si>
  <si>
    <t>001-6124, 001-7856,001-8960</t>
  </si>
  <si>
    <t>PCR-LAP0939</t>
  </si>
  <si>
    <t>PCR-LAP0646</t>
  </si>
  <si>
    <t>001-12875</t>
  </si>
  <si>
    <t>PCR-LAP1117</t>
  </si>
  <si>
    <t>MEGASHOW S.A.</t>
  </si>
  <si>
    <t>F001-00007100</t>
  </si>
  <si>
    <t>Laptop HP 250 G6 Ci5 7ma Gen/8GB/1TB HDD/Pantalla 15.6"</t>
  </si>
  <si>
    <t>001-13680</t>
  </si>
  <si>
    <t>PCR-LAP0896</t>
  </si>
  <si>
    <t>PCR-LAP1067</t>
  </si>
  <si>
    <t>PCR-LAP0919</t>
  </si>
  <si>
    <t>Laptop Lenovo Ideapad 320 Ci5 8va Gen/8GB/2TB HDD/Pantalla 15.6"</t>
  </si>
  <si>
    <t>PCR-LAP1182</t>
  </si>
  <si>
    <t>PCR-LAP1315</t>
  </si>
  <si>
    <t>PCR-LAP1316</t>
  </si>
  <si>
    <t>PCR-LAP1311</t>
  </si>
  <si>
    <t>MELISSA PEREZ CASTRO</t>
  </si>
  <si>
    <t>B001-00000111</t>
  </si>
  <si>
    <t>Laptop HP 250 G6 Ci5 7ma Gen./8GB/1TB HDD/Pantalla 15.6"</t>
  </si>
  <si>
    <t>001-13250</t>
  </si>
  <si>
    <t>PCR-LAP1071</t>
  </si>
  <si>
    <t>Se solicitó el recojo</t>
  </si>
  <si>
    <t>MERCADO ELECTRONICO S.A.C.</t>
  </si>
  <si>
    <t>F001-00007078</t>
  </si>
  <si>
    <t>OC 15673</t>
  </si>
  <si>
    <t>LAPTOP CORE I5/16GB/500 GB SSD SIN LICENCIAS</t>
  </si>
  <si>
    <t>001-11066</t>
  </si>
  <si>
    <t>PCR-LAP0436</t>
  </si>
  <si>
    <t>001-11030</t>
  </si>
  <si>
    <t>PCR-LAP0513</t>
  </si>
  <si>
    <t>001-10818, 10817</t>
  </si>
  <si>
    <t>PCR-LAP0648</t>
  </si>
  <si>
    <t>001-11971</t>
  </si>
  <si>
    <t>PCR-LAP0675</t>
  </si>
  <si>
    <t>PCR-LAP1087</t>
  </si>
  <si>
    <t>PCR-LAP1086</t>
  </si>
  <si>
    <t>19/10/20 equipos pcr-lap1086 no tienen pantalla</t>
  </si>
  <si>
    <t>MICHAEL PAGE INTERNATIONAL PERU S.R.L.</t>
  </si>
  <si>
    <t>F001-00007180</t>
  </si>
  <si>
    <t>PO00015</t>
  </si>
  <si>
    <t>Laptop HP 15-DA0015LA Ci7 8va Gen/8GB/250GB SSD/4GB Video/15.6"</t>
  </si>
  <si>
    <t>001-12949</t>
  </si>
  <si>
    <t>MOR-LAP19101030</t>
  </si>
  <si>
    <t>F001-00007184</t>
  </si>
  <si>
    <t>Laptop HP 15DA0015LA Ci7 8va Gen./16GB DDR4/1TB HDD/4GB Video/Pantalla 15.6"</t>
  </si>
  <si>
    <t>001-13596</t>
  </si>
  <si>
    <t>MOR-LAP0003</t>
  </si>
  <si>
    <t>X MESES</t>
  </si>
  <si>
    <t>F001-00007183</t>
  </si>
  <si>
    <t>001-9427</t>
  </si>
  <si>
    <t>PCR-LAP0408</t>
  </si>
  <si>
    <t>F001-00007019</t>
  </si>
  <si>
    <t>Laptop HP 240 G5 Core i5 6ta Gen./8GB RAM/250GB SSD/Pantalla 14”</t>
  </si>
  <si>
    <t>001-14333</t>
  </si>
  <si>
    <t>PCR-LAP0424</t>
  </si>
  <si>
    <t>F001-00006948</t>
  </si>
  <si>
    <t>Laptop HP Probook 450G5 Ci7 Gen.8/ 12GB DDR4/ 256GB SSD/ 2GB Video/ Pantalla 15.6"</t>
  </si>
  <si>
    <t>001-13458</t>
  </si>
  <si>
    <t>F001-00007264</t>
  </si>
  <si>
    <t>Laptop HP 240 G5 Ci5 6ta gen / 8GB DDR4 / 480GB SSD / Pantalla 14"</t>
  </si>
  <si>
    <t>001-13465</t>
  </si>
  <si>
    <t>Laptop HP 240 G5 Ci5 6ta Gen / 8GB DDR4 / 480GB SSD / Pantalla 14"</t>
  </si>
  <si>
    <t>001-13459</t>
  </si>
  <si>
    <t>PCR-LAP0420</t>
  </si>
  <si>
    <t>F001-00006949</t>
  </si>
  <si>
    <t>LAPTOP HP CORE I5 /8 GB/1 TB HDD/SIN LICENCIADO</t>
  </si>
  <si>
    <t>001-12154,001-12153</t>
  </si>
  <si>
    <t>PCR-LAP0750</t>
  </si>
  <si>
    <t>F001-00007260</t>
  </si>
  <si>
    <t>Laptop HP Probook 450 G5 Ci7 8va Gen/16GB DDR4/250GB SSD/2GB Video/15.6''</t>
  </si>
  <si>
    <t>001-13519</t>
  </si>
  <si>
    <t>PCR-LAP19101087</t>
  </si>
  <si>
    <t>PCR-LAP0786</t>
  </si>
  <si>
    <t>001-13520</t>
  </si>
  <si>
    <t>PCR-LAP19101086</t>
  </si>
  <si>
    <t>PCR-LAP0814</t>
  </si>
  <si>
    <t>F001-00007187</t>
  </si>
  <si>
    <t>Laptop HP Probook 450 G5 Ci7 8va Gen/16GB/256GB SSD /15.6"</t>
  </si>
  <si>
    <t>001-13389</t>
  </si>
  <si>
    <t>PCR-LAP0957</t>
  </si>
  <si>
    <t>F001-00007079</t>
  </si>
  <si>
    <t>001-10555</t>
  </si>
  <si>
    <t>PCR-LAP1013</t>
  </si>
  <si>
    <t>F001-00007081</t>
  </si>
  <si>
    <t>001-10365</t>
  </si>
  <si>
    <t>PCR-LAP1014</t>
  </si>
  <si>
    <t>F001-00007189</t>
  </si>
  <si>
    <t>Laptop HP 450 G5 Ci7 8va Gen/8GB/1TB HDD/Pantalla 15.6"</t>
  </si>
  <si>
    <t>001-13410</t>
  </si>
  <si>
    <t>PCR-LAP1261</t>
  </si>
  <si>
    <t>PCR-LAP1045</t>
  </si>
  <si>
    <t>PCR-LAP1059</t>
  </si>
  <si>
    <t>F001-00007259</t>
  </si>
  <si>
    <t>001-10745</t>
  </si>
  <si>
    <t>PCR-LAP1080</t>
  </si>
  <si>
    <t>F001-00007083</t>
  </si>
  <si>
    <t>001-11727</t>
  </si>
  <si>
    <t>PCR-LAP1118</t>
  </si>
  <si>
    <t>PCR-LAP1061</t>
  </si>
  <si>
    <t>F001-00007181</t>
  </si>
  <si>
    <t>LAPTOP CORE I5/8GB/8MA GEN/2TB HDD</t>
  </si>
  <si>
    <t>001-12057</t>
  </si>
  <si>
    <t>PCR-LAP1136</t>
  </si>
  <si>
    <t>LAPTOP CORE I5/8GB/8MA GEN/2TB HDD CON LICENCIAS</t>
  </si>
  <si>
    <t>PCR-LAP1158</t>
  </si>
  <si>
    <t>PCR-LAP1183</t>
  </si>
  <si>
    <t>PCR-LAP1190</t>
  </si>
  <si>
    <t>PCR-LAP1236</t>
  </si>
  <si>
    <t>PCR-LAP1242</t>
  </si>
  <si>
    <t>F001-00006950</t>
  </si>
  <si>
    <t>PCR-LAP1251</t>
  </si>
  <si>
    <t>PCR-LAP1298</t>
  </si>
  <si>
    <t>F001-00007188</t>
  </si>
  <si>
    <t>18513, 18516</t>
  </si>
  <si>
    <t>LAPTOP HP PROBOOK 450G5 15.6 CI5 8GB 1TB SIN LICENCIAS</t>
  </si>
  <si>
    <t>001-10413</t>
  </si>
  <si>
    <t>PCR-LAP1399</t>
  </si>
  <si>
    <t>PCR-LAP1426</t>
  </si>
  <si>
    <t>F001-00006954</t>
  </si>
  <si>
    <t>Laptop Lenovo V330-15IKB Ci7 8va Gen / 20GB DDR4 / 1TB HDD / 2GB Video/ Pantalla 15.6"</t>
  </si>
  <si>
    <t>001-13848</t>
  </si>
  <si>
    <t>PCR-LAP1521</t>
  </si>
  <si>
    <t>F001-00006951</t>
  </si>
  <si>
    <t>001-12823</t>
  </si>
  <si>
    <t>PCR-LAP19102031</t>
  </si>
  <si>
    <t>PCR-LAP19102032</t>
  </si>
  <si>
    <t>F001-00007263</t>
  </si>
  <si>
    <t>LAPTOP CORE I5/8GB/8VA GEN/1TB HDD CON LICENCIAS</t>
  </si>
  <si>
    <t>001-11798</t>
  </si>
  <si>
    <t>PCR-LAP19111001</t>
  </si>
  <si>
    <t>Windows 10 pro OEM</t>
  </si>
  <si>
    <t>F001-00006953</t>
  </si>
  <si>
    <t>001-13861</t>
  </si>
  <si>
    <t>PCR-LAP19111023</t>
  </si>
  <si>
    <t>F001-00006976</t>
  </si>
  <si>
    <t>Laptop HP DW004LA Core i7 8va Gen./16GB RAM/256GB SSD/15.6”/2GB Video</t>
  </si>
  <si>
    <t>001-13875</t>
  </si>
  <si>
    <t>PCR-LAP20095001</t>
  </si>
  <si>
    <t>F001-00006963</t>
  </si>
  <si>
    <t>Laptop HP DW004LA Core i7 8va Gen./16GB RAM/256GB SSD/Pantalla 15.6”</t>
  </si>
  <si>
    <t>001-13862</t>
  </si>
  <si>
    <t>PCR-LAP20095006</t>
  </si>
  <si>
    <t>F001-00007084</t>
  </si>
  <si>
    <t>LAPTOP HP 250 G7 Ci5 8VA GEN / 8GB DDR4 / 1TB HDD / 15.6.</t>
  </si>
  <si>
    <t>001-11397</t>
  </si>
  <si>
    <t>PCR-LAP19111029</t>
  </si>
  <si>
    <t>F001-00007182</t>
  </si>
  <si>
    <t>LAPTOP CORE I5/8GB/8MA GEN/1TB HDD CON LICENCIAS</t>
  </si>
  <si>
    <t>001-11690</t>
  </si>
  <si>
    <t>PCR-LAP19111047</t>
  </si>
  <si>
    <t>F001-00007186</t>
  </si>
  <si>
    <t>LAPTOP HP 250 G7 Ci5 8VA GEN / 4GB DDR4 / 1TB HDD / 15.6.</t>
  </si>
  <si>
    <t>001-11343</t>
  </si>
  <si>
    <t>PCR-LAP20011001</t>
  </si>
  <si>
    <t>F001-00006975</t>
  </si>
  <si>
    <t>Laptop HP 250 G7 Core i5 8va Gen./8GB RAM/1TB HDD /15.6”</t>
  </si>
  <si>
    <t>001-13874</t>
  </si>
  <si>
    <t>PCR-LAP20021015</t>
  </si>
  <si>
    <t>F001-00007080</t>
  </si>
  <si>
    <t>Laptop Dell Latitude 3500 CI5 8GEN/8GB/1TB HDD/15.6"</t>
  </si>
  <si>
    <t>001-13307</t>
  </si>
  <si>
    <t>PCR-LAP20031063</t>
  </si>
  <si>
    <t>Se realizó el cambio de cargador Dell 65W</t>
  </si>
  <si>
    <t>F001-00006973</t>
  </si>
  <si>
    <t>Laptop HP 250 G7 Core i5 8va Gen./16GB RAM/250GB SSD/Pantalla 15.6”</t>
  </si>
  <si>
    <t>001-13876</t>
  </si>
  <si>
    <t>PCR-LAP20041014</t>
  </si>
  <si>
    <t>F001-00006974</t>
  </si>
  <si>
    <t>Laptop HP 250 G7 Core i5 8va Gen./8GB RAM/1TB HDD/Pantalla 15.6</t>
  </si>
  <si>
    <t>001-13961</t>
  </si>
  <si>
    <t>PCR-LAP20041025</t>
  </si>
  <si>
    <t>F001-00007262</t>
  </si>
  <si>
    <t>Laptop Dell Vostro 3490 Ci5 10ma Gen/12GB/250GB/14"</t>
  </si>
  <si>
    <t>001-13336</t>
  </si>
  <si>
    <t>PCR-LAP20071006</t>
  </si>
  <si>
    <t>F001-00007261</t>
  </si>
  <si>
    <t>Laptop Dell Vostro 3490 Ci5 10ma/8GB/256GB SSD/Pantalla 14"</t>
  </si>
  <si>
    <t>001-13447</t>
  </si>
  <si>
    <t>PCR-LAP20071011</t>
  </si>
  <si>
    <t>001-13446</t>
  </si>
  <si>
    <t>PCR-LAP20071010</t>
  </si>
  <si>
    <t>F001-00007150</t>
  </si>
  <si>
    <t>Laptop Dell Latitude 5400 Core i5 8va Gen/8GB RAM/1TB HDD/Pantalla 14”</t>
  </si>
  <si>
    <t>001-14403</t>
  </si>
  <si>
    <t>PCR-LAP20072054</t>
  </si>
  <si>
    <t>001-14402</t>
  </si>
  <si>
    <t>PCR-LAP20072059</t>
  </si>
  <si>
    <t>001-14404</t>
  </si>
  <si>
    <t>PCR-LAP20072055</t>
  </si>
  <si>
    <t>MacBook Pro Ci7 9na Gen/16GB/512GB SSD/Pantalla 16"/Touch Bar/MacOS Catalina</t>
  </si>
  <si>
    <t>001-13611</t>
  </si>
  <si>
    <t>PCR-MAC20085012</t>
  </si>
  <si>
    <t>PCR-MTR0423</t>
  </si>
  <si>
    <t>F001-00007185</t>
  </si>
  <si>
    <t>Apple Macbook Pro Ci7 9na Gen/16GB/512GB SSD/15.4/4GB Video + Adaptador multipuertos Ugreen</t>
  </si>
  <si>
    <t>001-13407</t>
  </si>
  <si>
    <t>PCR-MAC20056010</t>
  </si>
  <si>
    <t>PCR-MAC20056011</t>
  </si>
  <si>
    <t>PCR-MTR0338</t>
  </si>
  <si>
    <t>El equipo PCR-MAC20056011 presenta daño en MacOS</t>
  </si>
  <si>
    <t>F001-00007082</t>
  </si>
  <si>
    <t>MACBOOK CORE I7/16 GB/256 SSD/15.4 / 2 GB VIDEO</t>
  </si>
  <si>
    <t>001-11972</t>
  </si>
  <si>
    <t>PCR-MAC0038</t>
  </si>
  <si>
    <t>MacOS Mojave</t>
  </si>
  <si>
    <t>F001-00007242</t>
  </si>
  <si>
    <t>Laptop HP 15DA0015LA Core i7 8va Gen./16GB RAM/1TB HDD/Pantalla 15.6”/4GB Video/ Windows 10Pro licenciado/ Office 365 Business</t>
  </si>
  <si>
    <t>001-14460</t>
  </si>
  <si>
    <t>PCR-LAP1531</t>
  </si>
  <si>
    <t>MINAS Y CONCENTRADORAS S A</t>
  </si>
  <si>
    <t>F001-00007063</t>
  </si>
  <si>
    <t>LAPTOP CORE I5/4GB/750GB LICENCIADA WIN 8.1 SL Y OFFICE 2010 STANDARD</t>
  </si>
  <si>
    <t>001-3594</t>
  </si>
  <si>
    <t>PCR-LAP0511</t>
  </si>
  <si>
    <t>PCR-LAP0256</t>
  </si>
  <si>
    <t>Windows 8.1</t>
  </si>
  <si>
    <t>Office 2010 estándar</t>
  </si>
  <si>
    <t>LAPTOP CORE I5/8GB/2TB HDD LICENCIADO, KASPERSKY</t>
  </si>
  <si>
    <t>001-10189</t>
  </si>
  <si>
    <t>Windows 10 professional</t>
  </si>
  <si>
    <t>Laptop HP 250 G6 Ci5 7ma Gen/8GB DDR4 / 1TB HDD/Pantalla 15.6''</t>
  </si>
  <si>
    <t>001-13151</t>
  </si>
  <si>
    <t>PCR-LAP0623</t>
  </si>
  <si>
    <t>001-8656,001-8772</t>
  </si>
  <si>
    <t>PCR-LAP1253</t>
  </si>
  <si>
    <t>MINERA CORIWAYRA S.A.C.</t>
  </si>
  <si>
    <t>F001-00007141</t>
  </si>
  <si>
    <t>Laptop HP 250G7 Ci5 8va Gen/8GB/500GB SSD/15.6"</t>
  </si>
  <si>
    <t>001-13682</t>
  </si>
  <si>
    <t>PCR-LAP19091057</t>
  </si>
  <si>
    <t>F001-00007140</t>
  </si>
  <si>
    <t>Laptop HP 250 G7 Core i5 8va Gen./8GB RAM/500GB SSD/2GB Video/15.6”</t>
  </si>
  <si>
    <t>001-14323</t>
  </si>
  <si>
    <t>PCR-LAP1492</t>
  </si>
  <si>
    <t>Laptop HP 250G7 Ci5 8va Gen/8GB/500GB SSD/2GB Video/15.6"</t>
  </si>
  <si>
    <t>PCR-LAP1511</t>
  </si>
  <si>
    <t>MINERA SAN CORI S.A.C.</t>
  </si>
  <si>
    <t>F001-00007215</t>
  </si>
  <si>
    <t>Laptop HP Probook 450 G5 Ci7 8va/8GB/250GB SSD/15.6"/2GB Video</t>
  </si>
  <si>
    <t>001-13475</t>
  </si>
  <si>
    <t>PCR-LAP1384</t>
  </si>
  <si>
    <t>PCR-CPU0309</t>
  </si>
  <si>
    <t>PCR-CPU0312</t>
  </si>
  <si>
    <t>PCR-CPU0323</t>
  </si>
  <si>
    <t>PCR-CPU0234</t>
  </si>
  <si>
    <t>MODO BETA S.A.C.</t>
  </si>
  <si>
    <t>F001-00007031</t>
  </si>
  <si>
    <t>LAPTOP CORE I5/8GB/256 GB SSD/  CON LICENCIA</t>
  </si>
  <si>
    <t>001-11656</t>
  </si>
  <si>
    <t>PCR-LAP19115052</t>
  </si>
  <si>
    <t>001-11646</t>
  </si>
  <si>
    <t>PCR-LAP19115061</t>
  </si>
  <si>
    <t>PCR-CPU0331</t>
  </si>
  <si>
    <t>PCR-CPU0332</t>
  </si>
  <si>
    <t>PCR-CPU0333</t>
  </si>
  <si>
    <t>PCR-CPU0335</t>
  </si>
  <si>
    <t>PCR-CPU0336</t>
  </si>
  <si>
    <t>PCR-CPU0337</t>
  </si>
  <si>
    <t>PCR-CPU0338</t>
  </si>
  <si>
    <t>LAPTOP CORE I7/12 GB/1 TB HDD/CON LICENCIA</t>
  </si>
  <si>
    <t>001-</t>
  </si>
  <si>
    <t>PCR-LAP0998</t>
  </si>
  <si>
    <t>LAPTOP CORE I5/8GB/1TB HDD/  CON LICENCIA</t>
  </si>
  <si>
    <t>001-10073</t>
  </si>
  <si>
    <t>PCR-LAP1443</t>
  </si>
  <si>
    <t>LAPTOP CORE I7/16 GB/SSD250GB/1 TB HDD/CON LICENCIA</t>
  </si>
  <si>
    <t>001-12157</t>
  </si>
  <si>
    <t>25.02.2020</t>
  </si>
  <si>
    <t>PCR-LAP19101004</t>
  </si>
  <si>
    <t>MOORE PERU ADVISORS SOCIEDAD ANONIMA</t>
  </si>
  <si>
    <t>F001-00007042</t>
  </si>
  <si>
    <t>LAPTOP CORE I5/4GB/1TB SIN LICENCIAS</t>
  </si>
  <si>
    <t>001-6731</t>
  </si>
  <si>
    <t>PCR-LAP0329</t>
  </si>
  <si>
    <t>001-6770</t>
  </si>
  <si>
    <t>PCR-LAP0672</t>
  </si>
  <si>
    <t>001-11742</t>
  </si>
  <si>
    <t>PCR-LAP0681</t>
  </si>
  <si>
    <t>001-7999</t>
  </si>
  <si>
    <t>PCR-LAP1008</t>
  </si>
  <si>
    <t>Laptop Lenovo V310-15ISK Ci5/ 8GB/ 1TB HDD</t>
  </si>
  <si>
    <t>001-13251</t>
  </si>
  <si>
    <t>PCR-LAP0634</t>
  </si>
  <si>
    <t>Laptop HP 250G6 Ci5 Gen.7/ 8GB/ 1TB HDD/ Pantalla 15.6"</t>
  </si>
  <si>
    <t>PCR-LAP1066</t>
  </si>
  <si>
    <t>LAPTOP HP 240G6 CI5/ GEN.8/ 8GB/ 1TB HDD/ 14´´</t>
  </si>
  <si>
    <t>001-12024</t>
  </si>
  <si>
    <t>PCR-LAP1249</t>
  </si>
  <si>
    <t>MSM Generación De Demanda S.A.C</t>
  </si>
  <si>
    <t>F001-00007026</t>
  </si>
  <si>
    <t>Laptop Dell Latitude 3490 Core i5 8va Gen./8GB RAM/1TB HDD/Pantalla 14”</t>
  </si>
  <si>
    <t>001-14325</t>
  </si>
  <si>
    <t>PCR-LAP20041277</t>
  </si>
  <si>
    <t>Office 365 Business</t>
  </si>
  <si>
    <t>001-13994</t>
  </si>
  <si>
    <t>PCR-LAP20041281</t>
  </si>
  <si>
    <t>MULTIPLICA PERU S.A.C.</t>
  </si>
  <si>
    <t>F001-00007038</t>
  </si>
  <si>
    <t>Laptop HP 15-DA0015LA Ci7 8va Gen/12GB DDR4/250GB SSD/1TB HDD/4GB Video/15.6"</t>
  </si>
  <si>
    <t>001-10201</t>
  </si>
  <si>
    <t>MOR-LAP0001</t>
  </si>
  <si>
    <t>PCR-LAP1097</t>
  </si>
  <si>
    <t>F001-00006927</t>
  </si>
  <si>
    <t>Laptop HP Probook 450 G3 Core i7 6ta Gen./16GB/250GB SDD/15.6"/2GB Video</t>
  </si>
  <si>
    <t>001-13836</t>
  </si>
  <si>
    <t>PCR-LAP0537</t>
  </si>
  <si>
    <t>F001-00007066</t>
  </si>
  <si>
    <t>Laptop HP Probook 450 G3 Core i7 6ta Gen./8GB/256GB SSD/15.6”/2GB Video</t>
  </si>
  <si>
    <t>001-13878</t>
  </si>
  <si>
    <t>PCR-LAP0545</t>
  </si>
  <si>
    <t>F001-00006968</t>
  </si>
  <si>
    <t>Laptop HP 450 G3 Core i7 6ta Gen./8GB RAM/256GB SSD /Pantalla 15.6”</t>
  </si>
  <si>
    <t>001-13863</t>
  </si>
  <si>
    <t>PCR-LAP0547</t>
  </si>
  <si>
    <t>001-7434</t>
  </si>
  <si>
    <t>PCR-LAP0548</t>
  </si>
  <si>
    <t>F001-00007254</t>
  </si>
  <si>
    <t>Laptop HP Probook 450 G3 Core i7 6ta Gen./16GB RAM/480GB SSD/15.6”/2GB Video</t>
  </si>
  <si>
    <t>001-14439</t>
  </si>
  <si>
    <t>PCR-LAP0753</t>
  </si>
  <si>
    <t>Laptop HP 450 G5 Ci7 8va Gen/12GB/256GB SSD/2GB video/Pantalla 15.6"</t>
  </si>
  <si>
    <t>001-10200</t>
  </si>
  <si>
    <t>PCR-LAP0790</t>
  </si>
  <si>
    <t>001-7159</t>
  </si>
  <si>
    <t>PCR-LAP0791</t>
  </si>
  <si>
    <t>Laptop Lenovo V310 Core i7 6ta Gen./8GB RAM/256GB SSD /Pantalla 15.6”</t>
  </si>
  <si>
    <t>001-13864</t>
  </si>
  <si>
    <t>PCR-LAP0820</t>
  </si>
  <si>
    <t>LAPTOP CORE I7/8GB/256 SDD/2GB VIDEO</t>
  </si>
  <si>
    <t>001-8006</t>
  </si>
  <si>
    <t>PCR-LAP0835</t>
  </si>
  <si>
    <t>Laptop Lenovo Ideapad 520 Core i7 7ma Gen./16GB RAM/250GB SSD/15.6”/2GB Video</t>
  </si>
  <si>
    <t>001-13993</t>
  </si>
  <si>
    <t>PCR-LAP0838</t>
  </si>
  <si>
    <t>001-6139</t>
  </si>
  <si>
    <t>PCR-LAP0839</t>
  </si>
  <si>
    <t>PCR-LAP 0576</t>
  </si>
  <si>
    <t>LAPTOP CORE I7/16GB/4GB /120 GB SSD HDD/VIDEO SIN LICENCIAS</t>
  </si>
  <si>
    <t>001-8543</t>
  </si>
  <si>
    <t>PCR-LAP0885</t>
  </si>
  <si>
    <t>LAPTOP CORE I7/16GB/240GB SDD/2GB VIDEO</t>
  </si>
  <si>
    <t>001-7743</t>
  </si>
  <si>
    <t>PCR-LAP0911</t>
  </si>
  <si>
    <t>Laptop HP 450 G5 Ci7 8va Gen/12GB/480GB/2GB Video/Pantalla 15.6"</t>
  </si>
  <si>
    <t>001-13468</t>
  </si>
  <si>
    <t>PCR-LAP0980</t>
  </si>
  <si>
    <t xml:space="preserve">LAPTOP CORE I7/8GB/256 GB SSD HDD/SIN LICENCIAS </t>
  </si>
  <si>
    <t>001-9968</t>
  </si>
  <si>
    <t>PCR-LAP1034</t>
  </si>
  <si>
    <t>LAPTOP CORE I7/8GB/256GB SSD/2GB/SIN LICENCIAS</t>
  </si>
  <si>
    <t>001-8249</t>
  </si>
  <si>
    <t>PCR-LAP1094</t>
  </si>
  <si>
    <t>LAPTOP CORE I7/20GB/1TB/2GB VIDEO</t>
  </si>
  <si>
    <t>001-7376,001-8400</t>
  </si>
  <si>
    <t>PCR-LAP1197</t>
  </si>
  <si>
    <t>PCR-LAP 0830</t>
  </si>
  <si>
    <t xml:space="preserve">LAPTOP CORE I7/12GB/4GB VIDEO/256SDD SIN LICENCIAS </t>
  </si>
  <si>
    <t>001-8657</t>
  </si>
  <si>
    <t>PCR-LAP1263</t>
  </si>
  <si>
    <t>PCR-LAP 0792</t>
  </si>
  <si>
    <t>LAPTOP HP 450 G5/ CI7/GEN8/8 GB/250 GB HDD/15.6''</t>
  </si>
  <si>
    <t>001-10625</t>
  </si>
  <si>
    <t>PCR-LAP1270</t>
  </si>
  <si>
    <t>F001-00007105</t>
  </si>
  <si>
    <t>Laptop HP Probook 450 G5 Core i7 8va Gen./16GB RAM/500GB SSD/15.6”/2GB Video</t>
  </si>
  <si>
    <t>001-14343,14362</t>
  </si>
  <si>
    <t>PCR-LAP0953</t>
  </si>
  <si>
    <t>Laptop HP Probook 450 G5 Core i7 8va Gen./16GB RAM/500GB SSD/Pantalla 15.6”/2GB Video</t>
  </si>
  <si>
    <t>001-13999</t>
  </si>
  <si>
    <t>LAPTOP CORE I7/16GB/2GB VIDEO/250GB SSD SIN LICENCIAS</t>
  </si>
  <si>
    <t>001-9143</t>
  </si>
  <si>
    <t>PCR-LAP1349</t>
  </si>
  <si>
    <t xml:space="preserve">LAPTOP CORE I7/16GB/250 GB SSD HDD/SIN LICENCIAS </t>
  </si>
  <si>
    <t>001-9550</t>
  </si>
  <si>
    <t>PCR-LAP1353</t>
  </si>
  <si>
    <t>PCR-LAP0955</t>
  </si>
  <si>
    <t>Laptop HP Probook 450 G5 Core i7 8va Gen./16GB/480GB SSD/15.6”/2GB Video</t>
  </si>
  <si>
    <t>001-14344</t>
  </si>
  <si>
    <t>Laptop HP Probook 450 G5 Ci7 8va Gen/16GB/500GB SSD/2GB Video/15.6"</t>
  </si>
  <si>
    <t>001-13937</t>
  </si>
  <si>
    <t>PCR-LAP1369</t>
  </si>
  <si>
    <t>Laptop HP 450 G5 Ci7 8va Gen/12GB/256GB SSD/2GB Video</t>
  </si>
  <si>
    <t>001-13375</t>
  </si>
  <si>
    <t>PCR-LAP1380</t>
  </si>
  <si>
    <t>Laptop HP 15-BS021LA Ci7 7ma/8GB DDR4/256GB SSD/2GB Video/15.6"</t>
  </si>
  <si>
    <t>001-13559</t>
  </si>
  <si>
    <t>Laptop HP Probook 450 G5 Ci7 8va Gen/8GB DDR4/500GB SSD/2GB Video/15.6"</t>
  </si>
  <si>
    <t>PCR-LAP1350</t>
  </si>
  <si>
    <t>PCR-LAP19101088</t>
  </si>
  <si>
    <t>F001-00007039</t>
  </si>
  <si>
    <t xml:space="preserve">LAPTOP MACBOOK PRO RETINA CORE I5/8GB/128GB SDD+ADAPTADOR UGREEN TIPO C -USB/RED/HDMI/VGA </t>
  </si>
  <si>
    <t>001-9187</t>
  </si>
  <si>
    <t>PCR-MAC0001</t>
  </si>
  <si>
    <t>PCR-CON1834</t>
  </si>
  <si>
    <t>05/12</t>
  </si>
  <si>
    <t>MAC OS MOJAVE</t>
  </si>
  <si>
    <t>MacBook Pro Retina Ci5 2.3GHz/8GB/128GB SSD/Display 13.3/Mac OS</t>
  </si>
  <si>
    <t>001-13178</t>
  </si>
  <si>
    <t>PCR-MAC0002</t>
  </si>
  <si>
    <t xml:space="preserve">Apple Macbook Pro Retina Core i5 8va Gen./8GB RAM/256GB SSD/Pantalla 13.3” - </t>
  </si>
  <si>
    <t>001-14327</t>
  </si>
  <si>
    <t>PCR-MAC19105002</t>
  </si>
  <si>
    <t>PCR-MAC0004</t>
  </si>
  <si>
    <t xml:space="preserve">LAPTOP MACBOOK PRO RETINA CORE I7/16GB/256GB SDD+ADAPTADOR UGREEN TIPO C -USB/RED/HDMI/VGA </t>
  </si>
  <si>
    <t>001-12193</t>
  </si>
  <si>
    <t>PCR-MAC0006</t>
  </si>
  <si>
    <t>001-12004</t>
  </si>
  <si>
    <t>PCR-MAC0014</t>
  </si>
  <si>
    <t>001-010438</t>
  </si>
  <si>
    <t>PCR-MAC0015</t>
  </si>
  <si>
    <t>001-9162</t>
  </si>
  <si>
    <t>PCR-MAC0030</t>
  </si>
  <si>
    <t>LAPTOP APPLE MACBOOKCORE I7/16 GB/512 GB SSD/4GB VIDEO + ADAPTADOR TIPO C-USB/RED/HDMI/VGA +ADAPTADOR SATECHI MULTIPUERTO</t>
  </si>
  <si>
    <t>001-8845,001-8969,001-9088</t>
  </si>
  <si>
    <t>PCR-MAC0037</t>
  </si>
  <si>
    <t>07/12</t>
  </si>
  <si>
    <t>Incluye adaptadr tipo c /usb/red</t>
  </si>
  <si>
    <t>PCR-MAC0039</t>
  </si>
  <si>
    <t>PCR-MAC0043</t>
  </si>
  <si>
    <t>MacBook Pro Retina Ci5 2.3GHz/8GB/256GB SSD/Touch Bar/Display 13.3/Mac OS</t>
  </si>
  <si>
    <t>PCR-MAC0051</t>
  </si>
  <si>
    <t>F001-00006965</t>
  </si>
  <si>
    <t>Apple Macbook  Air Core i5 10ma Gen./8GB/512GB SSD/13.3”</t>
  </si>
  <si>
    <t>001-13844</t>
  </si>
  <si>
    <t>PCR-MAC20095004</t>
  </si>
  <si>
    <t>001-13926</t>
  </si>
  <si>
    <t>PCR-MAC20095005</t>
  </si>
  <si>
    <t>Macbook Pro Retina Core i5 10ma Gen./16GB RAM/512GB SSD/13.3”+adaptador</t>
  </si>
  <si>
    <t>001-13897</t>
  </si>
  <si>
    <t>PCR-MAC20095007</t>
  </si>
  <si>
    <t>Macbook Pro Core i5 10ma Gen./16GB RAM/1TB HDD/Pantalla 13.3”/Touchbar</t>
  </si>
  <si>
    <t>001-14306</t>
  </si>
  <si>
    <t>PCR-MAC20105001</t>
  </si>
  <si>
    <t>MacBook Ci5/8GB/128GB SSD/Pantalla 13.3/MacOS Catalina + ADAPTADOR</t>
  </si>
  <si>
    <t>001-13396</t>
  </si>
  <si>
    <t>PCR-MAC20085009</t>
  </si>
  <si>
    <t>NOMENA ARQUITECTOS S.A.C.</t>
  </si>
  <si>
    <t>F001-00007054</t>
  </si>
  <si>
    <t>LAPTOP HP 250 G7 / CORE I5 / 8 GEN / 8GB 1 TB HDD CON LICENCIAS</t>
  </si>
  <si>
    <t>001-11900</t>
  </si>
  <si>
    <t>MOR-LAP19101013</t>
  </si>
  <si>
    <t>Office 2019 H&amp;B</t>
  </si>
  <si>
    <t>PCR-CPU0287</t>
  </si>
  <si>
    <t>PCR-CPU0289</t>
  </si>
  <si>
    <t>PCR-CPU0291</t>
  </si>
  <si>
    <t>PCR-CPU0293</t>
  </si>
  <si>
    <t>PCR-CPU0294</t>
  </si>
  <si>
    <t>PCR-CPU0299</t>
  </si>
  <si>
    <t>PCR-CPU0304</t>
  </si>
  <si>
    <t>PCR-CPU0318</t>
  </si>
  <si>
    <t>PCR-CPU0235</t>
  </si>
  <si>
    <t>Laptop Dell 3500 Ci5 8va Gen / 16GB DDR4 / 1TB HDD / Pantalla 15.6"</t>
  </si>
  <si>
    <t>PCR-LAP20031099</t>
  </si>
  <si>
    <t>PCR-LAP0588</t>
  </si>
  <si>
    <t>El equipo PCR-LAP0588 se cambia por aumento de memoria</t>
  </si>
  <si>
    <t>Laptop HP 240 G6 Ci5 7ma Gen/8GB DDR4/1TB HDD/14"</t>
  </si>
  <si>
    <t>001-12693</t>
  </si>
  <si>
    <t>PCR-LAP0674</t>
  </si>
  <si>
    <t>001-12694</t>
  </si>
  <si>
    <t>PCR-LAP0679</t>
  </si>
  <si>
    <t>Laptop HP 250 G6 Ci5 7ma Gen/8GB DDR4/1TB HDD/Pantalla 15.6"</t>
  </si>
  <si>
    <t>001-13112</t>
  </si>
  <si>
    <t>PCR-LAP0922</t>
  </si>
  <si>
    <t>001-13152</t>
  </si>
  <si>
    <t>PCR-LAP0621</t>
  </si>
  <si>
    <t>Laptop HP 15-DA0015LA Ci7 8va Gen/16GB/1TB HDD/4GB Video/Pantalla 15.6"</t>
  </si>
  <si>
    <t>PCR-LAP1000</t>
  </si>
  <si>
    <t>Laptop Lenovo Ideapad 320 Ci5 8va Gen/8GB DDR4/2TB HDD/Pantalla 15.6"</t>
  </si>
  <si>
    <t>PCR-LAP1131</t>
  </si>
  <si>
    <t>Laptop HP 450 G5 Ci5 8va Gen/8GB DDR4/1TB HDD/15.6"</t>
  </si>
  <si>
    <t>001-13402</t>
  </si>
  <si>
    <t>PCR-LAP1435</t>
  </si>
  <si>
    <t>001-12695</t>
  </si>
  <si>
    <t>PCR-LAP20031115</t>
  </si>
  <si>
    <t>El equipo PCR-LAP19091042 presenta pequeña rajadura en la zona media de la base, equipo se cambia por aumento de memoria</t>
  </si>
  <si>
    <t>Laptop Lenovo V330-15IKB Ci5 Gen.8/ 8GB DDR4/ 1TB HDD/ Pantalla 15.6"</t>
  </si>
  <si>
    <t>001-12696</t>
  </si>
  <si>
    <t>PCR-LAP19091047</t>
  </si>
  <si>
    <t>PCR-LAP1228</t>
  </si>
  <si>
    <t>001-12691</t>
  </si>
  <si>
    <t>PCR-LAP19111019</t>
  </si>
  <si>
    <t>001-12697</t>
  </si>
  <si>
    <t>PCR-LAP20021022</t>
  </si>
  <si>
    <t>PCR-LAP20021024</t>
  </si>
  <si>
    <t>F001-00007243</t>
  </si>
  <si>
    <t>Laptop HP 15-DA0015LA Core I7 8va./16GB RAM/1TB HDD/Pantalla 15.6”/Sin licencias </t>
  </si>
  <si>
    <t>001-14461</t>
  </si>
  <si>
    <t>PCR-LAP19101007</t>
  </si>
  <si>
    <t>no</t>
  </si>
  <si>
    <t>OPTIMIZACION DE SOLUCIONES PARA INGENIERIA SAC</t>
  </si>
  <si>
    <t>F001-00007222</t>
  </si>
  <si>
    <t>Laptop Dell Latitude 5400 Core I5 8va Gen/ 8GB DDR4 / 1 TB HDD / 14" Pantalla / Windows 10 Pro/Office 365 Business </t>
  </si>
  <si>
    <t>001-14005</t>
  </si>
  <si>
    <t>PCR-LAP20072085</t>
  </si>
  <si>
    <t>office 365 busuness</t>
  </si>
  <si>
    <t>ALMACEN - OFICINA</t>
  </si>
  <si>
    <t>PCR-LAP20072053</t>
  </si>
  <si>
    <t>OZBLU PERU S.A.C.</t>
  </si>
  <si>
    <t>F001-00007015</t>
  </si>
  <si>
    <t>001-13309</t>
  </si>
  <si>
    <t>Laptop HP 14-AB109LA Ci7 6ta Gen/8GB/480GB SSD/2GB Video/15.6"</t>
  </si>
  <si>
    <t>PCR-LAP0349</t>
  </si>
  <si>
    <t>PARTNER &amp; PEOPLE CONSULTING SAC</t>
  </si>
  <si>
    <t>F001-00007197</t>
  </si>
  <si>
    <t>Laptop Dell Latittude 3400 Ci5 8va Gen/8GB/1TB HDD/14"</t>
  </si>
  <si>
    <t>001-13822</t>
  </si>
  <si>
    <t>PCR-LAP20041250</t>
  </si>
  <si>
    <t>PESQUERA DIAMANTE S.A.</t>
  </si>
  <si>
    <t>F001-00007200</t>
  </si>
  <si>
    <t>OS 100010362699</t>
  </si>
  <si>
    <t>12293-12294</t>
  </si>
  <si>
    <t>MOR-LAP19101019</t>
  </si>
  <si>
    <t>MOR-LAP19101033</t>
  </si>
  <si>
    <t>PCR-LAP1237</t>
  </si>
  <si>
    <t>PCR-LAP0848</t>
  </si>
  <si>
    <t>PCR-LAP0586</t>
  </si>
  <si>
    <t>PCR-LAP0693</t>
  </si>
  <si>
    <t>PCR-LAP0783</t>
  </si>
  <si>
    <t>PCR-LAP0812</t>
  </si>
  <si>
    <t>PCR-LAP0847</t>
  </si>
  <si>
    <t>PCR-LAP0850</t>
  </si>
  <si>
    <t>PCR-LAP0854</t>
  </si>
  <si>
    <t>PCR-LAP1503</t>
  </si>
  <si>
    <t>PCR-LAP0967</t>
  </si>
  <si>
    <t>PCR-LAP1001</t>
  </si>
  <si>
    <t>PCR-LAP0671</t>
  </si>
  <si>
    <t>PCR-LAP1004</t>
  </si>
  <si>
    <t>PCR-LAP1010</t>
  </si>
  <si>
    <t>PCR-LAP1065</t>
  </si>
  <si>
    <t>PCR-LAP1070</t>
  </si>
  <si>
    <t>PCR-LAP1125</t>
  </si>
  <si>
    <t>PCR-LAP1153</t>
  </si>
  <si>
    <t>PCR-LAP1321</t>
  </si>
  <si>
    <t>PCR-LAP1227</t>
  </si>
  <si>
    <t>PCR-LAP1245</t>
  </si>
  <si>
    <t>PCR-LAP1319</t>
  </si>
  <si>
    <t>PCR-LAP19111005</t>
  </si>
  <si>
    <t>PCR-LAP20021014</t>
  </si>
  <si>
    <t>PCR-LAP20021016</t>
  </si>
  <si>
    <t>PCR-LAP0907</t>
  </si>
  <si>
    <t>PCR-LAP20021019</t>
  </si>
  <si>
    <t>PCR-LAP20021025</t>
  </si>
  <si>
    <t>F001-00006199</t>
  </si>
  <si>
    <t>OS 100010364144</t>
  </si>
  <si>
    <t>LAPTOP CORE I5/8GB/500GB HDD/SIN LICENCIAS</t>
  </si>
  <si>
    <t>001-12596</t>
  </si>
  <si>
    <t>PCR-LAP0258</t>
  </si>
  <si>
    <t>PCR-LAP0337</t>
  </si>
  <si>
    <t>001-12595</t>
  </si>
  <si>
    <t>PCR-LAP0610</t>
  </si>
  <si>
    <t>LAPTOP CORE I5/8GB/480GB SSD/SIN LICENCIAS</t>
  </si>
  <si>
    <t>PCR-LAP1396</t>
  </si>
  <si>
    <t>PCR-LAP0375</t>
  </si>
  <si>
    <t>PCR-LAP0502</t>
  </si>
  <si>
    <t>LAPTOP CORE I7/8GB/500GB HDD/2GB VIDEO/SIN LICENCIAS</t>
  </si>
  <si>
    <t>001-12594</t>
  </si>
  <si>
    <t>PCR-LAP0821</t>
  </si>
  <si>
    <t>PCR-LAP0658</t>
  </si>
  <si>
    <t>PCR-LAP0777</t>
  </si>
  <si>
    <t>PCR-LAP0287</t>
  </si>
  <si>
    <t>PCR-LAP0319</t>
  </si>
  <si>
    <t>001-12698</t>
  </si>
  <si>
    <t>PCR-LAP19111007</t>
  </si>
  <si>
    <t>PCR-LAP19101044</t>
  </si>
  <si>
    <t>PCR-LAP0604</t>
  </si>
  <si>
    <t>PCR-LAP1397</t>
  </si>
  <si>
    <t>PCR-LAP1408</t>
  </si>
  <si>
    <t>PCR-LAP1395</t>
  </si>
  <si>
    <t>OS 100010359497</t>
  </si>
  <si>
    <t>001-12156</t>
  </si>
  <si>
    <t>PCR-LAP1489</t>
  </si>
  <si>
    <t>PCR-LAP19101052</t>
  </si>
  <si>
    <t>OS 100010359505</t>
  </si>
  <si>
    <t>001-12155</t>
  </si>
  <si>
    <t>PCR-LAP19101064</t>
  </si>
  <si>
    <t>PCR-LAP19101057</t>
  </si>
  <si>
    <t>PIXED SOCIEDAD ANÓNIMA CERRADA - PIXED S.A.C.</t>
  </si>
  <si>
    <t>F001-00007046</t>
  </si>
  <si>
    <t>LAPTOP DELL G3 15 CI5/GEN 9/16GB RAM/512GB SSD/15.6''.</t>
  </si>
  <si>
    <t>001-12270,12271,14318</t>
  </si>
  <si>
    <t>PCR-LAP20034004</t>
  </si>
  <si>
    <t>PCR-LAP20041335</t>
  </si>
  <si>
    <t>001-12270,12271</t>
  </si>
  <si>
    <t>PCR-LAP20034003</t>
  </si>
  <si>
    <t>PCR-LAP20034002</t>
  </si>
  <si>
    <t>PCR-LAP20034001</t>
  </si>
  <si>
    <t>PCR-LAP19101011</t>
  </si>
  <si>
    <t>PREVECON S.A.C</t>
  </si>
  <si>
    <t>F001-00007123</t>
  </si>
  <si>
    <t>Laptop HP 250 G6 Ci5 7ma Gen / 8GB / 1TB HDD/ Pantalla 15.6"</t>
  </si>
  <si>
    <t>001-012913</t>
  </si>
  <si>
    <t>PCR-LAP0620</t>
  </si>
  <si>
    <t>Laptop HP Probook 450 G3 Ci7 6ta Gen/8GB/256GB SSD/2GB Video/15.6"</t>
  </si>
  <si>
    <t>001-13128</t>
  </si>
  <si>
    <t>PCR-LAP0352</t>
  </si>
  <si>
    <t>PCR-LAP0480</t>
  </si>
  <si>
    <t>Laptop HP 250 G7 Ci5 8va Gen/8GB/1TB HDD/Pantalla 15.6/Windows 10 Pro</t>
  </si>
  <si>
    <t>001-6402,13857</t>
  </si>
  <si>
    <t>PCR-LAP20041020</t>
  </si>
  <si>
    <t>PCR-LAP20041012</t>
  </si>
  <si>
    <t>PCR-LAP0697</t>
  </si>
  <si>
    <t>PCR-LAP19111013</t>
  </si>
  <si>
    <t>PCR-LAP19111033</t>
  </si>
  <si>
    <t>PCR-LAP0700</t>
  </si>
  <si>
    <t>PCR-LAP20041026</t>
  </si>
  <si>
    <t>Laptop HP 250 G6 Ci5 7ma Gen/8GB/1TB HDD/Pantalla 15.6"/Windows 10 Pro</t>
  </si>
  <si>
    <t>PCR-LAP0627</t>
  </si>
  <si>
    <t>PCR-LAP0702</t>
  </si>
  <si>
    <t>PCR-LAP1084</t>
  </si>
  <si>
    <t>001-6402,14368</t>
  </si>
  <si>
    <t>PCR-LAP1057</t>
  </si>
  <si>
    <t>PCR-LAP1007</t>
  </si>
  <si>
    <t>Laptop HP 15-BS030LA Ci5 7ma Gen/8GB/1TB HDD/15.6''/2GB Video/Windows 10 Pro</t>
  </si>
  <si>
    <t>PCR-LAP0781</t>
  </si>
  <si>
    <t>PCR-LAP0824</t>
  </si>
  <si>
    <t>Dell Inspiron 3467 Ci5 7ma gen / 8GB/ 1TB HDD/ Pantalla 14"</t>
  </si>
  <si>
    <t>PCR-LAP0853</t>
  </si>
  <si>
    <t>Laptop Dell 3467 Ci5 7ma gen / 8GB DDR4 / 1TB HDD / Pantalla 14"</t>
  </si>
  <si>
    <t>PCR-LAP0929</t>
  </si>
  <si>
    <t>LAPTOP HP 450 G5 CI7/ GEN 8/ 1TB HDD/ 2GB/ 15.6''</t>
  </si>
  <si>
    <t>001-13541</t>
  </si>
  <si>
    <t>PCR-LAP1413</t>
  </si>
  <si>
    <t xml:space="preserve">LAPTOP HP CI5 PROBOOK 450G5  / 4GB/ 1TB </t>
  </si>
  <si>
    <t>PCR-LAP1400</t>
  </si>
  <si>
    <t>LAPTOP HP 250 G7 / CORE I5 / 8 GEN / 4GB 1 TB HDD</t>
  </si>
  <si>
    <t>PCR-LAP19111037</t>
  </si>
  <si>
    <t>Laptop HP 250 G7 Ci5 8va Gen / 8GB DDR4 / 1TB HDD / 15.6'</t>
  </si>
  <si>
    <t>001-11696</t>
  </si>
  <si>
    <t>PCR-LAP19091041</t>
  </si>
  <si>
    <t>LAPTOP CORE I5/8 GB/1TB HDD/ CON LICENCIAS</t>
  </si>
  <si>
    <t>001-11125</t>
  </si>
  <si>
    <t>PCR-LAP19091049</t>
  </si>
  <si>
    <t>PCR-LAP19091053</t>
  </si>
  <si>
    <t>PCR-LAP19091059</t>
  </si>
  <si>
    <t>PCR-LAP19091060</t>
  </si>
  <si>
    <t>PCR-LAP19091063</t>
  </si>
  <si>
    <t>Laptop HP 250 G7 Ci5 8va Gen / 8GB DDR4 / 1TB HDD / 15.6"</t>
  </si>
  <si>
    <t>PCR-LAP19101053</t>
  </si>
  <si>
    <t>001-13453</t>
  </si>
  <si>
    <t>PCR-LAP20031083</t>
  </si>
  <si>
    <t>PCR-LAP20031060</t>
  </si>
  <si>
    <t>Laptop Dell Vostro 3490 Ci5 10ma/8GB/1TB HDD/14"</t>
  </si>
  <si>
    <t>001-13528</t>
  </si>
  <si>
    <t>PCR-LAP20064105</t>
  </si>
  <si>
    <t>PCR-LAP20064106</t>
  </si>
  <si>
    <t>PCR-LAP20064107</t>
  </si>
  <si>
    <t>PCR-LAP19101081</t>
  </si>
  <si>
    <t>PRIMA AFP S.A.</t>
  </si>
  <si>
    <t>F001-00007112</t>
  </si>
  <si>
    <t>PCR-CPU0327</t>
  </si>
  <si>
    <t>PCR-CPU0233</t>
  </si>
  <si>
    <t>PCR-CPU0317</t>
  </si>
  <si>
    <t>PCR-CPU0298</t>
  </si>
  <si>
    <t>PCR-CPU0295</t>
  </si>
  <si>
    <t>Laptop Dell Latitude 3500 Ci5 8va/8GB/1TB HDD/Pantalla 15.6"</t>
  </si>
  <si>
    <t>001-13471</t>
  </si>
  <si>
    <t>PCR-LAP20031108</t>
  </si>
  <si>
    <t>PCR-LAP20031122</t>
  </si>
  <si>
    <t>PCR-LAP20031129</t>
  </si>
  <si>
    <t>F001-00007016</t>
  </si>
  <si>
    <t>001-13394</t>
  </si>
  <si>
    <t>PCR-LAP20031046</t>
  </si>
  <si>
    <t>PCR-LAP20031110</t>
  </si>
  <si>
    <t>Laptop Lenovo V310-15ISK Ci5 6ta Gen / 4GB / 1TB HDD / Pantalla 15.6"</t>
  </si>
  <si>
    <t>001-12686</t>
  </si>
  <si>
    <t>PCR-LAP0632</t>
  </si>
  <si>
    <t>Laptop HP 250G6 Ci5 7ma Gen/ 8GB DDR4/ 1TB HDD/ 15.6"</t>
  </si>
  <si>
    <t>001-13044</t>
  </si>
  <si>
    <t>PCR-LAP1041</t>
  </si>
  <si>
    <t>Laptop HP 250G7 Ci5 8va Gen / 4GB DDR4/ 1TB HDD/ 15.6"</t>
  </si>
  <si>
    <t>PCR-LAP19091056</t>
  </si>
  <si>
    <t>Laptop Lenovo Ideapad 320-15IKB Ci5 8va Gen/8GB DDR4/2TB HDD/15.6"</t>
  </si>
  <si>
    <t>001-13648</t>
  </si>
  <si>
    <t>PCR-LAP1306</t>
  </si>
  <si>
    <t>Laptop Lenovo HP 250 G7  Ci5 Gen.8/ 8GB DDR4/ 1TB HDD/ 15.6"</t>
  </si>
  <si>
    <t>001-13650</t>
  </si>
  <si>
    <t>001-13649</t>
  </si>
  <si>
    <t>PCR-LAP1312</t>
  </si>
  <si>
    <t>Laptop Lenovo Ideapad 320 Core i5 8va Gen./8GB RAM/1TB HDD/15.6”</t>
  </si>
  <si>
    <t>001-13691</t>
  </si>
  <si>
    <t>Laptop Lenovo HP 250 G6  Ci5 Gen.7/ 8GB DDR4/ 1TB HDD/ 15.6"</t>
  </si>
  <si>
    <t>001-13692</t>
  </si>
  <si>
    <t>PCR-LAP0618</t>
  </si>
  <si>
    <t>001-13689</t>
  </si>
  <si>
    <t xml:space="preserve">Laptop Lenovo HP 250 G6  Ci5 Gen.7/ 8GB DDR4/ 1TB HDD/ 15.6" </t>
  </si>
  <si>
    <t>001-13690</t>
  </si>
  <si>
    <t>PCR-LAP1047</t>
  </si>
  <si>
    <t>001-13693</t>
  </si>
  <si>
    <t>PCR-LAP0613</t>
  </si>
  <si>
    <t>Laptop HP Probook 450G3 Ci5 6ta Gen/8GB/1TB HDD/Pantalla 15.6"</t>
  </si>
  <si>
    <t>001-13768</t>
  </si>
  <si>
    <t>PCR-LAP0339</t>
  </si>
  <si>
    <t>Laptop HP Probook 450 G5 Ci5 8va Gen/8GB/1TB HDD/Pantalla 15.6</t>
  </si>
  <si>
    <t>001-13694</t>
  </si>
  <si>
    <t>PCR-LAP1430</t>
  </si>
  <si>
    <t>PRIVAT &amp; ASOCIADOS SOCIEDAD CIVIL DE RESPONSABILIDAD LIMITADA</t>
  </si>
  <si>
    <t>F001-00007024</t>
  </si>
  <si>
    <t>001-10972,1097310971</t>
  </si>
  <si>
    <t>PCR-LAP19091034</t>
  </si>
  <si>
    <t>PCR-LAP19091035</t>
  </si>
  <si>
    <t>PCR-LAP19091036</t>
  </si>
  <si>
    <t>PCR-LAP19101051</t>
  </si>
  <si>
    <t>PCR-LAP19101015</t>
  </si>
  <si>
    <t>PCR-LAP19101017</t>
  </si>
  <si>
    <t>PCR-LAP19101020</t>
  </si>
  <si>
    <t>001-12029</t>
  </si>
  <si>
    <t>PCR-LAP19101050</t>
  </si>
  <si>
    <t>PCR-LAP19101070</t>
  </si>
  <si>
    <t>PSS PERU SOCIEDAD ANONIMA CERRADA</t>
  </si>
  <si>
    <t>F001-00007216</t>
  </si>
  <si>
    <t>LAPTOP COREI7/32GB/2TB HDD/2GB VIDEO/LICENCIADOS/ANTIVIRUS  LICENCIADO</t>
  </si>
  <si>
    <t>001-9358</t>
  </si>
  <si>
    <t>PCR-LAP1351</t>
  </si>
  <si>
    <t>PCR-CON1832</t>
  </si>
  <si>
    <t>LAPTOP COREI7/32GB/2TB HDD256 GB SSD/2GB VIDEO/LICENCIADOS/ANTIVIRUS  LICENCIADO</t>
  </si>
  <si>
    <t>001-9754</t>
  </si>
  <si>
    <t>PCR-LAP1098</t>
  </si>
  <si>
    <t>PCR-LAP1450</t>
  </si>
  <si>
    <t>QUANTUM TALENT S.A.C.</t>
  </si>
  <si>
    <t>F001-00007128</t>
  </si>
  <si>
    <t>LEASING</t>
  </si>
  <si>
    <t>LAPTOP CORE I5/8GB/1TB/ WINDOWS 10 HOME</t>
  </si>
  <si>
    <t>001-7903</t>
  </si>
  <si>
    <t>PCR-LAP0962</t>
  </si>
  <si>
    <t>09/36</t>
  </si>
  <si>
    <t xml:space="preserve">3 AÑOS </t>
  </si>
  <si>
    <t>8va</t>
  </si>
  <si>
    <t>Windows 10 home</t>
  </si>
  <si>
    <t>001-11695</t>
  </si>
  <si>
    <t>PCR-LAP19101045</t>
  </si>
  <si>
    <t xml:space="preserve"> LAPTOP CORE I5/8GB/512GBSDD </t>
  </si>
  <si>
    <t>001-8201</t>
  </si>
  <si>
    <t>PCR-MAC0007</t>
  </si>
  <si>
    <t>PCR-CON1818</t>
  </si>
  <si>
    <t>06/036</t>
  </si>
  <si>
    <t>MACBOOK PRO CORE I7/16GB/256SDD/2GB VIDEO/6 NUCLEOS</t>
  </si>
  <si>
    <t>001-7863, 001-7893</t>
  </si>
  <si>
    <t>PCR-MAC0023</t>
  </si>
  <si>
    <t>Mac os High Sierra</t>
  </si>
  <si>
    <t>PCR-MAC0024</t>
  </si>
  <si>
    <t>PCR-MAC0021</t>
  </si>
  <si>
    <t>PCR-MAC0025</t>
  </si>
  <si>
    <t>PCR-MAC0025 Presenta problemas de energía (No enciende), se llevó a garantía.</t>
  </si>
  <si>
    <t>MACBOOK PRO CORE I7/16GB/256SDD/4GB VIDEO/6 NUCLEOS</t>
  </si>
  <si>
    <t>PCR-MAC0026</t>
  </si>
  <si>
    <t>PCR-MAC0027</t>
  </si>
  <si>
    <t>Macbook Pro Ci7 9na Gen/16GB/512GB SSD/15.4"/4GB Video</t>
  </si>
  <si>
    <t>001-8052, 001-8158</t>
  </si>
  <si>
    <t>PCR-MAC20085001</t>
  </si>
  <si>
    <t>PCR-MAC0028</t>
  </si>
  <si>
    <t>07/36</t>
  </si>
  <si>
    <t>001-8063</t>
  </si>
  <si>
    <t>PCR-MAC0029</t>
  </si>
  <si>
    <t>7/36</t>
  </si>
  <si>
    <t>VENCIDO</t>
  </si>
  <si>
    <t>LAPTOP CORE I5/8GB/128GBSDD</t>
  </si>
  <si>
    <t>001-8173</t>
  </si>
  <si>
    <t>PCR-MAC0031</t>
  </si>
  <si>
    <t>LAPTOP APPLE MACBOOK PRO/ CI5/GEN7/8 GB/512GB SSD/13.3''</t>
  </si>
  <si>
    <t>001-12001</t>
  </si>
  <si>
    <t>PCR-MAC20025006</t>
  </si>
  <si>
    <t>PCR-MAC0032</t>
  </si>
  <si>
    <t>LAPTOP CORE I7/16GB/256SDD/4GB VIDEO</t>
  </si>
  <si>
    <t>001-8217</t>
  </si>
  <si>
    <t>PCR-MAC0033</t>
  </si>
  <si>
    <t xml:space="preserve">LAPTOP COREI5/8GB/256GBSSD  </t>
  </si>
  <si>
    <t>001-8251</t>
  </si>
  <si>
    <t>PCR-MAC0034</t>
  </si>
  <si>
    <t>001-9203</t>
  </si>
  <si>
    <t>PCR-MAC0044</t>
  </si>
  <si>
    <t>03/036</t>
  </si>
  <si>
    <t>OC-PCR-9362</t>
  </si>
  <si>
    <t>MACBOOK PRO RETINA CORE I5/8GB/128 SDD/13.3"</t>
  </si>
  <si>
    <t>001-9262</t>
  </si>
  <si>
    <t>PCR-MAC0049</t>
  </si>
  <si>
    <t>3/36</t>
  </si>
  <si>
    <t>PCR-MAC0050</t>
  </si>
  <si>
    <t>MACBOOK PRO CORE I7/16GB/256GB SSD/2GB VIDEO</t>
  </si>
  <si>
    <t>001-9459</t>
  </si>
  <si>
    <t>PCR-MAC0053</t>
  </si>
  <si>
    <t>PCR-MAC0013</t>
  </si>
  <si>
    <t>001-9665</t>
  </si>
  <si>
    <t>PCR-MAC0054</t>
  </si>
  <si>
    <t>001-9718</t>
  </si>
  <si>
    <t>PCR-MAC0055</t>
  </si>
  <si>
    <t>MACBOOK PRO RETINA CORE I7/16GB/256 SDD/15.4"</t>
  </si>
  <si>
    <t>001-9781</t>
  </si>
  <si>
    <t>PCR-MAC0056</t>
  </si>
  <si>
    <t>MACBOOK PRO  CORE I5/8GB/256 SDD/13.3"</t>
  </si>
  <si>
    <t>001-10125</t>
  </si>
  <si>
    <t>PCR-MAC0057</t>
  </si>
  <si>
    <t>001-10188</t>
  </si>
  <si>
    <t>PCR-MAC0058</t>
  </si>
  <si>
    <t>001-10924</t>
  </si>
  <si>
    <t>PCR-MAC19105001</t>
  </si>
  <si>
    <t>Macbook Pro Retina Core i5 7ma Gen./8GB RAM/512GB SSD/Pantalla 13.3”</t>
  </si>
  <si>
    <t>001-10924,14309</t>
  </si>
  <si>
    <t>PCR-MAC19105002 presenta problemas en el SO</t>
  </si>
  <si>
    <t>LAPTOP MACBOOK CORE I5/8GEN/16 GB/128 GB SSD</t>
  </si>
  <si>
    <t>001-11744</t>
  </si>
  <si>
    <t>PCR-MAC20015001</t>
  </si>
  <si>
    <t>MOJAVE</t>
  </si>
  <si>
    <t>RAPPI S.A.C.</t>
  </si>
  <si>
    <t>F001-00007047</t>
  </si>
  <si>
    <t>Laptop Lenovo V330-15IKB Core i7 8va Gen./8GB RAM/1TB HDD/Pantalla 15.6”/2GB Video </t>
  </si>
  <si>
    <t>001-10502</t>
  </si>
  <si>
    <t>PCR-LAP1371</t>
  </si>
  <si>
    <t>MOR-LAP0020</t>
  </si>
  <si>
    <t>001-10853</t>
  </si>
  <si>
    <t>MOR-LAP0018</t>
  </si>
  <si>
    <t>PCR-LAP19091030</t>
  </si>
  <si>
    <t>MOR-LAP0019</t>
  </si>
  <si>
    <t>MOR-LAP0021</t>
  </si>
  <si>
    <t>MOR-LAP0022</t>
  </si>
  <si>
    <t>MOR-LAP0023</t>
  </si>
  <si>
    <t>MOR-LAP0025</t>
  </si>
  <si>
    <t>MOR-LAP0026</t>
  </si>
  <si>
    <t>001-10376</t>
  </si>
  <si>
    <t>PCR-LAP1360</t>
  </si>
  <si>
    <t>001-11035</t>
  </si>
  <si>
    <t>MOR-LAP19101031</t>
  </si>
  <si>
    <t>MOR-LAP19101032</t>
  </si>
  <si>
    <t>LAPTOP CORE I7/8GB/2GB VIDEO/15.6''</t>
  </si>
  <si>
    <t>MOR-LAP19101050</t>
  </si>
  <si>
    <t>MOR-LAP19101051</t>
  </si>
  <si>
    <t>MOR-LAP19101052</t>
  </si>
  <si>
    <t>PCR-CPU0339</t>
  </si>
  <si>
    <t>LAPTOP HP  450 G3/ CI7/GEN6/8 GB/1 TB HDD/15.6</t>
  </si>
  <si>
    <t>001-10126</t>
  </si>
  <si>
    <t>PCR-LAP0351</t>
  </si>
  <si>
    <t>PCR-LAP0370</t>
  </si>
  <si>
    <t>PCR-LAP0482</t>
  </si>
  <si>
    <t>PCR-CON1824</t>
  </si>
  <si>
    <t>2/12</t>
  </si>
  <si>
    <t>LAPTOP CORE I7/8GB/2GB VIDEO/15.6'' CON LICENCIAS</t>
  </si>
  <si>
    <t>001-11676</t>
  </si>
  <si>
    <t>PCR-LAP0486</t>
  </si>
  <si>
    <t>PCR-LAP0539</t>
  </si>
  <si>
    <t>PCR-LAP0543</t>
  </si>
  <si>
    <t>PCR-LAP0546</t>
  </si>
  <si>
    <t>PCR-LAP0551</t>
  </si>
  <si>
    <t>PCR-LAP0559</t>
  </si>
  <si>
    <t>PCR-LAP0554</t>
  </si>
  <si>
    <t>PCR-LAP0566</t>
  </si>
  <si>
    <t>PCR-LAP0567</t>
  </si>
  <si>
    <t>PCR-LAP0570</t>
  </si>
  <si>
    <t>PCR-LAP0571</t>
  </si>
  <si>
    <t>PCR-LAP0649</t>
  </si>
  <si>
    <t>PCR-LAP0575</t>
  </si>
  <si>
    <t>PCR-LAP0578</t>
  </si>
  <si>
    <t>LAPTOP CORE I3/8GB/1 TB HDD/ SIN LICENCIAS</t>
  </si>
  <si>
    <t>001-010390</t>
  </si>
  <si>
    <t>PCR-LAP0710</t>
  </si>
  <si>
    <t>LAPTOP CORE I3/8GB/1TB/ VIDEO SIN LICENCIAS</t>
  </si>
  <si>
    <t>001-10579</t>
  </si>
  <si>
    <t>PCR-LAP0742</t>
  </si>
  <si>
    <t>LAPTOP LENOVO V310-14ISK/ CI3/GEN6/4 GB/500 GB /14''/LAPTOP APPLE MACBOOK PRO/ CI7/GEN7/16 GB/256 GB SSD/15.4''</t>
  </si>
  <si>
    <t>001-10726 / 11403</t>
  </si>
  <si>
    <t>PCR-LAP0745</t>
  </si>
  <si>
    <t>LAPTOP CORE I3/4 GB/500 GB HDD SIN LICENCIAS</t>
  </si>
  <si>
    <t>001-10754</t>
  </si>
  <si>
    <t>PCR-LAP0747</t>
  </si>
  <si>
    <t>PCR-LAP0784</t>
  </si>
  <si>
    <t>PCR-LAP0535</t>
  </si>
  <si>
    <t>Laptop Lenovo V330-15IKB Ci7 8va Gen./8GB RAM/1TB HDD/2GB Video/15.6''</t>
  </si>
  <si>
    <t>PCR-LAP0823</t>
  </si>
  <si>
    <t>001-10492</t>
  </si>
  <si>
    <t>PCR-LAP0832</t>
  </si>
  <si>
    <t xml:space="preserve">Laptop HP Probook 450 G5 Ci7 8va Gen/12GB/1TB HDD/2GB Video/15.6" </t>
  </si>
  <si>
    <t>001-8417</t>
  </si>
  <si>
    <t>PCR-LAP1185</t>
  </si>
  <si>
    <t>09/12</t>
  </si>
  <si>
    <t>PCR-LAP1186</t>
  </si>
  <si>
    <t>Laptop HP ProBook 450 G5 Ci7 8va Gen/8GB/2GB VIDEO/1TB HDD/15.6"</t>
  </si>
  <si>
    <t>001-13905</t>
  </si>
  <si>
    <t>PCR-LAP1215</t>
  </si>
  <si>
    <t>LAPTOP LENOVO CI78GB GEN8 2GB 15.6'</t>
  </si>
  <si>
    <t>0001-11351</t>
  </si>
  <si>
    <t>PCR-LAP1294</t>
  </si>
  <si>
    <t xml:space="preserve">LAPTOP CORE I7/32GB/256GB SSD/LICENCIADO </t>
  </si>
  <si>
    <t>001-9800</t>
  </si>
  <si>
    <t>PCR-LAP1325</t>
  </si>
  <si>
    <t>Laptop Lenovo Legion Y530-15ICH Ci7-8750H 8va Gen/ 1TB HDD/ 32GB DDR4/ 4GB Video Nvidia GTX 1050 Ti/ Pantalla 15.6"</t>
  </si>
  <si>
    <t>001-13659</t>
  </si>
  <si>
    <t>PCR-LAP1326</t>
  </si>
  <si>
    <t>OFFICE 2016 H&amp;B</t>
  </si>
  <si>
    <t xml:space="preserve">LAPTOP LENOVO CI7 8GB 15.6' 1TB HDD </t>
  </si>
  <si>
    <t>0001-11362</t>
  </si>
  <si>
    <t>PCR-LAP1327</t>
  </si>
  <si>
    <t>LAPTOP CORE I7/32GB/1TB HDD/4GB VIDEO /SSD256 GB M.2 LICENCIADO</t>
  </si>
  <si>
    <t>001-10124</t>
  </si>
  <si>
    <t>PCR-LAP1328</t>
  </si>
  <si>
    <t>LAPTOP CORE I7 LEGION 32 GB /256 GB SSD/ 4GB VIDEO SIN LICENCIAS</t>
  </si>
  <si>
    <t>001-10799,14359</t>
  </si>
  <si>
    <t>PCR-LAP1332</t>
  </si>
  <si>
    <t xml:space="preserve"> XMES </t>
  </si>
  <si>
    <t>PCR-LAP1359</t>
  </si>
  <si>
    <t>PCR-LAP1361</t>
  </si>
  <si>
    <t>PCR-LAP0484</t>
  </si>
  <si>
    <t>PCR-LAP1372</t>
  </si>
  <si>
    <t>PCR-LAP19111074</t>
  </si>
  <si>
    <t>Lenovo V330-15IKB Ci7 8va Gen/20GB/256GB SSD/2GB Video/15.6"</t>
  </si>
  <si>
    <t>001-13369</t>
  </si>
  <si>
    <t>PCR-LAP1373</t>
  </si>
  <si>
    <t>LAPTOP CORE I7/8GB/1TB HDD/2GB VIDEO LICENCIADO</t>
  </si>
  <si>
    <t>001-9733</t>
  </si>
  <si>
    <t>PCR-LAP1456</t>
  </si>
  <si>
    <t>PCR-LAP1471</t>
  </si>
  <si>
    <t>OFFICE 2019 H&amp;B</t>
  </si>
  <si>
    <t>PCR-LAP1457</t>
  </si>
  <si>
    <t>LAPTOP CORE I7/8GB/1 TB HDD/2GB VIDEO SIN LICENCIAS</t>
  </si>
  <si>
    <t>001-10279</t>
  </si>
  <si>
    <t>PCR-LAP1467</t>
  </si>
  <si>
    <t>01/12</t>
  </si>
  <si>
    <t>1AÑO</t>
  </si>
  <si>
    <t>PCR-LAP1470</t>
  </si>
  <si>
    <t>PCR-LAP1452</t>
  </si>
  <si>
    <t>Laptop Lenovo Thinkpad E580 Core i7 8va Gen./8GB RAM/1TB HDD/Pantalla 15.6”/2GB Video</t>
  </si>
  <si>
    <t>001-9733,14425</t>
  </si>
  <si>
    <t>PCR-LAP1472</t>
  </si>
  <si>
    <t>PCR-LAP1472 se cambia provisionalmente</t>
  </si>
  <si>
    <t>PCR-LAP1475</t>
  </si>
  <si>
    <t>PCR-LAP1476</t>
  </si>
  <si>
    <t>PCR-LAP1477</t>
  </si>
  <si>
    <t xml:space="preserve">LAPTOP CORE I5/8GB/1TB HDD/SSD M.2 250GB/SIN LICENCIAS </t>
  </si>
  <si>
    <t>001-9667, 001-9666</t>
  </si>
  <si>
    <t>PCR-LAP1514</t>
  </si>
  <si>
    <t>PCR-LAP1515</t>
  </si>
  <si>
    <t>PCR-LAP1516</t>
  </si>
  <si>
    <t>PCR-LAP1517</t>
  </si>
  <si>
    <t>F001-00006674</t>
  </si>
  <si>
    <t>LAPTOP LENOVO V330 15IKB CI7 8GB 1TB HHD 2 GB VIDEO</t>
  </si>
  <si>
    <t>10744/10726/10716</t>
  </si>
  <si>
    <t>PCR-LAP1545</t>
  </si>
  <si>
    <t>PCR-LAP1522</t>
  </si>
  <si>
    <t>Laptop Lenovo V330-15IKB Ci7 8va Gen/12GB/1TB HDD/15.6"/2GB Video</t>
  </si>
  <si>
    <t>PCR-LAP1523</t>
  </si>
  <si>
    <t>PCR-LAP19091018</t>
  </si>
  <si>
    <t>PCR-LAP1525</t>
  </si>
  <si>
    <t>001-10445,001-10444</t>
  </si>
  <si>
    <t>PCR-LAP1526</t>
  </si>
  <si>
    <t>PCR-LAP1543</t>
  </si>
  <si>
    <t>F001-00006380</t>
  </si>
  <si>
    <t>Lenovo Legion Y530-15ICH Ci7 8va Gen/32GB/256GB SSD/Pantalla 15.6"/4GB Video Nvidia GTX 1050 Ti</t>
  </si>
  <si>
    <t>El equipo PCR-LAP1527 presenta daños físicos en carcasa</t>
  </si>
  <si>
    <t>001-10138</t>
  </si>
  <si>
    <t>PCR-LAP1528</t>
  </si>
  <si>
    <t>PCR-LAP1466</t>
  </si>
  <si>
    <t>PCR-LAP1530</t>
  </si>
  <si>
    <t>PCR-LAP1536</t>
  </si>
  <si>
    <t>PCR-LAP19091002</t>
  </si>
  <si>
    <t>PCR-LAP1541</t>
  </si>
  <si>
    <t>PCR-LAP1544</t>
  </si>
  <si>
    <t>PCR-LAP1546</t>
  </si>
  <si>
    <t>PCR-LAP1547</t>
  </si>
  <si>
    <t>PCR-LAP1548</t>
  </si>
  <si>
    <t>PCR-LAP1549</t>
  </si>
  <si>
    <t>PCR-LAP1550</t>
  </si>
  <si>
    <t>Laptop Lenovo Thinkpad L480 Ci7 Gen8 / 8GB DDR4 / 512GB /14'</t>
  </si>
  <si>
    <t>001-10693</t>
  </si>
  <si>
    <t>PCR-LAP19091001</t>
  </si>
  <si>
    <t>PCR-LAP19091023</t>
  </si>
  <si>
    <t>Laptop Dell 5584 Ci7 8va/8GB/1TB HDD/2GB Video/Pantalla 15.6"</t>
  </si>
  <si>
    <t>PCR-LAP19091025</t>
  </si>
  <si>
    <t>PCR-LAP19091028</t>
  </si>
  <si>
    <t>PCR-LAP19091029</t>
  </si>
  <si>
    <t>PCR-LAP19091031</t>
  </si>
  <si>
    <t>001-10854</t>
  </si>
  <si>
    <t>PCR-LAP19091032</t>
  </si>
  <si>
    <t>PCR-LAP19091033</t>
  </si>
  <si>
    <t>PCR-LAP19091043</t>
  </si>
  <si>
    <t>LAPTOP CORE I7/20GB/2GB VIDEO/15.6''/240 SSD</t>
  </si>
  <si>
    <t>001-11177</t>
  </si>
  <si>
    <t>PCR-LAP19101041</t>
  </si>
  <si>
    <t>PCR-LAP19105040</t>
  </si>
  <si>
    <t>Laptop Lenovo S145-15IWL Ci7 8va Gen / 8GB DDR4 / 512GB SSD / 2GB Video</t>
  </si>
  <si>
    <t>PCR-LAP19111075</t>
  </si>
  <si>
    <t>PCR-LAP19111076</t>
  </si>
  <si>
    <t>PCR-LAP0714</t>
  </si>
  <si>
    <t>Laptop Lenovo ThinkPad L15 Core i7 10ma Gen./8GB RAM/1TB HDD/15.6”/2GB Video</t>
  </si>
  <si>
    <t>001-14381</t>
  </si>
  <si>
    <t>PCR-LAP20091025</t>
  </si>
  <si>
    <t>MACBOOK PRO CORE I7/16 GB/ 256 SSD/15.4</t>
  </si>
  <si>
    <t>0001-012744</t>
  </si>
  <si>
    <t>PCR-MAC0010</t>
  </si>
  <si>
    <t>MAC CATALINA</t>
  </si>
  <si>
    <t>LAPTOP APPLE MACBOOK PRO/ CI7/GEN7/16 GB/256 GB SSD/15.4´´</t>
  </si>
  <si>
    <t>001-10696</t>
  </si>
  <si>
    <t>PCR-MAC0018</t>
  </si>
  <si>
    <t>LAPTOP MACBOOK PRO CI7/256 GB/16 GB</t>
  </si>
  <si>
    <t>001-10716</t>
  </si>
  <si>
    <t>PCR-MAC0020</t>
  </si>
  <si>
    <t>MACBOOK PRO CORE I5/8GB/128GB SSD/SIN LICENCIAS</t>
  </si>
  <si>
    <t>001-8363</t>
  </si>
  <si>
    <t>PCR-MAC0035</t>
  </si>
  <si>
    <t>09/24</t>
  </si>
  <si>
    <t xml:space="preserve">MacOS Mojave </t>
  </si>
  <si>
    <t>PCR-MAC0036</t>
  </si>
  <si>
    <t>MACBOOK PRO WITH TOUCH BAR 2.3 CORE 9 512 GB</t>
  </si>
  <si>
    <t>001-10295</t>
  </si>
  <si>
    <t>PCR-MAC0061</t>
  </si>
  <si>
    <t>001-10314</t>
  </si>
  <si>
    <t>PCR-MAC0062</t>
  </si>
  <si>
    <t>MACBOOK PRO CORE I9/GEN7/16 GB/ 256 SSD/15.4</t>
  </si>
  <si>
    <t>001-10852</t>
  </si>
  <si>
    <t>PCR-MAC19095001</t>
  </si>
  <si>
    <t xml:space="preserve"> X MES </t>
  </si>
  <si>
    <t>PCR-MAC19125001</t>
  </si>
  <si>
    <t>001-11607</t>
  </si>
  <si>
    <t>PCR-MAC19125002</t>
  </si>
  <si>
    <t>PCR-MAC20025005</t>
  </si>
  <si>
    <t>MACBOOK PRO CORE I7/GEN9/16 GB/ 512 SSD/16''</t>
  </si>
  <si>
    <t>001-10626</t>
  </si>
  <si>
    <t>PCR-MAC20056008</t>
  </si>
  <si>
    <t>PCR-MAC0012</t>
  </si>
  <si>
    <t>LAPTOP MACBOOK PRO CI7/512GB/16 GB</t>
  </si>
  <si>
    <t>001-12919</t>
  </si>
  <si>
    <t>PCR-MAC20065001</t>
  </si>
  <si>
    <t>F001-00006518</t>
  </si>
  <si>
    <t>Macbook Pro Core i7 9na Gen/16GB/512GB SSD/16"</t>
  </si>
  <si>
    <t>001-13457</t>
  </si>
  <si>
    <t>PCR-MAC20085002</t>
  </si>
  <si>
    <t>F001-00006638</t>
  </si>
  <si>
    <t>001-13612</t>
  </si>
  <si>
    <t>PCR-MAC20085003</t>
  </si>
  <si>
    <t>001-13632</t>
  </si>
  <si>
    <t>PCR-MAC20085004</t>
  </si>
  <si>
    <t>MacBook Pro Ci7 9na Gen/16GB/512GB SSD/Pantalla 16"/Touch Bar</t>
  </si>
  <si>
    <t>001-13699</t>
  </si>
  <si>
    <t>PCR-MAC20085013</t>
  </si>
  <si>
    <t>MacBook Pro Ci5 10ma Gen/16GB/1TB SSD/Touch Bar/Pantalla 13.3" Retina</t>
  </si>
  <si>
    <t>001-13812</t>
  </si>
  <si>
    <t>PCR-MAC20095001</t>
  </si>
  <si>
    <t>001-13829</t>
  </si>
  <si>
    <t>PCR-MAC20095002</t>
  </si>
  <si>
    <t>001-13854</t>
  </si>
  <si>
    <t>PCR-MAC20095003</t>
  </si>
  <si>
    <t>Macbook Pro Core i5 8va Gen/8GB/512GB SSD/Pantalla 13.3”/Touchbar</t>
  </si>
  <si>
    <t>001-13983</t>
  </si>
  <si>
    <t>PCR-MAC20095006</t>
  </si>
  <si>
    <t>F001-00007091</t>
  </si>
  <si>
    <t>Macbook Pro Core i5 10ma Gen./16GB RAM/1TB SSD/Pantalla 13.3”/Touchbar</t>
  </si>
  <si>
    <t>001-14350</t>
  </si>
  <si>
    <t>PCR-MAC20095009</t>
  </si>
  <si>
    <t>F001-00007142</t>
  </si>
  <si>
    <t>Macbook Pro Core i5 10ma Gen/16GB RAM/1TB SSD/Pantalla 13.3”</t>
  </si>
  <si>
    <t>001-14314</t>
  </si>
  <si>
    <t>PCR-MAC20105002</t>
  </si>
  <si>
    <t>F001-00007172</t>
  </si>
  <si>
    <t>001-14424</t>
  </si>
  <si>
    <t>PCR-MAC20105003</t>
  </si>
  <si>
    <t>REALIPERU S.A.C.</t>
  </si>
  <si>
    <t>F001-00007101</t>
  </si>
  <si>
    <t>LAPTOP HP 240 G5/ CI5/GEN6/4 GB/1 TB HDD/14´´</t>
  </si>
  <si>
    <t>001-12234</t>
  </si>
  <si>
    <t>PCR-LAP0430</t>
  </si>
  <si>
    <t>F001-00007206</t>
  </si>
  <si>
    <t>001-12233</t>
  </si>
  <si>
    <t>RESEMIN S.A.</t>
  </si>
  <si>
    <t>F001-00007037</t>
  </si>
  <si>
    <t xml:space="preserve">Sin licencias </t>
  </si>
  <si>
    <t>001-6854</t>
  </si>
  <si>
    <t>MOR-LAP19101003</t>
  </si>
  <si>
    <t>MOR-LAP19101014</t>
  </si>
  <si>
    <t>LAPTOP HP 14-AB109LA/ CI7/GEN6/8 GB/1 TB HDD/14''</t>
  </si>
  <si>
    <t>001-10814</t>
  </si>
  <si>
    <t>PCR-LAP0348</t>
  </si>
  <si>
    <t>MTR-0393</t>
  </si>
  <si>
    <t>PCR-LAP0898</t>
  </si>
  <si>
    <t>PCR-LAP0901</t>
  </si>
  <si>
    <t>PCR-LAP0905</t>
  </si>
  <si>
    <t>LAPTOP LENOVO Z50-70/ CI7/GEN4/16 GB/1 TB HDD/15.6''</t>
  </si>
  <si>
    <t>001-8516,001-8519,001-8421</t>
  </si>
  <si>
    <t>LAPTOP HP  450 G3/ CI7/GEN6/8 GB/1 TB HDD/15.6''</t>
  </si>
  <si>
    <t>001-8635</t>
  </si>
  <si>
    <t>PCR-LAP0983</t>
  </si>
  <si>
    <t>001-8518-7390</t>
  </si>
  <si>
    <t>PCR-LAP1258</t>
  </si>
  <si>
    <t>PCR-LAP0988</t>
  </si>
  <si>
    <t>001-8044</t>
  </si>
  <si>
    <t>PCR-LAP0996</t>
  </si>
  <si>
    <t>PCR-LAP 0755</t>
  </si>
  <si>
    <t>LAPTOP HP 450 G5/ CI7/GEN8/8 GB/1 TB HDD/15.6´´</t>
  </si>
  <si>
    <t>001-7936, 001-8226</t>
  </si>
  <si>
    <t>7/09/2018, 06/11/2018</t>
  </si>
  <si>
    <t>PCR-LAP1033</t>
  </si>
  <si>
    <t>PCR-LAP 0953</t>
  </si>
  <si>
    <t>PCR-CON1820</t>
  </si>
  <si>
    <t>PCR-LAP1095</t>
  </si>
  <si>
    <t>MTR-0397</t>
  </si>
  <si>
    <t>PCR-LAP1114</t>
  </si>
  <si>
    <t>PCR-LAP1116</t>
  </si>
  <si>
    <t>LAPTOP  LENOVO IDEAPAD 320/ CI5/GEN8/8GB/2 TB HDD/15.6''</t>
  </si>
  <si>
    <t>001-7390</t>
  </si>
  <si>
    <t>PCR-LAP1137</t>
  </si>
  <si>
    <t>PCR-LAP1152</t>
  </si>
  <si>
    <t>001-7979</t>
  </si>
  <si>
    <t>PCR-LAP1174</t>
  </si>
  <si>
    <t>PCR-LAP1187</t>
  </si>
  <si>
    <t>PCR-LAP1200</t>
  </si>
  <si>
    <t>PCR-LAP0956</t>
  </si>
  <si>
    <t>001-8661</t>
  </si>
  <si>
    <t>PCR-LAP1267</t>
  </si>
  <si>
    <t>001-8421</t>
  </si>
  <si>
    <t>PCR-LAP1282</t>
  </si>
  <si>
    <t>PCR-LAP19091004</t>
  </si>
  <si>
    <t>PCR-LAP19091006</t>
  </si>
  <si>
    <t>PCR-LAP19111018</t>
  </si>
  <si>
    <t>PCR-LAP19111036</t>
  </si>
  <si>
    <t>RESITER PERU S.A.C.</t>
  </si>
  <si>
    <t>F001-00007214</t>
  </si>
  <si>
    <t>5174</t>
  </si>
  <si>
    <t>LAPTOP CORE I5/8GB/1 TB HDD / SIN LICENCIAS</t>
  </si>
  <si>
    <t>001-11899</t>
  </si>
  <si>
    <t>MOR-LAP19101016</t>
  </si>
  <si>
    <t>001-11760,11761,11762</t>
  </si>
  <si>
    <t>PCR-LAP19091037</t>
  </si>
  <si>
    <t>001-11898</t>
  </si>
  <si>
    <t>PCR-LAP19101043</t>
  </si>
  <si>
    <t>PCR-LAP19101046</t>
  </si>
  <si>
    <t>PCR-LAP19101049</t>
  </si>
  <si>
    <t>PCR-LAP19101055</t>
  </si>
  <si>
    <t>PCR-LAP19101058</t>
  </si>
  <si>
    <t>PCR-LAP19101059</t>
  </si>
  <si>
    <t>PCR-LAP19101062</t>
  </si>
  <si>
    <t>PCR-LAP19101063</t>
  </si>
  <si>
    <t xml:space="preserve">PCR-LAP19111004 </t>
  </si>
  <si>
    <t>PCR-LAP19101068</t>
  </si>
  <si>
    <t>PCR-LAP19101072</t>
  </si>
  <si>
    <t>PCR-LAP19101080</t>
  </si>
  <si>
    <t>PCR-LAP19111006</t>
  </si>
  <si>
    <t>001-11585,11584</t>
  </si>
  <si>
    <t>PCR-LAP19111009</t>
  </si>
  <si>
    <t>PCR-LAP19111011</t>
  </si>
  <si>
    <t>PCR-LAP19111017</t>
  </si>
  <si>
    <t>PCR-LAP19111025</t>
  </si>
  <si>
    <t>PCR-LAP19111038</t>
  </si>
  <si>
    <t>PCR-LAP19111040</t>
  </si>
  <si>
    <t>PCR-LAP19111042</t>
  </si>
  <si>
    <t>PCR-LAP19111043</t>
  </si>
  <si>
    <t>PCR-LAP19111049</t>
  </si>
  <si>
    <t>PCR-LAP19111050</t>
  </si>
  <si>
    <t>PCR-LAP19111087</t>
  </si>
  <si>
    <t xml:space="preserve">LAPTOP HP 250 G7 CI5 GEN8 4GB 1TB HDD 15.6' </t>
  </si>
  <si>
    <t>001-12258,12259,12257</t>
  </si>
  <si>
    <t>PCR-LAP20021010</t>
  </si>
  <si>
    <t>PCR-LAP20021011</t>
  </si>
  <si>
    <t>PCR-LAP20021012</t>
  </si>
  <si>
    <t>PCR-LAP20021013</t>
  </si>
  <si>
    <t>PCR-LAP20021018</t>
  </si>
  <si>
    <t>PCR-LAP20021020</t>
  </si>
  <si>
    <t>PCR-LAP20021023</t>
  </si>
  <si>
    <t>PCR-LAP20021026</t>
  </si>
  <si>
    <t>PCR-LAP20021027</t>
  </si>
  <si>
    <t>PCR-LAP20021028</t>
  </si>
  <si>
    <t>F001-00006733</t>
  </si>
  <si>
    <t>Laptop Dell Latitude 3500 Ci5 8va Gen/8GB/1TB HDD/Pantalla 15.6"</t>
  </si>
  <si>
    <t>001-13654</t>
  </si>
  <si>
    <t>PCR-LAP20031071</t>
  </si>
  <si>
    <t>PCR-LAP20031082</t>
  </si>
  <si>
    <t>F001-00006928</t>
  </si>
  <si>
    <t>Laptop Dell Latitude 3500 Core i5 8va Gen./16GB/1TB HDD/15.6"</t>
  </si>
  <si>
    <t>001-13858</t>
  </si>
  <si>
    <t>PCR-LAP20031091</t>
  </si>
  <si>
    <t>PCR-LAP20031096</t>
  </si>
  <si>
    <t>Laptop Dell Latitude 3500 Core I5  8va Gen / 8GB /1TB HDD/15.6''</t>
  </si>
  <si>
    <t>001-13902</t>
  </si>
  <si>
    <t>PCR-LAP20031104</t>
  </si>
  <si>
    <t>F001-00006853</t>
  </si>
  <si>
    <t>Laptop Dell Vostro 3490 Ci5 10ma/8GB/1TB HDD/14''</t>
  </si>
  <si>
    <t>001-13409</t>
  </si>
  <si>
    <t>PCR-LAP20071002</t>
  </si>
  <si>
    <t>PCR-LAP20071003</t>
  </si>
  <si>
    <t>PCR-LAP20071004</t>
  </si>
  <si>
    <t>PCR-LAP20071005</t>
  </si>
  <si>
    <t>F001-00006603</t>
  </si>
  <si>
    <t>Laptop Dell Vostro 3490 Ci5 10ma Gen/16GB/1TB HDD/Pantalla 14"</t>
  </si>
  <si>
    <t>001-13567</t>
  </si>
  <si>
    <t>PCR-LAP20071029</t>
  </si>
  <si>
    <t>PCR-LAP20071014</t>
  </si>
  <si>
    <t>Laptop Dell Inspiron 3493 Ci5 10ma/8GB/256GB SSD/14"</t>
  </si>
  <si>
    <t>001-13322</t>
  </si>
  <si>
    <t>PCR-LAP20041193</t>
  </si>
  <si>
    <t>RIKRA S.A.C.</t>
  </si>
  <si>
    <t>F001-00007219</t>
  </si>
  <si>
    <t>Laptop Lenovo Thinkpad X1 Carbon Ci7 8va Gen/16GB /512GB SSD/Pantalla 14" + Adaptador Ethernet Lenovo</t>
  </si>
  <si>
    <t>001-13464</t>
  </si>
  <si>
    <t>PCR-LAP20082002</t>
  </si>
  <si>
    <t>F001-00007032</t>
  </si>
  <si>
    <t>APPLE MACBOOK PRO CI5 / 8GB / 128GB SSD / 13.3''</t>
  </si>
  <si>
    <t>0001-012540</t>
  </si>
  <si>
    <t>PCR-MAC0005</t>
  </si>
  <si>
    <t>RIMAC SEGUROS Y REASEGUROS</t>
  </si>
  <si>
    <t>F001-00007134</t>
  </si>
  <si>
    <t>OC 75697</t>
  </si>
  <si>
    <t>Laptop Dell Vostro 3490 Ci5 10ma/8GB/1TB HDD/14"/Windows 10 Pro</t>
  </si>
  <si>
    <t>PCR-LAP20041041</t>
  </si>
  <si>
    <t>LEASEIN</t>
  </si>
  <si>
    <t>PCR-LAP20041042</t>
  </si>
  <si>
    <t>PCR-LAP20041043</t>
  </si>
  <si>
    <t>PCR-LAP20041044</t>
  </si>
  <si>
    <t>PCR-LAP20041045</t>
  </si>
  <si>
    <t>PCR-LAP20041046</t>
  </si>
  <si>
    <t>PCR-LAP20041047</t>
  </si>
  <si>
    <t>PCR-LAP20041048</t>
  </si>
  <si>
    <t>PCR-LAP20041049</t>
  </si>
  <si>
    <t>PCR-LAP20041050</t>
  </si>
  <si>
    <t>PCR-LAP20071008</t>
  </si>
  <si>
    <t>PCR-LAP20041051</t>
  </si>
  <si>
    <t>PCR-LAP20041052</t>
  </si>
  <si>
    <t>PCR-LAP20041053</t>
  </si>
  <si>
    <t>PCR-LAP20041054</t>
  </si>
  <si>
    <t>PCR-LAP20041055</t>
  </si>
  <si>
    <t>PCR-LAP20041056</t>
  </si>
  <si>
    <t>PCR-LAP20041057</t>
  </si>
  <si>
    <t>PCR-LAP20041058</t>
  </si>
  <si>
    <t>PCR-LAP20041059</t>
  </si>
  <si>
    <t>PCR-LAP20041060</t>
  </si>
  <si>
    <t>PCR-LAP20041061</t>
  </si>
  <si>
    <t>PCR-LAP20041062</t>
  </si>
  <si>
    <t>PCR-LAP20041063</t>
  </si>
  <si>
    <t>PCR-LAP20041064</t>
  </si>
  <si>
    <t>PCR-LAP20041065</t>
  </si>
  <si>
    <t>PCR-LAP20041066</t>
  </si>
  <si>
    <t>PCR-LAP20041067</t>
  </si>
  <si>
    <t>PCR-LAP20041068</t>
  </si>
  <si>
    <t>PCR-LAP20041069</t>
  </si>
  <si>
    <t>PCR-LAP20041070</t>
  </si>
  <si>
    <t>Laptop Dell Latitude 3500 Ci5 8va/8GB/1TB HDD/15.6"/Windows 10 Pro</t>
  </si>
  <si>
    <t>PCR-LAP20031051</t>
  </si>
  <si>
    <t>PCR-LAP20041071</t>
  </si>
  <si>
    <t>PCR-LAP20031117</t>
  </si>
  <si>
    <t>PCR-LAP20041072</t>
  </si>
  <si>
    <t>PCR-LAP20041073</t>
  </si>
  <si>
    <t>PCR-LAP20041074</t>
  </si>
  <si>
    <t>PCR-LAP20041075</t>
  </si>
  <si>
    <t>PCR-LAP20041076</t>
  </si>
  <si>
    <t>PCR-LAP20041077</t>
  </si>
  <si>
    <t>PCR-LAP20041078</t>
  </si>
  <si>
    <t>PCR-LAP20041079</t>
  </si>
  <si>
    <t>PCR-LAP20041080</t>
  </si>
  <si>
    <t>PCR-LAP20041081</t>
  </si>
  <si>
    <t>PCR-LAP20041082</t>
  </si>
  <si>
    <t>PCR-LAP20041083</t>
  </si>
  <si>
    <t>PCR-LAP20041084</t>
  </si>
  <si>
    <t>PCR-LAP20041085</t>
  </si>
  <si>
    <t>PCR-LAP20041086</t>
  </si>
  <si>
    <t>PCR-LAP20041087</t>
  </si>
  <si>
    <t>PCR-LAP20041088</t>
  </si>
  <si>
    <t>PCR-LAP20041089</t>
  </si>
  <si>
    <t>PCR-LAP20041090</t>
  </si>
  <si>
    <t>PCR-LAP20041091</t>
  </si>
  <si>
    <t>PCR-LAP20041092</t>
  </si>
  <si>
    <t>PCR-LAP20041093</t>
  </si>
  <si>
    <t>PCR-LAP20041094</t>
  </si>
  <si>
    <t>PCR-LAP20041095</t>
  </si>
  <si>
    <t>PCR-LAP20041096</t>
  </si>
  <si>
    <t>PCR-LAP20041097</t>
  </si>
  <si>
    <t>PCR-LAP20041098</t>
  </si>
  <si>
    <t>PCR-LAP20041099</t>
  </si>
  <si>
    <t>PCR-LAP20041100</t>
  </si>
  <si>
    <t>PCR-LAP20041101</t>
  </si>
  <si>
    <t>PCR-LAP20041102</t>
  </si>
  <si>
    <t>PCR-LAP20041103</t>
  </si>
  <si>
    <t>PCR-LAP20041104</t>
  </si>
  <si>
    <t>PCR-LAP20041105</t>
  </si>
  <si>
    <t>PCR-LAP20041106</t>
  </si>
  <si>
    <t>PCR-LAP20041107</t>
  </si>
  <si>
    <t>PCR-LAP20041108</t>
  </si>
  <si>
    <t>PCR-LAP20041109</t>
  </si>
  <si>
    <t>PCR-LAP20041110</t>
  </si>
  <si>
    <t>PCR-LAP20041111</t>
  </si>
  <si>
    <t>PCR-LAP20041112</t>
  </si>
  <si>
    <t>PCR-LAP20041289</t>
  </si>
  <si>
    <t>PCR-LAP20041113</t>
  </si>
  <si>
    <t>PCR-LAP20041114</t>
  </si>
  <si>
    <t>PCR-LAP20041115</t>
  </si>
  <si>
    <t>PCR-LAP20041116</t>
  </si>
  <si>
    <t>PCR-LAP20041117</t>
  </si>
  <si>
    <t>PCR-LAP20041118</t>
  </si>
  <si>
    <t>PCR-LAP20041119</t>
  </si>
  <si>
    <t>PCR-LAP20041120</t>
  </si>
  <si>
    <t>PCR-LAP20041121</t>
  </si>
  <si>
    <t>PCR-LAP20041122</t>
  </si>
  <si>
    <t>PCR-LAP20041123</t>
  </si>
  <si>
    <t>PCR-LAP20041124</t>
  </si>
  <si>
    <t>PCR-LAP20041125</t>
  </si>
  <si>
    <t>PCR-LAP20041126</t>
  </si>
  <si>
    <t>PCR-LAP20041127</t>
  </si>
  <si>
    <t>PCR-LAP20041128</t>
  </si>
  <si>
    <t>PCR-LAP20041129</t>
  </si>
  <si>
    <t>PCR-LAP20041130</t>
  </si>
  <si>
    <t>PCR-LAP20041131</t>
  </si>
  <si>
    <t>PCR-LAP20041132</t>
  </si>
  <si>
    <t>PCR-LAP20041133</t>
  </si>
  <si>
    <t>PCR-LAP20041134</t>
  </si>
  <si>
    <t>PCR-LAP20041135</t>
  </si>
  <si>
    <t>PCR-LAP20041136</t>
  </si>
  <si>
    <t>PCR-LAP20041137</t>
  </si>
  <si>
    <t>PCR-LAP20041138</t>
  </si>
  <si>
    <t>PCR-LAP20041139</t>
  </si>
  <si>
    <t>PCR-LAP20041140</t>
  </si>
  <si>
    <t>PCR-LAP20041141</t>
  </si>
  <si>
    <t>PCR-LAP20041142</t>
  </si>
  <si>
    <t>PCR-LAP20041143</t>
  </si>
  <si>
    <t>PCR-LAP20041144</t>
  </si>
  <si>
    <t>PCR-LAP20041145</t>
  </si>
  <si>
    <t>PCR-LAP20041146</t>
  </si>
  <si>
    <t>PCR-LAP20041147</t>
  </si>
  <si>
    <t>PCR-LAP20041148</t>
  </si>
  <si>
    <t>Laptop Dell  Inspiron 3493 Ci5  10ma/8GB/256GB SSD/1TB HDD/14"/Windows 10 Pro</t>
  </si>
  <si>
    <t>PCR-LAP20041149</t>
  </si>
  <si>
    <t>PCR-LAP20041150</t>
  </si>
  <si>
    <t>PCR-LAP20041151</t>
  </si>
  <si>
    <t>PCR-LAP20041152</t>
  </si>
  <si>
    <t>Laptop dell Vostro 3490 Ci5 10ma/8GB/256GB SSD/Pantalla 14"/Windows 10 Pro</t>
  </si>
  <si>
    <t>PCR-LAP20071001</t>
  </si>
  <si>
    <t>PCR-LAP20041153</t>
  </si>
  <si>
    <t>PCR-LAP20041154</t>
  </si>
  <si>
    <t>PCR-LAP20041155</t>
  </si>
  <si>
    <t>PCR-LAP20041156</t>
  </si>
  <si>
    <t>PCR-LAP20041157</t>
  </si>
  <si>
    <t>PCR-LAP20041158</t>
  </si>
  <si>
    <t>PCR-LAP20041159</t>
  </si>
  <si>
    <t>PCR-LAP20041160</t>
  </si>
  <si>
    <t>PCR-LAP20041161</t>
  </si>
  <si>
    <t>PCR-LAP20041162</t>
  </si>
  <si>
    <t>PCR-LAP20041163</t>
  </si>
  <si>
    <t>Laptop Dell Vostro 3490 Ci5 10ma/8GB/256GB SSD/1TB HDD/14"/Windows 10 Pro</t>
  </si>
  <si>
    <t>PCR-LAP20041164</t>
  </si>
  <si>
    <t>PCR-LAP20041164 presenta un rasguño en la tapa y marcas de uso.</t>
  </si>
  <si>
    <t>PCR-LAP20041165</t>
  </si>
  <si>
    <t>PCR-LAP20041166</t>
  </si>
  <si>
    <t>PCR-LAP20041167</t>
  </si>
  <si>
    <t>PCR-LAP20041168</t>
  </si>
  <si>
    <t>PCR-LAP20041169</t>
  </si>
  <si>
    <t>PCR-LAP20041170</t>
  </si>
  <si>
    <t>OC 75969</t>
  </si>
  <si>
    <t>PCR-LAP20041173</t>
  </si>
  <si>
    <t>PCR-LAP20041174</t>
  </si>
  <si>
    <t>PCR-LAP20041175</t>
  </si>
  <si>
    <t>PCR-LAP20041176</t>
  </si>
  <si>
    <t>PCR-LAP20041177</t>
  </si>
  <si>
    <t>PCR-LAP20041262</t>
  </si>
  <si>
    <t>PCR-LAP20041178</t>
  </si>
  <si>
    <t>PCR-LAP20041179</t>
  </si>
  <si>
    <t>PCR-LAP20041180</t>
  </si>
  <si>
    <t>PCR-LAP20041181</t>
  </si>
  <si>
    <t>PCR-LAP20041182</t>
  </si>
  <si>
    <t>PCR-LAP20041183</t>
  </si>
  <si>
    <t>PCR-LAP20041184</t>
  </si>
  <si>
    <t>PCR-LAP20041185</t>
  </si>
  <si>
    <t>PCR-LAP20041186</t>
  </si>
  <si>
    <t>PCR-LAP20041187</t>
  </si>
  <si>
    <t>PCR-LAP20041188</t>
  </si>
  <si>
    <t>PCR-LAP20041189</t>
  </si>
  <si>
    <t>PCR-LAP20041190</t>
  </si>
  <si>
    <t>PCR-LAP20041191</t>
  </si>
  <si>
    <t>PCR-LAP20041192</t>
  </si>
  <si>
    <t>PCR-LAP20041223</t>
  </si>
  <si>
    <t>PCR-LAP20041194</t>
  </si>
  <si>
    <t>PCR-LAP20041195</t>
  </si>
  <si>
    <t>PCR-LAP20041196</t>
  </si>
  <si>
    <t>PCR-LAP20041197</t>
  </si>
  <si>
    <t>PCR-LAP20041198</t>
  </si>
  <si>
    <t>PCR-LAP20041199</t>
  </si>
  <si>
    <t>PCR-LAP20041200</t>
  </si>
  <si>
    <t>PCR-LAP20041201</t>
  </si>
  <si>
    <t>PCR-LAP20041202</t>
  </si>
  <si>
    <t>PCR-LAP20041203</t>
  </si>
  <si>
    <t>PCR-LAP20041204</t>
  </si>
  <si>
    <t>PCR-LAP20041205</t>
  </si>
  <si>
    <t>PCR-LAP20041206</t>
  </si>
  <si>
    <t>PCR-LAP20041207</t>
  </si>
  <si>
    <t>PCR-LAP20041208</t>
  </si>
  <si>
    <t>PCR-LAP20041209</t>
  </si>
  <si>
    <t>PCR-LAP20041210</t>
  </si>
  <si>
    <t>PCR-LAP20041211</t>
  </si>
  <si>
    <t>PCR-LAP20041212</t>
  </si>
  <si>
    <t>PCR-LAP20041213</t>
  </si>
  <si>
    <t>PCR-LAP20041214</t>
  </si>
  <si>
    <t>PCR-LAP20041215</t>
  </si>
  <si>
    <t>PCR-LAP20041216</t>
  </si>
  <si>
    <t>PCR-LAP20041217</t>
  </si>
  <si>
    <t>PCR-LAP20041218</t>
  </si>
  <si>
    <t>PCR-LAP20041219</t>
  </si>
  <si>
    <t>PCR-LAP20041220</t>
  </si>
  <si>
    <t>PCR-LAP20041221</t>
  </si>
  <si>
    <t>PCR-LAP20041222</t>
  </si>
  <si>
    <t>PCR-LAP20041224</t>
  </si>
  <si>
    <t>PCR-LAP20041225</t>
  </si>
  <si>
    <t>PCR-LAP20041226</t>
  </si>
  <si>
    <t>PCR-LAP20041227</t>
  </si>
  <si>
    <t>PCR-LAP20041228</t>
  </si>
  <si>
    <t>PCR-LAP20041229</t>
  </si>
  <si>
    <t>PCR-LAP20041230</t>
  </si>
  <si>
    <t>PCR-LAP20041231</t>
  </si>
  <si>
    <t>PCR-LAP20041232</t>
  </si>
  <si>
    <t>SACYR CONSTRUCCION PERU S.A.C.</t>
  </si>
  <si>
    <t>F001-00005304</t>
  </si>
  <si>
    <t>OS-000140</t>
  </si>
  <si>
    <t>001-8012</t>
  </si>
  <si>
    <t>PCR-LAP0900</t>
  </si>
  <si>
    <t>sin acceso a oficina</t>
  </si>
  <si>
    <t>pendiente de recojo</t>
  </si>
  <si>
    <t>001-8243 -11367-11401</t>
  </si>
  <si>
    <t>PCR-LAP19101085</t>
  </si>
  <si>
    <t>PCR-LAP 1070, PCR-LAP19111034</t>
  </si>
  <si>
    <t>SALES360 S.A.C.</t>
  </si>
  <si>
    <t>F001-00007092</t>
  </si>
  <si>
    <t>LAPTOP COREI3/8GB/500GB HDD/SIN LICENCIAS</t>
  </si>
  <si>
    <t>001-11202</t>
  </si>
  <si>
    <t>PCR-LAP0291</t>
  </si>
  <si>
    <t>F001-00007096</t>
  </si>
  <si>
    <t>Laptop HP 14-AC115LA Ci5 5ta Gen/8GB/500GB HDD/14"</t>
  </si>
  <si>
    <t>001-13460</t>
  </si>
  <si>
    <t>F001-00007094</t>
  </si>
  <si>
    <t>001-10448</t>
  </si>
  <si>
    <t>PCR-LAP0315</t>
  </si>
  <si>
    <t>F001-00007093</t>
  </si>
  <si>
    <t>LAPTOP DELL INSPIRON 3458/CI3/GEN5/8GB/1TB HDD/14''.</t>
  </si>
  <si>
    <t>001-12230</t>
  </si>
  <si>
    <t>PCR-LAP0448</t>
  </si>
  <si>
    <t>F001-00007095</t>
  </si>
  <si>
    <t>LAPTOP COREI3/4GB/500GB HDD /SIN LICENCIAS</t>
  </si>
  <si>
    <t>001-12027</t>
  </si>
  <si>
    <t>PCR-LAP0309</t>
  </si>
  <si>
    <t>SALESLAND INTERNACIONAL S.A.</t>
  </si>
  <si>
    <t>F001-00007097</t>
  </si>
  <si>
    <t>LAPTOP COREI5/4GB/500GB HDD/SIN LICENCIAS</t>
  </si>
  <si>
    <t>001-9287</t>
  </si>
  <si>
    <t>PCR-LAP0374</t>
  </si>
  <si>
    <t>F001-00007086</t>
  </si>
  <si>
    <t>Laptop Lenovo V310-14ISK Ci3/4GB/1TB HDD/14''</t>
  </si>
  <si>
    <t>PCR-LAP0833</t>
  </si>
  <si>
    <t>F001-00007087</t>
  </si>
  <si>
    <t>001-13088</t>
  </si>
  <si>
    <t>PCR-LAP0722</t>
  </si>
  <si>
    <t>PCR-LAP0668 queda pendiente la devolución del cargador de cambio</t>
  </si>
  <si>
    <t>Laptop Lenovo Ci3 6ta/8GB/500GB HDD/14"</t>
  </si>
  <si>
    <t>PCR-LAP0736</t>
  </si>
  <si>
    <t>F001-00007088</t>
  </si>
  <si>
    <t xml:space="preserve">LAPTOP CORE I3/4GB/500GB HDD SIN LICENCIAS </t>
  </si>
  <si>
    <t>001-9155</t>
  </si>
  <si>
    <t>PCR-LAP0829</t>
  </si>
  <si>
    <t>SEDEL PERU S.A.C.</t>
  </si>
  <si>
    <t>F001-00007237</t>
  </si>
  <si>
    <t>Laptop ThinkPad E590 Core i5 8va Gen./8GB RAM/480GB SSD/Pantalla 15.6”/Sin Licencias </t>
  </si>
  <si>
    <t>001-14458</t>
  </si>
  <si>
    <t>Laptop HP 250 G7 Core i5 8va Gen./8GB RAM/1TB HDD/Pantalla 15.6”/Sin Licencias</t>
  </si>
  <si>
    <t>PCR-LAP19111046</t>
  </si>
  <si>
    <t>F001-00006892</t>
  </si>
  <si>
    <t>Laptop HP Probook 450 G3 Ci7 6ta gen / 8GB/ 1TB HDD/ 2GB Video/ Pantalla 15.6"</t>
  </si>
  <si>
    <t>001-12873</t>
  </si>
  <si>
    <t>PCR-LAP0752</t>
  </si>
  <si>
    <t>Laptop Lenovo Ideapad 500-15ISK Ci7 6ta Gen/16GB/1TB HDD/2GB Video/ Pantalla 15.6"</t>
  </si>
  <si>
    <t>PCR-LAP1038</t>
  </si>
  <si>
    <t>SEGURO SOCIAL DE SALUD</t>
  </si>
  <si>
    <t>F001-00006964</t>
  </si>
  <si>
    <t>001-13975</t>
  </si>
  <si>
    <t>PCR-LAP20072049</t>
  </si>
  <si>
    <t>PCR-LAP20072084</t>
  </si>
  <si>
    <t>PCR-LAP20072087</t>
  </si>
  <si>
    <t>SMART RISK SOLUTIONS SOCIEDAD ANONIMA CERRADA</t>
  </si>
  <si>
    <t>F001-00007125</t>
  </si>
  <si>
    <t>PCR-CON1831</t>
  </si>
  <si>
    <t>05/36</t>
  </si>
  <si>
    <t xml:space="preserve">APPLE MACBOOK PRO RETINA TOUCHBAR CI5 /8GB/256 GB SSD/13.3" </t>
  </si>
  <si>
    <t>001-9235</t>
  </si>
  <si>
    <t>PCR-MAC0047</t>
  </si>
  <si>
    <t xml:space="preserve">APPLE MACBOOK PRO CI5 /8GB/128 GB SSD/13.3" </t>
  </si>
  <si>
    <t>PCR-MAC0048</t>
  </si>
  <si>
    <t>Apple Macbook Pro Core i5 10ma Gen./16GB RAM/1TB SSD/Pantalla 13.3”</t>
  </si>
  <si>
    <t>001-13879</t>
  </si>
  <si>
    <t>PCR-MAC20095008</t>
  </si>
  <si>
    <t>APPLE MAC MINI COREI3/8GB/128GB SSD/MAGIC MOUSE,MAGIC KEYBOARD</t>
  </si>
  <si>
    <t>001-9304</t>
  </si>
  <si>
    <t>PCR-MAC0052</t>
  </si>
  <si>
    <t>STARTECH VENTURES S.A.C.</t>
  </si>
  <si>
    <t>F001-00007138</t>
  </si>
  <si>
    <t>Laptop Lenovo V310-15ISK Ci5 6ta Gen/8GB/1TB HDD/Pantalla 15.6"</t>
  </si>
  <si>
    <t>001-13147</t>
  </si>
  <si>
    <t>PCR-LAP0774</t>
  </si>
  <si>
    <t xml:space="preserve">Sí </t>
  </si>
  <si>
    <t>STERLING PERU S.A.C.</t>
  </si>
  <si>
    <t>F001-00007257</t>
  </si>
  <si>
    <t>001-12871</t>
  </si>
  <si>
    <t>PCR-LAP20041241</t>
  </si>
  <si>
    <t>PCR-LAP20041242</t>
  </si>
  <si>
    <t>PCR-LAP20041242, el equipo presenta ruptura de pantalla.</t>
  </si>
  <si>
    <t>STRATTON PERU S.A.C.</t>
  </si>
  <si>
    <t>PCR-CPU19091001</t>
  </si>
  <si>
    <t>PCR-CPU0269</t>
  </si>
  <si>
    <t>PCR-CPU0276</t>
  </si>
  <si>
    <t>PCR-CPU0279</t>
  </si>
  <si>
    <t>PCR-CPU0288</t>
  </si>
  <si>
    <t>PCR-CPU0292</t>
  </si>
  <si>
    <t>PCR-CPU0300</t>
  </si>
  <si>
    <t>PCR-CPU0265</t>
  </si>
  <si>
    <t>PCR-CPU0308</t>
  </si>
  <si>
    <t>PCR-CPU19091002</t>
  </si>
  <si>
    <t>PCR-CPU19091003</t>
  </si>
  <si>
    <t>F001-00007011</t>
  </si>
  <si>
    <t>Laptop HP 240 G5 Ci5 6ta/8GB/1TB HDD/14"</t>
  </si>
  <si>
    <t>001-13529,13530,13532,13533,13534,13535,13536,13537</t>
  </si>
  <si>
    <t>PCR-LAP0439</t>
  </si>
  <si>
    <t>Laptop HP Probook 450 G3 Ci7 6ta/8GB/1TB HDD/2GB Video/15.6"</t>
  </si>
  <si>
    <t>PCR-LAP0558</t>
  </si>
  <si>
    <t>PCR-LAP0565</t>
  </si>
  <si>
    <t>PCR-LAP0574</t>
  </si>
  <si>
    <t>Laptop HP 250 G6 Ci5 7ma/8GB/1TB HDD/15.6"</t>
  </si>
  <si>
    <t>PCR-LAP0625</t>
  </si>
  <si>
    <t>PCR-LAP0626</t>
  </si>
  <si>
    <t>PCR-LAP0914</t>
  </si>
  <si>
    <t>PCR-LAP1075</t>
  </si>
  <si>
    <t>PCR-LAP1107</t>
  </si>
  <si>
    <t>PCR-LAP1110</t>
  </si>
  <si>
    <t>Laptop Dell Inspiron 3467 Ci5 7ma/8GB/1TB HDD/14"</t>
  </si>
  <si>
    <t>Laptop HP 15-BS019LA Ci7 7ma/8GB/1TB HDD/2GB Video/15.6"</t>
  </si>
  <si>
    <t>PCR-LAP0792</t>
  </si>
  <si>
    <t>Laptop HP 250 G6 Ci5 8va/8GB/1TB HDD/15.6"</t>
  </si>
  <si>
    <t>PCR-LAP1235</t>
  </si>
  <si>
    <t>Laptop HP 440 G5 Ci5 8va/8GB/480GB SSD/14"</t>
  </si>
  <si>
    <t>PCR-LAP0961</t>
  </si>
  <si>
    <t>Laptop HP 240 G6 Ci5 7ma Gen/8GB/1TB HDD/1TB HDD/14"</t>
  </si>
  <si>
    <t>Laptop Dell Latitude 3400 Ci5 8va Gen/8GB/1TB HDD/14"</t>
  </si>
  <si>
    <t>PCR-LAP20041290</t>
  </si>
  <si>
    <t>PCR-LAP0994</t>
  </si>
  <si>
    <t>Lenovo Ideapad 320 Ci5 8va/8GB/2TB HDD/1TB HDD/15.6"</t>
  </si>
  <si>
    <t>PCR-LAP1148</t>
  </si>
  <si>
    <t>PCR-LAP1304</t>
  </si>
  <si>
    <t>Laptop Lenovo V330 Ci5 8va/8GB/1TB HDD/15.6"</t>
  </si>
  <si>
    <t>PCR-LAP0810</t>
  </si>
  <si>
    <t>PCR-LAP0857</t>
  </si>
  <si>
    <t>PCR-LAP0968</t>
  </si>
  <si>
    <t>Laptop HP 250 G7 Ci5 8va/8GB/1TB HDD/15.6"</t>
  </si>
  <si>
    <t>PCR-LAP1485</t>
  </si>
  <si>
    <t>PCR-LAP1488</t>
  </si>
  <si>
    <t>PCR-LAP1491</t>
  </si>
  <si>
    <t>PCR-LAP1493</t>
  </si>
  <si>
    <t>PCR-LAP1495</t>
  </si>
  <si>
    <t>PCR-LAP1501</t>
  </si>
  <si>
    <t>PCR-LAP1512</t>
  </si>
  <si>
    <t>PCR-LAP1518</t>
  </si>
  <si>
    <t>PCR-LAP19101012</t>
  </si>
  <si>
    <t>MOR-LAP19101018</t>
  </si>
  <si>
    <t>PCR-LAP19101054</t>
  </si>
  <si>
    <t>PCR-LAP19111014</t>
  </si>
  <si>
    <t>PCR-LAP19111015</t>
  </si>
  <si>
    <t>PCR-LAP19111024</t>
  </si>
  <si>
    <t>PCR-LAP20021029</t>
  </si>
  <si>
    <t>PCR-LAP20041010</t>
  </si>
  <si>
    <t>PCR-LAP20041011</t>
  </si>
  <si>
    <t>PCR-LAP20041013</t>
  </si>
  <si>
    <t>PCR-LAP20041018</t>
  </si>
  <si>
    <t>PCR-LAP20041024</t>
  </si>
  <si>
    <t>PCR-LAP20041027</t>
  </si>
  <si>
    <t>PCR-LAP20041028</t>
  </si>
  <si>
    <t>PCR-LAP20041031</t>
  </si>
  <si>
    <t>PCR-LAP20041171</t>
  </si>
  <si>
    <t>PCR-LAP20041251</t>
  </si>
  <si>
    <t>PCR-LAP20041252</t>
  </si>
  <si>
    <t>PCR-LAP20041254</t>
  </si>
  <si>
    <t>PCR-LAP20041256</t>
  </si>
  <si>
    <t>PCR-LAP20041258</t>
  </si>
  <si>
    <t>PCR-LAP20041260</t>
  </si>
  <si>
    <t>PCR-LAP20041261</t>
  </si>
  <si>
    <t>PCR-LAP20041264</t>
  </si>
  <si>
    <t>PCR-LAP20041266</t>
  </si>
  <si>
    <t>PCR-LAP20041267</t>
  </si>
  <si>
    <t>PCR-LAP20041268</t>
  </si>
  <si>
    <t>PCR-LAP20041269</t>
  </si>
  <si>
    <t>PCR-LAP20041271</t>
  </si>
  <si>
    <t>PCR-LAP20041273</t>
  </si>
  <si>
    <t>PCR-LAP20041274</t>
  </si>
  <si>
    <t>PCR-LAP20041275</t>
  </si>
  <si>
    <t>PCR-LAP20041276</t>
  </si>
  <si>
    <t>PCR-LAP20041278</t>
  </si>
  <si>
    <t>PCR-LAP20041280</t>
  </si>
  <si>
    <t>PCR-LAP20041282</t>
  </si>
  <si>
    <t>PCR-LAP20041284</t>
  </si>
  <si>
    <t>PCR-LAP20041285</t>
  </si>
  <si>
    <t>PCR-LAP20041287</t>
  </si>
  <si>
    <t>PCR-LAP20041288</t>
  </si>
  <si>
    <t>Laptop Dell Latitude 3500 Ci5 8va/8GB/1TB HDD/15.6"</t>
  </si>
  <si>
    <t>PCR-LAP20031134</t>
  </si>
  <si>
    <t>PCR-LAP20031135</t>
  </si>
  <si>
    <t>PCR-LAP20031142</t>
  </si>
  <si>
    <t>PCR-LAP20031150</t>
  </si>
  <si>
    <t>PCR-LAP20031158</t>
  </si>
  <si>
    <t>PCR-LAP20031159</t>
  </si>
  <si>
    <t>PCR-LAP20031160</t>
  </si>
  <si>
    <t>PCR-LAP20031162</t>
  </si>
  <si>
    <t>PCR-LAP20031163</t>
  </si>
  <si>
    <t>PCR-LAP20031168</t>
  </si>
  <si>
    <t>PCR-LAP20031178</t>
  </si>
  <si>
    <t>PCR-LAP20031181</t>
  </si>
  <si>
    <t>PCR-LAP20031183</t>
  </si>
  <si>
    <t>PCR-LAP20031185</t>
  </si>
  <si>
    <t>PCR-LAP20031193</t>
  </si>
  <si>
    <t>Laptop Lenovo ThinkPad E590 Ci5 8va/8GB/1TB HDD/15.6"</t>
  </si>
  <si>
    <t>PCR-LAP20041291</t>
  </si>
  <si>
    <t>PCR-LAP20041294</t>
  </si>
  <si>
    <t>PCR-LAP20041295</t>
  </si>
  <si>
    <t>PCR-LAP20041298</t>
  </si>
  <si>
    <t>PCR-LAP20041300</t>
  </si>
  <si>
    <t>PCR-LAP20041303</t>
  </si>
  <si>
    <t>PCR-LAP20041304</t>
  </si>
  <si>
    <t>PCR-LAP20041306</t>
  </si>
  <si>
    <t>PCR-LAP20041308</t>
  </si>
  <si>
    <t>PCR-LAP20041309</t>
  </si>
  <si>
    <t>PCR-LAP20041313</t>
  </si>
  <si>
    <t>PCR-LAP20041314</t>
  </si>
  <si>
    <t>PCR-LAP20041316</t>
  </si>
  <si>
    <t>PCR-LAP20041318</t>
  </si>
  <si>
    <t>PCR-LAP20041321</t>
  </si>
  <si>
    <t>PCR-LAP20041323</t>
  </si>
  <si>
    <t>PCR-LAP20041324</t>
  </si>
  <si>
    <t>PCR-LAP20041325</t>
  </si>
  <si>
    <t>PCR-LAP20041328</t>
  </si>
  <si>
    <t>PCR-LAP20041329</t>
  </si>
  <si>
    <t>PCR-LAP20041330</t>
  </si>
  <si>
    <t>PCR-LAP20041331</t>
  </si>
  <si>
    <t>PCR-LAP20041332</t>
  </si>
  <si>
    <t>PCR-LAP20041333</t>
  </si>
  <si>
    <t>PCR-LAP20041336</t>
  </si>
  <si>
    <t>PCR-LAP20041337</t>
  </si>
  <si>
    <t>PCR-LAP20041340</t>
  </si>
  <si>
    <t>Laptop Lenovo ThinkBook 15IML Ci5 10ma/8GB/512GB SSD/15.6"</t>
  </si>
  <si>
    <t>PCR-LAP20061001</t>
  </si>
  <si>
    <t>PCR-LAP20061004</t>
  </si>
  <si>
    <t>PCR-LAP20061005</t>
  </si>
  <si>
    <t>PCR-LAP20061006</t>
  </si>
  <si>
    <t>PCR-LAP20061007</t>
  </si>
  <si>
    <t>PCR-LAP20061008</t>
  </si>
  <si>
    <t>PCR-LAP20061009</t>
  </si>
  <si>
    <t>PCR-LAP20061010</t>
  </si>
  <si>
    <t>PCR-LAP20061012</t>
  </si>
  <si>
    <t>PCR-LAP20061013</t>
  </si>
  <si>
    <t>PCR-LAP20061014</t>
  </si>
  <si>
    <t>PCR-LAP20061015</t>
  </si>
  <si>
    <t>PCR-LAP20061016</t>
  </si>
  <si>
    <t>PCR-LAP20061017</t>
  </si>
  <si>
    <t>PCR-LAP20061018</t>
  </si>
  <si>
    <t>PCR-LAP20061020</t>
  </si>
  <si>
    <t>PCR-LAP20061021</t>
  </si>
  <si>
    <t>PCR-LAP20061022</t>
  </si>
  <si>
    <t>PCR-LAP20061023</t>
  </si>
  <si>
    <t>PCR-LAP20061024</t>
  </si>
  <si>
    <t>PCR-LAP20061025</t>
  </si>
  <si>
    <t>PCR-LAP20061026</t>
  </si>
  <si>
    <t>PCR-LAP20061027</t>
  </si>
  <si>
    <t>PCR-LAP20061028</t>
  </si>
  <si>
    <t>PCR-LAP20061030</t>
  </si>
  <si>
    <t>PCR-LAP20061035</t>
  </si>
  <si>
    <t>PCR-LAP20061036</t>
  </si>
  <si>
    <t>PCR-LAP20061038</t>
  </si>
  <si>
    <t>PCR-LAP20064002</t>
  </si>
  <si>
    <t>PCR-LAP20064012</t>
  </si>
  <si>
    <t>PCR-LAP20064013</t>
  </si>
  <si>
    <t>PCR-LAP20064014</t>
  </si>
  <si>
    <t>PCR-LAP20064017</t>
  </si>
  <si>
    <t>PCR-LAP20064019</t>
  </si>
  <si>
    <t>PCR-LAP20064022</t>
  </si>
  <si>
    <t>PCR-LAP20064025</t>
  </si>
  <si>
    <t>PCR-LAP20064026</t>
  </si>
  <si>
    <t>PCR-LAP20064027</t>
  </si>
  <si>
    <t>PCR-LAP20064028</t>
  </si>
  <si>
    <t>PCR-LAP20064029</t>
  </si>
  <si>
    <t>PCR-LAP20064032</t>
  </si>
  <si>
    <t>PCR-LAP20064034</t>
  </si>
  <si>
    <t>PCR-LAP20064035</t>
  </si>
  <si>
    <t>PCR-LAP20064038</t>
  </si>
  <si>
    <t>PCR-LAP20064039</t>
  </si>
  <si>
    <t>PCR-LAP20064041</t>
  </si>
  <si>
    <t>PCR-LAP20064043</t>
  </si>
  <si>
    <t>PCR-LAP20064046</t>
  </si>
  <si>
    <t>PCR-LAP20064049</t>
  </si>
  <si>
    <t>PCR-LAP20064051</t>
  </si>
  <si>
    <t>PCR-LAP20064053</t>
  </si>
  <si>
    <t>PCR-LAP20064054</t>
  </si>
  <si>
    <t>PCR-LAP20064055</t>
  </si>
  <si>
    <t>PCR-LAP20064056</t>
  </si>
  <si>
    <t>PCR-LAP20064060</t>
  </si>
  <si>
    <t>PCR-LAP20064061</t>
  </si>
  <si>
    <t>SUGO S.A.C.</t>
  </si>
  <si>
    <t>F001-00007025</t>
  </si>
  <si>
    <t>Laptop Lenovo Yoga C740 Ci7 10ma Gen/16GB/1TB SSD/Pantalla 14"</t>
  </si>
  <si>
    <t>001-11799</t>
  </si>
  <si>
    <t>PCR-LAP20085001</t>
  </si>
  <si>
    <t>PCR-LAP0860</t>
  </si>
  <si>
    <t>LAPTOP CORE I5/8GB/SSD 480 GB /LICENCIADOS</t>
  </si>
  <si>
    <t>001-10252</t>
  </si>
  <si>
    <t>PCR-LAP0910</t>
  </si>
  <si>
    <t>LAPTOP COREI5/8GB/SSD 480 GB/SIN LICENCIAS</t>
  </si>
  <si>
    <t>001-9721</t>
  </si>
  <si>
    <t>PCR-LAP1391</t>
  </si>
  <si>
    <t>PCR-LAP1410</t>
  </si>
  <si>
    <t>Laptop HP Probook 450 G5 Ci5 8va Gen/8GB/480GB SSD/15.6"</t>
  </si>
  <si>
    <t>001-13451</t>
  </si>
  <si>
    <t>PCR-LAP1394</t>
  </si>
  <si>
    <t>LAPTOP CORE I5/8GB/480 SDD LICECIADO</t>
  </si>
  <si>
    <t>001-9905</t>
  </si>
  <si>
    <t>PCR-LAP1425</t>
  </si>
  <si>
    <t>001-9842</t>
  </si>
  <si>
    <t>PCR-LAP1427</t>
  </si>
  <si>
    <t>001-10767</t>
  </si>
  <si>
    <t>PCR-LAP1438</t>
  </si>
  <si>
    <t>PCR-LAP1439</t>
  </si>
  <si>
    <t>PCR-LAP1440</t>
  </si>
  <si>
    <t>001-10831</t>
  </si>
  <si>
    <t>PCR-LAP19091027</t>
  </si>
  <si>
    <t xml:space="preserve">SI </t>
  </si>
  <si>
    <t>LAPTOP CORE I5/8GB/SSD 256 GB /LICENCIADOS</t>
  </si>
  <si>
    <t>001-11158</t>
  </si>
  <si>
    <t>PCR-LAP19105039</t>
  </si>
  <si>
    <t>001-11340</t>
  </si>
  <si>
    <t>PCR-LAP19115051</t>
  </si>
  <si>
    <t>LAPTOP CORE I5/16GB/SSD 256 GB /14" /LICENCIADOS</t>
  </si>
  <si>
    <t>001-11578</t>
  </si>
  <si>
    <t>PCR-LAP19125006</t>
  </si>
  <si>
    <t>LAPTOP CORE I5/8GB/SSD 500 GB /14" /LICENCIADOS</t>
  </si>
  <si>
    <t>001-11864</t>
  </si>
  <si>
    <t>PCR-LAP20014015</t>
  </si>
  <si>
    <t>001-11933</t>
  </si>
  <si>
    <t>PCR-LAP20014016</t>
  </si>
  <si>
    <t>Laptop Lenovo L380 Yoga Core i7 8va Gen./8GB RAM/512GB SSD/Pantalla 14”/LICENCIADOS</t>
  </si>
  <si>
    <t>PCR-LAP20015008</t>
  </si>
  <si>
    <t>PCR-LAP20015008 Equipo presenta hundido el botón derecho del touchpad</t>
  </si>
  <si>
    <t>Laptop Lenovo Flex-6 14IKB Ci5 Gen8 /8GB DDR4 /256GB SS/ 14'</t>
  </si>
  <si>
    <t>001-12016</t>
  </si>
  <si>
    <t>PCR-LAP20025002</t>
  </si>
  <si>
    <t xml:space="preserve"> Laptop Lenovo Flex-6 14IKB Ci5 Gen8 /8GB DDR4 /</t>
  </si>
  <si>
    <t>PCR-LAP20035043</t>
  </si>
  <si>
    <t>001-13146</t>
  </si>
  <si>
    <t>PCR-LAP20072001</t>
  </si>
  <si>
    <t xml:space="preserve">	2052329353</t>
  </si>
  <si>
    <t>SUIZA ALERTA S.A.C.</t>
  </si>
  <si>
    <t>F001-00007068</t>
  </si>
  <si>
    <t>4598</t>
  </si>
  <si>
    <t>PCR-CPU0307</t>
  </si>
  <si>
    <t>Laptop HP 15-DA0015LA Ci7 8va Gen/16GB DDR4/500GB SSD/4GB Video/15.6''</t>
  </si>
  <si>
    <t>001-9336, 001-13155</t>
  </si>
  <si>
    <t>MOR-LAP19101023</t>
  </si>
  <si>
    <t>0ffice 2016 H&amp;B</t>
  </si>
  <si>
    <t>SUMARA HUB LEGAL S.A.C.</t>
  </si>
  <si>
    <t>F001-00007165</t>
  </si>
  <si>
    <t>Laptop Dell Inspiron 3493 Ci5 10ma Gen/16GB/1TB HDD/256GB SSD/14"</t>
  </si>
  <si>
    <t>001-12202</t>
  </si>
  <si>
    <t>PCR-LAP20041240</t>
  </si>
  <si>
    <t>PCR-LAP20074001</t>
  </si>
  <si>
    <t>Laptop HP 250 G7 Ci5 8va Gen/8GB DDR4/240GB SSD/15.6"/2GB video</t>
  </si>
  <si>
    <t>PCR-LAP1499</t>
  </si>
  <si>
    <t>F001-00007235</t>
  </si>
  <si>
    <t>Laptop Dell Latitude 3400 Core I5 8va Gen/ 8GB DDR4 / 1 TB HDD / 14" Pantalla / Windows 10 Pro/Office 365 Business</t>
  </si>
  <si>
    <t>001-14003</t>
  </si>
  <si>
    <t>PCR-LAP20041257</t>
  </si>
  <si>
    <t>SURJADUANAS S.A.C.</t>
  </si>
  <si>
    <t>F001-00007208</t>
  </si>
  <si>
    <t>Laptop Dell Latitude 3490 Core i5 7ma Gen./8GB RAM/1TB HDD/14”</t>
  </si>
  <si>
    <t>001-13335</t>
  </si>
  <si>
    <t>PCR-LAP19102030</t>
  </si>
  <si>
    <t>PCR-LAP0361</t>
  </si>
  <si>
    <t>Laptop HP 340G1 Ci5/4GB DDR3L/750GB HDD/14"</t>
  </si>
  <si>
    <t>TECH INDUSTRIAS GLOBALES S.R.L. - TECHINGLOB S.R.L.</t>
  </si>
  <si>
    <t>F001-00007135</t>
  </si>
  <si>
    <t>001-14411</t>
  </si>
  <si>
    <t>PCR-LAP20072067</t>
  </si>
  <si>
    <t>PCR-LAP20072075</t>
  </si>
  <si>
    <t>TECNICOM SOLUCIONES Y DATOS EIRL</t>
  </si>
  <si>
    <t>F001-00007238</t>
  </si>
  <si>
    <t>Laptop Lenovo ThinkPad E590 Ci5 8va/16GB/500GB SSD/15.6"/Windows 10 Pro</t>
  </si>
  <si>
    <t>001-14004</t>
  </si>
  <si>
    <t>PCR-LAP20041297</t>
  </si>
  <si>
    <t>TECNO FAST S.A.C.</t>
  </si>
  <si>
    <t>F001-00007009</t>
  </si>
  <si>
    <t>001-11786</t>
  </si>
  <si>
    <t>MOR-LAP19101005</t>
  </si>
  <si>
    <t>F001-00006527</t>
  </si>
  <si>
    <t>001-13328</t>
  </si>
  <si>
    <t>MOR-LAP19101009</t>
  </si>
  <si>
    <t>001-12281</t>
  </si>
  <si>
    <t>MOR-LAP19101015</t>
  </si>
  <si>
    <t>F001-00006637</t>
  </si>
  <si>
    <t>001-13469</t>
  </si>
  <si>
    <t>MOR-LAP19101040</t>
  </si>
  <si>
    <t xml:space="preserve">LAPTOP CORE I5/8GB/500GB HDD/SIN LICENCIAS </t>
  </si>
  <si>
    <t>001-7692</t>
  </si>
  <si>
    <t>PCR-LAP0472</t>
  </si>
  <si>
    <t>Laptop Lenovo Ideapad 320-15IKB Core I5 Gen.8/ 8GB DDR4/ 2TB HDD/15.6</t>
  </si>
  <si>
    <t>001-6565</t>
  </si>
  <si>
    <t>PCR-LAP1149</t>
  </si>
  <si>
    <t>PCR-LAP0673</t>
  </si>
  <si>
    <t>PCR-LAP0673 Presenta rajadura en puerto de carga (carcasa base inferior) a la vez presenta rajadura en la parte superior de la carcasa de pantalla y pantalla led presenta rayones pequeños.</t>
  </si>
  <si>
    <t>LAPTOP CORE I5/8GB/1TB LICENCIADA (WIN10P-OFFICE 2016 H&amp;B)</t>
  </si>
  <si>
    <t>001-7552</t>
  </si>
  <si>
    <t>PCR-LAP0846</t>
  </si>
  <si>
    <t xml:space="preserve">LAPTOP CORE I5/8GB/1TB/TOUCH WINDOWS 10 HOME </t>
  </si>
  <si>
    <t>001-7507</t>
  </si>
  <si>
    <t>PCR-LAP0862</t>
  </si>
  <si>
    <t xml:space="preserve">Windows 10 home </t>
  </si>
  <si>
    <t>PCR-LAP0865</t>
  </si>
  <si>
    <t>LAPTOP CORE I5/8GB/256SDD</t>
  </si>
  <si>
    <t>001-7600</t>
  </si>
  <si>
    <t>PCR-LAP0873</t>
  </si>
  <si>
    <t>PCR-LAP0876</t>
  </si>
  <si>
    <t>Laptop HP 250G6 Ci5 7ma Gen/8GB/1TB HDD/15.6"</t>
  </si>
  <si>
    <t>001-13096,13097</t>
  </si>
  <si>
    <t>PCR-LAP0894</t>
  </si>
  <si>
    <t>001-10275,10276</t>
  </si>
  <si>
    <t>PCR-LAP0897</t>
  </si>
  <si>
    <t xml:space="preserve">LAPTOP CORE I5/8GB/1TB HDD/SIN LICENCIAS </t>
  </si>
  <si>
    <t>001-7773</t>
  </si>
  <si>
    <t>PCR-LAP0928</t>
  </si>
  <si>
    <t>Laptop HP 440 G5 Ci5 8va/8GB/1TB HDD/14"</t>
  </si>
  <si>
    <t>001-13199</t>
  </si>
  <si>
    <t>PCR-LAP0933</t>
  </si>
  <si>
    <t>PCR-LAP0935</t>
  </si>
  <si>
    <t>Laptop HP 250 G6 Ci5 7ma/8GB/1TB HDD/14"</t>
  </si>
  <si>
    <t>PCR-LAP1017</t>
  </si>
  <si>
    <t>001-9217,001-9264</t>
  </si>
  <si>
    <t>PCR-LAP1052</t>
  </si>
  <si>
    <t>PCR-LAP1073</t>
  </si>
  <si>
    <t>PCR-LAP1085</t>
  </si>
  <si>
    <t>PCR-LAP1102</t>
  </si>
  <si>
    <t>Laptop Lenovo Ideapad 320 Ci5 8va Gen/12GB/1TB HDD/15.6"</t>
  </si>
  <si>
    <t>PCR-LAP1123</t>
  </si>
  <si>
    <t>Laptop Lenovo Ideapad 320 Ci5 8va Gen/8GB/1TB HDD/15.6"</t>
  </si>
  <si>
    <t>PCR-LAP1175</t>
  </si>
  <si>
    <t>001-8047,001-8604</t>
  </si>
  <si>
    <t>PCR-LAP1178</t>
  </si>
  <si>
    <t>PCR-LAP 1004</t>
  </si>
  <si>
    <t>PCR-LAP1222</t>
  </si>
  <si>
    <t>PCR-LAP1223</t>
  </si>
  <si>
    <t>LAPTOP CORE I7/8GB/1TB HDD/2GB VIDEO SIN LICENCIAS</t>
  </si>
  <si>
    <t>001-8140,001-8451;001-9584</t>
  </si>
  <si>
    <t>PCR-LAP1352</t>
  </si>
  <si>
    <t>PCR-LAP 0559,PCR-LAP 0544</t>
  </si>
  <si>
    <t>PCR-LAP1387</t>
  </si>
  <si>
    <t>PCR-LAP1504</t>
  </si>
  <si>
    <t>Laptop Lenovo ThinkPad Ci5 8va/8GB/1TB HDD/14"</t>
  </si>
  <si>
    <t>PCR-LAP1519</t>
  </si>
  <si>
    <t>001-11881</t>
  </si>
  <si>
    <t>PCR-LAP19091009</t>
  </si>
  <si>
    <t>001-11994</t>
  </si>
  <si>
    <t>PCR-LAP19091038</t>
  </si>
  <si>
    <t>001-11946</t>
  </si>
  <si>
    <t>PCR-LAP19091039</t>
  </si>
  <si>
    <t>001-10889</t>
  </si>
  <si>
    <t>PCR-LAP19091054</t>
  </si>
  <si>
    <t>PCR-LAP19091055</t>
  </si>
  <si>
    <t>PCR-LAP19101060</t>
  </si>
  <si>
    <t>PCR-LAP19101079</t>
  </si>
  <si>
    <t>PCR-LAP19111004</t>
  </si>
  <si>
    <t>001-12126</t>
  </si>
  <si>
    <t>PCR-LAP19111026</t>
  </si>
  <si>
    <t>Laptop HP 250G7 Ci5 8va Gen/8GB/256GB SSD/15.6"</t>
  </si>
  <si>
    <t>PCR-LAP19111035</t>
  </si>
  <si>
    <t>PCR-LAP19111041</t>
  </si>
  <si>
    <t>PCR-LAP 0474 DEVOLVIERON EL 09.12.2019, DEVOLVIERON LA ,PCR-LAP 0468 CON ROTURA DE CARCASA</t>
  </si>
  <si>
    <t>PCR-LAP19111044</t>
  </si>
  <si>
    <t>HP 250G7 CI5 8GEN/8GB/1TB HDD/15.6''/SIN LICENCIAS</t>
  </si>
  <si>
    <t>0001-012402</t>
  </si>
  <si>
    <t>PCR-LAP20041015</t>
  </si>
  <si>
    <t>PCR-LAP19111028</t>
  </si>
  <si>
    <t>PCR-LAP20041016</t>
  </si>
  <si>
    <t>Laptop Dell vostro Ci5 10ma Gen/8GB/1TB HDD/14"</t>
  </si>
  <si>
    <t>PCR-LAP20064063</t>
  </si>
  <si>
    <t>PCR-LAP20064064</t>
  </si>
  <si>
    <t>PCR-LAP20064068</t>
  </si>
  <si>
    <t>TECNOLOGÍA, DESARROLLO Y SOLUCIONES EMPRESA INDIVIDUAL DE RESPONSABILIDAD LIMITADA</t>
  </si>
  <si>
    <t>F001-00007210</t>
  </si>
  <si>
    <t>Laptop Lenovo Thinkpad E580 Ci7 8va/8GB/256GB SSD/1TB HDD/15.6"</t>
  </si>
  <si>
    <t>001-13503</t>
  </si>
  <si>
    <t>PCR-LAP1453</t>
  </si>
  <si>
    <t>PCR-LAP1462</t>
  </si>
  <si>
    <t>F001-00007255</t>
  </si>
  <si>
    <t>Laptop HP 440 G5 Ci5 8va Gen/8GB/480GB SSD/Pantalla 14"</t>
  </si>
  <si>
    <t>001-13129</t>
  </si>
  <si>
    <t>PCR-LAP1119</t>
  </si>
  <si>
    <t>F001-00007221</t>
  </si>
  <si>
    <t>Laptop Lenovo V330-15IKB Ci5 8va Gen/8GB DDR4/ 1TB HDD/ Pantalla 15.6"</t>
  </si>
  <si>
    <t>001-13797</t>
  </si>
  <si>
    <t>PCR-LAP0797</t>
  </si>
  <si>
    <t>Laptop HP 450 G5 Ci5 8va Gen./8GB DDR4/1TB HDD/Pantalla 15.6"</t>
  </si>
  <si>
    <t>PCR-LAP1404</t>
  </si>
  <si>
    <t>PCR-LAP1445</t>
  </si>
  <si>
    <t>PCR-LAP1446</t>
  </si>
  <si>
    <t>Laptop HP 250G7 Ci5 Gen.8/ 8GB DDR4/ 1TB HDD/ Pantalla 15.6"</t>
  </si>
  <si>
    <t>PCR-LAP1509</t>
  </si>
  <si>
    <t>PCR-LAP19091011</t>
  </si>
  <si>
    <t>PCR-LAP19091016</t>
  </si>
  <si>
    <t>PCR-LAP19101076</t>
  </si>
  <si>
    <t>PCR-LAP19111045</t>
  </si>
  <si>
    <t>PCR-LAP20041032</t>
  </si>
  <si>
    <t>PCR-LAP0890</t>
  </si>
  <si>
    <t>PCR-LAP0892</t>
  </si>
  <si>
    <t>Laptop HP 440 G7 Ci5 10ma Gen/8GB/512GB SSD/Pantalla 14"</t>
  </si>
  <si>
    <t>PCR-LAP20072035</t>
  </si>
  <si>
    <t>PCR-LAP20072036</t>
  </si>
  <si>
    <t>PCR-LAP20072037</t>
  </si>
  <si>
    <t>PCR-LAP20072038</t>
  </si>
  <si>
    <t>PCR-LAP20072039</t>
  </si>
  <si>
    <t>Laptop Lenovo ThinkPad L480 Ci5 8va Gen/8GB/500GB SSD/Pantalla 14"</t>
  </si>
  <si>
    <t>PCR-LAP0940</t>
  </si>
  <si>
    <t>PCR-LAP0951</t>
  </si>
  <si>
    <t>Laptop HP Probook 450G5 Ci7 Gen.8/16GB DDR4/1TB HDD/2GB Video/15.6"</t>
  </si>
  <si>
    <t>PCR-LAP1273</t>
  </si>
  <si>
    <t>Laptop HP 450G5 Ci7 8va/8GB/256GB SSD/1TB HDD/2GB Video/15.6"</t>
  </si>
  <si>
    <t>PCR-LAP1288</t>
  </si>
  <si>
    <t>TERRAMOVE S.A.C.</t>
  </si>
  <si>
    <t>F001-00006958</t>
  </si>
  <si>
    <t>Laptop Lenovo B40-80 Ci5 5taGen/8GB/500GB HDD/Pantalla 14''</t>
  </si>
  <si>
    <t>001-13489</t>
  </si>
  <si>
    <t>PCR-LAP0284</t>
  </si>
  <si>
    <t>F001-00007171</t>
  </si>
  <si>
    <t>Laptop HP 240 G6 Ci3 6ta Gen./4GB RAM/480GB SSD/Pantalla 14"</t>
  </si>
  <si>
    <t>001-14312</t>
  </si>
  <si>
    <t>F001-00007218</t>
  </si>
  <si>
    <t>Laptop HP 450 G5 Ci5 8va/8GB/1TB SSD/Pantalla 15.6"</t>
  </si>
  <si>
    <t>001-13338</t>
  </si>
  <si>
    <t>PCR-LAP1417</t>
  </si>
  <si>
    <t>F001-00007266</t>
  </si>
  <si>
    <t>Laptop HP 250 G7 Core i5 8va Gen./16GB/500GB SDD/Pantalla 15.6"</t>
  </si>
  <si>
    <t>001-13837</t>
  </si>
  <si>
    <t>PCR-LAP19111008</t>
  </si>
  <si>
    <t>F001-00007258</t>
  </si>
  <si>
    <t>Laptop Lenovo Ideapad 320 Core i5 8va Gen./8GB/ 500GB SDD/Pantalla 15.6"</t>
  </si>
  <si>
    <t>PCR-LAP1303</t>
  </si>
  <si>
    <t>PCR-LAP1429</t>
  </si>
  <si>
    <t>Ninguno</t>
  </si>
  <si>
    <t>TITTO ALMORA</t>
  </si>
  <si>
    <t>Laptop HP 450G5 Ci7 8va Gen/ 16GB/ 1TB HDD/ 2GB Video/ Pantalla 15.6" </t>
  </si>
  <si>
    <t>0001-012330</t>
  </si>
  <si>
    <t>Prestamo</t>
  </si>
  <si>
    <t>PRESTAMO</t>
  </si>
  <si>
    <t>Equipo de préstamo (01-04)</t>
  </si>
  <si>
    <t>TIVIT PERU TERCERIZACION DE PROCESOS, SERVICIOS Y TECNOLOGIA</t>
  </si>
  <si>
    <t>F001-00006986</t>
  </si>
  <si>
    <t>LAPTOP DELL 3459/ CI5/GEN6/8 GB/250GB SSD/14</t>
  </si>
  <si>
    <t>GR 001-10705,10706</t>
  </si>
  <si>
    <t>PCR-LAP0404</t>
  </si>
  <si>
    <t xml:space="preserve">LAPTOP CORE I5/8GB/1TB HDD / SIN LICENCIAS </t>
  </si>
  <si>
    <t>001-11887</t>
  </si>
  <si>
    <t>PCR-LAP0614</t>
  </si>
  <si>
    <t>LAPTOP HP 250 G6/ CI5/GEN7/8 GB/1 TB HDD/15.6 SINLICENCIAS</t>
  </si>
  <si>
    <t>001-10377</t>
  </si>
  <si>
    <t>PCR-LAP0615</t>
  </si>
  <si>
    <t>PCR-LAP0662</t>
  </si>
  <si>
    <t>PCR-LAP0670</t>
  </si>
  <si>
    <t>01-11781</t>
  </si>
  <si>
    <t>PCR-LAP0767</t>
  </si>
  <si>
    <t>PCR-LAP1019</t>
  </si>
  <si>
    <t>PCR-LAP0612</t>
  </si>
  <si>
    <t>001-10682</t>
  </si>
  <si>
    <t>PCR-LAP1028</t>
  </si>
  <si>
    <t>001-10273</t>
  </si>
  <si>
    <t>PCR-LAP1401</t>
  </si>
  <si>
    <t>LAPTOP CORE I5/8GB/240 GB SSD SIN LICENCIAS</t>
  </si>
  <si>
    <t>01-11781,11782</t>
  </si>
  <si>
    <t>PCR-LAP1051</t>
  </si>
  <si>
    <t>001-10348</t>
  </si>
  <si>
    <t>PCR-LAP1074</t>
  </si>
  <si>
    <t>PCR-LAP1079</t>
  </si>
  <si>
    <t xml:space="preserve">LAPTOP CORE I5/16GB/1 TB HDD / SIN LICENCIAS </t>
  </si>
  <si>
    <t>001-12131</t>
  </si>
  <si>
    <t>PCR-LAP1082</t>
  </si>
  <si>
    <t xml:space="preserve">LAPTOP CORE I5/16GB/250 GB SSD GB HDD/ SIN LICENCIAS </t>
  </si>
  <si>
    <t>001-9730</t>
  </si>
  <si>
    <t>PCR-LAP1390</t>
  </si>
  <si>
    <t xml:space="preserve">x mes </t>
  </si>
  <si>
    <t>PCR-LAP1412</t>
  </si>
  <si>
    <t>PCR-LAP1423</t>
  </si>
  <si>
    <t xml:space="preserve">LAPTOP CORE I5/8GB/240 GB SSD / SIN LICENCIAS </t>
  </si>
  <si>
    <t>001-12152</t>
  </si>
  <si>
    <t>PCR-LAP1482</t>
  </si>
  <si>
    <t>PCR-LAP1502</t>
  </si>
  <si>
    <t>001-12151</t>
  </si>
  <si>
    <t>PCR-LAP1507</t>
  </si>
  <si>
    <t xml:space="preserve">LAPTOP CORE I5/16GB/240 GB SSD / SIN LICENCIAS </t>
  </si>
  <si>
    <t>001-12128</t>
  </si>
  <si>
    <t>PCR-LAP19111020</t>
  </si>
  <si>
    <t>001-11675</t>
  </si>
  <si>
    <t>PCR-LAP19111031</t>
  </si>
  <si>
    <t>TRANSPORTES ENRIQUE CARCAMO GRANDA S.A.C</t>
  </si>
  <si>
    <t>F001-00007195</t>
  </si>
  <si>
    <t>001-14380</t>
  </si>
  <si>
    <t>PCR-LAP20072088</t>
  </si>
  <si>
    <t>Laptop Dell Latitude 3490 Core i5 7ma Gen./8GB RAM/1TB HDD/Pantalla 14”</t>
  </si>
  <si>
    <t>Laptop HP 14-BS025la Core i5 7ma Gen./8GB RAM/1TB HDD/Pantalla 14”</t>
  </si>
  <si>
    <t>VASS CONSULTORIA DE SISTEMAS PERU S.A.C.</t>
  </si>
  <si>
    <t>001-8068</t>
  </si>
  <si>
    <t>PCR-LAP0477</t>
  </si>
  <si>
    <t>PRÉSTAMO</t>
  </si>
  <si>
    <t>6ta</t>
  </si>
  <si>
    <t>sin licencias</t>
  </si>
  <si>
    <t xml:space="preserve">EQUIPO EN PRÉSTAMO </t>
  </si>
  <si>
    <t>F001-00006969</t>
  </si>
  <si>
    <t>001-13982</t>
  </si>
  <si>
    <t>PCR-LAP0799</t>
  </si>
  <si>
    <t>VENCIDO X 6 MESES</t>
  </si>
  <si>
    <t>PCR-LAP0799 presenta rajadura en puerto USB</t>
  </si>
  <si>
    <t>F001-00005850</t>
  </si>
  <si>
    <t>LAPTOP CORE I5/16GB/500 SDD/ WINDOWS 10 PRO LICENCIADO</t>
  </si>
  <si>
    <t>001-7810</t>
  </si>
  <si>
    <t>PCR-LAP0937</t>
  </si>
  <si>
    <t>PCR-LAP0938</t>
  </si>
  <si>
    <t>PCR-LAP0950</t>
  </si>
  <si>
    <t>001-7978, 001-8303</t>
  </si>
  <si>
    <t>27/09/2018, 14/11/2018</t>
  </si>
  <si>
    <t>PCR-LAP0989</t>
  </si>
  <si>
    <t>PCR-LAP 0984</t>
  </si>
  <si>
    <t>001-7978</t>
  </si>
  <si>
    <t>PCR-LAP0990</t>
  </si>
  <si>
    <t>001-7223, 001-8026</t>
  </si>
  <si>
    <t>08/05/2018, 03/10/2018</t>
  </si>
  <si>
    <t>PCR-LAP0993</t>
  </si>
  <si>
    <t>PCR-LAP 0805</t>
  </si>
  <si>
    <t>MACBOOK PRO 15.4 RETINA CORE I7/16GB/256GB SDD/2GB VIDEO + MAGIC MOUSE APPLE</t>
  </si>
  <si>
    <t>001-7109</t>
  </si>
  <si>
    <t>PCR-MAC0009</t>
  </si>
  <si>
    <t>MacOs high sierra</t>
  </si>
  <si>
    <t>001-7176</t>
  </si>
  <si>
    <t>PCR-MAC0011</t>
  </si>
  <si>
    <t>Apple Macbook Pro Retina CI7/16GB RAM/256GB SSD/4 GB Video/Pantalla 15.4" / MacOS Catalina/ Sin Licencias</t>
  </si>
  <si>
    <t>001/14503</t>
  </si>
  <si>
    <t>VIDENZA CONSULTORES S.A.C.</t>
  </si>
  <si>
    <t>F001-00007041</t>
  </si>
  <si>
    <t>LAPTOP CORE I5/12GB/1TB HDD Licenciado</t>
  </si>
  <si>
    <t>001-10256</t>
  </si>
  <si>
    <t>PCR-LAP1247</t>
  </si>
  <si>
    <t xml:space="preserve">LAPTOP CORE I5/8GB/1TB HDD </t>
  </si>
  <si>
    <t>001-9018,001-9019</t>
  </si>
  <si>
    <t>PCR-LAP1333</t>
  </si>
  <si>
    <t>PCR-CON1827</t>
  </si>
  <si>
    <t>LAPTOP CORE I5/12GB/1TB HDD licenciado</t>
  </si>
  <si>
    <t>PCR-LAP1335</t>
  </si>
  <si>
    <t>PCR-LAP1336</t>
  </si>
  <si>
    <t>PCR-LAP1337</t>
  </si>
  <si>
    <t>PCR-LAP1338</t>
  </si>
  <si>
    <t>LAPTOP CORE I5/8GB/1TB HDD Licenciado</t>
  </si>
  <si>
    <t>001-11570</t>
  </si>
  <si>
    <t>PCR-LAP19101048</t>
  </si>
  <si>
    <t>PCR-LAP19101074</t>
  </si>
  <si>
    <t>Laptop dell Vostro 3490 Ci5 10ma Gen/8GB/256GB SSD/14"</t>
  </si>
  <si>
    <t>001-13243</t>
  </si>
  <si>
    <t>PCR-LAP20071013</t>
  </si>
  <si>
    <t>El equipo PCR-LAP20071001 presenta falla en disco solido instalado.</t>
  </si>
  <si>
    <t>001-13743</t>
  </si>
  <si>
    <t>PCR-LAP20071026</t>
  </si>
  <si>
    <t>Laptop HP 250G7 Ci5 8va Gen / 12GB DDR4 / 1TB HDD / Pantalla 15.6"</t>
  </si>
  <si>
    <t>001-12633</t>
  </si>
  <si>
    <t>PCR-LAP20041035</t>
  </si>
  <si>
    <t>VIVA AIRLINES PERU S.A.C</t>
  </si>
  <si>
    <t>F001-00007193</t>
  </si>
  <si>
    <t xml:space="preserve">LAPTOP CORE I5/8GB/1TB + CABLE DE SEGURIDAD  WINDOWS 10 PRO LICENCIADO </t>
  </si>
  <si>
    <t>001-7576</t>
  </si>
  <si>
    <t>PCR-LAP0827</t>
  </si>
  <si>
    <t>PCR-LAP 0848</t>
  </si>
  <si>
    <t>LAPTOP HP 250 G7/ CI5/GEN7/4 GB/1 TB HDD/15.6''</t>
  </si>
  <si>
    <t>001-11163</t>
  </si>
  <si>
    <t>MOR-LAP19101047</t>
  </si>
  <si>
    <t>001-7234,00-8541</t>
  </si>
  <si>
    <t>PCR-LAP19091061</t>
  </si>
  <si>
    <t>PCR-LAP0665</t>
  </si>
  <si>
    <t>SE AUMENTO MEMORIA EL DÍA 12/12 PASANDO DE 4GB A 8GB</t>
  </si>
  <si>
    <t>PCR-LAP0800</t>
  </si>
  <si>
    <t>PCR LAP 0679</t>
  </si>
  <si>
    <t>001-7241,001-8541</t>
  </si>
  <si>
    <t>PCR-LAP0801</t>
  </si>
  <si>
    <t>PCR-LAP 0807, PCR-LAP 0808</t>
  </si>
  <si>
    <t>PCR-LAP0802</t>
  </si>
  <si>
    <t>001-10084</t>
  </si>
  <si>
    <t>PCR-LAP0859</t>
  </si>
  <si>
    <t>PCR-LAP0971</t>
  </si>
  <si>
    <t xml:space="preserve"> PCR-LAP 0852 X PCR-LAP0971</t>
  </si>
  <si>
    <t>LAPTOP HP 250 G6/ CI5/GEN7/4 GB/1 TB HDD/15.6''</t>
  </si>
  <si>
    <t>001-10265</t>
  </si>
  <si>
    <t>PCR-LAP1027</t>
  </si>
  <si>
    <t>LAPTOP CORE I5/8GB/1TB HDD+CABLE DE SEGURIDAD ,CON LICENCIA</t>
  </si>
  <si>
    <t>001-10260</t>
  </si>
  <si>
    <t>PCR-LAP1049</t>
  </si>
  <si>
    <t xml:space="preserve">LAPTOP CORE I5/8GB/2TB HDD+CABLE DE SEGURIDAD IBLUE CON CLAVE </t>
  </si>
  <si>
    <t>001-9050</t>
  </si>
  <si>
    <t>PCR-LAP1156</t>
  </si>
  <si>
    <t>PCR-LAP19091050</t>
  </si>
  <si>
    <t>PCR LAP 0690 SE CAMBIA POR LA PCR-LAP19091050</t>
  </si>
  <si>
    <t>001-7241</t>
  </si>
  <si>
    <t>PCR-LAP19091052</t>
  </si>
  <si>
    <t>SE AUMENTO MEMORIA EL DÍA 20/12 PASANDO DE 4GB A 8GB</t>
  </si>
  <si>
    <t>LAPTOP CORE I5/ 8GB/1TB   WINDOWS 10 PRO LICENCIADO</t>
  </si>
  <si>
    <t>001-7641</t>
  </si>
  <si>
    <t>PCR-LAP19111003</t>
  </si>
  <si>
    <t>PCR-LAP 0586 X 19111003</t>
  </si>
  <si>
    <t>LAPTOP CORE I5/8GB/1TB HDD CON LICENCIAS</t>
  </si>
  <si>
    <t>PCR-LAP0236</t>
  </si>
  <si>
    <t>PCR-LAP0845</t>
  </si>
  <si>
    <t>PCR-LAP0268</t>
  </si>
  <si>
    <t>001-14342</t>
  </si>
  <si>
    <t>PCR-LAP20072065</t>
  </si>
  <si>
    <t>PCR-LAP20072089</t>
  </si>
  <si>
    <t>PCR-LAP20072082</t>
  </si>
  <si>
    <t>PCR-LAP20072095</t>
  </si>
  <si>
    <t>VIZCARRA Y ASOCIADOS SOCIEDAD CIVIL DE RESPONSABILIDAD LIMITADA</t>
  </si>
  <si>
    <t>F001-00007072</t>
  </si>
  <si>
    <t>LAPTOP CORE I5/4GB/500GB HDD SIN LICENCIAS</t>
  </si>
  <si>
    <t>001-7167</t>
  </si>
  <si>
    <t>PCR-LAP0642</t>
  </si>
  <si>
    <t>F001-00007071</t>
  </si>
  <si>
    <t>001-7912</t>
  </si>
  <si>
    <t>PCR-LAP0811</t>
  </si>
  <si>
    <t xml:space="preserve">PCR-LAP 0971
</t>
  </si>
  <si>
    <t>office 2016 H&amp;B</t>
  </si>
  <si>
    <t>PCR-LAP0963</t>
  </si>
  <si>
    <t>PCR-CON1819</t>
  </si>
  <si>
    <t>PCR-LAP0964</t>
  </si>
  <si>
    <t>PCR-LAP0966</t>
  </si>
  <si>
    <t>PCR-LAP0969</t>
  </si>
  <si>
    <t>PCR-LAP0970</t>
  </si>
  <si>
    <t>Laptop Lenovo V330-15IKB Ci5-8250U/ 8GB DDR4/ 1TB HDD/ Pantalla 15.6"</t>
  </si>
  <si>
    <t>PCR-LAP0974</t>
  </si>
  <si>
    <t>PCR-LAP0972</t>
  </si>
  <si>
    <t>PCR-LAP0972 Tiene problemas en encendido.</t>
  </si>
  <si>
    <t>PCR-LAP0973</t>
  </si>
  <si>
    <t>PCR-LAP0975</t>
  </si>
  <si>
    <t>PCR-LAP0976</t>
  </si>
  <si>
    <t>PCR-LAP0977</t>
  </si>
  <si>
    <t>PCR-LAP0978</t>
  </si>
  <si>
    <t>PCR-LAP0979</t>
  </si>
  <si>
    <t xml:space="preserve">LAPTOP CORE I5/4GB/1TB HDD/SIN LICENCIAS </t>
  </si>
  <si>
    <t>001-8306</t>
  </si>
  <si>
    <t>PCR-LAP1029</t>
  </si>
  <si>
    <t>LAPTOP HP CORE I5 /8 GB/1 TB HDD/LICENCIADO</t>
  </si>
  <si>
    <t>001-11938</t>
  </si>
  <si>
    <t>PCR-LAP1402</t>
  </si>
  <si>
    <t>LAPTOP HP 450 G5 CI7/ GEN 8/ 1TB HDD/ 2GB/ 15.6´´</t>
  </si>
  <si>
    <t>001-11901</t>
  </si>
  <si>
    <t>PCR-LAP1411</t>
  </si>
  <si>
    <t>PCR-LAP1415</t>
  </si>
  <si>
    <t>PCR-LAP0967,PCR-LAP1120</t>
  </si>
  <si>
    <t>001-12033</t>
  </si>
  <si>
    <t>PCR-LAP1421</t>
  </si>
  <si>
    <t>LAPTOP HP 450 G5 CI5/ GEN 8/ 4GB /1 TB HDD/ 2GB/ 15.6´´</t>
  </si>
  <si>
    <t>001-11911</t>
  </si>
  <si>
    <t>PCR-LAP1422</t>
  </si>
  <si>
    <t xml:space="preserve">LAPTOP CORE I5/8GB/1TB HDD/CON LICENCIAS </t>
  </si>
  <si>
    <t>001-11869</t>
  </si>
  <si>
    <t>PCR-LAP1444</t>
  </si>
  <si>
    <t>PCR-LAP1436</t>
  </si>
  <si>
    <t>001-11435</t>
  </si>
  <si>
    <t>PCR-LAP19101091</t>
  </si>
  <si>
    <t>PCR-LAP19111086</t>
  </si>
  <si>
    <t>VYSNOVA PARTNERS, INC.</t>
  </si>
  <si>
    <t>B001-00000117</t>
  </si>
  <si>
    <t>001-12585</t>
  </si>
  <si>
    <t>PCR-LAP0584</t>
  </si>
  <si>
    <t>V &amp; V BRAVO S.A.C.</t>
  </si>
  <si>
    <t>F001-00007027</t>
  </si>
  <si>
    <t>001-13980</t>
  </si>
  <si>
    <t>MOR-LAP19101012</t>
  </si>
  <si>
    <t>WODEN DEL PERU S.A.C.</t>
  </si>
  <si>
    <t>F001-00006783</t>
  </si>
  <si>
    <t>Laptop HP 450 G5 Ci7 8va Gen/16GB/500GB SSD/2GB Video/Pantalla 15.6"</t>
  </si>
  <si>
    <t>001-13754</t>
  </si>
  <si>
    <t>PCR-LAP1368</t>
  </si>
  <si>
    <t>PCR-LAP1196</t>
  </si>
  <si>
    <t>Laptop HP 15-DA0015LA Ci7 Gen.8/ 16GB DDR4/ 500GB SSD/ 4GB Video/ 15.6"</t>
  </si>
  <si>
    <t>Laptop HP 15-DA0015LA Ci7 8va Gen/16GB/500GB SSD/4GB Video/15.6"</t>
  </si>
  <si>
    <t>MOR-LAP0006</t>
  </si>
  <si>
    <t>Laptop Lenovo V330 Ci7 8va Gen/20GB/500GB SSD/2GB Video/Pantalla 15.6"</t>
  </si>
  <si>
    <t>PCR-LAP1542</t>
  </si>
  <si>
    <t>WORLD VISION PERU - WV PERU</t>
  </si>
  <si>
    <t>F001-00007226</t>
  </si>
  <si>
    <t>DELL VOSTRO 3490 CI5 GEN10 8GB 1TB HDD 14''</t>
  </si>
  <si>
    <t>001-13634</t>
  </si>
  <si>
    <t>PCR-LAP20071015</t>
  </si>
  <si>
    <t>PCR-LAP20071016</t>
  </si>
  <si>
    <t>PCR-LAP20071017</t>
  </si>
  <si>
    <t>PCR-LAP20071018</t>
  </si>
  <si>
    <t>PCR-LAP20071019</t>
  </si>
  <si>
    <t>PCR-LAP20071020</t>
  </si>
  <si>
    <t>F001-00007098</t>
  </si>
  <si>
    <t>Laptop Dell Vostro 3490 Core i5 10ma Gen./8GB RAM/1TB HDD/Pantalla 14”</t>
  </si>
  <si>
    <t>001-13891</t>
  </si>
  <si>
    <t>PCR-LAP20064050</t>
  </si>
  <si>
    <t>PCR-LAP20064001</t>
  </si>
  <si>
    <t>PCR-LAP20064057</t>
  </si>
  <si>
    <t>PCR-LAP20064011</t>
  </si>
  <si>
    <t>PCR-LAP20064036</t>
  </si>
  <si>
    <t>PCR-LAP20064023</t>
  </si>
  <si>
    <t>PCR-LAP20064047</t>
  </si>
  <si>
    <t>PCR-LAP20064071</t>
  </si>
  <si>
    <t>PCR-LAP20064080</t>
  </si>
  <si>
    <t>PCR-LAP20064089</t>
  </si>
  <si>
    <t>PCR-LAP20064095</t>
  </si>
  <si>
    <t>PCR-LAP20064102</t>
  </si>
  <si>
    <t>PCR-LAP20064094</t>
  </si>
  <si>
    <t>PCR-LAP20064073</t>
  </si>
  <si>
    <t>PCR-LAP20064098</t>
  </si>
  <si>
    <t>PCR-LAP20064078</t>
  </si>
  <si>
    <t>PCR-LAP20064087</t>
  </si>
  <si>
    <t>PCR-LAP20064010</t>
  </si>
  <si>
    <t>F001-00007233</t>
  </si>
  <si>
    <t>Laptop Dell Vostro 3490 Ci5 10ma Gen/8GB/1TB HDD/Pantalla 14"</t>
  </si>
  <si>
    <t>001-13755</t>
  </si>
  <si>
    <t>PCR-LAP20071031</t>
  </si>
  <si>
    <t>PCR-LAP20071032</t>
  </si>
  <si>
    <t>PCR-LAP20071033</t>
  </si>
  <si>
    <t>PCR-LAP20071034</t>
  </si>
  <si>
    <t>PCR-LAP20071035</t>
  </si>
  <si>
    <t>PCR-LAP20071036</t>
  </si>
  <si>
    <t>PCR-LAP20071037</t>
  </si>
  <si>
    <t>PCR-LAP20071038</t>
  </si>
  <si>
    <t>PCR-LAP20071039</t>
  </si>
  <si>
    <t>PCR-LAP20071040</t>
  </si>
  <si>
    <t>PCR-LAP20071041</t>
  </si>
  <si>
    <t>PCR-LAP20071042</t>
  </si>
  <si>
    <t>PCR-LAP20071043</t>
  </si>
  <si>
    <t>PCR-LAP20071044</t>
  </si>
  <si>
    <t>PCR-LAP20071045</t>
  </si>
  <si>
    <t>PCR-LAP20071046</t>
  </si>
  <si>
    <t>PCR-LAP20071047</t>
  </si>
  <si>
    <t>PCR-LAP20071048</t>
  </si>
  <si>
    <t>PCR-LAP20071049</t>
  </si>
  <si>
    <t>LAPTOP</t>
  </si>
  <si>
    <t>SERIE_PCR</t>
  </si>
  <si>
    <t>PCR-LAP20072048</t>
  </si>
  <si>
    <t>TIPO</t>
  </si>
  <si>
    <t>MARCA</t>
  </si>
  <si>
    <t>PART_NUMBER</t>
  </si>
  <si>
    <t>MODELO</t>
  </si>
  <si>
    <t>PROCESADOR</t>
  </si>
  <si>
    <t>GENERACIÓN</t>
  </si>
  <si>
    <t>MEM_FABRICA</t>
  </si>
  <si>
    <t>T_VIDEO</t>
  </si>
  <si>
    <t>CARGADOR</t>
  </si>
  <si>
    <t>PANTALLA</t>
  </si>
  <si>
    <t>SEGURO</t>
  </si>
  <si>
    <t>LICENCIA_WINDOWS</t>
  </si>
  <si>
    <t>TIPO_LIC_WIN</t>
  </si>
  <si>
    <t>PROVEEDOR</t>
  </si>
  <si>
    <t>MAYORISTA</t>
  </si>
  <si>
    <t>FECHA_COMPRA</t>
  </si>
  <si>
    <t>SERIE_FÍSICA</t>
  </si>
  <si>
    <t>PROPIETARIO</t>
  </si>
  <si>
    <t>FECHA_TRASLADO</t>
  </si>
  <si>
    <t>GUIA</t>
  </si>
  <si>
    <t>ESTADO</t>
  </si>
  <si>
    <t>UBICACIÓN</t>
  </si>
  <si>
    <t>Match CV</t>
  </si>
  <si>
    <t>Tipo Memoria</t>
  </si>
  <si>
    <t>DELL</t>
  </si>
  <si>
    <t>LATITUDE 3490</t>
  </si>
  <si>
    <t>Core i5</t>
  </si>
  <si>
    <t>8 GB</t>
  </si>
  <si>
    <t>1 TB HDD</t>
  </si>
  <si>
    <t>TK</t>
  </si>
  <si>
    <t>Guia 9451</t>
  </si>
  <si>
    <t>Bueno</t>
  </si>
  <si>
    <t>HP</t>
  </si>
  <si>
    <t>15-DA0015LA</t>
  </si>
  <si>
    <t>Core i7</t>
  </si>
  <si>
    <t>4 GB</t>
  </si>
  <si>
    <t>MORAYMA</t>
  </si>
  <si>
    <t>Guia 13174</t>
  </si>
  <si>
    <t>1GX59LA#ABM</t>
  </si>
  <si>
    <t>15-BS021LA</t>
  </si>
  <si>
    <t>12 GB</t>
  </si>
  <si>
    <t>PCR</t>
  </si>
  <si>
    <t>Deltron</t>
  </si>
  <si>
    <t>CND81056LG</t>
  </si>
  <si>
    <t>Guia 13596</t>
  </si>
  <si>
    <t>F4H93LA#ABM</t>
  </si>
  <si>
    <t>14-R023LA</t>
  </si>
  <si>
    <t>500 GB</t>
  </si>
  <si>
    <t>Leasing 2015</t>
  </si>
  <si>
    <t>CND5181WR6</t>
  </si>
  <si>
    <t>PCR-LAP0243</t>
  </si>
  <si>
    <t>ALMACEN</t>
  </si>
  <si>
    <t>Guia 13568</t>
  </si>
  <si>
    <t>Guia 12183</t>
  </si>
  <si>
    <t>Guia 13754</t>
  </si>
  <si>
    <t>Guia 10787</t>
  </si>
  <si>
    <t>Guia 13136</t>
  </si>
  <si>
    <t>Guia 13737</t>
  </si>
  <si>
    <t>Guia 1285</t>
  </si>
  <si>
    <t>LENOVO</t>
  </si>
  <si>
    <t>IDEAPAD S145-14IWL</t>
  </si>
  <si>
    <t>Core i3</t>
  </si>
  <si>
    <t>Guia 10347</t>
  </si>
  <si>
    <t>Guia 11078</t>
  </si>
  <si>
    <t>Guia 10348</t>
  </si>
  <si>
    <t>L9M58LA#ABM</t>
  </si>
  <si>
    <t>14-AC115LA</t>
  </si>
  <si>
    <t>F016-00012896</t>
  </si>
  <si>
    <t>5CG6184B8Q</t>
  </si>
  <si>
    <t>Guia 13607</t>
  </si>
  <si>
    <t>bueno</t>
  </si>
  <si>
    <t>V330 15IKB</t>
  </si>
  <si>
    <t>Guia 11151</t>
  </si>
  <si>
    <t>Guia 10500</t>
  </si>
  <si>
    <t>P5V15LA#ABM</t>
  </si>
  <si>
    <t>240 G4</t>
  </si>
  <si>
    <t>Leasing 2016</t>
  </si>
  <si>
    <t>PCR-LAP0326</t>
  </si>
  <si>
    <t>Guia 10648</t>
  </si>
  <si>
    <t>Guia 12241</t>
  </si>
  <si>
    <t>6QY16LT#ABM</t>
  </si>
  <si>
    <t>250 G7</t>
  </si>
  <si>
    <t>DELTRON</t>
  </si>
  <si>
    <t>CND9181L4Q</t>
  </si>
  <si>
    <t>Guia 10969</t>
  </si>
  <si>
    <t>CND9181L4S</t>
  </si>
  <si>
    <t>Guia 13142</t>
  </si>
  <si>
    <t>CND9181L4X</t>
  </si>
  <si>
    <t>Guia 11878</t>
  </si>
  <si>
    <t>CND9181M5J</t>
  </si>
  <si>
    <t>Guia 13845</t>
  </si>
  <si>
    <t>OEM</t>
  </si>
  <si>
    <t>CND9181MGR</t>
  </si>
  <si>
    <t>Guia 11786</t>
  </si>
  <si>
    <t>CND9181MLL</t>
  </si>
  <si>
    <t>Guia 11558</t>
  </si>
  <si>
    <t>CND9181MN1</t>
  </si>
  <si>
    <t>Guia 10970</t>
  </si>
  <si>
    <t>CND9181MP1</t>
  </si>
  <si>
    <t>Guia 13723</t>
  </si>
  <si>
    <t>F00L-00086840</t>
  </si>
  <si>
    <t>PCR-LAP0356</t>
  </si>
  <si>
    <t>Guia 13413</t>
  </si>
  <si>
    <t>CND9181MQW</t>
  </si>
  <si>
    <t>CND9181MT4</t>
  </si>
  <si>
    <t>Guia 13869</t>
  </si>
  <si>
    <t>BUENO</t>
  </si>
  <si>
    <t>CND9181MT5</t>
  </si>
  <si>
    <t>Guia 13980</t>
  </si>
  <si>
    <t>CND9181MTB</t>
  </si>
  <si>
    <t>Guia 11900</t>
  </si>
  <si>
    <t>CND9181MTY</t>
  </si>
  <si>
    <t>Guia 11877</t>
  </si>
  <si>
    <t>CND920605T</t>
  </si>
  <si>
    <t>Guia 12281</t>
  </si>
  <si>
    <t>CND9206066</t>
  </si>
  <si>
    <t>Guia 11899</t>
  </si>
  <si>
    <t>CND92060LD</t>
  </si>
  <si>
    <t>Guia 12030</t>
  </si>
  <si>
    <t>CND92060RJ</t>
  </si>
  <si>
    <t>Guia 13529</t>
  </si>
  <si>
    <t>CND92060RN</t>
  </si>
  <si>
    <t>Guia 12272</t>
  </si>
  <si>
    <t>CND9206004</t>
  </si>
  <si>
    <t>Guia 14349</t>
  </si>
  <si>
    <t>3PX4OLA#ABM</t>
  </si>
  <si>
    <t>CND9264NQ9</t>
  </si>
  <si>
    <t>Guia 11400</t>
  </si>
  <si>
    <t>CND9264NRM</t>
  </si>
  <si>
    <t>Guia 13181</t>
  </si>
  <si>
    <t>CND9264NVK</t>
  </si>
  <si>
    <t>Guia 13155</t>
  </si>
  <si>
    <t>CND9300SWL</t>
  </si>
  <si>
    <t>Guia 11748</t>
  </si>
  <si>
    <t>CND9300SWM</t>
  </si>
  <si>
    <t>Guia 12247</t>
  </si>
  <si>
    <t>CND9300SY6</t>
  </si>
  <si>
    <t>Guia 12158</t>
  </si>
  <si>
    <t>CND9300TL9</t>
  </si>
  <si>
    <t>CND9300T21</t>
  </si>
  <si>
    <t>Guia 11777</t>
  </si>
  <si>
    <t>CND9300T32</t>
  </si>
  <si>
    <t>Guia 11284</t>
  </si>
  <si>
    <t>CND9300T3W</t>
  </si>
  <si>
    <t>Guia 13653</t>
  </si>
  <si>
    <t>81AX000RLM</t>
  </si>
  <si>
    <t>V330-15IKB</t>
  </si>
  <si>
    <t>R90VJ5FE</t>
  </si>
  <si>
    <t>Guia 11035</t>
  </si>
  <si>
    <t>R90VJ5H1</t>
  </si>
  <si>
    <t>R90VJ5LK</t>
  </si>
  <si>
    <t>5CG6314TYH</t>
  </si>
  <si>
    <t>PCR-LAP0377</t>
  </si>
  <si>
    <t>65X7D</t>
  </si>
  <si>
    <t>Inspiron 5584</t>
  </si>
  <si>
    <t>2 TB HDD</t>
  </si>
  <si>
    <t>CWG7JT2</t>
  </si>
  <si>
    <t>Guia 12822</t>
  </si>
  <si>
    <t>DL4QKT2</t>
  </si>
  <si>
    <t>GVG7JT2</t>
  </si>
  <si>
    <t>JYG7JT2</t>
  </si>
  <si>
    <t>Guia 13705</t>
  </si>
  <si>
    <t>CND9205ZYN</t>
  </si>
  <si>
    <t>Guia 11847</t>
  </si>
  <si>
    <t>CND92060HP</t>
  </si>
  <si>
    <t>Guia 13469</t>
  </si>
  <si>
    <t>80SX0010LM</t>
  </si>
  <si>
    <t>V310-14ISK</t>
  </si>
  <si>
    <t>LR06X8J2</t>
  </si>
  <si>
    <t>PCR-LAP0488</t>
  </si>
  <si>
    <t>CND92060BW</t>
  </si>
  <si>
    <t>Guia 13802</t>
  </si>
  <si>
    <t>20HMA01ALM</t>
  </si>
  <si>
    <t>THINKPAD X270</t>
  </si>
  <si>
    <t>G. Ingram</t>
  </si>
  <si>
    <t>PC0MKHKN</t>
  </si>
  <si>
    <t>PCR-LAP0785</t>
  </si>
  <si>
    <t>Guia 12870</t>
  </si>
  <si>
    <t>CND92060DV</t>
  </si>
  <si>
    <t>Guia 11824</t>
  </si>
  <si>
    <t>CND92060J2</t>
  </si>
  <si>
    <t>Guia 13982</t>
  </si>
  <si>
    <t>TK8H3</t>
  </si>
  <si>
    <t>INSPIRON 5379</t>
  </si>
  <si>
    <t>G. Intcomex 001-0928038</t>
  </si>
  <si>
    <t>3XCX9L2</t>
  </si>
  <si>
    <t>PCR-LAP0864</t>
  </si>
  <si>
    <t>Guia 13420</t>
  </si>
  <si>
    <t>CND92060Q4</t>
  </si>
  <si>
    <t>Guia 11163</t>
  </si>
  <si>
    <t>CND92060QN</t>
  </si>
  <si>
    <t>Guia 11213</t>
  </si>
  <si>
    <t>CND92060WS</t>
  </si>
  <si>
    <t>R90VJ5GA</t>
  </si>
  <si>
    <t>Guia 11064</t>
  </si>
  <si>
    <t>R90VJ5J5</t>
  </si>
  <si>
    <t>R90VJ5KB</t>
  </si>
  <si>
    <t>20LS0002US</t>
  </si>
  <si>
    <t>THINKPAD L480</t>
  </si>
  <si>
    <t>G. Intcomex</t>
  </si>
  <si>
    <t>PF-17SC82</t>
  </si>
  <si>
    <t>PCR-LAP0949</t>
  </si>
  <si>
    <t>Guia 13718</t>
  </si>
  <si>
    <t>Z50-70</t>
  </si>
  <si>
    <t>WINWARE</t>
  </si>
  <si>
    <t>INSPIRON 3459</t>
  </si>
  <si>
    <t>81BL00BTLM</t>
  </si>
  <si>
    <t>IDEAPAD 520S</t>
  </si>
  <si>
    <t>G. Deltron</t>
  </si>
  <si>
    <t>MP1D29GK</t>
  </si>
  <si>
    <t>Guia 13614</t>
  </si>
  <si>
    <t>K105W</t>
  </si>
  <si>
    <t>LATITUDE 7490</t>
  </si>
  <si>
    <t>16 GB</t>
  </si>
  <si>
    <t>512 GB SSD</t>
  </si>
  <si>
    <t>INTCOMEX</t>
  </si>
  <si>
    <t>H33Z1X2</t>
  </si>
  <si>
    <t>PCR-LAP19102026</t>
  </si>
  <si>
    <t>Guia 13444</t>
  </si>
  <si>
    <t>48D8M</t>
  </si>
  <si>
    <t>INSPIRON 3493</t>
  </si>
  <si>
    <t>CORE I5</t>
  </si>
  <si>
    <t>256GB SSD</t>
  </si>
  <si>
    <t>HC85X23</t>
  </si>
  <si>
    <t>Guia 13667</t>
  </si>
  <si>
    <t>W7RKG</t>
  </si>
  <si>
    <t>INSPIRON 3421</t>
  </si>
  <si>
    <t>3WLWJW1</t>
  </si>
  <si>
    <t>Guia 5095</t>
  </si>
  <si>
    <t>F7HXV</t>
  </si>
  <si>
    <t>VOSTRO 3490</t>
  </si>
  <si>
    <t>1TB HDD</t>
  </si>
  <si>
    <t>PCR-LAP20071080</t>
  </si>
  <si>
    <t>CND5355GX7</t>
  </si>
  <si>
    <t>Guia 13179</t>
  </si>
  <si>
    <t>I3443_I541TBUS</t>
  </si>
  <si>
    <t>INSPIRON 3443</t>
  </si>
  <si>
    <t>56H0D32</t>
  </si>
  <si>
    <t>Guia 12596</t>
  </si>
  <si>
    <t>Guia 13742</t>
  </si>
  <si>
    <t>CND5181V8S</t>
  </si>
  <si>
    <t>Guia 10845</t>
  </si>
  <si>
    <t>W6C05LA#ABM</t>
  </si>
  <si>
    <t>240 G5</t>
  </si>
  <si>
    <t>5CG63219XY</t>
  </si>
  <si>
    <t>PCR-LAP0410</t>
  </si>
  <si>
    <t>CND5181WJ5</t>
  </si>
  <si>
    <t>Guia 12352</t>
  </si>
  <si>
    <t>5CG6210TWS</t>
  </si>
  <si>
    <t>PCR-LAP0415</t>
  </si>
  <si>
    <t>CND5181W9Q</t>
  </si>
  <si>
    <t>Guia 8883</t>
  </si>
  <si>
    <t>I3458_I361TBW10S</t>
  </si>
  <si>
    <t>INSPIRON 3458</t>
  </si>
  <si>
    <t>5LYF3C2</t>
  </si>
  <si>
    <t>PCR-LAP0451</t>
  </si>
  <si>
    <t>Guia 13741</t>
  </si>
  <si>
    <t>1ZV98LA#ABM</t>
  </si>
  <si>
    <t>14-BS026LA</t>
  </si>
  <si>
    <t>5CD7391CQY</t>
  </si>
  <si>
    <t>PCR-LAP0589</t>
  </si>
  <si>
    <t>Guia 13418</t>
  </si>
  <si>
    <t>80SX004RLM</t>
  </si>
  <si>
    <t>LR09SX3B</t>
  </si>
  <si>
    <t>PCR-LAP0709</t>
  </si>
  <si>
    <t>Guia 13859</t>
  </si>
  <si>
    <t>CND5181TY2</t>
  </si>
  <si>
    <t>Guia 9443</t>
  </si>
  <si>
    <t>2WW05LA#ABM</t>
  </si>
  <si>
    <t>440 G5</t>
  </si>
  <si>
    <t>5CD8472ZLJ</t>
  </si>
  <si>
    <t>PCR-LAP1221</t>
  </si>
  <si>
    <t>CND518125C</t>
  </si>
  <si>
    <t>Guia 13211</t>
  </si>
  <si>
    <t>51B7X23</t>
  </si>
  <si>
    <t>Guia 13325</t>
  </si>
  <si>
    <t>HT25X23</t>
  </si>
  <si>
    <t>PCR-LAP20041238</t>
  </si>
  <si>
    <t>Guia 13856</t>
  </si>
  <si>
    <t>PJXMJ</t>
  </si>
  <si>
    <t>LATITUDE 3400</t>
  </si>
  <si>
    <t>8GB</t>
  </si>
  <si>
    <t>INGRAM</t>
  </si>
  <si>
    <t>977SKW2</t>
  </si>
  <si>
    <t>PCR-LAP20041243</t>
  </si>
  <si>
    <t>CND5181WQK</t>
  </si>
  <si>
    <t>887SKW2</t>
  </si>
  <si>
    <t>Guia 13729</t>
  </si>
  <si>
    <t>43GSKW2</t>
  </si>
  <si>
    <t>PCR-LAP20041246</t>
  </si>
  <si>
    <t>Guia 13333</t>
  </si>
  <si>
    <t>HK2KX23</t>
  </si>
  <si>
    <t>PCR-LAP20064072</t>
  </si>
  <si>
    <t>Guia 13740</t>
  </si>
  <si>
    <t>CND526322J</t>
  </si>
  <si>
    <t>20Q6S0T100</t>
  </si>
  <si>
    <t>THINKPAD L490</t>
  </si>
  <si>
    <t>2GB</t>
  </si>
  <si>
    <t>PF2CJX3M</t>
  </si>
  <si>
    <t>Guia13796</t>
  </si>
  <si>
    <t>MOR-LAP0002</t>
  </si>
  <si>
    <t>MOR-LAP0017</t>
  </si>
  <si>
    <t>G1R02LT#ABM</t>
  </si>
  <si>
    <t>340 G1</t>
  </si>
  <si>
    <t>750 GB</t>
  </si>
  <si>
    <t>5CG452191F</t>
  </si>
  <si>
    <t>Guia 13335</t>
  </si>
  <si>
    <t>I5458_I541TSUS</t>
  </si>
  <si>
    <t>INSPIRON 5458</t>
  </si>
  <si>
    <t>5D59Y52</t>
  </si>
  <si>
    <t>5CG50746R1</t>
  </si>
  <si>
    <t>Guia 9496</t>
  </si>
  <si>
    <t>CND92060L4</t>
  </si>
  <si>
    <t>MOR-LAP19101046</t>
  </si>
  <si>
    <t>Guia 14444</t>
  </si>
  <si>
    <t>CND5181W99</t>
  </si>
  <si>
    <t>PCR-LAP0233</t>
  </si>
  <si>
    <t>CND535644T</t>
  </si>
  <si>
    <t>Guia 13069</t>
  </si>
  <si>
    <t>CND52632P7</t>
  </si>
  <si>
    <t>PCR-LAP0255</t>
  </si>
  <si>
    <t>2 GB</t>
  </si>
  <si>
    <t>SYB06087417</t>
  </si>
  <si>
    <t>PCR-LAP0278</t>
  </si>
  <si>
    <t>80F600B2LM</t>
  </si>
  <si>
    <t>B40-80</t>
  </si>
  <si>
    <t>MP10JH2V</t>
  </si>
  <si>
    <t>PCR-LAP0289</t>
  </si>
  <si>
    <t>Guia 14396</t>
  </si>
  <si>
    <t>Guia 13238</t>
  </si>
  <si>
    <t>T3L03LT#ABM</t>
  </si>
  <si>
    <t>PCR-LAP0345</t>
  </si>
  <si>
    <t>Guia 13111</t>
  </si>
  <si>
    <t>5CG6314QD2</t>
  </si>
  <si>
    <t>PCR-LAP0379</t>
  </si>
  <si>
    <t>Guia 13867</t>
  </si>
  <si>
    <t>80F6008DUS</t>
  </si>
  <si>
    <t>MP10Q9DN</t>
  </si>
  <si>
    <t>Guia 12927</t>
  </si>
  <si>
    <t>MP10Q9AS</t>
  </si>
  <si>
    <t>Guia 13438</t>
  </si>
  <si>
    <t>P5V14LA#ABM</t>
  </si>
  <si>
    <t>5CG61441PH</t>
  </si>
  <si>
    <t>PCR-LAP0403</t>
  </si>
  <si>
    <t>5CG6321BT5</t>
  </si>
  <si>
    <t>PCR-LAP0426</t>
  </si>
  <si>
    <t>Guia 13880</t>
  </si>
  <si>
    <t>MP10QAZC</t>
  </si>
  <si>
    <t>Guia 12594</t>
  </si>
  <si>
    <t>5CG6321BCI</t>
  </si>
  <si>
    <t>PCR-LAP0432</t>
  </si>
  <si>
    <t>5CG62117HV</t>
  </si>
  <si>
    <t>Guia 14480</t>
  </si>
  <si>
    <t>MP10JP4Q</t>
  </si>
  <si>
    <t>Guia 11202</t>
  </si>
  <si>
    <t>LR06YACY</t>
  </si>
  <si>
    <t>PCR-LAP0474</t>
  </si>
  <si>
    <t>80SY02CKLM</t>
  </si>
  <si>
    <t>V310-15ISK</t>
  </si>
  <si>
    <t>LR095295</t>
  </si>
  <si>
    <t>PCR-LAP0526</t>
  </si>
  <si>
    <t>Guia Ingram</t>
  </si>
  <si>
    <t>PCR-LAP0605</t>
  </si>
  <si>
    <t>1NW27LA#ABM</t>
  </si>
  <si>
    <t>240 G6</t>
  </si>
  <si>
    <t>5CD7212DQ0</t>
  </si>
  <si>
    <t>MAXIMA</t>
  </si>
  <si>
    <t>5CD7212DNM</t>
  </si>
  <si>
    <t>PCR-LAP0682</t>
  </si>
  <si>
    <t>5CD7212DQR</t>
  </si>
  <si>
    <t>PCR-LAP0691</t>
  </si>
  <si>
    <t>1NW23LT#ABM</t>
  </si>
  <si>
    <t>5CD72638C1</t>
  </si>
  <si>
    <t>5CD72639JY</t>
  </si>
  <si>
    <t>5CD7263910</t>
  </si>
  <si>
    <t>PCR-LAP0704</t>
  </si>
  <si>
    <t>L9M07LA#ABM</t>
  </si>
  <si>
    <t>14-AC109LA</t>
  </si>
  <si>
    <t>5CG54700VC</t>
  </si>
  <si>
    <t>Guia 13157</t>
  </si>
  <si>
    <t>Guia Maxima 016-0407448</t>
  </si>
  <si>
    <t>5CD7212DDJ</t>
  </si>
  <si>
    <t>PCR-LAP0748</t>
  </si>
  <si>
    <t>81AX00B4LM</t>
  </si>
  <si>
    <t>G.Deltron</t>
  </si>
  <si>
    <t>R90Q17LJ</t>
  </si>
  <si>
    <t>Guia 14367</t>
  </si>
  <si>
    <t>5CG6073YX4</t>
  </si>
  <si>
    <t>Guia 12027</t>
  </si>
  <si>
    <t>G. Maxima</t>
  </si>
  <si>
    <t>5CD7349W7P</t>
  </si>
  <si>
    <t>PCR-LAP0815</t>
  </si>
  <si>
    <t>81AY0018LM</t>
  </si>
  <si>
    <t>V330-14ISK</t>
  </si>
  <si>
    <t>G. Maxima 016-0426385</t>
  </si>
  <si>
    <t>MP1DEMBV</t>
  </si>
  <si>
    <t>5CG6073XXK</t>
  </si>
  <si>
    <t>Guia 12194</t>
  </si>
  <si>
    <t>5CG54758GM</t>
  </si>
  <si>
    <t>Guia 13606</t>
  </si>
  <si>
    <t>G. Intcomex 001-0925031</t>
  </si>
  <si>
    <t>R90QCHK1</t>
  </si>
  <si>
    <t>Guia 14479</t>
  </si>
  <si>
    <t>I3467_I581TBW10S</t>
  </si>
  <si>
    <t>INSPIRON 3467</t>
  </si>
  <si>
    <t>4TW6BL2</t>
  </si>
  <si>
    <t>PCR-LAP0930</t>
  </si>
  <si>
    <t>80EW028JLM</t>
  </si>
  <si>
    <t>B50-80</t>
  </si>
  <si>
    <t>MP12KMLE</t>
  </si>
  <si>
    <t>PF-17RCB0</t>
  </si>
  <si>
    <t>PCR-LAP0945</t>
  </si>
  <si>
    <t>Guia 13747</t>
  </si>
  <si>
    <t>PF-17RC63</t>
  </si>
  <si>
    <t>PCR-LAP0946</t>
  </si>
  <si>
    <t>Guia 13946</t>
  </si>
  <si>
    <t>F7WQCL2</t>
  </si>
  <si>
    <t>PCR-LAP1003</t>
  </si>
  <si>
    <t>Guia 139|9</t>
  </si>
  <si>
    <t>Guia 10844</t>
  </si>
  <si>
    <t>LNM09LT#ABM</t>
  </si>
  <si>
    <t>250 G6</t>
  </si>
  <si>
    <t>CND82041XW</t>
  </si>
  <si>
    <t>PCR-LAP1020</t>
  </si>
  <si>
    <t>CND8204252</t>
  </si>
  <si>
    <t>PCR-LAP1022</t>
  </si>
  <si>
    <t>Guia 14374</t>
  </si>
  <si>
    <t>Guia 11021</t>
  </si>
  <si>
    <t>Guia 6731</t>
  </si>
  <si>
    <t>Guia 13798</t>
  </si>
  <si>
    <t>PROBOOK 450 G5</t>
  </si>
  <si>
    <t>5CD8388Z4Q</t>
  </si>
  <si>
    <t>PCR-LAP1032</t>
  </si>
  <si>
    <t>Guia 14369</t>
  </si>
  <si>
    <t>Guia 9302</t>
  </si>
  <si>
    <t>Guia 10843</t>
  </si>
  <si>
    <t>CND820429L</t>
  </si>
  <si>
    <t>PCR-LAP1046</t>
  </si>
  <si>
    <t>CND820428G</t>
  </si>
  <si>
    <t>PCR-LAP1056</t>
  </si>
  <si>
    <t>Guia 12355</t>
  </si>
  <si>
    <t>Guía 13768</t>
  </si>
  <si>
    <t>Guia 7647</t>
  </si>
  <si>
    <t>core i5</t>
  </si>
  <si>
    <t>CND83539JD</t>
  </si>
  <si>
    <t>PCR-LAP1090</t>
  </si>
  <si>
    <t>Guia 13284</t>
  </si>
  <si>
    <t>CND82041ZJ</t>
  </si>
  <si>
    <t>PCR-LAP1111</t>
  </si>
  <si>
    <t>Guia 13947</t>
  </si>
  <si>
    <t>CND82041TG</t>
  </si>
  <si>
    <t>PCR-LAP1112</t>
  </si>
  <si>
    <t>Guia 12354</t>
  </si>
  <si>
    <t>81BG00YQLM</t>
  </si>
  <si>
    <t>320-15IKB</t>
  </si>
  <si>
    <t>PF1APSHC</t>
  </si>
  <si>
    <t>PCR-LAP1130</t>
  </si>
  <si>
    <t>PF1AA9R0</t>
  </si>
  <si>
    <t>Guia 14449</t>
  </si>
  <si>
    <t>5CD8388YYG</t>
  </si>
  <si>
    <t>PCR-LAP1211</t>
  </si>
  <si>
    <t>L9L90LA#ABM</t>
  </si>
  <si>
    <t>14-AB109LA</t>
  </si>
  <si>
    <t>Guia 10750</t>
  </si>
  <si>
    <t>5CD609124D</t>
  </si>
  <si>
    <t>Guia 13312</t>
  </si>
  <si>
    <t>5CD8388Z3D</t>
  </si>
  <si>
    <t>PCR-LAP1219</t>
  </si>
  <si>
    <t>T3L04LT#ABM</t>
  </si>
  <si>
    <t>Guia 10126</t>
  </si>
  <si>
    <t>Guia 13128</t>
  </si>
  <si>
    <t>R90RUHFH</t>
  </si>
  <si>
    <t>PCR-LAP1230</t>
  </si>
  <si>
    <t>Guia 10842</t>
  </si>
  <si>
    <t>R90RV3G0</t>
  </si>
  <si>
    <t>PCR-LAP1232</t>
  </si>
  <si>
    <t>Ingram</t>
  </si>
  <si>
    <t>5CD83723VZ</t>
  </si>
  <si>
    <t>PCR-LAP1272</t>
  </si>
  <si>
    <t>Guia14507</t>
  </si>
  <si>
    <t>Guia 12595</t>
  </si>
  <si>
    <t>Guia 12324</t>
  </si>
  <si>
    <t>5CD83723SK</t>
  </si>
  <si>
    <t>PCR-LAP1285</t>
  </si>
  <si>
    <t>Guia 14508</t>
  </si>
  <si>
    <t>Intcomex</t>
  </si>
  <si>
    <t>5CD8519DFH</t>
  </si>
  <si>
    <t>1ZR94LT#ABM</t>
  </si>
  <si>
    <t>Core I5</t>
  </si>
  <si>
    <t>Leasing HP</t>
  </si>
  <si>
    <t>5CD9025BXG</t>
  </si>
  <si>
    <t>PCR-LAP1392</t>
  </si>
  <si>
    <t>5CD9023MW7</t>
  </si>
  <si>
    <t>PCR-LAP1407</t>
  </si>
  <si>
    <t>Guia 14414</t>
  </si>
  <si>
    <t>Guia 13033</t>
  </si>
  <si>
    <t>Guia 13460</t>
  </si>
  <si>
    <t>5CD9023MQK</t>
  </si>
  <si>
    <t>PCR-LAP1414</t>
  </si>
  <si>
    <t>INSPIRON 5559</t>
  </si>
  <si>
    <t>Guia 11680</t>
  </si>
  <si>
    <t>5CG6314TJW</t>
  </si>
  <si>
    <t>5CG6314V0V</t>
  </si>
  <si>
    <t>Leaseng Scotia</t>
  </si>
  <si>
    <t>5CD9023MW1</t>
  </si>
  <si>
    <t>PCR-LAP1428</t>
  </si>
  <si>
    <t>5CG6314Z7H</t>
  </si>
  <si>
    <t>Guia 9287</t>
  </si>
  <si>
    <t>5CG6314PPX</t>
  </si>
  <si>
    <t>5CG6314VBS</t>
  </si>
  <si>
    <t>Guia 1157</t>
  </si>
  <si>
    <t>5CD9023MPR</t>
  </si>
  <si>
    <t>PCR-LAP1433</t>
  </si>
  <si>
    <t>5CD9023MWS</t>
  </si>
  <si>
    <t>Guia 13619</t>
  </si>
  <si>
    <t>Core I7</t>
  </si>
  <si>
    <t>5CD8384CZ1</t>
  </si>
  <si>
    <t>Guia 14397</t>
  </si>
  <si>
    <t>6QY11LT#ABM</t>
  </si>
  <si>
    <t>CND1515M8</t>
  </si>
  <si>
    <t>PCR-LAP1480</t>
  </si>
  <si>
    <t>CND1515XJ</t>
  </si>
  <si>
    <t>PCR-LAP1500</t>
  </si>
  <si>
    <t>5CG6341M37</t>
  </si>
  <si>
    <t>Guia 13101</t>
  </si>
  <si>
    <t>G. Máxima 016-0364350</t>
  </si>
  <si>
    <t>LR06NJXB</t>
  </si>
  <si>
    <t>Guia 13778</t>
  </si>
  <si>
    <t>LR06NNRA</t>
  </si>
  <si>
    <t>Guia 9460</t>
  </si>
  <si>
    <t>CND1515Y5</t>
  </si>
  <si>
    <t>PCR-LAP1505</t>
  </si>
  <si>
    <t>CND151606</t>
  </si>
  <si>
    <t>PCR-LAP1510</t>
  </si>
  <si>
    <t>LR06NNT4</t>
  </si>
  <si>
    <t>Guia 12251</t>
  </si>
  <si>
    <t>CND9211WKD</t>
  </si>
  <si>
    <t>Guia 12746</t>
  </si>
  <si>
    <t>CND9211WLP</t>
  </si>
  <si>
    <t>PCR-LAP19101061</t>
  </si>
  <si>
    <t>NN</t>
  </si>
  <si>
    <t>VOSTRO 3459</t>
  </si>
  <si>
    <t>HC85J72</t>
  </si>
  <si>
    <t>Guia 10705</t>
  </si>
  <si>
    <t>5CD939F3ZD</t>
  </si>
  <si>
    <t>Guia 14435</t>
  </si>
  <si>
    <t>CND9181M39</t>
  </si>
  <si>
    <t>PCR-LAP19111030</t>
  </si>
  <si>
    <t>5CG63219OR</t>
  </si>
  <si>
    <t>Guia 9427</t>
  </si>
  <si>
    <t>5CG63218RW</t>
  </si>
  <si>
    <t>Guia 5274</t>
  </si>
  <si>
    <t>6QW70LA#ABM</t>
  </si>
  <si>
    <t>15 DW1007LA</t>
  </si>
  <si>
    <t>RIPLEY</t>
  </si>
  <si>
    <t>CND9351GRD</t>
  </si>
  <si>
    <t>Guia 13990</t>
  </si>
  <si>
    <t>6PRNV</t>
  </si>
  <si>
    <t>LATITUDE 3500</t>
  </si>
  <si>
    <t>WINDOWS PRO</t>
  </si>
  <si>
    <t>833JKW2</t>
  </si>
  <si>
    <t>PCR-LAP20031057</t>
  </si>
  <si>
    <t>Guia 14392</t>
  </si>
  <si>
    <t>4JX7HW2</t>
  </si>
  <si>
    <t>PCR-LAP20031146</t>
  </si>
  <si>
    <t>5CG6321BF9</t>
  </si>
  <si>
    <t>Guia 14365</t>
  </si>
  <si>
    <t>8HX7HW2</t>
  </si>
  <si>
    <t>PCR-LAP20031153</t>
  </si>
  <si>
    <t>40Y7HW2</t>
  </si>
  <si>
    <t>PCR-LAP20031155</t>
  </si>
  <si>
    <t>5CG63218MN</t>
  </si>
  <si>
    <t>1GX7HW2</t>
  </si>
  <si>
    <t>PCR-LAP20031174</t>
  </si>
  <si>
    <t>JXX7HW2</t>
  </si>
  <si>
    <t>PCR-LAP20031180</t>
  </si>
  <si>
    <t>5CG6210S2F</t>
  </si>
  <si>
    <t>5CG63218TP</t>
  </si>
  <si>
    <t>Guia 13459</t>
  </si>
  <si>
    <t>CND9441WGJ</t>
  </si>
  <si>
    <t>GUIA 13056</t>
  </si>
  <si>
    <t>CND9441W8D</t>
  </si>
  <si>
    <t>PCR-LAP20041017</t>
  </si>
  <si>
    <t>CND9441WQ8</t>
  </si>
  <si>
    <t>PCR-LAP20041019</t>
  </si>
  <si>
    <t>5CG63219VG</t>
  </si>
  <si>
    <t>Guia 14333</t>
  </si>
  <si>
    <t>5CG63218Y6</t>
  </si>
  <si>
    <t>CND9441WD6</t>
  </si>
  <si>
    <t>PCR-LAP20041021</t>
  </si>
  <si>
    <t>CND9441WPJ</t>
  </si>
  <si>
    <t>PCR-LAP20041022</t>
  </si>
  <si>
    <t>CND9441WRT</t>
  </si>
  <si>
    <t>PCR-LAP20041029</t>
  </si>
  <si>
    <t>5CG6321BZ1</t>
  </si>
  <si>
    <t>5CG632191S</t>
  </si>
  <si>
    <t>GT07X23</t>
  </si>
  <si>
    <t>Guia 13272</t>
  </si>
  <si>
    <t>2K85X23</t>
  </si>
  <si>
    <t>Guia 14389</t>
  </si>
  <si>
    <t>CJ85X23</t>
  </si>
  <si>
    <t>PCR-LAP20041172</t>
  </si>
  <si>
    <t>2N85X23</t>
  </si>
  <si>
    <t>Guia 14356</t>
  </si>
  <si>
    <t>5CG63219NZ</t>
  </si>
  <si>
    <t>Guia 5296</t>
  </si>
  <si>
    <t>4N7SKW2</t>
  </si>
  <si>
    <t>PCR-LAP20041253</t>
  </si>
  <si>
    <t>Guia 14427</t>
  </si>
  <si>
    <t>677SKW2</t>
  </si>
  <si>
    <t>PCR-LAP20041255</t>
  </si>
  <si>
    <t>5CG6321BW4</t>
  </si>
  <si>
    <t>5CG6321BLF</t>
  </si>
  <si>
    <t>5CG6321BBK</t>
  </si>
  <si>
    <t>Guia 8631</t>
  </si>
  <si>
    <t>5CG6210VQG</t>
  </si>
  <si>
    <t>Guia 13226</t>
  </si>
  <si>
    <t>5CG63218JL</t>
  </si>
  <si>
    <t>Guia 11540</t>
  </si>
  <si>
    <t>1V6SKW2</t>
  </si>
  <si>
    <t>PCR-LAP20041265</t>
  </si>
  <si>
    <t>5CG62114NM</t>
  </si>
  <si>
    <t>Guia 9869</t>
  </si>
  <si>
    <t>H27SKW2</t>
  </si>
  <si>
    <t>PCR-LAP20041270</t>
  </si>
  <si>
    <t>D9XF3C2</t>
  </si>
  <si>
    <t>Guia 12230</t>
  </si>
  <si>
    <t>B2GSKW2</t>
  </si>
  <si>
    <t>PCR-LAP20041279</t>
  </si>
  <si>
    <t>82GSKW2</t>
  </si>
  <si>
    <t>PCR-LAP20041286</t>
  </si>
  <si>
    <t>Guia 13920</t>
  </si>
  <si>
    <t>NT028LEN02</t>
  </si>
  <si>
    <t>THINKPAD E590</t>
  </si>
  <si>
    <t>SPF1C01PL</t>
  </si>
  <si>
    <t>PCR-LAP20041292</t>
  </si>
  <si>
    <t>LR0757J6</t>
  </si>
  <si>
    <t>Guia 11628</t>
  </si>
  <si>
    <t>SPF1C01Q5</t>
  </si>
  <si>
    <t>PCR-LAP20041293</t>
  </si>
  <si>
    <t>LR0757JK</t>
  </si>
  <si>
    <t>Guia 5329</t>
  </si>
  <si>
    <t>SPF1C03SU</t>
  </si>
  <si>
    <t>PCR-LAP20041296</t>
  </si>
  <si>
    <t>SPF1C05S4</t>
  </si>
  <si>
    <t>PCR-LAP20041299</t>
  </si>
  <si>
    <t>SPF1C05TB</t>
  </si>
  <si>
    <t>PCR-LAP20041301</t>
  </si>
  <si>
    <t>SPF1C05UU</t>
  </si>
  <si>
    <t>PCR-LAP20041302</t>
  </si>
  <si>
    <t>SPF1C09VF</t>
  </si>
  <si>
    <t>PCR-LAP20041310</t>
  </si>
  <si>
    <t>Guia 6959</t>
  </si>
  <si>
    <t>SPF1C09W6</t>
  </si>
  <si>
    <t>PCR-LAP20041311</t>
  </si>
  <si>
    <t>Guia 12319</t>
  </si>
  <si>
    <t>LR06YA92</t>
  </si>
  <si>
    <t>Guia 7692</t>
  </si>
  <si>
    <t>SPF1C0BUC</t>
  </si>
  <si>
    <t>PCR-LAP20041317</t>
  </si>
  <si>
    <t>SPF1C358Y</t>
  </si>
  <si>
    <t>PCR-LAP20041320</t>
  </si>
  <si>
    <t>LR06YAD8</t>
  </si>
  <si>
    <t>Guia 8068</t>
  </si>
  <si>
    <t>SPF1WNA55</t>
  </si>
  <si>
    <t>PCR-LAP20041334</t>
  </si>
  <si>
    <t>SPF1WPJY6</t>
  </si>
  <si>
    <t>PCR-LAP20041338</t>
  </si>
  <si>
    <t>X8Q41LA#ABM</t>
  </si>
  <si>
    <t>G. Maxima 016-0383286</t>
  </si>
  <si>
    <t>5CD7153H8P</t>
  </si>
  <si>
    <t>5CD7153H0T</t>
  </si>
  <si>
    <t>Guia 5493</t>
  </si>
  <si>
    <t>5CD7153H93</t>
  </si>
  <si>
    <t>Guia 9940</t>
  </si>
  <si>
    <t>5CD7153H3Q</t>
  </si>
  <si>
    <t>Guia 14437</t>
  </si>
  <si>
    <t>NBLEN20RW008MLM</t>
  </si>
  <si>
    <t>THINKBOOK 15IML</t>
  </si>
  <si>
    <t>512GB SSD</t>
  </si>
  <si>
    <t>1S20RW008MLMLR0D2YVG</t>
  </si>
  <si>
    <t>PCR-LAP20061033</t>
  </si>
  <si>
    <t>80SY02CJLM</t>
  </si>
  <si>
    <t>LR08KVFP</t>
  </si>
  <si>
    <t>Guia 11676</t>
  </si>
  <si>
    <t>1S20RW008MLMLR0D2YVH</t>
  </si>
  <si>
    <t>PCR-LAP20061034</t>
  </si>
  <si>
    <t>G48KX23</t>
  </si>
  <si>
    <t>PCR-LAP20064003</t>
  </si>
  <si>
    <t>JGMKX23</t>
  </si>
  <si>
    <t>PCR-LAP20064005</t>
  </si>
  <si>
    <t>3VFKX23</t>
  </si>
  <si>
    <t>PCR-LAP20064006</t>
  </si>
  <si>
    <t>BRFKX23</t>
  </si>
  <si>
    <t>PCR-LAP20064007</t>
  </si>
  <si>
    <t>LR06X76M</t>
  </si>
  <si>
    <t>6N2KX23</t>
  </si>
  <si>
    <t>PCR-LAP20064008</t>
  </si>
  <si>
    <t>LR06X8J9</t>
  </si>
  <si>
    <t>LR06X78E</t>
  </si>
  <si>
    <t>LR06X762</t>
  </si>
  <si>
    <t>4HMKX23</t>
  </si>
  <si>
    <t>PCR-LAP20064015</t>
  </si>
  <si>
    <t>B68KX23</t>
  </si>
  <si>
    <t>PCR-LAP20064016</t>
  </si>
  <si>
    <t>758KX23</t>
  </si>
  <si>
    <t>PCR-LAP20064018</t>
  </si>
  <si>
    <t>9C2KX23</t>
  </si>
  <si>
    <t>PCR-LAP20064024</t>
  </si>
  <si>
    <t>GLMKX23</t>
  </si>
  <si>
    <t>PCR-LAP20064030</t>
  </si>
  <si>
    <t>D78KX23</t>
  </si>
  <si>
    <t>PCR-LAP20064031</t>
  </si>
  <si>
    <t>5CG713581M</t>
  </si>
  <si>
    <t>Guia 12881</t>
  </si>
  <si>
    <t>5CG713576W</t>
  </si>
  <si>
    <t>Guia 10781</t>
  </si>
  <si>
    <t>DMGYB33</t>
  </si>
  <si>
    <t>PCR-LAP20064033</t>
  </si>
  <si>
    <t>5CG713585Y</t>
  </si>
  <si>
    <t>Guia 10818</t>
  </si>
  <si>
    <t>5CG713587F</t>
  </si>
  <si>
    <t>Guia 11902</t>
  </si>
  <si>
    <t>72GKX23</t>
  </si>
  <si>
    <t>PCR-LAP20064037</t>
  </si>
  <si>
    <t>6VWHX23</t>
  </si>
  <si>
    <t>PCR-LAP20064040</t>
  </si>
  <si>
    <t>5CG7141046</t>
  </si>
  <si>
    <t>Guia 7118/7285/7614</t>
  </si>
  <si>
    <t>5CG71410D3</t>
  </si>
  <si>
    <t>Guia 12233</t>
  </si>
  <si>
    <t>HNMKX23</t>
  </si>
  <si>
    <t>PCR-LAP20064042</t>
  </si>
  <si>
    <t>1H2KX23</t>
  </si>
  <si>
    <t>PCR-LAP20064045</t>
  </si>
  <si>
    <t>91GKX23</t>
  </si>
  <si>
    <t>PCR-LAP20064048</t>
  </si>
  <si>
    <t>GGTKX23</t>
  </si>
  <si>
    <t>PCR-LAP20064052</t>
  </si>
  <si>
    <t>LR09528F</t>
  </si>
  <si>
    <t>Guia 12356</t>
  </si>
  <si>
    <t>JHMKX23</t>
  </si>
  <si>
    <t>PCR-LAP20064058</t>
  </si>
  <si>
    <t>51GKX23</t>
  </si>
  <si>
    <t>PCR-LAP20064059</t>
  </si>
  <si>
    <t>LR09529P</t>
  </si>
  <si>
    <t>Guia 11134</t>
  </si>
  <si>
    <t>228KX23</t>
  </si>
  <si>
    <t>PCR-LAP20064062</t>
  </si>
  <si>
    <t>Guia 13786</t>
  </si>
  <si>
    <t>D1GKX23</t>
  </si>
  <si>
    <t>PCR-LAP20064066</t>
  </si>
  <si>
    <t>G1GKX23</t>
  </si>
  <si>
    <t>PCR-LAP20064067</t>
  </si>
  <si>
    <t>LR09527Z</t>
  </si>
  <si>
    <t>LR095283</t>
  </si>
  <si>
    <t>Guia 9194</t>
  </si>
  <si>
    <t>J38KX23</t>
  </si>
  <si>
    <t>PCR-LAP20064070</t>
  </si>
  <si>
    <t>4H2KX23</t>
  </si>
  <si>
    <t>PCR-LAP20064075</t>
  </si>
  <si>
    <t>Leasing 2017</t>
  </si>
  <si>
    <t>5CD7232HWM</t>
  </si>
  <si>
    <t>Guia 13836</t>
  </si>
  <si>
    <t>5CD7232HX7</t>
  </si>
  <si>
    <t>Guia 6659</t>
  </si>
  <si>
    <t>5CD7232HRG</t>
  </si>
  <si>
    <t>478KX23</t>
  </si>
  <si>
    <t>PCR-LAP20064076</t>
  </si>
  <si>
    <t>8G2KX23</t>
  </si>
  <si>
    <t>PCR-LAP20064081</t>
  </si>
  <si>
    <t>J1GKX23</t>
  </si>
  <si>
    <t>PCR-LAP20064082</t>
  </si>
  <si>
    <t>5CD7232HR3</t>
  </si>
  <si>
    <t>Guia 10012</t>
  </si>
  <si>
    <t>5CD7232HTC</t>
  </si>
  <si>
    <t>Guia 13773</t>
  </si>
  <si>
    <t>5CD7232HQ6</t>
  </si>
  <si>
    <t>Guia 13878</t>
  </si>
  <si>
    <t>5CD7231S7D</t>
  </si>
  <si>
    <t>5CD7232HXP</t>
  </si>
  <si>
    <t>Guia 13863</t>
  </si>
  <si>
    <t>5CD7232HW7</t>
  </si>
  <si>
    <t>Guia 7434</t>
  </si>
  <si>
    <t>5CD7231S4T</t>
  </si>
  <si>
    <t>Guia 13678</t>
  </si>
  <si>
    <t>5CD7231S6J</t>
  </si>
  <si>
    <t>5CD7232HWJ</t>
  </si>
  <si>
    <t>Guia 12129</t>
  </si>
  <si>
    <t>5CD7232HQP</t>
  </si>
  <si>
    <t>6JG0C33</t>
  </si>
  <si>
    <t>PCR-LAP20064083</t>
  </si>
  <si>
    <t>5CD7232HQ5</t>
  </si>
  <si>
    <t>748KX23</t>
  </si>
  <si>
    <t>PCR-LAP20064084</t>
  </si>
  <si>
    <t>5CD7232HT6</t>
  </si>
  <si>
    <t>11GKX23</t>
  </si>
  <si>
    <t>PCR-LAP20064085</t>
  </si>
  <si>
    <t>CSMKX23</t>
  </si>
  <si>
    <t>PCR-LAP20064086</t>
  </si>
  <si>
    <t>6TWJX23</t>
  </si>
  <si>
    <t>PCR-LAP20064088</t>
  </si>
  <si>
    <t>5CD7232HQB</t>
  </si>
  <si>
    <t>Guia 13426</t>
  </si>
  <si>
    <t>5CD7231S2V</t>
  </si>
  <si>
    <t>Guia 12115</t>
  </si>
  <si>
    <t>5CD7231S3Q</t>
  </si>
  <si>
    <t>Guia 14346</t>
  </si>
  <si>
    <t>5CD7232HTH</t>
  </si>
  <si>
    <t>5CD7232HR4</t>
  </si>
  <si>
    <t>5CD7232HY3</t>
  </si>
  <si>
    <t>5CD7232HX6</t>
  </si>
  <si>
    <t>Guia 12984</t>
  </si>
  <si>
    <t>5CD7232HSB</t>
  </si>
  <si>
    <t>5CD7232HTZ</t>
  </si>
  <si>
    <t>Guia 10013</t>
  </si>
  <si>
    <t>5CD7231S80</t>
  </si>
  <si>
    <t>Guia 13330</t>
  </si>
  <si>
    <t>FM2KX23</t>
  </si>
  <si>
    <t>PCR-LAP20064090</t>
  </si>
  <si>
    <t>20HLX23</t>
  </si>
  <si>
    <t>PCR-LAP20064096</t>
  </si>
  <si>
    <t>5CD7231S86</t>
  </si>
  <si>
    <t>5CD7232HRL</t>
  </si>
  <si>
    <t>5CD7231S7Y</t>
  </si>
  <si>
    <t>7VFKX23</t>
  </si>
  <si>
    <t>PCR-LAP20064097</t>
  </si>
  <si>
    <t>5CD7232HRW</t>
  </si>
  <si>
    <t>DWWJX23</t>
  </si>
  <si>
    <t>PCR-LAP20064099</t>
  </si>
  <si>
    <t>Guia 14506</t>
  </si>
  <si>
    <t>5CD7073HPH</t>
  </si>
  <si>
    <t>Guia 6654/6673</t>
  </si>
  <si>
    <t>6PMKX23</t>
  </si>
  <si>
    <t>PCR-LAP20064100</t>
  </si>
  <si>
    <t>250G6</t>
  </si>
  <si>
    <t>CND7318SQG</t>
  </si>
  <si>
    <t>Guia 9885</t>
  </si>
  <si>
    <t>CND7318SQM</t>
  </si>
  <si>
    <t>CND7318THF</t>
  </si>
  <si>
    <t>Guia 12685</t>
  </si>
  <si>
    <t>3MMKX23</t>
  </si>
  <si>
    <t>PCR-LAP20064103</t>
  </si>
  <si>
    <t>5CD7391CNS</t>
  </si>
  <si>
    <t>Guia 11750</t>
  </si>
  <si>
    <t>1SFKX23</t>
  </si>
  <si>
    <t>PCR-LAP20064104</t>
  </si>
  <si>
    <t>5CD7391CR3</t>
  </si>
  <si>
    <t>TRANSPORTE ENRIQUE CARCAMO GRADA SAC</t>
  </si>
  <si>
    <t>Guia 14380</t>
  </si>
  <si>
    <t>DSFKX23</t>
  </si>
  <si>
    <t>PCR-LAP20064108</t>
  </si>
  <si>
    <t>Guia 13776</t>
  </si>
  <si>
    <t>43JQ943</t>
  </si>
  <si>
    <t>Guia 13839</t>
  </si>
  <si>
    <t>PCR-LAP20071058</t>
  </si>
  <si>
    <t>PCR-LAP20071059</t>
  </si>
  <si>
    <t>PCR-LAP20071060</t>
  </si>
  <si>
    <t>PCR-LAP20071061</t>
  </si>
  <si>
    <t>PCR-LAP20071062</t>
  </si>
  <si>
    <t>Guia 10589</t>
  </si>
  <si>
    <t>PCR-LAP20071063</t>
  </si>
  <si>
    <t>PCR-LAP20071064</t>
  </si>
  <si>
    <t>LR06MZQ5</t>
  </si>
  <si>
    <t>LR098YVR</t>
  </si>
  <si>
    <t>Guia 12182</t>
  </si>
  <si>
    <t>Guia 12698</t>
  </si>
  <si>
    <t>PCR-LAP20071065</t>
  </si>
  <si>
    <t>PCR-LAP20071066</t>
  </si>
  <si>
    <t>PCR-LAP20071067</t>
  </si>
  <si>
    <t>PCR-LAP20071068</t>
  </si>
  <si>
    <t>PCR-LAP20071069</t>
  </si>
  <si>
    <t>Guia Deltron</t>
  </si>
  <si>
    <t>CND72042JS</t>
  </si>
  <si>
    <t>Guía 13693</t>
  </si>
  <si>
    <t>CND7204326</t>
  </si>
  <si>
    <t>Guia 11887</t>
  </si>
  <si>
    <t>CND72042J3</t>
  </si>
  <si>
    <t>Guia 10377</t>
  </si>
  <si>
    <t>PCR-LAP20071070</t>
  </si>
  <si>
    <t>CND72042J6</t>
  </si>
  <si>
    <t>Guía 13692</t>
  </si>
  <si>
    <t>CND720436J</t>
  </si>
  <si>
    <t>Guia 12913</t>
  </si>
  <si>
    <t>CND72042J7</t>
  </si>
  <si>
    <t>Guia 13152</t>
  </si>
  <si>
    <t>PCR-LAP20071071</t>
  </si>
  <si>
    <t>CND72042JG</t>
  </si>
  <si>
    <t>Guia 13151</t>
  </si>
  <si>
    <t>PCR-LAP20071072</t>
  </si>
  <si>
    <t>CND72042JM</t>
  </si>
  <si>
    <t>CND7204305</t>
  </si>
  <si>
    <t>CND72042JR</t>
  </si>
  <si>
    <t>Guia 13857</t>
  </si>
  <si>
    <t>PCR-LAP20071073</t>
  </si>
  <si>
    <t>PCR-LAP20071074</t>
  </si>
  <si>
    <t>PCR-LAP20071075</t>
  </si>
  <si>
    <t>PCR-LAP20071076</t>
  </si>
  <si>
    <t>Guia Maxima</t>
  </si>
  <si>
    <t>LR09T3QW</t>
  </si>
  <si>
    <t>Guia 12686</t>
  </si>
  <si>
    <t>PCR-LAP20071077</t>
  </si>
  <si>
    <t>LR09T3US</t>
  </si>
  <si>
    <t>Guia 13251</t>
  </si>
  <si>
    <t>9DJ26LT#ABM</t>
  </si>
  <si>
    <t>PROBOOK 440 G7</t>
  </si>
  <si>
    <t>5CD022BX0N</t>
  </si>
  <si>
    <t>PCR-LAP20072009</t>
  </si>
  <si>
    <t>5CD022BX2Y</t>
  </si>
  <si>
    <t>PCR-LAP20072010</t>
  </si>
  <si>
    <t>Guia 14395</t>
  </si>
  <si>
    <t>5CD022BX3R</t>
  </si>
  <si>
    <t>PCR-LAP20072012</t>
  </si>
  <si>
    <t>LR09TJE2</t>
  </si>
  <si>
    <t>Guia 6357</t>
  </si>
  <si>
    <t>5CD022BX05</t>
  </si>
  <si>
    <t>PCR-LAP20072013</t>
  </si>
  <si>
    <t>LR09T3U7</t>
  </si>
  <si>
    <t>Guia 7167</t>
  </si>
  <si>
    <t>LR09T3T0</t>
  </si>
  <si>
    <t>5CD022BWZD</t>
  </si>
  <si>
    <t>PCR-LAP20072019</t>
  </si>
  <si>
    <t>5CD020FTP6</t>
  </si>
  <si>
    <t>PCR-LAP20072020</t>
  </si>
  <si>
    <t>5CD022BX26</t>
  </si>
  <si>
    <t>PCR-LAP20072024</t>
  </si>
  <si>
    <t>5CD7212D6Y</t>
  </si>
  <si>
    <t>Guia 6332</t>
  </si>
  <si>
    <t>5CD7212DYC</t>
  </si>
  <si>
    <t>5CD022BWZM</t>
  </si>
  <si>
    <t>PCR-LAP20072025</t>
  </si>
  <si>
    <t>LR09T3TL</t>
  </si>
  <si>
    <t>LR09T3UT</t>
  </si>
  <si>
    <t>Guia 9351</t>
  </si>
  <si>
    <t>5CD022BW3P</t>
  </si>
  <si>
    <t>PCR-LAP20072026</t>
  </si>
  <si>
    <t>5CD022BWZ6</t>
  </si>
  <si>
    <t>PCR-LAP20072028</t>
  </si>
  <si>
    <t>LR09T3SG</t>
  </si>
  <si>
    <t>LR09T3UJ</t>
  </si>
  <si>
    <t>LR09T3UZ</t>
  </si>
  <si>
    <t>5CD022BWZW</t>
  </si>
  <si>
    <t>PCR-LAP20072029</t>
  </si>
  <si>
    <t>5CD7212DT5</t>
  </si>
  <si>
    <t>Guia 10706</t>
  </si>
  <si>
    <t>5CD022BWYW</t>
  </si>
  <si>
    <t>PCR-LAP20072034</t>
  </si>
  <si>
    <t>6T2VF</t>
  </si>
  <si>
    <t>LATITUDE 5400</t>
  </si>
  <si>
    <t>J84V533</t>
  </si>
  <si>
    <t>PCR-LAP20072057</t>
  </si>
  <si>
    <t>PCR-LAP20072062</t>
  </si>
  <si>
    <t>5CD7212DNS</t>
  </si>
  <si>
    <t>8Z0T433</t>
  </si>
  <si>
    <t>PCR-LAP20072066</t>
  </si>
  <si>
    <t>5CD7212DMM</t>
  </si>
  <si>
    <t>Guia 13838</t>
  </si>
  <si>
    <t>5CD7212DYS</t>
  </si>
  <si>
    <t>Guia 9868</t>
  </si>
  <si>
    <t>5CD7212DN2</t>
  </si>
  <si>
    <t>5CD7212DS5</t>
  </si>
  <si>
    <t>Guia 12639</t>
  </si>
  <si>
    <t>5CD7212F07</t>
  </si>
  <si>
    <t>Guia 6770</t>
  </si>
  <si>
    <t>FGQR533</t>
  </si>
  <si>
    <t>PCR-LAP20072070</t>
  </si>
  <si>
    <t>5CD7212DXX</t>
  </si>
  <si>
    <t>Guia 12693</t>
  </si>
  <si>
    <t>5CD7212DS8</t>
  </si>
  <si>
    <t>Guia 11971</t>
  </si>
  <si>
    <t>J61T433</t>
  </si>
  <si>
    <t>PCR-LAP20072072</t>
  </si>
  <si>
    <t>5CD7212DS2</t>
  </si>
  <si>
    <t>5CD7212DSH</t>
  </si>
  <si>
    <t>5CD7212DZH</t>
  </si>
  <si>
    <t>Guia 12694</t>
  </si>
  <si>
    <t>HLNV433</t>
  </si>
  <si>
    <t>PCR-LAP20072074</t>
  </si>
  <si>
    <t>5CD7212DN4</t>
  </si>
  <si>
    <t>Guia 11742</t>
  </si>
  <si>
    <t>7B4V533</t>
  </si>
  <si>
    <t>PCR-LAP20072076</t>
  </si>
  <si>
    <t>DH2R533</t>
  </si>
  <si>
    <t>PCR-LAP20072077</t>
  </si>
  <si>
    <t>5CD7212D98</t>
  </si>
  <si>
    <t>Guia 9343</t>
  </si>
  <si>
    <t>5CD7212DPS</t>
  </si>
  <si>
    <t>Guia 9867</t>
  </si>
  <si>
    <t>5CD7212DHF</t>
  </si>
  <si>
    <t>11WT533</t>
  </si>
  <si>
    <t>PCR-LAP20072079</t>
  </si>
  <si>
    <t>5CD7212DQV</t>
  </si>
  <si>
    <t>Guia 13749</t>
  </si>
  <si>
    <t>779S433</t>
  </si>
  <si>
    <t>PCR-LAP20072080</t>
  </si>
  <si>
    <t>5ZXV433</t>
  </si>
  <si>
    <t>PCR-LAP20072083</t>
  </si>
  <si>
    <t>5CD7212DQT</t>
  </si>
  <si>
    <t>Guia 11787</t>
  </si>
  <si>
    <t>4W9T433</t>
  </si>
  <si>
    <t>PCR-LAP20072086</t>
  </si>
  <si>
    <t>5CD7212DY1</t>
  </si>
  <si>
    <t>5CD72639JX</t>
  </si>
  <si>
    <t>Guia 14457</t>
  </si>
  <si>
    <t>4F2R533</t>
  </si>
  <si>
    <t>PCR-LAP20072094</t>
  </si>
  <si>
    <t>5CD72639JZ</t>
  </si>
  <si>
    <t>Guia 10118</t>
  </si>
  <si>
    <t>5CD72639J9</t>
  </si>
  <si>
    <t>Guia 14326</t>
  </si>
  <si>
    <t>5CD726393M</t>
  </si>
  <si>
    <t>Guia 14312</t>
  </si>
  <si>
    <t>5CD72639P4</t>
  </si>
  <si>
    <t>8ZN65LT#ABM</t>
  </si>
  <si>
    <t>PROBOOK 450 G7</t>
  </si>
  <si>
    <t>5CD0040FH6</t>
  </si>
  <si>
    <t>Guia 14387</t>
  </si>
  <si>
    <t>5CD72639M9</t>
  </si>
  <si>
    <t>PCR-LAP20074020</t>
  </si>
  <si>
    <t>15-DW0004LA</t>
  </si>
  <si>
    <t>WINDOWS 10 HOME</t>
  </si>
  <si>
    <t>CND0258ZFF</t>
  </si>
  <si>
    <t>PCR-LAP20095002</t>
  </si>
  <si>
    <t>CND0258ZCQ</t>
  </si>
  <si>
    <t>PCR-LAP20095003</t>
  </si>
  <si>
    <t>CND0258ZKH</t>
  </si>
  <si>
    <t>PCR-LAP20095004</t>
  </si>
  <si>
    <t>LR09SX3V</t>
  </si>
  <si>
    <t>Guia 10390</t>
  </si>
  <si>
    <t>PCR-LAP20095005</t>
  </si>
  <si>
    <t>PCR-LAP20095007</t>
  </si>
  <si>
    <t>NBDELL5X59K</t>
  </si>
  <si>
    <t>4GB</t>
  </si>
  <si>
    <t>DXPBX23</t>
  </si>
  <si>
    <t>PCR-LAP20091016</t>
  </si>
  <si>
    <t>LR09SX4T</t>
  </si>
  <si>
    <t>Guia 12421</t>
  </si>
  <si>
    <t>ThinkPad L15</t>
  </si>
  <si>
    <t>PCR-LAP20091019</t>
  </si>
  <si>
    <t>LR09SX5C</t>
  </si>
  <si>
    <t>PCR-LAP20091020</t>
  </si>
  <si>
    <t>PCR-LAP20091021</t>
  </si>
  <si>
    <t>LR09SX61</t>
  </si>
  <si>
    <t>Guia 12684</t>
  </si>
  <si>
    <t>PCR-LAP20091022</t>
  </si>
  <si>
    <t>PCR-LAP20091023</t>
  </si>
  <si>
    <t>LR09SX6L</t>
  </si>
  <si>
    <t>Guia 10061</t>
  </si>
  <si>
    <t>PCR-LAP20091024</t>
  </si>
  <si>
    <t>LR09SX73</t>
  </si>
  <si>
    <t>LR09SX79</t>
  </si>
  <si>
    <t>PCR-LAP20091026</t>
  </si>
  <si>
    <t>LR09SX7J</t>
  </si>
  <si>
    <t>PCR-LAP20091027</t>
  </si>
  <si>
    <t>MACBOOK</t>
  </si>
  <si>
    <t>APPLE</t>
  </si>
  <si>
    <t>MACBOOK PRO</t>
  </si>
  <si>
    <t>G. Ishop</t>
  </si>
  <si>
    <t>C02W574FHTD5</t>
  </si>
  <si>
    <t>Guia 13189</t>
  </si>
  <si>
    <t>LR09SX8A</t>
  </si>
  <si>
    <t>CND5220F9V</t>
  </si>
  <si>
    <t>PCR-LAP0248</t>
  </si>
  <si>
    <t>ALMACEN - RAÚL</t>
  </si>
  <si>
    <t>LR09WBUU</t>
  </si>
  <si>
    <t>LR09WBUX</t>
  </si>
  <si>
    <t>Guia 13088</t>
  </si>
  <si>
    <t>PCR-LAP0354</t>
  </si>
  <si>
    <t>Guia 13131</t>
  </si>
  <si>
    <t>PCR-LAP0358</t>
  </si>
  <si>
    <t>5CG63219H3</t>
  </si>
  <si>
    <t>PCR-LAP0411</t>
  </si>
  <si>
    <t>Guia 13183</t>
  </si>
  <si>
    <t>LR09WBVP</t>
  </si>
  <si>
    <t>5CG6321901</t>
  </si>
  <si>
    <t>PCR-LAP0412</t>
  </si>
  <si>
    <t>Guia 13561</t>
  </si>
  <si>
    <t>LR09WBVU</t>
  </si>
  <si>
    <t>Guia 10579</t>
  </si>
  <si>
    <t>5CG63218JF</t>
  </si>
  <si>
    <t>PCR-LAP0433</t>
  </si>
  <si>
    <t>5CG71357N3</t>
  </si>
  <si>
    <t>PCR-LAP0512</t>
  </si>
  <si>
    <t>LR09WBW1</t>
  </si>
  <si>
    <t>Guia 10726</t>
  </si>
  <si>
    <t>5CG71410FJ</t>
  </si>
  <si>
    <t>PCR-LAP0516</t>
  </si>
  <si>
    <t>Guia 13542</t>
  </si>
  <si>
    <t>LR09WBVF</t>
  </si>
  <si>
    <t>Guia 10754</t>
  </si>
  <si>
    <t>5CD7212D93</t>
  </si>
  <si>
    <t>PCR-LAP0692</t>
  </si>
  <si>
    <t>5CD7212DFL</t>
  </si>
  <si>
    <t>Guia 12216</t>
  </si>
  <si>
    <t>5CD7212DP4</t>
  </si>
  <si>
    <t>Guia 12154</t>
  </si>
  <si>
    <t>PC0PEAPS</t>
  </si>
  <si>
    <t>PCR-LAP0765</t>
  </si>
  <si>
    <t>5CD7232HY1</t>
  </si>
  <si>
    <t>Guia 12873</t>
  </si>
  <si>
    <t>5CD7232HR1</t>
  </si>
  <si>
    <t>Guia 14439</t>
  </si>
  <si>
    <t>MP1D29G6</t>
  </si>
  <si>
    <t>5CD7231S2L</t>
  </si>
  <si>
    <t>Guia 13655</t>
  </si>
  <si>
    <t>Guia Intcomex</t>
  </si>
  <si>
    <t>5CD7231S8W</t>
  </si>
  <si>
    <t>Guia 11406</t>
  </si>
  <si>
    <t>PF1AALNE</t>
  </si>
  <si>
    <t>PCR-LAP1157</t>
  </si>
  <si>
    <t>Guia 13431</t>
  </si>
  <si>
    <t>PF2CK60E</t>
  </si>
  <si>
    <t>Guia13795</t>
  </si>
  <si>
    <t>5CD7232HPY</t>
  </si>
  <si>
    <t>Guia 10405</t>
  </si>
  <si>
    <t>1ZR48LA#ABM</t>
  </si>
  <si>
    <t>450 G4</t>
  </si>
  <si>
    <t>5CD75162DS</t>
  </si>
  <si>
    <t>Guia 6861</t>
  </si>
  <si>
    <t>F4H23LA#ABM</t>
  </si>
  <si>
    <t>14-D040LA</t>
  </si>
  <si>
    <t>PCR-LAP0215</t>
  </si>
  <si>
    <t>BAJA FALLADA</t>
  </si>
  <si>
    <t>Guia 7915</t>
  </si>
  <si>
    <t>BAJA</t>
  </si>
  <si>
    <t>CND5181VV2</t>
  </si>
  <si>
    <t>PCR-LAP0230</t>
  </si>
  <si>
    <t>Guia 8572</t>
  </si>
  <si>
    <t>CND52632PK</t>
  </si>
  <si>
    <t>PCR-LAP0249</t>
  </si>
  <si>
    <t>Guia 7363</t>
  </si>
  <si>
    <t>L4A41LT#ABM</t>
  </si>
  <si>
    <t>340 G2</t>
  </si>
  <si>
    <t>5CG5221C1Z</t>
  </si>
  <si>
    <t>PCR-LAP0277</t>
  </si>
  <si>
    <t>Guia 8418</t>
  </si>
  <si>
    <t>MP10JK23</t>
  </si>
  <si>
    <t>PCR-LAP0296</t>
  </si>
  <si>
    <t>G. Maxima 016-0416651</t>
  </si>
  <si>
    <t>LR0AA01S</t>
  </si>
  <si>
    <t>Guia 12250</t>
  </si>
  <si>
    <t>1GX87LA#ABM</t>
  </si>
  <si>
    <t>15-BS030LA</t>
  </si>
  <si>
    <t>CND736796D</t>
  </si>
  <si>
    <t>Guia 11781</t>
  </si>
  <si>
    <t>LR0AA007</t>
  </si>
  <si>
    <t>LR0AA00Z</t>
  </si>
  <si>
    <t>Guia 12255</t>
  </si>
  <si>
    <t>LR0AA01Z</t>
  </si>
  <si>
    <t>LR0AA022</t>
  </si>
  <si>
    <t>LR0AA00K</t>
  </si>
  <si>
    <t>MP12KQUS</t>
  </si>
  <si>
    <t>PCR-LAP0318</t>
  </si>
  <si>
    <t>Guia 6965</t>
  </si>
  <si>
    <t>LR0AA01Y</t>
  </si>
  <si>
    <t>Guia 13147</t>
  </si>
  <si>
    <t>LR0AA01X</t>
  </si>
  <si>
    <t>LR06NJXZ</t>
  </si>
  <si>
    <t>PCR-LAP0400</t>
  </si>
  <si>
    <t>Guia 9269</t>
  </si>
  <si>
    <t>LR0AA029</t>
  </si>
  <si>
    <t>LR0757JX</t>
  </si>
  <si>
    <t>PCR-LAP0455</t>
  </si>
  <si>
    <t>Guia 9969</t>
  </si>
  <si>
    <t>G. Maxima 016-0416932</t>
  </si>
  <si>
    <t>CND7367974</t>
  </si>
  <si>
    <t>Guia 12212</t>
  </si>
  <si>
    <t>LR06NNT2</t>
  </si>
  <si>
    <t>PCR-LAP0479</t>
  </si>
  <si>
    <t>Guia 9117</t>
  </si>
  <si>
    <t>CND7324WYS</t>
  </si>
  <si>
    <t>CND736795Y</t>
  </si>
  <si>
    <t>Guia 13843</t>
  </si>
  <si>
    <t>80YL0002LM</t>
  </si>
  <si>
    <t>IDEAPAD 520</t>
  </si>
  <si>
    <t>G. intcomex 001-0917593</t>
  </si>
  <si>
    <t>PF0S2VC7</t>
  </si>
  <si>
    <t>Guia 12056</t>
  </si>
  <si>
    <t>G. Maxima 016-0417322</t>
  </si>
  <si>
    <t>5CD7307JLM</t>
  </si>
  <si>
    <t>Guia 10210</t>
  </si>
  <si>
    <t>LR06X8JN</t>
  </si>
  <si>
    <t>PCR-LAP0494</t>
  </si>
  <si>
    <t>Guia 9133</t>
  </si>
  <si>
    <t>CND81056MC</t>
  </si>
  <si>
    <t>Guia 13559</t>
  </si>
  <si>
    <t>LR0AA01L</t>
  </si>
  <si>
    <t>PCR-LAP0505</t>
  </si>
  <si>
    <t>Guia 9535</t>
  </si>
  <si>
    <t>CND81056N7</t>
  </si>
  <si>
    <t>Guia 8977</t>
  </si>
  <si>
    <t>5CD8113R7L</t>
  </si>
  <si>
    <t>5CD8113RBD</t>
  </si>
  <si>
    <t>Guia 13391</t>
  </si>
  <si>
    <t>5CD8113RBK</t>
  </si>
  <si>
    <t>Guia 7159</t>
  </si>
  <si>
    <t>1GX57LA#ABM</t>
  </si>
  <si>
    <t>15-BS019LA</t>
  </si>
  <si>
    <t>CND8070Q83</t>
  </si>
  <si>
    <t>CND8070Q6Y</t>
  </si>
  <si>
    <t>Guia 13750</t>
  </si>
  <si>
    <t>LR06X5LX</t>
  </si>
  <si>
    <t>PCR-LAP0506</t>
  </si>
  <si>
    <t>Guia 8565</t>
  </si>
  <si>
    <t>CND8070Q64</t>
  </si>
  <si>
    <t>Guia 12215</t>
  </si>
  <si>
    <t>LR06X5MB</t>
  </si>
  <si>
    <t>PCR-LAP0507</t>
  </si>
  <si>
    <t>Guia 8591</t>
  </si>
  <si>
    <t>R90Q17LY</t>
  </si>
  <si>
    <t>Guia 13797</t>
  </si>
  <si>
    <t>R90Q17NM</t>
  </si>
  <si>
    <t>Guia 13903</t>
  </si>
  <si>
    <t>Guia Mesajil</t>
  </si>
  <si>
    <t>LR098YWJ</t>
  </si>
  <si>
    <t>PCR-LAP0592</t>
  </si>
  <si>
    <t>Guia 8982</t>
  </si>
  <si>
    <t>R90Q17LC</t>
  </si>
  <si>
    <t>Guia 10501</t>
  </si>
  <si>
    <t>R90Q17NF</t>
  </si>
  <si>
    <t>R90Q17QH</t>
  </si>
  <si>
    <t>PF0YP0KH</t>
  </si>
  <si>
    <t>Guia 11783</t>
  </si>
  <si>
    <t>LR09TJE3</t>
  </si>
  <si>
    <t>PCR-LAP0629</t>
  </si>
  <si>
    <t>Guia 7644</t>
  </si>
  <si>
    <t>5CD733B7DT</t>
  </si>
  <si>
    <t>5CD733B79X</t>
  </si>
  <si>
    <t>Guia 13631</t>
  </si>
  <si>
    <t>5CD733B77F</t>
  </si>
  <si>
    <t>Guia 10777</t>
  </si>
  <si>
    <t>LR09SX3W</t>
  </si>
  <si>
    <t>PCR-LAP0711</t>
  </si>
  <si>
    <t>Guia 7895</t>
  </si>
  <si>
    <t>R90Q45AM</t>
  </si>
  <si>
    <t>R90Q4562</t>
  </si>
  <si>
    <t>Guia 9919</t>
  </si>
  <si>
    <t>R90Q459W</t>
  </si>
  <si>
    <t>Guia 11805</t>
  </si>
  <si>
    <t>R90Q459M</t>
  </si>
  <si>
    <t>Guia 11790</t>
  </si>
  <si>
    <t>5CD7349W2H</t>
  </si>
  <si>
    <t>PCR-LAP0716</t>
  </si>
  <si>
    <t>Guia 8049</t>
  </si>
  <si>
    <t>5CD7349VWR</t>
  </si>
  <si>
    <t>MP1DCV2R</t>
  </si>
  <si>
    <t>Guia 7280</t>
  </si>
  <si>
    <t>LR09SX5N</t>
  </si>
  <si>
    <t>PCR-LAP0719</t>
  </si>
  <si>
    <t>Guia 67927</t>
  </si>
  <si>
    <t>LR09SX7H</t>
  </si>
  <si>
    <t>PCR-LAP0729</t>
  </si>
  <si>
    <t>Guia 7664</t>
  </si>
  <si>
    <t>LR0AC4JN</t>
  </si>
  <si>
    <t>Guia 13864</t>
  </si>
  <si>
    <t>LR0AC4K9</t>
  </si>
  <si>
    <t>LR09SX7S</t>
  </si>
  <si>
    <t>PCR-LAP0731</t>
  </si>
  <si>
    <t>R90Q2MBN</t>
  </si>
  <si>
    <t>Guia 13491</t>
  </si>
  <si>
    <t>LR09WBV1</t>
  </si>
  <si>
    <t>PCR-LAP0737</t>
  </si>
  <si>
    <t>LR09WBVN</t>
  </si>
  <si>
    <t>PCR-LAP0739</t>
  </si>
  <si>
    <t>R90QA539</t>
  </si>
  <si>
    <t>Guia 11891</t>
  </si>
  <si>
    <t>LR09WBVV</t>
  </si>
  <si>
    <t>PCR-LAP0743</t>
  </si>
  <si>
    <t>MP1DCT8D</t>
  </si>
  <si>
    <t>Guia 9155</t>
  </si>
  <si>
    <t>R90QCHHE</t>
  </si>
  <si>
    <t>Guia 11007</t>
  </si>
  <si>
    <t>G. Maxima 016-0413300</t>
  </si>
  <si>
    <t>LR06X5PU</t>
  </si>
  <si>
    <t>PCR-LAP0763</t>
  </si>
  <si>
    <t>Guia 7874</t>
  </si>
  <si>
    <t>R90QCHJT</t>
  </si>
  <si>
    <t>Guia 10492</t>
  </si>
  <si>
    <t>MP1DDHLR</t>
  </si>
  <si>
    <t>5CD8206T90</t>
  </si>
  <si>
    <t>Guia 8006</t>
  </si>
  <si>
    <t>LR0AC4LG</t>
  </si>
  <si>
    <t>LR09610E</t>
  </si>
  <si>
    <t>80YL0003LM</t>
  </si>
  <si>
    <t>520-15IKB</t>
  </si>
  <si>
    <t>PF10LQHA</t>
  </si>
  <si>
    <t>Guia 13993</t>
  </si>
  <si>
    <t>PF10LULW</t>
  </si>
  <si>
    <t>Guia 10096</t>
  </si>
  <si>
    <t>PF10LS5Q</t>
  </si>
  <si>
    <t>PF-18E8YY</t>
  </si>
  <si>
    <t>PCR-LAP0931</t>
  </si>
  <si>
    <t>Guia 11795</t>
  </si>
  <si>
    <t>5CD8344GL1</t>
  </si>
  <si>
    <t>Guia 12950</t>
  </si>
  <si>
    <t>CND82041T8</t>
  </si>
  <si>
    <t>PCR-LAP1064</t>
  </si>
  <si>
    <t>Guia 9937</t>
  </si>
  <si>
    <t>29XZ9L2</t>
  </si>
  <si>
    <t>Guia 9195</t>
  </si>
  <si>
    <t>FCPZ9L2</t>
  </si>
  <si>
    <t>Guia 9690</t>
  </si>
  <si>
    <t>1FPZ9L2</t>
  </si>
  <si>
    <t>Guia 7552</t>
  </si>
  <si>
    <t>93YZ9L2</t>
  </si>
  <si>
    <t>Guia 12165</t>
  </si>
  <si>
    <t>7JSZ9L2</t>
  </si>
  <si>
    <t>C02WH13LHTD5</t>
  </si>
  <si>
    <t>Guia 13095</t>
  </si>
  <si>
    <t>BPXZ9L2</t>
  </si>
  <si>
    <t>J5YZ9L2</t>
  </si>
  <si>
    <t>Guia 13792</t>
  </si>
  <si>
    <t>77XZ9L2</t>
  </si>
  <si>
    <t>Guia 13585</t>
  </si>
  <si>
    <t>28XZ9L2</t>
  </si>
  <si>
    <t>R90QA54N</t>
  </si>
  <si>
    <t>Guia 12121</t>
  </si>
  <si>
    <t>R90QA53E</t>
  </si>
  <si>
    <t>R90QA53A</t>
  </si>
  <si>
    <t>CND9181MPC</t>
  </si>
  <si>
    <t>R90Q45AW</t>
  </si>
  <si>
    <t>Guia 10084</t>
  </si>
  <si>
    <t>5CD939F3ZS</t>
  </si>
  <si>
    <t>Guia 13675</t>
  </si>
  <si>
    <t>81MU00LQLM</t>
  </si>
  <si>
    <t>PF14QRN0</t>
  </si>
  <si>
    <t>Guia 13599</t>
  </si>
  <si>
    <t>3BDX9L2</t>
  </si>
  <si>
    <t>Guia 7507</t>
  </si>
  <si>
    <t>3DDX9L2</t>
  </si>
  <si>
    <t>Guia 13270</t>
  </si>
  <si>
    <t>G580</t>
  </si>
  <si>
    <t>PCR-LAP0199</t>
  </si>
  <si>
    <t>FRANCO ALARCON - PCR</t>
  </si>
  <si>
    <t>Guia 8198</t>
  </si>
  <si>
    <t>PERSONAL PCR</t>
  </si>
  <si>
    <t>CMCX9L2</t>
  </si>
  <si>
    <t>YB06087415</t>
  </si>
  <si>
    <t>PCR-LAP0288</t>
  </si>
  <si>
    <t>RAUL DIOSES - PCR</t>
  </si>
  <si>
    <t>J2L52LT#ABM</t>
  </si>
  <si>
    <t>240 G3</t>
  </si>
  <si>
    <t>CND53100Y8</t>
  </si>
  <si>
    <t>PCR-LAP0299</t>
  </si>
  <si>
    <t>81BG00L2LM</t>
  </si>
  <si>
    <t>256 SSD</t>
  </si>
  <si>
    <t>G. Ingram 014-0142033</t>
  </si>
  <si>
    <t>PF12K7HX</t>
  </si>
  <si>
    <t>Guia 12261</t>
  </si>
  <si>
    <t>PF12P6U5</t>
  </si>
  <si>
    <t>Guia 13940</t>
  </si>
  <si>
    <t>PF12P44C</t>
  </si>
  <si>
    <t>Guia 12136</t>
  </si>
  <si>
    <t>CND5267K14</t>
  </si>
  <si>
    <t>PCR-LAP0303</t>
  </si>
  <si>
    <t>LOURDES SOSA - PCR</t>
  </si>
  <si>
    <t>TOSHIBA</t>
  </si>
  <si>
    <t>SATELLITE E55T-A5320</t>
  </si>
  <si>
    <t>1E040240P</t>
  </si>
  <si>
    <t>PCR-LAP0405</t>
  </si>
  <si>
    <t>ANDREE GARCIA - PCR</t>
  </si>
  <si>
    <t>Guia 9738</t>
  </si>
  <si>
    <t>PF12P767</t>
  </si>
  <si>
    <t>Guia 7600</t>
  </si>
  <si>
    <t>LR0757BY</t>
  </si>
  <si>
    <t>PCR-LAP0457</t>
  </si>
  <si>
    <t>MARGIE BAZAN - PCR</t>
  </si>
  <si>
    <t>PF12DRXU</t>
  </si>
  <si>
    <t>1ZW08LA#ABM</t>
  </si>
  <si>
    <t>15-BS036LA</t>
  </si>
  <si>
    <t>G. Intcomex 001-0929506</t>
  </si>
  <si>
    <t>CND8180Z6D</t>
  </si>
  <si>
    <t>Guia 9589</t>
  </si>
  <si>
    <t>CND8180Z7K</t>
  </si>
  <si>
    <t>Guia 13262</t>
  </si>
  <si>
    <t>CND8180ZLJ</t>
  </si>
  <si>
    <t>LR09527Q</t>
  </si>
  <si>
    <t>PCR-LAP0523</t>
  </si>
  <si>
    <t>MARIA FERNANDA - PCR</t>
  </si>
  <si>
    <t>LR09527X</t>
  </si>
  <si>
    <t>PCR-LAP0531</t>
  </si>
  <si>
    <t>YLLEANA GARCIA - PCR</t>
  </si>
  <si>
    <t>PCR-LAP0598</t>
  </si>
  <si>
    <t>Guia 10203</t>
  </si>
  <si>
    <t>CND81903PM</t>
  </si>
  <si>
    <t>LR09T3QB</t>
  </si>
  <si>
    <t>PCR-LAP0633</t>
  </si>
  <si>
    <t>CAROLINA PCR</t>
  </si>
  <si>
    <t>Guia 12573</t>
  </si>
  <si>
    <t>3PX38LA#ABM</t>
  </si>
  <si>
    <t>15-DA0013LA</t>
  </si>
  <si>
    <t>CND8205L9M</t>
  </si>
  <si>
    <t>Guia 8543</t>
  </si>
  <si>
    <t>LR09T3VA</t>
  </si>
  <si>
    <t>PCR-LAP0638</t>
  </si>
  <si>
    <t>ISABEL VEGA - PCR</t>
  </si>
  <si>
    <t>Guia 10109</t>
  </si>
  <si>
    <t>LR09T3TQ</t>
  </si>
  <si>
    <t>PCR-LAP0644</t>
  </si>
  <si>
    <t>MAPY</t>
  </si>
  <si>
    <t>Guia 9397</t>
  </si>
  <si>
    <t>revision</t>
  </si>
  <si>
    <t>LR09SX3X</t>
  </si>
  <si>
    <t>PCR-LAP0712</t>
  </si>
  <si>
    <t>CONTADORA - PCR</t>
  </si>
  <si>
    <t>Guia 9761</t>
  </si>
  <si>
    <t>2WW04LA#ABM</t>
  </si>
  <si>
    <t>5CD8296DM4</t>
  </si>
  <si>
    <t>Guia 7711</t>
  </si>
  <si>
    <t>1ZR93LT#ABM</t>
  </si>
  <si>
    <t>5CD824BBMR</t>
  </si>
  <si>
    <t>Guia 13129</t>
  </si>
  <si>
    <t>LR09SX4J</t>
  </si>
  <si>
    <t>JHONATAN MALCA - PCR</t>
  </si>
  <si>
    <t>Guia 12575</t>
  </si>
  <si>
    <t>5CD824BBN4</t>
  </si>
  <si>
    <t>5CD8296DHT</t>
  </si>
  <si>
    <t>Guia 13959</t>
  </si>
  <si>
    <t>CND81902N2</t>
  </si>
  <si>
    <t>Guia 13096</t>
  </si>
  <si>
    <t>CND81903MN</t>
  </si>
  <si>
    <t>Guia 13680</t>
  </si>
  <si>
    <t>CND81902TV</t>
  </si>
  <si>
    <t>Guia 10275</t>
  </si>
  <si>
    <t>902ST902ST</t>
  </si>
  <si>
    <t>Guia 11875</t>
  </si>
  <si>
    <t>CND81903M3</t>
  </si>
  <si>
    <t>Guia 8012</t>
  </si>
  <si>
    <t>CND81903FJ</t>
  </si>
  <si>
    <t>CND819038H</t>
  </si>
  <si>
    <t>Guia 12067</t>
  </si>
  <si>
    <t>CND81902MT</t>
  </si>
  <si>
    <t>Guia 11839</t>
  </si>
  <si>
    <t>CND819039P</t>
  </si>
  <si>
    <t>CND81903FW</t>
  </si>
  <si>
    <t>CND8190311</t>
  </si>
  <si>
    <t>Guia 9883</t>
  </si>
  <si>
    <t>G. Maxima 016-0413166</t>
  </si>
  <si>
    <t>LR0AA00L</t>
  </si>
  <si>
    <t>PCR-LAP0761</t>
  </si>
  <si>
    <t>JOREL PCR</t>
  </si>
  <si>
    <t>HMCX9L2</t>
  </si>
  <si>
    <t>Guia 10378</t>
  </si>
  <si>
    <t>G.Deltron 005-0426864</t>
  </si>
  <si>
    <t>5CD8296DMN</t>
  </si>
  <si>
    <t>Guia 7743</t>
  </si>
  <si>
    <t>G. Maxima 016-0413284</t>
  </si>
  <si>
    <t>LR0AA019</t>
  </si>
  <si>
    <t>PCR-LAP0762</t>
  </si>
  <si>
    <t>ANTHONY SOLIS - PCR</t>
  </si>
  <si>
    <t>Guia 9523</t>
  </si>
  <si>
    <t>CND81902PB</t>
  </si>
  <si>
    <t>Guia 8563</t>
  </si>
  <si>
    <t>CND81902G0</t>
  </si>
  <si>
    <t>CND81902VH</t>
  </si>
  <si>
    <t>CND81902GG</t>
  </si>
  <si>
    <t>Guia 13075</t>
  </si>
  <si>
    <t>G. Maxima 016-0426059</t>
  </si>
  <si>
    <t>R90Q45AQ</t>
  </si>
  <si>
    <t>PCR-LAP0822</t>
  </si>
  <si>
    <t>Guia 9120</t>
  </si>
  <si>
    <t>CND81902GT</t>
  </si>
  <si>
    <t>Guia 13571</t>
  </si>
  <si>
    <t>CND81903G3</t>
  </si>
  <si>
    <t>I5378_4314GRY</t>
  </si>
  <si>
    <t>INSPIRON 5378</t>
  </si>
  <si>
    <t>G. Saga Falabella</t>
  </si>
  <si>
    <t>PCR-LAP0842</t>
  </si>
  <si>
    <t>CARLO MARIO - PCR</t>
  </si>
  <si>
    <t>80X8003ALM</t>
  </si>
  <si>
    <t>YOGA 520-14IKB</t>
  </si>
  <si>
    <t>PCR-LAP0843</t>
  </si>
  <si>
    <t>MALE MENDOZA - PCR</t>
  </si>
  <si>
    <t>CND81902NC</t>
  </si>
  <si>
    <t>62FX9L2</t>
  </si>
  <si>
    <t>PCR-LAP0861</t>
  </si>
  <si>
    <t>Guia 11939</t>
  </si>
  <si>
    <t>CND81902P0</t>
  </si>
  <si>
    <t>Guia 13572</t>
  </si>
  <si>
    <t>5CD8247YBW</t>
  </si>
  <si>
    <t>Guia 9276</t>
  </si>
  <si>
    <t>57TXCL2</t>
  </si>
  <si>
    <t>6SW6BL2</t>
  </si>
  <si>
    <t>Guia 11231</t>
  </si>
  <si>
    <t>73TXCL2</t>
  </si>
  <si>
    <t>Guia 7773</t>
  </si>
  <si>
    <t>PF12P784</t>
  </si>
  <si>
    <t>PCR-LAP0875</t>
  </si>
  <si>
    <t>MARIA CRISTINA PCR</t>
  </si>
  <si>
    <t>Guia 14513</t>
  </si>
  <si>
    <t>CND8205LDN</t>
  </si>
  <si>
    <t>PCR-LAP0884</t>
  </si>
  <si>
    <t>BRENDA PRADO - PCR</t>
  </si>
  <si>
    <t>Guia 12265</t>
  </si>
  <si>
    <t>CND81902JV</t>
  </si>
  <si>
    <t>PCR-LAP0920</t>
  </si>
  <si>
    <t>CLAUDIA DURAND - PCR</t>
  </si>
  <si>
    <t>Guia 13076</t>
  </si>
  <si>
    <t>1ZR97LT#ABM</t>
  </si>
  <si>
    <t>5CD824CMR1</t>
  </si>
  <si>
    <t>Guia 13454</t>
  </si>
  <si>
    <t>5CD824CMSV</t>
  </si>
  <si>
    <t>Guia 13199</t>
  </si>
  <si>
    <t>5CD824CMSK</t>
  </si>
  <si>
    <t>5CD824CMLV</t>
  </si>
  <si>
    <t>5CD824CML4</t>
  </si>
  <si>
    <t>Guia 12831</t>
  </si>
  <si>
    <t>PF-17SJN7</t>
  </si>
  <si>
    <t>Guia 7810</t>
  </si>
  <si>
    <t>PF-17RC2Y</t>
  </si>
  <si>
    <t>PF-17S1DB</t>
  </si>
  <si>
    <t>Guia 13232</t>
  </si>
  <si>
    <t>PF-17S1GE</t>
  </si>
  <si>
    <t>PF-17RJGA</t>
  </si>
  <si>
    <t>Guia 13092</t>
  </si>
  <si>
    <t>5CD8344GM4</t>
  </si>
  <si>
    <t>CARLOS PCR</t>
  </si>
  <si>
    <t>PF19GQPH</t>
  </si>
  <si>
    <t>PCR-LAP0991</t>
  </si>
  <si>
    <t>MOISES CHAVARRI</t>
  </si>
  <si>
    <t>Guia 14476</t>
  </si>
  <si>
    <t>CND820421L</t>
  </si>
  <si>
    <t>PCR-LAP1018</t>
  </si>
  <si>
    <t>Guia 11473</t>
  </si>
  <si>
    <t>Revision</t>
  </si>
  <si>
    <t>CND820426Q</t>
  </si>
  <si>
    <t>PCR-LAP1026</t>
  </si>
  <si>
    <t>MARILU SANTOS</t>
  </si>
  <si>
    <t>Guia 14316</t>
  </si>
  <si>
    <t>CND8204214</t>
  </si>
  <si>
    <t>PCR-LAP1044</t>
  </si>
  <si>
    <t>SHIRLEY PAUCAR</t>
  </si>
  <si>
    <t>Guia 14319</t>
  </si>
  <si>
    <t>5CD83723Z1</t>
  </si>
  <si>
    <t>PCR-LAP1256</t>
  </si>
  <si>
    <t>JOHAN ABDO - PCR</t>
  </si>
  <si>
    <t>Guia 14440</t>
  </si>
  <si>
    <t>PF-17SEC6</t>
  </si>
  <si>
    <t>Guia 13674</t>
  </si>
  <si>
    <t>5CD83723SY</t>
  </si>
  <si>
    <t>PCR-LAP1259</t>
  </si>
  <si>
    <t>FIORELLA DONAYRE - PCR</t>
  </si>
  <si>
    <t>Guia 9734</t>
  </si>
  <si>
    <t>PF-17SJLC</t>
  </si>
  <si>
    <t>PF-17S81C</t>
  </si>
  <si>
    <t>5CD824BHTF</t>
  </si>
  <si>
    <t>Guia 11120</t>
  </si>
  <si>
    <t>5CD824BHQV</t>
  </si>
  <si>
    <t>Guia 14362</t>
  </si>
  <si>
    <t>PICHINCHA</t>
  </si>
  <si>
    <t>PF1AJDSL</t>
  </si>
  <si>
    <t>PCR-LAP1299</t>
  </si>
  <si>
    <t>ANTONELLA RANGEL - PCR</t>
  </si>
  <si>
    <t>Guia 13376</t>
  </si>
  <si>
    <t>5CD824BHNW</t>
  </si>
  <si>
    <t>Guia 11879</t>
  </si>
  <si>
    <t>5CD824BHTV</t>
  </si>
  <si>
    <t>Guia 13505</t>
  </si>
  <si>
    <t>5CD8206T42</t>
  </si>
  <si>
    <t>Guia 13389</t>
  </si>
  <si>
    <t>5CD824BHSQ</t>
  </si>
  <si>
    <t>5CD8247Y8Q</t>
  </si>
  <si>
    <t>5CD8332CSB</t>
  </si>
  <si>
    <t>5CD8332CTW</t>
  </si>
  <si>
    <t>F8DX9L2</t>
  </si>
  <si>
    <t>Guia 7903</t>
  </si>
  <si>
    <t>R90QPXVN</t>
  </si>
  <si>
    <t>Guia 7912</t>
  </si>
  <si>
    <t>R90QPXLR</t>
  </si>
  <si>
    <t>PF1AAGOX</t>
  </si>
  <si>
    <t>PCR-LAP1320</t>
  </si>
  <si>
    <t>Guia 13645</t>
  </si>
  <si>
    <t>R90QPY2L</t>
  </si>
  <si>
    <t>R90QPY5G</t>
  </si>
  <si>
    <t>Guia 11791</t>
  </si>
  <si>
    <t>R90QPXMW</t>
  </si>
  <si>
    <t>R90QPXTH</t>
  </si>
  <si>
    <t>R90QPY3D</t>
  </si>
  <si>
    <t>R90QPY77</t>
  </si>
  <si>
    <t>Guia 10116</t>
  </si>
  <si>
    <t>81FV00BLLM</t>
  </si>
  <si>
    <t>LEGION Y530</t>
  </si>
  <si>
    <t>PF1EKQ15</t>
  </si>
  <si>
    <t>PCR-LAP1329</t>
  </si>
  <si>
    <t>Guia 10621</t>
  </si>
  <si>
    <t>R90QPXUA</t>
  </si>
  <si>
    <t>R90QPY4G</t>
  </si>
  <si>
    <t>R90QPXPZ</t>
  </si>
  <si>
    <t>R90QPY4K</t>
  </si>
  <si>
    <t>R90QPXQP</t>
  </si>
  <si>
    <t>R90QPY2H</t>
  </si>
  <si>
    <t>R90QPY4N</t>
  </si>
  <si>
    <t>5CD8211Q4D</t>
  </si>
  <si>
    <t>Guia 13468</t>
  </si>
  <si>
    <t>5CD8211Q2R</t>
  </si>
  <si>
    <t>Guia 10017</t>
  </si>
  <si>
    <t>5CD8211Q1W</t>
  </si>
  <si>
    <t>5CD8344GMG</t>
  </si>
  <si>
    <t>Guia 7979</t>
  </si>
  <si>
    <t>5CD8344GMR</t>
  </si>
  <si>
    <t>Guia 10009</t>
  </si>
  <si>
    <t>5CD8344GLL</t>
  </si>
  <si>
    <t>Guia 13687</t>
  </si>
  <si>
    <t>5CD8519DG4</t>
  </si>
  <si>
    <t>PCR-LAP1362</t>
  </si>
  <si>
    <t>RENZO CUBAS - PCR</t>
  </si>
  <si>
    <t>20LTS0B300</t>
  </si>
  <si>
    <t>PF1JA7PD</t>
  </si>
  <si>
    <t>PCR-LAP1388</t>
  </si>
  <si>
    <t>PAMELA ADCO</t>
  </si>
  <si>
    <t>Guia 14477</t>
  </si>
  <si>
    <t>3PW98LA#ABM</t>
  </si>
  <si>
    <t>ENVY 13-ah0003la</t>
  </si>
  <si>
    <t>8CG847239P</t>
  </si>
  <si>
    <t>PCR-LAP1447</t>
  </si>
  <si>
    <t>PF192ZGR</t>
  </si>
  <si>
    <t>Guia 8404</t>
  </si>
  <si>
    <t>PF1931RN</t>
  </si>
  <si>
    <t>Guia 7978</t>
  </si>
  <si>
    <t>ENVY 13-AQ1002LA</t>
  </si>
  <si>
    <t>HOME</t>
  </si>
  <si>
    <t>8CG943CHSH</t>
  </si>
  <si>
    <t>PCR-LAP20025030</t>
  </si>
  <si>
    <t>Guia</t>
  </si>
  <si>
    <t>MPXQ2E/A</t>
  </si>
  <si>
    <t>C02V1D8RHV22</t>
  </si>
  <si>
    <t>PCR-MAC0003</t>
  </si>
  <si>
    <t>Guia 12340</t>
  </si>
  <si>
    <t>MP1D29DH</t>
  </si>
  <si>
    <t>Guia 8026</t>
  </si>
  <si>
    <t>63TXCL2</t>
  </si>
  <si>
    <t>Por devolver</t>
  </si>
  <si>
    <t>3PX40LA#ABM</t>
  </si>
  <si>
    <t>CND8322JD0</t>
  </si>
  <si>
    <t>Guia 13852</t>
  </si>
  <si>
    <t>CND8322JCD</t>
  </si>
  <si>
    <t>Guia 11997</t>
  </si>
  <si>
    <t>CND8322J17</t>
  </si>
  <si>
    <t>Guia 13656</t>
  </si>
  <si>
    <t>CND8322HXZ</t>
  </si>
  <si>
    <t>Guia 11326</t>
  </si>
  <si>
    <t>CND8322JNF</t>
  </si>
  <si>
    <t>Guia 9447</t>
  </si>
  <si>
    <t>CND8322JBF</t>
  </si>
  <si>
    <t>F6WQCL2</t>
  </si>
  <si>
    <t>Guia 11993</t>
  </si>
  <si>
    <t>27WQCL2</t>
  </si>
  <si>
    <t>Guia 12367</t>
  </si>
  <si>
    <t>5CG5475HZZ</t>
  </si>
  <si>
    <t>PCR-LAP0312</t>
  </si>
  <si>
    <t>Guia 10827</t>
  </si>
  <si>
    <t>4GRQCL2</t>
  </si>
  <si>
    <t>FGRQCL2</t>
  </si>
  <si>
    <t>CND820425Q</t>
  </si>
  <si>
    <t>Guia 9177</t>
  </si>
  <si>
    <t>CND820420X</t>
  </si>
  <si>
    <t>Guia 14432</t>
  </si>
  <si>
    <t>CND8204235</t>
  </si>
  <si>
    <t>Guia 12013</t>
  </si>
  <si>
    <t>CND819036L</t>
  </si>
  <si>
    <t>Guia 11519</t>
  </si>
  <si>
    <t>CND81903GY</t>
  </si>
  <si>
    <t>Guia 12262</t>
  </si>
  <si>
    <t>CND736795P</t>
  </si>
  <si>
    <t>PCR-LAP0780</t>
  </si>
  <si>
    <t>ROSA CORONADO</t>
  </si>
  <si>
    <t>CND81903J3</t>
  </si>
  <si>
    <t>PCR-LAP0921</t>
  </si>
  <si>
    <t>OSCAR MANCHEGO</t>
  </si>
  <si>
    <t>CND82041Z8</t>
  </si>
  <si>
    <t>Guia 10555</t>
  </si>
  <si>
    <t>CND81902KL</t>
  </si>
  <si>
    <t>Guia 10365</t>
  </si>
  <si>
    <t>71MPKT2</t>
  </si>
  <si>
    <t>MOR-LAP19101034</t>
  </si>
  <si>
    <t>REPOSICION ROBADA</t>
  </si>
  <si>
    <t>Guia 11053</t>
  </si>
  <si>
    <t>REPOSICIÓN</t>
  </si>
  <si>
    <t>CND92060BF</t>
  </si>
  <si>
    <t>MOR-LAP19101041</t>
  </si>
  <si>
    <t>REPOSICION MANPOWER</t>
  </si>
  <si>
    <t>Guia 11161</t>
  </si>
  <si>
    <t>CND82041WN</t>
  </si>
  <si>
    <t>7WLWJW1</t>
  </si>
  <si>
    <t>PCR-LAP0206</t>
  </si>
  <si>
    <t>REPOSICION</t>
  </si>
  <si>
    <t>Guia 10477</t>
  </si>
  <si>
    <t>CND820424M</t>
  </si>
  <si>
    <t>Guia 12210</t>
  </si>
  <si>
    <t>LR09528D</t>
  </si>
  <si>
    <t>PCR-LAP0521</t>
  </si>
  <si>
    <t>REPOSICION VIZCARRA</t>
  </si>
  <si>
    <t>Guia 10570</t>
  </si>
  <si>
    <t>CND820421C</t>
  </si>
  <si>
    <t>Guia 12539</t>
  </si>
  <si>
    <t>5CD7391CMG</t>
  </si>
  <si>
    <t>PCR-LAP0585</t>
  </si>
  <si>
    <t>Guia 10894</t>
  </si>
  <si>
    <t>Robada</t>
  </si>
  <si>
    <t>5CD7391CNX</t>
  </si>
  <si>
    <t>PCR-LAP0587</t>
  </si>
  <si>
    <t>Guia 6612</t>
  </si>
  <si>
    <t>VENDIDA</t>
  </si>
  <si>
    <t>CND820420C</t>
  </si>
  <si>
    <t>CND72042JZ</t>
  </si>
  <si>
    <t>PCR-LAP0616</t>
  </si>
  <si>
    <t>Guia 9522</t>
  </si>
  <si>
    <t>G. Intcomex 009-0302335</t>
  </si>
  <si>
    <t>LR0A2UJR</t>
  </si>
  <si>
    <t>PCR-LAP0796</t>
  </si>
  <si>
    <t>REPOCISION KAMANQA</t>
  </si>
  <si>
    <t>Guia 9102</t>
  </si>
  <si>
    <t>CND8204299</t>
  </si>
  <si>
    <t>Guia 10265</t>
  </si>
  <si>
    <t>CND82041Z4</t>
  </si>
  <si>
    <t>Guia 11557</t>
  </si>
  <si>
    <t>CND820421S</t>
  </si>
  <si>
    <t>Guia 8306</t>
  </si>
  <si>
    <t>5CD8388Z3B</t>
  </si>
  <si>
    <t>Guia 13660</t>
  </si>
  <si>
    <t>5CD8388Z3F</t>
  </si>
  <si>
    <t>Guia 11886</t>
  </si>
  <si>
    <t>R90Q17MR</t>
  </si>
  <si>
    <t>PCR-LAP0805</t>
  </si>
  <si>
    <t>Guia 7223</t>
  </si>
  <si>
    <t>5CD8388Z42</t>
  </si>
  <si>
    <t>Guia 10553</t>
  </si>
  <si>
    <t>5CD8388YZH</t>
  </si>
  <si>
    <t>Guia 9968</t>
  </si>
  <si>
    <t>CND8322JMZ</t>
  </si>
  <si>
    <t>CND8322HTM</t>
  </si>
  <si>
    <t>Guia 12911</t>
  </si>
  <si>
    <t>R90QA53J</t>
  </si>
  <si>
    <t>PCR-LAP0828</t>
  </si>
  <si>
    <t>Guia 7368</t>
  </si>
  <si>
    <t>80NT005WGE</t>
  </si>
  <si>
    <t>500-15ISK</t>
  </si>
  <si>
    <t>G. Magitech</t>
  </si>
  <si>
    <t>MP11SD60</t>
  </si>
  <si>
    <t>R90Q456F</t>
  </si>
  <si>
    <t>PCR-LAP0858</t>
  </si>
  <si>
    <t>Guia 7458</t>
  </si>
  <si>
    <t>CND8204216</t>
  </si>
  <si>
    <t>Guia 9881</t>
  </si>
  <si>
    <t>CND8204294</t>
  </si>
  <si>
    <t>Guia 13044</t>
  </si>
  <si>
    <t>CND8204266</t>
  </si>
  <si>
    <t>Guia 11954</t>
  </si>
  <si>
    <t>PF12P1YE</t>
  </si>
  <si>
    <t>PCR-LAP0866</t>
  </si>
  <si>
    <t>Guia 7506</t>
  </si>
  <si>
    <t>PF12P78J</t>
  </si>
  <si>
    <t>PCR-LAP0867</t>
  </si>
  <si>
    <t>REPOSICION - VENTA</t>
  </si>
  <si>
    <t>Guia 7572</t>
  </si>
  <si>
    <t>CND820428N</t>
  </si>
  <si>
    <t>CND81902V6</t>
  </si>
  <si>
    <t>PCR-LAP0881</t>
  </si>
  <si>
    <t>Guia 8279</t>
  </si>
  <si>
    <t>CND820420Q</t>
  </si>
  <si>
    <t>Guía 13690</t>
  </si>
  <si>
    <t>CND81902R6</t>
  </si>
  <si>
    <t>PCR-LAP0882</t>
  </si>
  <si>
    <t>Guia 8200</t>
  </si>
  <si>
    <t>CND820429M</t>
  </si>
  <si>
    <t>Guia 10260</t>
  </si>
  <si>
    <t>CND819036S</t>
  </si>
  <si>
    <t>PCR-LAP0917</t>
  </si>
  <si>
    <t>Guia 7862</t>
  </si>
  <si>
    <t>CND820428Q</t>
  </si>
  <si>
    <t>CND82041TZ</t>
  </si>
  <si>
    <t>Guia 12231</t>
  </si>
  <si>
    <t>CND820425W</t>
  </si>
  <si>
    <t>Guia 9046</t>
  </si>
  <si>
    <t>5CD837244W</t>
  </si>
  <si>
    <t>PCR-LAP1011</t>
  </si>
  <si>
    <t>Guia 9372</t>
  </si>
  <si>
    <t>CND82041YL</t>
  </si>
  <si>
    <t>PCR-LAP1015</t>
  </si>
  <si>
    <t>Guia 8140</t>
  </si>
  <si>
    <t>CND820424W</t>
  </si>
  <si>
    <t>Guia 14368</t>
  </si>
  <si>
    <t>CND820428W</t>
  </si>
  <si>
    <t>Guia 13543</t>
  </si>
  <si>
    <t>CND8204271</t>
  </si>
  <si>
    <t>CND8204241</t>
  </si>
  <si>
    <t>Guia 8637</t>
  </si>
  <si>
    <t>CND820425T</t>
  </si>
  <si>
    <t>Guía 13689</t>
  </si>
  <si>
    <t>CND8204210</t>
  </si>
  <si>
    <t>CND8204264</t>
  </si>
  <si>
    <t>PCR-LAP1039</t>
  </si>
  <si>
    <t>Guia 8207</t>
  </si>
  <si>
    <t>CND8354V9H</t>
  </si>
  <si>
    <t>PCR-LAP1092</t>
  </si>
  <si>
    <t>Guia 8340</t>
  </si>
  <si>
    <t>CND820424D</t>
  </si>
  <si>
    <t>Guia 12238</t>
  </si>
  <si>
    <t>CND83538ZR</t>
  </si>
  <si>
    <t>CND83539FY</t>
  </si>
  <si>
    <t>CND8353903</t>
  </si>
  <si>
    <t>CND83539R7</t>
  </si>
  <si>
    <t>Guia 13104</t>
  </si>
  <si>
    <t>CND835391Q</t>
  </si>
  <si>
    <t>Guia 12205</t>
  </si>
  <si>
    <t>CND83539W3</t>
  </si>
  <si>
    <t>CND82041YC</t>
  </si>
  <si>
    <t>PCR-LAP1104</t>
  </si>
  <si>
    <t>CND82041SB</t>
  </si>
  <si>
    <t>PCR-LAP1106</t>
  </si>
  <si>
    <t>Guia 8711</t>
  </si>
  <si>
    <t>CND83539BM</t>
  </si>
  <si>
    <t>CND83539CY</t>
  </si>
  <si>
    <t>CND83539F7</t>
  </si>
  <si>
    <t>Guia 9950</t>
  </si>
  <si>
    <t>PF1AANT5</t>
  </si>
  <si>
    <t>PCR-LAP1120</t>
  </si>
  <si>
    <t>Guia 11555</t>
  </si>
  <si>
    <t>CND83539GV</t>
  </si>
  <si>
    <t>CND835391C</t>
  </si>
  <si>
    <t>CND83538Y9</t>
  </si>
  <si>
    <t>Guia 10745</t>
  </si>
  <si>
    <t>CND8354VFP</t>
  </si>
  <si>
    <t>Guia 12880</t>
  </si>
  <si>
    <t>CND83539O2</t>
  </si>
  <si>
    <t>Guia 12131</t>
  </si>
  <si>
    <t>CND83539H7</t>
  </si>
  <si>
    <t>CND835399N</t>
  </si>
  <si>
    <t>CND8354TPS</t>
  </si>
  <si>
    <t>PF1AGVRW</t>
  </si>
  <si>
    <t>PCR-LAP1162</t>
  </si>
  <si>
    <t>REPOSICION VENTA</t>
  </si>
  <si>
    <t>Guia 8520</t>
  </si>
  <si>
    <t>robada</t>
  </si>
  <si>
    <t>CND83538YK</t>
  </si>
  <si>
    <t>Guía 14433</t>
  </si>
  <si>
    <t>CND835393D</t>
  </si>
  <si>
    <t>Guia 13895</t>
  </si>
  <si>
    <t>PF1AGW3V</t>
  </si>
  <si>
    <t>PCR-LAP1164</t>
  </si>
  <si>
    <t>Guia 8413</t>
  </si>
  <si>
    <t>CND8354V41</t>
  </si>
  <si>
    <t>Guia 13367</t>
  </si>
  <si>
    <t>PF1AKT2Z</t>
  </si>
  <si>
    <t>PCR-LAP1170</t>
  </si>
  <si>
    <t>REPOCISION INMAC</t>
  </si>
  <si>
    <t>Guia 10539</t>
  </si>
  <si>
    <t>5CD8388Z5K</t>
  </si>
  <si>
    <t>Guia 11903</t>
  </si>
  <si>
    <t>5CD8388Z5F</t>
  </si>
  <si>
    <t>Guia 8249</t>
  </si>
  <si>
    <t>5CD8388Z3Q</t>
  </si>
  <si>
    <t>5CD8388Z1H</t>
  </si>
  <si>
    <t>Guia 12876</t>
  </si>
  <si>
    <t>5CD8388Z23</t>
  </si>
  <si>
    <t>5CD8388ZO9</t>
  </si>
  <si>
    <t>Guia 10783</t>
  </si>
  <si>
    <t>5CD8388YZX</t>
  </si>
  <si>
    <t>PCR-LAP1198</t>
  </si>
  <si>
    <t>REPOSICION KAMANQA</t>
  </si>
  <si>
    <t>Guia 8405</t>
  </si>
  <si>
    <t>R90RRUH4L</t>
  </si>
  <si>
    <t>PCR-LAP1225</t>
  </si>
  <si>
    <t>Guia 9190</t>
  </si>
  <si>
    <t>CND82041Y5</t>
  </si>
  <si>
    <t>Guia 13896</t>
  </si>
  <si>
    <t>CND82041ZB</t>
  </si>
  <si>
    <t>PF1AAG2A</t>
  </si>
  <si>
    <t>PCR-LAP1318</t>
  </si>
  <si>
    <t>Guia 8911</t>
  </si>
  <si>
    <t>5CD901640F</t>
  </si>
  <si>
    <t>PCR-LAP1357</t>
  </si>
  <si>
    <t>5CD9023MRJ</t>
  </si>
  <si>
    <t>Guia 11648</t>
  </si>
  <si>
    <t>CND1515MT</t>
  </si>
  <si>
    <t>PCR-LAP1481</t>
  </si>
  <si>
    <t>Guia 9814</t>
  </si>
  <si>
    <t>CND820427Y</t>
  </si>
  <si>
    <t>CND82041V8</t>
  </si>
  <si>
    <t>CND82041SH</t>
  </si>
  <si>
    <t>CND820427X</t>
  </si>
  <si>
    <t>CND1515W6</t>
  </si>
  <si>
    <t>PCR-LAP1496</t>
  </si>
  <si>
    <t>Guia 9813</t>
  </si>
  <si>
    <t>LEASENG HP</t>
  </si>
  <si>
    <t>CND9300SY2</t>
  </si>
  <si>
    <t>PCR-LAP19091075</t>
  </si>
  <si>
    <t>Guia 10923</t>
  </si>
  <si>
    <t>CND9181L7Y</t>
  </si>
  <si>
    <t>PCR-LAP19111012</t>
  </si>
  <si>
    <t>REPOSICION DELTRON</t>
  </si>
  <si>
    <t>CND82041WK</t>
  </si>
  <si>
    <t>CND9181M4X</t>
  </si>
  <si>
    <t>PCR-LAP19111032</t>
  </si>
  <si>
    <t>CND820423G</t>
  </si>
  <si>
    <t>CND82041XL</t>
  </si>
  <si>
    <t>Guia 12875</t>
  </si>
  <si>
    <t>CND820425F</t>
  </si>
  <si>
    <t>Guia 11764</t>
  </si>
  <si>
    <t>5CD8486DK4</t>
  </si>
  <si>
    <t>CND9181M5X</t>
  </si>
  <si>
    <t>PCR-LAP19111034</t>
  </si>
  <si>
    <t>REPOSICION - ROBADA</t>
  </si>
  <si>
    <t>Guia 11642</t>
  </si>
  <si>
    <t>PF1AAE0E</t>
  </si>
  <si>
    <t>Guia 8361</t>
  </si>
  <si>
    <t>PF1AJCKD</t>
  </si>
  <si>
    <t>Guia 8362</t>
  </si>
  <si>
    <t>PF1AANVC</t>
  </si>
  <si>
    <t>MOR-LAP0004</t>
  </si>
  <si>
    <t>Guia 13236</t>
  </si>
  <si>
    <t>REVISION</t>
  </si>
  <si>
    <t>PF1AACLV</t>
  </si>
  <si>
    <t>PF1AA9QS</t>
  </si>
  <si>
    <t>Guia 9825</t>
  </si>
  <si>
    <t>PF1AACQ2</t>
  </si>
  <si>
    <t>Guia 9339</t>
  </si>
  <si>
    <t>PF1AGWJ7</t>
  </si>
  <si>
    <t>PF1AQHEF</t>
  </si>
  <si>
    <t>Guia 14398</t>
  </si>
  <si>
    <t>PF1AAE07</t>
  </si>
  <si>
    <t>PF1AACEW</t>
  </si>
  <si>
    <t>Guia 13382</t>
  </si>
  <si>
    <t>JTLWJW1</t>
  </si>
  <si>
    <t>PCR-LAP0205</t>
  </si>
  <si>
    <t>Guia 11176</t>
  </si>
  <si>
    <t>PF1AQ0GB</t>
  </si>
  <si>
    <t>Guia 8639</t>
  </si>
  <si>
    <t>PF1AAA0M</t>
  </si>
  <si>
    <t>Guia 12628</t>
  </si>
  <si>
    <t>PF1AADVJ</t>
  </si>
  <si>
    <t>Guia 12057</t>
  </si>
  <si>
    <t>PF1AADV6</t>
  </si>
  <si>
    <t>Guia 8519</t>
  </si>
  <si>
    <t>PF1AKSX1</t>
  </si>
  <si>
    <t>PF1AGVCR</t>
  </si>
  <si>
    <t>Guia 8444</t>
  </si>
  <si>
    <t>PF1AGVFS</t>
  </si>
  <si>
    <t>PF1AGW70</t>
  </si>
  <si>
    <t>PF1AQHEU</t>
  </si>
  <si>
    <t>Guia 13466</t>
  </si>
  <si>
    <t>PF1AGWMA</t>
  </si>
  <si>
    <t>PF1AJBJK</t>
  </si>
  <si>
    <t>PF1AACNZ</t>
  </si>
  <si>
    <t>Guia 10014</t>
  </si>
  <si>
    <t>PF1AAMEK</t>
  </si>
  <si>
    <t>PF1AJCKK</t>
  </si>
  <si>
    <t>PF1AQHCG</t>
  </si>
  <si>
    <t>PF1AACME</t>
  </si>
  <si>
    <t>Guia 13425</t>
  </si>
  <si>
    <t>PF1AGWE1</t>
  </si>
  <si>
    <t>PCR-LAP0214</t>
  </si>
  <si>
    <t>Guia 10400</t>
  </si>
  <si>
    <t>PF1AKSWK</t>
  </si>
  <si>
    <t>Guia 8635</t>
  </si>
  <si>
    <t>PF1AAMNT</t>
  </si>
  <si>
    <t>CND5181VN6</t>
  </si>
  <si>
    <t>PF1AJBB2</t>
  </si>
  <si>
    <t>PF1APXQ6</t>
  </si>
  <si>
    <t>Guia 9050</t>
  </si>
  <si>
    <t>CND5263244</t>
  </si>
  <si>
    <t>PCR-LAP0254</t>
  </si>
  <si>
    <t>Guia 7428</t>
  </si>
  <si>
    <t>PF1AJSQT</t>
  </si>
  <si>
    <t>PF1AAE1E</t>
  </si>
  <si>
    <t>Guia 14310</t>
  </si>
  <si>
    <t>PF1AJSPJ</t>
  </si>
  <si>
    <t>Guia 13554</t>
  </si>
  <si>
    <t>PF1APSDE</t>
  </si>
  <si>
    <t>5CG5221BDD</t>
  </si>
  <si>
    <t>PCR-LAP0272</t>
  </si>
  <si>
    <t>Guia 9260</t>
  </si>
  <si>
    <t>4430S</t>
  </si>
  <si>
    <t>5CG5220G2N</t>
  </si>
  <si>
    <t>PCR-LAP0274</t>
  </si>
  <si>
    <t>Guia 8351</t>
  </si>
  <si>
    <t>MP10Q9ET</t>
  </si>
  <si>
    <t>PCR-LAP0285</t>
  </si>
  <si>
    <t>Guia 8941</t>
  </si>
  <si>
    <t>PF1APTDG</t>
  </si>
  <si>
    <t>Guia 9406</t>
  </si>
  <si>
    <t>PF1AAC1Z</t>
  </si>
  <si>
    <t>Guia 8403</t>
  </si>
  <si>
    <t>PF1AAMLJ</t>
  </si>
  <si>
    <t>MP10Q5LV</t>
  </si>
  <si>
    <t>PCR-LAP0286</t>
  </si>
  <si>
    <t>Guia 11710</t>
  </si>
  <si>
    <t>PF1AGVQM</t>
  </si>
  <si>
    <t>Guia 11082</t>
  </si>
  <si>
    <t>MP10K0A1</t>
  </si>
  <si>
    <t>PCR-LAP0293</t>
  </si>
  <si>
    <t>Guia 13526</t>
  </si>
  <si>
    <t>PF1APXQE</t>
  </si>
  <si>
    <t>Guia 13868</t>
  </si>
  <si>
    <t>PF1AJSN3</t>
  </si>
  <si>
    <t>PF1AQ0GN</t>
  </si>
  <si>
    <t>Guia 8576</t>
  </si>
  <si>
    <t>PF1AJQWX</t>
  </si>
  <si>
    <t>PF1AADZ5</t>
  </si>
  <si>
    <t>PF1AAAH2</t>
  </si>
  <si>
    <t>Guia 13014</t>
  </si>
  <si>
    <t>PF1AAA8J</t>
  </si>
  <si>
    <t>PF1AQFFM</t>
  </si>
  <si>
    <t>Guia 8604</t>
  </si>
  <si>
    <t>MP10JX41</t>
  </si>
  <si>
    <t>PCR-LAP0294</t>
  </si>
  <si>
    <t>Guia 6645</t>
  </si>
  <si>
    <t>5CG547009L</t>
  </si>
  <si>
    <t>PCR-LAP0304</t>
  </si>
  <si>
    <t>Guia 11819</t>
  </si>
  <si>
    <t>5CG54701NV</t>
  </si>
  <si>
    <t>PCR-LAP0306</t>
  </si>
  <si>
    <t>Guia 11858</t>
  </si>
  <si>
    <t>PF1AAF13</t>
  </si>
  <si>
    <t>PF1APXSU</t>
  </si>
  <si>
    <t>PF1AJDT8</t>
  </si>
  <si>
    <t>Guia 12954</t>
  </si>
  <si>
    <t>PF1AJBQ2</t>
  </si>
  <si>
    <t>Guia 8417</t>
  </si>
  <si>
    <t>PF1AAMNG</t>
  </si>
  <si>
    <t>PF1AAUQ1</t>
  </si>
  <si>
    <t>Guia 8421</t>
  </si>
  <si>
    <t>PF1AKSZM</t>
  </si>
  <si>
    <t>Guia 10294</t>
  </si>
  <si>
    <t>5CG54758XH</t>
  </si>
  <si>
    <t>PCR-LAP0316</t>
  </si>
  <si>
    <t>PF1AGYLT</t>
  </si>
  <si>
    <t>PF1AAAJG</t>
  </si>
  <si>
    <t>PCR-LAP0323</t>
  </si>
  <si>
    <t>Guia 12941</t>
  </si>
  <si>
    <t>PF1APV1D</t>
  </si>
  <si>
    <t>5CD8388Z4K</t>
  </si>
  <si>
    <t>Guia 12222</t>
  </si>
  <si>
    <t>5CD8388Z1L</t>
  </si>
  <si>
    <t>5CD8388Z1B</t>
  </si>
  <si>
    <t>Guia 8400</t>
  </si>
  <si>
    <t>PCR-LAP0335</t>
  </si>
  <si>
    <t>Guia 9516</t>
  </si>
  <si>
    <t>5CD8388YZS</t>
  </si>
  <si>
    <t>5CD8388Z4Y</t>
  </si>
  <si>
    <t>Guia 8518</t>
  </si>
  <si>
    <t>5CD8388Z58</t>
  </si>
  <si>
    <t>Guia 8806</t>
  </si>
  <si>
    <t>5CD8388Z2R</t>
  </si>
  <si>
    <t>Guia 10055</t>
  </si>
  <si>
    <t>5CD8388Z5G</t>
  </si>
  <si>
    <t>Guia 12904</t>
  </si>
  <si>
    <t>5CD8388Z3N</t>
  </si>
  <si>
    <t>Guia 13661</t>
  </si>
  <si>
    <t>5CD8388Z0D</t>
  </si>
  <si>
    <t>Guia 10761</t>
  </si>
  <si>
    <t>5CD8388Z4S</t>
  </si>
  <si>
    <t>5CD8388Z3Z</t>
  </si>
  <si>
    <t>Guia 12079</t>
  </si>
  <si>
    <t>5CD8388Z46</t>
  </si>
  <si>
    <t>5CD8388Z4M</t>
  </si>
  <si>
    <t>Guia 9318</t>
  </si>
  <si>
    <t>5CD8388Z1N</t>
  </si>
  <si>
    <t>Guia 8607</t>
  </si>
  <si>
    <t>PCR-LAP0342</t>
  </si>
  <si>
    <t>Guia 12062</t>
  </si>
  <si>
    <t>5CD8388Z4B</t>
  </si>
  <si>
    <t>Guia 10008</t>
  </si>
  <si>
    <t>5CD8388Z15</t>
  </si>
  <si>
    <t>PCR-LAP0343</t>
  </si>
  <si>
    <t>5CD8388Z4N</t>
  </si>
  <si>
    <t>Guia 13905</t>
  </si>
  <si>
    <t>5CD8388Z5H</t>
  </si>
  <si>
    <t>Guia 0822</t>
  </si>
  <si>
    <t>5CD8388Z18</t>
  </si>
  <si>
    <t>5CD8388Z41</t>
  </si>
  <si>
    <t>PCR-LAP0346</t>
  </si>
  <si>
    <t>Guia 13522</t>
  </si>
  <si>
    <t>G. Máxima</t>
  </si>
  <si>
    <t>5CD8194F8M</t>
  </si>
  <si>
    <t>PCR-LAP0350</t>
  </si>
  <si>
    <t>R90RUHB0</t>
  </si>
  <si>
    <t>Guia 9217</t>
  </si>
  <si>
    <t>R90RUH88</t>
  </si>
  <si>
    <t>R90RUHDU</t>
  </si>
  <si>
    <t>Guia 13981</t>
  </si>
  <si>
    <t>R90RUHAC</t>
  </si>
  <si>
    <t>Guia 13134</t>
  </si>
  <si>
    <t>R90RUHBS</t>
  </si>
  <si>
    <t>Guia 11692</t>
  </si>
  <si>
    <t>PCR-LAP0362</t>
  </si>
  <si>
    <t>R90RUH9J</t>
  </si>
  <si>
    <t>Guia 13929</t>
  </si>
  <si>
    <t>5CG6314VP0</t>
  </si>
  <si>
    <t>PCR-LAP0373</t>
  </si>
  <si>
    <t>Guia 10498</t>
  </si>
  <si>
    <t>5CG6341MWN</t>
  </si>
  <si>
    <t>PCR-LAP0381</t>
  </si>
  <si>
    <t>Guia 12926</t>
  </si>
  <si>
    <t>LR06NJYT</t>
  </si>
  <si>
    <t>PCR-LAP0387</t>
  </si>
  <si>
    <t>14-bs026la</t>
  </si>
  <si>
    <t>5CD8278GPJ</t>
  </si>
  <si>
    <t>Guia 12377</t>
  </si>
  <si>
    <t>4LA46LT#ABM</t>
  </si>
  <si>
    <t>5CD83155P6</t>
  </si>
  <si>
    <t>Guiac 13892</t>
  </si>
  <si>
    <t>5CD8313WL9</t>
  </si>
  <si>
    <t>5CD8313WLB</t>
  </si>
  <si>
    <t>Guia 12153</t>
  </si>
  <si>
    <t>5CD83155F1</t>
  </si>
  <si>
    <t>5CD8313WPP</t>
  </si>
  <si>
    <t>Guia 9971</t>
  </si>
  <si>
    <t>5CD83155NT</t>
  </si>
  <si>
    <t>Guia 12113</t>
  </si>
  <si>
    <t>5CD83155NQ</t>
  </si>
  <si>
    <t>Guia 12266</t>
  </si>
  <si>
    <t>5CD8313WNV</t>
  </si>
  <si>
    <t>5CD8313WM7</t>
  </si>
  <si>
    <t>5CD8313WMD</t>
  </si>
  <si>
    <t>5CD83155NK</t>
  </si>
  <si>
    <t>Guia 9534</t>
  </si>
  <si>
    <t>5CD8313WNQ</t>
  </si>
  <si>
    <t>Guia 9500</t>
  </si>
  <si>
    <t>5CD8313WP8</t>
  </si>
  <si>
    <t>Guia 10256</t>
  </si>
  <si>
    <t>5CD83155P0</t>
  </si>
  <si>
    <t>5CD8313WKL</t>
  </si>
  <si>
    <t>Guia 12024</t>
  </si>
  <si>
    <t>5CD8313WM6</t>
  </si>
  <si>
    <t>Guia 9138</t>
  </si>
  <si>
    <t>5CD83155NV</t>
  </si>
  <si>
    <t>5CD83155P3</t>
  </si>
  <si>
    <t>Guia 8772</t>
  </si>
  <si>
    <t>5CD83723YV</t>
  </si>
  <si>
    <t>Guia 8829</t>
  </si>
  <si>
    <t>LR06ZWLM</t>
  </si>
  <si>
    <t>PCR-LAP0407</t>
  </si>
  <si>
    <t>Guia 12929</t>
  </si>
  <si>
    <t>5CG62115NV</t>
  </si>
  <si>
    <t>5CD83723YK</t>
  </si>
  <si>
    <t>Guia 13860</t>
  </si>
  <si>
    <t>5CD83723WM</t>
  </si>
  <si>
    <t>5CG62116J9</t>
  </si>
  <si>
    <t>PCR-LAP0421</t>
  </si>
  <si>
    <t>5CD83723SR</t>
  </si>
  <si>
    <t>Guia 10057</t>
  </si>
  <si>
    <t>5CD83723YP</t>
  </si>
  <si>
    <t>Guia 13410</t>
  </si>
  <si>
    <t>5CD83723S2</t>
  </si>
  <si>
    <t>Guia 10711</t>
  </si>
  <si>
    <t>5CD83723W2</t>
  </si>
  <si>
    <t>Guia 10249</t>
  </si>
  <si>
    <t>5CD83723YS</t>
  </si>
  <si>
    <t>Guia 11834</t>
  </si>
  <si>
    <t>5CD83723XT</t>
  </si>
  <si>
    <t>Guia 14328</t>
  </si>
  <si>
    <t>5CG63219D5</t>
  </si>
  <si>
    <t>PCR-LAP0422</t>
  </si>
  <si>
    <t>Guia 13218</t>
  </si>
  <si>
    <t>5CD83723X2</t>
  </si>
  <si>
    <t>5CD83723VX</t>
  </si>
  <si>
    <t>Guia 13462</t>
  </si>
  <si>
    <t>5CD83723WY</t>
  </si>
  <si>
    <t>Guia 13173</t>
  </si>
  <si>
    <t>5CD83723VJ</t>
  </si>
  <si>
    <t>5CD83723WZ</t>
  </si>
  <si>
    <t>5CG63219JW</t>
  </si>
  <si>
    <t>PCR-LAP0427</t>
  </si>
  <si>
    <t>5CD83723V2</t>
  </si>
  <si>
    <t>Guia 13192</t>
  </si>
  <si>
    <t>5CD83723XJ</t>
  </si>
  <si>
    <t>Guia 13662</t>
  </si>
  <si>
    <t>5CD837243W</t>
  </si>
  <si>
    <t>Guia 13397</t>
  </si>
  <si>
    <t>5CG6321B5R</t>
  </si>
  <si>
    <t>Guia 11942</t>
  </si>
  <si>
    <t>5CD83723YM</t>
  </si>
  <si>
    <t>Guia 12912</t>
  </si>
  <si>
    <t>5CD83723V7</t>
  </si>
  <si>
    <t>Guia 13456</t>
  </si>
  <si>
    <t>5CD83723X8</t>
  </si>
  <si>
    <t>Guia 12217</t>
  </si>
  <si>
    <t>5CD83723WD</t>
  </si>
  <si>
    <t>5CD83723SH</t>
  </si>
  <si>
    <t>Guia 12637</t>
  </si>
  <si>
    <t>5CD83723SM</t>
  </si>
  <si>
    <t>5CD83723S9</t>
  </si>
  <si>
    <t>Guia 12648</t>
  </si>
  <si>
    <t>5CG6211448</t>
  </si>
  <si>
    <t>PCR-LAP0444</t>
  </si>
  <si>
    <t>BDYF3C2</t>
  </si>
  <si>
    <t>Guia 12104</t>
  </si>
  <si>
    <t>DVXF3C2</t>
  </si>
  <si>
    <t>PCR-LAP0453</t>
  </si>
  <si>
    <t>Guia 9956</t>
  </si>
  <si>
    <t>5CD83723W7</t>
  </si>
  <si>
    <t>5CD83723SX</t>
  </si>
  <si>
    <t>Guia 13503</t>
  </si>
  <si>
    <t>5CD83723WP</t>
  </si>
  <si>
    <t>Guia 13495</t>
  </si>
  <si>
    <t>5CD83723SS</t>
  </si>
  <si>
    <t>Guia 9359</t>
  </si>
  <si>
    <t>5CD837245V</t>
  </si>
  <si>
    <t>Guia 11904</t>
  </si>
  <si>
    <t>5CD83723XM</t>
  </si>
  <si>
    <t>Guia 13150</t>
  </si>
  <si>
    <t>5CD83723SW</t>
  </si>
  <si>
    <t>Guia 12585</t>
  </si>
  <si>
    <t>R90RV3HS</t>
  </si>
  <si>
    <t>Guia 11351</t>
  </si>
  <si>
    <t>PF1AJD20</t>
  </si>
  <si>
    <t>PCR-LAP0460</t>
  </si>
  <si>
    <t>Guia 13266</t>
  </si>
  <si>
    <t>PF1AJBSE</t>
  </si>
  <si>
    <t>PF1AJCKM</t>
  </si>
  <si>
    <t>LR06YADL</t>
  </si>
  <si>
    <t>PCR-LAP0461</t>
  </si>
  <si>
    <t>Guia 12015</t>
  </si>
  <si>
    <t>PF1AAJRE</t>
  </si>
  <si>
    <t>Guia 9798</t>
  </si>
  <si>
    <t>PF1AJBTC</t>
  </si>
  <si>
    <t>Guia 9000</t>
  </si>
  <si>
    <t>PF1AJCLK</t>
  </si>
  <si>
    <t>Guia 9849</t>
  </si>
  <si>
    <t>PF1AAGPN</t>
  </si>
  <si>
    <t>Guia 13837</t>
  </si>
  <si>
    <t>PF1AAJSY</t>
  </si>
  <si>
    <t>PF1AAGPT</t>
  </si>
  <si>
    <t>Guia 12240</t>
  </si>
  <si>
    <t>PF1AKT3V</t>
  </si>
  <si>
    <t>Guía 13648</t>
  </si>
  <si>
    <t>LR06YADJ</t>
  </si>
  <si>
    <t>PCR-LAP0463</t>
  </si>
  <si>
    <t>Guia 13200</t>
  </si>
  <si>
    <t>PF1APSH5</t>
  </si>
  <si>
    <t>Guia 11736</t>
  </si>
  <si>
    <t>LR06YACP</t>
  </si>
  <si>
    <t>PCR-LAP0468</t>
  </si>
  <si>
    <t>Guia 12163</t>
  </si>
  <si>
    <t>PF1AJBUJ</t>
  </si>
  <si>
    <t>Guia 13613</t>
  </si>
  <si>
    <t>PF1AJBVK</t>
  </si>
  <si>
    <t>PF1APU6A</t>
  </si>
  <si>
    <t>Guía 13649</t>
  </si>
  <si>
    <t>PF1AKT9D</t>
  </si>
  <si>
    <t>PF1AGWS1</t>
  </si>
  <si>
    <t>PF1AJAN0</t>
  </si>
  <si>
    <t>PF1AB1LL</t>
  </si>
  <si>
    <t>PCR-LAP0470</t>
  </si>
  <si>
    <t>LR06YA6G</t>
  </si>
  <si>
    <t>PCR-LAP0478</t>
  </si>
  <si>
    <t>Guia 13003</t>
  </si>
  <si>
    <t>PF1AJCLN</t>
  </si>
  <si>
    <t>LR08KVGB</t>
  </si>
  <si>
    <t>Guia 12188</t>
  </si>
  <si>
    <t>PF1AGVHZ</t>
  </si>
  <si>
    <t>LR06X8J5</t>
  </si>
  <si>
    <t>PCR-LAP0491</t>
  </si>
  <si>
    <t>PF1AAP30</t>
  </si>
  <si>
    <t>Guia 9967</t>
  </si>
  <si>
    <t>PF1AJAMH</t>
  </si>
  <si>
    <t>Guia 9502</t>
  </si>
  <si>
    <t>PF1EKMZS</t>
  </si>
  <si>
    <t>Guia 9800</t>
  </si>
  <si>
    <t>PF1EKTNE</t>
  </si>
  <si>
    <t>Guia 13659</t>
  </si>
  <si>
    <t>PF1EKQ0S</t>
  </si>
  <si>
    <t>Guia 12186</t>
  </si>
  <si>
    <t>PF1EQ2AH</t>
  </si>
  <si>
    <t>Guia 10124</t>
  </si>
  <si>
    <t>LR06X8HX</t>
  </si>
  <si>
    <t>PCR-LAP0495</t>
  </si>
  <si>
    <t>Guia 7855</t>
  </si>
  <si>
    <t>PF1EQ4TB</t>
  </si>
  <si>
    <t>Guia 13449</t>
  </si>
  <si>
    <t>PF1EKR2H</t>
  </si>
  <si>
    <t>Guia 13884</t>
  </si>
  <si>
    <t>PF1EKS25</t>
  </si>
  <si>
    <t>Guia 10799</t>
  </si>
  <si>
    <t>4LA36LT</t>
  </si>
  <si>
    <t>5CD847BHJW</t>
  </si>
  <si>
    <t>Guia 9018</t>
  </si>
  <si>
    <t>5CD847BHSF</t>
  </si>
  <si>
    <t>5CD847BH5Q</t>
  </si>
  <si>
    <t>5CD847BHBK</t>
  </si>
  <si>
    <t>5CD847BH6N</t>
  </si>
  <si>
    <t>5CD847BHHX</t>
  </si>
  <si>
    <t>5CD901641T</t>
  </si>
  <si>
    <t>Guia 12330</t>
  </si>
  <si>
    <t>LR06X760</t>
  </si>
  <si>
    <t>PCR-LAP0498</t>
  </si>
  <si>
    <t>5CD901641M</t>
  </si>
  <si>
    <t>Guia 9084</t>
  </si>
  <si>
    <t>5CD901642B</t>
  </si>
  <si>
    <t>5CD9016412</t>
  </si>
  <si>
    <t>Guia 10056</t>
  </si>
  <si>
    <t>5CD901647P</t>
  </si>
  <si>
    <t>5CD9016405</t>
  </si>
  <si>
    <t>Guia 13999</t>
  </si>
  <si>
    <t>5CD901643L</t>
  </si>
  <si>
    <t>5CD9016416</t>
  </si>
  <si>
    <t>Guia 10610</t>
  </si>
  <si>
    <t>5CD9016415</t>
  </si>
  <si>
    <t>Guia 13177</t>
  </si>
  <si>
    <t>5CD901640L</t>
  </si>
  <si>
    <t>Guia 9143</t>
  </si>
  <si>
    <t>5CD901642H</t>
  </si>
  <si>
    <t>Guia 13609</t>
  </si>
  <si>
    <t>5CD901640S</t>
  </si>
  <si>
    <t>Guia 9358</t>
  </si>
  <si>
    <t>5CD901640X</t>
  </si>
  <si>
    <t>Guia 9584</t>
  </si>
  <si>
    <t>5CD901640T</t>
  </si>
  <si>
    <t>Guia 11324</t>
  </si>
  <si>
    <t>5CD9016425</t>
  </si>
  <si>
    <t>5CD901645Y</t>
  </si>
  <si>
    <t>Guia 13458</t>
  </si>
  <si>
    <t>5CD901646G</t>
  </si>
  <si>
    <t>Guia 12953</t>
  </si>
  <si>
    <t>LR06X8JL</t>
  </si>
  <si>
    <t>PCR-LAP0503</t>
  </si>
  <si>
    <t>Guia 13478</t>
  </si>
  <si>
    <t>5CD9016404</t>
  </si>
  <si>
    <t>Guia 14344</t>
  </si>
  <si>
    <t>R90SFDBV</t>
  </si>
  <si>
    <t>LR06RJ9C</t>
  </si>
  <si>
    <t>PCR-LAP0504</t>
  </si>
  <si>
    <t>R90SFDDE</t>
  </si>
  <si>
    <t>LR06X5M0</t>
  </si>
  <si>
    <t>PCR-LAP0508</t>
  </si>
  <si>
    <t>Guia 12944</t>
  </si>
  <si>
    <t>5CD8519DH2</t>
  </si>
  <si>
    <t>Guia 13831</t>
  </si>
  <si>
    <t>5CD8519DHJ</t>
  </si>
  <si>
    <t>Guia 10019</t>
  </si>
  <si>
    <t>5CD8519DHQ</t>
  </si>
  <si>
    <t>5CD8519DJ3</t>
  </si>
  <si>
    <t>Guia 11702</t>
  </si>
  <si>
    <t>5CD8519DJC</t>
  </si>
  <si>
    <t>5CD8519DHM</t>
  </si>
  <si>
    <t>5CD8519DHP</t>
  </si>
  <si>
    <t>Guia 13937</t>
  </si>
  <si>
    <t>R90SFDET</t>
  </si>
  <si>
    <t>Guia 10743</t>
  </si>
  <si>
    <t>R90SFDEF</t>
  </si>
  <si>
    <t>R90SFD97</t>
  </si>
  <si>
    <t>Guia 11920</t>
  </si>
  <si>
    <t>R90SFD9N</t>
  </si>
  <si>
    <t>Guia 13369</t>
  </si>
  <si>
    <t>LR09529W</t>
  </si>
  <si>
    <t>PCR-LAP0522</t>
  </si>
  <si>
    <t>PF1AA7HS</t>
  </si>
  <si>
    <t>Guia 12332</t>
  </si>
  <si>
    <t>PF1AAFZR</t>
  </si>
  <si>
    <t>Guia 9241</t>
  </si>
  <si>
    <t>PF1AAJPZ</t>
  </si>
  <si>
    <t>LR0952A4</t>
  </si>
  <si>
    <t>PCR-LAP0525</t>
  </si>
  <si>
    <t>LR095280</t>
  </si>
  <si>
    <t>PCR-LAP0530</t>
  </si>
  <si>
    <t>Guia 12969</t>
  </si>
  <si>
    <t>5CD8519DJ7</t>
  </si>
  <si>
    <t>Guia 13375</t>
  </si>
  <si>
    <t>5CD8519DKB</t>
  </si>
  <si>
    <t>Guia 10280</t>
  </si>
  <si>
    <t>5CD8519DKP</t>
  </si>
  <si>
    <t>Guia 12626</t>
  </si>
  <si>
    <t>5CD8519DLM</t>
  </si>
  <si>
    <t>Guia 11980</t>
  </si>
  <si>
    <t>5CD8519DLP</t>
  </si>
  <si>
    <t>Guia 13423</t>
  </si>
  <si>
    <t>5CD7232HSQ</t>
  </si>
  <si>
    <t>Guia 14378</t>
  </si>
  <si>
    <t>5CD8519DNV</t>
  </si>
  <si>
    <t>Guia 13979</t>
  </si>
  <si>
    <t>REPOSICION FASE DOS</t>
  </si>
  <si>
    <t>CND8454M8L</t>
  </si>
  <si>
    <t>5CD7231RW4</t>
  </si>
  <si>
    <t>PCR-LAP0536</t>
  </si>
  <si>
    <t>Guia 136343</t>
  </si>
  <si>
    <t>5CD9025C1Y</t>
  </si>
  <si>
    <t>Guia 12874</t>
  </si>
  <si>
    <t>5CD9025BWH</t>
  </si>
  <si>
    <t>Guia 9730</t>
  </si>
  <si>
    <t>5CD9025BS6</t>
  </si>
  <si>
    <t>Guia 10599</t>
  </si>
  <si>
    <t>5CD7231S0P</t>
  </si>
  <si>
    <t>PCR-LAP0541</t>
  </si>
  <si>
    <t>Guia 6614</t>
  </si>
  <si>
    <t>5CD9025BY3</t>
  </si>
  <si>
    <t>Guia 9887</t>
  </si>
  <si>
    <t>5CD9023MMW</t>
  </si>
  <si>
    <t>Guia 13451</t>
  </si>
  <si>
    <t>5CD9025BPL</t>
  </si>
  <si>
    <t>5CD9025BYG</t>
  </si>
  <si>
    <t>5CD9023MVK</t>
  </si>
  <si>
    <t>5CD9023MSX</t>
  </si>
  <si>
    <t>5CD9025BMR</t>
  </si>
  <si>
    <t>Guia 10413</t>
  </si>
  <si>
    <t>5CD9025C01</t>
  </si>
  <si>
    <t>Guia 13541</t>
  </si>
  <si>
    <t>5CD9025BQ0</t>
  </si>
  <si>
    <t>5CD9023MSB</t>
  </si>
  <si>
    <t>Guia 11938</t>
  </si>
  <si>
    <t>5CD9023MN2</t>
  </si>
  <si>
    <t>Guia 10572</t>
  </si>
  <si>
    <t>5CD9023MVC</t>
  </si>
  <si>
    <t>5CD9023MPS</t>
  </si>
  <si>
    <t>5CD9025BPQ</t>
  </si>
  <si>
    <t>5CD7232HR9</t>
  </si>
  <si>
    <t>PCR-LAP0542</t>
  </si>
  <si>
    <t>5CD9025BVJ</t>
  </si>
  <si>
    <t>5CD9023MWV</t>
  </si>
  <si>
    <t>Guia 12683</t>
  </si>
  <si>
    <t>5CD7232HWB</t>
  </si>
  <si>
    <t>PCR-LAP0553</t>
  </si>
  <si>
    <t>Guia 12589</t>
  </si>
  <si>
    <t>5CD9025BQC</t>
  </si>
  <si>
    <t>Guia 11901</t>
  </si>
  <si>
    <t>5CD9025BQK</t>
  </si>
  <si>
    <t>5CD9025BNF</t>
  </si>
  <si>
    <t>5CD7232HPX</t>
  </si>
  <si>
    <t>PCR-LAP0556</t>
  </si>
  <si>
    <t>Guia 12756</t>
  </si>
  <si>
    <t>5CD9023MT9</t>
  </si>
  <si>
    <t>Guia 11885</t>
  </si>
  <si>
    <t>5CD9023MTT</t>
  </si>
  <si>
    <t>Guia 12592</t>
  </si>
  <si>
    <t>5CD9023MTX</t>
  </si>
  <si>
    <t>Guia 13338</t>
  </si>
  <si>
    <t>5CD9023MS5</t>
  </si>
  <si>
    <t>Guia 10394</t>
  </si>
  <si>
    <t>5CD9023MVF</t>
  </si>
  <si>
    <t>Guia 10066</t>
  </si>
  <si>
    <t>5CD9025BS8</t>
  </si>
  <si>
    <t>Guia 10708</t>
  </si>
  <si>
    <t>5CD9025BXC</t>
  </si>
  <si>
    <t>Guia 12033</t>
  </si>
  <si>
    <t>5CD9023MTR</t>
  </si>
  <si>
    <t>Guia 11911</t>
  </si>
  <si>
    <t>5CD9023MPG</t>
  </si>
  <si>
    <t>5CD9025BYR</t>
  </si>
  <si>
    <t>Guia 13697</t>
  </si>
  <si>
    <t>5CD9025BP2</t>
  </si>
  <si>
    <t>Guia 9905</t>
  </si>
  <si>
    <t>5CD9023MP4</t>
  </si>
  <si>
    <t>5CD9023MW5</t>
  </si>
  <si>
    <t>Guia 9842</t>
  </si>
  <si>
    <t>5CD7232HSF</t>
  </si>
  <si>
    <t>5CD9023MT3</t>
  </si>
  <si>
    <t>5CD9023MQF</t>
  </si>
  <si>
    <t>Guia 1694</t>
  </si>
  <si>
    <t>5CD9023MSL</t>
  </si>
  <si>
    <t>Guia 9888</t>
  </si>
  <si>
    <t>5CD9023MW6</t>
  </si>
  <si>
    <t>Guia 9889</t>
  </si>
  <si>
    <t>5CD7231S7Q</t>
  </si>
  <si>
    <t>PCR-LAP0560</t>
  </si>
  <si>
    <t>Guia 13715</t>
  </si>
  <si>
    <t>5CD9023MVH</t>
  </si>
  <si>
    <t>Guia 9886</t>
  </si>
  <si>
    <t>5CD9023MP9</t>
  </si>
  <si>
    <t>Guia 13402</t>
  </si>
  <si>
    <t>5CD7232HRK</t>
  </si>
  <si>
    <t>PCR-LAP0572</t>
  </si>
  <si>
    <t>5CD9023MV5</t>
  </si>
  <si>
    <t>Guia 10727</t>
  </si>
  <si>
    <t>5CD9023MTB</t>
  </si>
  <si>
    <t>Guia 10767</t>
  </si>
  <si>
    <t>5CD9023MT7</t>
  </si>
  <si>
    <t>Guia 9785</t>
  </si>
  <si>
    <t>5CD9023MPL</t>
  </si>
  <si>
    <t>5CD9023MV2</t>
  </si>
  <si>
    <t>5CD9023MRN</t>
  </si>
  <si>
    <t>5CD9023MWL</t>
  </si>
  <si>
    <t>Guia 10073</t>
  </si>
  <si>
    <t>5CD9023MVN</t>
  </si>
  <si>
    <t>Guia 13337</t>
  </si>
  <si>
    <t>5CD9023MWT</t>
  </si>
  <si>
    <t>5CD9023MWC</t>
  </si>
  <si>
    <t>5CD7231S0M</t>
  </si>
  <si>
    <t>PCR-LAP0577</t>
  </si>
  <si>
    <t>Guia 13401</t>
  </si>
  <si>
    <t>LR098YW2</t>
  </si>
  <si>
    <t>PCR-LAP0590</t>
  </si>
  <si>
    <t>LR098YWQ</t>
  </si>
  <si>
    <t>PCR-LAP0591</t>
  </si>
  <si>
    <t>Guia 13188</t>
  </si>
  <si>
    <t>PCR-LAP0595</t>
  </si>
  <si>
    <t>Guia 12055</t>
  </si>
  <si>
    <t>PCR-LAP0596</t>
  </si>
  <si>
    <t>20KTS0ND00</t>
  </si>
  <si>
    <t>THINKPAD E580</t>
  </si>
  <si>
    <t>SCOTIABANK</t>
  </si>
  <si>
    <t>PF1FYCHF</t>
  </si>
  <si>
    <t>PF1FYCM7</t>
  </si>
  <si>
    <t>PF1FYJ2G</t>
  </si>
  <si>
    <t>Guia 9772</t>
  </si>
  <si>
    <t>PF1FYJ2S</t>
  </si>
  <si>
    <t>PF1FYKYL</t>
  </si>
  <si>
    <t>Guia 12784</t>
  </si>
  <si>
    <t>PF1FYKYV</t>
  </si>
  <si>
    <t>Guia 9733</t>
  </si>
  <si>
    <t>PF1FYKZM</t>
  </si>
  <si>
    <t>PF1FYN12</t>
  </si>
  <si>
    <t>Guia 11492</t>
  </si>
  <si>
    <t>PF1FYQOM</t>
  </si>
  <si>
    <t>Guia 9799</t>
  </si>
  <si>
    <t>PF1FYQ3Z</t>
  </si>
  <si>
    <t>Guia 12845</t>
  </si>
  <si>
    <t>PF1FYQ51</t>
  </si>
  <si>
    <t>PF1G6FE0</t>
  </si>
  <si>
    <t>Guia 9773</t>
  </si>
  <si>
    <t>PF1G6FE4</t>
  </si>
  <si>
    <t>PF1HPT31</t>
  </si>
  <si>
    <t>Guia 13865</t>
  </si>
  <si>
    <t>PCR-LAP0599</t>
  </si>
  <si>
    <t>PF1HPV4B</t>
  </si>
  <si>
    <t>Guia 10279</t>
  </si>
  <si>
    <t>PF1J657K</t>
  </si>
  <si>
    <t>Guia 9906</t>
  </si>
  <si>
    <t>PF1J659K</t>
  </si>
  <si>
    <t>PF1J65AF</t>
  </si>
  <si>
    <t>PF1J686B</t>
  </si>
  <si>
    <t>Guia 12821</t>
  </si>
  <si>
    <t>PF1J6AU6</t>
  </si>
  <si>
    <t>Guia 14425</t>
  </si>
  <si>
    <t>PF1J6C02</t>
  </si>
  <si>
    <t>PF1J6C1F</t>
  </si>
  <si>
    <t>PF1J6FLB</t>
  </si>
  <si>
    <t>PF1J6FL6</t>
  </si>
  <si>
    <t>PF1J6FMS</t>
  </si>
  <si>
    <t>Guia 11820</t>
  </si>
  <si>
    <t>CND1515J8</t>
  </si>
  <si>
    <t>CND1515JH</t>
  </si>
  <si>
    <t>Guia 13853</t>
  </si>
  <si>
    <t>CND72042J0</t>
  </si>
  <si>
    <t>CND72042MF</t>
  </si>
  <si>
    <t>PCR-LAP0622</t>
  </si>
  <si>
    <t>Guia 11840</t>
  </si>
  <si>
    <t>CND1515N4</t>
  </si>
  <si>
    <t>Guia 12152</t>
  </si>
  <si>
    <t>CND1515N5</t>
  </si>
  <si>
    <t>Guia 12476</t>
  </si>
  <si>
    <t>CND1515NF</t>
  </si>
  <si>
    <t>CND1515NG</t>
  </si>
  <si>
    <t>CND1515P0</t>
  </si>
  <si>
    <t>Guia 13450</t>
  </si>
  <si>
    <t>CND1515P6</t>
  </si>
  <si>
    <t>Guia 13584</t>
  </si>
  <si>
    <t>CND1515Q5</t>
  </si>
  <si>
    <t>CND1515QR</t>
  </si>
  <si>
    <t>Guia 12156</t>
  </si>
  <si>
    <t>CND1515QT</t>
  </si>
  <si>
    <t>Guia 12514</t>
  </si>
  <si>
    <t>CND1515QW</t>
  </si>
  <si>
    <t>CND1515QX</t>
  </si>
  <si>
    <t>Guia 14323</t>
  </si>
  <si>
    <t>CND1515RR</t>
  </si>
  <si>
    <t>CND1515VV</t>
  </si>
  <si>
    <t>Guia 12894</t>
  </si>
  <si>
    <t>CND1515VX</t>
  </si>
  <si>
    <t>CND7204309</t>
  </si>
  <si>
    <t>PCR-LAP0628</t>
  </si>
  <si>
    <t>Guia 7382</t>
  </si>
  <si>
    <t>CND1515WC</t>
  </si>
  <si>
    <t>Guia 9936</t>
  </si>
  <si>
    <t>CND1515WH</t>
  </si>
  <si>
    <t>Guia 13339</t>
  </si>
  <si>
    <t>CND1515XH</t>
  </si>
  <si>
    <t>Guia 13273</t>
  </si>
  <si>
    <t>LR09T35K</t>
  </si>
  <si>
    <t>PCR-LAP0630</t>
  </si>
  <si>
    <t>Guia 12052</t>
  </si>
  <si>
    <t>CND1515XW</t>
  </si>
  <si>
    <t>CND1515XY</t>
  </si>
  <si>
    <t>CND1515Y1</t>
  </si>
  <si>
    <t>Guia 13051</t>
  </si>
  <si>
    <t>CND1515Y4</t>
  </si>
  <si>
    <t>Guia 12133</t>
  </si>
  <si>
    <t>LR09T3V8</t>
  </si>
  <si>
    <t>PCR-LAP0631</t>
  </si>
  <si>
    <t>CND1515Y8</t>
  </si>
  <si>
    <t>Guia 14322</t>
  </si>
  <si>
    <t>CND1515YG</t>
  </si>
  <si>
    <t>Guia 12151</t>
  </si>
  <si>
    <t>CND1515YH</t>
  </si>
  <si>
    <t>CND1515YL</t>
  </si>
  <si>
    <t>LR09T3RY</t>
  </si>
  <si>
    <t>PCR-LAP0636</t>
  </si>
  <si>
    <t>Guia 13277</t>
  </si>
  <si>
    <t>CND15160N</t>
  </si>
  <si>
    <t>Guia 13682</t>
  </si>
  <si>
    <t>CND15160V</t>
  </si>
  <si>
    <t>NBLEN81AX00B4LM</t>
  </si>
  <si>
    <t>R9OT8YBF</t>
  </si>
  <si>
    <t>R9OT8YK4</t>
  </si>
  <si>
    <t>Guia 9666</t>
  </si>
  <si>
    <t>R9OT8YLF</t>
  </si>
  <si>
    <t>R9OT8YP4</t>
  </si>
  <si>
    <t>R9OT8YRE</t>
  </si>
  <si>
    <t>CND91515NK</t>
  </si>
  <si>
    <t>20LTS0B200</t>
  </si>
  <si>
    <t>PF1LSGMJ</t>
  </si>
  <si>
    <t>XBB942208M</t>
  </si>
  <si>
    <t>LEGION Y740</t>
  </si>
  <si>
    <t>MP1JTW28</t>
  </si>
  <si>
    <t>Guia 12275</t>
  </si>
  <si>
    <t>R9OV47FR</t>
  </si>
  <si>
    <t>Guia 13848</t>
  </si>
  <si>
    <t>R9OV47FT</t>
  </si>
  <si>
    <t>Guia 10376</t>
  </si>
  <si>
    <t>R9OV47GC</t>
  </si>
  <si>
    <t>Guia 13550</t>
  </si>
  <si>
    <t>R9OV47GQ</t>
  </si>
  <si>
    <t>R9OV47H5</t>
  </si>
  <si>
    <t>R9OV47LN</t>
  </si>
  <si>
    <t>Guia 11845</t>
  </si>
  <si>
    <t>R9OV47PL</t>
  </si>
  <si>
    <t>Guia 13823</t>
  </si>
  <si>
    <t>R9OV47PW</t>
  </si>
  <si>
    <t>Guia 10383</t>
  </si>
  <si>
    <t>R9OV47RH</t>
  </si>
  <si>
    <t>Guia 10618</t>
  </si>
  <si>
    <t>R9OV47RJ</t>
  </si>
  <si>
    <t>CND91715B1</t>
  </si>
  <si>
    <t>Guia 14460</t>
  </si>
  <si>
    <t>CND91715D4</t>
  </si>
  <si>
    <t>GUIA 10563</t>
  </si>
  <si>
    <t>CND91715FY</t>
  </si>
  <si>
    <t>Guia 13225</t>
  </si>
  <si>
    <t>INSPIRUM 14</t>
  </si>
  <si>
    <t>LR09T3SU</t>
  </si>
  <si>
    <t>PCR-LAP0639</t>
  </si>
  <si>
    <t>Guia 9865</t>
  </si>
  <si>
    <t>CND91715J9</t>
  </si>
  <si>
    <t>Guia 11233</t>
  </si>
  <si>
    <t>CND91715JG</t>
  </si>
  <si>
    <t>CND91715K2</t>
  </si>
  <si>
    <t>CND91715LK</t>
  </si>
  <si>
    <t>Guia 11641</t>
  </si>
  <si>
    <t>CND91715MD</t>
  </si>
  <si>
    <t>CND91715N7</t>
  </si>
  <si>
    <t>Guia 10445</t>
  </si>
  <si>
    <t>LR09TJEY</t>
  </si>
  <si>
    <t>PCR-LAP0641</t>
  </si>
  <si>
    <t>Guia 13586</t>
  </si>
  <si>
    <t>20LTS0B400</t>
  </si>
  <si>
    <t>PF1RDCRZ</t>
  </si>
  <si>
    <t>Guia 10693</t>
  </si>
  <si>
    <t>5CD7212DYM</t>
  </si>
  <si>
    <t>R90VJ5J9</t>
  </si>
  <si>
    <t>Guia 13644</t>
  </si>
  <si>
    <t>CND9181KY6</t>
  </si>
  <si>
    <t>CND9181LB9</t>
  </si>
  <si>
    <t>Guia 10846</t>
  </si>
  <si>
    <t>CND9181LHG</t>
  </si>
  <si>
    <t>5CD7231S7L</t>
  </si>
  <si>
    <t>CND9181LP6</t>
  </si>
  <si>
    <t>Guia 10847</t>
  </si>
  <si>
    <t>CND9181LW8</t>
  </si>
  <si>
    <t>Guia 11881</t>
  </si>
  <si>
    <t>CND9181LWY</t>
  </si>
  <si>
    <t>Guia 13560</t>
  </si>
  <si>
    <t>CND9181LYC</t>
  </si>
  <si>
    <t>CND9181MLW</t>
  </si>
  <si>
    <t>Guia 10849</t>
  </si>
  <si>
    <t>CND9181MNQ</t>
  </si>
  <si>
    <t>CND9181MRB</t>
  </si>
  <si>
    <t>CND9181MRF</t>
  </si>
  <si>
    <t>Guia 10850</t>
  </si>
  <si>
    <t>CND9181MVC</t>
  </si>
  <si>
    <t>367DJT2</t>
  </si>
  <si>
    <t>Guia 13608</t>
  </si>
  <si>
    <t>LR09T3SL</t>
  </si>
  <si>
    <t>PCR-LAP0654</t>
  </si>
  <si>
    <t>Guia 11804</t>
  </si>
  <si>
    <t>608DJT2</t>
  </si>
  <si>
    <t>6B9DJT2</t>
  </si>
  <si>
    <t>Guia 13840</t>
  </si>
  <si>
    <t>847DJT2</t>
  </si>
  <si>
    <t>978DJT2</t>
  </si>
  <si>
    <t>Guia 10957</t>
  </si>
  <si>
    <t>C47DJT2</t>
  </si>
  <si>
    <t>Guia 11803</t>
  </si>
  <si>
    <t>LR09T3QT</t>
  </si>
  <si>
    <t>PCR-LAP0657</t>
  </si>
  <si>
    <t>Guia 10811</t>
  </si>
  <si>
    <t>G08DJT2</t>
  </si>
  <si>
    <t>GY7DJT2</t>
  </si>
  <si>
    <t>3PX62LA#ABM</t>
  </si>
  <si>
    <t>Pavilion X360</t>
  </si>
  <si>
    <t>8CG9122Z5W</t>
  </si>
  <si>
    <t>Guia 10831</t>
  </si>
  <si>
    <t>R90VJ5L0</t>
  </si>
  <si>
    <t>Guia 10853</t>
  </si>
  <si>
    <t>R90VJ572</t>
  </si>
  <si>
    <t>R90VJ5EH</t>
  </si>
  <si>
    <t>R90VJ5EC</t>
  </si>
  <si>
    <t>R90VJ5GR</t>
  </si>
  <si>
    <t>Guia 10854</t>
  </si>
  <si>
    <t>R90VJ5E7</t>
  </si>
  <si>
    <t>CND92060S4</t>
  </si>
  <si>
    <t>Guia 10971</t>
  </si>
  <si>
    <t>CND92060C9</t>
  </si>
  <si>
    <t>CND92060HV</t>
  </si>
  <si>
    <t>CND9205ZY3</t>
  </si>
  <si>
    <t>Guia 11760</t>
  </si>
  <si>
    <t>CND92060L7</t>
  </si>
  <si>
    <t>Guia 11994</t>
  </si>
  <si>
    <t>CND92060CC</t>
  </si>
  <si>
    <t>Guia 11946</t>
  </si>
  <si>
    <t>CND920600J</t>
  </si>
  <si>
    <t>CND9205ZY9</t>
  </si>
  <si>
    <t>Guia 11696</t>
  </si>
  <si>
    <t>CND920608M</t>
  </si>
  <si>
    <t>Guía 13650</t>
  </si>
  <si>
    <t>CND92060L1</t>
  </si>
  <si>
    <t>CND92060FQ</t>
  </si>
  <si>
    <t>Guia 13001</t>
  </si>
  <si>
    <t>LR09T3RR</t>
  </si>
  <si>
    <t>PCR-LAP0661</t>
  </si>
  <si>
    <t>Guia 11671</t>
  </si>
  <si>
    <t>CND920606D</t>
  </si>
  <si>
    <t>Guia 10869</t>
  </si>
  <si>
    <t>CND92060OH</t>
  </si>
  <si>
    <t>Guia 12826</t>
  </si>
  <si>
    <t>CND92060SC</t>
  </si>
  <si>
    <t>CND92060HD</t>
  </si>
  <si>
    <t>Guia 11125</t>
  </si>
  <si>
    <t>CND920604T</t>
  </si>
  <si>
    <t>Guia 10861</t>
  </si>
  <si>
    <t>CND920604Y</t>
  </si>
  <si>
    <t>CND920607T</t>
  </si>
  <si>
    <t>CND9206085</t>
  </si>
  <si>
    <t>Guia 11126</t>
  </si>
  <si>
    <t>CND9206086</t>
  </si>
  <si>
    <t>Guia 10889</t>
  </si>
  <si>
    <t>CND920608D</t>
  </si>
  <si>
    <t>CND9206091</t>
  </si>
  <si>
    <t>CND92060H3</t>
  </si>
  <si>
    <t>CND92060LK</t>
  </si>
  <si>
    <t>Guia 11132</t>
  </si>
  <si>
    <t>CND92060NJ</t>
  </si>
  <si>
    <t>CND92060NN</t>
  </si>
  <si>
    <t>CND920605S</t>
  </si>
  <si>
    <t>CND92060VY</t>
  </si>
  <si>
    <t>CND92060W4</t>
  </si>
  <si>
    <t>CND9264NPV</t>
  </si>
  <si>
    <t>Guia 13756</t>
  </si>
  <si>
    <t>CND9264NRJ</t>
  </si>
  <si>
    <t>Guia 11298</t>
  </si>
  <si>
    <t>CND9264NRY</t>
  </si>
  <si>
    <t>Guia 11211</t>
  </si>
  <si>
    <t>CND9264NTZ</t>
  </si>
  <si>
    <t>CND9264NV9</t>
  </si>
  <si>
    <t>CND9300STK</t>
  </si>
  <si>
    <t>Guia 11743</t>
  </si>
  <si>
    <t>CND9300STL</t>
  </si>
  <si>
    <t>Guia 11417</t>
  </si>
  <si>
    <t>CND9300SVC</t>
  </si>
  <si>
    <t>Guia 11212</t>
  </si>
  <si>
    <t>CND9300SW7</t>
  </si>
  <si>
    <t>Guia 11414</t>
  </si>
  <si>
    <t>CND9300SW9</t>
  </si>
  <si>
    <t>CND9300SWV</t>
  </si>
  <si>
    <t>Guia 11143</t>
  </si>
  <si>
    <t>5CD7212D7G</t>
  </si>
  <si>
    <t>PCR-LAP0663</t>
  </si>
  <si>
    <t>Guia 13833</t>
  </si>
  <si>
    <t>CND9300SYN</t>
  </si>
  <si>
    <t>CND9300T2Y</t>
  </si>
  <si>
    <t>CND9300T3F</t>
  </si>
  <si>
    <t>Guia 10876</t>
  </si>
  <si>
    <t>CND9264NRR</t>
  </si>
  <si>
    <t>Guia 10702</t>
  </si>
  <si>
    <t>CND9264NRT</t>
  </si>
  <si>
    <t>CND9264NSZ</t>
  </si>
  <si>
    <t>Guia 11067</t>
  </si>
  <si>
    <t>CND9264NT9</t>
  </si>
  <si>
    <t>Guia 12157</t>
  </si>
  <si>
    <t>CND9264NVG</t>
  </si>
  <si>
    <t>Guia 14405</t>
  </si>
  <si>
    <t>CND9300SY3</t>
  </si>
  <si>
    <t>Guia 11056</t>
  </si>
  <si>
    <t>CND9300T3J</t>
  </si>
  <si>
    <t>Guia 14461</t>
  </si>
  <si>
    <t>CND9300T42</t>
  </si>
  <si>
    <t>CND9181KWH</t>
  </si>
  <si>
    <t>Guia 10947</t>
  </si>
  <si>
    <t>CND9181KXH</t>
  </si>
  <si>
    <t>Guia 13872</t>
  </si>
  <si>
    <t>CND9181LNL</t>
  </si>
  <si>
    <t>Guia 13203</t>
  </si>
  <si>
    <t>CND9181LP2</t>
  </si>
  <si>
    <t>CND9181LQC</t>
  </si>
  <si>
    <t>Guia 10968</t>
  </si>
  <si>
    <t>CND9181LQH</t>
  </si>
  <si>
    <t>CND9181LQJ</t>
  </si>
  <si>
    <t>Guia 10972</t>
  </si>
  <si>
    <t>CND9181MDP</t>
  </si>
  <si>
    <t>CND9181MDQ</t>
  </si>
  <si>
    <t>CND9181MDY</t>
  </si>
  <si>
    <t>CND9181MF5</t>
  </si>
  <si>
    <t>CND9181MGS</t>
  </si>
  <si>
    <t>Guia 10973</t>
  </si>
  <si>
    <t>CND9181MNF</t>
  </si>
  <si>
    <t>Guia 10946</t>
  </si>
  <si>
    <t>CND9181MP4</t>
  </si>
  <si>
    <t>CND9181MR7</t>
  </si>
  <si>
    <t>R90VJ594</t>
  </si>
  <si>
    <t>Guia 11177</t>
  </si>
  <si>
    <t>CND9211VZ2</t>
  </si>
  <si>
    <t>Guia 13805</t>
  </si>
  <si>
    <t>CND9211W4L</t>
  </si>
  <si>
    <t>Guia 11898</t>
  </si>
  <si>
    <t>CND9211W5Q</t>
  </si>
  <si>
    <t>CND9211W6H</t>
  </si>
  <si>
    <t>Guia 12141</t>
  </si>
  <si>
    <t>CND9211W72</t>
  </si>
  <si>
    <t>Guia 11761</t>
  </si>
  <si>
    <t>CND9211W78</t>
  </si>
  <si>
    <t>Guia 12072</t>
  </si>
  <si>
    <t>CND9211W7M</t>
  </si>
  <si>
    <t>Guia 11570</t>
  </si>
  <si>
    <t>CND9211W7R</t>
  </si>
  <si>
    <t>CND9211W7T</t>
  </si>
  <si>
    <t>Guia 12029</t>
  </si>
  <si>
    <t>CND9211W7W</t>
  </si>
  <si>
    <t>Guia 13197</t>
  </si>
  <si>
    <t>CND9211WCY</t>
  </si>
  <si>
    <t>CND9211WFB</t>
  </si>
  <si>
    <t>CND9211WK1</t>
  </si>
  <si>
    <t>CND9211WK6</t>
  </si>
  <si>
    <t>CND9211WK8</t>
  </si>
  <si>
    <t>Guia 11728</t>
  </si>
  <si>
    <t>5CD7212DV7</t>
  </si>
  <si>
    <t>PCR-LAP0664</t>
  </si>
  <si>
    <t>Guia 7234</t>
  </si>
  <si>
    <t>CND9211WKN</t>
  </si>
  <si>
    <t>CND9211WKP</t>
  </si>
  <si>
    <t>CND9211WKT</t>
  </si>
  <si>
    <t>5CD7212DSC</t>
  </si>
  <si>
    <t>CND9216PH9</t>
  </si>
  <si>
    <t>CND9216PHB</t>
  </si>
  <si>
    <t>Guia 12278</t>
  </si>
  <si>
    <t>CND9216PHP</t>
  </si>
  <si>
    <t>CND9216PLH</t>
  </si>
  <si>
    <t>Guia 11729</t>
  </si>
  <si>
    <t>CND9216PMP</t>
  </si>
  <si>
    <t>CND9216Q5T</t>
  </si>
  <si>
    <t>Guia 11837</t>
  </si>
  <si>
    <t>CND9216Q66</t>
  </si>
  <si>
    <t>CND9216Q68</t>
  </si>
  <si>
    <t>CND9216Q6C</t>
  </si>
  <si>
    <t>CND9216Q6M</t>
  </si>
  <si>
    <t>CND9216Q6X</t>
  </si>
  <si>
    <t>CND9216Q9M</t>
  </si>
  <si>
    <t>CND9216Q9Z</t>
  </si>
  <si>
    <t>CND9216QB3</t>
  </si>
  <si>
    <t>Guia 113445</t>
  </si>
  <si>
    <t>CND9216QCF</t>
  </si>
  <si>
    <t>CND9216QCM</t>
  </si>
  <si>
    <t>Guia 11625</t>
  </si>
  <si>
    <t>CND9216QCR</t>
  </si>
  <si>
    <t>CND9216QJC</t>
  </si>
  <si>
    <t>CND9216QKP</t>
  </si>
  <si>
    <t>CND9216QKV</t>
  </si>
  <si>
    <t>5CD939F3V0</t>
  </si>
  <si>
    <t>5CD939F3VL</t>
  </si>
  <si>
    <t>5CD939F3WK</t>
  </si>
  <si>
    <t>Guia 11583</t>
  </si>
  <si>
    <t>5CD939F3Y6</t>
  </si>
  <si>
    <t>Guia 11401</t>
  </si>
  <si>
    <t>5CD939F3YW</t>
  </si>
  <si>
    <t>Guia 13342</t>
  </si>
  <si>
    <t>5CD939F3Z0</t>
  </si>
  <si>
    <t>Guia 13343</t>
  </si>
  <si>
    <t>5CD7212D50</t>
  </si>
  <si>
    <t>PCR-LAP0689</t>
  </si>
  <si>
    <t>Guia 10385</t>
  </si>
  <si>
    <t>5CD7232HWW</t>
  </si>
  <si>
    <t>Guia 14371</t>
  </si>
  <si>
    <t>5CD939F3ZP</t>
  </si>
  <si>
    <t>5CD939F3Z6</t>
  </si>
  <si>
    <t>Guia 11435</t>
  </si>
  <si>
    <t>CK7X1X2</t>
  </si>
  <si>
    <t>Guia 14401</t>
  </si>
  <si>
    <t>LR09SX28</t>
  </si>
  <si>
    <t>PCR-LAP0708</t>
  </si>
  <si>
    <t>Guia 12583</t>
  </si>
  <si>
    <t>T01TD</t>
  </si>
  <si>
    <t>w10pro</t>
  </si>
  <si>
    <t>JHZJBV2</t>
  </si>
  <si>
    <t>Guia 13827</t>
  </si>
  <si>
    <t>GFZJBV2</t>
  </si>
  <si>
    <t>Guia 11088</t>
  </si>
  <si>
    <t>4JZJBV2</t>
  </si>
  <si>
    <t>CJZJBV2</t>
  </si>
  <si>
    <t>CGZJBV2</t>
  </si>
  <si>
    <t>Guia 12823</t>
  </si>
  <si>
    <t>6KZJBV2</t>
  </si>
  <si>
    <t>4ZTJBV2</t>
  </si>
  <si>
    <t>1FZJBV2</t>
  </si>
  <si>
    <t>7HZJBV2</t>
  </si>
  <si>
    <t>794KBV2</t>
  </si>
  <si>
    <t>98ZJBV2</t>
  </si>
  <si>
    <t>Guia 12586</t>
  </si>
  <si>
    <t>20NCS01700</t>
  </si>
  <si>
    <t>SPF1NXVD8</t>
  </si>
  <si>
    <t>Guia 11144</t>
  </si>
  <si>
    <t>NBHP6LM90LT</t>
  </si>
  <si>
    <t>HP 450 G6</t>
  </si>
  <si>
    <t>5CD933BG9S</t>
  </si>
  <si>
    <t>Guia 10949</t>
  </si>
  <si>
    <t>20JGS03A01</t>
  </si>
  <si>
    <t>THINKPAD X1</t>
  </si>
  <si>
    <t>MAGITECH</t>
  </si>
  <si>
    <t>R90PEM8P</t>
  </si>
  <si>
    <t>Guia 11158</t>
  </si>
  <si>
    <t>MENSAJIL</t>
  </si>
  <si>
    <t>3DLPKT2</t>
  </si>
  <si>
    <t>Guia 12971</t>
  </si>
  <si>
    <t>CND9181KTJ</t>
  </si>
  <si>
    <t>Guia 11343</t>
  </si>
  <si>
    <t>CND9181KVF</t>
  </si>
  <si>
    <t>Guia 11471</t>
  </si>
  <si>
    <t>CND9181KW8</t>
  </si>
  <si>
    <t>Guia 11287</t>
  </si>
  <si>
    <t>CND9181KWC</t>
  </si>
  <si>
    <t>Guia 13400</t>
  </si>
  <si>
    <t>CND9181KWX</t>
  </si>
  <si>
    <t>Guia 12224</t>
  </si>
  <si>
    <t>CND9181KZK</t>
  </si>
  <si>
    <t>CND9181L3H</t>
  </si>
  <si>
    <t>CND9181L4B</t>
  </si>
  <si>
    <t>CND9181L4D</t>
  </si>
  <si>
    <t>Guia 11584</t>
  </si>
  <si>
    <t>CND9181L7S</t>
  </si>
  <si>
    <t>Guia 11617</t>
  </si>
  <si>
    <t>CND9181L7V</t>
  </si>
  <si>
    <t>Guia 11585</t>
  </si>
  <si>
    <t>LR09SX5J</t>
  </si>
  <si>
    <t>PCR-LAP0718</t>
  </si>
  <si>
    <t>CND9181L85</t>
  </si>
  <si>
    <t>CND9181L8M</t>
  </si>
  <si>
    <t>CND9181L8P</t>
  </si>
  <si>
    <t>CND9181LB3</t>
  </si>
  <si>
    <t>Guia 14348</t>
  </si>
  <si>
    <t>CND9181LBF</t>
  </si>
  <si>
    <t>CND9181LBR</t>
  </si>
  <si>
    <t>CND9181LBZ</t>
  </si>
  <si>
    <t>Guia 12691</t>
  </si>
  <si>
    <t>CND9181LGN</t>
  </si>
  <si>
    <t>Guia 12128</t>
  </si>
  <si>
    <t>CND9181LGY</t>
  </si>
  <si>
    <t>Guia 11579</t>
  </si>
  <si>
    <t>CND9181LNN</t>
  </si>
  <si>
    <t>CND9181LNR</t>
  </si>
  <si>
    <t>Guia 13861</t>
  </si>
  <si>
    <t>CND9181LTX</t>
  </si>
  <si>
    <t>CND9181LW2</t>
  </si>
  <si>
    <t>CND9181LWD</t>
  </si>
  <si>
    <t>Guia 12126</t>
  </si>
  <si>
    <t>CND9181LWM</t>
  </si>
  <si>
    <t>Guia 12534</t>
  </si>
  <si>
    <t>CND9181LYF</t>
  </si>
  <si>
    <t>Guia 13555</t>
  </si>
  <si>
    <t>CND9181M2G</t>
  </si>
  <si>
    <t>Guia 11397</t>
  </si>
  <si>
    <t>LR09SX6G</t>
  </si>
  <si>
    <t>Guia 13969</t>
  </si>
  <si>
    <t>CND9181M3X</t>
  </si>
  <si>
    <t>Guia 11675</t>
  </si>
  <si>
    <t>LR09SX6K</t>
  </si>
  <si>
    <t>PCR-LAP0723</t>
  </si>
  <si>
    <t>CND9181M5F</t>
  </si>
  <si>
    <t>LR09SX6X</t>
  </si>
  <si>
    <t>PCR-LAP0725</t>
  </si>
  <si>
    <t>CND9181M60</t>
  </si>
  <si>
    <t>CND9181M6W</t>
  </si>
  <si>
    <t>CND9181M7P</t>
  </si>
  <si>
    <t>CND9181MD6</t>
  </si>
  <si>
    <t>CND9181MJX</t>
  </si>
  <si>
    <t>Guia 009751</t>
  </si>
  <si>
    <t>CND9181MK8</t>
  </si>
  <si>
    <t>CND9181MKN</t>
  </si>
  <si>
    <t>Guia 11700</t>
  </si>
  <si>
    <t>CND9181ML4</t>
  </si>
  <si>
    <t>CND9181MLP</t>
  </si>
  <si>
    <t>CND9181MM9</t>
  </si>
  <si>
    <t>CND9181MMF</t>
  </si>
  <si>
    <t>CND9181MMK</t>
  </si>
  <si>
    <t>Guia 14458</t>
  </si>
  <si>
    <t>CND9181MML</t>
  </si>
  <si>
    <t>Guia 11690</t>
  </si>
  <si>
    <t>CND9181MMR</t>
  </si>
  <si>
    <t>CND9181MNR</t>
  </si>
  <si>
    <t>CND9181MST</t>
  </si>
  <si>
    <t>81MV0008LM</t>
  </si>
  <si>
    <t>IDEAPAD S145-15IWL</t>
  </si>
  <si>
    <t>PF1RGKMP</t>
  </si>
  <si>
    <t>Guia 12915</t>
  </si>
  <si>
    <t>PF1RGMY9</t>
  </si>
  <si>
    <t>Guia 11362</t>
  </si>
  <si>
    <t>PF1QNWQC</t>
  </si>
  <si>
    <t>Guia 11403</t>
  </si>
  <si>
    <t>PF14QNDX</t>
  </si>
  <si>
    <t>Guia 11444</t>
  </si>
  <si>
    <t>PF14QSA2</t>
  </si>
  <si>
    <t>LR09SX7X</t>
  </si>
  <si>
    <t>PCR-LAP0732</t>
  </si>
  <si>
    <t>Guia 13201</t>
  </si>
  <si>
    <t>PF14QTHP</t>
  </si>
  <si>
    <t>LR09WBVE</t>
  </si>
  <si>
    <t>PCR-LAP0738</t>
  </si>
  <si>
    <t>Guia 10072</t>
  </si>
  <si>
    <t>PF14QU5E</t>
  </si>
  <si>
    <t>PF14QRN6</t>
  </si>
  <si>
    <t>PF14QS9Z</t>
  </si>
  <si>
    <t>Guia 13598</t>
  </si>
  <si>
    <t>CND9181KSJ</t>
  </si>
  <si>
    <t>CND9181KT1</t>
  </si>
  <si>
    <t>GUIA 11762</t>
  </si>
  <si>
    <t>6V29BV2</t>
  </si>
  <si>
    <t>Guia 11393</t>
  </si>
  <si>
    <t>SL10M82207</t>
  </si>
  <si>
    <t>R90PEM91</t>
  </si>
  <si>
    <t>Guia 11340</t>
  </si>
  <si>
    <t>CND9351GYF</t>
  </si>
  <si>
    <t>Guia 11656</t>
  </si>
  <si>
    <t>CND9351GTB</t>
  </si>
  <si>
    <t>Guia 11581</t>
  </si>
  <si>
    <t>CND9351GW4</t>
  </si>
  <si>
    <t>Guia 11910</t>
  </si>
  <si>
    <t>LR09WBVT</t>
  </si>
  <si>
    <t>PCR-LAP0741</t>
  </si>
  <si>
    <t>CND9351GTD</t>
  </si>
  <si>
    <t>Guia 11573</t>
  </si>
  <si>
    <t>CND9351GTH</t>
  </si>
  <si>
    <t>Guia 11582</t>
  </si>
  <si>
    <t>CND9351GLG</t>
  </si>
  <si>
    <t>CND9351GS3</t>
  </si>
  <si>
    <t>Guia 11574</t>
  </si>
  <si>
    <t>LR09WBWQ</t>
  </si>
  <si>
    <t>PCR-LAP0746</t>
  </si>
  <si>
    <t>CND9351GNF</t>
  </si>
  <si>
    <t>Guia 11646</t>
  </si>
  <si>
    <t>CND9351GKK</t>
  </si>
  <si>
    <t>Guia 13361</t>
  </si>
  <si>
    <t>CND9351GY9</t>
  </si>
  <si>
    <t>CND9351GVZ</t>
  </si>
  <si>
    <t>CND9351GMY</t>
  </si>
  <si>
    <t>5CD7232HXJ</t>
  </si>
  <si>
    <t>PCR-LAP0751</t>
  </si>
  <si>
    <t>Guia 13573</t>
  </si>
  <si>
    <t>CND9351GXV</t>
  </si>
  <si>
    <t>CND9351GSQ</t>
  </si>
  <si>
    <t>Guia 12008</t>
  </si>
  <si>
    <t>CND9351GPJ</t>
  </si>
  <si>
    <t>CND9351GP0</t>
  </si>
  <si>
    <t>CND9351GV1</t>
  </si>
  <si>
    <t>Guia 11861</t>
  </si>
  <si>
    <t>CND9351GKP</t>
  </si>
  <si>
    <t>CND9351GVB</t>
  </si>
  <si>
    <t>7LL20LT#ABM</t>
  </si>
  <si>
    <t>ELITEBOOK 840 G6</t>
  </si>
  <si>
    <t>5CG93957QQ</t>
  </si>
  <si>
    <t>5CG93957QX</t>
  </si>
  <si>
    <t>Guia 11575</t>
  </si>
  <si>
    <t>5CG93957QY</t>
  </si>
  <si>
    <t>Guia 11577</t>
  </si>
  <si>
    <t>7LL94LT#ABM</t>
  </si>
  <si>
    <t>5CG934255L</t>
  </si>
  <si>
    <t>5CG934254X</t>
  </si>
  <si>
    <t>20JES4YF00-LCR</t>
  </si>
  <si>
    <t>R90QA04H</t>
  </si>
  <si>
    <t>Guia 11578</t>
  </si>
  <si>
    <t>R1G0W</t>
  </si>
  <si>
    <t>FCH4NT2</t>
  </si>
  <si>
    <t>Guia 11798</t>
  </si>
  <si>
    <t>FKWJQT2</t>
  </si>
  <si>
    <t>Guia 11865</t>
  </si>
  <si>
    <t>BKWJQT2</t>
  </si>
  <si>
    <t>9KWJQT2</t>
  </si>
  <si>
    <t>CSJJQT2</t>
  </si>
  <si>
    <t>FJWJQT2</t>
  </si>
  <si>
    <t>PF1QJ1D5</t>
  </si>
  <si>
    <t>Guia 11864</t>
  </si>
  <si>
    <t>PF1QJC81</t>
  </si>
  <si>
    <t>Guia 11933</t>
  </si>
  <si>
    <t>20M7000JUS-LCR</t>
  </si>
  <si>
    <t>L380</t>
  </si>
  <si>
    <t>R90T0P0P</t>
  </si>
  <si>
    <t>Guia 13621</t>
  </si>
  <si>
    <t>5CD7232HXY</t>
  </si>
  <si>
    <t>Guia 14481</t>
  </si>
  <si>
    <t>LG</t>
  </si>
  <si>
    <t>14Z980-G.AH58B4</t>
  </si>
  <si>
    <t>14Z980-G</t>
  </si>
  <si>
    <t>911NZFQ035139</t>
  </si>
  <si>
    <t>Guia 11966</t>
  </si>
  <si>
    <t>911NZMM004003</t>
  </si>
  <si>
    <t>912NZMM051411</t>
  </si>
  <si>
    <t>911NZHH003993</t>
  </si>
  <si>
    <t>Guia 11967</t>
  </si>
  <si>
    <t>5Z980-G</t>
  </si>
  <si>
    <t>910NZET028932</t>
  </si>
  <si>
    <t>910NZNN028935</t>
  </si>
  <si>
    <t>81SY00D4US</t>
  </si>
  <si>
    <t>LEGION Y540</t>
  </si>
  <si>
    <t>PF1DYEVW</t>
  </si>
  <si>
    <t>Guia 11969</t>
  </si>
  <si>
    <t>INSPIRUM 3493</t>
  </si>
  <si>
    <t>CPK5G13</t>
  </si>
  <si>
    <t>Guia 12135</t>
  </si>
  <si>
    <t>GHK5G13</t>
  </si>
  <si>
    <t>CND9441WWH</t>
  </si>
  <si>
    <t>Guia 12257</t>
  </si>
  <si>
    <t>CND9441WX8</t>
  </si>
  <si>
    <t>Guia 12258</t>
  </si>
  <si>
    <t>CND9441WZ8</t>
  </si>
  <si>
    <t>CND9441WZQ</t>
  </si>
  <si>
    <t>CND9441WZZ</t>
  </si>
  <si>
    <t>CND9441XOQ</t>
  </si>
  <si>
    <t>Guia 13874</t>
  </si>
  <si>
    <t>CND9441X02</t>
  </si>
  <si>
    <t>CND9441X0V</t>
  </si>
  <si>
    <t>Guia 12629</t>
  </si>
  <si>
    <t>CND9441X1N</t>
  </si>
  <si>
    <t>CND9441X1W</t>
  </si>
  <si>
    <t>CND9441X2W</t>
  </si>
  <si>
    <t>Guia 12259</t>
  </si>
  <si>
    <t>CND9441X2Z</t>
  </si>
  <si>
    <t>Guia 12276</t>
  </si>
  <si>
    <t>CND9441X3K</t>
  </si>
  <si>
    <t>Guia 12697</t>
  </si>
  <si>
    <t>CND9441X4Z</t>
  </si>
  <si>
    <t>CND9441X59</t>
  </si>
  <si>
    <t>CND9441X5C</t>
  </si>
  <si>
    <t>CND9441X5D</t>
  </si>
  <si>
    <t>CND9441X5T</t>
  </si>
  <si>
    <t>CND9441X6R</t>
  </si>
  <si>
    <t>CND9441X8J</t>
  </si>
  <si>
    <t>901NZVF081983</t>
  </si>
  <si>
    <t>PLEX-6</t>
  </si>
  <si>
    <t>Guia 12016</t>
  </si>
  <si>
    <t>INSPIRIUM 5584</t>
  </si>
  <si>
    <t>3WH4NT2</t>
  </si>
  <si>
    <t>Guia 12127</t>
  </si>
  <si>
    <t>7VH4NT2</t>
  </si>
  <si>
    <t>Guia 12138</t>
  </si>
  <si>
    <t>GJWJQT2</t>
  </si>
  <si>
    <t>HTH4NTZ</t>
  </si>
  <si>
    <t>JJWJQTZ</t>
  </si>
  <si>
    <t>5CD7232HPS</t>
  </si>
  <si>
    <t>PCR-LAP0758</t>
  </si>
  <si>
    <t>20RW0024LM</t>
  </si>
  <si>
    <t>LR0BS2CY</t>
  </si>
  <si>
    <t>Guia 13331</t>
  </si>
  <si>
    <t>LR0BS2CZ</t>
  </si>
  <si>
    <t>Guia 12309</t>
  </si>
  <si>
    <t>LR0BS2D2</t>
  </si>
  <si>
    <t>LR0BS2D3</t>
  </si>
  <si>
    <t>Guia 13207</t>
  </si>
  <si>
    <t>LR0BS2D5</t>
  </si>
  <si>
    <t>LR0BS2D6</t>
  </si>
  <si>
    <t>LR0BS2D7</t>
  </si>
  <si>
    <t>LR0BS2D8</t>
  </si>
  <si>
    <t>LR0BS2DA</t>
  </si>
  <si>
    <t>LR0BS2DB</t>
  </si>
  <si>
    <t>LR0BS2DC</t>
  </si>
  <si>
    <t>LR0BS2DD</t>
  </si>
  <si>
    <t>LR0BS2DE</t>
  </si>
  <si>
    <t>LR0BS2DH</t>
  </si>
  <si>
    <t>LR0BS2DJ</t>
  </si>
  <si>
    <t>LR0BS2DK</t>
  </si>
  <si>
    <t>LR0BS2DS</t>
  </si>
  <si>
    <t>LR0BS2DT</t>
  </si>
  <si>
    <t>LR0BS9ES</t>
  </si>
  <si>
    <t>LR0BS9F5</t>
  </si>
  <si>
    <t>Guia 13291</t>
  </si>
  <si>
    <t>NBDELL48D8M</t>
  </si>
  <si>
    <t>FQC5G13</t>
  </si>
  <si>
    <t>Guia 13073</t>
  </si>
  <si>
    <t>Guia 13628</t>
  </si>
  <si>
    <t>103JKW2</t>
  </si>
  <si>
    <t>123JKW2</t>
  </si>
  <si>
    <t>263JKW2</t>
  </si>
  <si>
    <t>Guia 13394</t>
  </si>
  <si>
    <t>283JKW2</t>
  </si>
  <si>
    <t>2G4JKW2</t>
  </si>
  <si>
    <t>383JKW2</t>
  </si>
  <si>
    <t>Guia 13927</t>
  </si>
  <si>
    <t>3F4JKW2</t>
  </si>
  <si>
    <t>403JKW2</t>
  </si>
  <si>
    <t>4G4JKW2</t>
  </si>
  <si>
    <t>Guia 13744</t>
  </si>
  <si>
    <t>4Y59JW2</t>
  </si>
  <si>
    <t>633JKW2</t>
  </si>
  <si>
    <t>Guia 13931</t>
  </si>
  <si>
    <t>653JKW2</t>
  </si>
  <si>
    <t>773JKW2</t>
  </si>
  <si>
    <t>LR0AA00A</t>
  </si>
  <si>
    <t>PCR-LAP0773</t>
  </si>
  <si>
    <t>Guia 12160</t>
  </si>
  <si>
    <t>863JKW2</t>
  </si>
  <si>
    <t>Guia 13923</t>
  </si>
  <si>
    <t>874JKW2</t>
  </si>
  <si>
    <t>884JKW2</t>
  </si>
  <si>
    <t>Guia 13453</t>
  </si>
  <si>
    <t>8H4JKW2</t>
  </si>
  <si>
    <t>8Z59JW2</t>
  </si>
  <si>
    <t>B33JKW2</t>
  </si>
  <si>
    <t>Guia 13307</t>
  </si>
  <si>
    <t>B83JKW2</t>
  </si>
  <si>
    <t>C63JKW2</t>
  </si>
  <si>
    <t>CB69JW2</t>
  </si>
  <si>
    <t>Guia 13935</t>
  </si>
  <si>
    <t>LR0AA011</t>
  </si>
  <si>
    <t>PCR-LAP0776</t>
  </si>
  <si>
    <t>Guia 13635</t>
  </si>
  <si>
    <t>D83JKW2</t>
  </si>
  <si>
    <t>GUIA 13497</t>
  </si>
  <si>
    <t>DF4JKW2</t>
  </si>
  <si>
    <t>DY59JW2</t>
  </si>
  <si>
    <t>DZ2JKW2</t>
  </si>
  <si>
    <t>Guia 13654</t>
  </si>
  <si>
    <t>DZ59JW2</t>
  </si>
  <si>
    <t>F83JKW2</t>
  </si>
  <si>
    <t>FC4JKW2</t>
  </si>
  <si>
    <t>FG4JKW2</t>
  </si>
  <si>
    <t>Guia 13924</t>
  </si>
  <si>
    <t>FZ2JKW2</t>
  </si>
  <si>
    <t>G83JKW2</t>
  </si>
  <si>
    <t>G94JKW2</t>
  </si>
  <si>
    <t>J13JKW2</t>
  </si>
  <si>
    <t>J73JKW2</t>
  </si>
  <si>
    <t>C84JKW2</t>
  </si>
  <si>
    <t>183JKW2</t>
  </si>
  <si>
    <t>1Z59JW2</t>
  </si>
  <si>
    <t>223JKW2</t>
  </si>
  <si>
    <t>243JKW2</t>
  </si>
  <si>
    <t>273JKW2</t>
  </si>
  <si>
    <t>303JKW2</t>
  </si>
  <si>
    <t>323JKW2</t>
  </si>
  <si>
    <t>3C4JKW2</t>
  </si>
  <si>
    <t>Guia 13930</t>
  </si>
  <si>
    <t>LR0AA01M</t>
  </si>
  <si>
    <t>PCR-LAP0778</t>
  </si>
  <si>
    <t>4Z59JW2</t>
  </si>
  <si>
    <t>Guia 13858</t>
  </si>
  <si>
    <t>523JKW2</t>
  </si>
  <si>
    <t>583JKW2</t>
  </si>
  <si>
    <t>5XK0QT2</t>
  </si>
  <si>
    <t>6G4JKW2</t>
  </si>
  <si>
    <t>6Y59JW2</t>
  </si>
  <si>
    <t>6Z59JW2</t>
  </si>
  <si>
    <t>7G4JKW2</t>
  </si>
  <si>
    <t>8G4JKW2</t>
  </si>
  <si>
    <t>Guia 13346</t>
  </si>
  <si>
    <t>B23JKW2</t>
  </si>
  <si>
    <t>Guia 13934</t>
  </si>
  <si>
    <t>B53JKW2</t>
  </si>
  <si>
    <t>C73JKW2</t>
  </si>
  <si>
    <t>C969JW2</t>
  </si>
  <si>
    <t>F74JKW2</t>
  </si>
  <si>
    <t>Guia 13902</t>
  </si>
  <si>
    <t>G13JKW2</t>
  </si>
  <si>
    <t>G73JKW2</t>
  </si>
  <si>
    <t>GX59JW2</t>
  </si>
  <si>
    <t>GZ2JKW2</t>
  </si>
  <si>
    <t>GUIA 13471</t>
  </si>
  <si>
    <t>H73JKW2</t>
  </si>
  <si>
    <t>H94JKW2</t>
  </si>
  <si>
    <t>HZ2JKW2</t>
  </si>
  <si>
    <t>JD4JKW2</t>
  </si>
  <si>
    <t>G84JKW2</t>
  </si>
  <si>
    <t>1G4JKW2</t>
  </si>
  <si>
    <t>294JKW2</t>
  </si>
  <si>
    <t>Guia 13345</t>
  </si>
  <si>
    <t>373JKW2</t>
  </si>
  <si>
    <t>4F4JKW2</t>
  </si>
  <si>
    <t>4H4JKW2</t>
  </si>
  <si>
    <t>6D4JKW2</t>
  </si>
  <si>
    <t>Guia 13928</t>
  </si>
  <si>
    <t>903JKW2</t>
  </si>
  <si>
    <t>9Z59JW2</t>
  </si>
  <si>
    <t>BH4JKW2</t>
  </si>
  <si>
    <t>C03JKW2</t>
  </si>
  <si>
    <t>C94JKW2</t>
  </si>
  <si>
    <t>D03JKW2</t>
  </si>
  <si>
    <t>G74JKW2</t>
  </si>
  <si>
    <t>20Y7HW2</t>
  </si>
  <si>
    <t>CXX7HW2</t>
  </si>
  <si>
    <t>3YX7HW2</t>
  </si>
  <si>
    <t>1ZX7HW2</t>
  </si>
  <si>
    <t>5ZX7HW2</t>
  </si>
  <si>
    <t>HHX7HW2</t>
  </si>
  <si>
    <t>70Y7HW2</t>
  </si>
  <si>
    <t>60Y7HW2</t>
  </si>
  <si>
    <t>BYX7HW2</t>
  </si>
  <si>
    <t>50Y7HW2</t>
  </si>
  <si>
    <t>HZX7HW2</t>
  </si>
  <si>
    <t>JFX7HW2</t>
  </si>
  <si>
    <t>Guia 12832</t>
  </si>
  <si>
    <t>CGX7HW2</t>
  </si>
  <si>
    <t>Guia 13378</t>
  </si>
  <si>
    <t>GXX7HW2</t>
  </si>
  <si>
    <t>FZX7HW2</t>
  </si>
  <si>
    <t>Guia 12975</t>
  </si>
  <si>
    <t>HXX7HW2</t>
  </si>
  <si>
    <t>DZX7HW2</t>
  </si>
  <si>
    <t>JHX7HW2</t>
  </si>
  <si>
    <t>FGX7HW2</t>
  </si>
  <si>
    <t>CND8070Q5R</t>
  </si>
  <si>
    <t>PCR-LAP0794</t>
  </si>
  <si>
    <t>Guia 13235</t>
  </si>
  <si>
    <t>6YX7HW2</t>
  </si>
  <si>
    <t>GZX7HW2</t>
  </si>
  <si>
    <t>CZX7HW2</t>
  </si>
  <si>
    <t>CYX7HW2</t>
  </si>
  <si>
    <t>BZX7HW2</t>
  </si>
  <si>
    <t>6ZX7HW2</t>
  </si>
  <si>
    <t>MP1DCWRG</t>
  </si>
  <si>
    <t>PCR-LAP0818</t>
  </si>
  <si>
    <t>Guia 10929</t>
  </si>
  <si>
    <t>JYX7HW2</t>
  </si>
  <si>
    <t>G. Intcomex 001-0924276</t>
  </si>
  <si>
    <t>9VYF3L2</t>
  </si>
  <si>
    <t>PCR-LAP0819</t>
  </si>
  <si>
    <t>Guia 13908</t>
  </si>
  <si>
    <t>FYX7HW2</t>
  </si>
  <si>
    <t>JGX7HW2</t>
  </si>
  <si>
    <t>8GX7HW2</t>
  </si>
  <si>
    <t>10Y7HW2</t>
  </si>
  <si>
    <t>7YX7HW2</t>
  </si>
  <si>
    <t>1YX7HW2</t>
  </si>
  <si>
    <t>8ZX7HW2</t>
  </si>
  <si>
    <t>3ZX7HW2</t>
  </si>
  <si>
    <t>9ZX7HW2</t>
  </si>
  <si>
    <t>HGX7HW2</t>
  </si>
  <si>
    <t>1HX7HW2</t>
  </si>
  <si>
    <t>DXX7HW2</t>
  </si>
  <si>
    <t>4ZX7HW2</t>
  </si>
  <si>
    <t>9HX7HW2</t>
  </si>
  <si>
    <t>2ZX7HW2</t>
  </si>
  <si>
    <t>HFX7HW2</t>
  </si>
  <si>
    <t>5FX7HW2</t>
  </si>
  <si>
    <t>GHX7HW2</t>
  </si>
  <si>
    <t>F2P70LT#ABM</t>
  </si>
  <si>
    <t>ELITEBOOK 840</t>
  </si>
  <si>
    <t>5CG50725M2</t>
  </si>
  <si>
    <t>PCR-LAP0841</t>
  </si>
  <si>
    <t>Guia 11722</t>
  </si>
  <si>
    <t>DHX7HW2</t>
  </si>
  <si>
    <t>FHX7HW2</t>
  </si>
  <si>
    <t>9GX7HW2</t>
  </si>
  <si>
    <t>BHX7HW2</t>
  </si>
  <si>
    <t>9YX7HW2</t>
  </si>
  <si>
    <t>5LCX9L2</t>
  </si>
  <si>
    <t>Guia 13557</t>
  </si>
  <si>
    <t>8YX7HW2</t>
  </si>
  <si>
    <t>GFX7HW2</t>
  </si>
  <si>
    <t>7GX7HW2</t>
  </si>
  <si>
    <t>4HX7HW2</t>
  </si>
  <si>
    <t>5HX7HW2</t>
  </si>
  <si>
    <t>PF12P1ZU</t>
  </si>
  <si>
    <t>PCR-LAP0871</t>
  </si>
  <si>
    <t>30Y7HW2</t>
  </si>
  <si>
    <t>2GX7HW2</t>
  </si>
  <si>
    <t>4YX7HW2</t>
  </si>
  <si>
    <t>Guia 13176</t>
  </si>
  <si>
    <t>7ZX7HW2</t>
  </si>
  <si>
    <t>7HX7HW2</t>
  </si>
  <si>
    <t>BFX7HW2</t>
  </si>
  <si>
    <t>3JX7HW2</t>
  </si>
  <si>
    <t>20N3S37500</t>
  </si>
  <si>
    <t>ThinkPad T490</t>
  </si>
  <si>
    <t>SPF21Z5PE</t>
  </si>
  <si>
    <t>27M7R</t>
  </si>
  <si>
    <t>G3 15</t>
  </si>
  <si>
    <t>7HG6NT2</t>
  </si>
  <si>
    <t>Guia 12270</t>
  </si>
  <si>
    <t>9GG6NT2</t>
  </si>
  <si>
    <t>3YF6NT2</t>
  </si>
  <si>
    <t>8XF6NT2</t>
  </si>
  <si>
    <t>Guia 14318</t>
  </si>
  <si>
    <t>LR0BS9E8</t>
  </si>
  <si>
    <t>LR0BS2D4</t>
  </si>
  <si>
    <t>LR0BSAAZ</t>
  </si>
  <si>
    <t>LR0BSAAG</t>
  </si>
  <si>
    <t>Guia 13274</t>
  </si>
  <si>
    <t>LR0BSAB0</t>
  </si>
  <si>
    <t>LR0BS9F8</t>
  </si>
  <si>
    <t>LR0BSAAU</t>
  </si>
  <si>
    <t>LR0BS9DE</t>
  </si>
  <si>
    <t>LR0BS9EV</t>
  </si>
  <si>
    <t>LR0BS9DT</t>
  </si>
  <si>
    <t>LR0BSAAD</t>
  </si>
  <si>
    <t>LR0BS9EK</t>
  </si>
  <si>
    <t>LR0BS9EN</t>
  </si>
  <si>
    <t>LR0BS9E9</t>
  </si>
  <si>
    <t>LR0BS9ET</t>
  </si>
  <si>
    <t>LR0BSAAV</t>
  </si>
  <si>
    <t>Guia 12311</t>
  </si>
  <si>
    <t>FLEX 14</t>
  </si>
  <si>
    <t>WINDOWS HOME</t>
  </si>
  <si>
    <t>0F1HGIDM</t>
  </si>
  <si>
    <t>JM31N</t>
  </si>
  <si>
    <t>INSPIRON 3593</t>
  </si>
  <si>
    <t>CORE I7</t>
  </si>
  <si>
    <t>3X7F723</t>
  </si>
  <si>
    <t>Guia N°12889</t>
  </si>
  <si>
    <t>CND9441WFJ</t>
  </si>
  <si>
    <t>GUIA 12410</t>
  </si>
  <si>
    <t>CND9441WMB</t>
  </si>
  <si>
    <t>CND9441WGZ</t>
  </si>
  <si>
    <t>PF12P1XT</t>
  </si>
  <si>
    <t>PCR-LAP0872</t>
  </si>
  <si>
    <t>CND9441WLX</t>
  </si>
  <si>
    <t>CND9441WX4</t>
  </si>
  <si>
    <t>CND9441WKY</t>
  </si>
  <si>
    <t>CND9441W9B</t>
  </si>
  <si>
    <t>GUIA 12412</t>
  </si>
  <si>
    <t>CND9441WYZ</t>
  </si>
  <si>
    <t>CND9441X8M</t>
  </si>
  <si>
    <t>CND9441WSQ</t>
  </si>
  <si>
    <t>CND9441X12</t>
  </si>
  <si>
    <t>CND9441WTG</t>
  </si>
  <si>
    <t>Guia 13876</t>
  </si>
  <si>
    <t>CND9441WPT</t>
  </si>
  <si>
    <t>GUIA 12402</t>
  </si>
  <si>
    <t>CND819039C</t>
  </si>
  <si>
    <t>PCR-LAP0880</t>
  </si>
  <si>
    <t>CND8205LLC</t>
  </si>
  <si>
    <t>PCR-LAP0886</t>
  </si>
  <si>
    <t>CND9441W9F</t>
  </si>
  <si>
    <t>CND8205L8R</t>
  </si>
  <si>
    <t>Guia 13347</t>
  </si>
  <si>
    <t>CND9441WRP</t>
  </si>
  <si>
    <t>5CD8296DKV</t>
  </si>
  <si>
    <t>PCR-LAP0888</t>
  </si>
  <si>
    <t>Guia 11107</t>
  </si>
  <si>
    <t>36DX9L2</t>
  </si>
  <si>
    <t>PCR-LAP0909</t>
  </si>
  <si>
    <t>Guia 11704</t>
  </si>
  <si>
    <t>CND9441WRB</t>
  </si>
  <si>
    <t>Guia 13965</t>
  </si>
  <si>
    <t>CND9441WKN</t>
  </si>
  <si>
    <t>CND9441WN5</t>
  </si>
  <si>
    <t>Guia 13961</t>
  </si>
  <si>
    <t>CND9441W8K</t>
  </si>
  <si>
    <t>CND9441WPM</t>
  </si>
  <si>
    <t>CND9441WSH</t>
  </si>
  <si>
    <t>CND81902FQ</t>
  </si>
  <si>
    <t>PCR-LAP0912</t>
  </si>
  <si>
    <t>CND9441WQO</t>
  </si>
  <si>
    <t>Guia 13623</t>
  </si>
  <si>
    <t>CND9441WLS</t>
  </si>
  <si>
    <t>CND9441WDC</t>
  </si>
  <si>
    <t>Guia 13032</t>
  </si>
  <si>
    <t>CND81903P6</t>
  </si>
  <si>
    <t>PCR-LAP0923</t>
  </si>
  <si>
    <t>Guia 12633</t>
  </si>
  <si>
    <t>CND9441X9L</t>
  </si>
  <si>
    <t>Guia 12842</t>
  </si>
  <si>
    <t>CND944JWMB</t>
  </si>
  <si>
    <t>Guia 12848</t>
  </si>
  <si>
    <t>CND9441WKK</t>
  </si>
  <si>
    <t>Guia 12850</t>
  </si>
  <si>
    <t>PF-17S3JP</t>
  </si>
  <si>
    <t>PCR-LAP0942</t>
  </si>
  <si>
    <t>81B7X23</t>
  </si>
  <si>
    <t>CXH7X23</t>
  </si>
  <si>
    <t>JXH7X23</t>
  </si>
  <si>
    <t>83B7X23</t>
  </si>
  <si>
    <t>77B7X23</t>
  </si>
  <si>
    <t>C2B7X23</t>
  </si>
  <si>
    <t>H0B7X23</t>
  </si>
  <si>
    <t>8MH7X23</t>
  </si>
  <si>
    <t>D0B7X23</t>
  </si>
  <si>
    <t>15B7X23</t>
  </si>
  <si>
    <t>5Z07X23</t>
  </si>
  <si>
    <t>34B7Z23</t>
  </si>
  <si>
    <t>9T07X23</t>
  </si>
  <si>
    <t>J0B7X23</t>
  </si>
  <si>
    <t>HW97X23</t>
  </si>
  <si>
    <t>2JP7X23</t>
  </si>
  <si>
    <t>22B7X23</t>
  </si>
  <si>
    <t>3BP7X23</t>
  </si>
  <si>
    <t>C0B7X23</t>
  </si>
  <si>
    <t>61B7X23</t>
  </si>
  <si>
    <t>J4B7X23</t>
  </si>
  <si>
    <t>PF-17RC3C</t>
  </si>
  <si>
    <t>PCR-LAP0943</t>
  </si>
  <si>
    <t>PF-17SGHP</t>
  </si>
  <si>
    <t>PCR-LAP0944</t>
  </si>
  <si>
    <t>Guia 131187</t>
  </si>
  <si>
    <t>B0B7X23</t>
  </si>
  <si>
    <t>21B7X23</t>
  </si>
  <si>
    <t>C5B7X23</t>
  </si>
  <si>
    <t>45B7X23</t>
  </si>
  <si>
    <t>H9P7X23</t>
  </si>
  <si>
    <t>65B7X23</t>
  </si>
  <si>
    <t>D3B7X23</t>
  </si>
  <si>
    <t>CV07X23</t>
  </si>
  <si>
    <t>6S07X23</t>
  </si>
  <si>
    <t>6CP7X23</t>
  </si>
  <si>
    <t>9XH7X23</t>
  </si>
  <si>
    <t>31B7X23</t>
  </si>
  <si>
    <t>1CW7X23</t>
  </si>
  <si>
    <t>72B7X23</t>
  </si>
  <si>
    <t>16B7X23</t>
  </si>
  <si>
    <t>FW97X23</t>
  </si>
  <si>
    <t>D1B7X23</t>
  </si>
  <si>
    <t>5MH7X23</t>
  </si>
  <si>
    <t>1BP7X23</t>
  </si>
  <si>
    <t>8VH7X23</t>
  </si>
  <si>
    <t>FXH7X23</t>
  </si>
  <si>
    <t>2LP7X23</t>
  </si>
  <si>
    <t>J3B7X23</t>
  </si>
  <si>
    <t>4507X23</t>
  </si>
  <si>
    <t>F6B7X23</t>
  </si>
  <si>
    <t>JW97X23</t>
  </si>
  <si>
    <t>91B7X23</t>
  </si>
  <si>
    <t>56B7X23</t>
  </si>
  <si>
    <t>D6B7X23</t>
  </si>
  <si>
    <t>11B7X23</t>
  </si>
  <si>
    <t>CYB7X23</t>
  </si>
  <si>
    <t>F1B7X23</t>
  </si>
  <si>
    <t>B1B7X23</t>
  </si>
  <si>
    <t>33B7X23</t>
  </si>
  <si>
    <t>1507X23</t>
  </si>
  <si>
    <t>37B7X23</t>
  </si>
  <si>
    <t>71BX23</t>
  </si>
  <si>
    <t>2NHX23</t>
  </si>
  <si>
    <t>Guia 13891</t>
  </si>
  <si>
    <t>12B7X23</t>
  </si>
  <si>
    <t>5BP7X23</t>
  </si>
  <si>
    <t>H1B7X23</t>
  </si>
  <si>
    <t>53B7X23</t>
  </si>
  <si>
    <t>F3B7X23</t>
  </si>
  <si>
    <t>32B7X23</t>
  </si>
  <si>
    <t>FMH7X23</t>
  </si>
  <si>
    <t>BX97X23</t>
  </si>
  <si>
    <t>13B7X23</t>
  </si>
  <si>
    <t>2MH7X23</t>
  </si>
  <si>
    <t>BLH7X23</t>
  </si>
  <si>
    <t>4X97X23</t>
  </si>
  <si>
    <t>G1B7X23</t>
  </si>
  <si>
    <t>F4B7X23</t>
  </si>
  <si>
    <t>9S07X23</t>
  </si>
  <si>
    <t>86B7X23</t>
  </si>
  <si>
    <t>H3B7X23</t>
  </si>
  <si>
    <t>GKP7X23</t>
  </si>
  <si>
    <t>90B7X23</t>
  </si>
  <si>
    <t>79P7X23</t>
  </si>
  <si>
    <t>F0B7X23</t>
  </si>
  <si>
    <t>C1B7X23</t>
  </si>
  <si>
    <t>G0B7X23</t>
  </si>
  <si>
    <t>B3B7X23</t>
  </si>
  <si>
    <t>2T07X23</t>
  </si>
  <si>
    <t>54B7X23</t>
  </si>
  <si>
    <t>2XH7X23</t>
  </si>
  <si>
    <t>B6B7X23</t>
  </si>
  <si>
    <t>95B7X23</t>
  </si>
  <si>
    <t>1QDFX23</t>
  </si>
  <si>
    <t>J1B7X23</t>
  </si>
  <si>
    <t>5CW7X23</t>
  </si>
  <si>
    <t>HR07X23</t>
  </si>
  <si>
    <t>52B7X23</t>
  </si>
  <si>
    <t>9W97X23</t>
  </si>
  <si>
    <t>GD85X23</t>
  </si>
  <si>
    <t>63G5X23</t>
  </si>
  <si>
    <t>8P85X23</t>
  </si>
  <si>
    <t>JM85X23</t>
  </si>
  <si>
    <t>PF-17SLQH</t>
  </si>
  <si>
    <t>PCR-LAP0947</t>
  </si>
  <si>
    <t>C2G5X23</t>
  </si>
  <si>
    <t>72G5X23</t>
  </si>
  <si>
    <t>FRT5X23</t>
  </si>
  <si>
    <t>31N5X23</t>
  </si>
  <si>
    <t>81G5X23</t>
  </si>
  <si>
    <t>F4G5X23</t>
  </si>
  <si>
    <t>4K85X23</t>
  </si>
  <si>
    <t>6J85X23</t>
  </si>
  <si>
    <t>B165X23</t>
  </si>
  <si>
    <t>4C85X23</t>
  </si>
  <si>
    <t>5CD8247Y9N</t>
  </si>
  <si>
    <t>PCR-LAP0954</t>
  </si>
  <si>
    <t>Guia 13429</t>
  </si>
  <si>
    <t>42G5X23</t>
  </si>
  <si>
    <t>FW25X23</t>
  </si>
  <si>
    <t>2V35X23</t>
  </si>
  <si>
    <t>JJN6X23</t>
  </si>
  <si>
    <t>6M85X23</t>
  </si>
  <si>
    <t>3P85X23</t>
  </si>
  <si>
    <t>R90QPXNW</t>
  </si>
  <si>
    <t>Guia 13685</t>
  </si>
  <si>
    <t>F1G5X23</t>
  </si>
  <si>
    <t>Guia 12810</t>
  </si>
  <si>
    <t>FH85X23</t>
  </si>
  <si>
    <t>HN85X23</t>
  </si>
  <si>
    <t>4N85X23</t>
  </si>
  <si>
    <t>Guia 12817</t>
  </si>
  <si>
    <t>9C85X23</t>
  </si>
  <si>
    <t>GQ25X3</t>
  </si>
  <si>
    <t>Guia 13098</t>
  </si>
  <si>
    <t>4V25X23</t>
  </si>
  <si>
    <t>CB85X23</t>
  </si>
  <si>
    <t>CC85X23</t>
  </si>
  <si>
    <t>Guia 12816</t>
  </si>
  <si>
    <t>7V25X23</t>
  </si>
  <si>
    <t>52G5X23</t>
  </si>
  <si>
    <t>1D85X23</t>
  </si>
  <si>
    <t>Guia 12809</t>
  </si>
  <si>
    <t>8M85X23</t>
  </si>
  <si>
    <t>Guia 12808</t>
  </si>
  <si>
    <t>JD85X23</t>
  </si>
  <si>
    <t>DD85X23</t>
  </si>
  <si>
    <t>9P25X23</t>
  </si>
  <si>
    <t>Guia 12700</t>
  </si>
  <si>
    <t>D1G5X23</t>
  </si>
  <si>
    <t>2P25X23</t>
  </si>
  <si>
    <t>93G5X23</t>
  </si>
  <si>
    <t>5ST5X23</t>
  </si>
  <si>
    <t>FN85X23</t>
  </si>
  <si>
    <t>Guia 13322</t>
  </si>
  <si>
    <t>BM85X23</t>
  </si>
  <si>
    <t>FP25X23</t>
  </si>
  <si>
    <t>Guia 12868</t>
  </si>
  <si>
    <t>BB85X23</t>
  </si>
  <si>
    <t>BH85X23</t>
  </si>
  <si>
    <t>HW25X23</t>
  </si>
  <si>
    <t>2C85X23</t>
  </si>
  <si>
    <t>3T25X23</t>
  </si>
  <si>
    <t>2F85X23</t>
  </si>
  <si>
    <t>Guia 12855</t>
  </si>
  <si>
    <t>8S25X23</t>
  </si>
  <si>
    <t>Guia 12856</t>
  </si>
  <si>
    <t>JN25X23</t>
  </si>
  <si>
    <t>HRM5X23</t>
  </si>
  <si>
    <t>6C85X23</t>
  </si>
  <si>
    <t>Guia 12859</t>
  </si>
  <si>
    <t>DN85X23</t>
  </si>
  <si>
    <t>GG85X23</t>
  </si>
  <si>
    <t>3D85X23</t>
  </si>
  <si>
    <t>Guia 12862</t>
  </si>
  <si>
    <t>8J85X23</t>
  </si>
  <si>
    <t>Guia 12863</t>
  </si>
  <si>
    <t>8RM5X23</t>
  </si>
  <si>
    <t>7P25X23</t>
  </si>
  <si>
    <t>DB85X23</t>
  </si>
  <si>
    <t>HB85X23</t>
  </si>
  <si>
    <t>Guia 12779</t>
  </si>
  <si>
    <t>CV25X23</t>
  </si>
  <si>
    <t>3XM5X23</t>
  </si>
  <si>
    <t>7DG5X23</t>
  </si>
  <si>
    <t>Guia 12776</t>
  </si>
  <si>
    <t>95G5X23</t>
  </si>
  <si>
    <t>Guia 12773</t>
  </si>
  <si>
    <t>5J85X23</t>
  </si>
  <si>
    <t>Guia 12774</t>
  </si>
  <si>
    <t>1J85X23</t>
  </si>
  <si>
    <t>Guia 12775</t>
  </si>
  <si>
    <t>59G5X23</t>
  </si>
  <si>
    <t>Guia 12772</t>
  </si>
  <si>
    <t>5P85X23</t>
  </si>
  <si>
    <t>Guia 12771</t>
  </si>
  <si>
    <t>8N85X23</t>
  </si>
  <si>
    <t>Guia 12770</t>
  </si>
  <si>
    <t>AD85X23</t>
  </si>
  <si>
    <t>Guia 13117</t>
  </si>
  <si>
    <t>84G5X23</t>
  </si>
  <si>
    <t>6T25X23</t>
  </si>
  <si>
    <t>1F85X23</t>
  </si>
  <si>
    <t>Guia 12766</t>
  </si>
  <si>
    <t>5N85X23</t>
  </si>
  <si>
    <t>JH85X23</t>
  </si>
  <si>
    <t>HG85X23</t>
  </si>
  <si>
    <t>Guia 12763</t>
  </si>
  <si>
    <t>5V25X23</t>
  </si>
  <si>
    <t>C1G5X23</t>
  </si>
  <si>
    <t>FJ85X23</t>
  </si>
  <si>
    <t>CM85X23</t>
  </si>
  <si>
    <t>Guia 12838</t>
  </si>
  <si>
    <t>H4G5X23</t>
  </si>
  <si>
    <t>Guia 12849</t>
  </si>
  <si>
    <t>2X25X23</t>
  </si>
  <si>
    <t>Guia 12835</t>
  </si>
  <si>
    <t>G1G5X23</t>
  </si>
  <si>
    <t>Guia 12836</t>
  </si>
  <si>
    <t>5CD837246F</t>
  </si>
  <si>
    <t>PCR-LAP1012</t>
  </si>
  <si>
    <t>Guia 13724</t>
  </si>
  <si>
    <t>CND820429K</t>
  </si>
  <si>
    <t>PCR-LAP1016</t>
  </si>
  <si>
    <t>Guia 13733</t>
  </si>
  <si>
    <t>94G5X23</t>
  </si>
  <si>
    <t>Guia 12846</t>
  </si>
  <si>
    <t>FV25X23</t>
  </si>
  <si>
    <t>Guia 13825</t>
  </si>
  <si>
    <t>D67SKW2</t>
  </si>
  <si>
    <t>Guia 12871</t>
  </si>
  <si>
    <t>CND82041YW</t>
  </si>
  <si>
    <t>PCR-LAP1025</t>
  </si>
  <si>
    <t>Guia 13031</t>
  </si>
  <si>
    <t>CND8322HY1</t>
  </si>
  <si>
    <t>PCR-LAP1037</t>
  </si>
  <si>
    <t>Guia 13730</t>
  </si>
  <si>
    <t>G47SKW2</t>
  </si>
  <si>
    <t>Guia 13698</t>
  </si>
  <si>
    <t>CND820426V</t>
  </si>
  <si>
    <t>PCR-LAP1043</t>
  </si>
  <si>
    <t>Guia 13329</t>
  </si>
  <si>
    <t>CND82041VB</t>
  </si>
  <si>
    <t>Guia 13828</t>
  </si>
  <si>
    <t>74GSKW2</t>
  </si>
  <si>
    <t>Guia 12890</t>
  </si>
  <si>
    <t>777SKW2</t>
  </si>
  <si>
    <t>H2GSKW2</t>
  </si>
  <si>
    <t>Guia 13804</t>
  </si>
  <si>
    <t>20GSKW2</t>
  </si>
  <si>
    <t>Guia 13822</t>
  </si>
  <si>
    <t>3P6SKW2</t>
  </si>
  <si>
    <t>5L7SKW2</t>
  </si>
  <si>
    <t>CND820428K</t>
  </si>
  <si>
    <t>477SKW2</t>
  </si>
  <si>
    <t>CND83651N2</t>
  </si>
  <si>
    <t>PCR-LAP1077</t>
  </si>
  <si>
    <t>Guia 12428</t>
  </si>
  <si>
    <t>377SKW2</t>
  </si>
  <si>
    <t>987SKW2</t>
  </si>
  <si>
    <t>Guia 14003</t>
  </si>
  <si>
    <t>JXFSKW2</t>
  </si>
  <si>
    <t>627SKW2</t>
  </si>
  <si>
    <t>Guia 13998</t>
  </si>
  <si>
    <t>44GSKW2</t>
  </si>
  <si>
    <t>84GSKW2</t>
  </si>
  <si>
    <t>487SKW2</t>
  </si>
  <si>
    <t>Guia 13030</t>
  </si>
  <si>
    <t>197SKW2</t>
  </si>
  <si>
    <t>Guia 13625</t>
  </si>
  <si>
    <t>JF7SKW2</t>
  </si>
  <si>
    <t>CND83539CP</t>
  </si>
  <si>
    <t>HXFSKW2</t>
  </si>
  <si>
    <t>5F7SKW2</t>
  </si>
  <si>
    <t>J77SKW2</t>
  </si>
  <si>
    <t>257SKW2</t>
  </si>
  <si>
    <t>CND82041VT</t>
  </si>
  <si>
    <t>PCR-LAP1099</t>
  </si>
  <si>
    <t>187SKW2</t>
  </si>
  <si>
    <t>H57SKW2</t>
  </si>
  <si>
    <t>Guia 13627</t>
  </si>
  <si>
    <t>2N7SKW2</t>
  </si>
  <si>
    <t>8N6SKW2</t>
  </si>
  <si>
    <t>767SKW2</t>
  </si>
  <si>
    <t>64GSKW2</t>
  </si>
  <si>
    <t>DM6SKW2</t>
  </si>
  <si>
    <t>Guia 14325</t>
  </si>
  <si>
    <t>7G7SKW2</t>
  </si>
  <si>
    <t>CND82041SF</t>
  </si>
  <si>
    <t>PCR-LAP1113</t>
  </si>
  <si>
    <t>B87SKW2</t>
  </si>
  <si>
    <t>5C7SKW2</t>
  </si>
  <si>
    <t>Guia 13994</t>
  </si>
  <si>
    <t>CQ6SKW2</t>
  </si>
  <si>
    <t>5M7SKW2</t>
  </si>
  <si>
    <t>Guia 13496</t>
  </si>
  <si>
    <t>3P7SKW2</t>
  </si>
  <si>
    <t>387SKW2</t>
  </si>
  <si>
    <t>CND82041TT</t>
  </si>
  <si>
    <t>PCR-LAP1115</t>
  </si>
  <si>
    <t>Guia 11755</t>
  </si>
  <si>
    <t>GG7SKW2</t>
  </si>
  <si>
    <t>F47SKW2</t>
  </si>
  <si>
    <t>BN7SKW2</t>
  </si>
  <si>
    <t>D17SKW2</t>
  </si>
  <si>
    <t>SPF1C01N9</t>
  </si>
  <si>
    <t>PF1AAMET</t>
  </si>
  <si>
    <t>PCR-LAP1133</t>
  </si>
  <si>
    <t>REPOSICION LENOVO</t>
  </si>
  <si>
    <t>Guia 10615</t>
  </si>
  <si>
    <t>PF1AJSS8</t>
  </si>
  <si>
    <t>PCR-LAP1151</t>
  </si>
  <si>
    <t>SPF1C03RE</t>
  </si>
  <si>
    <t>SPF1C03S3</t>
  </si>
  <si>
    <t>PF1AAMMB</t>
  </si>
  <si>
    <t>PCR-LAP1154</t>
  </si>
  <si>
    <t>SPF1C03TJ</t>
  </si>
  <si>
    <t>Guia 14004</t>
  </si>
  <si>
    <t>SPF1C03UC</t>
  </si>
  <si>
    <t>PF1AAE1V</t>
  </si>
  <si>
    <t>PCR-LAP1168</t>
  </si>
  <si>
    <t>SPF1C05SQ</t>
  </si>
  <si>
    <t>PF1AARP0</t>
  </si>
  <si>
    <t>PF1AQHE1</t>
  </si>
  <si>
    <t>SPF1C05VV</t>
  </si>
  <si>
    <t>SPF1C07WK</t>
  </si>
  <si>
    <t>SPF1C07X7</t>
  </si>
  <si>
    <t>SPF1C07YK</t>
  </si>
  <si>
    <t>SPF1C07Z4</t>
  </si>
  <si>
    <t>Guia 13849</t>
  </si>
  <si>
    <t>SPF1C080M</t>
  </si>
  <si>
    <t>SPF1C09UZ</t>
  </si>
  <si>
    <t>5CD8388Z4J</t>
  </si>
  <si>
    <t>R90RUHJ2</t>
  </si>
  <si>
    <t>SPF1C09YC</t>
  </si>
  <si>
    <t>SPF1C09Z3</t>
  </si>
  <si>
    <t>SPF1C0BT4</t>
  </si>
  <si>
    <t>SPF1C0BTK</t>
  </si>
  <si>
    <t>R90RUHDQ</t>
  </si>
  <si>
    <t>PCR-LAP1231</t>
  </si>
  <si>
    <t>SPF1C0BUM</t>
  </si>
  <si>
    <t>SPF1C0BVN</t>
  </si>
  <si>
    <t>5CD83723SP</t>
  </si>
  <si>
    <t>PCR-LAP1255</t>
  </si>
  <si>
    <t>Guia 12942</t>
  </si>
  <si>
    <t>SPF1C36ZY</t>
  </si>
  <si>
    <t>SPF1C370L</t>
  </si>
  <si>
    <t>SPF1C3715</t>
  </si>
  <si>
    <t>SPF1C3AJS</t>
  </si>
  <si>
    <t>SPF1C3AKW</t>
  </si>
  <si>
    <t>SPF1C3ANF</t>
  </si>
  <si>
    <t>SPF1C3AP5</t>
  </si>
  <si>
    <t>SPF1WN44F</t>
  </si>
  <si>
    <t>SPF1WN46R</t>
  </si>
  <si>
    <t>SPF1WN6C7</t>
  </si>
  <si>
    <t>SPF1WN8KZ</t>
  </si>
  <si>
    <t>SPF1WN8LG</t>
  </si>
  <si>
    <t>SPF1WN8MH</t>
  </si>
  <si>
    <t>5CD83723W8</t>
  </si>
  <si>
    <t>PCR-LAP1266</t>
  </si>
  <si>
    <t>Guia 13739</t>
  </si>
  <si>
    <t>SPF1WNA5K</t>
  </si>
  <si>
    <t>SPF1WNA5W</t>
  </si>
  <si>
    <t>SPF1WNABD</t>
  </si>
  <si>
    <t>PF1AGWK6</t>
  </si>
  <si>
    <t>PCR-LAP1307</t>
  </si>
  <si>
    <t>Guia 12923</t>
  </si>
  <si>
    <t>SPF1WPKHC</t>
  </si>
  <si>
    <t>SPF1WPKJA</t>
  </si>
  <si>
    <t>INSPIRON 5593</t>
  </si>
  <si>
    <t>14VDX23</t>
  </si>
  <si>
    <t>Guia 13570</t>
  </si>
  <si>
    <t>1S20RW008MLMLR0D2YT7</t>
  </si>
  <si>
    <t>1S20RW008MLMLR0D2YTA</t>
  </si>
  <si>
    <t>Guia 14001</t>
  </si>
  <si>
    <t>1S20RW008MLMLR0D2YTB</t>
  </si>
  <si>
    <t>1S20RW008MLMLR0D2YTC</t>
  </si>
  <si>
    <t>1S20RW008MLMLR0D2YTE</t>
  </si>
  <si>
    <t>1S20RW008MLMLR0D2YTF</t>
  </si>
  <si>
    <t>1S20RW008MLMLR0D2YTG</t>
  </si>
  <si>
    <t>1S20RW008MLMLR0D2YTH</t>
  </si>
  <si>
    <t>1S20RW008MLMLR0D2YTJ</t>
  </si>
  <si>
    <t>1S20RW008MLMLR0D2YTL</t>
  </si>
  <si>
    <t>1S20RW008MLMLR0D2YTM</t>
  </si>
  <si>
    <t>1S20RW008MLMLR0D2YTN</t>
  </si>
  <si>
    <t>1S20RW008MLMLR0D2YTP</t>
  </si>
  <si>
    <t>1S20RW008MLMLR0D2YTQ</t>
  </si>
  <si>
    <t>1S20RW008MLMLR0D2YTS</t>
  </si>
  <si>
    <t>1S20RW008MLMLR0D2YTT</t>
  </si>
  <si>
    <t>1S20RW008MLMLR0D2YTV</t>
  </si>
  <si>
    <t>1S20RW008MLMLR0D2YTW</t>
  </si>
  <si>
    <t>1S20RW008MLMLR0D2YTX</t>
  </si>
  <si>
    <t>1S20RW008MLMLR0D2YTZ</t>
  </si>
  <si>
    <t>1S20RW008MLMLR0D2YV0</t>
  </si>
  <si>
    <t>1S20RW008MLMLR0D2YV1</t>
  </si>
  <si>
    <t>1S20RW008MLMLR0D2YV2</t>
  </si>
  <si>
    <t>1S20RW008MLMLR0D2YV4</t>
  </si>
  <si>
    <t>1S20RW008MLMLR0D2YV7</t>
  </si>
  <si>
    <t>1S20RW008MLMLR0D2YV8</t>
  </si>
  <si>
    <t>1S20RW008MLMLR0D2YV9</t>
  </si>
  <si>
    <t>1S20RW008MLMLR0D2YVA</t>
  </si>
  <si>
    <t>1S20RW008MLMLR0D2YVB</t>
  </si>
  <si>
    <t>1S20RW008MLMLR0D2YVC</t>
  </si>
  <si>
    <t>1S20RW008MLMLR0D2YVE</t>
  </si>
  <si>
    <t>PF1APU9X</t>
  </si>
  <si>
    <t>PCR-LAP1309</t>
  </si>
  <si>
    <t>5CD901641N</t>
  </si>
  <si>
    <t>R90SFDBS</t>
  </si>
  <si>
    <t>Guia 13182</t>
  </si>
  <si>
    <t>1S20RW008MLMLR0D2YVK</t>
  </si>
  <si>
    <t>1S20RW008MLMLR0D2YVL</t>
  </si>
  <si>
    <t>1S20RW008MLMLR0D2YVN</t>
  </si>
  <si>
    <t>Guia 13847</t>
  </si>
  <si>
    <t>1S20RW008MLMLR0D2YVP</t>
  </si>
  <si>
    <t>SPF1C09XM</t>
  </si>
  <si>
    <t>Guia 13766</t>
  </si>
  <si>
    <t>C0GKX23</t>
  </si>
  <si>
    <t>DHMKX23</t>
  </si>
  <si>
    <t>5CD8519DFZ</t>
  </si>
  <si>
    <t>358KX23</t>
  </si>
  <si>
    <t>MPNXB871601V</t>
  </si>
  <si>
    <t>MP1E8P8F</t>
  </si>
  <si>
    <t>PCR-LAP1448</t>
  </si>
  <si>
    <t>Guia 14301</t>
  </si>
  <si>
    <t>MP1E8S4E</t>
  </si>
  <si>
    <t>PCR-LAP1449</t>
  </si>
  <si>
    <t>PF1FJXA1</t>
  </si>
  <si>
    <t>PF1HPT4Z</t>
  </si>
  <si>
    <t>REPOSICION RAPPI</t>
  </si>
  <si>
    <t>Guia 10379</t>
  </si>
  <si>
    <t>978KX23</t>
  </si>
  <si>
    <t>Guia 14515</t>
  </si>
  <si>
    <t>7XWKX23</t>
  </si>
  <si>
    <t>HPMKX23</t>
  </si>
  <si>
    <t>FNMKX23</t>
  </si>
  <si>
    <t>HG2KX23</t>
  </si>
  <si>
    <t>4DGKX23</t>
  </si>
  <si>
    <t>5QBDJT2</t>
  </si>
  <si>
    <t>Guia13550</t>
  </si>
  <si>
    <t>2VWJX23</t>
  </si>
  <si>
    <t>D47DJT2</t>
  </si>
  <si>
    <t>PCR-LAP19091024</t>
  </si>
  <si>
    <t>9NMKX23</t>
  </si>
  <si>
    <t>GMMKX23</t>
  </si>
  <si>
    <t>Guia 13996</t>
  </si>
  <si>
    <t>D38KX23</t>
  </si>
  <si>
    <t>Guia 14373</t>
  </si>
  <si>
    <t>HZGLX23</t>
  </si>
  <si>
    <t>7NMKX23</t>
  </si>
  <si>
    <t>CND92060KW</t>
  </si>
  <si>
    <t>PCR-LAP19091045</t>
  </si>
  <si>
    <t>Guia 13358</t>
  </si>
  <si>
    <t>988KX23</t>
  </si>
  <si>
    <t>8M2KX23</t>
  </si>
  <si>
    <t>GD2KX23</t>
  </si>
  <si>
    <t>438KX23</t>
  </si>
  <si>
    <t>F58KX23</t>
  </si>
  <si>
    <t>PF14QRMJ</t>
  </si>
  <si>
    <t>PCR-LAP19111080</t>
  </si>
  <si>
    <t>Guia 13100</t>
  </si>
  <si>
    <t>CND9351GS8</t>
  </si>
  <si>
    <t>Guia 13493</t>
  </si>
  <si>
    <t>6SFKX23</t>
  </si>
  <si>
    <t>CND9351GJ4</t>
  </si>
  <si>
    <t>G68KX23</t>
  </si>
  <si>
    <t>3NGYB33</t>
  </si>
  <si>
    <t>6VFKX23</t>
  </si>
  <si>
    <t>R90QW6MM</t>
  </si>
  <si>
    <t>PCR-LAP20015009</t>
  </si>
  <si>
    <t>Guia 13432</t>
  </si>
  <si>
    <t>5LMKX23</t>
  </si>
  <si>
    <t>BH2KX23</t>
  </si>
  <si>
    <t>D23JKW2</t>
  </si>
  <si>
    <t>PCR-LAP20031067</t>
  </si>
  <si>
    <t>Guia 13219</t>
  </si>
  <si>
    <t>788KX23</t>
  </si>
  <si>
    <t>484JKW2</t>
  </si>
  <si>
    <t>PCR-LAP20031090</t>
  </si>
  <si>
    <t>I88KX23</t>
  </si>
  <si>
    <t>4K2KX23</t>
  </si>
  <si>
    <t>JZX7HW2</t>
  </si>
  <si>
    <t>PCR-LAP20031186</t>
  </si>
  <si>
    <t>Guia 12972</t>
  </si>
  <si>
    <t>4C2KX23</t>
  </si>
  <si>
    <t>3VWJX23</t>
  </si>
  <si>
    <t>J27SKW2</t>
  </si>
  <si>
    <t>Guia 13711</t>
  </si>
  <si>
    <t>418KX23</t>
  </si>
  <si>
    <t>1YWJX23</t>
  </si>
  <si>
    <t>40GKX23</t>
  </si>
  <si>
    <t>1S20RW008MLMLR0D2YVF</t>
  </si>
  <si>
    <t>PCR-LAP20061032</t>
  </si>
  <si>
    <t>FYNJX23</t>
  </si>
  <si>
    <t>2SFKX23</t>
  </si>
  <si>
    <t>HL2KX23</t>
  </si>
  <si>
    <t>1G2KX23</t>
  </si>
  <si>
    <t>828KX23</t>
  </si>
  <si>
    <t>C02V1D0THV22</t>
  </si>
  <si>
    <t>Guia 14482</t>
  </si>
  <si>
    <t>C02WH101HTD5</t>
  </si>
  <si>
    <t>PCR-MAC0016</t>
  </si>
  <si>
    <t>DN2KX23</t>
  </si>
  <si>
    <t>1M2KX23</t>
  </si>
  <si>
    <t>C02VG243HTD5</t>
  </si>
  <si>
    <t>PCR-MAC0017</t>
  </si>
  <si>
    <t>Guia 14386</t>
  </si>
  <si>
    <t>2C2KX23</t>
  </si>
  <si>
    <t>Guia 13097</t>
  </si>
  <si>
    <t>1XWJX23</t>
  </si>
  <si>
    <t>8H2KX23</t>
  </si>
  <si>
    <t>Guia 14002</t>
  </si>
  <si>
    <t>MR942E/A</t>
  </si>
  <si>
    <t>BINNACORP</t>
  </si>
  <si>
    <t>C02XQ03WJG5J</t>
  </si>
  <si>
    <t>Guia 13565</t>
  </si>
  <si>
    <t>CND92060DP</t>
  </si>
  <si>
    <t>SEPARADO</t>
  </si>
  <si>
    <t>689LX23</t>
  </si>
  <si>
    <t>1J2KX23</t>
  </si>
  <si>
    <t>CND9181LHX</t>
  </si>
  <si>
    <t>PCR-LAP19091007</t>
  </si>
  <si>
    <t>HB2KX23</t>
  </si>
  <si>
    <t>CND9441WRN</t>
  </si>
  <si>
    <t>C38KX23</t>
  </si>
  <si>
    <t>7MLKX23</t>
  </si>
  <si>
    <t>C02X8007JG5H</t>
  </si>
  <si>
    <t>NB2229</t>
  </si>
  <si>
    <t>VENTA INMAC</t>
  </si>
  <si>
    <t>VENTA</t>
  </si>
  <si>
    <t>DJMKX23</t>
  </si>
  <si>
    <t>28TKX23</t>
  </si>
  <si>
    <t>HXWJX23</t>
  </si>
  <si>
    <t>DC2KX23</t>
  </si>
  <si>
    <t>CND5181VJN</t>
  </si>
  <si>
    <t>VENTA ESTUDIO JURIDICO ROMERO DEC. &amp; ASOCIADOS S.A.C</t>
  </si>
  <si>
    <t>Guia 12357</t>
  </si>
  <si>
    <t>CND5181W35</t>
  </si>
  <si>
    <t>PCR-LAP0228</t>
  </si>
  <si>
    <t>CAJA MUNICIP.AHORRO Y CREDITO SULLANA S. A.</t>
  </si>
  <si>
    <t>CND5181W8S</t>
  </si>
  <si>
    <t>PCR-LAP0234</t>
  </si>
  <si>
    <t>Guia 12335</t>
  </si>
  <si>
    <t>CND5181V64</t>
  </si>
  <si>
    <t>PCR-LAP0238</t>
  </si>
  <si>
    <t>CND5181WQ9</t>
  </si>
  <si>
    <t>PCR-LAP0241</t>
  </si>
  <si>
    <t>BRENDA PRADO</t>
  </si>
  <si>
    <t>Guia 12635</t>
  </si>
  <si>
    <t>CND51821KB</t>
  </si>
  <si>
    <t>PCR-LAP0245</t>
  </si>
  <si>
    <t>G28KX23</t>
  </si>
  <si>
    <t>CND5181VYH</t>
  </si>
  <si>
    <t>PCR-LAP0247</t>
  </si>
  <si>
    <t>368KX23</t>
  </si>
  <si>
    <t>CND52632T4</t>
  </si>
  <si>
    <t>PCR-LAP0251</t>
  </si>
  <si>
    <t>Guia 12401</t>
  </si>
  <si>
    <t>2XFKX23</t>
  </si>
  <si>
    <t>HXMKX23</t>
  </si>
  <si>
    <t>7PMKX23</t>
  </si>
  <si>
    <t>35TKX23</t>
  </si>
  <si>
    <t>JG2KX23</t>
  </si>
  <si>
    <t>5CG507496D</t>
  </si>
  <si>
    <t>PCR-LAP0260</t>
  </si>
  <si>
    <t>ANTHONY SOLIS</t>
  </si>
  <si>
    <t>Guia 12423</t>
  </si>
  <si>
    <t>CND5355DWP</t>
  </si>
  <si>
    <t>PCR-LAP0262</t>
  </si>
  <si>
    <t>C18KX23</t>
  </si>
  <si>
    <t>KPCKN-XCJ79-J6V4F-9GYT9-9HJXF</t>
  </si>
  <si>
    <t>PCR-LAP0275</t>
  </si>
  <si>
    <t>JUAN CARLO MONTESINO</t>
  </si>
  <si>
    <t>Guia 12679</t>
  </si>
  <si>
    <t>CND52678QW</t>
  </si>
  <si>
    <t>PCR-LAP0300</t>
  </si>
  <si>
    <t>BYWJX23</t>
  </si>
  <si>
    <t>8B2KX23</t>
  </si>
  <si>
    <t>CND5267K68</t>
  </si>
  <si>
    <t>PCR-LAP0301</t>
  </si>
  <si>
    <t>CND5267835</t>
  </si>
  <si>
    <t>PCR-LAP0302</t>
  </si>
  <si>
    <t>VENTA KAR VASQUEZ</t>
  </si>
  <si>
    <t>2GMKX23</t>
  </si>
  <si>
    <t>Guia 13528</t>
  </si>
  <si>
    <t>3B9LX23</t>
  </si>
  <si>
    <t>1K2KX23</t>
  </si>
  <si>
    <t>CND5267H9V</t>
  </si>
  <si>
    <t>PCR-LAP0307</t>
  </si>
  <si>
    <t>JS4Q943</t>
  </si>
  <si>
    <t>Guia 13821</t>
  </si>
  <si>
    <t>7BBQ943</t>
  </si>
  <si>
    <t>Guia 13409</t>
  </si>
  <si>
    <t>2H4Q943</t>
  </si>
  <si>
    <t>FHTW943</t>
  </si>
  <si>
    <t>69TW943</t>
  </si>
  <si>
    <t>1CTW943</t>
  </si>
  <si>
    <t>Guia 13336</t>
  </si>
  <si>
    <t>56JQ943</t>
  </si>
  <si>
    <t>Guia 13434</t>
  </si>
  <si>
    <t>Guia 13421</t>
  </si>
  <si>
    <t>Guia 13398</t>
  </si>
  <si>
    <t>20JQ943</t>
  </si>
  <si>
    <t>Guia 13446</t>
  </si>
  <si>
    <t>31JQ943</t>
  </si>
  <si>
    <t>Guia 13447</t>
  </si>
  <si>
    <t>Guia 13427</t>
  </si>
  <si>
    <t>5FTW943</t>
  </si>
  <si>
    <t>Guia13566</t>
  </si>
  <si>
    <t>5CG54758RJ</t>
  </si>
  <si>
    <t>PCR-LAP0310</t>
  </si>
  <si>
    <t>Guia13634</t>
  </si>
  <si>
    <t>91RW943</t>
  </si>
  <si>
    <t>Guia 13593</t>
  </si>
  <si>
    <t>DYMQ943</t>
  </si>
  <si>
    <t>4FB1943</t>
  </si>
  <si>
    <t>17BQ943</t>
  </si>
  <si>
    <t>H3JQ943</t>
  </si>
  <si>
    <t>8L0R943</t>
  </si>
  <si>
    <t>Guia 13743</t>
  </si>
  <si>
    <t>3DYX943</t>
  </si>
  <si>
    <t>Guia 13663</t>
  </si>
  <si>
    <t>J5HP943</t>
  </si>
  <si>
    <t>C1SW943</t>
  </si>
  <si>
    <t>Guia 13679</t>
  </si>
  <si>
    <t>JFTW943</t>
  </si>
  <si>
    <t>Guia 13745</t>
  </si>
  <si>
    <t>Guia 13755</t>
  </si>
  <si>
    <t>Guia 13752</t>
  </si>
  <si>
    <t>Guia 14431</t>
  </si>
  <si>
    <t>Guia 14459</t>
  </si>
  <si>
    <t>5CG6073YM1</t>
  </si>
  <si>
    <t>PCR-LAP0317</t>
  </si>
  <si>
    <t>REPOCISION VENTA</t>
  </si>
  <si>
    <t>PCR-LAP0331</t>
  </si>
  <si>
    <t>Guia 8269</t>
  </si>
  <si>
    <t>PCR-LAP0336</t>
  </si>
  <si>
    <t>Guia 8888</t>
  </si>
  <si>
    <t>PCR-LAP0341</t>
  </si>
  <si>
    <t>VENTA SEFEME</t>
  </si>
  <si>
    <t>PCR-LAP0347</t>
  </si>
  <si>
    <t>Guia 6989</t>
  </si>
  <si>
    <t>PCR-LAP0364</t>
  </si>
  <si>
    <t>Guia 6749</t>
  </si>
  <si>
    <t>PCR-LAP0369</t>
  </si>
  <si>
    <t>INCIMMET S.A.</t>
  </si>
  <si>
    <t>Guia 10202</t>
  </si>
  <si>
    <t>5CG6314PM9</t>
  </si>
  <si>
    <t>PCR-LAP0378</t>
  </si>
  <si>
    <t>VENTA MICROTECK</t>
  </si>
  <si>
    <t>5CG6314VJ1</t>
  </si>
  <si>
    <t>PCR-LAP0380</t>
  </si>
  <si>
    <t>Guia 9248</t>
  </si>
  <si>
    <t>5CG6314XSC</t>
  </si>
  <si>
    <t>PCR-LAP0402</t>
  </si>
  <si>
    <t>5CG63218SC</t>
  </si>
  <si>
    <t>PCR-LAP0417</t>
  </si>
  <si>
    <t>VENTA MANPOWER PROFESSIONAL SERVICES S.A.</t>
  </si>
  <si>
    <t>5CG6321B23</t>
  </si>
  <si>
    <t>PCR-LAP0418</t>
  </si>
  <si>
    <t>5CG63218KJ</t>
  </si>
  <si>
    <t>PCR-LAP0423</t>
  </si>
  <si>
    <t>5CG621142H</t>
  </si>
  <si>
    <t>PCR-LAP0431</t>
  </si>
  <si>
    <t>5CG62112Y2</t>
  </si>
  <si>
    <t>PCR-LAP0434</t>
  </si>
  <si>
    <t>5CG6321B06</t>
  </si>
  <si>
    <t>PCR-LAP0437</t>
  </si>
  <si>
    <t>5CG63219W2</t>
  </si>
  <si>
    <t>PCR-LAP0446</t>
  </si>
  <si>
    <t>Guia 9917</t>
  </si>
  <si>
    <t>PCR-LAP0476</t>
  </si>
  <si>
    <t>Guia 9167</t>
  </si>
  <si>
    <t>LR08KVG7</t>
  </si>
  <si>
    <t>PCR-LAP0487</t>
  </si>
  <si>
    <t>Guia 7686</t>
  </si>
  <si>
    <t>5CG714291N</t>
  </si>
  <si>
    <t>PCR-LAP0515</t>
  </si>
  <si>
    <t>Guia 5784</t>
  </si>
  <si>
    <t>LR0952A2</t>
  </si>
  <si>
    <t>PCR-LAP0520</t>
  </si>
  <si>
    <t>Guia 9193</t>
  </si>
  <si>
    <t>LR095297</t>
  </si>
  <si>
    <t>PCR-LAP0532</t>
  </si>
  <si>
    <t>5CD7231S7Z</t>
  </si>
  <si>
    <t>PCR-LAP0540</t>
  </si>
  <si>
    <t>VENTA KAMANQA</t>
  </si>
  <si>
    <t>5CD022BX2P</t>
  </si>
  <si>
    <t>Guia 13146</t>
  </si>
  <si>
    <t>5CD022BX1G</t>
  </si>
  <si>
    <t>Guia 13114</t>
  </si>
  <si>
    <t>5CD022BX3V</t>
  </si>
  <si>
    <t>5CD022BX3S</t>
  </si>
  <si>
    <t>Guia 13161</t>
  </si>
  <si>
    <t>5CD022BX27</t>
  </si>
  <si>
    <t>5CD022FN6T</t>
  </si>
  <si>
    <t>5CD022BWY8</t>
  </si>
  <si>
    <t>5CD022BWZG</t>
  </si>
  <si>
    <t>5CD7231S5R</t>
  </si>
  <si>
    <t>PCR-LAP0561</t>
  </si>
  <si>
    <t>Guia 5493/6857</t>
  </si>
  <si>
    <t>5CD7232HTN</t>
  </si>
  <si>
    <t>PCR-LAP0573</t>
  </si>
  <si>
    <t>5CD022BX0D</t>
  </si>
  <si>
    <t>5CD7232HVJ</t>
  </si>
  <si>
    <t>PCR-LAP0579</t>
  </si>
  <si>
    <t>Guia 7254</t>
  </si>
  <si>
    <t>5CD7231S45</t>
  </si>
  <si>
    <t>PCR-LAP0581</t>
  </si>
  <si>
    <t>VENTA ORPAVAL S.A.C.</t>
  </si>
  <si>
    <t>Guia 12445</t>
  </si>
  <si>
    <t>5CD022X20</t>
  </si>
  <si>
    <t>5CD022X2Z</t>
  </si>
  <si>
    <t>5CD022BWYT</t>
  </si>
  <si>
    <t>5CD022FN6X</t>
  </si>
  <si>
    <t>5CD022BX06</t>
  </si>
  <si>
    <t>PCR-LAP0593</t>
  </si>
  <si>
    <t>VENTA VIZCARRA Y ASOCIADOS</t>
  </si>
  <si>
    <t>PCR-LAP0607</t>
  </si>
  <si>
    <t>5CD022BXZT</t>
  </si>
  <si>
    <t>5CD022BX23</t>
  </si>
  <si>
    <t>5CD022BWZL</t>
  </si>
  <si>
    <t>LR098YSC</t>
  </si>
  <si>
    <t>PCR-LAP0608</t>
  </si>
  <si>
    <t>VENTA TECNO FAST S.A.C.</t>
  </si>
  <si>
    <t>Guia 7900</t>
  </si>
  <si>
    <t>PCR-LAP0611</t>
  </si>
  <si>
    <t>Guia 9063</t>
  </si>
  <si>
    <t>CND72042MH</t>
  </si>
  <si>
    <t>PCR-LAP0624</t>
  </si>
  <si>
    <t>Guia 10487</t>
  </si>
  <si>
    <t>5CD022BX1C</t>
  </si>
  <si>
    <t>5CD7212DYJ</t>
  </si>
  <si>
    <t>PCR-LAP0645</t>
  </si>
  <si>
    <t>5CD7212DRY</t>
  </si>
  <si>
    <t>PCR-LAP0667</t>
  </si>
  <si>
    <t>Reposición SACYR CONSTRUCCION PERU S.A.C.</t>
  </si>
  <si>
    <t>5CD022BWYR</t>
  </si>
  <si>
    <t>5CD022BXZF</t>
  </si>
  <si>
    <t>5CD022BX3B</t>
  </si>
  <si>
    <t>5CD022BX2V</t>
  </si>
  <si>
    <t>5CD7212DSL</t>
  </si>
  <si>
    <t>PCR-LAP0676</t>
  </si>
  <si>
    <t>5CD022FN6R</t>
  </si>
  <si>
    <t>5CD022BX0B</t>
  </si>
  <si>
    <t>5CD022BX03</t>
  </si>
  <si>
    <t>5CD022BX24</t>
  </si>
  <si>
    <t>5CD022BX0Z</t>
  </si>
  <si>
    <t>5CD022BX36</t>
  </si>
  <si>
    <t>5CD022BX12</t>
  </si>
  <si>
    <t>5CD022BWZ1</t>
  </si>
  <si>
    <t>20.07.20</t>
  </si>
  <si>
    <t>5CD022BX0Q</t>
  </si>
  <si>
    <t>5CD022BWZJ</t>
  </si>
  <si>
    <t>5CD022BX00</t>
  </si>
  <si>
    <t>5CD022BWZX</t>
  </si>
  <si>
    <t>G3YV433</t>
  </si>
  <si>
    <t>Guia 13163</t>
  </si>
  <si>
    <t>6SPT433</t>
  </si>
  <si>
    <t>2BBT433</t>
  </si>
  <si>
    <t>Guia 13975</t>
  </si>
  <si>
    <t>980V533</t>
  </si>
  <si>
    <t>5ZHT433</t>
  </si>
  <si>
    <t>8HHJ533</t>
  </si>
  <si>
    <t>BZ8V433</t>
  </si>
  <si>
    <t>Guia 14005</t>
  </si>
  <si>
    <t>88HL533</t>
  </si>
  <si>
    <t>Guia 14403</t>
  </si>
  <si>
    <t>2N2R533</t>
  </si>
  <si>
    <t>Guia 14404</t>
  </si>
  <si>
    <t>5CD7212DQS</t>
  </si>
  <si>
    <t>PCR-LAP0680</t>
  </si>
  <si>
    <t>GRUPO SEFEME S.A.C.</t>
  </si>
  <si>
    <t>Guia 8978</t>
  </si>
  <si>
    <t>5CD7212D95</t>
  </si>
  <si>
    <t>PCR-LAP0684</t>
  </si>
  <si>
    <t>VENTA MODUTEK</t>
  </si>
  <si>
    <t>1J3W433</t>
  </si>
  <si>
    <t>BMNT533</t>
  </si>
  <si>
    <t>Guia 14402</t>
  </si>
  <si>
    <t>FM3W433</t>
  </si>
  <si>
    <t>5CD7212DMD</t>
  </si>
  <si>
    <t>PCR-LAP0694</t>
  </si>
  <si>
    <t>99VV433</t>
  </si>
  <si>
    <t>84YV433</t>
  </si>
  <si>
    <t>8D9S433</t>
  </si>
  <si>
    <t>Guia 14342</t>
  </si>
  <si>
    <t>LR09SX8D</t>
  </si>
  <si>
    <t>PCR-LAP0734</t>
  </si>
  <si>
    <t>GLADYS MONTOYA</t>
  </si>
  <si>
    <t>Guia 14512</t>
  </si>
  <si>
    <t>72YV433</t>
  </si>
  <si>
    <t>Guia 14411</t>
  </si>
  <si>
    <t>6YXV433</t>
  </si>
  <si>
    <t>LR09WBVZ</t>
  </si>
  <si>
    <t>PCR-LAP0744</t>
  </si>
  <si>
    <t>RICARDO GARRIDO</t>
  </si>
  <si>
    <t>Guia 14514</t>
  </si>
  <si>
    <t>5CD7231S8L</t>
  </si>
  <si>
    <t>PCR-LAP0757</t>
  </si>
  <si>
    <t>Guia 6551</t>
  </si>
  <si>
    <t>8XXT533</t>
  </si>
  <si>
    <t>Compra Winware</t>
  </si>
  <si>
    <t>LR06X5M3</t>
  </si>
  <si>
    <t>PCR-LAP0764</t>
  </si>
  <si>
    <t>DMBJ433</t>
  </si>
  <si>
    <t>R90Q2MBW</t>
  </si>
  <si>
    <t>PCR-LAP0809</t>
  </si>
  <si>
    <t>Guia 8571</t>
  </si>
  <si>
    <t>6DWT433</t>
  </si>
  <si>
    <t>CLWZ9L2</t>
  </si>
  <si>
    <t>PCR-LAP0849</t>
  </si>
  <si>
    <t>5CD824BBND</t>
  </si>
  <si>
    <t>PCR-LAP0891</t>
  </si>
  <si>
    <t>VENTA KANAY</t>
  </si>
  <si>
    <t>FSHT433</t>
  </si>
  <si>
    <t>R90QPXRV</t>
  </si>
  <si>
    <t>PCR-LAP0965</t>
  </si>
  <si>
    <t>5CD8344GL5</t>
  </si>
  <si>
    <t>PCR-LAP0986</t>
  </si>
  <si>
    <t>Guia 9518</t>
  </si>
  <si>
    <t>D5BT433</t>
  </si>
  <si>
    <t>8G9W433</t>
  </si>
  <si>
    <t>CND820421X</t>
  </si>
  <si>
    <t>PCR-LAP1023</t>
  </si>
  <si>
    <t>3LNV433</t>
  </si>
  <si>
    <t>589S433</t>
  </si>
  <si>
    <t>CND820426B</t>
  </si>
  <si>
    <t>PCR-LAP1048</t>
  </si>
  <si>
    <t>Guia 8747</t>
  </si>
  <si>
    <t>FJ2R533</t>
  </si>
  <si>
    <t>4VPT433</t>
  </si>
  <si>
    <t>41ST533</t>
  </si>
  <si>
    <t>BJ9W433</t>
  </si>
  <si>
    <t>9H3V433</t>
  </si>
  <si>
    <t>4T4T433</t>
  </si>
  <si>
    <t>JMGV433</t>
  </si>
  <si>
    <t>CND8204258</t>
  </si>
  <si>
    <t>PCR-LAP1050</t>
  </si>
  <si>
    <t>VENTA MANPOWER</t>
  </si>
  <si>
    <t>Guia 11672</t>
  </si>
  <si>
    <t>JJ3V433</t>
  </si>
  <si>
    <t>CND835398C</t>
  </si>
  <si>
    <t>PCR-LAP1072</t>
  </si>
  <si>
    <t>Guia 10373</t>
  </si>
  <si>
    <t>5CD0040FFT</t>
  </si>
  <si>
    <t>Guia 13193</t>
  </si>
  <si>
    <t>5CD0040FDH</t>
  </si>
  <si>
    <t>5CD0040FFG</t>
  </si>
  <si>
    <t>5CD0040FGS</t>
  </si>
  <si>
    <t>5CD0040F99</t>
  </si>
  <si>
    <t>5CD0040F9J</t>
  </si>
  <si>
    <t>5CD0040F9M</t>
  </si>
  <si>
    <t>5CD0040FGJ</t>
  </si>
  <si>
    <t>5CD004QF67</t>
  </si>
  <si>
    <t>5CD004QF8B</t>
  </si>
  <si>
    <t>Guia 13121</t>
  </si>
  <si>
    <t>5CD0040FGC</t>
  </si>
  <si>
    <t>5CD0040FGK</t>
  </si>
  <si>
    <t>CND8354TXG</t>
  </si>
  <si>
    <t>Guia 13280</t>
  </si>
  <si>
    <t>Guia 13791</t>
  </si>
  <si>
    <t>NBLEN20RXS06T00</t>
  </si>
  <si>
    <t>Guia 13592</t>
  </si>
  <si>
    <t>NT037DEL90</t>
  </si>
  <si>
    <t>Precision 3541</t>
  </si>
  <si>
    <t>16GB</t>
  </si>
  <si>
    <t>Guia 13440</t>
  </si>
  <si>
    <t>20QES0LA00</t>
  </si>
  <si>
    <t>PF-1X29DP</t>
  </si>
  <si>
    <t>Guia 13464</t>
  </si>
  <si>
    <t>81TC000QUS-LCR</t>
  </si>
  <si>
    <t>YOGA C740</t>
  </si>
  <si>
    <t>1TB SSD</t>
  </si>
  <si>
    <t>PF13274U</t>
  </si>
  <si>
    <t>PF28A9NM</t>
  </si>
  <si>
    <t>Guia 13803</t>
  </si>
  <si>
    <t>CND82041VK</t>
  </si>
  <si>
    <t>PCR-LAP1100</t>
  </si>
  <si>
    <t>Guia 8666</t>
  </si>
  <si>
    <t>CND82041WZ</t>
  </si>
  <si>
    <t>PCR-LAP1103</t>
  </si>
  <si>
    <t>NBDELL752726839</t>
  </si>
  <si>
    <t>LATITUDE 3510</t>
  </si>
  <si>
    <t>NBLEN20NCS29800</t>
  </si>
  <si>
    <t>ThinkPad E590</t>
  </si>
  <si>
    <t>PF-2CNHS4</t>
  </si>
  <si>
    <t>PF-2CNXK0</t>
  </si>
  <si>
    <t>CND0258ZMK</t>
  </si>
  <si>
    <t>Guia 13875</t>
  </si>
  <si>
    <t>CND820423Y</t>
  </si>
  <si>
    <t>PCR-LAP1105</t>
  </si>
  <si>
    <t>Guia 8667</t>
  </si>
  <si>
    <t>PF1AACPQ</t>
  </si>
  <si>
    <t>PCR-LAP1124</t>
  </si>
  <si>
    <t>Guia 8532</t>
  </si>
  <si>
    <t>PF1AACNS</t>
  </si>
  <si>
    <t>PCR-LAP1179</t>
  </si>
  <si>
    <t>Guia 9111</t>
  </si>
  <si>
    <t>PF1AJCFX</t>
  </si>
  <si>
    <t>PCR-LAP1180</t>
  </si>
  <si>
    <t>CND027OOLP</t>
  </si>
  <si>
    <t>Guia 13862</t>
  </si>
  <si>
    <t>PF1AQFG1</t>
  </si>
  <si>
    <t>PCR-LAP1189</t>
  </si>
  <si>
    <t>SEBASTIAN CARLOS TADEO CORNEJO HAITO</t>
  </si>
  <si>
    <t>Guia 13381</t>
  </si>
  <si>
    <t>PF1AANZU</t>
  </si>
  <si>
    <t>PCR-LAP1194</t>
  </si>
  <si>
    <t>Guia 8467</t>
  </si>
  <si>
    <t>20RX-S06T00</t>
  </si>
  <si>
    <t>PF-28ABYM</t>
  </si>
  <si>
    <t>Guia 13873</t>
  </si>
  <si>
    <t>Guia 13870</t>
  </si>
  <si>
    <t>5CD83723X3</t>
  </si>
  <si>
    <t>PCR-LAP1276</t>
  </si>
  <si>
    <t>Guia 8809</t>
  </si>
  <si>
    <t>5CD83723WH</t>
  </si>
  <si>
    <t>PCR-LAP1284</t>
  </si>
  <si>
    <t>Guia 9419</t>
  </si>
  <si>
    <t>5CD83723VW</t>
  </si>
  <si>
    <t>PCR-LAP1286</t>
  </si>
  <si>
    <t>Guia 9899</t>
  </si>
  <si>
    <t>PF1AGW6J</t>
  </si>
  <si>
    <t>PCR-LAP1296</t>
  </si>
  <si>
    <t>Guia 9060</t>
  </si>
  <si>
    <t>PF1AJBTP</t>
  </si>
  <si>
    <t>PCR-LAP1317</t>
  </si>
  <si>
    <t>Guia 9061</t>
  </si>
  <si>
    <t>PF1AAT16</t>
  </si>
  <si>
    <t>PCR-LAP1322</t>
  </si>
  <si>
    <t>Guia 14381</t>
  </si>
  <si>
    <t>R90SFD8X</t>
  </si>
  <si>
    <t>PCR-LAP1374</t>
  </si>
  <si>
    <t>VENTA GEOXPRESS PERU S.A.C.</t>
  </si>
  <si>
    <t>Guia 10773</t>
  </si>
  <si>
    <t>5CD8519DLR</t>
  </si>
  <si>
    <t>PCR-LAP1385</t>
  </si>
  <si>
    <t>Guia 10299</t>
  </si>
  <si>
    <t>3SQN303</t>
  </si>
  <si>
    <t>Guia 14372</t>
  </si>
  <si>
    <t>HVQN303</t>
  </si>
  <si>
    <t>Guia 14379</t>
  </si>
  <si>
    <t>18SN303</t>
  </si>
  <si>
    <t>Guia 14516</t>
  </si>
  <si>
    <t>2MSN303</t>
  </si>
  <si>
    <t>54SN303</t>
  </si>
  <si>
    <t>75SN303</t>
  </si>
  <si>
    <t>94SN303</t>
  </si>
  <si>
    <t>B7SN303</t>
  </si>
  <si>
    <t>C4SN303</t>
  </si>
  <si>
    <t>C7SN303</t>
  </si>
  <si>
    <t>CWQN303</t>
  </si>
  <si>
    <t>D5SN303</t>
  </si>
  <si>
    <t>D7SN303</t>
  </si>
  <si>
    <t>J5SN303</t>
  </si>
  <si>
    <t>JLRN303</t>
  </si>
  <si>
    <t>JWQN303</t>
  </si>
  <si>
    <t>Guia 12242</t>
  </si>
  <si>
    <t>C02W4FWLHV22</t>
  </si>
  <si>
    <t>Guia 9187</t>
  </si>
  <si>
    <t>C02VCL9KHV22</t>
  </si>
  <si>
    <t>Guia 13178</t>
  </si>
  <si>
    <t>CND91715G4</t>
  </si>
  <si>
    <t>PCR-LAP1534</t>
  </si>
  <si>
    <t>R90VJ5AQ</t>
  </si>
  <si>
    <t>Guia 13260</t>
  </si>
  <si>
    <t>C02V1D7XHV22</t>
  </si>
  <si>
    <t>C02VT153HTD5</t>
  </si>
  <si>
    <t>Guia 12193</t>
  </si>
  <si>
    <t>C02VK1XTHTD5</t>
  </si>
  <si>
    <t>Guia 10766</t>
  </si>
  <si>
    <t>C02W52BRHTD5</t>
  </si>
  <si>
    <t>Guia 7109</t>
  </si>
  <si>
    <t>C02WH10FHTD5</t>
  </si>
  <si>
    <t>Guia 12744</t>
  </si>
  <si>
    <t>C02WH11KHTD5</t>
  </si>
  <si>
    <t>Guia 7176</t>
  </si>
  <si>
    <t>PCR-LAP20041034</t>
  </si>
  <si>
    <t>DCC EMPRENDIMIENTOS S.A.C.</t>
  </si>
  <si>
    <t>CND9441WHR</t>
  </si>
  <si>
    <t>PCR-LAP20041039</t>
  </si>
  <si>
    <t>OMAR AZADEÑO</t>
  </si>
  <si>
    <t>C02WH10NHTD5</t>
  </si>
  <si>
    <t>Guia 12004</t>
  </si>
  <si>
    <t>C02W52BHHTD5</t>
  </si>
  <si>
    <t>Guia 10438</t>
  </si>
  <si>
    <t>BBBQ943</t>
  </si>
  <si>
    <t>PCR-LAP20071078</t>
  </si>
  <si>
    <t>H4JQ943</t>
  </si>
  <si>
    <t>PCR-LAP20071079</t>
  </si>
  <si>
    <t>C02WH156HTD5</t>
  </si>
  <si>
    <t>Guia 10696</t>
  </si>
  <si>
    <t>C02WH174HTD5</t>
  </si>
  <si>
    <t>Guia 13314</t>
  </si>
  <si>
    <t>C02WH155HTD5</t>
  </si>
  <si>
    <t>Guia 10716</t>
  </si>
  <si>
    <t>C02WH15WHTD5</t>
  </si>
  <si>
    <t>Guia 13289</t>
  </si>
  <si>
    <t>FVFWL9MLHV22</t>
  </si>
  <si>
    <t>Guia 7393</t>
  </si>
  <si>
    <t>C02X58E7JG5H</t>
  </si>
  <si>
    <t>Guia 7863</t>
  </si>
  <si>
    <t>C02WX6MSJG5H</t>
  </si>
  <si>
    <t>C02WX6QHJG5H</t>
  </si>
  <si>
    <t>Guia 14503</t>
  </si>
  <si>
    <t>C02WX6S9JG5H</t>
  </si>
  <si>
    <t>C02X801DJG5H</t>
  </si>
  <si>
    <t>Guia 7893/8052/8159</t>
  </si>
  <si>
    <t>GKNV433</t>
  </si>
  <si>
    <t>PCR-LAP20072056</t>
  </si>
  <si>
    <t>VENTA ALLUS SPAIN S.L SUCURSAL DEL PERU</t>
  </si>
  <si>
    <t>C02XDDUKJG5H</t>
  </si>
  <si>
    <t>Guia 8063</t>
  </si>
  <si>
    <t>FVFWV2AEHV22</t>
  </si>
  <si>
    <t>Guia 9162</t>
  </si>
  <si>
    <t>FVFXG2X5HV22</t>
  </si>
  <si>
    <t>Guia 8173</t>
  </si>
  <si>
    <t>C02XJ37XJHC9</t>
  </si>
  <si>
    <t>Guia 14309</t>
  </si>
  <si>
    <t>C02XD5ABJG5H</t>
  </si>
  <si>
    <t>Guia 8217</t>
  </si>
  <si>
    <t>MR9Q2E/A</t>
  </si>
  <si>
    <t>C02XJG7ZJHC8</t>
  </si>
  <si>
    <t>Guia 11038</t>
  </si>
  <si>
    <t>128GB SSD</t>
  </si>
  <si>
    <t>FVFXKFXEHV27</t>
  </si>
  <si>
    <t>Guia 8363</t>
  </si>
  <si>
    <t>FVFXKFZKHV27</t>
  </si>
  <si>
    <t>C02XPDJUJG5J</t>
  </si>
  <si>
    <t>Guia 8845</t>
  </si>
  <si>
    <t>C02XQ02VJG5J</t>
  </si>
  <si>
    <t>Guia 12824</t>
  </si>
  <si>
    <t>23WT533</t>
  </si>
  <si>
    <t>PCR-LAP20072069</t>
  </si>
  <si>
    <t>Guia 13758</t>
  </si>
  <si>
    <t>FVFXX5TUHV22</t>
  </si>
  <si>
    <t>Guia 13102</t>
  </si>
  <si>
    <t>FVFY31VVHV22</t>
  </si>
  <si>
    <t>C02XQ2X5JG5H</t>
  </si>
  <si>
    <t>Guia 9203</t>
  </si>
  <si>
    <t>FVFXX5U3HV22</t>
  </si>
  <si>
    <t>Guia 9235</t>
  </si>
  <si>
    <t>C02Y754KJHC8</t>
  </si>
  <si>
    <t>FVFXX5RNHV22</t>
  </si>
  <si>
    <t>Guia 9262</t>
  </si>
  <si>
    <t>FVFXX581HV22</t>
  </si>
  <si>
    <t>NBAPPLMR902</t>
  </si>
  <si>
    <t>C02X4M36JHC8</t>
  </si>
  <si>
    <t>MRTR2E/A</t>
  </si>
  <si>
    <t>MAC MINI</t>
  </si>
  <si>
    <t>C07XW5YYJYVW</t>
  </si>
  <si>
    <t>Guia 9304</t>
  </si>
  <si>
    <t>MR932E/A</t>
  </si>
  <si>
    <t>C02XRJGTJG5H</t>
  </si>
  <si>
    <t>C02XRJF3JG5H</t>
  </si>
  <si>
    <t>Guia 9665</t>
  </si>
  <si>
    <t>FVFY314FHV22</t>
  </si>
  <si>
    <t>Guia 9718</t>
  </si>
  <si>
    <t>C02XV02DJG5H</t>
  </si>
  <si>
    <t>Guia 9781</t>
  </si>
  <si>
    <t>MR962E/A</t>
  </si>
  <si>
    <t>E-MARKET</t>
  </si>
  <si>
    <t>C02YL4C9LVDC</t>
  </si>
  <si>
    <t>Guia 10125</t>
  </si>
  <si>
    <t>C02YRB62LVCF</t>
  </si>
  <si>
    <t>Guia 10188</t>
  </si>
  <si>
    <t>MV912E/A</t>
  </si>
  <si>
    <t>Core i9</t>
  </si>
  <si>
    <t>C02YP4EZLVCG</t>
  </si>
  <si>
    <t>Guia 10295</t>
  </si>
  <si>
    <t>C02YL1D3LVCH</t>
  </si>
  <si>
    <t>Guia 10314</t>
  </si>
  <si>
    <t>MQD32E/A</t>
  </si>
  <si>
    <t>MACBOOK AIR</t>
  </si>
  <si>
    <t>FVFYFJVDJ1WK</t>
  </si>
  <si>
    <t>Guia 10397</t>
  </si>
  <si>
    <t>C02Z23NWLVCJ</t>
  </si>
  <si>
    <t>Guia 10852</t>
  </si>
  <si>
    <t>MUHQ2E/A</t>
  </si>
  <si>
    <t>FVFYX011L411</t>
  </si>
  <si>
    <t>Guia 10924</t>
  </si>
  <si>
    <t>MV992E/A</t>
  </si>
  <si>
    <t>C02271UNLVDG</t>
  </si>
  <si>
    <t>MV902E/A</t>
  </si>
  <si>
    <t>ISHOP</t>
  </si>
  <si>
    <t>C027H2RVLVCF</t>
  </si>
  <si>
    <t>Guia 11607</t>
  </si>
  <si>
    <t>MV932E/A</t>
  </si>
  <si>
    <t>C02XRJDHJG5H</t>
  </si>
  <si>
    <t>FVFZPANRL40Y</t>
  </si>
  <si>
    <t>Guia 11744</t>
  </si>
  <si>
    <t>MVVJ2E/A</t>
  </si>
  <si>
    <t>C17ZP7RFMD6M</t>
  </si>
  <si>
    <t>C02ZNPAHMD6M</t>
  </si>
  <si>
    <t>C02ZQL0KMD6M</t>
  </si>
  <si>
    <t>C02ZQKZ3MD6M</t>
  </si>
  <si>
    <t>PCR-MAC20025001</t>
  </si>
  <si>
    <t>VENTA MODO BETA</t>
  </si>
  <si>
    <t>C02ZNBCSMD6M</t>
  </si>
  <si>
    <t>PCR-MAC20025002</t>
  </si>
  <si>
    <t>C02ZNBD1MD6M</t>
  </si>
  <si>
    <t>PCR-MAC20025003</t>
  </si>
  <si>
    <t>C02ZQL64MD6M</t>
  </si>
  <si>
    <t>PCR-MAC20025004</t>
  </si>
  <si>
    <t>MV962E/A</t>
  </si>
  <si>
    <t>C02Z768PLVDC</t>
  </si>
  <si>
    <t>MV972E/A</t>
  </si>
  <si>
    <t>C02ZC268LVDD</t>
  </si>
  <si>
    <t>Guia 12195</t>
  </si>
  <si>
    <t>SC02ZL0JAJV3P</t>
  </si>
  <si>
    <t>Guia 12249</t>
  </si>
  <si>
    <t>MVVL2E/A</t>
  </si>
  <si>
    <t>C02CC5EEMD6P</t>
  </si>
  <si>
    <t>Guia 12878</t>
  </si>
  <si>
    <t>C02CC5HHMD6P</t>
  </si>
  <si>
    <t>Guia 12877</t>
  </si>
  <si>
    <t>MMVJ2E/A</t>
  </si>
  <si>
    <t>C02CD2ALMD6M</t>
  </si>
  <si>
    <t>Guia 12903</t>
  </si>
  <si>
    <t>C02CCP9VMD6M</t>
  </si>
  <si>
    <t>Guia 12906</t>
  </si>
  <si>
    <t>C02CCP44MD6M</t>
  </si>
  <si>
    <t>Guia 12910</t>
  </si>
  <si>
    <t>FVFZP4RSL411</t>
  </si>
  <si>
    <t>Guia 13116</t>
  </si>
  <si>
    <t>C02CGNAKMD6M</t>
  </si>
  <si>
    <t>Guia 13078</t>
  </si>
  <si>
    <t>C02CH6M9MD6M</t>
  </si>
  <si>
    <t>Guia 13079</t>
  </si>
  <si>
    <t>C02CREU5MD6M</t>
  </si>
  <si>
    <t>Guia 13080</t>
  </si>
  <si>
    <t>C02CRPRZMD6M</t>
  </si>
  <si>
    <t>Guia 13081</t>
  </si>
  <si>
    <t>C02CRPS5MD6M</t>
  </si>
  <si>
    <t>Guia 13082</t>
  </si>
  <si>
    <t>C02CH4YOMD6M</t>
  </si>
  <si>
    <t>Guia 13083</t>
  </si>
  <si>
    <t>C02CRE3HMD6M</t>
  </si>
  <si>
    <t>Guia 13084</t>
  </si>
  <si>
    <t>C02CRERUMD6M</t>
  </si>
  <si>
    <t>Guia 13077</t>
  </si>
  <si>
    <t>C02CREUXMD6M</t>
  </si>
  <si>
    <t>Guia 13377</t>
  </si>
  <si>
    <t>C02CREVSMD6M</t>
  </si>
  <si>
    <t>Guia 13388</t>
  </si>
  <si>
    <t>C02CRPS4MD6M</t>
  </si>
  <si>
    <t>MERCADO ELECTRONICO</t>
  </si>
  <si>
    <t>C02CCNXZMD6M</t>
  </si>
  <si>
    <t>Guia 12919</t>
  </si>
  <si>
    <t>C02D486GMD6M</t>
  </si>
  <si>
    <t>Guia 13393</t>
  </si>
  <si>
    <t>C02D48CNMD6M</t>
  </si>
  <si>
    <t>Guia 13457</t>
  </si>
  <si>
    <t>MWP52E/A</t>
  </si>
  <si>
    <t>IT SERVICE</t>
  </si>
  <si>
    <t>C02D235BML7J</t>
  </si>
  <si>
    <t>Guia 13812</t>
  </si>
  <si>
    <t>Guia 13829</t>
  </si>
  <si>
    <t>C02CX74SML7J</t>
  </si>
  <si>
    <t>Guia 13854</t>
  </si>
  <si>
    <t>MVH22E/A</t>
  </si>
  <si>
    <t>FALCOM SYSTEMS</t>
  </si>
  <si>
    <t>FVFD8D3SM6KG</t>
  </si>
  <si>
    <t>Guia 13844</t>
  </si>
  <si>
    <t>FVFD8CYTM6KG</t>
  </si>
  <si>
    <t>MV9A2E/A</t>
  </si>
  <si>
    <t>C02ZK22ZLVDH</t>
  </si>
  <si>
    <t>Guia 13983</t>
  </si>
  <si>
    <t>MWP72E/A</t>
  </si>
  <si>
    <t>C02D95VAML7L</t>
  </si>
  <si>
    <t>Guia 13897</t>
  </si>
  <si>
    <t>MWP82E/A</t>
  </si>
  <si>
    <t>C02D706PML7M</t>
  </si>
  <si>
    <t>Guia 13879</t>
  </si>
  <si>
    <t>C02D704EML7M</t>
  </si>
  <si>
    <t>Guia 14350</t>
  </si>
  <si>
    <t>C02D73TAML7M</t>
  </si>
  <si>
    <t>Guia 14306</t>
  </si>
  <si>
    <t>C02CX03KML7M</t>
  </si>
  <si>
    <t>Guia 14314</t>
  </si>
  <si>
    <t>C02CW0H1ML7M</t>
  </si>
  <si>
    <t>Guia 14424</t>
  </si>
  <si>
    <t>C02D488TMD6M</t>
  </si>
  <si>
    <t>Guia 13612</t>
  </si>
  <si>
    <t>C02D488PMD6M</t>
  </si>
  <si>
    <t>Guia 13632</t>
  </si>
  <si>
    <t>C02DY887MD6M</t>
  </si>
  <si>
    <t>Guia 13703</t>
  </si>
  <si>
    <t>C02D489PMD6M</t>
  </si>
  <si>
    <t>Guia 13704</t>
  </si>
  <si>
    <t>C02D187TMD6M</t>
  </si>
  <si>
    <t>Guia 13702</t>
  </si>
  <si>
    <t>C02D48C6MD6M</t>
  </si>
  <si>
    <t>Guia 13701</t>
  </si>
  <si>
    <t>FVFZP4TUL411</t>
  </si>
  <si>
    <t>Guia 13396</t>
  </si>
  <si>
    <t>C02D54XEMD6P</t>
  </si>
  <si>
    <t>Guia 13500</t>
  </si>
  <si>
    <t>C02D54YDMD6P</t>
  </si>
  <si>
    <t>Guia 13499</t>
  </si>
  <si>
    <t>CO2D54XNMD6P</t>
  </si>
  <si>
    <t>Guia 13611</t>
  </si>
  <si>
    <t>C02D54Y8MD6P</t>
  </si>
  <si>
    <t>Guia 13699</t>
  </si>
  <si>
    <t>LICENCIAS MICROSOFT WINDOWS</t>
  </si>
  <si>
    <t>VERSION DE WINDOWS</t>
  </si>
  <si>
    <t>CLAVE/SERIE</t>
  </si>
  <si>
    <t>CLAVE A UTILIZAR</t>
  </si>
  <si>
    <t>EQUIPO</t>
  </si>
  <si>
    <t>FECHA</t>
  </si>
  <si>
    <t>OLP</t>
  </si>
  <si>
    <t>Windows 7 Professional</t>
  </si>
  <si>
    <t>MJW4M-RJQDT-K88XB-QYRJX-QGH36</t>
  </si>
  <si>
    <t>28C9P-PHX4D-42H7T-DHXVV-M776G</t>
  </si>
  <si>
    <t>PCR-WIN 0001</t>
  </si>
  <si>
    <t>PCR-WIN 0002</t>
  </si>
  <si>
    <t>FUJITA CORPORATION</t>
  </si>
  <si>
    <t>PCR-WIN 0003</t>
  </si>
  <si>
    <t>PCR-WIN 0004</t>
  </si>
  <si>
    <t>LUZ DEL SUR</t>
  </si>
  <si>
    <t>PCR-WIN 0005</t>
  </si>
  <si>
    <t>PCR-WIN 0006</t>
  </si>
  <si>
    <t>XFMR4-CRHTH-G2VQJ-Q8J96-98CQH</t>
  </si>
  <si>
    <t>9HJ7X-7KHTT-KW3HV-3J7FY-746Y8</t>
  </si>
  <si>
    <t>PCR-WIN 0007</t>
  </si>
  <si>
    <t>PCR-WIN 0008</t>
  </si>
  <si>
    <t>PCR-WIN 0009</t>
  </si>
  <si>
    <t>PCR-WIN 0010</t>
  </si>
  <si>
    <t>PCR-WIN 0011</t>
  </si>
  <si>
    <t>YPQC9-KYJK9-TQXP3-YGDBP-G86W6</t>
  </si>
  <si>
    <t>6VRD9-JW4V7-P8K8C-DFXMH-KDRWY</t>
  </si>
  <si>
    <t>PCR-WIN 0012</t>
  </si>
  <si>
    <t>PCR-WIN 0013</t>
  </si>
  <si>
    <t>PCR-WIN 0014</t>
  </si>
  <si>
    <t>PCR-WIN 0015</t>
  </si>
  <si>
    <t>KFRKD-YRQF3-WRJGQ-PX9QJ-V96FB</t>
  </si>
  <si>
    <t>H8X8D-P88KD-32KWB-WFQ44-W2RVP</t>
  </si>
  <si>
    <t>PCR-WIN 0016</t>
  </si>
  <si>
    <t>PC CONTABILIDAD</t>
  </si>
  <si>
    <t>BMCGY-6H9YX-J6YFH-VCK2P-4Y6HX</t>
  </si>
  <si>
    <t>BJ2XD-W67JY-W6VDH-8HPDR-RY2R9</t>
  </si>
  <si>
    <t>PCR-WIN 0017</t>
  </si>
  <si>
    <t>PCR-WIN 0018</t>
  </si>
  <si>
    <t>PCR-WIN 0019</t>
  </si>
  <si>
    <t>PCR-WIN 0020</t>
  </si>
  <si>
    <t>PCR-WIN 0021</t>
  </si>
  <si>
    <t>PCR-WIN 0022</t>
  </si>
  <si>
    <t>PCR-WIN 0023</t>
  </si>
  <si>
    <t>PCR-WIN 0024</t>
  </si>
  <si>
    <t>PCR-WIN 0025</t>
  </si>
  <si>
    <t>VKGR9-QXV3X-WCTMW-PBPQ4-3RPM9</t>
  </si>
  <si>
    <t>HX6DX-GQBJK-7PGBX-WFMJM-48327</t>
  </si>
  <si>
    <t>PCR-WIN 0026</t>
  </si>
  <si>
    <t>PCR-WIN 0027</t>
  </si>
  <si>
    <t>Windows 10 Professional</t>
  </si>
  <si>
    <t>TP42V-MYGR8-WMBPW-BDKV3-CX2DG</t>
  </si>
  <si>
    <t>BJ72H-RPRMC-V74FX-6PWMX-MRGWM</t>
  </si>
  <si>
    <t>PCR-WIN 0028</t>
  </si>
  <si>
    <t>PCR-CPU0302</t>
  </si>
  <si>
    <t>STRATTON PERU</t>
  </si>
  <si>
    <t>BP7JQ-WGPP3-XYGV9-CTY3B-8PH37</t>
  </si>
  <si>
    <t>8YK8W-TV7XQ-88FBP-CBCR4-X6HQ7</t>
  </si>
  <si>
    <t>PCR-WIN 0029</t>
  </si>
  <si>
    <t>03307133400300</t>
  </si>
  <si>
    <t>QCVYN-28XXM-PKR96-GQGRG-D3WXF</t>
  </si>
  <si>
    <t>PCR-WIN 0030</t>
  </si>
  <si>
    <t>Rappi</t>
  </si>
  <si>
    <t>03307133400441</t>
  </si>
  <si>
    <t>CTFXQ-XN3JM-DC86W-RV6PC-FX8XF</t>
  </si>
  <si>
    <t>PCR-WIN 0031</t>
  </si>
  <si>
    <t>ALICORP</t>
  </si>
  <si>
    <t>03307133400406</t>
  </si>
  <si>
    <t>X2RYQ-F6NK3-MBK4R-72THJ-F3KTR</t>
  </si>
  <si>
    <t>PCR-WIN 0032</t>
  </si>
  <si>
    <t>PCR-CPU0194</t>
  </si>
  <si>
    <t>BRENDA</t>
  </si>
  <si>
    <t>03307133400407</t>
  </si>
  <si>
    <t>DRWN3-YPHXV-X7YWX-Q8W8F-MWRC4</t>
  </si>
  <si>
    <t>PCR-WIN 0033</t>
  </si>
  <si>
    <t>03307133400447</t>
  </si>
  <si>
    <t>Q42NT-273KF-T428K-YWGFG-3V66R</t>
  </si>
  <si>
    <t>PCR-WIN 0034</t>
  </si>
  <si>
    <t>03307133400446</t>
  </si>
  <si>
    <t>H96NC-F6XHQ-VGTRG-676BX-T83GR</t>
  </si>
  <si>
    <t>PCR-WIN 0035</t>
  </si>
  <si>
    <t>VIVA AIR</t>
  </si>
  <si>
    <t>03307133400445</t>
  </si>
  <si>
    <t>773QN-WTG9R-HKQPJ-J6PG6-4M49F</t>
  </si>
  <si>
    <t>PCR-WIN 0036</t>
  </si>
  <si>
    <t>INQBA</t>
  </si>
  <si>
    <t>03307133400448</t>
  </si>
  <si>
    <t>D2TK8-NXMQC-V43HK-3M6WQ-WQKTR</t>
  </si>
  <si>
    <t>PCR-WIN 0037</t>
  </si>
  <si>
    <t>03307133400444</t>
  </si>
  <si>
    <t>B7MM3-YNW82-82KR9-X92XV-2R4C4</t>
  </si>
  <si>
    <t>PCR-WIN 0038</t>
  </si>
  <si>
    <t>03307133400305</t>
  </si>
  <si>
    <t>NC9G4-39P8X-K3K36-4HK9H-GCQGR</t>
  </si>
  <si>
    <t>PCR-WIN 0039</t>
  </si>
  <si>
    <t>03307134138896</t>
  </si>
  <si>
    <t>N6G2T-D74XW-Y29KJ-WJKXV-2R4C4</t>
  </si>
  <si>
    <t>PCR-WIN 0040</t>
  </si>
  <si>
    <t>03307134138897</t>
  </si>
  <si>
    <t>WV3MN-8BMWH-RXFT2-74P78-DGPKF</t>
  </si>
  <si>
    <t>PCR-WIN 0041</t>
  </si>
  <si>
    <t>03307134138898</t>
  </si>
  <si>
    <t>RNMRF-6HX8Q-9JMBY-9HHDV-XD724</t>
  </si>
  <si>
    <t>PCR-WIN 0042</t>
  </si>
  <si>
    <t>03307134138899</t>
  </si>
  <si>
    <t>RPBPC-NJV7C-TJGW9-TB8MY-RC2KF</t>
  </si>
  <si>
    <t>PCR-WIN 0043</t>
  </si>
  <si>
    <t>03307134138900</t>
  </si>
  <si>
    <t>J8VY7-N8KPK-TBGDJ-GCTP4-Q9MP4</t>
  </si>
  <si>
    <t>PCR-WIN 0044</t>
  </si>
  <si>
    <t>03307134138901</t>
  </si>
  <si>
    <t>43F8T-NVWY6-H4G3T-9JMJM-MY49F</t>
  </si>
  <si>
    <t>PCR-WIN 0045</t>
  </si>
  <si>
    <t>03307134138902</t>
  </si>
  <si>
    <t>RNG9R-98QDC-HC76G-J3FXB-43KTR</t>
  </si>
  <si>
    <t>PCR-WIN 0046</t>
  </si>
  <si>
    <t>03307134138903</t>
  </si>
  <si>
    <t>WMN49-3KDGY-R2DVX-G8GR3-G83GR</t>
  </si>
  <si>
    <t>PCR-WIN 0047</t>
  </si>
  <si>
    <t>03307134138904</t>
  </si>
  <si>
    <t>8WVTM-FNG78-Q6R6F-P99FC-RVV24</t>
  </si>
  <si>
    <t>PCR-WIN 0048</t>
  </si>
  <si>
    <t>ESD</t>
  </si>
  <si>
    <t>29P92-T8NG7-2643R-QGCQG-FVV26</t>
  </si>
  <si>
    <t>PCR-WIN 0049</t>
  </si>
  <si>
    <t>PCR-CPU 0275</t>
  </si>
  <si>
    <t>CONSOCRCIO HOSPITALARIO LIMA</t>
  </si>
  <si>
    <t>3M8QV-NBXGD-PGGT8-P77WY-TXXTT</t>
  </si>
  <si>
    <t>PCR-WIN 0050</t>
  </si>
  <si>
    <t>PCR-LAP 0846</t>
  </si>
  <si>
    <t>TECNOFAST</t>
  </si>
  <si>
    <t>4NVDH-KCYJ2-M9FC9-C36GQ-4GDGT</t>
  </si>
  <si>
    <t>PCR-WIN 0051</t>
  </si>
  <si>
    <t>4YTBT-N77XX-TD7JG-3TTTG-RRG6T</t>
  </si>
  <si>
    <t>PCR-WIN 0052</t>
  </si>
  <si>
    <t>PCR-LAP 0977</t>
  </si>
  <si>
    <t>VIZCARRA &amp; ASOCIADOS</t>
  </si>
  <si>
    <t>9HNQ7-XFRTX-BWH2C-KB9Y8-JFG6T</t>
  </si>
  <si>
    <t>PCR-WIN 0053</t>
  </si>
  <si>
    <t>MICHAEL PAGE</t>
  </si>
  <si>
    <t>9NXCK-DT7TG-WPJCW-RJW38-CPQGT</t>
  </si>
  <si>
    <t>PCR-WIN 0054</t>
  </si>
  <si>
    <t>BN9CM-W9X6B-69J3T-GGYHV-BDWXG</t>
  </si>
  <si>
    <t>PCR-WIN 0055</t>
  </si>
  <si>
    <t>MANPOWER</t>
  </si>
  <si>
    <t>DMCCN-76GJW-VPW9D-G3FKM-2PQGT</t>
  </si>
  <si>
    <t>PCR-WIN 0056</t>
  </si>
  <si>
    <t>FBNJ7-9W8P6-2VJ3V-RP7MD-TCQGT</t>
  </si>
  <si>
    <t>PCR-WIN 0057</t>
  </si>
  <si>
    <t>VIVA AIRLINES</t>
  </si>
  <si>
    <t>GD3NH-HV7DR-DHMYJ-FYV6W-W44C6</t>
  </si>
  <si>
    <t>PCR-WIN 0058</t>
  </si>
  <si>
    <t>SUIZA ALERTA</t>
  </si>
  <si>
    <t>HYRN6-4RW4J-R7238-239C3-4GDGT</t>
  </si>
  <si>
    <t>PCR-WIN 0059</t>
  </si>
  <si>
    <t>JDNMP-T3C7C-F88HF-M3TWD-Y4G6T</t>
  </si>
  <si>
    <t>PCR-WIN 0060</t>
  </si>
  <si>
    <t>JHNMB-7FDJX-J2QDJ-9PKPW-Q69TT</t>
  </si>
  <si>
    <t>PCR-WIN 0061</t>
  </si>
  <si>
    <t>K8PCH-VVN3R-XHRT9-CMFVB-7MH26</t>
  </si>
  <si>
    <t>PCR-WIN 0062</t>
  </si>
  <si>
    <t>PCR-CPU0297</t>
  </si>
  <si>
    <t>NP9RJ-67RJF-3JMCH-6F7XG-3V66T</t>
  </si>
  <si>
    <t>PCR-WIN 0063</t>
  </si>
  <si>
    <t>CORI PUNO</t>
  </si>
  <si>
    <t>Q2R4G-N9GJC-CD7PM-Q4GQQ-MDWXG</t>
  </si>
  <si>
    <t>PCR-WIN 0064</t>
  </si>
  <si>
    <t>RBM92-7CNXK-M42TK-RB2KB-QJ3GT</t>
  </si>
  <si>
    <t>PCR-WIN 0065</t>
  </si>
  <si>
    <t>TF63C-NCHX2-C9DYP-JMKPB-7MH26</t>
  </si>
  <si>
    <t>PCR-WIN 0066</t>
  </si>
  <si>
    <t>V7MNG-9Y3QP-P8BRX-C84XD-JTYP6</t>
  </si>
  <si>
    <t>PCR-WIN 0067</t>
  </si>
  <si>
    <t>PCR-LAP 0964</t>
  </si>
  <si>
    <t>XF4GV-NW7MR-JF949-H2H76-H8RC6</t>
  </si>
  <si>
    <t>PCR-WIN 0068</t>
  </si>
  <si>
    <t>DFRNJ-PRGCX-7CYDQ-K9X4W-TQ726</t>
  </si>
  <si>
    <t>PCR-WIN0069</t>
  </si>
  <si>
    <t>DNQQ6-PGKVM-DT98R-C4XKH-B7V26</t>
  </si>
  <si>
    <t>PCR-WIN 0070</t>
  </si>
  <si>
    <t>GWGNW-TC22K-H38KJ-8VDJD-49CKG</t>
  </si>
  <si>
    <t>PCR-WIN 0071</t>
  </si>
  <si>
    <t>GWP8N-WD8PY-73YY7-FKDP9-T83GT</t>
  </si>
  <si>
    <t>PCR-WIN 0072</t>
  </si>
  <si>
    <t>PRIMA AFP</t>
  </si>
  <si>
    <t>H4XFV-3QNBM-BJVYD-7D7KH-GCQGT</t>
  </si>
  <si>
    <t>PCR-WIN 0073</t>
  </si>
  <si>
    <t>ANTALIS</t>
  </si>
  <si>
    <t>HK4ND-RPY77-PD7F6-8PCFY-7MH26</t>
  </si>
  <si>
    <t>PCR-WIN 0074</t>
  </si>
  <si>
    <t>PCR-LAP 0979</t>
  </si>
  <si>
    <t>HMNT8-3JFVB-GWWMH-2XJQP-J44C6</t>
  </si>
  <si>
    <t>PCR-WIN 0075</t>
  </si>
  <si>
    <t>PCR-Lap1524</t>
  </si>
  <si>
    <t>HWC3G-NC62M-3BY9M-794HP-KW3GT</t>
  </si>
  <si>
    <t>PCR-WIN 0076</t>
  </si>
  <si>
    <t>PCR-LAP 0976</t>
  </si>
  <si>
    <t>JDDVR-4NGF9-K48HR-73DKB-KD726</t>
  </si>
  <si>
    <t>PCR-WIN 0077</t>
  </si>
  <si>
    <t>ELIZABETH AÑAÑOS VEGA</t>
  </si>
  <si>
    <t>JJ3NG-HYMD4-MJ2M6-Y2XJ9-DYH26</t>
  </si>
  <si>
    <t>PCR-WIN 0078</t>
  </si>
  <si>
    <t>SURJADUANAS</t>
  </si>
  <si>
    <t>JNYV4-Q3XBQ-WWJQF-TWRTF-YTDGT</t>
  </si>
  <si>
    <t>PCR-WIN 0079</t>
  </si>
  <si>
    <t>M6QGN-GJ9QP-7RP33-VY86P-W2QGT</t>
  </si>
  <si>
    <t>PCR-WIN 0080</t>
  </si>
  <si>
    <t>NX94D-HQKBM-YKCXT-XTW98-VH66T</t>
  </si>
  <si>
    <t>PCR-WIN 0081</t>
  </si>
  <si>
    <t>RMT64-TNCPB-4VQKW-M33MX-BKMP6</t>
  </si>
  <si>
    <t>PCR-WIN 0082</t>
  </si>
  <si>
    <t>PCR-LAP 0975</t>
  </si>
  <si>
    <t>TMKQT-N2CJ6-DD7PM-PFV3P-VFR9G</t>
  </si>
  <si>
    <t>PCR-WIN 0083</t>
  </si>
  <si>
    <t>PCR-LAP0242</t>
  </si>
  <si>
    <t>TY9T6-NBFQJ-VQKT9-P9Y8F-R3KTT</t>
  </si>
  <si>
    <t>PCR-WIN 0084</t>
  </si>
  <si>
    <t>PCR-CPU 0211</t>
  </si>
  <si>
    <t>MARICRUZ(PCR)</t>
  </si>
  <si>
    <t>V6WDK-NDPQC-DXQWW-4KHM8-33WXG</t>
  </si>
  <si>
    <t>PCR-WIN 0085</t>
  </si>
  <si>
    <t>SEGAFLOW</t>
  </si>
  <si>
    <t>VFNH4-BGXXG-GXKVG-3PHQD-9D726</t>
  </si>
  <si>
    <t>PCR-WIN 0086</t>
  </si>
  <si>
    <t>PCR-CPU0305</t>
  </si>
  <si>
    <t>W38MN-7KF3D-MM4TV-26RY3-Y4G6T</t>
  </si>
  <si>
    <t>PCR-WIN 0087</t>
  </si>
  <si>
    <t>PCR-CPU0310</t>
  </si>
  <si>
    <t>X2YNF-GKP3F-VMF28-93QH4-2KCKG</t>
  </si>
  <si>
    <t>PCR-WIN 0088</t>
  </si>
  <si>
    <t>6RQQH-NCD3B-V7JY6-RT48Y-39MP6</t>
  </si>
  <si>
    <t>PCR-WIN 0089</t>
  </si>
  <si>
    <t>C4NC7-RQGW7-6WRC3-6X7WQ-63BP6</t>
  </si>
  <si>
    <t>PCR-WIN 0090</t>
  </si>
  <si>
    <t>JTQNJ-9QBVC-Y88RY-W6PMQ-4GDGT</t>
  </si>
  <si>
    <t>PCR-WIN 0091</t>
  </si>
  <si>
    <t>ING DE MINAS DEL PERU</t>
  </si>
  <si>
    <t>N7K4T-RYDC9-WRM76-6KKD4-KBT6T</t>
  </si>
  <si>
    <t>PCR-WIN 0092</t>
  </si>
  <si>
    <t>RNVQT-WKRRY-7P29C-YW76F-YTDGT</t>
  </si>
  <si>
    <t>PCR-WIN 0093</t>
  </si>
  <si>
    <t>246NJ-234QB-V9DXH-H384K-FRG6T</t>
  </si>
  <si>
    <t>PCR-WIN 0094</t>
  </si>
  <si>
    <t>3HDCR-PNVCT-32YRF-7KTQH-G6PKG</t>
  </si>
  <si>
    <t>PCR-WIN 0095</t>
  </si>
  <si>
    <t>4JJNQ-H3HM7-JJC4B-27CR2-VFR9G</t>
  </si>
  <si>
    <t>PCR-WIN 0096</t>
  </si>
  <si>
    <t>4NP77-XWQJ2-BJYQJ-T3P32-9QBP6</t>
  </si>
  <si>
    <t>PCR-WIN 0097</t>
  </si>
  <si>
    <t>PCR-LAP 0760</t>
  </si>
  <si>
    <t>9NGVK-6PDRP-PCFW8-W3XHP-V8RC6</t>
  </si>
  <si>
    <t>PCR-WIN 0098</t>
  </si>
  <si>
    <t>GEOCONSULT</t>
  </si>
  <si>
    <t>BT3T4-NF4GX-FY4G6-T7C8J-78RC6</t>
  </si>
  <si>
    <t>PCR-WIN 0099</t>
  </si>
  <si>
    <t>PCR-LAP 0767</t>
  </si>
  <si>
    <t>X8T7W-NTHDF-GKXMY-7QTKG-D3WXG</t>
  </si>
  <si>
    <t>PCR-WIN 0100</t>
  </si>
  <si>
    <t>Sales 360</t>
  </si>
  <si>
    <t>V98CD-N789G-3J84C-CT96X-T83HX</t>
  </si>
  <si>
    <t>PCR-WIN 0101</t>
  </si>
  <si>
    <t>REVISAR</t>
  </si>
  <si>
    <t>93NCK-GQC83-WHYYV-3XMQK-V22KG</t>
  </si>
  <si>
    <t>PCR-WIN 0102</t>
  </si>
  <si>
    <t>98N82-WQ97C-2B9MQ-W367J-F3KTT</t>
  </si>
  <si>
    <t>PCR-WIN 0103</t>
  </si>
  <si>
    <t>NGCVW-FBRQR-XMFBQ-HGRXB-43KTT</t>
  </si>
  <si>
    <t>PCR-WIN 0104</t>
  </si>
  <si>
    <t>NHJM3-QFDT6-K766C-Y8G8J-D9MP6</t>
  </si>
  <si>
    <t>PCR-WIN 0105</t>
  </si>
  <si>
    <t>X2DNQ-KTJQC-MG9PJ-BDH3C-D69TT</t>
  </si>
  <si>
    <t>PCR-WIN 0106</t>
  </si>
  <si>
    <t>X8QTJ-NFJDX-9PFPV-4JYBH-JQKTT</t>
  </si>
  <si>
    <t>PCR-WIN 0107</t>
  </si>
  <si>
    <t>ANTUT</t>
  </si>
  <si>
    <t>7MT2N-23C46-TT923-J7KQB-K766T</t>
  </si>
  <si>
    <t>PCR-WIN 0108</t>
  </si>
  <si>
    <t>QN6VW-7T6XH-HR29M-V6X3X-MG9TT</t>
  </si>
  <si>
    <t>PCR-WIN 0109</t>
  </si>
  <si>
    <t>XCFNT-9QMWD-2CVY4-GFT3P-FX8XG</t>
  </si>
  <si>
    <t>PCR-WIN 0110</t>
  </si>
  <si>
    <t>XMH49-4DNTD-C2BDC-WXYDQ-G83GT</t>
  </si>
  <si>
    <t>PCR-WIN 0111</t>
  </si>
  <si>
    <t>HIGHTOWER PERU</t>
  </si>
  <si>
    <t>7DMWF-NDW3P-GMWK7-J9B6K-7XMP6</t>
  </si>
  <si>
    <t>PCR-WIN 0112</t>
  </si>
  <si>
    <t>N4KJQ-D84BC-3WR6T-R42CD-G83GT</t>
  </si>
  <si>
    <t>PCR-WIN 0113</t>
  </si>
  <si>
    <t>Y8N4F-K777D-RP862-63MGM-VQWXG</t>
  </si>
  <si>
    <t>PCR-WIN 0114</t>
  </si>
  <si>
    <t>BREXIA GOLD PLATA</t>
  </si>
  <si>
    <t>47NP9-734BB-TR44F-FCTMY-G3BP6</t>
  </si>
  <si>
    <t>PCR-WIN 0115</t>
  </si>
  <si>
    <t>ATTACHMEDIA</t>
  </si>
  <si>
    <t>CNXVC-WW4KH-FKRHH-DR33F-DJ3GT</t>
  </si>
  <si>
    <t>PCR-WIN 0116</t>
  </si>
  <si>
    <t>GT7TR-VN24G-HTD9X-8TQHY-YWRC6</t>
  </si>
  <si>
    <t>PCR-WIN 0117</t>
  </si>
  <si>
    <t>M3GTF-N7QDY-RMKKP-WHGPW-WB49G</t>
  </si>
  <si>
    <t>PCR-WIN 0118</t>
  </si>
  <si>
    <t>QXWDN-XFPYC-2W2QC-JXT2T-WXCKG</t>
  </si>
  <si>
    <t>PCR-WIN 0119</t>
  </si>
  <si>
    <t>TR9N2-GQPHH-6FDKX-4VH4W-78RC6</t>
  </si>
  <si>
    <t>PCR-WIN 0120</t>
  </si>
  <si>
    <t>2KNJJ-CWXPK-D6K4F-JC6XR-R3KTT</t>
  </si>
  <si>
    <t>PCR-WIN 0121</t>
  </si>
  <si>
    <t>27YCV-NQKB3-RKJQF-3XWFC-27JXG</t>
  </si>
  <si>
    <t>PCR-WIN 0122</t>
  </si>
  <si>
    <t>TABERNERO</t>
  </si>
  <si>
    <t>XQCNM-DX8DQ-PGFQD-Y2GQ9-TF4C6</t>
  </si>
  <si>
    <t>PCR-WIN 0123</t>
  </si>
  <si>
    <t>XTVNY-KD4HQ-MXR2R-3R8DJ-33WXG</t>
  </si>
  <si>
    <t>PCR-WIN 0124</t>
  </si>
  <si>
    <t>DFJQQ-XNFKB-YW2Q6-HFCRT-4M49G</t>
  </si>
  <si>
    <t>PCR-WIN 0125</t>
  </si>
  <si>
    <t>DFM7N-286X3-MTJM7-GYPJB-2PQGT</t>
  </si>
  <si>
    <t>PCR-WIN 0126</t>
  </si>
  <si>
    <t>PCR-LAP 0889</t>
  </si>
  <si>
    <t>6DNMG-JW34T-Y8X77-HR82Q-DV66T</t>
  </si>
  <si>
    <t>PCR-WIN 0127</t>
  </si>
  <si>
    <t>PCR-LAP 1055</t>
  </si>
  <si>
    <t>7CYMP-NHF7T-K6B9V-MFH2T-WXCKG</t>
  </si>
  <si>
    <t>PCR-WIN 0128</t>
  </si>
  <si>
    <t>73JXT-2NP7K-B24MF-PD9TP-RVV26</t>
  </si>
  <si>
    <t>PCR-WIN 0129</t>
  </si>
  <si>
    <t>PCR- LAP 1134</t>
  </si>
  <si>
    <t>9QNGW-WD2JC-777RG-HDJMR-6Q726</t>
  </si>
  <si>
    <t>PCR-WIN 0130</t>
  </si>
  <si>
    <t>7M3WX-NKY3W-GTV2M-YV3B9-CDKTT</t>
  </si>
  <si>
    <t>PCR-WIN 0131</t>
  </si>
  <si>
    <t>D6NJR-TGYJH-RWVTC-MQRPQ-M7V26</t>
  </si>
  <si>
    <t>PCR-WIN 0132</t>
  </si>
  <si>
    <t>YVJVN-2R93Q-BWRFQ-T8KTT-TJF9G</t>
  </si>
  <si>
    <t>PCR-WIN 0133</t>
  </si>
  <si>
    <t>CETEMIN</t>
  </si>
  <si>
    <t>W2NV8-B8M3C-DC34G-7T6VK-HCFC6</t>
  </si>
  <si>
    <t>PCR-WIN 0134</t>
  </si>
  <si>
    <t>PCR-LAP 0971</t>
  </si>
  <si>
    <t>87RRN-9DC48-94FYX-XDCRG-XQBP6</t>
  </si>
  <si>
    <t>PCR-WIN 0135</t>
  </si>
  <si>
    <t>BYFNH-F9QXQ-2P27V-MJ46W-DGPKG</t>
  </si>
  <si>
    <t>PCR-WIN 0136</t>
  </si>
  <si>
    <t>GVKX3-9QN9F-RCGM3-7GJCQ-7T9TT</t>
  </si>
  <si>
    <t>PCR-WIN 0137</t>
  </si>
  <si>
    <t>DNQQT-4MGTG-J6BDQ-3GYFF-WFG6T</t>
  </si>
  <si>
    <t>PCR-WIN 0138</t>
  </si>
  <si>
    <t>PCR-LAP 0969</t>
  </si>
  <si>
    <t>WD4DN-HT9V4-F32WY-V3939-7XMP6</t>
  </si>
  <si>
    <t>PCR-WIN 0139</t>
  </si>
  <si>
    <t>PNPPG-QYWFT-9GFXW-74HGY-CWF9G</t>
  </si>
  <si>
    <t>PCR-WIN 0140</t>
  </si>
  <si>
    <t>PCR-LAP 0963</t>
  </si>
  <si>
    <t>RN3QJ-CJK6F-DP3JW-4PKTM-88F9G</t>
  </si>
  <si>
    <t>PCR-WIN 0141</t>
  </si>
  <si>
    <t>FPB3H-Q7N2X-Q8Q7T-FD9MT-TJF9G</t>
  </si>
  <si>
    <t>PCR-WIN 0142</t>
  </si>
  <si>
    <t>W66NK-3D8PP-8B7KT-WJHRY-DPFC6</t>
  </si>
  <si>
    <t>PCR-WIN 0143</t>
  </si>
  <si>
    <t>X9PN7-7PY66-CDKYC-Y9YGX-YDWXG</t>
  </si>
  <si>
    <t>PCR-WIN 0144</t>
  </si>
  <si>
    <t>GD3RT-JHNQD-GCTX2-9QRDF-7H66T</t>
  </si>
  <si>
    <t>PCR-WIN 0145</t>
  </si>
  <si>
    <t>N93GM-KRK74-VV72W-FJH9M-K766T</t>
  </si>
  <si>
    <t>PCR-WIN 0146</t>
  </si>
  <si>
    <t>NGFWT-FMTM4-484BV-QWKRJ-DGPKG</t>
  </si>
  <si>
    <t>PCR-WIN 0147</t>
  </si>
  <si>
    <t>GKQT9-NQYQR-F8BBX-MQ6MF-4X8XG</t>
  </si>
  <si>
    <t>PCR-WIN 0148</t>
  </si>
  <si>
    <t>PCR-LAP 0978</t>
  </si>
  <si>
    <t>WCY7N-8HRCV-79VRX-9C2JT-CGYP6</t>
  </si>
  <si>
    <t>PCR-WIN 0149</t>
  </si>
  <si>
    <t>PCR-LAP 0811</t>
  </si>
  <si>
    <t>PN4YC-QFQM2-B63V8-F3HRB-YWRC6</t>
  </si>
  <si>
    <t>PCR-WIN 0150</t>
  </si>
  <si>
    <t>MHVQF-NJMD7-8H4X2-6MH8P-VFR9G</t>
  </si>
  <si>
    <t>PCR-WIN 0151</t>
  </si>
  <si>
    <t>PCR-LAP 0974</t>
  </si>
  <si>
    <t>KTWQR-THN2K-Q8Q3M-X6CQX-HCFC6</t>
  </si>
  <si>
    <t>PCR-WIN 0152</t>
  </si>
  <si>
    <t>DE VICENTE CONSTRUCTORA</t>
  </si>
  <si>
    <t>VM2GH-24N4D-GG7GG-2JHH7-GCQGT</t>
  </si>
  <si>
    <t>PCR-WIN 0153</t>
  </si>
  <si>
    <t>N79V7-3MJJ6-DR97C-PM487-4C2KG</t>
  </si>
  <si>
    <t>PCR-WIN 0154</t>
  </si>
  <si>
    <t>TKN8T-PP3X4-98DMT-7QJ26-TJF9G</t>
  </si>
  <si>
    <t>PCR-WIN 0155</t>
  </si>
  <si>
    <t>NXJHK-23W2Y-62HHW-PKPVJ-82QGT</t>
  </si>
  <si>
    <t>PCR-WIN 0156</t>
  </si>
  <si>
    <t>HJ3HM-DNDC7-626YT-BC3FP-TMT6T</t>
  </si>
  <si>
    <t>PCR-WIN 0157</t>
  </si>
  <si>
    <t>N2QMC-D7Y66-JP9BB-Q9HGK-3RR9G</t>
  </si>
  <si>
    <t>PCR-WIN 0158</t>
  </si>
  <si>
    <t>PCR-LAP 0966</t>
  </si>
  <si>
    <t>NV7T8-86HF8-CXMKF-CCX9Q-QRR9G</t>
  </si>
  <si>
    <t>PCR-WIN 0159</t>
  </si>
  <si>
    <t>PREVECON</t>
  </si>
  <si>
    <t>QN2XT-CTPCW-XQK2D-CK2MV-VT9TT</t>
  </si>
  <si>
    <t>PCR-WIN 0160</t>
  </si>
  <si>
    <t>G3BN8-HHQC8-22WKP-RKYYM-YWRC6</t>
  </si>
  <si>
    <t>PCR-WIN 0161</t>
  </si>
  <si>
    <t>PCR-LAP 0580</t>
  </si>
  <si>
    <t>CELERITECH</t>
  </si>
  <si>
    <t>TTQHN-F248G-FR3K7-RXKH6-TJF9G</t>
  </si>
  <si>
    <t>PCR-WIN 0162</t>
  </si>
  <si>
    <t>Q8H8N-8FX89-M23W2-TQYYR-GXXTT</t>
  </si>
  <si>
    <t>PCR-WIN 0163</t>
  </si>
  <si>
    <t>RAPPI</t>
  </si>
  <si>
    <t>FJMC7-BNVDP-296H2-GMFV3-BG9TT</t>
  </si>
  <si>
    <t>PCR-WIN 0164</t>
  </si>
  <si>
    <t>XJJF3-NPDBW-K8DCF-67QBF-BY49G</t>
  </si>
  <si>
    <t>PCR-WIN 0165</t>
  </si>
  <si>
    <t>FITNESS PASS</t>
  </si>
  <si>
    <t>TPH8P-JGNMR-G34VY-YHHRF-2KCKG</t>
  </si>
  <si>
    <t>PCR-WIN 0166</t>
  </si>
  <si>
    <t>PCR-LAP 0973</t>
  </si>
  <si>
    <t>MH2YN-Y7TH7-YKVXV-PVB2D-C3726</t>
  </si>
  <si>
    <t>PCR-WIN 0167</t>
  </si>
  <si>
    <t>MINAS Y CONCENTRADORAS</t>
  </si>
  <si>
    <t>Q8HTB-N2X2Q-7CHD4-WFDYC-CKCKG</t>
  </si>
  <si>
    <t>PCR-WIN 0168</t>
  </si>
  <si>
    <t>QHCQG-NHYP8-KDKXR-9M2P7-B7V26</t>
  </si>
  <si>
    <t>PCR-WIN 0169</t>
  </si>
  <si>
    <t>HBDFW-MJNQV-CXPHV-7FQDX-C7JXG</t>
  </si>
  <si>
    <t>PCR-WIN 0170</t>
  </si>
  <si>
    <t>QRNGB-9MG2X-C6JH8-QW4YH-FJRC6</t>
  </si>
  <si>
    <t>PCR-WIN 0171</t>
  </si>
  <si>
    <t>PCR-LAP 0970</t>
  </si>
  <si>
    <t>268NM-3B2JG-RFJMD-R4977-GCQGT</t>
  </si>
  <si>
    <t>PCR-WIN 0172</t>
  </si>
  <si>
    <t>79YNW-CRMC4-VY2FB-TXTQY-PR4C6</t>
  </si>
  <si>
    <t>PCR-WIN 0173</t>
  </si>
  <si>
    <t>PCR-LAP0240</t>
  </si>
  <si>
    <t>BFBXH-N9FM4-HRYBY-2VMX4-JHV26</t>
  </si>
  <si>
    <t>PCR-WIN 0174</t>
  </si>
  <si>
    <t>WODEN</t>
  </si>
  <si>
    <t>GNKKY-29W6T-7HVH7-QDFMG-683GT</t>
  </si>
  <si>
    <t>PCR-WIN 0175</t>
  </si>
  <si>
    <t>ACRES</t>
  </si>
  <si>
    <t>NKGQ9-FPDJQ-MVG3C-KK8G3-9D726</t>
  </si>
  <si>
    <t>PCR-WIN 0176</t>
  </si>
  <si>
    <t>INTRADEVCO INDUSTRIAL</t>
  </si>
  <si>
    <t>P432N-XWMG7-JB784-894G3-GF4C6</t>
  </si>
  <si>
    <t>PCR-WIN 0177</t>
  </si>
  <si>
    <t>Q722N-2J764-264KF-TH4X6-KTPKG</t>
  </si>
  <si>
    <t>PCR-WIN 0178</t>
  </si>
  <si>
    <t>YCKX3-8MNC2-274BQ-9KKKC-W2QGT</t>
  </si>
  <si>
    <t>PCR-WIN 0179</t>
  </si>
  <si>
    <t>BHXBP-RNXM7-MCFBH-GY26P-MP2KG</t>
  </si>
  <si>
    <t>PCR-WIN 0180</t>
  </si>
  <si>
    <t>MXKKP-GN8Y2-83HDJ-GG2H8-W44C6</t>
  </si>
  <si>
    <t>PCR-WIN 0181</t>
  </si>
  <si>
    <t>PCR-LAP 0993</t>
  </si>
  <si>
    <t>VASS</t>
  </si>
  <si>
    <t>6WN62-H9VVW-PWP3W-RKG8X-MG9TT</t>
  </si>
  <si>
    <t>PCR-WIN 0182</t>
  </si>
  <si>
    <t>PYNHB-TJVBF-T9P6K-THTMT-H8RC6</t>
  </si>
  <si>
    <t>PCR-WIN 0183</t>
  </si>
  <si>
    <t>3948G-TNHM6-3YQKF-87B4P-D69TT</t>
  </si>
  <si>
    <t>PCR-WIN 0184</t>
  </si>
  <si>
    <t>6N3VV-JMCCF-2BYFT-6V76Y-WHV26</t>
  </si>
  <si>
    <t>PCR-WIN 0185</t>
  </si>
  <si>
    <t>6NY6P-XR4QM-KCHWY-YPTR8-QDBP6</t>
  </si>
  <si>
    <t>PCR-WIN 0186</t>
  </si>
  <si>
    <t>7MCWB-PNPC7-Q3FXT-PRFJV-R9CKG</t>
  </si>
  <si>
    <t>PCR-WIN 0187</t>
  </si>
  <si>
    <t>8HN42-TJXPK-CRG22-H4BYV-YY49G</t>
  </si>
  <si>
    <t>PCR-WIN 0188</t>
  </si>
  <si>
    <t>96TWN-3238V-D8WGD-MBJ68-JFG6T</t>
  </si>
  <si>
    <t>PCR-WIN 0189</t>
  </si>
  <si>
    <t>BCN9F-6V8FG-XTRGY-MPC9V-G6PKG</t>
  </si>
  <si>
    <t>PCR-WIN 0190</t>
  </si>
  <si>
    <t>CPJDW-X6NQR-M6GQF-RQGGR-6Q726</t>
  </si>
  <si>
    <t>PCR-WIN 0191</t>
  </si>
  <si>
    <t>CAM SERVICIOS</t>
  </si>
  <si>
    <t>FNXFW-3KJBC-K64KC-9W2R6-CGYP6</t>
  </si>
  <si>
    <t>PCR-WIN 0192</t>
  </si>
  <si>
    <t>FQ98J-ND6TV-FGKYQ-YF8WK-QV66T</t>
  </si>
  <si>
    <t>PCR-WIN 0193</t>
  </si>
  <si>
    <t>FR6NP-DWCKF-CRFWH-9X2CD-RJRC6</t>
  </si>
  <si>
    <t>PCR-WIN 0194</t>
  </si>
  <si>
    <t>FWWRK-BNTTG-W9D67-FD98B-RC2KG</t>
  </si>
  <si>
    <t>PCR-WIN 0195</t>
  </si>
  <si>
    <t>H6RTV-39NH8-8BM69-73PHJ-J8F9G</t>
  </si>
  <si>
    <t>PCR-WIN 0196</t>
  </si>
  <si>
    <t>CAMARA ALEMANA</t>
  </si>
  <si>
    <t>HBBN8-G3MJ6-GXT3C-PG4PV-4C2KG</t>
  </si>
  <si>
    <t>PCR-WIN 0197</t>
  </si>
  <si>
    <t>DNJGC-FCFYR-9TX9B-9MMYK-H6DGT</t>
  </si>
  <si>
    <t>PCR-WIN 0198</t>
  </si>
  <si>
    <t>K8XNB-X3RY9-3JQYW-J98V3-T6PKG</t>
  </si>
  <si>
    <t>PCR-WIN 0199</t>
  </si>
  <si>
    <t>NCY76-XQYF7-MKX8T-P4PR4-TVJXG</t>
  </si>
  <si>
    <t>PCR-WIN 0200</t>
  </si>
  <si>
    <t>T94FQ-HN63T-X8YY7-84HHJ-QDBP6</t>
  </si>
  <si>
    <t>PCR-WIN 0201</t>
  </si>
  <si>
    <t>VN2PD-XK9BP-4BWHD-M37X8-4VV26</t>
  </si>
  <si>
    <t>PCR-WIN 0202</t>
  </si>
  <si>
    <t>WN8YF-3YK9V-9BWTR-X9WKW-33WXG</t>
  </si>
  <si>
    <t>PCR-WIN 0203</t>
  </si>
  <si>
    <t>88V7N-2VJ68-GKQYH-DXK94-X2FC6</t>
  </si>
  <si>
    <t>PCR-WIN 0204</t>
  </si>
  <si>
    <t>CREATIVA</t>
  </si>
  <si>
    <t>9MNYF-JXHR3-3WD8H-77F2F-JHV26</t>
  </si>
  <si>
    <t>PCR-WIN 0205</t>
  </si>
  <si>
    <t>RESEMIN</t>
  </si>
  <si>
    <t>C9HK2-N27WF-RMQWG-GMF6Y-2PQGT</t>
  </si>
  <si>
    <t>PCR-WIN 0206</t>
  </si>
  <si>
    <t>JH2WY-NGDBD-C6WCX-6T9YG-RRG6T</t>
  </si>
  <si>
    <t>PCR-WIN 0207</t>
  </si>
  <si>
    <t>TERRAMOVE</t>
  </si>
  <si>
    <t>KM7NV-4HYG3-K8KHG-Q8MH3-8K8XG</t>
  </si>
  <si>
    <t>PCR-WIN 0208</t>
  </si>
  <si>
    <t>KPPNQ-RGXWH-6QQFF-XJHGK-H6DGT</t>
  </si>
  <si>
    <t>PCR-WIN 0209</t>
  </si>
  <si>
    <t>MODO BETA</t>
  </si>
  <si>
    <t>MJ6FC-3CN7G-MWXJH-YY79M-G3BP6</t>
  </si>
  <si>
    <t>PCR-WIN 0210</t>
  </si>
  <si>
    <t>MMGJY-V9NYJ-F724M-D8GPB-DPFC6</t>
  </si>
  <si>
    <t>PCR-WIN 0211</t>
  </si>
  <si>
    <t>N8HV3-43949-7JCF6-GFDQF-DJ3GT</t>
  </si>
  <si>
    <t>PCR-WIN 0212</t>
  </si>
  <si>
    <t>SUGO</t>
  </si>
  <si>
    <t>N8PYQ-69WBX-K4C3V-WQHC4-K4R9G</t>
  </si>
  <si>
    <t>PCR-WIN 0213</t>
  </si>
  <si>
    <t>N8Y93-TD362-6Q2JM-K79VW-Q69TT</t>
  </si>
  <si>
    <t>PCR-WIN 0214</t>
  </si>
  <si>
    <t>NKY9M-HJQ4W-WK7WM-G4X69-KQBP6</t>
  </si>
  <si>
    <t>PCR-WIN 0215</t>
  </si>
  <si>
    <t>Q8FN7-TYGYD-GBJXQ-3W3PD-63BP6</t>
  </si>
  <si>
    <t>PCR-WIN 0216</t>
  </si>
  <si>
    <t>RG8XP-VNXVJ-6HRVP-3DTV2-7CFC6</t>
  </si>
  <si>
    <t>PCR-WIN 0217</t>
  </si>
  <si>
    <t>ANDDES ASOCIADOS</t>
  </si>
  <si>
    <t>TW9DT-FN384-2RHCF-69P2W-Q69TT</t>
  </si>
  <si>
    <t>PCR-WIN 0218</t>
  </si>
  <si>
    <t>VBYDP-TNMG4-QFHCX-DYDM8-JFG6T</t>
  </si>
  <si>
    <t>PCR-WIN 0219</t>
  </si>
  <si>
    <t>2QPKB-FNKQV-YDH7B-QYBYH-FJRC6</t>
  </si>
  <si>
    <t>PCR-WIN 0220</t>
  </si>
  <si>
    <t>33HQJ-T3N2K-47VWW-KDKJ9-3RR9G</t>
  </si>
  <si>
    <t>PCR-WIN 0221</t>
  </si>
  <si>
    <t>3TNPF-CH4WV-CJVBC-XJCWW-F3KTT</t>
  </si>
  <si>
    <t>PCR-WIN 0222</t>
  </si>
  <si>
    <t>BODEGAS Y VIEÑDOS TABERNERO</t>
  </si>
  <si>
    <t>3XXXQ-TNYJJ-86496-7B37M-FGDGT</t>
  </si>
  <si>
    <t>PCR-WIN 0223</t>
  </si>
  <si>
    <t>4DJB9-QN7JD-J42C7-JTGK4-X2FC6</t>
  </si>
  <si>
    <t>PCR-WIN 0224</t>
  </si>
  <si>
    <t> PCR-LAP1005</t>
  </si>
  <si>
    <t>64W36-DN938-2YFXV-KBWD6-C9XTT</t>
  </si>
  <si>
    <t>PCR-WIN 0225</t>
  </si>
  <si>
    <t>7N97W-CJ9PX-V9BDW-2HQ9Y-DPFC6</t>
  </si>
  <si>
    <t>PCR-WIN 0226</t>
  </si>
  <si>
    <t>7PN68-YWVDC-K6K7Y-Q3M7V-X766T</t>
  </si>
  <si>
    <t>PCR-WIN 0227</t>
  </si>
  <si>
    <t>8WN3R-63WWC-YTG66-VRGJK-QV66T</t>
  </si>
  <si>
    <t>PCR-WIN 0228</t>
  </si>
  <si>
    <t>PCR-LAP 1187</t>
  </si>
  <si>
    <t>9FKNQ-TKDRB-WCH4J-V3JVM-X4R9G</t>
  </si>
  <si>
    <t>PCR-WIN 0229</t>
  </si>
  <si>
    <t>BNV89-T4WVK-RB2BW-G7PJ6-23726</t>
  </si>
  <si>
    <t>PCR-WIN 0230</t>
  </si>
  <si>
    <t>HABITAT</t>
  </si>
  <si>
    <t>G3FNV-H4B7P-YTT66-YWDT2-D69TT</t>
  </si>
  <si>
    <t>PCR-WIN 0231</t>
  </si>
  <si>
    <t>GKMBN-RQ4CB-KC4D3-TKD43-9766T</t>
  </si>
  <si>
    <t>PCR-WIN 0232</t>
  </si>
  <si>
    <t>VIVA GYM</t>
  </si>
  <si>
    <t>GWVBQ-2CN8G-VCG46-R96D6-WXCKG</t>
  </si>
  <si>
    <t>PCR-WIN 0233</t>
  </si>
  <si>
    <t>ILLUSIONE</t>
  </si>
  <si>
    <t>JM3NM-MDDF6-XGD38-GWWC9-YDWXG</t>
  </si>
  <si>
    <t>PCR-WIN 0234</t>
  </si>
  <si>
    <t>JNQJF-34H2G-4MMB6-TG8CH-7QWXG</t>
  </si>
  <si>
    <t>PCR-WIN 0235</t>
  </si>
  <si>
    <t>KBNMK-DPVVD-QHW2Y-WRMBC-9QBP6</t>
  </si>
  <si>
    <t>PCR-WIN 0236</t>
  </si>
  <si>
    <t>KVNWK-B2WDT-2VKF4-PQQFX-Y7V26</t>
  </si>
  <si>
    <t>PCR-WIN 0237</t>
  </si>
  <si>
    <t>N2X6R-4FHWT-WM88R-8WK96-GMT6T</t>
  </si>
  <si>
    <t>PCR-WIN 0238</t>
  </si>
  <si>
    <t>NV7CX-VG6HK-8RXJC-7K9VW-9TPKG</t>
  </si>
  <si>
    <t>PCR-WIN 0239</t>
  </si>
  <si>
    <t>NOMENA</t>
  </si>
  <si>
    <t>P328N-2B6TP-H8JGC-PJFX7-HXMP6</t>
  </si>
  <si>
    <t>PCR-WIN 0240</t>
  </si>
  <si>
    <t>PCR-CPU0290</t>
  </si>
  <si>
    <t>P4TG3-J7NQD-4FXTT-V4PBH-BDWXG</t>
  </si>
  <si>
    <t>PCR-WIN 0241</t>
  </si>
  <si>
    <t>PRR4N-JB7G6-KF3DX-82P43-WQKTT</t>
  </si>
  <si>
    <t>PCR-WIN 0242</t>
  </si>
  <si>
    <t>ALBA MOTOR</t>
  </si>
  <si>
    <t>PYBCQ-8N6RJ-WVGQ6-4MD8X-C7JXG</t>
  </si>
  <si>
    <t>PCR-WIN 0243</t>
  </si>
  <si>
    <t>Q7MDF-9WNV8-7WX4K-QTQ4C-7CFC6</t>
  </si>
  <si>
    <t>PCR-WIN 0244</t>
  </si>
  <si>
    <t>PSS PERU</t>
  </si>
  <si>
    <t>QHJ34-6NGJT-MWCXG-32PC2-HH66T</t>
  </si>
  <si>
    <t>PCR-WIN 0245</t>
  </si>
  <si>
    <t>QHRR6-QWNPW-4QCDD-B3C97-M4G6T</t>
  </si>
  <si>
    <t>PCR-WIN 0246</t>
  </si>
  <si>
    <t>RDGX2-RPNKP-MXVHX-CYJKC-HH66T</t>
  </si>
  <si>
    <t>PCR-WIN 0247</t>
  </si>
  <si>
    <t>THNDK-G9HKW-R2MY4-B7DWF-W8F9G</t>
  </si>
  <si>
    <t>PCR-WIN 0248</t>
  </si>
  <si>
    <t>TJ2HN-49TWW-P8HJT-RJM2G-Y98XG</t>
  </si>
  <si>
    <t>PCR-WIN 0249</t>
  </si>
  <si>
    <t>TNRVR-FDCXJ-YH2FW-6FFR3-MDWXG</t>
  </si>
  <si>
    <t>PCR-WIN 0250</t>
  </si>
  <si>
    <t>VBHFN-WPX6Y-C7WRC-VD322-RVV26</t>
  </si>
  <si>
    <t>PCR-WIN 0251</t>
  </si>
  <si>
    <t>W9RFN-Q9PXH-3H34F-C3QFT-BP2KG</t>
  </si>
  <si>
    <t>PCR-WIN 0252</t>
  </si>
  <si>
    <t>PCR-LAP 1253</t>
  </si>
  <si>
    <t>WP4D3-NXYC4-6J93Q-3G76R-9W3GT</t>
  </si>
  <si>
    <t>PCR-WIN 0253</t>
  </si>
  <si>
    <t>WTM8R-JMNHB-8BG3J-KKYK8-VH66T</t>
  </si>
  <si>
    <t>PCR-WIN 0254</t>
  </si>
  <si>
    <t>XND6D-K8XPB-TK46M-WDWHP-CKCKG</t>
  </si>
  <si>
    <t>PCR-WIN 0255</t>
  </si>
  <si>
    <t>XNWCF-48WFD-BP7P2-6VB2B-DPFC6</t>
  </si>
  <si>
    <t>PCR-WIN 0256</t>
  </si>
  <si>
    <t>XT9CD-RJN8H-XC79B-X7YKT-J2QGT</t>
  </si>
  <si>
    <t>PCR-WIN 0257</t>
  </si>
  <si>
    <t>Y3MN8-TDKK7-TCCWQ-YBFQM-HT9TT</t>
  </si>
  <si>
    <t>PCR-WIN 0258</t>
  </si>
  <si>
    <t>YFFNT-6JBWY-CJB9R-VW2CY-43KTT</t>
  </si>
  <si>
    <t>PCR-WIN 0259</t>
  </si>
  <si>
    <t>4VNFH-YQPWR-7P3GH-PK23C-JB49G</t>
  </si>
  <si>
    <t>PCR-WIN 0260</t>
  </si>
  <si>
    <t xml:space="preserve">WYFRQ-XWNMM-KHP6R-7CPXH-B7V26 </t>
  </si>
  <si>
    <t>PCR-WIN 0261</t>
  </si>
  <si>
    <t xml:space="preserve">6NTMT-M2CRX-KMQKF-3H84B-F9CKG </t>
  </si>
  <si>
    <t>PCR-WIN 0262</t>
  </si>
  <si>
    <t xml:space="preserve">Q9DNY-3CWFP-C9623-4G466-FVV26 </t>
  </si>
  <si>
    <t>PCR-WIN 0263</t>
  </si>
  <si>
    <t xml:space="preserve">FV4QN-VVXQ3-YQ327-T4KJJ-JFG6T </t>
  </si>
  <si>
    <t>PCR-WIN 0264</t>
  </si>
  <si>
    <t xml:space="preserve">8MBNR-RK7J8-KPV2V-MY29Q-9D726 </t>
  </si>
  <si>
    <t>PCR-WIN 0265</t>
  </si>
  <si>
    <t xml:space="preserve">CYF74-NG8QM-3D9FG-29W9R-DJ3GT </t>
  </si>
  <si>
    <t>PCR-WIN 0266</t>
  </si>
  <si>
    <t>MXPDN-432Q7-WHGVB-W9DVK-66PKG</t>
  </si>
  <si>
    <t>PCR-WIN 0267</t>
  </si>
  <si>
    <t>VYSNOVA</t>
  </si>
  <si>
    <t>NP3DF-9FMVB-YKR3W-BGDYW-RX8XG</t>
  </si>
  <si>
    <t>PCR-WIN 0268</t>
  </si>
  <si>
    <t>V22W8-KCNF8-F3QXC-6GRP4-6Q726</t>
  </si>
  <si>
    <t>PCR-WIN 0269</t>
  </si>
  <si>
    <t>346C3-TRN2D-K9W3K-CG3BQ-FM49G</t>
  </si>
  <si>
    <t>PCR-WIN 0270</t>
  </si>
  <si>
    <t>CARCAMO</t>
  </si>
  <si>
    <t>Q6KFD-NKWDF-6B9PX-3M8XR-HQWXG</t>
  </si>
  <si>
    <t>PCR-WIN 0271</t>
  </si>
  <si>
    <t>QGT9N-924DR-8CWV7-9RDPX-M98XG</t>
  </si>
  <si>
    <t>PCR-WIN 0272</t>
  </si>
  <si>
    <t>TNYBJ-7HGQ4-M6JPY-MVGYF-VMH26</t>
  </si>
  <si>
    <t>PCR-WIN 0273</t>
  </si>
  <si>
    <t>MINERA SAN CORI</t>
  </si>
  <si>
    <t>RNG43-6YJYB-XHMVP-R89HJ-BWRC6</t>
  </si>
  <si>
    <t>PCR-WIN 0274</t>
  </si>
  <si>
    <t>MNQTB-TDWKR-QTGTD-DT7QH-CYT6T</t>
  </si>
  <si>
    <t>PCR-WIN 0275</t>
  </si>
  <si>
    <t>FQ83N-VGTPH-T9MXT-BMDWV-M4G6T</t>
  </si>
  <si>
    <t>PCR-WIN 0276</t>
  </si>
  <si>
    <t>TWQRP-3XNWY-9CGB2-QRHH3-PYT6T</t>
  </si>
  <si>
    <t>PCR-WIN 0277</t>
  </si>
  <si>
    <t>FN8MB-6PK98-4WYH9-88QWQ-MDWXG</t>
  </si>
  <si>
    <t>PCR-WIN 0278</t>
  </si>
  <si>
    <t>36TNB-4HFB7-8DHF8-R4RV7-QPFC6</t>
  </si>
  <si>
    <t>PCR-WIN 0279</t>
  </si>
  <si>
    <t>NTCWM-3DMGG-6VT3M-KXGXF-6Q726</t>
  </si>
  <si>
    <t>PCR-WIN 0280</t>
  </si>
  <si>
    <t>CONTHABILIDAD</t>
  </si>
  <si>
    <t>XTQ7N-MXDY3-TWD78-VQMKP-3YH26</t>
  </si>
  <si>
    <t>PCR-WIN 0281</t>
  </si>
  <si>
    <t>SUMARA</t>
  </si>
  <si>
    <t>JC7Q3-NQXVC-2KVYW-H78WG-FVV26</t>
  </si>
  <si>
    <t>PCR-WIN 0282</t>
  </si>
  <si>
    <t>MEGASHOW</t>
  </si>
  <si>
    <t>D8BMJ-8KN76-HRXVF-3QK43-9766T</t>
  </si>
  <si>
    <t>PCR-WIN 0283</t>
  </si>
  <si>
    <t>28CPB-9NHWP-KDMG9-QXPCV-BDWXG</t>
  </si>
  <si>
    <t>PCR-WIN 0284</t>
  </si>
  <si>
    <t>MNV7C-P7KQ8-X2CBJ-QJH96-6F4C6</t>
  </si>
  <si>
    <t>PCR-WIN 0285</t>
  </si>
  <si>
    <t>39MMP-NXQQJ-8X84R-3HDBR-K4R9G</t>
  </si>
  <si>
    <t>PCR-WIN 0286</t>
  </si>
  <si>
    <t>PCR-CPU 0271</t>
  </si>
  <si>
    <t>GRC9B-NT4PF-YCVF3-HBJWP-J44C6</t>
  </si>
  <si>
    <t>PCR-WIN 0287</t>
  </si>
  <si>
    <t>VH3F7-VXN8D-6YC8Q-9Q7YH-4C2KG</t>
  </si>
  <si>
    <t>PCR-WIN 0288</t>
  </si>
  <si>
    <t>KRDVH-RNC7D-FRPYY-F4G26-TJF9G</t>
  </si>
  <si>
    <t>PCR-WIN 0289</t>
  </si>
  <si>
    <t>JHXY9-MNC7P-HQ69V-2VXDD-VXMP6</t>
  </si>
  <si>
    <t>PCR-WIN 0290</t>
  </si>
  <si>
    <t>376QN-44W3M-7HQWF-9VYY9-CDKTT</t>
  </si>
  <si>
    <t>PCR-WIN 0291</t>
  </si>
  <si>
    <t>PCR-CPU 0285</t>
  </si>
  <si>
    <t>2NMH2-PQ3FW-KB8HW-9WTKV-WK8XG</t>
  </si>
  <si>
    <t>PCR-WIN 0292</t>
  </si>
  <si>
    <t>K4KW7-NK7X4-84KW9-3DY9C-HH66T</t>
  </si>
  <si>
    <t>PCR-WIN 0293</t>
  </si>
  <si>
    <t>PCR-LAP 0788</t>
  </si>
  <si>
    <t>YN8C7-8W4CH-TDG43-234DJ-D9MP6</t>
  </si>
  <si>
    <t>PCR-WIN 0294</t>
  </si>
  <si>
    <t>6RV8C-XNC9Y-PJW8X-JK9V7-QPFC6</t>
  </si>
  <si>
    <t>PCR-WIN 0295</t>
  </si>
  <si>
    <t>C8M2Y-JNVMM-TQGTY-GC249-MG9TT</t>
  </si>
  <si>
    <t>PCR-WIN 0296</t>
  </si>
  <si>
    <t>3NC8K-GMC2R-T8VW8-PJ6DC-76DGT</t>
  </si>
  <si>
    <t>PCR-WIN 0297</t>
  </si>
  <si>
    <t>CNBJ3-94QJJ-WYPB9-QVGQY-JK8XG</t>
  </si>
  <si>
    <t>PCR-WIN 0298</t>
  </si>
  <si>
    <t>7XHK4-NJXC3-29HXD-23BJH-WK8XG</t>
  </si>
  <si>
    <t>PCR-WIN 0299</t>
  </si>
  <si>
    <t>28NCC-D484Y-Y947Q-T3RFF-CR4C6</t>
  </si>
  <si>
    <t>PCR-WIN 0300</t>
  </si>
  <si>
    <t>PPNYC-GDC3Y-VBJ7Y-T7YP6-722KG</t>
  </si>
  <si>
    <t>PCR-WIN 0301</t>
  </si>
  <si>
    <t>YGPXC-N276D-2D9X4-JD82J-F3KTT</t>
  </si>
  <si>
    <t>PCR-WIN 0302</t>
  </si>
  <si>
    <t>WJWDF-M8N76-6MBQD-6DCFT-YG9TT</t>
  </si>
  <si>
    <t>PCR-WIN 0303</t>
  </si>
  <si>
    <t>PRC-LAP 0283</t>
  </si>
  <si>
    <t>33WYD-WN2X8-3WPPM-PBQKT-8TYP6</t>
  </si>
  <si>
    <t>PCR-WIN 0304</t>
  </si>
  <si>
    <t>4F8NT-79PK3-9JVVD-3FFTQ-YBH26</t>
  </si>
  <si>
    <t>PCR-WIN 0305</t>
  </si>
  <si>
    <t>F7T2Q-BN76R-4J4VQ-MJRCP-Q3WXG</t>
  </si>
  <si>
    <t>PCR-WIN 0306</t>
  </si>
  <si>
    <t>HMP22-N6WTM-9GQ3X-DW8VQ-H22KG</t>
  </si>
  <si>
    <t>PCR-WIN 0307</t>
  </si>
  <si>
    <t>R9KRY-JN2TK-HKFPM-YB96V-9BT6T</t>
  </si>
  <si>
    <t>PCR-WIN 0308</t>
  </si>
  <si>
    <t>N2V7B-JTWC6-CMBK7-HG8J7-8HV26</t>
  </si>
  <si>
    <t>PCR-WIN 0309</t>
  </si>
  <si>
    <t>JY2YJ-7NWTD-QF8BR-DDB4X-CDKTT</t>
  </si>
  <si>
    <t>PCR-WIN 0310</t>
  </si>
  <si>
    <t>6NK46-F3PJG-66VC6-XB488-K2FC6</t>
  </si>
  <si>
    <t>PCR-WIN 0311</t>
  </si>
  <si>
    <t>3VDT6-NCMXH-JPKHR-X692T-RRG6T</t>
  </si>
  <si>
    <t>PCR-WIN 0312</t>
  </si>
  <si>
    <t>QRH39-W4NBP-K7MM9-XR2JD-Y4G6T</t>
  </si>
  <si>
    <t>PCR-WIN 0313</t>
  </si>
  <si>
    <t>6HNMK-Q6TQY-JPV67-7T6B6-BP2KG</t>
  </si>
  <si>
    <t>PCR-WIN 0314</t>
  </si>
  <si>
    <t>98G4N-363F9-8VC2K-BY44R-DJ3GT</t>
  </si>
  <si>
    <t>PCR-WIN 0315</t>
  </si>
  <si>
    <t>PJNPC-BWWPP-KVJWR-7RMWF-3DBP6</t>
  </si>
  <si>
    <t>PCR-WIN 0316</t>
  </si>
  <si>
    <t>YRDJT-NPHMM-4CR3V-D893H-94R9G</t>
  </si>
  <si>
    <t>PCR-WIN 0317</t>
  </si>
  <si>
    <t>CG4CC-MN7VT-8D8H2-R9G8C-JB49G</t>
  </si>
  <si>
    <t>PCR-WIN 0318</t>
  </si>
  <si>
    <t>CONSORCIO HOSPITALARIO</t>
  </si>
  <si>
    <t>88NG8-WDF2V-QQ8FF-P9WDH-6XXTT</t>
  </si>
  <si>
    <t>PCR-WIN 0319</t>
  </si>
  <si>
    <t>VIDENZA</t>
  </si>
  <si>
    <t>3QDNT-MGGMH-DMGCM-2MWFV-6XXTT</t>
  </si>
  <si>
    <t>PCR-WIN 0320</t>
  </si>
  <si>
    <t>P43N8-VP7KW-V263F-J23MQ-T6PKG</t>
  </si>
  <si>
    <t>PCR-WIN 0321</t>
  </si>
  <si>
    <t>PRC-LAP1484</t>
  </si>
  <si>
    <t>LANGUAGE CANVACE</t>
  </si>
  <si>
    <t>FMW7W-NGTPT-DHBHQ-4YJ7T-683GT</t>
  </si>
  <si>
    <t>PCR-WIN 0322</t>
  </si>
  <si>
    <t>CN4X4-VTRW4-HBWYY-4J8QY-PR4C6</t>
  </si>
  <si>
    <t>PCR-WIN 0323</t>
  </si>
  <si>
    <t>FRG6N-98KVR-YMVQM-KY26Y-WHV26</t>
  </si>
  <si>
    <t>PCR-WIN 0324</t>
  </si>
  <si>
    <t>P9HN3-GRG3Y-V3C9W-K4QWH-RGDGT</t>
  </si>
  <si>
    <t>PCR-WIN 0325</t>
  </si>
  <si>
    <t>8FDN8-PKBJ3-MDTTF-RHMJV-XD726</t>
  </si>
  <si>
    <t>PCR-WIN 0326</t>
  </si>
  <si>
    <t>CORiWAYRA</t>
  </si>
  <si>
    <t>DH9WB-DTNBG-YQD3D-43MT3-KKXTT</t>
  </si>
  <si>
    <t>PCR-WIN 0327</t>
  </si>
  <si>
    <t>OLAECHEA</t>
  </si>
  <si>
    <t>JVNJK-VV28R-FRDPC-RM2P2-27JXG</t>
  </si>
  <si>
    <t>PCR-WIN 0328</t>
  </si>
  <si>
    <t>WJWF2-N3647-QCK7M-JV6MH-BDWXG</t>
  </si>
  <si>
    <t>PCR-WIN 0329</t>
  </si>
  <si>
    <t>G9TTN-B2Y4K-WVKHG-7V4J9-TF4C6</t>
  </si>
  <si>
    <t>PCR-WIN 0330</t>
  </si>
  <si>
    <t>DARUCHI</t>
  </si>
  <si>
    <t>8NCJ2-34VBQ-C48HT-44JBQ-PYT6T</t>
  </si>
  <si>
    <t>PCR-WIN 0331</t>
  </si>
  <si>
    <t>QNT8F-KXMVW-MMHWH-QCHVC-4RG6T</t>
  </si>
  <si>
    <t>PCR-WIN 0332</t>
  </si>
  <si>
    <t>6XMJM-4NH6K-3PCXD-YW7M3-QRR9G</t>
  </si>
  <si>
    <t>PCR-WIN 0333</t>
  </si>
  <si>
    <t>TD26P-N2JF8-CQMKP-8CYYV-9BT6T</t>
  </si>
  <si>
    <t>PCR-WIN 0334</t>
  </si>
  <si>
    <t>PCKRF-3PNVX-G2C3X-4KT9Q-GF4C6</t>
  </si>
  <si>
    <t>PCR-WIN 0335</t>
  </si>
  <si>
    <t>M2NFV-FKQD9-JKRGG-9T6J4-KBT6T</t>
  </si>
  <si>
    <t>PCR-WIN 0336</t>
  </si>
  <si>
    <t>TTHRN-X3VDH-CBM86-WJJXT-YG9TT</t>
  </si>
  <si>
    <t>PCR-WIN 0337</t>
  </si>
  <si>
    <t>RYC6C-NFY3P-9J7CF-9Y3B7-2R4C6</t>
  </si>
  <si>
    <t>PCR-WIN 0338</t>
  </si>
  <si>
    <t>MWF8N-7CCBV-4XPXG-T8MWG-VCFC6</t>
  </si>
  <si>
    <t>PCR-WIN 0339</t>
  </si>
  <si>
    <t>4KNHX-TTMY6-FVQT2-TGDXP-XTPKG</t>
  </si>
  <si>
    <t>PCR-WIN 0340</t>
  </si>
  <si>
    <t>94NDX-6RGHY-QT9M2-84FY8-33WXG</t>
  </si>
  <si>
    <t>PCR-WIN 0341</t>
  </si>
  <si>
    <t>GH4XB-HJNT9-7HD49-FMG6J-2GYP6</t>
  </si>
  <si>
    <t>PCR-WIN 0342</t>
  </si>
  <si>
    <t>DESARROLLO Y GERENCIA</t>
  </si>
  <si>
    <t>BNM7R-X96VP-RYDR6-MP7PG-6F4C6</t>
  </si>
  <si>
    <t>PCR-WIN 0343</t>
  </si>
  <si>
    <t>2N4MR-T8PMF-RTMHX-JXC6X-P3726</t>
  </si>
  <si>
    <t>PCR-WIN 0344</t>
  </si>
  <si>
    <t>XCKR3-F8NKF-K6HCX-6PB8H-G6PKG</t>
  </si>
  <si>
    <t>PCR-WIN 0345</t>
  </si>
  <si>
    <t>K2KJQ-RBNXQ-TD6RR-33HCX-7XMP6</t>
  </si>
  <si>
    <t>PCR-WIN 0346</t>
  </si>
  <si>
    <t>BNQVC-K8V9C-XGKKM-JFCWV-XD726</t>
  </si>
  <si>
    <t>PCR-WIN 0347</t>
  </si>
  <si>
    <t>PCR-LAP 0893</t>
  </si>
  <si>
    <t>P46NB-9K438-FDJM7-RKR34-KBT6T</t>
  </si>
  <si>
    <t>PCR-WIN 0348</t>
  </si>
  <si>
    <t>PCR-LAP 1341</t>
  </si>
  <si>
    <t>GR9DN-CFKCX-J6BKW-Q7P8T-V6DGT</t>
  </si>
  <si>
    <t>PCR-WIN 0349</t>
  </si>
  <si>
    <t>PCR-LAP 1342</t>
  </si>
  <si>
    <t>8JR9W-JN2HW-B6P76-KFQ79-FRG6T</t>
  </si>
  <si>
    <t>PCR-WIN 0350</t>
  </si>
  <si>
    <t>PCR-LAP 1364</t>
  </si>
  <si>
    <t>NMQYH-TXFR8-X63FF-V4YG4-DJ3GT</t>
  </si>
  <si>
    <t>PCR-WIN 0351</t>
  </si>
  <si>
    <t>RN9FV-MM8KM-DK3VX-HRBFG-TJF9G</t>
  </si>
  <si>
    <t>PCR-WIN 0352</t>
  </si>
  <si>
    <t>6PCN4-H3VR2-6MXDY-83RBH-PWF9G</t>
  </si>
  <si>
    <t>PCR-WIN 0353</t>
  </si>
  <si>
    <t>PCR-LAP 1346</t>
  </si>
  <si>
    <t>XXN3F-V2TWY-XR2KX-B4PPK-RM49G</t>
  </si>
  <si>
    <t>PCR-WIN 0354</t>
  </si>
  <si>
    <t>T44VT-GNJJJ-37B7Q-P8TH2-7CFC6</t>
  </si>
  <si>
    <t>PCR-WIN 0355</t>
  </si>
  <si>
    <t>DCNK6-H3W2C-JFXPM-7VQP9-FRG6T</t>
  </si>
  <si>
    <t>PCR-WIN 0356</t>
  </si>
  <si>
    <t>2M6BN-MF28J-WW8HW-9GTYT-D3WXG</t>
  </si>
  <si>
    <t>PCR-WIN 0357</t>
  </si>
  <si>
    <t>P64BR-XPNDX-WCQCQ-4MGFG-D3WXG</t>
  </si>
  <si>
    <t>PCR-WIN 0358</t>
  </si>
  <si>
    <t>GKPFK-JN7MX-JFWKC-PMF3P-4RG6T</t>
  </si>
  <si>
    <t>PCR-WIN 0359</t>
  </si>
  <si>
    <t>Q7FPX-NWXWW-X6TQJ-PTKWG-VCFC6</t>
  </si>
  <si>
    <t>PCR-WIN 0360</t>
  </si>
  <si>
    <t>MHVMF-FNF2C-9G2P4-4DC4B-88F9G</t>
  </si>
  <si>
    <t>PCR-WIN 0361</t>
  </si>
  <si>
    <t>FQC-09131</t>
  </si>
  <si>
    <t>8KKBT-PNCRM-4BK7D-4YX43-9766T</t>
  </si>
  <si>
    <t>PCR-WIN 0362</t>
  </si>
  <si>
    <t>4TNYC-WQ6P3-8FGB3-6G764-7H66T</t>
  </si>
  <si>
    <t>PCR-WIN 0363</t>
  </si>
  <si>
    <t>RYYNR-PHX4K-PBKRV-HJD9M-G3BP6</t>
  </si>
  <si>
    <t>PCR-WIN 0364</t>
  </si>
  <si>
    <t>DAIKING</t>
  </si>
  <si>
    <t>XWFN7-K2J48-TQQ87-VHVJ9-7XMP6</t>
  </si>
  <si>
    <t>PCR-WIN 0365</t>
  </si>
  <si>
    <t>F4268-4RNP4-WYWGP-DMC9Y-MY49G</t>
  </si>
  <si>
    <t>PCR-WIN 0366</t>
  </si>
  <si>
    <t>8NCJV-M92FB-Q8P2F-GMFGX-8QKTT</t>
  </si>
  <si>
    <t>PCR-WIN 0367</t>
  </si>
  <si>
    <t>N24PP-BQ4WJ-T76YK-9D3KB-VQWXG</t>
  </si>
  <si>
    <t>PCR-WIN 0368</t>
  </si>
  <si>
    <t>2G9NP-D2JG3-VJPCQ-WKDQH-6XXTT</t>
  </si>
  <si>
    <t>PCR-WIN 0369</t>
  </si>
  <si>
    <t>4DN9V-3BWJD-7WWTY-2JJ8Q-C3726</t>
  </si>
  <si>
    <t>PCR-WIN 0370</t>
  </si>
  <si>
    <t>RPCW3-MN7QB-G9P8B-TW6XF-Q9MP6</t>
  </si>
  <si>
    <t>PCR-WIN 0371</t>
  </si>
  <si>
    <t>DXCY7-JCN6H-WXQF6-QR6QG-4M49G</t>
  </si>
  <si>
    <t>PCR-WIN 0372</t>
  </si>
  <si>
    <t>H3N6C-BYXWQ-XMQTR-PWH9H-9BT6T</t>
  </si>
  <si>
    <t>PCR-WIN 0373</t>
  </si>
  <si>
    <t>KGCKP-PNVJ3-CCVY6-HVF3Q-G83GT</t>
  </si>
  <si>
    <t>PCR-WIN 0374</t>
  </si>
  <si>
    <t>9D49G-NMCBJ-DGR3B-R4BVW-GVJXG</t>
  </si>
  <si>
    <t>PCR-WIN 0375</t>
  </si>
  <si>
    <t>DQ4Q9-YN3BV-DKKKW-HHMDX-C7JXG</t>
  </si>
  <si>
    <t>PCR-WIN 0376</t>
  </si>
  <si>
    <t>FHTCF-NFWXY-H3X7Y-R9K8X-C7JXG</t>
  </si>
  <si>
    <t>PCR-WIN 0377</t>
  </si>
  <si>
    <t>MULTIPLICA</t>
  </si>
  <si>
    <t>YTNXG-H938D-XQ76W-WBQQY-TXXTT</t>
  </si>
  <si>
    <t>PCR-WIN 0378</t>
  </si>
  <si>
    <t>MWNCK-PXFGD-P2XHT-R3YKV-G6PKG</t>
  </si>
  <si>
    <t>PCR-WIN 0379</t>
  </si>
  <si>
    <t>XY8NY-M3PGJ-B9443-V96JJ-JFG6T</t>
  </si>
  <si>
    <t>PCR-WIN 0380</t>
  </si>
  <si>
    <t>YNHQ6-VQJPT-FYXM8-XQM3P-VFR9G</t>
  </si>
  <si>
    <t>PCR-WIN 0381</t>
  </si>
  <si>
    <t>TECDESOL</t>
  </si>
  <si>
    <t>8N7RG-G2TF8-XW9XR-67DVP-KW3GT</t>
  </si>
  <si>
    <t>PCR-WIN 0382</t>
  </si>
  <si>
    <t>ALIGNET</t>
  </si>
  <si>
    <t>N379C-GR6R2-Q8VV2-YD4HD-MDWXG</t>
  </si>
  <si>
    <t>PCR-WIN 0383</t>
  </si>
  <si>
    <t>W473C-N8PX8-WJY32-GHH98-82QGT</t>
  </si>
  <si>
    <t>PCR-WIN 0384</t>
  </si>
  <si>
    <t>PCR_LAP1363</t>
  </si>
  <si>
    <t>3DNX3-JV78M-V8JV2-MRQHT-23726</t>
  </si>
  <si>
    <t>PCR-WIN 0385</t>
  </si>
  <si>
    <t>V3X8R-4BN97-WWWXK-MRYDM-MY49G</t>
  </si>
  <si>
    <t>PCR-WIN 0386</t>
  </si>
  <si>
    <t>3N2DP-WVTR3-GGXKH-4Y787-JQKTT</t>
  </si>
  <si>
    <t>PCR-WIN 0387</t>
  </si>
  <si>
    <t>VWN28-YKV9J-WWW6W-QVCYD-M7V26</t>
  </si>
  <si>
    <t>PCR-WIN 0388</t>
  </si>
  <si>
    <t>QNFTR-DMRW7-QMHJP-GBXTW-29XTT</t>
  </si>
  <si>
    <t>PCR-WIN 0389</t>
  </si>
  <si>
    <t>TNB72-J3M9Q-2WQD4-QFJ38-Q69TT</t>
  </si>
  <si>
    <t>PCR-WIN 0390</t>
  </si>
  <si>
    <t>HNWWT-94PC8-MRHBB-3D2RG-TJF9G</t>
  </si>
  <si>
    <t>PCR-WIN 0391</t>
  </si>
  <si>
    <t>T6XXN-9BQRK-72RJ2-BG4MX-T83GT</t>
  </si>
  <si>
    <t>PCR-WIN 0392</t>
  </si>
  <si>
    <t>339N7-B6BVT-B3X37-Y68K2-8XCKG</t>
  </si>
  <si>
    <t>PCR-WIN 0393</t>
  </si>
  <si>
    <t>MBHMG-HHNJJ-WMYDJ-6FYGT-722KG</t>
  </si>
  <si>
    <t>PCR-WIN 0394</t>
  </si>
  <si>
    <t>HGN93-H7J8C-TCYQQ-MVTKH-VT9TT</t>
  </si>
  <si>
    <t>PCR-WIN 0395</t>
  </si>
  <si>
    <t>V2M3M-NXJRJ-3RQWF-3PGC6-D3WXG</t>
  </si>
  <si>
    <t>PCR-WIN 0396</t>
  </si>
  <si>
    <t>WN2HW-RP3YF-KYTD6-M7M9F-CR4C6</t>
  </si>
  <si>
    <t>PCR-WIN 0397</t>
  </si>
  <si>
    <t>FV4NC-R9V3T-KR349-8Y97J-YP2KG</t>
  </si>
  <si>
    <t>PCR-WIN 0398</t>
  </si>
  <si>
    <t>WDN8Y-JMTJX-R9VMV-FG4H4-6Q726</t>
  </si>
  <si>
    <t>PCR-WIN 0399</t>
  </si>
  <si>
    <t>FXQ82-HMN9X-WT3WB-YKJ7M-PR4C6</t>
  </si>
  <si>
    <t>PCR-WIN 0400</t>
  </si>
  <si>
    <t>W3NX6-WV8CW-8M8JC-PPFY8-XW3GT</t>
  </si>
  <si>
    <t>PCR-WIN 0401</t>
  </si>
  <si>
    <t>XM2NY-VPM8V-C3QTK-833T6-VCFC6</t>
  </si>
  <si>
    <t>PCR-WIN 0402</t>
  </si>
  <si>
    <t>FJQ86-DYN7T-J32QH-3Q98J-33WXG</t>
  </si>
  <si>
    <t>PCR-WIN 0403</t>
  </si>
  <si>
    <t>B6C88-RNQFC-DPGMF-F7DBY-RC2KG</t>
  </si>
  <si>
    <t>PCR-WIN 0404</t>
  </si>
  <si>
    <t>M2BNV-J2P7Q-R7QD4-HYRPK-WTYP6</t>
  </si>
  <si>
    <t>PCR-WIN 0405</t>
  </si>
  <si>
    <t>WQVVF-NQ7BM-MYFKD-JR3FK-FRG6T</t>
  </si>
  <si>
    <t>PCR-WIN 0406</t>
  </si>
  <si>
    <t>7KFR6-N7VBF-CTC6J-V9J2C-YKMP6</t>
  </si>
  <si>
    <t>PCR-WIN 0407</t>
  </si>
  <si>
    <t>YP3B8-N4GJH-KBQ94-TYP3C-76DGT</t>
  </si>
  <si>
    <t>PCR-WIN 0408</t>
  </si>
  <si>
    <t>4N26W-KMPVH-WV4CR-G3T9J-W44C6</t>
  </si>
  <si>
    <t>PCR-WIN 0409</t>
  </si>
  <si>
    <t>NWXWC-Q8JM3-X3HQM-6KXJB-G3BP6</t>
  </si>
  <si>
    <t>PCR-WIN 0410</t>
  </si>
  <si>
    <t>MNQCJ-PD9TX-DR8CV-TRF4K-T83GT</t>
  </si>
  <si>
    <t>PCR-WIN 0411</t>
  </si>
  <si>
    <t>WCNF7-PFB3G-C92VV-HCHG8-78RC6</t>
  </si>
  <si>
    <t>PCR-WIN 0412</t>
  </si>
  <si>
    <t>K26YJ-N88FT-9J7RK-WYV6M-YWRC6</t>
  </si>
  <si>
    <t>PCR-WIN 0413</t>
  </si>
  <si>
    <t>VWGGY-PNVRV-2JF78-Q3DBP-HH66T</t>
  </si>
  <si>
    <t>PCR-WIN 0414</t>
  </si>
  <si>
    <t>GPYN2-PMD99-G8XQY-7C74V-94R9G</t>
  </si>
  <si>
    <t>PCR-WIN 0415</t>
  </si>
  <si>
    <t>D96NX-MVVJ7-QC6T7-PHWGX-8QKTT</t>
  </si>
  <si>
    <t>PCR-WIN 0416</t>
  </si>
  <si>
    <t>6B9DK-DN8CQ-P6GBW-2QH29-BKMP6</t>
  </si>
  <si>
    <t>PCR-WIN 0417</t>
  </si>
  <si>
    <t>KINRYU</t>
  </si>
  <si>
    <t>27TKP-VN2TP-PFPF9-KFY9J-W44C6</t>
  </si>
  <si>
    <t>PCR-WIN 0418</t>
  </si>
  <si>
    <t>G84CD-8NF3H-YJW32-VPH8C-76DGT</t>
  </si>
  <si>
    <t>PCR-WIN 0419</t>
  </si>
  <si>
    <t>MB8MF-2TN62-TY8J7-KRMF6-QYH26</t>
  </si>
  <si>
    <t>PCR-WIN 0420</t>
  </si>
  <si>
    <t>HCRQ6-89NHX-WM9BF-MR4GW-7FR9G</t>
  </si>
  <si>
    <t>PCR-WIN 0421</t>
  </si>
  <si>
    <t>WTJNC-YVTCV-2HXP7-YPMTM-B4G6T</t>
  </si>
  <si>
    <t>PCR-WIN 0422</t>
  </si>
  <si>
    <t>TPNMG-GPMYV-M4BJR-KGMQJ-TQ726</t>
  </si>
  <si>
    <t>PCR-WIN 0423</t>
  </si>
  <si>
    <t>Y4NCW-X78QF-PY9CG-Q9QJM-HT9TT</t>
  </si>
  <si>
    <t>PCR-WIN 0424</t>
  </si>
  <si>
    <t>MP29N-7GVP2-VWCJQ-YRPJ3-TCQGT</t>
  </si>
  <si>
    <t>PCR-WIN 0425</t>
  </si>
  <si>
    <t>QHHNY-G6QDR-BRQXX-9JT6H-FJRC6</t>
  </si>
  <si>
    <t>PCR-WIN 0426</t>
  </si>
  <si>
    <t>JUST B</t>
  </si>
  <si>
    <t>Y7CVH-HCNYV-CG6GC-T6Q3F-DJ3GT</t>
  </si>
  <si>
    <t>PCR-WIN 0427</t>
  </si>
  <si>
    <t>9TNC8-QPJ6X-HBYX9-DHQ24-K4R9G</t>
  </si>
  <si>
    <t>PCR-WIN 0428</t>
  </si>
  <si>
    <t>3KNYW-HDG8R-KB4R9-VK2B4-DJ3GT</t>
  </si>
  <si>
    <t>PCR-WIN 0429</t>
  </si>
  <si>
    <t>TEKTRONIC</t>
  </si>
  <si>
    <t>SUBWIN 0013</t>
  </si>
  <si>
    <t>SUBWIN 0014</t>
  </si>
  <si>
    <t>SUBWIN 0015</t>
  </si>
  <si>
    <t>1904TK050328</t>
  </si>
  <si>
    <t>SUBWIN 0016</t>
  </si>
  <si>
    <t>SUBWIN 0017</t>
  </si>
  <si>
    <t>SUBWIN 0018</t>
  </si>
  <si>
    <t>SUBWIN 0019</t>
  </si>
  <si>
    <t>SUBWIN 0020</t>
  </si>
  <si>
    <t>SUBWIN 0021</t>
  </si>
  <si>
    <t>SUBWIN 0022</t>
  </si>
  <si>
    <t>SUBWIN 0023</t>
  </si>
  <si>
    <t>1904TK050337</t>
  </si>
  <si>
    <t>SUBWIN 0024</t>
  </si>
  <si>
    <t>1904TK050326</t>
  </si>
  <si>
    <t>SUBWIN 0025</t>
  </si>
  <si>
    <t>SUBWIN 0026</t>
  </si>
  <si>
    <t> 1904TK050333</t>
  </si>
  <si>
    <t>SUBWIN 0027</t>
  </si>
  <si>
    <t>SUBWIN 0028</t>
  </si>
  <si>
    <t>1904TK050330</t>
  </si>
  <si>
    <t>LICENCIAS MICROSOFT OFFICE</t>
  </si>
  <si>
    <t>VERSION DE OFFICE</t>
  </si>
  <si>
    <t>SERIAL / CONTRASEÑA</t>
  </si>
  <si>
    <t>SERIE PCR</t>
  </si>
  <si>
    <t>Office 2010 Hogar y Pequeña empresa</t>
  </si>
  <si>
    <t>TTT2F-DJQ6V-GR3K7-G38WB-M46BG</t>
  </si>
  <si>
    <t>PCR-OFFI 0001</t>
  </si>
  <si>
    <t>HXY8R-KRDXD-8M6MK-DHDJ8-Q6PP9</t>
  </si>
  <si>
    <t>PCR-OFFI 0002</t>
  </si>
  <si>
    <t>XD7QJ-BXK3J-W23QQ-92JDX-37382</t>
  </si>
  <si>
    <t>PCR-OFFI 0003</t>
  </si>
  <si>
    <t>1701TK050009</t>
  </si>
  <si>
    <t>CHAIN SERVICES</t>
  </si>
  <si>
    <t>7MP66-MHJ9G-DPXJH-66HX4-96GFT</t>
  </si>
  <si>
    <t>PCR-OFFI 0004</t>
  </si>
  <si>
    <t>Q49RY-FTG2V-HHFFH-F97C4-4TF7J</t>
  </si>
  <si>
    <t>PCR-OFFI 0005</t>
  </si>
  <si>
    <t>FUJITA</t>
  </si>
  <si>
    <t>K9349-V7KTF-Q4MCX-F9TT3-F9T6X</t>
  </si>
  <si>
    <t>PCR-OFFI 0006</t>
  </si>
  <si>
    <t>VPMVJ-3TXFM-B6X2D-RJYT9-K2RBJ</t>
  </si>
  <si>
    <t>PCR-OFFI 0007</t>
  </si>
  <si>
    <t>TH99C-P47DX-Y3BCX-HYX2J-JYGG7</t>
  </si>
  <si>
    <t>PCR-OFFI 0008</t>
  </si>
  <si>
    <t>MTJ87-TB637-WHTD8-KG3HY-C3VXK</t>
  </si>
  <si>
    <t>PCR-OFFI 0009</t>
  </si>
  <si>
    <t>H3HYM-THKJ4-22PV2-FYKJB-GXCFT</t>
  </si>
  <si>
    <t>PCR-OFFI 0010</t>
  </si>
  <si>
    <t>26WHC-TTU22-TTQ72-QJD9R-884TC</t>
  </si>
  <si>
    <t>PCR-OFFI 0011</t>
  </si>
  <si>
    <t>TBWF8-6GDW4-VQDT3-4V6RY-W2MG6</t>
  </si>
  <si>
    <t>PCR-OFFI 0012</t>
  </si>
  <si>
    <t>YJWJ3-2BFQK-MQC79-9X3J8-VDGQT</t>
  </si>
  <si>
    <t>PCR-OFFI 0013</t>
  </si>
  <si>
    <t>6CTBF-2XF3R-DJ3Y4-GQHG3-3J83X</t>
  </si>
  <si>
    <t>PCR-OFFI 0014</t>
  </si>
  <si>
    <t>C9F4K-QQHW7-2V8P7-KDFVV-PM73W</t>
  </si>
  <si>
    <t>PCR-OFFI 0015</t>
  </si>
  <si>
    <t>FGHQY-WX2C6-FKDR6-DWPHX-CBMBB</t>
  </si>
  <si>
    <t>PCR-OFFI 0016</t>
  </si>
  <si>
    <t>PCR-LAP 0798</t>
  </si>
  <si>
    <t>V76BC-VVP2C-QKHBM-HDK3B-8FDJ3</t>
  </si>
  <si>
    <t>PCR-OFFI 0017</t>
  </si>
  <si>
    <t>P2H89-FDC8Y-44X69-X9HRQ-7KH4T</t>
  </si>
  <si>
    <t>PCR-OFFI 0018</t>
  </si>
  <si>
    <t>77M3V-FW2HK-K3T64-FCFV6-QGXHW</t>
  </si>
  <si>
    <t>PCR-OFFI 0019</t>
  </si>
  <si>
    <t>PCR-LAP 0730</t>
  </si>
  <si>
    <t>MRJT2-YKW64-76DGH-6RHW8-VJG49</t>
  </si>
  <si>
    <t>PCR-OFFI 0020</t>
  </si>
  <si>
    <t>CXWP4-XDHJK-JKC8K-PYB2P-364H4</t>
  </si>
  <si>
    <t>PCR-OFFI 0021</t>
  </si>
  <si>
    <t>77PG9-2DTVR-XBG6P-3FBWW-RWJYD</t>
  </si>
  <si>
    <t>PCR-OFFI 0022</t>
  </si>
  <si>
    <t>YHV7W-933TT-79QDV-DGWYC-7KMMV</t>
  </si>
  <si>
    <t>PCR-OFFI 0023</t>
  </si>
  <si>
    <t>GJFM3-38WJY-7H229-B88QJ-FKFQV</t>
  </si>
  <si>
    <t>PCR-OFFI 0024</t>
  </si>
  <si>
    <t>BBYKF-JFRGQ-3YX3Q-V4T76-B6388</t>
  </si>
  <si>
    <t>PCR-OFFI 0025</t>
  </si>
  <si>
    <t>C6PWM-H6WJC-DW8JR-FJRHC-PMJ4F</t>
  </si>
  <si>
    <t>PCR-OFFI 0026</t>
  </si>
  <si>
    <t>FF7WC-HJXBG-6PWYC-4XKYJ-PB6WR</t>
  </si>
  <si>
    <t>PCR-OFFI 0027</t>
  </si>
  <si>
    <t>PCR-LAP 1067</t>
  </si>
  <si>
    <t>PAGOS DIGITALES</t>
  </si>
  <si>
    <t>BC92J-QRQGH-78MTJ-TY82W-6YCJJ</t>
  </si>
  <si>
    <t>PCR-OFFI 0028</t>
  </si>
  <si>
    <t>7TWD7-3PTXT-F8DWY-RVT7G-GHV3T</t>
  </si>
  <si>
    <t>PCR-OFFI 0029</t>
  </si>
  <si>
    <t>PCR-LAP 1020</t>
  </si>
  <si>
    <t>JJC SCHRADER</t>
  </si>
  <si>
    <t>THPW7-4DG3F-P27V6-WP8QD-TFP4R</t>
  </si>
  <si>
    <t>PCR-OFFI 0030</t>
  </si>
  <si>
    <t>PKPC7-PP88F-28F4P-4JHFP-J92MQ</t>
  </si>
  <si>
    <t>PCR-OFFI 0031</t>
  </si>
  <si>
    <t>P2YCT-88KMM-6YH48-BC3PW-QV233</t>
  </si>
  <si>
    <t>PCR-OFFI 0032</t>
  </si>
  <si>
    <t>24PPH-GXHV3-9FYHG-X8G2H-GPQY2</t>
  </si>
  <si>
    <t>PCR-OFFI 0033</t>
  </si>
  <si>
    <t>PCR-LAP 1007</t>
  </si>
  <si>
    <t>BPYBV-4HVXR-JVG6X-XVG8W-GDQPR</t>
  </si>
  <si>
    <t>PCR-OFFI 0034</t>
  </si>
  <si>
    <t>PCR-LAP 0787</t>
  </si>
  <si>
    <t>Office 2010 Standard</t>
  </si>
  <si>
    <t>86V6J-2V2Q9-88WT6-DXXWD-KTD27</t>
  </si>
  <si>
    <t>CQ2WQ-BVJGD-JTPHY-BXF67-XBKBF</t>
  </si>
  <si>
    <t>PCR-OFFI 0035</t>
  </si>
  <si>
    <t>PCR-OFFI 0036</t>
  </si>
  <si>
    <t>PCR-OFFI 0037</t>
  </si>
  <si>
    <t>PCR-OFFI 0038</t>
  </si>
  <si>
    <t>PCR-OFFI 0039</t>
  </si>
  <si>
    <t>PCR-OFFI 0040</t>
  </si>
  <si>
    <t>PCR-OFFI 0041</t>
  </si>
  <si>
    <t>PCR-LAP 0819</t>
  </si>
  <si>
    <t>PCR-OFFI 0042</t>
  </si>
  <si>
    <t>NB2731</t>
  </si>
  <si>
    <t>PCR-OFFI 0043</t>
  </si>
  <si>
    <t>2PKK2-2W6YD-738CH-M82KW-KK4R4</t>
  </si>
  <si>
    <t>HTQMJ-8TQFC-RXK2C-FFCHH-DJVFT</t>
  </si>
  <si>
    <t>PCR-OFFI 0044</t>
  </si>
  <si>
    <t>PCR-OFFI 0045</t>
  </si>
  <si>
    <t>PCR-OFFI 0046</t>
  </si>
  <si>
    <t>PCR-OFFI 0047</t>
  </si>
  <si>
    <t>PCR-OFFI 0048</t>
  </si>
  <si>
    <t>PCR-OFFI 0049</t>
  </si>
  <si>
    <t>VTV2P-YR247-TKFBC-34BJD-99GKG</t>
  </si>
  <si>
    <t>FCRCP-2MJ46-D7YJ4-78PD8-BR73D</t>
  </si>
  <si>
    <t>PCR-OFFI 0050</t>
  </si>
  <si>
    <t>PCR-LAP 0547</t>
  </si>
  <si>
    <t>PCR-OFFI 0051</t>
  </si>
  <si>
    <t>PCR-OFFI 0052</t>
  </si>
  <si>
    <t>PCR-OFFI 0053</t>
  </si>
  <si>
    <t>PCR-OFFI 0054</t>
  </si>
  <si>
    <t>Office 2016 Hogar y pequeña empresa</t>
  </si>
  <si>
    <t>B2-1382</t>
  </si>
  <si>
    <t>8NMTK-C3FG9-QCD7F-8JHW8-2GYQ9</t>
  </si>
  <si>
    <t>PCR-OFFI 0055</t>
  </si>
  <si>
    <t>CONT HABILIDAD</t>
  </si>
  <si>
    <t>B2-1379</t>
  </si>
  <si>
    <t>CWQ4H-YNGTR-M946T-THXJ3-7T9VX</t>
  </si>
  <si>
    <t>PCR-OFFI 0056</t>
  </si>
  <si>
    <t>PCR-LAP 0706</t>
  </si>
  <si>
    <t>B2-1381</t>
  </si>
  <si>
    <t>YWKTY-BJNYK-PY3CC-HHGQH-WK8YK</t>
  </si>
  <si>
    <t>PCR-OFFI 0057</t>
  </si>
  <si>
    <t>PCR-LAP 740</t>
  </si>
  <si>
    <t>B2-1371</t>
  </si>
  <si>
    <t>3YYMQ-3NC3Y-HP4MW-RCYKY-HT9VX</t>
  </si>
  <si>
    <t>PCR-OFFI 0058</t>
  </si>
  <si>
    <t>B2-1372</t>
  </si>
  <si>
    <t>4NJ4P-Q4HRH-R24RR-G69KJ-W44D9</t>
  </si>
  <si>
    <t>PCR-OFFI 0059</t>
  </si>
  <si>
    <t>B2-1376</t>
  </si>
  <si>
    <t>N6BCY-DCXX8-Q2YCC-TFH8G-4M6BK</t>
  </si>
  <si>
    <t>PCR-OFFI 0060</t>
  </si>
  <si>
    <t>PCR-0282</t>
  </si>
  <si>
    <t>B2-1378</t>
  </si>
  <si>
    <t>N93FB-X48VB-MH42X-7MJP2-DDBQ9</t>
  </si>
  <si>
    <t>PCR-OFFI 0061</t>
  </si>
  <si>
    <t>B2-1755</t>
  </si>
  <si>
    <t>8WMGN-Y8TTW-RK4PV-YM79G-XQBQ9</t>
  </si>
  <si>
    <t>PCR-OFFI 0062</t>
  </si>
  <si>
    <t>PCR-LAP 717</t>
  </si>
  <si>
    <t>B2-1756</t>
  </si>
  <si>
    <t>42NXP-BDTBP-R6BFT-CQTB8-PKCMK</t>
  </si>
  <si>
    <t>PCR-OFFI 0063</t>
  </si>
  <si>
    <t>B2-1757</t>
  </si>
  <si>
    <t>X2PMP-NF4D3-BPGQ9-2MFW6-HFTBK</t>
  </si>
  <si>
    <t>PCR-OFFI 0064</t>
  </si>
  <si>
    <t>PCR-LAP 0581</t>
  </si>
  <si>
    <t>TIGER - TALARA</t>
  </si>
  <si>
    <t>2GFW6-NWWBX-K2WKX37DY9V2Y2D</t>
  </si>
  <si>
    <t>WPH3W-NDDM6-J9QCK-TJQBX-P3739</t>
  </si>
  <si>
    <t>PCR-OFFI 0065</t>
  </si>
  <si>
    <t>PCR-LAP0065</t>
  </si>
  <si>
    <t>2W9NC-94Y3C-M7RGF-HF94X-Y7VF3</t>
  </si>
  <si>
    <t>FN2BJ-8VFQK-T47HG-WVBPB-XBT7X</t>
  </si>
  <si>
    <t>PCR-OFFI 0066</t>
  </si>
  <si>
    <t>NB2858</t>
  </si>
  <si>
    <t>328N7-G3HMB-4TKPD-C2DJ8-Q688Q</t>
  </si>
  <si>
    <t>V6HNX-7Y4HY-YKF86-KVDX3-9767X</t>
  </si>
  <si>
    <t>PCR-OFFI 0067</t>
  </si>
  <si>
    <t>1609TK050028</t>
  </si>
  <si>
    <t>3H8CN-9PCYY-4VGCG-XBQ8P-FX8CD</t>
  </si>
  <si>
    <t>XFM8N-Y3CXG-7TB89-T44V2-27JYK</t>
  </si>
  <si>
    <t>PCR-OFFI 0068</t>
  </si>
  <si>
    <t>PC7650</t>
  </si>
  <si>
    <t>MIRANDA CONSTRUCTORES</t>
  </si>
  <si>
    <t>42FBN-MC9WG-T2VYC-QCTT9-CDJ8Q</t>
  </si>
  <si>
    <t>3VXNJ-HM8HP-QMWPR-97WCC-J44D9</t>
  </si>
  <si>
    <t>PCR-OFFI 0069</t>
  </si>
  <si>
    <t>4N3H2-PJR8K-4Q7PB-9DMFF-CR3R3</t>
  </si>
  <si>
    <t>9RNFM-87V8M-QD6FD-JF46K-TF4D9</t>
  </si>
  <si>
    <t>PCR-OFFI 0070</t>
  </si>
  <si>
    <t>4NPPR-XCXP4-DWP6R-9Q9GH-X76JQ</t>
  </si>
  <si>
    <t>D63BN-F6XFX-PF333-8G6C3-T6PMK</t>
  </si>
  <si>
    <t>PCR-OFFI 0071</t>
  </si>
  <si>
    <t>6GMYN-MCJ4G-XWX4Y-KK66R-GXW8Q</t>
  </si>
  <si>
    <t>C9T9D-TNG6P-PKCG9-JCPWG-BP2MK</t>
  </si>
  <si>
    <t>PCR-OFFI 0072</t>
  </si>
  <si>
    <t>PCR-CPU0171</t>
  </si>
  <si>
    <t>LOURDES</t>
  </si>
  <si>
    <t>6X2PP-TNTD8-9Q82V-RJVT7-MBHF3</t>
  </si>
  <si>
    <t>9CQ3T-XNV4D-CCC88-63YKD-YBH39</t>
  </si>
  <si>
    <t>PCR-OFFI 0073</t>
  </si>
  <si>
    <t>CG2H2-QMNTH-F67B7-DFWHD-G82WQ</t>
  </si>
  <si>
    <t>VDDNK-D7MCG-QJ7J9-86HM8-D9MQ9</t>
  </si>
  <si>
    <t>PCR-OFFI 0074</t>
  </si>
  <si>
    <t>PCR-LAP 0728</t>
  </si>
  <si>
    <t>FCTJN-9RDGH-VQ3YY-Q8YXM-CWFPD</t>
  </si>
  <si>
    <t>88QWH-4NCVD-T9G36-26XPH-R9CMK</t>
  </si>
  <si>
    <t>PCR-OFFI 0075</t>
  </si>
  <si>
    <t>J9CR6-NJ78W-D49GG-2CVK6-KTM2D</t>
  </si>
  <si>
    <t>CMVK3-NM3YV-JDXD9-YJVFR-R3KVX</t>
  </si>
  <si>
    <t>PCR-OFFI 0076</t>
  </si>
  <si>
    <t>MJFQX-KNGKG-37G7G-TBGMP-7CDR3</t>
  </si>
  <si>
    <t>PPD96-N9RGJ-M6T66-4VKFH-VT9VX</t>
  </si>
  <si>
    <t>PCR-OFFI 0077</t>
  </si>
  <si>
    <t>N2CRF-GDKR4-84373-XYHPT-HFRPD</t>
  </si>
  <si>
    <t>N7TGM-TFKX8-XB3Y2-CQQYQ-FM6BK</t>
  </si>
  <si>
    <t>PCR-OFFI 0078</t>
  </si>
  <si>
    <t>PCR-LAP 0673</t>
  </si>
  <si>
    <t>N9W2K-6GVR6-HCVQK-B4JB9-CDJ8Q</t>
  </si>
  <si>
    <t>XNYP8-9JWMT-T343W-WMG7B-DPFD9</t>
  </si>
  <si>
    <t>PCR-OFFI 0079</t>
  </si>
  <si>
    <t>PCR-LAP 0587</t>
  </si>
  <si>
    <t>NFX4H-YH63K-2FYBT-KCP39-3RRPD</t>
  </si>
  <si>
    <t>2C8BD-HXN9P-J3T4R-QPBG6-8TYQ9</t>
  </si>
  <si>
    <t>PCR-OFFI 0080</t>
  </si>
  <si>
    <t>W2VCV-HN3VT-YWMD7-4GB7R-KBTJQ</t>
  </si>
  <si>
    <t>YN4GP-XTQ8H-4YHY7-FV77G-6F4D9</t>
  </si>
  <si>
    <t>PCR-OFFI 0081</t>
  </si>
  <si>
    <t>WVNWM-2XKYT-F6DFB-PMHYR-9W2WQ</t>
  </si>
  <si>
    <t>J37NX-YKRK7-WHB2X-696FV-MBH39</t>
  </si>
  <si>
    <t>PCR-OFFI 0082</t>
  </si>
  <si>
    <t>X2WWN-WCGKR-8BRTC-44B8V-R9B2D</t>
  </si>
  <si>
    <t>NGQCB-FXD62-QMTJ4-WGXQ9-TF4D9</t>
  </si>
  <si>
    <t>PCR-OFFI 0083</t>
  </si>
  <si>
    <t>Y48XQ-QNQXY-WWBMT-DPX6G-MKK43</t>
  </si>
  <si>
    <t>R9NGB-HJD9M-WGYBW-3JTF2-BTDHX</t>
  </si>
  <si>
    <t>PCR-OFFI 0084</t>
  </si>
  <si>
    <t>QNB2H-8QHQ6-HXK4K-JVDXX-V2Y2D</t>
  </si>
  <si>
    <t>VXNYY-KCTGY-D36VM-3F3RT-VCFD9</t>
  </si>
  <si>
    <t>PCR-OFFI 0085</t>
  </si>
  <si>
    <t>TNW26-GQQFJ-XJM8C-BD3C4-CR3R3</t>
  </si>
  <si>
    <t>N67GV-6VJ37-RFHXB-XWGM3-QRTBK</t>
  </si>
  <si>
    <t>PCR-OFFI 0086</t>
  </si>
  <si>
    <t>6GCN6-B2V2R-829P8-8XBKG-3V6JQ</t>
  </si>
  <si>
    <t>H3NBJ-M6TD3-GDCTR-XKPF2-J44D9</t>
  </si>
  <si>
    <t>PCR-OFFI 0087</t>
  </si>
  <si>
    <t>CHPX3-NFBYY-H7GJH-JFFD3-3PDR3</t>
  </si>
  <si>
    <t>9Q3JN-RJ7MQ-RMMVH-Y4JHK-MG9VX</t>
  </si>
  <si>
    <t>PCR-OFFI 0088</t>
  </si>
  <si>
    <t>PCR-CPU0211</t>
  </si>
  <si>
    <t>MARYCRUZ</t>
  </si>
  <si>
    <t>CVTJ8-NBBWQ-XPQXC-THKT4-R3J8Q</t>
  </si>
  <si>
    <t>N8C8D-XRW8R-V7CCQ-TJ4WV-3J3HX</t>
  </si>
  <si>
    <t>PCR-OFFI 0089</t>
  </si>
  <si>
    <t>F8MFM-NJK37-D2GBP-GDKCC-P9W8Q</t>
  </si>
  <si>
    <t>NXHW4-6CY2C-3Y6BJ-QWHFQ-GF4D9</t>
  </si>
  <si>
    <t>PCR-OFFI 0090</t>
  </si>
  <si>
    <t>FJJRN-9C7V3-R2MCK-8B99Q-KKW8Q</t>
  </si>
  <si>
    <t>93C7V-NBQ4T-P4KG6-39X98-VH67X</t>
  </si>
  <si>
    <t>PCR-OFFI 0091</t>
  </si>
  <si>
    <t>FPNGD-P8R49-7BM2B-CFQDD-VXK43</t>
  </si>
  <si>
    <t>TNT4G-7D7FH-XQCB3-9V79F-WFG7X</t>
  </si>
  <si>
    <t>PCR-OFFI 0092</t>
  </si>
  <si>
    <t>NC277-2Q8V9-PXHB8-7Y2YH-JQJ8Q</t>
  </si>
  <si>
    <t>NXHVG-QCJJJ-VPFJK-PPVFK-T83HX</t>
  </si>
  <si>
    <t>PCR-OFFI 0093</t>
  </si>
  <si>
    <t>PCR-LAP 0545</t>
  </si>
  <si>
    <t>NWGDK-QQ7X6-4RMCJ-FGF6K-TF3R3</t>
  </si>
  <si>
    <t>NM896-X672W-GWMD2-4VCQ6-HFTBK</t>
  </si>
  <si>
    <t>PCR-OFFI 0094</t>
  </si>
  <si>
    <t>QQRPH-NX8R7-BMV8X-D3K3Q-WQJ8Q</t>
  </si>
  <si>
    <t>MNW7V-38RRF-7GPKW-6FGQD-49CMK</t>
  </si>
  <si>
    <t>PCR-OFFI 0095</t>
  </si>
  <si>
    <t>T9JBD-N7B9J-8GFKY-7P669-GJGBK</t>
  </si>
  <si>
    <t>PCR-OFFI 0096</t>
  </si>
  <si>
    <t>NGFBY-4CWR8-FJDHQ-8HV4K-FRG7X</t>
  </si>
  <si>
    <t>PCR-OFFI 0097</t>
  </si>
  <si>
    <t>F9MFH-9NB2C-VM44H-RK9XJ-HMH38</t>
  </si>
  <si>
    <t>F9MFH-9NB2C-VM44H-RK9XJ-HMH39</t>
  </si>
  <si>
    <t>PCR-OFFI 0098</t>
  </si>
  <si>
    <t>4PYNH-TXKTV-JT36Y-H497K-RM6BK</t>
  </si>
  <si>
    <t>PCR-OFFI 0099</t>
  </si>
  <si>
    <t>KTRN3-QJDTP-CV7BX-72THM-TXXVX</t>
  </si>
  <si>
    <t>PCR-OFFI 0100</t>
  </si>
  <si>
    <t>4PBNM-WKQVJ-P4MYC-PVMDM-HT9VX</t>
  </si>
  <si>
    <t>PCR-OFFI 0101</t>
  </si>
  <si>
    <t>CRPWN-FFKY3-GK68Y-9DCQD-Y4G7X</t>
  </si>
  <si>
    <t>PCR-OFFI 0102</t>
  </si>
  <si>
    <t>XM6QX-C3N7G-QMFHW-64CRR-R3KTT</t>
  </si>
  <si>
    <t>PCR-OFFI 0103</t>
  </si>
  <si>
    <t>PCR-LAP 0783</t>
  </si>
  <si>
    <t>NHJD4-HHXDW-BDGY7-QYFDD-GF4D9</t>
  </si>
  <si>
    <t>PCR-OFFI 0104</t>
  </si>
  <si>
    <t>WEB</t>
  </si>
  <si>
    <t>Puntocom2018</t>
  </si>
  <si>
    <t>user.13@puntocomrent.onmicrosoft.com</t>
  </si>
  <si>
    <t>PCR-OFFI 0106</t>
  </si>
  <si>
    <t>user.14@puntocomrent.onmicrosoft.com</t>
  </si>
  <si>
    <t>PCR-OFFI 0107</t>
  </si>
  <si>
    <t>user.18@puntocomrent.onmicrosoft.com</t>
  </si>
  <si>
    <t>PCR-OFFI 0109</t>
  </si>
  <si>
    <t>user.21@puntocomrent.onmicrosoft.com</t>
  </si>
  <si>
    <t>PCR-OFFI 0110</t>
  </si>
  <si>
    <t>PCR-LAP 1415</t>
  </si>
  <si>
    <t>user.25@puntocomrent.onmicrosoft.com</t>
  </si>
  <si>
    <t>PCR-OFFI 0112</t>
  </si>
  <si>
    <t>user.29@puntocomrent.onmicrosoft.com</t>
  </si>
  <si>
    <t>PCR-OFFI 0113</t>
  </si>
  <si>
    <t>user.30@puntocomrent.onmicrosoft.com</t>
  </si>
  <si>
    <t>PCR-OFFI 0114</t>
  </si>
  <si>
    <t>user.40@puntocomrent.onmicrosoft.com</t>
  </si>
  <si>
    <t>PCR-OFFI 0117</t>
  </si>
  <si>
    <t>user.43@puntocomrent.onmicrosoft.com</t>
  </si>
  <si>
    <t>PCR-OFFI 0118</t>
  </si>
  <si>
    <t>user.44@puntocomrent.onmicrosoft.com</t>
  </si>
  <si>
    <t>PCR-OFFI 0119</t>
  </si>
  <si>
    <t>Puntocom2019</t>
  </si>
  <si>
    <t>officebusinesspremium2@puntocomrent.onmicrosoft.com</t>
  </si>
  <si>
    <t>PCR-OFFI 0123</t>
  </si>
  <si>
    <t>user.businesspremium.9@PuntocomRentSAC3.onmicrosoft.com</t>
  </si>
  <si>
    <t>PCR-OFFI 0130</t>
  </si>
  <si>
    <t>user.businesspremium.10@PuntocomRentSAC3.onmicrosoft.com</t>
  </si>
  <si>
    <t>PCR-OFFI 0131</t>
  </si>
  <si>
    <t>user.businesspremium.28@puntocomrentsac9.onmicrosoft.com</t>
  </si>
  <si>
    <t>PCR-OFFI 0149</t>
  </si>
  <si>
    <t>user.business.61@puntocomrent11.onmicrosoft.com</t>
  </si>
  <si>
    <t>PCR-OFFI 0159</t>
  </si>
  <si>
    <t>user.business.66@puntocomrent12.onmicrosoft.com</t>
  </si>
  <si>
    <t>PCR-OFFI 0164</t>
  </si>
  <si>
    <t>PCR-LAP 0957</t>
  </si>
  <si>
    <t>user.business.67@puntocomrent12.onmicrosoft.com</t>
  </si>
  <si>
    <t>PCR-OFFI 0165</t>
  </si>
  <si>
    <t>PCR-LAP 0562</t>
  </si>
  <si>
    <t>user.business.70@puntocomrent13.onmicrosoft.com</t>
  </si>
  <si>
    <t>PCR-OFFI 0168</t>
  </si>
  <si>
    <t>PCR-LAP 1215</t>
  </si>
  <si>
    <t>2RQKV-M9NK2-GRXX6-GD63V-7QX76</t>
  </si>
  <si>
    <t>PCR-OFFI 0175</t>
  </si>
  <si>
    <t>FJ6RN-V946P-4W9YG-3FJ9K-YDX76</t>
  </si>
  <si>
    <t>PCR-OFFI 0176</t>
  </si>
  <si>
    <t>GCBQN-6YXY4-BX6FF-3R2KH-KHK76</t>
  </si>
  <si>
    <t>PCR-OFFI 0177</t>
  </si>
  <si>
    <t>73FP4-VNPDP-M3DR2-QBG44-TVK76</t>
  </si>
  <si>
    <t>PCR-OFFI 0178</t>
  </si>
  <si>
    <t>PCR-LAP 0232</t>
  </si>
  <si>
    <t>BMNW3-MPMCH-W8DVD-28T3Y-PR6MT</t>
  </si>
  <si>
    <t>PCR-OFFI 0179</t>
  </si>
  <si>
    <t>3XDJ7-9NJ2T-DWMWG-6V4QY-TXY4G</t>
  </si>
  <si>
    <t>PCR-OFFI 0180</t>
  </si>
  <si>
    <t>DBWPB-FXNKD-QGC6D-377GT-3V8FG</t>
  </si>
  <si>
    <t>PCR-OFFI 0181</t>
  </si>
  <si>
    <t>NM8BC-H2RCK-7RW6T-2YRVT-RRJFG</t>
  </si>
  <si>
    <t>PCR-OFFI 0183</t>
  </si>
  <si>
    <t>BNDD7-GCKGJ-8XRDQ-BFDJF-7H8FG</t>
  </si>
  <si>
    <t>PCR-OFFI 0184</t>
  </si>
  <si>
    <t>WV8DN-8F346-MXW88-YW3QV-XD9BT</t>
  </si>
  <si>
    <t>PCR-OFFI 0185</t>
  </si>
  <si>
    <t>4GJ4C-7NFB9-8M36T-D4PBG-239BT</t>
  </si>
  <si>
    <t>PCR-OFFI 0186</t>
  </si>
  <si>
    <t>Q4GKT-V9N89-DYM7W-X6M7Y-QJ4RG</t>
  </si>
  <si>
    <t>PCR-OFFI 0187</t>
  </si>
  <si>
    <t>B42PR-NWWGK-CJ4WV-C93YR-6Q9BT</t>
  </si>
  <si>
    <t>PCR-OFFI 0188</t>
  </si>
  <si>
    <t>TK27K-JNDCY-6YT77-4HHQX-HCGMT</t>
  </si>
  <si>
    <t>PCR-OFFI 0189</t>
  </si>
  <si>
    <t>GWQYC-GN88F-X7MJK-399TF-QGQV6</t>
  </si>
  <si>
    <t>PCR-OFFI 0190</t>
  </si>
  <si>
    <t>JK98B-87NQQ-9W7D9-V9BT7-2R6MT</t>
  </si>
  <si>
    <t>PCR-OFFI 0191</t>
  </si>
  <si>
    <t>Q8N6T-76X9D-2R36C-QHK8C-76FRG</t>
  </si>
  <si>
    <t>PCR-OFFI 0192</t>
  </si>
  <si>
    <t>YF7G2-N7QJ8-XHMMX-FR9RC-RVXBT</t>
  </si>
  <si>
    <t>PCR-OFFI 0193</t>
  </si>
  <si>
    <t>BM3DR-ND22B-8Y4WF-KYFDF-MWTMT</t>
  </si>
  <si>
    <t>PCR-OFFI 0194</t>
  </si>
  <si>
    <t>XBTNQ-37QFV-KMBHQ-R748B-2PRRG</t>
  </si>
  <si>
    <t>PCR-OFFI 0195</t>
  </si>
  <si>
    <t>DV3RN-GP8MD-PX8KP-J6XMY-K78FG</t>
  </si>
  <si>
    <t>PCR-OFFI 0196</t>
  </si>
  <si>
    <t>V943Q-QN2W4-QFFWG-8GDCX-7XPYT</t>
  </si>
  <si>
    <t>PCR-OFFI 0197</t>
  </si>
  <si>
    <t>XM6NX-M8PV2-7QFG7-B6YV2-7CGMT</t>
  </si>
  <si>
    <t>PCR-OFFI 0198</t>
  </si>
  <si>
    <t>M6GG4-NGDQW-D9T8M-QVKPP-CKDV6</t>
  </si>
  <si>
    <t>PCR-OFFI0199</t>
  </si>
  <si>
    <t>6NMKB-PV6PD-YF9TM-99XBG-RRJFG</t>
  </si>
  <si>
    <t>PCR-OFFI 0229</t>
  </si>
  <si>
    <t>8RMNG-TMJ7W-47BBQ-96BJY-PR6MT</t>
  </si>
  <si>
    <t>PCR-OFFI 0230</t>
  </si>
  <si>
    <t>7DN7G-96VWM-7T7KD-6CRWC-PG2YT</t>
  </si>
  <si>
    <t>PCR-OFFI 0231</t>
  </si>
  <si>
    <t>DNBCV-WR39H-JFJ4R-33V33-M7XBT</t>
  </si>
  <si>
    <t>PCR-OFFI 0232</t>
  </si>
  <si>
    <t>969MN-WJQB7-4HB8J-2CGPF-X2GMT</t>
  </si>
  <si>
    <t>PCR-OFFI 0233</t>
  </si>
  <si>
    <t>user.business.109@puntocomrentsac26.onmicrosoft.com</t>
  </si>
  <si>
    <t>PCR-OFFI 0236</t>
  </si>
  <si>
    <t>user.business.110@puntocomrentsac26.onmicrosoft.com</t>
  </si>
  <si>
    <t>PCR-OFFI 0237</t>
  </si>
  <si>
    <t>user.business.111@puntocomrentsac26.onmicrosoft.com</t>
  </si>
  <si>
    <t>PCR-OFFI 0238</t>
  </si>
  <si>
    <t>user.business.112@puntocomrentsac26.onmicrosoft.com</t>
  </si>
  <si>
    <t>PCR-OFFI 0239</t>
  </si>
  <si>
    <t>HCYKN-BH7KF-P9GYH-K84MY-92GMT</t>
  </si>
  <si>
    <t>PCR-OFFI 0242</t>
  </si>
  <si>
    <t>WRNTV-VPFYW-QYT68-DCRJ9-TF6MT</t>
  </si>
  <si>
    <t>PCR-OFFI 0243</t>
  </si>
  <si>
    <t>69YMT-N6CB4-V7HHB-4T42R-KBWFG</t>
  </si>
  <si>
    <t>PCR-OFFI 0244</t>
  </si>
  <si>
    <t>RXDYX-6FNMJ-9HMGM-R6XH9-BKPYT</t>
  </si>
  <si>
    <t>PCR-OFFI 0245</t>
  </si>
  <si>
    <t>NM83Q-PC92M-T8BG4-XRK34-4X976</t>
  </si>
  <si>
    <t>PCR-OFFI 0246</t>
  </si>
  <si>
    <t>GNPG4-XF8V4-PP6HX-TT879-8QM4G</t>
  </si>
  <si>
    <t>PCR-OFFI 0247</t>
  </si>
  <si>
    <t>QTWNY-P276D-V3D6J-PY96R-GXY4G</t>
  </si>
  <si>
    <t>PCR-OFFI 0248</t>
  </si>
  <si>
    <t>FNFRJ-84699-9W2XV-9DWPF-JHXBT</t>
  </si>
  <si>
    <t>PCR-OFFI 0249</t>
  </si>
  <si>
    <t>J6DFV-N9Q6C-6W8PK-687G8-D9PYT</t>
  </si>
  <si>
    <t>PCR-OFFI 0250</t>
  </si>
  <si>
    <t>NJ7G6-M46DX-J4Y6C-9FK7J-F3M4G </t>
  </si>
  <si>
    <t>PCR-OFFI 0251</t>
  </si>
  <si>
    <t>KRR6P-KNXB2-2KGH2-JKBQ8-K2GMT</t>
  </si>
  <si>
    <t>PCR-OFFI 0252</t>
  </si>
  <si>
    <t>TXBNQ-44KRC-XXCJW-HVJFF-K4VH6</t>
  </si>
  <si>
    <t>PCR-OFFI 0253</t>
  </si>
  <si>
    <t>J22VN-XCKFV-HRFT9-YBHFB-88HH6</t>
  </si>
  <si>
    <t>PCR-OFFI 0254</t>
  </si>
  <si>
    <t>HN2WB-J7XH3-7FCG3-6HRPR-846MT</t>
  </si>
  <si>
    <t>PCR-OFFI 0255</t>
  </si>
  <si>
    <t> PCR-LAP1457</t>
  </si>
  <si>
    <t>RX36C-H9NV3-43DDC-4YWCJ-BWTMT</t>
  </si>
  <si>
    <t>PCR-OFFI 0256</t>
  </si>
  <si>
    <t>J33YC-QFNJY-YC4MP-44XXV-MBKBT</t>
  </si>
  <si>
    <t>PCR-OFFI 0257</t>
  </si>
  <si>
    <t>KY3BM-WBN6Q-GDBTF-TYXFT-FVXBT</t>
  </si>
  <si>
    <t>PCR-OFFI 0258</t>
  </si>
  <si>
    <t>P73CJ-RNH67-KJV9P-YJ4JR-JHXBT</t>
  </si>
  <si>
    <t>PCR-OFFI 0259</t>
  </si>
  <si>
    <t>7G6KN-KBWVW-8DDQX-7YQXY-3GQV6</t>
  </si>
  <si>
    <t>PCR-OFFI 0260</t>
  </si>
  <si>
    <t>NX9CV-TQ9HH-HBY4T-TKJK3-WQM4G</t>
  </si>
  <si>
    <t>PCR-OFFI 0261</t>
  </si>
  <si>
    <t>RNYRH-VJDXR-WXJ9T-B3T89-H6FRG</t>
  </si>
  <si>
    <t>PCR-OFFI 0262</t>
  </si>
  <si>
    <t>4N7VD-BBW7R-7MGDM-MQ48H-RGFRG</t>
  </si>
  <si>
    <t>PCR-OFFI 0263</t>
  </si>
  <si>
    <t>QN4V4-Q8VVR-BJJ2F-X6XM9-GJHH6</t>
  </si>
  <si>
    <t>PCR-OFFI 0264</t>
  </si>
  <si>
    <t>FNKMH-FCBG6-2967T-D64JB-WHXBT</t>
  </si>
  <si>
    <t>PCR-OFFI 0265</t>
  </si>
  <si>
    <t>WNYB7-CXB4V-WVXFB-6GHTX-P39BT</t>
  </si>
  <si>
    <t>PCR-OFFI 0266</t>
  </si>
  <si>
    <t>HNGG6-BMKDR-2R4WY-F3HHR-BY7H6</t>
  </si>
  <si>
    <t>PCR-OFFI 0267</t>
  </si>
  <si>
    <t>78N62-W6GCJ-KMHRF-X33VQ-XHK76</t>
  </si>
  <si>
    <t>PCR-OFFI 0268</t>
  </si>
  <si>
    <t>9224N-M3PPG-FPRG6-M8VYK-M9976</t>
  </si>
  <si>
    <t>PCR-OFFI 0269</t>
  </si>
  <si>
    <t>H2NMC-4J9F7-V3BGQ-H87DM-HVB4G</t>
  </si>
  <si>
    <t>PCR-OFFI 0270</t>
  </si>
  <si>
    <t>PCR-CPU0248</t>
  </si>
  <si>
    <t>PRISMA</t>
  </si>
  <si>
    <t>N4RYB-WRPYK-GMKT9-GPMWD-KKY4G</t>
  </si>
  <si>
    <t>PCR-OFFI 0271</t>
  </si>
  <si>
    <t>Puntocom2019@CMD</t>
  </si>
  <si>
    <t>user.business.131@puntocomrentsac30.onmicrosoft.com</t>
  </si>
  <si>
    <t>PCR-OFFI 0290</t>
  </si>
  <si>
    <t>user.business.132@puntocomrentsac30.onmicrosoft.com</t>
  </si>
  <si>
    <t>PCR-OFFI 0291</t>
  </si>
  <si>
    <t>user.business.133@puntocomrentsac30.onmicrosoft.com</t>
  </si>
  <si>
    <t>PCR-OFFI 0292</t>
  </si>
  <si>
    <t>user.business.139@puntocomrentsac32.onmicrosoft.com</t>
  </si>
  <si>
    <t>PCR-OFFI 0298</t>
  </si>
  <si>
    <t>NGF3F-W9Q3K-QPXMK-G9PCM-39PYT</t>
  </si>
  <si>
    <t>PCR-OFFI 0299</t>
  </si>
  <si>
    <t>6BVNB-268JT-YR8QD-P9CJD-VXPYT</t>
  </si>
  <si>
    <t>PCR-OFFI 0300</t>
  </si>
  <si>
    <t>PTNGM-7HGCT-4K482-JDD3H-94VH6</t>
  </si>
  <si>
    <t>PCR-OFFI 0301</t>
  </si>
  <si>
    <t>P97C7-NBJ9C-J9D9W-VGJ4R-3DCYT</t>
  </si>
  <si>
    <t>PCR-OFFI 0302</t>
  </si>
  <si>
    <t>QP7QB-N4YH9-R4J78-QBMFB-YWTMT</t>
  </si>
  <si>
    <t>PCR-OFFI 0303</t>
  </si>
  <si>
    <t>9N2MB-443B7-KBCBV-DTWYQ-JT2YT</t>
  </si>
  <si>
    <t>PCR-OFFI 0304</t>
  </si>
  <si>
    <t>K69NQ-J2D87-B89WM-8Y7Q3-H23V6</t>
  </si>
  <si>
    <t>PCR-OFFI 0305</t>
  </si>
  <si>
    <t>2XWBN-QKG2J-C76WF-98YPG-GMWFG</t>
  </si>
  <si>
    <t>PCR-OFFI 0306</t>
  </si>
  <si>
    <t>H3KNB-FGDF4-2P49T-RXQ8C-3YKBT</t>
  </si>
  <si>
    <t>PCR-OFFI 0307</t>
  </si>
  <si>
    <t>NHDHK-GM784-W264P-GCQGY-RC3V6</t>
  </si>
  <si>
    <t>PCR-OFFI 0308</t>
  </si>
  <si>
    <t>user.business.140@puntocomrentsac33.onmicrosoft.com</t>
  </si>
  <si>
    <t>PCR-OFFI 0309</t>
  </si>
  <si>
    <t>OFFICE 2019</t>
  </si>
  <si>
    <t>Y4W4K-G6MD2-2HDKC-JY6FD-HWR7Z</t>
  </si>
  <si>
    <t>PCR-OFFI 0327</t>
  </si>
  <si>
    <t>MARGIE PCR</t>
  </si>
  <si>
    <t>user.business.152@pntocomrent35.onmicrosoft.com</t>
  </si>
  <si>
    <t>PCR-OFFI 0328</t>
  </si>
  <si>
    <t> user.business.155@puntocomrentsac38.onmicrosoft.com</t>
  </si>
  <si>
    <t>PCR-OFFI 0331</t>
  </si>
  <si>
    <t>user.business.156@puntocomrentsac40.onmicrosoft.com</t>
  </si>
  <si>
    <t>PCR-OFFI 0332</t>
  </si>
  <si>
    <t>PRIVAT ASOCIADOS</t>
  </si>
  <si>
    <t>user.business.157@puntocomrentsac40.onmicrosoft.com</t>
  </si>
  <si>
    <t>PCR-OFFI 0333</t>
  </si>
  <si>
    <t>user.business.158@puntocomrentsac40.onmicrosoft.com</t>
  </si>
  <si>
    <t>PCR-OFFI 0334</t>
  </si>
  <si>
    <t>user.business.159@puntocomrentsac40.onmicrosoft.com</t>
  </si>
  <si>
    <t>PCR-OFFI 0335</t>
  </si>
  <si>
    <t>user.business.160@puntocomrentsac40.onmicrosoft.com</t>
  </si>
  <si>
    <t>PCR-OFFI 0336</t>
  </si>
  <si>
    <t>user.business.161@puntocomrentsac40.onmicrosoft.com</t>
  </si>
  <si>
    <t>PCR-OFFI 0337</t>
  </si>
  <si>
    <t>user.business.162@puntocomrentsac40.onmicrosoft.com</t>
  </si>
  <si>
    <t>PCR-OFFI 0338</t>
  </si>
  <si>
    <t>user.business.163@antutadvisors.onmicrosoft.com</t>
  </si>
  <si>
    <t>PCR-OFFI 0339</t>
  </si>
  <si>
    <t>ANTUT ADVISORS</t>
  </si>
  <si>
    <t>user.business.164@antutadvisors.onmicrosoft.com</t>
  </si>
  <si>
    <t>PCR-OFFI 0340</t>
  </si>
  <si>
    <t>user.business.165@antutadvisors.onmicrosoft.com</t>
  </si>
  <si>
    <t>PCR-OFFI 0341</t>
  </si>
  <si>
    <t>user.business.166@antutadvisors.onmicrosoft.com</t>
  </si>
  <si>
    <t>PCR-OFFI 0342</t>
  </si>
  <si>
    <t>user.business.167@antutadvisors.onmicrosoft.com</t>
  </si>
  <si>
    <t>PCR-OFFI 0343</t>
  </si>
  <si>
    <t>user.business.168@antutadvisors.onmicrosoft.com</t>
  </si>
  <si>
    <t>PCR-OFFI 0344</t>
  </si>
  <si>
    <t>user.business.169@antutadvisors.onmicrosoft.com</t>
  </si>
  <si>
    <t>PCR-OFFI 0345</t>
  </si>
  <si>
    <t>PCR-LAP 1184</t>
  </si>
  <si>
    <t>user.business.170@antutadvisors.onmicrosoft.com</t>
  </si>
  <si>
    <t>PCR-OFFI 0346</t>
  </si>
  <si>
    <t>user.businesspremium.176@puntocomrentsac43.onmicrosoft.com</t>
  </si>
  <si>
    <t>PCR-OFFI 0352</t>
  </si>
  <si>
    <t>user.businesspremium.177@puntocomrentsac43.onmicrosoft.com</t>
  </si>
  <si>
    <t>PCR-OFFI 0353</t>
  </si>
  <si>
    <t>user.businesspremium.178@puntocomrentsac43.onmicrosoft.com</t>
  </si>
  <si>
    <t>PCR-OFFI 0354</t>
  </si>
  <si>
    <t>user.businesspremium.180@puntocomrentsac43.onmicrosoft.com</t>
  </si>
  <si>
    <t>PCR-OFFI 0356</t>
  </si>
  <si>
    <t>user.businesspremium.181@puntocomrentsac43.onmicrosoft.com</t>
  </si>
  <si>
    <t>PCR-OFFI 0357</t>
  </si>
  <si>
    <t>user.businesspremium.182@puntocomrentsac43.onmicrosoft.com</t>
  </si>
  <si>
    <t>PCR-OFFI 0358</t>
  </si>
  <si>
    <t>user.businesspremium.184@puntocomrentsac43.onmicrosoft.com</t>
  </si>
  <si>
    <t>PCR-OFFI 0360</t>
  </si>
  <si>
    <t>user.businesspremium.185@puntocomrentsac43.onmicrosoft.com</t>
  </si>
  <si>
    <t>PCR-OFFI 0361</t>
  </si>
  <si>
    <t>user.businesspremium.190@puntocomrentsac43.onmicrosoft.com</t>
  </si>
  <si>
    <t>PCR-OFFI 0366</t>
  </si>
  <si>
    <t>user.business.191@puntocomrent45.onmicrosoft.com</t>
  </si>
  <si>
    <t>PCR-OFFI 0367</t>
  </si>
  <si>
    <t>user.business.192@puntocomrent45.onmicrosoft.com</t>
  </si>
  <si>
    <t>PCR-OFFI 0368</t>
  </si>
  <si>
    <t>user.business.193@puntocomrentsac38.onmicrosoft.com</t>
  </si>
  <si>
    <t>PCR-OFFI 0369</t>
  </si>
  <si>
    <t>user.business.199@puntocomrentsac44.onmicrosoft.com</t>
  </si>
  <si>
    <t>PCR-OFFI 0375</t>
  </si>
  <si>
    <t> user.business.200@puntocomrentsac44.onmicrosoft.com</t>
  </si>
  <si>
    <t>PCR-OFFI 0376</t>
  </si>
  <si>
    <t>user.business.202@puntocomrentsac44.onmicrosoft.com</t>
  </si>
  <si>
    <t>PCR-OFFI 0378</t>
  </si>
  <si>
    <t>user.business.204@puntocomrentsac44.onmicrosoft.com</t>
  </si>
  <si>
    <t>PCR-OFFI 0380</t>
  </si>
  <si>
    <t> user.business.205@puntocomrentsac44.onmicrosoft.com</t>
  </si>
  <si>
    <t>PCR-OFFI0381</t>
  </si>
  <si>
    <t>user.business.206@puntocomrentsac44.onmicrosoft.com</t>
  </si>
  <si>
    <t>PCR-OFFI0382</t>
  </si>
  <si>
    <t> user.business.209@puntocomrentsac44.onmicrosoft.com</t>
  </si>
  <si>
    <t>PCR-OFFI0385</t>
  </si>
  <si>
    <t>user.business.211@puntocomrentsac44.onmicrosoft.com</t>
  </si>
  <si>
    <t>PCR-OFFI0387</t>
  </si>
  <si>
    <t>LLAMA GAS</t>
  </si>
  <si>
    <t>user.business.212@puntocomrentsac44.onmicrosoft.com</t>
  </si>
  <si>
    <t>PCR-OFFI0388</t>
  </si>
  <si>
    <t>user.business.213@puntocomrentsac44.onmicrosoft.com</t>
  </si>
  <si>
    <t>PCR-OFFI0389</t>
  </si>
  <si>
    <t> user.business.214@puntocomrentsac44.onmicrosoft.com</t>
  </si>
  <si>
    <t>PCR-OFFI0390</t>
  </si>
  <si>
    <t>user.business.215@puntocomrentsac44.onmicrosoft.com</t>
  </si>
  <si>
    <t>PCR-OFFI0391</t>
  </si>
  <si>
    <t> user.business.216@puntocomrentsac44.onmicrosoft.com</t>
  </si>
  <si>
    <t>PCR-OFFI0392</t>
  </si>
  <si>
    <t>user.business.217@puntocomrentsac44.onmicrosoft.com</t>
  </si>
  <si>
    <t>PCR-OFFI0393</t>
  </si>
  <si>
    <t>PCR-LAP20015015</t>
  </si>
  <si>
    <t>CAMET REAL ESTATE</t>
  </si>
  <si>
    <t>user.business.219@puntocomrent45.onmicrosoft.com</t>
  </si>
  <si>
    <t>PCR-OFFI0395</t>
  </si>
  <si>
    <t>JQN VENTURES</t>
  </si>
  <si>
    <t>user.business.221@puntocomrent45.onmicrosoft.com</t>
  </si>
  <si>
    <t>PCR-OFFI0397</t>
  </si>
  <si>
    <t>PRIVAT</t>
  </si>
  <si>
    <t>user.business.222@puntocomrent45.onmicrosoft.com</t>
  </si>
  <si>
    <t>PCR-OFFI0398</t>
  </si>
  <si>
    <t>user.business.223@puntocomrent45.onmicrosoft.com</t>
  </si>
  <si>
    <t>PCR-OFFI0399</t>
  </si>
  <si>
    <t>user.business.224@puntocomrent45.onmicrosoft.com</t>
  </si>
  <si>
    <t>PCR-OFFI0400</t>
  </si>
  <si>
    <t>user.business.225@puntocomrent45.onmicrosoft.com</t>
  </si>
  <si>
    <t>PCR-OFFI0401</t>
  </si>
  <si>
    <t>VIZCARRA</t>
  </si>
  <si>
    <t>user.business.232@puntocomrent45.onmicrosoft.com</t>
  </si>
  <si>
    <t>PCR-OFFI0408</t>
  </si>
  <si>
    <t> user.business.233@puntocomrent45.onmicrosoft.com</t>
  </si>
  <si>
    <t>PCR-OFFI0409</t>
  </si>
  <si>
    <t>user.business.236@puntocomrentsac38.onmicrosoft.com</t>
  </si>
  <si>
    <t>PCR-OFFI0412</t>
  </si>
  <si>
    <t>SUMARA HUB</t>
  </si>
  <si>
    <t>user.business.237@puntocomrentsac38.onmicrosoft.com</t>
  </si>
  <si>
    <t>PCR-OFFI0413</t>
  </si>
  <si>
    <t>user.business.238@puntocomrentsac38.onmicrosoft.com</t>
  </si>
  <si>
    <t>PCR-OFFI0414</t>
  </si>
  <si>
    <t>Daikin</t>
  </si>
  <si>
    <t>user.business.239@puntocomrentsac38.onmicrosoft.com</t>
  </si>
  <si>
    <t>PCR-OFFI0415</t>
  </si>
  <si>
    <t>user.business.252@pntocomrent35.onmicrosoft.com</t>
  </si>
  <si>
    <t>PCR-OFFI0419</t>
  </si>
  <si>
    <t>CRP</t>
  </si>
  <si>
    <t>user.business.254@pntocomrent35.onmicrosoft.com</t>
  </si>
  <si>
    <t>PCR-OFFI0421</t>
  </si>
  <si>
    <t>user.business.255@pntocomrent35.onmicrosoft.com</t>
  </si>
  <si>
    <t>PCR-OFFI0422</t>
  </si>
  <si>
    <t>user.business.257@pntocomrent35.onmicrosoft.com</t>
  </si>
  <si>
    <t>PCR-OFFI0424</t>
  </si>
  <si>
    <t>user.business.258@pntocomrent35.onmicrosoft.com</t>
  </si>
  <si>
    <t>PCR-OFFI0425</t>
  </si>
  <si>
    <t>user.business.259@pntocomrent35.onmicrosoft.com</t>
  </si>
  <si>
    <t>PCR-OFFI0426</t>
  </si>
  <si>
    <t>user.business.260@pntocomrent35.onmicrosoft.com</t>
  </si>
  <si>
    <t>PCR-OFFI0427</t>
  </si>
  <si>
    <t>user.business.263@pntocomrent35.onmicrosoft.com</t>
  </si>
  <si>
    <t>PCR-OFFI0430</t>
  </si>
  <si>
    <t>PCR-LAP0678  </t>
  </si>
  <si>
    <t>user.business.264@pntocomrent35.onmicrosoft.com</t>
  </si>
  <si>
    <t>PCR-OFFI0431</t>
  </si>
  <si>
    <t>user.business.265@pntocomrent35.onmicrosoft.com</t>
  </si>
  <si>
    <t>PCR-OFFI0432</t>
  </si>
  <si>
    <t> PCR-LAP0338</t>
  </si>
  <si>
    <t>user.business.266@pntocomrent35.onmicrosoft.com</t>
  </si>
  <si>
    <t>PCR-OFFI0433</t>
  </si>
  <si>
    <t> PCR-LAP0419 </t>
  </si>
  <si>
    <t>user.business.268@pntocomrent35.onmicrosoft.com</t>
  </si>
  <si>
    <t>PCR-OFFI0435</t>
  </si>
  <si>
    <t>PCR-LAP0425 </t>
  </si>
  <si>
    <t>User.business.271@puntocomrentsac36.onmicrosoft.com</t>
  </si>
  <si>
    <t>PCR-OFFI0438</t>
  </si>
  <si>
    <t>User.business.272@puntocomrentsac36.onmicrosoft.com</t>
  </si>
  <si>
    <t>PCR-OFFI0439</t>
  </si>
  <si>
    <t>PCR-LAP 0660</t>
  </si>
  <si>
    <t>User.business.273@puntocomrentsac36.onmicrosoft.com</t>
  </si>
  <si>
    <t>PCR-OFFI0440</t>
  </si>
  <si>
    <t>PCR-LAP0600 </t>
  </si>
  <si>
    <t>User.business.274@puntocomrentsac36.onmicrosoft.com</t>
  </si>
  <si>
    <t>PCR-OFFI0441</t>
  </si>
  <si>
    <t>User.business.275@puntocomrentsac36.onmicrosoft.com</t>
  </si>
  <si>
    <t>PCR-OFFI0442</t>
  </si>
  <si>
    <t>User.business.276@puntocomrentsac36.onmicrosoft.com</t>
  </si>
  <si>
    <t>PCR-OFFI0443</t>
  </si>
  <si>
    <t>User.business.278@puntocomrentsac36.onmicrosoft.com</t>
  </si>
  <si>
    <t>PCR-OFFI0445</t>
  </si>
  <si>
    <t> PCR LAP0597</t>
  </si>
  <si>
    <t>User.business.279@puntocomrentsac36.onmicrosoft.com</t>
  </si>
  <si>
    <t>PCR-OFFI0446</t>
  </si>
  <si>
    <t>SUBOFFI 009</t>
  </si>
  <si>
    <t>SUBOFFI 011</t>
  </si>
  <si>
    <t>SUBOFFI 013</t>
  </si>
  <si>
    <t>SUBOFFI 014</t>
  </si>
  <si>
    <t>SUBOFFI 015</t>
  </si>
  <si>
    <t>SUBOFFI 016</t>
  </si>
  <si>
    <t>SUBOFFI 017</t>
  </si>
  <si>
    <t>SUBOFFI 020</t>
  </si>
  <si>
    <t>SUBOFFI 022</t>
  </si>
  <si>
    <t>Puntocom2020</t>
  </si>
  <si>
    <t>User.business.281@puntocomrentsac37.onmicrosoft.com</t>
  </si>
  <si>
    <t>PCR-OFFI0448</t>
  </si>
  <si>
    <t>PCR-LAP 20021017</t>
  </si>
  <si>
    <t>User.business.282@puntocomrentsac37.onmicrosoft.com</t>
  </si>
  <si>
    <t>PCR-OFFI0449</t>
  </si>
  <si>
    <t>PCR-LAP 1135</t>
  </si>
  <si>
    <t>User.business.283@puntocomrentsac37.onmicrosoft.com</t>
  </si>
  <si>
    <t>PCR-OFFI0450</t>
  </si>
  <si>
    <t>User.business.286@puntocomrentsac37.onmicrosoft.com</t>
  </si>
  <si>
    <t>PCR-OFFI0453</t>
  </si>
  <si>
    <t>PCR-LAP 0584</t>
  </si>
  <si>
    <t>User.business.287@puntocomrentsac37.onmicrosoft.com</t>
  </si>
  <si>
    <t>PCR-OFFI0454</t>
  </si>
  <si>
    <t>User.business.290@puntocomrentsac26.onmicrosoft.com</t>
  </si>
  <si>
    <t>PCR-OFFI0457</t>
  </si>
  <si>
    <t>Sterling Peru</t>
  </si>
  <si>
    <t>User.business.291@puntocomrentsac26.onmicrosoft.com</t>
  </si>
  <si>
    <t>PCR-OFFI0458</t>
  </si>
  <si>
    <t>User.business.292@puntocomrentsac26.onmicrosoft.com</t>
  </si>
  <si>
    <t>PCR-OFFI0459</t>
  </si>
  <si>
    <t>User.business.295@puntocomrentsac26.onmicrosoft.com</t>
  </si>
  <si>
    <t>PCR-OFFI0462</t>
  </si>
  <si>
    <t>PCR-OFFI0463</t>
  </si>
  <si>
    <t>Desarrollo y gerencia proyecto</t>
  </si>
  <si>
    <t>PCR-OFFI0464</t>
  </si>
  <si>
    <t>PCR-OFFI0465</t>
  </si>
  <si>
    <t>PCR-OFFI0466</t>
  </si>
  <si>
    <t>PCR-OFFI0467</t>
  </si>
  <si>
    <t>RCNXY-82YFF-T6RHD-KWCTB-TXY4G</t>
  </si>
  <si>
    <t>PCR-OFFI0468</t>
  </si>
  <si>
    <t>H9M48-NTG8V-GXDVG-DW4F3-G84RG</t>
  </si>
  <si>
    <t>PCR-OFFI0469</t>
  </si>
  <si>
    <t>N9VHT-CJ22P-PXFC8-XK114-4X976</t>
  </si>
  <si>
    <t>PCR-OFFI0470</t>
  </si>
  <si>
    <t>NK6W9-4RF6J-6J638-PTWWQ-63CYT</t>
  </si>
  <si>
    <t>PCR-OFFI0471</t>
  </si>
  <si>
    <t>7NVTF-RPXP3-WTFV3-MR74K-4JTMT</t>
  </si>
  <si>
    <t>PCR-OFFI0472</t>
  </si>
  <si>
    <t>PCR-OFFI0473</t>
  </si>
  <si>
    <t>PCR-OFFI0474</t>
  </si>
  <si>
    <t>PCR-OFFI0475</t>
  </si>
  <si>
    <t>PCR-OFFI0476</t>
  </si>
  <si>
    <t>PCR-OFFI0477</t>
  </si>
  <si>
    <t>PCR-OFFI0478</t>
  </si>
  <si>
    <t>PCR-OFFI0479</t>
  </si>
  <si>
    <t>PCR-OFFI0480</t>
  </si>
  <si>
    <t>PCR-OFFI0481</t>
  </si>
  <si>
    <t>PCR-OFFI0482</t>
  </si>
  <si>
    <t>PCR-OFFI0483</t>
  </si>
  <si>
    <t>PCR-OFFI0484</t>
  </si>
  <si>
    <t>PCR-OFFI0485</t>
  </si>
  <si>
    <t>User.business.301@puntocomrent45.onmicrosoft.com</t>
  </si>
  <si>
    <t>PCR-OFFI0486</t>
  </si>
  <si>
    <t>PCR-LAP109101002</t>
  </si>
  <si>
    <t>KATHIE MARQUINA</t>
  </si>
  <si>
    <t>User.business.302@puntocomrent45.onmicrosoft.com</t>
  </si>
  <si>
    <t>PCR-OFFI0487</t>
  </si>
  <si>
    <t>User.business.303@puntocomrent45.onmicrosoft.com</t>
  </si>
  <si>
    <t>PCR-OFFI0488</t>
  </si>
  <si>
    <t>BIGMOND</t>
  </si>
  <si>
    <t>User.business.304@puntocomrent45.onmicrosoft.com</t>
  </si>
  <si>
    <t>PCR-OFFI0489</t>
  </si>
  <si>
    <t>User.business.305@puntocomrent45.onmicrosoft.com</t>
  </si>
  <si>
    <t>PCR-OFFI0490</t>
  </si>
  <si>
    <t>User.businees.306@puntocomrentsac44.onmicrosoft.com</t>
  </si>
  <si>
    <t>PCR-OFFI0491</t>
  </si>
  <si>
    <t>User.businees.307@puntocomrentsac44.onmicrosoft.com</t>
  </si>
  <si>
    <t>PCR-OFFI0492</t>
  </si>
  <si>
    <t>GREEN ELECTRONIC</t>
  </si>
  <si>
    <t>User.businees.309@puntocomrentsac44.onmicrosoft.com</t>
  </si>
  <si>
    <t>PCR-OFFI0494</t>
  </si>
  <si>
    <t>User.businees.310@puntocomrentsac44.onmicrosoft.com</t>
  </si>
  <si>
    <t>PCR-OFFI0495</t>
  </si>
  <si>
    <t>User.businees.311@puntocomrentsac44.onmicrosoft.com</t>
  </si>
  <si>
    <t>PCR-OFFI0496</t>
  </si>
  <si>
    <t>User.businees.313@puntocomrentsac44.onmicrosoft.com</t>
  </si>
  <si>
    <t>PCR-OFFI0498</t>
  </si>
  <si>
    <t>User.businees.314@puntocomrentsac44.onmicrosoft.com</t>
  </si>
  <si>
    <t>PCR-OFFI0499</t>
  </si>
  <si>
    <t>User.busineespremium.311@puntocomrentsac43.onmicrosoft.com</t>
  </si>
  <si>
    <t>User.business.318@puntocomrentsac44.onmicrosoft.com</t>
  </si>
  <si>
    <t>PCR-OFFI0503</t>
  </si>
  <si>
    <t>User.business.319@puntocomrentsac44.onmicrosoft.com</t>
  </si>
  <si>
    <t>PCR-OFFI0504</t>
  </si>
  <si>
    <t>User.business.320@puntocomrentsac44.onmicrosoft.com</t>
  </si>
  <si>
    <t>PCR-OFFI0505</t>
  </si>
  <si>
    <t>SALES 360</t>
  </si>
  <si>
    <t>User.business.321@puntocomrentsac44.onmicrosoft.com</t>
  </si>
  <si>
    <t>PCR-OFFI0506</t>
  </si>
  <si>
    <t>User.business.322@puntocomrentsac44.onmicrosoft.com</t>
  </si>
  <si>
    <t>PCR-OFFI0507</t>
  </si>
  <si>
    <t>User.business.323@puntocomrentsac44.onmicrosoft.com</t>
  </si>
  <si>
    <t>PCR-OFFI0508</t>
  </si>
  <si>
    <t>User.business.324@puntocomrentsac44.onmicrosoft.com</t>
  </si>
  <si>
    <t>PCR-OFFI0509</t>
  </si>
  <si>
    <t>User.business.325@puntocomrentsac44.onmicrosoft.com</t>
  </si>
  <si>
    <t>PCR-OFFI0510</t>
  </si>
  <si>
    <t>User.business.326@puntocomrentsac44.onmicrosoft.com</t>
  </si>
  <si>
    <t>PCR-OFFI0511</t>
  </si>
  <si>
    <t>User.business.327@puntocomrentsac44.onmicrosoft.com</t>
  </si>
  <si>
    <t>PCR-OFFI0512</t>
  </si>
  <si>
    <t>User.business.328@puntocomrentsac44.onmicrosoft.com</t>
  </si>
  <si>
    <t>PCR-OFFI0513</t>
  </si>
  <si>
    <t>User.business.330@puntocomrentsac44.onmicrosoft.com</t>
  </si>
  <si>
    <t>PCR-OFFI0514</t>
  </si>
  <si>
    <t>User.business.331@puntocomrentsac44.onmicrosoft.com</t>
  </si>
  <si>
    <t>PCR-OFFI0515</t>
  </si>
  <si>
    <t>User.business.342@puntocomrent45.onmicrosoft.com</t>
  </si>
  <si>
    <t>PCR-OFFI0518</t>
  </si>
  <si>
    <t>User344@puntocomrent45.onmicrosoft.com</t>
  </si>
  <si>
    <t>PCR-OFFI0520</t>
  </si>
  <si>
    <t>User.business.345@puntocomrent45.onmicrosoft.com</t>
  </si>
  <si>
    <t>PCR-OFFI0521</t>
  </si>
  <si>
    <t>HIGHTOWER</t>
  </si>
  <si>
    <t>User.business.346@puntocomrent45.onmicrosoft.com</t>
  </si>
  <si>
    <t>PCR-OFFI0522</t>
  </si>
  <si>
    <t>user.business.347@puntocomrent45.onmicrosoft.com</t>
  </si>
  <si>
    <t>PCR-OFFI0523</t>
  </si>
  <si>
    <t>User348@puntocomrent45.onmicrosoft.com</t>
  </si>
  <si>
    <t>PCR-OFFI0524</t>
  </si>
  <si>
    <t>User.business.349@puntocomrent45.onmicrosoft.com</t>
  </si>
  <si>
    <t>PCR-OFFI0525</t>
  </si>
  <si>
    <t>User.business.350@puntocomrent45.onmicrosoft.com</t>
  </si>
  <si>
    <t>PCR-OFFI0526</t>
  </si>
  <si>
    <t>User.business.351@puntocomrent45.onmicrosoft.com</t>
  </si>
  <si>
    <t>PCR-OFFI0527</t>
  </si>
  <si>
    <t>User.business.352@puntocomrent45.onmicrosoft.com</t>
  </si>
  <si>
    <t>PCR-OFFI0528</t>
  </si>
  <si>
    <t>User.business.353@puntocomrent45.onmicrosoft.com</t>
  </si>
  <si>
    <t>PCR-OFFI0529</t>
  </si>
  <si>
    <t>User.business.354@puntocomrent45.onmicrosoft.com</t>
  </si>
  <si>
    <t>PCR-OFFI0530</t>
  </si>
  <si>
    <t>User.business.355@puntocomrent45.onmicrosoft.com</t>
  </si>
  <si>
    <t>PCR-OFFI0531</t>
  </si>
  <si>
    <t>User.business.356@puntocomrent45.onmicrosoft.com</t>
  </si>
  <si>
    <t>PCR-OFFI0532</t>
  </si>
  <si>
    <t>User.business.357@puntocomrent45.onmicrosoft.com</t>
  </si>
  <si>
    <t>User.business.358@puntocomrent45.onmicrosoft.com</t>
  </si>
  <si>
    <t>PCR-OFFI0533</t>
  </si>
  <si>
    <t>CORIWAYRA</t>
  </si>
  <si>
    <t>User.business.359@puntocomrent45.onmicrosoft.com</t>
  </si>
  <si>
    <t>PCR-OFFI0534</t>
  </si>
  <si>
    <t>User.business.360@puntocomrent45.onmicrosoft.com</t>
  </si>
  <si>
    <t>PCR-OFFI0535</t>
  </si>
  <si>
    <t>User.business.367@puntocomrent45.onmicrosoft.com</t>
  </si>
  <si>
    <t>PCR-OFFI0542</t>
  </si>
  <si>
    <t>User.business.368@puntocomrent45.onmicrosoft.com</t>
  </si>
  <si>
    <t>PCR-OFFI0543</t>
  </si>
  <si>
    <t>User.business.370@puntocomrent45.onmicrosoft.com</t>
  </si>
  <si>
    <t>PCR-OFFI0545</t>
  </si>
  <si>
    <t>MSM DEMANDA</t>
  </si>
  <si>
    <t>User.business.371@puntocomrent45.onmicrosoft.com</t>
  </si>
  <si>
    <t>PCR-OFFI0546</t>
  </si>
  <si>
    <t>User.business.372@puntocomrent45.onmicrosoft.com</t>
  </si>
  <si>
    <t>PCR-OFFI0547</t>
  </si>
  <si>
    <t>User.business.373@puntocomrent45.onmicrosoft.com</t>
  </si>
  <si>
    <t>PCR-OFFI0548</t>
  </si>
  <si>
    <t>User.business.374@puntocomrent45.onmicrosoft.com</t>
  </si>
  <si>
    <t>PCR-OFFI0549</t>
  </si>
  <si>
    <t>User.business.375@puntocomrent45.onmicrosoft.com</t>
  </si>
  <si>
    <t>PCR-OFFI0550</t>
  </si>
  <si>
    <t>User.business.376@puntocomrent45.onmicrosoft.com</t>
  </si>
  <si>
    <t>PCR-OFFI0551</t>
  </si>
  <si>
    <t>User.business.378@puntocomrent45.onmicrosoft.com</t>
  </si>
  <si>
    <t>PCR-OFFI0553</t>
  </si>
  <si>
    <t>User.business.379@puntocomrent45.onmicrosoft.com</t>
  </si>
  <si>
    <t>PCR-OFFI0554</t>
  </si>
  <si>
    <t>ATICSA</t>
  </si>
  <si>
    <t>User.business.380@puntocomrentsac30.onmicrosoft.com</t>
  </si>
  <si>
    <t>PCR-OFFI0555</t>
  </si>
  <si>
    <t>DAVID CHIGNE</t>
  </si>
  <si>
    <t>User.business.381@puntocomrentsac30.onmicrosoft.com</t>
  </si>
  <si>
    <t>PCR-OFFI0556</t>
  </si>
  <si>
    <t>User.business.382@puntocomrentsac30.onmicrosoft.com</t>
  </si>
  <si>
    <t>PCR-OFFI0557</t>
  </si>
  <si>
    <t>User.business.383@puntocomrentsac30.onmicrosoft.com</t>
  </si>
  <si>
    <t>PCR-OFFI0558</t>
  </si>
  <si>
    <t>User.business.384@puntocomrentsac30.onmicrosoft.com</t>
  </si>
  <si>
    <t>PCR-OFFI0559</t>
  </si>
  <si>
    <t>User.business.385@puntocomrentsac30.onmicrosoft.com</t>
  </si>
  <si>
    <t>PCR-OFFI0560</t>
  </si>
  <si>
    <t>User.business.386@puntocomrentsac30.onmicrosoft.com</t>
  </si>
  <si>
    <t>PCR-OFFI0561</t>
  </si>
  <si>
    <t>User.business.387@puntocomrentsac30.onmicrosoft.com</t>
  </si>
  <si>
    <t>PCR-OFFI0576</t>
  </si>
  <si>
    <t>User.business.388@puntocomrent45.onmicrosoft.com</t>
  </si>
  <si>
    <t>PCR-OFFI0577</t>
  </si>
  <si>
    <t>User.business.389@puntocomrent45.onmicrosoft.com</t>
  </si>
  <si>
    <t>PCR-OFFI0578</t>
  </si>
  <si>
    <t>OPSOL</t>
  </si>
  <si>
    <t>User.business.390@puntocomrent45.onmicrosoft.com</t>
  </si>
  <si>
    <t>PCR-OFFI0579</t>
  </si>
  <si>
    <t>User.business.391@puntocomrent45.onmicrosoft.com</t>
  </si>
  <si>
    <t>PCR-OFFI0580</t>
  </si>
  <si>
    <t>User.business.392@puntocomrent45.onmicrosoft.com</t>
  </si>
  <si>
    <t>PCR-OFFI0581</t>
  </si>
  <si>
    <t>EstadoLC</t>
  </si>
  <si>
    <t>UbicacionLC</t>
  </si>
  <si>
    <t>Igual</t>
  </si>
  <si>
    <t>Diferente</t>
  </si>
  <si>
    <t>MEM_AÑDIDA 1</t>
  </si>
  <si>
    <t>MEM_AÑADIDA 2</t>
  </si>
  <si>
    <t>DISCO DURO_FABRICA</t>
  </si>
  <si>
    <t>DISCO DURO_REAL</t>
  </si>
  <si>
    <t>DISCO DURO_REAL 2</t>
  </si>
  <si>
    <t>OBSERVACION</t>
  </si>
  <si>
    <t>OBSERVACION 2</t>
  </si>
  <si>
    <t>0GB</t>
  </si>
  <si>
    <t>500GB</t>
  </si>
  <si>
    <t>CARCASA DAÑADA, PANTALLA CON RASPONES</t>
  </si>
  <si>
    <t>ENCONTRADA</t>
  </si>
  <si>
    <t>POR REVISAR</t>
  </si>
  <si>
    <t>500GB HDD</t>
  </si>
  <si>
    <t>ESTA LAPTOP SE ENCUENTRA EN ALMACEN, BISAGRA MALA</t>
  </si>
  <si>
    <t>5CG6271MZ6</t>
  </si>
  <si>
    <t>DISCO DURO/ SO</t>
  </si>
  <si>
    <t>LE FALTAN SUS JEBES ANTIDESLIZANTES</t>
  </si>
  <si>
    <t>5CG6271LQ2</t>
  </si>
  <si>
    <t>5CG6271LW2</t>
  </si>
  <si>
    <t>PARA REVISION</t>
  </si>
  <si>
    <t>6GB</t>
  </si>
  <si>
    <t>VENTILADOR Y BATERIA SUELTA</t>
  </si>
  <si>
    <t>480GB SSD</t>
  </si>
  <si>
    <t>SE ENCUENTRA EN ALMACEN, devolver al cliente</t>
  </si>
  <si>
    <t>MANCHAS EN PANTALLA</t>
  </si>
  <si>
    <t>Guia 14521</t>
  </si>
  <si>
    <t>TIENE 1TB HDD EXTRA</t>
  </si>
  <si>
    <t>TIENE 2 DISCOS DUROS</t>
  </si>
  <si>
    <t>FALLA EN SO</t>
  </si>
  <si>
    <t>Por revisar</t>
  </si>
  <si>
    <t>500GB SSD</t>
  </si>
  <si>
    <t>ALmaCEN</t>
  </si>
  <si>
    <t>DAÑO EN CARCASAS Y PLACA</t>
  </si>
  <si>
    <t>No se encuentra en oficina, definir donde estan</t>
  </si>
  <si>
    <t xml:space="preserve">Maiboard, bateria y pantalla mala </t>
  </si>
  <si>
    <t>POR ENCONTRAR</t>
  </si>
  <si>
    <t>FALTA ENCONTRAR</t>
  </si>
  <si>
    <t>DAÑO EN BATERIA Y CARCASA</t>
  </si>
  <si>
    <t xml:space="preserve">POR REVISAR </t>
  </si>
  <si>
    <t>DAÑO EN BATERIA Y DESGASTE EN CARCASA</t>
  </si>
  <si>
    <t>5CG5383GPH</t>
  </si>
  <si>
    <t>5CG5383HSS</t>
  </si>
  <si>
    <t>5CG53843T7</t>
  </si>
  <si>
    <t>SIN BATERIA</t>
  </si>
  <si>
    <t>5CG53842W9</t>
  </si>
  <si>
    <t>5CG5383HS7</t>
  </si>
  <si>
    <t>450 G3</t>
  </si>
  <si>
    <t>5CD6186M46</t>
  </si>
  <si>
    <t>DAÑO EN PLACA Y CARCASA</t>
  </si>
  <si>
    <t>5CD6186MDS</t>
  </si>
  <si>
    <t>5CD6186M9Z</t>
  </si>
  <si>
    <t>5CD60853ZY</t>
  </si>
  <si>
    <t>5CD60911R9</t>
  </si>
  <si>
    <t>5CG6271KQ8</t>
  </si>
  <si>
    <t>Sin bateria, no prende , detalles en ambas esquinas de la parte inferior de la carcasa</t>
  </si>
  <si>
    <t>5CG6271M2K</t>
  </si>
  <si>
    <t>5CG6271MVD</t>
  </si>
  <si>
    <t>LAPTOP RAJADA</t>
  </si>
  <si>
    <t xml:space="preserve">DAÑO EN BATERIA </t>
  </si>
  <si>
    <t>DAÑO EN BATERIA Y DESGASTES DE CARCASA</t>
  </si>
  <si>
    <t>DAÑO PANTALLA Y DESGASTE DE CARCASA</t>
  </si>
  <si>
    <t>Guia 14470</t>
  </si>
  <si>
    <t>DESGASTE BACKCOVER</t>
  </si>
  <si>
    <t>DAÑO DISCO, CARCASA Y BATERIA</t>
  </si>
  <si>
    <t>120GB SSD</t>
  </si>
  <si>
    <t>DAÑO EN CARCASA</t>
  </si>
  <si>
    <t xml:space="preserve">DAÑO EN CARCASA Y PLACA </t>
  </si>
  <si>
    <t>CARCASA DAÑADA, SIN DISCO</t>
  </si>
  <si>
    <t>DAÑO EN CARCASA Y BATERIA</t>
  </si>
  <si>
    <t>EQUIPO ROTO, PANTALLA GASTADA</t>
  </si>
  <si>
    <t>EQUIPO ROTO</t>
  </si>
  <si>
    <t>CARCASA DAÑADA, FLEX DAÑADO</t>
  </si>
  <si>
    <t>PANTALLA, CARCASA DAÑADO</t>
  </si>
  <si>
    <t>puntos blancos en pantalla</t>
  </si>
  <si>
    <t>SE SACARON PARTES</t>
  </si>
  <si>
    <t>Guia 14399</t>
  </si>
  <si>
    <t>LEVE DESGASTE EN CARCASA</t>
  </si>
  <si>
    <t>DAÑO EN BATERIA, DESGASTE DE CARCASA Y TECLADO</t>
  </si>
  <si>
    <t>DAÑO EN CARCASA,</t>
  </si>
  <si>
    <t>DAÑO EN LA CARCASA</t>
  </si>
  <si>
    <t xml:space="preserve">DAÑO EN CARCASA </t>
  </si>
  <si>
    <t>DAÑO EN BATERIA Y PLACA</t>
  </si>
  <si>
    <t>EQUIPO BASE LEVANTADO,PANTALLA MANCHADA</t>
  </si>
  <si>
    <t>CARCASA RORA</t>
  </si>
  <si>
    <t>BASE ROTA</t>
  </si>
  <si>
    <t>PANTALLA CON MANCHA</t>
  </si>
  <si>
    <t>CARCASAS ROTAS</t>
  </si>
  <si>
    <t>BASE CON DAÑO FISICO,PANTALLA GASTADA</t>
  </si>
  <si>
    <t>EQUIPO RAJADO</t>
  </si>
  <si>
    <t>CARCASA DAÑADA, PANTALLA CON DESGASTE</t>
  </si>
  <si>
    <t>CARCASAS DAÑADAS</t>
  </si>
  <si>
    <t>12GB</t>
  </si>
  <si>
    <t xml:space="preserve">8GB </t>
  </si>
  <si>
    <t>Guia 14468</t>
  </si>
  <si>
    <t>DAÑO EN TECLADO</t>
  </si>
  <si>
    <t>SR90QCHFH</t>
  </si>
  <si>
    <t>por revisar</t>
  </si>
  <si>
    <t>Guia 14485</t>
  </si>
  <si>
    <t>ALMACEN - Oficina</t>
  </si>
  <si>
    <t>PANTALLA ROTA</t>
  </si>
  <si>
    <t>Guia 14467</t>
  </si>
  <si>
    <t>SIN TECLADO</t>
  </si>
  <si>
    <t>DAÑO DE DISCO DURO Y CARCASAS</t>
  </si>
  <si>
    <t>Guia 14472</t>
  </si>
  <si>
    <t>2TB HDD</t>
  </si>
  <si>
    <t>presenta desgaste por la zona del touchpad</t>
  </si>
  <si>
    <t>Guia 10466</t>
  </si>
  <si>
    <t>250GB SSD</t>
  </si>
  <si>
    <t>Guia 14471</t>
  </si>
  <si>
    <t>SALIO Q ESTABA ESTADO BUENO</t>
  </si>
  <si>
    <t>DAÑO EN CARCASA Y PANTALLA</t>
  </si>
  <si>
    <t>Guia 14487</t>
  </si>
  <si>
    <t>Guia 14555</t>
  </si>
  <si>
    <t>DISCO DAÑADO</t>
  </si>
  <si>
    <t>240GB SSD</t>
  </si>
  <si>
    <t xml:space="preserve">Tapa rallada </t>
  </si>
  <si>
    <t>Guia 14552</t>
  </si>
  <si>
    <t>DESGASTE</t>
  </si>
  <si>
    <t>No reconece el disco duro</t>
  </si>
  <si>
    <t>Guia 14469</t>
  </si>
  <si>
    <t>Guia 14520</t>
  </si>
  <si>
    <t>HLH7X23</t>
  </si>
  <si>
    <t>62B7X23</t>
  </si>
  <si>
    <t>84B7X23</t>
  </si>
  <si>
    <t>TECLA DIRECCIONAL MALA</t>
  </si>
  <si>
    <t>RAYA EN TOP COVER</t>
  </si>
  <si>
    <t>Teclado fallado (Letra A no presiona)</t>
  </si>
  <si>
    <t>FALTA ETIQUETADO, SELLADO DE FABRICA</t>
  </si>
  <si>
    <t>Personal PCR</t>
  </si>
  <si>
    <t>639S433</t>
  </si>
  <si>
    <t>FALTA JEBE EN TECLADO</t>
  </si>
  <si>
    <t>FALTA ETIQUETAR, SELLADO DE FABRICA</t>
  </si>
  <si>
    <t>1S20U3S0AK00PF1B337L</t>
  </si>
  <si>
    <t>750GB</t>
  </si>
  <si>
    <t>5CG5383GLX</t>
  </si>
  <si>
    <t>5CG538440X</t>
  </si>
  <si>
    <t>5CG538450H</t>
  </si>
  <si>
    <t>5CG53844D9</t>
  </si>
  <si>
    <t>5GC5383GK1</t>
  </si>
  <si>
    <t>5CG5383H07</t>
  </si>
  <si>
    <t>5CG5383HT8</t>
  </si>
  <si>
    <t>5CG53844LK</t>
  </si>
  <si>
    <t>5CD6186M7V</t>
  </si>
  <si>
    <t>5CD6186M61</t>
  </si>
  <si>
    <t>5CD6186M07</t>
  </si>
  <si>
    <t>5CD6186MBB</t>
  </si>
  <si>
    <t>5CD6186M5T</t>
  </si>
  <si>
    <t>5CD609120X</t>
  </si>
  <si>
    <t>5CD6185YSZ</t>
  </si>
  <si>
    <t>5CD6185YML</t>
  </si>
  <si>
    <t>5CG6271LJ4</t>
  </si>
  <si>
    <t>5CG6271LXX</t>
  </si>
  <si>
    <t>5CG6271M0N</t>
  </si>
  <si>
    <t>5CG6271MVK</t>
  </si>
  <si>
    <t>5CG6271NC9</t>
  </si>
  <si>
    <t>5CG6314VYC</t>
  </si>
  <si>
    <t>5CG6314ZGX</t>
  </si>
  <si>
    <t>H49PG72</t>
  </si>
  <si>
    <t>Guia 14561</t>
  </si>
  <si>
    <t>Guia 14551</t>
  </si>
  <si>
    <t>Proes Tech Peru S.A.C.</t>
  </si>
  <si>
    <t>Guia 14560</t>
  </si>
  <si>
    <t>LR09L0LR</t>
  </si>
  <si>
    <t>Guia 14012</t>
  </si>
  <si>
    <t>Guia 14010</t>
  </si>
  <si>
    <t>Guia 14011</t>
  </si>
  <si>
    <t>8Z07X23</t>
  </si>
  <si>
    <t>41B7X23</t>
  </si>
  <si>
    <t>82B7X23</t>
  </si>
  <si>
    <t>42B7X23</t>
  </si>
  <si>
    <t>47B7X23</t>
  </si>
  <si>
    <t>I TEK S.A.C.</t>
  </si>
  <si>
    <t>Vicsa Safety Peru</t>
  </si>
  <si>
    <t>Guia 14519</t>
  </si>
  <si>
    <t>J8BT433</t>
  </si>
  <si>
    <t>Guia 14524</t>
  </si>
  <si>
    <t>5CD0040FDN</t>
  </si>
  <si>
    <t>5CD004QFH8</t>
  </si>
  <si>
    <t>5CD004QFFD</t>
  </si>
  <si>
    <t>5CD004QFG1</t>
  </si>
  <si>
    <t>5CD004QFBV</t>
  </si>
  <si>
    <t>5CD004QFG6</t>
  </si>
  <si>
    <t>PF28A8K6</t>
  </si>
  <si>
    <t>PF28AAX7</t>
  </si>
  <si>
    <t>1S20U3S0AK00PF1AM19F</t>
  </si>
  <si>
    <t>1S20U3S0AK00PF1A4UJZ</t>
  </si>
  <si>
    <t>Guia 14523</t>
  </si>
  <si>
    <t>1S20U3S0AK00PF1B3JG1</t>
  </si>
  <si>
    <t>5CD0040FGG</t>
  </si>
  <si>
    <t>BAJA GARANTIA</t>
  </si>
  <si>
    <t>GARANTIA INGRAM</t>
  </si>
  <si>
    <t>ESTA EN INGRAM O ALMACEN?</t>
  </si>
  <si>
    <t>320GB HDD</t>
  </si>
  <si>
    <t>Alexis Pinedo</t>
  </si>
  <si>
    <t>ORESTES DIOSES</t>
  </si>
  <si>
    <t>BGS INGENIEROS SAC</t>
  </si>
  <si>
    <t>Guia 14008</t>
  </si>
  <si>
    <t>INNOVA AMBIENTAL SAC</t>
  </si>
  <si>
    <t>1S20U3S0AK00PF1AM16Q</t>
  </si>
  <si>
    <t>1S20U3S0AK00PF1AM4A6</t>
  </si>
  <si>
    <t>1S20U3S0AK00PF1AM6PJ</t>
  </si>
  <si>
    <t>1S20U3S0AK00PF1AM6RE</t>
  </si>
  <si>
    <t>1S20U3S0AK00PF1B43NQ</t>
  </si>
  <si>
    <t>1S20U3S0AK00PF1B45VR</t>
  </si>
  <si>
    <t>ESTA EN ALAMCEN</t>
  </si>
  <si>
    <t>REPOSICION ANDAMIO</t>
  </si>
  <si>
    <t>5CG5383GBB</t>
  </si>
  <si>
    <t>5CD6186M5W</t>
  </si>
  <si>
    <t>5CD6186M5Y</t>
  </si>
  <si>
    <t>5CD60853WX</t>
  </si>
  <si>
    <t>5CG6271MWZ</t>
  </si>
  <si>
    <t>CKCNG72</t>
  </si>
  <si>
    <t>DAÑO EN PLACA</t>
  </si>
  <si>
    <t>DAÑO EN BISEL DE PANTALLA</t>
  </si>
  <si>
    <t>FIGURA QUE ESTA EN CLIENTE AUN</t>
  </si>
  <si>
    <t>Guia 14559</t>
  </si>
  <si>
    <t>CONCATENACIÓN LAPTOP ACTUAL</t>
  </si>
  <si>
    <t>CONCATENACIÓN LAPTOP ANTERIOR</t>
  </si>
  <si>
    <t>F001-00007301</t>
  </si>
  <si>
    <t>F001-00007286</t>
  </si>
  <si>
    <t>RENZO</t>
  </si>
  <si>
    <t>001-13678,14557</t>
  </si>
  <si>
    <t>F001-00007291</t>
  </si>
  <si>
    <t>F001-00007278</t>
  </si>
  <si>
    <t>Laptop HP 250 G7 Core i5 8va Gen/8GB RAM/1TB HDD</t>
  </si>
  <si>
    <t>001-14008</t>
  </si>
  <si>
    <t>Esta factura tiene errores en la fecha. Hay un Salto de fechas de 17 dias.</t>
  </si>
  <si>
    <t>F001-00007273</t>
  </si>
  <si>
    <t>Error en las fechas, la fecha final de la factura de Sisgeco es menor o igual a la fecha inicial de la factura de Sisgeco</t>
  </si>
  <si>
    <t>F001-00007304</t>
  </si>
  <si>
    <t>Esta factura tiene errores en la fecha. La fecha inicial de Sisgeco es menor o igual que la fecha fin de la factura del CV</t>
  </si>
  <si>
    <t>F001-00007306</t>
  </si>
  <si>
    <t>F001-00007281</t>
  </si>
  <si>
    <t>F001-00007338</t>
  </si>
  <si>
    <t>F001-00007340</t>
  </si>
  <si>
    <t>F001-00007314</t>
  </si>
  <si>
    <t>Laptop HP 240 G6 Core i5 7ma Gen/12GB RAM/1TB HDD/Pantalla 14"</t>
  </si>
  <si>
    <t>001-14561</t>
  </si>
  <si>
    <t>F001-00007293</t>
  </si>
  <si>
    <t>F001-00007270</t>
  </si>
  <si>
    <t>F001-00007308</t>
  </si>
  <si>
    <t>PPJH-0419</t>
  </si>
  <si>
    <t>F001-00007295</t>
  </si>
  <si>
    <t>F001-00007292</t>
  </si>
  <si>
    <t>F001-00007294</t>
  </si>
  <si>
    <t>Esta factura tiene errores en la fecha. Hay un Salto de fechas de 3 dias.</t>
  </si>
  <si>
    <t>F001-00007272</t>
  </si>
  <si>
    <t>F001-00007283</t>
  </si>
  <si>
    <t>F001-00007299</t>
  </si>
  <si>
    <t>F001-00007298</t>
  </si>
  <si>
    <t>F001-00007315</t>
  </si>
  <si>
    <t>Se le extravió al cliente</t>
  </si>
  <si>
    <t>F001-00007327</t>
  </si>
  <si>
    <t>Laptop Dell Vostro 3490 Core i5 10ma Gen/8GB RAM/1TB HDD</t>
  </si>
  <si>
    <t>F001-00007326</t>
  </si>
  <si>
    <t>F001-00007277</t>
  </si>
  <si>
    <t>F001-00007312</t>
  </si>
  <si>
    <t>F001-00007280</t>
  </si>
  <si>
    <t>FEDERACION DEPORTIVA NACIONAL PERUANA DE FUTBOL</t>
  </si>
  <si>
    <t>B001-00000123</t>
  </si>
  <si>
    <t>F001-00007300</t>
  </si>
  <si>
    <t>F001-00007328</t>
  </si>
  <si>
    <t>Laptop HP 450 G5 Core i7 8va Gen/32GB RAM/500GB SSD/2GB Video</t>
  </si>
  <si>
    <t>001-14011</t>
  </si>
  <si>
    <t>INNOVA AMBIENTAL S.A.</t>
  </si>
  <si>
    <t>F001-00007330</t>
  </si>
  <si>
    <t>Laptop Dell Latitude 5400 Ci5 8va Gen/16GB/500GB SSD/14/Windows 10 Pro</t>
  </si>
  <si>
    <t>F001-00007311</t>
  </si>
  <si>
    <t>Almacen</t>
  </si>
  <si>
    <t>F001-00007288</t>
  </si>
  <si>
    <t>LAPTOP HP 250G7 CI5 GEN/ 16GB / 256 SSD 15.6''</t>
  </si>
  <si>
    <t>F001-00007274</t>
  </si>
  <si>
    <t>F001-00007271</t>
  </si>
  <si>
    <t>F001-00007329</t>
  </si>
  <si>
    <t>Laptop Lenovo ThinkPad X270 Core i5 7ma Gen/16GB RAM/1TB HDD</t>
  </si>
  <si>
    <t>001-14012</t>
  </si>
  <si>
    <t>Laptop HP 240 G6 Core i5 7ma Gen/8GB RAM/1TB HDD</t>
  </si>
  <si>
    <t>001-14551</t>
  </si>
  <si>
    <t>F001-00007317</t>
  </si>
  <si>
    <t>F001-00007322</t>
  </si>
  <si>
    <t>F001-00007309</t>
  </si>
  <si>
    <t>Laptop HP 450 G5 Core i7 8va Gen/16GB RAM/1TB HDD/2GB Video</t>
  </si>
  <si>
    <t>001-14010</t>
  </si>
  <si>
    <t>F001-00007320</t>
  </si>
  <si>
    <t>F001-00007318</t>
  </si>
  <si>
    <t>F001-00007323</t>
  </si>
  <si>
    <t>F001-00007319</t>
  </si>
  <si>
    <t>F001-00007321</t>
  </si>
  <si>
    <t>Laptop HP 250 G7 Core i5 8va Gen./16GB RAM/500GB SSD/2GB Video/15.6”</t>
  </si>
  <si>
    <t>F001-00007313</t>
  </si>
  <si>
    <t>F001-00007303</t>
  </si>
  <si>
    <t>Laptop Lenovo Thinkpad L15 Ci7 10ma Gen/8GB RAM/500GB SSD/2GB Video/15.6''</t>
  </si>
  <si>
    <t>001-14523</t>
  </si>
  <si>
    <t>F001-00007316</t>
  </si>
  <si>
    <t>Laptop Dell Latitude 5400 Ci5 8va Gen/8GB/1TB HDD/Pantalla 14”/Windows 10 Pro</t>
  </si>
  <si>
    <t>001-14524</t>
  </si>
  <si>
    <t>Laptop Lenovo Ideapad 320-15IKB Ci5 8va Gen/8GB DDR4/2TB HDD/15.6”</t>
  </si>
  <si>
    <t>12293-12294,14487</t>
  </si>
  <si>
    <t>PROES TECH PERU S.A.C.</t>
  </si>
  <si>
    <t>F001-00007333</t>
  </si>
  <si>
    <t>Laptop HP 240 G6 Core i3 6ta Gen/8GB RAM/1TB HDD/Pantalla 14"</t>
  </si>
  <si>
    <t>001-14560</t>
  </si>
  <si>
    <t>F001-00007339</t>
  </si>
  <si>
    <t>Laptop HP Probook 450 G5 CI7 8va/8GB Ram/1TB HDD/ 2GB Video/15.6"</t>
  </si>
  <si>
    <t>001-14399</t>
  </si>
  <si>
    <t>F001-00007284</t>
  </si>
  <si>
    <t>F001-00007285</t>
  </si>
  <si>
    <t>F001-00007289</t>
  </si>
  <si>
    <t>F001-00007305</t>
  </si>
  <si>
    <t>F001-00007310</t>
  </si>
  <si>
    <t>F001-00007275</t>
  </si>
  <si>
    <t>F001-00007337</t>
  </si>
  <si>
    <t>El cliente pagará la reposición del equipo</t>
  </si>
  <si>
    <t>VICSA SAFETY PERU SOCIEDAD ANONIMA CERRADA</t>
  </si>
  <si>
    <t>F001-00007276</t>
  </si>
  <si>
    <t>Laptop HP Probook 440 G7 Ci5 10ma Gen/8GB RAM/512GB SSD/Pantalla 14''</t>
  </si>
  <si>
    <t>001-14519</t>
  </si>
  <si>
    <t>F001-00007336</t>
  </si>
  <si>
    <t>F001-00007332</t>
  </si>
  <si>
    <t>Macbook Pro Core i5 7ma Gen/8GB RAM/128GB SSD/Pantalla 13.3"+Adaptador Netcom USB3.1-C</t>
  </si>
  <si>
    <t>001-14559</t>
  </si>
  <si>
    <t xml:space="preserve">MACBOOK PRO RETINA CORE I7/16GB/256GB SDD+ADAPTADOR UGREEN TIPO C -USB/RED/HDMI/VGA </t>
  </si>
  <si>
    <t xml:space="preserve">MACBOOK PRO RETINA CORE I5/8GB/128GB SDD+ADAPTADOR UGREEN TIPO C -USB/RED/HDMI/VGA </t>
  </si>
  <si>
    <t>MACBOOK PRO CORE I7/16 GB/512 GB SSD/4GB VIDEO + ADAPTADOR TIPO C-USB/RED/HDMI/VGA +ADAPTADOR SATECHI MULTIPUERTO</t>
  </si>
  <si>
    <t>001-14503</t>
  </si>
  <si>
    <t>Disco</t>
  </si>
  <si>
    <t>Capacidad</t>
  </si>
  <si>
    <t>Disco2</t>
  </si>
  <si>
    <t>Capacidad2</t>
  </si>
  <si>
    <t>Cantidad Discos</t>
  </si>
  <si>
    <t>Memoria</t>
  </si>
  <si>
    <t>SSD</t>
  </si>
  <si>
    <t>HDD</t>
  </si>
  <si>
    <t>LAPTOP CORE I5/12GB/1TB + CABLE DE SEGURIDAD</t>
  </si>
  <si>
    <t>LAPTOP CORE I5/16GB/1TB HDD + CABLE DE SEGURIDAD WINDOWS 7  PRO LICENCIADO OFFICE 365 BUSINESS PREMIUM LICENCIADO</t>
  </si>
  <si>
    <t xml:space="preserve">LAPTOP CORE I5/16GB/250 GB SSD GB/ SIN LICENCIAS </t>
  </si>
  <si>
    <t>LAPTOP CORE I5/8GB/1TB + MONITOR LG 20.5"</t>
  </si>
  <si>
    <t xml:space="preserve">LAPTOP CORE I5/8GB/480 SSD SIN LICENCIAS </t>
  </si>
  <si>
    <t xml:space="preserve">LAPTOP CORE I7/16GB/250 GB SSD/SIN LICENCIAS </t>
  </si>
  <si>
    <t>LAPTOP CORE I7/16GB/256GB SSD/2GB VIDEO/15.6''</t>
  </si>
  <si>
    <t>LAPTOP CORE I7/16GB/4GB /120 GB SSD/VIDEO SIN LICENCIAS</t>
  </si>
  <si>
    <t>LAPTOP CORE I7/8GB/1TB HDD/2GB VIDEO/15.6'' CON LICENCIAS</t>
  </si>
  <si>
    <t xml:space="preserve">LAPTOP CORE I7/8GB/256 GB SSD/SIN LICENCIAS </t>
  </si>
  <si>
    <t>Laptop Dell Inspiron 5584 Ci7 8va Gen / 16GB DDR4/ 240GB SSD / 2TB HDD / 4GB Video / Pantalla 15.6"</t>
  </si>
  <si>
    <t>Laptop Dell Latitude 3490 Ci5 7ma Gen/ 8GB DDR4/ 1TB HDD/ Pantalla 14"</t>
  </si>
  <si>
    <t>Laptop Dell Latitude 3490 Ci5 7ma Gen/ 8GB DDR4/ 1TB HDD/ Pantalla 14"/ Windows 10 Pro 64 Bits Licenciado/ Office 365 Business Premium Licenciado</t>
  </si>
  <si>
    <t>LAPTOP HP  450 G4 CI7/ 16GB / 1 TB HDD /  2 GB VIDEO / WINDOWS 10 PRO</t>
  </si>
  <si>
    <t>LAPTOP HP  450 G4 CI7/ 8GB / 1 TB HDD /  2 GB VIDEO / WINDOWS 10 PRO</t>
  </si>
  <si>
    <t>Laptop HP 14-ac115la Ci5 5ta Gen / 8GB DDR3L / 500GB HDD / Pantalla 14"</t>
  </si>
  <si>
    <t>Laptop HP 14-R023LA Ci5 4ta Gen/ 8GB DDR3L/ 500GB HDD/ Pantalla 14"</t>
  </si>
  <si>
    <t>Laptop HP 15-bs021la Ci7 7ma Gen/12GB DDR4/1TB HDD/2GB Video/15.6"</t>
  </si>
  <si>
    <t>LAPTOP HP 15-DA0015LA  CI7/GEN8 /12 GB /500 GB SSD 15.6'</t>
  </si>
  <si>
    <t>Laptop HP Probook 450 G5 Ci7 8va Gen / 16GB DDR4/ 1TB HDD/240GB SSD/ 2GB Video/ Pantalla 15.6"</t>
  </si>
  <si>
    <t>Laptop HP Probook 450 G5 Ci7 8va Gen / 16GB DDR4/ 1TB HDD/250GB SSD/ 2GB Video/ Pantalla 15.6"</t>
  </si>
  <si>
    <t>Laptop HP Probook 450 G5 Ci7 8va Gen / 16GB DDR4/ 1TB HDD/256GB SSD/ 2GB Video/ Pantalla 15.6"</t>
  </si>
  <si>
    <t>BGS INGENIEROS</t>
  </si>
  <si>
    <t>PCR-CPU0272</t>
  </si>
  <si>
    <t>PCR-CPU0334</t>
  </si>
  <si>
    <t>User.business.296@puntocomrentsac26.onmicrosoft.com</t>
  </si>
  <si>
    <t>User.business.297@puntocomrentsac26.onmicrosoft.com</t>
  </si>
  <si>
    <t>User.business.298@puntocomrentsac26.onmicrosoft.com</t>
  </si>
  <si>
    <t>User.business.299@puntocomrentsac26.onmicrosoft.com</t>
  </si>
  <si>
    <t>User.business.300@puntocomrentsac26.onmicrosoft.com</t>
  </si>
  <si>
    <t>User.business.393@puntocomrent45.onmicrosoft.com</t>
  </si>
  <si>
    <t>PCR-OFFI0582</t>
  </si>
  <si>
    <t>User394@puntocomrent45.onmicrosoft.com</t>
  </si>
  <si>
    <t>PCR-OFFI0583</t>
  </si>
  <si>
    <t>User395@puntocomrent45.onmicrosoft.com</t>
  </si>
  <si>
    <t>PCR-OFFI0584</t>
  </si>
  <si>
    <t>User.business.396@puntocomrent45.onmicrosoft.com</t>
  </si>
  <si>
    <t>PCR-OFFI0585</t>
  </si>
  <si>
    <t>PROES TECH</t>
  </si>
  <si>
    <t>86V6J-2V2Q9-88WT6-DXXWD-KTD28</t>
  </si>
  <si>
    <t>86V6J-2V2Q9-88WT6-DXXWD-KTD29</t>
  </si>
  <si>
    <t>86V6J-2V2Q9-88WT6-DXXWD-KTD30</t>
  </si>
  <si>
    <t>86V6J-2V2Q9-88WT6-DXXWD-KTD31</t>
  </si>
  <si>
    <t>86V6J-2V2Q9-88WT6-DXXWD-KTD32</t>
  </si>
  <si>
    <t>86V6J-2V2Q9-88WT6-DXXWD-KTD33</t>
  </si>
  <si>
    <t>86V6J-2V2Q9-88WT6-DXXWD-KTD34</t>
  </si>
  <si>
    <t>86V6J-2V2Q9-88WT6-DXXWD-KTD35</t>
  </si>
  <si>
    <t>2PKK2-2W6YD-738CH-M82KW-KK4R5</t>
  </si>
  <si>
    <t>2PKK2-2W6YD-738CH-M82KW-KK4R6</t>
  </si>
  <si>
    <t>2PKK2-2W6YD-738CH-M82KW-KK4R7</t>
  </si>
  <si>
    <t>2PKK2-2W6YD-738CH-M82KW-KK4R8</t>
  </si>
  <si>
    <t>2PKK2-2W6YD-738CH-M82KW-KK4R9</t>
  </si>
  <si>
    <t>Guia 14553</t>
  </si>
  <si>
    <t>GRACE MONTERO - PCR</t>
  </si>
  <si>
    <t>Laptop HP 14-R023LA Core i5 4ta Gen/8GB RAM/500GB HDD/14"</t>
  </si>
  <si>
    <t>001-14526,14527</t>
  </si>
  <si>
    <t>Laptop HP 14-R023LA Core i5 4ta Gen/4GB RAM/500GB HDD/14"</t>
  </si>
  <si>
    <t>Laptop Lenovo B40-80 Core i3 5ta Gen/4GB RAM/1TB HDD/14"</t>
  </si>
  <si>
    <t>Laptop HP 14-AC115LA Core i5 5ta Gen/8GB RAM/500GB HDD /14"</t>
  </si>
  <si>
    <t>Laptop HP 14-AC115LA Core i5 5ta Gen/4GB RAM/500GB HDD /14"</t>
  </si>
  <si>
    <t>Laptop HP 240 G4 Core i5 5ta/4GB RAM/1TB HDD/14"</t>
  </si>
  <si>
    <t>Laptop HP 240 G5 Core i5 6ta Gen/8GB RAM/1TB HDD/14"</t>
  </si>
  <si>
    <t>Laptop Dell Inspiron 3458 Core i3 5ta Gen/8GB RAM/500GB HDD/14"</t>
  </si>
  <si>
    <t>Laptop Lenovo V310-14ISK Core i5 6ta Gen/4GB RAM/500GB HDD/14"</t>
  </si>
  <si>
    <t>Laptop HP 240G6 ci5 Gen.7/ 8GB RAM/ 1TB HDD/14"</t>
  </si>
  <si>
    <t>001-12234,14470</t>
  </si>
  <si>
    <t>Se dejó el disco duro del equipo PCR-LAP0430 para realizar backup</t>
  </si>
  <si>
    <t>Laptop HP 240 G6 Core i3 6ta Gen/4GB RAM/1TB HDD/14"</t>
  </si>
  <si>
    <t>Laptop HP 240 G6 Core i5 7ma Gen/8GB RAM/1TB HDD/14"</t>
  </si>
  <si>
    <t>Laptop Lenovo V330-14ISK Core i3 6ta Gen/8GB RAM/1TB HDD/14"/Windows 10 Pro</t>
  </si>
  <si>
    <t>Laptop Dell Latitude 3500 Core i5 8va Gen./16GB RAM/1TB HDD/15.6”</t>
  </si>
  <si>
    <t>001-11827, 14385,14555</t>
  </si>
  <si>
    <t xml:space="preserve">Laptop Lenovo V330-15IKB Core i7 8va Gen./8GB RAM/1TB HDD/2GB Video/ Pantalla 15.6"/Windows 10 Pro </t>
  </si>
  <si>
    <t>Laptop Lenovo V330-15IKB Core i7 8va Gen./8GB RAM/1TB HDD/2GB Video/ Pantalla 15.6"/Windows 10 Pro</t>
  </si>
  <si>
    <t>Laptop Notebook Dell Vostro 3490 con procesador core i5, 8va generación, pantalla de 14”, memoria RAM 8GB, 480 SSD.</t>
  </si>
  <si>
    <t>IdModelo</t>
  </si>
  <si>
    <t>Conca</t>
  </si>
  <si>
    <t>Sin SO, mancha en pantalla, carcasa base arañada</t>
  </si>
  <si>
    <t>DAÑO PLACA Y CARCASA</t>
  </si>
  <si>
    <t>DAÑO EN BATERIA</t>
  </si>
  <si>
    <t>0GB HDD</t>
  </si>
  <si>
    <t>DAÑO CARCASA Y PLACA</t>
  </si>
  <si>
    <t>FALLA DE PLACA</t>
  </si>
  <si>
    <t>DAÑO EN PLACA,BATERIA  Y CARCASA</t>
  </si>
  <si>
    <t>DAÑO EN CARCASA, PLACA Y BATERIA</t>
  </si>
  <si>
    <t>DAÑO EN PANTALLA Y BATERIA</t>
  </si>
  <si>
    <t>De baja</t>
  </si>
  <si>
    <t xml:space="preserve">4GB </t>
  </si>
  <si>
    <t>DAÑO BATERIA Y PANTALLA</t>
  </si>
  <si>
    <t>DAÑO EN CARCASA,PANTALLA Y BATERIA</t>
  </si>
  <si>
    <t xml:space="preserve">DAÑO EN TECLADO Y BATERIA </t>
  </si>
  <si>
    <t>DAÑO EN PLACA,CARCASA Y BATERIA</t>
  </si>
  <si>
    <t>Falta Jack de Carga y tornillos</t>
  </si>
  <si>
    <t>BATERIA Y PLACA</t>
  </si>
  <si>
    <t>DAÑO EN CARCASA Y TECLADO</t>
  </si>
  <si>
    <t>FALLA DE AUDIO Y ROTURA EN CARCASA AL LADO DE LA BISAGRA</t>
  </si>
  <si>
    <t>FALLA DE TECLADO, PANTALLA Y BATERIA</t>
  </si>
  <si>
    <t>DAÑO EN CARCASA, PANTALLA Y BATERIA</t>
  </si>
  <si>
    <t>DAÑO EN CARCASA,BATERIA,PANTALLA Y TECLADO</t>
  </si>
  <si>
    <t>DAÑO EN PLACA Y TECLADO</t>
  </si>
  <si>
    <t>DAÑO DE PANTALLA</t>
  </si>
  <si>
    <t>DAÑO EN PANTALLA</t>
  </si>
  <si>
    <t>DAÑO TECLADO Y COOLER</t>
  </si>
  <si>
    <t>Bisel de pantalla roto, seguro protector de bisagra roto, pantalla desgastada</t>
  </si>
  <si>
    <t>TECLADO</t>
  </si>
  <si>
    <t>BOTON IZQUIERDO TOUCHPAD</t>
  </si>
  <si>
    <t>BISAGRA DERECHA</t>
  </si>
  <si>
    <t>CASE BASE, COVER DVD, BOTON IZQUIERDO TOUCHPAD</t>
  </si>
  <si>
    <t>TOPCOVER  VISAGRA DERECHA - DISCO DURO CON FALLA</t>
  </si>
  <si>
    <t>QUIÑE TOPCOVER (BISAGRA IZQUIERDA), TAPA DVD SUELTA, DESGASTE TOUCHPAD Y CASE, RAYA EN PANTALLA</t>
  </si>
  <si>
    <t>ROTURA EN PUERTO USB COSTADO IZQUIERDO BASE, MARCO PANTALLA SUELTO PARTE INFERIOR</t>
  </si>
  <si>
    <t>NO DA IMAGEN</t>
  </si>
  <si>
    <t>RAYAS EN BASE INFERIOR</t>
  </si>
  <si>
    <t>DESGASTE DE PANTALLA</t>
  </si>
  <si>
    <t>FALLA DE TECLADO Y DERRAME DE LIQUIDO</t>
  </si>
  <si>
    <t>LENTITUD - NO CARGA SISTEMA - POSIBLE FALLA EN DISCO</t>
  </si>
  <si>
    <t>Guía 14528</t>
  </si>
  <si>
    <t>PERSONAL_PCR</t>
  </si>
  <si>
    <t>DNQRB-HPH2Y-BRVCR-7BGRB-VQX76</t>
  </si>
  <si>
    <t>Y69PN-9R2J6-DKG6G-XFXPW-GVK76</t>
  </si>
  <si>
    <t>NCTY7-KMPJP-K2P43-834TB-PR6MT</t>
  </si>
  <si>
    <t>M3KYR-VKNWM-YK8QK-VJ7JT-CG2YT</t>
  </si>
  <si>
    <t>N24XD-BD26T-RR9YM-DJJCV-T3CYT</t>
  </si>
  <si>
    <t>JJQYG-HN8Y2-CD4R8-VGPWH-2R6MT</t>
  </si>
  <si>
    <t>N34F2-33M6C-K6TWH-7B39P-TMWFG</t>
  </si>
  <si>
    <t>VN966-BFVYB-PWKWV-6WV3D-49DV6</t>
  </si>
  <si>
    <t>BD2QC-NWVVH-Y2PTX-9DK3H-6XY4G</t>
  </si>
  <si>
    <t>J33DC-JVNWB-QQRD7-F834X-GJHH6</t>
  </si>
  <si>
    <t>X62WC-K7N9Q-PFVVQ-MV2B7-CYWFG</t>
  </si>
  <si>
    <t>NJT7Q-G7CCY-63R7T-XRQX7-R9DV6</t>
  </si>
  <si>
    <t>CPNVJ-JQK8T-Q77BD-WD6BY-RC3V6</t>
  </si>
  <si>
    <t>PCR-OFFI0586</t>
  </si>
  <si>
    <t>Costos de Subarriendo</t>
  </si>
  <si>
    <t>Costos de Office 365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</si>
</sst>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 * #,##0.00_ ;_ * \-#,##0.00_ ;_ * &quot;-&quot;??_ ;_ @_ "/>
    <numFmt numFmtId="165" formatCode="_ * #,##0_ ;_ * \-#,##0_ ;_ * &quot;-&quot;??_ ;_ @_ "/>
    <numFmt numFmtId="166" formatCode="dd/mm/yyyy;@"/>
    <numFmt numFmtId="167" formatCode="dd/mm/yyyy"/>
    <numFmt numFmtId="168" formatCode="d/m/yyyy"/>
  </numFmts>
  <fonts count="5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FF0000"/>
      <name val="Calibri"/>
      <family val="2"/>
    </font>
    <font>
      <sz val="10"/>
      <name val="Calibri"/>
      <family val="2"/>
      <scheme val="minor"/>
    </font>
    <font>
      <sz val="8"/>
      <color rgb="FF000000"/>
      <name val="Tahoma"/>
      <family val="2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sz val="10"/>
      <color rgb="FF222222"/>
      <name val="Calibri"/>
      <family val="2"/>
      <scheme val="minor"/>
    </font>
    <font>
      <b/>
      <sz val="10"/>
      <color rgb="FFFF0000"/>
      <name val="Calibri"/>
      <family val="2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b/>
      <sz val="11"/>
      <color rgb="FFFF0000"/>
      <name val="Calibri"/>
      <family val="2"/>
      <scheme val="minor"/>
    </font>
    <font>
      <b/>
      <sz val="10"/>
      <color rgb="FF222222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sz val="10"/>
      <color theme="0"/>
      <name val="Calibri"/>
      <family val="2"/>
      <scheme val="minor"/>
    </font>
    <font>
      <sz val="10"/>
      <color theme="0"/>
      <name val="Calibri"/>
      <family val="2"/>
    </font>
    <font>
      <sz val="8"/>
      <color rgb="FF222222"/>
      <name val="Calibri"/>
      <family val="2"/>
      <scheme val="minor"/>
    </font>
    <font>
      <sz val="8"/>
      <color indexed="8"/>
      <name val="Tahoma"/>
      <family val="2"/>
    </font>
    <font>
      <b/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222222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7"/>
      <name val="Calibri"/>
      <family val="2"/>
      <scheme val="minor"/>
    </font>
    <font>
      <sz val="10"/>
      <color theme="7"/>
      <name val="Calibri"/>
      <family val="2"/>
      <scheme val="minor"/>
    </font>
    <font>
      <b/>
      <sz val="16"/>
      <name val="Calibri"/>
      <family val="2"/>
      <scheme val="minor"/>
    </font>
    <font>
      <b/>
      <sz val="10"/>
      <color theme="0"/>
      <name val="Segoe UI Semibold"/>
      <family val="2"/>
    </font>
    <font>
      <sz val="9"/>
      <color rgb="FF333333"/>
      <name val="Arial"/>
      <family val="2"/>
    </font>
    <font>
      <sz val="11"/>
      <color rgb="FF333333"/>
      <name val="Calibri"/>
      <family val="2"/>
      <scheme val="minor"/>
    </font>
    <font>
      <sz val="10"/>
      <name val="Segoe UI Semibold"/>
      <family val="2"/>
    </font>
    <font>
      <sz val="10"/>
      <color theme="1"/>
      <name val="Segoe UI Semibold"/>
      <family val="2"/>
    </font>
    <font>
      <sz val="11"/>
      <color rgb="FF263238"/>
      <name val="Calibri"/>
      <family val="2"/>
      <scheme val="minor"/>
    </font>
    <font>
      <sz val="9"/>
      <color rgb="FF222222"/>
      <name val="Arial"/>
      <family val="2"/>
    </font>
    <font>
      <sz val="9"/>
      <color theme="1"/>
      <name val="Calibri"/>
      <family val="2"/>
      <scheme val="minor"/>
    </font>
    <font>
      <sz val="9"/>
      <color rgb="FF333333"/>
      <name val="Calibri"/>
      <family val="2"/>
      <scheme val="minor"/>
    </font>
    <font>
      <sz val="12"/>
      <color theme="1"/>
      <name val="Segoe UI Semibold"/>
      <family val="2"/>
    </font>
    <font>
      <u/>
      <sz val="11"/>
      <color theme="10"/>
      <name val="Calibri"/>
      <family val="2"/>
      <scheme val="minor"/>
    </font>
    <font>
      <b/>
      <sz val="10"/>
      <color theme="1"/>
      <name val="Segoe UI Semibold"/>
      <family val="2"/>
    </font>
    <font>
      <b/>
      <sz val="11"/>
      <color theme="7"/>
      <name val="Calibri"/>
      <family val="2"/>
      <scheme val="minor"/>
    </font>
    <font>
      <b/>
      <sz val="10"/>
      <color theme="7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4"/>
      <color rgb="FFFFFFFF"/>
      <name val="Calibri"/>
      <family val="2"/>
    </font>
    <font>
      <b/>
      <sz val="14"/>
      <color rgb="FF000000"/>
      <name val="Calibri"/>
      <family val="2"/>
    </font>
    <font>
      <b/>
      <sz val="14"/>
      <color rgb="FFFF0000"/>
      <name val="Calibri"/>
      <family val="2"/>
    </font>
    <font>
      <b/>
      <sz val="14"/>
      <color rgb="FFF2F2F2"/>
      <name val="Calibri"/>
      <family val="2"/>
    </font>
    <font>
      <b/>
      <sz val="14"/>
      <color rgb="FFFFFFFF"/>
      <name val="Arial"/>
      <family val="2"/>
    </font>
    <font>
      <sz val="11"/>
      <color rgb="FF000000"/>
      <name val="Calibri"/>
      <family val="2"/>
    </font>
    <font>
      <sz val="11"/>
      <color theme="1"/>
      <name val="Calibri"/>
      <family val="2"/>
    </font>
    <font>
      <sz val="10"/>
      <color rgb="FF202124"/>
      <name val="Arial"/>
      <family val="2"/>
    </font>
    <font>
      <sz val="10"/>
      <color theme="1"/>
      <name val="Arial"/>
      <family val="2"/>
    </font>
  </fonts>
  <fills count="38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833C0C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FFF"/>
        <bgColor indexed="8"/>
      </patternFill>
    </fill>
    <fill>
      <patternFill patternType="solid">
        <fgColor theme="5" tint="0.79998168889431442"/>
        <bgColor indexed="8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rgb="FF92D050"/>
        <bgColor indexed="64"/>
      </patternFill>
    </fill>
    <fill>
      <patternFill patternType="solid">
        <fgColor theme="5" tint="0.79998168889431442"/>
        <bgColor rgb="FF000000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833C0C"/>
        <bgColor rgb="FF833C0C"/>
      </patternFill>
    </fill>
    <fill>
      <patternFill patternType="solid">
        <fgColor rgb="FFED7D31"/>
        <bgColor rgb="FFED7D31"/>
      </patternFill>
    </fill>
    <fill>
      <patternFill patternType="solid">
        <fgColor rgb="FFBE6114"/>
        <bgColor rgb="FFBE6114"/>
      </patternFill>
    </fill>
    <fill>
      <patternFill patternType="solid">
        <fgColor rgb="FFF8CBAD"/>
        <bgColor rgb="FFF8CBAD"/>
      </patternFill>
    </fill>
    <fill>
      <patternFill patternType="solid">
        <fgColor rgb="FFFFC000"/>
        <bgColor rgb="FFFFC000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rgb="FFFF0000"/>
      </patternFill>
    </fill>
    <fill>
      <patternFill patternType="solid">
        <fgColor theme="0"/>
        <bgColor rgb="FF999999"/>
      </patternFill>
    </fill>
    <fill>
      <patternFill patternType="solid">
        <fgColor theme="0"/>
        <bgColor rgb="FF00FFFF"/>
      </patternFill>
    </fill>
    <fill>
      <patternFill patternType="solid">
        <fgColor rgb="FFD0CECE"/>
        <bgColor rgb="FFD0CECE"/>
      </patternFill>
    </fill>
    <fill>
      <patternFill patternType="solid">
        <fgColor rgb="FFC9C9C9"/>
        <bgColor rgb="FFC9C9C9"/>
      </patternFill>
    </fill>
    <fill>
      <patternFill patternType="solid">
        <fgColor theme="7" tint="0.59999389629810485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0" fontId="1" fillId="0" borderId="0"/>
    <xf numFmtId="0" fontId="19" fillId="0" borderId="0"/>
    <xf numFmtId="0" fontId="44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27">
    <xf numFmtId="0" fontId="0" fillId="0" borderId="0" xfId="0"/>
    <xf numFmtId="0" fontId="0" fillId="0" borderId="0" xfId="0"/>
    <xf numFmtId="164" fontId="5" fillId="7" borderId="1" xfId="2" applyFont="1" applyFill="1" applyBorder="1" applyAlignment="1">
      <alignment vertical="center"/>
    </xf>
    <xf numFmtId="164" fontId="5" fillId="8" borderId="1" xfId="2" applyFont="1" applyFill="1" applyBorder="1" applyAlignment="1">
      <alignment horizontal="right" vertical="center"/>
    </xf>
    <xf numFmtId="0" fontId="5" fillId="0" borderId="1" xfId="0" applyFont="1" applyFill="1" applyBorder="1" applyAlignment="1">
      <alignment vertical="center"/>
    </xf>
    <xf numFmtId="43" fontId="7" fillId="9" borderId="1" xfId="1" applyFont="1" applyFill="1" applyBorder="1" applyAlignment="1">
      <alignment horizontal="right" vertical="center"/>
    </xf>
    <xf numFmtId="0" fontId="0" fillId="8" borderId="1" xfId="0" applyFont="1" applyFill="1" applyBorder="1" applyAlignment="1"/>
    <xf numFmtId="14" fontId="5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horizontal="center" vertical="center"/>
    </xf>
    <xf numFmtId="165" fontId="2" fillId="10" borderId="1" xfId="2" applyNumberFormat="1" applyFont="1" applyFill="1" applyBorder="1" applyAlignment="1">
      <alignment vertical="center"/>
    </xf>
    <xf numFmtId="164" fontId="5" fillId="11" borderId="1" xfId="2" applyFont="1" applyFill="1" applyBorder="1" applyAlignment="1">
      <alignment vertical="center"/>
    </xf>
    <xf numFmtId="0" fontId="5" fillId="0" borderId="1" xfId="0" applyFont="1" applyFill="1" applyBorder="1" applyAlignment="1">
      <alignment horizontal="right" vertical="center"/>
    </xf>
    <xf numFmtId="14" fontId="6" fillId="11" borderId="1" xfId="0" applyNumberFormat="1" applyFont="1" applyFill="1" applyBorder="1" applyAlignment="1">
      <alignment horizontal="right" vertical="center"/>
    </xf>
    <xf numFmtId="14" fontId="7" fillId="9" borderId="1" xfId="0" applyNumberFormat="1" applyFont="1" applyFill="1" applyBorder="1" applyAlignment="1">
      <alignment horizontal="right" vertical="center"/>
    </xf>
    <xf numFmtId="49" fontId="8" fillId="0" borderId="1" xfId="0" applyNumberFormat="1" applyFont="1" applyFill="1" applyBorder="1" applyAlignment="1">
      <alignment horizontal="left" vertical="center"/>
    </xf>
    <xf numFmtId="0" fontId="10" fillId="0" borderId="1" xfId="0" applyFont="1" applyFill="1" applyBorder="1" applyAlignment="1">
      <alignment vertical="center"/>
    </xf>
    <xf numFmtId="14" fontId="10" fillId="0" borderId="1" xfId="0" applyNumberFormat="1" applyFont="1" applyFill="1" applyBorder="1" applyAlignment="1">
      <alignment vertical="center"/>
    </xf>
    <xf numFmtId="14" fontId="11" fillId="11" borderId="1" xfId="0" applyNumberFormat="1" applyFont="1" applyFill="1" applyBorder="1" applyAlignment="1">
      <alignment horizontal="right" vertical="center"/>
    </xf>
    <xf numFmtId="49" fontId="12" fillId="0" borderId="1" xfId="0" applyNumberFormat="1" applyFont="1" applyFill="1" applyBorder="1" applyAlignment="1">
      <alignment horizontal="left" vertical="center"/>
    </xf>
    <xf numFmtId="0" fontId="3" fillId="0" borderId="1" xfId="0" applyFont="1" applyBorder="1"/>
    <xf numFmtId="0" fontId="10" fillId="0" borderId="1" xfId="0" applyFont="1" applyFill="1" applyBorder="1" applyAlignment="1">
      <alignment vertical="center" wrapText="1"/>
    </xf>
    <xf numFmtId="0" fontId="5" fillId="8" borderId="1" xfId="0" applyFont="1" applyFill="1" applyBorder="1" applyAlignment="1">
      <alignment vertical="center"/>
    </xf>
    <xf numFmtId="14" fontId="5" fillId="8" borderId="1" xfId="0" applyNumberFormat="1" applyFont="1" applyFill="1" applyBorder="1" applyAlignment="1">
      <alignment vertical="center"/>
    </xf>
    <xf numFmtId="0" fontId="5" fillId="8" borderId="1" xfId="0" applyFont="1" applyFill="1" applyBorder="1" applyAlignment="1">
      <alignment horizontal="center" vertical="center"/>
    </xf>
    <xf numFmtId="0" fontId="5" fillId="8" borderId="1" xfId="0" applyFont="1" applyFill="1" applyBorder="1" applyAlignment="1">
      <alignment horizontal="right" vertical="center"/>
    </xf>
    <xf numFmtId="49" fontId="8" fillId="8" borderId="1" xfId="0" applyNumberFormat="1" applyFont="1" applyFill="1" applyBorder="1" applyAlignment="1">
      <alignment horizontal="left" vertical="center"/>
    </xf>
    <xf numFmtId="0" fontId="0" fillId="0" borderId="1" xfId="0" applyBorder="1"/>
    <xf numFmtId="49" fontId="5" fillId="0" borderId="1" xfId="0" applyNumberFormat="1" applyFont="1" applyFill="1" applyBorder="1" applyAlignment="1">
      <alignment vertical="center"/>
    </xf>
    <xf numFmtId="0" fontId="10" fillId="0" borderId="1" xfId="0" applyFont="1" applyFill="1" applyBorder="1" applyAlignment="1">
      <alignment horizontal="center" vertical="center"/>
    </xf>
    <xf numFmtId="164" fontId="10" fillId="11" borderId="1" xfId="2" applyFont="1" applyFill="1" applyBorder="1" applyAlignment="1">
      <alignment vertical="center"/>
    </xf>
    <xf numFmtId="0" fontId="10" fillId="0" borderId="1" xfId="0" applyFont="1" applyFill="1" applyBorder="1" applyAlignment="1">
      <alignment horizontal="right" vertical="center"/>
    </xf>
    <xf numFmtId="14" fontId="14" fillId="9" borderId="1" xfId="0" applyNumberFormat="1" applyFont="1" applyFill="1" applyBorder="1" applyAlignment="1">
      <alignment horizontal="right" vertical="center"/>
    </xf>
    <xf numFmtId="0" fontId="9" fillId="12" borderId="1" xfId="0" applyNumberFormat="1" applyFont="1" applyFill="1" applyBorder="1" applyAlignment="1" applyProtection="1">
      <alignment horizontal="center" vertical="center"/>
    </xf>
    <xf numFmtId="0" fontId="13" fillId="0" borderId="1" xfId="0" applyFont="1" applyBorder="1" applyAlignment="1">
      <alignment vertical="center"/>
    </xf>
    <xf numFmtId="0" fontId="5" fillId="0" borderId="1" xfId="0" applyNumberFormat="1" applyFont="1" applyFill="1" applyBorder="1" applyAlignment="1">
      <alignment vertical="center"/>
    </xf>
    <xf numFmtId="0" fontId="5" fillId="14" borderId="1" xfId="0" applyFont="1" applyFill="1" applyBorder="1" applyAlignment="1">
      <alignment vertical="center"/>
    </xf>
    <xf numFmtId="14" fontId="5" fillId="14" borderId="1" xfId="0" applyNumberFormat="1" applyFont="1" applyFill="1" applyBorder="1" applyAlignment="1">
      <alignment vertical="center"/>
    </xf>
    <xf numFmtId="164" fontId="5" fillId="14" borderId="1" xfId="2" applyFont="1" applyFill="1" applyBorder="1" applyAlignment="1">
      <alignment vertical="center"/>
    </xf>
    <xf numFmtId="14" fontId="7" fillId="15" borderId="1" xfId="0" applyNumberFormat="1" applyFont="1" applyFill="1" applyBorder="1" applyAlignment="1">
      <alignment horizontal="right" vertical="center"/>
    </xf>
    <xf numFmtId="0" fontId="5" fillId="14" borderId="1" xfId="0" applyFont="1" applyFill="1" applyBorder="1" applyAlignment="1">
      <alignment horizontal="right" vertical="center"/>
    </xf>
    <xf numFmtId="0" fontId="5" fillId="14" borderId="1" xfId="0" applyFont="1" applyFill="1" applyBorder="1" applyAlignment="1">
      <alignment horizontal="center" vertical="center"/>
    </xf>
    <xf numFmtId="49" fontId="8" fillId="14" borderId="1" xfId="0" applyNumberFormat="1" applyFont="1" applyFill="1" applyBorder="1" applyAlignment="1">
      <alignment horizontal="left" vertical="center"/>
    </xf>
    <xf numFmtId="0" fontId="8" fillId="0" borderId="1" xfId="0" applyFont="1" applyBorder="1" applyAlignment="1">
      <alignment vertical="center"/>
    </xf>
    <xf numFmtId="14" fontId="6" fillId="14" borderId="1" xfId="0" applyNumberFormat="1" applyFont="1" applyFill="1" applyBorder="1" applyAlignment="1">
      <alignment horizontal="right" vertical="center"/>
    </xf>
    <xf numFmtId="14" fontId="5" fillId="0" borderId="1" xfId="0" applyNumberFormat="1" applyFont="1" applyFill="1" applyBorder="1" applyAlignment="1">
      <alignment horizontal="right" vertical="center"/>
    </xf>
    <xf numFmtId="0" fontId="8" fillId="0" borderId="1" xfId="0" applyFont="1" applyBorder="1"/>
    <xf numFmtId="14" fontId="5" fillId="16" borderId="1" xfId="0" applyNumberFormat="1" applyFont="1" applyFill="1" applyBorder="1" applyAlignment="1">
      <alignment vertical="center"/>
    </xf>
    <xf numFmtId="0" fontId="5" fillId="16" borderId="1" xfId="0" applyFont="1" applyFill="1" applyBorder="1" applyAlignment="1">
      <alignment vertical="center"/>
    </xf>
    <xf numFmtId="0" fontId="5" fillId="16" borderId="1" xfId="0" applyFont="1" applyFill="1" applyBorder="1" applyAlignment="1">
      <alignment horizontal="right" vertical="center"/>
    </xf>
    <xf numFmtId="14" fontId="15" fillId="17" borderId="1" xfId="0" applyNumberFormat="1" applyFont="1" applyFill="1" applyBorder="1" applyAlignment="1">
      <alignment horizontal="right" vertical="center"/>
    </xf>
    <xf numFmtId="0" fontId="8" fillId="0" borderId="1" xfId="0" applyFont="1" applyBorder="1" applyAlignment="1">
      <alignment horizontal="left"/>
    </xf>
    <xf numFmtId="0" fontId="0" fillId="0" borderId="1" xfId="0" applyFont="1" applyFill="1" applyBorder="1" applyAlignment="1"/>
    <xf numFmtId="0" fontId="10" fillId="8" borderId="1" xfId="0" applyFont="1" applyFill="1" applyBorder="1" applyAlignment="1">
      <alignment vertical="center"/>
    </xf>
    <xf numFmtId="14" fontId="10" fillId="8" borderId="1" xfId="0" applyNumberFormat="1" applyFont="1" applyFill="1" applyBorder="1" applyAlignment="1">
      <alignment vertical="center"/>
    </xf>
    <xf numFmtId="0" fontId="10" fillId="8" borderId="1" xfId="0" applyFont="1" applyFill="1" applyBorder="1" applyAlignment="1">
      <alignment horizontal="center" vertical="center"/>
    </xf>
    <xf numFmtId="14" fontId="14" fillId="17" borderId="1" xfId="0" applyNumberFormat="1" applyFont="1" applyFill="1" applyBorder="1" applyAlignment="1">
      <alignment horizontal="right" vertical="center"/>
    </xf>
    <xf numFmtId="0" fontId="10" fillId="8" borderId="1" xfId="0" applyFont="1" applyFill="1" applyBorder="1" applyAlignment="1">
      <alignment horizontal="right" vertical="center"/>
    </xf>
    <xf numFmtId="49" fontId="12" fillId="8" borderId="1" xfId="0" applyNumberFormat="1" applyFont="1" applyFill="1" applyBorder="1" applyAlignment="1">
      <alignment horizontal="left" vertical="center"/>
    </xf>
    <xf numFmtId="0" fontId="5" fillId="0" borderId="1" xfId="0" applyFont="1" applyFill="1" applyBorder="1" applyAlignment="1">
      <alignment vertical="center" wrapText="1"/>
    </xf>
    <xf numFmtId="14" fontId="7" fillId="17" borderId="1" xfId="0" applyNumberFormat="1" applyFont="1" applyFill="1" applyBorder="1" applyAlignment="1">
      <alignment horizontal="right" vertical="center"/>
    </xf>
    <xf numFmtId="0" fontId="8" fillId="0" borderId="1" xfId="0" applyFont="1" applyBorder="1" applyAlignment="1">
      <alignment horizontal="left" vertical="center"/>
    </xf>
    <xf numFmtId="0" fontId="13" fillId="0" borderId="1" xfId="0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14" fontId="5" fillId="8" borderId="1" xfId="0" applyNumberFormat="1" applyFont="1" applyFill="1" applyBorder="1" applyAlignment="1">
      <alignment horizontal="right"/>
    </xf>
    <xf numFmtId="0" fontId="8" fillId="0" borderId="1" xfId="0" applyFont="1" applyFill="1" applyBorder="1" applyAlignment="1">
      <alignment vertical="center"/>
    </xf>
    <xf numFmtId="0" fontId="5" fillId="8" borderId="1" xfId="0" applyFont="1" applyFill="1" applyBorder="1" applyAlignment="1">
      <alignment horizontal="right"/>
    </xf>
    <xf numFmtId="49" fontId="6" fillId="0" borderId="1" xfId="0" applyNumberFormat="1" applyFont="1" applyFill="1" applyBorder="1" applyAlignment="1">
      <alignment vertical="center"/>
    </xf>
    <xf numFmtId="49" fontId="11" fillId="11" borderId="1" xfId="0" applyNumberFormat="1" applyFont="1" applyFill="1" applyBorder="1" applyAlignment="1">
      <alignment horizontal="right" vertical="center"/>
    </xf>
    <xf numFmtId="49" fontId="11" fillId="11" borderId="1" xfId="0" applyNumberFormat="1" applyFont="1" applyFill="1" applyBorder="1" applyAlignment="1">
      <alignment horizontal="left" vertical="center"/>
    </xf>
    <xf numFmtId="49" fontId="14" fillId="17" borderId="1" xfId="0" applyNumberFormat="1" applyFont="1" applyFill="1" applyBorder="1" applyAlignment="1">
      <alignment horizontal="left" vertical="center"/>
    </xf>
    <xf numFmtId="49" fontId="12" fillId="8" borderId="1" xfId="0" applyNumberFormat="1" applyFont="1" applyFill="1" applyBorder="1" applyAlignment="1">
      <alignment horizontal="center" vertical="center"/>
    </xf>
    <xf numFmtId="164" fontId="12" fillId="11" borderId="1" xfId="2" applyFont="1" applyFill="1" applyBorder="1" applyAlignment="1">
      <alignment vertical="center"/>
    </xf>
    <xf numFmtId="14" fontId="6" fillId="11" borderId="1" xfId="0" applyNumberFormat="1" applyFont="1" applyFill="1" applyBorder="1" applyAlignment="1">
      <alignment horizontal="left" vertical="center"/>
    </xf>
    <xf numFmtId="14" fontId="7" fillId="9" borderId="1" xfId="0" applyNumberFormat="1" applyFont="1" applyFill="1" applyBorder="1" applyAlignment="1">
      <alignment horizontal="left" vertical="center"/>
    </xf>
    <xf numFmtId="0" fontId="5" fillId="18" borderId="1" xfId="0" applyFont="1" applyFill="1" applyBorder="1" applyAlignment="1">
      <alignment vertical="center"/>
    </xf>
    <xf numFmtId="49" fontId="5" fillId="8" borderId="1" xfId="0" applyNumberFormat="1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/>
    </xf>
    <xf numFmtId="0" fontId="6" fillId="11" borderId="1" xfId="0" applyFont="1" applyFill="1" applyBorder="1" applyAlignment="1">
      <alignment horizontal="right" vertical="center"/>
    </xf>
    <xf numFmtId="0" fontId="11" fillId="11" borderId="1" xfId="0" applyFont="1" applyFill="1" applyBorder="1" applyAlignment="1">
      <alignment horizontal="right" vertical="center"/>
    </xf>
    <xf numFmtId="49" fontId="5" fillId="0" borderId="1" xfId="0" applyNumberFormat="1" applyFont="1" applyFill="1" applyBorder="1" applyAlignment="1">
      <alignment horizontal="center" vertical="center"/>
    </xf>
    <xf numFmtId="0" fontId="8" fillId="8" borderId="1" xfId="0" applyFont="1" applyFill="1" applyBorder="1" applyAlignment="1">
      <alignment vertical="center"/>
    </xf>
    <xf numFmtId="0" fontId="8" fillId="8" borderId="1" xfId="0" applyFont="1" applyFill="1" applyBorder="1" applyAlignment="1">
      <alignment horizontal="right" vertical="center"/>
    </xf>
    <xf numFmtId="14" fontId="8" fillId="8" borderId="1" xfId="0" applyNumberFormat="1" applyFont="1" applyFill="1" applyBorder="1" applyAlignment="1">
      <alignment vertical="center"/>
    </xf>
    <xf numFmtId="0" fontId="5" fillId="16" borderId="1" xfId="0" applyFont="1" applyFill="1" applyBorder="1" applyAlignment="1">
      <alignment horizontal="center" vertical="center"/>
    </xf>
    <xf numFmtId="164" fontId="5" fillId="16" borderId="1" xfId="2" applyFont="1" applyFill="1" applyBorder="1" applyAlignment="1">
      <alignment vertical="center"/>
    </xf>
    <xf numFmtId="0" fontId="0" fillId="0" borderId="1" xfId="0" applyFont="1" applyBorder="1"/>
    <xf numFmtId="14" fontId="7" fillId="9" borderId="1" xfId="0" applyNumberFormat="1" applyFont="1" applyFill="1" applyBorder="1" applyAlignment="1">
      <alignment horizontal="left" vertical="center" wrapText="1"/>
    </xf>
    <xf numFmtId="14" fontId="7" fillId="17" borderId="1" xfId="0" applyNumberFormat="1" applyFont="1" applyFill="1" applyBorder="1" applyAlignment="1">
      <alignment horizontal="right" vertical="center" wrapText="1"/>
    </xf>
    <xf numFmtId="14" fontId="8" fillId="0" borderId="1" xfId="0" applyNumberFormat="1" applyFont="1" applyFill="1" applyBorder="1" applyAlignment="1">
      <alignment vertical="center"/>
    </xf>
    <xf numFmtId="14" fontId="7" fillId="9" borderId="1" xfId="0" applyNumberFormat="1" applyFont="1" applyFill="1" applyBorder="1" applyAlignment="1">
      <alignment horizontal="right" vertical="center" wrapText="1"/>
    </xf>
    <xf numFmtId="0" fontId="0" fillId="11" borderId="1" xfId="0" applyFill="1" applyBorder="1"/>
    <xf numFmtId="0" fontId="0" fillId="14" borderId="1" xfId="0" applyFill="1" applyBorder="1"/>
    <xf numFmtId="0" fontId="0" fillId="14" borderId="1" xfId="0" applyFont="1" applyFill="1" applyBorder="1"/>
    <xf numFmtId="0" fontId="4" fillId="2" borderId="1" xfId="0" applyFont="1" applyFill="1" applyBorder="1" applyAlignment="1">
      <alignment horizontal="center" vertical="center" wrapText="1"/>
    </xf>
    <xf numFmtId="0" fontId="0" fillId="11" borderId="1" xfId="0" applyFont="1" applyFill="1" applyBorder="1"/>
    <xf numFmtId="0" fontId="3" fillId="11" borderId="1" xfId="0" applyFont="1" applyFill="1" applyBorder="1"/>
    <xf numFmtId="164" fontId="10" fillId="7" borderId="1" xfId="2" applyFont="1" applyFill="1" applyBorder="1" applyAlignment="1">
      <alignment vertical="center"/>
    </xf>
    <xf numFmtId="43" fontId="14" fillId="9" borderId="1" xfId="1" applyFont="1" applyFill="1" applyBorder="1" applyAlignment="1">
      <alignment horizontal="right" vertical="center"/>
    </xf>
    <xf numFmtId="0" fontId="3" fillId="8" borderId="1" xfId="0" applyFont="1" applyFill="1" applyBorder="1" applyAlignment="1"/>
    <xf numFmtId="14" fontId="16" fillId="11" borderId="1" xfId="0" applyNumberFormat="1" applyFont="1" applyFill="1" applyBorder="1" applyAlignment="1">
      <alignment horizontal="right" vertical="center"/>
    </xf>
    <xf numFmtId="14" fontId="16" fillId="17" borderId="1" xfId="0" applyNumberFormat="1" applyFont="1" applyFill="1" applyBorder="1" applyAlignment="1">
      <alignment horizontal="right" vertical="center"/>
    </xf>
    <xf numFmtId="0" fontId="11" fillId="11" borderId="1" xfId="0" applyFont="1" applyFill="1" applyBorder="1" applyAlignment="1">
      <alignment vertical="center"/>
    </xf>
    <xf numFmtId="0" fontId="14" fillId="9" borderId="1" xfId="0" applyFont="1" applyFill="1" applyBorder="1" applyAlignment="1">
      <alignment vertical="center"/>
    </xf>
    <xf numFmtId="0" fontId="12" fillId="0" borderId="1" xfId="0" applyFont="1" applyBorder="1"/>
    <xf numFmtId="0" fontId="0" fillId="8" borderId="1" xfId="0" applyFill="1" applyBorder="1"/>
    <xf numFmtId="0" fontId="0" fillId="8" borderId="1" xfId="0" applyFont="1" applyFill="1" applyBorder="1"/>
    <xf numFmtId="164" fontId="8" fillId="11" borderId="1" xfId="2" applyFont="1" applyFill="1" applyBorder="1" applyAlignment="1">
      <alignment vertical="center"/>
    </xf>
    <xf numFmtId="0" fontId="5" fillId="0" borderId="1" xfId="0" applyFont="1" applyBorder="1" applyAlignment="1">
      <alignment horizontal="left" vertical="center" wrapText="1"/>
    </xf>
    <xf numFmtId="0" fontId="10" fillId="0" borderId="1" xfId="0" applyNumberFormat="1" applyFont="1" applyFill="1" applyBorder="1" applyAlignment="1">
      <alignment horizontal="center" vertical="center"/>
    </xf>
    <xf numFmtId="0" fontId="10" fillId="14" borderId="1" xfId="0" applyNumberFormat="1" applyFont="1" applyFill="1" applyBorder="1" applyAlignment="1">
      <alignment horizontal="center" vertical="center"/>
    </xf>
    <xf numFmtId="0" fontId="10" fillId="8" borderId="1" xfId="0" applyNumberFormat="1" applyFont="1" applyFill="1" applyBorder="1" applyAlignment="1">
      <alignment horizontal="center" vertical="center"/>
    </xf>
    <xf numFmtId="0" fontId="0" fillId="0" borderId="0" xfId="0" applyBorder="1"/>
    <xf numFmtId="165" fontId="17" fillId="10" borderId="1" xfId="2" applyNumberFormat="1" applyFont="1" applyFill="1" applyBorder="1" applyAlignment="1">
      <alignment vertical="center"/>
    </xf>
    <xf numFmtId="0" fontId="18" fillId="0" borderId="1" xfId="0" applyFont="1" applyBorder="1" applyAlignment="1">
      <alignment vertical="center"/>
    </xf>
    <xf numFmtId="0" fontId="0" fillId="0" borderId="1" xfId="0" applyFont="1" applyBorder="1" applyAlignment="1">
      <alignment wrapText="1"/>
    </xf>
    <xf numFmtId="0" fontId="0" fillId="8" borderId="1" xfId="0" applyFont="1" applyFill="1" applyBorder="1" applyAlignment="1">
      <alignment wrapText="1"/>
    </xf>
    <xf numFmtId="16" fontId="5" fillId="8" borderId="1" xfId="0" applyNumberFormat="1" applyFont="1" applyFill="1" applyBorder="1" applyAlignment="1">
      <alignment horizontal="right" vertical="center"/>
    </xf>
    <xf numFmtId="14" fontId="6" fillId="14" borderId="1" xfId="0" applyNumberFormat="1" applyFont="1" applyFill="1" applyBorder="1" applyAlignment="1">
      <alignment vertical="center"/>
    </xf>
    <xf numFmtId="49" fontId="7" fillId="15" borderId="1" xfId="0" applyNumberFormat="1" applyFont="1" applyFill="1" applyBorder="1" applyAlignment="1">
      <alignment horizontal="right" vertical="center"/>
    </xf>
    <xf numFmtId="16" fontId="5" fillId="0" borderId="1" xfId="0" applyNumberFormat="1" applyFont="1" applyFill="1" applyBorder="1" applyAlignment="1">
      <alignment horizontal="right" vertical="center"/>
    </xf>
    <xf numFmtId="0" fontId="20" fillId="0" borderId="1" xfId="4" applyFont="1" applyFill="1" applyBorder="1" applyAlignment="1"/>
    <xf numFmtId="165" fontId="2" fillId="14" borderId="1" xfId="2" applyNumberFormat="1" applyFont="1" applyFill="1" applyBorder="1" applyAlignment="1">
      <alignment vertical="center"/>
    </xf>
    <xf numFmtId="0" fontId="8" fillId="8" borderId="1" xfId="0" applyFont="1" applyFill="1" applyBorder="1"/>
    <xf numFmtId="0" fontId="20" fillId="8" borderId="1" xfId="4" applyFont="1" applyFill="1" applyBorder="1" applyAlignment="1"/>
    <xf numFmtId="166" fontId="5" fillId="0" borderId="1" xfId="0" applyNumberFormat="1" applyFont="1" applyFill="1" applyBorder="1" applyAlignment="1">
      <alignment vertical="center"/>
    </xf>
    <xf numFmtId="0" fontId="8" fillId="0" borderId="1" xfId="0" applyFont="1" applyBorder="1" applyAlignment="1">
      <alignment horizontal="right" vertical="center"/>
    </xf>
    <xf numFmtId="0" fontId="0" fillId="0" borderId="1" xfId="0" applyBorder="1" applyAlignment="1">
      <alignment horizontal="center"/>
    </xf>
    <xf numFmtId="0" fontId="0" fillId="11" borderId="1" xfId="0" applyFont="1" applyFill="1" applyBorder="1" applyAlignment="1">
      <alignment horizontal="right"/>
    </xf>
    <xf numFmtId="0" fontId="6" fillId="13" borderId="1" xfId="0" applyNumberFormat="1" applyFont="1" applyFill="1" applyBorder="1" applyAlignment="1" applyProtection="1">
      <alignment horizontal="right" vertical="center" wrapText="1"/>
    </xf>
    <xf numFmtId="0" fontId="8" fillId="14" borderId="1" xfId="0" applyFont="1" applyFill="1" applyBorder="1" applyAlignment="1">
      <alignment horizontal="center" vertical="center" wrapText="1"/>
    </xf>
    <xf numFmtId="0" fontId="8" fillId="14" borderId="1" xfId="0" applyNumberFormat="1" applyFont="1" applyFill="1" applyBorder="1" applyAlignment="1">
      <alignment horizontal="center" vertical="center" wrapText="1"/>
    </xf>
    <xf numFmtId="164" fontId="8" fillId="14" borderId="1" xfId="2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vertical="center" wrapText="1"/>
    </xf>
    <xf numFmtId="164" fontId="21" fillId="3" borderId="1" xfId="2" applyFont="1" applyFill="1" applyBorder="1" applyAlignment="1">
      <alignment horizontal="center" vertical="center" wrapText="1"/>
    </xf>
    <xf numFmtId="165" fontId="21" fillId="3" borderId="1" xfId="2" applyNumberFormat="1" applyFont="1" applyFill="1" applyBorder="1" applyAlignment="1">
      <alignment horizontal="center" vertical="center" wrapText="1"/>
    </xf>
    <xf numFmtId="164" fontId="22" fillId="4" borderId="1" xfId="2" applyFont="1" applyFill="1" applyBorder="1" applyAlignment="1">
      <alignment horizontal="center" vertical="center" wrapText="1"/>
    </xf>
    <xf numFmtId="164" fontId="22" fillId="5" borderId="1" xfId="2" applyFont="1" applyFill="1" applyBorder="1" applyAlignment="1">
      <alignment horizontal="center" vertical="center" wrapText="1"/>
    </xf>
    <xf numFmtId="49" fontId="21" fillId="2" borderId="1" xfId="0" applyNumberFormat="1" applyFont="1" applyFill="1" applyBorder="1" applyAlignment="1">
      <alignment horizontal="center" vertical="center" wrapText="1"/>
    </xf>
    <xf numFmtId="49" fontId="21" fillId="6" borderId="1" xfId="0" applyNumberFormat="1" applyFont="1" applyFill="1" applyBorder="1" applyAlignment="1">
      <alignment horizontal="center" vertical="center" wrapText="1"/>
    </xf>
    <xf numFmtId="0" fontId="21" fillId="6" borderId="1" xfId="0" applyFont="1" applyFill="1" applyBorder="1" applyAlignment="1">
      <alignment horizontal="center" vertical="center" wrapText="1"/>
    </xf>
    <xf numFmtId="0" fontId="10" fillId="0" borderId="1" xfId="0" applyFont="1" applyBorder="1" applyAlignment="1">
      <alignment horizontal="left" vertical="center"/>
    </xf>
    <xf numFmtId="0" fontId="13" fillId="0" borderId="1" xfId="0" applyFont="1" applyBorder="1"/>
    <xf numFmtId="0" fontId="24" fillId="19" borderId="1" xfId="0" applyNumberFormat="1" applyFont="1" applyFill="1" applyBorder="1" applyAlignment="1" applyProtection="1">
      <alignment horizontal="left" vertical="top"/>
    </xf>
    <xf numFmtId="0" fontId="10" fillId="0" borderId="2" xfId="0" applyNumberFormat="1" applyFont="1" applyFill="1" applyBorder="1" applyAlignment="1">
      <alignment horizontal="center" vertical="center"/>
    </xf>
    <xf numFmtId="49" fontId="24" fillId="19" borderId="1" xfId="0" applyNumberFormat="1" applyFont="1" applyFill="1" applyBorder="1" applyAlignment="1" applyProtection="1">
      <alignment horizontal="left" vertical="top"/>
    </xf>
    <xf numFmtId="0" fontId="23" fillId="0" borderId="1" xfId="0" applyFont="1" applyBorder="1"/>
    <xf numFmtId="0" fontId="5" fillId="0" borderId="0" xfId="0" applyFont="1" applyFill="1" applyBorder="1" applyAlignment="1">
      <alignment vertical="center"/>
    </xf>
    <xf numFmtId="0" fontId="26" fillId="0" borderId="1" xfId="0" applyFont="1" applyBorder="1" applyAlignment="1">
      <alignment horizontal="center"/>
    </xf>
    <xf numFmtId="0" fontId="27" fillId="0" borderId="1" xfId="0" applyFont="1" applyFill="1" applyBorder="1" applyAlignment="1">
      <alignment horizontal="center"/>
    </xf>
    <xf numFmtId="0" fontId="26" fillId="0" borderId="1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1" xfId="0" applyFont="1" applyFill="1" applyBorder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1" xfId="0" applyFont="1" applyBorder="1" applyAlignment="1">
      <alignment horizontal="center"/>
    </xf>
    <xf numFmtId="0" fontId="31" fillId="0" borderId="1" xfId="0" applyFont="1" applyFill="1" applyBorder="1" applyAlignment="1">
      <alignment horizontal="center"/>
    </xf>
    <xf numFmtId="14" fontId="32" fillId="11" borderId="1" xfId="0" applyNumberFormat="1" applyFont="1" applyFill="1" applyBorder="1" applyAlignment="1">
      <alignment horizontal="right" vertical="center"/>
    </xf>
    <xf numFmtId="0" fontId="0" fillId="0" borderId="1" xfId="0" applyFill="1" applyBorder="1"/>
    <xf numFmtId="0" fontId="0" fillId="0" borderId="1" xfId="0" applyFill="1" applyBorder="1" applyAlignment="1">
      <alignment horizontal="center"/>
    </xf>
    <xf numFmtId="0" fontId="0" fillId="0" borderId="1" xfId="0" applyFont="1" applyFill="1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0" fillId="0" borderId="0" xfId="0" applyFill="1"/>
    <xf numFmtId="0" fontId="0" fillId="21" borderId="1" xfId="0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2" borderId="1" xfId="0" applyFill="1" applyBorder="1" applyAlignment="1">
      <alignment horizontal="center"/>
    </xf>
    <xf numFmtId="0" fontId="0" fillId="0" borderId="0" xfId="0" applyAlignment="1">
      <alignment horizontal="center" vertical="center"/>
    </xf>
    <xf numFmtId="0" fontId="25" fillId="6" borderId="1" xfId="0" applyFont="1" applyFill="1" applyBorder="1" applyAlignment="1">
      <alignment horizontal="center"/>
    </xf>
    <xf numFmtId="0" fontId="25" fillId="6" borderId="4" xfId="0" applyFont="1" applyFill="1" applyBorder="1" applyAlignment="1">
      <alignment horizontal="center"/>
    </xf>
    <xf numFmtId="0" fontId="34" fillId="6" borderId="4" xfId="0" applyFont="1" applyFill="1" applyBorder="1" applyAlignment="1">
      <alignment horizontal="center"/>
    </xf>
    <xf numFmtId="0" fontId="0" fillId="22" borderId="7" xfId="0" applyFill="1" applyBorder="1" applyAlignment="1">
      <alignment horizontal="center"/>
    </xf>
    <xf numFmtId="0" fontId="0" fillId="22" borderId="1" xfId="0" applyFont="1" applyFill="1" applyBorder="1" applyAlignment="1">
      <alignment horizontal="center" vertical="center"/>
    </xf>
    <xf numFmtId="14" fontId="0" fillId="22" borderId="1" xfId="0" applyNumberFormat="1" applyFont="1" applyFill="1" applyBorder="1" applyAlignment="1">
      <alignment horizontal="center" vertical="center"/>
    </xf>
    <xf numFmtId="0" fontId="0" fillId="22" borderId="1" xfId="0" applyFont="1" applyFill="1" applyBorder="1" applyAlignment="1">
      <alignment horizontal="center"/>
    </xf>
    <xf numFmtId="14" fontId="0" fillId="22" borderId="1" xfId="0" applyNumberFormat="1" applyFont="1" applyFill="1" applyBorder="1" applyAlignment="1">
      <alignment horizontal="center"/>
    </xf>
    <xf numFmtId="49" fontId="37" fillId="0" borderId="1" xfId="0" applyNumberFormat="1" applyFont="1" applyFill="1" applyBorder="1" applyAlignment="1">
      <alignment horizontal="center"/>
    </xf>
    <xf numFmtId="49" fontId="26" fillId="0" borderId="1" xfId="0" applyNumberFormat="1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>
      <alignment horizontal="center" vertical="center"/>
    </xf>
    <xf numFmtId="14" fontId="0" fillId="0" borderId="1" xfId="0" applyNumberFormat="1" applyFont="1" applyFill="1" applyBorder="1" applyAlignment="1">
      <alignment horizontal="center" vertical="center"/>
    </xf>
    <xf numFmtId="49" fontId="37" fillId="14" borderId="1" xfId="0" applyNumberFormat="1" applyFont="1" applyFill="1" applyBorder="1" applyAlignment="1">
      <alignment horizontal="center"/>
    </xf>
    <xf numFmtId="0" fontId="28" fillId="19" borderId="1" xfId="0" applyFont="1" applyFill="1" applyBorder="1" applyAlignment="1">
      <alignment horizontal="center" vertical="center" wrapText="1"/>
    </xf>
    <xf numFmtId="0" fontId="28" fillId="0" borderId="1" xfId="0" applyFont="1" applyFill="1" applyBorder="1" applyAlignment="1">
      <alignment horizontal="center" vertical="center" wrapText="1"/>
    </xf>
    <xf numFmtId="0" fontId="28" fillId="8" borderId="1" xfId="0" applyFont="1" applyFill="1" applyBorder="1" applyAlignment="1">
      <alignment horizontal="center" vertical="center" wrapText="1"/>
    </xf>
    <xf numFmtId="49" fontId="26" fillId="8" borderId="1" xfId="0" applyNumberFormat="1" applyFont="1" applyFill="1" applyBorder="1" applyAlignment="1">
      <alignment horizontal="center"/>
    </xf>
    <xf numFmtId="0" fontId="0" fillId="8" borderId="1" xfId="0" applyFont="1" applyFill="1" applyBorder="1" applyAlignment="1">
      <alignment horizontal="center"/>
    </xf>
    <xf numFmtId="14" fontId="0" fillId="8" borderId="1" xfId="0" applyNumberFormat="1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/>
    </xf>
    <xf numFmtId="0" fontId="0" fillId="0" borderId="5" xfId="0" applyFont="1" applyFill="1" applyBorder="1" applyAlignment="1">
      <alignment horizontal="center"/>
    </xf>
    <xf numFmtId="0" fontId="39" fillId="0" borderId="1" xfId="0" applyFont="1" applyBorder="1"/>
    <xf numFmtId="0" fontId="28" fillId="0" borderId="1" xfId="0" applyFont="1" applyBorder="1" applyAlignment="1">
      <alignment horizontal="center"/>
    </xf>
    <xf numFmtId="0" fontId="28" fillId="0" borderId="1" xfId="0" applyFont="1" applyBorder="1"/>
    <xf numFmtId="0" fontId="0" fillId="0" borderId="6" xfId="0" applyFont="1" applyFill="1" applyBorder="1" applyAlignment="1">
      <alignment horizontal="center"/>
    </xf>
    <xf numFmtId="0" fontId="0" fillId="0" borderId="6" xfId="0" applyFill="1" applyBorder="1" applyAlignment="1">
      <alignment horizontal="center"/>
    </xf>
    <xf numFmtId="0" fontId="0" fillId="0" borderId="6" xfId="0" applyBorder="1"/>
    <xf numFmtId="0" fontId="28" fillId="0" borderId="6" xfId="0" applyFont="1" applyBorder="1" applyAlignment="1">
      <alignment horizontal="center"/>
    </xf>
    <xf numFmtId="14" fontId="0" fillId="0" borderId="6" xfId="0" applyNumberFormat="1" applyFont="1" applyBorder="1" applyAlignment="1">
      <alignment horizontal="center"/>
    </xf>
    <xf numFmtId="0" fontId="28" fillId="0" borderId="6" xfId="0" applyFont="1" applyBorder="1"/>
    <xf numFmtId="0" fontId="0" fillId="0" borderId="6" xfId="0" applyBorder="1" applyAlignment="1">
      <alignment horizontal="center"/>
    </xf>
    <xf numFmtId="0" fontId="40" fillId="0" borderId="0" xfId="0" applyFont="1"/>
    <xf numFmtId="0" fontId="40" fillId="0" borderId="1" xfId="0" applyFont="1" applyBorder="1"/>
    <xf numFmtId="0" fontId="40" fillId="0" borderId="0" xfId="0" applyFont="1" applyAlignment="1">
      <alignment horizontal="center"/>
    </xf>
    <xf numFmtId="0" fontId="28" fillId="0" borderId="0" xfId="0" applyFont="1" applyBorder="1"/>
    <xf numFmtId="49" fontId="26" fillId="0" borderId="0" xfId="0" applyNumberFormat="1" applyFont="1" applyFill="1" applyBorder="1" applyAlignment="1">
      <alignment horizontal="center"/>
    </xf>
    <xf numFmtId="14" fontId="0" fillId="0" borderId="0" xfId="0" applyNumberFormat="1" applyFont="1" applyBorder="1" applyAlignment="1">
      <alignment horizontal="center"/>
    </xf>
    <xf numFmtId="0" fontId="34" fillId="6" borderId="1" xfId="0" applyFont="1" applyFill="1" applyBorder="1" applyAlignment="1">
      <alignment horizontal="center"/>
    </xf>
    <xf numFmtId="14" fontId="38" fillId="0" borderId="1" xfId="0" applyNumberFormat="1" applyFont="1" applyFill="1" applyBorder="1" applyAlignment="1">
      <alignment horizontal="center"/>
    </xf>
    <xf numFmtId="14" fontId="41" fillId="0" borderId="1" xfId="0" applyNumberFormat="1" applyFont="1" applyFill="1" applyBorder="1" applyAlignment="1">
      <alignment horizontal="center"/>
    </xf>
    <xf numFmtId="14" fontId="0" fillId="8" borderId="1" xfId="0" applyNumberFormat="1" applyFill="1" applyBorder="1" applyAlignment="1">
      <alignment horizontal="center"/>
    </xf>
    <xf numFmtId="0" fontId="37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14" fontId="0" fillId="0" borderId="1" xfId="0" applyNumberFormat="1" applyFill="1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0" fontId="0" fillId="11" borderId="1" xfId="0" applyFont="1" applyFill="1" applyBorder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38" fillId="0" borderId="1" xfId="0" applyFont="1" applyFill="1" applyBorder="1" applyAlignment="1">
      <alignment horizontal="center" vertical="center"/>
    </xf>
    <xf numFmtId="0" fontId="26" fillId="8" borderId="1" xfId="0" applyFont="1" applyFill="1" applyBorder="1" applyAlignment="1">
      <alignment horizontal="center"/>
    </xf>
    <xf numFmtId="14" fontId="38" fillId="8" borderId="1" xfId="0" applyNumberFormat="1" applyFont="1" applyFill="1" applyBorder="1" applyAlignment="1">
      <alignment horizontal="center"/>
    </xf>
    <xf numFmtId="14" fontId="38" fillId="0" borderId="1" xfId="0" applyNumberFormat="1" applyFont="1" applyFill="1" applyBorder="1" applyAlignment="1">
      <alignment horizontal="center" vertical="center"/>
    </xf>
    <xf numFmtId="0" fontId="43" fillId="0" borderId="1" xfId="0" applyFont="1" applyFill="1" applyBorder="1" applyAlignment="1">
      <alignment horizontal="center" vertical="center"/>
    </xf>
    <xf numFmtId="49" fontId="8" fillId="11" borderId="1" xfId="0" applyNumberFormat="1" applyFont="1" applyFill="1" applyBorder="1" applyAlignment="1">
      <alignment horizontal="center"/>
    </xf>
    <xf numFmtId="0" fontId="38" fillId="8" borderId="1" xfId="0" applyFont="1" applyFill="1" applyBorder="1" applyAlignment="1">
      <alignment horizontal="center" vertical="center"/>
    </xf>
    <xf numFmtId="14" fontId="38" fillId="8" borderId="1" xfId="0" applyNumberFormat="1" applyFont="1" applyFill="1" applyBorder="1" applyAlignment="1">
      <alignment horizontal="center" vertical="center"/>
    </xf>
    <xf numFmtId="0" fontId="0" fillId="8" borderId="1" xfId="0" applyFill="1" applyBorder="1" applyAlignment="1">
      <alignment horizontal="center"/>
    </xf>
    <xf numFmtId="0" fontId="44" fillId="8" borderId="1" xfId="5" applyFill="1" applyBorder="1" applyAlignment="1">
      <alignment horizontal="center"/>
    </xf>
    <xf numFmtId="0" fontId="44" fillId="0" borderId="1" xfId="5" applyBorder="1" applyAlignment="1">
      <alignment horizontal="center"/>
    </xf>
    <xf numFmtId="0" fontId="3" fillId="11" borderId="1" xfId="0" applyFont="1" applyFill="1" applyBorder="1" applyAlignment="1">
      <alignment horizontal="center"/>
    </xf>
    <xf numFmtId="14" fontId="3" fillId="0" borderId="1" xfId="0" applyNumberFormat="1" applyFont="1" applyBorder="1" applyAlignment="1">
      <alignment horizontal="center"/>
    </xf>
    <xf numFmtId="0" fontId="3" fillId="0" borderId="0" xfId="0" applyFont="1"/>
    <xf numFmtId="0" fontId="0" fillId="18" borderId="1" xfId="0" applyFill="1" applyBorder="1" applyAlignment="1">
      <alignment horizontal="center"/>
    </xf>
    <xf numFmtId="0" fontId="0" fillId="18" borderId="1" xfId="0" applyFont="1" applyFill="1" applyBorder="1" applyAlignment="1">
      <alignment horizontal="center"/>
    </xf>
    <xf numFmtId="0" fontId="26" fillId="18" borderId="1" xfId="0" applyFont="1" applyFill="1" applyBorder="1" applyAlignment="1">
      <alignment horizontal="center"/>
    </xf>
    <xf numFmtId="14" fontId="0" fillId="18" borderId="1" xfId="0" applyNumberFormat="1" applyFill="1" applyBorder="1" applyAlignment="1">
      <alignment horizontal="center"/>
    </xf>
    <xf numFmtId="14" fontId="45" fillId="0" borderId="1" xfId="0" applyNumberFormat="1" applyFont="1" applyFill="1" applyBorder="1" applyAlignment="1">
      <alignment horizontal="center" vertical="center"/>
    </xf>
    <xf numFmtId="0" fontId="0" fillId="14" borderId="1" xfId="0" applyFill="1" applyBorder="1" applyAlignment="1">
      <alignment horizontal="center"/>
    </xf>
    <xf numFmtId="0" fontId="0" fillId="0" borderId="0" xfId="0" applyFont="1"/>
    <xf numFmtId="0" fontId="0" fillId="0" borderId="0" xfId="0" applyFont="1" applyAlignment="1">
      <alignment horizontal="center"/>
    </xf>
    <xf numFmtId="14" fontId="0" fillId="0" borderId="0" xfId="0" applyNumberFormat="1"/>
    <xf numFmtId="14" fontId="31" fillId="0" borderId="0" xfId="0" applyNumberFormat="1" applyFont="1"/>
    <xf numFmtId="14" fontId="17" fillId="0" borderId="0" xfId="0" applyNumberFormat="1" applyFont="1"/>
    <xf numFmtId="14" fontId="46" fillId="0" borderId="0" xfId="0" applyNumberFormat="1" applyFont="1" applyFill="1"/>
    <xf numFmtId="14" fontId="47" fillId="0" borderId="1" xfId="0" applyNumberFormat="1" applyFont="1" applyFill="1" applyBorder="1" applyAlignment="1">
      <alignment vertical="center"/>
    </xf>
    <xf numFmtId="0" fontId="35" fillId="22" borderId="1" xfId="0" applyFont="1" applyFill="1" applyBorder="1" applyAlignment="1">
      <alignment horizontal="center" vertical="center"/>
    </xf>
    <xf numFmtId="0" fontId="36" fillId="22" borderId="1" xfId="0" applyFont="1" applyFill="1" applyBorder="1" applyAlignment="1">
      <alignment horizontal="center" vertical="center"/>
    </xf>
    <xf numFmtId="0" fontId="36" fillId="0" borderId="1" xfId="0" applyFont="1" applyFill="1" applyBorder="1" applyAlignment="1">
      <alignment horizontal="center" vertical="center"/>
    </xf>
    <xf numFmtId="164" fontId="21" fillId="24" borderId="1" xfId="2" applyFont="1" applyFill="1" applyBorder="1" applyAlignment="1">
      <alignment horizontal="center" vertical="center" wrapText="1"/>
    </xf>
    <xf numFmtId="14" fontId="8" fillId="24" borderId="1" xfId="0" applyNumberFormat="1" applyFont="1" applyFill="1" applyBorder="1" applyAlignment="1">
      <alignment horizontal="center" vertical="center" wrapText="1"/>
    </xf>
    <xf numFmtId="0" fontId="8" fillId="24" borderId="1" xfId="0" applyNumberFormat="1" applyFont="1" applyFill="1" applyBorder="1" applyAlignment="1">
      <alignment horizontal="center" vertical="center" wrapText="1"/>
    </xf>
    <xf numFmtId="0" fontId="21" fillId="24" borderId="1" xfId="0" applyFont="1" applyFill="1" applyBorder="1" applyAlignment="1">
      <alignment horizontal="center" vertical="center" wrapText="1"/>
    </xf>
    <xf numFmtId="164" fontId="8" fillId="24" borderId="1" xfId="2" applyFont="1" applyFill="1" applyBorder="1" applyAlignment="1">
      <alignment horizontal="center" vertical="center" wrapText="1"/>
    </xf>
    <xf numFmtId="165" fontId="21" fillId="24" borderId="1" xfId="2" applyNumberFormat="1" applyFont="1" applyFill="1" applyBorder="1" applyAlignment="1">
      <alignment horizontal="center" vertical="center" wrapText="1"/>
    </xf>
    <xf numFmtId="0" fontId="4" fillId="24" borderId="1" xfId="0" applyFont="1" applyFill="1" applyBorder="1" applyAlignment="1">
      <alignment horizontal="center" vertical="center" wrapText="1"/>
    </xf>
    <xf numFmtId="164" fontId="22" fillId="24" borderId="1" xfId="2" applyFont="1" applyFill="1" applyBorder="1" applyAlignment="1">
      <alignment horizontal="center" vertical="center" wrapText="1"/>
    </xf>
    <xf numFmtId="49" fontId="21" fillId="24" borderId="1" xfId="0" applyNumberFormat="1" applyFont="1" applyFill="1" applyBorder="1" applyAlignment="1">
      <alignment horizontal="center" vertical="center" wrapText="1"/>
    </xf>
    <xf numFmtId="0" fontId="8" fillId="24" borderId="1" xfId="0" applyFont="1" applyFill="1" applyBorder="1" applyAlignment="1">
      <alignment horizontal="center" vertical="center" wrapText="1"/>
    </xf>
    <xf numFmtId="0" fontId="0" fillId="24" borderId="0" xfId="0" applyFill="1"/>
    <xf numFmtId="14" fontId="21" fillId="25" borderId="1" xfId="0" applyNumberFormat="1" applyFont="1" applyFill="1" applyBorder="1" applyAlignment="1">
      <alignment horizontal="center" vertical="center" wrapText="1"/>
    </xf>
    <xf numFmtId="0" fontId="21" fillId="25" borderId="1" xfId="0" applyFont="1" applyFill="1" applyBorder="1" applyAlignment="1">
      <alignment horizontal="center" vertical="center" wrapText="1"/>
    </xf>
    <xf numFmtId="164" fontId="21" fillId="25" borderId="1" xfId="2" applyFont="1" applyFill="1" applyBorder="1" applyAlignment="1">
      <alignment horizontal="center" vertical="center" wrapText="1"/>
    </xf>
    <xf numFmtId="0" fontId="7" fillId="9" borderId="1" xfId="1" applyNumberFormat="1" applyFont="1" applyFill="1" applyBorder="1" applyAlignment="1">
      <alignment horizontal="right" vertical="center"/>
    </xf>
    <xf numFmtId="0" fontId="26" fillId="14" borderId="1" xfId="0" applyFont="1" applyFill="1" applyBorder="1" applyAlignment="1">
      <alignment horizontal="center" vertical="center" wrapText="1"/>
    </xf>
    <xf numFmtId="43" fontId="7" fillId="9" borderId="1" xfId="6" applyFont="1" applyFill="1" applyBorder="1" applyAlignment="1">
      <alignment horizontal="right" vertical="center"/>
    </xf>
    <xf numFmtId="43" fontId="14" fillId="9" borderId="1" xfId="6" applyFont="1" applyFill="1" applyBorder="1" applyAlignment="1">
      <alignment horizontal="right" vertical="center"/>
    </xf>
    <xf numFmtId="43" fontId="7" fillId="15" borderId="1" xfId="6" applyFont="1" applyFill="1" applyBorder="1" applyAlignment="1">
      <alignment horizontal="right" vertical="center"/>
    </xf>
    <xf numFmtId="43" fontId="7" fillId="17" borderId="1" xfId="6" applyFont="1" applyFill="1" applyBorder="1" applyAlignment="1">
      <alignment horizontal="right" vertical="center"/>
    </xf>
    <xf numFmtId="0" fontId="6" fillId="13" borderId="1" xfId="0" applyNumberFormat="1" applyFont="1" applyFill="1" applyBorder="1" applyAlignment="1" applyProtection="1">
      <alignment horizontal="right" vertical="top" wrapText="1"/>
    </xf>
    <xf numFmtId="0" fontId="5" fillId="0" borderId="1" xfId="0" applyFont="1" applyFill="1" applyBorder="1" applyAlignment="1">
      <alignment horizontal="left" vertical="center"/>
    </xf>
    <xf numFmtId="164" fontId="12" fillId="7" borderId="1" xfId="2" applyFont="1" applyFill="1" applyBorder="1" applyAlignment="1">
      <alignment vertical="center"/>
    </xf>
    <xf numFmtId="0" fontId="8" fillId="8" borderId="1" xfId="0" applyFont="1" applyFill="1" applyBorder="1" applyAlignment="1">
      <alignment horizontal="left" vertical="center"/>
    </xf>
    <xf numFmtId="0" fontId="8" fillId="8" borderId="1" xfId="0" applyFont="1" applyFill="1" applyBorder="1" applyAlignment="1">
      <alignment horizontal="right"/>
    </xf>
    <xf numFmtId="0" fontId="28" fillId="0" borderId="1" xfId="0" applyFont="1" applyFill="1" applyBorder="1"/>
    <xf numFmtId="0" fontId="28" fillId="0" borderId="1" xfId="0" applyFont="1" applyFill="1" applyBorder="1" applyAlignment="1">
      <alignment horizontal="center"/>
    </xf>
    <xf numFmtId="0" fontId="48" fillId="14" borderId="3" xfId="0" applyFont="1" applyFill="1" applyBorder="1" applyAlignment="1">
      <alignment horizontal="center" vertical="center"/>
    </xf>
    <xf numFmtId="0" fontId="0" fillId="0" borderId="0" xfId="0"/>
    <xf numFmtId="0" fontId="26" fillId="0" borderId="0" xfId="0" applyFont="1" applyBorder="1" applyAlignment="1">
      <alignment horizontal="center"/>
    </xf>
    <xf numFmtId="0" fontId="0" fillId="0" borderId="0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36" fillId="0" borderId="1" xfId="0" applyFont="1" applyFill="1" applyBorder="1" applyAlignment="1">
      <alignment vertical="center"/>
    </xf>
    <xf numFmtId="0" fontId="42" fillId="11" borderId="1" xfId="0" applyFont="1" applyFill="1" applyBorder="1" applyAlignment="1">
      <alignment vertical="center"/>
    </xf>
    <xf numFmtId="0" fontId="44" fillId="0" borderId="1" xfId="5" applyBorder="1"/>
    <xf numFmtId="0" fontId="0" fillId="0" borderId="1" xfId="0" applyBorder="1" applyAlignment="1">
      <alignment horizontal="center" vertical="center"/>
    </xf>
    <xf numFmtId="0" fontId="26" fillId="0" borderId="1" xfId="0" applyFont="1" applyFill="1" applyBorder="1" applyAlignment="1">
      <alignment vertical="center"/>
    </xf>
    <xf numFmtId="0" fontId="36" fillId="22" borderId="1" xfId="0" applyFont="1" applyFill="1" applyBorder="1" applyAlignment="1">
      <alignment vertical="center"/>
    </xf>
    <xf numFmtId="0" fontId="26" fillId="22" borderId="1" xfId="0" applyFont="1" applyFill="1" applyBorder="1" applyAlignment="1">
      <alignment vertical="center"/>
    </xf>
    <xf numFmtId="0" fontId="35" fillId="22" borderId="1" xfId="0" applyFont="1" applyFill="1" applyBorder="1" applyAlignment="1">
      <alignment vertical="center"/>
    </xf>
    <xf numFmtId="0" fontId="49" fillId="26" borderId="1" xfId="0" applyFont="1" applyFill="1" applyBorder="1" applyAlignment="1">
      <alignment horizontal="center"/>
    </xf>
    <xf numFmtId="0" fontId="49" fillId="27" borderId="1" xfId="0" applyFont="1" applyFill="1" applyBorder="1" applyAlignment="1">
      <alignment horizontal="center"/>
    </xf>
    <xf numFmtId="0" fontId="49" fillId="28" borderId="1" xfId="0" applyFont="1" applyFill="1" applyBorder="1" applyAlignment="1">
      <alignment horizontal="center"/>
    </xf>
    <xf numFmtId="0" fontId="50" fillId="29" borderId="1" xfId="0" applyFont="1" applyFill="1" applyBorder="1" applyAlignment="1">
      <alignment horizontal="center"/>
    </xf>
    <xf numFmtId="0" fontId="50" fillId="30" borderId="1" xfId="0" applyFont="1" applyFill="1" applyBorder="1" applyAlignment="1">
      <alignment horizontal="center"/>
    </xf>
    <xf numFmtId="0" fontId="51" fillId="31" borderId="1" xfId="0" applyFont="1" applyFill="1" applyBorder="1" applyAlignment="1">
      <alignment horizontal="center"/>
    </xf>
    <xf numFmtId="0" fontId="52" fillId="26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54" fillId="0" borderId="1" xfId="0" applyFont="1" applyBorder="1" applyAlignment="1">
      <alignment horizontal="center"/>
    </xf>
    <xf numFmtId="0" fontId="55" fillId="0" borderId="1" xfId="0" applyFont="1" applyBorder="1" applyAlignment="1">
      <alignment horizontal="center"/>
    </xf>
    <xf numFmtId="0" fontId="8" fillId="0" borderId="0" xfId="0" applyFont="1" applyBorder="1" applyAlignment="1">
      <alignment vertical="center"/>
    </xf>
    <xf numFmtId="0" fontId="56" fillId="0" borderId="0" xfId="0" applyFont="1"/>
    <xf numFmtId="0" fontId="54" fillId="8" borderId="1" xfId="0" applyFont="1" applyFill="1" applyBorder="1" applyAlignment="1">
      <alignment horizontal="center"/>
    </xf>
    <xf numFmtId="0" fontId="15" fillId="8" borderId="1" xfId="0" applyFont="1" applyFill="1" applyBorder="1" applyAlignment="1">
      <alignment horizontal="center"/>
    </xf>
    <xf numFmtId="0" fontId="55" fillId="8" borderId="1" xfId="0" applyFont="1" applyFill="1" applyBorder="1" applyAlignment="1">
      <alignment horizontal="center"/>
    </xf>
    <xf numFmtId="167" fontId="54" fillId="8" borderId="1" xfId="0" applyNumberFormat="1" applyFont="1" applyFill="1" applyBorder="1" applyAlignment="1">
      <alignment horizontal="center"/>
    </xf>
    <xf numFmtId="0" fontId="54" fillId="32" borderId="1" xfId="0" applyFont="1" applyFill="1" applyBorder="1" applyAlignment="1">
      <alignment horizontal="center"/>
    </xf>
    <xf numFmtId="0" fontId="54" fillId="33" borderId="1" xfId="0" applyFont="1" applyFill="1" applyBorder="1" applyAlignment="1">
      <alignment horizontal="center"/>
    </xf>
    <xf numFmtId="0" fontId="54" fillId="34" borderId="1" xfId="0" applyFont="1" applyFill="1" applyBorder="1" applyAlignment="1">
      <alignment horizontal="center"/>
    </xf>
    <xf numFmtId="0" fontId="54" fillId="8" borderId="9" xfId="0" applyFont="1" applyFill="1" applyBorder="1" applyAlignment="1">
      <alignment horizontal="center"/>
    </xf>
    <xf numFmtId="0" fontId="54" fillId="8" borderId="10" xfId="0" applyFont="1" applyFill="1" applyBorder="1" applyAlignment="1">
      <alignment horizontal="center"/>
    </xf>
    <xf numFmtId="0" fontId="54" fillId="8" borderId="11" xfId="0" applyFont="1" applyFill="1" applyBorder="1" applyAlignment="1">
      <alignment horizontal="center"/>
    </xf>
    <xf numFmtId="0" fontId="15" fillId="8" borderId="11" xfId="0" applyFont="1" applyFill="1" applyBorder="1" applyAlignment="1">
      <alignment horizontal="center"/>
    </xf>
    <xf numFmtId="0" fontId="55" fillId="8" borderId="11" xfId="0" applyFont="1" applyFill="1" applyBorder="1" applyAlignment="1">
      <alignment horizontal="center"/>
    </xf>
    <xf numFmtId="167" fontId="54" fillId="8" borderId="11" xfId="0" applyNumberFormat="1" applyFont="1" applyFill="1" applyBorder="1" applyAlignment="1">
      <alignment horizontal="center"/>
    </xf>
    <xf numFmtId="0" fontId="54" fillId="8" borderId="1" xfId="0" applyFont="1" applyFill="1" applyBorder="1" applyAlignment="1">
      <alignment horizontal="center" wrapText="1"/>
    </xf>
    <xf numFmtId="0" fontId="57" fillId="8" borderId="1" xfId="0" applyFont="1" applyFill="1" applyBorder="1" applyAlignment="1">
      <alignment wrapText="1"/>
    </xf>
    <xf numFmtId="0" fontId="15" fillId="8" borderId="1" xfId="0" applyFont="1" applyFill="1" applyBorder="1" applyAlignment="1">
      <alignment horizontal="center" wrapText="1"/>
    </xf>
    <xf numFmtId="14" fontId="54" fillId="8" borderId="1" xfId="0" applyNumberFormat="1" applyFont="1" applyFill="1" applyBorder="1" applyAlignment="1">
      <alignment horizontal="center" wrapText="1"/>
    </xf>
    <xf numFmtId="0" fontId="55" fillId="8" borderId="9" xfId="0" applyFont="1" applyFill="1" applyBorder="1" applyAlignment="1">
      <alignment horizontal="center"/>
    </xf>
    <xf numFmtId="0" fontId="54" fillId="35" borderId="1" xfId="0" applyFont="1" applyFill="1" applyBorder="1" applyAlignment="1">
      <alignment horizontal="center"/>
    </xf>
    <xf numFmtId="0" fontId="54" fillId="35" borderId="1" xfId="0" applyFont="1" applyFill="1" applyBorder="1" applyAlignment="1">
      <alignment horizontal="left"/>
    </xf>
    <xf numFmtId="167" fontId="54" fillId="35" borderId="1" xfId="0" applyNumberFormat="1" applyFont="1" applyFill="1" applyBorder="1" applyAlignment="1">
      <alignment horizontal="center"/>
    </xf>
    <xf numFmtId="167" fontId="54" fillId="8" borderId="9" xfId="0" applyNumberFormat="1" applyFont="1" applyFill="1" applyBorder="1" applyAlignment="1">
      <alignment horizontal="center"/>
    </xf>
    <xf numFmtId="167" fontId="54" fillId="36" borderId="1" xfId="0" applyNumberFormat="1" applyFont="1" applyFill="1" applyBorder="1" applyAlignment="1">
      <alignment horizontal="center"/>
    </xf>
    <xf numFmtId="168" fontId="54" fillId="35" borderId="1" xfId="0" applyNumberFormat="1" applyFont="1" applyFill="1" applyBorder="1" applyAlignment="1">
      <alignment horizontal="center"/>
    </xf>
    <xf numFmtId="0" fontId="54" fillId="8" borderId="0" xfId="0" applyFont="1" applyFill="1" applyBorder="1" applyAlignment="1">
      <alignment horizontal="center"/>
    </xf>
    <xf numFmtId="0" fontId="54" fillId="0" borderId="1" xfId="0" applyFont="1" applyBorder="1" applyAlignment="1"/>
    <xf numFmtId="0" fontId="55" fillId="20" borderId="1" xfId="0" applyFont="1" applyFill="1" applyBorder="1" applyAlignment="1">
      <alignment horizontal="center"/>
    </xf>
    <xf numFmtId="0" fontId="26" fillId="20" borderId="1" xfId="0" applyFont="1" applyFill="1" applyBorder="1" applyAlignment="1">
      <alignment horizontal="center"/>
    </xf>
    <xf numFmtId="0" fontId="33" fillId="23" borderId="8" xfId="0" applyFont="1" applyFill="1" applyBorder="1" applyAlignment="1">
      <alignment horizontal="center"/>
    </xf>
    <xf numFmtId="0" fontId="12" fillId="37" borderId="1" xfId="0" applyFont="1" applyFill="1" applyBorder="1" applyAlignment="1">
      <alignment horizontal="center" vertical="center" wrapText="1"/>
    </xf>
  </cellXfs>
  <cellStyles count="9">
    <cellStyle name="Hipervínculo" xfId="5" builtinId="8"/>
    <cellStyle name="Millares" xfId="6" builtinId="3"/>
    <cellStyle name="Millares 2" xfId="2"/>
    <cellStyle name="Millares 3" xfId="1"/>
    <cellStyle name="Millares 3 2" xfId="7"/>
    <cellStyle name="Millares 4" xfId="8"/>
    <cellStyle name="Normal" xfId="0" builtinId="0"/>
    <cellStyle name="Normal 10" xfId="3"/>
    <cellStyle name="Normal 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uario\Downloads\Libro1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sheetDataSet>
      <sheetData sheetId="0">
        <row r="1">
          <cell r="K1" t="str">
            <v>Con</v>
          </cell>
          <cell r="L1" t="str">
            <v>idModelo</v>
          </cell>
        </row>
        <row r="2">
          <cell r="K2" t="str">
            <v>OLP-WINDOWS 10 HOME</v>
          </cell>
          <cell r="L2">
            <v>121</v>
          </cell>
        </row>
        <row r="3">
          <cell r="K3" t="str">
            <v>OLP-WINDOWS 10 PRO</v>
          </cell>
          <cell r="L3">
            <v>122</v>
          </cell>
        </row>
        <row r="4">
          <cell r="K4" t="str">
            <v>OLP-WINDOWS 10 ULTIMATE</v>
          </cell>
          <cell r="L4">
            <v>123</v>
          </cell>
        </row>
        <row r="5">
          <cell r="K5" t="str">
            <v>OLP-OFFICE 2013</v>
          </cell>
          <cell r="L5">
            <v>124</v>
          </cell>
        </row>
        <row r="6">
          <cell r="K6" t="str">
            <v>OLP-OFFICE 2016</v>
          </cell>
          <cell r="L6">
            <v>125</v>
          </cell>
        </row>
        <row r="7">
          <cell r="K7" t="str">
            <v>OLP-OFFICE 2019</v>
          </cell>
          <cell r="L7">
            <v>126</v>
          </cell>
        </row>
        <row r="8">
          <cell r="K8" t="str">
            <v>OLP-Windows 7 Professional</v>
          </cell>
          <cell r="L8">
            <v>175</v>
          </cell>
        </row>
        <row r="9">
          <cell r="K9" t="str">
            <v>OLP-Windows 10 Professional</v>
          </cell>
          <cell r="L9">
            <v>176</v>
          </cell>
        </row>
        <row r="10">
          <cell r="K10" t="str">
            <v>OEM-Windows 7 Professional</v>
          </cell>
          <cell r="L10">
            <v>177</v>
          </cell>
        </row>
        <row r="11">
          <cell r="K11" t="str">
            <v>OEM-Windows 10 Professional</v>
          </cell>
          <cell r="L11">
            <v>178</v>
          </cell>
        </row>
        <row r="12">
          <cell r="K12" t="str">
            <v>ESD-Windows 7 Professional</v>
          </cell>
          <cell r="L12">
            <v>179</v>
          </cell>
        </row>
        <row r="13">
          <cell r="K13" t="str">
            <v>ESD-Windows 10 Professional</v>
          </cell>
          <cell r="L13">
            <v>180</v>
          </cell>
        </row>
        <row r="14">
          <cell r="K14" t="str">
            <v>OLP-Office 2010 Hogar y Pequeña empresa</v>
          </cell>
          <cell r="L14">
            <v>181</v>
          </cell>
        </row>
        <row r="15">
          <cell r="K15" t="str">
            <v>OLP-Office 2010 Standard</v>
          </cell>
          <cell r="L15">
            <v>182</v>
          </cell>
        </row>
        <row r="16">
          <cell r="K16" t="str">
            <v>OLP-Office 2016 Hogar y pequeña empresa</v>
          </cell>
          <cell r="L16">
            <v>183</v>
          </cell>
        </row>
        <row r="17">
          <cell r="K17" t="str">
            <v>OLP-OFFICE 2019</v>
          </cell>
          <cell r="L17">
            <v>184</v>
          </cell>
        </row>
        <row r="18">
          <cell r="K18" t="str">
            <v>OLP-Office 2019 H&amp;B</v>
          </cell>
          <cell r="L18">
            <v>185</v>
          </cell>
        </row>
        <row r="19">
          <cell r="K19" t="str">
            <v>OLP-Office 365 Bussines</v>
          </cell>
          <cell r="L19">
            <v>186</v>
          </cell>
        </row>
        <row r="20">
          <cell r="K20" t="str">
            <v>OLP-Office 365 Bussines Premium</v>
          </cell>
          <cell r="L20">
            <v>187</v>
          </cell>
        </row>
        <row r="21">
          <cell r="K21" t="str">
            <v>OEM-Office 2010 Hogar y Pequeña empresa</v>
          </cell>
          <cell r="L21">
            <v>188</v>
          </cell>
        </row>
        <row r="22">
          <cell r="K22" t="str">
            <v>OEM-Office 2010 Standard</v>
          </cell>
          <cell r="L22">
            <v>189</v>
          </cell>
        </row>
        <row r="23">
          <cell r="K23" t="str">
            <v>OEM-Office 2016 Hogar y pequeña empresa</v>
          </cell>
          <cell r="L23">
            <v>190</v>
          </cell>
        </row>
        <row r="24">
          <cell r="K24" t="str">
            <v>OEM-OFFICE 2019</v>
          </cell>
          <cell r="L24">
            <v>191</v>
          </cell>
        </row>
        <row r="25">
          <cell r="K25" t="str">
            <v>OEM-Office 2019 H&amp;B</v>
          </cell>
          <cell r="L25">
            <v>192</v>
          </cell>
        </row>
        <row r="26">
          <cell r="K26" t="str">
            <v>OEM-Office 365 Bussines</v>
          </cell>
          <cell r="L26">
            <v>193</v>
          </cell>
        </row>
        <row r="27">
          <cell r="K27" t="str">
            <v>OEM-Office 365 Bussines Premium</v>
          </cell>
          <cell r="L27">
            <v>194</v>
          </cell>
        </row>
        <row r="28">
          <cell r="K28" t="str">
            <v>ESD-Office 2010 Hogar y Pequeña empresa</v>
          </cell>
          <cell r="L28">
            <v>195</v>
          </cell>
        </row>
        <row r="29">
          <cell r="K29" t="str">
            <v>ESD-Office 2010 Standard</v>
          </cell>
          <cell r="L29">
            <v>196</v>
          </cell>
        </row>
        <row r="30">
          <cell r="K30" t="str">
            <v>ESD-Office 2016 Hogar y pequeña empresa</v>
          </cell>
          <cell r="L30">
            <v>197</v>
          </cell>
        </row>
        <row r="31">
          <cell r="K31" t="str">
            <v>ESD-OFFICE 2019</v>
          </cell>
          <cell r="L31">
            <v>198</v>
          </cell>
        </row>
        <row r="32">
          <cell r="K32" t="str">
            <v>ESD-Office 2019 H&amp;B</v>
          </cell>
          <cell r="L32">
            <v>199</v>
          </cell>
        </row>
        <row r="33">
          <cell r="K33" t="str">
            <v>ESD-Office 365 Bussines</v>
          </cell>
          <cell r="L33">
            <v>200</v>
          </cell>
        </row>
        <row r="34">
          <cell r="K34" t="str">
            <v>ESD-Office 365 Bussines Premium</v>
          </cell>
          <cell r="L34">
            <v>201</v>
          </cell>
        </row>
        <row r="35">
          <cell r="K35" t="str">
            <v>WEB-Office 2010 Hogar y Pequeña empresa</v>
          </cell>
          <cell r="L35">
            <v>202</v>
          </cell>
        </row>
        <row r="36">
          <cell r="K36" t="str">
            <v>WEB-Office 2010 Standard</v>
          </cell>
          <cell r="L36">
            <v>203</v>
          </cell>
        </row>
        <row r="37">
          <cell r="K37" t="str">
            <v>WEB-Office 2016 Hogar y pequeña empresa</v>
          </cell>
          <cell r="L37">
            <v>204</v>
          </cell>
        </row>
        <row r="38">
          <cell r="K38" t="str">
            <v>WEB-OFFICE 2019</v>
          </cell>
          <cell r="L38">
            <v>205</v>
          </cell>
        </row>
        <row r="39">
          <cell r="K39" t="str">
            <v>WEB-Office 2019 H&amp;B</v>
          </cell>
          <cell r="L39">
            <v>206</v>
          </cell>
        </row>
        <row r="40">
          <cell r="K40" t="str">
            <v>WEB-Office 365 Bussines</v>
          </cell>
          <cell r="L40">
            <v>207</v>
          </cell>
        </row>
        <row r="41">
          <cell r="K41" t="str">
            <v>WEB-Office 365 Bussines Premium</v>
          </cell>
          <cell r="L41">
            <v>208</v>
          </cell>
        </row>
      </sheetData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6" Type="http://schemas.openxmlformats.org/officeDocument/2006/relationships/hyperlink" Target="mailto:User.business.319@puntocomrentsac44.onmicrosoft.com" TargetMode="External"/><Relationship Id="rId21" Type="http://schemas.openxmlformats.org/officeDocument/2006/relationships/hyperlink" Target="mailto:User.businees.310@puntocomrentsac44.onmicrosoft.com" TargetMode="External"/><Relationship Id="rId42" Type="http://schemas.openxmlformats.org/officeDocument/2006/relationships/hyperlink" Target="mailto:User.business.346@puntocomrent45.onmicrosoft.com" TargetMode="External"/><Relationship Id="rId47" Type="http://schemas.openxmlformats.org/officeDocument/2006/relationships/hyperlink" Target="mailto:User.business.351@puntocomrent45.onmicrosoft.com" TargetMode="External"/><Relationship Id="rId63" Type="http://schemas.openxmlformats.org/officeDocument/2006/relationships/hyperlink" Target="mailto:User.business.372@puntocomrent45.onmicrosoft.com" TargetMode="External"/><Relationship Id="rId68" Type="http://schemas.openxmlformats.org/officeDocument/2006/relationships/hyperlink" Target="mailto:User.business.378@puntocomrent45.onmicrosoft.com" TargetMode="External"/><Relationship Id="rId84" Type="http://schemas.openxmlformats.org/officeDocument/2006/relationships/hyperlink" Target="mailto:User.business.392@puntocomrent45.onmicrosoft.com" TargetMode="External"/><Relationship Id="rId89" Type="http://schemas.openxmlformats.org/officeDocument/2006/relationships/hyperlink" Target="mailto:User.business.295@puntocomrentsac26.onmicrosoft.com" TargetMode="External"/><Relationship Id="rId16" Type="http://schemas.openxmlformats.org/officeDocument/2006/relationships/hyperlink" Target="mailto:User.businees.306@puntocomrentsac44.onmicrosoft.com" TargetMode="External"/><Relationship Id="rId11" Type="http://schemas.openxmlformats.org/officeDocument/2006/relationships/hyperlink" Target="mailto:User.business.292@puntocomrentsac26.onmicrosoft.com" TargetMode="External"/><Relationship Id="rId32" Type="http://schemas.openxmlformats.org/officeDocument/2006/relationships/hyperlink" Target="mailto:User.business.328@puntocomrentsac44.onmicrosoft.com" TargetMode="External"/><Relationship Id="rId37" Type="http://schemas.openxmlformats.org/officeDocument/2006/relationships/hyperlink" Target="mailto:User.business.325@puntocomrentsac44.onmicrosoft.com" TargetMode="External"/><Relationship Id="rId53" Type="http://schemas.openxmlformats.org/officeDocument/2006/relationships/hyperlink" Target="mailto:User.business.345@puntocomrent45.onmicrosoft.com" TargetMode="External"/><Relationship Id="rId58" Type="http://schemas.openxmlformats.org/officeDocument/2006/relationships/hyperlink" Target="mailto:User.business.360@puntocomrent45.onmicrosoft.com" TargetMode="External"/><Relationship Id="rId74" Type="http://schemas.openxmlformats.org/officeDocument/2006/relationships/hyperlink" Target="mailto:User.business.382@puntocomrentsac30.onmicrosoft.com" TargetMode="External"/><Relationship Id="rId79" Type="http://schemas.openxmlformats.org/officeDocument/2006/relationships/hyperlink" Target="mailto:User.business.387@puntocomrentsac30.onmicrosoft.com" TargetMode="External"/><Relationship Id="rId5" Type="http://schemas.openxmlformats.org/officeDocument/2006/relationships/hyperlink" Target="mailto:User.business.283@puntocomrentsac37.onmicrosoft.com" TargetMode="External"/><Relationship Id="rId90" Type="http://schemas.openxmlformats.org/officeDocument/2006/relationships/hyperlink" Target="mailto:User.business.296@puntocomrentsac26.onmicrosoft.com" TargetMode="External"/><Relationship Id="rId95" Type="http://schemas.openxmlformats.org/officeDocument/2006/relationships/hyperlink" Target="mailto:User.business.396@puntocomrent45.onmicrosoft.com" TargetMode="External"/><Relationship Id="rId22" Type="http://schemas.openxmlformats.org/officeDocument/2006/relationships/hyperlink" Target="mailto:User.businees.311@puntocomrentsac44.onmicrosoft.com" TargetMode="External"/><Relationship Id="rId27" Type="http://schemas.openxmlformats.org/officeDocument/2006/relationships/hyperlink" Target="mailto:User.business.320@puntocomrentsac44.onmicrosoft.com" TargetMode="External"/><Relationship Id="rId43" Type="http://schemas.openxmlformats.org/officeDocument/2006/relationships/hyperlink" Target="mailto:user.business.347@puntocomrent45.onmicrosoft.com" TargetMode="External"/><Relationship Id="rId48" Type="http://schemas.openxmlformats.org/officeDocument/2006/relationships/hyperlink" Target="mailto:User.business.352@puntocomrent45.onmicrosoft.com" TargetMode="External"/><Relationship Id="rId64" Type="http://schemas.openxmlformats.org/officeDocument/2006/relationships/hyperlink" Target="mailto:User.business.373@puntocomrent45.onmicrosoft.com" TargetMode="External"/><Relationship Id="rId69" Type="http://schemas.openxmlformats.org/officeDocument/2006/relationships/hyperlink" Target="mailto:User.business.379@puntocomrent45.onmicrosoft.com" TargetMode="External"/><Relationship Id="rId8" Type="http://schemas.openxmlformats.org/officeDocument/2006/relationships/hyperlink" Target="mailto:user.business.112@puntocomrentsac26.onmicrosoft.com" TargetMode="External"/><Relationship Id="rId51" Type="http://schemas.openxmlformats.org/officeDocument/2006/relationships/hyperlink" Target="mailto:User.business.355@puntocomrent45.onmicrosoft.com" TargetMode="External"/><Relationship Id="rId72" Type="http://schemas.openxmlformats.org/officeDocument/2006/relationships/hyperlink" Target="mailto:User.business.380@puntocomrentsac30.onmicrosoft.com" TargetMode="External"/><Relationship Id="rId80" Type="http://schemas.openxmlformats.org/officeDocument/2006/relationships/hyperlink" Target="mailto:User.business.388@puntocomrent45.onmicrosoft.com" TargetMode="External"/><Relationship Id="rId85" Type="http://schemas.openxmlformats.org/officeDocument/2006/relationships/hyperlink" Target="mailto:User.business.392@puntocomrent45.onmicrosoft.com" TargetMode="External"/><Relationship Id="rId93" Type="http://schemas.openxmlformats.org/officeDocument/2006/relationships/hyperlink" Target="mailto:User.business.299@puntocomrentsac26.onmicrosoft.com" TargetMode="External"/><Relationship Id="rId3" Type="http://schemas.openxmlformats.org/officeDocument/2006/relationships/hyperlink" Target="mailto:User.business.281@puntocomrentsac37.onmicrosoft.com" TargetMode="External"/><Relationship Id="rId12" Type="http://schemas.openxmlformats.org/officeDocument/2006/relationships/hyperlink" Target="mailto:User.business.301@puntocomrent45.onmicrosoft.com" TargetMode="External"/><Relationship Id="rId17" Type="http://schemas.openxmlformats.org/officeDocument/2006/relationships/hyperlink" Target="mailto:User.businees.307@puntocomrentsac44.onmicrosoft.com" TargetMode="External"/><Relationship Id="rId25" Type="http://schemas.openxmlformats.org/officeDocument/2006/relationships/hyperlink" Target="mailto:User.business.318@puntocomrentsac44.onmicrosoft.com" TargetMode="External"/><Relationship Id="rId33" Type="http://schemas.openxmlformats.org/officeDocument/2006/relationships/hyperlink" Target="mailto:User.business.321@puntocomrentsac44.onmicrosoft.com" TargetMode="External"/><Relationship Id="rId38" Type="http://schemas.openxmlformats.org/officeDocument/2006/relationships/hyperlink" Target="mailto:User.business.326@puntocomrentsac44.onmicrosoft.com" TargetMode="External"/><Relationship Id="rId46" Type="http://schemas.openxmlformats.org/officeDocument/2006/relationships/hyperlink" Target="mailto:User.business.350@puntocomrent45.onmicrosoft.com" TargetMode="External"/><Relationship Id="rId59" Type="http://schemas.openxmlformats.org/officeDocument/2006/relationships/hyperlink" Target="mailto:User.business.367@puntocomrent45.onmicrosoft.com" TargetMode="External"/><Relationship Id="rId67" Type="http://schemas.openxmlformats.org/officeDocument/2006/relationships/hyperlink" Target="mailto:User.business.376@puntocomrent45.onmicrosoft.com" TargetMode="External"/><Relationship Id="rId20" Type="http://schemas.openxmlformats.org/officeDocument/2006/relationships/hyperlink" Target="mailto:User.businees.309@puntocomrentsac44.onmicrosoft.com" TargetMode="External"/><Relationship Id="rId41" Type="http://schemas.openxmlformats.org/officeDocument/2006/relationships/hyperlink" Target="mailto:User344@puntocomrent45.onmicrosoft.com" TargetMode="External"/><Relationship Id="rId54" Type="http://schemas.openxmlformats.org/officeDocument/2006/relationships/hyperlink" Target="mailto:User.business.357@puntocomrent45.onmicrosoft.com" TargetMode="External"/><Relationship Id="rId62" Type="http://schemas.openxmlformats.org/officeDocument/2006/relationships/hyperlink" Target="mailto:User.business.371@puntocomrent45.onmicrosoft.com" TargetMode="External"/><Relationship Id="rId70" Type="http://schemas.openxmlformats.org/officeDocument/2006/relationships/hyperlink" Target="mailto:User.business.380@puntocomrentsac30.onmicrosoft.com" TargetMode="External"/><Relationship Id="rId75" Type="http://schemas.openxmlformats.org/officeDocument/2006/relationships/hyperlink" Target="mailto:User.business.383@puntocomrentsac30.onmicrosoft.com" TargetMode="External"/><Relationship Id="rId83" Type="http://schemas.openxmlformats.org/officeDocument/2006/relationships/hyperlink" Target="mailto:User.business.391@puntocomrent45.onmicrosoft.com" TargetMode="External"/><Relationship Id="rId88" Type="http://schemas.openxmlformats.org/officeDocument/2006/relationships/hyperlink" Target="mailto:User395@puntocomrent45.onmicrosoft.com" TargetMode="External"/><Relationship Id="rId91" Type="http://schemas.openxmlformats.org/officeDocument/2006/relationships/hyperlink" Target="mailto:User.business.297@puntocomrentsac26.onmicrosoft.com" TargetMode="External"/><Relationship Id="rId96" Type="http://schemas.openxmlformats.org/officeDocument/2006/relationships/printerSettings" Target="../printerSettings/printerSettings5.bin"/><Relationship Id="rId1" Type="http://schemas.openxmlformats.org/officeDocument/2006/relationships/hyperlink" Target="mailto:user.businesspremium.181@puntocomrentsac43.onmicrosoft.com" TargetMode="External"/><Relationship Id="rId6" Type="http://schemas.openxmlformats.org/officeDocument/2006/relationships/hyperlink" Target="mailto:User.business.286@puntocomrentsac37.onmicrosoft.com" TargetMode="External"/><Relationship Id="rId15" Type="http://schemas.openxmlformats.org/officeDocument/2006/relationships/hyperlink" Target="mailto:User.business.305@puntocomrent45.onmicrosoft.com" TargetMode="External"/><Relationship Id="rId23" Type="http://schemas.openxmlformats.org/officeDocument/2006/relationships/hyperlink" Target="mailto:User.businees.314@puntocomrentsac44.onmicrosoft.com" TargetMode="External"/><Relationship Id="rId28" Type="http://schemas.openxmlformats.org/officeDocument/2006/relationships/hyperlink" Target="mailto:User.busineespremium.311@puntocomrentsac43.onmicrosoft.com" TargetMode="External"/><Relationship Id="rId36" Type="http://schemas.openxmlformats.org/officeDocument/2006/relationships/hyperlink" Target="mailto:User.business.324@puntocomrentsac44.onmicrosoft.com" TargetMode="External"/><Relationship Id="rId49" Type="http://schemas.openxmlformats.org/officeDocument/2006/relationships/hyperlink" Target="mailto:User.business.353@puntocomrent45.onmicrosoft.com" TargetMode="External"/><Relationship Id="rId57" Type="http://schemas.openxmlformats.org/officeDocument/2006/relationships/hyperlink" Target="mailto:user.business.152@pntocomrent35.onmicrosoft.com" TargetMode="External"/><Relationship Id="rId10" Type="http://schemas.openxmlformats.org/officeDocument/2006/relationships/hyperlink" Target="mailto:User.business.291@puntocomrentsac26.onmicrosoft.com" TargetMode="External"/><Relationship Id="rId31" Type="http://schemas.openxmlformats.org/officeDocument/2006/relationships/hyperlink" Target="mailto:User.business.327@puntocomrentsac44.onmicrosoft.com" TargetMode="External"/><Relationship Id="rId44" Type="http://schemas.openxmlformats.org/officeDocument/2006/relationships/hyperlink" Target="mailto:User348@puntocomrent45.onmicrosoft.com" TargetMode="External"/><Relationship Id="rId52" Type="http://schemas.openxmlformats.org/officeDocument/2006/relationships/hyperlink" Target="mailto:User.business.356@puntocomrent45.onmicrosoft.com" TargetMode="External"/><Relationship Id="rId60" Type="http://schemas.openxmlformats.org/officeDocument/2006/relationships/hyperlink" Target="mailto:User.business.368@puntocomrent45.onmicrosoft.com" TargetMode="External"/><Relationship Id="rId65" Type="http://schemas.openxmlformats.org/officeDocument/2006/relationships/hyperlink" Target="mailto:User.business.374@puntocomrent45.onmicrosoft.com" TargetMode="External"/><Relationship Id="rId73" Type="http://schemas.openxmlformats.org/officeDocument/2006/relationships/hyperlink" Target="mailto:User.business.381@puntocomrentsac30.onmicrosoft.com" TargetMode="External"/><Relationship Id="rId78" Type="http://schemas.openxmlformats.org/officeDocument/2006/relationships/hyperlink" Target="mailto:User.business.386@puntocomrentsac30.onmicrosoft.com" TargetMode="External"/><Relationship Id="rId81" Type="http://schemas.openxmlformats.org/officeDocument/2006/relationships/hyperlink" Target="mailto:User.business.389@puntocomrent45.onmicrosoft.com" TargetMode="External"/><Relationship Id="rId86" Type="http://schemas.openxmlformats.org/officeDocument/2006/relationships/hyperlink" Target="mailto:User.business.393@puntocomrent45.onmicrosoft.com" TargetMode="External"/><Relationship Id="rId94" Type="http://schemas.openxmlformats.org/officeDocument/2006/relationships/hyperlink" Target="mailto:User.business.300@puntocomrentsac26.onmicrosoft.com" TargetMode="External"/><Relationship Id="rId4" Type="http://schemas.openxmlformats.org/officeDocument/2006/relationships/hyperlink" Target="mailto:User.business.282@puntocomrentsac37.onmicrosoft.com" TargetMode="External"/><Relationship Id="rId9" Type="http://schemas.openxmlformats.org/officeDocument/2006/relationships/hyperlink" Target="mailto:User.business.290@puntocomrentsac26.onmicrosoft.com" TargetMode="External"/><Relationship Id="rId13" Type="http://schemas.openxmlformats.org/officeDocument/2006/relationships/hyperlink" Target="mailto:User.business.302@puntocomrent45.onmicrosoft.com" TargetMode="External"/><Relationship Id="rId18" Type="http://schemas.openxmlformats.org/officeDocument/2006/relationships/hyperlink" Target="mailto:User.business.304@puntocomrent45.onmicrosoft.com" TargetMode="External"/><Relationship Id="rId39" Type="http://schemas.openxmlformats.org/officeDocument/2006/relationships/hyperlink" Target="mailto:user.29@puntocomrent.onmicrosoft.com" TargetMode="External"/><Relationship Id="rId34" Type="http://schemas.openxmlformats.org/officeDocument/2006/relationships/hyperlink" Target="mailto:User.business.322@puntocomrentsac44.onmicrosoft.com" TargetMode="External"/><Relationship Id="rId50" Type="http://schemas.openxmlformats.org/officeDocument/2006/relationships/hyperlink" Target="mailto:User.business.354@puntocomrent45.onmicrosoft.com" TargetMode="External"/><Relationship Id="rId55" Type="http://schemas.openxmlformats.org/officeDocument/2006/relationships/hyperlink" Target="mailto:User.business.358@puntocomrent45.onmicrosoft.com" TargetMode="External"/><Relationship Id="rId76" Type="http://schemas.openxmlformats.org/officeDocument/2006/relationships/hyperlink" Target="mailto:User.business.384@puntocomrentsac30.onmicrosoft.com" TargetMode="External"/><Relationship Id="rId7" Type="http://schemas.openxmlformats.org/officeDocument/2006/relationships/hyperlink" Target="mailto:User.business.287@puntocomrentsac37.onmicrosoft.com" TargetMode="External"/><Relationship Id="rId71" Type="http://schemas.openxmlformats.org/officeDocument/2006/relationships/hyperlink" Target="mailto:User.business.295@puntocomrentsac26.onmicrosoft.com" TargetMode="External"/><Relationship Id="rId92" Type="http://schemas.openxmlformats.org/officeDocument/2006/relationships/hyperlink" Target="mailto:User.business.298@puntocomrentsac26.onmicrosoft.com" TargetMode="External"/><Relationship Id="rId2" Type="http://schemas.openxmlformats.org/officeDocument/2006/relationships/hyperlink" Target="mailto:user.business.109@puntocomrentsac26.onmicrosoft.com" TargetMode="External"/><Relationship Id="rId29" Type="http://schemas.openxmlformats.org/officeDocument/2006/relationships/hyperlink" Target="mailto:User.business.330@puntocomrentsac44.onmicrosoft.com" TargetMode="External"/><Relationship Id="rId24" Type="http://schemas.openxmlformats.org/officeDocument/2006/relationships/hyperlink" Target="mailto:User.business.318@puntocomrentsac44.onmicrosoft.com" TargetMode="External"/><Relationship Id="rId40" Type="http://schemas.openxmlformats.org/officeDocument/2006/relationships/hyperlink" Target="mailto:User.business.342@puntocomrent45.onmicrosoft.com" TargetMode="External"/><Relationship Id="rId45" Type="http://schemas.openxmlformats.org/officeDocument/2006/relationships/hyperlink" Target="mailto:User.business.349@puntocomrent45.onmicrosoft.com" TargetMode="External"/><Relationship Id="rId66" Type="http://schemas.openxmlformats.org/officeDocument/2006/relationships/hyperlink" Target="mailto:User.business.375@puntocomrent45.onmicrosoft.com" TargetMode="External"/><Relationship Id="rId87" Type="http://schemas.openxmlformats.org/officeDocument/2006/relationships/hyperlink" Target="mailto:User394@puntocomrent45.onmicrosoft.com" TargetMode="External"/><Relationship Id="rId61" Type="http://schemas.openxmlformats.org/officeDocument/2006/relationships/hyperlink" Target="mailto:User.business.370@puntocomrent45.onmicrosoft.com" TargetMode="External"/><Relationship Id="rId82" Type="http://schemas.openxmlformats.org/officeDocument/2006/relationships/hyperlink" Target="mailto:User.business.390@puntocomrent45.onmicrosoft.com" TargetMode="External"/><Relationship Id="rId19" Type="http://schemas.openxmlformats.org/officeDocument/2006/relationships/hyperlink" Target="mailto:User.businees.309@puntocomrentsac44.onmicrosoft.com" TargetMode="External"/><Relationship Id="rId14" Type="http://schemas.openxmlformats.org/officeDocument/2006/relationships/hyperlink" Target="mailto:User.business.303@puntocomrent45.onmicrosoft.com" TargetMode="External"/><Relationship Id="rId30" Type="http://schemas.openxmlformats.org/officeDocument/2006/relationships/hyperlink" Target="mailto:User.business.331@puntocomrentsac44.onmicrosoft.com" TargetMode="External"/><Relationship Id="rId35" Type="http://schemas.openxmlformats.org/officeDocument/2006/relationships/hyperlink" Target="mailto:User.business.323@puntocomrentsac44.onmicrosoft.com" TargetMode="External"/><Relationship Id="rId56" Type="http://schemas.openxmlformats.org/officeDocument/2006/relationships/hyperlink" Target="mailto:User.business.359@puntocomrent45.onmicrosoft.com" TargetMode="External"/><Relationship Id="rId77" Type="http://schemas.openxmlformats.org/officeDocument/2006/relationships/hyperlink" Target="mailto:User.business.385@puntocomrentsac30.onmicrosoft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BE2027"/>
  <sheetViews>
    <sheetView tabSelected="1" zoomScaleNormal="100" workbookViewId="0"/>
  </sheetViews>
  <sheetFormatPr baseColWidth="10" defaultRowHeight="15" x14ac:dyDescent="0.25"/>
  <cols>
    <col min="1" max="1" width="29.85546875" bestFit="1" customWidth="1"/>
    <col min="5" max="5" width="12" customWidth="1"/>
    <col min="6" max="6" width="11.42578125" style="272"/>
    <col min="7" max="21" width="11.42578125" customWidth="1"/>
    <col min="22" max="22" width="11.42578125" style="272" customWidth="1"/>
    <col min="23" max="23" width="11.42578125" customWidth="1"/>
    <col min="56" max="57" width="29.85546875" style="272" customWidth="1"/>
  </cols>
  <sheetData>
    <row r="1" spans="1:57" ht="63.75" x14ac:dyDescent="0.25">
      <c r="A1" s="259" t="s">
        <v>11255</v>
      </c>
      <c r="B1" s="259" t="s">
        <v>11256</v>
      </c>
      <c r="C1" s="129" t="s">
        <v>0</v>
      </c>
      <c r="D1" s="129" t="s">
        <v>1</v>
      </c>
      <c r="E1" s="130" t="s">
        <v>2</v>
      </c>
      <c r="F1" s="133" t="s">
        <v>20</v>
      </c>
      <c r="G1" s="132" t="s">
        <v>3</v>
      </c>
      <c r="H1" s="132" t="s">
        <v>4</v>
      </c>
      <c r="I1" s="132" t="s">
        <v>5</v>
      </c>
      <c r="J1" s="132" t="s">
        <v>6</v>
      </c>
      <c r="K1" s="132" t="s">
        <v>7</v>
      </c>
      <c r="L1" s="133" t="s">
        <v>8</v>
      </c>
      <c r="M1" s="133" t="s">
        <v>9</v>
      </c>
      <c r="N1" s="131" t="s">
        <v>10</v>
      </c>
      <c r="O1" s="131" t="s">
        <v>11</v>
      </c>
      <c r="P1" s="133" t="s">
        <v>12</v>
      </c>
      <c r="Q1" s="131" t="s">
        <v>13</v>
      </c>
      <c r="R1" s="131" t="s">
        <v>11</v>
      </c>
      <c r="S1" s="133" t="s">
        <v>14</v>
      </c>
      <c r="T1" s="133" t="s">
        <v>15</v>
      </c>
      <c r="U1" s="134" t="s">
        <v>16</v>
      </c>
      <c r="V1" s="132" t="s">
        <v>17</v>
      </c>
      <c r="W1" s="132" t="s">
        <v>18</v>
      </c>
      <c r="X1" s="93" t="s">
        <v>19</v>
      </c>
      <c r="Y1" s="133" t="s">
        <v>20</v>
      </c>
      <c r="Z1" s="133" t="s">
        <v>21</v>
      </c>
      <c r="AA1" s="133" t="s">
        <v>22</v>
      </c>
      <c r="AB1" s="135" t="s">
        <v>23</v>
      </c>
      <c r="AC1" s="136" t="s">
        <v>24</v>
      </c>
      <c r="AD1" s="136" t="s">
        <v>25</v>
      </c>
      <c r="AE1" s="136" t="s">
        <v>26</v>
      </c>
      <c r="AF1" s="136" t="s">
        <v>27</v>
      </c>
      <c r="AG1" s="136" t="s">
        <v>28</v>
      </c>
      <c r="AH1" s="136" t="s">
        <v>29</v>
      </c>
      <c r="AI1" s="137" t="s">
        <v>30</v>
      </c>
      <c r="AJ1" s="137" t="s">
        <v>31</v>
      </c>
      <c r="AK1" s="137" t="s">
        <v>32</v>
      </c>
      <c r="AL1" s="137" t="s">
        <v>33</v>
      </c>
      <c r="AM1" s="137" t="s">
        <v>34</v>
      </c>
      <c r="AN1" s="138" t="s">
        <v>35</v>
      </c>
      <c r="AO1" s="132" t="s">
        <v>36</v>
      </c>
      <c r="AP1" s="132" t="s">
        <v>37</v>
      </c>
      <c r="AQ1" s="132" t="s">
        <v>38</v>
      </c>
      <c r="AR1" s="132" t="s">
        <v>39</v>
      </c>
      <c r="AS1" s="132" t="s">
        <v>40</v>
      </c>
      <c r="AT1" s="132" t="s">
        <v>41</v>
      </c>
      <c r="AU1" s="132" t="s">
        <v>42</v>
      </c>
      <c r="AV1" s="132" t="s">
        <v>43</v>
      </c>
      <c r="AW1" s="129" t="s">
        <v>44</v>
      </c>
      <c r="AX1" s="129" t="s">
        <v>45</v>
      </c>
      <c r="AY1" s="139" t="s">
        <v>46</v>
      </c>
      <c r="AZ1" s="139" t="s">
        <v>47</v>
      </c>
      <c r="BA1" s="139" t="s">
        <v>48</v>
      </c>
      <c r="BB1" s="129" t="s">
        <v>49</v>
      </c>
      <c r="BC1" s="129" t="s">
        <v>50</v>
      </c>
      <c r="BD1" s="326" t="s">
        <v>11504</v>
      </c>
      <c r="BE1" s="326" t="s">
        <v>11505</v>
      </c>
    </row>
    <row r="2" spans="1:57" x14ac:dyDescent="0.25">
      <c r="A2" s="26" t="str">
        <f>CONCATENATE(E2,"_",Y2)</f>
        <v>20259661553_1904TK050325</v>
      </c>
      <c r="B2" s="26" t="str">
        <f>CONCATENATE(E2,"_",Z2)</f>
        <v>20259661553_</v>
      </c>
      <c r="C2" s="7">
        <v>44105</v>
      </c>
      <c r="D2" s="7">
        <v>44135</v>
      </c>
      <c r="E2" s="108">
        <v>20259661553</v>
      </c>
      <c r="F2" s="17" t="s">
        <v>304</v>
      </c>
      <c r="G2" s="4" t="s">
        <v>302</v>
      </c>
      <c r="H2" s="4" t="s">
        <v>303</v>
      </c>
      <c r="I2" s="7">
        <v>44105</v>
      </c>
      <c r="J2" s="7">
        <v>44135</v>
      </c>
      <c r="K2" s="8"/>
      <c r="L2" s="9">
        <f ca="1">+TODAY()-J2</f>
        <v>21</v>
      </c>
      <c r="M2" s="10">
        <v>72.25</v>
      </c>
      <c r="N2" s="90"/>
      <c r="O2" s="10" t="str">
        <f>IF(N2="","Vacio",IF(M2=N2,"Igual","Diferente"))</f>
        <v>Vacio</v>
      </c>
      <c r="P2" s="10"/>
      <c r="Q2" s="90"/>
      <c r="R2" s="10" t="str">
        <f>IF(Q2="","Vacio",IF(P2=Q2,"Igual","Diferente"))</f>
        <v>Vacio</v>
      </c>
      <c r="S2" s="2">
        <f>+M2+P2/3.5</f>
        <v>72.25</v>
      </c>
      <c r="T2" s="2">
        <f ca="1">+IF(L2&gt;=0,IF(L2&lt;30,S2*1,IF(60&gt;L2,S2*2,IF(90&gt;L2,S2*3,IF(120&gt;L2,S2*4,IF(150&gt;L2,S2*5,IF(180&gt;L2,S2*6,IF(210&gt;L2,S2*7))))))),0)</f>
        <v>72.25</v>
      </c>
      <c r="U2" s="3" t="str">
        <f ca="1">+IF(L2&lt;0,0,IF(L2&lt;8,$A$1,IF(L2&lt;15,$B$1,IF(L2&lt;22,$C$1,IF(L2&lt;30,$D$1,IF(L2&lt;60,$H$1,IF(L2&lt;90,$I$1,IF(L2&lt;120,$J$1,IF(L2&lt;150,$K$1,IF(L2&lt;180,$L$1,IF(L2&lt;210,$E$1)))))))))))</f>
        <v>Fecha inicio Plazo Alquiler</v>
      </c>
      <c r="V2" s="4"/>
      <c r="W2" s="11"/>
      <c r="X2" s="7"/>
      <c r="Y2" s="17" t="s">
        <v>304</v>
      </c>
      <c r="Z2" s="12"/>
      <c r="AA2" s="12"/>
      <c r="AB2" s="13"/>
      <c r="AC2" s="13"/>
      <c r="AD2" s="13"/>
      <c r="AE2" s="13"/>
      <c r="AF2" s="260">
        <f ca="1">+TODAY()-AE2</f>
        <v>44156</v>
      </c>
      <c r="AG2" s="13"/>
      <c r="AH2" s="13"/>
      <c r="AI2" s="7"/>
      <c r="AJ2" s="7"/>
      <c r="AK2" s="4" t="s">
        <v>305</v>
      </c>
      <c r="AL2" s="7"/>
      <c r="AM2" s="11">
        <v>1</v>
      </c>
      <c r="AN2" s="4" t="s">
        <v>58</v>
      </c>
      <c r="AO2" s="4"/>
      <c r="AP2" s="4" t="s">
        <v>306</v>
      </c>
      <c r="AQ2" s="126" t="s">
        <v>307</v>
      </c>
      <c r="AR2" s="4"/>
      <c r="AS2" s="4"/>
      <c r="AT2" s="4"/>
      <c r="AU2" s="120" t="s">
        <v>89</v>
      </c>
      <c r="AV2" s="8" t="s">
        <v>61</v>
      </c>
      <c r="AW2" s="8" t="s">
        <v>61</v>
      </c>
      <c r="AX2" s="10" t="str">
        <f>IF(AW2="","Vacio",IF(AV2=AW2,"Igual","Diferente"))</f>
        <v>Igual</v>
      </c>
      <c r="AY2" s="26"/>
      <c r="AZ2" s="26"/>
      <c r="BA2" s="6">
        <f ca="1">+IF(L2&gt;21,"Revisar",0)</f>
        <v>0</v>
      </c>
      <c r="BB2" s="26" t="s">
        <v>62</v>
      </c>
      <c r="BC2" s="85" t="s">
        <v>63</v>
      </c>
      <c r="BD2" s="26">
        <v>45</v>
      </c>
      <c r="BE2" s="26">
        <v>10.8</v>
      </c>
    </row>
    <row r="3" spans="1:57" x14ac:dyDescent="0.25">
      <c r="A3" s="26" t="str">
        <f>CONCATENATE(E3,"_",Y3)</f>
        <v>20259661553_1904TK050327</v>
      </c>
      <c r="B3" s="26" t="str">
        <f>CONCATENATE(E3,"_",Z3)</f>
        <v>20259661553_</v>
      </c>
      <c r="C3" s="7">
        <v>44105</v>
      </c>
      <c r="D3" s="7">
        <v>44135</v>
      </c>
      <c r="E3" s="108">
        <v>20259661553</v>
      </c>
      <c r="F3" s="17" t="s">
        <v>308</v>
      </c>
      <c r="G3" s="4" t="s">
        <v>302</v>
      </c>
      <c r="H3" s="4" t="s">
        <v>303</v>
      </c>
      <c r="I3" s="7">
        <v>44105</v>
      </c>
      <c r="J3" s="7">
        <v>44135</v>
      </c>
      <c r="K3" s="8"/>
      <c r="L3" s="9">
        <f ca="1">+TODAY()-J3</f>
        <v>21</v>
      </c>
      <c r="M3" s="10">
        <v>72.25</v>
      </c>
      <c r="N3" s="90"/>
      <c r="O3" s="10" t="str">
        <f>IF(N3="","Vacio",IF(M3=N3,"Igual","Diferente"))</f>
        <v>Vacio</v>
      </c>
      <c r="P3" s="10"/>
      <c r="Q3" s="90"/>
      <c r="R3" s="10" t="str">
        <f>IF(Q3="","Vacio",IF(P3=Q3,"Igual","Diferente"))</f>
        <v>Vacio</v>
      </c>
      <c r="S3" s="2">
        <f>+M3+P3/3.5</f>
        <v>72.25</v>
      </c>
      <c r="T3" s="2">
        <f ca="1">+IF(L3&gt;=0,IF(L3&lt;30,S3*1,IF(60&gt;L3,S3*2,IF(90&gt;L3,S3*3,IF(120&gt;L3,S3*4,IF(150&gt;L3,S3*5,IF(180&gt;L3,S3*6,IF(210&gt;L3,S3*7))))))),0)</f>
        <v>72.25</v>
      </c>
      <c r="U3" s="3" t="str">
        <f ca="1">+IF(L3&lt;0,0,IF(L3&lt;8,$A$1,IF(L3&lt;15,$B$1,IF(L3&lt;22,$C$1,IF(L3&lt;30,$D$1,IF(L3&lt;60,$H$1,IF(L3&lt;90,$I$1,IF(L3&lt;120,$J$1,IF(L3&lt;150,$K$1,IF(L3&lt;180,$L$1,IF(L3&lt;210,$E$1)))))))))))</f>
        <v>Fecha inicio Plazo Alquiler</v>
      </c>
      <c r="V3" s="4"/>
      <c r="W3" s="11"/>
      <c r="X3" s="7"/>
      <c r="Y3" s="17" t="s">
        <v>308</v>
      </c>
      <c r="Z3" s="12"/>
      <c r="AA3" s="12"/>
      <c r="AB3" s="13"/>
      <c r="AC3" s="13"/>
      <c r="AD3" s="13"/>
      <c r="AE3" s="13"/>
      <c r="AF3" s="260">
        <f ca="1">+TODAY()-AE3</f>
        <v>44156</v>
      </c>
      <c r="AG3" s="13"/>
      <c r="AH3" s="13"/>
      <c r="AI3" s="7"/>
      <c r="AJ3" s="7"/>
      <c r="AK3" s="4" t="s">
        <v>305</v>
      </c>
      <c r="AL3" s="7"/>
      <c r="AM3" s="11">
        <v>1</v>
      </c>
      <c r="AN3" s="4" t="s">
        <v>58</v>
      </c>
      <c r="AO3" s="4"/>
      <c r="AP3" s="4" t="s">
        <v>306</v>
      </c>
      <c r="AQ3" s="126" t="s">
        <v>307</v>
      </c>
      <c r="AR3" s="4"/>
      <c r="AS3" s="4"/>
      <c r="AT3" s="4"/>
      <c r="AU3" s="120" t="s">
        <v>89</v>
      </c>
      <c r="AV3" s="8" t="s">
        <v>61</v>
      </c>
      <c r="AW3" s="8" t="s">
        <v>61</v>
      </c>
      <c r="AX3" s="10" t="str">
        <f>IF(AW3="","Vacio",IF(AV3=AW3,"Igual","Diferente"))</f>
        <v>Igual</v>
      </c>
      <c r="AY3" s="26"/>
      <c r="AZ3" s="26"/>
      <c r="BA3" s="6">
        <f ca="1">+IF(L3&gt;21,"Revisar",0)</f>
        <v>0</v>
      </c>
      <c r="BB3" s="26" t="s">
        <v>62</v>
      </c>
      <c r="BC3" s="85" t="s">
        <v>63</v>
      </c>
      <c r="BD3" s="26">
        <v>45</v>
      </c>
      <c r="BE3" s="26">
        <v>10.8</v>
      </c>
    </row>
    <row r="4" spans="1:57" x14ac:dyDescent="0.25">
      <c r="A4" s="26" t="str">
        <f>CONCATENATE(E4,"_",Y4)</f>
        <v>20259661553_1904TK050329</v>
      </c>
      <c r="B4" s="26" t="str">
        <f>CONCATENATE(E4,"_",Z4)</f>
        <v>20259661553_</v>
      </c>
      <c r="C4" s="7">
        <v>44105</v>
      </c>
      <c r="D4" s="7">
        <v>44135</v>
      </c>
      <c r="E4" s="108">
        <v>20259661553</v>
      </c>
      <c r="F4" s="17" t="s">
        <v>309</v>
      </c>
      <c r="G4" s="4" t="s">
        <v>302</v>
      </c>
      <c r="H4" s="4" t="s">
        <v>303</v>
      </c>
      <c r="I4" s="7">
        <v>44105</v>
      </c>
      <c r="J4" s="7">
        <v>44135</v>
      </c>
      <c r="K4" s="8"/>
      <c r="L4" s="9">
        <f ca="1">+TODAY()-J4</f>
        <v>21</v>
      </c>
      <c r="M4" s="10">
        <v>72.25</v>
      </c>
      <c r="N4" s="90"/>
      <c r="O4" s="10" t="str">
        <f>IF(N4="","Vacio",IF(M4=N4,"Igual","Diferente"))</f>
        <v>Vacio</v>
      </c>
      <c r="P4" s="10"/>
      <c r="Q4" s="90"/>
      <c r="R4" s="10" t="str">
        <f>IF(Q4="","Vacio",IF(P4=Q4,"Igual","Diferente"))</f>
        <v>Vacio</v>
      </c>
      <c r="S4" s="2">
        <f>+M4+P4/3.5</f>
        <v>72.25</v>
      </c>
      <c r="T4" s="2">
        <f ca="1">+IF(L4&gt;=0,IF(L4&lt;30,S4*1,IF(60&gt;L4,S4*2,IF(90&gt;L4,S4*3,IF(120&gt;L4,S4*4,IF(150&gt;L4,S4*5,IF(180&gt;L4,S4*6,IF(210&gt;L4,S4*7))))))),0)</f>
        <v>72.25</v>
      </c>
      <c r="U4" s="3" t="str">
        <f ca="1">+IF(L4&lt;0,0,IF(L4&lt;8,$A$1,IF(L4&lt;15,$B$1,IF(L4&lt;22,$C$1,IF(L4&lt;30,$D$1,IF(L4&lt;60,$H$1,IF(L4&lt;90,$I$1,IF(L4&lt;120,$J$1,IF(L4&lt;150,$K$1,IF(L4&lt;180,$L$1,IF(L4&lt;210,$E$1)))))))))))</f>
        <v>Fecha inicio Plazo Alquiler</v>
      </c>
      <c r="V4" s="4"/>
      <c r="W4" s="11"/>
      <c r="X4" s="7"/>
      <c r="Y4" s="17" t="s">
        <v>309</v>
      </c>
      <c r="Z4" s="12"/>
      <c r="AA4" s="12"/>
      <c r="AB4" s="13"/>
      <c r="AC4" s="13"/>
      <c r="AD4" s="13"/>
      <c r="AE4" s="13"/>
      <c r="AF4" s="260">
        <f ca="1">+TODAY()-AE4</f>
        <v>44156</v>
      </c>
      <c r="AG4" s="13"/>
      <c r="AH4" s="73"/>
      <c r="AI4" s="7"/>
      <c r="AJ4" s="7"/>
      <c r="AK4" s="4" t="s">
        <v>305</v>
      </c>
      <c r="AL4" s="7"/>
      <c r="AM4" s="11">
        <v>1</v>
      </c>
      <c r="AN4" s="4" t="s">
        <v>58</v>
      </c>
      <c r="AO4" s="4"/>
      <c r="AP4" s="4" t="s">
        <v>306</v>
      </c>
      <c r="AQ4" s="4"/>
      <c r="AR4" s="4"/>
      <c r="AS4" s="4"/>
      <c r="AT4" s="4"/>
      <c r="AU4" s="120" t="s">
        <v>89</v>
      </c>
      <c r="AV4" s="8" t="s">
        <v>61</v>
      </c>
      <c r="AW4" s="8" t="s">
        <v>61</v>
      </c>
      <c r="AX4" s="10" t="str">
        <f>IF(AW4="","Vacio",IF(AV4=AW4,"Igual","Diferente"))</f>
        <v>Igual</v>
      </c>
      <c r="AY4" s="26"/>
      <c r="AZ4" s="26"/>
      <c r="BA4" s="6">
        <f ca="1">+IF(L4&gt;21,"Revisar",0)</f>
        <v>0</v>
      </c>
      <c r="BB4" s="26" t="s">
        <v>62</v>
      </c>
      <c r="BC4" s="85" t="s">
        <v>63</v>
      </c>
      <c r="BD4" s="26">
        <v>45</v>
      </c>
      <c r="BE4" s="26">
        <v>0</v>
      </c>
    </row>
    <row r="5" spans="1:57" x14ac:dyDescent="0.25">
      <c r="A5" s="26" t="str">
        <f>CONCATENATE(E5,"_",Y5)</f>
        <v>20259661553_1904TK050331</v>
      </c>
      <c r="B5" s="26" t="str">
        <f>CONCATENATE(E5,"_",Z5)</f>
        <v>20259661553_</v>
      </c>
      <c r="C5" s="7">
        <v>44105</v>
      </c>
      <c r="D5" s="7">
        <v>44135</v>
      </c>
      <c r="E5" s="108">
        <v>20259661553</v>
      </c>
      <c r="F5" s="17" t="s">
        <v>312</v>
      </c>
      <c r="G5" s="4" t="s">
        <v>302</v>
      </c>
      <c r="H5" s="4" t="s">
        <v>303</v>
      </c>
      <c r="I5" s="7">
        <v>44105</v>
      </c>
      <c r="J5" s="7">
        <v>44135</v>
      </c>
      <c r="K5" s="8"/>
      <c r="L5" s="9">
        <f ca="1">+TODAY()-J5</f>
        <v>21</v>
      </c>
      <c r="M5" s="10">
        <v>72.25</v>
      </c>
      <c r="N5" s="90"/>
      <c r="O5" s="10" t="str">
        <f>IF(N5="","Vacio",IF(M5=N5,"Igual","Diferente"))</f>
        <v>Vacio</v>
      </c>
      <c r="P5" s="10"/>
      <c r="Q5" s="90"/>
      <c r="R5" s="10" t="str">
        <f>IF(Q5="","Vacio",IF(P5=Q5,"Igual","Diferente"))</f>
        <v>Vacio</v>
      </c>
      <c r="S5" s="2">
        <f>+M5+P5/3.5</f>
        <v>72.25</v>
      </c>
      <c r="T5" s="2">
        <f ca="1">+IF(L5&gt;=0,IF(L5&lt;30,S5*1,IF(60&gt;L5,S5*2,IF(90&gt;L5,S5*3,IF(120&gt;L5,S5*4,IF(150&gt;L5,S5*5,IF(180&gt;L5,S5*6,IF(210&gt;L5,S5*7))))))),0)</f>
        <v>72.25</v>
      </c>
      <c r="U5" s="3" t="str">
        <f ca="1">+IF(L5&lt;0,0,IF(L5&lt;8,$A$1,IF(L5&lt;15,$B$1,IF(L5&lt;22,$C$1,IF(L5&lt;30,$D$1,IF(L5&lt;60,$H$1,IF(L5&lt;90,$I$1,IF(L5&lt;120,$J$1,IF(L5&lt;150,$K$1,IF(L5&lt;180,$L$1,IF(L5&lt;210,$E$1)))))))))))</f>
        <v>Fecha inicio Plazo Alquiler</v>
      </c>
      <c r="V5" s="4" t="s">
        <v>310</v>
      </c>
      <c r="W5" s="11" t="s">
        <v>311</v>
      </c>
      <c r="X5" s="7">
        <v>43410</v>
      </c>
      <c r="Y5" s="17" t="s">
        <v>312</v>
      </c>
      <c r="Z5" s="12"/>
      <c r="AA5" s="12"/>
      <c r="AB5" s="13"/>
      <c r="AC5" s="13"/>
      <c r="AD5" s="13"/>
      <c r="AE5" s="13"/>
      <c r="AF5" s="260">
        <f ca="1">+TODAY()-AE5</f>
        <v>44156</v>
      </c>
      <c r="AG5" s="13"/>
      <c r="AH5" s="13"/>
      <c r="AI5" s="7"/>
      <c r="AJ5" s="7"/>
      <c r="AK5" s="4" t="s">
        <v>305</v>
      </c>
      <c r="AL5" s="7"/>
      <c r="AM5" s="11">
        <v>1</v>
      </c>
      <c r="AN5" s="4" t="s">
        <v>58</v>
      </c>
      <c r="AO5" s="4"/>
      <c r="AP5" s="4" t="s">
        <v>306</v>
      </c>
      <c r="AQ5" s="126" t="s">
        <v>307</v>
      </c>
      <c r="AR5" s="4"/>
      <c r="AS5" s="4"/>
      <c r="AT5" s="4"/>
      <c r="AU5" s="120" t="s">
        <v>89</v>
      </c>
      <c r="AV5" s="8" t="s">
        <v>61</v>
      </c>
      <c r="AW5" s="8" t="s">
        <v>61</v>
      </c>
      <c r="AX5" s="10" t="str">
        <f>IF(AW5="","Vacio",IF(AV5=AW5,"Igual","Diferente"))</f>
        <v>Igual</v>
      </c>
      <c r="AY5" s="26"/>
      <c r="AZ5" s="26"/>
      <c r="BA5" s="6">
        <f ca="1">+IF(L5&gt;21,"Revisar",0)</f>
        <v>0</v>
      </c>
      <c r="BB5" s="26" t="s">
        <v>62</v>
      </c>
      <c r="BC5" s="85" t="s">
        <v>63</v>
      </c>
      <c r="BD5" s="26">
        <v>45</v>
      </c>
      <c r="BE5" s="26">
        <v>10.8</v>
      </c>
    </row>
    <row r="6" spans="1:57" x14ac:dyDescent="0.25">
      <c r="A6" s="26" t="str">
        <f>CONCATENATE(E6,"_",Y6)</f>
        <v>20259661553_1904TK050332</v>
      </c>
      <c r="B6" s="26" t="str">
        <f>CONCATENATE(E6,"_",Z6)</f>
        <v>20259661553_</v>
      </c>
      <c r="C6" s="7">
        <v>44105</v>
      </c>
      <c r="D6" s="7">
        <v>44135</v>
      </c>
      <c r="E6" s="108">
        <v>20259661553</v>
      </c>
      <c r="F6" s="17" t="s">
        <v>313</v>
      </c>
      <c r="G6" s="4" t="s">
        <v>302</v>
      </c>
      <c r="H6" s="4" t="s">
        <v>303</v>
      </c>
      <c r="I6" s="7">
        <v>44105</v>
      </c>
      <c r="J6" s="7">
        <v>44135</v>
      </c>
      <c r="K6" s="8"/>
      <c r="L6" s="9">
        <f ca="1">+TODAY()-J6</f>
        <v>21</v>
      </c>
      <c r="M6" s="10">
        <v>72.25</v>
      </c>
      <c r="N6" s="90"/>
      <c r="O6" s="10" t="str">
        <f>IF(N6="","Vacio",IF(M6=N6,"Igual","Diferente"))</f>
        <v>Vacio</v>
      </c>
      <c r="P6" s="10"/>
      <c r="Q6" s="90"/>
      <c r="R6" s="10" t="str">
        <f>IF(Q6="","Vacio",IF(P6=Q6,"Igual","Diferente"))</f>
        <v>Vacio</v>
      </c>
      <c r="S6" s="2">
        <f>+M6+P6/3.5</f>
        <v>72.25</v>
      </c>
      <c r="T6" s="2">
        <f ca="1">+IF(L6&gt;=0,IF(L6&lt;30,S6*1,IF(60&gt;L6,S6*2,IF(90&gt;L6,S6*3,IF(120&gt;L6,S6*4,IF(150&gt;L6,S6*5,IF(180&gt;L6,S6*6,IF(210&gt;L6,S6*7))))))),0)</f>
        <v>72.25</v>
      </c>
      <c r="U6" s="3" t="str">
        <f ca="1">+IF(L6&lt;0,0,IF(L6&lt;8,$A$1,IF(L6&lt;15,$B$1,IF(L6&lt;22,$C$1,IF(L6&lt;30,$D$1,IF(L6&lt;60,$H$1,IF(L6&lt;90,$I$1,IF(L6&lt;120,$J$1,IF(L6&lt;150,$K$1,IF(L6&lt;180,$L$1,IF(L6&lt;210,$E$1)))))))))))</f>
        <v>Fecha inicio Plazo Alquiler</v>
      </c>
      <c r="V6" s="4"/>
      <c r="W6" s="11"/>
      <c r="X6" s="7"/>
      <c r="Y6" s="17" t="s">
        <v>313</v>
      </c>
      <c r="Z6" s="12"/>
      <c r="AA6" s="12"/>
      <c r="AB6" s="13"/>
      <c r="AC6" s="13"/>
      <c r="AD6" s="13"/>
      <c r="AE6" s="13"/>
      <c r="AF6" s="260">
        <f ca="1">+TODAY()-AE6</f>
        <v>44156</v>
      </c>
      <c r="AG6" s="13"/>
      <c r="AH6" s="13"/>
      <c r="AI6" s="7"/>
      <c r="AJ6" s="7"/>
      <c r="AK6" s="4" t="s">
        <v>305</v>
      </c>
      <c r="AL6" s="7"/>
      <c r="AM6" s="11">
        <v>1</v>
      </c>
      <c r="AN6" s="4" t="s">
        <v>58</v>
      </c>
      <c r="AO6" s="4"/>
      <c r="AP6" s="4" t="s">
        <v>306</v>
      </c>
      <c r="AQ6" s="126" t="s">
        <v>307</v>
      </c>
      <c r="AR6" s="4"/>
      <c r="AS6" s="4"/>
      <c r="AT6" s="4"/>
      <c r="AU6" s="120" t="s">
        <v>89</v>
      </c>
      <c r="AV6" s="8" t="s">
        <v>61</v>
      </c>
      <c r="AW6" s="8" t="s">
        <v>61</v>
      </c>
      <c r="AX6" s="10" t="str">
        <f>IF(AW6="","Vacio",IF(AV6=AW6,"Igual","Diferente"))</f>
        <v>Igual</v>
      </c>
      <c r="AY6" s="26"/>
      <c r="AZ6" s="26"/>
      <c r="BA6" s="6">
        <f ca="1">+IF(L6&gt;21,"Revisar",0)</f>
        <v>0</v>
      </c>
      <c r="BB6" s="26" t="s">
        <v>62</v>
      </c>
      <c r="BC6" s="85" t="s">
        <v>63</v>
      </c>
      <c r="BD6" s="26">
        <v>45</v>
      </c>
      <c r="BE6" s="26">
        <v>10.8</v>
      </c>
    </row>
    <row r="7" spans="1:57" x14ac:dyDescent="0.25">
      <c r="A7" s="26" t="str">
        <f>CONCATENATE(E7,"_",Y7)</f>
        <v>20259661553_1904TK050333</v>
      </c>
      <c r="B7" s="26" t="str">
        <f>CONCATENATE(E7,"_",Z7)</f>
        <v>20259661553_</v>
      </c>
      <c r="C7" s="7">
        <v>44105</v>
      </c>
      <c r="D7" s="7">
        <v>44135</v>
      </c>
      <c r="E7" s="108">
        <v>20259661553</v>
      </c>
      <c r="F7" s="17" t="s">
        <v>314</v>
      </c>
      <c r="G7" s="4" t="s">
        <v>302</v>
      </c>
      <c r="H7" s="4" t="s">
        <v>303</v>
      </c>
      <c r="I7" s="7">
        <v>44105</v>
      </c>
      <c r="J7" s="7">
        <v>44135</v>
      </c>
      <c r="K7" s="8"/>
      <c r="L7" s="9">
        <f ca="1">+TODAY()-J7</f>
        <v>21</v>
      </c>
      <c r="M7" s="10">
        <v>72.25</v>
      </c>
      <c r="N7" s="90"/>
      <c r="O7" s="10" t="str">
        <f>IF(N7="","Vacio",IF(M7=N7,"Igual","Diferente"))</f>
        <v>Vacio</v>
      </c>
      <c r="P7" s="10"/>
      <c r="Q7" s="90"/>
      <c r="R7" s="10" t="str">
        <f>IF(Q7="","Vacio",IF(P7=Q7,"Igual","Diferente"))</f>
        <v>Vacio</v>
      </c>
      <c r="S7" s="2">
        <f>+M7+P7/3.5</f>
        <v>72.25</v>
      </c>
      <c r="T7" s="2">
        <f ca="1">+IF(L7&gt;=0,IF(L7&lt;30,S7*1,IF(60&gt;L7,S7*2,IF(90&gt;L7,S7*3,IF(120&gt;L7,S7*4,IF(150&gt;L7,S7*5,IF(180&gt;L7,S7*6,IF(210&gt;L7,S7*7))))))),0)</f>
        <v>72.25</v>
      </c>
      <c r="U7" s="3" t="str">
        <f ca="1">+IF(L7&lt;0,0,IF(L7&lt;8,$A$1,IF(L7&lt;15,$B$1,IF(L7&lt;22,$C$1,IF(L7&lt;30,$D$1,IF(L7&lt;60,$H$1,IF(L7&lt;90,$I$1,IF(L7&lt;120,$J$1,IF(L7&lt;150,$K$1,IF(L7&lt;180,$L$1,IF(L7&lt;210,$E$1)))))))))))</f>
        <v>Fecha inicio Plazo Alquiler</v>
      </c>
      <c r="V7" s="4"/>
      <c r="W7" s="11"/>
      <c r="X7" s="7"/>
      <c r="Y7" s="17" t="s">
        <v>314</v>
      </c>
      <c r="Z7" s="12"/>
      <c r="AA7" s="12"/>
      <c r="AB7" s="13"/>
      <c r="AC7" s="13"/>
      <c r="AD7" s="13"/>
      <c r="AE7" s="13"/>
      <c r="AF7" s="260">
        <f ca="1">+TODAY()-AE7</f>
        <v>44156</v>
      </c>
      <c r="AG7" s="13"/>
      <c r="AH7" s="13"/>
      <c r="AI7" s="7"/>
      <c r="AJ7" s="7"/>
      <c r="AK7" s="4" t="s">
        <v>305</v>
      </c>
      <c r="AL7" s="7"/>
      <c r="AM7" s="11">
        <v>1</v>
      </c>
      <c r="AN7" s="4" t="s">
        <v>58</v>
      </c>
      <c r="AO7" s="4"/>
      <c r="AP7" s="4" t="s">
        <v>306</v>
      </c>
      <c r="AQ7" s="4"/>
      <c r="AR7" s="4"/>
      <c r="AS7" s="4"/>
      <c r="AT7" s="4"/>
      <c r="AU7" s="120" t="s">
        <v>89</v>
      </c>
      <c r="AV7" s="8" t="s">
        <v>61</v>
      </c>
      <c r="AW7" s="8" t="s">
        <v>61</v>
      </c>
      <c r="AX7" s="10" t="str">
        <f>IF(AW7="","Vacio",IF(AV7=AW7,"Igual","Diferente"))</f>
        <v>Igual</v>
      </c>
      <c r="AY7" s="26"/>
      <c r="AZ7" s="26"/>
      <c r="BA7" s="6">
        <f ca="1">+IF(L7&gt;21,"Revisar",0)</f>
        <v>0</v>
      </c>
      <c r="BB7" s="26" t="s">
        <v>62</v>
      </c>
      <c r="BC7" s="85" t="s">
        <v>63</v>
      </c>
      <c r="BD7" s="26">
        <v>45</v>
      </c>
      <c r="BE7" s="26">
        <v>0</v>
      </c>
    </row>
    <row r="8" spans="1:57" x14ac:dyDescent="0.25">
      <c r="A8" s="26" t="str">
        <f>CONCATENATE(E8,"_",Y8)</f>
        <v>20259661553_1904TK050334</v>
      </c>
      <c r="B8" s="26" t="str">
        <f>CONCATENATE(E8,"_",Z8)</f>
        <v>20259661553_1904TK050326,1904TK050337</v>
      </c>
      <c r="C8" s="7">
        <v>44105</v>
      </c>
      <c r="D8" s="7">
        <v>44135</v>
      </c>
      <c r="E8" s="108">
        <v>20259661553</v>
      </c>
      <c r="F8" s="17" t="s">
        <v>316</v>
      </c>
      <c r="G8" s="4" t="s">
        <v>302</v>
      </c>
      <c r="H8" s="4" t="s">
        <v>303</v>
      </c>
      <c r="I8" s="7">
        <v>44105</v>
      </c>
      <c r="J8" s="7">
        <v>44135</v>
      </c>
      <c r="K8" s="8"/>
      <c r="L8" s="9">
        <f ca="1">+TODAY()-J8</f>
        <v>21</v>
      </c>
      <c r="M8" s="10">
        <v>72.25</v>
      </c>
      <c r="N8" s="90"/>
      <c r="O8" s="10" t="str">
        <f>IF(N8="","Vacio",IF(M8=N8,"Igual","Diferente"))</f>
        <v>Vacio</v>
      </c>
      <c r="P8" s="10"/>
      <c r="Q8" s="90"/>
      <c r="R8" s="10" t="str">
        <f>IF(Q8="","Vacio",IF(P8=Q8,"Igual","Diferente"))</f>
        <v>Vacio</v>
      </c>
      <c r="S8" s="2">
        <f>+M8+P8/3.5</f>
        <v>72.25</v>
      </c>
      <c r="T8" s="2">
        <f ca="1">+IF(L8&gt;=0,IF(L8&lt;30,S8*1,IF(60&gt;L8,S8*2,IF(90&gt;L8,S8*3,IF(120&gt;L8,S8*4,IF(150&gt;L8,S8*5,IF(180&gt;L8,S8*6,IF(210&gt;L8,S8*7))))))),0)</f>
        <v>72.25</v>
      </c>
      <c r="U8" s="3" t="str">
        <f ca="1">+IF(L8&lt;0,0,IF(L8&lt;8,$A$1,IF(L8&lt;15,$B$1,IF(L8&lt;22,$C$1,IF(L8&lt;30,$D$1,IF(L8&lt;60,$H$1,IF(L8&lt;90,$I$1,IF(L8&lt;120,$J$1,IF(L8&lt;150,$K$1,IF(L8&lt;180,$L$1,IF(L8&lt;210,$E$1)))))))))))</f>
        <v>Fecha inicio Plazo Alquiler</v>
      </c>
      <c r="V8" s="4" t="s">
        <v>310</v>
      </c>
      <c r="W8" s="11" t="s">
        <v>315</v>
      </c>
      <c r="X8" s="7">
        <v>43565</v>
      </c>
      <c r="Y8" s="17" t="s">
        <v>316</v>
      </c>
      <c r="Z8" s="12" t="s">
        <v>317</v>
      </c>
      <c r="AA8" s="12"/>
      <c r="AB8" s="13"/>
      <c r="AC8" s="13"/>
      <c r="AD8" s="13"/>
      <c r="AE8" s="13"/>
      <c r="AF8" s="260">
        <f ca="1">+TODAY()-AE8</f>
        <v>44156</v>
      </c>
      <c r="AG8" s="13"/>
      <c r="AH8" s="86"/>
      <c r="AI8" s="7" t="s">
        <v>318</v>
      </c>
      <c r="AJ8" s="7" t="s">
        <v>319</v>
      </c>
      <c r="AK8" s="4" t="s">
        <v>305</v>
      </c>
      <c r="AL8" s="7">
        <v>43930</v>
      </c>
      <c r="AM8" s="11">
        <v>1</v>
      </c>
      <c r="AN8" s="4" t="s">
        <v>58</v>
      </c>
      <c r="AO8" s="4"/>
      <c r="AP8" s="4" t="s">
        <v>306</v>
      </c>
      <c r="AQ8" s="126" t="s">
        <v>307</v>
      </c>
      <c r="AR8" s="4"/>
      <c r="AS8" s="4" t="s">
        <v>320</v>
      </c>
      <c r="AT8" s="4"/>
      <c r="AU8" s="120" t="s">
        <v>89</v>
      </c>
      <c r="AV8" s="8" t="s">
        <v>61</v>
      </c>
      <c r="AW8" s="8" t="s">
        <v>61</v>
      </c>
      <c r="AX8" s="10" t="str">
        <f>IF(AW8="","Vacio",IF(AV8=AW8,"Igual","Diferente"))</f>
        <v>Igual</v>
      </c>
      <c r="AY8" s="26"/>
      <c r="AZ8" s="26"/>
      <c r="BA8" s="6">
        <f ca="1">+IF(L8&gt;21,"Revisar",0)</f>
        <v>0</v>
      </c>
      <c r="BB8" s="26" t="s">
        <v>62</v>
      </c>
      <c r="BC8" s="85" t="s">
        <v>63</v>
      </c>
      <c r="BD8" s="26">
        <v>45</v>
      </c>
      <c r="BE8" s="26">
        <v>10.8</v>
      </c>
    </row>
    <row r="9" spans="1:57" x14ac:dyDescent="0.25">
      <c r="A9" s="26" t="str">
        <f>CONCATENATE(E9,"_",Y9)</f>
        <v>20259661553_1904TK050335</v>
      </c>
      <c r="B9" s="26" t="str">
        <f>CONCATENATE(E9,"_",Z9)</f>
        <v>20259661553_</v>
      </c>
      <c r="C9" s="7">
        <v>44105</v>
      </c>
      <c r="D9" s="7">
        <v>44135</v>
      </c>
      <c r="E9" s="108">
        <v>20259661553</v>
      </c>
      <c r="F9" s="17" t="s">
        <v>324</v>
      </c>
      <c r="G9" s="4" t="s">
        <v>302</v>
      </c>
      <c r="H9" s="4" t="s">
        <v>303</v>
      </c>
      <c r="I9" s="7">
        <v>44105</v>
      </c>
      <c r="J9" s="7">
        <v>44135</v>
      </c>
      <c r="K9" s="8" t="s">
        <v>321</v>
      </c>
      <c r="L9" s="9">
        <f ca="1">+TODAY()-J9</f>
        <v>21</v>
      </c>
      <c r="M9" s="10">
        <v>72.25</v>
      </c>
      <c r="N9" s="90"/>
      <c r="O9" s="10" t="str">
        <f>IF(N9="","Vacio",IF(M9=N9,"Igual","Diferente"))</f>
        <v>Vacio</v>
      </c>
      <c r="P9" s="10"/>
      <c r="Q9" s="90"/>
      <c r="R9" s="10" t="str">
        <f>IF(Q9="","Vacio",IF(P9=Q9,"Igual","Diferente"))</f>
        <v>Vacio</v>
      </c>
      <c r="S9" s="2">
        <f>+M9+P9/3.5</f>
        <v>72.25</v>
      </c>
      <c r="T9" s="2">
        <f ca="1">+IF(L9&gt;=0,IF(L9&lt;30,S9*1,IF(60&gt;L9,S9*2,IF(90&gt;L9,S9*3,IF(120&gt;L9,S9*4,IF(150&gt;L9,S9*5,IF(180&gt;L9,S9*6,IF(210&gt;L9,S9*7))))))),0)</f>
        <v>72.25</v>
      </c>
      <c r="U9" s="3" t="str">
        <f ca="1">+IF(L9&lt;0,0,IF(L9&lt;8,$A$1,IF(L9&lt;15,$B$1,IF(L9&lt;22,$C$1,IF(L9&lt;30,$D$1,IF(L9&lt;60,$H$1,IF(L9&lt;90,$I$1,IF(L9&lt;120,$J$1,IF(L9&lt;150,$K$1,IF(L9&lt;180,$L$1,IF(L9&lt;210,$E$1)))))))))))</f>
        <v>Fecha inicio Plazo Alquiler</v>
      </c>
      <c r="V9" s="4" t="s">
        <v>322</v>
      </c>
      <c r="W9" s="11" t="s">
        <v>323</v>
      </c>
      <c r="X9" s="7">
        <v>43207</v>
      </c>
      <c r="Y9" s="17" t="s">
        <v>324</v>
      </c>
      <c r="Z9" s="12"/>
      <c r="AA9" s="12"/>
      <c r="AB9" s="13"/>
      <c r="AC9" s="13"/>
      <c r="AD9" s="13"/>
      <c r="AE9" s="13"/>
      <c r="AF9" s="260">
        <f ca="1">+TODAY()-AE9</f>
        <v>44156</v>
      </c>
      <c r="AG9" s="13"/>
      <c r="AH9" s="13"/>
      <c r="AI9" s="7"/>
      <c r="AJ9" s="7"/>
      <c r="AK9" s="4" t="s">
        <v>305</v>
      </c>
      <c r="AL9" s="7"/>
      <c r="AM9" s="11">
        <v>1</v>
      </c>
      <c r="AN9" s="4" t="s">
        <v>58</v>
      </c>
      <c r="AO9" s="4" t="s">
        <v>325</v>
      </c>
      <c r="AP9" s="4" t="s">
        <v>306</v>
      </c>
      <c r="AQ9" s="126" t="s">
        <v>307</v>
      </c>
      <c r="AR9" s="4"/>
      <c r="AS9" s="4"/>
      <c r="AT9" s="4"/>
      <c r="AU9" s="120" t="s">
        <v>89</v>
      </c>
      <c r="AV9" s="8" t="s">
        <v>61</v>
      </c>
      <c r="AW9" s="8" t="s">
        <v>61</v>
      </c>
      <c r="AX9" s="10" t="str">
        <f>IF(AW9="","Vacio",IF(AV9=AW9,"Igual","Diferente"))</f>
        <v>Igual</v>
      </c>
      <c r="AY9" s="26"/>
      <c r="AZ9" s="26"/>
      <c r="BA9" s="6">
        <f ca="1">+IF(L9&gt;21,"Revisar",0)</f>
        <v>0</v>
      </c>
      <c r="BB9" s="26" t="s">
        <v>62</v>
      </c>
      <c r="BC9" s="85" t="s">
        <v>63</v>
      </c>
      <c r="BD9" s="26">
        <v>45</v>
      </c>
      <c r="BE9" s="26">
        <v>10.8</v>
      </c>
    </row>
    <row r="10" spans="1:57" x14ac:dyDescent="0.25">
      <c r="A10" s="26" t="str">
        <f>CONCATENATE(E10,"_",Y10)</f>
        <v>20259661553_1904TK050336</v>
      </c>
      <c r="B10" s="26" t="str">
        <f>CONCATENATE(E10,"_",Z10)</f>
        <v>20259661553_</v>
      </c>
      <c r="C10" s="7">
        <v>44105</v>
      </c>
      <c r="D10" s="7">
        <v>44135</v>
      </c>
      <c r="E10" s="108">
        <v>20259661553</v>
      </c>
      <c r="F10" s="17" t="s">
        <v>329</v>
      </c>
      <c r="G10" s="4" t="s">
        <v>302</v>
      </c>
      <c r="H10" s="4" t="s">
        <v>303</v>
      </c>
      <c r="I10" s="7">
        <v>44105</v>
      </c>
      <c r="J10" s="7">
        <v>44135</v>
      </c>
      <c r="K10" s="8" t="s">
        <v>321</v>
      </c>
      <c r="L10" s="9">
        <f ca="1">+TODAY()-J10</f>
        <v>21</v>
      </c>
      <c r="M10" s="10">
        <v>72.25</v>
      </c>
      <c r="N10" s="90"/>
      <c r="O10" s="10" t="str">
        <f>IF(N10="","Vacio",IF(M10=N10,"Igual","Diferente"))</f>
        <v>Vacio</v>
      </c>
      <c r="P10" s="10"/>
      <c r="Q10" s="90"/>
      <c r="R10" s="10" t="str">
        <f>IF(Q10="","Vacio",IF(P10=Q10,"Igual","Diferente"))</f>
        <v>Vacio</v>
      </c>
      <c r="S10" s="2">
        <f>+M10+P10/3.5</f>
        <v>72.25</v>
      </c>
      <c r="T10" s="2">
        <f ca="1">+IF(L10&gt;=0,IF(L10&lt;30,S10*1,IF(60&gt;L10,S10*2,IF(90&gt;L10,S10*3,IF(120&gt;L10,S10*4,IF(150&gt;L10,S10*5,IF(180&gt;L10,S10*6,IF(210&gt;L10,S10*7))))))),0)</f>
        <v>72.25</v>
      </c>
      <c r="U10" s="3" t="str">
        <f ca="1">+IF(L10&lt;0,0,IF(L10&lt;8,$A$1,IF(L10&lt;15,$B$1,IF(L10&lt;22,$C$1,IF(L10&lt;30,$D$1,IF(L10&lt;60,$H$1,IF(L10&lt;90,$I$1,IF(L10&lt;120,$J$1,IF(L10&lt;150,$K$1,IF(L10&lt;180,$L$1,IF(L10&lt;210,$E$1)))))))))))</f>
        <v>Fecha inicio Plazo Alquiler</v>
      </c>
      <c r="V10" s="4" t="s">
        <v>326</v>
      </c>
      <c r="W10" s="11" t="s">
        <v>327</v>
      </c>
      <c r="X10" s="7" t="s">
        <v>328</v>
      </c>
      <c r="Y10" s="17" t="s">
        <v>329</v>
      </c>
      <c r="Z10" s="12"/>
      <c r="AA10" s="12"/>
      <c r="AB10" s="13"/>
      <c r="AC10" s="13"/>
      <c r="AD10" s="13"/>
      <c r="AE10" s="13"/>
      <c r="AF10" s="260">
        <f ca="1">+TODAY()-AE10</f>
        <v>44156</v>
      </c>
      <c r="AG10" s="13"/>
      <c r="AH10" s="13"/>
      <c r="AI10" s="7"/>
      <c r="AJ10" s="7"/>
      <c r="AK10" s="4" t="s">
        <v>305</v>
      </c>
      <c r="AL10" s="7"/>
      <c r="AM10" s="11">
        <v>1</v>
      </c>
      <c r="AN10" s="4" t="s">
        <v>58</v>
      </c>
      <c r="AO10" s="4" t="s">
        <v>325</v>
      </c>
      <c r="AP10" s="4" t="s">
        <v>306</v>
      </c>
      <c r="AQ10" s="126" t="s">
        <v>307</v>
      </c>
      <c r="AR10" s="4"/>
      <c r="AS10" s="4"/>
      <c r="AT10" s="4"/>
      <c r="AU10" s="120" t="s">
        <v>89</v>
      </c>
      <c r="AV10" s="8" t="s">
        <v>61</v>
      </c>
      <c r="AW10" s="8" t="s">
        <v>61</v>
      </c>
      <c r="AX10" s="10" t="str">
        <f>IF(AW10="","Vacio",IF(AV10=AW10,"Igual","Diferente"))</f>
        <v>Igual</v>
      </c>
      <c r="AY10" s="26"/>
      <c r="AZ10" s="26"/>
      <c r="BA10" s="6">
        <f ca="1">+IF(L10&gt;21,"Revisar",0)</f>
        <v>0</v>
      </c>
      <c r="BB10" s="26" t="s">
        <v>62</v>
      </c>
      <c r="BC10" s="85" t="s">
        <v>63</v>
      </c>
      <c r="BD10" s="26">
        <v>45</v>
      </c>
      <c r="BE10" s="26">
        <v>10.8</v>
      </c>
    </row>
    <row r="11" spans="1:57" x14ac:dyDescent="0.25">
      <c r="A11" s="26" t="str">
        <f>CONCATENATE(E11,"_",Y11)</f>
        <v>20259661553_1904TK050338</v>
      </c>
      <c r="B11" s="26" t="str">
        <f>CONCATENATE(E11,"_",Z11)</f>
        <v>20259661553_</v>
      </c>
      <c r="C11" s="7">
        <v>44105</v>
      </c>
      <c r="D11" s="7">
        <v>44135</v>
      </c>
      <c r="E11" s="108">
        <v>20259661553</v>
      </c>
      <c r="F11" s="17" t="s">
        <v>330</v>
      </c>
      <c r="G11" s="4" t="s">
        <v>302</v>
      </c>
      <c r="H11" s="4" t="s">
        <v>303</v>
      </c>
      <c r="I11" s="7">
        <v>44105</v>
      </c>
      <c r="J11" s="7">
        <v>44135</v>
      </c>
      <c r="K11" s="8"/>
      <c r="L11" s="9">
        <f ca="1">+TODAY()-J11</f>
        <v>21</v>
      </c>
      <c r="M11" s="10">
        <v>72.25</v>
      </c>
      <c r="N11" s="90"/>
      <c r="O11" s="10" t="str">
        <f>IF(N11="","Vacio",IF(M11=N11,"Igual","Diferente"))</f>
        <v>Vacio</v>
      </c>
      <c r="P11" s="10"/>
      <c r="Q11" s="90"/>
      <c r="R11" s="10" t="str">
        <f>IF(Q11="","Vacio",IF(P11=Q11,"Igual","Diferente"))</f>
        <v>Vacio</v>
      </c>
      <c r="S11" s="2">
        <f>+M11+P11/3.5</f>
        <v>72.25</v>
      </c>
      <c r="T11" s="2">
        <f ca="1">+IF(L11&gt;=0,IF(L11&lt;30,S11*1,IF(60&gt;L11,S11*2,IF(90&gt;L11,S11*3,IF(120&gt;L11,S11*4,IF(150&gt;L11,S11*5,IF(180&gt;L11,S11*6,IF(210&gt;L11,S11*7))))))),0)</f>
        <v>72.25</v>
      </c>
      <c r="U11" s="3" t="str">
        <f ca="1">+IF(L11&lt;0,0,IF(L11&lt;8,$A$1,IF(L11&lt;15,$B$1,IF(L11&lt;22,$C$1,IF(L11&lt;30,$D$1,IF(L11&lt;60,$H$1,IF(L11&lt;90,$I$1,IF(L11&lt;120,$J$1,IF(L11&lt;150,$K$1,IF(L11&lt;180,$L$1,IF(L11&lt;210,$E$1)))))))))))</f>
        <v>Fecha inicio Plazo Alquiler</v>
      </c>
      <c r="V11" s="4"/>
      <c r="W11" s="11"/>
      <c r="X11" s="7"/>
      <c r="Y11" s="17" t="s">
        <v>330</v>
      </c>
      <c r="Z11" s="12"/>
      <c r="AA11" s="12"/>
      <c r="AB11" s="13"/>
      <c r="AC11" s="13"/>
      <c r="AD11" s="13"/>
      <c r="AE11" s="13"/>
      <c r="AF11" s="260">
        <f ca="1">+TODAY()-AE11</f>
        <v>44156</v>
      </c>
      <c r="AG11" s="13"/>
      <c r="AH11" s="86"/>
      <c r="AI11" s="7"/>
      <c r="AJ11" s="7"/>
      <c r="AK11" s="4" t="s">
        <v>305</v>
      </c>
      <c r="AL11" s="7"/>
      <c r="AM11" s="11">
        <v>1</v>
      </c>
      <c r="AN11" s="4" t="s">
        <v>58</v>
      </c>
      <c r="AO11" s="4"/>
      <c r="AP11" s="4" t="s">
        <v>306</v>
      </c>
      <c r="AQ11" s="126" t="s">
        <v>307</v>
      </c>
      <c r="AR11" s="4"/>
      <c r="AS11" s="4"/>
      <c r="AT11" s="4"/>
      <c r="AU11" s="120" t="s">
        <v>89</v>
      </c>
      <c r="AV11" s="8" t="s">
        <v>61</v>
      </c>
      <c r="AW11" s="8" t="s">
        <v>61</v>
      </c>
      <c r="AX11" s="10" t="str">
        <f>IF(AW11="","Vacio",IF(AV11=AW11,"Igual","Diferente"))</f>
        <v>Igual</v>
      </c>
      <c r="AY11" s="26"/>
      <c r="AZ11" s="26"/>
      <c r="BA11" s="6">
        <f ca="1">+IF(L11&gt;21,"Revisar",0)</f>
        <v>0</v>
      </c>
      <c r="BB11" s="26" t="s">
        <v>62</v>
      </c>
      <c r="BC11" s="85" t="s">
        <v>63</v>
      </c>
      <c r="BD11" s="26">
        <v>45</v>
      </c>
      <c r="BE11" s="26">
        <v>10.8</v>
      </c>
    </row>
    <row r="12" spans="1:57" x14ac:dyDescent="0.25">
      <c r="A12" s="26" t="str">
        <f>CONCATENATE(E12,"_",Y12)</f>
        <v>20259661553_1904TK050340</v>
      </c>
      <c r="B12" s="26" t="str">
        <f>CONCATENATE(E12,"_",Z12)</f>
        <v>20259661553_</v>
      </c>
      <c r="C12" s="7">
        <v>44105</v>
      </c>
      <c r="D12" s="7">
        <v>44135</v>
      </c>
      <c r="E12" s="143">
        <v>20259661553</v>
      </c>
      <c r="F12" s="17" t="s">
        <v>337</v>
      </c>
      <c r="G12" s="4" t="s">
        <v>302</v>
      </c>
      <c r="H12" s="4" t="s">
        <v>303</v>
      </c>
      <c r="I12" s="7">
        <v>44105</v>
      </c>
      <c r="J12" s="7">
        <v>44135</v>
      </c>
      <c r="K12" s="8" t="s">
        <v>321</v>
      </c>
      <c r="L12" s="9">
        <f ca="1">+TODAY()-J12</f>
        <v>21</v>
      </c>
      <c r="M12" s="10">
        <v>72.25</v>
      </c>
      <c r="N12" s="90"/>
      <c r="O12" s="10" t="str">
        <f>IF(N12="","Vacio",IF(M12=N12,"Igual","Diferente"))</f>
        <v>Vacio</v>
      </c>
      <c r="P12" s="10"/>
      <c r="Q12" s="90"/>
      <c r="R12" s="10" t="str">
        <f>IF(Q12="","Vacio",IF(P12=Q12,"Igual","Diferente"))</f>
        <v>Vacio</v>
      </c>
      <c r="S12" s="2">
        <f>+M12+P12/3.5</f>
        <v>72.25</v>
      </c>
      <c r="T12" s="2">
        <f ca="1">+IF(L12&gt;=0,IF(L12&lt;30,S12*1,IF(60&gt;L12,S12*2,IF(90&gt;L12,S12*3,IF(120&gt;L12,S12*4,IF(150&gt;L12,S12*5,IF(180&gt;L12,S12*6,IF(210&gt;L12,S12*7))))))),0)</f>
        <v>72.25</v>
      </c>
      <c r="U12" s="3" t="str">
        <f ca="1">+IF(L12&lt;0,0,IF(L12&lt;8,$A$1,IF(L12&lt;15,$B$1,IF(L12&lt;22,$C$1,IF(L12&lt;30,$D$1,IF(L12&lt;60,$H$1,IF(L12&lt;90,$I$1,IF(L12&lt;120,$J$1,IF(L12&lt;150,$K$1,IF(L12&lt;180,$L$1,IF(L12&lt;210,$E$1)))))))))))</f>
        <v>Fecha inicio Plazo Alquiler</v>
      </c>
      <c r="V12" s="4" t="s">
        <v>335</v>
      </c>
      <c r="W12" s="11" t="s">
        <v>336</v>
      </c>
      <c r="X12" s="7">
        <v>43326</v>
      </c>
      <c r="Y12" s="17" t="s">
        <v>337</v>
      </c>
      <c r="Z12" s="12"/>
      <c r="AA12" s="12"/>
      <c r="AB12" s="13"/>
      <c r="AC12" s="13"/>
      <c r="AD12" s="13"/>
      <c r="AE12" s="13"/>
      <c r="AF12" s="260">
        <f ca="1">+TODAY()-AE12</f>
        <v>44156</v>
      </c>
      <c r="AG12" s="13"/>
      <c r="AH12" s="13"/>
      <c r="AI12" s="7"/>
      <c r="AJ12" s="7"/>
      <c r="AK12" s="4" t="s">
        <v>305</v>
      </c>
      <c r="AL12" s="7"/>
      <c r="AM12" s="11">
        <v>1</v>
      </c>
      <c r="AN12" s="4" t="s">
        <v>58</v>
      </c>
      <c r="AO12" s="4"/>
      <c r="AP12" s="4" t="s">
        <v>306</v>
      </c>
      <c r="AQ12" s="126" t="s">
        <v>307</v>
      </c>
      <c r="AR12" s="4"/>
      <c r="AS12" s="4"/>
      <c r="AT12" s="4"/>
      <c r="AU12" s="120" t="s">
        <v>89</v>
      </c>
      <c r="AV12" s="8" t="s">
        <v>61</v>
      </c>
      <c r="AW12" s="8" t="s">
        <v>61</v>
      </c>
      <c r="AX12" s="10" t="str">
        <f>IF(AW12="","Vacio",IF(AV12=AW12,"Igual","Diferente"))</f>
        <v>Igual</v>
      </c>
      <c r="AY12" s="26"/>
      <c r="AZ12" s="26"/>
      <c r="BA12" s="6">
        <f ca="1">+IF(L12&gt;21,"Revisar",0)</f>
        <v>0</v>
      </c>
      <c r="BB12" s="26" t="s">
        <v>62</v>
      </c>
      <c r="BC12" s="85" t="s">
        <v>63</v>
      </c>
      <c r="BD12" s="26">
        <v>45</v>
      </c>
      <c r="BE12" s="26">
        <v>10.8</v>
      </c>
    </row>
    <row r="13" spans="1:57" x14ac:dyDescent="0.25">
      <c r="A13" s="26" t="str">
        <f>CONCATENATE(E13,"_",Y13)</f>
        <v>20550601185_MOR-LAP0001</v>
      </c>
      <c r="B13" s="26" t="str">
        <f>CONCATENATE(E13,"_",Z13)</f>
        <v>20550601185_PCR-LAP1097</v>
      </c>
      <c r="C13" s="22">
        <v>44105</v>
      </c>
      <c r="D13" s="22">
        <v>44135</v>
      </c>
      <c r="E13" s="108">
        <v>20550601185</v>
      </c>
      <c r="F13" s="12" t="s">
        <v>2552</v>
      </c>
      <c r="G13" s="4" t="s">
        <v>2548</v>
      </c>
      <c r="H13" s="21" t="s">
        <v>2549</v>
      </c>
      <c r="I13" s="22">
        <v>44105</v>
      </c>
      <c r="J13" s="22">
        <v>44135</v>
      </c>
      <c r="K13" s="8"/>
      <c r="L13" s="9">
        <f ca="1">+TODAY()-J13</f>
        <v>21</v>
      </c>
      <c r="M13" s="10">
        <v>89</v>
      </c>
      <c r="N13" s="90"/>
      <c r="O13" s="10" t="str">
        <f>IF(N13="","Vacio",IF(M13=N13,"Igual","Diferente"))</f>
        <v>Vacio</v>
      </c>
      <c r="P13" s="10"/>
      <c r="Q13" s="90"/>
      <c r="R13" s="10" t="str">
        <f>IF(Q13="","Vacio",IF(P13=Q13,"Igual","Diferente"))</f>
        <v>Vacio</v>
      </c>
      <c r="S13" s="2">
        <f>+M13+P13/3.5</f>
        <v>89</v>
      </c>
      <c r="T13" s="2">
        <f ca="1">+IF(L13&gt;=0,IF(L13&lt;30,S13*1,IF(60&gt;L13,S13*2,IF(90&gt;L13,S13*3,IF(120&gt;L13,S13*4,IF(150&gt;L13,S13*5,IF(180&gt;L13,S13*6,IF(210&gt;L13,S13*7))))))),0)</f>
        <v>89</v>
      </c>
      <c r="U13" s="3" t="str">
        <f ca="1">+IF(L13&lt;0,0,IF(L13&lt;8,$A$1,IF(L13&lt;15,$B$1,IF(L13&lt;22,$C$1,IF(L13&lt;30,$D$1,IF(L13&lt;60,$H$1,IF(L13&lt;90,$I$1,IF(L13&lt;120,$J$1,IF(L13&lt;150,$K$1,IF(L13&lt;180,$L$1,IF(L13&lt;210,$E$1)))))))))))</f>
        <v>Fecha inicio Plazo Alquiler</v>
      </c>
      <c r="V13" s="4" t="s">
        <v>2550</v>
      </c>
      <c r="W13" s="11" t="s">
        <v>2551</v>
      </c>
      <c r="X13" s="7">
        <v>43657</v>
      </c>
      <c r="Y13" s="12" t="s">
        <v>2552</v>
      </c>
      <c r="Z13" s="12" t="s">
        <v>2553</v>
      </c>
      <c r="AA13" s="12"/>
      <c r="AB13" s="13"/>
      <c r="AC13" s="13"/>
      <c r="AD13" s="13"/>
      <c r="AE13" s="13"/>
      <c r="AF13" s="260">
        <f ca="1">+TODAY()-AE13</f>
        <v>44156</v>
      </c>
      <c r="AG13" s="13"/>
      <c r="AH13" s="13"/>
      <c r="AI13" s="7"/>
      <c r="AJ13" s="7"/>
      <c r="AK13" s="4" t="s">
        <v>65</v>
      </c>
      <c r="AL13" s="7"/>
      <c r="AM13" s="11">
        <v>1</v>
      </c>
      <c r="AN13" s="4" t="s">
        <v>58</v>
      </c>
      <c r="AO13" s="4"/>
      <c r="AP13" s="4" t="s">
        <v>306</v>
      </c>
      <c r="AQ13" s="4"/>
      <c r="AR13" s="4"/>
      <c r="AS13" s="4"/>
      <c r="AT13" s="4"/>
      <c r="AU13" s="4" t="s">
        <v>150</v>
      </c>
      <c r="AV13" s="8" t="s">
        <v>61</v>
      </c>
      <c r="AW13" s="8" t="s">
        <v>61</v>
      </c>
      <c r="AX13" s="10" t="str">
        <f>IF(AW13="","Vacio",IF(AV13=AW13,"Igual","Diferente"))</f>
        <v>Igual</v>
      </c>
      <c r="AY13" s="26"/>
      <c r="AZ13" s="26"/>
      <c r="BA13" s="6">
        <f ca="1">+IF(L13&gt;21,"Revisar",0)</f>
        <v>0</v>
      </c>
      <c r="BB13" s="26" t="s">
        <v>62</v>
      </c>
      <c r="BC13" s="85" t="s">
        <v>63</v>
      </c>
      <c r="BD13" s="26">
        <v>0</v>
      </c>
      <c r="BE13" s="26">
        <v>0</v>
      </c>
    </row>
    <row r="14" spans="1:57" x14ac:dyDescent="0.25">
      <c r="A14" s="26" t="str">
        <f>CONCATENATE(E14,"_",Y14)</f>
        <v>20557108646_MOR-LAP0003</v>
      </c>
      <c r="B14" s="26" t="str">
        <f>CONCATENATE(E14,"_",Z14)</f>
        <v>20557108646_</v>
      </c>
      <c r="C14" s="7">
        <v>44111</v>
      </c>
      <c r="D14" s="7">
        <v>44141</v>
      </c>
      <c r="E14" s="108">
        <v>20557108646</v>
      </c>
      <c r="F14" s="12" t="s">
        <v>2298</v>
      </c>
      <c r="G14" s="4" t="s">
        <v>2289</v>
      </c>
      <c r="H14" s="4" t="s">
        <v>2295</v>
      </c>
      <c r="I14" s="7">
        <v>44111</v>
      </c>
      <c r="J14" s="7">
        <v>44141</v>
      </c>
      <c r="K14" s="8"/>
      <c r="L14" s="9">
        <f ca="1">+TODAY()-J14</f>
        <v>15</v>
      </c>
      <c r="M14" s="10">
        <v>115</v>
      </c>
      <c r="N14" s="94"/>
      <c r="O14" s="10" t="str">
        <f>IF(N14="","Vacio",IF(M14=N14,"Igual","Diferente"))</f>
        <v>Vacio</v>
      </c>
      <c r="P14" s="10"/>
      <c r="Q14" s="94"/>
      <c r="R14" s="10" t="str">
        <f>IF(Q14="","Vacio",IF(P14=Q14,"Igual","Diferente"))</f>
        <v>Vacio</v>
      </c>
      <c r="S14" s="2">
        <f>+M14+P14/3.5</f>
        <v>115</v>
      </c>
      <c r="T14" s="2">
        <f ca="1">+IF(L14&gt;=0,IF(L14&lt;30,S14*1,IF(60&gt;L14,S14*2,IF(90&gt;L14,S14*3,IF(120&gt;L14,S14*4,IF(150&gt;L14,S14*5,IF(180&gt;L14,S14*6,IF(210&gt;L14,S14*7))))))),0)</f>
        <v>115</v>
      </c>
      <c r="U14" s="3" t="str">
        <f ca="1">+IF(L14&lt;0,0,IF(L14&lt;8,$A$1,IF(L14&lt;15,$B$1,IF(L14&lt;22,$C$1,IF(L14&lt;30,$D$1,IF(L14&lt;60,$H$1,IF(L14&lt;90,$I$1,IF(L14&lt;120,$J$1,IF(L14&lt;150,$K$1,IF(L14&lt;180,$L$1,IF(L14&lt;210,$E$1)))))))))))</f>
        <v>Fecha inicio Plazo Alquiler</v>
      </c>
      <c r="V14" s="4" t="s">
        <v>2296</v>
      </c>
      <c r="W14" s="11" t="s">
        <v>2297</v>
      </c>
      <c r="X14" s="7">
        <v>44081</v>
      </c>
      <c r="Y14" s="12" t="s">
        <v>2298</v>
      </c>
      <c r="Z14" s="12"/>
      <c r="AA14" s="12"/>
      <c r="AB14" s="13"/>
      <c r="AC14" s="13"/>
      <c r="AD14" s="13"/>
      <c r="AE14" s="13"/>
      <c r="AF14" s="260">
        <f ca="1">+TODAY()-AE14</f>
        <v>44156</v>
      </c>
      <c r="AG14" s="13"/>
      <c r="AH14" s="13"/>
      <c r="AI14" s="7"/>
      <c r="AJ14" s="7"/>
      <c r="AK14" s="4"/>
      <c r="AL14" s="7"/>
      <c r="AM14" s="11">
        <v>1</v>
      </c>
      <c r="AN14" s="4" t="s">
        <v>58</v>
      </c>
      <c r="AO14" s="4"/>
      <c r="AP14" s="4" t="s">
        <v>59</v>
      </c>
      <c r="AQ14" s="126" t="s">
        <v>122</v>
      </c>
      <c r="AR14" s="4"/>
      <c r="AS14" s="4"/>
      <c r="AT14" s="4"/>
      <c r="AU14" s="4" t="s">
        <v>429</v>
      </c>
      <c r="AV14" s="8" t="s">
        <v>61</v>
      </c>
      <c r="AW14" s="8" t="s">
        <v>61</v>
      </c>
      <c r="AX14" s="10" t="str">
        <f>IF(AW14="","Vacio",IF(AV14=AW14,"Igual","Diferente"))</f>
        <v>Igual</v>
      </c>
      <c r="AY14" s="85"/>
      <c r="AZ14" s="85"/>
      <c r="BA14" s="6">
        <f ca="1">+IF(L14&gt;21,"Revisar",0)</f>
        <v>0</v>
      </c>
      <c r="BB14" s="85" t="s">
        <v>62</v>
      </c>
      <c r="BC14" s="85" t="s">
        <v>63</v>
      </c>
      <c r="BD14" s="26">
        <v>0</v>
      </c>
      <c r="BE14" s="26">
        <v>7.13</v>
      </c>
    </row>
    <row r="15" spans="1:57" x14ac:dyDescent="0.25">
      <c r="A15" s="26" t="str">
        <f>CONCATENATE(E15,"_",Y15)</f>
        <v>20136833368_MOR-LAP0005</v>
      </c>
      <c r="B15" s="26" t="str">
        <f>CONCATENATE(E15,"_",Z15)</f>
        <v>20136833368_</v>
      </c>
      <c r="C15" s="7">
        <v>44105</v>
      </c>
      <c r="D15" s="7">
        <v>44135</v>
      </c>
      <c r="E15" s="108">
        <v>20136833368</v>
      </c>
      <c r="F15" s="12" t="s">
        <v>1354</v>
      </c>
      <c r="G15" s="4" t="s">
        <v>1349</v>
      </c>
      <c r="H15" s="4" t="s">
        <v>1350</v>
      </c>
      <c r="I15" s="7">
        <v>44105</v>
      </c>
      <c r="J15" s="7">
        <v>44135</v>
      </c>
      <c r="K15" s="8"/>
      <c r="L15" s="9">
        <f ca="1">+TODAY()-J15</f>
        <v>21</v>
      </c>
      <c r="M15" s="10"/>
      <c r="N15" s="90"/>
      <c r="O15" s="10" t="str">
        <f>IF(N15="","Vacio",IF(M15=N15,"Igual","Diferente"))</f>
        <v>Vacio</v>
      </c>
      <c r="P15" s="10">
        <v>301.5</v>
      </c>
      <c r="Q15" s="90"/>
      <c r="R15" s="10" t="str">
        <f>IF(Q15="","Vacio",IF(P15=Q15,"Igual","Diferente"))</f>
        <v>Vacio</v>
      </c>
      <c r="S15" s="2">
        <f>+M15+P15/3.5</f>
        <v>86.142857142857139</v>
      </c>
      <c r="T15" s="2">
        <f ca="1">+IF(L15&gt;=0,IF(L15&lt;30,S15*1,IF(60&gt;L15,S15*2,IF(90&gt;L15,S15*3,IF(120&gt;L15,S15*4,IF(150&gt;L15,S15*5,IF(180&gt;L15,S15*6,IF(210&gt;L15,S15*7))))))),0)</f>
        <v>86.142857142857139</v>
      </c>
      <c r="U15" s="3" t="str">
        <f ca="1">+IF(L15&lt;0,0,IF(L15&lt;8,$A$1,IF(L15&lt;15,$B$1,IF(L15&lt;22,$C$1,IF(L15&lt;30,$D$1,IF(L15&lt;60,$H$1,IF(L15&lt;90,$I$1,IF(L15&lt;120,$J$1,IF(L15&lt;150,$K$1,IF(L15&lt;180,$L$1,IF(L15&lt;210,$E$1)))))))))))</f>
        <v>Fecha inicio Plazo Alquiler</v>
      </c>
      <c r="V15" s="4" t="s">
        <v>1351</v>
      </c>
      <c r="W15" s="11" t="s">
        <v>1352</v>
      </c>
      <c r="X15" s="7" t="s">
        <v>1353</v>
      </c>
      <c r="Y15" s="12" t="s">
        <v>1354</v>
      </c>
      <c r="Z15" s="12"/>
      <c r="AA15" s="12"/>
      <c r="AB15" s="13"/>
      <c r="AC15" s="13"/>
      <c r="AD15" s="13"/>
      <c r="AE15" s="13"/>
      <c r="AF15" s="260">
        <f ca="1">+TODAY()-AE15</f>
        <v>44156</v>
      </c>
      <c r="AG15" s="13"/>
      <c r="AH15" s="13"/>
      <c r="AI15" s="7"/>
      <c r="AJ15" s="7"/>
      <c r="AK15" s="4"/>
      <c r="AL15" s="7"/>
      <c r="AM15" s="11">
        <v>1</v>
      </c>
      <c r="AN15" s="4" t="s">
        <v>58</v>
      </c>
      <c r="AO15" s="4"/>
      <c r="AP15" s="4" t="s">
        <v>66</v>
      </c>
      <c r="AQ15" s="4"/>
      <c r="AR15" s="4"/>
      <c r="AS15" s="4"/>
      <c r="AT15" s="4"/>
      <c r="AU15" s="4" t="s">
        <v>11259</v>
      </c>
      <c r="AV15" s="8" t="s">
        <v>61</v>
      </c>
      <c r="AW15" s="8" t="s">
        <v>61</v>
      </c>
      <c r="AX15" s="10" t="str">
        <f>IF(AW15="","Vacio",IF(AV15=AW15,"Igual","Diferente"))</f>
        <v>Igual</v>
      </c>
      <c r="AY15" s="26"/>
      <c r="AZ15" s="26"/>
      <c r="BA15" s="6">
        <f ca="1">+IF(L15&gt;21,"Revisar",0)</f>
        <v>0</v>
      </c>
      <c r="BB15" s="26" t="s">
        <v>62</v>
      </c>
      <c r="BC15" s="85" t="s">
        <v>63</v>
      </c>
      <c r="BD15" s="26">
        <v>0</v>
      </c>
      <c r="BE15" s="26">
        <v>0</v>
      </c>
    </row>
    <row r="16" spans="1:57" x14ac:dyDescent="0.25">
      <c r="A16" s="26" t="str">
        <f>CONCATENATE(E16,"_",Y16)</f>
        <v>20517088227_MOR-LAP0006</v>
      </c>
      <c r="B16" s="26" t="str">
        <f>CONCATENATE(E16,"_",Z16)</f>
        <v>20517088227_</v>
      </c>
      <c r="C16" s="7">
        <v>44088</v>
      </c>
      <c r="D16" s="7">
        <v>44148</v>
      </c>
      <c r="E16" s="108">
        <v>20517088227</v>
      </c>
      <c r="F16" s="12" t="s">
        <v>4420</v>
      </c>
      <c r="G16" s="4" t="s">
        <v>4412</v>
      </c>
      <c r="H16" s="7" t="s">
        <v>4413</v>
      </c>
      <c r="I16" s="7">
        <v>44088</v>
      </c>
      <c r="J16" s="7">
        <v>44148</v>
      </c>
      <c r="K16" s="8"/>
      <c r="L16" s="9">
        <f ca="1">+TODAY()-J16</f>
        <v>8</v>
      </c>
      <c r="M16" s="10">
        <v>76</v>
      </c>
      <c r="N16" s="90"/>
      <c r="O16" s="10" t="str">
        <f>IF(N16="","Vacio",IF(M16=N16,"Igual","Diferente"))</f>
        <v>Vacio</v>
      </c>
      <c r="P16" s="10"/>
      <c r="Q16" s="90"/>
      <c r="R16" s="10" t="str">
        <f>IF(Q16="","Vacio",IF(P16=Q16,"Igual","Diferente"))</f>
        <v>Vacio</v>
      </c>
      <c r="S16" s="2">
        <f>+M16+P16/3.5</f>
        <v>76</v>
      </c>
      <c r="T16" s="2">
        <f ca="1">+IF(L16&gt;=0,IF(L16&lt;30,S16*1,IF(60&gt;L16,S16*2,IF(90&gt;L16,S16*3,IF(120&gt;L16,S16*4,IF(150&gt;L16,S16*5,IF(180&gt;L16,S16*6,IF(210&gt;L16,S16*7))))))),0)</f>
        <v>76</v>
      </c>
      <c r="U16" s="3" t="str">
        <f ca="1">+IF(L16&lt;0,0,IF(L16&lt;8,$A$1,IF(L16&lt;15,$B$1,IF(L16&lt;22,$C$1,IF(L16&lt;30,$D$1,IF(L16&lt;60,$H$1,IF(L16&lt;90,$I$1,IF(L16&lt;120,$J$1,IF(L16&lt;150,$K$1,IF(L16&lt;180,$L$1,IF(L16&lt;210,$E$1)))))))))))</f>
        <v>CONCATENACIÓN LAPTOP ANTERIOR</v>
      </c>
      <c r="V16" s="4" t="s">
        <v>4419</v>
      </c>
      <c r="W16" s="11" t="s">
        <v>4415</v>
      </c>
      <c r="X16" s="7">
        <v>44088</v>
      </c>
      <c r="Y16" s="12" t="s">
        <v>4420</v>
      </c>
      <c r="Z16" s="12"/>
      <c r="AA16" s="12"/>
      <c r="AB16" s="13"/>
      <c r="AC16" s="13"/>
      <c r="AD16" s="13"/>
      <c r="AE16" s="13"/>
      <c r="AF16" s="260">
        <f ca="1">+TODAY()-AE16</f>
        <v>44156</v>
      </c>
      <c r="AG16" s="13"/>
      <c r="AH16" s="13"/>
      <c r="AI16" s="7"/>
      <c r="AJ16" s="7"/>
      <c r="AK16" s="4"/>
      <c r="AL16" s="7"/>
      <c r="AM16" s="11">
        <v>1</v>
      </c>
      <c r="AN16" s="4" t="s">
        <v>58</v>
      </c>
      <c r="AO16" s="4"/>
      <c r="AP16" s="4" t="s">
        <v>66</v>
      </c>
      <c r="AQ16" s="4"/>
      <c r="AR16" s="4"/>
      <c r="AS16" s="4"/>
      <c r="AT16" s="4"/>
      <c r="AU16" s="123" t="s">
        <v>429</v>
      </c>
      <c r="AV16" s="8" t="s">
        <v>61</v>
      </c>
      <c r="AW16" s="8" t="s">
        <v>61</v>
      </c>
      <c r="AX16" s="10" t="str">
        <f>IF(AW16="","Vacio",IF(AV16=AW16,"Igual","Diferente"))</f>
        <v>Igual</v>
      </c>
      <c r="AY16" s="26"/>
      <c r="AZ16" s="26"/>
      <c r="BA16" s="6">
        <f ca="1">+IF(L16&gt;21,"Revisar",0)</f>
        <v>0</v>
      </c>
      <c r="BB16" s="26" t="s">
        <v>62</v>
      </c>
      <c r="BC16" s="85" t="s">
        <v>63</v>
      </c>
      <c r="BD16" s="26">
        <v>0</v>
      </c>
      <c r="BE16" s="26">
        <v>0</v>
      </c>
    </row>
    <row r="17" spans="1:57" x14ac:dyDescent="0.25">
      <c r="A17" s="26" t="str">
        <f>CONCATENATE(E17,"_",Y17)</f>
        <v>20548187266_MOR-LAP0007</v>
      </c>
      <c r="B17" s="26" t="str">
        <f>CONCATENATE(E17,"_",Z17)</f>
        <v>20548187266_</v>
      </c>
      <c r="C17" s="7">
        <v>44105</v>
      </c>
      <c r="D17" s="7">
        <v>44135</v>
      </c>
      <c r="E17" s="108">
        <v>20548187266</v>
      </c>
      <c r="F17" s="12" t="s">
        <v>1055</v>
      </c>
      <c r="G17" s="4" t="s">
        <v>1051</v>
      </c>
      <c r="H17" s="4" t="s">
        <v>1052</v>
      </c>
      <c r="I17" s="7">
        <v>44105</v>
      </c>
      <c r="J17" s="7">
        <v>44135</v>
      </c>
      <c r="K17" s="8" t="s">
        <v>1053</v>
      </c>
      <c r="L17" s="9">
        <f ca="1">+TODAY()-J17</f>
        <v>21</v>
      </c>
      <c r="M17" s="10">
        <v>85</v>
      </c>
      <c r="N17" s="94"/>
      <c r="O17" s="10" t="str">
        <f>IF(N17="","Vacio",IF(M17=N17,"Igual","Diferente"))</f>
        <v>Vacio</v>
      </c>
      <c r="P17" s="10"/>
      <c r="Q17" s="94"/>
      <c r="R17" s="10" t="str">
        <f>IF(Q17="","Vacio",IF(P17=Q17,"Igual","Diferente"))</f>
        <v>Vacio</v>
      </c>
      <c r="S17" s="2">
        <f>+M17+P17/3.5</f>
        <v>85</v>
      </c>
      <c r="T17" s="2">
        <f ca="1">+IF(L17&gt;=0,IF(L17&lt;30,S17*1,IF(60&gt;L17,S17*2,IF(90&gt;L17,S17*3,IF(120&gt;L17,S17*4,IF(150&gt;L17,S17*5,IF(180&gt;L17,S17*6,IF(210&gt;L17,S17*7))))))),0)</f>
        <v>85</v>
      </c>
      <c r="U17" s="3" t="str">
        <f ca="1">+IF(L17&lt;0,0,IF(L17&lt;8,$A$1,IF(L17&lt;15,$B$1,IF(L17&lt;22,$C$1,IF(L17&lt;30,$D$1,IF(L17&lt;60,$H$1,IF(L17&lt;90,$I$1,IF(L17&lt;120,$J$1,IF(L17&lt;150,$K$1,IF(L17&lt;180,$L$1,IF(L17&lt;210,$E$1)))))))))))</f>
        <v>Fecha inicio Plazo Alquiler</v>
      </c>
      <c r="V17" s="4" t="s">
        <v>839</v>
      </c>
      <c r="W17" s="11" t="s">
        <v>1054</v>
      </c>
      <c r="X17" s="7">
        <v>43721</v>
      </c>
      <c r="Y17" s="12" t="s">
        <v>1055</v>
      </c>
      <c r="Z17" s="12"/>
      <c r="AA17" s="12"/>
      <c r="AB17" s="13"/>
      <c r="AC17" s="13"/>
      <c r="AD17" s="13"/>
      <c r="AE17" s="13"/>
      <c r="AF17" s="260">
        <f ca="1">+TODAY()-AE17</f>
        <v>44156</v>
      </c>
      <c r="AG17" s="13"/>
      <c r="AH17" s="13"/>
      <c r="AI17" s="7"/>
      <c r="AJ17" s="7"/>
      <c r="AK17" s="4"/>
      <c r="AL17" s="7"/>
      <c r="AM17" s="11">
        <v>1</v>
      </c>
      <c r="AN17" s="4" t="s">
        <v>58</v>
      </c>
      <c r="AO17" s="4"/>
      <c r="AP17" s="4" t="s">
        <v>66</v>
      </c>
      <c r="AQ17" s="4"/>
      <c r="AR17" s="4"/>
      <c r="AS17" s="4"/>
      <c r="AT17" s="14"/>
      <c r="AU17" s="4" t="s">
        <v>429</v>
      </c>
      <c r="AV17" s="8" t="s">
        <v>61</v>
      </c>
      <c r="AW17" s="8" t="s">
        <v>61</v>
      </c>
      <c r="AX17" s="10" t="str">
        <f>IF(AW17="","Vacio",IF(AV17=AW17,"Igual","Diferente"))</f>
        <v>Igual</v>
      </c>
      <c r="AY17" s="85"/>
      <c r="AZ17" s="85"/>
      <c r="BA17" s="6">
        <f ca="1">+IF(L17&gt;21,"Revisar",0)</f>
        <v>0</v>
      </c>
      <c r="BB17" s="85" t="s">
        <v>62</v>
      </c>
      <c r="BC17" s="85" t="s">
        <v>63</v>
      </c>
      <c r="BD17" s="26">
        <v>0</v>
      </c>
      <c r="BE17" s="26">
        <v>0</v>
      </c>
    </row>
    <row r="18" spans="1:57" x14ac:dyDescent="0.25">
      <c r="A18" s="26" t="str">
        <f>CONCATENATE(E18,"_",Y18)</f>
        <v>20602020518_MOR-LAP0008</v>
      </c>
      <c r="B18" s="26" t="str">
        <f>CONCATENATE(E18,"_",Z18)</f>
        <v>20602020518_</v>
      </c>
      <c r="C18" s="7">
        <v>44113</v>
      </c>
      <c r="D18" s="7">
        <v>44143</v>
      </c>
      <c r="E18" s="108">
        <v>20602020518</v>
      </c>
      <c r="F18" s="12" t="s">
        <v>1742</v>
      </c>
      <c r="G18" s="4" t="s">
        <v>1733</v>
      </c>
      <c r="H18" s="4" t="s">
        <v>1734</v>
      </c>
      <c r="I18" s="7">
        <v>44113</v>
      </c>
      <c r="J18" s="7">
        <v>44143</v>
      </c>
      <c r="K18" s="8"/>
      <c r="L18" s="9">
        <f ca="1">+TODAY()-J18</f>
        <v>13</v>
      </c>
      <c r="M18" s="10">
        <v>85</v>
      </c>
      <c r="N18" s="90"/>
      <c r="O18" s="10" t="str">
        <f>IF(N18="","Vacio",IF(M18=N18,"Igual","Diferente"))</f>
        <v>Vacio</v>
      </c>
      <c r="P18" s="10"/>
      <c r="Q18" s="90"/>
      <c r="R18" s="10" t="str">
        <f>IF(Q18="","Vacio",IF(P18=Q18,"Igual","Diferente"))</f>
        <v>Vacio</v>
      </c>
      <c r="S18" s="2">
        <f>+M18+P18/3.5</f>
        <v>85</v>
      </c>
      <c r="T18" s="2">
        <f ca="1">+IF(L18&gt;=0,IF(L18&lt;30,S18*1,IF(60&gt;L18,S18*2,IF(90&gt;L18,S18*3,IF(120&gt;L18,S18*4,IF(150&gt;L18,S18*5,IF(180&gt;L18,S18*6,IF(210&gt;L18,S18*7))))))),0)</f>
        <v>85</v>
      </c>
      <c r="U18" s="3" t="str">
        <f ca="1">+IF(L18&lt;0,0,IF(L18&lt;8,$A$1,IF(L18&lt;15,$B$1,IF(L18&lt;22,$C$1,IF(L18&lt;30,$D$1,IF(L18&lt;60,$H$1,IF(L18&lt;90,$I$1,IF(L18&lt;120,$J$1,IF(L18&lt;150,$K$1,IF(L18&lt;180,$L$1,IF(L18&lt;210,$E$1)))))))))))</f>
        <v>CONCATENACIÓN LAPTOP ANTERIOR</v>
      </c>
      <c r="V18" s="76" t="s">
        <v>1741</v>
      </c>
      <c r="W18" s="11" t="s">
        <v>1736</v>
      </c>
      <c r="X18" s="7">
        <v>44021</v>
      </c>
      <c r="Y18" s="12" t="s">
        <v>1742</v>
      </c>
      <c r="Z18" s="12"/>
      <c r="AA18" s="12"/>
      <c r="AB18" s="13"/>
      <c r="AC18" s="13"/>
      <c r="AD18" s="13"/>
      <c r="AE18" s="13"/>
      <c r="AF18" s="260">
        <f ca="1">+TODAY()-AE18</f>
        <v>44156</v>
      </c>
      <c r="AG18" s="13"/>
      <c r="AH18" s="13"/>
      <c r="AI18" s="7"/>
      <c r="AJ18" s="7"/>
      <c r="AK18" s="4"/>
      <c r="AL18" s="7"/>
      <c r="AM18" s="11">
        <v>1</v>
      </c>
      <c r="AN18" s="4" t="s">
        <v>58</v>
      </c>
      <c r="AO18" s="4"/>
      <c r="AP18" s="4" t="s">
        <v>66</v>
      </c>
      <c r="AQ18" s="4"/>
      <c r="AR18" s="4"/>
      <c r="AS18" s="4"/>
      <c r="AT18" s="4"/>
      <c r="AU18" s="120" t="s">
        <v>89</v>
      </c>
      <c r="AV18" s="8" t="s">
        <v>61</v>
      </c>
      <c r="AW18" s="8" t="s">
        <v>61</v>
      </c>
      <c r="AX18" s="10" t="str">
        <f>IF(AW18="","Vacio",IF(AV18=AW18,"Igual","Diferente"))</f>
        <v>Igual</v>
      </c>
      <c r="AY18" s="85"/>
      <c r="AZ18" s="85"/>
      <c r="BA18" s="6">
        <f ca="1">+IF(L18&gt;21,"Revisar",0)</f>
        <v>0</v>
      </c>
      <c r="BB18" s="26" t="s">
        <v>62</v>
      </c>
      <c r="BC18" s="85" t="s">
        <v>63</v>
      </c>
      <c r="BD18" s="26">
        <v>0</v>
      </c>
      <c r="BE18" s="26">
        <v>0</v>
      </c>
    </row>
    <row r="19" spans="1:57" x14ac:dyDescent="0.25">
      <c r="A19" s="26" t="str">
        <f>CONCATENATE(E19,"_",Y19)</f>
        <v>20605383344_MOR-LAP0009</v>
      </c>
      <c r="B19" s="26" t="str">
        <f>CONCATENATE(E19,"_",Z19)</f>
        <v>20605383344_</v>
      </c>
      <c r="C19" s="7">
        <v>44132</v>
      </c>
      <c r="D19" s="7">
        <v>44162</v>
      </c>
      <c r="E19" s="108">
        <v>20605383344</v>
      </c>
      <c r="F19" s="12" t="s">
        <v>1804</v>
      </c>
      <c r="G19" s="4" t="s">
        <v>1797</v>
      </c>
      <c r="H19" s="4" t="s">
        <v>11308</v>
      </c>
      <c r="I19" s="7">
        <v>44132</v>
      </c>
      <c r="J19" s="7">
        <v>44162</v>
      </c>
      <c r="K19" s="8"/>
      <c r="L19" s="9">
        <f ca="1">+TODAY()-J19</f>
        <v>-6</v>
      </c>
      <c r="M19" s="10">
        <v>120</v>
      </c>
      <c r="N19" s="90"/>
      <c r="O19" s="10" t="str">
        <f>IF(N19="","Vacio",IF(M19=N19,"Igual","Diferente"))</f>
        <v>Vacio</v>
      </c>
      <c r="P19" s="10"/>
      <c r="Q19" s="90"/>
      <c r="R19" s="10" t="str">
        <f>IF(Q19="","Vacio",IF(P19=Q19,"Igual","Diferente"))</f>
        <v>Vacio</v>
      </c>
      <c r="S19" s="2">
        <f>+M19+P19/3.5</f>
        <v>120</v>
      </c>
      <c r="T19" s="2">
        <f ca="1">+IF(L19&gt;=0,IF(L19&lt;30,S19*1,IF(60&gt;L19,S19*2,IF(90&gt;L19,S19*3,IF(120&gt;L19,S19*4,IF(150&gt;L19,S19*5,IF(180&gt;L19,S19*6,IF(210&gt;L19,S19*7))))))),0)</f>
        <v>0</v>
      </c>
      <c r="U19" s="3">
        <f ca="1">+IF(L19&lt;0,0,IF(L19&lt;8,$A$1,IF(L19&lt;15,$B$1,IF(L19&lt;22,$C$1,IF(L19&lt;30,$D$1,IF(L19&lt;60,$H$1,IF(L19&lt;90,$I$1,IF(L19&lt;120,$J$1,IF(L19&lt;150,$K$1,IF(L19&lt;180,$L$1,IF(L19&lt;210,$E$1)))))))))))</f>
        <v>0</v>
      </c>
      <c r="V19" s="4" t="s">
        <v>1802</v>
      </c>
      <c r="W19" s="11" t="s">
        <v>1803</v>
      </c>
      <c r="X19" s="63">
        <v>44083</v>
      </c>
      <c r="Y19" s="12" t="s">
        <v>1804</v>
      </c>
      <c r="Z19" s="12"/>
      <c r="AA19" s="12"/>
      <c r="AB19" s="13"/>
      <c r="AC19" s="13"/>
      <c r="AD19" s="13"/>
      <c r="AE19" s="13"/>
      <c r="AF19" s="260">
        <f ca="1">+TODAY()-AE19</f>
        <v>44156</v>
      </c>
      <c r="AG19" s="13"/>
      <c r="AH19" s="13"/>
      <c r="AI19" s="7"/>
      <c r="AJ19" s="7"/>
      <c r="AK19" s="4"/>
      <c r="AL19" s="7"/>
      <c r="AM19" s="11"/>
      <c r="AN19" s="4"/>
      <c r="AO19" s="4"/>
      <c r="AP19" s="4"/>
      <c r="AQ19" s="4"/>
      <c r="AR19" s="4"/>
      <c r="AS19" s="4"/>
      <c r="AT19" s="4"/>
      <c r="AU19" s="4" t="s">
        <v>429</v>
      </c>
      <c r="AV19" s="8" t="s">
        <v>61</v>
      </c>
      <c r="AW19" s="8" t="s">
        <v>61</v>
      </c>
      <c r="AX19" s="10" t="str">
        <f>IF(AW19="","Vacio",IF(AV19=AW19,"Igual","Diferente"))</f>
        <v>Igual</v>
      </c>
      <c r="AY19" s="85"/>
      <c r="AZ19" s="85"/>
      <c r="BA19" s="6">
        <f ca="1">+IF(L19&gt;21,"Revisar",0)</f>
        <v>0</v>
      </c>
      <c r="BB19" s="26" t="s">
        <v>62</v>
      </c>
      <c r="BC19" s="85" t="s">
        <v>63</v>
      </c>
      <c r="BD19" s="26">
        <v>0</v>
      </c>
      <c r="BE19" s="26">
        <v>0</v>
      </c>
    </row>
    <row r="20" spans="1:57" x14ac:dyDescent="0.25">
      <c r="A20" s="26" t="str">
        <f>CONCATENATE(E20,"_",Y20)</f>
        <v>20601449405_MOR-LAP0010</v>
      </c>
      <c r="B20" s="26" t="str">
        <f>CONCATENATE(E20,"_",Z20)</f>
        <v>20601449405_</v>
      </c>
      <c r="C20" s="7">
        <v>44131</v>
      </c>
      <c r="D20" s="7">
        <v>44191</v>
      </c>
      <c r="E20" s="108">
        <v>20601449405</v>
      </c>
      <c r="F20" s="12" t="s">
        <v>824</v>
      </c>
      <c r="G20" s="4" t="s">
        <v>819</v>
      </c>
      <c r="H20" s="4" t="s">
        <v>11281</v>
      </c>
      <c r="I20" s="7">
        <v>44131</v>
      </c>
      <c r="J20" s="7">
        <v>44191</v>
      </c>
      <c r="K20" s="28" t="s">
        <v>821</v>
      </c>
      <c r="L20" s="9">
        <f ca="1">+TODAY()-J20</f>
        <v>-35</v>
      </c>
      <c r="M20" s="10">
        <v>65</v>
      </c>
      <c r="N20" s="94">
        <v>130</v>
      </c>
      <c r="O20" s="10" t="str">
        <f>IF(N20="","Vacio",IF(M20=N20,"Igual","Diferente"))</f>
        <v>Diferente</v>
      </c>
      <c r="P20" s="10"/>
      <c r="Q20" s="94"/>
      <c r="R20" s="10" t="str">
        <f>IF(Q20="","Vacio",IF(P20=Q20,"Igual","Diferente"))</f>
        <v>Vacio</v>
      </c>
      <c r="S20" s="2">
        <f>+M20+P20/3.5</f>
        <v>65</v>
      </c>
      <c r="T20" s="2">
        <f ca="1">+IF(L20&gt;=0,IF(L20&lt;30,S20*1,IF(60&gt;L20,S20*2,IF(90&gt;L20,S20*3,IF(120&gt;L20,S20*4,IF(150&gt;L20,S20*5,IF(180&gt;L20,S20*6,IF(210&gt;L20,S20*7))))))),0)</f>
        <v>0</v>
      </c>
      <c r="U20" s="3">
        <f ca="1">+IF(L20&lt;0,0,IF(L20&lt;8,$A$1,IF(L20&lt;15,$B$1,IF(L20&lt;22,$C$1,IF(L20&lt;30,$D$1,IF(L20&lt;60,$H$1,IF(L20&lt;90,$I$1,IF(L20&lt;120,$J$1,IF(L20&lt;150,$K$1,IF(L20&lt;180,$L$1,IF(L20&lt;210,$E$1)))))))))))</f>
        <v>0</v>
      </c>
      <c r="V20" s="50" t="s">
        <v>822</v>
      </c>
      <c r="W20" s="11" t="s">
        <v>823</v>
      </c>
      <c r="X20" s="7">
        <v>43978</v>
      </c>
      <c r="Y20" s="12" t="s">
        <v>824</v>
      </c>
      <c r="Z20" s="12"/>
      <c r="AA20" s="12"/>
      <c r="AB20" s="13"/>
      <c r="AC20" s="13"/>
      <c r="AD20" s="13"/>
      <c r="AE20" s="13"/>
      <c r="AF20" s="260">
        <f ca="1">+TODAY()-AE20</f>
        <v>44156</v>
      </c>
      <c r="AG20" s="13"/>
      <c r="AH20" s="13"/>
      <c r="AI20" s="7"/>
      <c r="AJ20" s="7"/>
      <c r="AK20" s="4" t="s">
        <v>65</v>
      </c>
      <c r="AL20" s="7"/>
      <c r="AM20" s="11">
        <v>1</v>
      </c>
      <c r="AN20" s="4" t="s">
        <v>58</v>
      </c>
      <c r="AO20" s="4"/>
      <c r="AP20" s="4" t="s">
        <v>66</v>
      </c>
      <c r="AQ20" s="4"/>
      <c r="AR20" s="4"/>
      <c r="AS20" s="4"/>
      <c r="AT20" s="14"/>
      <c r="AU20" s="4" t="s">
        <v>111</v>
      </c>
      <c r="AV20" s="8" t="s">
        <v>61</v>
      </c>
      <c r="AW20" s="8" t="s">
        <v>61</v>
      </c>
      <c r="AX20" s="10" t="str">
        <f>IF(AW20="","Vacio",IF(AV20=AW20,"Igual","Diferente"))</f>
        <v>Igual</v>
      </c>
      <c r="AY20" s="85"/>
      <c r="AZ20" s="85"/>
      <c r="BA20" s="6">
        <f ca="1">+IF(L20&gt;21,"Revisar",0)</f>
        <v>0</v>
      </c>
      <c r="BB20" s="85" t="s">
        <v>62</v>
      </c>
      <c r="BC20" s="85" t="s">
        <v>63</v>
      </c>
      <c r="BD20" s="26">
        <v>0</v>
      </c>
      <c r="BE20" s="26">
        <v>0</v>
      </c>
    </row>
    <row r="21" spans="1:57" x14ac:dyDescent="0.25">
      <c r="A21" s="26" t="str">
        <f>CONCATENATE(E21,"_",Y21)</f>
        <v>20562970496_MOR-LAP0011</v>
      </c>
      <c r="B21" s="26" t="str">
        <f>CONCATENATE(E21,"_",Z21)</f>
        <v>20562970496_</v>
      </c>
      <c r="C21" s="7">
        <v>43891</v>
      </c>
      <c r="D21" s="7">
        <v>43921</v>
      </c>
      <c r="E21" s="108">
        <v>20562970496</v>
      </c>
      <c r="F21" s="12" t="s">
        <v>1444</v>
      </c>
      <c r="G21" s="4" t="s">
        <v>1437</v>
      </c>
      <c r="H21" s="4" t="s">
        <v>1438</v>
      </c>
      <c r="I21" s="7">
        <v>43891</v>
      </c>
      <c r="J21" s="7">
        <v>43921</v>
      </c>
      <c r="K21" s="8"/>
      <c r="L21" s="9">
        <f ca="1">+TODAY()-J21</f>
        <v>235</v>
      </c>
      <c r="M21" s="10">
        <v>36</v>
      </c>
      <c r="N21" s="90"/>
      <c r="O21" s="10" t="str">
        <f>IF(N21="","Vacio",IF(M21=N21,"Igual","Diferente"))</f>
        <v>Vacio</v>
      </c>
      <c r="P21" s="10"/>
      <c r="Q21" s="90"/>
      <c r="R21" s="10" t="str">
        <f>IF(Q21="","Vacio",IF(P21=Q21,"Igual","Diferente"))</f>
        <v>Vacio</v>
      </c>
      <c r="S21" s="2">
        <f>+M21+P21/3.5</f>
        <v>36</v>
      </c>
      <c r="T21" s="2" t="b">
        <f ca="1">+IF(L21&gt;=0,IF(L21&lt;30,S21*1,IF(60&gt;L21,S21*2,IF(90&gt;L21,S21*3,IF(120&gt;L21,S21*4,IF(150&gt;L21,S21*5,IF(180&gt;L21,S21*6,IF(210&gt;L21,S21*7))))))),0)</f>
        <v>0</v>
      </c>
      <c r="U21" s="3" t="b">
        <f ca="1">+IF(L21&lt;0,0,IF(L21&lt;8,$A$1,IF(L21&lt;15,$B$1,IF(L21&lt;22,$C$1,IF(L21&lt;30,$D$1,IF(L21&lt;60,$H$1,IF(L21&lt;90,$I$1,IF(L21&lt;120,$J$1,IF(L21&lt;150,$K$1,IF(L21&lt;180,$L$1,IF(L21&lt;210,$E$1)))))))))))</f>
        <v>0</v>
      </c>
      <c r="V21" s="4" t="s">
        <v>1442</v>
      </c>
      <c r="W21" s="11" t="s">
        <v>1443</v>
      </c>
      <c r="X21" s="7">
        <v>43678</v>
      </c>
      <c r="Y21" s="12" t="s">
        <v>1444</v>
      </c>
      <c r="Z21" s="12"/>
      <c r="AA21" s="12"/>
      <c r="AB21" s="13"/>
      <c r="AC21" s="13" t="s">
        <v>680</v>
      </c>
      <c r="AD21" s="13">
        <v>43972</v>
      </c>
      <c r="AE21" s="13">
        <v>43921</v>
      </c>
      <c r="AF21" s="260">
        <f ca="1">+TODAY()-AE21</f>
        <v>235</v>
      </c>
      <c r="AG21" s="13" t="s">
        <v>681</v>
      </c>
      <c r="AH21" s="13" t="s">
        <v>1441</v>
      </c>
      <c r="AI21" s="7"/>
      <c r="AJ21" s="7"/>
      <c r="AK21" s="4" t="s">
        <v>305</v>
      </c>
      <c r="AL21" s="7"/>
      <c r="AM21" s="11">
        <v>1</v>
      </c>
      <c r="AN21" s="4" t="s">
        <v>58</v>
      </c>
      <c r="AO21" s="4"/>
      <c r="AP21" s="4" t="s">
        <v>66</v>
      </c>
      <c r="AQ21" s="4"/>
      <c r="AR21" s="4"/>
      <c r="AS21" s="4"/>
      <c r="AT21" s="4"/>
      <c r="AU21" s="4" t="s">
        <v>111</v>
      </c>
      <c r="AV21" s="8" t="s">
        <v>61</v>
      </c>
      <c r="AW21" s="8" t="s">
        <v>61</v>
      </c>
      <c r="AX21" s="10" t="str">
        <f>IF(AW21="","Vacio",IF(AV21=AW21,"Igual","Diferente"))</f>
        <v>Igual</v>
      </c>
      <c r="AY21" s="26"/>
      <c r="AZ21" s="26"/>
      <c r="BA21" s="6" t="str">
        <f ca="1">+IF(L21&gt;21,"Revisar",0)</f>
        <v>Revisar</v>
      </c>
      <c r="BB21" s="26" t="s">
        <v>62</v>
      </c>
      <c r="BC21" s="85" t="s">
        <v>120</v>
      </c>
      <c r="BD21" s="26">
        <v>0</v>
      </c>
      <c r="BE21" s="26">
        <v>0</v>
      </c>
    </row>
    <row r="22" spans="1:57" x14ac:dyDescent="0.25">
      <c r="A22" s="26" t="str">
        <f>CONCATENATE(E22,"_",Y22)</f>
        <v>20562970496_MOR-LAP0012</v>
      </c>
      <c r="B22" s="26" t="str">
        <f>CONCATENATE(E22,"_",Z22)</f>
        <v>20562970496_</v>
      </c>
      <c r="C22" s="7">
        <v>43891</v>
      </c>
      <c r="D22" s="7">
        <v>43921</v>
      </c>
      <c r="E22" s="108">
        <v>20562970496</v>
      </c>
      <c r="F22" s="12" t="s">
        <v>1445</v>
      </c>
      <c r="G22" s="4" t="s">
        <v>1437</v>
      </c>
      <c r="H22" s="4" t="s">
        <v>1438</v>
      </c>
      <c r="I22" s="7">
        <v>43891</v>
      </c>
      <c r="J22" s="7">
        <v>43921</v>
      </c>
      <c r="K22" s="8"/>
      <c r="L22" s="9">
        <f ca="1">+TODAY()-J22</f>
        <v>235</v>
      </c>
      <c r="M22" s="10">
        <v>36</v>
      </c>
      <c r="N22" s="90"/>
      <c r="O22" s="10" t="str">
        <f>IF(N22="","Vacio",IF(M22=N22,"Igual","Diferente"))</f>
        <v>Vacio</v>
      </c>
      <c r="P22" s="10"/>
      <c r="Q22" s="90"/>
      <c r="R22" s="10" t="str">
        <f>IF(Q22="","Vacio",IF(P22=Q22,"Igual","Diferente"))</f>
        <v>Vacio</v>
      </c>
      <c r="S22" s="2">
        <f>+M22+P22/3.5</f>
        <v>36</v>
      </c>
      <c r="T22" s="2" t="b">
        <f ca="1">+IF(L22&gt;=0,IF(L22&lt;30,S22*1,IF(60&gt;L22,S22*2,IF(90&gt;L22,S22*3,IF(120&gt;L22,S22*4,IF(150&gt;L22,S22*5,IF(180&gt;L22,S22*6,IF(210&gt;L22,S22*7))))))),0)</f>
        <v>0</v>
      </c>
      <c r="U22" s="3" t="b">
        <f ca="1">+IF(L22&lt;0,0,IF(L22&lt;8,$A$1,IF(L22&lt;15,$B$1,IF(L22&lt;22,$C$1,IF(L22&lt;30,$D$1,IF(L22&lt;60,$H$1,IF(L22&lt;90,$I$1,IF(L22&lt;120,$J$1,IF(L22&lt;150,$K$1,IF(L22&lt;180,$L$1,IF(L22&lt;210,$E$1)))))))))))</f>
        <v>0</v>
      </c>
      <c r="V22" s="4" t="s">
        <v>1442</v>
      </c>
      <c r="W22" s="11" t="s">
        <v>1443</v>
      </c>
      <c r="X22" s="7">
        <v>43678</v>
      </c>
      <c r="Y22" s="12" t="s">
        <v>1445</v>
      </c>
      <c r="Z22" s="12"/>
      <c r="AA22" s="12"/>
      <c r="AB22" s="13"/>
      <c r="AC22" s="13" t="s">
        <v>680</v>
      </c>
      <c r="AD22" s="13">
        <v>43972</v>
      </c>
      <c r="AE22" s="13">
        <v>43921</v>
      </c>
      <c r="AF22" s="260">
        <f ca="1">+TODAY()-AE22</f>
        <v>235</v>
      </c>
      <c r="AG22" s="13" t="s">
        <v>681</v>
      </c>
      <c r="AH22" s="13" t="s">
        <v>1441</v>
      </c>
      <c r="AI22" s="7"/>
      <c r="AJ22" s="7"/>
      <c r="AK22" s="4" t="s">
        <v>305</v>
      </c>
      <c r="AL22" s="7"/>
      <c r="AM22" s="11">
        <v>1</v>
      </c>
      <c r="AN22" s="4" t="s">
        <v>58</v>
      </c>
      <c r="AO22" s="4"/>
      <c r="AP22" s="4" t="s">
        <v>66</v>
      </c>
      <c r="AQ22" s="4"/>
      <c r="AR22" s="4"/>
      <c r="AS22" s="4"/>
      <c r="AT22" s="4"/>
      <c r="AU22" s="4" t="s">
        <v>111</v>
      </c>
      <c r="AV22" s="8" t="s">
        <v>61</v>
      </c>
      <c r="AW22" s="8" t="s">
        <v>61</v>
      </c>
      <c r="AX22" s="10" t="str">
        <f>IF(AW22="","Vacio",IF(AV22=AW22,"Igual","Diferente"))</f>
        <v>Igual</v>
      </c>
      <c r="AY22" s="26"/>
      <c r="AZ22" s="26"/>
      <c r="BA22" s="6" t="str">
        <f ca="1">+IF(L22&gt;21,"Revisar",0)</f>
        <v>Revisar</v>
      </c>
      <c r="BB22" s="26" t="s">
        <v>62</v>
      </c>
      <c r="BC22" s="85" t="s">
        <v>120</v>
      </c>
      <c r="BD22" s="26">
        <v>0</v>
      </c>
      <c r="BE22" s="26">
        <v>0</v>
      </c>
    </row>
    <row r="23" spans="1:57" x14ac:dyDescent="0.25">
      <c r="A23" s="26" t="str">
        <f>CONCATENATE(E23,"_",Y23)</f>
        <v>20562970496_MOR-LAP0013</v>
      </c>
      <c r="B23" s="26" t="str">
        <f>CONCATENATE(E23,"_",Z23)</f>
        <v>20562970496_</v>
      </c>
      <c r="C23" s="7">
        <v>43891</v>
      </c>
      <c r="D23" s="7">
        <v>43921</v>
      </c>
      <c r="E23" s="108">
        <v>20562970496</v>
      </c>
      <c r="F23" s="12" t="s">
        <v>1446</v>
      </c>
      <c r="G23" s="4" t="s">
        <v>1437</v>
      </c>
      <c r="H23" s="4" t="s">
        <v>1438</v>
      </c>
      <c r="I23" s="7">
        <v>43891</v>
      </c>
      <c r="J23" s="7">
        <v>43921</v>
      </c>
      <c r="K23" s="8"/>
      <c r="L23" s="9">
        <f ca="1">+TODAY()-J23</f>
        <v>235</v>
      </c>
      <c r="M23" s="10">
        <v>36</v>
      </c>
      <c r="N23" s="90"/>
      <c r="O23" s="10" t="str">
        <f>IF(N23="","Vacio",IF(M23=N23,"Igual","Diferente"))</f>
        <v>Vacio</v>
      </c>
      <c r="P23" s="10"/>
      <c r="Q23" s="90"/>
      <c r="R23" s="10" t="str">
        <f>IF(Q23="","Vacio",IF(P23=Q23,"Igual","Diferente"))</f>
        <v>Vacio</v>
      </c>
      <c r="S23" s="2">
        <f>+M23+P23/3.5</f>
        <v>36</v>
      </c>
      <c r="T23" s="2" t="b">
        <f ca="1">+IF(L23&gt;=0,IF(L23&lt;30,S23*1,IF(60&gt;L23,S23*2,IF(90&gt;L23,S23*3,IF(120&gt;L23,S23*4,IF(150&gt;L23,S23*5,IF(180&gt;L23,S23*6,IF(210&gt;L23,S23*7))))))),0)</f>
        <v>0</v>
      </c>
      <c r="U23" s="3" t="b">
        <f ca="1">+IF(L23&lt;0,0,IF(L23&lt;8,$A$1,IF(L23&lt;15,$B$1,IF(L23&lt;22,$C$1,IF(L23&lt;30,$D$1,IF(L23&lt;60,$H$1,IF(L23&lt;90,$I$1,IF(L23&lt;120,$J$1,IF(L23&lt;150,$K$1,IF(L23&lt;180,$L$1,IF(L23&lt;210,$E$1)))))))))))</f>
        <v>0</v>
      </c>
      <c r="V23" s="4" t="s">
        <v>1442</v>
      </c>
      <c r="W23" s="11" t="s">
        <v>1443</v>
      </c>
      <c r="X23" s="7">
        <v>43678</v>
      </c>
      <c r="Y23" s="12" t="s">
        <v>1446</v>
      </c>
      <c r="Z23" s="12"/>
      <c r="AA23" s="12"/>
      <c r="AB23" s="13"/>
      <c r="AC23" s="13" t="s">
        <v>680</v>
      </c>
      <c r="AD23" s="13">
        <v>43972</v>
      </c>
      <c r="AE23" s="13">
        <v>43921</v>
      </c>
      <c r="AF23" s="260">
        <f ca="1">+TODAY()-AE23</f>
        <v>235</v>
      </c>
      <c r="AG23" s="13" t="s">
        <v>681</v>
      </c>
      <c r="AH23" s="13" t="s">
        <v>1441</v>
      </c>
      <c r="AI23" s="7"/>
      <c r="AJ23" s="7"/>
      <c r="AK23" s="4" t="s">
        <v>305</v>
      </c>
      <c r="AL23" s="7"/>
      <c r="AM23" s="11">
        <v>1</v>
      </c>
      <c r="AN23" s="4" t="s">
        <v>58</v>
      </c>
      <c r="AO23" s="4"/>
      <c r="AP23" s="4" t="s">
        <v>66</v>
      </c>
      <c r="AQ23" s="4"/>
      <c r="AR23" s="4"/>
      <c r="AS23" s="4"/>
      <c r="AT23" s="4"/>
      <c r="AU23" s="4" t="s">
        <v>111</v>
      </c>
      <c r="AV23" s="8" t="s">
        <v>61</v>
      </c>
      <c r="AW23" s="8" t="s">
        <v>61</v>
      </c>
      <c r="AX23" s="10" t="str">
        <f>IF(AW23="","Vacio",IF(AV23=AW23,"Igual","Diferente"))</f>
        <v>Igual</v>
      </c>
      <c r="AY23" s="26"/>
      <c r="AZ23" s="26"/>
      <c r="BA23" s="6" t="str">
        <f ca="1">+IF(L23&gt;21,"Revisar",0)</f>
        <v>Revisar</v>
      </c>
      <c r="BB23" s="26" t="s">
        <v>62</v>
      </c>
      <c r="BC23" s="85" t="s">
        <v>120</v>
      </c>
      <c r="BD23" s="26">
        <v>0</v>
      </c>
      <c r="BE23" s="26">
        <v>0</v>
      </c>
    </row>
    <row r="24" spans="1:57" x14ac:dyDescent="0.25">
      <c r="A24" s="26" t="str">
        <f>CONCATENATE(E24,"_",Y24)</f>
        <v>20562970496_MOR-LAP0014</v>
      </c>
      <c r="B24" s="26" t="str">
        <f>CONCATENATE(E24,"_",Z24)</f>
        <v>20562970496_</v>
      </c>
      <c r="C24" s="7">
        <v>43891</v>
      </c>
      <c r="D24" s="7">
        <v>43921</v>
      </c>
      <c r="E24" s="108">
        <v>20562970496</v>
      </c>
      <c r="F24" s="12" t="s">
        <v>1447</v>
      </c>
      <c r="G24" s="4" t="s">
        <v>1437</v>
      </c>
      <c r="H24" s="4" t="s">
        <v>1438</v>
      </c>
      <c r="I24" s="7">
        <v>43891</v>
      </c>
      <c r="J24" s="7">
        <v>43921</v>
      </c>
      <c r="K24" s="8"/>
      <c r="L24" s="9">
        <f ca="1">+TODAY()-J24</f>
        <v>235</v>
      </c>
      <c r="M24" s="10">
        <v>36</v>
      </c>
      <c r="N24" s="90"/>
      <c r="O24" s="10" t="str">
        <f>IF(N24="","Vacio",IF(M24=N24,"Igual","Diferente"))</f>
        <v>Vacio</v>
      </c>
      <c r="P24" s="10"/>
      <c r="Q24" s="90"/>
      <c r="R24" s="10" t="str">
        <f>IF(Q24="","Vacio",IF(P24=Q24,"Igual","Diferente"))</f>
        <v>Vacio</v>
      </c>
      <c r="S24" s="2">
        <f>+M24+P24/3.5</f>
        <v>36</v>
      </c>
      <c r="T24" s="2" t="b">
        <f ca="1">+IF(L24&gt;=0,IF(L24&lt;30,S24*1,IF(60&gt;L24,S24*2,IF(90&gt;L24,S24*3,IF(120&gt;L24,S24*4,IF(150&gt;L24,S24*5,IF(180&gt;L24,S24*6,IF(210&gt;L24,S24*7))))))),0)</f>
        <v>0</v>
      </c>
      <c r="U24" s="3" t="b">
        <f ca="1">+IF(L24&lt;0,0,IF(L24&lt;8,$A$1,IF(L24&lt;15,$B$1,IF(L24&lt;22,$C$1,IF(L24&lt;30,$D$1,IF(L24&lt;60,$H$1,IF(L24&lt;90,$I$1,IF(L24&lt;120,$J$1,IF(L24&lt;150,$K$1,IF(L24&lt;180,$L$1,IF(L24&lt;210,$E$1)))))))))))</f>
        <v>0</v>
      </c>
      <c r="V24" s="4" t="s">
        <v>1442</v>
      </c>
      <c r="W24" s="11" t="s">
        <v>1443</v>
      </c>
      <c r="X24" s="7">
        <v>43678</v>
      </c>
      <c r="Y24" s="12" t="s">
        <v>1447</v>
      </c>
      <c r="Z24" s="12"/>
      <c r="AA24" s="12"/>
      <c r="AB24" s="13"/>
      <c r="AC24" s="13" t="s">
        <v>680</v>
      </c>
      <c r="AD24" s="13">
        <v>43972</v>
      </c>
      <c r="AE24" s="13">
        <v>43921</v>
      </c>
      <c r="AF24" s="260">
        <f ca="1">+TODAY()-AE24</f>
        <v>235</v>
      </c>
      <c r="AG24" s="13" t="s">
        <v>681</v>
      </c>
      <c r="AH24" s="13" t="s">
        <v>1441</v>
      </c>
      <c r="AI24" s="7"/>
      <c r="AJ24" s="7"/>
      <c r="AK24" s="4" t="s">
        <v>305</v>
      </c>
      <c r="AL24" s="7"/>
      <c r="AM24" s="11">
        <v>1</v>
      </c>
      <c r="AN24" s="4" t="s">
        <v>58</v>
      </c>
      <c r="AO24" s="4"/>
      <c r="AP24" s="4" t="s">
        <v>66</v>
      </c>
      <c r="AQ24" s="4"/>
      <c r="AR24" s="4"/>
      <c r="AS24" s="4"/>
      <c r="AT24" s="4"/>
      <c r="AU24" s="4" t="s">
        <v>111</v>
      </c>
      <c r="AV24" s="8" t="s">
        <v>61</v>
      </c>
      <c r="AW24" s="8" t="s">
        <v>61</v>
      </c>
      <c r="AX24" s="10" t="str">
        <f>IF(AW24="","Vacio",IF(AV24=AW24,"Igual","Diferente"))</f>
        <v>Igual</v>
      </c>
      <c r="AY24" s="26"/>
      <c r="AZ24" s="26"/>
      <c r="BA24" s="6" t="str">
        <f ca="1">+IF(L24&gt;21,"Revisar",0)</f>
        <v>Revisar</v>
      </c>
      <c r="BB24" s="26" t="s">
        <v>62</v>
      </c>
      <c r="BC24" s="85" t="s">
        <v>120</v>
      </c>
      <c r="BD24" s="26">
        <v>0</v>
      </c>
      <c r="BE24" s="26">
        <v>0</v>
      </c>
    </row>
    <row r="25" spans="1:57" x14ac:dyDescent="0.25">
      <c r="A25" s="26" t="str">
        <f>CONCATENATE(E25,"_",Y25)</f>
        <v>20562970496_MOR-LAP0015</v>
      </c>
      <c r="B25" s="26" t="str">
        <f>CONCATENATE(E25,"_",Z25)</f>
        <v>20562970496_</v>
      </c>
      <c r="C25" s="7">
        <v>43891</v>
      </c>
      <c r="D25" s="7">
        <v>43921</v>
      </c>
      <c r="E25" s="108">
        <v>20562970496</v>
      </c>
      <c r="F25" s="12" t="s">
        <v>1448</v>
      </c>
      <c r="G25" s="4" t="s">
        <v>1437</v>
      </c>
      <c r="H25" s="4" t="s">
        <v>1438</v>
      </c>
      <c r="I25" s="7">
        <v>43891</v>
      </c>
      <c r="J25" s="7">
        <v>43921</v>
      </c>
      <c r="K25" s="8"/>
      <c r="L25" s="9">
        <f ca="1">+TODAY()-J25</f>
        <v>235</v>
      </c>
      <c r="M25" s="10">
        <v>36</v>
      </c>
      <c r="N25" s="90"/>
      <c r="O25" s="10" t="str">
        <f>IF(N25="","Vacio",IF(M25=N25,"Igual","Diferente"))</f>
        <v>Vacio</v>
      </c>
      <c r="P25" s="10"/>
      <c r="Q25" s="90"/>
      <c r="R25" s="10" t="str">
        <f>IF(Q25="","Vacio",IF(P25=Q25,"Igual","Diferente"))</f>
        <v>Vacio</v>
      </c>
      <c r="S25" s="2">
        <f>+M25+P25/3.5</f>
        <v>36</v>
      </c>
      <c r="T25" s="2" t="b">
        <f ca="1">+IF(L25&gt;=0,IF(L25&lt;30,S25*1,IF(60&gt;L25,S25*2,IF(90&gt;L25,S25*3,IF(120&gt;L25,S25*4,IF(150&gt;L25,S25*5,IF(180&gt;L25,S25*6,IF(210&gt;L25,S25*7))))))),0)</f>
        <v>0</v>
      </c>
      <c r="U25" s="3" t="b">
        <f ca="1">+IF(L25&lt;0,0,IF(L25&lt;8,$A$1,IF(L25&lt;15,$B$1,IF(L25&lt;22,$C$1,IF(L25&lt;30,$D$1,IF(L25&lt;60,$H$1,IF(L25&lt;90,$I$1,IF(L25&lt;120,$J$1,IF(L25&lt;150,$K$1,IF(L25&lt;180,$L$1,IF(L25&lt;210,$E$1)))))))))))</f>
        <v>0</v>
      </c>
      <c r="V25" s="4" t="s">
        <v>1442</v>
      </c>
      <c r="W25" s="11" t="s">
        <v>1443</v>
      </c>
      <c r="X25" s="7">
        <v>43678</v>
      </c>
      <c r="Y25" s="12" t="s">
        <v>1448</v>
      </c>
      <c r="Z25" s="12"/>
      <c r="AA25" s="12"/>
      <c r="AB25" s="13"/>
      <c r="AC25" s="13" t="s">
        <v>680</v>
      </c>
      <c r="AD25" s="13">
        <v>43972</v>
      </c>
      <c r="AE25" s="13">
        <v>43921</v>
      </c>
      <c r="AF25" s="260">
        <f ca="1">+TODAY()-AE25</f>
        <v>235</v>
      </c>
      <c r="AG25" s="13" t="s">
        <v>681</v>
      </c>
      <c r="AH25" s="13" t="s">
        <v>1441</v>
      </c>
      <c r="AI25" s="7"/>
      <c r="AJ25" s="7"/>
      <c r="AK25" s="4" t="s">
        <v>305</v>
      </c>
      <c r="AL25" s="7"/>
      <c r="AM25" s="11">
        <v>1</v>
      </c>
      <c r="AN25" s="4" t="s">
        <v>58</v>
      </c>
      <c r="AO25" s="4"/>
      <c r="AP25" s="4" t="s">
        <v>66</v>
      </c>
      <c r="AQ25" s="4"/>
      <c r="AR25" s="4"/>
      <c r="AS25" s="4"/>
      <c r="AT25" s="4"/>
      <c r="AU25" s="4" t="s">
        <v>111</v>
      </c>
      <c r="AV25" s="8" t="s">
        <v>61</v>
      </c>
      <c r="AW25" s="8" t="s">
        <v>61</v>
      </c>
      <c r="AX25" s="10" t="str">
        <f>IF(AW25="","Vacio",IF(AV25=AW25,"Igual","Diferente"))</f>
        <v>Igual</v>
      </c>
      <c r="AY25" s="26"/>
      <c r="AZ25" s="26"/>
      <c r="BA25" s="6" t="str">
        <f ca="1">+IF(L25&gt;21,"Revisar",0)</f>
        <v>Revisar</v>
      </c>
      <c r="BB25" s="26" t="s">
        <v>62</v>
      </c>
      <c r="BC25" s="85" t="s">
        <v>120</v>
      </c>
      <c r="BD25" s="26">
        <v>0</v>
      </c>
      <c r="BE25" s="26">
        <v>0</v>
      </c>
    </row>
    <row r="26" spans="1:57" x14ac:dyDescent="0.25">
      <c r="A26" s="26" t="str">
        <f>CONCATENATE(E26,"_",Y26)</f>
        <v>20562970496_MOR-LAP0016</v>
      </c>
      <c r="B26" s="26" t="str">
        <f>CONCATENATE(E26,"_",Z26)</f>
        <v>20562970496_</v>
      </c>
      <c r="C26" s="7">
        <v>43891</v>
      </c>
      <c r="D26" s="7">
        <v>43921</v>
      </c>
      <c r="E26" s="108">
        <v>20562970496</v>
      </c>
      <c r="F26" s="12" t="s">
        <v>1449</v>
      </c>
      <c r="G26" s="4" t="s">
        <v>1437</v>
      </c>
      <c r="H26" s="4" t="s">
        <v>1438</v>
      </c>
      <c r="I26" s="7">
        <v>43891</v>
      </c>
      <c r="J26" s="7">
        <v>43921</v>
      </c>
      <c r="K26" s="8"/>
      <c r="L26" s="9">
        <f ca="1">+TODAY()-J26</f>
        <v>235</v>
      </c>
      <c r="M26" s="10">
        <v>36</v>
      </c>
      <c r="N26" s="90"/>
      <c r="O26" s="10" t="str">
        <f>IF(N26="","Vacio",IF(M26=N26,"Igual","Diferente"))</f>
        <v>Vacio</v>
      </c>
      <c r="P26" s="10"/>
      <c r="Q26" s="90"/>
      <c r="R26" s="10" t="str">
        <f>IF(Q26="","Vacio",IF(P26=Q26,"Igual","Diferente"))</f>
        <v>Vacio</v>
      </c>
      <c r="S26" s="2">
        <f>+M26+P26/3.5</f>
        <v>36</v>
      </c>
      <c r="T26" s="2" t="b">
        <f ca="1">+IF(L26&gt;=0,IF(L26&lt;30,S26*1,IF(60&gt;L26,S26*2,IF(90&gt;L26,S26*3,IF(120&gt;L26,S26*4,IF(150&gt;L26,S26*5,IF(180&gt;L26,S26*6,IF(210&gt;L26,S26*7))))))),0)</f>
        <v>0</v>
      </c>
      <c r="U26" s="3" t="b">
        <f ca="1">+IF(L26&lt;0,0,IF(L26&lt;8,$A$1,IF(L26&lt;15,$B$1,IF(L26&lt;22,$C$1,IF(L26&lt;30,$D$1,IF(L26&lt;60,$H$1,IF(L26&lt;90,$I$1,IF(L26&lt;120,$J$1,IF(L26&lt;150,$K$1,IF(L26&lt;180,$L$1,IF(L26&lt;210,$E$1)))))))))))</f>
        <v>0</v>
      </c>
      <c r="V26" s="4" t="s">
        <v>1442</v>
      </c>
      <c r="W26" s="11" t="s">
        <v>1443</v>
      </c>
      <c r="X26" s="7">
        <v>43678</v>
      </c>
      <c r="Y26" s="12" t="s">
        <v>1449</v>
      </c>
      <c r="Z26" s="12"/>
      <c r="AA26" s="12"/>
      <c r="AB26" s="13"/>
      <c r="AC26" s="13" t="s">
        <v>680</v>
      </c>
      <c r="AD26" s="13">
        <v>43972</v>
      </c>
      <c r="AE26" s="13">
        <v>43921</v>
      </c>
      <c r="AF26" s="260">
        <f ca="1">+TODAY()-AE26</f>
        <v>235</v>
      </c>
      <c r="AG26" s="13" t="s">
        <v>681</v>
      </c>
      <c r="AH26" s="13" t="s">
        <v>1441</v>
      </c>
      <c r="AI26" s="7"/>
      <c r="AJ26" s="7"/>
      <c r="AK26" s="4" t="s">
        <v>305</v>
      </c>
      <c r="AL26" s="7"/>
      <c r="AM26" s="11">
        <v>1</v>
      </c>
      <c r="AN26" s="4" t="s">
        <v>58</v>
      </c>
      <c r="AO26" s="4"/>
      <c r="AP26" s="4" t="s">
        <v>66</v>
      </c>
      <c r="AQ26" s="4"/>
      <c r="AR26" s="4"/>
      <c r="AS26" s="4"/>
      <c r="AT26" s="4"/>
      <c r="AU26" s="4" t="s">
        <v>111</v>
      </c>
      <c r="AV26" s="8" t="s">
        <v>61</v>
      </c>
      <c r="AW26" s="8" t="s">
        <v>61</v>
      </c>
      <c r="AX26" s="10" t="str">
        <f>IF(AW26="","Vacio",IF(AV26=AW26,"Igual","Diferente"))</f>
        <v>Igual</v>
      </c>
      <c r="AY26" s="26"/>
      <c r="AZ26" s="26"/>
      <c r="BA26" s="6" t="str">
        <f ca="1">+IF(L26&gt;21,"Revisar",0)</f>
        <v>Revisar</v>
      </c>
      <c r="BB26" s="26" t="s">
        <v>62</v>
      </c>
      <c r="BC26" s="85" t="s">
        <v>120</v>
      </c>
      <c r="BD26" s="26">
        <v>0</v>
      </c>
      <c r="BE26" s="26">
        <v>0</v>
      </c>
    </row>
    <row r="27" spans="1:57" x14ac:dyDescent="0.25">
      <c r="A27" s="26" t="str">
        <f>CONCATENATE(E27,"_",Y27)</f>
        <v>20602985971_MOR-LAP0017</v>
      </c>
      <c r="B27" s="26" t="str">
        <f>CONCATENATE(E27,"_",Z27)</f>
        <v>20602985971_</v>
      </c>
      <c r="C27" s="16">
        <v>44137</v>
      </c>
      <c r="D27" s="16">
        <v>44166</v>
      </c>
      <c r="E27" s="108">
        <v>20602985971</v>
      </c>
      <c r="F27" s="12" t="s">
        <v>4780</v>
      </c>
      <c r="G27" s="15" t="s">
        <v>3054</v>
      </c>
      <c r="H27" s="15" t="s">
        <v>11341</v>
      </c>
      <c r="I27" s="16">
        <v>44137</v>
      </c>
      <c r="J27" s="16">
        <v>44166</v>
      </c>
      <c r="K27" s="8"/>
      <c r="L27" s="9">
        <f ca="1">+TODAY()-J27</f>
        <v>-10</v>
      </c>
      <c r="M27" s="29">
        <v>95</v>
      </c>
      <c r="N27" s="90"/>
      <c r="O27" s="10" t="str">
        <f>IF(N27="","Vacio",IF(M27=N27,"Igual","Diferente"))</f>
        <v>Vacio</v>
      </c>
      <c r="P27" s="29"/>
      <c r="Q27" s="90"/>
      <c r="R27" s="10" t="str">
        <f>IF(Q27="","Vacio",IF(P27=Q27,"Igual","Diferente"))</f>
        <v>Vacio</v>
      </c>
      <c r="S27" s="2">
        <f>+M27+P27/3.5</f>
        <v>95</v>
      </c>
      <c r="T27" s="2">
        <f ca="1">+IF(L27&gt;=0,IF(L27&lt;30,S27*1,IF(60&gt;L27,S27*2,IF(90&gt;L27,S27*3,IF(120&gt;L27,S27*4,IF(150&gt;L27,S27*5,IF(180&gt;L27,S27*6,IF(210&gt;L27,S27*7))))))),0)</f>
        <v>0</v>
      </c>
      <c r="U27" s="3">
        <f ca="1">+IF(L27&lt;0,0,IF(L27&lt;8,$A$1,IF(L27&lt;15,$B$1,IF(L27&lt;22,$C$1,IF(L27&lt;30,$D$1,IF(L27&lt;60,$H$1,IF(L27&lt;90,$I$1,IF(L27&lt;120,$J$1,IF(L27&lt;150,$K$1,IF(L27&lt;180,$L$1,IF(L27&lt;210,$E$1)))))))))))</f>
        <v>0</v>
      </c>
      <c r="V27" s="4"/>
      <c r="W27" s="11"/>
      <c r="X27" s="7"/>
      <c r="Y27" s="12" t="s">
        <v>4780</v>
      </c>
      <c r="Z27" s="12"/>
      <c r="AA27" s="12"/>
      <c r="AB27" s="31"/>
      <c r="AC27" s="31"/>
      <c r="AD27" s="31"/>
      <c r="AE27" s="31"/>
      <c r="AF27" s="260">
        <f ca="1">+TODAY()-AE27</f>
        <v>44156</v>
      </c>
      <c r="AG27" s="31"/>
      <c r="AH27" s="31"/>
      <c r="AI27" s="16"/>
      <c r="AJ27" s="16"/>
      <c r="AK27" s="15"/>
      <c r="AL27" s="16"/>
      <c r="AM27" s="30">
        <v>1</v>
      </c>
      <c r="AN27" s="15" t="s">
        <v>58</v>
      </c>
      <c r="AO27" s="15"/>
      <c r="AP27" s="15"/>
      <c r="AQ27" s="15"/>
      <c r="AR27" s="15"/>
      <c r="AS27" s="15"/>
      <c r="AT27" s="15"/>
      <c r="AU27" s="4" t="s">
        <v>111</v>
      </c>
      <c r="AV27" s="40" t="s">
        <v>61</v>
      </c>
      <c r="AW27" s="8">
        <v>6</v>
      </c>
      <c r="AX27" s="10" t="str">
        <f>IF(AW27="","Vacio",IF(AV27=AW27,"Igual","Diferente"))</f>
        <v>Diferente</v>
      </c>
      <c r="AY27" s="26"/>
      <c r="AZ27" s="26"/>
      <c r="BA27" s="6">
        <f ca="1">+IF(L27&gt;21,"Revisar",0)</f>
        <v>0</v>
      </c>
      <c r="BB27" s="26"/>
      <c r="BC27" s="85" t="s">
        <v>63</v>
      </c>
      <c r="BD27" s="26">
        <v>0</v>
      </c>
      <c r="BE27" s="26">
        <v>0</v>
      </c>
    </row>
    <row r="28" spans="1:57" x14ac:dyDescent="0.25">
      <c r="A28" s="26" t="str">
        <f>CONCATENATE(E28,"_",Y28)</f>
        <v>20602985971_MOR-LAP0018</v>
      </c>
      <c r="B28" s="26" t="str">
        <f>CONCATENATE(E28,"_",Z28)</f>
        <v>20602985971_PCR-LAP19091030</v>
      </c>
      <c r="C28" s="16">
        <v>44136</v>
      </c>
      <c r="D28" s="16">
        <v>44166</v>
      </c>
      <c r="E28" s="108">
        <v>20602985971</v>
      </c>
      <c r="F28" s="12" t="s">
        <v>3061</v>
      </c>
      <c r="G28" s="15" t="s">
        <v>3054</v>
      </c>
      <c r="H28" s="15" t="s">
        <v>3055</v>
      </c>
      <c r="I28" s="16">
        <v>44136</v>
      </c>
      <c r="J28" s="16">
        <v>44166</v>
      </c>
      <c r="K28" s="8"/>
      <c r="L28" s="9">
        <f ca="1">+TODAY()-J28</f>
        <v>-10</v>
      </c>
      <c r="M28" s="29">
        <v>100.5</v>
      </c>
      <c r="N28" s="90"/>
      <c r="O28" s="10" t="str">
        <f>IF(N28="","Vacio",IF(M28=N28,"Igual","Diferente"))</f>
        <v>Vacio</v>
      </c>
      <c r="P28" s="29"/>
      <c r="Q28" s="90"/>
      <c r="R28" s="10" t="str">
        <f>IF(Q28="","Vacio",IF(P28=Q28,"Igual","Diferente"))</f>
        <v>Vacio</v>
      </c>
      <c r="S28" s="2">
        <f>+M28+P28/3.5</f>
        <v>100.5</v>
      </c>
      <c r="T28" s="2">
        <f ca="1">+IF(L28&gt;=0,IF(L28&lt;30,S28*1,IF(60&gt;L28,S28*2,IF(90&gt;L28,S28*3,IF(120&gt;L28,S28*4,IF(150&gt;L28,S28*5,IF(180&gt;L28,S28*6,IF(210&gt;L28,S28*7))))))),0)</f>
        <v>0</v>
      </c>
      <c r="U28" s="3">
        <f ca="1">+IF(L28&lt;0,0,IF(L28&lt;8,$A$1,IF(L28&lt;15,$B$1,IF(L28&lt;22,$C$1,IF(L28&lt;30,$D$1,IF(L28&lt;60,$H$1,IF(L28&lt;90,$I$1,IF(L28&lt;120,$J$1,IF(L28&lt;150,$K$1,IF(L28&lt;180,$L$1,IF(L28&lt;210,$E$1)))))))))))</f>
        <v>0</v>
      </c>
      <c r="V28" s="4" t="s">
        <v>855</v>
      </c>
      <c r="W28" s="11" t="s">
        <v>3060</v>
      </c>
      <c r="X28" s="7">
        <v>43738</v>
      </c>
      <c r="Y28" s="12" t="s">
        <v>3061</v>
      </c>
      <c r="Z28" s="12" t="s">
        <v>3062</v>
      </c>
      <c r="AA28" s="12"/>
      <c r="AB28" s="31"/>
      <c r="AC28" s="31"/>
      <c r="AD28" s="31"/>
      <c r="AE28" s="31"/>
      <c r="AF28" s="260">
        <f ca="1">+TODAY()-AE28</f>
        <v>44156</v>
      </c>
      <c r="AG28" s="31"/>
      <c r="AH28" s="31"/>
      <c r="AI28" s="16"/>
      <c r="AJ28" s="16"/>
      <c r="AK28" s="15" t="s">
        <v>65</v>
      </c>
      <c r="AL28" s="16"/>
      <c r="AM28" s="30">
        <v>1</v>
      </c>
      <c r="AN28" s="15" t="s">
        <v>58</v>
      </c>
      <c r="AO28" s="15"/>
      <c r="AP28" s="15" t="s">
        <v>66</v>
      </c>
      <c r="AQ28" s="15"/>
      <c r="AR28" s="15"/>
      <c r="AS28" s="15"/>
      <c r="AT28" s="15"/>
      <c r="AU28" s="4" t="s">
        <v>111</v>
      </c>
      <c r="AV28" s="28" t="s">
        <v>61</v>
      </c>
      <c r="AW28" s="8" t="s">
        <v>61</v>
      </c>
      <c r="AX28" s="10" t="str">
        <f>IF(AW28="","Vacio",IF(AV28=AW28,"Igual","Diferente"))</f>
        <v>Igual</v>
      </c>
      <c r="AY28" s="26"/>
      <c r="AZ28" s="26"/>
      <c r="BA28" s="6">
        <f ca="1">+IF(L28&gt;21,"Revisar",0)</f>
        <v>0</v>
      </c>
      <c r="BB28" s="26" t="s">
        <v>62</v>
      </c>
      <c r="BC28" s="85" t="s">
        <v>63</v>
      </c>
      <c r="BD28" s="26">
        <v>0</v>
      </c>
      <c r="BE28" s="26">
        <v>0</v>
      </c>
    </row>
    <row r="29" spans="1:57" x14ac:dyDescent="0.25">
      <c r="A29" s="26" t="str">
        <f>CONCATENATE(E29,"_",Y29)</f>
        <v>20602985971_MOR-LAP0019</v>
      </c>
      <c r="B29" s="26" t="str">
        <f>CONCATENATE(E29,"_",Z29)</f>
        <v>20602985971_</v>
      </c>
      <c r="C29" s="16">
        <v>44125</v>
      </c>
      <c r="D29" s="16">
        <v>44155</v>
      </c>
      <c r="E29" s="108">
        <v>20602985971</v>
      </c>
      <c r="F29" s="12" t="s">
        <v>3063</v>
      </c>
      <c r="G29" s="15" t="s">
        <v>3054</v>
      </c>
      <c r="H29" s="15" t="s">
        <v>3055</v>
      </c>
      <c r="I29" s="16">
        <v>44125</v>
      </c>
      <c r="J29" s="16">
        <v>44155</v>
      </c>
      <c r="K29" s="8"/>
      <c r="L29" s="9">
        <f ca="1">+TODAY()-J29</f>
        <v>1</v>
      </c>
      <c r="M29" s="29">
        <v>100.5</v>
      </c>
      <c r="N29" s="90"/>
      <c r="O29" s="10" t="str">
        <f>IF(N29="","Vacio",IF(M29=N29,"Igual","Diferente"))</f>
        <v>Vacio</v>
      </c>
      <c r="P29" s="29"/>
      <c r="Q29" s="90"/>
      <c r="R29" s="10" t="str">
        <f>IF(Q29="","Vacio",IF(P29=Q29,"Igual","Diferente"))</f>
        <v>Vacio</v>
      </c>
      <c r="S29" s="2">
        <f>+M29+P29/3.5</f>
        <v>100.5</v>
      </c>
      <c r="T29" s="2">
        <f ca="1">+IF(L29&gt;=0,IF(L29&lt;30,S29*1,IF(60&gt;L29,S29*2,IF(90&gt;L29,S29*3,IF(120&gt;L29,S29*4,IF(150&gt;L29,S29*5,IF(180&gt;L29,S29*6,IF(210&gt;L29,S29*7))))))),0)</f>
        <v>100.5</v>
      </c>
      <c r="U29" s="3" t="str">
        <f ca="1">+IF(L29&lt;0,0,IF(L29&lt;8,$A$1,IF(L29&lt;15,$B$1,IF(L29&lt;22,$C$1,IF(L29&lt;30,$D$1,IF(L29&lt;60,$H$1,IF(L29&lt;90,$I$1,IF(L29&lt;120,$J$1,IF(L29&lt;150,$K$1,IF(L29&lt;180,$L$1,IF(L29&lt;210,$E$1)))))))))))</f>
        <v>CONCATENACIÓN LAPTOP ACTUAL</v>
      </c>
      <c r="V29" s="4" t="s">
        <v>855</v>
      </c>
      <c r="W29" s="11" t="s">
        <v>3057</v>
      </c>
      <c r="X29" s="7">
        <v>43698</v>
      </c>
      <c r="Y29" s="12" t="s">
        <v>3063</v>
      </c>
      <c r="Z29" s="12"/>
      <c r="AA29" s="12"/>
      <c r="AB29" s="31"/>
      <c r="AC29" s="31"/>
      <c r="AD29" s="31"/>
      <c r="AE29" s="31"/>
      <c r="AF29" s="260">
        <f ca="1">+TODAY()-AE29</f>
        <v>44156</v>
      </c>
      <c r="AG29" s="31"/>
      <c r="AH29" s="31"/>
      <c r="AI29" s="16"/>
      <c r="AJ29" s="16"/>
      <c r="AK29" s="15" t="s">
        <v>65</v>
      </c>
      <c r="AL29" s="16"/>
      <c r="AM29" s="30">
        <v>1</v>
      </c>
      <c r="AN29" s="15" t="s">
        <v>58</v>
      </c>
      <c r="AO29" s="15"/>
      <c r="AP29" s="15" t="s">
        <v>66</v>
      </c>
      <c r="AQ29" s="15"/>
      <c r="AR29" s="15"/>
      <c r="AS29" s="15"/>
      <c r="AT29" s="15"/>
      <c r="AU29" s="4" t="s">
        <v>111</v>
      </c>
      <c r="AV29" s="28" t="s">
        <v>61</v>
      </c>
      <c r="AW29" s="8" t="s">
        <v>61</v>
      </c>
      <c r="AX29" s="10" t="str">
        <f>IF(AW29="","Vacio",IF(AV29=AW29,"Igual","Diferente"))</f>
        <v>Igual</v>
      </c>
      <c r="AY29" s="26"/>
      <c r="AZ29" s="26"/>
      <c r="BA29" s="6">
        <f ca="1">+IF(L29&gt;21,"Revisar",0)</f>
        <v>0</v>
      </c>
      <c r="BB29" s="26" t="s">
        <v>62</v>
      </c>
      <c r="BC29" s="85" t="s">
        <v>63</v>
      </c>
      <c r="BD29" s="26">
        <v>0</v>
      </c>
      <c r="BE29" s="26">
        <v>0</v>
      </c>
    </row>
    <row r="30" spans="1:57" x14ac:dyDescent="0.25">
      <c r="A30" s="26" t="str">
        <f>CONCATENATE(E30,"_",Y30)</f>
        <v>20602985971_MOR-LAP0020</v>
      </c>
      <c r="B30" s="26" t="str">
        <f>CONCATENATE(E30,"_",Z30)</f>
        <v>20602985971_</v>
      </c>
      <c r="C30" s="16">
        <v>44137</v>
      </c>
      <c r="D30" s="16">
        <v>44166</v>
      </c>
      <c r="E30" s="108">
        <v>20602985971</v>
      </c>
      <c r="F30" s="12" t="s">
        <v>3059</v>
      </c>
      <c r="G30" s="15" t="s">
        <v>3054</v>
      </c>
      <c r="H30" s="15" t="s">
        <v>11341</v>
      </c>
      <c r="I30" s="16">
        <v>44137</v>
      </c>
      <c r="J30" s="16">
        <v>44166</v>
      </c>
      <c r="K30" s="8"/>
      <c r="L30" s="9">
        <f ca="1">+TODAY()-J30</f>
        <v>-10</v>
      </c>
      <c r="M30" s="29">
        <v>95</v>
      </c>
      <c r="N30" s="90"/>
      <c r="O30" s="10" t="str">
        <f>IF(N30="","Vacio",IF(M30=N30,"Igual","Diferente"))</f>
        <v>Vacio</v>
      </c>
      <c r="P30" s="29"/>
      <c r="Q30" s="90"/>
      <c r="R30" s="10" t="str">
        <f>IF(Q30="","Vacio",IF(P30=Q30,"Igual","Diferente"))</f>
        <v>Vacio</v>
      </c>
      <c r="S30" s="2">
        <f>+M30+P30/3.5</f>
        <v>95</v>
      </c>
      <c r="T30" s="2">
        <f ca="1">+IF(L30&gt;=0,IF(L30&lt;30,S30*1,IF(60&gt;L30,S30*2,IF(90&gt;L30,S30*3,IF(120&gt;L30,S30*4,IF(150&gt;L30,S30*5,IF(180&gt;L30,S30*6,IF(210&gt;L30,S30*7))))))),0)</f>
        <v>0</v>
      </c>
      <c r="U30" s="3">
        <f ca="1">+IF(L30&lt;0,0,IF(L30&lt;8,$A$1,IF(L30&lt;15,$B$1,IF(L30&lt;22,$C$1,IF(L30&lt;30,$D$1,IF(L30&lt;60,$H$1,IF(L30&lt;90,$I$1,IF(L30&lt;120,$J$1,IF(L30&lt;150,$K$1,IF(L30&lt;180,$L$1,IF(L30&lt;210,$E$1)))))))))))</f>
        <v>0</v>
      </c>
      <c r="V30" s="4"/>
      <c r="W30" s="11"/>
      <c r="X30" s="7"/>
      <c r="Y30" s="12" t="s">
        <v>3059</v>
      </c>
      <c r="Z30" s="12"/>
      <c r="AA30" s="12"/>
      <c r="AB30" s="31"/>
      <c r="AC30" s="31"/>
      <c r="AD30" s="31"/>
      <c r="AE30" s="31"/>
      <c r="AF30" s="260">
        <f ca="1">+TODAY()-AE30</f>
        <v>44156</v>
      </c>
      <c r="AG30" s="31"/>
      <c r="AH30" s="31"/>
      <c r="AI30" s="16"/>
      <c r="AJ30" s="16"/>
      <c r="AK30" s="15"/>
      <c r="AL30" s="16"/>
      <c r="AM30" s="30">
        <v>1</v>
      </c>
      <c r="AN30" s="15" t="s">
        <v>58</v>
      </c>
      <c r="AO30" s="15"/>
      <c r="AP30" s="15"/>
      <c r="AQ30" s="15"/>
      <c r="AR30" s="15"/>
      <c r="AS30" s="15"/>
      <c r="AT30" s="15"/>
      <c r="AU30" s="4" t="s">
        <v>111</v>
      </c>
      <c r="AV30" s="40" t="s">
        <v>61</v>
      </c>
      <c r="AW30" s="8">
        <v>6</v>
      </c>
      <c r="AX30" s="10" t="str">
        <f>IF(AW30="","Vacio",IF(AV30=AW30,"Igual","Diferente"))</f>
        <v>Diferente</v>
      </c>
      <c r="AY30" s="26"/>
      <c r="AZ30" s="26"/>
      <c r="BA30" s="6">
        <f ca="1">+IF(L30&gt;21,"Revisar",0)</f>
        <v>0</v>
      </c>
      <c r="BB30" s="26"/>
      <c r="BC30" s="85" t="s">
        <v>63</v>
      </c>
      <c r="BD30" s="26">
        <v>0</v>
      </c>
      <c r="BE30" s="26">
        <v>0</v>
      </c>
    </row>
    <row r="31" spans="1:57" x14ac:dyDescent="0.25">
      <c r="A31" s="26" t="str">
        <f>CONCATENATE(E31,"_",Y31)</f>
        <v>20602985971_MOR-LAP0021</v>
      </c>
      <c r="B31" s="26" t="str">
        <f>CONCATENATE(E31,"_",Z31)</f>
        <v>20602985971_</v>
      </c>
      <c r="C31" s="16">
        <v>44125</v>
      </c>
      <c r="D31" s="16">
        <v>44155</v>
      </c>
      <c r="E31" s="108">
        <v>20602985971</v>
      </c>
      <c r="F31" s="12" t="s">
        <v>3064</v>
      </c>
      <c r="G31" s="15" t="s">
        <v>3054</v>
      </c>
      <c r="H31" s="15" t="s">
        <v>3055</v>
      </c>
      <c r="I31" s="16">
        <v>44125</v>
      </c>
      <c r="J31" s="16">
        <v>44155</v>
      </c>
      <c r="K31" s="8"/>
      <c r="L31" s="9">
        <f ca="1">+TODAY()-J31</f>
        <v>1</v>
      </c>
      <c r="M31" s="29">
        <v>100.5</v>
      </c>
      <c r="N31" s="90"/>
      <c r="O31" s="10" t="str">
        <f>IF(N31="","Vacio",IF(M31=N31,"Igual","Diferente"))</f>
        <v>Vacio</v>
      </c>
      <c r="P31" s="29"/>
      <c r="Q31" s="90"/>
      <c r="R31" s="10" t="str">
        <f>IF(Q31="","Vacio",IF(P31=Q31,"Igual","Diferente"))</f>
        <v>Vacio</v>
      </c>
      <c r="S31" s="2">
        <f>+M31+P31/3.5</f>
        <v>100.5</v>
      </c>
      <c r="T31" s="2">
        <f ca="1">+IF(L31&gt;=0,IF(L31&lt;30,S31*1,IF(60&gt;L31,S31*2,IF(90&gt;L31,S31*3,IF(120&gt;L31,S31*4,IF(150&gt;L31,S31*5,IF(180&gt;L31,S31*6,IF(210&gt;L31,S31*7))))))),0)</f>
        <v>100.5</v>
      </c>
      <c r="U31" s="3" t="str">
        <f ca="1">+IF(L31&lt;0,0,IF(L31&lt;8,$A$1,IF(L31&lt;15,$B$1,IF(L31&lt;22,$C$1,IF(L31&lt;30,$D$1,IF(L31&lt;60,$H$1,IF(L31&lt;90,$I$1,IF(L31&lt;120,$J$1,IF(L31&lt;150,$K$1,IF(L31&lt;180,$L$1,IF(L31&lt;210,$E$1)))))))))))</f>
        <v>CONCATENACIÓN LAPTOP ACTUAL</v>
      </c>
      <c r="V31" s="4" t="s">
        <v>855</v>
      </c>
      <c r="W31" s="11" t="s">
        <v>3057</v>
      </c>
      <c r="X31" s="7">
        <v>43698</v>
      </c>
      <c r="Y31" s="12" t="s">
        <v>3064</v>
      </c>
      <c r="Z31" s="12"/>
      <c r="AA31" s="12"/>
      <c r="AB31" s="31"/>
      <c r="AC31" s="31"/>
      <c r="AD31" s="31"/>
      <c r="AE31" s="31"/>
      <c r="AF31" s="260">
        <f ca="1">+TODAY()-AE31</f>
        <v>44156</v>
      </c>
      <c r="AG31" s="31"/>
      <c r="AH31" s="31"/>
      <c r="AI31" s="16"/>
      <c r="AJ31" s="16"/>
      <c r="AK31" s="15" t="s">
        <v>65</v>
      </c>
      <c r="AL31" s="16"/>
      <c r="AM31" s="30">
        <v>1</v>
      </c>
      <c r="AN31" s="15" t="s">
        <v>58</v>
      </c>
      <c r="AO31" s="15"/>
      <c r="AP31" s="15" t="s">
        <v>66</v>
      </c>
      <c r="AQ31" s="15"/>
      <c r="AR31" s="15"/>
      <c r="AS31" s="15"/>
      <c r="AT31" s="15"/>
      <c r="AU31" s="4" t="s">
        <v>111</v>
      </c>
      <c r="AV31" s="28" t="s">
        <v>61</v>
      </c>
      <c r="AW31" s="8" t="s">
        <v>61</v>
      </c>
      <c r="AX31" s="10" t="str">
        <f>IF(AW31="","Vacio",IF(AV31=AW31,"Igual","Diferente"))</f>
        <v>Igual</v>
      </c>
      <c r="AY31" s="26"/>
      <c r="AZ31" s="26"/>
      <c r="BA31" s="6">
        <f ca="1">+IF(L31&gt;21,"Revisar",0)</f>
        <v>0</v>
      </c>
      <c r="BB31" s="26" t="s">
        <v>62</v>
      </c>
      <c r="BC31" s="85" t="s">
        <v>63</v>
      </c>
      <c r="BD31" s="26">
        <v>0</v>
      </c>
      <c r="BE31" s="26">
        <v>0</v>
      </c>
    </row>
    <row r="32" spans="1:57" x14ac:dyDescent="0.25">
      <c r="A32" s="26" t="str">
        <f>CONCATENATE(E32,"_",Y32)</f>
        <v>20602985971_MOR-LAP0022</v>
      </c>
      <c r="B32" s="26" t="str">
        <f>CONCATENATE(E32,"_",Z32)</f>
        <v>20602985971_MOR-LAP0018</v>
      </c>
      <c r="C32" s="16">
        <v>44125</v>
      </c>
      <c r="D32" s="16">
        <v>44155</v>
      </c>
      <c r="E32" s="108">
        <v>20602985971</v>
      </c>
      <c r="F32" s="12" t="s">
        <v>3065</v>
      </c>
      <c r="G32" s="15" t="s">
        <v>3054</v>
      </c>
      <c r="H32" s="15" t="s">
        <v>3055</v>
      </c>
      <c r="I32" s="16">
        <v>44125</v>
      </c>
      <c r="J32" s="16">
        <v>44155</v>
      </c>
      <c r="K32" s="8"/>
      <c r="L32" s="9">
        <f ca="1">+TODAY()-J32</f>
        <v>1</v>
      </c>
      <c r="M32" s="29">
        <v>100.5</v>
      </c>
      <c r="N32" s="90"/>
      <c r="O32" s="10" t="str">
        <f>IF(N32="","Vacio",IF(M32=N32,"Igual","Diferente"))</f>
        <v>Vacio</v>
      </c>
      <c r="P32" s="29"/>
      <c r="Q32" s="90"/>
      <c r="R32" s="10" t="str">
        <f>IF(Q32="","Vacio",IF(P32=Q32,"Igual","Diferente"))</f>
        <v>Vacio</v>
      </c>
      <c r="S32" s="2">
        <f>+M32+P32/3.5</f>
        <v>100.5</v>
      </c>
      <c r="T32" s="2">
        <f ca="1">+IF(L32&gt;=0,IF(L32&lt;30,S32*1,IF(60&gt;L32,S32*2,IF(90&gt;L32,S32*3,IF(120&gt;L32,S32*4,IF(150&gt;L32,S32*5,IF(180&gt;L32,S32*6,IF(210&gt;L32,S32*7))))))),0)</f>
        <v>100.5</v>
      </c>
      <c r="U32" s="3" t="str">
        <f ca="1">+IF(L32&lt;0,0,IF(L32&lt;8,$A$1,IF(L32&lt;15,$B$1,IF(L32&lt;22,$C$1,IF(L32&lt;30,$D$1,IF(L32&lt;60,$H$1,IF(L32&lt;90,$I$1,IF(L32&lt;120,$J$1,IF(L32&lt;150,$K$1,IF(L32&lt;180,$L$1,IF(L32&lt;210,$E$1)))))))))))</f>
        <v>CONCATENACIÓN LAPTOP ACTUAL</v>
      </c>
      <c r="V32" s="4" t="s">
        <v>855</v>
      </c>
      <c r="W32" s="11" t="s">
        <v>3057</v>
      </c>
      <c r="X32" s="7">
        <v>43698</v>
      </c>
      <c r="Y32" s="12" t="s">
        <v>3065</v>
      </c>
      <c r="Z32" s="12" t="s">
        <v>3061</v>
      </c>
      <c r="AA32" s="12"/>
      <c r="AB32" s="31"/>
      <c r="AC32" s="31"/>
      <c r="AD32" s="31"/>
      <c r="AE32" s="31"/>
      <c r="AF32" s="260">
        <f ca="1">+TODAY()-AE32</f>
        <v>44156</v>
      </c>
      <c r="AG32" s="31"/>
      <c r="AH32" s="31"/>
      <c r="AI32" s="16"/>
      <c r="AJ32" s="16"/>
      <c r="AK32" s="15" t="s">
        <v>65</v>
      </c>
      <c r="AL32" s="16"/>
      <c r="AM32" s="30">
        <v>1</v>
      </c>
      <c r="AN32" s="15" t="s">
        <v>58</v>
      </c>
      <c r="AO32" s="15"/>
      <c r="AP32" s="15" t="s">
        <v>66</v>
      </c>
      <c r="AQ32" s="15"/>
      <c r="AR32" s="15"/>
      <c r="AS32" s="15"/>
      <c r="AT32" s="15"/>
      <c r="AU32" s="4" t="s">
        <v>111</v>
      </c>
      <c r="AV32" s="28" t="s">
        <v>61</v>
      </c>
      <c r="AW32" s="8" t="s">
        <v>61</v>
      </c>
      <c r="AX32" s="10" t="str">
        <f>IF(AW32="","Vacio",IF(AV32=AW32,"Igual","Diferente"))</f>
        <v>Igual</v>
      </c>
      <c r="AY32" s="26"/>
      <c r="AZ32" s="26"/>
      <c r="BA32" s="6">
        <f ca="1">+IF(L32&gt;21,"Revisar",0)</f>
        <v>0</v>
      </c>
      <c r="BB32" s="26" t="s">
        <v>62</v>
      </c>
      <c r="BC32" s="85" t="s">
        <v>63</v>
      </c>
      <c r="BD32" s="26">
        <v>0</v>
      </c>
      <c r="BE32" s="26">
        <v>0</v>
      </c>
    </row>
    <row r="33" spans="1:57" x14ac:dyDescent="0.25">
      <c r="A33" s="26" t="str">
        <f>CONCATENATE(E33,"_",Y33)</f>
        <v>20602985971_MOR-LAP0023</v>
      </c>
      <c r="B33" s="26" t="str">
        <f>CONCATENATE(E33,"_",Z33)</f>
        <v>20602985971_</v>
      </c>
      <c r="C33" s="16">
        <v>44125</v>
      </c>
      <c r="D33" s="16">
        <v>44155</v>
      </c>
      <c r="E33" s="108">
        <v>20602985971</v>
      </c>
      <c r="F33" s="12" t="s">
        <v>3066</v>
      </c>
      <c r="G33" s="15" t="s">
        <v>3054</v>
      </c>
      <c r="H33" s="15" t="s">
        <v>3055</v>
      </c>
      <c r="I33" s="16">
        <v>44125</v>
      </c>
      <c r="J33" s="16">
        <v>44155</v>
      </c>
      <c r="K33" s="8"/>
      <c r="L33" s="9">
        <f ca="1">+TODAY()-J33</f>
        <v>1</v>
      </c>
      <c r="M33" s="29">
        <v>100.5</v>
      </c>
      <c r="N33" s="90"/>
      <c r="O33" s="10" t="str">
        <f>IF(N33="","Vacio",IF(M33=N33,"Igual","Diferente"))</f>
        <v>Vacio</v>
      </c>
      <c r="P33" s="29"/>
      <c r="Q33" s="90"/>
      <c r="R33" s="10" t="str">
        <f>IF(Q33="","Vacio",IF(P33=Q33,"Igual","Diferente"))</f>
        <v>Vacio</v>
      </c>
      <c r="S33" s="2">
        <f>+M33+P33/3.5</f>
        <v>100.5</v>
      </c>
      <c r="T33" s="2">
        <f ca="1">+IF(L33&gt;=0,IF(L33&lt;30,S33*1,IF(60&gt;L33,S33*2,IF(90&gt;L33,S33*3,IF(120&gt;L33,S33*4,IF(150&gt;L33,S33*5,IF(180&gt;L33,S33*6,IF(210&gt;L33,S33*7))))))),0)</f>
        <v>100.5</v>
      </c>
      <c r="U33" s="3" t="str">
        <f ca="1">+IF(L33&lt;0,0,IF(L33&lt;8,$A$1,IF(L33&lt;15,$B$1,IF(L33&lt;22,$C$1,IF(L33&lt;30,$D$1,IF(L33&lt;60,$H$1,IF(L33&lt;90,$I$1,IF(L33&lt;120,$J$1,IF(L33&lt;150,$K$1,IF(L33&lt;180,$L$1,IF(L33&lt;210,$E$1)))))))))))</f>
        <v>CONCATENACIÓN LAPTOP ACTUAL</v>
      </c>
      <c r="V33" s="4" t="s">
        <v>855</v>
      </c>
      <c r="W33" s="11" t="s">
        <v>3057</v>
      </c>
      <c r="X33" s="7">
        <v>43698</v>
      </c>
      <c r="Y33" s="12" t="s">
        <v>3066</v>
      </c>
      <c r="Z33" s="12"/>
      <c r="AA33" s="12"/>
      <c r="AB33" s="31"/>
      <c r="AC33" s="31"/>
      <c r="AD33" s="31"/>
      <c r="AE33" s="31"/>
      <c r="AF33" s="260">
        <f ca="1">+TODAY()-AE33</f>
        <v>44156</v>
      </c>
      <c r="AG33" s="31"/>
      <c r="AH33" s="31"/>
      <c r="AI33" s="16"/>
      <c r="AJ33" s="16"/>
      <c r="AK33" s="15" t="s">
        <v>65</v>
      </c>
      <c r="AL33" s="16"/>
      <c r="AM33" s="30">
        <v>1</v>
      </c>
      <c r="AN33" s="15" t="s">
        <v>58</v>
      </c>
      <c r="AO33" s="15"/>
      <c r="AP33" s="15" t="s">
        <v>66</v>
      </c>
      <c r="AQ33" s="15"/>
      <c r="AR33" s="15"/>
      <c r="AS33" s="15"/>
      <c r="AT33" s="15"/>
      <c r="AU33" s="4" t="s">
        <v>111</v>
      </c>
      <c r="AV33" s="28" t="s">
        <v>61</v>
      </c>
      <c r="AW33" s="8" t="s">
        <v>61</v>
      </c>
      <c r="AX33" s="10" t="str">
        <f>IF(AW33="","Vacio",IF(AV33=AW33,"Igual","Diferente"))</f>
        <v>Igual</v>
      </c>
      <c r="AY33" s="26"/>
      <c r="AZ33" s="26"/>
      <c r="BA33" s="6">
        <f ca="1">+IF(L33&gt;21,"Revisar",0)</f>
        <v>0</v>
      </c>
      <c r="BB33" s="26" t="s">
        <v>62</v>
      </c>
      <c r="BC33" s="85" t="s">
        <v>63</v>
      </c>
      <c r="BD33" s="26">
        <v>0</v>
      </c>
      <c r="BE33" s="26">
        <v>0</v>
      </c>
    </row>
    <row r="34" spans="1:57" x14ac:dyDescent="0.25">
      <c r="A34" s="26" t="str">
        <f>CONCATENATE(E34,"_",Y34)</f>
        <v>20600293231_MOR-LAP0024</v>
      </c>
      <c r="B34" s="26" t="str">
        <f>CONCATENATE(E34,"_",Z34)</f>
        <v>20600293231_</v>
      </c>
      <c r="C34" s="7">
        <v>44110</v>
      </c>
      <c r="D34" s="7">
        <v>44140</v>
      </c>
      <c r="E34" s="108">
        <v>20600293231</v>
      </c>
      <c r="F34" s="12" t="s">
        <v>1549</v>
      </c>
      <c r="G34" s="4" t="s">
        <v>1545</v>
      </c>
      <c r="H34" s="4" t="s">
        <v>1546</v>
      </c>
      <c r="I34" s="7">
        <v>44110</v>
      </c>
      <c r="J34" s="7">
        <v>44140</v>
      </c>
      <c r="K34" s="8"/>
      <c r="L34" s="9">
        <f ca="1">+TODAY()-J34</f>
        <v>16</v>
      </c>
      <c r="M34" s="10">
        <v>75</v>
      </c>
      <c r="N34" s="90"/>
      <c r="O34" s="10" t="str">
        <f>IF(N34="","Vacio",IF(M34=N34,"Igual","Diferente"))</f>
        <v>Vacio</v>
      </c>
      <c r="P34" s="10"/>
      <c r="Q34" s="90"/>
      <c r="R34" s="10" t="str">
        <f>IF(Q34="","Vacio",IF(P34=Q34,"Igual","Diferente"))</f>
        <v>Vacio</v>
      </c>
      <c r="S34" s="2">
        <f>+M34+P34/3.5</f>
        <v>75</v>
      </c>
      <c r="T34" s="2">
        <f ca="1">+IF(L34&gt;=0,IF(L34&lt;30,S34*1,IF(60&gt;L34,S34*2,IF(90&gt;L34,S34*3,IF(120&gt;L34,S34*4,IF(150&gt;L34,S34*5,IF(180&gt;L34,S34*6,IF(210&gt;L34,S34*7))))))),0)</f>
        <v>75</v>
      </c>
      <c r="U34" s="3" t="str">
        <f ca="1">+IF(L34&lt;0,0,IF(L34&lt;8,$A$1,IF(L34&lt;15,$B$1,IF(L34&lt;22,$C$1,IF(L34&lt;30,$D$1,IF(L34&lt;60,$H$1,IF(L34&lt;90,$I$1,IF(L34&lt;120,$J$1,IF(L34&lt;150,$K$1,IF(L34&lt;180,$L$1,IF(L34&lt;210,$E$1)))))))))))</f>
        <v>Fecha inicio Plazo Alquiler</v>
      </c>
      <c r="V34" s="4" t="s">
        <v>1547</v>
      </c>
      <c r="W34" s="11" t="s">
        <v>1548</v>
      </c>
      <c r="X34" s="7">
        <v>43895</v>
      </c>
      <c r="Y34" s="12" t="s">
        <v>1549</v>
      </c>
      <c r="Z34" s="12"/>
      <c r="AA34" s="12"/>
      <c r="AB34" s="13"/>
      <c r="AC34" s="13"/>
      <c r="AD34" s="13"/>
      <c r="AE34" s="13"/>
      <c r="AF34" s="260">
        <f ca="1">+TODAY()-AE34</f>
        <v>44156</v>
      </c>
      <c r="AG34" s="13"/>
      <c r="AH34" s="13"/>
      <c r="AI34" s="7"/>
      <c r="AJ34" s="7"/>
      <c r="AK34" s="4"/>
      <c r="AL34" s="7"/>
      <c r="AM34" s="11">
        <v>1</v>
      </c>
      <c r="AN34" s="4" t="s">
        <v>58</v>
      </c>
      <c r="AO34" s="4"/>
      <c r="AP34" s="4" t="s">
        <v>66</v>
      </c>
      <c r="AQ34" s="4"/>
      <c r="AR34" s="4"/>
      <c r="AS34" s="4"/>
      <c r="AT34" s="4"/>
      <c r="AU34" s="120" t="s">
        <v>89</v>
      </c>
      <c r="AV34" s="8" t="s">
        <v>61</v>
      </c>
      <c r="AW34" s="8" t="s">
        <v>61</v>
      </c>
      <c r="AX34" s="10" t="str">
        <f>IF(AW34="","Vacio",IF(AV34=AW34,"Igual","Diferente"))</f>
        <v>Igual</v>
      </c>
      <c r="AY34" s="85"/>
      <c r="AZ34" s="85"/>
      <c r="BA34" s="6">
        <f ca="1">+IF(L34&gt;21,"Revisar",0)</f>
        <v>0</v>
      </c>
      <c r="BB34" s="26" t="s">
        <v>62</v>
      </c>
      <c r="BC34" s="85" t="s">
        <v>63</v>
      </c>
      <c r="BD34" s="26">
        <v>0</v>
      </c>
      <c r="BE34" s="26">
        <v>0</v>
      </c>
    </row>
    <row r="35" spans="1:57" x14ac:dyDescent="0.25">
      <c r="A35" s="26" t="str">
        <f>CONCATENATE(E35,"_",Y35)</f>
        <v>20602985971_MOR-LAP0025</v>
      </c>
      <c r="B35" s="26" t="str">
        <f>CONCATENATE(E35,"_",Z35)</f>
        <v>20602985971_</v>
      </c>
      <c r="C35" s="16">
        <v>44125</v>
      </c>
      <c r="D35" s="16">
        <v>44155</v>
      </c>
      <c r="E35" s="108">
        <v>20602985971</v>
      </c>
      <c r="F35" s="12" t="s">
        <v>3067</v>
      </c>
      <c r="G35" s="15" t="s">
        <v>3054</v>
      </c>
      <c r="H35" s="15" t="s">
        <v>3055</v>
      </c>
      <c r="I35" s="16">
        <v>44125</v>
      </c>
      <c r="J35" s="16">
        <v>44155</v>
      </c>
      <c r="K35" s="8"/>
      <c r="L35" s="9">
        <f ca="1">+TODAY()-J35</f>
        <v>1</v>
      </c>
      <c r="M35" s="29">
        <v>100.5</v>
      </c>
      <c r="N35" s="90"/>
      <c r="O35" s="10" t="str">
        <f>IF(N35="","Vacio",IF(M35=N35,"Igual","Diferente"))</f>
        <v>Vacio</v>
      </c>
      <c r="P35" s="29"/>
      <c r="Q35" s="90"/>
      <c r="R35" s="10" t="str">
        <f>IF(Q35="","Vacio",IF(P35=Q35,"Igual","Diferente"))</f>
        <v>Vacio</v>
      </c>
      <c r="S35" s="2">
        <f>+M35+P35/3.5</f>
        <v>100.5</v>
      </c>
      <c r="T35" s="2">
        <f ca="1">+IF(L35&gt;=0,IF(L35&lt;30,S35*1,IF(60&gt;L35,S35*2,IF(90&gt;L35,S35*3,IF(120&gt;L35,S35*4,IF(150&gt;L35,S35*5,IF(180&gt;L35,S35*6,IF(210&gt;L35,S35*7))))))),0)</f>
        <v>100.5</v>
      </c>
      <c r="U35" s="3" t="str">
        <f ca="1">+IF(L35&lt;0,0,IF(L35&lt;8,$A$1,IF(L35&lt;15,$B$1,IF(L35&lt;22,$C$1,IF(L35&lt;30,$D$1,IF(L35&lt;60,$H$1,IF(L35&lt;90,$I$1,IF(L35&lt;120,$J$1,IF(L35&lt;150,$K$1,IF(L35&lt;180,$L$1,IF(L35&lt;210,$E$1)))))))))))</f>
        <v>CONCATENACIÓN LAPTOP ACTUAL</v>
      </c>
      <c r="V35" s="4" t="s">
        <v>855</v>
      </c>
      <c r="W35" s="11" t="s">
        <v>3057</v>
      </c>
      <c r="X35" s="7">
        <v>43698</v>
      </c>
      <c r="Y35" s="12" t="s">
        <v>3067</v>
      </c>
      <c r="Z35" s="12"/>
      <c r="AA35" s="12"/>
      <c r="AB35" s="31"/>
      <c r="AC35" s="31"/>
      <c r="AD35" s="31"/>
      <c r="AE35" s="31"/>
      <c r="AF35" s="260">
        <f ca="1">+TODAY()-AE35</f>
        <v>44156</v>
      </c>
      <c r="AG35" s="31"/>
      <c r="AH35" s="31"/>
      <c r="AI35" s="16"/>
      <c r="AJ35" s="16"/>
      <c r="AK35" s="15" t="s">
        <v>65</v>
      </c>
      <c r="AL35" s="16"/>
      <c r="AM35" s="30">
        <v>1</v>
      </c>
      <c r="AN35" s="15" t="s">
        <v>58</v>
      </c>
      <c r="AO35" s="15"/>
      <c r="AP35" s="15" t="s">
        <v>66</v>
      </c>
      <c r="AQ35" s="15"/>
      <c r="AR35" s="15"/>
      <c r="AS35" s="15"/>
      <c r="AT35" s="15"/>
      <c r="AU35" s="4" t="s">
        <v>111</v>
      </c>
      <c r="AV35" s="28" t="s">
        <v>61</v>
      </c>
      <c r="AW35" s="8" t="s">
        <v>61</v>
      </c>
      <c r="AX35" s="10" t="str">
        <f>IF(AW35="","Vacio",IF(AV35=AW35,"Igual","Diferente"))</f>
        <v>Igual</v>
      </c>
      <c r="AY35" s="26"/>
      <c r="AZ35" s="26"/>
      <c r="BA35" s="6">
        <f ca="1">+IF(L35&gt;21,"Revisar",0)</f>
        <v>0</v>
      </c>
      <c r="BB35" s="26" t="s">
        <v>62</v>
      </c>
      <c r="BC35" s="85" t="s">
        <v>63</v>
      </c>
      <c r="BD35" s="26">
        <v>0</v>
      </c>
      <c r="BE35" s="26">
        <v>0</v>
      </c>
    </row>
    <row r="36" spans="1:57" x14ac:dyDescent="0.25">
      <c r="A36" s="26" t="str">
        <f>CONCATENATE(E36,"_",Y36)</f>
        <v>20602985971_MOR-LAP0026</v>
      </c>
      <c r="B36" s="26" t="str">
        <f>CONCATENATE(E36,"_",Z36)</f>
        <v>20602985971_</v>
      </c>
      <c r="C36" s="16">
        <v>44125</v>
      </c>
      <c r="D36" s="16">
        <v>44155</v>
      </c>
      <c r="E36" s="108">
        <v>20602985971</v>
      </c>
      <c r="F36" s="12" t="s">
        <v>3068</v>
      </c>
      <c r="G36" s="15" t="s">
        <v>3054</v>
      </c>
      <c r="H36" s="15" t="s">
        <v>3055</v>
      </c>
      <c r="I36" s="16">
        <v>44125</v>
      </c>
      <c r="J36" s="16">
        <v>44155</v>
      </c>
      <c r="K36" s="8"/>
      <c r="L36" s="9">
        <f ca="1">+TODAY()-J36</f>
        <v>1</v>
      </c>
      <c r="M36" s="29">
        <v>100.5</v>
      </c>
      <c r="N36" s="90"/>
      <c r="O36" s="10" t="str">
        <f>IF(N36="","Vacio",IF(M36=N36,"Igual","Diferente"))</f>
        <v>Vacio</v>
      </c>
      <c r="P36" s="29"/>
      <c r="Q36" s="90"/>
      <c r="R36" s="10" t="str">
        <f>IF(Q36="","Vacio",IF(P36=Q36,"Igual","Diferente"))</f>
        <v>Vacio</v>
      </c>
      <c r="S36" s="2">
        <f>+M36+P36/3.5</f>
        <v>100.5</v>
      </c>
      <c r="T36" s="2">
        <f ca="1">+IF(L36&gt;=0,IF(L36&lt;30,S36*1,IF(60&gt;L36,S36*2,IF(90&gt;L36,S36*3,IF(120&gt;L36,S36*4,IF(150&gt;L36,S36*5,IF(180&gt;L36,S36*6,IF(210&gt;L36,S36*7))))))),0)</f>
        <v>100.5</v>
      </c>
      <c r="U36" s="3" t="str">
        <f ca="1">+IF(L36&lt;0,0,IF(L36&lt;8,$A$1,IF(L36&lt;15,$B$1,IF(L36&lt;22,$C$1,IF(L36&lt;30,$D$1,IF(L36&lt;60,$H$1,IF(L36&lt;90,$I$1,IF(L36&lt;120,$J$1,IF(L36&lt;150,$K$1,IF(L36&lt;180,$L$1,IF(L36&lt;210,$E$1)))))))))))</f>
        <v>CONCATENACIÓN LAPTOP ACTUAL</v>
      </c>
      <c r="V36" s="4" t="s">
        <v>855</v>
      </c>
      <c r="W36" s="11" t="s">
        <v>3057</v>
      </c>
      <c r="X36" s="7">
        <v>43698</v>
      </c>
      <c r="Y36" s="12" t="s">
        <v>3068</v>
      </c>
      <c r="Z36" s="12"/>
      <c r="AA36" s="12"/>
      <c r="AB36" s="31"/>
      <c r="AC36" s="31"/>
      <c r="AD36" s="31"/>
      <c r="AE36" s="31"/>
      <c r="AF36" s="260">
        <f ca="1">+TODAY()-AE36</f>
        <v>44156</v>
      </c>
      <c r="AG36" s="31"/>
      <c r="AH36" s="31"/>
      <c r="AI36" s="16"/>
      <c r="AJ36" s="16"/>
      <c r="AK36" s="15" t="s">
        <v>65</v>
      </c>
      <c r="AL36" s="16"/>
      <c r="AM36" s="30">
        <v>1</v>
      </c>
      <c r="AN36" s="15" t="s">
        <v>58</v>
      </c>
      <c r="AO36" s="15"/>
      <c r="AP36" s="15" t="s">
        <v>66</v>
      </c>
      <c r="AQ36" s="15"/>
      <c r="AR36" s="15"/>
      <c r="AS36" s="15"/>
      <c r="AT36" s="15"/>
      <c r="AU36" s="4" t="s">
        <v>111</v>
      </c>
      <c r="AV36" s="28" t="s">
        <v>61</v>
      </c>
      <c r="AW36" s="8" t="s">
        <v>61</v>
      </c>
      <c r="AX36" s="10" t="str">
        <f>IF(AW36="","Vacio",IF(AV36=AW36,"Igual","Diferente"))</f>
        <v>Igual</v>
      </c>
      <c r="AY36" s="26"/>
      <c r="AZ36" s="26"/>
      <c r="BA36" s="6">
        <f ca="1">+IF(L36&gt;21,"Revisar",0)</f>
        <v>0</v>
      </c>
      <c r="BB36" s="26" t="s">
        <v>62</v>
      </c>
      <c r="BC36" s="85" t="s">
        <v>63</v>
      </c>
      <c r="BD36" s="26">
        <v>0</v>
      </c>
      <c r="BE36" s="26">
        <v>0</v>
      </c>
    </row>
    <row r="37" spans="1:57" x14ac:dyDescent="0.25">
      <c r="A37" s="26" t="str">
        <f>CONCATENATE(E37,"_",Y37)</f>
        <v>20603289600_MOR-LAP19101001</v>
      </c>
      <c r="B37" s="26" t="str">
        <f>CONCATENATE(E37,"_",Z37)</f>
        <v>20603289600_</v>
      </c>
      <c r="C37" s="7">
        <v>44105</v>
      </c>
      <c r="D37" s="7">
        <v>44135</v>
      </c>
      <c r="E37" s="108">
        <v>20603289600</v>
      </c>
      <c r="F37" s="12" t="s">
        <v>375</v>
      </c>
      <c r="G37" s="4" t="s">
        <v>371</v>
      </c>
      <c r="H37" s="4" t="s">
        <v>372</v>
      </c>
      <c r="I37" s="7">
        <v>44105</v>
      </c>
      <c r="J37" s="7">
        <v>44135</v>
      </c>
      <c r="K37" s="8"/>
      <c r="L37" s="9">
        <f ca="1">+TODAY()-J37</f>
        <v>21</v>
      </c>
      <c r="M37" s="10">
        <v>65</v>
      </c>
      <c r="N37" s="90"/>
      <c r="O37" s="10" t="str">
        <f>IF(N37="","Vacio",IF(M37=N37,"Igual","Diferente"))</f>
        <v>Vacio</v>
      </c>
      <c r="P37" s="10"/>
      <c r="Q37" s="90"/>
      <c r="R37" s="10" t="str">
        <f>IF(Q37="","Vacio",IF(P37=Q37,"Igual","Diferente"))</f>
        <v>Vacio</v>
      </c>
      <c r="S37" s="2">
        <f>+M37+P37/3.5</f>
        <v>65</v>
      </c>
      <c r="T37" s="2">
        <f ca="1">+IF(L37&gt;=0,IF(L37&lt;30,S37*1,IF(60&gt;L37,S37*2,IF(90&gt;L37,S37*3,IF(120&gt;L37,S37*4,IF(150&gt;L37,S37*5,IF(180&gt;L37,S37*6,IF(210&gt;L37,S37*7))))))),0)</f>
        <v>65</v>
      </c>
      <c r="U37" s="3" t="str">
        <f ca="1">+IF(L37&lt;0,0,IF(L37&lt;8,$A$1,IF(L37&lt;15,$B$1,IF(L37&lt;22,$C$1,IF(L37&lt;30,$D$1,IF(L37&lt;60,$H$1,IF(L37&lt;90,$I$1,IF(L37&lt;120,$J$1,IF(L37&lt;150,$K$1,IF(L37&lt;180,$L$1,IF(L37&lt;210,$E$1)))))))))))</f>
        <v>Fecha inicio Plazo Alquiler</v>
      </c>
      <c r="V37" s="4" t="s">
        <v>373</v>
      </c>
      <c r="W37" s="11" t="s">
        <v>374</v>
      </c>
      <c r="X37" s="7">
        <v>43749</v>
      </c>
      <c r="Y37" s="12" t="s">
        <v>375</v>
      </c>
      <c r="Z37" s="12"/>
      <c r="AA37" s="12"/>
      <c r="AB37" s="13"/>
      <c r="AC37" s="13"/>
      <c r="AD37" s="13"/>
      <c r="AE37" s="13"/>
      <c r="AF37" s="260">
        <f ca="1">+TODAY()-AE37</f>
        <v>44156</v>
      </c>
      <c r="AG37" s="13"/>
      <c r="AH37" s="13"/>
      <c r="AI37" s="7"/>
      <c r="AJ37" s="7"/>
      <c r="AK37" s="4"/>
      <c r="AL37" s="7"/>
      <c r="AM37" s="11">
        <v>1</v>
      </c>
      <c r="AN37" s="4" t="s">
        <v>58</v>
      </c>
      <c r="AO37" s="4"/>
      <c r="AP37" s="4" t="s">
        <v>59</v>
      </c>
      <c r="AQ37" s="126" t="s">
        <v>122</v>
      </c>
      <c r="AR37" s="4"/>
      <c r="AS37" s="4"/>
      <c r="AT37" s="4"/>
      <c r="AU37" s="4" t="s">
        <v>11259</v>
      </c>
      <c r="AV37" s="8" t="s">
        <v>61</v>
      </c>
      <c r="AW37" s="8" t="s">
        <v>61</v>
      </c>
      <c r="AX37" s="10" t="str">
        <f>IF(AW37="","Vacio",IF(AV37=AW37,"Igual","Diferente"))</f>
        <v>Igual</v>
      </c>
      <c r="AY37" s="26"/>
      <c r="AZ37" s="26"/>
      <c r="BA37" s="6">
        <f ca="1">+IF(L37&gt;21,"Revisar",0)</f>
        <v>0</v>
      </c>
      <c r="BB37" s="26" t="s">
        <v>62</v>
      </c>
      <c r="BC37" s="85" t="s">
        <v>63</v>
      </c>
      <c r="BD37" s="26">
        <v>0</v>
      </c>
      <c r="BE37" s="26">
        <v>7.13</v>
      </c>
    </row>
    <row r="38" spans="1:57" x14ac:dyDescent="0.25">
      <c r="A38" s="26" t="str">
        <f>CONCATENATE(E38,"_",Y38)</f>
        <v>44200553_MOR-LAP19101002</v>
      </c>
      <c r="B38" s="26" t="str">
        <f>CONCATENATE(E38,"_",Z38)</f>
        <v>44200553_</v>
      </c>
      <c r="C38" s="7">
        <v>44115</v>
      </c>
      <c r="D38" s="7">
        <v>44145</v>
      </c>
      <c r="E38" s="108">
        <v>44200553</v>
      </c>
      <c r="F38" s="12" t="s">
        <v>1899</v>
      </c>
      <c r="G38" s="4" t="s">
        <v>1895</v>
      </c>
      <c r="H38" s="4" t="s">
        <v>1896</v>
      </c>
      <c r="I38" s="7">
        <v>44115</v>
      </c>
      <c r="J38" s="7">
        <v>44145</v>
      </c>
      <c r="K38" s="8"/>
      <c r="L38" s="9">
        <f ca="1">+TODAY()-J38</f>
        <v>11</v>
      </c>
      <c r="M38" s="10"/>
      <c r="N38" s="90"/>
      <c r="O38" s="10" t="str">
        <f>IF(N38="","Vacio",IF(M38=N38,"Igual","Diferente"))</f>
        <v>Vacio</v>
      </c>
      <c r="P38" s="10">
        <v>185.59</v>
      </c>
      <c r="Q38" s="90"/>
      <c r="R38" s="10" t="str">
        <f>IF(Q38="","Vacio",IF(P38=Q38,"Igual","Diferente"))</f>
        <v>Vacio</v>
      </c>
      <c r="S38" s="2">
        <f>+M38+P38/3.5</f>
        <v>53.025714285714287</v>
      </c>
      <c r="T38" s="2">
        <f ca="1">+IF(L38&gt;=0,IF(L38&lt;30,S38*1,IF(60&gt;L38,S38*2,IF(90&gt;L38,S38*3,IF(120&gt;L38,S38*4,IF(150&gt;L38,S38*5,IF(180&gt;L38,S38*6,IF(210&gt;L38,S38*7))))))),0)</f>
        <v>53.025714285714287</v>
      </c>
      <c r="U38" s="3" t="str">
        <f ca="1">+IF(L38&lt;0,0,IF(L38&lt;8,$A$1,IF(L38&lt;15,$B$1,IF(L38&lt;22,$C$1,IF(L38&lt;30,$D$1,IF(L38&lt;60,$H$1,IF(L38&lt;90,$I$1,IF(L38&lt;120,$J$1,IF(L38&lt;150,$K$1,IF(L38&lt;180,$L$1,IF(L38&lt;210,$E$1)))))))))))</f>
        <v>CONCATENACIÓN LAPTOP ANTERIOR</v>
      </c>
      <c r="V38" s="4" t="s">
        <v>1897</v>
      </c>
      <c r="W38" s="11" t="s">
        <v>1898</v>
      </c>
      <c r="X38" s="7">
        <v>44022</v>
      </c>
      <c r="Y38" s="12" t="s">
        <v>1899</v>
      </c>
      <c r="Z38" s="12"/>
      <c r="AA38" s="12"/>
      <c r="AB38" s="13"/>
      <c r="AC38" s="13"/>
      <c r="AD38" s="13"/>
      <c r="AE38" s="13"/>
      <c r="AF38" s="260">
        <f ca="1">+TODAY()-AE38</f>
        <v>44156</v>
      </c>
      <c r="AG38" s="13"/>
      <c r="AH38" s="13"/>
      <c r="AI38" s="7"/>
      <c r="AJ38" s="7"/>
      <c r="AK38" s="4"/>
      <c r="AL38" s="7"/>
      <c r="AM38" s="11">
        <v>1</v>
      </c>
      <c r="AN38" s="4" t="s">
        <v>58</v>
      </c>
      <c r="AO38" s="4"/>
      <c r="AP38" s="4" t="s">
        <v>306</v>
      </c>
      <c r="AQ38" s="4"/>
      <c r="AR38" s="4"/>
      <c r="AS38" s="4"/>
      <c r="AT38" s="4"/>
      <c r="AU38" s="120" t="s">
        <v>89</v>
      </c>
      <c r="AV38" s="8" t="s">
        <v>61</v>
      </c>
      <c r="AW38" s="8" t="s">
        <v>61</v>
      </c>
      <c r="AX38" s="10" t="str">
        <f>IF(AW38="","Vacio",IF(AV38=AW38,"Igual","Diferente"))</f>
        <v>Igual</v>
      </c>
      <c r="AY38" s="85"/>
      <c r="AZ38" s="85"/>
      <c r="BA38" s="6">
        <f ca="1">+IF(L38&gt;21,"Revisar",0)</f>
        <v>0</v>
      </c>
      <c r="BB38" s="26" t="s">
        <v>62</v>
      </c>
      <c r="BC38" s="85" t="s">
        <v>63</v>
      </c>
      <c r="BD38" s="26">
        <v>0</v>
      </c>
      <c r="BE38" s="26">
        <v>0</v>
      </c>
    </row>
    <row r="39" spans="1:57" x14ac:dyDescent="0.25">
      <c r="A39" s="26" t="str">
        <f>CONCATENATE(E39,"_",Y39)</f>
        <v>20100307902_MOR-LAP19101003</v>
      </c>
      <c r="B39" s="26" t="str">
        <f>CONCATENATE(E39,"_",Z39)</f>
        <v>20100307902_</v>
      </c>
      <c r="C39" s="16">
        <v>44105</v>
      </c>
      <c r="D39" s="16">
        <v>44135</v>
      </c>
      <c r="E39" s="108">
        <v>20100307902</v>
      </c>
      <c r="F39" s="17" t="s">
        <v>3314</v>
      </c>
      <c r="G39" s="15" t="s">
        <v>3310</v>
      </c>
      <c r="H39" s="16" t="s">
        <v>3311</v>
      </c>
      <c r="I39" s="16">
        <v>44105</v>
      </c>
      <c r="J39" s="16">
        <v>44135</v>
      </c>
      <c r="K39" s="28"/>
      <c r="L39" s="9">
        <f ca="1">+TODAY()-J39</f>
        <v>21</v>
      </c>
      <c r="M39" s="29">
        <v>55</v>
      </c>
      <c r="N39" s="90"/>
      <c r="O39" s="10" t="str">
        <f>IF(N39="","Vacio",IF(M39=N39,"Igual","Diferente"))</f>
        <v>Vacio</v>
      </c>
      <c r="P39" s="29"/>
      <c r="Q39" s="90"/>
      <c r="R39" s="10" t="str">
        <f>IF(Q39="","Vacio",IF(P39=Q39,"Igual","Diferente"))</f>
        <v>Vacio</v>
      </c>
      <c r="S39" s="2">
        <f>+M39+P39/3.5</f>
        <v>55</v>
      </c>
      <c r="T39" s="2">
        <f ca="1">+IF(L39&gt;=0,IF(L39&lt;30,S39*1,IF(60&gt;L39,S39*2,IF(90&gt;L39,S39*3,IF(120&gt;L39,S39*4,IF(150&gt;L39,S39*5,IF(180&gt;L39,S39*6,IF(210&gt;L39,S39*7))))))),0)</f>
        <v>55</v>
      </c>
      <c r="U39" s="3" t="str">
        <f ca="1">+IF(L39&lt;0,0,IF(L39&lt;8,$A$1,IF(L39&lt;15,$B$1,IF(L39&lt;22,$C$1,IF(L39&lt;30,$D$1,IF(L39&lt;60,$H$1,IF(L39&lt;90,$I$1,IF(L39&lt;120,$J$1,IF(L39&lt;150,$K$1,IF(L39&lt;180,$L$1,IF(L39&lt;210,$E$1)))))))))))</f>
        <v>Fecha inicio Plazo Alquiler</v>
      </c>
      <c r="V39" s="4" t="s">
        <v>1715</v>
      </c>
      <c r="W39" s="11" t="s">
        <v>3313</v>
      </c>
      <c r="X39" s="7">
        <v>43165</v>
      </c>
      <c r="Y39" s="17" t="s">
        <v>3314</v>
      </c>
      <c r="Z39" s="17"/>
      <c r="AA39" s="17"/>
      <c r="AB39" s="31"/>
      <c r="AC39" s="31"/>
      <c r="AD39" s="31"/>
      <c r="AE39" s="31"/>
      <c r="AF39" s="260">
        <f ca="1">+TODAY()-AE39</f>
        <v>44156</v>
      </c>
      <c r="AG39" s="31"/>
      <c r="AH39" s="31"/>
      <c r="AI39" s="16"/>
      <c r="AJ39" s="16"/>
      <c r="AK39" s="15" t="s">
        <v>65</v>
      </c>
      <c r="AL39" s="16"/>
      <c r="AM39" s="30">
        <v>1</v>
      </c>
      <c r="AN39" s="15" t="s">
        <v>58</v>
      </c>
      <c r="AO39" s="15"/>
      <c r="AP39" s="15" t="s">
        <v>306</v>
      </c>
      <c r="AQ39" s="15"/>
      <c r="AR39" s="15"/>
      <c r="AS39" s="15"/>
      <c r="AT39" s="15"/>
      <c r="AU39" s="4" t="s">
        <v>150</v>
      </c>
      <c r="AV39" s="28" t="s">
        <v>61</v>
      </c>
      <c r="AW39" s="8" t="s">
        <v>61</v>
      </c>
      <c r="AX39" s="10" t="str">
        <f>IF(AW39="","Vacio",IF(AV39=AW39,"Igual","Diferente"))</f>
        <v>Igual</v>
      </c>
      <c r="AY39" s="26"/>
      <c r="AZ39" s="26"/>
      <c r="BA39" s="6">
        <f ca="1">+IF(L39&gt;21,"Revisar",0)</f>
        <v>0</v>
      </c>
      <c r="BB39" s="26" t="s">
        <v>62</v>
      </c>
      <c r="BC39" s="85" t="s">
        <v>63</v>
      </c>
      <c r="BD39" s="26">
        <v>0</v>
      </c>
      <c r="BE39" s="26">
        <v>0</v>
      </c>
    </row>
    <row r="40" spans="1:57" x14ac:dyDescent="0.25">
      <c r="A40" s="26" t="str">
        <f>CONCATENATE(E40,"_",Y40)</f>
        <v>20417573705_MOR-LAP19101004</v>
      </c>
      <c r="B40" s="26" t="str">
        <f>CONCATENATE(E40,"_",Z40)</f>
        <v>20417573705_MOR-LAP19101009</v>
      </c>
      <c r="C40" s="7">
        <v>44058</v>
      </c>
      <c r="D40" s="7">
        <v>44179</v>
      </c>
      <c r="E40" s="108">
        <v>20417573705</v>
      </c>
      <c r="F40" s="12" t="s">
        <v>377</v>
      </c>
      <c r="G40" s="21" t="s">
        <v>4026</v>
      </c>
      <c r="H40" s="4" t="s">
        <v>4030</v>
      </c>
      <c r="I40" s="7">
        <v>44058</v>
      </c>
      <c r="J40" s="7">
        <v>44179</v>
      </c>
      <c r="K40" s="23"/>
      <c r="L40" s="9">
        <f ca="1">+TODAY()-J40</f>
        <v>-23</v>
      </c>
      <c r="M40" s="10">
        <v>65</v>
      </c>
      <c r="N40" s="94"/>
      <c r="O40" s="10" t="str">
        <f>IF(N40="","Vacio",IF(M40=N40,"Igual","Diferente"))</f>
        <v>Vacio</v>
      </c>
      <c r="P40" s="10"/>
      <c r="Q40" s="94"/>
      <c r="R40" s="10" t="str">
        <f>IF(Q40="","Vacio",IF(P40=Q40,"Igual","Diferente"))</f>
        <v>Vacio</v>
      </c>
      <c r="S40" s="2">
        <f>+M40+P40/3.5</f>
        <v>65</v>
      </c>
      <c r="T40" s="2">
        <f ca="1">+IF(L40&gt;=0,IF(L40&lt;30,S40*1,IF(60&gt;L40,S40*2,IF(90&gt;L40,S40*3,IF(120&gt;L40,S40*4,IF(150&gt;L40,S40*5,IF(180&gt;L40,S40*6,IF(210&gt;L40,S40*7))))))),0)</f>
        <v>0</v>
      </c>
      <c r="U40" s="3">
        <f ca="1">+IF(L40&lt;0,0,IF(L40&lt;8,$A$1,IF(L40&lt;15,$B$1,IF(L40&lt;22,$C$1,IF(L40&lt;30,$D$1,IF(L40&lt;60,$H$1,IF(L40&lt;90,$I$1,IF(L40&lt;120,$J$1,IF(L40&lt;150,$K$1,IF(L40&lt;180,$L$1,IF(L40&lt;210,$E$1)))))))))))</f>
        <v>0</v>
      </c>
      <c r="V40" s="21" t="s">
        <v>1594</v>
      </c>
      <c r="W40" s="24" t="s">
        <v>4031</v>
      </c>
      <c r="X40" s="22">
        <v>44057</v>
      </c>
      <c r="Y40" s="12" t="s">
        <v>377</v>
      </c>
      <c r="Z40" s="12" t="s">
        <v>4032</v>
      </c>
      <c r="AA40" s="12"/>
      <c r="AB40" s="12"/>
      <c r="AC40" s="59"/>
      <c r="AD40" s="59"/>
      <c r="AE40" s="59"/>
      <c r="AF40" s="260">
        <f ca="1">+TODAY()-AE40</f>
        <v>44156</v>
      </c>
      <c r="AG40" s="59"/>
      <c r="AH40" s="59"/>
      <c r="AI40" s="22"/>
      <c r="AJ40" s="22"/>
      <c r="AK40" s="21"/>
      <c r="AL40" s="22"/>
      <c r="AM40" s="24">
        <v>1</v>
      </c>
      <c r="AN40" s="21" t="s">
        <v>58</v>
      </c>
      <c r="AO40" s="21"/>
      <c r="AP40" s="21" t="s">
        <v>66</v>
      </c>
      <c r="AQ40" s="21"/>
      <c r="AR40" s="21"/>
      <c r="AS40" s="21"/>
      <c r="AT40" s="21"/>
      <c r="AU40" s="4" t="s">
        <v>150</v>
      </c>
      <c r="AV40" s="23" t="s">
        <v>61</v>
      </c>
      <c r="AW40" s="8" t="s">
        <v>61</v>
      </c>
      <c r="AX40" s="10" t="str">
        <f>IF(AW40="","Vacio",IF(AV40=AW40,"Igual","Diferente"))</f>
        <v>Igual</v>
      </c>
      <c r="AY40" s="85"/>
      <c r="AZ40" s="85"/>
      <c r="BA40" s="6">
        <f ca="1">+IF(L40&gt;21,"Revisar",0)</f>
        <v>0</v>
      </c>
      <c r="BB40" s="85" t="s">
        <v>62</v>
      </c>
      <c r="BC40" s="85" t="s">
        <v>63</v>
      </c>
      <c r="BD40" s="26">
        <v>0</v>
      </c>
      <c r="BE40" s="26">
        <v>0</v>
      </c>
    </row>
    <row r="41" spans="1:57" x14ac:dyDescent="0.25">
      <c r="A41" s="26" t="str">
        <f>CONCATENATE(E41,"_",Y41)</f>
        <v>20417573705_MOR-LAP19101005</v>
      </c>
      <c r="B41" s="26" t="str">
        <f>CONCATENATE(E41,"_",Z41)</f>
        <v>20417573705_</v>
      </c>
      <c r="C41" s="22">
        <v>44105</v>
      </c>
      <c r="D41" s="22">
        <v>44135</v>
      </c>
      <c r="E41" s="108">
        <v>20417573705</v>
      </c>
      <c r="F41" s="12" t="s">
        <v>4029</v>
      </c>
      <c r="G41" s="21" t="s">
        <v>4026</v>
      </c>
      <c r="H41" s="21" t="s">
        <v>11348</v>
      </c>
      <c r="I41" s="22">
        <v>44105</v>
      </c>
      <c r="J41" s="22">
        <v>44135</v>
      </c>
      <c r="K41" s="23">
        <v>247544</v>
      </c>
      <c r="L41" s="9">
        <f ca="1">+TODAY()-J41</f>
        <v>21</v>
      </c>
      <c r="M41" s="10">
        <v>70</v>
      </c>
      <c r="N41" s="94"/>
      <c r="O41" s="10" t="str">
        <f>IF(N41="","Vacio",IF(M41=N41,"Igual","Diferente"))</f>
        <v>Vacio</v>
      </c>
      <c r="P41" s="10"/>
      <c r="Q41" s="94"/>
      <c r="R41" s="10" t="str">
        <f>IF(Q41="","Vacio",IF(P41=Q41,"Igual","Diferente"))</f>
        <v>Vacio</v>
      </c>
      <c r="S41" s="2">
        <f>+M41+P41/3.5</f>
        <v>70</v>
      </c>
      <c r="T41" s="2">
        <f ca="1">+IF(L41&gt;=0,IF(L41&lt;30,S41*1,IF(60&gt;L41,S41*2,IF(90&gt;L41,S41*3,IF(120&gt;L41,S41*4,IF(150&gt;L41,S41*5,IF(180&gt;L41,S41*6,IF(210&gt;L41,S41*7))))))),0)</f>
        <v>70</v>
      </c>
      <c r="U41" s="3" t="str">
        <f ca="1">+IF(L41&lt;0,0,IF(L41&lt;8,$A$1,IF(L41&lt;15,$B$1,IF(L41&lt;22,$C$1,IF(L41&lt;30,$D$1,IF(L41&lt;60,$H$1,IF(L41&lt;90,$I$1,IF(L41&lt;120,$J$1,IF(L41&lt;150,$K$1,IF(L41&lt;180,$L$1,IF(L41&lt;210,$E$1)))))))))))</f>
        <v>Fecha inicio Plazo Alquiler</v>
      </c>
      <c r="V41" s="4" t="s">
        <v>787</v>
      </c>
      <c r="W41" s="11" t="s">
        <v>4028</v>
      </c>
      <c r="X41" s="7">
        <v>43840</v>
      </c>
      <c r="Y41" s="12" t="s">
        <v>4029</v>
      </c>
      <c r="Z41" s="12"/>
      <c r="AA41" s="12"/>
      <c r="AB41" s="13"/>
      <c r="AC41" s="13"/>
      <c r="AD41" s="13"/>
      <c r="AE41" s="13"/>
      <c r="AF41" s="260">
        <f ca="1">+TODAY()-AE41</f>
        <v>44156</v>
      </c>
      <c r="AG41" s="13"/>
      <c r="AH41" s="13"/>
      <c r="AI41" s="7"/>
      <c r="AJ41" s="7"/>
      <c r="AK41" s="4"/>
      <c r="AL41" s="7"/>
      <c r="AM41" s="24">
        <v>1</v>
      </c>
      <c r="AN41" s="21" t="s">
        <v>58</v>
      </c>
      <c r="AO41" s="4"/>
      <c r="AP41" s="4" t="s">
        <v>66</v>
      </c>
      <c r="AQ41" s="4"/>
      <c r="AR41" s="4"/>
      <c r="AS41" s="4"/>
      <c r="AT41" s="4"/>
      <c r="AU41" s="4" t="s">
        <v>150</v>
      </c>
      <c r="AV41" s="8" t="s">
        <v>61</v>
      </c>
      <c r="AW41" s="8" t="s">
        <v>61</v>
      </c>
      <c r="AX41" s="10" t="str">
        <f>IF(AW41="","Vacio",IF(AV41=AW41,"Igual","Diferente"))</f>
        <v>Igual</v>
      </c>
      <c r="AY41" s="85"/>
      <c r="AZ41" s="85"/>
      <c r="BA41" s="6">
        <f ca="1">+IF(L41&gt;21,"Revisar",0)</f>
        <v>0</v>
      </c>
      <c r="BB41" s="85" t="s">
        <v>62</v>
      </c>
      <c r="BC41" s="85" t="s">
        <v>63</v>
      </c>
      <c r="BD41" s="26">
        <v>0</v>
      </c>
      <c r="BE41" s="26">
        <v>0</v>
      </c>
    </row>
    <row r="42" spans="1:57" x14ac:dyDescent="0.25">
      <c r="A42" s="26" t="str">
        <f>CONCATENATE(E42,"_",Y42)</f>
        <v>20548498342_MOR-LAP19101006</v>
      </c>
      <c r="B42" s="26" t="str">
        <f>CONCATENATE(E42,"_",Z42)</f>
        <v>20548498342_</v>
      </c>
      <c r="C42" s="7">
        <v>44127</v>
      </c>
      <c r="D42" s="7">
        <v>44157</v>
      </c>
      <c r="E42" s="108">
        <v>20548498342</v>
      </c>
      <c r="F42" s="12" t="s">
        <v>57</v>
      </c>
      <c r="G42" s="4" t="s">
        <v>51</v>
      </c>
      <c r="H42" s="4" t="s">
        <v>52</v>
      </c>
      <c r="I42" s="7">
        <v>44127</v>
      </c>
      <c r="J42" s="7">
        <v>44157</v>
      </c>
      <c r="K42" s="8" t="s">
        <v>53</v>
      </c>
      <c r="L42" s="9">
        <f ca="1">+TODAY()-J42</f>
        <v>-1</v>
      </c>
      <c r="M42" s="10">
        <v>45</v>
      </c>
      <c r="N42" s="90"/>
      <c r="O42" s="10" t="str">
        <f>IF(N42="","Vacio",IF(M42=N42,"Igual","Diferente"))</f>
        <v>Vacio</v>
      </c>
      <c r="P42" s="10"/>
      <c r="Q42" s="90"/>
      <c r="R42" s="10" t="str">
        <f>IF(Q42="","Vacio",IF(P42=Q42,"Igual","Diferente"))</f>
        <v>Vacio</v>
      </c>
      <c r="S42" s="2">
        <f>+M42+P42/3.5</f>
        <v>45</v>
      </c>
      <c r="T42" s="2">
        <f ca="1">+IF(L42&gt;=0,IF(L42&lt;30,S42*1,IF(60&gt;L42,S42*2,IF(90&gt;L42,S42*3,IF(120&gt;L42,S42*4,IF(150&gt;L42,S42*5,IF(180&gt;L42,S42*6,IF(210&gt;L42,S42*7))))))),0)</f>
        <v>0</v>
      </c>
      <c r="U42" s="3">
        <f ca="1">+IF(L42&lt;0,0,IF(L42&lt;8,$A$1,IF(L42&lt;15,$B$1,IF(L42&lt;22,$C$1,IF(L42&lt;30,$D$1,IF(L42&lt;60,$H$1,IF(L42&lt;90,$I$1,IF(L42&lt;120,$J$1,IF(L42&lt;150,$K$1,IF(L42&lt;180,$L$1,IF(L42&lt;210,$E$1)))))))))))</f>
        <v>0</v>
      </c>
      <c r="V42" s="4" t="s">
        <v>55</v>
      </c>
      <c r="W42" s="11" t="s">
        <v>56</v>
      </c>
      <c r="X42" s="7">
        <v>43822</v>
      </c>
      <c r="Y42" s="12" t="s">
        <v>57</v>
      </c>
      <c r="Z42" s="12"/>
      <c r="AA42" s="12"/>
      <c r="AB42" s="13"/>
      <c r="AC42" s="13"/>
      <c r="AD42" s="13"/>
      <c r="AE42" s="13"/>
      <c r="AF42" s="260">
        <f ca="1">+TODAY()-AE42</f>
        <v>44156</v>
      </c>
      <c r="AG42" s="13"/>
      <c r="AH42" s="13"/>
      <c r="AI42" s="7"/>
      <c r="AJ42" s="7"/>
      <c r="AK42" s="4"/>
      <c r="AL42" s="7"/>
      <c r="AM42" s="11">
        <v>1</v>
      </c>
      <c r="AN42" s="4" t="s">
        <v>58</v>
      </c>
      <c r="AO42" s="4"/>
      <c r="AP42" s="4" t="s">
        <v>59</v>
      </c>
      <c r="AQ42" s="4"/>
      <c r="AR42" s="4"/>
      <c r="AS42" s="4"/>
      <c r="AT42" s="4"/>
      <c r="AU42" s="120" t="s">
        <v>89</v>
      </c>
      <c r="AV42" s="8" t="s">
        <v>61</v>
      </c>
      <c r="AW42" s="8" t="s">
        <v>61</v>
      </c>
      <c r="AX42" s="10" t="str">
        <f>IF(AW42="","Vacio",IF(AV42=AW42,"Igual","Diferente"))</f>
        <v>Igual</v>
      </c>
      <c r="AY42" s="85"/>
      <c r="AZ42" s="85"/>
      <c r="BA42" s="6">
        <f ca="1">+IF(L42&gt;21,"Revisar",0)</f>
        <v>0</v>
      </c>
      <c r="BB42" s="26" t="s">
        <v>62</v>
      </c>
      <c r="BC42" s="85" t="s">
        <v>63</v>
      </c>
      <c r="BD42" s="26">
        <v>0</v>
      </c>
      <c r="BE42" s="26">
        <v>0</v>
      </c>
    </row>
    <row r="43" spans="1:57" x14ac:dyDescent="0.25">
      <c r="A43" s="26" t="str">
        <f>CONCATENATE(E43,"_",Y43)</f>
        <v>20603289600_MOR-LAP19101007</v>
      </c>
      <c r="B43" s="26" t="str">
        <f>CONCATENATE(E43,"_",Z43)</f>
        <v>20603289600_</v>
      </c>
      <c r="C43" s="7">
        <v>44105</v>
      </c>
      <c r="D43" s="7">
        <v>44135</v>
      </c>
      <c r="E43" s="108">
        <v>20603289600</v>
      </c>
      <c r="F43" s="12" t="s">
        <v>378</v>
      </c>
      <c r="G43" s="4" t="s">
        <v>371</v>
      </c>
      <c r="H43" s="4" t="s">
        <v>372</v>
      </c>
      <c r="I43" s="7">
        <v>44105</v>
      </c>
      <c r="J43" s="7">
        <v>44135</v>
      </c>
      <c r="K43" s="8"/>
      <c r="L43" s="9">
        <f ca="1">+TODAY()-J43</f>
        <v>21</v>
      </c>
      <c r="M43" s="10">
        <v>65</v>
      </c>
      <c r="N43" s="90"/>
      <c r="O43" s="10" t="str">
        <f>IF(N43="","Vacio",IF(M43=N43,"Igual","Diferente"))</f>
        <v>Vacio</v>
      </c>
      <c r="P43" s="10"/>
      <c r="Q43" s="90"/>
      <c r="R43" s="10" t="str">
        <f>IF(Q43="","Vacio",IF(P43=Q43,"Igual","Diferente"))</f>
        <v>Vacio</v>
      </c>
      <c r="S43" s="2">
        <f>+M43+P43/3.5</f>
        <v>65</v>
      </c>
      <c r="T43" s="2">
        <f ca="1">+IF(L43&gt;=0,IF(L43&lt;30,S43*1,IF(60&gt;L43,S43*2,IF(90&gt;L43,S43*3,IF(120&gt;L43,S43*4,IF(150&gt;L43,S43*5,IF(180&gt;L43,S43*6,IF(210&gt;L43,S43*7))))))),0)</f>
        <v>65</v>
      </c>
      <c r="U43" s="3" t="str">
        <f ca="1">+IF(L43&lt;0,0,IF(L43&lt;8,$A$1,IF(L43&lt;15,$B$1,IF(L43&lt;22,$C$1,IF(L43&lt;30,$D$1,IF(L43&lt;60,$H$1,IF(L43&lt;90,$I$1,IF(L43&lt;120,$J$1,IF(L43&lt;150,$K$1,IF(L43&lt;180,$L$1,IF(L43&lt;210,$E$1)))))))))))</f>
        <v>Fecha inicio Plazo Alquiler</v>
      </c>
      <c r="V43" s="4" t="s">
        <v>373</v>
      </c>
      <c r="W43" s="11" t="s">
        <v>374</v>
      </c>
      <c r="X43" s="7">
        <v>43749</v>
      </c>
      <c r="Y43" s="12" t="s">
        <v>378</v>
      </c>
      <c r="Z43" s="12"/>
      <c r="AA43" s="12"/>
      <c r="AB43" s="13"/>
      <c r="AC43" s="13"/>
      <c r="AD43" s="13"/>
      <c r="AE43" s="13"/>
      <c r="AF43" s="260">
        <f ca="1">+TODAY()-AE43</f>
        <v>44156</v>
      </c>
      <c r="AG43" s="13"/>
      <c r="AH43" s="13"/>
      <c r="AI43" s="7"/>
      <c r="AJ43" s="7"/>
      <c r="AK43" s="4"/>
      <c r="AL43" s="7"/>
      <c r="AM43" s="11">
        <v>1</v>
      </c>
      <c r="AN43" s="4" t="s">
        <v>58</v>
      </c>
      <c r="AO43" s="4"/>
      <c r="AP43" s="4" t="s">
        <v>59</v>
      </c>
      <c r="AQ43" s="126" t="s">
        <v>122</v>
      </c>
      <c r="AR43" s="4"/>
      <c r="AS43" s="4"/>
      <c r="AT43" s="4"/>
      <c r="AU43" s="4" t="s">
        <v>11259</v>
      </c>
      <c r="AV43" s="8" t="s">
        <v>61</v>
      </c>
      <c r="AW43" s="8" t="s">
        <v>61</v>
      </c>
      <c r="AX43" s="10" t="str">
        <f>IF(AW43="","Vacio",IF(AV43=AW43,"Igual","Diferente"))</f>
        <v>Igual</v>
      </c>
      <c r="AY43" s="26"/>
      <c r="AZ43" s="26"/>
      <c r="BA43" s="6">
        <f ca="1">+IF(L43&gt;21,"Revisar",0)</f>
        <v>0</v>
      </c>
      <c r="BB43" s="26" t="s">
        <v>62</v>
      </c>
      <c r="BC43" s="85" t="s">
        <v>63</v>
      </c>
      <c r="BD43" s="26">
        <v>0</v>
      </c>
      <c r="BE43" s="26">
        <v>7.13</v>
      </c>
    </row>
    <row r="44" spans="1:57" x14ac:dyDescent="0.25">
      <c r="A44" s="26" t="str">
        <f>CONCATENATE(E44,"_",Y44)</f>
        <v>20392667092_MOR-LAP19101008</v>
      </c>
      <c r="B44" s="26" t="str">
        <f>CONCATENATE(E44,"_",Z44)</f>
        <v>20392667092_</v>
      </c>
      <c r="C44" s="7">
        <v>44112</v>
      </c>
      <c r="D44" s="7">
        <v>44142</v>
      </c>
      <c r="E44" s="108">
        <v>20392667092</v>
      </c>
      <c r="F44" s="12" t="s">
        <v>1392</v>
      </c>
      <c r="G44" s="21" t="s">
        <v>1378</v>
      </c>
      <c r="H44" s="4" t="s">
        <v>1383</v>
      </c>
      <c r="I44" s="7">
        <v>44112</v>
      </c>
      <c r="J44" s="7">
        <v>44142</v>
      </c>
      <c r="K44" s="8"/>
      <c r="L44" s="9">
        <f ca="1">+TODAY()-J44</f>
        <v>14</v>
      </c>
      <c r="M44" s="10">
        <v>50</v>
      </c>
      <c r="N44" s="90"/>
      <c r="O44" s="10" t="str">
        <f>IF(N44="","Vacio",IF(M44=N44,"Igual","Diferente"))</f>
        <v>Vacio</v>
      </c>
      <c r="P44" s="10"/>
      <c r="Q44" s="90"/>
      <c r="R44" s="10" t="str">
        <f>IF(Q44="","Vacio",IF(P44=Q44,"Igual","Diferente"))</f>
        <v>Vacio</v>
      </c>
      <c r="S44" s="2">
        <f>+M44+P44/3.5</f>
        <v>50</v>
      </c>
      <c r="T44" s="2">
        <f ca="1">+IF(L44&gt;=0,IF(L44&lt;30,S44*1,IF(60&gt;L44,S44*2,IF(90&gt;L44,S44*3,IF(120&gt;L44,S44*4,IF(150&gt;L44,S44*5,IF(180&gt;L44,S44*6,IF(210&gt;L44,S44*7))))))),0)</f>
        <v>50</v>
      </c>
      <c r="U44" s="3" t="str">
        <f ca="1">+IF(L44&lt;0,0,IF(L44&lt;8,$A$1,IF(L44&lt;15,$B$1,IF(L44&lt;22,$C$1,IF(L44&lt;30,$D$1,IF(L44&lt;60,$H$1,IF(L44&lt;90,$I$1,IF(L44&lt;120,$J$1,IF(L44&lt;150,$K$1,IF(L44&lt;180,$L$1,IF(L44&lt;210,$E$1)))))))))))</f>
        <v>CONCATENACIÓN LAPTOP ANTERIOR</v>
      </c>
      <c r="V44" s="4" t="s">
        <v>1390</v>
      </c>
      <c r="W44" s="11" t="s">
        <v>1385</v>
      </c>
      <c r="X44" s="7">
        <v>44082</v>
      </c>
      <c r="Y44" s="12" t="s">
        <v>1392</v>
      </c>
      <c r="Z44" s="12"/>
      <c r="AA44" s="12"/>
      <c r="AB44" s="13"/>
      <c r="AC44" s="13"/>
      <c r="AD44" s="13"/>
      <c r="AE44" s="13"/>
      <c r="AF44" s="260">
        <f ca="1">+TODAY()-AE44</f>
        <v>44156</v>
      </c>
      <c r="AG44" s="13"/>
      <c r="AH44" s="13"/>
      <c r="AI44" s="7"/>
      <c r="AJ44" s="7"/>
      <c r="AK44" s="4"/>
      <c r="AL44" s="7"/>
      <c r="AM44" s="11">
        <v>1</v>
      </c>
      <c r="AN44" s="4" t="s">
        <v>58</v>
      </c>
      <c r="AO44" s="4"/>
      <c r="AP44" s="4" t="s">
        <v>66</v>
      </c>
      <c r="AQ44" s="4"/>
      <c r="AR44" s="4"/>
      <c r="AS44" s="4"/>
      <c r="AT44" s="4"/>
      <c r="AU44" s="4" t="s">
        <v>429</v>
      </c>
      <c r="AV44" s="8" t="s">
        <v>61</v>
      </c>
      <c r="AW44" s="8" t="s">
        <v>61</v>
      </c>
      <c r="AX44" s="10" t="str">
        <f>IF(AW44="","Vacio",IF(AV44=AW44,"Igual","Diferente"))</f>
        <v>Igual</v>
      </c>
      <c r="AY44" s="85"/>
      <c r="AZ44" s="85"/>
      <c r="BA44" s="6">
        <f ca="1">+IF(L44&gt;21,"Revisar",0)</f>
        <v>0</v>
      </c>
      <c r="BB44" s="26" t="s">
        <v>62</v>
      </c>
      <c r="BC44" s="85" t="s">
        <v>63</v>
      </c>
      <c r="BD44" s="26">
        <v>0</v>
      </c>
      <c r="BE44" s="26">
        <v>0</v>
      </c>
    </row>
    <row r="45" spans="1:57" x14ac:dyDescent="0.25">
      <c r="A45" s="26" t="str">
        <f>CONCATENATE(E45,"_",Y45)</f>
        <v>20100055237_MOR-LAP19101009</v>
      </c>
      <c r="B45" s="26" t="str">
        <f>CONCATENATE(E45,"_",Z45)</f>
        <v>20100055237_</v>
      </c>
      <c r="C45" s="7">
        <v>44133</v>
      </c>
      <c r="D45" s="7">
        <v>44405</v>
      </c>
      <c r="E45" s="108">
        <v>20100055237</v>
      </c>
      <c r="F45" s="12" t="s">
        <v>4032</v>
      </c>
      <c r="G45" s="4" t="s">
        <v>144</v>
      </c>
      <c r="H45" s="4" t="s">
        <v>11262</v>
      </c>
      <c r="I45" s="7">
        <v>44133</v>
      </c>
      <c r="J45" s="7">
        <v>44405</v>
      </c>
      <c r="K45" s="8"/>
      <c r="L45" s="9">
        <f ca="1">+TODAY()-J45</f>
        <v>-249</v>
      </c>
      <c r="M45" s="10">
        <v>44.4</v>
      </c>
      <c r="N45" s="90">
        <v>400</v>
      </c>
      <c r="O45" s="10" t="str">
        <f>IF(N45="","Vacio",IF(M45=N45,"Igual","Diferente"))</f>
        <v>Diferente</v>
      </c>
      <c r="P45" s="10"/>
      <c r="Q45" s="90"/>
      <c r="R45" s="10" t="str">
        <f>IF(Q45="","Vacio",IF(P45=Q45,"Igual","Diferente"))</f>
        <v>Vacio</v>
      </c>
      <c r="S45" s="2">
        <f>+M45+P45/3.5</f>
        <v>44.4</v>
      </c>
      <c r="T45" s="2">
        <f ca="1">+IF(L45&gt;=0,IF(L45&lt;30,S45*1,IF(60&gt;L45,S45*2,IF(90&gt;L45,S45*3,IF(120&gt;L45,S45*4,IF(150&gt;L45,S45*5,IF(180&gt;L45,S45*6,IF(210&gt;L45,S45*7))))))),0)</f>
        <v>0</v>
      </c>
      <c r="U45" s="3">
        <f ca="1">+IF(L45&lt;0,0,IF(L45&lt;8,$A$1,IF(L45&lt;15,$B$1,IF(L45&lt;22,$C$1,IF(L45&lt;30,$D$1,IF(L45&lt;60,$H$1,IF(L45&lt;90,$I$1,IF(L45&lt;120,$J$1,IF(L45&lt;150,$K$1,IF(L45&lt;180,$L$1,IF(L45&lt;210,$E$1)))))))))))</f>
        <v>0</v>
      </c>
      <c r="V45" s="4" t="s">
        <v>11263</v>
      </c>
      <c r="W45" s="11" t="s">
        <v>11264</v>
      </c>
      <c r="X45" s="7">
        <v>44133</v>
      </c>
      <c r="Y45" s="12" t="s">
        <v>4032</v>
      </c>
      <c r="Z45" s="12"/>
      <c r="AA45" s="12"/>
      <c r="AB45" s="13"/>
      <c r="AC45" s="13"/>
      <c r="AD45" s="13"/>
      <c r="AE45" s="13"/>
      <c r="AF45" s="260">
        <f ca="1">+TODAY()-AE45</f>
        <v>44156</v>
      </c>
      <c r="AG45" s="13"/>
      <c r="AH45" s="13"/>
      <c r="AI45" s="7"/>
      <c r="AJ45" s="7"/>
      <c r="AK45" s="4"/>
      <c r="AL45" s="7"/>
      <c r="AM45" s="11">
        <v>1</v>
      </c>
      <c r="AN45" s="4" t="s">
        <v>58</v>
      </c>
      <c r="AO45" s="4"/>
      <c r="AP45" s="4" t="s">
        <v>149</v>
      </c>
      <c r="AQ45" s="4"/>
      <c r="AR45" s="4"/>
      <c r="AS45" s="4"/>
      <c r="AT45" s="4"/>
      <c r="AU45" s="4" t="s">
        <v>150</v>
      </c>
      <c r="AV45" s="8" t="s">
        <v>61</v>
      </c>
      <c r="AW45" s="8"/>
      <c r="AX45" s="10" t="str">
        <f>IF(AW45="","Vacio",IF(AV45=AW45,"Igual","Diferente"))</f>
        <v>Vacio</v>
      </c>
      <c r="AY45" s="26"/>
      <c r="AZ45" s="26"/>
      <c r="BA45" s="6">
        <f ca="1">+IF(L45&gt;21,"Revisar",0)</f>
        <v>0</v>
      </c>
      <c r="BB45" s="26" t="s">
        <v>62</v>
      </c>
      <c r="BC45" s="85" t="s">
        <v>63</v>
      </c>
      <c r="BD45" s="26">
        <v>0</v>
      </c>
      <c r="BE45" s="26">
        <v>0</v>
      </c>
    </row>
    <row r="46" spans="1:57" x14ac:dyDescent="0.25">
      <c r="A46" s="26" t="str">
        <f>CONCATENATE(E46,"_",Y46)</f>
        <v>20603289600_MOR-LAP19101010</v>
      </c>
      <c r="B46" s="26" t="str">
        <f>CONCATENATE(E46,"_",Z46)</f>
        <v>20603289600_</v>
      </c>
      <c r="C46" s="7">
        <v>44105</v>
      </c>
      <c r="D46" s="7">
        <v>44135</v>
      </c>
      <c r="E46" s="108">
        <v>20603289600</v>
      </c>
      <c r="F46" s="12" t="s">
        <v>379</v>
      </c>
      <c r="G46" s="4" t="s">
        <v>371</v>
      </c>
      <c r="H46" s="4" t="s">
        <v>372</v>
      </c>
      <c r="I46" s="7">
        <v>44105</v>
      </c>
      <c r="J46" s="7">
        <v>44135</v>
      </c>
      <c r="K46" s="8"/>
      <c r="L46" s="9">
        <f ca="1">+TODAY()-J46</f>
        <v>21</v>
      </c>
      <c r="M46" s="10">
        <v>65</v>
      </c>
      <c r="N46" s="90"/>
      <c r="O46" s="10" t="str">
        <f>IF(N46="","Vacio",IF(M46=N46,"Igual","Diferente"))</f>
        <v>Vacio</v>
      </c>
      <c r="P46" s="10"/>
      <c r="Q46" s="90"/>
      <c r="R46" s="10" t="str">
        <f>IF(Q46="","Vacio",IF(P46=Q46,"Igual","Diferente"))</f>
        <v>Vacio</v>
      </c>
      <c r="S46" s="2">
        <f>+M46+P46/3.5</f>
        <v>65</v>
      </c>
      <c r="T46" s="2">
        <f ca="1">+IF(L46&gt;=0,IF(L46&lt;30,S46*1,IF(60&gt;L46,S46*2,IF(90&gt;L46,S46*3,IF(120&gt;L46,S46*4,IF(150&gt;L46,S46*5,IF(180&gt;L46,S46*6,IF(210&gt;L46,S46*7))))))),0)</f>
        <v>65</v>
      </c>
      <c r="U46" s="3" t="str">
        <f ca="1">+IF(L46&lt;0,0,IF(L46&lt;8,$A$1,IF(L46&lt;15,$B$1,IF(L46&lt;22,$C$1,IF(L46&lt;30,$D$1,IF(L46&lt;60,$H$1,IF(L46&lt;90,$I$1,IF(L46&lt;120,$J$1,IF(L46&lt;150,$K$1,IF(L46&lt;180,$L$1,IF(L46&lt;210,$E$1)))))))))))</f>
        <v>Fecha inicio Plazo Alquiler</v>
      </c>
      <c r="V46" s="4" t="s">
        <v>373</v>
      </c>
      <c r="W46" s="11" t="s">
        <v>374</v>
      </c>
      <c r="X46" s="7">
        <v>43749</v>
      </c>
      <c r="Y46" s="12" t="s">
        <v>379</v>
      </c>
      <c r="Z46" s="12"/>
      <c r="AA46" s="12"/>
      <c r="AB46" s="13"/>
      <c r="AC46" s="13"/>
      <c r="AD46" s="13"/>
      <c r="AE46" s="13"/>
      <c r="AF46" s="260">
        <f ca="1">+TODAY()-AE46</f>
        <v>44156</v>
      </c>
      <c r="AG46" s="13"/>
      <c r="AH46" s="13"/>
      <c r="AI46" s="7"/>
      <c r="AJ46" s="7"/>
      <c r="AK46" s="4"/>
      <c r="AL46" s="7"/>
      <c r="AM46" s="11">
        <v>1</v>
      </c>
      <c r="AN46" s="4" t="s">
        <v>58</v>
      </c>
      <c r="AO46" s="4"/>
      <c r="AP46" s="4" t="s">
        <v>59</v>
      </c>
      <c r="AQ46" s="126" t="s">
        <v>122</v>
      </c>
      <c r="AR46" s="4"/>
      <c r="AS46" s="4"/>
      <c r="AT46" s="4"/>
      <c r="AU46" s="4" t="s">
        <v>11259</v>
      </c>
      <c r="AV46" s="8" t="s">
        <v>61</v>
      </c>
      <c r="AW46" s="8" t="s">
        <v>61</v>
      </c>
      <c r="AX46" s="10" t="str">
        <f>IF(AW46="","Vacio",IF(AV46=AW46,"Igual","Diferente"))</f>
        <v>Igual</v>
      </c>
      <c r="AY46" s="26"/>
      <c r="AZ46" s="26"/>
      <c r="BA46" s="6">
        <f ca="1">+IF(L46&gt;21,"Revisar",0)</f>
        <v>0</v>
      </c>
      <c r="BB46" s="26" t="s">
        <v>62</v>
      </c>
      <c r="BC46" s="85" t="s">
        <v>63</v>
      </c>
      <c r="BD46" s="26">
        <v>0</v>
      </c>
      <c r="BE46" s="26">
        <v>7.13</v>
      </c>
    </row>
    <row r="47" spans="1:57" x14ac:dyDescent="0.25">
      <c r="A47" s="26" t="str">
        <f>CONCATENATE(E47,"_",Y47)</f>
        <v>20600293231_MOR-LAP19101011</v>
      </c>
      <c r="B47" s="26" t="str">
        <f>CONCATENATE(E47,"_",Z47)</f>
        <v>20600293231_PCR-LAP0825</v>
      </c>
      <c r="C47" s="7">
        <v>44119</v>
      </c>
      <c r="D47" s="7">
        <v>44149</v>
      </c>
      <c r="E47" s="108">
        <v>20600293231</v>
      </c>
      <c r="F47" s="12" t="s">
        <v>1577</v>
      </c>
      <c r="G47" s="4" t="s">
        <v>1545</v>
      </c>
      <c r="H47" s="4" t="s">
        <v>1546</v>
      </c>
      <c r="I47" s="7">
        <v>44119</v>
      </c>
      <c r="J47" s="7">
        <v>44149</v>
      </c>
      <c r="K47" s="8"/>
      <c r="L47" s="9">
        <f ca="1">+TODAY()-J47</f>
        <v>7</v>
      </c>
      <c r="M47" s="10">
        <v>50</v>
      </c>
      <c r="N47" s="90"/>
      <c r="O47" s="10" t="str">
        <f>IF(N47="","Vacio",IF(M47=N47,"Igual","Diferente"))</f>
        <v>Vacio</v>
      </c>
      <c r="P47" s="10"/>
      <c r="Q47" s="90"/>
      <c r="R47" s="10" t="str">
        <f>IF(Q47="","Vacio",IF(P47=Q47,"Igual","Diferente"))</f>
        <v>Vacio</v>
      </c>
      <c r="S47" s="2">
        <f>+M47+P47/3.5</f>
        <v>50</v>
      </c>
      <c r="T47" s="2">
        <f ca="1">+IF(L47&gt;=0,IF(L47&lt;30,S47*1,IF(60&gt;L47,S47*2,IF(90&gt;L47,S47*3,IF(120&gt;L47,S47*4,IF(150&gt;L47,S47*5,IF(180&gt;L47,S47*6,IF(210&gt;L47,S47*7))))))),0)</f>
        <v>50</v>
      </c>
      <c r="U47" s="3" t="str">
        <f ca="1">+IF(L47&lt;0,0,IF(L47&lt;8,$A$1,IF(L47&lt;15,$B$1,IF(L47&lt;22,$C$1,IF(L47&lt;30,$D$1,IF(L47&lt;60,$H$1,IF(L47&lt;90,$I$1,IF(L47&lt;120,$J$1,IF(L47&lt;150,$K$1,IF(L47&lt;180,$L$1,IF(L47&lt;210,$E$1)))))))))))</f>
        <v>CONCATENACIÓN LAPTOP ACTUAL</v>
      </c>
      <c r="V47" s="4" t="s">
        <v>1575</v>
      </c>
      <c r="W47" s="11" t="s">
        <v>1576</v>
      </c>
      <c r="X47" s="7">
        <v>43510</v>
      </c>
      <c r="Y47" s="12" t="s">
        <v>1577</v>
      </c>
      <c r="Z47" s="12" t="s">
        <v>1578</v>
      </c>
      <c r="AA47" s="12"/>
      <c r="AB47" s="12"/>
      <c r="AC47" s="13"/>
      <c r="AD47" s="13"/>
      <c r="AE47" s="13"/>
      <c r="AF47" s="260">
        <f ca="1">+TODAY()-AE47</f>
        <v>44156</v>
      </c>
      <c r="AG47" s="13"/>
      <c r="AH47" s="13"/>
      <c r="AI47" s="7" t="s">
        <v>1553</v>
      </c>
      <c r="AJ47" s="27" t="s">
        <v>1554</v>
      </c>
      <c r="AK47" s="4" t="s">
        <v>1555</v>
      </c>
      <c r="AL47" s="7">
        <v>43691</v>
      </c>
      <c r="AM47" s="11">
        <v>1</v>
      </c>
      <c r="AN47" s="4" t="s">
        <v>58</v>
      </c>
      <c r="AO47" s="4"/>
      <c r="AP47" s="4" t="s">
        <v>66</v>
      </c>
      <c r="AQ47" s="4"/>
      <c r="AR47" s="4"/>
      <c r="AS47" s="4"/>
      <c r="AT47" s="4"/>
      <c r="AU47" s="120" t="s">
        <v>89</v>
      </c>
      <c r="AV47" s="8" t="s">
        <v>61</v>
      </c>
      <c r="AW47" s="8" t="s">
        <v>61</v>
      </c>
      <c r="AX47" s="10" t="str">
        <f>IF(AW47="","Vacio",IF(AV47=AW47,"Igual","Diferente"))</f>
        <v>Igual</v>
      </c>
      <c r="AY47" s="85"/>
      <c r="AZ47" s="85"/>
      <c r="BA47" s="6">
        <f ca="1">+IF(L47&gt;21,"Revisar",0)</f>
        <v>0</v>
      </c>
      <c r="BB47" s="26" t="s">
        <v>62</v>
      </c>
      <c r="BC47" s="85" t="s">
        <v>63</v>
      </c>
      <c r="BD47" s="26">
        <v>0</v>
      </c>
      <c r="BE47" s="26">
        <v>0</v>
      </c>
    </row>
    <row r="48" spans="1:57" x14ac:dyDescent="0.25">
      <c r="A48" s="26" t="str">
        <f>CONCATENATE(E48,"_",Y48)</f>
        <v>20478154284_MOR-LAP19101012</v>
      </c>
      <c r="B48" s="26" t="str">
        <f>CONCATENATE(E48,"_",Z48)</f>
        <v>20478154284_</v>
      </c>
      <c r="C48" s="7">
        <v>44108</v>
      </c>
      <c r="D48" s="7">
        <v>44138</v>
      </c>
      <c r="E48" s="108">
        <v>20478154284</v>
      </c>
      <c r="F48" s="12" t="s">
        <v>4411</v>
      </c>
      <c r="G48" s="4" t="s">
        <v>4408</v>
      </c>
      <c r="H48" s="7" t="s">
        <v>4409</v>
      </c>
      <c r="I48" s="7">
        <v>44108</v>
      </c>
      <c r="J48" s="7">
        <v>44138</v>
      </c>
      <c r="K48" s="8"/>
      <c r="L48" s="9">
        <f ca="1">+TODAY()-J48</f>
        <v>18</v>
      </c>
      <c r="M48" s="10">
        <v>65</v>
      </c>
      <c r="N48" s="90"/>
      <c r="O48" s="10" t="str">
        <f>IF(N48="","Vacio",IF(M48=N48,"Igual","Diferente"))</f>
        <v>Vacio</v>
      </c>
      <c r="P48" s="10"/>
      <c r="Q48" s="90"/>
      <c r="R48" s="10" t="str">
        <f>IF(Q48="","Vacio",IF(P48=Q48,"Igual","Diferente"))</f>
        <v>Vacio</v>
      </c>
      <c r="S48" s="2">
        <f>+M48+P48/3.5</f>
        <v>65</v>
      </c>
      <c r="T48" s="2">
        <f ca="1">+IF(L48&gt;=0,IF(L48&lt;30,S48*1,IF(60&gt;L48,S48*2,IF(90&gt;L48,S48*3,IF(120&gt;L48,S48*4,IF(150&gt;L48,S48*5,IF(180&gt;L48,S48*6,IF(210&gt;L48,S48*7))))))),0)</f>
        <v>65</v>
      </c>
      <c r="U48" s="3" t="str">
        <f ca="1">+IF(L48&lt;0,0,IF(L48&lt;8,$A$1,IF(L48&lt;15,$B$1,IF(L48&lt;22,$C$1,IF(L48&lt;30,$D$1,IF(L48&lt;60,$H$1,IF(L48&lt;90,$I$1,IF(L48&lt;120,$J$1,IF(L48&lt;150,$K$1,IF(L48&lt;180,$L$1,IF(L48&lt;210,$E$1)))))))))))</f>
        <v>Fecha inicio Plazo Alquiler</v>
      </c>
      <c r="V48" s="33" t="s">
        <v>388</v>
      </c>
      <c r="W48" s="11" t="s">
        <v>4410</v>
      </c>
      <c r="X48" s="7">
        <v>44107</v>
      </c>
      <c r="Y48" s="12" t="s">
        <v>4411</v>
      </c>
      <c r="Z48" s="12"/>
      <c r="AA48" s="12"/>
      <c r="AB48" s="13"/>
      <c r="AC48" s="13"/>
      <c r="AD48" s="13"/>
      <c r="AE48" s="13"/>
      <c r="AF48" s="260">
        <f ca="1">+TODAY()-AE48</f>
        <v>44156</v>
      </c>
      <c r="AG48" s="13"/>
      <c r="AH48" s="13"/>
      <c r="AI48" s="7"/>
      <c r="AJ48" s="7"/>
      <c r="AK48" s="4"/>
      <c r="AL48" s="7"/>
      <c r="AM48" s="24">
        <v>2</v>
      </c>
      <c r="AN48" s="21" t="s">
        <v>58</v>
      </c>
      <c r="AO48" s="21"/>
      <c r="AP48" s="4" t="s">
        <v>66</v>
      </c>
      <c r="AQ48" s="126"/>
      <c r="AR48" s="4"/>
      <c r="AS48" s="4"/>
      <c r="AT48" s="4"/>
      <c r="AU48" s="4" t="s">
        <v>11259</v>
      </c>
      <c r="AV48" s="8" t="s">
        <v>61</v>
      </c>
      <c r="AW48" s="8" t="s">
        <v>61</v>
      </c>
      <c r="AX48" s="10" t="str">
        <f>IF(AW48="","Vacio",IF(AV48=AW48,"Igual","Diferente"))</f>
        <v>Igual</v>
      </c>
      <c r="AY48" s="26"/>
      <c r="AZ48" s="26"/>
      <c r="BA48" s="6">
        <f ca="1">+IF(L48&gt;21,"Revisar",0)</f>
        <v>0</v>
      </c>
      <c r="BB48" s="26" t="s">
        <v>62</v>
      </c>
      <c r="BC48" s="85" t="s">
        <v>63</v>
      </c>
      <c r="BD48" s="26">
        <v>0</v>
      </c>
      <c r="BE48" s="26">
        <v>0</v>
      </c>
    </row>
    <row r="49" spans="1:57" x14ac:dyDescent="0.25">
      <c r="A49" s="26" t="str">
        <f>CONCATENATE(E49,"_",Y49)</f>
        <v>20545132088_MOR-LAP19101013</v>
      </c>
      <c r="B49" s="26" t="str">
        <f>CONCATENATE(E49,"_",Z49)</f>
        <v>20545132088_</v>
      </c>
      <c r="C49" s="7">
        <v>44105</v>
      </c>
      <c r="D49" s="7">
        <v>44135</v>
      </c>
      <c r="E49" s="108">
        <v>20545132088</v>
      </c>
      <c r="F49" s="12" t="s">
        <v>2692</v>
      </c>
      <c r="G49" s="21" t="s">
        <v>2688</v>
      </c>
      <c r="H49" s="21" t="s">
        <v>2689</v>
      </c>
      <c r="I49" s="7">
        <v>44105</v>
      </c>
      <c r="J49" s="7">
        <v>44135</v>
      </c>
      <c r="K49" s="23"/>
      <c r="L49" s="9">
        <f ca="1">+TODAY()-J49</f>
        <v>21</v>
      </c>
      <c r="M49" s="10">
        <v>65</v>
      </c>
      <c r="N49" s="90"/>
      <c r="O49" s="10" t="str">
        <f>IF(N49="","Vacio",IF(M49=N49,"Igual","Diferente"))</f>
        <v>Vacio</v>
      </c>
      <c r="P49" s="10"/>
      <c r="Q49" s="90"/>
      <c r="R49" s="10" t="str">
        <f>IF(Q49="","Vacio",IF(P49=Q49,"Igual","Diferente"))</f>
        <v>Vacio</v>
      </c>
      <c r="S49" s="2">
        <f>+M49+P49/3.5</f>
        <v>65</v>
      </c>
      <c r="T49" s="2">
        <f ca="1">+IF(L49&gt;=0,IF(L49&lt;30,S49*1,IF(60&gt;L49,S49*2,IF(90&gt;L49,S49*3,IF(120&gt;L49,S49*4,IF(150&gt;L49,S49*5,IF(180&gt;L49,S49*6,IF(210&gt;L49,S49*7))))))),0)</f>
        <v>65</v>
      </c>
      <c r="U49" s="3" t="str">
        <f ca="1">+IF(L49&lt;0,0,IF(L49&lt;8,$A$1,IF(L49&lt;15,$B$1,IF(L49&lt;22,$C$1,IF(L49&lt;30,$D$1,IF(L49&lt;60,$H$1,IF(L49&lt;90,$I$1,IF(L49&lt;120,$J$1,IF(L49&lt;150,$K$1,IF(L49&lt;180,$L$1,IF(L49&lt;210,$E$1)))))))))))</f>
        <v>Fecha inicio Plazo Alquiler</v>
      </c>
      <c r="V49" s="21" t="s">
        <v>2690</v>
      </c>
      <c r="W49" s="24" t="s">
        <v>2691</v>
      </c>
      <c r="X49" s="22">
        <v>43853</v>
      </c>
      <c r="Y49" s="12" t="s">
        <v>2692</v>
      </c>
      <c r="Z49" s="12"/>
      <c r="AA49" s="12"/>
      <c r="AB49" s="59"/>
      <c r="AC49" s="59"/>
      <c r="AD49" s="59"/>
      <c r="AE49" s="59"/>
      <c r="AF49" s="260">
        <f ca="1">+TODAY()-AE49</f>
        <v>44156</v>
      </c>
      <c r="AG49" s="59"/>
      <c r="AH49" s="59"/>
      <c r="AI49" s="22"/>
      <c r="AJ49" s="75"/>
      <c r="AK49" s="21"/>
      <c r="AL49" s="22"/>
      <c r="AM49" s="24">
        <v>1</v>
      </c>
      <c r="AN49" s="21" t="s">
        <v>58</v>
      </c>
      <c r="AO49" s="21"/>
      <c r="AP49" s="21" t="s">
        <v>59</v>
      </c>
      <c r="AQ49" s="126" t="s">
        <v>122</v>
      </c>
      <c r="AR49" s="21"/>
      <c r="AS49" s="21"/>
      <c r="AT49" s="21"/>
      <c r="AU49" s="123" t="s">
        <v>429</v>
      </c>
      <c r="AV49" s="23" t="s">
        <v>61</v>
      </c>
      <c r="AW49" s="8" t="s">
        <v>61</v>
      </c>
      <c r="AX49" s="10" t="str">
        <f>IF(AW49="","Vacio",IF(AV49=AW49,"Igual","Diferente"))</f>
        <v>Igual</v>
      </c>
      <c r="AY49" s="85"/>
      <c r="AZ49" s="85"/>
      <c r="BA49" s="6">
        <f ca="1">+IF(L49&gt;21,"Revisar",0)</f>
        <v>0</v>
      </c>
      <c r="BB49" s="26" t="s">
        <v>62</v>
      </c>
      <c r="BC49" s="85" t="s">
        <v>63</v>
      </c>
      <c r="BD49" s="26">
        <v>0</v>
      </c>
      <c r="BE49" s="26">
        <v>7.13</v>
      </c>
    </row>
    <row r="50" spans="1:57" x14ac:dyDescent="0.25">
      <c r="A50" s="26" t="str">
        <f>CONCATENATE(E50,"_",Y50)</f>
        <v>20100307902_MOR-LAP19101014</v>
      </c>
      <c r="B50" s="26" t="str">
        <f>CONCATENATE(E50,"_",Z50)</f>
        <v>20100307902_</v>
      </c>
      <c r="C50" s="16">
        <v>44105</v>
      </c>
      <c r="D50" s="16">
        <v>44135</v>
      </c>
      <c r="E50" s="108">
        <v>20100307902</v>
      </c>
      <c r="F50" s="17" t="s">
        <v>3315</v>
      </c>
      <c r="G50" s="15" t="s">
        <v>3310</v>
      </c>
      <c r="H50" s="16" t="s">
        <v>3311</v>
      </c>
      <c r="I50" s="16">
        <v>44105</v>
      </c>
      <c r="J50" s="16">
        <v>44135</v>
      </c>
      <c r="K50" s="28"/>
      <c r="L50" s="9">
        <f ca="1">+TODAY()-J50</f>
        <v>21</v>
      </c>
      <c r="M50" s="29">
        <v>55</v>
      </c>
      <c r="N50" s="90"/>
      <c r="O50" s="10" t="str">
        <f>IF(N50="","Vacio",IF(M50=N50,"Igual","Diferente"))</f>
        <v>Vacio</v>
      </c>
      <c r="P50" s="29"/>
      <c r="Q50" s="90"/>
      <c r="R50" s="10" t="str">
        <f>IF(Q50="","Vacio",IF(P50=Q50,"Igual","Diferente"))</f>
        <v>Vacio</v>
      </c>
      <c r="S50" s="2">
        <f>+M50+P50/3.5</f>
        <v>55</v>
      </c>
      <c r="T50" s="2">
        <f ca="1">+IF(L50&gt;=0,IF(L50&lt;30,S50*1,IF(60&gt;L50,S50*2,IF(90&gt;L50,S50*3,IF(120&gt;L50,S50*4,IF(150&gt;L50,S50*5,IF(180&gt;L50,S50*6,IF(210&gt;L50,S50*7))))))),0)</f>
        <v>55</v>
      </c>
      <c r="U50" s="3" t="str">
        <f ca="1">+IF(L50&lt;0,0,IF(L50&lt;8,$A$1,IF(L50&lt;15,$B$1,IF(L50&lt;22,$C$1,IF(L50&lt;30,$D$1,IF(L50&lt;60,$H$1,IF(L50&lt;90,$I$1,IF(L50&lt;120,$J$1,IF(L50&lt;150,$K$1,IF(L50&lt;180,$L$1,IF(L50&lt;210,$E$1)))))))))))</f>
        <v>Fecha inicio Plazo Alquiler</v>
      </c>
      <c r="V50" s="4" t="s">
        <v>1715</v>
      </c>
      <c r="W50" s="11" t="s">
        <v>3313</v>
      </c>
      <c r="X50" s="7">
        <v>43165</v>
      </c>
      <c r="Y50" s="17" t="s">
        <v>3315</v>
      </c>
      <c r="Z50" s="17"/>
      <c r="AA50" s="17"/>
      <c r="AB50" s="31"/>
      <c r="AC50" s="31"/>
      <c r="AD50" s="31"/>
      <c r="AE50" s="31"/>
      <c r="AF50" s="260">
        <f ca="1">+TODAY()-AE50</f>
        <v>44156</v>
      </c>
      <c r="AG50" s="31"/>
      <c r="AH50" s="31"/>
      <c r="AI50" s="16"/>
      <c r="AJ50" s="16"/>
      <c r="AK50" s="15" t="s">
        <v>65</v>
      </c>
      <c r="AL50" s="16"/>
      <c r="AM50" s="30">
        <v>1</v>
      </c>
      <c r="AN50" s="15" t="s">
        <v>58</v>
      </c>
      <c r="AO50" s="15"/>
      <c r="AP50" s="15" t="s">
        <v>306</v>
      </c>
      <c r="AQ50" s="15"/>
      <c r="AR50" s="15"/>
      <c r="AS50" s="15"/>
      <c r="AT50" s="15"/>
      <c r="AU50" s="4" t="s">
        <v>150</v>
      </c>
      <c r="AV50" s="28" t="s">
        <v>61</v>
      </c>
      <c r="AW50" s="8" t="s">
        <v>61</v>
      </c>
      <c r="AX50" s="10" t="str">
        <f>IF(AW50="","Vacio",IF(AV50=AW50,"Igual","Diferente"))</f>
        <v>Igual</v>
      </c>
      <c r="AY50" s="26"/>
      <c r="AZ50" s="26"/>
      <c r="BA50" s="6">
        <f ca="1">+IF(L50&gt;21,"Revisar",0)</f>
        <v>0</v>
      </c>
      <c r="BB50" s="26" t="s">
        <v>62</v>
      </c>
      <c r="BC50" s="85" t="s">
        <v>63</v>
      </c>
      <c r="BD50" s="26">
        <v>0</v>
      </c>
      <c r="BE50" s="26">
        <v>0</v>
      </c>
    </row>
    <row r="51" spans="1:57" x14ac:dyDescent="0.25">
      <c r="A51" s="26" t="str">
        <f>CONCATENATE(E51,"_",Y51)</f>
        <v>20417573705_MOR-LAP19101015</v>
      </c>
      <c r="B51" s="26" t="str">
        <f>CONCATENATE(E51,"_",Z51)</f>
        <v>20417573705_</v>
      </c>
      <c r="C51" s="7">
        <v>44105</v>
      </c>
      <c r="D51" s="7">
        <v>44135</v>
      </c>
      <c r="E51" s="108">
        <v>20417573705</v>
      </c>
      <c r="F51" s="12" t="s">
        <v>4034</v>
      </c>
      <c r="G51" s="21" t="s">
        <v>4026</v>
      </c>
      <c r="H51" s="4" t="s">
        <v>11348</v>
      </c>
      <c r="I51" s="7">
        <v>44105</v>
      </c>
      <c r="J51" s="7">
        <v>44135</v>
      </c>
      <c r="K51" s="23">
        <v>247106</v>
      </c>
      <c r="L51" s="9">
        <f ca="1">+TODAY()-J51</f>
        <v>21</v>
      </c>
      <c r="M51" s="10">
        <v>70</v>
      </c>
      <c r="N51" s="94"/>
      <c r="O51" s="10" t="str">
        <f>IF(N51="","Vacio",IF(M51=N51,"Igual","Diferente"))</f>
        <v>Vacio</v>
      </c>
      <c r="P51" s="10"/>
      <c r="Q51" s="94"/>
      <c r="R51" s="10" t="str">
        <f>IF(Q51="","Vacio",IF(P51=Q51,"Igual","Diferente"))</f>
        <v>Vacio</v>
      </c>
      <c r="S51" s="2">
        <f>+M51+P51/3.5</f>
        <v>70</v>
      </c>
      <c r="T51" s="2">
        <f ca="1">+IF(L51&gt;=0,IF(L51&lt;30,S51*1,IF(60&gt;L51,S51*2,IF(90&gt;L51,S51*3,IF(120&gt;L51,S51*4,IF(150&gt;L51,S51*5,IF(180&gt;L51,S51*6,IF(210&gt;L51,S51*7))))))),0)</f>
        <v>70</v>
      </c>
      <c r="U51" s="3" t="str">
        <f ca="1">+IF(L51&lt;0,0,IF(L51&lt;8,$A$1,IF(L51&lt;15,$B$1,IF(L51&lt;22,$C$1,IF(L51&lt;30,$D$1,IF(L51&lt;60,$H$1,IF(L51&lt;90,$I$1,IF(L51&lt;120,$J$1,IF(L51&lt;150,$K$1,IF(L51&lt;180,$L$1,IF(L51&lt;210,$E$1)))))))))))</f>
        <v>Fecha inicio Plazo Alquiler</v>
      </c>
      <c r="V51" s="21" t="s">
        <v>787</v>
      </c>
      <c r="W51" s="24" t="s">
        <v>4033</v>
      </c>
      <c r="X51" s="22">
        <v>43901</v>
      </c>
      <c r="Y51" s="12" t="s">
        <v>4034</v>
      </c>
      <c r="Z51" s="12"/>
      <c r="AA51" s="12"/>
      <c r="AB51" s="59"/>
      <c r="AC51" s="59"/>
      <c r="AD51" s="59"/>
      <c r="AE51" s="59"/>
      <c r="AF51" s="260">
        <f ca="1">+TODAY()-AE51</f>
        <v>44156</v>
      </c>
      <c r="AG51" s="59"/>
      <c r="AH51" s="59"/>
      <c r="AI51" s="22"/>
      <c r="AJ51" s="22"/>
      <c r="AK51" s="21" t="s">
        <v>65</v>
      </c>
      <c r="AL51" s="22"/>
      <c r="AM51" s="24">
        <v>1</v>
      </c>
      <c r="AN51" s="21" t="s">
        <v>58</v>
      </c>
      <c r="AO51" s="21"/>
      <c r="AP51" s="21" t="s">
        <v>66</v>
      </c>
      <c r="AQ51" s="21"/>
      <c r="AR51" s="21"/>
      <c r="AS51" s="21"/>
      <c r="AT51" s="21"/>
      <c r="AU51" s="4" t="s">
        <v>150</v>
      </c>
      <c r="AV51" s="23" t="s">
        <v>61</v>
      </c>
      <c r="AW51" s="8" t="s">
        <v>61</v>
      </c>
      <c r="AX51" s="10" t="str">
        <f>IF(AW51="","Vacio",IF(AV51=AW51,"Igual","Diferente"))</f>
        <v>Igual</v>
      </c>
      <c r="AY51" s="85"/>
      <c r="AZ51" s="85"/>
      <c r="BA51" s="6">
        <f ca="1">+IF(L51&gt;21,"Revisar",0)</f>
        <v>0</v>
      </c>
      <c r="BB51" s="85" t="s">
        <v>62</v>
      </c>
      <c r="BC51" s="85" t="s">
        <v>63</v>
      </c>
      <c r="BD51" s="26">
        <v>0</v>
      </c>
      <c r="BE51" s="26">
        <v>0</v>
      </c>
    </row>
    <row r="52" spans="1:57" x14ac:dyDescent="0.25">
      <c r="A52" s="26" t="str">
        <f>CONCATENATE(E52,"_",Y52)</f>
        <v>20537921464_MOR-LAP19101016</v>
      </c>
      <c r="B52" s="26" t="str">
        <f>CONCATENATE(E52,"_",Z52)</f>
        <v>20537921464_</v>
      </c>
      <c r="C52" s="16">
        <v>44128</v>
      </c>
      <c r="D52" s="16">
        <v>44158</v>
      </c>
      <c r="E52" s="108">
        <v>20537921464</v>
      </c>
      <c r="F52" s="17" t="s">
        <v>3366</v>
      </c>
      <c r="G52" s="15" t="s">
        <v>3361</v>
      </c>
      <c r="H52" s="15" t="s">
        <v>3362</v>
      </c>
      <c r="I52" s="16">
        <v>44128</v>
      </c>
      <c r="J52" s="16">
        <v>44158</v>
      </c>
      <c r="K52" s="8" t="s">
        <v>3363</v>
      </c>
      <c r="L52" s="9">
        <f ca="1">+TODAY()-J52</f>
        <v>-2</v>
      </c>
      <c r="M52" s="29">
        <v>45</v>
      </c>
      <c r="N52" s="95"/>
      <c r="O52" s="29" t="str">
        <f>IF(N52="","Vacio",IF(M52=N52,"Igual","Diferente"))</f>
        <v>Vacio</v>
      </c>
      <c r="P52" s="29"/>
      <c r="Q52" s="95"/>
      <c r="R52" s="10" t="str">
        <f>IF(Q52="","Vacio",IF(P52=Q52,"Igual","Diferente"))</f>
        <v>Vacio</v>
      </c>
      <c r="S52" s="2">
        <f>+M52+P52/3.5</f>
        <v>45</v>
      </c>
      <c r="T52" s="96">
        <f ca="1">+IF(L52&gt;=0,IF(L52&lt;30,S52*1,IF(60&gt;L52,S52*2,IF(90&gt;L52,S52*3,IF(120&gt;L52,S52*4,IF(150&gt;L52,S52*5,IF(180&gt;L52,S52*6,IF(210&gt;L52,S52*7))))))),0)</f>
        <v>0</v>
      </c>
      <c r="U52" s="3">
        <f ca="1">+IF(L52&lt;0,0,IF(L52&lt;8,$A$1,IF(L52&lt;15,$B$1,IF(L52&lt;22,$C$1,IF(L52&lt;30,$D$1,IF(L52&lt;60,$H$1,IF(L52&lt;90,$I$1,IF(L52&lt;120,$J$1,IF(L52&lt;150,$K$1,IF(L52&lt;180,$L$1,IF(L52&lt;210,$E$1)))))))))))</f>
        <v>0</v>
      </c>
      <c r="V52" s="4" t="s">
        <v>3364</v>
      </c>
      <c r="W52" s="11" t="s">
        <v>3365</v>
      </c>
      <c r="X52" s="7"/>
      <c r="Y52" s="17" t="s">
        <v>3366</v>
      </c>
      <c r="Z52" s="17"/>
      <c r="AA52" s="17"/>
      <c r="AB52" s="31"/>
      <c r="AC52" s="31"/>
      <c r="AD52" s="31"/>
      <c r="AE52" s="31"/>
      <c r="AF52" s="261">
        <f ca="1">+TODAY()-AE52</f>
        <v>44156</v>
      </c>
      <c r="AG52" s="31"/>
      <c r="AH52" s="31"/>
      <c r="AI52" s="16"/>
      <c r="AJ52" s="16"/>
      <c r="AK52" s="15"/>
      <c r="AL52" s="16"/>
      <c r="AM52" s="30">
        <v>1</v>
      </c>
      <c r="AN52" s="15" t="s">
        <v>58</v>
      </c>
      <c r="AO52" s="15"/>
      <c r="AP52" s="15" t="s">
        <v>286</v>
      </c>
      <c r="AQ52" s="15"/>
      <c r="AR52" s="15"/>
      <c r="AS52" s="15"/>
      <c r="AT52" s="15"/>
      <c r="AU52" s="4" t="s">
        <v>150</v>
      </c>
      <c r="AV52" s="28" t="s">
        <v>61</v>
      </c>
      <c r="AW52" s="28" t="s">
        <v>61</v>
      </c>
      <c r="AX52" s="10" t="str">
        <f>IF(AW52="","Vacio",IF(AV52=AW52,"Igual","Diferente"))</f>
        <v>Igual</v>
      </c>
      <c r="AY52" s="19"/>
      <c r="AZ52" s="19"/>
      <c r="BA52" s="6">
        <f ca="1">+IF(L52&gt;21,"Revisar",0)</f>
        <v>0</v>
      </c>
      <c r="BB52" s="19" t="s">
        <v>62</v>
      </c>
      <c r="BC52" s="19" t="s">
        <v>63</v>
      </c>
      <c r="BD52" s="26">
        <v>0</v>
      </c>
      <c r="BE52" s="26">
        <v>0</v>
      </c>
    </row>
    <row r="53" spans="1:57" x14ac:dyDescent="0.25">
      <c r="A53" s="26" t="str">
        <f>CONCATENATE(E53,"_",Y53)</f>
        <v>20603289600_MOR-LAP19101017</v>
      </c>
      <c r="B53" s="26" t="str">
        <f>CONCATENATE(E53,"_",Z53)</f>
        <v>20603289600_</v>
      </c>
      <c r="C53" s="7">
        <v>44105</v>
      </c>
      <c r="D53" s="7">
        <v>44135</v>
      </c>
      <c r="E53" s="108">
        <v>20603289600</v>
      </c>
      <c r="F53" s="12" t="s">
        <v>382</v>
      </c>
      <c r="G53" s="4" t="s">
        <v>371</v>
      </c>
      <c r="H53" s="4" t="s">
        <v>372</v>
      </c>
      <c r="I53" s="7">
        <v>44105</v>
      </c>
      <c r="J53" s="7">
        <v>44135</v>
      </c>
      <c r="K53" s="8"/>
      <c r="L53" s="9">
        <f ca="1">+TODAY()-J53</f>
        <v>21</v>
      </c>
      <c r="M53" s="10">
        <v>70</v>
      </c>
      <c r="N53" s="90"/>
      <c r="O53" s="10" t="str">
        <f>IF(N53="","Vacio",IF(M53=N53,"Igual","Diferente"))</f>
        <v>Vacio</v>
      </c>
      <c r="P53" s="10"/>
      <c r="Q53" s="90"/>
      <c r="R53" s="10" t="str">
        <f>IF(Q53="","Vacio",IF(P53=Q53,"Igual","Diferente"))</f>
        <v>Vacio</v>
      </c>
      <c r="S53" s="2">
        <f>+M53+P53/3.5</f>
        <v>70</v>
      </c>
      <c r="T53" s="2">
        <f ca="1">+IF(L53&gt;=0,IF(L53&lt;30,S53*1,IF(60&gt;L53,S53*2,IF(90&gt;L53,S53*3,IF(120&gt;L53,S53*4,IF(150&gt;L53,S53*5,IF(180&gt;L53,S53*6,IF(210&gt;L53,S53*7))))))),0)</f>
        <v>70</v>
      </c>
      <c r="U53" s="3" t="str">
        <f ca="1">+IF(L53&lt;0,0,IF(L53&lt;8,$A$1,IF(L53&lt;15,$B$1,IF(L53&lt;22,$C$1,IF(L53&lt;30,$D$1,IF(L53&lt;60,$H$1,IF(L53&lt;90,$I$1,IF(L53&lt;120,$J$1,IF(L53&lt;150,$K$1,IF(L53&lt;180,$L$1,IF(L53&lt;210,$E$1)))))))))))</f>
        <v>Fecha inicio Plazo Alquiler</v>
      </c>
      <c r="V53" s="4" t="s">
        <v>380</v>
      </c>
      <c r="W53" s="11" t="s">
        <v>381</v>
      </c>
      <c r="X53" s="7">
        <v>43871</v>
      </c>
      <c r="Y53" s="12" t="s">
        <v>382</v>
      </c>
      <c r="Z53" s="12"/>
      <c r="AA53" s="12"/>
      <c r="AB53" s="13"/>
      <c r="AC53" s="13"/>
      <c r="AD53" s="13"/>
      <c r="AE53" s="13"/>
      <c r="AF53" s="260">
        <f ca="1">+TODAY()-AE53</f>
        <v>44156</v>
      </c>
      <c r="AG53" s="13"/>
      <c r="AH53" s="13"/>
      <c r="AI53" s="7"/>
      <c r="AJ53" s="7"/>
      <c r="AK53" s="4"/>
      <c r="AL53" s="7"/>
      <c r="AM53" s="11">
        <v>1</v>
      </c>
      <c r="AN53" s="4" t="s">
        <v>58</v>
      </c>
      <c r="AO53" s="4"/>
      <c r="AP53" s="4" t="s">
        <v>59</v>
      </c>
      <c r="AQ53" s="126" t="s">
        <v>122</v>
      </c>
      <c r="AR53" s="4"/>
      <c r="AS53" s="4"/>
      <c r="AT53" s="4"/>
      <c r="AU53" s="4" t="s">
        <v>11259</v>
      </c>
      <c r="AV53" s="8" t="s">
        <v>61</v>
      </c>
      <c r="AW53" s="8" t="s">
        <v>61</v>
      </c>
      <c r="AX53" s="10" t="str">
        <f>IF(AW53="","Vacio",IF(AV53=AW53,"Igual","Diferente"))</f>
        <v>Igual</v>
      </c>
      <c r="AY53" s="26"/>
      <c r="AZ53" s="26"/>
      <c r="BA53" s="6">
        <f ca="1">+IF(L53&gt;21,"Revisar",0)</f>
        <v>0</v>
      </c>
      <c r="BB53" s="26" t="s">
        <v>62</v>
      </c>
      <c r="BC53" s="85" t="s">
        <v>63</v>
      </c>
      <c r="BD53" s="26">
        <v>0</v>
      </c>
      <c r="BE53" s="26">
        <v>7.13</v>
      </c>
    </row>
    <row r="54" spans="1:57" x14ac:dyDescent="0.25">
      <c r="A54" s="26" t="str">
        <f>CONCATENATE(E54,"_",Y54)</f>
        <v>20520596233_MOR-LAP19101018</v>
      </c>
      <c r="B54" s="26" t="str">
        <f>CONCATENATE(E54,"_",Z54)</f>
        <v>20520596233_</v>
      </c>
      <c r="C54" s="7">
        <v>44133</v>
      </c>
      <c r="D54" s="7">
        <v>44163</v>
      </c>
      <c r="E54" s="108">
        <v>20520596233</v>
      </c>
      <c r="F54" s="77" t="s">
        <v>3797</v>
      </c>
      <c r="G54" s="4" t="s">
        <v>3742</v>
      </c>
      <c r="H54" s="4" t="s">
        <v>11347</v>
      </c>
      <c r="I54" s="7">
        <v>44133</v>
      </c>
      <c r="J54" s="7">
        <v>44163</v>
      </c>
      <c r="K54" s="8"/>
      <c r="L54" s="9">
        <f ca="1">+TODAY()-J54</f>
        <v>-7</v>
      </c>
      <c r="M54" s="10">
        <v>82</v>
      </c>
      <c r="N54" s="94"/>
      <c r="O54" s="10" t="str">
        <f>IF(N54="","Vacio",IF(M54=N54,"Igual","Diferente"))</f>
        <v>Vacio</v>
      </c>
      <c r="P54" s="10"/>
      <c r="Q54" s="94"/>
      <c r="R54" s="10" t="str">
        <f>IF(Q54="","Vacio",IF(P54=Q54,"Igual","Diferente"))</f>
        <v>Vacio</v>
      </c>
      <c r="S54" s="2">
        <f>+M54+P54/3.5</f>
        <v>82</v>
      </c>
      <c r="T54" s="2">
        <f ca="1">+IF(L54&gt;=0,IF(L54&lt;30,S54*1,IF(60&gt;L54,S54*2,IF(90&gt;L54,S54*3,IF(120&gt;L54,S54*4,IF(150&gt;L54,S54*5,IF(180&gt;L54,S54*6,IF(210&gt;L54,S54*7))))))),0)</f>
        <v>0</v>
      </c>
      <c r="U54" s="3">
        <f ca="1">+IF(L54&lt;0,0,IF(L54&lt;8,$A$1,IF(L54&lt;15,$B$1,IF(L54&lt;22,$C$1,IF(L54&lt;30,$D$1,IF(L54&lt;60,$H$1,IF(L54&lt;90,$I$1,IF(L54&lt;120,$J$1,IF(L54&lt;150,$K$1,IF(L54&lt;180,$L$1,IF(L54&lt;210,$E$1)))))))))))</f>
        <v>0</v>
      </c>
      <c r="V54" s="76" t="s">
        <v>3787</v>
      </c>
      <c r="W54" s="44" t="s">
        <v>3756</v>
      </c>
      <c r="X54" s="88">
        <v>44009</v>
      </c>
      <c r="Y54" s="77" t="s">
        <v>3797</v>
      </c>
      <c r="Z54" s="12"/>
      <c r="AA54" s="77"/>
      <c r="AB54" s="73"/>
      <c r="AC54" s="73"/>
      <c r="AD54" s="73"/>
      <c r="AE54" s="73"/>
      <c r="AF54" s="260">
        <f ca="1">+TODAY()-AE54</f>
        <v>44156</v>
      </c>
      <c r="AG54" s="73"/>
      <c r="AH54" s="73"/>
      <c r="AI54" s="7"/>
      <c r="AJ54" s="4"/>
      <c r="AK54" s="7"/>
      <c r="AL54" s="11"/>
      <c r="AM54" s="4"/>
      <c r="AN54" s="4"/>
      <c r="AO54" s="4"/>
      <c r="AP54" s="4" t="s">
        <v>306</v>
      </c>
      <c r="AQ54" s="4"/>
      <c r="AR54" s="4"/>
      <c r="AS54" s="4"/>
      <c r="AT54" s="4"/>
      <c r="AU54" s="4" t="s">
        <v>3449</v>
      </c>
      <c r="AV54" s="8" t="s">
        <v>61</v>
      </c>
      <c r="AW54" s="8" t="s">
        <v>61</v>
      </c>
      <c r="AX54" s="10" t="str">
        <f>IF(AW54="","Vacio",IF(AV54=AW54,"Igual","Diferente"))</f>
        <v>Igual</v>
      </c>
      <c r="AY54" s="85"/>
      <c r="AZ54" s="85"/>
      <c r="BA54" s="6">
        <f ca="1">+IF(L54&gt;21,"Revisar",0)</f>
        <v>0</v>
      </c>
      <c r="BB54" s="85" t="s">
        <v>62</v>
      </c>
      <c r="BC54" s="85" t="s">
        <v>63</v>
      </c>
      <c r="BD54" s="26">
        <v>0</v>
      </c>
      <c r="BE54" s="26">
        <v>0</v>
      </c>
    </row>
    <row r="55" spans="1:57" x14ac:dyDescent="0.25">
      <c r="A55" s="26" t="str">
        <f>CONCATENATE(E55,"_",Y55)</f>
        <v>20159473148_MOR-LAP19101019</v>
      </c>
      <c r="B55" s="26" t="str">
        <f>CONCATENATE(E55,"_",Z55)</f>
        <v>20159473148_</v>
      </c>
      <c r="C55" s="22">
        <v>44120</v>
      </c>
      <c r="D55" s="22">
        <v>44150</v>
      </c>
      <c r="E55" s="108">
        <v>20159473148</v>
      </c>
      <c r="F55" s="12" t="s">
        <v>2763</v>
      </c>
      <c r="G55" s="21" t="s">
        <v>2759</v>
      </c>
      <c r="H55" s="4" t="s">
        <v>2760</v>
      </c>
      <c r="I55" s="22">
        <v>44120</v>
      </c>
      <c r="J55" s="22">
        <v>44150</v>
      </c>
      <c r="K55" s="23" t="s">
        <v>2761</v>
      </c>
      <c r="L55" s="9">
        <f ca="1">+TODAY()-J55</f>
        <v>6</v>
      </c>
      <c r="M55" s="10">
        <v>47.5</v>
      </c>
      <c r="N55" s="90"/>
      <c r="O55" s="10" t="str">
        <f>IF(N55="","Vacio",IF(M55=N55,"Igual","Diferente"))</f>
        <v>Vacio</v>
      </c>
      <c r="P55" s="10"/>
      <c r="Q55" s="90"/>
      <c r="R55" s="10" t="str">
        <f>IF(Q55="","Vacio",IF(P55=Q55,"Igual","Diferente"))</f>
        <v>Vacio</v>
      </c>
      <c r="S55" s="2">
        <f>+M55+P55/3.5</f>
        <v>47.5</v>
      </c>
      <c r="T55" s="2">
        <f ca="1">+IF(L55&gt;=0,IF(L55&lt;30,S55*1,IF(60&gt;L55,S55*2,IF(90&gt;L55,S55*3,IF(120&gt;L55,S55*4,IF(150&gt;L55,S55*5,IF(180&gt;L55,S55*6,IF(210&gt;L55,S55*7))))))),0)</f>
        <v>47.5</v>
      </c>
      <c r="U55" s="3" t="str">
        <f ca="1">+IF(L55&lt;0,0,IF(L55&lt;8,$A$1,IF(L55&lt;15,$B$1,IF(L55&lt;22,$C$1,IF(L55&lt;30,$D$1,IF(L55&lt;60,$H$1,IF(L55&lt;90,$I$1,IF(L55&lt;120,$J$1,IF(L55&lt;150,$K$1,IF(L55&lt;180,$L$1,IF(L55&lt;210,$E$1)))))))))))</f>
        <v>CONCATENACIÓN LAPTOP ACTUAL</v>
      </c>
      <c r="V55" s="21" t="s">
        <v>1206</v>
      </c>
      <c r="W55" s="24" t="s">
        <v>2762</v>
      </c>
      <c r="X55" s="22">
        <v>43902</v>
      </c>
      <c r="Y55" s="12" t="s">
        <v>2763</v>
      </c>
      <c r="Z55" s="12"/>
      <c r="AA55" s="12"/>
      <c r="AB55" s="13"/>
      <c r="AC55" s="13"/>
      <c r="AD55" s="13"/>
      <c r="AE55" s="13"/>
      <c r="AF55" s="260">
        <f ca="1">+TODAY()-AE55</f>
        <v>44156</v>
      </c>
      <c r="AG55" s="13"/>
      <c r="AH55" s="13"/>
      <c r="AI55" s="22"/>
      <c r="AJ55" s="22"/>
      <c r="AK55" s="21"/>
      <c r="AL55" s="22"/>
      <c r="AM55" s="24">
        <v>1</v>
      </c>
      <c r="AN55" s="4" t="s">
        <v>58</v>
      </c>
      <c r="AO55" s="21"/>
      <c r="AP55" s="21" t="s">
        <v>66</v>
      </c>
      <c r="AQ55" s="21"/>
      <c r="AR55" s="21"/>
      <c r="AS55" s="21"/>
      <c r="AT55" s="21"/>
      <c r="AU55" s="120" t="s">
        <v>89</v>
      </c>
      <c r="AV55" s="23" t="s">
        <v>61</v>
      </c>
      <c r="AW55" s="8" t="s">
        <v>61</v>
      </c>
      <c r="AX55" s="10" t="str">
        <f>IF(AW55="","Vacio",IF(AV55=AW55,"Igual","Diferente"))</f>
        <v>Igual</v>
      </c>
      <c r="AY55" s="85"/>
      <c r="AZ55" s="85"/>
      <c r="BA55" s="6">
        <f ca="1">+IF(L55&gt;21,"Revisar",0)</f>
        <v>0</v>
      </c>
      <c r="BB55" s="26" t="s">
        <v>62</v>
      </c>
      <c r="BC55" s="85" t="s">
        <v>63</v>
      </c>
      <c r="BD55" s="26">
        <v>0</v>
      </c>
      <c r="BE55" s="26">
        <v>0</v>
      </c>
    </row>
    <row r="56" spans="1:57" x14ac:dyDescent="0.25">
      <c r="A56" s="26" t="str">
        <f>CONCATENATE(E56,"_",Y56)</f>
        <v>20511052654_MOR-LAP19101020</v>
      </c>
      <c r="B56" s="26" t="str">
        <f>CONCATENATE(E56,"_",Z56)</f>
        <v>20511052654_</v>
      </c>
      <c r="C56" s="7">
        <v>44112</v>
      </c>
      <c r="D56" s="7">
        <v>44142</v>
      </c>
      <c r="E56" s="108">
        <v>20511052654</v>
      </c>
      <c r="F56" s="12" t="s">
        <v>428</v>
      </c>
      <c r="G56" s="4" t="s">
        <v>425</v>
      </c>
      <c r="H56" s="4" t="s">
        <v>426</v>
      </c>
      <c r="I56" s="7">
        <v>44112</v>
      </c>
      <c r="J56" s="7">
        <v>44142</v>
      </c>
      <c r="K56" s="8"/>
      <c r="L56" s="9">
        <f ca="1">+TODAY()-J56</f>
        <v>14</v>
      </c>
      <c r="M56" s="10">
        <v>73</v>
      </c>
      <c r="N56" s="90"/>
      <c r="O56" s="10" t="str">
        <f>IF(N56="","Vacio",IF(M56=N56,"Igual","Diferente"))</f>
        <v>Vacio</v>
      </c>
      <c r="P56" s="10"/>
      <c r="Q56" s="90"/>
      <c r="R56" s="10" t="str">
        <f>IF(Q56="","Vacio",IF(P56=Q56,"Igual","Diferente"))</f>
        <v>Vacio</v>
      </c>
      <c r="S56" s="2">
        <f>+M56+P56/3.5</f>
        <v>73</v>
      </c>
      <c r="T56" s="2">
        <f ca="1">+IF(L56&gt;=0,IF(L56&lt;30,S56*1,IF(60&gt;L56,S56*2,IF(90&gt;L56,S56*3,IF(120&gt;L56,S56*4,IF(150&gt;L56,S56*5,IF(180&gt;L56,S56*6,IF(210&gt;L56,S56*7))))))),0)</f>
        <v>73</v>
      </c>
      <c r="U56" s="3" t="str">
        <f ca="1">+IF(L56&lt;0,0,IF(L56&lt;8,$A$1,IF(L56&lt;15,$B$1,IF(L56&lt;22,$C$1,IF(L56&lt;30,$D$1,IF(L56&lt;60,$H$1,IF(L56&lt;90,$I$1,IF(L56&lt;120,$J$1,IF(L56&lt;150,$K$1,IF(L56&lt;180,$L$1,IF(L56&lt;210,$E$1)))))))))))</f>
        <v>CONCATENACIÓN LAPTOP ANTERIOR</v>
      </c>
      <c r="V56" s="4" t="s">
        <v>388</v>
      </c>
      <c r="W56" s="11" t="s">
        <v>427</v>
      </c>
      <c r="X56" s="7">
        <v>44112</v>
      </c>
      <c r="Y56" s="12" t="s">
        <v>428</v>
      </c>
      <c r="Z56" s="12"/>
      <c r="AA56" s="12"/>
      <c r="AB56" s="13"/>
      <c r="AC56" s="13"/>
      <c r="AD56" s="13"/>
      <c r="AE56" s="13"/>
      <c r="AF56" s="260">
        <f ca="1">+TODAY()-AE56</f>
        <v>44156</v>
      </c>
      <c r="AG56" s="13"/>
      <c r="AH56" s="13"/>
      <c r="AI56" s="7"/>
      <c r="AJ56" s="7"/>
      <c r="AK56" s="4"/>
      <c r="AL56" s="7"/>
      <c r="AM56" s="11">
        <v>1</v>
      </c>
      <c r="AN56" s="4" t="s">
        <v>58</v>
      </c>
      <c r="AO56" s="4"/>
      <c r="AP56" s="4" t="s">
        <v>73</v>
      </c>
      <c r="AQ56" s="126" t="s">
        <v>122</v>
      </c>
      <c r="AR56" s="4"/>
      <c r="AS56" s="4"/>
      <c r="AT56" s="4"/>
      <c r="AU56" s="4" t="s">
        <v>429</v>
      </c>
      <c r="AV56" s="8" t="s">
        <v>61</v>
      </c>
      <c r="AW56" s="8" t="s">
        <v>61</v>
      </c>
      <c r="AX56" s="10" t="str">
        <f>IF(AW56="","Vacio",IF(AV56=AW56,"Igual","Diferente"))</f>
        <v>Igual</v>
      </c>
      <c r="AY56" s="26"/>
      <c r="AZ56" s="26"/>
      <c r="BA56" s="6">
        <f ca="1">+IF(L56&gt;21,"Revisar",0)</f>
        <v>0</v>
      </c>
      <c r="BB56" s="26" t="s">
        <v>62</v>
      </c>
      <c r="BC56" s="85" t="s">
        <v>63</v>
      </c>
      <c r="BD56" s="26">
        <v>0</v>
      </c>
      <c r="BE56" s="26">
        <v>7.13</v>
      </c>
    </row>
    <row r="57" spans="1:57" x14ac:dyDescent="0.25">
      <c r="A57" s="26" t="str">
        <f>CONCATENATE(E57,"_",Y57)</f>
        <v>20329545459_MOR-LAP19101021</v>
      </c>
      <c r="B57" s="26" t="str">
        <f>CONCATENATE(E57,"_",Z57)</f>
        <v>20329545459_</v>
      </c>
      <c r="C57" s="22">
        <v>44046</v>
      </c>
      <c r="D57" s="22">
        <v>44076</v>
      </c>
      <c r="E57" s="108">
        <v>20329545459</v>
      </c>
      <c r="F57" s="12" t="s">
        <v>2066</v>
      </c>
      <c r="G57" s="21" t="s">
        <v>2061</v>
      </c>
      <c r="H57" s="4" t="s">
        <v>2062</v>
      </c>
      <c r="I57" s="22">
        <v>44046</v>
      </c>
      <c r="J57" s="22">
        <v>44076</v>
      </c>
      <c r="K57" s="8" t="s">
        <v>2063</v>
      </c>
      <c r="L57" s="9">
        <f ca="1">+TODAY()-J57</f>
        <v>80</v>
      </c>
      <c r="M57" s="10">
        <v>115</v>
      </c>
      <c r="N57" s="94"/>
      <c r="O57" s="10" t="str">
        <f>IF(N57="","Vacio",IF(M57=N57,"Igual","Diferente"))</f>
        <v>Vacio</v>
      </c>
      <c r="P57" s="10"/>
      <c r="Q57" s="94"/>
      <c r="R57" s="10" t="str">
        <f>IF(Q57="","Vacio",IF(P57=Q57,"Igual","Diferente"))</f>
        <v>Vacio</v>
      </c>
      <c r="S57" s="2">
        <f>+M57+P57/3.5</f>
        <v>115</v>
      </c>
      <c r="T57" s="2">
        <f ca="1">+IF(L57&gt;=0,IF(L57&lt;30,S57*1,IF(60&gt;L57,S57*2,IF(90&gt;L57,S57*3,IF(120&gt;L57,S57*4,IF(150&gt;L57,S57*5,IF(180&gt;L57,S57*6,IF(210&gt;L57,S57*7))))))),0)</f>
        <v>345</v>
      </c>
      <c r="U57" s="3" t="str">
        <f ca="1">+IF(L57&lt;0,0,IF(L57&lt;8,$A$1,IF(L57&lt;15,$B$1,IF(L57&lt;22,$C$1,IF(L57&lt;30,$D$1,IF(L57&lt;60,$H$1,IF(L57&lt;90,$I$1,IF(L57&lt;120,$J$1,IF(L57&lt;150,$K$1,IF(L57&lt;180,$L$1,IF(L57&lt;210,$E$1)))))))))))</f>
        <v>Fecha inicio Factura</v>
      </c>
      <c r="V57" s="21" t="s">
        <v>2064</v>
      </c>
      <c r="W57" s="24" t="s">
        <v>2065</v>
      </c>
      <c r="X57" s="22">
        <v>43801</v>
      </c>
      <c r="Y57" s="12" t="s">
        <v>2066</v>
      </c>
      <c r="Z57" s="12"/>
      <c r="AA57" s="12"/>
      <c r="AB57" s="59"/>
      <c r="AC57" s="59"/>
      <c r="AD57" s="59"/>
      <c r="AE57" s="59"/>
      <c r="AF57" s="260">
        <f ca="1">+TODAY()-AE57</f>
        <v>44156</v>
      </c>
      <c r="AG57" s="59"/>
      <c r="AH57" s="59"/>
      <c r="AI57" s="22"/>
      <c r="AJ57" s="22"/>
      <c r="AK57" s="21"/>
      <c r="AL57" s="22"/>
      <c r="AM57" s="11">
        <v>1</v>
      </c>
      <c r="AN57" s="4" t="s">
        <v>58</v>
      </c>
      <c r="AO57" s="21"/>
      <c r="AP57" s="21" t="s">
        <v>59</v>
      </c>
      <c r="AQ57" s="126" t="s">
        <v>122</v>
      </c>
      <c r="AR57" s="21"/>
      <c r="AS57" s="21"/>
      <c r="AT57" s="21"/>
      <c r="AU57" s="4" t="s">
        <v>111</v>
      </c>
      <c r="AV57" s="23" t="s">
        <v>61</v>
      </c>
      <c r="AW57" s="8" t="s">
        <v>61</v>
      </c>
      <c r="AX57" s="10" t="str">
        <f>IF(AW57="","Vacio",IF(AV57=AW57,"Igual","Diferente"))</f>
        <v>Igual</v>
      </c>
      <c r="AY57" s="85"/>
      <c r="AZ57" s="85"/>
      <c r="BA57" s="6" t="str">
        <f ca="1">+IF(L57&gt;21,"Revisar",0)</f>
        <v>Revisar</v>
      </c>
      <c r="BB57" s="85" t="s">
        <v>62</v>
      </c>
      <c r="BC57" s="85" t="s">
        <v>120</v>
      </c>
      <c r="BD57" s="26">
        <v>0</v>
      </c>
      <c r="BE57" s="26">
        <v>7.13</v>
      </c>
    </row>
    <row r="58" spans="1:57" x14ac:dyDescent="0.25">
      <c r="A58" s="26" t="str">
        <f>CONCATENATE(E58,"_",Y58)</f>
        <v>20602985971_MOR-LAP19101022</v>
      </c>
      <c r="B58" s="26" t="str">
        <f>CONCATENATE(E58,"_",Z58)</f>
        <v>20602985971_PCR-LAP1360</v>
      </c>
      <c r="C58" s="16">
        <v>44110</v>
      </c>
      <c r="D58" s="16">
        <v>44140</v>
      </c>
      <c r="E58" s="108">
        <v>20602985971</v>
      </c>
      <c r="F58" s="12" t="s">
        <v>809</v>
      </c>
      <c r="G58" s="15" t="s">
        <v>3054</v>
      </c>
      <c r="H58" s="15" t="s">
        <v>3055</v>
      </c>
      <c r="I58" s="16">
        <v>44110</v>
      </c>
      <c r="J58" s="16">
        <v>44140</v>
      </c>
      <c r="K58" s="8"/>
      <c r="L58" s="9">
        <f ca="1">+TODAY()-J58</f>
        <v>16</v>
      </c>
      <c r="M58" s="29">
        <v>100.5</v>
      </c>
      <c r="N58" s="90"/>
      <c r="O58" s="10" t="str">
        <f>IF(N58="","Vacio",IF(M58=N58,"Igual","Diferente"))</f>
        <v>Vacio</v>
      </c>
      <c r="P58" s="29"/>
      <c r="Q58" s="90"/>
      <c r="R58" s="10" t="str">
        <f>IF(Q58="","Vacio",IF(P58=Q58,"Igual","Diferente"))</f>
        <v>Vacio</v>
      </c>
      <c r="S58" s="2">
        <f>+M58+P58/3.5</f>
        <v>100.5</v>
      </c>
      <c r="T58" s="2">
        <f ca="1">+IF(L58&gt;=0,IF(L58&lt;30,S58*1,IF(60&gt;L58,S58*2,IF(90&gt;L58,S58*3,IF(120&gt;L58,S58*4,IF(150&gt;L58,S58*5,IF(180&gt;L58,S58*6,IF(210&gt;L58,S58*7))))))),0)</f>
        <v>100.5</v>
      </c>
      <c r="U58" s="3" t="str">
        <f ca="1">+IF(L58&lt;0,0,IF(L58&lt;8,$A$1,IF(L58&lt;15,$B$1,IF(L58&lt;22,$C$1,IF(L58&lt;30,$D$1,IF(L58&lt;60,$H$1,IF(L58&lt;90,$I$1,IF(L58&lt;120,$J$1,IF(L58&lt;150,$K$1,IF(L58&lt;180,$L$1,IF(L58&lt;210,$E$1)))))))))))</f>
        <v>Fecha inicio Plazo Alquiler</v>
      </c>
      <c r="V58" s="4" t="s">
        <v>855</v>
      </c>
      <c r="W58" s="11" t="s">
        <v>3069</v>
      </c>
      <c r="X58" s="7">
        <v>43683</v>
      </c>
      <c r="Y58" s="12" t="s">
        <v>809</v>
      </c>
      <c r="Z58" s="12" t="s">
        <v>3070</v>
      </c>
      <c r="AA58" s="12"/>
      <c r="AB58" s="31"/>
      <c r="AC58" s="31"/>
      <c r="AD58" s="31"/>
      <c r="AE58" s="31"/>
      <c r="AF58" s="260">
        <f ca="1">+TODAY()-AE58</f>
        <v>44156</v>
      </c>
      <c r="AG58" s="31"/>
      <c r="AH58" s="31"/>
      <c r="AI58" s="16"/>
      <c r="AJ58" s="16"/>
      <c r="AK58" s="15"/>
      <c r="AL58" s="16"/>
      <c r="AM58" s="30">
        <v>1</v>
      </c>
      <c r="AN58" s="15" t="s">
        <v>58</v>
      </c>
      <c r="AO58" s="15"/>
      <c r="AP58" s="15" t="s">
        <v>66</v>
      </c>
      <c r="AQ58" s="15"/>
      <c r="AR58" s="15"/>
      <c r="AS58" s="15"/>
      <c r="AT58" s="15"/>
      <c r="AU58" s="4" t="s">
        <v>111</v>
      </c>
      <c r="AV58" s="28" t="s">
        <v>61</v>
      </c>
      <c r="AW58" s="8" t="s">
        <v>61</v>
      </c>
      <c r="AX58" s="10" t="str">
        <f>IF(AW58="","Vacio",IF(AV58=AW58,"Igual","Diferente"))</f>
        <v>Igual</v>
      </c>
      <c r="AY58" s="26"/>
      <c r="AZ58" s="26"/>
      <c r="BA58" s="6">
        <f ca="1">+IF(L58&gt;21,"Revisar",0)</f>
        <v>0</v>
      </c>
      <c r="BB58" s="26" t="s">
        <v>62</v>
      </c>
      <c r="BC58" s="85" t="s">
        <v>63</v>
      </c>
      <c r="BD58" s="26">
        <v>0</v>
      </c>
      <c r="BE58" s="26">
        <v>0</v>
      </c>
    </row>
    <row r="59" spans="1:57" x14ac:dyDescent="0.25">
      <c r="A59" s="26" t="str">
        <f>CONCATENATE(E59,"_",Y59)</f>
        <v xml:space="preserve">	2052329353_MOR-LAP19101023</v>
      </c>
      <c r="B59" s="26" t="str">
        <f>CONCATENATE(E59,"_",Z59)</f>
        <v xml:space="preserve">	2052329353_PCR-LAP1536</v>
      </c>
      <c r="C59" s="7">
        <v>44105</v>
      </c>
      <c r="D59" s="7">
        <v>44135</v>
      </c>
      <c r="E59" s="108" t="s">
        <v>3988</v>
      </c>
      <c r="F59" s="12" t="s">
        <v>3995</v>
      </c>
      <c r="G59" s="4" t="s">
        <v>3989</v>
      </c>
      <c r="H59" s="4" t="s">
        <v>3990</v>
      </c>
      <c r="I59" s="7">
        <v>44105</v>
      </c>
      <c r="J59" s="7">
        <v>44135</v>
      </c>
      <c r="K59" s="79" t="s">
        <v>3991</v>
      </c>
      <c r="L59" s="9">
        <f ca="1">+TODAY()-J59</f>
        <v>21</v>
      </c>
      <c r="M59" s="10">
        <v>105</v>
      </c>
      <c r="N59" s="90"/>
      <c r="O59" s="10" t="str">
        <f>IF(N59="","Vacio",IF(M59=N59,"Igual","Diferente"))</f>
        <v>Vacio</v>
      </c>
      <c r="P59" s="10"/>
      <c r="Q59" s="90"/>
      <c r="R59" s="10" t="str">
        <f>IF(Q59="","Vacio",IF(P59=Q59,"Igual","Diferente"))</f>
        <v>Vacio</v>
      </c>
      <c r="S59" s="2">
        <f>+M59+P59/3.5</f>
        <v>105</v>
      </c>
      <c r="T59" s="2">
        <f ca="1">+IF(L59&gt;=0,IF(L59&lt;30,S59*1,IF(60&gt;L59,S59*2,IF(90&gt;L59,S59*3,IF(120&gt;L59,S59*4,IF(150&gt;L59,S59*5,IF(180&gt;L59,S59*6,IF(210&gt;L59,S59*7))))))),0)</f>
        <v>105</v>
      </c>
      <c r="U59" s="3" t="str">
        <f ca="1">+IF(L59&lt;0,0,IF(L59&lt;8,$A$1,IF(L59&lt;15,$B$1,IF(L59&lt;22,$C$1,IF(L59&lt;30,$D$1,IF(L59&lt;60,$H$1,IF(L59&lt;90,$I$1,IF(L59&lt;120,$J$1,IF(L59&lt;150,$K$1,IF(L59&lt;180,$L$1,IF(L59&lt;210,$E$1)))))))))))</f>
        <v>Fecha inicio Plazo Alquiler</v>
      </c>
      <c r="V59" s="4" t="s">
        <v>3993</v>
      </c>
      <c r="W59" s="11" t="s">
        <v>3994</v>
      </c>
      <c r="X59" s="7">
        <v>43551</v>
      </c>
      <c r="Y59" s="12" t="s">
        <v>3995</v>
      </c>
      <c r="Z59" s="12" t="s">
        <v>3201</v>
      </c>
      <c r="AA59" s="12"/>
      <c r="AB59" s="13"/>
      <c r="AC59" s="13"/>
      <c r="AD59" s="13"/>
      <c r="AE59" s="13"/>
      <c r="AF59" s="260">
        <f ca="1">+TODAY()-AE59</f>
        <v>44156</v>
      </c>
      <c r="AG59" s="13"/>
      <c r="AH59" s="13"/>
      <c r="AI59" s="7"/>
      <c r="AJ59" s="7"/>
      <c r="AK59" s="4" t="s">
        <v>65</v>
      </c>
      <c r="AL59" s="7"/>
      <c r="AM59" s="24">
        <v>1</v>
      </c>
      <c r="AN59" s="21" t="s">
        <v>58</v>
      </c>
      <c r="AO59" s="4"/>
      <c r="AP59" s="4" t="s">
        <v>306</v>
      </c>
      <c r="AQ59" s="4" t="s">
        <v>3996</v>
      </c>
      <c r="AR59" s="4"/>
      <c r="AS59" s="4"/>
      <c r="AT59" s="4"/>
      <c r="AU59" s="4" t="s">
        <v>11259</v>
      </c>
      <c r="AV59" s="8" t="s">
        <v>61</v>
      </c>
      <c r="AW59" s="8" t="s">
        <v>61</v>
      </c>
      <c r="AX59" s="10" t="str">
        <f>IF(AW59="","Vacio",IF(AV59=AW59,"Igual","Diferente"))</f>
        <v>Igual</v>
      </c>
      <c r="AY59" s="26"/>
      <c r="AZ59" s="26"/>
      <c r="BA59" s="6">
        <f ca="1">+IF(L59&gt;21,"Revisar",0)</f>
        <v>0</v>
      </c>
      <c r="BB59" s="26" t="s">
        <v>62</v>
      </c>
      <c r="BC59" s="85" t="s">
        <v>63</v>
      </c>
      <c r="BD59" s="26">
        <v>0</v>
      </c>
      <c r="BE59" s="26">
        <v>0</v>
      </c>
    </row>
    <row r="60" spans="1:57" x14ac:dyDescent="0.25">
      <c r="A60" s="26" t="str">
        <f>CONCATENATE(E60,"_",Y60)</f>
        <v>20604829471_MOR-LAP19101024</v>
      </c>
      <c r="B60" s="26" t="str">
        <f>CONCATENATE(E60,"_",Z60)</f>
        <v>20604829471_MOR-LAP19101022</v>
      </c>
      <c r="C60" s="7">
        <v>44111</v>
      </c>
      <c r="D60" s="7">
        <v>44141</v>
      </c>
      <c r="E60" s="108">
        <v>20604829471</v>
      </c>
      <c r="F60" s="12" t="s">
        <v>808</v>
      </c>
      <c r="G60" s="4" t="s">
        <v>803</v>
      </c>
      <c r="H60" s="4" t="s">
        <v>11279</v>
      </c>
      <c r="I60" s="7">
        <v>44111</v>
      </c>
      <c r="J60" s="7">
        <v>44141</v>
      </c>
      <c r="K60" s="8" t="s">
        <v>11280</v>
      </c>
      <c r="L60" s="9">
        <f ca="1">+TODAY()-J60</f>
        <v>15</v>
      </c>
      <c r="M60" s="10">
        <v>90</v>
      </c>
      <c r="N60" s="90"/>
      <c r="O60" s="10" t="str">
        <f>IF(N60="","Vacio",IF(M60=N60,"Igual","Diferente"))</f>
        <v>Vacio</v>
      </c>
      <c r="P60" s="10"/>
      <c r="Q60" s="90"/>
      <c r="R60" s="10" t="str">
        <f>IF(Q60="","Vacio",IF(P60=Q60,"Igual","Diferente"))</f>
        <v>Vacio</v>
      </c>
      <c r="S60" s="2">
        <f>+M60+P60/3.5</f>
        <v>90</v>
      </c>
      <c r="T60" s="2">
        <f ca="1">+IF(L60&gt;=0,IF(L60&lt;30,S60*1,IF(60&gt;L60,S60*2,IF(90&gt;L60,S60*3,IF(120&gt;L60,S60*4,IF(150&gt;L60,S60*5,IF(180&gt;L60,S60*6,IF(210&gt;L60,S60*7))))))),0)</f>
        <v>90</v>
      </c>
      <c r="U60" s="3" t="str">
        <f ca="1">+IF(L60&lt;0,0,IF(L60&lt;8,$A$1,IF(L60&lt;15,$B$1,IF(L60&lt;22,$C$1,IF(L60&lt;30,$D$1,IF(L60&lt;60,$H$1,IF(L60&lt;90,$I$1,IF(L60&lt;120,$J$1,IF(L60&lt;150,$K$1,IF(L60&lt;180,$L$1,IF(L60&lt;210,$E$1)))))))))))</f>
        <v>Fecha inicio Plazo Alquiler</v>
      </c>
      <c r="V60" s="4" t="s">
        <v>806</v>
      </c>
      <c r="W60" s="11" t="s">
        <v>807</v>
      </c>
      <c r="X60" s="7">
        <v>43836</v>
      </c>
      <c r="Y60" s="12" t="s">
        <v>808</v>
      </c>
      <c r="Z60" s="12" t="s">
        <v>809</v>
      </c>
      <c r="AA60" s="12"/>
      <c r="AB60" s="13"/>
      <c r="AC60" s="13"/>
      <c r="AD60" s="13"/>
      <c r="AE60" s="13"/>
      <c r="AF60" s="260">
        <f ca="1">+TODAY()-AE60</f>
        <v>44156</v>
      </c>
      <c r="AG60" s="13"/>
      <c r="AH60" s="13"/>
      <c r="AI60" s="7"/>
      <c r="AJ60" s="7"/>
      <c r="AK60" s="4"/>
      <c r="AL60" s="7"/>
      <c r="AM60" s="11">
        <v>1</v>
      </c>
      <c r="AN60" s="4" t="s">
        <v>58</v>
      </c>
      <c r="AO60" s="4"/>
      <c r="AP60" s="4" t="s">
        <v>810</v>
      </c>
      <c r="AQ60" s="4"/>
      <c r="AR60" s="4"/>
      <c r="AS60" s="4"/>
      <c r="AT60" s="4"/>
      <c r="AU60" s="4" t="s">
        <v>150</v>
      </c>
      <c r="AV60" s="8" t="s">
        <v>61</v>
      </c>
      <c r="AW60" s="8" t="s">
        <v>61</v>
      </c>
      <c r="AX60" s="10" t="str">
        <f>IF(AW60="","Vacio",IF(AV60=AW60,"Igual","Diferente"))</f>
        <v>Igual</v>
      </c>
      <c r="AY60" s="85"/>
      <c r="AZ60" s="85"/>
      <c r="BA60" s="6">
        <f ca="1">+IF(L60&gt;21,"Revisar",0)</f>
        <v>0</v>
      </c>
      <c r="BB60" s="26" t="s">
        <v>439</v>
      </c>
      <c r="BC60" s="85" t="s">
        <v>63</v>
      </c>
      <c r="BD60" s="26">
        <v>0</v>
      </c>
      <c r="BE60" s="26">
        <v>0</v>
      </c>
    </row>
    <row r="61" spans="1:57" x14ac:dyDescent="0.25">
      <c r="A61" s="26" t="str">
        <f>CONCATENATE(E61,"_",Y61)</f>
        <v>20329545459_MOR-LAP19101025</v>
      </c>
      <c r="B61" s="26" t="str">
        <f>CONCATENATE(E61,"_",Z61)</f>
        <v>20329545459_</v>
      </c>
      <c r="C61" s="7">
        <v>44110</v>
      </c>
      <c r="D61" s="7">
        <v>44140</v>
      </c>
      <c r="E61" s="108">
        <v>20329545459</v>
      </c>
      <c r="F61" s="12" t="s">
        <v>2071</v>
      </c>
      <c r="G61" s="21" t="s">
        <v>2061</v>
      </c>
      <c r="H61" s="4" t="s">
        <v>2067</v>
      </c>
      <c r="I61" s="7">
        <v>44110</v>
      </c>
      <c r="J61" s="7">
        <v>44140</v>
      </c>
      <c r="K61" s="8" t="s">
        <v>2068</v>
      </c>
      <c r="L61" s="9">
        <f ca="1">+TODAY()-J61</f>
        <v>16</v>
      </c>
      <c r="M61" s="10">
        <v>84.82</v>
      </c>
      <c r="N61" s="94"/>
      <c r="O61" s="10" t="str">
        <f>IF(N61="","Vacio",IF(M61=N61,"Igual","Diferente"))</f>
        <v>Vacio</v>
      </c>
      <c r="P61" s="10"/>
      <c r="Q61" s="94"/>
      <c r="R61" s="10" t="str">
        <f>IF(Q61="","Vacio",IF(P61=Q61,"Igual","Diferente"))</f>
        <v>Vacio</v>
      </c>
      <c r="S61" s="2">
        <f>+M61+P61/3.5</f>
        <v>84.82</v>
      </c>
      <c r="T61" s="2">
        <f ca="1">+IF(L61&gt;=0,IF(L61&lt;30,S61*1,IF(60&gt;L61,S61*2,IF(90&gt;L61,S61*3,IF(120&gt;L61,S61*4,IF(150&gt;L61,S61*5,IF(180&gt;L61,S61*6,IF(210&gt;L61,S61*7))))))),0)</f>
        <v>84.82</v>
      </c>
      <c r="U61" s="3" t="str">
        <f ca="1">+IF(L61&lt;0,0,IF(L61&lt;8,$A$1,IF(L61&lt;15,$B$1,IF(L61&lt;22,$C$1,IF(L61&lt;30,$D$1,IF(L61&lt;60,$H$1,IF(L61&lt;90,$I$1,IF(L61&lt;120,$J$1,IF(L61&lt;150,$K$1,IF(L61&lt;180,$L$1,IF(L61&lt;210,$E$1)))))))))))</f>
        <v>Fecha inicio Plazo Alquiler</v>
      </c>
      <c r="V61" s="4" t="s">
        <v>2069</v>
      </c>
      <c r="W61" s="44" t="s">
        <v>2070</v>
      </c>
      <c r="X61" s="88">
        <v>43896</v>
      </c>
      <c r="Y61" s="12" t="s">
        <v>2071</v>
      </c>
      <c r="Z61" s="12"/>
      <c r="AA61" s="72"/>
      <c r="AB61" s="73"/>
      <c r="AC61" s="73"/>
      <c r="AD61" s="73"/>
      <c r="AE61" s="73"/>
      <c r="AF61" s="260">
        <f ca="1">+TODAY()-AE61</f>
        <v>44156</v>
      </c>
      <c r="AG61" s="73"/>
      <c r="AH61" s="73"/>
      <c r="AI61" s="7"/>
      <c r="AJ61" s="4"/>
      <c r="AK61" s="7"/>
      <c r="AL61" s="11"/>
      <c r="AM61" s="11">
        <v>1</v>
      </c>
      <c r="AN61" s="4" t="s">
        <v>58</v>
      </c>
      <c r="AO61" s="4"/>
      <c r="AP61" s="4" t="s">
        <v>59</v>
      </c>
      <c r="AQ61" s="4"/>
      <c r="AR61" s="4"/>
      <c r="AS61" s="4"/>
      <c r="AT61" s="4"/>
      <c r="AU61" s="4" t="s">
        <v>111</v>
      </c>
      <c r="AV61" s="8" t="s">
        <v>61</v>
      </c>
      <c r="AW61" s="8" t="s">
        <v>61</v>
      </c>
      <c r="AX61" s="10" t="str">
        <f>IF(AW61="","Vacio",IF(AV61=AW61,"Igual","Diferente"))</f>
        <v>Igual</v>
      </c>
      <c r="AY61" s="85"/>
      <c r="AZ61" s="85"/>
      <c r="BA61" s="6">
        <f ca="1">+IF(L61&gt;21,"Revisar",0)</f>
        <v>0</v>
      </c>
      <c r="BB61" s="85" t="s">
        <v>62</v>
      </c>
      <c r="BC61" s="85" t="s">
        <v>63</v>
      </c>
      <c r="BD61" s="26">
        <v>0</v>
      </c>
      <c r="BE61" s="26">
        <v>0</v>
      </c>
    </row>
    <row r="62" spans="1:57" x14ac:dyDescent="0.25">
      <c r="A62" s="26" t="str">
        <f>CONCATENATE(E62,"_",Y62)</f>
        <v>20605235515_MOR-LAP19101026</v>
      </c>
      <c r="B62" s="26" t="str">
        <f>CONCATENATE(E62,"_",Z62)</f>
        <v>20605235515_</v>
      </c>
      <c r="C62" s="7">
        <v>44130</v>
      </c>
      <c r="D62" s="7">
        <v>44160</v>
      </c>
      <c r="E62" s="108">
        <v>20605235515</v>
      </c>
      <c r="F62" s="12" t="s">
        <v>1191</v>
      </c>
      <c r="G62" s="4" t="s">
        <v>1186</v>
      </c>
      <c r="H62" s="4" t="s">
        <v>11294</v>
      </c>
      <c r="I62" s="7">
        <v>44130</v>
      </c>
      <c r="J62" s="7">
        <v>44160</v>
      </c>
      <c r="K62" s="8"/>
      <c r="L62" s="9">
        <f ca="1">+TODAY()-J62</f>
        <v>-4</v>
      </c>
      <c r="M62" s="10">
        <v>65</v>
      </c>
      <c r="N62" s="90"/>
      <c r="O62" s="10" t="str">
        <f>IF(N62="","Vacio",IF(M62=N62,"Igual","Diferente"))</f>
        <v>Vacio</v>
      </c>
      <c r="P62" s="10"/>
      <c r="Q62" s="90"/>
      <c r="R62" s="10" t="str">
        <f>IF(Q62="","Vacio",IF(P62=Q62,"Igual","Diferente"))</f>
        <v>Vacio</v>
      </c>
      <c r="S62" s="2">
        <f>+M62+P62/3.5</f>
        <v>65</v>
      </c>
      <c r="T62" s="2">
        <f ca="1">+IF(L62&gt;=0,IF(L62&lt;30,S62*1,IF(60&gt;L62,S62*2,IF(90&gt;L62,S62*3,IF(120&gt;L62,S62*4,IF(150&gt;L62,S62*5,IF(180&gt;L62,S62*6,IF(210&gt;L62,S62*7))))))),0)</f>
        <v>0</v>
      </c>
      <c r="U62" s="3">
        <f ca="1">+IF(L62&lt;0,0,IF(L62&lt;8,$A$1,IF(L62&lt;15,$B$1,IF(L62&lt;22,$C$1,IF(L62&lt;30,$D$1,IF(L62&lt;60,$H$1,IF(L62&lt;90,$I$1,IF(L62&lt;120,$J$1,IF(L62&lt;150,$K$1,IF(L62&lt;180,$L$1,IF(L62&lt;210,$E$1)))))))))))</f>
        <v>0</v>
      </c>
      <c r="V62" s="4" t="s">
        <v>1188</v>
      </c>
      <c r="W62" s="11" t="s">
        <v>1189</v>
      </c>
      <c r="X62" s="7">
        <v>43886</v>
      </c>
      <c r="Y62" s="12" t="s">
        <v>1191</v>
      </c>
      <c r="Z62" s="12"/>
      <c r="AA62" s="12"/>
      <c r="AB62" s="13"/>
      <c r="AC62" s="13"/>
      <c r="AD62" s="13"/>
      <c r="AE62" s="13"/>
      <c r="AF62" s="260">
        <f ca="1">+TODAY()-AE62</f>
        <v>44156</v>
      </c>
      <c r="AG62" s="13"/>
      <c r="AH62" s="13"/>
      <c r="AI62" s="7"/>
      <c r="AJ62" s="7"/>
      <c r="AK62" s="4"/>
      <c r="AL62" s="7"/>
      <c r="AM62" s="11">
        <v>1</v>
      </c>
      <c r="AN62" s="4" t="s">
        <v>58</v>
      </c>
      <c r="AO62" s="4"/>
      <c r="AP62" s="4" t="s">
        <v>669</v>
      </c>
      <c r="AQ62" s="4"/>
      <c r="AR62" s="4"/>
      <c r="AS62" s="4"/>
      <c r="AT62" s="14"/>
      <c r="AU62" s="4" t="s">
        <v>11259</v>
      </c>
      <c r="AV62" s="8" t="s">
        <v>61</v>
      </c>
      <c r="AW62" s="8" t="s">
        <v>61</v>
      </c>
      <c r="AX62" s="10" t="str">
        <f>IF(AW62="","Vacio",IF(AV62=AW62,"Igual","Diferente"))</f>
        <v>Igual</v>
      </c>
      <c r="AY62" s="26"/>
      <c r="AZ62" s="26"/>
      <c r="BA62" s="6">
        <f ca="1">+IF(L62&gt;21,"Revisar",0)</f>
        <v>0</v>
      </c>
      <c r="BB62" s="26" t="s">
        <v>62</v>
      </c>
      <c r="BC62" s="85" t="s">
        <v>63</v>
      </c>
      <c r="BD62" s="26">
        <v>0</v>
      </c>
      <c r="BE62" s="26">
        <v>0</v>
      </c>
    </row>
    <row r="63" spans="1:57" x14ac:dyDescent="0.25">
      <c r="A63" s="26" t="str">
        <f>CONCATENATE(E63,"_",Y63)</f>
        <v>20602020518_MOR-LAP19101027</v>
      </c>
      <c r="B63" s="26" t="str">
        <f>CONCATENATE(E63,"_",Z63)</f>
        <v>20602020518_</v>
      </c>
      <c r="C63" s="7">
        <v>44113</v>
      </c>
      <c r="D63" s="7">
        <v>44143</v>
      </c>
      <c r="E63" s="108">
        <v>20602020518</v>
      </c>
      <c r="F63" s="12" t="s">
        <v>1743</v>
      </c>
      <c r="G63" s="4" t="s">
        <v>1733</v>
      </c>
      <c r="H63" s="4" t="s">
        <v>1734</v>
      </c>
      <c r="I63" s="7">
        <v>44113</v>
      </c>
      <c r="J63" s="7">
        <v>44143</v>
      </c>
      <c r="K63" s="8"/>
      <c r="L63" s="9">
        <f ca="1">+TODAY()-J63</f>
        <v>13</v>
      </c>
      <c r="M63" s="10">
        <v>85</v>
      </c>
      <c r="N63" s="90"/>
      <c r="O63" s="10" t="str">
        <f>IF(N63="","Vacio",IF(M63=N63,"Igual","Diferente"))</f>
        <v>Vacio</v>
      </c>
      <c r="P63" s="10"/>
      <c r="Q63" s="90"/>
      <c r="R63" s="10" t="str">
        <f>IF(Q63="","Vacio",IF(P63=Q63,"Igual","Diferente"))</f>
        <v>Vacio</v>
      </c>
      <c r="S63" s="2">
        <f>+M63+P63/3.5</f>
        <v>85</v>
      </c>
      <c r="T63" s="2">
        <f ca="1">+IF(L63&gt;=0,IF(L63&lt;30,S63*1,IF(60&gt;L63,S63*2,IF(90&gt;L63,S63*3,IF(120&gt;L63,S63*4,IF(150&gt;L63,S63*5,IF(180&gt;L63,S63*6,IF(210&gt;L63,S63*7))))))),0)</f>
        <v>85</v>
      </c>
      <c r="U63" s="3" t="str">
        <f ca="1">+IF(L63&lt;0,0,IF(L63&lt;8,$A$1,IF(L63&lt;15,$B$1,IF(L63&lt;22,$C$1,IF(L63&lt;30,$D$1,IF(L63&lt;60,$H$1,IF(L63&lt;90,$I$1,IF(L63&lt;120,$J$1,IF(L63&lt;150,$K$1,IF(L63&lt;180,$L$1,IF(L63&lt;210,$E$1)))))))))))</f>
        <v>CONCATENACIÓN LAPTOP ANTERIOR</v>
      </c>
      <c r="V63" s="76" t="s">
        <v>1741</v>
      </c>
      <c r="W63" s="11" t="s">
        <v>1736</v>
      </c>
      <c r="X63" s="7">
        <v>44021</v>
      </c>
      <c r="Y63" s="12" t="s">
        <v>1743</v>
      </c>
      <c r="Z63" s="12"/>
      <c r="AA63" s="12"/>
      <c r="AB63" s="13"/>
      <c r="AC63" s="13"/>
      <c r="AD63" s="13"/>
      <c r="AE63" s="13"/>
      <c r="AF63" s="260">
        <f ca="1">+TODAY()-AE63</f>
        <v>44156</v>
      </c>
      <c r="AG63" s="13"/>
      <c r="AH63" s="13"/>
      <c r="AI63" s="7"/>
      <c r="AJ63" s="7"/>
      <c r="AK63" s="4"/>
      <c r="AL63" s="7"/>
      <c r="AM63" s="11">
        <v>1</v>
      </c>
      <c r="AN63" s="4" t="s">
        <v>58</v>
      </c>
      <c r="AO63" s="4"/>
      <c r="AP63" s="4" t="s">
        <v>66</v>
      </c>
      <c r="AQ63" s="4"/>
      <c r="AR63" s="4"/>
      <c r="AS63" s="4"/>
      <c r="AT63" s="4"/>
      <c r="AU63" s="120" t="s">
        <v>89</v>
      </c>
      <c r="AV63" s="8" t="s">
        <v>61</v>
      </c>
      <c r="AW63" s="8" t="s">
        <v>61</v>
      </c>
      <c r="AX63" s="10" t="str">
        <f>IF(AW63="","Vacio",IF(AV63=AW63,"Igual","Diferente"))</f>
        <v>Igual</v>
      </c>
      <c r="AY63" s="85"/>
      <c r="AZ63" s="85"/>
      <c r="BA63" s="6">
        <f ca="1">+IF(L63&gt;21,"Revisar",0)</f>
        <v>0</v>
      </c>
      <c r="BB63" s="26" t="s">
        <v>62</v>
      </c>
      <c r="BC63" s="85" t="s">
        <v>63</v>
      </c>
      <c r="BD63" s="26">
        <v>0</v>
      </c>
      <c r="BE63" s="26">
        <v>0</v>
      </c>
    </row>
    <row r="64" spans="1:57" x14ac:dyDescent="0.25">
      <c r="A64" s="26" t="str">
        <f>CONCATENATE(E64,"_",Y64)</f>
        <v>20602947255_MOR-LAP19101028</v>
      </c>
      <c r="B64" s="26" t="str">
        <f>CONCATENATE(E64,"_",Z64)</f>
        <v>20602947255_PCR-LAP 1282</v>
      </c>
      <c r="C64" s="7">
        <v>44063</v>
      </c>
      <c r="D64" s="7">
        <v>44123</v>
      </c>
      <c r="E64" s="108">
        <v>20602947255</v>
      </c>
      <c r="F64" s="12" t="s">
        <v>1922</v>
      </c>
      <c r="G64" s="21" t="s">
        <v>1916</v>
      </c>
      <c r="H64" s="4" t="s">
        <v>1920</v>
      </c>
      <c r="I64" s="7">
        <v>44063</v>
      </c>
      <c r="J64" s="7">
        <v>44123</v>
      </c>
      <c r="K64" s="8"/>
      <c r="L64" s="9">
        <f ca="1">+TODAY()-J64</f>
        <v>33</v>
      </c>
      <c r="M64" s="10">
        <v>65</v>
      </c>
      <c r="N64" s="90"/>
      <c r="O64" s="10" t="str">
        <f>IF(N64="","Vacio",IF(M64=N64,"Igual","Diferente"))</f>
        <v>Vacio</v>
      </c>
      <c r="P64" s="10"/>
      <c r="Q64" s="90"/>
      <c r="R64" s="10" t="str">
        <f>IF(Q64="","Vacio",IF(P64=Q64,"Igual","Diferente"))</f>
        <v>Vacio</v>
      </c>
      <c r="S64" s="2">
        <f>+M64+P64/3.5</f>
        <v>65</v>
      </c>
      <c r="T64" s="2">
        <f ca="1">+IF(L64&gt;=0,IF(L64&lt;30,S64*1,IF(60&gt;L64,S64*2,IF(90&gt;L64,S64*3,IF(120&gt;L64,S64*4,IF(150&gt;L64,S64*5,IF(180&gt;L64,S64*6,IF(210&gt;L64,S64*7))))))),0)</f>
        <v>130</v>
      </c>
      <c r="U64" s="3" t="str">
        <f ca="1">+IF(L64&lt;0,0,IF(L64&lt;8,$A$1,IF(L64&lt;15,$B$1,IF(L64&lt;22,$C$1,IF(L64&lt;30,$D$1,IF(L64&lt;60,$H$1,IF(L64&lt;90,$I$1,IF(L64&lt;120,$J$1,IF(L64&lt;150,$K$1,IF(L64&lt;180,$L$1,IF(L64&lt;210,$E$1)))))))))))</f>
        <v>Factura</v>
      </c>
      <c r="V64" s="4" t="s">
        <v>839</v>
      </c>
      <c r="W64" s="11" t="s">
        <v>1921</v>
      </c>
      <c r="X64" s="7">
        <v>43012</v>
      </c>
      <c r="Y64" s="12" t="s">
        <v>1922</v>
      </c>
      <c r="Z64" s="12" t="s">
        <v>1923</v>
      </c>
      <c r="AA64" s="12"/>
      <c r="AB64" s="13"/>
      <c r="AC64" s="13"/>
      <c r="AD64" s="13"/>
      <c r="AE64" s="13"/>
      <c r="AF64" s="260"/>
      <c r="AG64" s="13"/>
      <c r="AH64" s="13"/>
      <c r="AI64" s="7"/>
      <c r="AJ64" s="7"/>
      <c r="AK64" s="4" t="s">
        <v>65</v>
      </c>
      <c r="AL64" s="7"/>
      <c r="AM64" s="11">
        <v>1</v>
      </c>
      <c r="AN64" s="4" t="s">
        <v>58</v>
      </c>
      <c r="AO64" s="4"/>
      <c r="AP64" s="4" t="s">
        <v>66</v>
      </c>
      <c r="AQ64" s="4"/>
      <c r="AR64" s="4"/>
      <c r="AS64" s="4"/>
      <c r="AT64" s="14"/>
      <c r="AU64" s="4" t="s">
        <v>111</v>
      </c>
      <c r="AV64" s="8" t="s">
        <v>61</v>
      </c>
      <c r="AW64" s="8" t="s">
        <v>61</v>
      </c>
      <c r="AX64" s="10" t="str">
        <f>IF(AW64="","Vacio",IF(AV64=AW64,"Igual","Diferente"))</f>
        <v>Igual</v>
      </c>
      <c r="AY64" s="26"/>
      <c r="AZ64" s="26"/>
      <c r="BA64" s="6" t="str">
        <f ca="1">+IF(L64&gt;21,"Revisar",0)</f>
        <v>Revisar</v>
      </c>
      <c r="BB64" s="26" t="s">
        <v>62</v>
      </c>
      <c r="BC64" s="85" t="s">
        <v>120</v>
      </c>
      <c r="BD64" s="26">
        <v>0</v>
      </c>
      <c r="BE64" s="26">
        <v>0</v>
      </c>
    </row>
    <row r="65" spans="1:57" x14ac:dyDescent="0.25">
      <c r="A65" s="26" t="str">
        <f>CONCATENATE(E65,"_",Y65)</f>
        <v>20513188626_MOR-LAP19101029</v>
      </c>
      <c r="B65" s="26" t="str">
        <f>CONCATENATE(E65,"_",Z65)</f>
        <v>20513188626_</v>
      </c>
      <c r="C65" s="7">
        <v>44105</v>
      </c>
      <c r="D65" s="7">
        <v>44135</v>
      </c>
      <c r="E65" s="108">
        <v>20513188626</v>
      </c>
      <c r="F65" s="12" t="s">
        <v>598</v>
      </c>
      <c r="G65" s="4" t="s">
        <v>594</v>
      </c>
      <c r="H65" s="4" t="s">
        <v>595</v>
      </c>
      <c r="I65" s="7">
        <v>44105</v>
      </c>
      <c r="J65" s="7">
        <v>44135</v>
      </c>
      <c r="K65" s="8"/>
      <c r="L65" s="9">
        <f ca="1">+TODAY()-J65</f>
        <v>21</v>
      </c>
      <c r="M65" s="10">
        <v>73</v>
      </c>
      <c r="N65" s="90"/>
      <c r="O65" s="10" t="str">
        <f>IF(N65="","Vacio",IF(M65=N65,"Igual","Diferente"))</f>
        <v>Vacio</v>
      </c>
      <c r="P65" s="10"/>
      <c r="Q65" s="90"/>
      <c r="R65" s="10" t="str">
        <f>IF(Q65="","Vacio",IF(P65=Q65,"Igual","Diferente"))</f>
        <v>Vacio</v>
      </c>
      <c r="S65" s="2">
        <f>+M65+P65/3.5</f>
        <v>73</v>
      </c>
      <c r="T65" s="2">
        <f ca="1">+IF(L65&gt;=0,IF(L65&lt;30,S65*1,IF(60&gt;L65,S65*2,IF(90&gt;L65,S65*3,IF(120&gt;L65,S65*4,IF(150&gt;L65,S65*5,IF(180&gt;L65,S65*6,IF(210&gt;L65,S65*7))))))),0)</f>
        <v>73</v>
      </c>
      <c r="U65" s="3" t="str">
        <f ca="1">+IF(L65&lt;0,0,IF(L65&lt;8,$A$1,IF(L65&lt;15,$B$1,IF(L65&lt;22,$C$1,IF(L65&lt;30,$D$1,IF(L65&lt;60,$H$1,IF(L65&lt;90,$I$1,IF(L65&lt;120,$J$1,IF(L65&lt;150,$K$1,IF(L65&lt;180,$L$1,IF(L65&lt;210,$E$1)))))))))))</f>
        <v>Fecha inicio Plazo Alquiler</v>
      </c>
      <c r="V65" s="4" t="s">
        <v>596</v>
      </c>
      <c r="W65" s="11" t="s">
        <v>597</v>
      </c>
      <c r="X65" s="7">
        <v>43782</v>
      </c>
      <c r="Y65" s="12" t="s">
        <v>598</v>
      </c>
      <c r="Z65" s="12"/>
      <c r="AA65" s="12"/>
      <c r="AB65" s="13"/>
      <c r="AC65" s="13"/>
      <c r="AD65" s="13"/>
      <c r="AE65" s="13"/>
      <c r="AF65" s="260">
        <f ca="1">+TODAY()-AE65</f>
        <v>44156</v>
      </c>
      <c r="AG65" s="13"/>
      <c r="AH65" s="13"/>
      <c r="AI65" s="7"/>
      <c r="AJ65" s="7"/>
      <c r="AK65" s="4"/>
      <c r="AL65" s="7"/>
      <c r="AM65" s="11">
        <v>1</v>
      </c>
      <c r="AN65" s="4" t="s">
        <v>58</v>
      </c>
      <c r="AO65" s="4"/>
      <c r="AP65" s="4" t="s">
        <v>306</v>
      </c>
      <c r="AQ65" s="4"/>
      <c r="AR65" s="4"/>
      <c r="AS65" s="4"/>
      <c r="AT65" s="4"/>
      <c r="AU65" s="4" t="s">
        <v>429</v>
      </c>
      <c r="AV65" s="8" t="s">
        <v>61</v>
      </c>
      <c r="AW65" s="8" t="s">
        <v>61</v>
      </c>
      <c r="AX65" s="10" t="str">
        <f>IF(AW65="","Vacio",IF(AV65=AW65,"Igual","Diferente"))</f>
        <v>Igual</v>
      </c>
      <c r="AY65" s="85"/>
      <c r="AZ65" s="85"/>
      <c r="BA65" s="6">
        <f ca="1">+IF(L65&gt;21,"Revisar",0)</f>
        <v>0</v>
      </c>
      <c r="BB65" s="26" t="s">
        <v>62</v>
      </c>
      <c r="BC65" s="85" t="s">
        <v>63</v>
      </c>
      <c r="BD65" s="26">
        <v>0</v>
      </c>
      <c r="BE65" s="26">
        <v>0</v>
      </c>
    </row>
    <row r="66" spans="1:57" x14ac:dyDescent="0.25">
      <c r="A66" s="26" t="str">
        <f>CONCATENATE(E66,"_",Y66)</f>
        <v>20557108646_MOR-LAP19101030</v>
      </c>
      <c r="B66" s="26" t="str">
        <f>CONCATENATE(E66,"_",Z66)</f>
        <v>20557108646_PCR-LAP19091017</v>
      </c>
      <c r="C66" s="7">
        <v>44113</v>
      </c>
      <c r="D66" s="7">
        <v>44143</v>
      </c>
      <c r="E66" s="108">
        <v>20557108646</v>
      </c>
      <c r="F66" s="12" t="s">
        <v>2294</v>
      </c>
      <c r="G66" s="4" t="s">
        <v>2289</v>
      </c>
      <c r="H66" s="4" t="s">
        <v>2290</v>
      </c>
      <c r="I66" s="7">
        <v>44113</v>
      </c>
      <c r="J66" s="7">
        <v>44143</v>
      </c>
      <c r="K66" s="8" t="s">
        <v>2291</v>
      </c>
      <c r="L66" s="9">
        <f ca="1">+TODAY()-J66</f>
        <v>13</v>
      </c>
      <c r="M66" s="10">
        <v>110</v>
      </c>
      <c r="N66" s="94"/>
      <c r="O66" s="10" t="str">
        <f>IF(N66="","Vacio",IF(M66=N66,"Igual","Diferente"))</f>
        <v>Vacio</v>
      </c>
      <c r="P66" s="10"/>
      <c r="Q66" s="94"/>
      <c r="R66" s="10" t="str">
        <f>IF(Q66="","Vacio",IF(P66=Q66,"Igual","Diferente"))</f>
        <v>Vacio</v>
      </c>
      <c r="S66" s="2">
        <f>+M66+P66/3.5</f>
        <v>110</v>
      </c>
      <c r="T66" s="2">
        <f ca="1">+IF(L66&gt;=0,IF(L66&lt;30,S66*1,IF(60&gt;L66,S66*2,IF(90&gt;L66,S66*3,IF(120&gt;L66,S66*4,IF(150&gt;L66,S66*5,IF(180&gt;L66,S66*6,IF(210&gt;L66,S66*7))))))),0)</f>
        <v>110</v>
      </c>
      <c r="U66" s="3" t="str">
        <f ca="1">+IF(L66&lt;0,0,IF(L66&lt;8,$A$1,IF(L66&lt;15,$B$1,IF(L66&lt;22,$C$1,IF(L66&lt;30,$D$1,IF(L66&lt;60,$H$1,IF(L66&lt;90,$I$1,IF(L66&lt;120,$J$1,IF(L66&lt;150,$K$1,IF(L66&lt;180,$L$1,IF(L66&lt;210,$E$1)))))))))))</f>
        <v>CONCATENACIÓN LAPTOP ANTERIOR</v>
      </c>
      <c r="V66" s="4" t="s">
        <v>2292</v>
      </c>
      <c r="W66" s="11" t="s">
        <v>2293</v>
      </c>
      <c r="X66" s="7">
        <v>43991</v>
      </c>
      <c r="Y66" s="12" t="s">
        <v>2294</v>
      </c>
      <c r="Z66" s="12" t="s">
        <v>1810</v>
      </c>
      <c r="AA66" s="12"/>
      <c r="AB66" s="12"/>
      <c r="AC66" s="13"/>
      <c r="AD66" s="13"/>
      <c r="AE66" s="13"/>
      <c r="AF66" s="260">
        <f ca="1">+TODAY()-AE66</f>
        <v>44156</v>
      </c>
      <c r="AG66" s="13"/>
      <c r="AH66" s="13"/>
      <c r="AI66" s="7"/>
      <c r="AJ66" s="7"/>
      <c r="AK66" s="4"/>
      <c r="AL66" s="7"/>
      <c r="AM66" s="11">
        <v>1</v>
      </c>
      <c r="AN66" s="4" t="s">
        <v>58</v>
      </c>
      <c r="AO66" s="4"/>
      <c r="AP66" s="4" t="s">
        <v>59</v>
      </c>
      <c r="AQ66" s="126" t="s">
        <v>122</v>
      </c>
      <c r="AR66" s="4"/>
      <c r="AS66" s="4"/>
      <c r="AT66" s="4"/>
      <c r="AU66" s="4" t="s">
        <v>429</v>
      </c>
      <c r="AV66" s="8" t="s">
        <v>61</v>
      </c>
      <c r="AW66" s="8" t="s">
        <v>61</v>
      </c>
      <c r="AX66" s="10" t="str">
        <f>IF(AW66="","Vacio",IF(AV66=AW66,"Igual","Diferente"))</f>
        <v>Igual</v>
      </c>
      <c r="AY66" s="85"/>
      <c r="AZ66" s="85"/>
      <c r="BA66" s="6">
        <f ca="1">+IF(L66&gt;21,"Revisar",0)</f>
        <v>0</v>
      </c>
      <c r="BB66" s="85" t="s">
        <v>62</v>
      </c>
      <c r="BC66" s="85" t="s">
        <v>63</v>
      </c>
      <c r="BD66" s="26">
        <v>0</v>
      </c>
      <c r="BE66" s="26">
        <v>7.13</v>
      </c>
    </row>
    <row r="67" spans="1:57" x14ac:dyDescent="0.25">
      <c r="A67" s="26" t="str">
        <f>CONCATENATE(E67,"_",Y67)</f>
        <v>20602985971_MOR-LAP19101031</v>
      </c>
      <c r="B67" s="26" t="str">
        <f>CONCATENATE(E67,"_",Z67)</f>
        <v>20602985971_</v>
      </c>
      <c r="C67" s="16">
        <v>44121</v>
      </c>
      <c r="D67" s="16">
        <v>44151</v>
      </c>
      <c r="E67" s="108">
        <v>20602985971</v>
      </c>
      <c r="F67" s="12" t="s">
        <v>3072</v>
      </c>
      <c r="G67" s="15" t="s">
        <v>3054</v>
      </c>
      <c r="H67" s="15" t="s">
        <v>3055</v>
      </c>
      <c r="I67" s="16">
        <v>44121</v>
      </c>
      <c r="J67" s="16">
        <v>44151</v>
      </c>
      <c r="K67" s="8"/>
      <c r="L67" s="9">
        <f ca="1">+TODAY()-J67</f>
        <v>5</v>
      </c>
      <c r="M67" s="29">
        <v>70</v>
      </c>
      <c r="N67" s="90"/>
      <c r="O67" s="10" t="str">
        <f>IF(N67="","Vacio",IF(M67=N67,"Igual","Diferente"))</f>
        <v>Vacio</v>
      </c>
      <c r="P67" s="29"/>
      <c r="Q67" s="90"/>
      <c r="R67" s="10" t="str">
        <f>IF(Q67="","Vacio",IF(P67=Q67,"Igual","Diferente"))</f>
        <v>Vacio</v>
      </c>
      <c r="S67" s="2">
        <f>+M67+P67/3.5</f>
        <v>70</v>
      </c>
      <c r="T67" s="2">
        <f ca="1">+IF(L67&gt;=0,IF(L67&lt;30,S67*1,IF(60&gt;L67,S67*2,IF(90&gt;L67,S67*3,IF(120&gt;L67,S67*4,IF(150&gt;L67,S67*5,IF(180&gt;L67,S67*6,IF(210&gt;L67,S67*7))))))),0)</f>
        <v>70</v>
      </c>
      <c r="U67" s="3" t="str">
        <f ca="1">+IF(L67&lt;0,0,IF(L67&lt;8,$A$1,IF(L67&lt;15,$B$1,IF(L67&lt;22,$C$1,IF(L67&lt;30,$D$1,IF(L67&lt;60,$H$1,IF(L67&lt;90,$I$1,IF(L67&lt;120,$J$1,IF(L67&lt;150,$K$1,IF(L67&lt;180,$L$1,IF(L67&lt;210,$E$1)))))))))))</f>
        <v>CONCATENACIÓN LAPTOP ACTUAL</v>
      </c>
      <c r="V67" s="4" t="s">
        <v>855</v>
      </c>
      <c r="W67" s="11" t="s">
        <v>3071</v>
      </c>
      <c r="X67" s="7">
        <v>43755</v>
      </c>
      <c r="Y67" s="12" t="s">
        <v>3072</v>
      </c>
      <c r="Z67" s="12"/>
      <c r="AA67" s="12"/>
      <c r="AB67" s="31"/>
      <c r="AC67" s="31"/>
      <c r="AD67" s="31"/>
      <c r="AE67" s="31"/>
      <c r="AF67" s="260">
        <f ca="1">+TODAY()-AE67</f>
        <v>44156</v>
      </c>
      <c r="AG67" s="31"/>
      <c r="AH67" s="31"/>
      <c r="AI67" s="16"/>
      <c r="AJ67" s="16"/>
      <c r="AK67" s="15" t="s">
        <v>305</v>
      </c>
      <c r="AL67" s="16"/>
      <c r="AM67" s="30">
        <v>1</v>
      </c>
      <c r="AN67" s="15" t="s">
        <v>58</v>
      </c>
      <c r="AO67" s="15"/>
      <c r="AP67" s="15" t="s">
        <v>66</v>
      </c>
      <c r="AQ67" s="15"/>
      <c r="AR67" s="15"/>
      <c r="AS67" s="15"/>
      <c r="AT67" s="15"/>
      <c r="AU67" s="4" t="s">
        <v>111</v>
      </c>
      <c r="AV67" s="28" t="s">
        <v>61</v>
      </c>
      <c r="AW67" s="8" t="s">
        <v>61</v>
      </c>
      <c r="AX67" s="10" t="str">
        <f>IF(AW67="","Vacio",IF(AV67=AW67,"Igual","Diferente"))</f>
        <v>Igual</v>
      </c>
      <c r="AY67" s="26"/>
      <c r="AZ67" s="26"/>
      <c r="BA67" s="6">
        <f ca="1">+IF(L67&gt;21,"Revisar",0)</f>
        <v>0</v>
      </c>
      <c r="BB67" s="26" t="s">
        <v>62</v>
      </c>
      <c r="BC67" s="85" t="s">
        <v>63</v>
      </c>
      <c r="BD67" s="26">
        <v>0</v>
      </c>
      <c r="BE67" s="26">
        <v>0</v>
      </c>
    </row>
    <row r="68" spans="1:57" x14ac:dyDescent="0.25">
      <c r="A68" s="26" t="str">
        <f>CONCATENATE(E68,"_",Y68)</f>
        <v>20602985971_MOR-LAP19101032</v>
      </c>
      <c r="B68" s="26" t="str">
        <f>CONCATENATE(E68,"_",Z68)</f>
        <v>20602985971_</v>
      </c>
      <c r="C68" s="16">
        <v>44121</v>
      </c>
      <c r="D68" s="16">
        <v>44151</v>
      </c>
      <c r="E68" s="108">
        <v>20602985971</v>
      </c>
      <c r="F68" s="12" t="s">
        <v>3073</v>
      </c>
      <c r="G68" s="15" t="s">
        <v>3054</v>
      </c>
      <c r="H68" s="15" t="s">
        <v>3055</v>
      </c>
      <c r="I68" s="16">
        <v>44121</v>
      </c>
      <c r="J68" s="16">
        <v>44151</v>
      </c>
      <c r="K68" s="8"/>
      <c r="L68" s="9">
        <f ca="1">+TODAY()-J68</f>
        <v>5</v>
      </c>
      <c r="M68" s="29">
        <v>70</v>
      </c>
      <c r="N68" s="90"/>
      <c r="O68" s="10" t="str">
        <f>IF(N68="","Vacio",IF(M68=N68,"Igual","Diferente"))</f>
        <v>Vacio</v>
      </c>
      <c r="P68" s="29"/>
      <c r="Q68" s="90"/>
      <c r="R68" s="10" t="str">
        <f>IF(Q68="","Vacio",IF(P68=Q68,"Igual","Diferente"))</f>
        <v>Vacio</v>
      </c>
      <c r="S68" s="2">
        <f>+M68+P68/3.5</f>
        <v>70</v>
      </c>
      <c r="T68" s="2">
        <f ca="1">+IF(L68&gt;=0,IF(L68&lt;30,S68*1,IF(60&gt;L68,S68*2,IF(90&gt;L68,S68*3,IF(120&gt;L68,S68*4,IF(150&gt;L68,S68*5,IF(180&gt;L68,S68*6,IF(210&gt;L68,S68*7))))))),0)</f>
        <v>70</v>
      </c>
      <c r="U68" s="3" t="str">
        <f ca="1">+IF(L68&lt;0,0,IF(L68&lt;8,$A$1,IF(L68&lt;15,$B$1,IF(L68&lt;22,$C$1,IF(L68&lt;30,$D$1,IF(L68&lt;60,$H$1,IF(L68&lt;90,$I$1,IF(L68&lt;120,$J$1,IF(L68&lt;150,$K$1,IF(L68&lt;180,$L$1,IF(L68&lt;210,$E$1)))))))))))</f>
        <v>CONCATENACIÓN LAPTOP ACTUAL</v>
      </c>
      <c r="V68" s="4" t="s">
        <v>855</v>
      </c>
      <c r="W68" s="11" t="s">
        <v>3071</v>
      </c>
      <c r="X68" s="7">
        <v>43755</v>
      </c>
      <c r="Y68" s="12" t="s">
        <v>3073</v>
      </c>
      <c r="Z68" s="12"/>
      <c r="AA68" s="12"/>
      <c r="AB68" s="31"/>
      <c r="AC68" s="31"/>
      <c r="AD68" s="31"/>
      <c r="AE68" s="31"/>
      <c r="AF68" s="260">
        <f ca="1">+TODAY()-AE68</f>
        <v>44156</v>
      </c>
      <c r="AG68" s="31"/>
      <c r="AH68" s="31"/>
      <c r="AI68" s="16"/>
      <c r="AJ68" s="16"/>
      <c r="AK68" s="15" t="s">
        <v>305</v>
      </c>
      <c r="AL68" s="16"/>
      <c r="AM68" s="30">
        <v>1</v>
      </c>
      <c r="AN68" s="15" t="s">
        <v>58</v>
      </c>
      <c r="AO68" s="15"/>
      <c r="AP68" s="15" t="s">
        <v>66</v>
      </c>
      <c r="AQ68" s="15"/>
      <c r="AR68" s="15"/>
      <c r="AS68" s="15"/>
      <c r="AT68" s="15"/>
      <c r="AU68" s="4" t="s">
        <v>111</v>
      </c>
      <c r="AV68" s="28" t="s">
        <v>61</v>
      </c>
      <c r="AW68" s="8" t="s">
        <v>61</v>
      </c>
      <c r="AX68" s="10" t="str">
        <f>IF(AW68="","Vacio",IF(AV68=AW68,"Igual","Diferente"))</f>
        <v>Igual</v>
      </c>
      <c r="AY68" s="26"/>
      <c r="AZ68" s="26"/>
      <c r="BA68" s="6">
        <f ca="1">+IF(L68&gt;21,"Revisar",0)</f>
        <v>0</v>
      </c>
      <c r="BB68" s="26" t="s">
        <v>62</v>
      </c>
      <c r="BC68" s="85" t="s">
        <v>63</v>
      </c>
      <c r="BD68" s="26">
        <v>0</v>
      </c>
      <c r="BE68" s="26">
        <v>0</v>
      </c>
    </row>
    <row r="69" spans="1:57" x14ac:dyDescent="0.25">
      <c r="A69" s="26" t="str">
        <f>CONCATENATE(E69,"_",Y69)</f>
        <v>20159473148_MOR-LAP19101033</v>
      </c>
      <c r="B69" s="26" t="str">
        <f>CONCATENATE(E69,"_",Z69)</f>
        <v>20159473148_</v>
      </c>
      <c r="C69" s="22">
        <v>44120</v>
      </c>
      <c r="D69" s="22">
        <v>44150</v>
      </c>
      <c r="E69" s="108">
        <v>20159473148</v>
      </c>
      <c r="F69" s="12" t="s">
        <v>2764</v>
      </c>
      <c r="G69" s="21" t="s">
        <v>2759</v>
      </c>
      <c r="H69" s="4" t="s">
        <v>2760</v>
      </c>
      <c r="I69" s="22">
        <v>44120</v>
      </c>
      <c r="J69" s="22">
        <v>44150</v>
      </c>
      <c r="K69" s="23" t="s">
        <v>2761</v>
      </c>
      <c r="L69" s="9">
        <f ca="1">+TODAY()-J69</f>
        <v>6</v>
      </c>
      <c r="M69" s="10">
        <v>47.5</v>
      </c>
      <c r="N69" s="90"/>
      <c r="O69" s="10" t="str">
        <f>IF(N69="","Vacio",IF(M69=N69,"Igual","Diferente"))</f>
        <v>Vacio</v>
      </c>
      <c r="P69" s="10"/>
      <c r="Q69" s="90"/>
      <c r="R69" s="10" t="str">
        <f>IF(Q69="","Vacio",IF(P69=Q69,"Igual","Diferente"))</f>
        <v>Vacio</v>
      </c>
      <c r="S69" s="2">
        <f>+M69+P69/3.5</f>
        <v>47.5</v>
      </c>
      <c r="T69" s="2">
        <f ca="1">+IF(L69&gt;=0,IF(L69&lt;30,S69*1,IF(60&gt;L69,S69*2,IF(90&gt;L69,S69*3,IF(120&gt;L69,S69*4,IF(150&gt;L69,S69*5,IF(180&gt;L69,S69*6,IF(210&gt;L69,S69*7))))))),0)</f>
        <v>47.5</v>
      </c>
      <c r="U69" s="3" t="str">
        <f ca="1">+IF(L69&lt;0,0,IF(L69&lt;8,$A$1,IF(L69&lt;15,$B$1,IF(L69&lt;22,$C$1,IF(L69&lt;30,$D$1,IF(L69&lt;60,$H$1,IF(L69&lt;90,$I$1,IF(L69&lt;120,$J$1,IF(L69&lt;150,$K$1,IF(L69&lt;180,$L$1,IF(L69&lt;210,$E$1)))))))))))</f>
        <v>CONCATENACIÓN LAPTOP ACTUAL</v>
      </c>
      <c r="V69" s="21" t="s">
        <v>1206</v>
      </c>
      <c r="W69" s="24" t="s">
        <v>2762</v>
      </c>
      <c r="X69" s="22">
        <v>43902</v>
      </c>
      <c r="Y69" s="12" t="s">
        <v>2764</v>
      </c>
      <c r="Z69" s="12"/>
      <c r="AA69" s="12"/>
      <c r="AB69" s="13"/>
      <c r="AC69" s="13"/>
      <c r="AD69" s="13"/>
      <c r="AE69" s="13"/>
      <c r="AF69" s="260">
        <f ca="1">+TODAY()-AE69</f>
        <v>44156</v>
      </c>
      <c r="AG69" s="13"/>
      <c r="AH69" s="13"/>
      <c r="AI69" s="22"/>
      <c r="AJ69" s="22"/>
      <c r="AK69" s="21"/>
      <c r="AL69" s="22"/>
      <c r="AM69" s="24">
        <v>1</v>
      </c>
      <c r="AN69" s="4" t="s">
        <v>58</v>
      </c>
      <c r="AO69" s="21"/>
      <c r="AP69" s="21" t="s">
        <v>66</v>
      </c>
      <c r="AQ69" s="21"/>
      <c r="AR69" s="21"/>
      <c r="AS69" s="21"/>
      <c r="AT69" s="21"/>
      <c r="AU69" s="120" t="s">
        <v>89</v>
      </c>
      <c r="AV69" s="23" t="s">
        <v>61</v>
      </c>
      <c r="AW69" s="8" t="s">
        <v>61</v>
      </c>
      <c r="AX69" s="10" t="str">
        <f>IF(AW69="","Vacio",IF(AV69=AW69,"Igual","Diferente"))</f>
        <v>Igual</v>
      </c>
      <c r="AY69" s="85"/>
      <c r="AZ69" s="85"/>
      <c r="BA69" s="6">
        <f ca="1">+IF(L69&gt;21,"Revisar",0)</f>
        <v>0</v>
      </c>
      <c r="BB69" s="26" t="s">
        <v>62</v>
      </c>
      <c r="BC69" s="85" t="s">
        <v>63</v>
      </c>
      <c r="BD69" s="26">
        <v>0</v>
      </c>
      <c r="BE69" s="26">
        <v>0</v>
      </c>
    </row>
    <row r="70" spans="1:57" x14ac:dyDescent="0.25">
      <c r="A70" s="26" t="str">
        <f>CONCATENATE(E70,"_",Y70)</f>
        <v>20110886943_MOR-LAP19101035</v>
      </c>
      <c r="B70" s="26" t="str">
        <f>CONCATENATE(E70,"_",Z70)</f>
        <v>20110886943_</v>
      </c>
      <c r="C70" s="53">
        <v>44120</v>
      </c>
      <c r="D70" s="16">
        <v>44150</v>
      </c>
      <c r="E70" s="108">
        <v>20110886943</v>
      </c>
      <c r="F70" s="67" t="s">
        <v>1981</v>
      </c>
      <c r="G70" s="52" t="s">
        <v>1953</v>
      </c>
      <c r="H70" s="15" t="s">
        <v>1971</v>
      </c>
      <c r="I70" s="53">
        <v>44120</v>
      </c>
      <c r="J70" s="16">
        <v>44150</v>
      </c>
      <c r="K70" s="23"/>
      <c r="L70" s="9">
        <f ca="1">+TODAY()-J70</f>
        <v>6</v>
      </c>
      <c r="M70" s="29">
        <v>40.299999999999997</v>
      </c>
      <c r="N70" s="90"/>
      <c r="O70" s="10" t="str">
        <f>IF(N70="","Vacio",IF(M70=N70,"Igual","Diferente"))</f>
        <v>Vacio</v>
      </c>
      <c r="P70" s="29"/>
      <c r="Q70" s="90"/>
      <c r="R70" s="10" t="str">
        <f>IF(Q70="","Vacio",IF(P70=Q70,"Igual","Diferente"))</f>
        <v>Vacio</v>
      </c>
      <c r="S70" s="2">
        <f>+M70+P70/3.5</f>
        <v>40.299999999999997</v>
      </c>
      <c r="T70" s="2">
        <f ca="1">+IF(L70&gt;=0,IF(L70&lt;30,S70*1,IF(60&gt;L70,S70*2,IF(90&gt;L70,S70*3,IF(120&gt;L70,S70*4,IF(150&gt;L70,S70*5,IF(180&gt;L70,S70*6,IF(210&gt;L70,S70*7))))))),0)</f>
        <v>40.299999999999997</v>
      </c>
      <c r="U70" s="3" t="str">
        <f ca="1">+IF(L70&lt;0,0,IF(L70&lt;8,$A$1,IF(L70&lt;15,$B$1,IF(L70&lt;22,$C$1,IF(L70&lt;30,$D$1,IF(L70&lt;60,$H$1,IF(L70&lt;90,$I$1,IF(L70&lt;120,$J$1,IF(L70&lt;150,$K$1,IF(L70&lt;180,$L$1,IF(L70&lt;210,$E$1)))))))))))</f>
        <v>CONCATENACIÓN LAPTOP ACTUAL</v>
      </c>
      <c r="V70" s="50" t="s">
        <v>1979</v>
      </c>
      <c r="W70" s="44" t="s">
        <v>1980</v>
      </c>
      <c r="X70" s="7">
        <v>43978</v>
      </c>
      <c r="Y70" s="67" t="s">
        <v>1981</v>
      </c>
      <c r="Z70" s="67"/>
      <c r="AA70" s="68"/>
      <c r="AB70" s="69"/>
      <c r="AC70" s="69"/>
      <c r="AD70" s="69"/>
      <c r="AE70" s="69"/>
      <c r="AF70" s="260">
        <f ca="1">+TODAY()-AE70</f>
        <v>44156</v>
      </c>
      <c r="AG70" s="69"/>
      <c r="AH70" s="69"/>
      <c r="AI70" s="53"/>
      <c r="AJ70" s="52"/>
      <c r="AK70" s="53"/>
      <c r="AL70" s="56"/>
      <c r="AM70" s="52">
        <v>1</v>
      </c>
      <c r="AN70" s="52" t="s">
        <v>58</v>
      </c>
      <c r="AO70" s="52"/>
      <c r="AP70" s="52" t="s">
        <v>669</v>
      </c>
      <c r="AQ70" s="52"/>
      <c r="AR70" s="52"/>
      <c r="AS70" s="52"/>
      <c r="AT70" s="52"/>
      <c r="AU70" s="4" t="s">
        <v>11259</v>
      </c>
      <c r="AV70" s="28" t="s">
        <v>61</v>
      </c>
      <c r="AW70" s="8" t="s">
        <v>61</v>
      </c>
      <c r="AX70" s="10" t="str">
        <f>IF(AW70="","Vacio",IF(AV70=AW70,"Igual","Diferente"))</f>
        <v>Igual</v>
      </c>
      <c r="AY70" s="26"/>
      <c r="AZ70" s="26"/>
      <c r="BA70" s="6">
        <f ca="1">+IF(L70&gt;21,"Revisar",0)</f>
        <v>0</v>
      </c>
      <c r="BB70" s="26" t="s">
        <v>62</v>
      </c>
      <c r="BC70" s="85" t="s">
        <v>63</v>
      </c>
      <c r="BD70" s="26">
        <v>0</v>
      </c>
      <c r="BE70" s="26">
        <v>0</v>
      </c>
    </row>
    <row r="71" spans="1:57" x14ac:dyDescent="0.25">
      <c r="A71" s="26" t="str">
        <f>CONCATENATE(E71,"_",Y71)</f>
        <v>20110886943_MOR-LAP19101036</v>
      </c>
      <c r="B71" s="26" t="str">
        <f>CONCATENATE(E71,"_",Z71)</f>
        <v>20110886943_</v>
      </c>
      <c r="C71" s="53">
        <v>44120</v>
      </c>
      <c r="D71" s="16">
        <v>44150</v>
      </c>
      <c r="E71" s="108">
        <v>20110886943</v>
      </c>
      <c r="F71" s="67" t="s">
        <v>1982</v>
      </c>
      <c r="G71" s="52" t="s">
        <v>1953</v>
      </c>
      <c r="H71" s="15" t="s">
        <v>1971</v>
      </c>
      <c r="I71" s="53">
        <v>44120</v>
      </c>
      <c r="J71" s="16">
        <v>44150</v>
      </c>
      <c r="K71" s="23"/>
      <c r="L71" s="9">
        <f ca="1">+TODAY()-J71</f>
        <v>6</v>
      </c>
      <c r="M71" s="29">
        <v>40.299999999999997</v>
      </c>
      <c r="N71" s="90"/>
      <c r="O71" s="10" t="str">
        <f>IF(N71="","Vacio",IF(M71=N71,"Igual","Diferente"))</f>
        <v>Vacio</v>
      </c>
      <c r="P71" s="29"/>
      <c r="Q71" s="90"/>
      <c r="R71" s="10" t="str">
        <f>IF(Q71="","Vacio",IF(P71=Q71,"Igual","Diferente"))</f>
        <v>Vacio</v>
      </c>
      <c r="S71" s="2">
        <f>+M71+P71/3.5</f>
        <v>40.299999999999997</v>
      </c>
      <c r="T71" s="2">
        <f ca="1">+IF(L71&gt;=0,IF(L71&lt;30,S71*1,IF(60&gt;L71,S71*2,IF(90&gt;L71,S71*3,IF(120&gt;L71,S71*4,IF(150&gt;L71,S71*5,IF(180&gt;L71,S71*6,IF(210&gt;L71,S71*7))))))),0)</f>
        <v>40.299999999999997</v>
      </c>
      <c r="U71" s="3" t="str">
        <f ca="1">+IF(L71&lt;0,0,IF(L71&lt;8,$A$1,IF(L71&lt;15,$B$1,IF(L71&lt;22,$C$1,IF(L71&lt;30,$D$1,IF(L71&lt;60,$H$1,IF(L71&lt;90,$I$1,IF(L71&lt;120,$J$1,IF(L71&lt;150,$K$1,IF(L71&lt;180,$L$1,IF(L71&lt;210,$E$1)))))))))))</f>
        <v>CONCATENACIÓN LAPTOP ACTUAL</v>
      </c>
      <c r="V71" s="50" t="s">
        <v>1979</v>
      </c>
      <c r="W71" s="44" t="s">
        <v>1980</v>
      </c>
      <c r="X71" s="7">
        <v>43978</v>
      </c>
      <c r="Y71" s="67" t="s">
        <v>1982</v>
      </c>
      <c r="Z71" s="67"/>
      <c r="AA71" s="17"/>
      <c r="AB71" s="69"/>
      <c r="AC71" s="69"/>
      <c r="AD71" s="69"/>
      <c r="AE71" s="69"/>
      <c r="AF71" s="260">
        <f ca="1">+TODAY()-AE71</f>
        <v>44156</v>
      </c>
      <c r="AG71" s="69"/>
      <c r="AH71" s="69"/>
      <c r="AI71" s="53"/>
      <c r="AJ71" s="52"/>
      <c r="AK71" s="53"/>
      <c r="AL71" s="56"/>
      <c r="AM71" s="52">
        <v>1</v>
      </c>
      <c r="AN71" s="52" t="s">
        <v>58</v>
      </c>
      <c r="AO71" s="52"/>
      <c r="AP71" s="52" t="s">
        <v>669</v>
      </c>
      <c r="AQ71" s="52"/>
      <c r="AR71" s="52"/>
      <c r="AS71" s="52"/>
      <c r="AT71" s="52"/>
      <c r="AU71" s="4" t="s">
        <v>11259</v>
      </c>
      <c r="AV71" s="28" t="s">
        <v>61</v>
      </c>
      <c r="AW71" s="8" t="s">
        <v>61</v>
      </c>
      <c r="AX71" s="10" t="str">
        <f>IF(AW71="","Vacio",IF(AV71=AW71,"Igual","Diferente"))</f>
        <v>Igual</v>
      </c>
      <c r="AY71" s="26"/>
      <c r="AZ71" s="26"/>
      <c r="BA71" s="6">
        <f ca="1">+IF(L71&gt;21,"Revisar",0)</f>
        <v>0</v>
      </c>
      <c r="BB71" s="26" t="s">
        <v>62</v>
      </c>
      <c r="BC71" s="85" t="s">
        <v>63</v>
      </c>
      <c r="BD71" s="26">
        <v>0</v>
      </c>
      <c r="BE71" s="26">
        <v>0</v>
      </c>
    </row>
    <row r="72" spans="1:57" x14ac:dyDescent="0.25">
      <c r="A72" s="26" t="str">
        <f>CONCATENATE(E72,"_",Y72)</f>
        <v>20110886943_MOR-LAP19101037</v>
      </c>
      <c r="B72" s="26" t="str">
        <f>CONCATENATE(E72,"_",Z72)</f>
        <v>20110886943_</v>
      </c>
      <c r="C72" s="53">
        <v>44120</v>
      </c>
      <c r="D72" s="16">
        <v>44150</v>
      </c>
      <c r="E72" s="108">
        <v>20110886943</v>
      </c>
      <c r="F72" s="67" t="s">
        <v>1983</v>
      </c>
      <c r="G72" s="52" t="s">
        <v>1953</v>
      </c>
      <c r="H72" s="15" t="s">
        <v>1971</v>
      </c>
      <c r="I72" s="53">
        <v>44120</v>
      </c>
      <c r="J72" s="16">
        <v>44150</v>
      </c>
      <c r="K72" s="23"/>
      <c r="L72" s="9">
        <f ca="1">+TODAY()-J72</f>
        <v>6</v>
      </c>
      <c r="M72" s="29">
        <v>40.299999999999997</v>
      </c>
      <c r="N72" s="90"/>
      <c r="O72" s="10" t="str">
        <f>IF(N72="","Vacio",IF(M72=N72,"Igual","Diferente"))</f>
        <v>Vacio</v>
      </c>
      <c r="P72" s="29"/>
      <c r="Q72" s="90"/>
      <c r="R72" s="10" t="str">
        <f>IF(Q72="","Vacio",IF(P72=Q72,"Igual","Diferente"))</f>
        <v>Vacio</v>
      </c>
      <c r="S72" s="2">
        <f>+M72+P72/3.5</f>
        <v>40.299999999999997</v>
      </c>
      <c r="T72" s="2">
        <f ca="1">+IF(L72&gt;=0,IF(L72&lt;30,S72*1,IF(60&gt;L72,S72*2,IF(90&gt;L72,S72*3,IF(120&gt;L72,S72*4,IF(150&gt;L72,S72*5,IF(180&gt;L72,S72*6,IF(210&gt;L72,S72*7))))))),0)</f>
        <v>40.299999999999997</v>
      </c>
      <c r="U72" s="3" t="str">
        <f ca="1">+IF(L72&lt;0,0,IF(L72&lt;8,$A$1,IF(L72&lt;15,$B$1,IF(L72&lt;22,$C$1,IF(L72&lt;30,$D$1,IF(L72&lt;60,$H$1,IF(L72&lt;90,$I$1,IF(L72&lt;120,$J$1,IF(L72&lt;150,$K$1,IF(L72&lt;180,$L$1,IF(L72&lt;210,$E$1)))))))))))</f>
        <v>CONCATENACIÓN LAPTOP ACTUAL</v>
      </c>
      <c r="V72" s="50" t="s">
        <v>1979</v>
      </c>
      <c r="W72" s="44" t="s">
        <v>1980</v>
      </c>
      <c r="X72" s="7">
        <v>43978</v>
      </c>
      <c r="Y72" s="67" t="s">
        <v>1983</v>
      </c>
      <c r="Z72" s="67"/>
      <c r="AA72" s="68"/>
      <c r="AB72" s="69"/>
      <c r="AC72" s="69"/>
      <c r="AD72" s="69"/>
      <c r="AE72" s="69"/>
      <c r="AF72" s="260">
        <f ca="1">+TODAY()-AE72</f>
        <v>44156</v>
      </c>
      <c r="AG72" s="69"/>
      <c r="AH72" s="69"/>
      <c r="AI72" s="53"/>
      <c r="AJ72" s="52"/>
      <c r="AK72" s="53"/>
      <c r="AL72" s="56"/>
      <c r="AM72" s="52">
        <v>1</v>
      </c>
      <c r="AN72" s="52" t="s">
        <v>58</v>
      </c>
      <c r="AO72" s="52"/>
      <c r="AP72" s="52" t="s">
        <v>669</v>
      </c>
      <c r="AQ72" s="52"/>
      <c r="AR72" s="52"/>
      <c r="AS72" s="52"/>
      <c r="AT72" s="52"/>
      <c r="AU72" s="4" t="s">
        <v>11259</v>
      </c>
      <c r="AV72" s="28" t="s">
        <v>61</v>
      </c>
      <c r="AW72" s="8" t="s">
        <v>61</v>
      </c>
      <c r="AX72" s="10" t="str">
        <f>IF(AW72="","Vacio",IF(AV72=AW72,"Igual","Diferente"))</f>
        <v>Igual</v>
      </c>
      <c r="AY72" s="26"/>
      <c r="AZ72" s="26"/>
      <c r="BA72" s="6">
        <f ca="1">+IF(L72&gt;21,"Revisar",0)</f>
        <v>0</v>
      </c>
      <c r="BB72" s="26" t="s">
        <v>62</v>
      </c>
      <c r="BC72" s="85" t="s">
        <v>63</v>
      </c>
      <c r="BD72" s="26">
        <v>0</v>
      </c>
      <c r="BE72" s="26">
        <v>0</v>
      </c>
    </row>
    <row r="73" spans="1:57" x14ac:dyDescent="0.25">
      <c r="A73" s="26" t="str">
        <f>CONCATENATE(E73,"_",Y73)</f>
        <v>20601449405_MOR-LAP19101038</v>
      </c>
      <c r="B73" s="26" t="str">
        <f>CONCATENATE(E73,"_",Z73)</f>
        <v>20601449405_PCR-LAP0995</v>
      </c>
      <c r="C73" s="7">
        <v>44069</v>
      </c>
      <c r="D73" s="7">
        <v>44160</v>
      </c>
      <c r="E73" s="108">
        <v>20601449405</v>
      </c>
      <c r="F73" s="12" t="s">
        <v>828</v>
      </c>
      <c r="G73" s="4" t="s">
        <v>819</v>
      </c>
      <c r="H73" s="4" t="s">
        <v>825</v>
      </c>
      <c r="I73" s="7">
        <v>44069</v>
      </c>
      <c r="J73" s="7">
        <v>44160</v>
      </c>
      <c r="K73" s="28"/>
      <c r="L73" s="9">
        <f ca="1">+TODAY()-J73</f>
        <v>-4</v>
      </c>
      <c r="M73" s="10">
        <v>65</v>
      </c>
      <c r="N73" s="94"/>
      <c r="O73" s="10" t="str">
        <f>IF(N73="","Vacio",IF(M73=N73,"Igual","Diferente"))</f>
        <v>Vacio</v>
      </c>
      <c r="P73" s="10"/>
      <c r="Q73" s="94"/>
      <c r="R73" s="10" t="str">
        <f>IF(Q73="","Vacio",IF(P73=Q73,"Igual","Diferente"))</f>
        <v>Vacio</v>
      </c>
      <c r="S73" s="2">
        <f>+M73+P73/3.5</f>
        <v>65</v>
      </c>
      <c r="T73" s="2">
        <f ca="1">+IF(L73&gt;=0,IF(L73&lt;30,S73*1,IF(60&gt;L73,S73*2,IF(90&gt;L73,S73*3,IF(120&gt;L73,S73*4,IF(150&gt;L73,S73*5,IF(180&gt;L73,S73*6,IF(210&gt;L73,S73*7))))))),0)</f>
        <v>0</v>
      </c>
      <c r="U73" s="3">
        <f ca="1">+IF(L73&lt;0,0,IF(L73&lt;8,$A$1,IF(L73&lt;15,$B$1,IF(L73&lt;22,$C$1,IF(L73&lt;30,$D$1,IF(L73&lt;60,$H$1,IF(L73&lt;90,$I$1,IF(L73&lt;120,$J$1,IF(L73&lt;150,$K$1,IF(L73&lt;180,$L$1,IF(L73&lt;210,$E$1)))))))))))</f>
        <v>0</v>
      </c>
      <c r="V73" s="45" t="s">
        <v>826</v>
      </c>
      <c r="W73" s="11" t="s">
        <v>827</v>
      </c>
      <c r="X73" s="7">
        <v>44069</v>
      </c>
      <c r="Y73" s="12" t="s">
        <v>828</v>
      </c>
      <c r="Z73" s="12" t="s">
        <v>829</v>
      </c>
      <c r="AA73" s="12"/>
      <c r="AB73" s="13"/>
      <c r="AC73" s="13"/>
      <c r="AD73" s="13"/>
      <c r="AE73" s="13"/>
      <c r="AF73" s="260">
        <f ca="1">+TODAY()-AE73</f>
        <v>44156</v>
      </c>
      <c r="AG73" s="13"/>
      <c r="AH73" s="13"/>
      <c r="AI73" s="7"/>
      <c r="AJ73" s="7"/>
      <c r="AK73" s="4" t="s">
        <v>65</v>
      </c>
      <c r="AL73" s="7"/>
      <c r="AM73" s="11">
        <v>1</v>
      </c>
      <c r="AN73" s="4" t="s">
        <v>58</v>
      </c>
      <c r="AO73" s="4"/>
      <c r="AP73" s="4" t="s">
        <v>66</v>
      </c>
      <c r="AQ73" s="4"/>
      <c r="AR73" s="4"/>
      <c r="AS73" s="4"/>
      <c r="AT73" s="14"/>
      <c r="AU73" s="4" t="s">
        <v>111</v>
      </c>
      <c r="AV73" s="8" t="s">
        <v>61</v>
      </c>
      <c r="AW73" s="8" t="s">
        <v>61</v>
      </c>
      <c r="AX73" s="10" t="str">
        <f>IF(AW73="","Vacio",IF(AV73=AW73,"Igual","Diferente"))</f>
        <v>Igual</v>
      </c>
      <c r="AY73" s="85" t="s">
        <v>830</v>
      </c>
      <c r="AZ73" s="85"/>
      <c r="BA73" s="6">
        <f ca="1">+IF(L73&gt;21,"Revisar",0)</f>
        <v>0</v>
      </c>
      <c r="BB73" s="85" t="s">
        <v>62</v>
      </c>
      <c r="BC73" s="85" t="s">
        <v>63</v>
      </c>
      <c r="BD73" s="26">
        <v>0</v>
      </c>
      <c r="BE73" s="26">
        <v>0</v>
      </c>
    </row>
    <row r="74" spans="1:57" x14ac:dyDescent="0.25">
      <c r="A74" s="26" t="str">
        <f>CONCATENATE(E74,"_",Y74)</f>
        <v>20547907249_MOR-LAP19101039</v>
      </c>
      <c r="B74" s="26" t="str">
        <f>CONCATENATE(E74,"_",Z74)</f>
        <v>20547907249_PCR-LAP0359</v>
      </c>
      <c r="C74" s="7">
        <v>44105</v>
      </c>
      <c r="D74" s="7">
        <v>44135</v>
      </c>
      <c r="E74" s="108">
        <v>20547907249</v>
      </c>
      <c r="F74" s="17" t="s">
        <v>516</v>
      </c>
      <c r="G74" s="4" t="s">
        <v>512</v>
      </c>
      <c r="H74" s="4" t="s">
        <v>513</v>
      </c>
      <c r="I74" s="7">
        <v>44105</v>
      </c>
      <c r="J74" s="7">
        <v>44135</v>
      </c>
      <c r="K74" s="8"/>
      <c r="L74" s="9">
        <f ca="1">+TODAY()-J74</f>
        <v>21</v>
      </c>
      <c r="M74" s="10">
        <v>70</v>
      </c>
      <c r="N74" s="90"/>
      <c r="O74" s="10" t="str">
        <f>IF(N74="","Vacio",IF(M74=N74,"Igual","Diferente"))</f>
        <v>Vacio</v>
      </c>
      <c r="P74" s="10"/>
      <c r="Q74" s="90"/>
      <c r="R74" s="10" t="str">
        <f>IF(Q74="","Vacio",IF(P74=Q74,"Igual","Diferente"))</f>
        <v>Vacio</v>
      </c>
      <c r="S74" s="2">
        <f>+M74+P74/3.5</f>
        <v>70</v>
      </c>
      <c r="T74" s="2">
        <f ca="1">+IF(L74&gt;=0,IF(L74&lt;30,S74*1,IF(60&gt;L74,S74*2,IF(90&gt;L74,S74*3,IF(120&gt;L74,S74*4,IF(150&gt;L74,S74*5,IF(180&gt;L74,S74*6,IF(210&gt;L74,S74*7))))))),0)</f>
        <v>70</v>
      </c>
      <c r="U74" s="3" t="str">
        <f ca="1">+IF(L74&lt;0,0,IF(L74&lt;8,$A$1,IF(L74&lt;15,$B$1,IF(L74&lt;22,$C$1,IF(L74&lt;30,$D$1,IF(L74&lt;60,$H$1,IF(L74&lt;90,$I$1,IF(L74&lt;120,$J$1,IF(L74&lt;150,$K$1,IF(L74&lt;180,$L$1,IF(L74&lt;210,$E$1)))))))))))</f>
        <v>Fecha inicio Plazo Alquiler</v>
      </c>
      <c r="V74" s="4" t="s">
        <v>514</v>
      </c>
      <c r="W74" s="11" t="s">
        <v>515</v>
      </c>
      <c r="X74" s="7">
        <v>43522</v>
      </c>
      <c r="Y74" s="17" t="s">
        <v>516</v>
      </c>
      <c r="Z74" s="12" t="s">
        <v>517</v>
      </c>
      <c r="AA74" s="12"/>
      <c r="AB74" s="13"/>
      <c r="AC74" s="13"/>
      <c r="AD74" s="13"/>
      <c r="AE74" s="13"/>
      <c r="AF74" s="260">
        <f ca="1">+TODAY()-AE74</f>
        <v>44156</v>
      </c>
      <c r="AG74" s="13"/>
      <c r="AH74" s="13"/>
      <c r="AI74" s="7"/>
      <c r="AJ74" s="7"/>
      <c r="AK74" s="4" t="s">
        <v>65</v>
      </c>
      <c r="AL74" s="7"/>
      <c r="AM74" s="11">
        <v>1</v>
      </c>
      <c r="AN74" s="4" t="s">
        <v>58</v>
      </c>
      <c r="AO74" s="4"/>
      <c r="AP74" s="4" t="s">
        <v>518</v>
      </c>
      <c r="AQ74" s="126" t="s">
        <v>122</v>
      </c>
      <c r="AR74" s="4"/>
      <c r="AS74" s="4"/>
      <c r="AT74" s="4"/>
      <c r="AU74" s="120" t="s">
        <v>89</v>
      </c>
      <c r="AV74" s="8" t="s">
        <v>61</v>
      </c>
      <c r="AW74" s="8" t="s">
        <v>61</v>
      </c>
      <c r="AX74" s="10" t="str">
        <f>IF(AW74="","Vacio",IF(AV74=AW74,"Igual","Diferente"))</f>
        <v>Igual</v>
      </c>
      <c r="AY74" s="26"/>
      <c r="AZ74" s="26"/>
      <c r="BA74" s="6">
        <f ca="1">+IF(L74&gt;21,"Revisar",0)</f>
        <v>0</v>
      </c>
      <c r="BB74" s="26" t="s">
        <v>62</v>
      </c>
      <c r="BC74" s="85" t="s">
        <v>63</v>
      </c>
      <c r="BD74" s="26">
        <v>0</v>
      </c>
      <c r="BE74" s="26">
        <v>7.13</v>
      </c>
    </row>
    <row r="75" spans="1:57" x14ac:dyDescent="0.25">
      <c r="A75" s="26" t="str">
        <f>CONCATENATE(E75,"_",Y75)</f>
        <v>20417573705_MOR-LAP19101040</v>
      </c>
      <c r="B75" s="26" t="str">
        <f>CONCATENATE(E75,"_",Z75)</f>
        <v>20417573705_</v>
      </c>
      <c r="C75" s="7">
        <v>44068</v>
      </c>
      <c r="D75" s="7">
        <v>44189</v>
      </c>
      <c r="E75" s="108">
        <v>20417573705</v>
      </c>
      <c r="F75" s="12" t="s">
        <v>4037</v>
      </c>
      <c r="G75" s="21" t="s">
        <v>4026</v>
      </c>
      <c r="H75" s="4" t="s">
        <v>4035</v>
      </c>
      <c r="I75" s="7">
        <v>44068</v>
      </c>
      <c r="J75" s="7">
        <v>44189</v>
      </c>
      <c r="K75" s="23"/>
      <c r="L75" s="9">
        <f ca="1">+TODAY()-J75</f>
        <v>-33</v>
      </c>
      <c r="M75" s="10">
        <v>65</v>
      </c>
      <c r="N75" s="94"/>
      <c r="O75" s="10" t="str">
        <f>IF(N75="","Vacio",IF(M75=N75,"Igual","Diferente"))</f>
        <v>Vacio</v>
      </c>
      <c r="P75" s="10"/>
      <c r="Q75" s="94"/>
      <c r="R75" s="10" t="str">
        <f>IF(Q75="","Vacio",IF(P75=Q75,"Igual","Diferente"))</f>
        <v>Vacio</v>
      </c>
      <c r="S75" s="2">
        <f>+M75+P75/3.5</f>
        <v>65</v>
      </c>
      <c r="T75" s="2">
        <f ca="1">+IF(L75&gt;=0,IF(L75&lt;30,S75*1,IF(60&gt;L75,S75*2,IF(90&gt;L75,S75*3,IF(120&gt;L75,S75*4,IF(150&gt;L75,S75*5,IF(180&gt;L75,S75*6,IF(210&gt;L75,S75*7))))))),0)</f>
        <v>0</v>
      </c>
      <c r="U75" s="3">
        <f ca="1">+IF(L75&lt;0,0,IF(L75&lt;8,$A$1,IF(L75&lt;15,$B$1,IF(L75&lt;22,$C$1,IF(L75&lt;30,$D$1,IF(L75&lt;60,$H$1,IF(L75&lt;90,$I$1,IF(L75&lt;120,$J$1,IF(L75&lt;150,$K$1,IF(L75&lt;180,$L$1,IF(L75&lt;210,$E$1)))))))))))</f>
        <v>0</v>
      </c>
      <c r="V75" s="21" t="s">
        <v>569</v>
      </c>
      <c r="W75" s="24" t="s">
        <v>4036</v>
      </c>
      <c r="X75" s="22">
        <v>44067</v>
      </c>
      <c r="Y75" s="12" t="s">
        <v>4037</v>
      </c>
      <c r="Z75" s="12"/>
      <c r="AA75" s="12"/>
      <c r="AB75" s="59"/>
      <c r="AC75" s="59"/>
      <c r="AD75" s="59"/>
      <c r="AE75" s="59"/>
      <c r="AF75" s="260">
        <f ca="1">+TODAY()-AE75</f>
        <v>44156</v>
      </c>
      <c r="AG75" s="59"/>
      <c r="AH75" s="59"/>
      <c r="AI75" s="22"/>
      <c r="AJ75" s="22"/>
      <c r="AK75" s="21"/>
      <c r="AL75" s="22"/>
      <c r="AM75" s="24">
        <v>1</v>
      </c>
      <c r="AN75" s="21" t="s">
        <v>58</v>
      </c>
      <c r="AO75" s="21"/>
      <c r="AP75" s="21" t="s">
        <v>66</v>
      </c>
      <c r="AQ75" s="21"/>
      <c r="AR75" s="21"/>
      <c r="AS75" s="21"/>
      <c r="AT75" s="21"/>
      <c r="AU75" s="4" t="s">
        <v>150</v>
      </c>
      <c r="AV75" s="23" t="s">
        <v>61</v>
      </c>
      <c r="AW75" s="8" t="s">
        <v>61</v>
      </c>
      <c r="AX75" s="10" t="str">
        <f>IF(AW75="","Vacio",IF(AV75=AW75,"Igual","Diferente"))</f>
        <v>Igual</v>
      </c>
      <c r="AY75" s="85"/>
      <c r="AZ75" s="85"/>
      <c r="BA75" s="6">
        <f ca="1">+IF(L75&gt;21,"Revisar",0)</f>
        <v>0</v>
      </c>
      <c r="BB75" s="85" t="s">
        <v>62</v>
      </c>
      <c r="BC75" s="85" t="s">
        <v>63</v>
      </c>
      <c r="BD75" s="26">
        <v>0</v>
      </c>
      <c r="BE75" s="26">
        <v>0</v>
      </c>
    </row>
    <row r="76" spans="1:57" x14ac:dyDescent="0.25">
      <c r="A76" s="26" t="str">
        <f>CONCATENATE(E76,"_",Y76)</f>
        <v>20259661553_MOR-LAP19101042</v>
      </c>
      <c r="B76" s="26" t="str">
        <f>CONCATENATE(E76,"_",Z76)</f>
        <v>20259661553_PCR-LAP1055</v>
      </c>
      <c r="C76" s="7">
        <v>44105</v>
      </c>
      <c r="D76" s="7">
        <v>44135</v>
      </c>
      <c r="E76" s="108">
        <v>20259661553</v>
      </c>
      <c r="F76" s="17" t="s">
        <v>349</v>
      </c>
      <c r="G76" s="4" t="s">
        <v>302</v>
      </c>
      <c r="H76" s="4" t="s">
        <v>303</v>
      </c>
      <c r="I76" s="7">
        <v>44105</v>
      </c>
      <c r="J76" s="7">
        <v>44135</v>
      </c>
      <c r="K76" s="8"/>
      <c r="L76" s="9">
        <f ca="1">+TODAY()-J76</f>
        <v>21</v>
      </c>
      <c r="M76" s="10">
        <v>49.3</v>
      </c>
      <c r="N76" s="90"/>
      <c r="O76" s="10" t="str">
        <f>IF(N76="","Vacio",IF(M76=N76,"Igual","Diferente"))</f>
        <v>Vacio</v>
      </c>
      <c r="P76" s="10"/>
      <c r="Q76" s="90"/>
      <c r="R76" s="10" t="str">
        <f>IF(Q76="","Vacio",IF(P76=Q76,"Igual","Diferente"))</f>
        <v>Vacio</v>
      </c>
      <c r="S76" s="2">
        <f>+M76+P76/3.5</f>
        <v>49.3</v>
      </c>
      <c r="T76" s="2">
        <f ca="1">+IF(L76&gt;=0,IF(L76&lt;30,S76*1,IF(60&gt;L76,S76*2,IF(90&gt;L76,S76*3,IF(120&gt;L76,S76*4,IF(150&gt;L76,S76*5,IF(180&gt;L76,S76*6,IF(210&gt;L76,S76*7))))))),0)</f>
        <v>49.3</v>
      </c>
      <c r="U76" s="3" t="str">
        <f ca="1">+IF(L76&lt;0,0,IF(L76&lt;8,$A$1,IF(L76&lt;15,$B$1,IF(L76&lt;22,$C$1,IF(L76&lt;30,$D$1,IF(L76&lt;60,$H$1,IF(L76&lt;90,$I$1,IF(L76&lt;120,$J$1,IF(L76&lt;150,$K$1,IF(L76&lt;180,$L$1,IF(L76&lt;210,$E$1)))))))))))</f>
        <v>Fecha inicio Plazo Alquiler</v>
      </c>
      <c r="V76" s="4" t="s">
        <v>348</v>
      </c>
      <c r="W76" s="11"/>
      <c r="X76" s="7"/>
      <c r="Y76" s="17" t="s">
        <v>349</v>
      </c>
      <c r="Z76" s="12" t="s">
        <v>350</v>
      </c>
      <c r="AA76" s="12"/>
      <c r="AB76" s="12"/>
      <c r="AC76" s="13"/>
      <c r="AD76" s="13"/>
      <c r="AE76" s="13"/>
      <c r="AF76" s="260">
        <f ca="1">+TODAY()-AE76</f>
        <v>44156</v>
      </c>
      <c r="AG76" s="13"/>
      <c r="AH76" s="13"/>
      <c r="AI76" s="7"/>
      <c r="AJ76" s="7"/>
      <c r="AK76" s="4" t="s">
        <v>305</v>
      </c>
      <c r="AL76" s="7"/>
      <c r="AM76" s="11">
        <v>1</v>
      </c>
      <c r="AN76" s="4" t="s">
        <v>58</v>
      </c>
      <c r="AO76" s="4"/>
      <c r="AP76" s="4" t="s">
        <v>306</v>
      </c>
      <c r="AQ76" s="4"/>
      <c r="AR76" s="4"/>
      <c r="AS76" s="4"/>
      <c r="AT76" s="4"/>
      <c r="AU76" s="120" t="s">
        <v>89</v>
      </c>
      <c r="AV76" s="8" t="s">
        <v>61</v>
      </c>
      <c r="AW76" s="8" t="s">
        <v>61</v>
      </c>
      <c r="AX76" s="10" t="str">
        <f>IF(AW76="","Vacio",IF(AV76=AW76,"Igual","Diferente"))</f>
        <v>Igual</v>
      </c>
      <c r="AY76" s="26" t="s">
        <v>351</v>
      </c>
      <c r="AZ76" s="26"/>
      <c r="BA76" s="6">
        <f ca="1">+IF(L76&gt;21,"Revisar",0)</f>
        <v>0</v>
      </c>
      <c r="BB76" s="26" t="s">
        <v>62</v>
      </c>
      <c r="BC76" s="85" t="s">
        <v>63</v>
      </c>
      <c r="BD76" s="26">
        <v>0</v>
      </c>
      <c r="BE76" s="26">
        <v>0</v>
      </c>
    </row>
    <row r="77" spans="1:57" x14ac:dyDescent="0.25">
      <c r="A77" s="26" t="str">
        <f>CONCATENATE(E77,"_",Y77)</f>
        <v>20604647381_MOR-LAP19101044</v>
      </c>
      <c r="B77" s="26" t="str">
        <f>CONCATENATE(E77,"_",Z77)</f>
        <v>20604647381_</v>
      </c>
      <c r="C77" s="7">
        <v>44105</v>
      </c>
      <c r="D77" s="7">
        <v>44135</v>
      </c>
      <c r="E77" s="108">
        <v>20604647381</v>
      </c>
      <c r="F77" s="12" t="s">
        <v>794</v>
      </c>
      <c r="G77" s="4" t="s">
        <v>763</v>
      </c>
      <c r="H77" s="4" t="s">
        <v>764</v>
      </c>
      <c r="I77" s="7">
        <v>44105</v>
      </c>
      <c r="J77" s="7">
        <v>44135</v>
      </c>
      <c r="K77" s="8" t="s">
        <v>791</v>
      </c>
      <c r="L77" s="9">
        <f ca="1">+TODAY()-J77</f>
        <v>21</v>
      </c>
      <c r="M77" s="10">
        <v>75</v>
      </c>
      <c r="N77" s="94"/>
      <c r="O77" s="10" t="str">
        <f>IF(N77="","Vacio",IF(M77=N77,"Igual","Diferente"))</f>
        <v>Vacio</v>
      </c>
      <c r="P77" s="10"/>
      <c r="Q77" s="94"/>
      <c r="R77" s="10" t="str">
        <f>IF(Q77="","Vacio",IF(P77=Q77,"Igual","Diferente"))</f>
        <v>Vacio</v>
      </c>
      <c r="S77" s="2">
        <f>+M77+P77/3.5</f>
        <v>75</v>
      </c>
      <c r="T77" s="2">
        <f ca="1">+IF(L77&gt;=0,IF(L77&lt;30,S77*1,IF(60&gt;L77,S77*2,IF(90&gt;L77,S77*3,IF(120&gt;L77,S77*4,IF(150&gt;L77,S77*5,IF(180&gt;L77,S77*6,IF(210&gt;L77,S77*7))))))),0)</f>
        <v>75</v>
      </c>
      <c r="U77" s="3" t="str">
        <f ca="1">+IF(L77&lt;0,0,IF(L77&lt;8,$A$1,IF(L77&lt;15,$B$1,IF(L77&lt;22,$C$1,IF(L77&lt;30,$D$1,IF(L77&lt;60,$H$1,IF(L77&lt;90,$I$1,IF(L77&lt;120,$J$1,IF(L77&lt;150,$K$1,IF(L77&lt;180,$L$1,IF(L77&lt;210,$E$1)))))))))))</f>
        <v>Fecha inicio Plazo Alquiler</v>
      </c>
      <c r="V77" s="4" t="s">
        <v>792</v>
      </c>
      <c r="W77" s="11" t="s">
        <v>793</v>
      </c>
      <c r="X77" s="7">
        <v>43844</v>
      </c>
      <c r="Y77" s="12" t="s">
        <v>794</v>
      </c>
      <c r="Z77" s="12"/>
      <c r="AA77" s="12"/>
      <c r="AB77" s="13"/>
      <c r="AC77" s="13"/>
      <c r="AD77" s="13"/>
      <c r="AE77" s="13"/>
      <c r="AF77" s="260">
        <f ca="1">+TODAY()-AE77</f>
        <v>44156</v>
      </c>
      <c r="AG77" s="13"/>
      <c r="AH77" s="13"/>
      <c r="AI77" s="7"/>
      <c r="AJ77" s="7"/>
      <c r="AK77" s="4"/>
      <c r="AL77" s="7"/>
      <c r="AM77" s="11">
        <v>1</v>
      </c>
      <c r="AN77" s="4" t="s">
        <v>58</v>
      </c>
      <c r="AO77" s="4"/>
      <c r="AP77" s="4" t="s">
        <v>66</v>
      </c>
      <c r="AQ77" s="4"/>
      <c r="AR77" s="4"/>
      <c r="AS77" s="4"/>
      <c r="AT77" s="14"/>
      <c r="AU77" s="4" t="s">
        <v>429</v>
      </c>
      <c r="AV77" s="8" t="s">
        <v>61</v>
      </c>
      <c r="AW77" s="8" t="s">
        <v>61</v>
      </c>
      <c r="AX77" s="10" t="str">
        <f>IF(AW77="","Vacio",IF(AV77=AW77,"Igual","Diferente"))</f>
        <v>Igual</v>
      </c>
      <c r="AY77" s="85"/>
      <c r="AZ77" s="85"/>
      <c r="BA77" s="6">
        <f ca="1">+IF(L77&gt;21,"Revisar",0)</f>
        <v>0</v>
      </c>
      <c r="BB77" s="85" t="s">
        <v>62</v>
      </c>
      <c r="BC77" s="85" t="s">
        <v>63</v>
      </c>
      <c r="BD77" s="26">
        <v>0</v>
      </c>
      <c r="BE77" s="26">
        <v>0</v>
      </c>
    </row>
    <row r="78" spans="1:57" x14ac:dyDescent="0.25">
      <c r="A78" s="26" t="str">
        <f>CONCATENATE(E78,"_",Y78)</f>
        <v>20548792887_MOR-LAP19101045</v>
      </c>
      <c r="B78" s="26" t="str">
        <f>CONCATENATE(E78,"_",Z78)</f>
        <v>20548792887_PCR-LAP0799</v>
      </c>
      <c r="C78" s="7">
        <v>44105</v>
      </c>
      <c r="D78" s="7">
        <v>44135</v>
      </c>
      <c r="E78" s="108">
        <v>20548792887</v>
      </c>
      <c r="F78" s="12" t="s">
        <v>1070</v>
      </c>
      <c r="G78" s="4" t="s">
        <v>4242</v>
      </c>
      <c r="H78" s="4" t="s">
        <v>11350</v>
      </c>
      <c r="I78" s="7">
        <v>44105</v>
      </c>
      <c r="J78" s="7">
        <v>44135</v>
      </c>
      <c r="K78" s="8"/>
      <c r="L78" s="9">
        <f ca="1">+TODAY()-J78</f>
        <v>21</v>
      </c>
      <c r="M78" s="10">
        <v>54</v>
      </c>
      <c r="N78" s="90"/>
      <c r="O78" s="10" t="str">
        <f>IF(N78="","Vacio",IF(M78=N78,"Igual","Diferente"))</f>
        <v>Vacio</v>
      </c>
      <c r="P78" s="10"/>
      <c r="Q78" s="90"/>
      <c r="R78" s="10" t="str">
        <f>IF(Q78="","Vacio",IF(P78=Q78,"Igual","Diferente"))</f>
        <v>Vacio</v>
      </c>
      <c r="S78" s="2">
        <f>+M78+P78/3.5</f>
        <v>54</v>
      </c>
      <c r="T78" s="2">
        <f ca="1">+IF(L78&gt;=0,IF(L78&lt;30,S78*1,IF(60&gt;L78,S78*2,IF(90&gt;L78,S78*3,IF(120&gt;L78,S78*4,IF(150&gt;L78,S78*5,IF(180&gt;L78,S78*6,IF(210&gt;L78,S78*7))))))),0)</f>
        <v>54</v>
      </c>
      <c r="U78" s="3" t="str">
        <f ca="1">+IF(L78&lt;0,0,IF(L78&lt;8,$A$1,IF(L78&lt;15,$B$1,IF(L78&lt;22,$C$1,IF(L78&lt;30,$D$1,IF(L78&lt;60,$H$1,IF(L78&lt;90,$I$1,IF(L78&lt;120,$J$1,IF(L78&lt;150,$K$1,IF(L78&lt;180,$L$1,IF(L78&lt;210,$E$1)))))))))))</f>
        <v>Fecha inicio Plazo Alquiler</v>
      </c>
      <c r="V78" s="4" t="s">
        <v>1594</v>
      </c>
      <c r="W78" s="11" t="s">
        <v>4250</v>
      </c>
      <c r="X78" s="7">
        <v>44109</v>
      </c>
      <c r="Y78" s="12" t="s">
        <v>1070</v>
      </c>
      <c r="Z78" s="12" t="s">
        <v>4251</v>
      </c>
      <c r="AA78" s="12"/>
      <c r="AB78" s="17"/>
      <c r="AC78" s="13"/>
      <c r="AD78" s="13"/>
      <c r="AE78" s="13"/>
      <c r="AF78" s="260">
        <f ca="1">+TODAY()-AE78</f>
        <v>44156</v>
      </c>
      <c r="AG78" s="13"/>
      <c r="AH78" s="13"/>
      <c r="AI78" s="7"/>
      <c r="AJ78" s="7" t="s">
        <v>4252</v>
      </c>
      <c r="AK78" s="4" t="s">
        <v>2299</v>
      </c>
      <c r="AL78" s="7"/>
      <c r="AM78" s="11">
        <v>1</v>
      </c>
      <c r="AN78" s="4" t="s">
        <v>58</v>
      </c>
      <c r="AO78" s="4" t="s">
        <v>2978</v>
      </c>
      <c r="AP78" s="4" t="s">
        <v>518</v>
      </c>
      <c r="AQ78" s="4" t="s">
        <v>343</v>
      </c>
      <c r="AR78" s="4"/>
      <c r="AS78" s="4"/>
      <c r="AT78" s="4"/>
      <c r="AU78" s="123" t="s">
        <v>429</v>
      </c>
      <c r="AV78" s="8" t="s">
        <v>61</v>
      </c>
      <c r="AW78" s="8" t="s">
        <v>61</v>
      </c>
      <c r="AX78" s="10" t="str">
        <f>IF(AW78="","Vacio",IF(AV78=AW78,"Igual","Diferente"))</f>
        <v>Igual</v>
      </c>
      <c r="AY78" s="85" t="s">
        <v>4253</v>
      </c>
      <c r="AZ78" s="85"/>
      <c r="BA78" s="6">
        <f ca="1">+IF(L78&gt;21,"Revisar",0)</f>
        <v>0</v>
      </c>
      <c r="BB78" s="26" t="s">
        <v>11269</v>
      </c>
      <c r="BC78" s="85" t="s">
        <v>63</v>
      </c>
      <c r="BD78" s="26">
        <v>0</v>
      </c>
      <c r="BE78" s="26">
        <v>0</v>
      </c>
    </row>
    <row r="79" spans="1:57" x14ac:dyDescent="0.25">
      <c r="A79" s="26" t="str">
        <f>CONCATENATE(E79,"_",Y79)</f>
        <v>20601237211_MOR-LAP19101047</v>
      </c>
      <c r="B79" s="26" t="str">
        <f>CONCATENATE(E79,"_",Z79)</f>
        <v>20601237211_</v>
      </c>
      <c r="C79" s="7">
        <v>44118</v>
      </c>
      <c r="D79" s="7">
        <v>44148</v>
      </c>
      <c r="E79" s="108">
        <v>20601237211</v>
      </c>
      <c r="F79" s="12" t="s">
        <v>4313</v>
      </c>
      <c r="G79" s="21" t="s">
        <v>4305</v>
      </c>
      <c r="H79" s="4" t="s">
        <v>4306</v>
      </c>
      <c r="I79" s="7">
        <v>44118</v>
      </c>
      <c r="J79" s="7">
        <v>44148</v>
      </c>
      <c r="K79" s="4"/>
      <c r="L79" s="9">
        <f ca="1">+TODAY()-J79</f>
        <v>8</v>
      </c>
      <c r="M79" s="10">
        <v>50</v>
      </c>
      <c r="N79" s="94"/>
      <c r="O79" s="10" t="str">
        <f>IF(N79="","Vacio",IF(M79=N79,"Igual","Diferente"))</f>
        <v>Vacio</v>
      </c>
      <c r="P79" s="10"/>
      <c r="Q79" s="94"/>
      <c r="R79" s="10" t="str">
        <f>IF(Q79="","Vacio",IF(P79=Q79,"Igual","Diferente"))</f>
        <v>Vacio</v>
      </c>
      <c r="S79" s="2">
        <f>+M79+P79/3.5</f>
        <v>50</v>
      </c>
      <c r="T79" s="2">
        <f ca="1">+IF(L79&gt;=0,IF(L79&lt;30,S79*1,IF(60&gt;L79,S79*2,IF(90&gt;L79,S79*3,IF(120&gt;L79,S79*4,IF(150&gt;L79,S79*5,IF(180&gt;L79,S79*6,IF(210&gt;L79,S79*7))))))),0)</f>
        <v>50</v>
      </c>
      <c r="U79" s="3" t="str">
        <f ca="1">+IF(L79&lt;0,0,IF(L79&lt;8,$A$1,IF(L79&lt;15,$B$1,IF(L79&lt;22,$C$1,IF(L79&lt;30,$D$1,IF(L79&lt;60,$H$1,IF(L79&lt;90,$I$1,IF(L79&lt;120,$J$1,IF(L79&lt;150,$K$1,IF(L79&lt;180,$L$1,IF(L79&lt;210,$E$1)))))))))))</f>
        <v>CONCATENACIÓN LAPTOP ANTERIOR</v>
      </c>
      <c r="V79" s="4" t="s">
        <v>4311</v>
      </c>
      <c r="W79" s="11" t="s">
        <v>4312</v>
      </c>
      <c r="X79" s="7">
        <v>43768</v>
      </c>
      <c r="Y79" s="12" t="s">
        <v>4313</v>
      </c>
      <c r="Z79" s="12"/>
      <c r="AA79" s="12"/>
      <c r="AB79" s="13"/>
      <c r="AC79" s="13"/>
      <c r="AD79" s="13"/>
      <c r="AE79" s="13"/>
      <c r="AF79" s="260">
        <f ca="1">+TODAY()-AE79</f>
        <v>44156</v>
      </c>
      <c r="AG79" s="13"/>
      <c r="AH79" s="13"/>
      <c r="AI79" s="7"/>
      <c r="AJ79" s="7"/>
      <c r="AK79" s="4"/>
      <c r="AL79" s="7"/>
      <c r="AM79" s="11">
        <v>1</v>
      </c>
      <c r="AN79" s="4" t="s">
        <v>58</v>
      </c>
      <c r="AO79" s="4"/>
      <c r="AP79" s="4" t="s">
        <v>506</v>
      </c>
      <c r="AQ79" s="4"/>
      <c r="AR79" s="4"/>
      <c r="AS79" s="4"/>
      <c r="AT79" s="4"/>
      <c r="AU79" s="4" t="s">
        <v>150</v>
      </c>
      <c r="AV79" s="8" t="s">
        <v>61</v>
      </c>
      <c r="AW79" s="8" t="s">
        <v>61</v>
      </c>
      <c r="AX79" s="10" t="str">
        <f>IF(AW79="","Vacio",IF(AV79=AW79,"Igual","Diferente"))</f>
        <v>Igual</v>
      </c>
      <c r="AY79" s="85"/>
      <c r="AZ79" s="85"/>
      <c r="BA79" s="6">
        <f ca="1">+IF(L79&gt;21,"Revisar",0)</f>
        <v>0</v>
      </c>
      <c r="BB79" s="85" t="s">
        <v>62</v>
      </c>
      <c r="BC79" s="85" t="s">
        <v>63</v>
      </c>
      <c r="BD79" s="26">
        <v>0</v>
      </c>
      <c r="BE79" s="26">
        <v>0</v>
      </c>
    </row>
    <row r="80" spans="1:57" x14ac:dyDescent="0.25">
      <c r="A80" s="26" t="str">
        <f>CONCATENATE(E80,"_",Y80)</f>
        <v>20513504561_MOR-LAP19101048</v>
      </c>
      <c r="B80" s="26" t="str">
        <f>CONCATENATE(E80,"_",Z80)</f>
        <v>20513504561_</v>
      </c>
      <c r="C80" s="7">
        <v>44111</v>
      </c>
      <c r="D80" s="7">
        <v>44141</v>
      </c>
      <c r="E80" s="108">
        <v>20513504561</v>
      </c>
      <c r="F80" s="12" t="s">
        <v>1071</v>
      </c>
      <c r="G80" s="4" t="s">
        <v>1065</v>
      </c>
      <c r="H80" s="4" t="s">
        <v>1066</v>
      </c>
      <c r="I80" s="7">
        <v>44111</v>
      </c>
      <c r="J80" s="7">
        <v>44141</v>
      </c>
      <c r="K80" s="8"/>
      <c r="L80" s="9">
        <f ca="1">+TODAY()-J80</f>
        <v>15</v>
      </c>
      <c r="M80" s="10"/>
      <c r="N80" s="90"/>
      <c r="O80" s="10" t="str">
        <f>IF(N80="","Vacio",IF(M80=N80,"Igual","Diferente"))</f>
        <v>Vacio</v>
      </c>
      <c r="P80" s="10">
        <v>205</v>
      </c>
      <c r="Q80" s="90"/>
      <c r="R80" s="10" t="str">
        <f>IF(Q80="","Vacio",IF(P80=Q80,"Igual","Diferente"))</f>
        <v>Vacio</v>
      </c>
      <c r="S80" s="2">
        <f>+M80+P80/3.5</f>
        <v>58.571428571428569</v>
      </c>
      <c r="T80" s="2">
        <f ca="1">+IF(L80&gt;=0,IF(L80&lt;30,S80*1,IF(60&gt;L80,S80*2,IF(90&gt;L80,S80*3,IF(120&gt;L80,S80*4,IF(150&gt;L80,S80*5,IF(180&gt;L80,S80*6,IF(210&gt;L80,S80*7))))))),0)</f>
        <v>58.571428571428569</v>
      </c>
      <c r="U80" s="3" t="str">
        <f ca="1">+IF(L80&lt;0,0,IF(L80&lt;8,$A$1,IF(L80&lt;15,$B$1,IF(L80&lt;22,$C$1,IF(L80&lt;30,$D$1,IF(L80&lt;60,$H$1,IF(L80&lt;90,$I$1,IF(L80&lt;120,$J$1,IF(L80&lt;150,$K$1,IF(L80&lt;180,$L$1,IF(L80&lt;210,$E$1)))))))))))</f>
        <v>Fecha inicio Plazo Alquiler</v>
      </c>
      <c r="V80" s="4" t="s">
        <v>1067</v>
      </c>
      <c r="W80" s="11" t="s">
        <v>1068</v>
      </c>
      <c r="X80" s="7">
        <v>43775</v>
      </c>
      <c r="Y80" s="12" t="s">
        <v>1071</v>
      </c>
      <c r="Z80" s="12"/>
      <c r="AA80" s="12"/>
      <c r="AB80" s="13"/>
      <c r="AC80" s="13"/>
      <c r="AD80" s="13"/>
      <c r="AE80" s="13"/>
      <c r="AF80" s="260">
        <f ca="1">+TODAY()-AE80</f>
        <v>44156</v>
      </c>
      <c r="AG80" s="13"/>
      <c r="AH80" s="13"/>
      <c r="AI80" s="7"/>
      <c r="AJ80" s="7"/>
      <c r="AK80" s="4"/>
      <c r="AL80" s="7"/>
      <c r="AM80" s="11">
        <v>1</v>
      </c>
      <c r="AN80" s="4" t="s">
        <v>58</v>
      </c>
      <c r="AO80" s="4"/>
      <c r="AP80" s="4" t="s">
        <v>669</v>
      </c>
      <c r="AQ80" s="4"/>
      <c r="AR80" s="4"/>
      <c r="AS80" s="4"/>
      <c r="AT80" s="14"/>
      <c r="AU80" s="4" t="s">
        <v>11259</v>
      </c>
      <c r="AV80" s="8" t="s">
        <v>61</v>
      </c>
      <c r="AW80" s="8" t="s">
        <v>61</v>
      </c>
      <c r="AX80" s="10" t="str">
        <f>IF(AW80="","Vacio",IF(AV80=AW80,"Igual","Diferente"))</f>
        <v>Igual</v>
      </c>
      <c r="AY80" s="85"/>
      <c r="AZ80" s="85"/>
      <c r="BA80" s="6">
        <f ca="1">+IF(L80&gt;21,"Revisar",0)</f>
        <v>0</v>
      </c>
      <c r="BB80" s="26" t="s">
        <v>62</v>
      </c>
      <c r="BC80" s="85" t="s">
        <v>63</v>
      </c>
      <c r="BD80" s="26">
        <v>0</v>
      </c>
      <c r="BE80" s="26">
        <v>0</v>
      </c>
    </row>
    <row r="81" spans="1:57" x14ac:dyDescent="0.25">
      <c r="A81" s="26" t="str">
        <f>CONCATENATE(E81,"_",Y81)</f>
        <v>20603289600_MOR-LAP19101049</v>
      </c>
      <c r="B81" s="26" t="str">
        <f>CONCATENATE(E81,"_",Z81)</f>
        <v>20603289600_</v>
      </c>
      <c r="C81" s="7">
        <v>44105</v>
      </c>
      <c r="D81" s="7">
        <v>44135</v>
      </c>
      <c r="E81" s="108">
        <v>20603289600</v>
      </c>
      <c r="F81" s="12" t="s">
        <v>383</v>
      </c>
      <c r="G81" s="4" t="s">
        <v>371</v>
      </c>
      <c r="H81" s="4" t="s">
        <v>372</v>
      </c>
      <c r="I81" s="7">
        <v>44105</v>
      </c>
      <c r="J81" s="7">
        <v>44135</v>
      </c>
      <c r="K81" s="8"/>
      <c r="L81" s="9">
        <f ca="1">+TODAY()-J81</f>
        <v>21</v>
      </c>
      <c r="M81" s="10">
        <v>70</v>
      </c>
      <c r="N81" s="90"/>
      <c r="O81" s="10" t="str">
        <f>IF(N81="","Vacio",IF(M81=N81,"Igual","Diferente"))</f>
        <v>Vacio</v>
      </c>
      <c r="P81" s="10"/>
      <c r="Q81" s="90"/>
      <c r="R81" s="10" t="str">
        <f>IF(Q81="","Vacio",IF(P81=Q81,"Igual","Diferente"))</f>
        <v>Vacio</v>
      </c>
      <c r="S81" s="2">
        <f>+M81+P81/3.5</f>
        <v>70</v>
      </c>
      <c r="T81" s="2">
        <f ca="1">+IF(L81&gt;=0,IF(L81&lt;30,S81*1,IF(60&gt;L81,S81*2,IF(90&gt;L81,S81*3,IF(120&gt;L81,S81*4,IF(150&gt;L81,S81*5,IF(180&gt;L81,S81*6,IF(210&gt;L81,S81*7))))))),0)</f>
        <v>70</v>
      </c>
      <c r="U81" s="3" t="str">
        <f ca="1">+IF(L81&lt;0,0,IF(L81&lt;8,$A$1,IF(L81&lt;15,$B$1,IF(L81&lt;22,$C$1,IF(L81&lt;30,$D$1,IF(L81&lt;60,$H$1,IF(L81&lt;90,$I$1,IF(L81&lt;120,$J$1,IF(L81&lt;150,$K$1,IF(L81&lt;180,$L$1,IF(L81&lt;210,$E$1)))))))))))</f>
        <v>Fecha inicio Plazo Alquiler</v>
      </c>
      <c r="V81" s="4" t="s">
        <v>380</v>
      </c>
      <c r="W81" s="11" t="s">
        <v>381</v>
      </c>
      <c r="X81" s="7">
        <v>43871</v>
      </c>
      <c r="Y81" s="12" t="s">
        <v>383</v>
      </c>
      <c r="Z81" s="12"/>
      <c r="AA81" s="12"/>
      <c r="AB81" s="13"/>
      <c r="AC81" s="13"/>
      <c r="AD81" s="13"/>
      <c r="AE81" s="13"/>
      <c r="AF81" s="260">
        <f ca="1">+TODAY()-AE81</f>
        <v>44156</v>
      </c>
      <c r="AG81" s="13"/>
      <c r="AH81" s="13"/>
      <c r="AI81" s="7"/>
      <c r="AJ81" s="7"/>
      <c r="AK81" s="4"/>
      <c r="AL81" s="7"/>
      <c r="AM81" s="11">
        <v>1</v>
      </c>
      <c r="AN81" s="4" t="s">
        <v>58</v>
      </c>
      <c r="AO81" s="4"/>
      <c r="AP81" s="4" t="s">
        <v>59</v>
      </c>
      <c r="AQ81" s="126" t="s">
        <v>122</v>
      </c>
      <c r="AR81" s="4"/>
      <c r="AS81" s="4"/>
      <c r="AT81" s="4"/>
      <c r="AU81" s="4" t="s">
        <v>11259</v>
      </c>
      <c r="AV81" s="8" t="s">
        <v>61</v>
      </c>
      <c r="AW81" s="8" t="s">
        <v>61</v>
      </c>
      <c r="AX81" s="10" t="str">
        <f>IF(AW81="","Vacio",IF(AV81=AW81,"Igual","Diferente"))</f>
        <v>Igual</v>
      </c>
      <c r="AY81" s="26"/>
      <c r="AZ81" s="26"/>
      <c r="BA81" s="6">
        <f ca="1">+IF(L81&gt;21,"Revisar",0)</f>
        <v>0</v>
      </c>
      <c r="BB81" s="26" t="s">
        <v>62</v>
      </c>
      <c r="BC81" s="85" t="s">
        <v>63</v>
      </c>
      <c r="BD81" s="26">
        <v>0</v>
      </c>
      <c r="BE81" s="26">
        <v>7.13</v>
      </c>
    </row>
    <row r="82" spans="1:57" x14ac:dyDescent="0.25">
      <c r="A82" s="26" t="str">
        <f>CONCATENATE(E82,"_",Y82)</f>
        <v>20602985971_MOR-LAP19101050</v>
      </c>
      <c r="B82" s="26" t="str">
        <f>CONCATENATE(E82,"_",Z82)</f>
        <v>20602985971_</v>
      </c>
      <c r="C82" s="16">
        <v>44125</v>
      </c>
      <c r="D82" s="16">
        <v>44155</v>
      </c>
      <c r="E82" s="108">
        <v>20602985971</v>
      </c>
      <c r="F82" s="12" t="s">
        <v>3075</v>
      </c>
      <c r="G82" s="15" t="s">
        <v>3054</v>
      </c>
      <c r="H82" s="15" t="s">
        <v>3055</v>
      </c>
      <c r="I82" s="16">
        <v>44125</v>
      </c>
      <c r="J82" s="16">
        <v>44155</v>
      </c>
      <c r="K82" s="8"/>
      <c r="L82" s="9">
        <f ca="1">+TODAY()-J82</f>
        <v>1</v>
      </c>
      <c r="M82" s="29">
        <v>70</v>
      </c>
      <c r="N82" s="90"/>
      <c r="O82" s="10" t="str">
        <f>IF(N82="","Vacio",IF(M82=N82,"Igual","Diferente"))</f>
        <v>Vacio</v>
      </c>
      <c r="P82" s="29"/>
      <c r="Q82" s="90"/>
      <c r="R82" s="10" t="str">
        <f>IF(Q82="","Vacio",IF(P82=Q82,"Igual","Diferente"))</f>
        <v>Vacio</v>
      </c>
      <c r="S82" s="2">
        <f>+M82+P82/3.5</f>
        <v>70</v>
      </c>
      <c r="T82" s="2">
        <f ca="1">+IF(L82&gt;=0,IF(L82&lt;30,S82*1,IF(60&gt;L82,S82*2,IF(90&gt;L82,S82*3,IF(120&gt;L82,S82*4,IF(150&gt;L82,S82*5,IF(180&gt;L82,S82*6,IF(210&gt;L82,S82*7))))))),0)</f>
        <v>70</v>
      </c>
      <c r="U82" s="3" t="str">
        <f ca="1">+IF(L82&lt;0,0,IF(L82&lt;8,$A$1,IF(L82&lt;15,$B$1,IF(L82&lt;22,$C$1,IF(L82&lt;30,$D$1,IF(L82&lt;60,$H$1,IF(L82&lt;90,$I$1,IF(L82&lt;120,$J$1,IF(L82&lt;150,$K$1,IF(L82&lt;180,$L$1,IF(L82&lt;210,$E$1)))))))))))</f>
        <v>CONCATENACIÓN LAPTOP ACTUAL</v>
      </c>
      <c r="V82" s="4" t="s">
        <v>3074</v>
      </c>
      <c r="W82" s="11"/>
      <c r="X82" s="7">
        <v>43759</v>
      </c>
      <c r="Y82" s="12" t="s">
        <v>3075</v>
      </c>
      <c r="Z82" s="12"/>
      <c r="AA82" s="12"/>
      <c r="AB82" s="31"/>
      <c r="AC82" s="31"/>
      <c r="AD82" s="31"/>
      <c r="AE82" s="31"/>
      <c r="AF82" s="260">
        <f ca="1">+TODAY()-AE82</f>
        <v>44156</v>
      </c>
      <c r="AG82" s="31"/>
      <c r="AH82" s="31"/>
      <c r="AI82" s="16"/>
      <c r="AJ82" s="16"/>
      <c r="AK82" s="15"/>
      <c r="AL82" s="16"/>
      <c r="AM82" s="30">
        <v>1</v>
      </c>
      <c r="AN82" s="15" t="s">
        <v>58</v>
      </c>
      <c r="AO82" s="15"/>
      <c r="AP82" s="15" t="s">
        <v>66</v>
      </c>
      <c r="AQ82" s="15"/>
      <c r="AR82" s="15"/>
      <c r="AS82" s="15"/>
      <c r="AT82" s="15"/>
      <c r="AU82" s="4" t="s">
        <v>111</v>
      </c>
      <c r="AV82" s="28" t="s">
        <v>61</v>
      </c>
      <c r="AW82" s="8" t="s">
        <v>61</v>
      </c>
      <c r="AX82" s="10" t="str">
        <f>IF(AW82="","Vacio",IF(AV82=AW82,"Igual","Diferente"))</f>
        <v>Igual</v>
      </c>
      <c r="AY82" s="26"/>
      <c r="AZ82" s="26"/>
      <c r="BA82" s="6">
        <f ca="1">+IF(L82&gt;21,"Revisar",0)</f>
        <v>0</v>
      </c>
      <c r="BB82" s="26" t="s">
        <v>62</v>
      </c>
      <c r="BC82" s="85" t="s">
        <v>63</v>
      </c>
      <c r="BD82" s="26">
        <v>0</v>
      </c>
      <c r="BE82" s="26">
        <v>0</v>
      </c>
    </row>
    <row r="83" spans="1:57" x14ac:dyDescent="0.25">
      <c r="A83" s="26" t="str">
        <f>CONCATENATE(E83,"_",Y83)</f>
        <v>20602985971_MOR-LAP19101051</v>
      </c>
      <c r="B83" s="26" t="str">
        <f>CONCATENATE(E83,"_",Z83)</f>
        <v>20602985971_</v>
      </c>
      <c r="C83" s="16">
        <v>44125</v>
      </c>
      <c r="D83" s="16">
        <v>44155</v>
      </c>
      <c r="E83" s="108">
        <v>20602985971</v>
      </c>
      <c r="F83" s="12" t="s">
        <v>3076</v>
      </c>
      <c r="G83" s="15" t="s">
        <v>3054</v>
      </c>
      <c r="H83" s="15" t="s">
        <v>3055</v>
      </c>
      <c r="I83" s="16">
        <v>44125</v>
      </c>
      <c r="J83" s="16">
        <v>44155</v>
      </c>
      <c r="K83" s="8"/>
      <c r="L83" s="9">
        <f ca="1">+TODAY()-J83</f>
        <v>1</v>
      </c>
      <c r="M83" s="29">
        <v>70</v>
      </c>
      <c r="N83" s="90"/>
      <c r="O83" s="10" t="str">
        <f>IF(N83="","Vacio",IF(M83=N83,"Igual","Diferente"))</f>
        <v>Vacio</v>
      </c>
      <c r="P83" s="29"/>
      <c r="Q83" s="90"/>
      <c r="R83" s="10" t="str">
        <f>IF(Q83="","Vacio",IF(P83=Q83,"Igual","Diferente"))</f>
        <v>Vacio</v>
      </c>
      <c r="S83" s="2">
        <f>+M83+P83/3.5</f>
        <v>70</v>
      </c>
      <c r="T83" s="2">
        <f ca="1">+IF(L83&gt;=0,IF(L83&lt;30,S83*1,IF(60&gt;L83,S83*2,IF(90&gt;L83,S83*3,IF(120&gt;L83,S83*4,IF(150&gt;L83,S83*5,IF(180&gt;L83,S83*6,IF(210&gt;L83,S83*7))))))),0)</f>
        <v>70</v>
      </c>
      <c r="U83" s="3" t="str">
        <f ca="1">+IF(L83&lt;0,0,IF(L83&lt;8,$A$1,IF(L83&lt;15,$B$1,IF(L83&lt;22,$C$1,IF(L83&lt;30,$D$1,IF(L83&lt;60,$H$1,IF(L83&lt;90,$I$1,IF(L83&lt;120,$J$1,IF(L83&lt;150,$K$1,IF(L83&lt;180,$L$1,IF(L83&lt;210,$E$1)))))))))))</f>
        <v>CONCATENACIÓN LAPTOP ACTUAL</v>
      </c>
      <c r="V83" s="4" t="s">
        <v>3074</v>
      </c>
      <c r="W83" s="11"/>
      <c r="X83" s="7">
        <v>43759</v>
      </c>
      <c r="Y83" s="12" t="s">
        <v>3076</v>
      </c>
      <c r="Z83" s="12"/>
      <c r="AA83" s="12"/>
      <c r="AB83" s="31"/>
      <c r="AC83" s="31"/>
      <c r="AD83" s="31"/>
      <c r="AE83" s="31"/>
      <c r="AF83" s="260">
        <f ca="1">+TODAY()-AE83</f>
        <v>44156</v>
      </c>
      <c r="AG83" s="31"/>
      <c r="AH83" s="31"/>
      <c r="AI83" s="16"/>
      <c r="AJ83" s="16"/>
      <c r="AK83" s="15"/>
      <c r="AL83" s="16"/>
      <c r="AM83" s="30">
        <v>1</v>
      </c>
      <c r="AN83" s="15" t="s">
        <v>58</v>
      </c>
      <c r="AO83" s="15"/>
      <c r="AP83" s="15" t="s">
        <v>66</v>
      </c>
      <c r="AQ83" s="15"/>
      <c r="AR83" s="15"/>
      <c r="AS83" s="15"/>
      <c r="AT83" s="15"/>
      <c r="AU83" s="4" t="s">
        <v>111</v>
      </c>
      <c r="AV83" s="28" t="s">
        <v>61</v>
      </c>
      <c r="AW83" s="8" t="s">
        <v>61</v>
      </c>
      <c r="AX83" s="10" t="str">
        <f>IF(AW83="","Vacio",IF(AV83=AW83,"Igual","Diferente"))</f>
        <v>Igual</v>
      </c>
      <c r="AY83" s="26"/>
      <c r="AZ83" s="26"/>
      <c r="BA83" s="6">
        <f ca="1">+IF(L83&gt;21,"Revisar",0)</f>
        <v>0</v>
      </c>
      <c r="BB83" s="26" t="s">
        <v>62</v>
      </c>
      <c r="BC83" s="85" t="s">
        <v>63</v>
      </c>
      <c r="BD83" s="26">
        <v>0</v>
      </c>
      <c r="BE83" s="26">
        <v>0</v>
      </c>
    </row>
    <row r="84" spans="1:57" x14ac:dyDescent="0.25">
      <c r="A84" s="26" t="str">
        <f>CONCATENATE(E84,"_",Y84)</f>
        <v>20602985971_MOR-LAP19101052</v>
      </c>
      <c r="B84" s="26" t="str">
        <f>CONCATENATE(E84,"_",Z84)</f>
        <v>20602985971_</v>
      </c>
      <c r="C84" s="16">
        <v>44125</v>
      </c>
      <c r="D84" s="16">
        <v>44155</v>
      </c>
      <c r="E84" s="108">
        <v>20602985971</v>
      </c>
      <c r="F84" s="12" t="s">
        <v>3077</v>
      </c>
      <c r="G84" s="15" t="s">
        <v>3054</v>
      </c>
      <c r="H84" s="15" t="s">
        <v>3055</v>
      </c>
      <c r="I84" s="16">
        <v>44125</v>
      </c>
      <c r="J84" s="16">
        <v>44155</v>
      </c>
      <c r="K84" s="8"/>
      <c r="L84" s="9">
        <f ca="1">+TODAY()-J84</f>
        <v>1</v>
      </c>
      <c r="M84" s="29">
        <v>70</v>
      </c>
      <c r="N84" s="90"/>
      <c r="O84" s="10" t="str">
        <f>IF(N84="","Vacio",IF(M84=N84,"Igual","Diferente"))</f>
        <v>Vacio</v>
      </c>
      <c r="P84" s="29"/>
      <c r="Q84" s="90"/>
      <c r="R84" s="10" t="str">
        <f>IF(Q84="","Vacio",IF(P84=Q84,"Igual","Diferente"))</f>
        <v>Vacio</v>
      </c>
      <c r="S84" s="2">
        <f>+M84+P84/3.5</f>
        <v>70</v>
      </c>
      <c r="T84" s="2">
        <f ca="1">+IF(L84&gt;=0,IF(L84&lt;30,S84*1,IF(60&gt;L84,S84*2,IF(90&gt;L84,S84*3,IF(120&gt;L84,S84*4,IF(150&gt;L84,S84*5,IF(180&gt;L84,S84*6,IF(210&gt;L84,S84*7))))))),0)</f>
        <v>70</v>
      </c>
      <c r="U84" s="3" t="str">
        <f ca="1">+IF(L84&lt;0,0,IF(L84&lt;8,$A$1,IF(L84&lt;15,$B$1,IF(L84&lt;22,$C$1,IF(L84&lt;30,$D$1,IF(L84&lt;60,$H$1,IF(L84&lt;90,$I$1,IF(L84&lt;120,$J$1,IF(L84&lt;150,$K$1,IF(L84&lt;180,$L$1,IF(L84&lt;210,$E$1)))))))))))</f>
        <v>CONCATENACIÓN LAPTOP ACTUAL</v>
      </c>
      <c r="V84" s="15" t="s">
        <v>3074</v>
      </c>
      <c r="W84" s="30"/>
      <c r="X84" s="16">
        <v>43759</v>
      </c>
      <c r="Y84" s="12" t="s">
        <v>3077</v>
      </c>
      <c r="Z84" s="12"/>
      <c r="AA84" s="12"/>
      <c r="AB84" s="31"/>
      <c r="AC84" s="31"/>
      <c r="AD84" s="31"/>
      <c r="AE84" s="31"/>
      <c r="AF84" s="260">
        <f ca="1">+TODAY()-AE84</f>
        <v>44156</v>
      </c>
      <c r="AG84" s="31"/>
      <c r="AH84" s="31"/>
      <c r="AI84" s="16"/>
      <c r="AJ84" s="16"/>
      <c r="AK84" s="15"/>
      <c r="AL84" s="16"/>
      <c r="AM84" s="30">
        <v>1</v>
      </c>
      <c r="AN84" s="15" t="s">
        <v>58</v>
      </c>
      <c r="AO84" s="15"/>
      <c r="AP84" s="15" t="s">
        <v>66</v>
      </c>
      <c r="AQ84" s="15"/>
      <c r="AR84" s="15"/>
      <c r="AS84" s="15"/>
      <c r="AT84" s="15"/>
      <c r="AU84" s="4" t="s">
        <v>111</v>
      </c>
      <c r="AV84" s="28" t="s">
        <v>61</v>
      </c>
      <c r="AW84" s="8" t="s">
        <v>61</v>
      </c>
      <c r="AX84" s="10" t="str">
        <f>IF(AW84="","Vacio",IF(AV84=AW84,"Igual","Diferente"))</f>
        <v>Igual</v>
      </c>
      <c r="AY84" s="26"/>
      <c r="AZ84" s="26"/>
      <c r="BA84" s="6">
        <f ca="1">+IF(L84&gt;21,"Revisar",0)</f>
        <v>0</v>
      </c>
      <c r="BB84" s="26" t="s">
        <v>62</v>
      </c>
      <c r="BC84" s="85" t="s">
        <v>63</v>
      </c>
      <c r="BD84" s="26">
        <v>0</v>
      </c>
      <c r="BE84" s="26">
        <v>0</v>
      </c>
    </row>
    <row r="85" spans="1:57" x14ac:dyDescent="0.25">
      <c r="A85" s="26" t="str">
        <f>CONCATENATE(E85,"_",Y85)</f>
        <v>20513250445_NB2294</v>
      </c>
      <c r="B85" s="26" t="str">
        <f>CONCATENATE(E85,"_",Z85)</f>
        <v>20513250445_</v>
      </c>
      <c r="C85" s="7">
        <v>43862</v>
      </c>
      <c r="D85" s="7">
        <v>43890</v>
      </c>
      <c r="E85" s="108">
        <v>20513250445</v>
      </c>
      <c r="F85" s="12" t="s">
        <v>1633</v>
      </c>
      <c r="G85" s="4" t="s">
        <v>1625</v>
      </c>
      <c r="H85" s="4" t="s">
        <v>1626</v>
      </c>
      <c r="I85" s="7">
        <v>43862</v>
      </c>
      <c r="J85" s="7">
        <v>43890</v>
      </c>
      <c r="K85" s="8" t="s">
        <v>1630</v>
      </c>
      <c r="L85" s="9">
        <f ca="1">+TODAY()-J85</f>
        <v>266</v>
      </c>
      <c r="M85" s="10"/>
      <c r="N85" s="90"/>
      <c r="O85" s="10" t="str">
        <f>IF(N85="","Vacio",IF(M85=N85,"Igual","Diferente"))</f>
        <v>Vacio</v>
      </c>
      <c r="P85" s="10">
        <v>273.89999999999998</v>
      </c>
      <c r="Q85" s="90"/>
      <c r="R85" s="10" t="str">
        <f>IF(Q85="","Vacio",IF(P85=Q85,"Igual","Diferente"))</f>
        <v>Vacio</v>
      </c>
      <c r="S85" s="2">
        <f>+M85+P85/3.5</f>
        <v>78.257142857142853</v>
      </c>
      <c r="T85" s="2" t="b">
        <f ca="1">+IF(L85&gt;=0,IF(L85&lt;30,S85*1,IF(60&gt;L85,S85*2,IF(90&gt;L85,S85*3,IF(120&gt;L85,S85*4,IF(150&gt;L85,S85*5,IF(180&gt;L85,S85*6,IF(210&gt;L85,S85*7))))))),0)</f>
        <v>0</v>
      </c>
      <c r="U85" s="3" t="b">
        <f ca="1">+IF(L85&lt;0,0,IF(L85&lt;8,$A$1,IF(L85&lt;15,$B$1,IF(L85&lt;22,$C$1,IF(L85&lt;30,$D$1,IF(L85&lt;60,$H$1,IF(L85&lt;90,$I$1,IF(L85&lt;120,$J$1,IF(L85&lt;150,$K$1,IF(L85&lt;180,$L$1,IF(L85&lt;210,$E$1)))))))))))</f>
        <v>0</v>
      </c>
      <c r="V85" s="4" t="s">
        <v>1631</v>
      </c>
      <c r="W85" s="11" t="s">
        <v>1632</v>
      </c>
      <c r="X85" s="7">
        <v>43320</v>
      </c>
      <c r="Y85" s="12" t="s">
        <v>1633</v>
      </c>
      <c r="Z85" s="12"/>
      <c r="AA85" s="12"/>
      <c r="AB85" s="13"/>
      <c r="AC85" s="13"/>
      <c r="AD85" s="13"/>
      <c r="AE85" s="13"/>
      <c r="AF85" s="263">
        <f ca="1">+TODAY()-AE85</f>
        <v>44156</v>
      </c>
      <c r="AG85" s="13"/>
      <c r="AH85" s="13"/>
      <c r="AI85" s="7"/>
      <c r="AJ85" s="7"/>
      <c r="AK85" s="4" t="s">
        <v>305</v>
      </c>
      <c r="AL85" s="7"/>
      <c r="AM85" s="11">
        <v>1</v>
      </c>
      <c r="AN85" s="4" t="s">
        <v>58</v>
      </c>
      <c r="AO85" s="4"/>
      <c r="AP85" s="4" t="s">
        <v>66</v>
      </c>
      <c r="AQ85" s="4"/>
      <c r="AR85" s="4"/>
      <c r="AS85" s="4" t="s">
        <v>1634</v>
      </c>
      <c r="AT85" s="4"/>
      <c r="AU85" s="265" t="s">
        <v>801</v>
      </c>
      <c r="AV85" s="8" t="s">
        <v>61</v>
      </c>
      <c r="AW85" s="8" t="s">
        <v>61</v>
      </c>
      <c r="AX85" s="10" t="str">
        <f>IF(AW85="","Vacio",IF(AV85=AW85,"Igual","Diferente"))</f>
        <v>Igual</v>
      </c>
      <c r="AY85" s="26"/>
      <c r="AZ85" s="26"/>
      <c r="BA85" s="6" t="str">
        <f ca="1">+IF(L85&gt;21,"Revisar",0)</f>
        <v>Revisar</v>
      </c>
      <c r="BB85" s="26" t="s">
        <v>62</v>
      </c>
      <c r="BC85" s="85" t="s">
        <v>120</v>
      </c>
      <c r="BD85" s="26">
        <v>64</v>
      </c>
      <c r="BE85" s="26">
        <v>0</v>
      </c>
    </row>
    <row r="86" spans="1:57" x14ac:dyDescent="0.25">
      <c r="A86" s="26" t="str">
        <f>CONCATENATE(E86,"_",Y86)</f>
        <v>20329545459_NB2471</v>
      </c>
      <c r="B86" s="26" t="str">
        <f>CONCATENATE(E86,"_",Z86)</f>
        <v>20329545459_</v>
      </c>
      <c r="C86" s="7">
        <v>44130</v>
      </c>
      <c r="D86" s="7">
        <v>44160</v>
      </c>
      <c r="E86" s="108">
        <v>20329545459</v>
      </c>
      <c r="F86" s="12" t="s">
        <v>2076</v>
      </c>
      <c r="G86" s="21" t="s">
        <v>2061</v>
      </c>
      <c r="H86" s="4" t="s">
        <v>2072</v>
      </c>
      <c r="I86" s="7">
        <v>44130</v>
      </c>
      <c r="J86" s="7">
        <v>44160</v>
      </c>
      <c r="K86" s="8" t="s">
        <v>2073</v>
      </c>
      <c r="L86" s="9">
        <f ca="1">+TODAY()-J86</f>
        <v>-4</v>
      </c>
      <c r="M86" s="10">
        <v>90</v>
      </c>
      <c r="N86" s="94"/>
      <c r="O86" s="10" t="str">
        <f>IF(N86="","Vacio",IF(M86=N86,"Igual","Diferente"))</f>
        <v>Vacio</v>
      </c>
      <c r="P86" s="10"/>
      <c r="Q86" s="94"/>
      <c r="R86" s="10" t="str">
        <f>IF(Q86="","Vacio",IF(P86=Q86,"Igual","Diferente"))</f>
        <v>Vacio</v>
      </c>
      <c r="S86" s="2">
        <f>+M86+P86/3.5</f>
        <v>90</v>
      </c>
      <c r="T86" s="2">
        <f ca="1">+IF(L86&gt;=0,IF(L86&lt;30,S86*1,IF(60&gt;L86,S86*2,IF(90&gt;L86,S86*3,IF(120&gt;L86,S86*4,IF(150&gt;L86,S86*5,IF(180&gt;L86,S86*6,IF(210&gt;L86,S86*7))))))),0)</f>
        <v>0</v>
      </c>
      <c r="U86" s="3">
        <f ca="1">+IF(L86&lt;0,0,IF(L86&lt;8,$A$1,IF(L86&lt;15,$B$1,IF(L86&lt;22,$C$1,IF(L86&lt;30,$D$1,IF(L86&lt;60,$H$1,IF(L86&lt;90,$I$1,IF(L86&lt;120,$J$1,IF(L86&lt;150,$K$1,IF(L86&lt;180,$L$1,IF(L86&lt;210,$E$1)))))))))))</f>
        <v>0</v>
      </c>
      <c r="V86" s="4" t="s">
        <v>2074</v>
      </c>
      <c r="W86" s="11" t="s">
        <v>2075</v>
      </c>
      <c r="X86" s="7">
        <v>43216</v>
      </c>
      <c r="Y86" s="12" t="s">
        <v>2076</v>
      </c>
      <c r="Z86" s="12"/>
      <c r="AA86" s="12"/>
      <c r="AB86" s="13"/>
      <c r="AC86" s="13"/>
      <c r="AD86" s="13"/>
      <c r="AE86" s="13"/>
      <c r="AF86" s="260">
        <f ca="1">+TODAY()-AE86</f>
        <v>44156</v>
      </c>
      <c r="AG86" s="13"/>
      <c r="AH86" s="13"/>
      <c r="AI86" s="7"/>
      <c r="AJ86" s="7"/>
      <c r="AK86" s="4" t="s">
        <v>305</v>
      </c>
      <c r="AL86" s="7"/>
      <c r="AM86" s="11">
        <v>1</v>
      </c>
      <c r="AN86" s="4" t="s">
        <v>58</v>
      </c>
      <c r="AO86" s="4"/>
      <c r="AP86" s="4" t="s">
        <v>518</v>
      </c>
      <c r="AQ86" s="4" t="s">
        <v>2077</v>
      </c>
      <c r="AR86" s="4"/>
      <c r="AS86" s="4" t="s">
        <v>1634</v>
      </c>
      <c r="AT86" s="4"/>
      <c r="AU86" s="4" t="s">
        <v>111</v>
      </c>
      <c r="AV86" s="8" t="s">
        <v>61</v>
      </c>
      <c r="AW86" s="8" t="s">
        <v>61</v>
      </c>
      <c r="AX86" s="10" t="str">
        <f>IF(AW86="","Vacio",IF(AV86=AW86,"Igual","Diferente"))</f>
        <v>Igual</v>
      </c>
      <c r="AY86" s="85"/>
      <c r="AZ86" s="85"/>
      <c r="BA86" s="6">
        <f ca="1">+IF(L86&gt;21,"Revisar",0)</f>
        <v>0</v>
      </c>
      <c r="BB86" s="85" t="s">
        <v>62</v>
      </c>
      <c r="BC86" s="85" t="s">
        <v>63</v>
      </c>
      <c r="BD86" s="26">
        <v>58</v>
      </c>
      <c r="BE86" s="26">
        <v>0</v>
      </c>
    </row>
    <row r="87" spans="1:57" x14ac:dyDescent="0.25">
      <c r="A87" s="26" t="str">
        <f>CONCATENATE(E87,"_",Y87)</f>
        <v>20329545459_NB2472</v>
      </c>
      <c r="B87" s="26" t="str">
        <f>CONCATENATE(E87,"_",Z87)</f>
        <v>20329545459_</v>
      </c>
      <c r="C87" s="7">
        <v>44130</v>
      </c>
      <c r="D87" s="7">
        <v>44160</v>
      </c>
      <c r="E87" s="108">
        <v>20329545459</v>
      </c>
      <c r="F87" s="12" t="s">
        <v>2078</v>
      </c>
      <c r="G87" s="21" t="s">
        <v>2061</v>
      </c>
      <c r="H87" s="4" t="s">
        <v>2072</v>
      </c>
      <c r="I87" s="7">
        <v>44130</v>
      </c>
      <c r="J87" s="7">
        <v>44160</v>
      </c>
      <c r="K87" s="8" t="s">
        <v>2073</v>
      </c>
      <c r="L87" s="9">
        <f ca="1">+TODAY()-J87</f>
        <v>-4</v>
      </c>
      <c r="M87" s="10">
        <v>90</v>
      </c>
      <c r="N87" s="94"/>
      <c r="O87" s="10" t="str">
        <f>IF(N87="","Vacio",IF(M87=N87,"Igual","Diferente"))</f>
        <v>Vacio</v>
      </c>
      <c r="P87" s="10"/>
      <c r="Q87" s="94"/>
      <c r="R87" s="10" t="str">
        <f>IF(Q87="","Vacio",IF(P87=Q87,"Igual","Diferente"))</f>
        <v>Vacio</v>
      </c>
      <c r="S87" s="2">
        <f>+M87+P87/3.5</f>
        <v>90</v>
      </c>
      <c r="T87" s="2">
        <f ca="1">+IF(L87&gt;=0,IF(L87&lt;30,S87*1,IF(60&gt;L87,S87*2,IF(90&gt;L87,S87*3,IF(120&gt;L87,S87*4,IF(150&gt;L87,S87*5,IF(180&gt;L87,S87*6,IF(210&gt;L87,S87*7))))))),0)</f>
        <v>0</v>
      </c>
      <c r="U87" s="3">
        <f ca="1">+IF(L87&lt;0,0,IF(L87&lt;8,$A$1,IF(L87&lt;15,$B$1,IF(L87&lt;22,$C$1,IF(L87&lt;30,$D$1,IF(L87&lt;60,$H$1,IF(L87&lt;90,$I$1,IF(L87&lt;120,$J$1,IF(L87&lt;150,$K$1,IF(L87&lt;180,$L$1,IF(L87&lt;210,$E$1)))))))))))</f>
        <v>0</v>
      </c>
      <c r="V87" s="4" t="s">
        <v>2074</v>
      </c>
      <c r="W87" s="11" t="s">
        <v>2075</v>
      </c>
      <c r="X87" s="7">
        <v>43216</v>
      </c>
      <c r="Y87" s="12" t="s">
        <v>2078</v>
      </c>
      <c r="Z87" s="12"/>
      <c r="AA87" s="12"/>
      <c r="AB87" s="13"/>
      <c r="AC87" s="13"/>
      <c r="AD87" s="13"/>
      <c r="AE87" s="13"/>
      <c r="AF87" s="260">
        <f ca="1">+TODAY()-AE87</f>
        <v>44156</v>
      </c>
      <c r="AG87" s="13"/>
      <c r="AH87" s="13"/>
      <c r="AI87" s="7"/>
      <c r="AJ87" s="7"/>
      <c r="AK87" s="4" t="s">
        <v>305</v>
      </c>
      <c r="AL87" s="7"/>
      <c r="AM87" s="11">
        <v>1</v>
      </c>
      <c r="AN87" s="4" t="s">
        <v>58</v>
      </c>
      <c r="AO87" s="4"/>
      <c r="AP87" s="4" t="s">
        <v>518</v>
      </c>
      <c r="AQ87" s="4" t="s">
        <v>2077</v>
      </c>
      <c r="AR87" s="4"/>
      <c r="AS87" s="4" t="s">
        <v>1634</v>
      </c>
      <c r="AT87" s="4"/>
      <c r="AU87" s="4" t="s">
        <v>111</v>
      </c>
      <c r="AV87" s="8" t="s">
        <v>61</v>
      </c>
      <c r="AW87" s="8" t="s">
        <v>61</v>
      </c>
      <c r="AX87" s="10" t="str">
        <f>IF(AW87="","Vacio",IF(AV87=AW87,"Igual","Diferente"))</f>
        <v>Igual</v>
      </c>
      <c r="AY87" s="85"/>
      <c r="AZ87" s="85"/>
      <c r="BA87" s="6">
        <f ca="1">+IF(L87&gt;21,"Revisar",0)</f>
        <v>0</v>
      </c>
      <c r="BB87" s="85" t="s">
        <v>62</v>
      </c>
      <c r="BC87" s="85" t="s">
        <v>63</v>
      </c>
      <c r="BD87" s="26">
        <v>58</v>
      </c>
      <c r="BE87" s="26">
        <v>0</v>
      </c>
    </row>
    <row r="88" spans="1:57" x14ac:dyDescent="0.25">
      <c r="A88" s="26" t="str">
        <f>CONCATENATE(E88,"_",Y88)</f>
        <v>20329545459_NB2596</v>
      </c>
      <c r="B88" s="26" t="str">
        <f>CONCATENATE(E88,"_",Z88)</f>
        <v>20329545459_</v>
      </c>
      <c r="C88" s="7">
        <v>44130</v>
      </c>
      <c r="D88" s="7">
        <v>44160</v>
      </c>
      <c r="E88" s="108">
        <v>20329545459</v>
      </c>
      <c r="F88" s="12" t="s">
        <v>2079</v>
      </c>
      <c r="G88" s="21" t="s">
        <v>2061</v>
      </c>
      <c r="H88" s="4" t="s">
        <v>2072</v>
      </c>
      <c r="I88" s="7">
        <v>44130</v>
      </c>
      <c r="J88" s="7">
        <v>44160</v>
      </c>
      <c r="K88" s="8" t="s">
        <v>2073</v>
      </c>
      <c r="L88" s="9">
        <f ca="1">+TODAY()-J88</f>
        <v>-4</v>
      </c>
      <c r="M88" s="10">
        <v>90</v>
      </c>
      <c r="N88" s="94"/>
      <c r="O88" s="10" t="str">
        <f>IF(N88="","Vacio",IF(M88=N88,"Igual","Diferente"))</f>
        <v>Vacio</v>
      </c>
      <c r="P88" s="10"/>
      <c r="Q88" s="94"/>
      <c r="R88" s="10" t="str">
        <f>IF(Q88="","Vacio",IF(P88=Q88,"Igual","Diferente"))</f>
        <v>Vacio</v>
      </c>
      <c r="S88" s="2">
        <f>+M88+P88/3.5</f>
        <v>90</v>
      </c>
      <c r="T88" s="2">
        <f ca="1">+IF(L88&gt;=0,IF(L88&lt;30,S88*1,IF(60&gt;L88,S88*2,IF(90&gt;L88,S88*3,IF(120&gt;L88,S88*4,IF(150&gt;L88,S88*5,IF(180&gt;L88,S88*6,IF(210&gt;L88,S88*7))))))),0)</f>
        <v>0</v>
      </c>
      <c r="U88" s="3">
        <f ca="1">+IF(L88&lt;0,0,IF(L88&lt;8,$A$1,IF(L88&lt;15,$B$1,IF(L88&lt;22,$C$1,IF(L88&lt;30,$D$1,IF(L88&lt;60,$H$1,IF(L88&lt;90,$I$1,IF(L88&lt;120,$J$1,IF(L88&lt;150,$K$1,IF(L88&lt;180,$L$1,IF(L88&lt;210,$E$1)))))))))))</f>
        <v>0</v>
      </c>
      <c r="V88" s="4" t="s">
        <v>2074</v>
      </c>
      <c r="W88" s="11" t="s">
        <v>2075</v>
      </c>
      <c r="X88" s="7">
        <v>43216</v>
      </c>
      <c r="Y88" s="12" t="s">
        <v>2079</v>
      </c>
      <c r="Z88" s="12"/>
      <c r="AA88" s="12"/>
      <c r="AB88" s="13"/>
      <c r="AC88" s="13"/>
      <c r="AD88" s="13"/>
      <c r="AE88" s="13"/>
      <c r="AF88" s="260">
        <f ca="1">+TODAY()-AE88</f>
        <v>44156</v>
      </c>
      <c r="AG88" s="13"/>
      <c r="AH88" s="13"/>
      <c r="AI88" s="7"/>
      <c r="AJ88" s="7"/>
      <c r="AK88" s="4" t="s">
        <v>305</v>
      </c>
      <c r="AL88" s="7"/>
      <c r="AM88" s="11">
        <v>1</v>
      </c>
      <c r="AN88" s="4" t="s">
        <v>58</v>
      </c>
      <c r="AO88" s="4"/>
      <c r="AP88" s="4" t="s">
        <v>518</v>
      </c>
      <c r="AQ88" s="4" t="s">
        <v>2077</v>
      </c>
      <c r="AR88" s="4"/>
      <c r="AS88" s="4" t="s">
        <v>1634</v>
      </c>
      <c r="AT88" s="4"/>
      <c r="AU88" s="4" t="s">
        <v>111</v>
      </c>
      <c r="AV88" s="8" t="s">
        <v>61</v>
      </c>
      <c r="AW88" s="8" t="s">
        <v>61</v>
      </c>
      <c r="AX88" s="10" t="str">
        <f>IF(AW88="","Vacio",IF(AV88=AW88,"Igual","Diferente"))</f>
        <v>Igual</v>
      </c>
      <c r="AY88" s="85"/>
      <c r="AZ88" s="85"/>
      <c r="BA88" s="6">
        <f ca="1">+IF(L88&gt;21,"Revisar",0)</f>
        <v>0</v>
      </c>
      <c r="BB88" s="85" t="s">
        <v>62</v>
      </c>
      <c r="BC88" s="85" t="s">
        <v>63</v>
      </c>
      <c r="BD88" s="26">
        <v>58</v>
      </c>
      <c r="BE88" s="26">
        <v>0</v>
      </c>
    </row>
    <row r="89" spans="1:57" x14ac:dyDescent="0.25">
      <c r="A89" s="26" t="str">
        <f>CONCATENATE(E89,"_",Y89)</f>
        <v>20329545459_NB2760</v>
      </c>
      <c r="B89" s="26" t="str">
        <f>CONCATENATE(E89,"_",Z89)</f>
        <v>20329545459_</v>
      </c>
      <c r="C89" s="7">
        <v>44130</v>
      </c>
      <c r="D89" s="7">
        <v>44160</v>
      </c>
      <c r="E89" s="108">
        <v>20329545459</v>
      </c>
      <c r="F89" s="12" t="s">
        <v>2080</v>
      </c>
      <c r="G89" s="21" t="s">
        <v>2061</v>
      </c>
      <c r="H89" s="4" t="s">
        <v>2072</v>
      </c>
      <c r="I89" s="7">
        <v>44130</v>
      </c>
      <c r="J89" s="7">
        <v>44160</v>
      </c>
      <c r="K89" s="8" t="s">
        <v>2073</v>
      </c>
      <c r="L89" s="9">
        <f ca="1">+TODAY()-J89</f>
        <v>-4</v>
      </c>
      <c r="M89" s="10">
        <v>90</v>
      </c>
      <c r="N89" s="94"/>
      <c r="O89" s="10" t="str">
        <f>IF(N89="","Vacio",IF(M89=N89,"Igual","Diferente"))</f>
        <v>Vacio</v>
      </c>
      <c r="P89" s="10"/>
      <c r="Q89" s="94"/>
      <c r="R89" s="10" t="str">
        <f>IF(Q89="","Vacio",IF(P89=Q89,"Igual","Diferente"))</f>
        <v>Vacio</v>
      </c>
      <c r="S89" s="2">
        <f>+M89+P89/3.5</f>
        <v>90</v>
      </c>
      <c r="T89" s="2">
        <f ca="1">+IF(L89&gt;=0,IF(L89&lt;30,S89*1,IF(60&gt;L89,S89*2,IF(90&gt;L89,S89*3,IF(120&gt;L89,S89*4,IF(150&gt;L89,S89*5,IF(180&gt;L89,S89*6,IF(210&gt;L89,S89*7))))))),0)</f>
        <v>0</v>
      </c>
      <c r="U89" s="3">
        <f ca="1">+IF(L89&lt;0,0,IF(L89&lt;8,$A$1,IF(L89&lt;15,$B$1,IF(L89&lt;22,$C$1,IF(L89&lt;30,$D$1,IF(L89&lt;60,$H$1,IF(L89&lt;90,$I$1,IF(L89&lt;120,$J$1,IF(L89&lt;150,$K$1,IF(L89&lt;180,$L$1,IF(L89&lt;210,$E$1)))))))))))</f>
        <v>0</v>
      </c>
      <c r="V89" s="4" t="s">
        <v>2074</v>
      </c>
      <c r="W89" s="11" t="s">
        <v>2075</v>
      </c>
      <c r="X89" s="7">
        <v>43216</v>
      </c>
      <c r="Y89" s="12" t="s">
        <v>2080</v>
      </c>
      <c r="Z89" s="12"/>
      <c r="AA89" s="12"/>
      <c r="AB89" s="13"/>
      <c r="AC89" s="13"/>
      <c r="AD89" s="13"/>
      <c r="AE89" s="13"/>
      <c r="AF89" s="260">
        <f ca="1">+TODAY()-AE89</f>
        <v>44156</v>
      </c>
      <c r="AG89" s="13"/>
      <c r="AH89" s="13"/>
      <c r="AI89" s="7"/>
      <c r="AJ89" s="7"/>
      <c r="AK89" s="4" t="s">
        <v>305</v>
      </c>
      <c r="AL89" s="7"/>
      <c r="AM89" s="11">
        <v>1</v>
      </c>
      <c r="AN89" s="4" t="s">
        <v>58</v>
      </c>
      <c r="AO89" s="4"/>
      <c r="AP89" s="4" t="s">
        <v>518</v>
      </c>
      <c r="AQ89" s="4" t="s">
        <v>2077</v>
      </c>
      <c r="AR89" s="4"/>
      <c r="AS89" s="4" t="s">
        <v>1634</v>
      </c>
      <c r="AT89" s="4"/>
      <c r="AU89" s="4" t="s">
        <v>111</v>
      </c>
      <c r="AV89" s="8" t="s">
        <v>61</v>
      </c>
      <c r="AW89" s="8" t="s">
        <v>61</v>
      </c>
      <c r="AX89" s="10" t="str">
        <f>IF(AW89="","Vacio",IF(AV89=AW89,"Igual","Diferente"))</f>
        <v>Igual</v>
      </c>
      <c r="AY89" s="85"/>
      <c r="AZ89" s="85"/>
      <c r="BA89" s="6">
        <f ca="1">+IF(L89&gt;21,"Revisar",0)</f>
        <v>0</v>
      </c>
      <c r="BB89" s="85" t="s">
        <v>62</v>
      </c>
      <c r="BC89" s="85" t="s">
        <v>63</v>
      </c>
      <c r="BD89" s="26">
        <v>58</v>
      </c>
      <c r="BE89" s="26">
        <v>0</v>
      </c>
    </row>
    <row r="90" spans="1:57" x14ac:dyDescent="0.25">
      <c r="A90" s="26" t="str">
        <f>CONCATENATE(E90,"_",Y90)</f>
        <v>20329545459_PCR-LAP0207</v>
      </c>
      <c r="B90" s="26" t="str">
        <f>CONCATENATE(E90,"_",Z90)</f>
        <v>20329545459_</v>
      </c>
      <c r="C90" s="7">
        <v>44105</v>
      </c>
      <c r="D90" s="7">
        <v>44135</v>
      </c>
      <c r="E90" s="108">
        <v>20329545459</v>
      </c>
      <c r="F90" s="12" t="s">
        <v>2086</v>
      </c>
      <c r="G90" s="21" t="s">
        <v>2061</v>
      </c>
      <c r="H90" s="4" t="s">
        <v>2082</v>
      </c>
      <c r="I90" s="7">
        <v>44105</v>
      </c>
      <c r="J90" s="7">
        <v>44135</v>
      </c>
      <c r="K90" s="8" t="s">
        <v>2083</v>
      </c>
      <c r="L90" s="9">
        <f ca="1">+TODAY()-J90</f>
        <v>21</v>
      </c>
      <c r="M90" s="10">
        <v>80</v>
      </c>
      <c r="N90" s="94"/>
      <c r="O90" s="10" t="str">
        <f>IF(N90="","Vacio",IF(M90=N90,"Igual","Diferente"))</f>
        <v>Vacio</v>
      </c>
      <c r="P90" s="10"/>
      <c r="Q90" s="94"/>
      <c r="R90" s="10" t="str">
        <f>IF(Q90="","Vacio",IF(P90=Q90,"Igual","Diferente"))</f>
        <v>Vacio</v>
      </c>
      <c r="S90" s="2">
        <f>+M90+P90/3.5</f>
        <v>80</v>
      </c>
      <c r="T90" s="2">
        <f ca="1">+IF(L90&gt;=0,IF(L90&lt;30,S90*1,IF(60&gt;L90,S90*2,IF(90&gt;L90,S90*3,IF(120&gt;L90,S90*4,IF(150&gt;L90,S90*5,IF(180&gt;L90,S90*6,IF(210&gt;L90,S90*7))))))),0)</f>
        <v>80</v>
      </c>
      <c r="U90" s="3" t="str">
        <f ca="1">+IF(L90&lt;0,0,IF(L90&lt;8,$A$1,IF(L90&lt;15,$B$1,IF(L90&lt;22,$C$1,IF(L90&lt;30,$D$1,IF(L90&lt;60,$H$1,IF(L90&lt;90,$I$1,IF(L90&lt;120,$J$1,IF(L90&lt;150,$K$1,IF(L90&lt;180,$L$1,IF(L90&lt;210,$E$1)))))))))))</f>
        <v>Fecha inicio Plazo Alquiler</v>
      </c>
      <c r="V90" s="4" t="s">
        <v>2084</v>
      </c>
      <c r="W90" s="11" t="s">
        <v>2085</v>
      </c>
      <c r="X90" s="7">
        <v>42767</v>
      </c>
      <c r="Y90" s="12" t="s">
        <v>2086</v>
      </c>
      <c r="Z90" s="12"/>
      <c r="AA90" s="12"/>
      <c r="AB90" s="13"/>
      <c r="AC90" s="13"/>
      <c r="AD90" s="13"/>
      <c r="AE90" s="13"/>
      <c r="AF90" s="260">
        <f ca="1">+TODAY()-AE90</f>
        <v>44156</v>
      </c>
      <c r="AG90" s="13"/>
      <c r="AH90" s="13"/>
      <c r="AI90" s="7"/>
      <c r="AJ90" s="7"/>
      <c r="AK90" s="4" t="s">
        <v>305</v>
      </c>
      <c r="AL90" s="7"/>
      <c r="AM90" s="11">
        <v>1</v>
      </c>
      <c r="AN90" s="4" t="s">
        <v>58</v>
      </c>
      <c r="AO90" s="4"/>
      <c r="AP90" s="4" t="s">
        <v>66</v>
      </c>
      <c r="AQ90" s="4"/>
      <c r="AR90" s="4"/>
      <c r="AS90" s="4"/>
      <c r="AT90" s="4"/>
      <c r="AU90" s="4" t="s">
        <v>111</v>
      </c>
      <c r="AV90" s="8" t="s">
        <v>61</v>
      </c>
      <c r="AW90" s="8" t="s">
        <v>61</v>
      </c>
      <c r="AX90" s="10" t="str">
        <f>IF(AW90="","Vacio",IF(AV90=AW90,"Igual","Diferente"))</f>
        <v>Igual</v>
      </c>
      <c r="AY90" s="85"/>
      <c r="AZ90" s="85"/>
      <c r="BA90" s="6">
        <f ca="1">+IF(L90&gt;21,"Revisar",0)</f>
        <v>0</v>
      </c>
      <c r="BB90" s="85" t="s">
        <v>62</v>
      </c>
      <c r="BC90" s="85" t="s">
        <v>63</v>
      </c>
      <c r="BD90" s="26">
        <v>0</v>
      </c>
      <c r="BE90" s="26">
        <v>0</v>
      </c>
    </row>
    <row r="91" spans="1:57" x14ac:dyDescent="0.25">
      <c r="A91" s="26" t="str">
        <f>CONCATENATE(E91,"_",Y91)</f>
        <v>20159473148_PCR-LAP0223</v>
      </c>
      <c r="B91" s="26" t="str">
        <f>CONCATENATE(E91,"_",Z91)</f>
        <v>20159473148_</v>
      </c>
      <c r="C91" s="22">
        <v>44033</v>
      </c>
      <c r="D91" s="22">
        <v>44124</v>
      </c>
      <c r="E91" s="108">
        <v>20159473148</v>
      </c>
      <c r="F91" s="17" t="s">
        <v>645</v>
      </c>
      <c r="G91" s="21" t="s">
        <v>2759</v>
      </c>
      <c r="H91" s="4" t="s">
        <v>2794</v>
      </c>
      <c r="I91" s="22">
        <v>44033</v>
      </c>
      <c r="J91" s="22">
        <v>44124</v>
      </c>
      <c r="K91" s="23" t="s">
        <v>2795</v>
      </c>
      <c r="L91" s="9">
        <f ca="1">+TODAY()-J91</f>
        <v>32</v>
      </c>
      <c r="M91" s="10">
        <v>50</v>
      </c>
      <c r="N91" s="90"/>
      <c r="O91" s="10" t="str">
        <f>IF(N91="","Vacio",IF(M91=N91,"Igual","Diferente"))</f>
        <v>Vacio</v>
      </c>
      <c r="P91" s="10"/>
      <c r="Q91" s="90"/>
      <c r="R91" s="10" t="str">
        <f>IF(Q91="","Vacio",IF(P91=Q91,"Igual","Diferente"))</f>
        <v>Vacio</v>
      </c>
      <c r="S91" s="2">
        <f>+M91+P91/3.5</f>
        <v>50</v>
      </c>
      <c r="T91" s="2">
        <f ca="1">+IF(L91&gt;=0,IF(L91&lt;30,S91*1,IF(60&gt;L91,S91*2,IF(90&gt;L91,S91*3,IF(120&gt;L91,S91*4,IF(150&gt;L91,S91*5,IF(180&gt;L91,S91*6,IF(210&gt;L91,S91*7))))))),0)</f>
        <v>100</v>
      </c>
      <c r="U91" s="3" t="str">
        <f ca="1">+IF(L91&lt;0,0,IF(L91&lt;8,$A$1,IF(L91&lt;15,$B$1,IF(L91&lt;22,$C$1,IF(L91&lt;30,$D$1,IF(L91&lt;60,$H$1,IF(L91&lt;90,$I$1,IF(L91&lt;120,$J$1,IF(L91&lt;150,$K$1,IF(L91&lt;180,$L$1,IF(L91&lt;210,$E$1)))))))))))</f>
        <v>Factura</v>
      </c>
      <c r="V91" s="21" t="s">
        <v>1206</v>
      </c>
      <c r="W91" s="24" t="s">
        <v>2797</v>
      </c>
      <c r="X91" s="22">
        <v>43971</v>
      </c>
      <c r="Y91" s="17" t="s">
        <v>645</v>
      </c>
      <c r="Z91" s="12"/>
      <c r="AA91" s="12"/>
      <c r="AB91" s="13"/>
      <c r="AC91" s="13" t="s">
        <v>680</v>
      </c>
      <c r="AD91" s="13">
        <v>44134</v>
      </c>
      <c r="AE91" s="13">
        <v>44124</v>
      </c>
      <c r="AF91" s="260">
        <f ca="1">+TODAY()-AE91</f>
        <v>32</v>
      </c>
      <c r="AG91" s="13" t="s">
        <v>681</v>
      </c>
      <c r="AH91" s="13" t="s">
        <v>682</v>
      </c>
      <c r="AI91" s="22"/>
      <c r="AJ91" s="22"/>
      <c r="AK91" s="21"/>
      <c r="AL91" s="22"/>
      <c r="AM91" s="24">
        <v>1</v>
      </c>
      <c r="AN91" s="4" t="s">
        <v>58</v>
      </c>
      <c r="AO91" s="21"/>
      <c r="AP91" s="21" t="s">
        <v>66</v>
      </c>
      <c r="AQ91" s="21"/>
      <c r="AR91" s="21"/>
      <c r="AS91" s="21"/>
      <c r="AT91" s="21"/>
      <c r="AU91" s="120" t="s">
        <v>89</v>
      </c>
      <c r="AV91" s="23" t="s">
        <v>61</v>
      </c>
      <c r="AW91" s="8" t="s">
        <v>61</v>
      </c>
      <c r="AX91" s="10" t="str">
        <f>IF(AW91="","Vacio",IF(AV91=AW91,"Igual","Diferente"))</f>
        <v>Igual</v>
      </c>
      <c r="AY91" s="85"/>
      <c r="AZ91" s="85"/>
      <c r="BA91" s="6" t="str">
        <f ca="1">+IF(L91&gt;21,"Revisar",0)</f>
        <v>Revisar</v>
      </c>
      <c r="BB91" s="26" t="s">
        <v>62</v>
      </c>
      <c r="BC91" s="85" t="s">
        <v>120</v>
      </c>
      <c r="BD91" s="26">
        <v>0</v>
      </c>
      <c r="BE91" s="26">
        <v>0</v>
      </c>
    </row>
    <row r="92" spans="1:57" x14ac:dyDescent="0.25">
      <c r="A92" s="26" t="str">
        <f>CONCATENATE(E92,"_",Y92)</f>
        <v>20417378911_PCR-LAP0227</v>
      </c>
      <c r="B92" s="26" t="str">
        <f>CONCATENATE(E92,"_",Z92)</f>
        <v>20417378911_</v>
      </c>
      <c r="C92" s="7">
        <v>44105</v>
      </c>
      <c r="D92" s="7">
        <v>44135</v>
      </c>
      <c r="E92" s="108">
        <v>20417378911</v>
      </c>
      <c r="F92" s="12" t="s">
        <v>1704</v>
      </c>
      <c r="G92" s="4" t="s">
        <v>1700</v>
      </c>
      <c r="H92" s="4" t="s">
        <v>1701</v>
      </c>
      <c r="I92" s="7">
        <v>44105</v>
      </c>
      <c r="J92" s="7">
        <v>44135</v>
      </c>
      <c r="K92" s="8">
        <v>4531486926</v>
      </c>
      <c r="L92" s="9">
        <f ca="1">+TODAY()-J92</f>
        <v>21</v>
      </c>
      <c r="M92" s="10">
        <v>65</v>
      </c>
      <c r="N92" s="90"/>
      <c r="O92" s="10" t="str">
        <f>IF(N92="","Vacio",IF(M92=N92,"Igual","Diferente"))</f>
        <v>Vacio</v>
      </c>
      <c r="P92" s="10"/>
      <c r="Q92" s="90"/>
      <c r="R92" s="10" t="str">
        <f>IF(Q92="","Vacio",IF(P92=Q92,"Igual","Diferente"))</f>
        <v>Vacio</v>
      </c>
      <c r="S92" s="2">
        <f>+M92+P92/3.5</f>
        <v>65</v>
      </c>
      <c r="T92" s="2">
        <f ca="1">+IF(L92&gt;=0,IF(L92&lt;30,S92*1,IF(60&gt;L92,S92*2,IF(90&gt;L92,S92*3,IF(120&gt;L92,S92*4,IF(150&gt;L92,S92*5,IF(180&gt;L92,S92*6,IF(210&gt;L92,S92*7))))))),0)</f>
        <v>65</v>
      </c>
      <c r="U92" s="3" t="str">
        <f ca="1">+IF(L92&lt;0,0,IF(L92&lt;8,$A$1,IF(L92&lt;15,$B$1,IF(L92&lt;22,$C$1,IF(L92&lt;30,$D$1,IF(L92&lt;60,$H$1,IF(L92&lt;90,$I$1,IF(L92&lt;120,$J$1,IF(L92&lt;150,$K$1,IF(L92&lt;180,$L$1,IF(L92&lt;210,$E$1)))))))))))</f>
        <v>Fecha inicio Plazo Alquiler</v>
      </c>
      <c r="V92" s="4" t="s">
        <v>1702</v>
      </c>
      <c r="W92" s="11" t="s">
        <v>1703</v>
      </c>
      <c r="X92" s="44">
        <v>43738</v>
      </c>
      <c r="Y92" s="12" t="s">
        <v>1704</v>
      </c>
      <c r="Z92" s="12"/>
      <c r="AA92" s="12"/>
      <c r="AB92" s="13"/>
      <c r="AC92" s="13"/>
      <c r="AD92" s="13"/>
      <c r="AE92" s="13"/>
      <c r="AF92" s="260">
        <f ca="1">+TODAY()-AE92</f>
        <v>44156</v>
      </c>
      <c r="AG92" s="13"/>
      <c r="AH92" s="13"/>
      <c r="AI92" s="7"/>
      <c r="AJ92" s="7"/>
      <c r="AK92" s="4" t="s">
        <v>65</v>
      </c>
      <c r="AL92" s="7"/>
      <c r="AM92" s="11">
        <v>1</v>
      </c>
      <c r="AN92" s="4" t="s">
        <v>58</v>
      </c>
      <c r="AO92" s="4"/>
      <c r="AP92" s="4" t="s">
        <v>1705</v>
      </c>
      <c r="AQ92" s="4"/>
      <c r="AR92" s="4"/>
      <c r="AS92" s="4"/>
      <c r="AT92" s="4"/>
      <c r="AU92" s="4" t="s">
        <v>150</v>
      </c>
      <c r="AV92" s="8" t="s">
        <v>61</v>
      </c>
      <c r="AW92" s="8" t="s">
        <v>61</v>
      </c>
      <c r="AX92" s="10" t="str">
        <f>IF(AW92="","Vacio",IF(AV92=AW92,"Igual","Diferente"))</f>
        <v>Igual</v>
      </c>
      <c r="AY92" s="26"/>
      <c r="AZ92" s="26"/>
      <c r="BA92" s="6">
        <f ca="1">+IF(L92&gt;21,"Revisar",0)</f>
        <v>0</v>
      </c>
      <c r="BB92" s="26" t="s">
        <v>62</v>
      </c>
      <c r="BC92" s="85" t="s">
        <v>63</v>
      </c>
      <c r="BD92" s="26">
        <v>0</v>
      </c>
      <c r="BE92" s="26">
        <v>0</v>
      </c>
    </row>
    <row r="93" spans="1:57" x14ac:dyDescent="0.25">
      <c r="A93" s="26" t="str">
        <f>CONCATENATE(E93,"_",Y93)</f>
        <v>20251380237_PCR-LAP0229</v>
      </c>
      <c r="B93" s="26" t="str">
        <f>CONCATENATE(E93,"_",Z93)</f>
        <v>20251380237_</v>
      </c>
      <c r="C93" s="7">
        <v>44120</v>
      </c>
      <c r="D93" s="7">
        <v>44150</v>
      </c>
      <c r="E93" s="108">
        <v>20251380237</v>
      </c>
      <c r="F93" s="12" t="s">
        <v>288</v>
      </c>
      <c r="G93" s="4" t="s">
        <v>281</v>
      </c>
      <c r="H93" s="4" t="s">
        <v>282</v>
      </c>
      <c r="I93" s="7">
        <v>44120</v>
      </c>
      <c r="J93" s="7">
        <v>44150</v>
      </c>
      <c r="K93" s="8"/>
      <c r="L93" s="9">
        <f ca="1">+TODAY()-J93</f>
        <v>6</v>
      </c>
      <c r="M93" s="10">
        <v>50</v>
      </c>
      <c r="N93" s="90"/>
      <c r="O93" s="10" t="str">
        <f>IF(N93="","Vacio",IF(M93=N93,"Igual","Diferente"))</f>
        <v>Vacio</v>
      </c>
      <c r="P93" s="10"/>
      <c r="Q93" s="90"/>
      <c r="R93" s="10" t="str">
        <f>IF(Q93="","Vacio",IF(P93=Q93,"Igual","Diferente"))</f>
        <v>Vacio</v>
      </c>
      <c r="S93" s="2">
        <f>+M93+P93/3.5</f>
        <v>50</v>
      </c>
      <c r="T93" s="2">
        <f ca="1">+IF(L93&gt;=0,IF(L93&lt;30,S93*1,IF(60&gt;L93,S93*2,IF(90&gt;L93,S93*3,IF(120&gt;L93,S93*4,IF(150&gt;L93,S93*5,IF(180&gt;L93,S93*6,IF(210&gt;L93,S93*7))))))),0)</f>
        <v>50</v>
      </c>
      <c r="U93" s="3" t="str">
        <f ca="1">+IF(L93&lt;0,0,IF(L93&lt;8,$A$1,IF(L93&lt;15,$B$1,IF(L93&lt;22,$C$1,IF(L93&lt;30,$D$1,IF(L93&lt;60,$H$1,IF(L93&lt;90,$I$1,IF(L93&lt;120,$J$1,IF(L93&lt;150,$K$1,IF(L93&lt;180,$L$1,IF(L93&lt;210,$E$1)))))))))))</f>
        <v>CONCATENACIÓN LAPTOP ACTUAL</v>
      </c>
      <c r="V93" s="4"/>
      <c r="W93" s="11"/>
      <c r="X93" s="7"/>
      <c r="Y93" s="12" t="s">
        <v>288</v>
      </c>
      <c r="Z93" s="12"/>
      <c r="AA93" s="12"/>
      <c r="AB93" s="13"/>
      <c r="AC93" s="13"/>
      <c r="AD93" s="13"/>
      <c r="AE93" s="13"/>
      <c r="AF93" s="260">
        <f ca="1">+TODAY()-AE93</f>
        <v>44156</v>
      </c>
      <c r="AG93" s="13"/>
      <c r="AH93" s="13"/>
      <c r="AI93" s="7"/>
      <c r="AJ93" s="7"/>
      <c r="AK93" s="4"/>
      <c r="AL93" s="7"/>
      <c r="AM93" s="11">
        <v>1</v>
      </c>
      <c r="AN93" s="4" t="s">
        <v>58</v>
      </c>
      <c r="AO93" s="4"/>
      <c r="AP93" s="4" t="s">
        <v>286</v>
      </c>
      <c r="AQ93" s="4"/>
      <c r="AR93" s="4"/>
      <c r="AS93" s="4"/>
      <c r="AT93" s="4"/>
      <c r="AU93" s="120" t="s">
        <v>89</v>
      </c>
      <c r="AV93" s="8" t="s">
        <v>61</v>
      </c>
      <c r="AW93" s="8" t="s">
        <v>61</v>
      </c>
      <c r="AX93" s="10" t="str">
        <f>IF(AW93="","Vacio",IF(AV93=AW93,"Igual","Diferente"))</f>
        <v>Igual</v>
      </c>
      <c r="AY93" s="26"/>
      <c r="AZ93" s="26"/>
      <c r="BA93" s="6">
        <f ca="1">+IF(L93&gt;21,"Revisar",0)</f>
        <v>0</v>
      </c>
      <c r="BB93" s="26" t="s">
        <v>62</v>
      </c>
      <c r="BC93" s="85" t="s">
        <v>63</v>
      </c>
      <c r="BD93" s="26">
        <v>0</v>
      </c>
      <c r="BE93" s="26">
        <v>0</v>
      </c>
    </row>
    <row r="94" spans="1:57" x14ac:dyDescent="0.25">
      <c r="A94" s="26" t="str">
        <f>CONCATENATE(E94,"_",Y94)</f>
        <v>20600559681_PCR-LAP0232</v>
      </c>
      <c r="B94" s="26" t="str">
        <f>CONCATENATE(E94,"_",Z94)</f>
        <v>20600559681_</v>
      </c>
      <c r="C94" s="7">
        <v>44105</v>
      </c>
      <c r="D94" s="7">
        <v>44135</v>
      </c>
      <c r="E94" s="108">
        <v>20600559681</v>
      </c>
      <c r="F94" s="12" t="s">
        <v>642</v>
      </c>
      <c r="G94" s="4" t="s">
        <v>634</v>
      </c>
      <c r="H94" s="4" t="s">
        <v>635</v>
      </c>
      <c r="I94" s="7">
        <v>44105</v>
      </c>
      <c r="J94" s="7">
        <v>44135</v>
      </c>
      <c r="K94" s="28"/>
      <c r="L94" s="9">
        <f ca="1">+TODAY()-J94</f>
        <v>21</v>
      </c>
      <c r="M94" s="10">
        <v>53.78</v>
      </c>
      <c r="N94" s="90"/>
      <c r="O94" s="10" t="str">
        <f>IF(N94="","Vacio",IF(M94=N94,"Igual","Diferente"))</f>
        <v>Vacio</v>
      </c>
      <c r="P94" s="10"/>
      <c r="Q94" s="90"/>
      <c r="R94" s="10" t="str">
        <f>IF(Q94="","Vacio",IF(P94=Q94,"Igual","Diferente"))</f>
        <v>Vacio</v>
      </c>
      <c r="S94" s="2">
        <f>+M94+P94/3.5</f>
        <v>53.78</v>
      </c>
      <c r="T94" s="2">
        <f ca="1">+IF(L94&gt;=0,IF(L94&lt;30,S94*1,IF(60&gt;L94,S94*2,IF(90&gt;L94,S94*3,IF(120&gt;L94,S94*4,IF(150&gt;L94,S94*5,IF(180&gt;L94,S94*6,IF(210&gt;L94,S94*7))))))),0)</f>
        <v>53.78</v>
      </c>
      <c r="U94" s="3" t="str">
        <f ca="1">+IF(L94&lt;0,0,IF(L94&lt;8,$A$1,IF(L94&lt;15,$B$1,IF(L94&lt;22,$C$1,IF(L94&lt;30,$D$1,IF(L94&lt;60,$H$1,IF(L94&lt;90,$I$1,IF(L94&lt;120,$J$1,IF(L94&lt;150,$K$1,IF(L94&lt;180,$L$1,IF(L94&lt;210,$E$1)))))))))))</f>
        <v>Fecha inicio Plazo Alquiler</v>
      </c>
      <c r="V94" s="4" t="s">
        <v>636</v>
      </c>
      <c r="W94" s="11"/>
      <c r="X94" s="7"/>
      <c r="Y94" s="12" t="s">
        <v>642</v>
      </c>
      <c r="Z94" s="12"/>
      <c r="AA94" s="12"/>
      <c r="AB94" s="13"/>
      <c r="AC94" s="13"/>
      <c r="AD94" s="13"/>
      <c r="AE94" s="13"/>
      <c r="AF94" s="260">
        <f ca="1">+TODAY()-AE94</f>
        <v>44156</v>
      </c>
      <c r="AG94" s="13"/>
      <c r="AH94" s="13"/>
      <c r="AI94" s="7"/>
      <c r="AJ94" s="22"/>
      <c r="AK94" s="21" t="s">
        <v>65</v>
      </c>
      <c r="AL94" s="22"/>
      <c r="AM94" s="24">
        <v>1</v>
      </c>
      <c r="AN94" s="21" t="s">
        <v>58</v>
      </c>
      <c r="AO94" s="21"/>
      <c r="AP94" s="21" t="s">
        <v>518</v>
      </c>
      <c r="AQ94" s="4"/>
      <c r="AR94" s="4"/>
      <c r="AS94" s="4"/>
      <c r="AT94" s="4"/>
      <c r="AU94" s="4" t="s">
        <v>150</v>
      </c>
      <c r="AV94" s="8" t="s">
        <v>61</v>
      </c>
      <c r="AW94" s="8" t="s">
        <v>61</v>
      </c>
      <c r="AX94" s="10" t="str">
        <f>IF(AW94="","Vacio",IF(AV94=AW94,"Igual","Diferente"))</f>
        <v>Igual</v>
      </c>
      <c r="AY94" s="26"/>
      <c r="AZ94" s="26"/>
      <c r="BA94" s="6">
        <f ca="1">+IF(L94&gt;21,"Revisar",0)</f>
        <v>0</v>
      </c>
      <c r="BB94" s="26" t="s">
        <v>62</v>
      </c>
      <c r="BC94" s="85" t="s">
        <v>63</v>
      </c>
      <c r="BD94" s="26">
        <v>0</v>
      </c>
      <c r="BE94" s="26">
        <v>0</v>
      </c>
    </row>
    <row r="95" spans="1:57" x14ac:dyDescent="0.25">
      <c r="A95" s="26" t="str">
        <f>CONCATENATE(E95,"_",Y95)</f>
        <v>20156399036_PCR-LAP0233</v>
      </c>
      <c r="B95" s="26" t="str">
        <f>CONCATENATE(E95,"_",Z95)</f>
        <v>20156399036_</v>
      </c>
      <c r="C95" s="7">
        <v>44137</v>
      </c>
      <c r="D95" s="7">
        <v>44166</v>
      </c>
      <c r="E95" s="108">
        <v>20156399036</v>
      </c>
      <c r="F95" s="264" t="s">
        <v>4795</v>
      </c>
      <c r="G95" s="4" t="s">
        <v>11297</v>
      </c>
      <c r="H95" s="4" t="s">
        <v>11298</v>
      </c>
      <c r="I95" s="7">
        <v>44137</v>
      </c>
      <c r="J95" s="7">
        <v>44166</v>
      </c>
      <c r="K95" s="8"/>
      <c r="L95" s="9">
        <f ca="1">+TODAY()-J95</f>
        <v>-10</v>
      </c>
      <c r="M95" s="10"/>
      <c r="N95" s="90"/>
      <c r="O95" s="10" t="str">
        <f>IF(N95="","Vacio",IF(M95=N95,"Igual","Diferente"))</f>
        <v>Vacio</v>
      </c>
      <c r="P95" s="10">
        <v>104</v>
      </c>
      <c r="Q95" s="90"/>
      <c r="R95" s="10" t="str">
        <f>IF(Q95="","Vacio",IF(P95=Q95,"Igual","Diferente"))</f>
        <v>Vacio</v>
      </c>
      <c r="S95" s="2">
        <f>+M95+P95/3.5</f>
        <v>29.714285714285715</v>
      </c>
      <c r="T95" s="2">
        <f ca="1">+IF(L95&gt;=0,IF(L95&lt;30,S95*1,IF(60&gt;L95,S95*2,IF(90&gt;L95,S95*3,IF(120&gt;L95,S95*4,IF(150&gt;L95,S95*5,IF(180&gt;L95,S95*6,IF(210&gt;L95,S95*7))))))),0)</f>
        <v>0</v>
      </c>
      <c r="U95" s="3">
        <f ca="1">+IF(L95&lt;0,0,IF(L95&lt;8,$A$1,IF(L95&lt;15,$B$1,IF(L95&lt;22,$C$1,IF(L95&lt;30,$D$1,IF(L95&lt;60,$H$1,IF(L95&lt;90,$I$1,IF(L95&lt;120,$J$1,IF(L95&lt;150,$K$1,IF(L95&lt;180,$L$1,IF(L95&lt;210,$E$1)))))))))))</f>
        <v>0</v>
      </c>
      <c r="V95" s="4" t="s">
        <v>11426</v>
      </c>
      <c r="W95" s="11" t="s">
        <v>11427</v>
      </c>
      <c r="X95" s="7">
        <v>44135</v>
      </c>
      <c r="Y95" s="264" t="s">
        <v>4795</v>
      </c>
      <c r="Z95" s="12"/>
      <c r="AA95" s="12"/>
      <c r="AB95" s="13"/>
      <c r="AC95" s="13"/>
      <c r="AD95" s="13"/>
      <c r="AE95" s="13"/>
      <c r="AF95" s="260">
        <f ca="1">+TODAY()-AE95</f>
        <v>44156</v>
      </c>
      <c r="AG95" s="13"/>
      <c r="AH95" s="13"/>
      <c r="AI95" s="7"/>
      <c r="AJ95" s="7"/>
      <c r="AK95" s="4"/>
      <c r="AL95" s="7"/>
      <c r="AM95" s="11">
        <v>1</v>
      </c>
      <c r="AN95" s="4" t="s">
        <v>58</v>
      </c>
      <c r="AO95" s="4"/>
      <c r="AP95" s="4" t="s">
        <v>518</v>
      </c>
      <c r="AQ95" s="4"/>
      <c r="AR95" s="4"/>
      <c r="AS95" s="4"/>
      <c r="AT95" s="14"/>
      <c r="AU95" s="4" t="s">
        <v>150</v>
      </c>
      <c r="AV95" s="23" t="s">
        <v>61</v>
      </c>
      <c r="AW95" s="8"/>
      <c r="AX95" s="10" t="str">
        <f>IF(AW95="","Vacio",IF(AV95=AW95,"Igual","Diferente"))</f>
        <v>Vacio</v>
      </c>
      <c r="AY95" s="26"/>
      <c r="AZ95" s="26"/>
      <c r="BA95" s="6">
        <f ca="1">+IF(L95&gt;21,"Revisar",0)</f>
        <v>0</v>
      </c>
      <c r="BB95" s="26"/>
      <c r="BC95" s="85" t="s">
        <v>63</v>
      </c>
      <c r="BD95" s="26">
        <v>0</v>
      </c>
      <c r="BE95" s="26">
        <v>0</v>
      </c>
    </row>
    <row r="96" spans="1:57" x14ac:dyDescent="0.25">
      <c r="A96" s="26" t="str">
        <f>CONCATENATE(E96,"_",Y96)</f>
        <v>20493040643_PCR-LAP0236</v>
      </c>
      <c r="B96" s="26" t="str">
        <f>CONCATENATE(E96,"_",Z96)</f>
        <v>20493040643_</v>
      </c>
      <c r="C96" s="7">
        <v>44105</v>
      </c>
      <c r="D96" s="7">
        <v>44135</v>
      </c>
      <c r="E96" s="108">
        <v>20493040643</v>
      </c>
      <c r="F96" s="12" t="s">
        <v>4347</v>
      </c>
      <c r="G96" s="21" t="s">
        <v>502</v>
      </c>
      <c r="H96" s="7" t="s">
        <v>503</v>
      </c>
      <c r="I96" s="7">
        <v>44105</v>
      </c>
      <c r="J96" s="7">
        <v>44135</v>
      </c>
      <c r="K96" s="8" t="s">
        <v>504</v>
      </c>
      <c r="L96" s="9">
        <f ca="1">+TODAY()-J96</f>
        <v>21</v>
      </c>
      <c r="M96" s="10">
        <v>70</v>
      </c>
      <c r="N96" s="90"/>
      <c r="O96" s="10" t="str">
        <f>IF(N96="","Vacio",IF(M96=N96,"Igual","Diferente"))</f>
        <v>Vacio</v>
      </c>
      <c r="P96" s="10"/>
      <c r="Q96" s="90"/>
      <c r="R96" s="10" t="str">
        <f>IF(Q96="","Vacio",IF(P96=Q96,"Igual","Diferente"))</f>
        <v>Vacio</v>
      </c>
      <c r="S96" s="2">
        <f>+M96+P96/3.5</f>
        <v>70</v>
      </c>
      <c r="T96" s="2">
        <f ca="1">+IF(L96&gt;=0,IF(L96&lt;30,S96*1,IF(60&gt;L96,S96*2,IF(90&gt;L96,S96*3,IF(120&gt;L96,S96*4,IF(150&gt;L96,S96*5,IF(180&gt;L96,S96*6,IF(210&gt;L96,S96*7))))))),0)</f>
        <v>70</v>
      </c>
      <c r="U96" s="3" t="str">
        <f ca="1">+IF(L96&lt;0,0,IF(L96&lt;8,$A$1,IF(L96&lt;15,$B$1,IF(L96&lt;22,$C$1,IF(L96&lt;30,$D$1,IF(L96&lt;60,$H$1,IF(L96&lt;90,$I$1,IF(L96&lt;120,$J$1,IF(L96&lt;150,$K$1,IF(L96&lt;180,$L$1,IF(L96&lt;210,$E$1)))))))))))</f>
        <v>Fecha inicio Plazo Alquiler</v>
      </c>
      <c r="V96" s="4" t="s">
        <v>4346</v>
      </c>
      <c r="W96" s="11" t="s">
        <v>505</v>
      </c>
      <c r="X96" s="7">
        <v>43566</v>
      </c>
      <c r="Y96" s="12" t="s">
        <v>4347</v>
      </c>
      <c r="Z96" s="12"/>
      <c r="AA96" s="12"/>
      <c r="AB96" s="13"/>
      <c r="AC96" s="13"/>
      <c r="AD96" s="13"/>
      <c r="AE96" s="13"/>
      <c r="AF96" s="260">
        <f ca="1">+TODAY()-AE96</f>
        <v>44156</v>
      </c>
      <c r="AG96" s="13"/>
      <c r="AH96" s="13"/>
      <c r="AI96" s="7"/>
      <c r="AJ96" s="7"/>
      <c r="AK96" s="4" t="s">
        <v>65</v>
      </c>
      <c r="AL96" s="7"/>
      <c r="AM96" s="11">
        <v>1</v>
      </c>
      <c r="AN96" s="4" t="s">
        <v>58</v>
      </c>
      <c r="AO96" s="4"/>
      <c r="AP96" s="4" t="s">
        <v>506</v>
      </c>
      <c r="AQ96" s="126" t="s">
        <v>122</v>
      </c>
      <c r="AR96" s="4"/>
      <c r="AS96" s="4"/>
      <c r="AT96" s="4"/>
      <c r="AU96" s="123" t="s">
        <v>429</v>
      </c>
      <c r="AV96" s="23" t="s">
        <v>61</v>
      </c>
      <c r="AW96" s="8" t="s">
        <v>61</v>
      </c>
      <c r="AX96" s="10" t="str">
        <f>IF(AW96="","Vacio",IF(AV96=AW96,"Igual","Diferente"))</f>
        <v>Igual</v>
      </c>
      <c r="AY96" s="26"/>
      <c r="AZ96" s="26"/>
      <c r="BA96" s="6">
        <f ca="1">+IF(L96&gt;21,"Revisar",0)</f>
        <v>0</v>
      </c>
      <c r="BB96" s="26" t="s">
        <v>62</v>
      </c>
      <c r="BC96" s="85" t="s">
        <v>63</v>
      </c>
      <c r="BD96" s="26">
        <v>0</v>
      </c>
      <c r="BE96" s="26">
        <v>7.13</v>
      </c>
    </row>
    <row r="97" spans="1:57" x14ac:dyDescent="0.25">
      <c r="A97" s="26" t="str">
        <f>CONCATENATE(E97,"_",Y97)</f>
        <v>20547839651_PCR-LAP0239</v>
      </c>
      <c r="B97" s="26" t="str">
        <f>CONCATENATE(E97,"_",Z97)</f>
        <v>20547839651_</v>
      </c>
      <c r="C97" s="53">
        <v>44105</v>
      </c>
      <c r="D97" s="53">
        <v>44135</v>
      </c>
      <c r="E97" s="108">
        <v>20547839651</v>
      </c>
      <c r="F97" s="17" t="s">
        <v>1296</v>
      </c>
      <c r="G97" s="15" t="s">
        <v>1279</v>
      </c>
      <c r="H97" s="52" t="s">
        <v>1280</v>
      </c>
      <c r="I97" s="53">
        <v>44105</v>
      </c>
      <c r="J97" s="53">
        <v>44135</v>
      </c>
      <c r="K97" s="28"/>
      <c r="L97" s="112">
        <f ca="1">+TODAY()-J97</f>
        <v>21</v>
      </c>
      <c r="M97" s="29">
        <v>32</v>
      </c>
      <c r="N97" s="95"/>
      <c r="O97" s="10" t="str">
        <f>IF(N97="","Vacio",IF(M97=N97,"Igual","Diferente"))</f>
        <v>Vacio</v>
      </c>
      <c r="P97" s="29"/>
      <c r="Q97" s="95"/>
      <c r="R97" s="29" t="str">
        <f>IF(Q97="","Vacio",IF(P97=Q97,"Igual","Diferente"))</f>
        <v>Vacio</v>
      </c>
      <c r="S97" s="2">
        <f>+M97+P97/3.5</f>
        <v>32</v>
      </c>
      <c r="T97" s="96">
        <f ca="1">+IF(L97&gt;=0,IF(L97&lt;30,S97*1,IF(60&gt;L97,S97*2,IF(90&gt;L97,S97*3,IF(120&gt;L97,S97*4,IF(150&gt;L97,S97*5,IF(180&gt;L97,S97*6,IF(210&gt;L97,S97*7))))))),0)</f>
        <v>32</v>
      </c>
      <c r="U97" s="3" t="str">
        <f ca="1">+IF(L97&lt;0,0,IF(L97&lt;8,$A$1,IF(L97&lt;15,$B$1,IF(L97&lt;22,$C$1,IF(L97&lt;30,$D$1,IF(L97&lt;60,$H$1,IF(L97&lt;90,$I$1,IF(L97&lt;120,$J$1,IF(L97&lt;150,$K$1,IF(L97&lt;180,$L$1,IF(L97&lt;210,$E$1)))))))))))</f>
        <v>Fecha inicio Plazo Alquiler</v>
      </c>
      <c r="V97" s="113" t="s">
        <v>1295</v>
      </c>
      <c r="W97" s="30" t="s">
        <v>1293</v>
      </c>
      <c r="X97" s="16">
        <v>44036</v>
      </c>
      <c r="Y97" s="17" t="s">
        <v>1296</v>
      </c>
      <c r="Z97" s="17"/>
      <c r="AA97" s="17"/>
      <c r="AB97" s="31"/>
      <c r="AC97" s="31"/>
      <c r="AD97" s="31"/>
      <c r="AE97" s="31"/>
      <c r="AF97" s="261">
        <f ca="1">+TODAY()-AE97</f>
        <v>44156</v>
      </c>
      <c r="AG97" s="31"/>
      <c r="AH97" s="31"/>
      <c r="AI97" s="16"/>
      <c r="AJ97" s="16"/>
      <c r="AK97" s="15"/>
      <c r="AL97" s="16"/>
      <c r="AM97" s="11">
        <v>1</v>
      </c>
      <c r="AN97" s="15" t="s">
        <v>58</v>
      </c>
      <c r="AO97" s="15"/>
      <c r="AP97" s="15" t="s">
        <v>286</v>
      </c>
      <c r="AQ97" s="15"/>
      <c r="AR97" s="15"/>
      <c r="AS97" s="15"/>
      <c r="AT97" s="15"/>
      <c r="AU97" s="4" t="s">
        <v>11259</v>
      </c>
      <c r="AV97" s="28" t="s">
        <v>61</v>
      </c>
      <c r="AW97" s="28" t="s">
        <v>61</v>
      </c>
      <c r="AX97" s="10" t="str">
        <f>IF(AW97="","Vacio",IF(AV97=AW97,"Igual","Diferente"))</f>
        <v>Igual</v>
      </c>
      <c r="AY97" s="19"/>
      <c r="AZ97" s="19"/>
      <c r="BA97" s="6">
        <f ca="1">+IF(L97&gt;21,"Revisar",0)</f>
        <v>0</v>
      </c>
      <c r="BB97" s="19" t="s">
        <v>62</v>
      </c>
      <c r="BC97" s="19" t="s">
        <v>63</v>
      </c>
      <c r="BD97" s="26">
        <v>0</v>
      </c>
      <c r="BE97" s="26">
        <v>0</v>
      </c>
    </row>
    <row r="98" spans="1:57" x14ac:dyDescent="0.25">
      <c r="A98" s="26" t="str">
        <f>CONCATENATE(E98,"_",Y98)</f>
        <v>20156399036_PCR-LAP0243</v>
      </c>
      <c r="B98" s="26" t="str">
        <f>CONCATENATE(E98,"_",Z98)</f>
        <v>20156399036_</v>
      </c>
      <c r="C98" s="7">
        <v>44137</v>
      </c>
      <c r="D98" s="7">
        <v>44166</v>
      </c>
      <c r="E98" s="108">
        <v>20156399036</v>
      </c>
      <c r="F98" s="264" t="s">
        <v>4529</v>
      </c>
      <c r="G98" s="4" t="s">
        <v>11297</v>
      </c>
      <c r="H98" s="4" t="s">
        <v>11298</v>
      </c>
      <c r="I98" s="7">
        <v>44137</v>
      </c>
      <c r="J98" s="7">
        <v>44166</v>
      </c>
      <c r="K98" s="8"/>
      <c r="L98" s="9">
        <f ca="1">+TODAY()-J98</f>
        <v>-10</v>
      </c>
      <c r="M98" s="10"/>
      <c r="N98" s="90"/>
      <c r="O98" s="10" t="str">
        <f>IF(N98="","Vacio",IF(M98=N98,"Igual","Diferente"))</f>
        <v>Vacio</v>
      </c>
      <c r="P98" s="10">
        <v>104</v>
      </c>
      <c r="Q98" s="90"/>
      <c r="R98" s="10" t="str">
        <f>IF(Q98="","Vacio",IF(P98=Q98,"Igual","Diferente"))</f>
        <v>Vacio</v>
      </c>
      <c r="S98" s="2">
        <f>+M98+P98/3.5</f>
        <v>29.714285714285715</v>
      </c>
      <c r="T98" s="2">
        <f ca="1">+IF(L98&gt;=0,IF(L98&lt;30,S98*1,IF(60&gt;L98,S98*2,IF(90&gt;L98,S98*3,IF(120&gt;L98,S98*4,IF(150&gt;L98,S98*5,IF(180&gt;L98,S98*6,IF(210&gt;L98,S98*7))))))),0)</f>
        <v>0</v>
      </c>
      <c r="U98" s="3">
        <f ca="1">+IF(L98&lt;0,0,IF(L98&lt;8,$A$1,IF(L98&lt;15,$B$1,IF(L98&lt;22,$C$1,IF(L98&lt;30,$D$1,IF(L98&lt;60,$H$1,IF(L98&lt;90,$I$1,IF(L98&lt;120,$J$1,IF(L98&lt;150,$K$1,IF(L98&lt;180,$L$1,IF(L98&lt;210,$E$1)))))))))))</f>
        <v>0</v>
      </c>
      <c r="V98" s="4" t="s">
        <v>11426</v>
      </c>
      <c r="W98" s="11" t="s">
        <v>11427</v>
      </c>
      <c r="X98" s="7">
        <v>44135</v>
      </c>
      <c r="Y98" s="264" t="s">
        <v>4529</v>
      </c>
      <c r="Z98" s="12"/>
      <c r="AA98" s="12"/>
      <c r="AB98" s="13"/>
      <c r="AC98" s="13"/>
      <c r="AD98" s="13"/>
      <c r="AE98" s="13"/>
      <c r="AF98" s="260">
        <f ca="1">+TODAY()-AE98</f>
        <v>44156</v>
      </c>
      <c r="AG98" s="13"/>
      <c r="AH98" s="13"/>
      <c r="AI98" s="7"/>
      <c r="AJ98" s="7"/>
      <c r="AK98" s="4"/>
      <c r="AL98" s="7"/>
      <c r="AM98" s="11">
        <v>1</v>
      </c>
      <c r="AN98" s="4" t="s">
        <v>58</v>
      </c>
      <c r="AO98" s="4"/>
      <c r="AP98" s="4" t="s">
        <v>518</v>
      </c>
      <c r="AQ98" s="4"/>
      <c r="AR98" s="4"/>
      <c r="AS98" s="4"/>
      <c r="AT98" s="14"/>
      <c r="AU98" s="4" t="s">
        <v>150</v>
      </c>
      <c r="AV98" s="23" t="s">
        <v>61</v>
      </c>
      <c r="AW98" s="8"/>
      <c r="AX98" s="10" t="str">
        <f>IF(AW98="","Vacio",IF(AV98=AW98,"Igual","Diferente"))</f>
        <v>Vacio</v>
      </c>
      <c r="AY98" s="26"/>
      <c r="AZ98" s="26"/>
      <c r="BA98" s="6">
        <f ca="1">+IF(L98&gt;21,"Revisar",0)</f>
        <v>0</v>
      </c>
      <c r="BB98" s="26"/>
      <c r="BC98" s="85" t="s">
        <v>63</v>
      </c>
      <c r="BD98" s="26">
        <v>0</v>
      </c>
      <c r="BE98" s="26">
        <v>0</v>
      </c>
    </row>
    <row r="99" spans="1:57" x14ac:dyDescent="0.25">
      <c r="A99" s="26" t="str">
        <f>CONCATENATE(E99,"_",Y99)</f>
        <v>20156399036_PCR-LAP0248</v>
      </c>
      <c r="B99" s="26" t="str">
        <f>CONCATENATE(E99,"_",Z99)</f>
        <v>20156399036_</v>
      </c>
      <c r="C99" s="7">
        <v>44137</v>
      </c>
      <c r="D99" s="7">
        <v>44166</v>
      </c>
      <c r="E99" s="108">
        <v>20156399036</v>
      </c>
      <c r="F99" s="264" t="s">
        <v>5541</v>
      </c>
      <c r="G99" s="4" t="s">
        <v>11297</v>
      </c>
      <c r="H99" s="4" t="s">
        <v>11298</v>
      </c>
      <c r="I99" s="7">
        <v>44137</v>
      </c>
      <c r="J99" s="7">
        <v>44166</v>
      </c>
      <c r="K99" s="8"/>
      <c r="L99" s="9">
        <f ca="1">+TODAY()-J99</f>
        <v>-10</v>
      </c>
      <c r="M99" s="10"/>
      <c r="N99" s="90"/>
      <c r="O99" s="10" t="str">
        <f>IF(N99="","Vacio",IF(M99=N99,"Igual","Diferente"))</f>
        <v>Vacio</v>
      </c>
      <c r="P99" s="10">
        <v>104</v>
      </c>
      <c r="Q99" s="90"/>
      <c r="R99" s="10" t="str">
        <f>IF(Q99="","Vacio",IF(P99=Q99,"Igual","Diferente"))</f>
        <v>Vacio</v>
      </c>
      <c r="S99" s="2">
        <f>+M99+P99/3.5</f>
        <v>29.714285714285715</v>
      </c>
      <c r="T99" s="2">
        <f ca="1">+IF(L99&gt;=0,IF(L99&lt;30,S99*1,IF(60&gt;L99,S99*2,IF(90&gt;L99,S99*3,IF(120&gt;L99,S99*4,IF(150&gt;L99,S99*5,IF(180&gt;L99,S99*6,IF(210&gt;L99,S99*7))))))),0)</f>
        <v>0</v>
      </c>
      <c r="U99" s="3">
        <f ca="1">+IF(L99&lt;0,0,IF(L99&lt;8,$A$1,IF(L99&lt;15,$B$1,IF(L99&lt;22,$C$1,IF(L99&lt;30,$D$1,IF(L99&lt;60,$H$1,IF(L99&lt;90,$I$1,IF(L99&lt;120,$J$1,IF(L99&lt;150,$K$1,IF(L99&lt;180,$L$1,IF(L99&lt;210,$E$1)))))))))))</f>
        <v>0</v>
      </c>
      <c r="V99" s="4" t="s">
        <v>11426</v>
      </c>
      <c r="W99" s="11" t="s">
        <v>11427</v>
      </c>
      <c r="X99" s="7">
        <v>44135</v>
      </c>
      <c r="Y99" s="264" t="s">
        <v>5541</v>
      </c>
      <c r="Z99" s="12"/>
      <c r="AA99" s="12"/>
      <c r="AB99" s="13"/>
      <c r="AC99" s="13"/>
      <c r="AD99" s="13"/>
      <c r="AE99" s="13"/>
      <c r="AF99" s="260">
        <f ca="1">+TODAY()-AE99</f>
        <v>44156</v>
      </c>
      <c r="AG99" s="13"/>
      <c r="AH99" s="13"/>
      <c r="AI99" s="7"/>
      <c r="AJ99" s="7"/>
      <c r="AK99" s="4"/>
      <c r="AL99" s="7"/>
      <c r="AM99" s="11">
        <v>1</v>
      </c>
      <c r="AN99" s="4" t="s">
        <v>58</v>
      </c>
      <c r="AO99" s="4"/>
      <c r="AP99" s="4" t="s">
        <v>518</v>
      </c>
      <c r="AQ99" s="4"/>
      <c r="AR99" s="4"/>
      <c r="AS99" s="4"/>
      <c r="AT99" s="14"/>
      <c r="AU99" s="4" t="s">
        <v>150</v>
      </c>
      <c r="AV99" s="23" t="s">
        <v>61</v>
      </c>
      <c r="AW99" s="8"/>
      <c r="AX99" s="10" t="str">
        <f>IF(AW99="","Vacio",IF(AV99=AW99,"Igual","Diferente"))</f>
        <v>Vacio</v>
      </c>
      <c r="AY99" s="26"/>
      <c r="AZ99" s="26"/>
      <c r="BA99" s="6">
        <f ca="1">+IF(L99&gt;21,"Revisar",0)</f>
        <v>0</v>
      </c>
      <c r="BB99" s="26"/>
      <c r="BC99" s="85" t="s">
        <v>63</v>
      </c>
      <c r="BD99" s="26">
        <v>0</v>
      </c>
      <c r="BE99" s="26">
        <v>0</v>
      </c>
    </row>
    <row r="100" spans="1:57" x14ac:dyDescent="0.25">
      <c r="A100" s="26" t="str">
        <f>CONCATENATE(E100,"_",Y100)</f>
        <v>20417378911_PCR-LAP0250</v>
      </c>
      <c r="B100" s="26" t="str">
        <f>CONCATENATE(E100,"_",Z100)</f>
        <v>20417378911_</v>
      </c>
      <c r="C100" s="7">
        <v>44105</v>
      </c>
      <c r="D100" s="7">
        <v>44135</v>
      </c>
      <c r="E100" s="108">
        <v>20417378911</v>
      </c>
      <c r="F100" s="12" t="s">
        <v>1706</v>
      </c>
      <c r="G100" s="4" t="s">
        <v>1700</v>
      </c>
      <c r="H100" s="4" t="s">
        <v>1701</v>
      </c>
      <c r="I100" s="7">
        <v>44105</v>
      </c>
      <c r="J100" s="7">
        <v>44135</v>
      </c>
      <c r="K100" s="8">
        <v>4531486926</v>
      </c>
      <c r="L100" s="9">
        <f ca="1">+TODAY()-J100</f>
        <v>21</v>
      </c>
      <c r="M100" s="10">
        <v>65</v>
      </c>
      <c r="N100" s="90"/>
      <c r="O100" s="10" t="str">
        <f>IF(N100="","Vacio",IF(M100=N100,"Igual","Diferente"))</f>
        <v>Vacio</v>
      </c>
      <c r="P100" s="10"/>
      <c r="Q100" s="90"/>
      <c r="R100" s="10" t="str">
        <f>IF(Q100="","Vacio",IF(P100=Q100,"Igual","Diferente"))</f>
        <v>Vacio</v>
      </c>
      <c r="S100" s="2">
        <f>+M100+P100/3.5</f>
        <v>65</v>
      </c>
      <c r="T100" s="2">
        <f ca="1">+IF(L100&gt;=0,IF(L100&lt;30,S100*1,IF(60&gt;L100,S100*2,IF(90&gt;L100,S100*3,IF(120&gt;L100,S100*4,IF(150&gt;L100,S100*5,IF(180&gt;L100,S100*6,IF(210&gt;L100,S100*7))))))),0)</f>
        <v>65</v>
      </c>
      <c r="U100" s="3" t="str">
        <f ca="1">+IF(L100&lt;0,0,IF(L100&lt;8,$A$1,IF(L100&lt;15,$B$1,IF(L100&lt;22,$C$1,IF(L100&lt;30,$D$1,IF(L100&lt;60,$H$1,IF(L100&lt;90,$I$1,IF(L100&lt;120,$J$1,IF(L100&lt;150,$K$1,IF(L100&lt;180,$L$1,IF(L100&lt;210,$E$1)))))))))))</f>
        <v>Fecha inicio Plazo Alquiler</v>
      </c>
      <c r="V100" s="4" t="s">
        <v>1702</v>
      </c>
      <c r="W100" s="11" t="s">
        <v>1703</v>
      </c>
      <c r="X100" s="44">
        <v>43738</v>
      </c>
      <c r="Y100" s="12" t="s">
        <v>1706</v>
      </c>
      <c r="Z100" s="12"/>
      <c r="AA100" s="12"/>
      <c r="AB100" s="13"/>
      <c r="AC100" s="13"/>
      <c r="AD100" s="13"/>
      <c r="AE100" s="13"/>
      <c r="AF100" s="260">
        <f ca="1">+TODAY()-AE100</f>
        <v>44156</v>
      </c>
      <c r="AG100" s="13"/>
      <c r="AH100" s="13"/>
      <c r="AI100" s="7"/>
      <c r="AJ100" s="7"/>
      <c r="AK100" s="4" t="s">
        <v>65</v>
      </c>
      <c r="AL100" s="7"/>
      <c r="AM100" s="11">
        <v>1</v>
      </c>
      <c r="AN100" s="4" t="s">
        <v>58</v>
      </c>
      <c r="AO100" s="4"/>
      <c r="AP100" s="4" t="s">
        <v>1705</v>
      </c>
      <c r="AQ100" s="4"/>
      <c r="AR100" s="4"/>
      <c r="AS100" s="4"/>
      <c r="AT100" s="4"/>
      <c r="AU100" s="4" t="s">
        <v>150</v>
      </c>
      <c r="AV100" s="8" t="s">
        <v>61</v>
      </c>
      <c r="AW100" s="8" t="s">
        <v>61</v>
      </c>
      <c r="AX100" s="10" t="str">
        <f>IF(AW100="","Vacio",IF(AV100=AW100,"Igual","Diferente"))</f>
        <v>Igual</v>
      </c>
      <c r="AY100" s="26"/>
      <c r="AZ100" s="26"/>
      <c r="BA100" s="6">
        <f ca="1">+IF(L100&gt;21,"Revisar",0)</f>
        <v>0</v>
      </c>
      <c r="BB100" s="26" t="s">
        <v>62</v>
      </c>
      <c r="BC100" s="85" t="s">
        <v>63</v>
      </c>
      <c r="BD100" s="26">
        <v>0</v>
      </c>
      <c r="BE100" s="26">
        <v>0</v>
      </c>
    </row>
    <row r="101" spans="1:57" x14ac:dyDescent="0.25">
      <c r="A101" s="26" t="str">
        <f>CONCATENATE(E101,"_",Y101)</f>
        <v>20156399036_PCR-LAP0255</v>
      </c>
      <c r="B101" s="26" t="str">
        <f>CONCATENATE(E101,"_",Z101)</f>
        <v>20156399036_</v>
      </c>
      <c r="C101" s="7">
        <v>44137</v>
      </c>
      <c r="D101" s="7">
        <v>44166</v>
      </c>
      <c r="E101" s="108">
        <v>20156399036</v>
      </c>
      <c r="F101" s="264" t="s">
        <v>4799</v>
      </c>
      <c r="G101" s="4" t="s">
        <v>11297</v>
      </c>
      <c r="H101" s="4" t="s">
        <v>11298</v>
      </c>
      <c r="I101" s="7">
        <v>44137</v>
      </c>
      <c r="J101" s="7">
        <v>44166</v>
      </c>
      <c r="K101" s="8"/>
      <c r="L101" s="9">
        <f ca="1">+TODAY()-J101</f>
        <v>-10</v>
      </c>
      <c r="M101" s="10"/>
      <c r="N101" s="90"/>
      <c r="O101" s="10" t="str">
        <f>IF(N101="","Vacio",IF(M101=N101,"Igual","Diferente"))</f>
        <v>Vacio</v>
      </c>
      <c r="P101" s="10">
        <v>104</v>
      </c>
      <c r="Q101" s="90"/>
      <c r="R101" s="10" t="str">
        <f>IF(Q101="","Vacio",IF(P101=Q101,"Igual","Diferente"))</f>
        <v>Vacio</v>
      </c>
      <c r="S101" s="2">
        <f>+M101+P101/3.5</f>
        <v>29.714285714285715</v>
      </c>
      <c r="T101" s="2">
        <f ca="1">+IF(L101&gt;=0,IF(L101&lt;30,S101*1,IF(60&gt;L101,S101*2,IF(90&gt;L101,S101*3,IF(120&gt;L101,S101*4,IF(150&gt;L101,S101*5,IF(180&gt;L101,S101*6,IF(210&gt;L101,S101*7))))))),0)</f>
        <v>0</v>
      </c>
      <c r="U101" s="3">
        <f ca="1">+IF(L101&lt;0,0,IF(L101&lt;8,$A$1,IF(L101&lt;15,$B$1,IF(L101&lt;22,$C$1,IF(L101&lt;30,$D$1,IF(L101&lt;60,$H$1,IF(L101&lt;90,$I$1,IF(L101&lt;120,$J$1,IF(L101&lt;150,$K$1,IF(L101&lt;180,$L$1,IF(L101&lt;210,$E$1)))))))))))</f>
        <v>0</v>
      </c>
      <c r="V101" s="4" t="s">
        <v>11428</v>
      </c>
      <c r="W101" s="11" t="s">
        <v>11427</v>
      </c>
      <c r="X101" s="7">
        <v>44135</v>
      </c>
      <c r="Y101" s="264" t="s">
        <v>4799</v>
      </c>
      <c r="Z101" s="12"/>
      <c r="AA101" s="12"/>
      <c r="AB101" s="13"/>
      <c r="AC101" s="13"/>
      <c r="AD101" s="13"/>
      <c r="AE101" s="13"/>
      <c r="AF101" s="260">
        <f ca="1">+TODAY()-AE101</f>
        <v>44156</v>
      </c>
      <c r="AG101" s="13"/>
      <c r="AH101" s="13"/>
      <c r="AI101" s="7"/>
      <c r="AJ101" s="7"/>
      <c r="AK101" s="4"/>
      <c r="AL101" s="7"/>
      <c r="AM101" s="11">
        <v>1</v>
      </c>
      <c r="AN101" s="4" t="s">
        <v>58</v>
      </c>
      <c r="AO101" s="4"/>
      <c r="AP101" s="4" t="s">
        <v>518</v>
      </c>
      <c r="AQ101" s="4"/>
      <c r="AR101" s="4"/>
      <c r="AS101" s="4"/>
      <c r="AT101" s="14"/>
      <c r="AU101" s="4" t="s">
        <v>150</v>
      </c>
      <c r="AV101" s="23" t="s">
        <v>61</v>
      </c>
      <c r="AW101" s="8"/>
      <c r="AX101" s="10" t="str">
        <f>IF(AW101="","Vacio",IF(AV101=AW101,"Igual","Diferente"))</f>
        <v>Vacio</v>
      </c>
      <c r="AY101" s="26"/>
      <c r="AZ101" s="26"/>
      <c r="BA101" s="6">
        <f ca="1">+IF(L101&gt;21,"Revisar",0)</f>
        <v>0</v>
      </c>
      <c r="BB101" s="26"/>
      <c r="BC101" s="85" t="s">
        <v>63</v>
      </c>
      <c r="BD101" s="26">
        <v>0</v>
      </c>
      <c r="BE101" s="26">
        <v>0</v>
      </c>
    </row>
    <row r="102" spans="1:57" x14ac:dyDescent="0.25">
      <c r="A102" s="26" t="str">
        <f>CONCATENATE(E102,"_",Y102)</f>
        <v>20537735679_PCR-LAP0256</v>
      </c>
      <c r="B102" s="26" t="str">
        <f>CONCATENATE(E102,"_",Z102)</f>
        <v>20537735679_</v>
      </c>
      <c r="C102" s="7">
        <v>44125</v>
      </c>
      <c r="D102" s="7">
        <v>44155</v>
      </c>
      <c r="E102" s="108">
        <v>20537735679</v>
      </c>
      <c r="F102" s="12" t="s">
        <v>2466</v>
      </c>
      <c r="G102" s="4" t="s">
        <v>4009</v>
      </c>
      <c r="H102" s="4" t="s">
        <v>4010</v>
      </c>
      <c r="I102" s="7">
        <v>44125</v>
      </c>
      <c r="J102" s="7">
        <v>44155</v>
      </c>
      <c r="K102" s="79"/>
      <c r="L102" s="9">
        <f ca="1">+TODAY()-J102</f>
        <v>1</v>
      </c>
      <c r="M102" s="10">
        <v>40</v>
      </c>
      <c r="N102" s="90"/>
      <c r="O102" s="10" t="str">
        <f>IF(N102="","Vacio",IF(M102=N102,"Igual","Diferente"))</f>
        <v>Vacio</v>
      </c>
      <c r="P102" s="10"/>
      <c r="Q102" s="90"/>
      <c r="R102" s="10" t="str">
        <f>IF(Q102="","Vacio",IF(P102=Q102,"Igual","Diferente"))</f>
        <v>Vacio</v>
      </c>
      <c r="S102" s="2">
        <f>+M102+P102/3.5</f>
        <v>40</v>
      </c>
      <c r="T102" s="2">
        <f ca="1">+IF(L102&gt;=0,IF(L102&lt;30,S102*1,IF(60&gt;L102,S102*2,IF(90&gt;L102,S102*3,IF(120&gt;L102,S102*4,IF(150&gt;L102,S102*5,IF(180&gt;L102,S102*6,IF(210&gt;L102,S102*7))))))),0)</f>
        <v>40</v>
      </c>
      <c r="U102" s="3" t="str">
        <f ca="1">+IF(L102&lt;0,0,IF(L102&lt;8,$A$1,IF(L102&lt;15,$B$1,IF(L102&lt;22,$C$1,IF(L102&lt;30,$D$1,IF(L102&lt;60,$H$1,IF(L102&lt;90,$I$1,IF(L102&lt;120,$J$1,IF(L102&lt;150,$K$1,IF(L102&lt;180,$L$1,IF(L102&lt;210,$E$1)))))))))))</f>
        <v>CONCATENACIÓN LAPTOP ACTUAL</v>
      </c>
      <c r="V102" s="4" t="s">
        <v>4015</v>
      </c>
      <c r="W102" s="11" t="s">
        <v>4012</v>
      </c>
      <c r="X102" s="7">
        <v>44064</v>
      </c>
      <c r="Y102" s="12" t="s">
        <v>2466</v>
      </c>
      <c r="Z102" s="12"/>
      <c r="AA102" s="12"/>
      <c r="AB102" s="13"/>
      <c r="AC102" s="13"/>
      <c r="AD102" s="13"/>
      <c r="AE102" s="13"/>
      <c r="AF102" s="260">
        <f ca="1">+TODAY()-AE102</f>
        <v>44156</v>
      </c>
      <c r="AG102" s="13"/>
      <c r="AH102" s="13"/>
      <c r="AI102" s="7"/>
      <c r="AJ102" s="7"/>
      <c r="AK102" s="4"/>
      <c r="AL102" s="7"/>
      <c r="AM102" s="24">
        <v>1</v>
      </c>
      <c r="AN102" s="21" t="s">
        <v>58</v>
      </c>
      <c r="AO102" s="4"/>
      <c r="AP102" s="4" t="s">
        <v>306</v>
      </c>
      <c r="AQ102" s="126" t="s">
        <v>122</v>
      </c>
      <c r="AR102" s="4"/>
      <c r="AS102" s="4"/>
      <c r="AT102" s="4"/>
      <c r="AU102" s="120" t="s">
        <v>89</v>
      </c>
      <c r="AV102" s="8" t="s">
        <v>61</v>
      </c>
      <c r="AW102" s="8" t="s">
        <v>61</v>
      </c>
      <c r="AX102" s="10" t="str">
        <f>IF(AW102="","Vacio",IF(AV102=AW102,"Igual","Diferente"))</f>
        <v>Igual</v>
      </c>
      <c r="AY102" s="85"/>
      <c r="AZ102" s="85"/>
      <c r="BA102" s="6">
        <f ca="1">+IF(L102&gt;21,"Revisar",0)</f>
        <v>0</v>
      </c>
      <c r="BB102" s="26" t="s">
        <v>62</v>
      </c>
      <c r="BC102" s="85" t="s">
        <v>63</v>
      </c>
      <c r="BD102" s="26">
        <v>0</v>
      </c>
      <c r="BE102" s="26">
        <v>7.13</v>
      </c>
    </row>
    <row r="103" spans="1:57" x14ac:dyDescent="0.25">
      <c r="A103" s="26" t="str">
        <f>CONCATENATE(E103,"_",Y103)</f>
        <v>20159473148_PCR-LAP0258</v>
      </c>
      <c r="B103" s="26" t="str">
        <f>CONCATENATE(E103,"_",Z103)</f>
        <v>20159473148_</v>
      </c>
      <c r="C103" s="22">
        <v>44033</v>
      </c>
      <c r="D103" s="22">
        <v>44124</v>
      </c>
      <c r="E103" s="108">
        <v>20159473148</v>
      </c>
      <c r="F103" s="17" t="s">
        <v>2798</v>
      </c>
      <c r="G103" s="21" t="s">
        <v>2759</v>
      </c>
      <c r="H103" s="4" t="s">
        <v>2794</v>
      </c>
      <c r="I103" s="22">
        <v>44033</v>
      </c>
      <c r="J103" s="22">
        <v>44124</v>
      </c>
      <c r="K103" s="23" t="s">
        <v>2795</v>
      </c>
      <c r="L103" s="9">
        <f ca="1">+TODAY()-J103</f>
        <v>32</v>
      </c>
      <c r="M103" s="10">
        <v>50</v>
      </c>
      <c r="N103" s="90"/>
      <c r="O103" s="10" t="str">
        <f>IF(N103="","Vacio",IF(M103=N103,"Igual","Diferente"))</f>
        <v>Vacio</v>
      </c>
      <c r="P103" s="10"/>
      <c r="Q103" s="90"/>
      <c r="R103" s="10" t="str">
        <f>IF(Q103="","Vacio",IF(P103=Q103,"Igual","Diferente"))</f>
        <v>Vacio</v>
      </c>
      <c r="S103" s="2">
        <f>+M103+P103/3.5</f>
        <v>50</v>
      </c>
      <c r="T103" s="2">
        <f ca="1">+IF(L103&gt;=0,IF(L103&lt;30,S103*1,IF(60&gt;L103,S103*2,IF(90&gt;L103,S103*3,IF(120&gt;L103,S103*4,IF(150&gt;L103,S103*5,IF(180&gt;L103,S103*6,IF(210&gt;L103,S103*7))))))),0)</f>
        <v>100</v>
      </c>
      <c r="U103" s="3" t="str">
        <f ca="1">+IF(L103&lt;0,0,IF(L103&lt;8,$A$1,IF(L103&lt;15,$B$1,IF(L103&lt;22,$C$1,IF(L103&lt;30,$D$1,IF(L103&lt;60,$H$1,IF(L103&lt;90,$I$1,IF(L103&lt;120,$J$1,IF(L103&lt;150,$K$1,IF(L103&lt;180,$L$1,IF(L103&lt;210,$E$1)))))))))))</f>
        <v>Factura</v>
      </c>
      <c r="V103" s="21" t="s">
        <v>2796</v>
      </c>
      <c r="W103" s="24" t="s">
        <v>2797</v>
      </c>
      <c r="X103" s="22">
        <v>43971</v>
      </c>
      <c r="Y103" s="17" t="s">
        <v>2798</v>
      </c>
      <c r="Z103" s="12"/>
      <c r="AA103" s="12"/>
      <c r="AB103" s="13"/>
      <c r="AC103" s="13" t="s">
        <v>680</v>
      </c>
      <c r="AD103" s="13">
        <v>44134</v>
      </c>
      <c r="AE103" s="13">
        <v>44124</v>
      </c>
      <c r="AF103" s="260">
        <f ca="1">+TODAY()-AE103</f>
        <v>32</v>
      </c>
      <c r="AG103" s="13" t="s">
        <v>681</v>
      </c>
      <c r="AH103" s="13" t="s">
        <v>682</v>
      </c>
      <c r="AI103" s="22"/>
      <c r="AJ103" s="22"/>
      <c r="AK103" s="21"/>
      <c r="AL103" s="22"/>
      <c r="AM103" s="24">
        <v>1</v>
      </c>
      <c r="AN103" s="4" t="s">
        <v>58</v>
      </c>
      <c r="AO103" s="21"/>
      <c r="AP103" s="21" t="s">
        <v>66</v>
      </c>
      <c r="AQ103" s="21"/>
      <c r="AR103" s="21"/>
      <c r="AS103" s="21"/>
      <c r="AT103" s="21"/>
      <c r="AU103" s="120" t="s">
        <v>89</v>
      </c>
      <c r="AV103" s="23" t="s">
        <v>61</v>
      </c>
      <c r="AW103" s="8" t="s">
        <v>61</v>
      </c>
      <c r="AX103" s="10" t="str">
        <f>IF(AW103="","Vacio",IF(AV103=AW103,"Igual","Diferente"))</f>
        <v>Igual</v>
      </c>
      <c r="AY103" s="85"/>
      <c r="AZ103" s="85"/>
      <c r="BA103" s="6" t="str">
        <f ca="1">+IF(L103&gt;21,"Revisar",0)</f>
        <v>Revisar</v>
      </c>
      <c r="BB103" s="26" t="s">
        <v>62</v>
      </c>
      <c r="BC103" s="85" t="s">
        <v>120</v>
      </c>
      <c r="BD103" s="26">
        <v>0</v>
      </c>
      <c r="BE103" s="26">
        <v>0</v>
      </c>
    </row>
    <row r="104" spans="1:57" x14ac:dyDescent="0.25">
      <c r="A104" s="26" t="str">
        <f>CONCATENATE(E104,"_",Y104)</f>
        <v>20602827861_PCR-LAP0259</v>
      </c>
      <c r="B104" s="26" t="str">
        <f>CONCATENATE(E104,"_",Z104)</f>
        <v>20602827861_</v>
      </c>
      <c r="C104" s="7">
        <v>43785</v>
      </c>
      <c r="D104" s="7">
        <v>43845</v>
      </c>
      <c r="E104" s="108">
        <v>20602827861</v>
      </c>
      <c r="F104" s="12" t="s">
        <v>800</v>
      </c>
      <c r="G104" s="4" t="s">
        <v>796</v>
      </c>
      <c r="H104" s="4" t="s">
        <v>797</v>
      </c>
      <c r="I104" s="7">
        <v>43785</v>
      </c>
      <c r="J104" s="7">
        <v>43845</v>
      </c>
      <c r="K104" s="8" t="s">
        <v>798</v>
      </c>
      <c r="L104" s="9">
        <f ca="1">+TODAY()-J104</f>
        <v>311</v>
      </c>
      <c r="M104" s="10"/>
      <c r="N104" s="90"/>
      <c r="O104" s="10" t="str">
        <f>IF(N104="","Vacio",IF(M104=N104,"Igual","Diferente"))</f>
        <v>Vacio</v>
      </c>
      <c r="P104" s="10">
        <v>396</v>
      </c>
      <c r="Q104" s="90"/>
      <c r="R104" s="10" t="str">
        <f>IF(Q104="","Vacio",IF(P104=Q104,"Igual","Diferente"))</f>
        <v>Vacio</v>
      </c>
      <c r="S104" s="2">
        <f>+M104+P104/3.5</f>
        <v>113.14285714285714</v>
      </c>
      <c r="T104" s="2" t="b">
        <f ca="1">+IF(L104&gt;=0,IF(L104&lt;30,S104*1,IF(60&gt;L104,S104*2,IF(90&gt;L104,S104*3,IF(120&gt;L104,S104*4,IF(150&gt;L104,S104*5,IF(180&gt;L104,S104*6,IF(210&gt;L104,S104*7,IF(290&gt;L104,S104*8)))))))),0)</f>
        <v>0</v>
      </c>
      <c r="U104" s="3">
        <v>8</v>
      </c>
      <c r="V104" s="4" t="s">
        <v>283</v>
      </c>
      <c r="W104" s="11" t="s">
        <v>799</v>
      </c>
      <c r="X104" s="7">
        <v>43571</v>
      </c>
      <c r="Y104" s="12" t="s">
        <v>800</v>
      </c>
      <c r="Z104" s="12"/>
      <c r="AA104" s="12"/>
      <c r="AB104" s="13"/>
      <c r="AC104" s="13"/>
      <c r="AD104" s="13"/>
      <c r="AE104" s="13"/>
      <c r="AF104" s="260">
        <f ca="1">+TODAY()-AE104</f>
        <v>44156</v>
      </c>
      <c r="AG104" s="13"/>
      <c r="AH104" s="13"/>
      <c r="AI104" s="7"/>
      <c r="AJ104" s="7"/>
      <c r="AK104" s="4"/>
      <c r="AL104" s="7"/>
      <c r="AM104" s="11"/>
      <c r="AN104" s="4" t="s">
        <v>58</v>
      </c>
      <c r="AO104" s="4"/>
      <c r="AP104" s="4"/>
      <c r="AQ104" s="4"/>
      <c r="AR104" s="4"/>
      <c r="AS104" s="4"/>
      <c r="AT104" s="4"/>
      <c r="AU104" s="8" t="s">
        <v>801</v>
      </c>
      <c r="AV104" s="8" t="s">
        <v>61</v>
      </c>
      <c r="AW104" s="8" t="s">
        <v>61</v>
      </c>
      <c r="AX104" s="10" t="str">
        <f>IF(AW104="","Vacio",IF(AV104=AW104,"Igual","Diferente"))</f>
        <v>Igual</v>
      </c>
      <c r="AY104" s="26"/>
      <c r="AZ104" s="26"/>
      <c r="BA104" s="6" t="str">
        <f ca="1">+IF(L104&gt;21,"Revisar",0)</f>
        <v>Revisar</v>
      </c>
      <c r="BB104" s="26" t="s">
        <v>62</v>
      </c>
      <c r="BC104" s="85" t="s">
        <v>120</v>
      </c>
      <c r="BD104" s="26">
        <v>0</v>
      </c>
      <c r="BE104" s="26">
        <v>0</v>
      </c>
    </row>
    <row r="105" spans="1:57" x14ac:dyDescent="0.25">
      <c r="A105" s="26" t="str">
        <f>CONCATENATE(E105,"_",Y105)</f>
        <v>20547839651_PCR-LAP0263</v>
      </c>
      <c r="B105" s="26" t="str">
        <f>CONCATENATE(E105,"_",Z105)</f>
        <v>20547839651_</v>
      </c>
      <c r="C105" s="53">
        <v>44105</v>
      </c>
      <c r="D105" s="53">
        <v>44135</v>
      </c>
      <c r="E105" s="108">
        <v>20547839651</v>
      </c>
      <c r="F105" s="17" t="s">
        <v>1288</v>
      </c>
      <c r="G105" s="15" t="s">
        <v>1279</v>
      </c>
      <c r="H105" s="52" t="s">
        <v>1280</v>
      </c>
      <c r="I105" s="53">
        <v>44105</v>
      </c>
      <c r="J105" s="53">
        <v>44135</v>
      </c>
      <c r="K105" s="28"/>
      <c r="L105" s="112">
        <f ca="1">+TODAY()-J105</f>
        <v>21</v>
      </c>
      <c r="M105" s="29">
        <v>32</v>
      </c>
      <c r="N105" s="95"/>
      <c r="O105" s="10" t="str">
        <f>IF(N105="","Vacio",IF(M105=N105,"Igual","Diferente"))</f>
        <v>Vacio</v>
      </c>
      <c r="P105" s="29"/>
      <c r="Q105" s="95"/>
      <c r="R105" s="29" t="str">
        <f>IF(Q105="","Vacio",IF(P105=Q105,"Igual","Diferente"))</f>
        <v>Vacio</v>
      </c>
      <c r="S105" s="2">
        <f>+M105+P105/3.5</f>
        <v>32</v>
      </c>
      <c r="T105" s="96">
        <f ca="1">+IF(L105&gt;=0,IF(L105&lt;30,S105*1,IF(60&gt;L105,S105*2,IF(90&gt;L105,S105*3,IF(120&gt;L105,S105*4,IF(150&gt;L105,S105*5,IF(180&gt;L105,S105*6,IF(210&gt;L105,S105*7))))))),0)</f>
        <v>32</v>
      </c>
      <c r="U105" s="3" t="str">
        <f ca="1">+IF(L105&lt;0,0,IF(L105&lt;8,$A$1,IF(L105&lt;15,$B$1,IF(L105&lt;22,$C$1,IF(L105&lt;30,$D$1,IF(L105&lt;60,$H$1,IF(L105&lt;90,$I$1,IF(L105&lt;120,$J$1,IF(L105&lt;150,$K$1,IF(L105&lt;180,$L$1,IF(L105&lt;210,$E$1)))))))))))</f>
        <v>Fecha inicio Plazo Alquiler</v>
      </c>
      <c r="V105" s="113" t="s">
        <v>1286</v>
      </c>
      <c r="W105" s="30" t="s">
        <v>1287</v>
      </c>
      <c r="X105" s="16">
        <v>44020</v>
      </c>
      <c r="Y105" s="17" t="s">
        <v>1288</v>
      </c>
      <c r="Z105" s="17"/>
      <c r="AA105" s="17"/>
      <c r="AB105" s="31"/>
      <c r="AC105" s="31"/>
      <c r="AD105" s="31"/>
      <c r="AE105" s="31"/>
      <c r="AF105" s="261">
        <f ca="1">+TODAY()-AE105</f>
        <v>44156</v>
      </c>
      <c r="AG105" s="31"/>
      <c r="AH105" s="31"/>
      <c r="AI105" s="16"/>
      <c r="AJ105" s="16"/>
      <c r="AK105" s="15"/>
      <c r="AL105" s="16"/>
      <c r="AM105" s="11">
        <v>1</v>
      </c>
      <c r="AN105" s="15" t="s">
        <v>58</v>
      </c>
      <c r="AO105" s="15"/>
      <c r="AP105" s="15" t="s">
        <v>286</v>
      </c>
      <c r="AQ105" s="15"/>
      <c r="AR105" s="15"/>
      <c r="AS105" s="15"/>
      <c r="AT105" s="15"/>
      <c r="AU105" s="4" t="s">
        <v>11259</v>
      </c>
      <c r="AV105" s="28" t="s">
        <v>61</v>
      </c>
      <c r="AW105" s="28" t="s">
        <v>61</v>
      </c>
      <c r="AX105" s="10" t="str">
        <f>IF(AW105="","Vacio",IF(AV105=AW105,"Igual","Diferente"))</f>
        <v>Igual</v>
      </c>
      <c r="AY105" s="19"/>
      <c r="AZ105" s="19"/>
      <c r="BA105" s="6">
        <f ca="1">+IF(L105&gt;21,"Revisar",0)</f>
        <v>0</v>
      </c>
      <c r="BB105" s="19" t="s">
        <v>62</v>
      </c>
      <c r="BC105" s="19" t="s">
        <v>63</v>
      </c>
      <c r="BD105" s="26">
        <v>0</v>
      </c>
      <c r="BE105" s="26">
        <v>0</v>
      </c>
    </row>
    <row r="106" spans="1:57" x14ac:dyDescent="0.25">
      <c r="A106" s="26" t="str">
        <f>CONCATENATE(E106,"_",Y106)</f>
        <v>20547907249_PCR-LAP0283</v>
      </c>
      <c r="B106" s="26" t="str">
        <f>CONCATENATE(E106,"_",Z106)</f>
        <v>20547907249_</v>
      </c>
      <c r="C106" s="7">
        <v>44108</v>
      </c>
      <c r="D106" s="7">
        <v>44138</v>
      </c>
      <c r="E106" s="108">
        <v>20547907249</v>
      </c>
      <c r="F106" s="17" t="s">
        <v>521</v>
      </c>
      <c r="G106" s="4" t="s">
        <v>512</v>
      </c>
      <c r="H106" s="4" t="s">
        <v>513</v>
      </c>
      <c r="I106" s="7">
        <v>44108</v>
      </c>
      <c r="J106" s="7">
        <v>44138</v>
      </c>
      <c r="K106" s="8"/>
      <c r="L106" s="9">
        <f ca="1">+TODAY()-J106</f>
        <v>18</v>
      </c>
      <c r="M106" s="10">
        <v>75</v>
      </c>
      <c r="N106" s="90"/>
      <c r="O106" s="10" t="str">
        <f>IF(N106="","Vacio",IF(M106=N106,"Igual","Diferente"))</f>
        <v>Vacio</v>
      </c>
      <c r="P106" s="10"/>
      <c r="Q106" s="90"/>
      <c r="R106" s="10" t="str">
        <f>IF(Q106="","Vacio",IF(P106=Q106,"Igual","Diferente"))</f>
        <v>Vacio</v>
      </c>
      <c r="S106" s="2">
        <f>+M106+P106/3.5</f>
        <v>75</v>
      </c>
      <c r="T106" s="2">
        <f ca="1">+IF(L106&gt;=0,IF(L106&lt;30,S106*1,IF(60&gt;L106,S106*2,IF(90&gt;L106,S106*3,IF(120&gt;L106,S106*4,IF(150&gt;L106,S106*5,IF(180&gt;L106,S106*6,IF(210&gt;L106,S106*7))))))),0)</f>
        <v>75</v>
      </c>
      <c r="U106" s="3" t="str">
        <f ca="1">+IF(L106&lt;0,0,IF(L106&lt;8,$A$1,IF(L106&lt;15,$B$1,IF(L106&lt;22,$C$1,IF(L106&lt;30,$D$1,IF(L106&lt;60,$H$1,IF(L106&lt;90,$I$1,IF(L106&lt;120,$J$1,IF(L106&lt;150,$K$1,IF(L106&lt;180,$L$1,IF(L106&lt;210,$E$1)))))))))))</f>
        <v>Fecha inicio Plazo Alquiler</v>
      </c>
      <c r="V106" s="4" t="s">
        <v>519</v>
      </c>
      <c r="W106" s="11" t="s">
        <v>520</v>
      </c>
      <c r="X106" s="7">
        <v>43985</v>
      </c>
      <c r="Y106" s="17" t="s">
        <v>521</v>
      </c>
      <c r="Z106" s="12"/>
      <c r="AA106" s="12"/>
      <c r="AB106" s="13"/>
      <c r="AC106" s="13"/>
      <c r="AD106" s="13"/>
      <c r="AE106" s="13"/>
      <c r="AF106" s="260">
        <f ca="1">+TODAY()-AE106</f>
        <v>44156</v>
      </c>
      <c r="AG106" s="13"/>
      <c r="AH106" s="13"/>
      <c r="AI106" s="7"/>
      <c r="AJ106" s="7"/>
      <c r="AK106" s="4" t="s">
        <v>65</v>
      </c>
      <c r="AL106" s="7"/>
      <c r="AM106" s="11">
        <v>1</v>
      </c>
      <c r="AN106" s="4" t="s">
        <v>58</v>
      </c>
      <c r="AO106" s="4"/>
      <c r="AP106" s="4" t="s">
        <v>518</v>
      </c>
      <c r="AQ106" s="126" t="s">
        <v>122</v>
      </c>
      <c r="AR106" s="4"/>
      <c r="AS106" s="4"/>
      <c r="AT106" s="4"/>
      <c r="AU106" s="120" t="s">
        <v>89</v>
      </c>
      <c r="AV106" s="8" t="s">
        <v>61</v>
      </c>
      <c r="AW106" s="8" t="s">
        <v>61</v>
      </c>
      <c r="AX106" s="10" t="str">
        <f>IF(AW106="","Vacio",IF(AV106=AW106,"Igual","Diferente"))</f>
        <v>Igual</v>
      </c>
      <c r="AY106" s="26"/>
      <c r="AZ106" s="26"/>
      <c r="BA106" s="6">
        <f ca="1">+IF(L106&gt;21,"Revisar",0)</f>
        <v>0</v>
      </c>
      <c r="BB106" s="26" t="s">
        <v>62</v>
      </c>
      <c r="BC106" s="85" t="s">
        <v>63</v>
      </c>
      <c r="BD106" s="26">
        <v>0</v>
      </c>
      <c r="BE106" s="26">
        <v>7.13</v>
      </c>
    </row>
    <row r="107" spans="1:57" x14ac:dyDescent="0.25">
      <c r="A107" s="26" t="str">
        <f>CONCATENATE(E107,"_",Y107)</f>
        <v>20507508503_PCR-LAP0284</v>
      </c>
      <c r="B107" s="26" t="str">
        <f>CONCATENATE(E107,"_",Z107)</f>
        <v>20507508503_</v>
      </c>
      <c r="C107" s="22">
        <v>44131</v>
      </c>
      <c r="D107" s="22">
        <v>44161</v>
      </c>
      <c r="E107" s="108">
        <v>20507508503</v>
      </c>
      <c r="F107" s="12" t="s">
        <v>4166</v>
      </c>
      <c r="G107" s="21" t="s">
        <v>4162</v>
      </c>
      <c r="H107" s="21" t="s">
        <v>11349</v>
      </c>
      <c r="I107" s="22">
        <v>44131</v>
      </c>
      <c r="J107" s="22">
        <v>44161</v>
      </c>
      <c r="K107" s="23"/>
      <c r="L107" s="9">
        <f ca="1">+TODAY()-J107</f>
        <v>-5</v>
      </c>
      <c r="M107" s="10">
        <v>57</v>
      </c>
      <c r="N107" s="90"/>
      <c r="O107" s="10" t="str">
        <f>IF(N107="","Vacio",IF(M107=N107,"Igual","Diferente"))</f>
        <v>Vacio</v>
      </c>
      <c r="P107" s="10"/>
      <c r="Q107" s="90"/>
      <c r="R107" s="10" t="str">
        <f>IF(Q107="","Vacio",IF(P107=Q107,"Igual","Diferente"))</f>
        <v>Vacio</v>
      </c>
      <c r="S107" s="2">
        <f>+M107+P107/3.5</f>
        <v>57</v>
      </c>
      <c r="T107" s="2">
        <f ca="1">+IF(L107&gt;=0,IF(L107&lt;30,S107*1,IF(60&gt;L107,S107*2,IF(90&gt;L107,S107*3,IF(120&gt;L107,S107*4,IF(150&gt;L107,S107*5,IF(180&gt;L107,S107*6,IF(210&gt;L107,S107*7))))))),0)</f>
        <v>0</v>
      </c>
      <c r="U107" s="3">
        <f ca="1">+IF(L107&lt;0,0,IF(L107&lt;8,$A$1,IF(L107&lt;15,$B$1,IF(L107&lt;22,$C$1,IF(L107&lt;30,$D$1,IF(L107&lt;60,$H$1,IF(L107&lt;90,$I$1,IF(L107&lt;120,$J$1,IF(L107&lt;150,$K$1,IF(L107&lt;180,$L$1,IF(L107&lt;210,$E$1)))))))))))</f>
        <v>0</v>
      </c>
      <c r="V107" s="21" t="s">
        <v>4164</v>
      </c>
      <c r="W107" s="24" t="s">
        <v>4165</v>
      </c>
      <c r="X107" s="22">
        <v>44070</v>
      </c>
      <c r="Y107" s="12" t="s">
        <v>4166</v>
      </c>
      <c r="Z107" s="12"/>
      <c r="AA107" s="12"/>
      <c r="AB107" s="59"/>
      <c r="AC107" s="59"/>
      <c r="AD107" s="59"/>
      <c r="AE107" s="59"/>
      <c r="AF107" s="260">
        <f ca="1">+TODAY()-AE107</f>
        <v>44156</v>
      </c>
      <c r="AG107" s="59"/>
      <c r="AH107" s="59"/>
      <c r="AI107" s="22"/>
      <c r="AJ107" s="22"/>
      <c r="AK107" s="21"/>
      <c r="AL107" s="22"/>
      <c r="AM107" s="24">
        <v>1</v>
      </c>
      <c r="AN107" s="21" t="s">
        <v>58</v>
      </c>
      <c r="AO107" s="21"/>
      <c r="AP107" s="21" t="s">
        <v>73</v>
      </c>
      <c r="AQ107" s="21"/>
      <c r="AR107" s="21"/>
      <c r="AS107" s="21"/>
      <c r="AT107" s="21"/>
      <c r="AU107" s="4" t="s">
        <v>150</v>
      </c>
      <c r="AV107" s="23" t="s">
        <v>61</v>
      </c>
      <c r="AW107" s="8" t="s">
        <v>61</v>
      </c>
      <c r="AX107" s="10" t="str">
        <f>IF(AW107="","Vacio",IF(AV107=AW107,"Igual","Diferente"))</f>
        <v>Igual</v>
      </c>
      <c r="AY107" s="26"/>
      <c r="AZ107" s="26"/>
      <c r="BA107" s="6">
        <f ca="1">+IF(L107&gt;21,"Revisar",0)</f>
        <v>0</v>
      </c>
      <c r="BB107" s="26" t="s">
        <v>62</v>
      </c>
      <c r="BC107" s="85" t="s">
        <v>63</v>
      </c>
      <c r="BD107" s="26">
        <v>0</v>
      </c>
      <c r="BE107" s="26">
        <v>0</v>
      </c>
    </row>
    <row r="108" spans="1:57" x14ac:dyDescent="0.25">
      <c r="A108" s="26" t="str">
        <f>CONCATENATE(E108,"_",Y108)</f>
        <v>20159473148_PCR-LAP0287</v>
      </c>
      <c r="B108" s="26" t="str">
        <f>CONCATENATE(E108,"_",Z108)</f>
        <v>20159473148_</v>
      </c>
      <c r="C108" s="22">
        <v>44033</v>
      </c>
      <c r="D108" s="22">
        <v>44124</v>
      </c>
      <c r="E108" s="108">
        <v>20159473148</v>
      </c>
      <c r="F108" s="17" t="s">
        <v>2811</v>
      </c>
      <c r="G108" s="21" t="s">
        <v>2759</v>
      </c>
      <c r="H108" s="4" t="s">
        <v>2794</v>
      </c>
      <c r="I108" s="22">
        <v>44033</v>
      </c>
      <c r="J108" s="22">
        <v>44124</v>
      </c>
      <c r="K108" s="23" t="s">
        <v>2795</v>
      </c>
      <c r="L108" s="9">
        <f ca="1">+TODAY()-J108</f>
        <v>32</v>
      </c>
      <c r="M108" s="10">
        <v>50</v>
      </c>
      <c r="N108" s="90"/>
      <c r="O108" s="10" t="str">
        <f>IF(N108="","Vacio",IF(M108=N108,"Igual","Diferente"))</f>
        <v>Vacio</v>
      </c>
      <c r="P108" s="10"/>
      <c r="Q108" s="90"/>
      <c r="R108" s="10" t="str">
        <f>IF(Q108="","Vacio",IF(P108=Q108,"Igual","Diferente"))</f>
        <v>Vacio</v>
      </c>
      <c r="S108" s="2">
        <f>+M108+P108/3.5</f>
        <v>50</v>
      </c>
      <c r="T108" s="2">
        <f ca="1">+IF(L108&gt;=0,IF(L108&lt;30,S108*1,IF(60&gt;L108,S108*2,IF(90&gt;L108,S108*3,IF(120&gt;L108,S108*4,IF(150&gt;L108,S108*5,IF(180&gt;L108,S108*6,IF(210&gt;L108,S108*7))))))),0)</f>
        <v>100</v>
      </c>
      <c r="U108" s="3" t="str">
        <f ca="1">+IF(L108&lt;0,0,IF(L108&lt;8,$A$1,IF(L108&lt;15,$B$1,IF(L108&lt;22,$C$1,IF(L108&lt;30,$D$1,IF(L108&lt;60,$H$1,IF(L108&lt;90,$I$1,IF(L108&lt;120,$J$1,IF(L108&lt;150,$K$1,IF(L108&lt;180,$L$1,IF(L108&lt;210,$E$1)))))))))))</f>
        <v>Factura</v>
      </c>
      <c r="V108" s="21" t="s">
        <v>2796</v>
      </c>
      <c r="W108" s="24" t="s">
        <v>2807</v>
      </c>
      <c r="X108" s="22">
        <v>43971</v>
      </c>
      <c r="Y108" s="17" t="s">
        <v>2811</v>
      </c>
      <c r="Z108" s="12"/>
      <c r="AA108" s="12"/>
      <c r="AB108" s="13"/>
      <c r="AC108" s="13" t="s">
        <v>680</v>
      </c>
      <c r="AD108" s="13">
        <v>44134</v>
      </c>
      <c r="AE108" s="13">
        <v>44124</v>
      </c>
      <c r="AF108" s="260">
        <f ca="1">+TODAY()-AE108</f>
        <v>32</v>
      </c>
      <c r="AG108" s="13" t="s">
        <v>681</v>
      </c>
      <c r="AH108" s="13" t="s">
        <v>682</v>
      </c>
      <c r="AI108" s="22"/>
      <c r="AJ108" s="22"/>
      <c r="AK108" s="21"/>
      <c r="AL108" s="22"/>
      <c r="AM108" s="24">
        <v>1</v>
      </c>
      <c r="AN108" s="4" t="s">
        <v>58</v>
      </c>
      <c r="AO108" s="21"/>
      <c r="AP108" s="21" t="s">
        <v>66</v>
      </c>
      <c r="AQ108" s="21"/>
      <c r="AR108" s="21"/>
      <c r="AS108" s="21"/>
      <c r="AT108" s="21"/>
      <c r="AU108" s="120" t="s">
        <v>89</v>
      </c>
      <c r="AV108" s="23" t="s">
        <v>61</v>
      </c>
      <c r="AW108" s="8" t="s">
        <v>61</v>
      </c>
      <c r="AX108" s="10" t="str">
        <f>IF(AW108="","Vacio",IF(AV108=AW108,"Igual","Diferente"))</f>
        <v>Igual</v>
      </c>
      <c r="AY108" s="85"/>
      <c r="AZ108" s="85"/>
      <c r="BA108" s="6" t="str">
        <f ca="1">+IF(L108&gt;21,"Revisar",0)</f>
        <v>Revisar</v>
      </c>
      <c r="BB108" s="26" t="s">
        <v>62</v>
      </c>
      <c r="BC108" s="85" t="s">
        <v>120</v>
      </c>
      <c r="BD108" s="26">
        <v>0</v>
      </c>
      <c r="BE108" s="26">
        <v>0</v>
      </c>
    </row>
    <row r="109" spans="1:57" x14ac:dyDescent="0.25">
      <c r="A109" s="26" t="str">
        <f>CONCATENATE(E109,"_",Y109)</f>
        <v>20156399036_PCR-LAP0289</v>
      </c>
      <c r="B109" s="26" t="str">
        <f>CONCATENATE(E109,"_",Z109)</f>
        <v>20156399036_</v>
      </c>
      <c r="C109" s="7">
        <v>44137</v>
      </c>
      <c r="D109" s="7">
        <v>44166</v>
      </c>
      <c r="E109" s="108">
        <v>20156399036</v>
      </c>
      <c r="F109" s="264" t="s">
        <v>4806</v>
      </c>
      <c r="G109" s="4" t="s">
        <v>11297</v>
      </c>
      <c r="H109" s="4" t="s">
        <v>11298</v>
      </c>
      <c r="I109" s="7">
        <v>44137</v>
      </c>
      <c r="J109" s="7">
        <v>44166</v>
      </c>
      <c r="K109" s="8"/>
      <c r="L109" s="9">
        <f ca="1">+TODAY()-J109</f>
        <v>-10</v>
      </c>
      <c r="M109" s="10"/>
      <c r="N109" s="90"/>
      <c r="O109" s="10" t="str">
        <f>IF(N109="","Vacio",IF(M109=N109,"Igual","Diferente"))</f>
        <v>Vacio</v>
      </c>
      <c r="P109" s="10">
        <v>104</v>
      </c>
      <c r="Q109" s="90"/>
      <c r="R109" s="10" t="str">
        <f>IF(Q109="","Vacio",IF(P109=Q109,"Igual","Diferente"))</f>
        <v>Vacio</v>
      </c>
      <c r="S109" s="2">
        <f>+M109+P109/3.5</f>
        <v>29.714285714285715</v>
      </c>
      <c r="T109" s="2">
        <f ca="1">+IF(L109&gt;=0,IF(L109&lt;30,S109*1,IF(60&gt;L109,S109*2,IF(90&gt;L109,S109*3,IF(120&gt;L109,S109*4,IF(150&gt;L109,S109*5,IF(180&gt;L109,S109*6,IF(210&gt;L109,S109*7))))))),0)</f>
        <v>0</v>
      </c>
      <c r="U109" s="3">
        <f ca="1">+IF(L109&lt;0,0,IF(L109&lt;8,$A$1,IF(L109&lt;15,$B$1,IF(L109&lt;22,$C$1,IF(L109&lt;30,$D$1,IF(L109&lt;60,$H$1,IF(L109&lt;90,$I$1,IF(L109&lt;120,$J$1,IF(L109&lt;150,$K$1,IF(L109&lt;180,$L$1,IF(L109&lt;210,$E$1)))))))))))</f>
        <v>0</v>
      </c>
      <c r="V109" s="4" t="s">
        <v>11429</v>
      </c>
      <c r="W109" s="11" t="s">
        <v>11427</v>
      </c>
      <c r="X109" s="7">
        <v>44135</v>
      </c>
      <c r="Y109" s="264" t="s">
        <v>4806</v>
      </c>
      <c r="Z109" s="12"/>
      <c r="AA109" s="12"/>
      <c r="AB109" s="13"/>
      <c r="AC109" s="13"/>
      <c r="AD109" s="13"/>
      <c r="AE109" s="13"/>
      <c r="AF109" s="260">
        <f ca="1">+TODAY()-AE109</f>
        <v>44156</v>
      </c>
      <c r="AG109" s="13"/>
      <c r="AH109" s="13"/>
      <c r="AI109" s="7"/>
      <c r="AJ109" s="7"/>
      <c r="AK109" s="4"/>
      <c r="AL109" s="7"/>
      <c r="AM109" s="11">
        <v>1</v>
      </c>
      <c r="AN109" s="4" t="s">
        <v>58</v>
      </c>
      <c r="AO109" s="4"/>
      <c r="AP109" s="4" t="s">
        <v>518</v>
      </c>
      <c r="AQ109" s="4"/>
      <c r="AR109" s="4"/>
      <c r="AS109" s="4"/>
      <c r="AT109" s="14"/>
      <c r="AU109" s="4" t="s">
        <v>150</v>
      </c>
      <c r="AV109" s="23" t="s">
        <v>61</v>
      </c>
      <c r="AW109" s="8"/>
      <c r="AX109" s="10" t="str">
        <f>IF(AW109="","Vacio",IF(AV109=AW109,"Igual","Diferente"))</f>
        <v>Vacio</v>
      </c>
      <c r="AY109" s="26"/>
      <c r="AZ109" s="26"/>
      <c r="BA109" s="6">
        <f ca="1">+IF(L109&gt;21,"Revisar",0)</f>
        <v>0</v>
      </c>
      <c r="BB109" s="26"/>
      <c r="BC109" s="85" t="s">
        <v>63</v>
      </c>
      <c r="BD109" s="26">
        <v>0</v>
      </c>
      <c r="BE109" s="26">
        <v>0</v>
      </c>
    </row>
    <row r="110" spans="1:57" x14ac:dyDescent="0.25">
      <c r="A110" s="26" t="str">
        <f>CONCATENATE(E110,"_",Y110)</f>
        <v>20604251584_PCR-LAP0291</v>
      </c>
      <c r="B110" s="26" t="str">
        <f>CONCATENATE(E110,"_",Z110)</f>
        <v>20604251584_</v>
      </c>
      <c r="C110" s="7">
        <v>44111</v>
      </c>
      <c r="D110" s="7">
        <v>44141</v>
      </c>
      <c r="E110" s="108">
        <v>20604251584</v>
      </c>
      <c r="F110" s="12" t="s">
        <v>3664</v>
      </c>
      <c r="G110" s="4" t="s">
        <v>3660</v>
      </c>
      <c r="H110" s="4" t="s">
        <v>3661</v>
      </c>
      <c r="I110" s="7">
        <v>44111</v>
      </c>
      <c r="J110" s="7">
        <v>44141</v>
      </c>
      <c r="K110" s="8"/>
      <c r="L110" s="9">
        <f ca="1">+TODAY()-J110</f>
        <v>15</v>
      </c>
      <c r="M110" s="10">
        <v>40</v>
      </c>
      <c r="N110" s="90"/>
      <c r="O110" s="10" t="str">
        <f>IF(N110="","Vacio",IF(M110=N110,"Igual","Diferente"))</f>
        <v>Vacio</v>
      </c>
      <c r="P110" s="10"/>
      <c r="Q110" s="90"/>
      <c r="R110" s="10" t="str">
        <f>IF(Q110="","Vacio",IF(P110=Q110,"Igual","Diferente"))</f>
        <v>Vacio</v>
      </c>
      <c r="S110" s="2">
        <f>+M110+P110/3.5</f>
        <v>40</v>
      </c>
      <c r="T110" s="2">
        <f ca="1">+IF(L110&gt;=0,IF(L110&lt;30,S110*1,IF(60&gt;L110,S110*2,IF(90&gt;L110,S110*3,IF(120&gt;L110,S110*4,IF(150&gt;L110,S110*5,IF(180&gt;L110,S110*6,IF(210&gt;L110,S110*7))))))),0)</f>
        <v>40</v>
      </c>
      <c r="U110" s="3" t="str">
        <f ca="1">+IF(L110&lt;0,0,IF(L110&lt;8,$A$1,IF(L110&lt;15,$B$1,IF(L110&lt;22,$C$1,IF(L110&lt;30,$D$1,IF(L110&lt;60,$H$1,IF(L110&lt;90,$I$1,IF(L110&lt;120,$J$1,IF(L110&lt;150,$K$1,IF(L110&lt;180,$L$1,IF(L110&lt;210,$E$1)))))))))))</f>
        <v>Fecha inicio Plazo Alquiler</v>
      </c>
      <c r="V110" s="4" t="s">
        <v>3662</v>
      </c>
      <c r="W110" s="11" t="s">
        <v>3663</v>
      </c>
      <c r="X110" s="7">
        <v>43775</v>
      </c>
      <c r="Y110" s="12" t="s">
        <v>3664</v>
      </c>
      <c r="Z110" s="12"/>
      <c r="AA110" s="12"/>
      <c r="AB110" s="13"/>
      <c r="AC110" s="13"/>
      <c r="AD110" s="13"/>
      <c r="AE110" s="13"/>
      <c r="AF110" s="260">
        <f ca="1">+TODAY()-AE110</f>
        <v>44156</v>
      </c>
      <c r="AG110" s="13"/>
      <c r="AH110" s="13"/>
      <c r="AI110" s="7"/>
      <c r="AJ110" s="7"/>
      <c r="AK110" s="4"/>
      <c r="AL110" s="7"/>
      <c r="AM110" s="11">
        <v>1</v>
      </c>
      <c r="AN110" s="4" t="s">
        <v>58</v>
      </c>
      <c r="AO110" s="4"/>
      <c r="AP110" s="4" t="s">
        <v>66</v>
      </c>
      <c r="AQ110" s="4"/>
      <c r="AR110" s="4"/>
      <c r="AS110" s="4"/>
      <c r="AT110" s="4"/>
      <c r="AU110" s="123" t="s">
        <v>429</v>
      </c>
      <c r="AV110" s="8" t="s">
        <v>61</v>
      </c>
      <c r="AW110" s="8" t="s">
        <v>61</v>
      </c>
      <c r="AX110" s="10" t="str">
        <f>IF(AW110="","Vacio",IF(AV110=AW110,"Igual","Diferente"))</f>
        <v>Igual</v>
      </c>
      <c r="AY110" s="85"/>
      <c r="AZ110" s="85"/>
      <c r="BA110" s="6">
        <f ca="1">+IF(L110&gt;21,"Revisar",0)</f>
        <v>0</v>
      </c>
      <c r="BB110" s="26" t="s">
        <v>62</v>
      </c>
      <c r="BC110" s="85" t="s">
        <v>63</v>
      </c>
      <c r="BD110" s="26">
        <v>0</v>
      </c>
      <c r="BE110" s="26">
        <v>0</v>
      </c>
    </row>
    <row r="111" spans="1:57" x14ac:dyDescent="0.25">
      <c r="A111" s="26" t="str">
        <f>CONCATENATE(E111,"_",Y111)</f>
        <v>20547839651_PCR-LAP0305</v>
      </c>
      <c r="B111" s="26" t="str">
        <f>CONCATENATE(E111,"_",Z111)</f>
        <v>20547839651_</v>
      </c>
      <c r="C111" s="53">
        <v>44105</v>
      </c>
      <c r="D111" s="53">
        <v>44135</v>
      </c>
      <c r="E111" s="108">
        <v>20547839651</v>
      </c>
      <c r="F111" s="17" t="s">
        <v>1299</v>
      </c>
      <c r="G111" s="15" t="s">
        <v>1279</v>
      </c>
      <c r="H111" s="52" t="s">
        <v>1280</v>
      </c>
      <c r="I111" s="53">
        <v>44105</v>
      </c>
      <c r="J111" s="53">
        <v>44135</v>
      </c>
      <c r="K111" s="28"/>
      <c r="L111" s="112">
        <f ca="1">+TODAY()-J111</f>
        <v>21</v>
      </c>
      <c r="M111" s="29">
        <v>32</v>
      </c>
      <c r="N111" s="95"/>
      <c r="O111" s="10" t="str">
        <f>IF(N111="","Vacio",IF(M111=N111,"Igual","Diferente"))</f>
        <v>Vacio</v>
      </c>
      <c r="P111" s="29"/>
      <c r="Q111" s="95"/>
      <c r="R111" s="29" t="str">
        <f>IF(Q111="","Vacio",IF(P111=Q111,"Igual","Diferente"))</f>
        <v>Vacio</v>
      </c>
      <c r="S111" s="2">
        <f>+M111+P111/3.5</f>
        <v>32</v>
      </c>
      <c r="T111" s="96">
        <f ca="1">+IF(L111&gt;=0,IF(L111&lt;30,S111*1,IF(60&gt;L111,S111*2,IF(90&gt;L111,S111*3,IF(120&gt;L111,S111*4,IF(150&gt;L111,S111*5,IF(180&gt;L111,S111*6,IF(210&gt;L111,S111*7))))))),0)</f>
        <v>32</v>
      </c>
      <c r="U111" s="3" t="str">
        <f ca="1">+IF(L111&lt;0,0,IF(L111&lt;8,$A$1,IF(L111&lt;15,$B$1,IF(L111&lt;22,$C$1,IF(L111&lt;30,$D$1,IF(L111&lt;60,$H$1,IF(L111&lt;90,$I$1,IF(L111&lt;120,$J$1,IF(L111&lt;150,$K$1,IF(L111&lt;180,$L$1,IF(L111&lt;210,$E$1)))))))))))</f>
        <v>Fecha inicio Plazo Alquiler</v>
      </c>
      <c r="V111" s="113" t="s">
        <v>1297</v>
      </c>
      <c r="W111" s="30" t="s">
        <v>1298</v>
      </c>
      <c r="X111" s="16">
        <v>44026</v>
      </c>
      <c r="Y111" s="17" t="s">
        <v>1299</v>
      </c>
      <c r="Z111" s="17"/>
      <c r="AA111" s="17"/>
      <c r="AB111" s="31"/>
      <c r="AC111" s="31"/>
      <c r="AD111" s="31"/>
      <c r="AE111" s="31"/>
      <c r="AF111" s="261">
        <f ca="1">+TODAY()-AE111</f>
        <v>44156</v>
      </c>
      <c r="AG111" s="31"/>
      <c r="AH111" s="31"/>
      <c r="AI111" s="16"/>
      <c r="AJ111" s="16"/>
      <c r="AK111" s="15"/>
      <c r="AL111" s="16"/>
      <c r="AM111" s="11">
        <v>1</v>
      </c>
      <c r="AN111" s="15" t="s">
        <v>58</v>
      </c>
      <c r="AO111" s="15"/>
      <c r="AP111" s="15" t="s">
        <v>286</v>
      </c>
      <c r="AQ111" s="15"/>
      <c r="AR111" s="15"/>
      <c r="AS111" s="15"/>
      <c r="AT111" s="15"/>
      <c r="AU111" s="4" t="s">
        <v>11259</v>
      </c>
      <c r="AV111" s="28" t="s">
        <v>61</v>
      </c>
      <c r="AW111" s="28" t="s">
        <v>61</v>
      </c>
      <c r="AX111" s="10" t="str">
        <f>IF(AW111="","Vacio",IF(AV111=AW111,"Igual","Diferente"))</f>
        <v>Igual</v>
      </c>
      <c r="AY111" s="19"/>
      <c r="AZ111" s="19"/>
      <c r="BA111" s="6">
        <f ca="1">+IF(L111&gt;21,"Revisar",0)</f>
        <v>0</v>
      </c>
      <c r="BB111" s="19" t="s">
        <v>62</v>
      </c>
      <c r="BC111" s="19" t="s">
        <v>63</v>
      </c>
      <c r="BD111" s="26">
        <v>0</v>
      </c>
      <c r="BE111" s="26">
        <v>0</v>
      </c>
    </row>
    <row r="112" spans="1:57" x14ac:dyDescent="0.25">
      <c r="A112" s="26" t="str">
        <f>CONCATENATE(E112,"_",Y112)</f>
        <v>20604251584_PCR-LAP0309</v>
      </c>
      <c r="B112" s="26" t="str">
        <f>CONCATENATE(E112,"_",Z112)</f>
        <v>20604251584_</v>
      </c>
      <c r="C112" s="22">
        <v>44115</v>
      </c>
      <c r="D112" s="22">
        <v>44145</v>
      </c>
      <c r="E112" s="108">
        <v>20604251584</v>
      </c>
      <c r="F112" s="12" t="s">
        <v>3678</v>
      </c>
      <c r="G112" s="21" t="s">
        <v>3660</v>
      </c>
      <c r="H112" s="21" t="s">
        <v>3675</v>
      </c>
      <c r="I112" s="22">
        <v>44115</v>
      </c>
      <c r="J112" s="22">
        <v>44145</v>
      </c>
      <c r="K112" s="23"/>
      <c r="L112" s="9">
        <f ca="1">+TODAY()-J112</f>
        <v>11</v>
      </c>
      <c r="M112" s="10">
        <v>40</v>
      </c>
      <c r="N112" s="90"/>
      <c r="O112" s="10" t="str">
        <f>IF(N112="","Vacio",IF(M112=N112,"Igual","Diferente"))</f>
        <v>Vacio</v>
      </c>
      <c r="P112" s="10"/>
      <c r="Q112" s="90"/>
      <c r="R112" s="10" t="str">
        <f>IF(Q112="","Vacio",IF(P112=Q112,"Igual","Diferente"))</f>
        <v>Vacio</v>
      </c>
      <c r="S112" s="2">
        <f>+M112+P112/3.5</f>
        <v>40</v>
      </c>
      <c r="T112" s="2">
        <f ca="1">+IF(L112&gt;=0,IF(L112&lt;30,S112*1,IF(60&gt;L112,S112*2,IF(90&gt;L112,S112*3,IF(120&gt;L112,S112*4,IF(150&gt;L112,S112*5,IF(180&gt;L112,S112*6,IF(210&gt;L112,S112*7))))))),0)</f>
        <v>40</v>
      </c>
      <c r="U112" s="3" t="str">
        <f ca="1">+IF(L112&lt;0,0,IF(L112&lt;8,$A$1,IF(L112&lt;15,$B$1,IF(L112&lt;22,$C$1,IF(L112&lt;30,$D$1,IF(L112&lt;60,$H$1,IF(L112&lt;90,$I$1,IF(L112&lt;120,$J$1,IF(L112&lt;150,$K$1,IF(L112&lt;180,$L$1,IF(L112&lt;210,$E$1)))))))))))</f>
        <v>CONCATENACIÓN LAPTOP ANTERIOR</v>
      </c>
      <c r="V112" s="21" t="s">
        <v>3676</v>
      </c>
      <c r="W112" s="24" t="s">
        <v>3677</v>
      </c>
      <c r="X112" s="22">
        <v>43872</v>
      </c>
      <c r="Y112" s="12" t="s">
        <v>3678</v>
      </c>
      <c r="Z112" s="12"/>
      <c r="AA112" s="12"/>
      <c r="AB112" s="59"/>
      <c r="AC112" s="59"/>
      <c r="AD112" s="59"/>
      <c r="AE112" s="59"/>
      <c r="AF112" s="260">
        <f ca="1">+TODAY()-AE112</f>
        <v>44156</v>
      </c>
      <c r="AG112" s="59"/>
      <c r="AH112" s="59"/>
      <c r="AI112" s="22"/>
      <c r="AJ112" s="22"/>
      <c r="AK112" s="21"/>
      <c r="AL112" s="22"/>
      <c r="AM112" s="24">
        <v>1</v>
      </c>
      <c r="AN112" s="21" t="s">
        <v>58</v>
      </c>
      <c r="AO112" s="21"/>
      <c r="AP112" s="21" t="s">
        <v>66</v>
      </c>
      <c r="AQ112" s="21"/>
      <c r="AR112" s="21"/>
      <c r="AS112" s="21"/>
      <c r="AT112" s="21"/>
      <c r="AU112" s="123" t="s">
        <v>429</v>
      </c>
      <c r="AV112" s="23" t="s">
        <v>61</v>
      </c>
      <c r="AW112" s="8" t="s">
        <v>61</v>
      </c>
      <c r="AX112" s="10" t="str">
        <f>IF(AW112="","Vacio",IF(AV112=AW112,"Igual","Diferente"))</f>
        <v>Igual</v>
      </c>
      <c r="AY112" s="85"/>
      <c r="AZ112" s="85"/>
      <c r="BA112" s="6">
        <f ca="1">+IF(L112&gt;21,"Revisar",0)</f>
        <v>0</v>
      </c>
      <c r="BB112" s="26" t="s">
        <v>62</v>
      </c>
      <c r="BC112" s="85" t="s">
        <v>63</v>
      </c>
      <c r="BD112" s="26">
        <v>0</v>
      </c>
      <c r="BE112" s="26">
        <v>0</v>
      </c>
    </row>
    <row r="113" spans="1:57" x14ac:dyDescent="0.25">
      <c r="A113" s="26" t="str">
        <f>CONCATENATE(E113,"_",Y113)</f>
        <v>20547839651_PCR-LAP0313</v>
      </c>
      <c r="B113" s="26" t="str">
        <f>CONCATENATE(E113,"_",Z113)</f>
        <v>20547839651_PCR-LAP0450</v>
      </c>
      <c r="C113" s="53">
        <v>44105</v>
      </c>
      <c r="D113" s="53">
        <v>44135</v>
      </c>
      <c r="E113" s="108">
        <v>20547839651</v>
      </c>
      <c r="F113" s="17" t="s">
        <v>1323</v>
      </c>
      <c r="G113" s="52" t="s">
        <v>1279</v>
      </c>
      <c r="H113" s="52" t="s">
        <v>1280</v>
      </c>
      <c r="I113" s="53">
        <v>44105</v>
      </c>
      <c r="J113" s="53">
        <v>44135</v>
      </c>
      <c r="K113" s="54"/>
      <c r="L113" s="112">
        <f ca="1">+TODAY()-J113</f>
        <v>21</v>
      </c>
      <c r="M113" s="29">
        <v>32</v>
      </c>
      <c r="N113" s="95"/>
      <c r="O113" s="10" t="str">
        <f>IF(N113="","Vacio",IF(M113=N113,"Igual","Diferente"))</f>
        <v>Vacio</v>
      </c>
      <c r="P113" s="29"/>
      <c r="Q113" s="95"/>
      <c r="R113" s="29" t="str">
        <f>IF(Q113="","Vacio",IF(P113=Q113,"Igual","Diferente"))</f>
        <v>Vacio</v>
      </c>
      <c r="S113" s="2">
        <f>+M113+P113/3.5</f>
        <v>32</v>
      </c>
      <c r="T113" s="96">
        <f ca="1">+IF(L113&gt;=0,IF(L113&lt;30,S113*1,IF(60&gt;L113,S113*2,IF(90&gt;L113,S113*3,IF(120&gt;L113,S113*4,IF(150&gt;L113,S113*5,IF(180&gt;L113,S113*6,IF(210&gt;L113,S113*7))))))),0)</f>
        <v>32</v>
      </c>
      <c r="U113" s="3" t="str">
        <f ca="1">+IF(L113&lt;0,0,IF(L113&lt;8,$A$1,IF(L113&lt;15,$B$1,IF(L113&lt;22,$C$1,IF(L113&lt;30,$D$1,IF(L113&lt;60,$H$1,IF(L113&lt;90,$I$1,IF(L113&lt;120,$J$1,IF(L113&lt;150,$K$1,IF(L113&lt;180,$L$1,IF(L113&lt;210,$E$1)))))))))))</f>
        <v>Fecha inicio Plazo Alquiler</v>
      </c>
      <c r="V113" s="52" t="s">
        <v>1321</v>
      </c>
      <c r="W113" s="56" t="s">
        <v>1322</v>
      </c>
      <c r="X113" s="53">
        <v>43953</v>
      </c>
      <c r="Y113" s="17" t="s">
        <v>1323</v>
      </c>
      <c r="Z113" s="17" t="s">
        <v>1324</v>
      </c>
      <c r="AA113" s="17"/>
      <c r="AB113" s="31"/>
      <c r="AC113" s="31"/>
      <c r="AD113" s="31"/>
      <c r="AE113" s="31"/>
      <c r="AF113" s="261">
        <f ca="1">+TODAY()-AE113</f>
        <v>44156</v>
      </c>
      <c r="AG113" s="31"/>
      <c r="AH113" s="31"/>
      <c r="AI113" s="53"/>
      <c r="AJ113" s="53"/>
      <c r="AK113" s="52" t="s">
        <v>65</v>
      </c>
      <c r="AL113" s="53"/>
      <c r="AM113" s="11">
        <v>1</v>
      </c>
      <c r="AN113" s="52" t="s">
        <v>58</v>
      </c>
      <c r="AO113" s="52"/>
      <c r="AP113" s="15" t="s">
        <v>286</v>
      </c>
      <c r="AQ113" s="15"/>
      <c r="AR113" s="52"/>
      <c r="AS113" s="52"/>
      <c r="AT113" s="52"/>
      <c r="AU113" s="4" t="s">
        <v>11259</v>
      </c>
      <c r="AV113" s="54" t="s">
        <v>61</v>
      </c>
      <c r="AW113" s="28" t="s">
        <v>61</v>
      </c>
      <c r="AX113" s="10" t="str">
        <f>IF(AW113="","Vacio",IF(AV113=AW113,"Igual","Diferente"))</f>
        <v>Igual</v>
      </c>
      <c r="AY113" s="19"/>
      <c r="AZ113" s="19"/>
      <c r="BA113" s="6">
        <f ca="1">+IF(L113&gt;21,"Revisar",0)</f>
        <v>0</v>
      </c>
      <c r="BB113" s="19" t="s">
        <v>62</v>
      </c>
      <c r="BC113" s="19" t="s">
        <v>63</v>
      </c>
      <c r="BD113" s="26">
        <v>0</v>
      </c>
      <c r="BE113" s="26">
        <v>0</v>
      </c>
    </row>
    <row r="114" spans="1:57" x14ac:dyDescent="0.25">
      <c r="A114" s="26" t="str">
        <f>CONCATENATE(E114,"_",Y114)</f>
        <v>20604251584_PCR-LAP0315</v>
      </c>
      <c r="B114" s="26" t="str">
        <f>CONCATENATE(E114,"_",Z114)</f>
        <v>20604251584_PCR-LAP0330</v>
      </c>
      <c r="C114" s="7">
        <v>44119</v>
      </c>
      <c r="D114" s="7">
        <v>44149</v>
      </c>
      <c r="E114" s="108">
        <v>20604251584</v>
      </c>
      <c r="F114" s="12" t="s">
        <v>3670</v>
      </c>
      <c r="G114" s="4" t="s">
        <v>3660</v>
      </c>
      <c r="H114" s="4" t="s">
        <v>3668</v>
      </c>
      <c r="I114" s="7">
        <v>44119</v>
      </c>
      <c r="J114" s="7">
        <v>44149</v>
      </c>
      <c r="K114" s="8"/>
      <c r="L114" s="9">
        <f ca="1">+TODAY()-J114</f>
        <v>7</v>
      </c>
      <c r="M114" s="10">
        <v>40</v>
      </c>
      <c r="N114" s="90"/>
      <c r="O114" s="10" t="str">
        <f>IF(N114="","Vacio",IF(M114=N114,"Igual","Diferente"))</f>
        <v>Vacio</v>
      </c>
      <c r="P114" s="10"/>
      <c r="Q114" s="90"/>
      <c r="R114" s="10" t="str">
        <f>IF(Q114="","Vacio",IF(P114=Q114,"Igual","Diferente"))</f>
        <v>Vacio</v>
      </c>
      <c r="S114" s="2">
        <f>+M114+P114/3.5</f>
        <v>40</v>
      </c>
      <c r="T114" s="2">
        <f ca="1">+IF(L114&gt;=0,IF(L114&lt;30,S114*1,IF(60&gt;L114,S114*2,IF(90&gt;L114,S114*3,IF(120&gt;L114,S114*4,IF(150&gt;L114,S114*5,IF(180&gt;L114,S114*6,IF(210&gt;L114,S114*7))))))),0)</f>
        <v>40</v>
      </c>
      <c r="U114" s="3" t="str">
        <f ca="1">+IF(L114&lt;0,0,IF(L114&lt;8,$A$1,IF(L114&lt;15,$B$1,IF(L114&lt;22,$C$1,IF(L114&lt;30,$D$1,IF(L114&lt;60,$H$1,IF(L114&lt;90,$I$1,IF(L114&lt;120,$J$1,IF(L114&lt;150,$K$1,IF(L114&lt;180,$L$1,IF(L114&lt;210,$E$1)))))))))))</f>
        <v>CONCATENACIÓN LAPTOP ACTUAL</v>
      </c>
      <c r="V114" s="4" t="s">
        <v>3662</v>
      </c>
      <c r="W114" s="11" t="s">
        <v>3669</v>
      </c>
      <c r="X114" s="7">
        <v>43691</v>
      </c>
      <c r="Y114" s="12" t="s">
        <v>3670</v>
      </c>
      <c r="Z114" s="12" t="s">
        <v>1372</v>
      </c>
      <c r="AA114" s="12"/>
      <c r="AB114" s="12"/>
      <c r="AC114" s="13"/>
      <c r="AD114" s="13"/>
      <c r="AE114" s="13"/>
      <c r="AF114" s="260">
        <f ca="1">+TODAY()-AE114</f>
        <v>44156</v>
      </c>
      <c r="AG114" s="13"/>
      <c r="AH114" s="13"/>
      <c r="AI114" s="7"/>
      <c r="AJ114" s="7"/>
      <c r="AK114" s="4" t="s">
        <v>65</v>
      </c>
      <c r="AL114" s="7"/>
      <c r="AM114" s="11">
        <v>1</v>
      </c>
      <c r="AN114" s="4" t="s">
        <v>58</v>
      </c>
      <c r="AO114" s="4"/>
      <c r="AP114" s="4" t="s">
        <v>66</v>
      </c>
      <c r="AQ114" s="4"/>
      <c r="AR114" s="4"/>
      <c r="AS114" s="4"/>
      <c r="AT114" s="4"/>
      <c r="AU114" s="123" t="s">
        <v>429</v>
      </c>
      <c r="AV114" s="8" t="s">
        <v>61</v>
      </c>
      <c r="AW114" s="8" t="s">
        <v>61</v>
      </c>
      <c r="AX114" s="10" t="str">
        <f>IF(AW114="","Vacio",IF(AV114=AW114,"Igual","Diferente"))</f>
        <v>Igual</v>
      </c>
      <c r="AY114" s="85"/>
      <c r="AZ114" s="85"/>
      <c r="BA114" s="6">
        <f ca="1">+IF(L114&gt;21,"Revisar",0)</f>
        <v>0</v>
      </c>
      <c r="BB114" s="26" t="s">
        <v>62</v>
      </c>
      <c r="BC114" s="85" t="s">
        <v>63</v>
      </c>
      <c r="BD114" s="26">
        <v>0</v>
      </c>
      <c r="BE114" s="26">
        <v>0</v>
      </c>
    </row>
    <row r="115" spans="1:57" x14ac:dyDescent="0.25">
      <c r="A115" s="26" t="str">
        <f>CONCATENATE(E115,"_",Y115)</f>
        <v>20159473148_PCR-LAP0319</v>
      </c>
      <c r="B115" s="26" t="str">
        <f>CONCATENATE(E115,"_",Z115)</f>
        <v>20159473148_</v>
      </c>
      <c r="C115" s="22">
        <v>44033</v>
      </c>
      <c r="D115" s="22">
        <v>44124</v>
      </c>
      <c r="E115" s="108">
        <v>20159473148</v>
      </c>
      <c r="F115" s="17" t="s">
        <v>2812</v>
      </c>
      <c r="G115" s="21" t="s">
        <v>2759</v>
      </c>
      <c r="H115" s="4" t="s">
        <v>2794</v>
      </c>
      <c r="I115" s="22">
        <v>44033</v>
      </c>
      <c r="J115" s="22">
        <v>44124</v>
      </c>
      <c r="K115" s="23" t="s">
        <v>2795</v>
      </c>
      <c r="L115" s="9">
        <f ca="1">+TODAY()-J115</f>
        <v>32</v>
      </c>
      <c r="M115" s="10">
        <v>50</v>
      </c>
      <c r="N115" s="90"/>
      <c r="O115" s="10" t="str">
        <f>IF(N115="","Vacio",IF(M115=N115,"Igual","Diferente"))</f>
        <v>Vacio</v>
      </c>
      <c r="P115" s="10"/>
      <c r="Q115" s="90"/>
      <c r="R115" s="10" t="str">
        <f>IF(Q115="","Vacio",IF(P115=Q115,"Igual","Diferente"))</f>
        <v>Vacio</v>
      </c>
      <c r="S115" s="2">
        <f>+M115+P115/3.5</f>
        <v>50</v>
      </c>
      <c r="T115" s="2">
        <f ca="1">+IF(L115&gt;=0,IF(L115&lt;30,S115*1,IF(60&gt;L115,S115*2,IF(90&gt;L115,S115*3,IF(120&gt;L115,S115*4,IF(150&gt;L115,S115*5,IF(180&gt;L115,S115*6,IF(210&gt;L115,S115*7))))))),0)</f>
        <v>100</v>
      </c>
      <c r="U115" s="3" t="str">
        <f ca="1">+IF(L115&lt;0,0,IF(L115&lt;8,$A$1,IF(L115&lt;15,$B$1,IF(L115&lt;22,$C$1,IF(L115&lt;30,$D$1,IF(L115&lt;60,$H$1,IF(L115&lt;90,$I$1,IF(L115&lt;120,$J$1,IF(L115&lt;150,$K$1,IF(L115&lt;180,$L$1,IF(L115&lt;210,$E$1)))))))))))</f>
        <v>Factura</v>
      </c>
      <c r="V115" s="21" t="s">
        <v>2796</v>
      </c>
      <c r="W115" s="24" t="s">
        <v>2807</v>
      </c>
      <c r="X115" s="22">
        <v>43971</v>
      </c>
      <c r="Y115" s="17" t="s">
        <v>2812</v>
      </c>
      <c r="Z115" s="12"/>
      <c r="AA115" s="12"/>
      <c r="AB115" s="13"/>
      <c r="AC115" s="13" t="s">
        <v>680</v>
      </c>
      <c r="AD115" s="13">
        <v>44134</v>
      </c>
      <c r="AE115" s="13">
        <v>44124</v>
      </c>
      <c r="AF115" s="260">
        <f ca="1">+TODAY()-AE115</f>
        <v>32</v>
      </c>
      <c r="AG115" s="13" t="s">
        <v>681</v>
      </c>
      <c r="AH115" s="13" t="s">
        <v>682</v>
      </c>
      <c r="AI115" s="22"/>
      <c r="AJ115" s="22"/>
      <c r="AK115" s="21"/>
      <c r="AL115" s="22"/>
      <c r="AM115" s="24">
        <v>1</v>
      </c>
      <c r="AN115" s="4" t="s">
        <v>58</v>
      </c>
      <c r="AO115" s="21"/>
      <c r="AP115" s="21" t="s">
        <v>66</v>
      </c>
      <c r="AQ115" s="21"/>
      <c r="AR115" s="21"/>
      <c r="AS115" s="21"/>
      <c r="AT115" s="21"/>
      <c r="AU115" s="120" t="s">
        <v>89</v>
      </c>
      <c r="AV115" s="23" t="s">
        <v>61</v>
      </c>
      <c r="AW115" s="8" t="s">
        <v>61</v>
      </c>
      <c r="AX115" s="10" t="str">
        <f>IF(AW115="","Vacio",IF(AV115=AW115,"Igual","Diferente"))</f>
        <v>Igual</v>
      </c>
      <c r="AY115" s="85"/>
      <c r="AZ115" s="85"/>
      <c r="BA115" s="6" t="str">
        <f ca="1">+IF(L115&gt;21,"Revisar",0)</f>
        <v>Revisar</v>
      </c>
      <c r="BB115" s="26" t="s">
        <v>62</v>
      </c>
      <c r="BC115" s="85" t="s">
        <v>120</v>
      </c>
      <c r="BD115" s="26">
        <v>0</v>
      </c>
      <c r="BE115" s="26">
        <v>0</v>
      </c>
    </row>
    <row r="116" spans="1:57" x14ac:dyDescent="0.25">
      <c r="A116" s="26" t="str">
        <f>CONCATENATE(E116,"_",Y116)</f>
        <v>20547839651_PCR-LAP0322</v>
      </c>
      <c r="B116" s="26" t="str">
        <f>CONCATENATE(E116,"_",Z116)</f>
        <v>20547839651_</v>
      </c>
      <c r="C116" s="53">
        <v>44119</v>
      </c>
      <c r="D116" s="53">
        <v>44135</v>
      </c>
      <c r="E116" s="108">
        <v>20547839651</v>
      </c>
      <c r="F116" s="17" t="s">
        <v>1302</v>
      </c>
      <c r="G116" s="15" t="s">
        <v>1279</v>
      </c>
      <c r="H116" s="52" t="s">
        <v>1280</v>
      </c>
      <c r="I116" s="53">
        <v>44119</v>
      </c>
      <c r="J116" s="53">
        <v>44135</v>
      </c>
      <c r="K116" s="28"/>
      <c r="L116" s="112">
        <f ca="1">+TODAY()-J116</f>
        <v>21</v>
      </c>
      <c r="M116" s="29">
        <v>32</v>
      </c>
      <c r="N116" s="95"/>
      <c r="O116" s="10" t="str">
        <f>IF(N116="","Vacio",IF(M116=N116,"Igual","Diferente"))</f>
        <v>Vacio</v>
      </c>
      <c r="P116" s="29"/>
      <c r="Q116" s="95"/>
      <c r="R116" s="29" t="str">
        <f>IF(Q116="","Vacio",IF(P116=Q116,"Igual","Diferente"))</f>
        <v>Vacio</v>
      </c>
      <c r="S116" s="2">
        <f>+M116+P116/3.5</f>
        <v>32</v>
      </c>
      <c r="T116" s="96">
        <f ca="1">+IF(L116&gt;=0,IF(L116&lt;30,S116*1,IF(60&gt;L116,S116*2,IF(90&gt;L116,S116*3,IF(120&gt;L116,S116*4,IF(150&gt;L116,S116*5,IF(180&gt;L116,S116*6,IF(210&gt;L116,S116*7))))))),0)</f>
        <v>32</v>
      </c>
      <c r="U116" s="3" t="str">
        <f ca="1">+IF(L116&lt;0,0,IF(L116&lt;8,$A$1,IF(L116&lt;15,$B$1,IF(L116&lt;22,$C$1,IF(L116&lt;30,$D$1,IF(L116&lt;60,$H$1,IF(L116&lt;90,$I$1,IF(L116&lt;120,$J$1,IF(L116&lt;150,$K$1,IF(L116&lt;180,$L$1,IF(L116&lt;210,$E$1)))))))))))</f>
        <v>Fecha inicio Plazo Alquiler</v>
      </c>
      <c r="V116" s="113" t="s">
        <v>1300</v>
      </c>
      <c r="W116" s="30" t="s">
        <v>1301</v>
      </c>
      <c r="X116" s="16">
        <v>44088</v>
      </c>
      <c r="Y116" s="17" t="s">
        <v>1302</v>
      </c>
      <c r="Z116" s="17"/>
      <c r="AA116" s="17"/>
      <c r="AB116" s="31"/>
      <c r="AC116" s="31"/>
      <c r="AD116" s="31"/>
      <c r="AE116" s="31"/>
      <c r="AF116" s="261">
        <f ca="1">+TODAY()-AE116</f>
        <v>44156</v>
      </c>
      <c r="AG116" s="31"/>
      <c r="AH116" s="31"/>
      <c r="AI116" s="16"/>
      <c r="AJ116" s="16"/>
      <c r="AK116" s="15"/>
      <c r="AL116" s="16"/>
      <c r="AM116" s="11">
        <v>1</v>
      </c>
      <c r="AN116" s="15" t="s">
        <v>58</v>
      </c>
      <c r="AO116" s="15"/>
      <c r="AP116" s="15" t="s">
        <v>286</v>
      </c>
      <c r="AQ116" s="15"/>
      <c r="AR116" s="15"/>
      <c r="AS116" s="15"/>
      <c r="AT116" s="15"/>
      <c r="AU116" s="4" t="s">
        <v>11259</v>
      </c>
      <c r="AV116" s="28" t="s">
        <v>61</v>
      </c>
      <c r="AW116" s="28" t="s">
        <v>61</v>
      </c>
      <c r="AX116" s="10" t="str">
        <f>IF(AW116="","Vacio",IF(AV116=AW116,"Igual","Diferente"))</f>
        <v>Igual</v>
      </c>
      <c r="AY116" s="19"/>
      <c r="AZ116" s="19"/>
      <c r="BA116" s="6">
        <f ca="1">+IF(L116&gt;21,"Revisar",0)</f>
        <v>0</v>
      </c>
      <c r="BB116" s="19" t="s">
        <v>62</v>
      </c>
      <c r="BC116" s="19" t="s">
        <v>63</v>
      </c>
      <c r="BD116" s="26">
        <v>0</v>
      </c>
      <c r="BE116" s="26">
        <v>0</v>
      </c>
    </row>
    <row r="117" spans="1:57" x14ac:dyDescent="0.25">
      <c r="A117" s="26" t="str">
        <f>CONCATENATE(E117,"_",Y117)</f>
        <v>20417378911_PCR-LAP0325</v>
      </c>
      <c r="B117" s="26" t="str">
        <f>CONCATENATE(E117,"_",Z117)</f>
        <v>20417378911_</v>
      </c>
      <c r="C117" s="7">
        <v>44105</v>
      </c>
      <c r="D117" s="7">
        <v>44135</v>
      </c>
      <c r="E117" s="108">
        <v>20417378911</v>
      </c>
      <c r="F117" s="12" t="s">
        <v>1707</v>
      </c>
      <c r="G117" s="4" t="s">
        <v>1700</v>
      </c>
      <c r="H117" s="4" t="s">
        <v>1701</v>
      </c>
      <c r="I117" s="7">
        <v>44105</v>
      </c>
      <c r="J117" s="7">
        <v>44135</v>
      </c>
      <c r="K117" s="8">
        <v>4531486926</v>
      </c>
      <c r="L117" s="9">
        <f ca="1">+TODAY()-J117</f>
        <v>21</v>
      </c>
      <c r="M117" s="10">
        <v>65</v>
      </c>
      <c r="N117" s="90"/>
      <c r="O117" s="10" t="str">
        <f>IF(N117="","Vacio",IF(M117=N117,"Igual","Diferente"))</f>
        <v>Vacio</v>
      </c>
      <c r="P117" s="10"/>
      <c r="Q117" s="90"/>
      <c r="R117" s="10" t="str">
        <f>IF(Q117="","Vacio",IF(P117=Q117,"Igual","Diferente"))</f>
        <v>Vacio</v>
      </c>
      <c r="S117" s="2">
        <f>+M117+P117/3.5</f>
        <v>65</v>
      </c>
      <c r="T117" s="2">
        <f ca="1">+IF(L117&gt;=0,IF(L117&lt;30,S117*1,IF(60&gt;L117,S117*2,IF(90&gt;L117,S117*3,IF(120&gt;L117,S117*4,IF(150&gt;L117,S117*5,IF(180&gt;L117,S117*6,IF(210&gt;L117,S117*7))))))),0)</f>
        <v>65</v>
      </c>
      <c r="U117" s="3" t="str">
        <f ca="1">+IF(L117&lt;0,0,IF(L117&lt;8,$A$1,IF(L117&lt;15,$B$1,IF(L117&lt;22,$C$1,IF(L117&lt;30,$D$1,IF(L117&lt;60,$H$1,IF(L117&lt;90,$I$1,IF(L117&lt;120,$J$1,IF(L117&lt;150,$K$1,IF(L117&lt;180,$L$1,IF(L117&lt;210,$E$1)))))))))))</f>
        <v>Fecha inicio Plazo Alquiler</v>
      </c>
      <c r="V117" s="4" t="s">
        <v>1702</v>
      </c>
      <c r="W117" s="11" t="s">
        <v>1703</v>
      </c>
      <c r="X117" s="44">
        <v>43738</v>
      </c>
      <c r="Y117" s="12" t="s">
        <v>1707</v>
      </c>
      <c r="Z117" s="12"/>
      <c r="AA117" s="12"/>
      <c r="AB117" s="13"/>
      <c r="AC117" s="13"/>
      <c r="AD117" s="13"/>
      <c r="AE117" s="13"/>
      <c r="AF117" s="260">
        <f ca="1">+TODAY()-AE117</f>
        <v>44156</v>
      </c>
      <c r="AG117" s="13"/>
      <c r="AH117" s="13"/>
      <c r="AI117" s="7"/>
      <c r="AJ117" s="7"/>
      <c r="AK117" s="4" t="s">
        <v>65</v>
      </c>
      <c r="AL117" s="7"/>
      <c r="AM117" s="11">
        <v>1</v>
      </c>
      <c r="AN117" s="4" t="s">
        <v>58</v>
      </c>
      <c r="AO117" s="4"/>
      <c r="AP117" s="4" t="s">
        <v>1705</v>
      </c>
      <c r="AQ117" s="4"/>
      <c r="AR117" s="4"/>
      <c r="AS117" s="4"/>
      <c r="AT117" s="4"/>
      <c r="AU117" s="4" t="s">
        <v>150</v>
      </c>
      <c r="AV117" s="8" t="s">
        <v>61</v>
      </c>
      <c r="AW117" s="8" t="s">
        <v>61</v>
      </c>
      <c r="AX117" s="10" t="str">
        <f>IF(AW117="","Vacio",IF(AV117=AW117,"Igual","Diferente"))</f>
        <v>Igual</v>
      </c>
      <c r="AY117" s="26"/>
      <c r="AZ117" s="26"/>
      <c r="BA117" s="6">
        <f ca="1">+IF(L117&gt;21,"Revisar",0)</f>
        <v>0</v>
      </c>
      <c r="BB117" s="26" t="s">
        <v>62</v>
      </c>
      <c r="BC117" s="85" t="s">
        <v>63</v>
      </c>
      <c r="BD117" s="26">
        <v>0</v>
      </c>
      <c r="BE117" s="26">
        <v>0</v>
      </c>
    </row>
    <row r="118" spans="1:57" x14ac:dyDescent="0.25">
      <c r="A118" s="26" t="str">
        <f>CONCATENATE(E118,"_",Y118)</f>
        <v>20386186872_PCR-LAP0328</v>
      </c>
      <c r="B118" s="26" t="str">
        <f>CONCATENATE(E118,"_",Z118)</f>
        <v>20386186872_PCR-LAP0436</v>
      </c>
      <c r="C118" s="7">
        <v>44105</v>
      </c>
      <c r="D118" s="7">
        <v>44135</v>
      </c>
      <c r="E118" s="108">
        <v>20386186872</v>
      </c>
      <c r="F118" s="12" t="s">
        <v>2112</v>
      </c>
      <c r="G118" s="4" t="s">
        <v>2274</v>
      </c>
      <c r="H118" s="4" t="s">
        <v>2275</v>
      </c>
      <c r="I118" s="7">
        <v>44105</v>
      </c>
      <c r="J118" s="7">
        <v>44135</v>
      </c>
      <c r="K118" s="8" t="s">
        <v>2276</v>
      </c>
      <c r="L118" s="9">
        <f ca="1">+TODAY()-J118</f>
        <v>21</v>
      </c>
      <c r="M118" s="10">
        <v>85</v>
      </c>
      <c r="N118" s="90"/>
      <c r="O118" s="10" t="str">
        <f>IF(N118="","Vacio",IF(M118=N118,"Igual","Diferente"))</f>
        <v>Vacio</v>
      </c>
      <c r="P118" s="10"/>
      <c r="Q118" s="90"/>
      <c r="R118" s="10" t="str">
        <f>IF(Q118="","Vacio",IF(P118=Q118,"Igual","Diferente"))</f>
        <v>Vacio</v>
      </c>
      <c r="S118" s="2">
        <f>+M118+P118/3.5</f>
        <v>85</v>
      </c>
      <c r="T118" s="2">
        <f ca="1">+IF(L118&gt;=0,IF(L118&lt;30,S118*1,IF(60&gt;L118,S118*2,IF(90&gt;L118,S118*3,IF(120&gt;L118,S118*4,IF(150&gt;L118,S118*5,IF(180&gt;L118,S118*6,IF(210&gt;L118,S118*7))))))),0)</f>
        <v>85</v>
      </c>
      <c r="U118" s="3" t="str">
        <f ca="1">+IF(L118&lt;0,0,IF(L118&lt;8,$A$1,IF(L118&lt;15,$B$1,IF(L118&lt;22,$C$1,IF(L118&lt;30,$D$1,IF(L118&lt;60,$H$1,IF(L118&lt;90,$I$1,IF(L118&lt;120,$J$1,IF(L118&lt;150,$K$1,IF(L118&lt;180,$L$1,IF(L118&lt;210,$E$1)))))))))))</f>
        <v>Fecha inicio Plazo Alquiler</v>
      </c>
      <c r="V118" s="7" t="s">
        <v>2277</v>
      </c>
      <c r="W118" s="11" t="s">
        <v>2278</v>
      </c>
      <c r="X118" s="7">
        <v>43759</v>
      </c>
      <c r="Y118" s="12" t="s">
        <v>2112</v>
      </c>
      <c r="Z118" s="12" t="s">
        <v>2279</v>
      </c>
      <c r="AA118" s="12"/>
      <c r="AB118" s="13"/>
      <c r="AC118" s="13"/>
      <c r="AD118" s="13"/>
      <c r="AE118" s="13"/>
      <c r="AF118" s="260">
        <f ca="1">+TODAY()-AE118</f>
        <v>44156</v>
      </c>
      <c r="AG118" s="13"/>
      <c r="AH118" s="13"/>
      <c r="AI118" s="7"/>
      <c r="AJ118" s="7"/>
      <c r="AK118" s="4"/>
      <c r="AL118" s="7"/>
      <c r="AM118" s="11">
        <v>1</v>
      </c>
      <c r="AN118" s="4" t="s">
        <v>58</v>
      </c>
      <c r="AO118" s="4"/>
      <c r="AP118" s="4" t="s">
        <v>66</v>
      </c>
      <c r="AQ118" s="4"/>
      <c r="AR118" s="4"/>
      <c r="AS118" s="4"/>
      <c r="AT118" s="4"/>
      <c r="AU118" s="4" t="s">
        <v>429</v>
      </c>
      <c r="AV118" s="23" t="s">
        <v>61</v>
      </c>
      <c r="AW118" s="8" t="s">
        <v>61</v>
      </c>
      <c r="AX118" s="10" t="str">
        <f>IF(AW118="","Vacio",IF(AV118=AW118,"Igual","Diferente"))</f>
        <v>Igual</v>
      </c>
      <c r="AY118" s="26"/>
      <c r="AZ118" s="26"/>
      <c r="BA118" s="6">
        <f ca="1">+IF(L118&gt;21,"Revisar",0)</f>
        <v>0</v>
      </c>
      <c r="BB118" s="26" t="s">
        <v>62</v>
      </c>
      <c r="BC118" s="85" t="s">
        <v>63</v>
      </c>
      <c r="BD118" s="26">
        <v>0</v>
      </c>
      <c r="BE118" s="26">
        <v>0</v>
      </c>
    </row>
    <row r="119" spans="1:57" x14ac:dyDescent="0.25">
      <c r="A119" s="26" t="str">
        <f>CONCATENATE(E119,"_",Y119)</f>
        <v>20604625697_PCR-LAP0329</v>
      </c>
      <c r="B119" s="26" t="str">
        <f>CONCATENATE(E119,"_",Z119)</f>
        <v>20604625697_</v>
      </c>
      <c r="C119" s="7">
        <v>44105</v>
      </c>
      <c r="D119" s="7">
        <v>44135</v>
      </c>
      <c r="E119" s="108">
        <v>20604625697</v>
      </c>
      <c r="F119" s="12" t="s">
        <v>2525</v>
      </c>
      <c r="G119" s="4" t="s">
        <v>2521</v>
      </c>
      <c r="H119" s="4" t="s">
        <v>2522</v>
      </c>
      <c r="I119" s="7">
        <v>44105</v>
      </c>
      <c r="J119" s="7">
        <v>44135</v>
      </c>
      <c r="K119" s="8"/>
      <c r="L119" s="9">
        <f ca="1">+TODAY()-J119</f>
        <v>21</v>
      </c>
      <c r="M119" s="10">
        <v>45</v>
      </c>
      <c r="N119" s="90"/>
      <c r="O119" s="10" t="str">
        <f>IF(N119="","Vacio",IF(M119=N119,"Igual","Diferente"))</f>
        <v>Vacio</v>
      </c>
      <c r="P119" s="10"/>
      <c r="Q119" s="90"/>
      <c r="R119" s="10" t="str">
        <f>IF(Q119="","Vacio",IF(P119=Q119,"Igual","Diferente"))</f>
        <v>Vacio</v>
      </c>
      <c r="S119" s="2">
        <f>+M119+P119/3.5</f>
        <v>45</v>
      </c>
      <c r="T119" s="2">
        <f ca="1">+IF(L119&gt;=0,IF(L119&lt;30,S119*1,IF(60&gt;L119,S119*2,IF(90&gt;L119,S119*3,IF(120&gt;L119,S119*4,IF(150&gt;L119,S119*5,IF(180&gt;L119,S119*6,IF(210&gt;L119,S119*7))))))),0)</f>
        <v>45</v>
      </c>
      <c r="U119" s="3" t="str">
        <f ca="1">+IF(L119&lt;0,0,IF(L119&lt;8,$A$1,IF(L119&lt;15,$B$1,IF(L119&lt;22,$C$1,IF(L119&lt;30,$D$1,IF(L119&lt;60,$H$1,IF(L119&lt;90,$I$1,IF(L119&lt;120,$J$1,IF(L119&lt;150,$K$1,IF(L119&lt;180,$L$1,IF(L119&lt;210,$E$1)))))))))))</f>
        <v>Fecha inicio Plazo Alquiler</v>
      </c>
      <c r="V119" s="4" t="s">
        <v>2523</v>
      </c>
      <c r="W119" s="11" t="s">
        <v>2524</v>
      </c>
      <c r="X119" s="7">
        <v>43138</v>
      </c>
      <c r="Y119" s="12" t="s">
        <v>2525</v>
      </c>
      <c r="Z119" s="12"/>
      <c r="AA119" s="12"/>
      <c r="AB119" s="13"/>
      <c r="AC119" s="13"/>
      <c r="AD119" s="13"/>
      <c r="AE119" s="13"/>
      <c r="AF119" s="260">
        <f ca="1">+TODAY()-AE119</f>
        <v>44156</v>
      </c>
      <c r="AG119" s="13"/>
      <c r="AH119" s="13"/>
      <c r="AI119" s="7"/>
      <c r="AJ119" s="7"/>
      <c r="AK119" s="4" t="s">
        <v>305</v>
      </c>
      <c r="AL119" s="7"/>
      <c r="AM119" s="11">
        <v>1</v>
      </c>
      <c r="AN119" s="4" t="s">
        <v>58</v>
      </c>
      <c r="AO119" s="4"/>
      <c r="AP119" s="4" t="s">
        <v>66</v>
      </c>
      <c r="AQ119" s="4"/>
      <c r="AR119" s="4"/>
      <c r="AS119" s="4"/>
      <c r="AT119" s="4"/>
      <c r="AU119" s="120" t="s">
        <v>89</v>
      </c>
      <c r="AV119" s="8" t="s">
        <v>61</v>
      </c>
      <c r="AW119" s="8" t="s">
        <v>61</v>
      </c>
      <c r="AX119" s="10" t="str">
        <f>IF(AW119="","Vacio",IF(AV119=AW119,"Igual","Diferente"))</f>
        <v>Igual</v>
      </c>
      <c r="AY119" s="26"/>
      <c r="AZ119" s="26"/>
      <c r="BA119" s="6">
        <f ca="1">+IF(L119&gt;21,"Revisar",0)</f>
        <v>0</v>
      </c>
      <c r="BB119" s="26" t="s">
        <v>62</v>
      </c>
      <c r="BC119" s="85" t="s">
        <v>63</v>
      </c>
      <c r="BD119" s="26">
        <v>0</v>
      </c>
      <c r="BE119" s="26">
        <v>0</v>
      </c>
    </row>
    <row r="120" spans="1:57" x14ac:dyDescent="0.25">
      <c r="A120" s="26" t="str">
        <f>CONCATENATE(E120,"_",Y120)</f>
        <v>20606227001_PCR-LAP0330</v>
      </c>
      <c r="B120" s="26" t="str">
        <f>CONCATENATE(E120,"_",Z120)</f>
        <v>20606227001_</v>
      </c>
      <c r="C120" s="7">
        <v>44127</v>
      </c>
      <c r="D120" s="7">
        <v>44157</v>
      </c>
      <c r="E120" s="108">
        <v>20606227001</v>
      </c>
      <c r="F120" s="12" t="s">
        <v>1372</v>
      </c>
      <c r="G120" s="4" t="s">
        <v>1364</v>
      </c>
      <c r="H120" s="4" t="s">
        <v>1369</v>
      </c>
      <c r="I120" s="7">
        <v>44127</v>
      </c>
      <c r="J120" s="7">
        <v>44157</v>
      </c>
      <c r="K120" s="8"/>
      <c r="L120" s="9">
        <f ca="1">+TODAY()-J120</f>
        <v>-1</v>
      </c>
      <c r="M120" s="10">
        <v>48</v>
      </c>
      <c r="N120" s="90"/>
      <c r="O120" s="10" t="str">
        <f>IF(N120="","Vacio",IF(M120=N120,"Igual","Diferente"))</f>
        <v>Vacio</v>
      </c>
      <c r="P120" s="10"/>
      <c r="Q120" s="90"/>
      <c r="R120" s="10" t="str">
        <f>IF(Q120="","Vacio",IF(P120=Q120,"Igual","Diferente"))</f>
        <v>Vacio</v>
      </c>
      <c r="S120" s="2">
        <f>+M120+P120/3.5</f>
        <v>48</v>
      </c>
      <c r="T120" s="2">
        <f ca="1">+IF(L120&gt;=0,IF(L120&lt;30,S120*1,IF(60&gt;L120,S120*2,IF(90&gt;L120,S120*3,IF(120&gt;L120,S120*4,IF(150&gt;L120,S120*5,IF(180&gt;L120,S120*6,IF(210&gt;L120,S120*7))))))),0)</f>
        <v>0</v>
      </c>
      <c r="U120" s="3">
        <f ca="1">+IF(L120&lt;0,0,IF(L120&lt;8,$A$1,IF(L120&lt;15,$B$1,IF(L120&lt;22,$C$1,IF(L120&lt;30,$D$1,IF(L120&lt;60,$H$1,IF(L120&lt;90,$I$1,IF(L120&lt;120,$J$1,IF(L120&lt;150,$K$1,IF(L120&lt;180,$L$1,IF(L120&lt;210,$E$1)))))))))))</f>
        <v>0</v>
      </c>
      <c r="V120" s="4" t="s">
        <v>1370</v>
      </c>
      <c r="W120" s="11" t="s">
        <v>1371</v>
      </c>
      <c r="X120" s="7">
        <v>44096</v>
      </c>
      <c r="Y120" s="12" t="s">
        <v>1372</v>
      </c>
      <c r="Z120" s="12"/>
      <c r="AA120" s="12"/>
      <c r="AB120" s="13"/>
      <c r="AC120" s="13"/>
      <c r="AD120" s="13"/>
      <c r="AE120" s="13"/>
      <c r="AF120" s="260">
        <f ca="1">+TODAY()-AE120</f>
        <v>44156</v>
      </c>
      <c r="AG120" s="13"/>
      <c r="AH120" s="13"/>
      <c r="AI120" s="7"/>
      <c r="AJ120" s="7"/>
      <c r="AK120" s="4"/>
      <c r="AL120" s="7"/>
      <c r="AM120" s="11">
        <v>1</v>
      </c>
      <c r="AN120" s="4" t="s">
        <v>58</v>
      </c>
      <c r="AO120" s="4"/>
      <c r="AP120" s="4"/>
      <c r="AQ120" s="4"/>
      <c r="AR120" s="4"/>
      <c r="AS120" s="4"/>
      <c r="AT120" s="4"/>
      <c r="AU120" s="4" t="s">
        <v>111</v>
      </c>
      <c r="AV120" s="8" t="s">
        <v>61</v>
      </c>
      <c r="AW120" s="8" t="s">
        <v>61</v>
      </c>
      <c r="AX120" s="10" t="str">
        <f>IF(AW120="","Vacio",IF(AV120=AW120,"Igual","Diferente"))</f>
        <v>Igual</v>
      </c>
      <c r="AY120" s="85"/>
      <c r="AZ120" s="85"/>
      <c r="BA120" s="6">
        <f ca="1">+IF(L120&gt;21,"Revisar",0)</f>
        <v>0</v>
      </c>
      <c r="BB120" s="26" t="s">
        <v>62</v>
      </c>
      <c r="BC120" s="85" t="s">
        <v>63</v>
      </c>
      <c r="BD120" s="26">
        <v>0</v>
      </c>
      <c r="BE120" s="26">
        <v>0</v>
      </c>
    </row>
    <row r="121" spans="1:57" x14ac:dyDescent="0.25">
      <c r="A121" s="26" t="str">
        <f>CONCATENATE(E121,"_",Y121)</f>
        <v>20600559681_PCR-LAP0332</v>
      </c>
      <c r="B121" s="26" t="str">
        <f>CONCATENATE(E121,"_",Z121)</f>
        <v>20600559681_</v>
      </c>
      <c r="C121" s="7">
        <v>44105</v>
      </c>
      <c r="D121" s="7">
        <v>44135</v>
      </c>
      <c r="E121" s="108">
        <v>20600559681</v>
      </c>
      <c r="F121" s="12" t="s">
        <v>637</v>
      </c>
      <c r="G121" s="4" t="s">
        <v>634</v>
      </c>
      <c r="H121" s="4" t="s">
        <v>635</v>
      </c>
      <c r="I121" s="7">
        <v>44105</v>
      </c>
      <c r="J121" s="7">
        <v>44135</v>
      </c>
      <c r="K121" s="28"/>
      <c r="L121" s="9">
        <f ca="1">+TODAY()-J121</f>
        <v>21</v>
      </c>
      <c r="M121" s="10">
        <v>53.78</v>
      </c>
      <c r="N121" s="90"/>
      <c r="O121" s="10" t="str">
        <f>IF(N121="","Vacio",IF(M121=N121,"Igual","Diferente"))</f>
        <v>Vacio</v>
      </c>
      <c r="P121" s="10"/>
      <c r="Q121" s="90"/>
      <c r="R121" s="10" t="str">
        <f>IF(Q121="","Vacio",IF(P121=Q121,"Igual","Diferente"))</f>
        <v>Vacio</v>
      </c>
      <c r="S121" s="2">
        <f>+M121+P121/3.5</f>
        <v>53.78</v>
      </c>
      <c r="T121" s="2">
        <f ca="1">+IF(L121&gt;=0,IF(L121&lt;30,S121*1,IF(60&gt;L121,S121*2,IF(90&gt;L121,S121*3,IF(120&gt;L121,S121*4,IF(150&gt;L121,S121*5,IF(180&gt;L121,S121*6,IF(210&gt;L121,S121*7))))))),0)</f>
        <v>53.78</v>
      </c>
      <c r="U121" s="3" t="str">
        <f ca="1">+IF(L121&lt;0,0,IF(L121&lt;8,$A$1,IF(L121&lt;15,$B$1,IF(L121&lt;22,$C$1,IF(L121&lt;30,$D$1,IF(L121&lt;60,$H$1,IF(L121&lt;90,$I$1,IF(L121&lt;120,$J$1,IF(L121&lt;150,$K$1,IF(L121&lt;180,$L$1,IF(L121&lt;210,$E$1)))))))))))</f>
        <v>Fecha inicio Plazo Alquiler</v>
      </c>
      <c r="V121" s="4" t="s">
        <v>636</v>
      </c>
      <c r="W121" s="11"/>
      <c r="X121" s="7"/>
      <c r="Y121" s="12" t="s">
        <v>637</v>
      </c>
      <c r="Z121" s="12"/>
      <c r="AA121" s="12"/>
      <c r="AB121" s="13"/>
      <c r="AC121" s="13"/>
      <c r="AD121" s="13"/>
      <c r="AE121" s="13"/>
      <c r="AF121" s="260">
        <f ca="1">+TODAY()-AE121</f>
        <v>44156</v>
      </c>
      <c r="AG121" s="13"/>
      <c r="AH121" s="13"/>
      <c r="AI121" s="7"/>
      <c r="AJ121" s="22"/>
      <c r="AK121" s="21" t="s">
        <v>65</v>
      </c>
      <c r="AL121" s="22"/>
      <c r="AM121" s="24">
        <v>1</v>
      </c>
      <c r="AN121" s="21" t="s">
        <v>58</v>
      </c>
      <c r="AO121" s="21"/>
      <c r="AP121" s="21" t="s">
        <v>518</v>
      </c>
      <c r="AQ121" s="4" t="s">
        <v>343</v>
      </c>
      <c r="AR121" s="4"/>
      <c r="AS121" s="4"/>
      <c r="AT121" s="4"/>
      <c r="AU121" s="4" t="s">
        <v>150</v>
      </c>
      <c r="AV121" s="8" t="s">
        <v>61</v>
      </c>
      <c r="AW121" s="8" t="s">
        <v>61</v>
      </c>
      <c r="AX121" s="10" t="str">
        <f>IF(AW121="","Vacio",IF(AV121=AW121,"Igual","Diferente"))</f>
        <v>Igual</v>
      </c>
      <c r="AY121" s="26"/>
      <c r="AZ121" s="26"/>
      <c r="BA121" s="6">
        <f ca="1">+IF(L121&gt;21,"Revisar",0)</f>
        <v>0</v>
      </c>
      <c r="BB121" s="26" t="s">
        <v>62</v>
      </c>
      <c r="BC121" s="85" t="s">
        <v>63</v>
      </c>
      <c r="BD121" s="26">
        <v>0</v>
      </c>
      <c r="BE121" s="26">
        <v>0</v>
      </c>
    </row>
    <row r="122" spans="1:57" x14ac:dyDescent="0.25">
      <c r="A122" s="26" t="str">
        <f>CONCATENATE(E122,"_",Y122)</f>
        <v>20547839651_PCR-LAP0333</v>
      </c>
      <c r="B122" s="26" t="str">
        <f>CONCATENATE(E122,"_",Z122)</f>
        <v>20547839651_</v>
      </c>
      <c r="C122" s="53">
        <v>44119</v>
      </c>
      <c r="D122" s="53">
        <v>44135</v>
      </c>
      <c r="E122" s="108">
        <v>20547839651</v>
      </c>
      <c r="F122" s="17" t="s">
        <v>1303</v>
      </c>
      <c r="G122" s="15" t="s">
        <v>1279</v>
      </c>
      <c r="H122" s="52" t="s">
        <v>1280</v>
      </c>
      <c r="I122" s="53">
        <v>44119</v>
      </c>
      <c r="J122" s="53">
        <v>44135</v>
      </c>
      <c r="K122" s="28"/>
      <c r="L122" s="112">
        <f ca="1">+TODAY()-J122</f>
        <v>21</v>
      </c>
      <c r="M122" s="29">
        <v>32</v>
      </c>
      <c r="N122" s="95"/>
      <c r="O122" s="10" t="str">
        <f>IF(N122="","Vacio",IF(M122=N122,"Igual","Diferente"))</f>
        <v>Vacio</v>
      </c>
      <c r="P122" s="29"/>
      <c r="Q122" s="95"/>
      <c r="R122" s="29" t="str">
        <f>IF(Q122="","Vacio",IF(P122=Q122,"Igual","Diferente"))</f>
        <v>Vacio</v>
      </c>
      <c r="S122" s="2">
        <f>+M122+P122/3.5</f>
        <v>32</v>
      </c>
      <c r="T122" s="96">
        <f ca="1">+IF(L122&gt;=0,IF(L122&lt;30,S122*1,IF(60&gt;L122,S122*2,IF(90&gt;L122,S122*3,IF(120&gt;L122,S122*4,IF(150&gt;L122,S122*5,IF(180&gt;L122,S122*6,IF(210&gt;L122,S122*7))))))),0)</f>
        <v>32</v>
      </c>
      <c r="U122" s="3" t="str">
        <f ca="1">+IF(L122&lt;0,0,IF(L122&lt;8,$A$1,IF(L122&lt;15,$B$1,IF(L122&lt;22,$C$1,IF(L122&lt;30,$D$1,IF(L122&lt;60,$H$1,IF(L122&lt;90,$I$1,IF(L122&lt;120,$J$1,IF(L122&lt;150,$K$1,IF(L122&lt;180,$L$1,IF(L122&lt;210,$E$1)))))))))))</f>
        <v>Fecha inicio Plazo Alquiler</v>
      </c>
      <c r="V122" s="113" t="s">
        <v>1300</v>
      </c>
      <c r="W122" s="30" t="s">
        <v>1301</v>
      </c>
      <c r="X122" s="16">
        <v>44088</v>
      </c>
      <c r="Y122" s="17" t="s">
        <v>1303</v>
      </c>
      <c r="Z122" s="17"/>
      <c r="AA122" s="17"/>
      <c r="AB122" s="31"/>
      <c r="AC122" s="31"/>
      <c r="AD122" s="31"/>
      <c r="AE122" s="31"/>
      <c r="AF122" s="261">
        <f ca="1">+TODAY()-AE122</f>
        <v>44156</v>
      </c>
      <c r="AG122" s="31"/>
      <c r="AH122" s="31"/>
      <c r="AI122" s="16"/>
      <c r="AJ122" s="16"/>
      <c r="AK122" s="15"/>
      <c r="AL122" s="16"/>
      <c r="AM122" s="11">
        <v>1</v>
      </c>
      <c r="AN122" s="15" t="s">
        <v>58</v>
      </c>
      <c r="AO122" s="15"/>
      <c r="AP122" s="15" t="s">
        <v>286</v>
      </c>
      <c r="AQ122" s="15"/>
      <c r="AR122" s="15"/>
      <c r="AS122" s="15"/>
      <c r="AT122" s="15"/>
      <c r="AU122" s="4" t="s">
        <v>11259</v>
      </c>
      <c r="AV122" s="28" t="s">
        <v>61</v>
      </c>
      <c r="AW122" s="28" t="s">
        <v>61</v>
      </c>
      <c r="AX122" s="10" t="str">
        <f>IF(AW122="","Vacio",IF(AV122=AW122,"Igual","Diferente"))</f>
        <v>Igual</v>
      </c>
      <c r="AY122" s="19"/>
      <c r="AZ122" s="19"/>
      <c r="BA122" s="6">
        <f ca="1">+IF(L122&gt;21,"Revisar",0)</f>
        <v>0</v>
      </c>
      <c r="BB122" s="19" t="s">
        <v>62</v>
      </c>
      <c r="BC122" s="19" t="s">
        <v>63</v>
      </c>
      <c r="BD122" s="26">
        <v>0</v>
      </c>
      <c r="BE122" s="26">
        <v>0</v>
      </c>
    </row>
    <row r="123" spans="1:57" x14ac:dyDescent="0.25">
      <c r="A123" s="26" t="str">
        <f>CONCATENATE(E123,"_",Y123)</f>
        <v>20417378911_PCR-LAP0334</v>
      </c>
      <c r="B123" s="26" t="str">
        <f>CONCATENATE(E123,"_",Z123)</f>
        <v>20417378911_</v>
      </c>
      <c r="C123" s="7">
        <v>44105</v>
      </c>
      <c r="D123" s="7">
        <v>44135</v>
      </c>
      <c r="E123" s="108">
        <v>20417378911</v>
      </c>
      <c r="F123" s="12" t="s">
        <v>1708</v>
      </c>
      <c r="G123" s="4" t="s">
        <v>1700</v>
      </c>
      <c r="H123" s="4" t="s">
        <v>1701</v>
      </c>
      <c r="I123" s="7">
        <v>44105</v>
      </c>
      <c r="J123" s="7">
        <v>44135</v>
      </c>
      <c r="K123" s="8">
        <v>4531486926</v>
      </c>
      <c r="L123" s="9">
        <f ca="1">+TODAY()-J123</f>
        <v>21</v>
      </c>
      <c r="M123" s="10">
        <v>65</v>
      </c>
      <c r="N123" s="90"/>
      <c r="O123" s="10" t="str">
        <f>IF(N123="","Vacio",IF(M123=N123,"Igual","Diferente"))</f>
        <v>Vacio</v>
      </c>
      <c r="P123" s="10"/>
      <c r="Q123" s="90"/>
      <c r="R123" s="10" t="str">
        <f>IF(Q123="","Vacio",IF(P123=Q123,"Igual","Diferente"))</f>
        <v>Vacio</v>
      </c>
      <c r="S123" s="2">
        <f>+M123+P123/3.5</f>
        <v>65</v>
      </c>
      <c r="T123" s="2">
        <f ca="1">+IF(L123&gt;=0,IF(L123&lt;30,S123*1,IF(60&gt;L123,S123*2,IF(90&gt;L123,S123*3,IF(120&gt;L123,S123*4,IF(150&gt;L123,S123*5,IF(180&gt;L123,S123*6,IF(210&gt;L123,S123*7))))))),0)</f>
        <v>65</v>
      </c>
      <c r="U123" s="3" t="str">
        <f ca="1">+IF(L123&lt;0,0,IF(L123&lt;8,$A$1,IF(L123&lt;15,$B$1,IF(L123&lt;22,$C$1,IF(L123&lt;30,$D$1,IF(L123&lt;60,$H$1,IF(L123&lt;90,$I$1,IF(L123&lt;120,$J$1,IF(L123&lt;150,$K$1,IF(L123&lt;180,$L$1,IF(L123&lt;210,$E$1)))))))))))</f>
        <v>Fecha inicio Plazo Alquiler</v>
      </c>
      <c r="V123" s="4" t="s">
        <v>1702</v>
      </c>
      <c r="W123" s="11" t="s">
        <v>1703</v>
      </c>
      <c r="X123" s="44">
        <v>43738</v>
      </c>
      <c r="Y123" s="12" t="s">
        <v>1708</v>
      </c>
      <c r="Z123" s="12"/>
      <c r="AA123" s="12"/>
      <c r="AB123" s="13"/>
      <c r="AC123" s="13"/>
      <c r="AD123" s="13"/>
      <c r="AE123" s="13"/>
      <c r="AF123" s="260">
        <f ca="1">+TODAY()-AE123</f>
        <v>44156</v>
      </c>
      <c r="AG123" s="13"/>
      <c r="AH123" s="13"/>
      <c r="AI123" s="7"/>
      <c r="AJ123" s="7"/>
      <c r="AK123" s="4" t="s">
        <v>65</v>
      </c>
      <c r="AL123" s="7"/>
      <c r="AM123" s="11">
        <v>1</v>
      </c>
      <c r="AN123" s="4" t="s">
        <v>58</v>
      </c>
      <c r="AO123" s="4"/>
      <c r="AP123" s="4" t="s">
        <v>1705</v>
      </c>
      <c r="AQ123" s="4"/>
      <c r="AR123" s="4"/>
      <c r="AS123" s="4"/>
      <c r="AT123" s="4"/>
      <c r="AU123" s="4" t="s">
        <v>150</v>
      </c>
      <c r="AV123" s="8" t="s">
        <v>61</v>
      </c>
      <c r="AW123" s="8" t="s">
        <v>61</v>
      </c>
      <c r="AX123" s="10" t="str">
        <f>IF(AW123="","Vacio",IF(AV123=AW123,"Igual","Diferente"))</f>
        <v>Igual</v>
      </c>
      <c r="AY123" s="26"/>
      <c r="AZ123" s="26"/>
      <c r="BA123" s="6">
        <f ca="1">+IF(L123&gt;21,"Revisar",0)</f>
        <v>0</v>
      </c>
      <c r="BB123" s="26" t="s">
        <v>62</v>
      </c>
      <c r="BC123" s="85" t="s">
        <v>63</v>
      </c>
      <c r="BD123" s="26">
        <v>0</v>
      </c>
      <c r="BE123" s="26">
        <v>0</v>
      </c>
    </row>
    <row r="124" spans="1:57" x14ac:dyDescent="0.25">
      <c r="A124" s="26" t="str">
        <f>CONCATENATE(E124,"_",Y124)</f>
        <v>20159473148_PCR-LAP0337</v>
      </c>
      <c r="B124" s="26" t="str">
        <f>CONCATENATE(E124,"_",Z124)</f>
        <v>20159473148_</v>
      </c>
      <c r="C124" s="22">
        <v>44033</v>
      </c>
      <c r="D124" s="22">
        <v>44124</v>
      </c>
      <c r="E124" s="108">
        <v>20159473148</v>
      </c>
      <c r="F124" s="17" t="s">
        <v>2799</v>
      </c>
      <c r="G124" s="21" t="s">
        <v>2759</v>
      </c>
      <c r="H124" s="4" t="s">
        <v>2794</v>
      </c>
      <c r="I124" s="22">
        <v>44033</v>
      </c>
      <c r="J124" s="22">
        <v>44124</v>
      </c>
      <c r="K124" s="23" t="s">
        <v>2795</v>
      </c>
      <c r="L124" s="9">
        <f ca="1">+TODAY()-J124</f>
        <v>32</v>
      </c>
      <c r="M124" s="10">
        <v>50</v>
      </c>
      <c r="N124" s="90"/>
      <c r="O124" s="10" t="str">
        <f>IF(N124="","Vacio",IF(M124=N124,"Igual","Diferente"))</f>
        <v>Vacio</v>
      </c>
      <c r="P124" s="10"/>
      <c r="Q124" s="90"/>
      <c r="R124" s="10" t="str">
        <f>IF(Q124="","Vacio",IF(P124=Q124,"Igual","Diferente"))</f>
        <v>Vacio</v>
      </c>
      <c r="S124" s="2">
        <f>+M124+P124/3.5</f>
        <v>50</v>
      </c>
      <c r="T124" s="2">
        <f ca="1">+IF(L124&gt;=0,IF(L124&lt;30,S124*1,IF(60&gt;L124,S124*2,IF(90&gt;L124,S124*3,IF(120&gt;L124,S124*4,IF(150&gt;L124,S124*5,IF(180&gt;L124,S124*6,IF(210&gt;L124,S124*7))))))),0)</f>
        <v>100</v>
      </c>
      <c r="U124" s="3" t="str">
        <f ca="1">+IF(L124&lt;0,0,IF(L124&lt;8,$A$1,IF(L124&lt;15,$B$1,IF(L124&lt;22,$C$1,IF(L124&lt;30,$D$1,IF(L124&lt;60,$H$1,IF(L124&lt;90,$I$1,IF(L124&lt;120,$J$1,IF(L124&lt;150,$K$1,IF(L124&lt;180,$L$1,IF(L124&lt;210,$E$1)))))))))))</f>
        <v>Factura</v>
      </c>
      <c r="V124" s="21" t="s">
        <v>1206</v>
      </c>
      <c r="W124" s="24" t="s">
        <v>2797</v>
      </c>
      <c r="X124" s="22">
        <v>43971</v>
      </c>
      <c r="Y124" s="17" t="s">
        <v>2799</v>
      </c>
      <c r="Z124" s="12"/>
      <c r="AA124" s="12"/>
      <c r="AB124" s="13"/>
      <c r="AC124" s="13" t="s">
        <v>680</v>
      </c>
      <c r="AD124" s="13">
        <v>44134</v>
      </c>
      <c r="AE124" s="13">
        <v>44124</v>
      </c>
      <c r="AF124" s="260">
        <f ca="1">+TODAY()-AE124</f>
        <v>32</v>
      </c>
      <c r="AG124" s="13" t="s">
        <v>681</v>
      </c>
      <c r="AH124" s="13" t="s">
        <v>682</v>
      </c>
      <c r="AI124" s="22"/>
      <c r="AJ124" s="22"/>
      <c r="AK124" s="21"/>
      <c r="AL124" s="22"/>
      <c r="AM124" s="24">
        <v>1</v>
      </c>
      <c r="AN124" s="4" t="s">
        <v>58</v>
      </c>
      <c r="AO124" s="21"/>
      <c r="AP124" s="21" t="s">
        <v>66</v>
      </c>
      <c r="AQ124" s="21"/>
      <c r="AR124" s="21"/>
      <c r="AS124" s="21"/>
      <c r="AT124" s="21"/>
      <c r="AU124" s="120" t="s">
        <v>89</v>
      </c>
      <c r="AV124" s="23" t="s">
        <v>61</v>
      </c>
      <c r="AW124" s="8" t="s">
        <v>61</v>
      </c>
      <c r="AX124" s="10" t="str">
        <f>IF(AW124="","Vacio",IF(AV124=AW124,"Igual","Diferente"))</f>
        <v>Igual</v>
      </c>
      <c r="AY124" s="85"/>
      <c r="AZ124" s="85"/>
      <c r="BA124" s="6" t="str">
        <f ca="1">+IF(L124&gt;21,"Revisar",0)</f>
        <v>Revisar</v>
      </c>
      <c r="BB124" s="26" t="s">
        <v>62</v>
      </c>
      <c r="BC124" s="85" t="s">
        <v>120</v>
      </c>
      <c r="BD124" s="26">
        <v>0</v>
      </c>
      <c r="BE124" s="26">
        <v>0</v>
      </c>
    </row>
    <row r="125" spans="1:57" x14ac:dyDescent="0.25">
      <c r="A125" s="26" t="str">
        <f>CONCATENATE(E125,"_",Y125)</f>
        <v xml:space="preserve"> 2038235036_PCR-LAP0338</v>
      </c>
      <c r="B125" s="26" t="str">
        <f>CONCATENATE(E125,"_",Z125)</f>
        <v xml:space="preserve"> 2038235036_</v>
      </c>
      <c r="C125" s="7">
        <v>44122</v>
      </c>
      <c r="D125" s="7">
        <v>44152</v>
      </c>
      <c r="E125" s="142" t="s">
        <v>1016</v>
      </c>
      <c r="F125" s="12" t="s">
        <v>1022</v>
      </c>
      <c r="G125" s="4" t="s">
        <v>1017</v>
      </c>
      <c r="H125" s="4" t="s">
        <v>1018</v>
      </c>
      <c r="I125" s="7">
        <v>44122</v>
      </c>
      <c r="J125" s="7">
        <v>44152</v>
      </c>
      <c r="K125" s="8" t="s">
        <v>1019</v>
      </c>
      <c r="L125" s="9">
        <f ca="1">+TODAY()-J125</f>
        <v>4</v>
      </c>
      <c r="M125" s="10">
        <v>65</v>
      </c>
      <c r="N125" s="90"/>
      <c r="O125" s="10" t="str">
        <f>IF(N125="","Vacio",IF(M125=N125,"Igual","Diferente"))</f>
        <v>Vacio</v>
      </c>
      <c r="P125" s="10"/>
      <c r="Q125" s="90"/>
      <c r="R125" s="10" t="str">
        <f>IF(Q125="","Vacio",IF(P125=Q125,"Igual","Diferente"))</f>
        <v>Vacio</v>
      </c>
      <c r="S125" s="2">
        <f>+M125+P125/3.5</f>
        <v>65</v>
      </c>
      <c r="T125" s="2">
        <f ca="1">+IF(L125&gt;=0,IF(L125&lt;30,S125*1,IF(60&gt;L125,S125*2,IF(90&gt;L125,S125*3,IF(120&gt;L125,S125*4,IF(150&gt;L125,S125*5,IF(180&gt;L125,S125*6,IF(210&gt;L125,S125*7))))))),0)</f>
        <v>65</v>
      </c>
      <c r="U125" s="3" t="str">
        <f ca="1">+IF(L125&lt;0,0,IF(L125&lt;8,$A$1,IF(L125&lt;15,$B$1,IF(L125&lt;22,$C$1,IF(L125&lt;30,$D$1,IF(L125&lt;60,$H$1,IF(L125&lt;90,$I$1,IF(L125&lt;120,$J$1,IF(L125&lt;150,$K$1,IF(L125&lt;180,$L$1,IF(L125&lt;210,$E$1)))))))))))</f>
        <v>CONCATENACIÓN LAPTOP ACTUAL</v>
      </c>
      <c r="V125" s="4" t="s">
        <v>1020</v>
      </c>
      <c r="W125" s="11" t="s">
        <v>1021</v>
      </c>
      <c r="X125" s="7">
        <v>43906</v>
      </c>
      <c r="Y125" s="12" t="s">
        <v>1022</v>
      </c>
      <c r="Z125" s="12"/>
      <c r="AA125" s="12"/>
      <c r="AB125" s="13"/>
      <c r="AC125" s="13"/>
      <c r="AD125" s="13"/>
      <c r="AE125" s="13"/>
      <c r="AF125" s="260">
        <f ca="1">+TODAY()-AE125</f>
        <v>44156</v>
      </c>
      <c r="AG125" s="13"/>
      <c r="AH125" s="13"/>
      <c r="AI125" s="7"/>
      <c r="AJ125" s="7"/>
      <c r="AK125" s="4"/>
      <c r="AL125" s="7"/>
      <c r="AM125" s="11">
        <v>1</v>
      </c>
      <c r="AN125" s="4" t="s">
        <v>58</v>
      </c>
      <c r="AO125" s="4"/>
      <c r="AP125" s="4" t="s">
        <v>149</v>
      </c>
      <c r="AQ125" s="126" t="s">
        <v>122</v>
      </c>
      <c r="AR125" s="4"/>
      <c r="AS125" s="4"/>
      <c r="AT125" s="4"/>
      <c r="AU125" s="4" t="s">
        <v>150</v>
      </c>
      <c r="AV125" s="8" t="s">
        <v>61</v>
      </c>
      <c r="AW125" s="8" t="s">
        <v>61</v>
      </c>
      <c r="AX125" s="10" t="str">
        <f>IF(AW125="","Vacio",IF(AV125=AW125,"Igual","Diferente"))</f>
        <v>Igual</v>
      </c>
      <c r="AY125" s="26"/>
      <c r="AZ125" s="26"/>
      <c r="BA125" s="6">
        <f ca="1">+IF(L125&gt;21,"Revisar",0)</f>
        <v>0</v>
      </c>
      <c r="BB125" s="26" t="s">
        <v>62</v>
      </c>
      <c r="BC125" s="85" t="s">
        <v>63</v>
      </c>
      <c r="BD125" s="26">
        <v>0</v>
      </c>
      <c r="BE125" s="26">
        <v>7.13</v>
      </c>
    </row>
    <row r="126" spans="1:57" x14ac:dyDescent="0.25">
      <c r="A126" s="26" t="str">
        <f>CONCATENATE(E126,"_",Y126)</f>
        <v>20510398158_PCR-LAP0339</v>
      </c>
      <c r="B126" s="26" t="str">
        <f>CONCATENATE(E126,"_",Z126)</f>
        <v>20510398158_</v>
      </c>
      <c r="C126" s="7">
        <v>44121</v>
      </c>
      <c r="D126" s="7">
        <v>44151</v>
      </c>
      <c r="E126" s="108">
        <v>20510398158</v>
      </c>
      <c r="F126" s="12" t="s">
        <v>2943</v>
      </c>
      <c r="G126" s="4" t="s">
        <v>2899</v>
      </c>
      <c r="H126" s="4" t="s">
        <v>2911</v>
      </c>
      <c r="I126" s="7">
        <v>44121</v>
      </c>
      <c r="J126" s="7">
        <v>44151</v>
      </c>
      <c r="K126" s="8"/>
      <c r="L126" s="9">
        <f ca="1">+TODAY()-J126</f>
        <v>5</v>
      </c>
      <c r="M126" s="10">
        <v>70</v>
      </c>
      <c r="N126" s="90"/>
      <c r="O126" s="10" t="str">
        <f>IF(N126="","Vacio",IF(M126=N126,"Igual","Diferente"))</f>
        <v>Vacio</v>
      </c>
      <c r="P126" s="10"/>
      <c r="Q126" s="90"/>
      <c r="R126" s="10" t="str">
        <f>IF(Q126="","Vacio",IF(P126=Q126,"Igual","Diferente"))</f>
        <v>Vacio</v>
      </c>
      <c r="S126" s="2">
        <f>+M126+P126/3.5</f>
        <v>70</v>
      </c>
      <c r="T126" s="2">
        <f ca="1">+IF(L126&gt;=0,IF(L126&lt;30,S126*1,IF(60&gt;L126,S126*2,IF(90&gt;L126,S126*3,IF(120&gt;L126,S126*4,IF(150&gt;L126,S126*5,IF(180&gt;L126,S126*6,IF(210&gt;L126,S126*7))))))),0)</f>
        <v>70</v>
      </c>
      <c r="U126" s="3" t="str">
        <f ca="1">+IF(L126&lt;0,0,IF(L126&lt;8,$A$1,IF(L126&lt;15,$B$1,IF(L126&lt;22,$C$1,IF(L126&lt;30,$D$1,IF(L126&lt;60,$H$1,IF(L126&lt;90,$I$1,IF(L126&lt;120,$J$1,IF(L126&lt;150,$K$1,IF(L126&lt;180,$L$1,IF(L126&lt;210,$E$1)))))))))))</f>
        <v>CONCATENACIÓN LAPTOP ACTUAL</v>
      </c>
      <c r="V126" s="4" t="s">
        <v>2941</v>
      </c>
      <c r="W126" s="11" t="s">
        <v>2942</v>
      </c>
      <c r="X126" s="7">
        <v>44090</v>
      </c>
      <c r="Y126" s="12" t="s">
        <v>2943</v>
      </c>
      <c r="Z126" s="12"/>
      <c r="AA126" s="12"/>
      <c r="AB126" s="13"/>
      <c r="AC126" s="13"/>
      <c r="AD126" s="13"/>
      <c r="AE126" s="13"/>
      <c r="AF126" s="260">
        <f ca="1">+TODAY()-AE126</f>
        <v>44156</v>
      </c>
      <c r="AG126" s="13"/>
      <c r="AH126" s="13"/>
      <c r="AI126" s="7"/>
      <c r="AJ126" s="7"/>
      <c r="AK126" s="4"/>
      <c r="AL126" s="7"/>
      <c r="AM126" s="11">
        <v>1</v>
      </c>
      <c r="AN126" s="4" t="s">
        <v>58</v>
      </c>
      <c r="AO126" s="4"/>
      <c r="AP126" s="4" t="s">
        <v>1361</v>
      </c>
      <c r="AQ126" s="4"/>
      <c r="AR126" s="4"/>
      <c r="AS126" s="4"/>
      <c r="AT126" s="4"/>
      <c r="AU126" s="123" t="s">
        <v>429</v>
      </c>
      <c r="AV126" s="8" t="s">
        <v>61</v>
      </c>
      <c r="AW126" s="8" t="s">
        <v>61</v>
      </c>
      <c r="AX126" s="10" t="str">
        <f>IF(AW126="","Vacio",IF(AV126=AW126,"Igual","Diferente"))</f>
        <v>Igual</v>
      </c>
      <c r="AY126" s="85"/>
      <c r="AZ126" s="85"/>
      <c r="BA126" s="6">
        <f ca="1">+IF(L126&gt;21,"Revisar",0)</f>
        <v>0</v>
      </c>
      <c r="BB126" s="26" t="s">
        <v>62</v>
      </c>
      <c r="BC126" s="85" t="s">
        <v>63</v>
      </c>
      <c r="BD126" s="26">
        <v>0</v>
      </c>
      <c r="BE126" s="26">
        <v>0</v>
      </c>
    </row>
    <row r="127" spans="1:57" x14ac:dyDescent="0.25">
      <c r="A127" s="26" t="str">
        <f>CONCATENATE(E127,"_",Y127)</f>
        <v>20513250445_PCR-LAP0340</v>
      </c>
      <c r="B127" s="26" t="str">
        <f>CONCATENATE(E127,"_",Z127)</f>
        <v>20513250445_</v>
      </c>
      <c r="C127" s="7">
        <v>43862</v>
      </c>
      <c r="D127" s="7">
        <v>43890</v>
      </c>
      <c r="E127" s="108">
        <v>20513250445</v>
      </c>
      <c r="F127" s="12" t="s">
        <v>1629</v>
      </c>
      <c r="G127" s="4" t="s">
        <v>1625</v>
      </c>
      <c r="H127" s="4" t="s">
        <v>1626</v>
      </c>
      <c r="I127" s="7">
        <v>43862</v>
      </c>
      <c r="J127" s="7">
        <v>43890</v>
      </c>
      <c r="K127" s="8" t="s">
        <v>1627</v>
      </c>
      <c r="L127" s="9">
        <f ca="1">+TODAY()-J127</f>
        <v>266</v>
      </c>
      <c r="M127" s="10"/>
      <c r="N127" s="90"/>
      <c r="O127" s="10" t="str">
        <f>IF(N127="","Vacio",IF(M127=N127,"Igual","Diferente"))</f>
        <v>Vacio</v>
      </c>
      <c r="P127" s="10">
        <v>198</v>
      </c>
      <c r="Q127" s="90"/>
      <c r="R127" s="10" t="str">
        <f>IF(Q127="","Vacio",IF(P127=Q127,"Igual","Diferente"))</f>
        <v>Vacio</v>
      </c>
      <c r="S127" s="2">
        <f>+M127+P127/3.5</f>
        <v>56.571428571428569</v>
      </c>
      <c r="T127" s="2" t="b">
        <f ca="1">+IF(L127&gt;=0,IF(L127&lt;30,S127*1,IF(60&gt;L127,S127*2,IF(90&gt;L127,S127*3,IF(120&gt;L127,S127*4,IF(150&gt;L127,S127*5,IF(180&gt;L127,S127*6,IF(210&gt;L127,S127*7))))))),0)</f>
        <v>0</v>
      </c>
      <c r="U127" s="3" t="b">
        <f ca="1">+IF(L127&lt;0,0,IF(L127&lt;8,$A$1,IF(L127&lt;15,$B$1,IF(L127&lt;22,$C$1,IF(L127&lt;30,$D$1,IF(L127&lt;60,$H$1,IF(L127&lt;90,$I$1,IF(L127&lt;120,$J$1,IF(L127&lt;150,$K$1,IF(L127&lt;180,$L$1,IF(L127&lt;210,$E$1)))))))))))</f>
        <v>0</v>
      </c>
      <c r="V127" s="4" t="s">
        <v>787</v>
      </c>
      <c r="W127" s="11" t="s">
        <v>1628</v>
      </c>
      <c r="X127" s="7">
        <v>43313</v>
      </c>
      <c r="Y127" s="12" t="s">
        <v>1629</v>
      </c>
      <c r="Z127" s="12"/>
      <c r="AA127" s="12"/>
      <c r="AB127" s="13"/>
      <c r="AC127" s="13"/>
      <c r="AD127" s="13"/>
      <c r="AE127" s="13"/>
      <c r="AF127" s="263">
        <f ca="1">+TODAY()-AE127</f>
        <v>44156</v>
      </c>
      <c r="AG127" s="13"/>
      <c r="AH127" s="13"/>
      <c r="AI127" s="7"/>
      <c r="AJ127" s="7"/>
      <c r="AK127" s="4" t="s">
        <v>65</v>
      </c>
      <c r="AL127" s="7"/>
      <c r="AM127" s="11">
        <v>1</v>
      </c>
      <c r="AN127" s="4" t="s">
        <v>58</v>
      </c>
      <c r="AO127" s="4"/>
      <c r="AP127" s="4" t="s">
        <v>66</v>
      </c>
      <c r="AQ127" s="4"/>
      <c r="AR127" s="4"/>
      <c r="AS127" s="4"/>
      <c r="AT127" s="4"/>
      <c r="AU127" s="265" t="s">
        <v>801</v>
      </c>
      <c r="AV127" s="8" t="s">
        <v>61</v>
      </c>
      <c r="AW127" s="8" t="s">
        <v>61</v>
      </c>
      <c r="AX127" s="10" t="str">
        <f>IF(AW127="","Vacio",IF(AV127=AW127,"Igual","Diferente"))</f>
        <v>Igual</v>
      </c>
      <c r="AY127" s="26"/>
      <c r="AZ127" s="26"/>
      <c r="BA127" s="6" t="str">
        <f ca="1">+IF(L127&gt;21,"Revisar",0)</f>
        <v>Revisar</v>
      </c>
      <c r="BB127" s="26" t="s">
        <v>62</v>
      </c>
      <c r="BC127" s="85" t="s">
        <v>120</v>
      </c>
      <c r="BD127" s="26">
        <v>0</v>
      </c>
      <c r="BE127" s="26">
        <v>0</v>
      </c>
    </row>
    <row r="128" spans="1:57" x14ac:dyDescent="0.25">
      <c r="A128" s="26" t="str">
        <f>CONCATENATE(E128,"_",Y128)</f>
        <v xml:space="preserve"> 2038235036_PCR-LAP0344</v>
      </c>
      <c r="B128" s="26" t="str">
        <f>CONCATENATE(E128,"_",Z128)</f>
        <v xml:space="preserve"> 2038235036_</v>
      </c>
      <c r="C128" s="7">
        <v>44122</v>
      </c>
      <c r="D128" s="7">
        <v>44152</v>
      </c>
      <c r="E128" s="142" t="s">
        <v>1016</v>
      </c>
      <c r="F128" s="12" t="s">
        <v>1023</v>
      </c>
      <c r="G128" s="4" t="s">
        <v>1017</v>
      </c>
      <c r="H128" s="4" t="s">
        <v>1018</v>
      </c>
      <c r="I128" s="7">
        <v>44122</v>
      </c>
      <c r="J128" s="7">
        <v>44152</v>
      </c>
      <c r="K128" s="8" t="s">
        <v>1019</v>
      </c>
      <c r="L128" s="9">
        <f ca="1">+TODAY()-J128</f>
        <v>4</v>
      </c>
      <c r="M128" s="10">
        <v>65</v>
      </c>
      <c r="N128" s="90"/>
      <c r="O128" s="10" t="str">
        <f>IF(N128="","Vacio",IF(M128=N128,"Igual","Diferente"))</f>
        <v>Vacio</v>
      </c>
      <c r="P128" s="10"/>
      <c r="Q128" s="90"/>
      <c r="R128" s="10" t="str">
        <f>IF(Q128="","Vacio",IF(P128=Q128,"Igual","Diferente"))</f>
        <v>Vacio</v>
      </c>
      <c r="S128" s="2">
        <f>+M128+P128/3.5</f>
        <v>65</v>
      </c>
      <c r="T128" s="2">
        <f ca="1">+IF(L128&gt;=0,IF(L128&lt;30,S128*1,IF(60&gt;L128,S128*2,IF(90&gt;L128,S128*3,IF(120&gt;L128,S128*4,IF(150&gt;L128,S128*5,IF(180&gt;L128,S128*6,IF(210&gt;L128,S128*7))))))),0)</f>
        <v>65</v>
      </c>
      <c r="U128" s="3" t="str">
        <f ca="1">+IF(L128&lt;0,0,IF(L128&lt;8,$A$1,IF(L128&lt;15,$B$1,IF(L128&lt;22,$C$1,IF(L128&lt;30,$D$1,IF(L128&lt;60,$H$1,IF(L128&lt;90,$I$1,IF(L128&lt;120,$J$1,IF(L128&lt;150,$K$1,IF(L128&lt;180,$L$1,IF(L128&lt;210,$E$1)))))))))))</f>
        <v>CONCATENACIÓN LAPTOP ACTUAL</v>
      </c>
      <c r="V128" s="4" t="s">
        <v>1020</v>
      </c>
      <c r="W128" s="11" t="s">
        <v>1021</v>
      </c>
      <c r="X128" s="7">
        <v>43906</v>
      </c>
      <c r="Y128" s="12" t="s">
        <v>1023</v>
      </c>
      <c r="Z128" s="12"/>
      <c r="AA128" s="12"/>
      <c r="AB128" s="13"/>
      <c r="AC128" s="13"/>
      <c r="AD128" s="13"/>
      <c r="AE128" s="13"/>
      <c r="AF128" s="260">
        <f ca="1">+TODAY()-AE128</f>
        <v>44156</v>
      </c>
      <c r="AG128" s="13"/>
      <c r="AH128" s="13"/>
      <c r="AI128" s="7"/>
      <c r="AJ128" s="7"/>
      <c r="AK128" s="4"/>
      <c r="AL128" s="7"/>
      <c r="AM128" s="11">
        <v>1</v>
      </c>
      <c r="AN128" s="4" t="s">
        <v>58</v>
      </c>
      <c r="AO128" s="4"/>
      <c r="AP128" s="4" t="s">
        <v>149</v>
      </c>
      <c r="AQ128" s="126" t="s">
        <v>122</v>
      </c>
      <c r="AR128" s="4"/>
      <c r="AS128" s="4"/>
      <c r="AT128" s="4"/>
      <c r="AU128" s="4" t="s">
        <v>150</v>
      </c>
      <c r="AV128" s="8" t="s">
        <v>61</v>
      </c>
      <c r="AW128" s="8" t="s">
        <v>61</v>
      </c>
      <c r="AX128" s="10" t="str">
        <f>IF(AW128="","Vacio",IF(AV128=AW128,"Igual","Diferente"))</f>
        <v>Igual</v>
      </c>
      <c r="AY128" s="26"/>
      <c r="AZ128" s="26"/>
      <c r="BA128" s="6">
        <f ca="1">+IF(L128&gt;21,"Revisar",0)</f>
        <v>0</v>
      </c>
      <c r="BB128" s="26" t="s">
        <v>62</v>
      </c>
      <c r="BC128" s="85" t="s">
        <v>63</v>
      </c>
      <c r="BD128" s="26">
        <v>0</v>
      </c>
      <c r="BE128" s="26">
        <v>7.13</v>
      </c>
    </row>
    <row r="129" spans="1:57" x14ac:dyDescent="0.25">
      <c r="A129" s="26" t="str">
        <f>CONCATENATE(E129,"_",Y129)</f>
        <v>20100307902_PCR-LAP0348</v>
      </c>
      <c r="B129" s="26" t="str">
        <f>CONCATENATE(E129,"_",Z129)</f>
        <v>20100307902_</v>
      </c>
      <c r="C129" s="16">
        <v>44105</v>
      </c>
      <c r="D129" s="16">
        <v>44135</v>
      </c>
      <c r="E129" s="108">
        <v>20100307902</v>
      </c>
      <c r="F129" s="17" t="s">
        <v>3318</v>
      </c>
      <c r="G129" s="15" t="s">
        <v>3310</v>
      </c>
      <c r="H129" s="16" t="s">
        <v>3311</v>
      </c>
      <c r="I129" s="16">
        <v>44105</v>
      </c>
      <c r="J129" s="16">
        <v>44135</v>
      </c>
      <c r="K129" s="28"/>
      <c r="L129" s="9">
        <f ca="1">+TODAY()-J129</f>
        <v>21</v>
      </c>
      <c r="M129" s="29">
        <v>170</v>
      </c>
      <c r="N129" s="90"/>
      <c r="O129" s="10" t="str">
        <f>IF(N129="","Vacio",IF(M129=N129,"Igual","Diferente"))</f>
        <v>Vacio</v>
      </c>
      <c r="P129" s="29"/>
      <c r="Q129" s="90"/>
      <c r="R129" s="10" t="str">
        <f>IF(Q129="","Vacio",IF(P129=Q129,"Igual","Diferente"))</f>
        <v>Vacio</v>
      </c>
      <c r="S129" s="2">
        <f>+M129+P129/3.5</f>
        <v>170</v>
      </c>
      <c r="T129" s="2">
        <f ca="1">+IF(L129&gt;=0,IF(L129&lt;30,S129*1,IF(60&gt;L129,S129*2,IF(90&gt;L129,S129*3,IF(120&gt;L129,S129*4,IF(150&gt;L129,S129*5,IF(180&gt;L129,S129*6,IF(210&gt;L129,S129*7))))))),0)</f>
        <v>170</v>
      </c>
      <c r="U129" s="3" t="str">
        <f ca="1">+IF(L129&lt;0,0,IF(L129&lt;8,$A$1,IF(L129&lt;15,$B$1,IF(L129&lt;22,$C$1,IF(L129&lt;30,$D$1,IF(L129&lt;60,$H$1,IF(L129&lt;90,$I$1,IF(L129&lt;120,$J$1,IF(L129&lt;150,$K$1,IF(L129&lt;180,$L$1,IF(L129&lt;210,$E$1)))))))))))</f>
        <v>Fecha inicio Plazo Alquiler</v>
      </c>
      <c r="V129" s="4" t="s">
        <v>3316</v>
      </c>
      <c r="W129" s="11" t="s">
        <v>3317</v>
      </c>
      <c r="X129" s="7">
        <v>43734</v>
      </c>
      <c r="Y129" s="17" t="s">
        <v>3318</v>
      </c>
      <c r="Z129" s="17"/>
      <c r="AA129" s="17" t="s">
        <v>3319</v>
      </c>
      <c r="AB129" s="31"/>
      <c r="AC129" s="31"/>
      <c r="AD129" s="31"/>
      <c r="AE129" s="31"/>
      <c r="AF129" s="260">
        <f ca="1">+TODAY()-AE129</f>
        <v>44156</v>
      </c>
      <c r="AG129" s="31"/>
      <c r="AH129" s="31"/>
      <c r="AI129" s="16"/>
      <c r="AJ129" s="16"/>
      <c r="AK129" s="15" t="s">
        <v>65</v>
      </c>
      <c r="AL129" s="16"/>
      <c r="AM129" s="30">
        <v>1</v>
      </c>
      <c r="AN129" s="15" t="s">
        <v>58</v>
      </c>
      <c r="AO129" s="15"/>
      <c r="AP129" s="15" t="s">
        <v>3312</v>
      </c>
      <c r="AQ129" s="15"/>
      <c r="AR129" s="15"/>
      <c r="AS129" s="15"/>
      <c r="AT129" s="15"/>
      <c r="AU129" s="4" t="s">
        <v>150</v>
      </c>
      <c r="AV129" s="28" t="s">
        <v>61</v>
      </c>
      <c r="AW129" s="8" t="s">
        <v>61</v>
      </c>
      <c r="AX129" s="10" t="str">
        <f>IF(AW129="","Vacio",IF(AV129=AW129,"Igual","Diferente"))</f>
        <v>Igual</v>
      </c>
      <c r="AY129" s="26"/>
      <c r="AZ129" s="26"/>
      <c r="BA129" s="6">
        <f ca="1">+IF(L129&gt;21,"Revisar",0)</f>
        <v>0</v>
      </c>
      <c r="BB129" s="26" t="s">
        <v>62</v>
      </c>
      <c r="BC129" s="85" t="s">
        <v>63</v>
      </c>
      <c r="BD129" s="26">
        <v>0</v>
      </c>
      <c r="BE129" s="26">
        <v>0</v>
      </c>
    </row>
    <row r="130" spans="1:57" x14ac:dyDescent="0.25">
      <c r="A130" s="26" t="str">
        <f>CONCATENATE(E130,"_",Y130)</f>
        <v>20602842739_PCR-LAP0349</v>
      </c>
      <c r="B130" s="26" t="str">
        <f>CONCATENATE(E130,"_",Z130)</f>
        <v>20602842739_</v>
      </c>
      <c r="C130" s="7">
        <v>44111</v>
      </c>
      <c r="D130" s="7">
        <v>44141</v>
      </c>
      <c r="E130" s="108">
        <v>20602842739</v>
      </c>
      <c r="F130" s="12" t="s">
        <v>2753</v>
      </c>
      <c r="G130" s="4" t="s">
        <v>2749</v>
      </c>
      <c r="H130" s="7" t="s">
        <v>2750</v>
      </c>
      <c r="I130" s="7">
        <v>44111</v>
      </c>
      <c r="J130" s="7">
        <v>44141</v>
      </c>
      <c r="K130" s="8"/>
      <c r="L130" s="9">
        <f ca="1">+TODAY()-J130</f>
        <v>15</v>
      </c>
      <c r="M130" s="10">
        <v>85</v>
      </c>
      <c r="N130" s="90"/>
      <c r="O130" s="10" t="str">
        <f>IF(N130="","Vacio",IF(M130=N130,"Igual","Diferente"))</f>
        <v>Vacio</v>
      </c>
      <c r="P130" s="10"/>
      <c r="Q130" s="90"/>
      <c r="R130" s="10" t="str">
        <f>IF(Q130="","Vacio",IF(P130=Q130,"Igual","Diferente"))</f>
        <v>Vacio</v>
      </c>
      <c r="S130" s="2">
        <f>+M130+P130/3.5</f>
        <v>85</v>
      </c>
      <c r="T130" s="2">
        <f ca="1">+IF(L130&gt;=0,IF(L130&lt;30,S130*1,IF(60&gt;L130,S130*2,IF(90&gt;L130,S130*3,IF(120&gt;L130,S130*4,IF(150&gt;L130,S130*5,IF(180&gt;L130,S130*6,IF(210&gt;L130,S130*7))))))),0)</f>
        <v>85</v>
      </c>
      <c r="U130" s="3" t="str">
        <f ca="1">+IF(L130&lt;0,0,IF(L130&lt;8,$A$1,IF(L130&lt;15,$B$1,IF(L130&lt;22,$C$1,IF(L130&lt;30,$D$1,IF(L130&lt;60,$H$1,IF(L130&lt;90,$I$1,IF(L130&lt;120,$J$1,IF(L130&lt;150,$K$1,IF(L130&lt;180,$L$1,IF(L130&lt;210,$E$1)))))))))))</f>
        <v>Fecha inicio Plazo Alquiler</v>
      </c>
      <c r="V130" s="61" t="s">
        <v>2752</v>
      </c>
      <c r="W130" s="11" t="s">
        <v>2751</v>
      </c>
      <c r="X130" s="7">
        <v>44048</v>
      </c>
      <c r="Y130" s="12" t="s">
        <v>2753</v>
      </c>
      <c r="Z130" s="12"/>
      <c r="AA130" s="12"/>
      <c r="AB130" s="13"/>
      <c r="AC130" s="13"/>
      <c r="AD130" s="13"/>
      <c r="AE130" s="13"/>
      <c r="AF130" s="260">
        <f ca="1">+TODAY()-AE130</f>
        <v>44156</v>
      </c>
      <c r="AG130" s="13"/>
      <c r="AH130" s="13"/>
      <c r="AI130" s="7"/>
      <c r="AJ130" s="7"/>
      <c r="AK130" s="4"/>
      <c r="AL130" s="7"/>
      <c r="AM130" s="11">
        <v>1</v>
      </c>
      <c r="AN130" s="4" t="s">
        <v>58</v>
      </c>
      <c r="AO130" s="4"/>
      <c r="AP130" s="4" t="s">
        <v>66</v>
      </c>
      <c r="AQ130" s="4"/>
      <c r="AR130" s="4"/>
      <c r="AS130" s="4"/>
      <c r="AT130" s="4"/>
      <c r="AU130" s="4" t="s">
        <v>11259</v>
      </c>
      <c r="AV130" s="8" t="s">
        <v>61</v>
      </c>
      <c r="AW130" s="8" t="s">
        <v>61</v>
      </c>
      <c r="AX130" s="10" t="str">
        <f>IF(AW130="","Vacio",IF(AV130=AW130,"Igual","Diferente"))</f>
        <v>Igual</v>
      </c>
      <c r="AY130" s="26"/>
      <c r="AZ130" s="26"/>
      <c r="BA130" s="6">
        <f ca="1">+IF(L130&gt;21,"Revisar",0)</f>
        <v>0</v>
      </c>
      <c r="BB130" s="26" t="s">
        <v>62</v>
      </c>
      <c r="BC130" s="85" t="s">
        <v>63</v>
      </c>
      <c r="BD130" s="26">
        <v>0</v>
      </c>
      <c r="BE130" s="26">
        <v>0</v>
      </c>
    </row>
    <row r="131" spans="1:57" x14ac:dyDescent="0.25">
      <c r="A131" s="26" t="str">
        <f>CONCATENATE(E131,"_",Y131)</f>
        <v>20602985971_PCR-LAP0351</v>
      </c>
      <c r="B131" s="26" t="str">
        <f>CONCATENATE(E131,"_",Z131)</f>
        <v>20602985971_</v>
      </c>
      <c r="C131" s="16">
        <v>44108</v>
      </c>
      <c r="D131" s="16">
        <v>44138</v>
      </c>
      <c r="E131" s="108">
        <v>20602985971</v>
      </c>
      <c r="F131" s="12" t="s">
        <v>3081</v>
      </c>
      <c r="G131" s="15" t="s">
        <v>3054</v>
      </c>
      <c r="H131" s="15" t="s">
        <v>3055</v>
      </c>
      <c r="I131" s="16">
        <v>44108</v>
      </c>
      <c r="J131" s="16">
        <v>44138</v>
      </c>
      <c r="K131" s="8"/>
      <c r="L131" s="9">
        <f ca="1">+TODAY()-J131</f>
        <v>18</v>
      </c>
      <c r="M131" s="29">
        <v>60</v>
      </c>
      <c r="N131" s="90"/>
      <c r="O131" s="10" t="str">
        <f>IF(N131="","Vacio",IF(M131=N131,"Igual","Diferente"))</f>
        <v>Vacio</v>
      </c>
      <c r="P131" s="29"/>
      <c r="Q131" s="90"/>
      <c r="R131" s="10" t="str">
        <f>IF(Q131="","Vacio",IF(P131=Q131,"Igual","Diferente"))</f>
        <v>Vacio</v>
      </c>
      <c r="S131" s="2">
        <f>+M131+P131/3.5</f>
        <v>60</v>
      </c>
      <c r="T131" s="2">
        <f ca="1">+IF(L131&gt;=0,IF(L131&lt;30,S131*1,IF(60&gt;L131,S131*2,IF(90&gt;L131,S131*3,IF(120&gt;L131,S131*4,IF(150&gt;L131,S131*5,IF(180&gt;L131,S131*6,IF(210&gt;L131,S131*7))))))),0)</f>
        <v>60</v>
      </c>
      <c r="U131" s="3" t="str">
        <f ca="1">+IF(L131&lt;0,0,IF(L131&lt;8,$A$1,IF(L131&lt;15,$B$1,IF(L131&lt;22,$C$1,IF(L131&lt;30,$D$1,IF(L131&lt;60,$H$1,IF(L131&lt;90,$I$1,IF(L131&lt;120,$J$1,IF(L131&lt;150,$K$1,IF(L131&lt;180,$L$1,IF(L131&lt;210,$E$1)))))))))))</f>
        <v>Fecha inicio Plazo Alquiler</v>
      </c>
      <c r="V131" s="4" t="s">
        <v>3079</v>
      </c>
      <c r="W131" s="11" t="s">
        <v>3080</v>
      </c>
      <c r="X131" s="7">
        <v>43651</v>
      </c>
      <c r="Y131" s="12" t="s">
        <v>3081</v>
      </c>
      <c r="Z131" s="12"/>
      <c r="AA131" s="12"/>
      <c r="AB131" s="31"/>
      <c r="AC131" s="31"/>
      <c r="AD131" s="31"/>
      <c r="AE131" s="31"/>
      <c r="AF131" s="260">
        <f ca="1">+TODAY()-AE131</f>
        <v>44156</v>
      </c>
      <c r="AG131" s="31"/>
      <c r="AH131" s="31"/>
      <c r="AI131" s="16"/>
      <c r="AJ131" s="16"/>
      <c r="AK131" s="15" t="s">
        <v>65</v>
      </c>
      <c r="AL131" s="16"/>
      <c r="AM131" s="30">
        <v>1</v>
      </c>
      <c r="AN131" s="15" t="s">
        <v>58</v>
      </c>
      <c r="AO131" s="15"/>
      <c r="AP131" s="15" t="s">
        <v>66</v>
      </c>
      <c r="AQ131" s="15"/>
      <c r="AR131" s="15"/>
      <c r="AS131" s="15"/>
      <c r="AT131" s="15"/>
      <c r="AU131" s="4" t="s">
        <v>111</v>
      </c>
      <c r="AV131" s="28" t="s">
        <v>61</v>
      </c>
      <c r="AW131" s="8" t="s">
        <v>61</v>
      </c>
      <c r="AX131" s="10" t="str">
        <f>IF(AW131="","Vacio",IF(AV131=AW131,"Igual","Diferente"))</f>
        <v>Igual</v>
      </c>
      <c r="AY131" s="26"/>
      <c r="AZ131" s="26"/>
      <c r="BA131" s="6">
        <f ca="1">+IF(L131&gt;21,"Revisar",0)</f>
        <v>0</v>
      </c>
      <c r="BB131" s="26" t="s">
        <v>62</v>
      </c>
      <c r="BC131" s="85" t="s">
        <v>63</v>
      </c>
      <c r="BD131" s="26">
        <v>0</v>
      </c>
      <c r="BE131" s="26">
        <v>0</v>
      </c>
    </row>
    <row r="132" spans="1:57" x14ac:dyDescent="0.25">
      <c r="A132" s="26" t="str">
        <f>CONCATENATE(E132,"_",Y132)</f>
        <v>20537539900_PCR-LAP0352</v>
      </c>
      <c r="B132" s="26" t="str">
        <f>CONCATENATE(E132,"_",Z132)</f>
        <v>20537539900_</v>
      </c>
      <c r="C132" s="7">
        <v>44126</v>
      </c>
      <c r="D132" s="7">
        <v>44156</v>
      </c>
      <c r="E132" s="108">
        <v>20537539900</v>
      </c>
      <c r="F132" s="12" t="s">
        <v>2846</v>
      </c>
      <c r="G132" s="4" t="s">
        <v>2839</v>
      </c>
      <c r="H132" s="4" t="s">
        <v>2840</v>
      </c>
      <c r="I132" s="7">
        <v>44126</v>
      </c>
      <c r="J132" s="7">
        <v>44156</v>
      </c>
      <c r="K132" s="8"/>
      <c r="L132" s="9">
        <f ca="1">+TODAY()-J132</f>
        <v>0</v>
      </c>
      <c r="M132" s="10">
        <v>70</v>
      </c>
      <c r="N132" s="90"/>
      <c r="O132" s="10" t="str">
        <f>IF(N132="","Vacio",IF(M132=N132,"Igual","Diferente"))</f>
        <v>Vacio</v>
      </c>
      <c r="P132" s="10"/>
      <c r="Q132" s="90"/>
      <c r="R132" s="10" t="str">
        <f>IF(Q132="","Vacio",IF(P132=Q132,"Igual","Diferente"))</f>
        <v>Vacio</v>
      </c>
      <c r="S132" s="2">
        <f>+M132+P132/3.5</f>
        <v>70</v>
      </c>
      <c r="T132" s="2">
        <f ca="1">+IF(L132&gt;=0,IF(L132&lt;30,S132*1,IF(60&gt;L132,S132*2,IF(90&gt;L132,S132*3,IF(120&gt;L132,S132*4,IF(150&gt;L132,S132*5,IF(180&gt;L132,S132*6,IF(210&gt;L132,S132*7))))))),0)</f>
        <v>70</v>
      </c>
      <c r="U132" s="3" t="str">
        <f ca="1">+IF(L132&lt;0,0,IF(L132&lt;8,$A$1,IF(L132&lt;15,$B$1,IF(L132&lt;22,$C$1,IF(L132&lt;30,$D$1,IF(L132&lt;60,$H$1,IF(L132&lt;90,$I$1,IF(L132&lt;120,$J$1,IF(L132&lt;150,$K$1,IF(L132&lt;180,$L$1,IF(L132&lt;210,$E$1)))))))))))</f>
        <v>CONCATENACIÓN LAPTOP ACTUAL</v>
      </c>
      <c r="V132" s="4" t="s">
        <v>2844</v>
      </c>
      <c r="W132" s="11" t="s">
        <v>2845</v>
      </c>
      <c r="X132" s="7">
        <v>44034</v>
      </c>
      <c r="Y132" s="12" t="s">
        <v>2846</v>
      </c>
      <c r="Z132" s="12"/>
      <c r="AA132" s="12"/>
      <c r="AB132" s="13"/>
      <c r="AC132" s="13"/>
      <c r="AD132" s="13"/>
      <c r="AE132" s="13"/>
      <c r="AF132" s="260">
        <f ca="1">+TODAY()-AE132</f>
        <v>44156</v>
      </c>
      <c r="AG132" s="13"/>
      <c r="AH132" s="13"/>
      <c r="AI132" s="7"/>
      <c r="AJ132" s="7"/>
      <c r="AK132" s="4" t="s">
        <v>305</v>
      </c>
      <c r="AL132" s="7"/>
      <c r="AM132" s="11">
        <v>1</v>
      </c>
      <c r="AN132" s="4" t="s">
        <v>58</v>
      </c>
      <c r="AO132" s="4"/>
      <c r="AP132" s="4" t="s">
        <v>306</v>
      </c>
      <c r="AQ132" s="4"/>
      <c r="AR132" s="4"/>
      <c r="AS132" s="4"/>
      <c r="AT132" s="4"/>
      <c r="AU132" s="120" t="s">
        <v>89</v>
      </c>
      <c r="AV132" s="8" t="s">
        <v>61</v>
      </c>
      <c r="AW132" s="8" t="s">
        <v>61</v>
      </c>
      <c r="AX132" s="10" t="str">
        <f>IF(AW132="","Vacio",IF(AV132=AW132,"Igual","Diferente"))</f>
        <v>Igual</v>
      </c>
      <c r="AY132" s="85"/>
      <c r="AZ132" s="85"/>
      <c r="BA132" s="6">
        <f ca="1">+IF(L132&gt;21,"Revisar",0)</f>
        <v>0</v>
      </c>
      <c r="BB132" s="26" t="s">
        <v>62</v>
      </c>
      <c r="BC132" s="85" t="s">
        <v>63</v>
      </c>
      <c r="BD132" s="26">
        <v>0</v>
      </c>
      <c r="BE132" s="26">
        <v>0</v>
      </c>
    </row>
    <row r="133" spans="1:57" x14ac:dyDescent="0.25">
      <c r="A133" s="26" t="str">
        <f>CONCATENATE(E133,"_",Y133)</f>
        <v>20417378911_PCR-LAP0355</v>
      </c>
      <c r="B133" s="26" t="str">
        <f>CONCATENATE(E133,"_",Z133)</f>
        <v>20417378911_</v>
      </c>
      <c r="C133" s="7">
        <v>44105</v>
      </c>
      <c r="D133" s="7">
        <v>44135</v>
      </c>
      <c r="E133" s="108">
        <v>20417378911</v>
      </c>
      <c r="F133" s="12" t="s">
        <v>1709</v>
      </c>
      <c r="G133" s="4" t="s">
        <v>1700</v>
      </c>
      <c r="H133" s="4" t="s">
        <v>1701</v>
      </c>
      <c r="I133" s="7">
        <v>44105</v>
      </c>
      <c r="J133" s="7">
        <v>44135</v>
      </c>
      <c r="K133" s="8">
        <v>4531486926</v>
      </c>
      <c r="L133" s="9">
        <f ca="1">+TODAY()-J133</f>
        <v>21</v>
      </c>
      <c r="M133" s="10">
        <v>65</v>
      </c>
      <c r="N133" s="90"/>
      <c r="O133" s="10" t="str">
        <f>IF(N133="","Vacio",IF(M133=N133,"Igual","Diferente"))</f>
        <v>Vacio</v>
      </c>
      <c r="P133" s="10"/>
      <c r="Q133" s="90"/>
      <c r="R133" s="10" t="str">
        <f>IF(Q133="","Vacio",IF(P133=Q133,"Igual","Diferente"))</f>
        <v>Vacio</v>
      </c>
      <c r="S133" s="2">
        <f>+M133+P133/3.5</f>
        <v>65</v>
      </c>
      <c r="T133" s="2">
        <f ca="1">+IF(L133&gt;=0,IF(L133&lt;30,S133*1,IF(60&gt;L133,S133*2,IF(90&gt;L133,S133*3,IF(120&gt;L133,S133*4,IF(150&gt;L133,S133*5,IF(180&gt;L133,S133*6,IF(210&gt;L133,S133*7))))))),0)</f>
        <v>65</v>
      </c>
      <c r="U133" s="3" t="str">
        <f ca="1">+IF(L133&lt;0,0,IF(L133&lt;8,$A$1,IF(L133&lt;15,$B$1,IF(L133&lt;22,$C$1,IF(L133&lt;30,$D$1,IF(L133&lt;60,$H$1,IF(L133&lt;90,$I$1,IF(L133&lt;120,$J$1,IF(L133&lt;150,$K$1,IF(L133&lt;180,$L$1,IF(L133&lt;210,$E$1)))))))))))</f>
        <v>Fecha inicio Plazo Alquiler</v>
      </c>
      <c r="V133" s="4" t="s">
        <v>1702</v>
      </c>
      <c r="W133" s="11" t="s">
        <v>1703</v>
      </c>
      <c r="X133" s="44">
        <v>43738</v>
      </c>
      <c r="Y133" s="12" t="s">
        <v>1709</v>
      </c>
      <c r="Z133" s="12"/>
      <c r="AA133" s="12"/>
      <c r="AB133" s="13"/>
      <c r="AC133" s="13"/>
      <c r="AD133" s="13"/>
      <c r="AE133" s="13"/>
      <c r="AF133" s="260">
        <f ca="1">+TODAY()-AE133</f>
        <v>44156</v>
      </c>
      <c r="AG133" s="13"/>
      <c r="AH133" s="13"/>
      <c r="AI133" s="7"/>
      <c r="AJ133" s="7"/>
      <c r="AK133" s="4" t="s">
        <v>65</v>
      </c>
      <c r="AL133" s="7"/>
      <c r="AM133" s="11">
        <v>1</v>
      </c>
      <c r="AN133" s="4" t="s">
        <v>58</v>
      </c>
      <c r="AO133" s="4"/>
      <c r="AP133" s="4" t="s">
        <v>1705</v>
      </c>
      <c r="AQ133" s="4"/>
      <c r="AR133" s="4"/>
      <c r="AS133" s="4"/>
      <c r="AT133" s="4"/>
      <c r="AU133" s="4" t="s">
        <v>150</v>
      </c>
      <c r="AV133" s="8" t="s">
        <v>61</v>
      </c>
      <c r="AW133" s="8" t="s">
        <v>61</v>
      </c>
      <c r="AX133" s="10" t="str">
        <f>IF(AW133="","Vacio",IF(AV133=AW133,"Igual","Diferente"))</f>
        <v>Igual</v>
      </c>
      <c r="AY133" s="26"/>
      <c r="AZ133" s="26"/>
      <c r="BA133" s="6">
        <f ca="1">+IF(L133&gt;21,"Revisar",0)</f>
        <v>0</v>
      </c>
      <c r="BB133" s="26" t="s">
        <v>62</v>
      </c>
      <c r="BC133" s="85" t="s">
        <v>63</v>
      </c>
      <c r="BD133" s="26">
        <v>0</v>
      </c>
      <c r="BE133" s="26">
        <v>0</v>
      </c>
    </row>
    <row r="134" spans="1:57" x14ac:dyDescent="0.25">
      <c r="A134" s="26" t="str">
        <f>CONCATENATE(E134,"_",Y134)</f>
        <v>20159473148_PCR-LAP0359</v>
      </c>
      <c r="B134" s="26" t="str">
        <f>CONCATENATE(E134,"_",Z134)</f>
        <v>20159473148_</v>
      </c>
      <c r="C134" s="22">
        <v>44120</v>
      </c>
      <c r="D134" s="22">
        <v>44150</v>
      </c>
      <c r="E134" s="108">
        <v>20159473148</v>
      </c>
      <c r="F134" s="12" t="s">
        <v>517</v>
      </c>
      <c r="G134" s="21" t="s">
        <v>2759</v>
      </c>
      <c r="H134" s="4" t="s">
        <v>2760</v>
      </c>
      <c r="I134" s="22">
        <v>44120</v>
      </c>
      <c r="J134" s="22">
        <v>44150</v>
      </c>
      <c r="K134" s="23" t="s">
        <v>2795</v>
      </c>
      <c r="L134" s="9">
        <f ca="1">+TODAY()-J134</f>
        <v>6</v>
      </c>
      <c r="M134" s="10">
        <v>50</v>
      </c>
      <c r="N134" s="90"/>
      <c r="O134" s="10" t="str">
        <f>IF(N134="","Vacio",IF(M134=N134,"Igual","Diferente"))</f>
        <v>Vacio</v>
      </c>
      <c r="P134" s="10"/>
      <c r="Q134" s="90"/>
      <c r="R134" s="10" t="str">
        <f>IF(Q134="","Vacio",IF(P134=Q134,"Igual","Diferente"))</f>
        <v>Vacio</v>
      </c>
      <c r="S134" s="2">
        <f>+M134+P134/3.5</f>
        <v>50</v>
      </c>
      <c r="T134" s="2">
        <f ca="1">+IF(L134&gt;=0,IF(L134&lt;30,S134*1,IF(60&gt;L134,S134*2,IF(90&gt;L134,S134*3,IF(120&gt;L134,S134*4,IF(150&gt;L134,S134*5,IF(180&gt;L134,S134*6,IF(210&gt;L134,S134*7))))))),0)</f>
        <v>50</v>
      </c>
      <c r="U134" s="3" t="str">
        <f ca="1">+IF(L134&lt;0,0,IF(L134&lt;8,$A$1,IF(L134&lt;15,$B$1,IF(L134&lt;22,$C$1,IF(L134&lt;30,$D$1,IF(L134&lt;60,$H$1,IF(L134&lt;90,$I$1,IF(L134&lt;120,$J$1,IF(L134&lt;150,$K$1,IF(L134&lt;180,$L$1,IF(L134&lt;210,$E$1)))))))))))</f>
        <v>CONCATENACIÓN LAPTOP ACTUAL</v>
      </c>
      <c r="V134" s="21" t="s">
        <v>2796</v>
      </c>
      <c r="W134" s="24" t="s">
        <v>2800</v>
      </c>
      <c r="X134" s="22">
        <v>43971</v>
      </c>
      <c r="Y134" s="12" t="s">
        <v>517</v>
      </c>
      <c r="Z134" s="12"/>
      <c r="AA134" s="12"/>
      <c r="AB134" s="13"/>
      <c r="AC134" s="13"/>
      <c r="AD134" s="13"/>
      <c r="AE134" s="13"/>
      <c r="AF134" s="260">
        <f ca="1">+TODAY()-AE134</f>
        <v>44156</v>
      </c>
      <c r="AG134" s="13"/>
      <c r="AH134" s="13"/>
      <c r="AI134" s="22"/>
      <c r="AJ134" s="22"/>
      <c r="AK134" s="21"/>
      <c r="AL134" s="22"/>
      <c r="AM134" s="24">
        <v>1</v>
      </c>
      <c r="AN134" s="4" t="s">
        <v>58</v>
      </c>
      <c r="AO134" s="21"/>
      <c r="AP134" s="21" t="s">
        <v>66</v>
      </c>
      <c r="AQ134" s="21"/>
      <c r="AR134" s="21"/>
      <c r="AS134" s="21"/>
      <c r="AT134" s="21"/>
      <c r="AU134" s="120" t="s">
        <v>89</v>
      </c>
      <c r="AV134" s="23" t="s">
        <v>61</v>
      </c>
      <c r="AW134" s="8" t="s">
        <v>61</v>
      </c>
      <c r="AX134" s="10" t="str">
        <f>IF(AW134="","Vacio",IF(AV134=AW134,"Igual","Diferente"))</f>
        <v>Igual</v>
      </c>
      <c r="AY134" s="85"/>
      <c r="AZ134" s="85"/>
      <c r="BA134" s="6">
        <f ca="1">+IF(L134&gt;21,"Revisar",0)</f>
        <v>0</v>
      </c>
      <c r="BB134" s="26" t="s">
        <v>62</v>
      </c>
      <c r="BC134" s="85" t="s">
        <v>63</v>
      </c>
      <c r="BD134" s="26">
        <v>0</v>
      </c>
      <c r="BE134" s="26">
        <v>0</v>
      </c>
    </row>
    <row r="135" spans="1:57" x14ac:dyDescent="0.25">
      <c r="A135" s="26" t="str">
        <f>CONCATENATE(E135,"_",Y135)</f>
        <v>20251380237_PCR-LAP0360</v>
      </c>
      <c r="B135" s="26" t="str">
        <f>CONCATENATE(E135,"_",Z135)</f>
        <v>20251380237_</v>
      </c>
      <c r="C135" s="7">
        <v>44134</v>
      </c>
      <c r="D135" s="7">
        <v>44164</v>
      </c>
      <c r="E135" s="108">
        <v>20251380237</v>
      </c>
      <c r="F135" s="12" t="s">
        <v>292</v>
      </c>
      <c r="G135" s="4" t="s">
        <v>281</v>
      </c>
      <c r="H135" s="4" t="s">
        <v>11270</v>
      </c>
      <c r="I135" s="7">
        <v>44134</v>
      </c>
      <c r="J135" s="7">
        <v>44164</v>
      </c>
      <c r="K135" s="8"/>
      <c r="L135" s="9">
        <f ca="1">+TODAY()-J135</f>
        <v>-8</v>
      </c>
      <c r="M135" s="10">
        <v>80</v>
      </c>
      <c r="N135" s="90"/>
      <c r="O135" s="10" t="str">
        <f>IF(N135="","Vacio",IF(M135=N135,"Igual","Diferente"))</f>
        <v>Vacio</v>
      </c>
      <c r="P135" s="10"/>
      <c r="Q135" s="90"/>
      <c r="R135" s="10" t="str">
        <f>IF(Q135="","Vacio",IF(P135=Q135,"Igual","Diferente"))</f>
        <v>Vacio</v>
      </c>
      <c r="S135" s="2">
        <f>+M135+P135/3.5</f>
        <v>80</v>
      </c>
      <c r="T135" s="2">
        <f ca="1">+IF(L135&gt;=0,IF(L135&lt;30,S135*1,IF(60&gt;L135,S135*2,IF(90&gt;L135,S135*3,IF(120&gt;L135,S135*4,IF(150&gt;L135,S135*5,IF(180&gt;L135,S135*6,IF(210&gt;L135,S135*7))))))),0)</f>
        <v>0</v>
      </c>
      <c r="U135" s="3">
        <f ca="1">+IF(L135&lt;0,0,IF(L135&lt;8,$A$1,IF(L135&lt;15,$B$1,IF(L135&lt;22,$C$1,IF(L135&lt;30,$D$1,IF(L135&lt;60,$H$1,IF(L135&lt;90,$I$1,IF(L135&lt;120,$J$1,IF(L135&lt;150,$K$1,IF(L135&lt;180,$L$1,IF(L135&lt;210,$E$1)))))))))))</f>
        <v>0</v>
      </c>
      <c r="V135" s="4" t="s">
        <v>283</v>
      </c>
      <c r="W135" s="11" t="s">
        <v>290</v>
      </c>
      <c r="X135" s="7">
        <v>43920</v>
      </c>
      <c r="Y135" s="12" t="s">
        <v>292</v>
      </c>
      <c r="Z135" s="12"/>
      <c r="AA135" s="12"/>
      <c r="AB135" s="13"/>
      <c r="AC135" s="13"/>
      <c r="AD135" s="13"/>
      <c r="AE135" s="13"/>
      <c r="AF135" s="260">
        <f ca="1">+TODAY()-AE135</f>
        <v>44156</v>
      </c>
      <c r="AG135" s="13"/>
      <c r="AH135" s="13"/>
      <c r="AI135" s="7"/>
      <c r="AJ135" s="34"/>
      <c r="AK135" s="4"/>
      <c r="AL135" s="7"/>
      <c r="AM135" s="11">
        <v>1</v>
      </c>
      <c r="AN135" s="4" t="s">
        <v>58</v>
      </c>
      <c r="AO135" s="4"/>
      <c r="AP135" s="4" t="s">
        <v>286</v>
      </c>
      <c r="AQ135" s="4"/>
      <c r="AR135" s="4"/>
      <c r="AS135" s="4"/>
      <c r="AT135" s="4"/>
      <c r="AU135" s="120" t="s">
        <v>89</v>
      </c>
      <c r="AV135" s="8" t="s">
        <v>61</v>
      </c>
      <c r="AW135" s="8" t="s">
        <v>61</v>
      </c>
      <c r="AX135" s="10" t="str">
        <f>IF(AW135="","Vacio",IF(AV135=AW135,"Igual","Diferente"))</f>
        <v>Igual</v>
      </c>
      <c r="AY135" s="26"/>
      <c r="AZ135" s="26"/>
      <c r="BA135" s="6">
        <f ca="1">+IF(L135&gt;21,"Revisar",0)</f>
        <v>0</v>
      </c>
      <c r="BB135" s="26" t="s">
        <v>62</v>
      </c>
      <c r="BC135" s="85" t="s">
        <v>63</v>
      </c>
      <c r="BD135" s="26">
        <v>0</v>
      </c>
      <c r="BE135" s="26">
        <v>0</v>
      </c>
    </row>
    <row r="136" spans="1:57" x14ac:dyDescent="0.25">
      <c r="A136" s="26" t="str">
        <f>CONCATENATE(E136,"_",Y136)</f>
        <v>20251380237_PCR-LAP0363</v>
      </c>
      <c r="B136" s="26" t="str">
        <f>CONCATENATE(E136,"_",Z136)</f>
        <v>20251380237_</v>
      </c>
      <c r="C136" s="7">
        <v>44134</v>
      </c>
      <c r="D136" s="7">
        <v>44164</v>
      </c>
      <c r="E136" s="108">
        <v>20251380237</v>
      </c>
      <c r="F136" s="12" t="s">
        <v>291</v>
      </c>
      <c r="G136" s="4" t="s">
        <v>281</v>
      </c>
      <c r="H136" s="4" t="s">
        <v>11270</v>
      </c>
      <c r="I136" s="7">
        <v>44134</v>
      </c>
      <c r="J136" s="7">
        <v>44164</v>
      </c>
      <c r="K136" s="8"/>
      <c r="L136" s="9">
        <f ca="1">+TODAY()-J136</f>
        <v>-8</v>
      </c>
      <c r="M136" s="10">
        <v>80</v>
      </c>
      <c r="N136" s="90"/>
      <c r="O136" s="10" t="str">
        <f>IF(N136="","Vacio",IF(M136=N136,"Igual","Diferente"))</f>
        <v>Vacio</v>
      </c>
      <c r="P136" s="10"/>
      <c r="Q136" s="90"/>
      <c r="R136" s="10" t="str">
        <f>IF(Q136="","Vacio",IF(P136=Q136,"Igual","Diferente"))</f>
        <v>Vacio</v>
      </c>
      <c r="S136" s="2">
        <f>+M136+P136/3.5</f>
        <v>80</v>
      </c>
      <c r="T136" s="2">
        <f ca="1">+IF(L136&gt;=0,IF(L136&lt;30,S136*1,IF(60&gt;L136,S136*2,IF(90&gt;L136,S136*3,IF(120&gt;L136,S136*4,IF(150&gt;L136,S136*5,IF(180&gt;L136,S136*6,IF(210&gt;L136,S136*7))))))),0)</f>
        <v>0</v>
      </c>
      <c r="U136" s="3">
        <f ca="1">+IF(L136&lt;0,0,IF(L136&lt;8,$A$1,IF(L136&lt;15,$B$1,IF(L136&lt;22,$C$1,IF(L136&lt;30,$D$1,IF(L136&lt;60,$H$1,IF(L136&lt;90,$I$1,IF(L136&lt;120,$J$1,IF(L136&lt;150,$K$1,IF(L136&lt;180,$L$1,IF(L136&lt;210,$E$1)))))))))))</f>
        <v>0</v>
      </c>
      <c r="V136" s="4" t="s">
        <v>283</v>
      </c>
      <c r="W136" s="11" t="s">
        <v>290</v>
      </c>
      <c r="X136" s="7">
        <v>43920</v>
      </c>
      <c r="Y136" s="12" t="s">
        <v>291</v>
      </c>
      <c r="Z136" s="12"/>
      <c r="AA136" s="12"/>
      <c r="AB136" s="13"/>
      <c r="AC136" s="13"/>
      <c r="AD136" s="13"/>
      <c r="AE136" s="13"/>
      <c r="AF136" s="260">
        <f ca="1">+TODAY()-AE136</f>
        <v>44156</v>
      </c>
      <c r="AG136" s="13"/>
      <c r="AH136" s="13"/>
      <c r="AI136" s="7"/>
      <c r="AJ136" s="34"/>
      <c r="AK136" s="4"/>
      <c r="AL136" s="7"/>
      <c r="AM136" s="11">
        <v>1</v>
      </c>
      <c r="AN136" s="4" t="s">
        <v>58</v>
      </c>
      <c r="AO136" s="4"/>
      <c r="AP136" s="4" t="s">
        <v>286</v>
      </c>
      <c r="AQ136" s="4"/>
      <c r="AR136" s="4"/>
      <c r="AS136" s="4"/>
      <c r="AT136" s="4"/>
      <c r="AU136" s="120" t="s">
        <v>89</v>
      </c>
      <c r="AV136" s="8" t="s">
        <v>61</v>
      </c>
      <c r="AW136" s="8" t="s">
        <v>61</v>
      </c>
      <c r="AX136" s="10" t="str">
        <f>IF(AW136="","Vacio",IF(AV136=AW136,"Igual","Diferente"))</f>
        <v>Igual</v>
      </c>
      <c r="AY136" s="26"/>
      <c r="AZ136" s="26"/>
      <c r="BA136" s="6">
        <f ca="1">+IF(L136&gt;21,"Revisar",0)</f>
        <v>0</v>
      </c>
      <c r="BB136" s="26" t="s">
        <v>62</v>
      </c>
      <c r="BC136" s="85" t="s">
        <v>63</v>
      </c>
      <c r="BD136" s="26">
        <v>0</v>
      </c>
      <c r="BE136" s="26">
        <v>0</v>
      </c>
    </row>
    <row r="137" spans="1:57" x14ac:dyDescent="0.25">
      <c r="A137" s="26" t="str">
        <f>CONCATENATE(E137,"_",Y137)</f>
        <v>20251380237_PCR-LAP0366</v>
      </c>
      <c r="B137" s="26" t="str">
        <f>CONCATENATE(E137,"_",Z137)</f>
        <v>20251380237_</v>
      </c>
      <c r="C137" s="7">
        <v>44120</v>
      </c>
      <c r="D137" s="7">
        <v>44150</v>
      </c>
      <c r="E137" s="108">
        <v>20251380237</v>
      </c>
      <c r="F137" s="12" t="s">
        <v>285</v>
      </c>
      <c r="G137" s="4" t="s">
        <v>281</v>
      </c>
      <c r="H137" s="4" t="s">
        <v>282</v>
      </c>
      <c r="I137" s="7">
        <v>44120</v>
      </c>
      <c r="J137" s="7">
        <v>44150</v>
      </c>
      <c r="K137" s="8"/>
      <c r="L137" s="9">
        <f ca="1">+TODAY()-J137</f>
        <v>6</v>
      </c>
      <c r="M137" s="10">
        <v>50</v>
      </c>
      <c r="N137" s="90"/>
      <c r="O137" s="10" t="str">
        <f>IF(N137="","Vacio",IF(M137=N137,"Igual","Diferente"))</f>
        <v>Vacio</v>
      </c>
      <c r="P137" s="10"/>
      <c r="Q137" s="90"/>
      <c r="R137" s="10" t="str">
        <f>IF(Q137="","Vacio",IF(P137=Q137,"Igual","Diferente"))</f>
        <v>Vacio</v>
      </c>
      <c r="S137" s="2">
        <f>+M137+P137/3.5</f>
        <v>50</v>
      </c>
      <c r="T137" s="2">
        <f ca="1">+IF(L137&gt;=0,IF(L137&lt;30,S137*1,IF(60&gt;L137,S137*2,IF(90&gt;L137,S137*3,IF(120&gt;L137,S137*4,IF(150&gt;L137,S137*5,IF(180&gt;L137,S137*6,IF(210&gt;L137,S137*7))))))),0)</f>
        <v>50</v>
      </c>
      <c r="U137" s="3" t="str">
        <f ca="1">+IF(L137&lt;0,0,IF(L137&lt;8,$A$1,IF(L137&lt;15,$B$1,IF(L137&lt;22,$C$1,IF(L137&lt;30,$D$1,IF(L137&lt;60,$H$1,IF(L137&lt;90,$I$1,IF(L137&lt;120,$J$1,IF(L137&lt;150,$K$1,IF(L137&lt;180,$L$1,IF(L137&lt;210,$E$1)))))))))))</f>
        <v>CONCATENACIÓN LAPTOP ACTUAL</v>
      </c>
      <c r="V137" s="4" t="s">
        <v>283</v>
      </c>
      <c r="W137" s="11" t="s">
        <v>284</v>
      </c>
      <c r="X137" s="7">
        <v>43906</v>
      </c>
      <c r="Y137" s="12" t="s">
        <v>285</v>
      </c>
      <c r="Z137" s="12"/>
      <c r="AA137" s="12"/>
      <c r="AB137" s="13"/>
      <c r="AC137" s="13"/>
      <c r="AD137" s="13"/>
      <c r="AE137" s="13"/>
      <c r="AF137" s="260">
        <f ca="1">+TODAY()-AE137</f>
        <v>44156</v>
      </c>
      <c r="AG137" s="13"/>
      <c r="AH137" s="13"/>
      <c r="AI137" s="7"/>
      <c r="AJ137" s="7"/>
      <c r="AK137" s="4"/>
      <c r="AL137" s="7"/>
      <c r="AM137" s="11">
        <v>1</v>
      </c>
      <c r="AN137" s="4" t="s">
        <v>58</v>
      </c>
      <c r="AO137" s="4"/>
      <c r="AP137" s="4" t="s">
        <v>286</v>
      </c>
      <c r="AQ137" s="4"/>
      <c r="AR137" s="4"/>
      <c r="AS137" s="4"/>
      <c r="AT137" s="4"/>
      <c r="AU137" s="120" t="s">
        <v>89</v>
      </c>
      <c r="AV137" s="8" t="s">
        <v>61</v>
      </c>
      <c r="AW137" s="8" t="s">
        <v>61</v>
      </c>
      <c r="AX137" s="10" t="str">
        <f>IF(AW137="","Vacio",IF(AV137=AW137,"Igual","Diferente"))</f>
        <v>Igual</v>
      </c>
      <c r="AY137" s="26"/>
      <c r="AZ137" s="26"/>
      <c r="BA137" s="6">
        <f ca="1">+IF(L137&gt;21,"Revisar",0)</f>
        <v>0</v>
      </c>
      <c r="BB137" s="26" t="s">
        <v>62</v>
      </c>
      <c r="BC137" s="85" t="s">
        <v>63</v>
      </c>
      <c r="BD137" s="26">
        <v>0</v>
      </c>
      <c r="BE137" s="26">
        <v>0</v>
      </c>
    </row>
    <row r="138" spans="1:57" x14ac:dyDescent="0.25">
      <c r="A138" s="26" t="str">
        <f>CONCATENATE(E138,"_",Y138)</f>
        <v>20553066132_PCR-LAP0367</v>
      </c>
      <c r="B138" s="26" t="str">
        <f>CONCATENATE(E138,"_",Z138)</f>
        <v>20553066132_</v>
      </c>
      <c r="C138" s="16">
        <v>44105</v>
      </c>
      <c r="D138" s="16">
        <v>44135</v>
      </c>
      <c r="E138" s="108">
        <v>20553066132</v>
      </c>
      <c r="F138" s="17" t="s">
        <v>2210</v>
      </c>
      <c r="G138" s="15" t="s">
        <v>2203</v>
      </c>
      <c r="H138" s="15" t="s">
        <v>2204</v>
      </c>
      <c r="I138" s="16">
        <v>44105</v>
      </c>
      <c r="J138" s="16">
        <v>44135</v>
      </c>
      <c r="K138" s="8"/>
      <c r="L138" s="9">
        <f ca="1">+TODAY()-J138</f>
        <v>21</v>
      </c>
      <c r="M138" s="29">
        <v>55</v>
      </c>
      <c r="N138" s="95"/>
      <c r="O138" s="29" t="str">
        <f>IF(N138="","Vacio",IF(M138=N138,"Igual","Diferente"))</f>
        <v>Vacio</v>
      </c>
      <c r="P138" s="29"/>
      <c r="Q138" s="95"/>
      <c r="R138" s="10" t="str">
        <f>IF(Q138="","Vacio",IF(P138=Q138,"Igual","Diferente"))</f>
        <v>Vacio</v>
      </c>
      <c r="S138" s="2">
        <f>+M138+P138/3.5</f>
        <v>55</v>
      </c>
      <c r="T138" s="96">
        <f ca="1">+IF(L138&gt;=0,IF(L138&lt;30,S138*1,IF(60&gt;L138,S138*2,IF(90&gt;L138,S138*3,IF(120&gt;L138,S138*4,IF(150&gt;L138,S138*5,IF(180&gt;L138,S138*6,IF(210&gt;L138,S138*7))))))),0)</f>
        <v>55</v>
      </c>
      <c r="U138" s="3" t="str">
        <f ca="1">+IF(L138&lt;0,0,IF(L138&lt;8,$A$1,IF(L138&lt;15,$B$1,IF(L138&lt;22,$C$1,IF(L138&lt;30,$D$1,IF(L138&lt;60,$H$1,IF(L138&lt;90,$I$1,IF(L138&lt;120,$J$1,IF(L138&lt;150,$K$1,IF(L138&lt;180,$L$1,IF(L138&lt;210,$E$1)))))))))))</f>
        <v>Fecha inicio Plazo Alquiler</v>
      </c>
      <c r="V138" s="4" t="s">
        <v>2208</v>
      </c>
      <c r="W138" s="11" t="s">
        <v>2209</v>
      </c>
      <c r="X138" s="7">
        <v>44004</v>
      </c>
      <c r="Y138" s="17" t="s">
        <v>2210</v>
      </c>
      <c r="Z138" s="17"/>
      <c r="AA138" s="17"/>
      <c r="AB138" s="31"/>
      <c r="AC138" s="31"/>
      <c r="AD138" s="31"/>
      <c r="AE138" s="31"/>
      <c r="AF138" s="261">
        <f ca="1">+TODAY()-AE138</f>
        <v>44156</v>
      </c>
      <c r="AG138" s="31"/>
      <c r="AH138" s="31"/>
      <c r="AI138" s="16"/>
      <c r="AJ138" s="16"/>
      <c r="AK138" s="15"/>
      <c r="AL138" s="16"/>
      <c r="AM138" s="30">
        <v>1</v>
      </c>
      <c r="AN138" s="15" t="s">
        <v>58</v>
      </c>
      <c r="AO138" s="15"/>
      <c r="AP138" s="15" t="s">
        <v>66</v>
      </c>
      <c r="AQ138" s="15"/>
      <c r="AR138" s="15"/>
      <c r="AS138" s="15"/>
      <c r="AT138" s="15"/>
      <c r="AU138" s="4" t="s">
        <v>11259</v>
      </c>
      <c r="AV138" s="28" t="s">
        <v>61</v>
      </c>
      <c r="AW138" s="28" t="s">
        <v>61</v>
      </c>
      <c r="AX138" s="10" t="str">
        <f>IF(AW138="","Vacio",IF(AV138=AW138,"Igual","Diferente"))</f>
        <v>Igual</v>
      </c>
      <c r="AY138" s="19"/>
      <c r="AZ138" s="19"/>
      <c r="BA138" s="6">
        <f ca="1">+IF(L138&gt;21,"Revisar",0)</f>
        <v>0</v>
      </c>
      <c r="BB138" s="19" t="s">
        <v>62</v>
      </c>
      <c r="BC138" s="19" t="s">
        <v>63</v>
      </c>
      <c r="BD138" s="26">
        <v>0</v>
      </c>
      <c r="BE138" s="26">
        <v>0</v>
      </c>
    </row>
    <row r="139" spans="1:57" x14ac:dyDescent="0.25">
      <c r="A139" s="26" t="str">
        <f>CONCATENATE(E139,"_",Y139)</f>
        <v>20604251584_PCR-LAP0368</v>
      </c>
      <c r="B139" s="26" t="str">
        <f>CONCATENATE(E139,"_",Z139)</f>
        <v>20604251584_</v>
      </c>
      <c r="C139" s="7">
        <v>44125</v>
      </c>
      <c r="D139" s="7">
        <v>44155</v>
      </c>
      <c r="E139" s="108">
        <v>20604251584</v>
      </c>
      <c r="F139" s="12" t="s">
        <v>2244</v>
      </c>
      <c r="G139" s="4" t="s">
        <v>3660</v>
      </c>
      <c r="H139" s="4" t="s">
        <v>3665</v>
      </c>
      <c r="I139" s="7">
        <v>44125</v>
      </c>
      <c r="J139" s="7">
        <v>44155</v>
      </c>
      <c r="K139" s="8"/>
      <c r="L139" s="9">
        <f ca="1">+TODAY()-J139</f>
        <v>1</v>
      </c>
      <c r="M139" s="10">
        <v>40</v>
      </c>
      <c r="N139" s="90"/>
      <c r="O139" s="10" t="str">
        <f>IF(N139="","Vacio",IF(M139=N139,"Igual","Diferente"))</f>
        <v>Vacio</v>
      </c>
      <c r="P139" s="10"/>
      <c r="Q139" s="90"/>
      <c r="R139" s="10" t="str">
        <f>IF(Q139="","Vacio",IF(P139=Q139,"Igual","Diferente"))</f>
        <v>Vacio</v>
      </c>
      <c r="S139" s="2">
        <f>+M139+P139/3.5</f>
        <v>40</v>
      </c>
      <c r="T139" s="2">
        <f ca="1">+IF(L139&gt;=0,IF(L139&lt;30,S139*1,IF(60&gt;L139,S139*2,IF(90&gt;L139,S139*3,IF(120&gt;L139,S139*4,IF(150&gt;L139,S139*5,IF(180&gt;L139,S139*6,IF(210&gt;L139,S139*7))))))),0)</f>
        <v>40</v>
      </c>
      <c r="U139" s="3" t="str">
        <f ca="1">+IF(L139&lt;0,0,IF(L139&lt;8,$A$1,IF(L139&lt;15,$B$1,IF(L139&lt;22,$C$1,IF(L139&lt;30,$D$1,IF(L139&lt;60,$H$1,IF(L139&lt;90,$I$1,IF(L139&lt;120,$J$1,IF(L139&lt;150,$K$1,IF(L139&lt;180,$L$1,IF(L139&lt;210,$E$1)))))))))))</f>
        <v>CONCATENACIÓN LAPTOP ACTUAL</v>
      </c>
      <c r="V139" s="4" t="s">
        <v>3666</v>
      </c>
      <c r="W139" s="11" t="s">
        <v>3667</v>
      </c>
      <c r="X139" s="7">
        <v>44064</v>
      </c>
      <c r="Y139" s="12" t="s">
        <v>2244</v>
      </c>
      <c r="Z139" s="12"/>
      <c r="AA139" s="12"/>
      <c r="AB139" s="13"/>
      <c r="AC139" s="13"/>
      <c r="AD139" s="13"/>
      <c r="AE139" s="13"/>
      <c r="AF139" s="260">
        <f ca="1">+TODAY()-AE139</f>
        <v>44156</v>
      </c>
      <c r="AG139" s="13"/>
      <c r="AH139" s="13"/>
      <c r="AI139" s="7"/>
      <c r="AJ139" s="7"/>
      <c r="AK139" s="4"/>
      <c r="AL139" s="7"/>
      <c r="AM139" s="11">
        <v>1</v>
      </c>
      <c r="AN139" s="4" t="s">
        <v>58</v>
      </c>
      <c r="AO139" s="4"/>
      <c r="AP139" s="74" t="s">
        <v>518</v>
      </c>
      <c r="AQ139" s="126" t="s">
        <v>122</v>
      </c>
      <c r="AR139" s="4"/>
      <c r="AS139" s="4"/>
      <c r="AT139" s="4"/>
      <c r="AU139" s="123" t="s">
        <v>429</v>
      </c>
      <c r="AV139" s="8" t="s">
        <v>61</v>
      </c>
      <c r="AW139" s="8" t="s">
        <v>61</v>
      </c>
      <c r="AX139" s="10" t="str">
        <f>IF(AW139="","Vacio",IF(AV139=AW139,"Igual","Diferente"))</f>
        <v>Igual</v>
      </c>
      <c r="AY139" s="85"/>
      <c r="AZ139" s="85"/>
      <c r="BA139" s="6">
        <f ca="1">+IF(L139&gt;21,"Revisar",0)</f>
        <v>0</v>
      </c>
      <c r="BB139" s="26" t="s">
        <v>62</v>
      </c>
      <c r="BC139" s="85" t="s">
        <v>63</v>
      </c>
      <c r="BD139" s="26">
        <v>0</v>
      </c>
      <c r="BE139" s="26">
        <v>7.13</v>
      </c>
    </row>
    <row r="140" spans="1:57" x14ac:dyDescent="0.25">
      <c r="A140" s="26" t="str">
        <f>CONCATENATE(E140,"_",Y140)</f>
        <v>20602985971_PCR-LAP0370</v>
      </c>
      <c r="B140" s="26" t="str">
        <f>CONCATENATE(E140,"_",Z140)</f>
        <v>20602985971_MOR-LAP19101033</v>
      </c>
      <c r="C140" s="16">
        <v>44121</v>
      </c>
      <c r="D140" s="16">
        <v>44151</v>
      </c>
      <c r="E140" s="108">
        <v>20602985971</v>
      </c>
      <c r="F140" s="12" t="s">
        <v>3082</v>
      </c>
      <c r="G140" s="15" t="s">
        <v>3054</v>
      </c>
      <c r="H140" s="15" t="s">
        <v>3055</v>
      </c>
      <c r="I140" s="16">
        <v>44121</v>
      </c>
      <c r="J140" s="16">
        <v>44151</v>
      </c>
      <c r="K140" s="8"/>
      <c r="L140" s="9">
        <f ca="1">+TODAY()-J140</f>
        <v>5</v>
      </c>
      <c r="M140" s="29">
        <v>70</v>
      </c>
      <c r="N140" s="90"/>
      <c r="O140" s="10" t="str">
        <f>IF(N140="","Vacio",IF(M140=N140,"Igual","Diferente"))</f>
        <v>Vacio</v>
      </c>
      <c r="P140" s="29"/>
      <c r="Q140" s="90"/>
      <c r="R140" s="10" t="str">
        <f>IF(Q140="","Vacio",IF(P140=Q140,"Igual","Diferente"))</f>
        <v>Vacio</v>
      </c>
      <c r="S140" s="2">
        <f>+M140+P140/3.5</f>
        <v>70</v>
      </c>
      <c r="T140" s="2">
        <f ca="1">+IF(L140&gt;=0,IF(L140&lt;30,S140*1,IF(60&gt;L140,S140*2,IF(90&gt;L140,S140*3,IF(120&gt;L140,S140*4,IF(150&gt;L140,S140*5,IF(180&gt;L140,S140*6,IF(210&gt;L140,S140*7))))))),0)</f>
        <v>70</v>
      </c>
      <c r="U140" s="3" t="str">
        <f ca="1">+IF(L140&lt;0,0,IF(L140&lt;8,$A$1,IF(L140&lt;15,$B$1,IF(L140&lt;22,$C$1,IF(L140&lt;30,$D$1,IF(L140&lt;60,$H$1,IF(L140&lt;90,$I$1,IF(L140&lt;120,$J$1,IF(L140&lt;150,$K$1,IF(L140&lt;180,$L$1,IF(L140&lt;210,$E$1)))))))))))</f>
        <v>CONCATENACIÓN LAPTOP ACTUAL</v>
      </c>
      <c r="V140" s="4" t="s">
        <v>855</v>
      </c>
      <c r="W140" s="11" t="s">
        <v>3071</v>
      </c>
      <c r="X140" s="7">
        <v>43755</v>
      </c>
      <c r="Y140" s="12" t="s">
        <v>3082</v>
      </c>
      <c r="Z140" s="12" t="s">
        <v>2764</v>
      </c>
      <c r="AA140" s="12"/>
      <c r="AB140" s="31"/>
      <c r="AC140" s="31"/>
      <c r="AD140" s="31"/>
      <c r="AE140" s="31"/>
      <c r="AF140" s="260">
        <f ca="1">+TODAY()-AE140</f>
        <v>44156</v>
      </c>
      <c r="AG140" s="31"/>
      <c r="AH140" s="31"/>
      <c r="AI140" s="16"/>
      <c r="AJ140" s="16"/>
      <c r="AK140" s="15" t="s">
        <v>305</v>
      </c>
      <c r="AL140" s="16"/>
      <c r="AM140" s="30">
        <v>1</v>
      </c>
      <c r="AN140" s="15" t="s">
        <v>58</v>
      </c>
      <c r="AO140" s="15"/>
      <c r="AP140" s="15" t="s">
        <v>66</v>
      </c>
      <c r="AQ140" s="15"/>
      <c r="AR140" s="15"/>
      <c r="AS140" s="15"/>
      <c r="AT140" s="15"/>
      <c r="AU140" s="4" t="s">
        <v>111</v>
      </c>
      <c r="AV140" s="28" t="s">
        <v>61</v>
      </c>
      <c r="AW140" s="8" t="s">
        <v>61</v>
      </c>
      <c r="AX140" s="10" t="str">
        <f>IF(AW140="","Vacio",IF(AV140=AW140,"Igual","Diferente"))</f>
        <v>Igual</v>
      </c>
      <c r="AY140" s="26"/>
      <c r="AZ140" s="26"/>
      <c r="BA140" s="6">
        <f ca="1">+IF(L140&gt;21,"Revisar",0)</f>
        <v>0</v>
      </c>
      <c r="BB140" s="26" t="s">
        <v>62</v>
      </c>
      <c r="BC140" s="85" t="s">
        <v>63</v>
      </c>
      <c r="BD140" s="26">
        <v>0</v>
      </c>
      <c r="BE140" s="26">
        <v>0</v>
      </c>
    </row>
    <row r="141" spans="1:57" x14ac:dyDescent="0.25">
      <c r="A141" s="26" t="str">
        <f>CONCATENATE(E141,"_",Y141)</f>
        <v>20251380237_PCR-LAP0371</v>
      </c>
      <c r="B141" s="26" t="str">
        <f>CONCATENATE(E141,"_",Z141)</f>
        <v>20251380237_</v>
      </c>
      <c r="C141" s="7">
        <v>44120</v>
      </c>
      <c r="D141" s="7">
        <v>44150</v>
      </c>
      <c r="E141" s="108">
        <v>20251380237</v>
      </c>
      <c r="F141" s="12" t="s">
        <v>287</v>
      </c>
      <c r="G141" s="4" t="s">
        <v>281</v>
      </c>
      <c r="H141" s="4" t="s">
        <v>282</v>
      </c>
      <c r="I141" s="7">
        <v>44120</v>
      </c>
      <c r="J141" s="7">
        <v>44150</v>
      </c>
      <c r="K141" s="8"/>
      <c r="L141" s="9">
        <f ca="1">+TODAY()-J141</f>
        <v>6</v>
      </c>
      <c r="M141" s="10">
        <v>50</v>
      </c>
      <c r="N141" s="90"/>
      <c r="O141" s="10" t="str">
        <f>IF(N141="","Vacio",IF(M141=N141,"Igual","Diferente"))</f>
        <v>Vacio</v>
      </c>
      <c r="P141" s="10"/>
      <c r="Q141" s="90"/>
      <c r="R141" s="10" t="str">
        <f>IF(Q141="","Vacio",IF(P141=Q141,"Igual","Diferente"))</f>
        <v>Vacio</v>
      </c>
      <c r="S141" s="2">
        <f>+M141+P141/3.5</f>
        <v>50</v>
      </c>
      <c r="T141" s="2">
        <f ca="1">+IF(L141&gt;=0,IF(L141&lt;30,S141*1,IF(60&gt;L141,S141*2,IF(90&gt;L141,S141*3,IF(120&gt;L141,S141*4,IF(150&gt;L141,S141*5,IF(180&gt;L141,S141*6,IF(210&gt;L141,S141*7))))))),0)</f>
        <v>50</v>
      </c>
      <c r="U141" s="3" t="str">
        <f ca="1">+IF(L141&lt;0,0,IF(L141&lt;8,$A$1,IF(L141&lt;15,$B$1,IF(L141&lt;22,$C$1,IF(L141&lt;30,$D$1,IF(L141&lt;60,$H$1,IF(L141&lt;90,$I$1,IF(L141&lt;120,$J$1,IF(L141&lt;150,$K$1,IF(L141&lt;180,$L$1,IF(L141&lt;210,$E$1)))))))))))</f>
        <v>CONCATENACIÓN LAPTOP ACTUAL</v>
      </c>
      <c r="V141" s="4"/>
      <c r="W141" s="11"/>
      <c r="X141" s="7"/>
      <c r="Y141" s="12" t="s">
        <v>287</v>
      </c>
      <c r="Z141" s="12"/>
      <c r="AA141" s="12"/>
      <c r="AB141" s="13"/>
      <c r="AC141" s="13"/>
      <c r="AD141" s="13"/>
      <c r="AE141" s="13"/>
      <c r="AF141" s="260">
        <f ca="1">+TODAY()-AE141</f>
        <v>44156</v>
      </c>
      <c r="AG141" s="13"/>
      <c r="AH141" s="13"/>
      <c r="AI141" s="7"/>
      <c r="AJ141" s="7"/>
      <c r="AK141" s="4"/>
      <c r="AL141" s="7"/>
      <c r="AM141" s="11">
        <v>1</v>
      </c>
      <c r="AN141" s="4" t="s">
        <v>58</v>
      </c>
      <c r="AO141" s="4"/>
      <c r="AP141" s="4" t="s">
        <v>286</v>
      </c>
      <c r="AQ141" s="4"/>
      <c r="AR141" s="4"/>
      <c r="AS141" s="4"/>
      <c r="AT141" s="4"/>
      <c r="AU141" s="120" t="s">
        <v>89</v>
      </c>
      <c r="AV141" s="8" t="s">
        <v>61</v>
      </c>
      <c r="AW141" s="8" t="s">
        <v>61</v>
      </c>
      <c r="AX141" s="10" t="str">
        <f>IF(AW141="","Vacio",IF(AV141=AW141,"Igual","Diferente"))</f>
        <v>Igual</v>
      </c>
      <c r="AY141" s="26"/>
      <c r="AZ141" s="26"/>
      <c r="BA141" s="6">
        <f ca="1">+IF(L141&gt;21,"Revisar",0)</f>
        <v>0</v>
      </c>
      <c r="BB141" s="26" t="s">
        <v>62</v>
      </c>
      <c r="BC141" s="85" t="s">
        <v>63</v>
      </c>
      <c r="BD141" s="26">
        <v>0</v>
      </c>
      <c r="BE141" s="26">
        <v>0</v>
      </c>
    </row>
    <row r="142" spans="1:57" x14ac:dyDescent="0.25">
      <c r="A142" s="26" t="str">
        <f>CONCATENATE(E142,"_",Y142)</f>
        <v>20417378911_PCR-LAP0372</v>
      </c>
      <c r="B142" s="26" t="str">
        <f>CONCATENATE(E142,"_",Z142)</f>
        <v>20417378911_</v>
      </c>
      <c r="C142" s="7">
        <v>44105</v>
      </c>
      <c r="D142" s="7">
        <v>44135</v>
      </c>
      <c r="E142" s="108">
        <v>20417378911</v>
      </c>
      <c r="F142" s="12" t="s">
        <v>1710</v>
      </c>
      <c r="G142" s="4" t="s">
        <v>1700</v>
      </c>
      <c r="H142" s="4" t="s">
        <v>1701</v>
      </c>
      <c r="I142" s="7">
        <v>44105</v>
      </c>
      <c r="J142" s="7">
        <v>44135</v>
      </c>
      <c r="K142" s="8">
        <v>4531486926</v>
      </c>
      <c r="L142" s="9">
        <f ca="1">+TODAY()-J142</f>
        <v>21</v>
      </c>
      <c r="M142" s="10">
        <v>65</v>
      </c>
      <c r="N142" s="90"/>
      <c r="O142" s="10" t="str">
        <f>IF(N142="","Vacio",IF(M142=N142,"Igual","Diferente"))</f>
        <v>Vacio</v>
      </c>
      <c r="P142" s="10"/>
      <c r="Q142" s="90"/>
      <c r="R142" s="10" t="str">
        <f>IF(Q142="","Vacio",IF(P142=Q142,"Igual","Diferente"))</f>
        <v>Vacio</v>
      </c>
      <c r="S142" s="2">
        <f>+M142+P142/3.5</f>
        <v>65</v>
      </c>
      <c r="T142" s="2">
        <f ca="1">+IF(L142&gt;=0,IF(L142&lt;30,S142*1,IF(60&gt;L142,S142*2,IF(90&gt;L142,S142*3,IF(120&gt;L142,S142*4,IF(150&gt;L142,S142*5,IF(180&gt;L142,S142*6,IF(210&gt;L142,S142*7))))))),0)</f>
        <v>65</v>
      </c>
      <c r="U142" s="3" t="str">
        <f ca="1">+IF(L142&lt;0,0,IF(L142&lt;8,$A$1,IF(L142&lt;15,$B$1,IF(L142&lt;22,$C$1,IF(L142&lt;30,$D$1,IF(L142&lt;60,$H$1,IF(L142&lt;90,$I$1,IF(L142&lt;120,$J$1,IF(L142&lt;150,$K$1,IF(L142&lt;180,$L$1,IF(L142&lt;210,$E$1)))))))))))</f>
        <v>Fecha inicio Plazo Alquiler</v>
      </c>
      <c r="V142" s="4" t="s">
        <v>1702</v>
      </c>
      <c r="W142" s="11" t="s">
        <v>1703</v>
      </c>
      <c r="X142" s="44">
        <v>43738</v>
      </c>
      <c r="Y142" s="12" t="s">
        <v>1710</v>
      </c>
      <c r="Z142" s="12"/>
      <c r="AA142" s="12"/>
      <c r="AB142" s="13"/>
      <c r="AC142" s="13"/>
      <c r="AD142" s="13"/>
      <c r="AE142" s="13"/>
      <c r="AF142" s="260">
        <f ca="1">+TODAY()-AE142</f>
        <v>44156</v>
      </c>
      <c r="AG142" s="13"/>
      <c r="AH142" s="13"/>
      <c r="AI142" s="7"/>
      <c r="AJ142" s="7"/>
      <c r="AK142" s="4" t="s">
        <v>65</v>
      </c>
      <c r="AL142" s="7"/>
      <c r="AM142" s="11">
        <v>1</v>
      </c>
      <c r="AN142" s="4" t="s">
        <v>58</v>
      </c>
      <c r="AO142" s="4"/>
      <c r="AP142" s="4" t="s">
        <v>1705</v>
      </c>
      <c r="AQ142" s="4"/>
      <c r="AR142" s="4"/>
      <c r="AS142" s="4"/>
      <c r="AT142" s="4"/>
      <c r="AU142" s="4" t="s">
        <v>150</v>
      </c>
      <c r="AV142" s="8" t="s">
        <v>61</v>
      </c>
      <c r="AW142" s="8" t="s">
        <v>61</v>
      </c>
      <c r="AX142" s="10" t="str">
        <f>IF(AW142="","Vacio",IF(AV142=AW142,"Igual","Diferente"))</f>
        <v>Igual</v>
      </c>
      <c r="AY142" s="26"/>
      <c r="AZ142" s="26"/>
      <c r="BA142" s="6">
        <f ca="1">+IF(L142&gt;21,"Revisar",0)</f>
        <v>0</v>
      </c>
      <c r="BB142" s="26" t="s">
        <v>62</v>
      </c>
      <c r="BC142" s="85" t="s">
        <v>63</v>
      </c>
      <c r="BD142" s="26">
        <v>0</v>
      </c>
      <c r="BE142" s="26">
        <v>0</v>
      </c>
    </row>
    <row r="143" spans="1:57" x14ac:dyDescent="0.25">
      <c r="A143" s="26" t="str">
        <f>CONCATENATE(E143,"_",Y143)</f>
        <v>20543323862_PCR-LAP0374</v>
      </c>
      <c r="B143" s="26" t="str">
        <f>CONCATENATE(E143,"_",Z143)</f>
        <v>20543323862_</v>
      </c>
      <c r="C143" s="7">
        <v>44125</v>
      </c>
      <c r="D143" s="7">
        <v>44155</v>
      </c>
      <c r="E143" s="108">
        <v>20543323862</v>
      </c>
      <c r="F143" s="12" t="s">
        <v>3683</v>
      </c>
      <c r="G143" s="4" t="s">
        <v>3679</v>
      </c>
      <c r="H143" s="4" t="s">
        <v>3680</v>
      </c>
      <c r="I143" s="7">
        <v>44125</v>
      </c>
      <c r="J143" s="7">
        <v>44155</v>
      </c>
      <c r="K143" s="8"/>
      <c r="L143" s="9">
        <f ca="1">+TODAY()-J143</f>
        <v>1</v>
      </c>
      <c r="M143" s="10">
        <v>45</v>
      </c>
      <c r="N143" s="90"/>
      <c r="O143" s="10" t="str">
        <f>IF(N143="","Vacio",IF(M143=N143,"Igual","Diferente"))</f>
        <v>Vacio</v>
      </c>
      <c r="P143" s="10"/>
      <c r="Q143" s="90"/>
      <c r="R143" s="10" t="str">
        <f>IF(Q143="","Vacio",IF(P143=Q143,"Igual","Diferente"))</f>
        <v>Vacio</v>
      </c>
      <c r="S143" s="2">
        <f>+M143+P143/3.5</f>
        <v>45</v>
      </c>
      <c r="T143" s="2">
        <f ca="1">+IF(L143&gt;=0,IF(L143&lt;30,S143*1,IF(60&gt;L143,S143*2,IF(90&gt;L143,S143*3,IF(120&gt;L143,S143*4,IF(150&gt;L143,S143*5,IF(180&gt;L143,S143*6,IF(210&gt;L143,S143*7))))))),0)</f>
        <v>45</v>
      </c>
      <c r="U143" s="3" t="str">
        <f ca="1">+IF(L143&lt;0,0,IF(L143&lt;8,$A$1,IF(L143&lt;15,$B$1,IF(L143&lt;22,$C$1,IF(L143&lt;30,$D$1,IF(L143&lt;60,$H$1,IF(L143&lt;90,$I$1,IF(L143&lt;120,$J$1,IF(L143&lt;150,$K$1,IF(L143&lt;180,$L$1,IF(L143&lt;210,$E$1)))))))))))</f>
        <v>CONCATENACIÓN LAPTOP ACTUAL</v>
      </c>
      <c r="V143" s="4" t="s">
        <v>3681</v>
      </c>
      <c r="W143" s="11" t="s">
        <v>3682</v>
      </c>
      <c r="X143" s="7">
        <v>43544</v>
      </c>
      <c r="Y143" s="12" t="s">
        <v>3683</v>
      </c>
      <c r="Z143" s="12"/>
      <c r="AA143" s="12"/>
      <c r="AB143" s="13"/>
      <c r="AC143" s="13"/>
      <c r="AD143" s="13"/>
      <c r="AE143" s="13"/>
      <c r="AF143" s="260">
        <f ca="1">+TODAY()-AE143</f>
        <v>44156</v>
      </c>
      <c r="AG143" s="13"/>
      <c r="AH143" s="13"/>
      <c r="AI143" s="7"/>
      <c r="AJ143" s="7"/>
      <c r="AK143" s="4" t="s">
        <v>65</v>
      </c>
      <c r="AL143" s="7"/>
      <c r="AM143" s="24">
        <v>1</v>
      </c>
      <c r="AN143" s="4" t="s">
        <v>58</v>
      </c>
      <c r="AO143" s="4"/>
      <c r="AP143" s="4" t="s">
        <v>66</v>
      </c>
      <c r="AQ143" s="4"/>
      <c r="AR143" s="4"/>
      <c r="AS143" s="4"/>
      <c r="AT143" s="4"/>
      <c r="AU143" s="123" t="s">
        <v>429</v>
      </c>
      <c r="AV143" s="8" t="s">
        <v>61</v>
      </c>
      <c r="AW143" s="8" t="s">
        <v>61</v>
      </c>
      <c r="AX143" s="10" t="str">
        <f>IF(AW143="","Vacio",IF(AV143=AW143,"Igual","Diferente"))</f>
        <v>Igual</v>
      </c>
      <c r="AY143" s="85"/>
      <c r="AZ143" s="85"/>
      <c r="BA143" s="6">
        <f ca="1">+IF(L143&gt;21,"Revisar",0)</f>
        <v>0</v>
      </c>
      <c r="BB143" s="26" t="s">
        <v>62</v>
      </c>
      <c r="BC143" s="85" t="s">
        <v>63</v>
      </c>
      <c r="BD143" s="26">
        <v>0</v>
      </c>
      <c r="BE143" s="26">
        <v>0</v>
      </c>
    </row>
    <row r="144" spans="1:57" x14ac:dyDescent="0.25">
      <c r="A144" s="26" t="str">
        <f>CONCATENATE(E144,"_",Y144)</f>
        <v>20159473148_PCR-LAP0375</v>
      </c>
      <c r="B144" s="26" t="str">
        <f>CONCATENATE(E144,"_",Z144)</f>
        <v>20159473148_</v>
      </c>
      <c r="C144" s="22">
        <v>44033</v>
      </c>
      <c r="D144" s="22">
        <v>44124</v>
      </c>
      <c r="E144" s="108">
        <v>20159473148</v>
      </c>
      <c r="F144" s="17" t="s">
        <v>2804</v>
      </c>
      <c r="G144" s="21" t="s">
        <v>2759</v>
      </c>
      <c r="H144" s="4" t="s">
        <v>2794</v>
      </c>
      <c r="I144" s="22">
        <v>44033</v>
      </c>
      <c r="J144" s="22">
        <v>44124</v>
      </c>
      <c r="K144" s="23" t="s">
        <v>2795</v>
      </c>
      <c r="L144" s="9">
        <f ca="1">+TODAY()-J144</f>
        <v>32</v>
      </c>
      <c r="M144" s="10">
        <v>50</v>
      </c>
      <c r="N144" s="90"/>
      <c r="O144" s="10" t="str">
        <f>IF(N144="","Vacio",IF(M144=N144,"Igual","Diferente"))</f>
        <v>Vacio</v>
      </c>
      <c r="P144" s="10"/>
      <c r="Q144" s="90"/>
      <c r="R144" s="10" t="str">
        <f>IF(Q144="","Vacio",IF(P144=Q144,"Igual","Diferente"))</f>
        <v>Vacio</v>
      </c>
      <c r="S144" s="2">
        <f>+M144+P144/3.5</f>
        <v>50</v>
      </c>
      <c r="T144" s="2">
        <f ca="1">+IF(L144&gt;=0,IF(L144&lt;30,S144*1,IF(60&gt;L144,S144*2,IF(90&gt;L144,S144*3,IF(120&gt;L144,S144*4,IF(150&gt;L144,S144*5,IF(180&gt;L144,S144*6,IF(210&gt;L144,S144*7))))))),0)</f>
        <v>100</v>
      </c>
      <c r="U144" s="3" t="str">
        <f ca="1">+IF(L144&lt;0,0,IF(L144&lt;8,$A$1,IF(L144&lt;15,$B$1,IF(L144&lt;22,$C$1,IF(L144&lt;30,$D$1,IF(L144&lt;60,$H$1,IF(L144&lt;90,$I$1,IF(L144&lt;120,$J$1,IF(L144&lt;150,$K$1,IF(L144&lt;180,$L$1,IF(L144&lt;210,$E$1)))))))))))</f>
        <v>Factura</v>
      </c>
      <c r="V144" s="21" t="s">
        <v>2796</v>
      </c>
      <c r="W144" s="24" t="s">
        <v>2800</v>
      </c>
      <c r="X144" s="22">
        <v>43971</v>
      </c>
      <c r="Y144" s="17" t="s">
        <v>2804</v>
      </c>
      <c r="Z144" s="12"/>
      <c r="AA144" s="12"/>
      <c r="AB144" s="13"/>
      <c r="AC144" s="13" t="s">
        <v>680</v>
      </c>
      <c r="AD144" s="13">
        <v>44134</v>
      </c>
      <c r="AE144" s="13">
        <v>44124</v>
      </c>
      <c r="AF144" s="260">
        <f ca="1">+TODAY()-AE144</f>
        <v>32</v>
      </c>
      <c r="AG144" s="13" t="s">
        <v>681</v>
      </c>
      <c r="AH144" s="13" t="s">
        <v>682</v>
      </c>
      <c r="AI144" s="22"/>
      <c r="AJ144" s="22"/>
      <c r="AK144" s="21"/>
      <c r="AL144" s="22"/>
      <c r="AM144" s="24">
        <v>1</v>
      </c>
      <c r="AN144" s="4" t="s">
        <v>58</v>
      </c>
      <c r="AO144" s="21"/>
      <c r="AP144" s="21" t="s">
        <v>66</v>
      </c>
      <c r="AQ144" s="21"/>
      <c r="AR144" s="21"/>
      <c r="AS144" s="21"/>
      <c r="AT144" s="21"/>
      <c r="AU144" s="120" t="s">
        <v>89</v>
      </c>
      <c r="AV144" s="23" t="s">
        <v>61</v>
      </c>
      <c r="AW144" s="8" t="s">
        <v>61</v>
      </c>
      <c r="AX144" s="10" t="str">
        <f>IF(AW144="","Vacio",IF(AV144=AW144,"Igual","Diferente"))</f>
        <v>Igual</v>
      </c>
      <c r="AY144" s="85"/>
      <c r="AZ144" s="85"/>
      <c r="BA144" s="6" t="str">
        <f ca="1">+IF(L144&gt;21,"Revisar",0)</f>
        <v>Revisar</v>
      </c>
      <c r="BB144" s="26" t="s">
        <v>62</v>
      </c>
      <c r="BC144" s="85" t="s">
        <v>120</v>
      </c>
      <c r="BD144" s="26">
        <v>0</v>
      </c>
      <c r="BE144" s="26">
        <v>0</v>
      </c>
    </row>
    <row r="145" spans="1:57" x14ac:dyDescent="0.25">
      <c r="A145" s="26" t="str">
        <f>CONCATENATE(E145,"_",Y145)</f>
        <v>20547839651_PCR-LAP0376</v>
      </c>
      <c r="B145" s="26" t="str">
        <f>CONCATENATE(E145,"_",Z145)</f>
        <v>20547839651_</v>
      </c>
      <c r="C145" s="53">
        <v>44105</v>
      </c>
      <c r="D145" s="53">
        <v>44135</v>
      </c>
      <c r="E145" s="108">
        <v>20547839651</v>
      </c>
      <c r="F145" s="17" t="s">
        <v>1305</v>
      </c>
      <c r="G145" s="15" t="s">
        <v>1279</v>
      </c>
      <c r="H145" s="52" t="s">
        <v>1280</v>
      </c>
      <c r="I145" s="53">
        <v>44105</v>
      </c>
      <c r="J145" s="53">
        <v>44135</v>
      </c>
      <c r="K145" s="28"/>
      <c r="L145" s="112">
        <f ca="1">+TODAY()-J145</f>
        <v>21</v>
      </c>
      <c r="M145" s="29">
        <v>32</v>
      </c>
      <c r="N145" s="95"/>
      <c r="O145" s="10" t="str">
        <f>IF(N145="","Vacio",IF(M145=N145,"Igual","Diferente"))</f>
        <v>Vacio</v>
      </c>
      <c r="P145" s="29"/>
      <c r="Q145" s="95"/>
      <c r="R145" s="29" t="str">
        <f>IF(Q145="","Vacio",IF(P145=Q145,"Igual","Diferente"))</f>
        <v>Vacio</v>
      </c>
      <c r="S145" s="2">
        <f>+M145+P145/3.5</f>
        <v>32</v>
      </c>
      <c r="T145" s="96">
        <f ca="1">+IF(L145&gt;=0,IF(L145&lt;30,S145*1,IF(60&gt;L145,S145*2,IF(90&gt;L145,S145*3,IF(120&gt;L145,S145*4,IF(150&gt;L145,S145*5,IF(180&gt;L145,S145*6,IF(210&gt;L145,S145*7))))))),0)</f>
        <v>32</v>
      </c>
      <c r="U145" s="3" t="str">
        <f ca="1">+IF(L145&lt;0,0,IF(L145&lt;8,$A$1,IF(L145&lt;15,$B$1,IF(L145&lt;22,$C$1,IF(L145&lt;30,$D$1,IF(L145&lt;60,$H$1,IF(L145&lt;90,$I$1,IF(L145&lt;120,$J$1,IF(L145&lt;150,$K$1,IF(L145&lt;180,$L$1,IF(L145&lt;210,$E$1)))))))))))</f>
        <v>Fecha inicio Plazo Alquiler</v>
      </c>
      <c r="V145" s="113" t="s">
        <v>1304</v>
      </c>
      <c r="W145" s="30" t="s">
        <v>1298</v>
      </c>
      <c r="X145" s="16">
        <v>44026</v>
      </c>
      <c r="Y145" s="17" t="s">
        <v>1305</v>
      </c>
      <c r="Z145" s="17"/>
      <c r="AA145" s="17"/>
      <c r="AB145" s="31"/>
      <c r="AC145" s="31"/>
      <c r="AD145" s="31"/>
      <c r="AE145" s="31"/>
      <c r="AF145" s="261">
        <f ca="1">+TODAY()-AE145</f>
        <v>44156</v>
      </c>
      <c r="AG145" s="31"/>
      <c r="AH145" s="31"/>
      <c r="AI145" s="16"/>
      <c r="AJ145" s="16"/>
      <c r="AK145" s="15"/>
      <c r="AL145" s="16"/>
      <c r="AM145" s="11">
        <v>1</v>
      </c>
      <c r="AN145" s="15" t="s">
        <v>58</v>
      </c>
      <c r="AO145" s="15"/>
      <c r="AP145" s="15" t="s">
        <v>286</v>
      </c>
      <c r="AQ145" s="15"/>
      <c r="AR145" s="15"/>
      <c r="AS145" s="15"/>
      <c r="AT145" s="15"/>
      <c r="AU145" s="4" t="s">
        <v>11259</v>
      </c>
      <c r="AV145" s="28" t="s">
        <v>61</v>
      </c>
      <c r="AW145" s="28" t="s">
        <v>61</v>
      </c>
      <c r="AX145" s="10" t="str">
        <f>IF(AW145="","Vacio",IF(AV145=AW145,"Igual","Diferente"))</f>
        <v>Igual</v>
      </c>
      <c r="AY145" s="19"/>
      <c r="AZ145" s="19"/>
      <c r="BA145" s="6">
        <f ca="1">+IF(L145&gt;21,"Revisar",0)</f>
        <v>0</v>
      </c>
      <c r="BB145" s="19" t="s">
        <v>62</v>
      </c>
      <c r="BC145" s="19" t="s">
        <v>63</v>
      </c>
      <c r="BD145" s="26">
        <v>0</v>
      </c>
      <c r="BE145" s="26">
        <v>0</v>
      </c>
    </row>
    <row r="146" spans="1:57" x14ac:dyDescent="0.25">
      <c r="A146" s="26" t="str">
        <f>CONCATENATE(E146,"_",Y146)</f>
        <v>20156399036_PCR-LAP0377</v>
      </c>
      <c r="B146" s="26" t="str">
        <f>CONCATENATE(E146,"_",Z146)</f>
        <v>20156399036_</v>
      </c>
      <c r="C146" s="7">
        <v>44137</v>
      </c>
      <c r="D146" s="7">
        <v>44166</v>
      </c>
      <c r="E146" s="108">
        <v>20156399036</v>
      </c>
      <c r="F146" s="264" t="s">
        <v>4631</v>
      </c>
      <c r="G146" s="4" t="s">
        <v>11297</v>
      </c>
      <c r="H146" s="4" t="s">
        <v>11298</v>
      </c>
      <c r="I146" s="7">
        <v>44137</v>
      </c>
      <c r="J146" s="7">
        <v>44166</v>
      </c>
      <c r="K146" s="8"/>
      <c r="L146" s="9">
        <f ca="1">+TODAY()-J146</f>
        <v>-10</v>
      </c>
      <c r="M146" s="10"/>
      <c r="N146" s="90"/>
      <c r="O146" s="10" t="str">
        <f>IF(N146="","Vacio",IF(M146=N146,"Igual","Diferente"))</f>
        <v>Vacio</v>
      </c>
      <c r="P146" s="10">
        <v>104</v>
      </c>
      <c r="Q146" s="90"/>
      <c r="R146" s="10" t="str">
        <f>IF(Q146="","Vacio",IF(P146=Q146,"Igual","Diferente"))</f>
        <v>Vacio</v>
      </c>
      <c r="S146" s="2">
        <f>+M146+P146/3.5</f>
        <v>29.714285714285715</v>
      </c>
      <c r="T146" s="2">
        <f ca="1">+IF(L146&gt;=0,IF(L146&lt;30,S146*1,IF(60&gt;L146,S146*2,IF(90&gt;L146,S146*3,IF(120&gt;L146,S146*4,IF(150&gt;L146,S146*5,IF(180&gt;L146,S146*6,IF(210&gt;L146,S146*7))))))),0)</f>
        <v>0</v>
      </c>
      <c r="U146" s="3">
        <f ca="1">+IF(L146&lt;0,0,IF(L146&lt;8,$A$1,IF(L146&lt;15,$B$1,IF(L146&lt;22,$C$1,IF(L146&lt;30,$D$1,IF(L146&lt;60,$H$1,IF(L146&lt;90,$I$1,IF(L146&lt;120,$J$1,IF(L146&lt;150,$K$1,IF(L146&lt;180,$L$1,IF(L146&lt;210,$E$1)))))))))))</f>
        <v>0</v>
      </c>
      <c r="V146" s="4" t="s">
        <v>11430</v>
      </c>
      <c r="W146" s="11" t="s">
        <v>11427</v>
      </c>
      <c r="X146" s="7">
        <v>44135</v>
      </c>
      <c r="Y146" s="264" t="s">
        <v>4631</v>
      </c>
      <c r="Z146" s="12"/>
      <c r="AA146" s="12"/>
      <c r="AB146" s="13"/>
      <c r="AC146" s="13"/>
      <c r="AD146" s="13"/>
      <c r="AE146" s="13"/>
      <c r="AF146" s="260">
        <f ca="1">+TODAY()-AE146</f>
        <v>44156</v>
      </c>
      <c r="AG146" s="13"/>
      <c r="AH146" s="13"/>
      <c r="AI146" s="7"/>
      <c r="AJ146" s="7"/>
      <c r="AK146" s="4"/>
      <c r="AL146" s="7"/>
      <c r="AM146" s="11">
        <v>1</v>
      </c>
      <c r="AN146" s="4" t="s">
        <v>58</v>
      </c>
      <c r="AO146" s="4"/>
      <c r="AP146" s="4" t="s">
        <v>518</v>
      </c>
      <c r="AQ146" s="4"/>
      <c r="AR146" s="4"/>
      <c r="AS146" s="4"/>
      <c r="AT146" s="14"/>
      <c r="AU146" s="4" t="s">
        <v>150</v>
      </c>
      <c r="AV146" s="23" t="s">
        <v>61</v>
      </c>
      <c r="AW146" s="8"/>
      <c r="AX146" s="10" t="str">
        <f>IF(AW146="","Vacio",IF(AV146=AW146,"Igual","Diferente"))</f>
        <v>Vacio</v>
      </c>
      <c r="AY146" s="26"/>
      <c r="AZ146" s="26"/>
      <c r="BA146" s="6">
        <f ca="1">+IF(L146&gt;21,"Revisar",0)</f>
        <v>0</v>
      </c>
      <c r="BB146" s="26"/>
      <c r="BC146" s="85" t="s">
        <v>63</v>
      </c>
      <c r="BD146" s="26">
        <v>0</v>
      </c>
      <c r="BE146" s="26">
        <v>0</v>
      </c>
    </row>
    <row r="147" spans="1:57" x14ac:dyDescent="0.25">
      <c r="A147" s="26" t="str">
        <f>CONCATENATE(E147,"_",Y147)</f>
        <v>20156399036_PCR-LAP0379</v>
      </c>
      <c r="B147" s="26" t="str">
        <f>CONCATENATE(E147,"_",Z147)</f>
        <v>20156399036_</v>
      </c>
      <c r="C147" s="7">
        <v>44137</v>
      </c>
      <c r="D147" s="7">
        <v>44166</v>
      </c>
      <c r="E147" s="108">
        <v>20156399036</v>
      </c>
      <c r="F147" s="264" t="s">
        <v>4813</v>
      </c>
      <c r="G147" s="4" t="s">
        <v>11297</v>
      </c>
      <c r="H147" s="4" t="s">
        <v>11298</v>
      </c>
      <c r="I147" s="7">
        <v>44137</v>
      </c>
      <c r="J147" s="7">
        <v>44166</v>
      </c>
      <c r="K147" s="8"/>
      <c r="L147" s="9">
        <f ca="1">+TODAY()-J147</f>
        <v>-10</v>
      </c>
      <c r="M147" s="10"/>
      <c r="N147" s="90"/>
      <c r="O147" s="10" t="str">
        <f>IF(N147="","Vacio",IF(M147=N147,"Igual","Diferente"))</f>
        <v>Vacio</v>
      </c>
      <c r="P147" s="10">
        <v>104</v>
      </c>
      <c r="Q147" s="90"/>
      <c r="R147" s="10" t="str">
        <f>IF(Q147="","Vacio",IF(P147=Q147,"Igual","Diferente"))</f>
        <v>Vacio</v>
      </c>
      <c r="S147" s="2">
        <f>+M147+P147/3.5</f>
        <v>29.714285714285715</v>
      </c>
      <c r="T147" s="2">
        <f ca="1">+IF(L147&gt;=0,IF(L147&lt;30,S147*1,IF(60&gt;L147,S147*2,IF(90&gt;L147,S147*3,IF(120&gt;L147,S147*4,IF(150&gt;L147,S147*5,IF(180&gt;L147,S147*6,IF(210&gt;L147,S147*7))))))),0)</f>
        <v>0</v>
      </c>
      <c r="U147" s="3">
        <f ca="1">+IF(L147&lt;0,0,IF(L147&lt;8,$A$1,IF(L147&lt;15,$B$1,IF(L147&lt;22,$C$1,IF(L147&lt;30,$D$1,IF(L147&lt;60,$H$1,IF(L147&lt;90,$I$1,IF(L147&lt;120,$J$1,IF(L147&lt;150,$K$1,IF(L147&lt;180,$L$1,IF(L147&lt;210,$E$1)))))))))))</f>
        <v>0</v>
      </c>
      <c r="V147" s="4" t="s">
        <v>11431</v>
      </c>
      <c r="W147" s="11" t="s">
        <v>11427</v>
      </c>
      <c r="X147" s="7">
        <v>44135</v>
      </c>
      <c r="Y147" s="264" t="s">
        <v>4813</v>
      </c>
      <c r="Z147" s="12"/>
      <c r="AA147" s="12"/>
      <c r="AB147" s="13"/>
      <c r="AC147" s="13"/>
      <c r="AD147" s="13"/>
      <c r="AE147" s="13"/>
      <c r="AF147" s="260">
        <f ca="1">+TODAY()-AE147</f>
        <v>44156</v>
      </c>
      <c r="AG147" s="13"/>
      <c r="AH147" s="13"/>
      <c r="AI147" s="7"/>
      <c r="AJ147" s="7"/>
      <c r="AK147" s="4"/>
      <c r="AL147" s="7"/>
      <c r="AM147" s="11">
        <v>1</v>
      </c>
      <c r="AN147" s="4" t="s">
        <v>58</v>
      </c>
      <c r="AO147" s="4"/>
      <c r="AP147" s="4" t="s">
        <v>518</v>
      </c>
      <c r="AQ147" s="4"/>
      <c r="AR147" s="4"/>
      <c r="AS147" s="4"/>
      <c r="AT147" s="14"/>
      <c r="AU147" s="4" t="s">
        <v>150</v>
      </c>
      <c r="AV147" s="23" t="s">
        <v>61</v>
      </c>
      <c r="AW147" s="8"/>
      <c r="AX147" s="10" t="str">
        <f>IF(AW147="","Vacio",IF(AV147=AW147,"Igual","Diferente"))</f>
        <v>Vacio</v>
      </c>
      <c r="AY147" s="26"/>
      <c r="AZ147" s="26"/>
      <c r="BA147" s="6">
        <f ca="1">+IF(L147&gt;21,"Revisar",0)</f>
        <v>0</v>
      </c>
      <c r="BB147" s="26"/>
      <c r="BC147" s="85" t="s">
        <v>63</v>
      </c>
      <c r="BD147" s="26">
        <v>0</v>
      </c>
      <c r="BE147" s="26">
        <v>0</v>
      </c>
    </row>
    <row r="148" spans="1:57" x14ac:dyDescent="0.25">
      <c r="A148" s="26" t="str">
        <f>CONCATENATE(E148,"_",Y148)</f>
        <v>20553066132_PCR-LAP0382</v>
      </c>
      <c r="B148" s="26" t="str">
        <f>CONCATENATE(E148,"_",Z148)</f>
        <v>20553066132_</v>
      </c>
      <c r="C148" s="16">
        <v>44105</v>
      </c>
      <c r="D148" s="16">
        <v>44135</v>
      </c>
      <c r="E148" s="108">
        <v>20553066132</v>
      </c>
      <c r="F148" s="17" t="s">
        <v>2214</v>
      </c>
      <c r="G148" s="15" t="s">
        <v>2203</v>
      </c>
      <c r="H148" s="15" t="s">
        <v>2204</v>
      </c>
      <c r="I148" s="16">
        <v>44105</v>
      </c>
      <c r="J148" s="16">
        <v>44135</v>
      </c>
      <c r="K148" s="8"/>
      <c r="L148" s="9">
        <f ca="1">+TODAY()-J148</f>
        <v>21</v>
      </c>
      <c r="M148" s="29">
        <v>50</v>
      </c>
      <c r="N148" s="95"/>
      <c r="O148" s="29" t="str">
        <f>IF(N148="","Vacio",IF(M148=N148,"Igual","Diferente"))</f>
        <v>Vacio</v>
      </c>
      <c r="P148" s="29"/>
      <c r="Q148" s="95"/>
      <c r="R148" s="10" t="str">
        <f>IF(Q148="","Vacio",IF(P148=Q148,"Igual","Diferente"))</f>
        <v>Vacio</v>
      </c>
      <c r="S148" s="2">
        <f>+M148+P148/3.5</f>
        <v>50</v>
      </c>
      <c r="T148" s="96">
        <f ca="1">+IF(L148&gt;=0,IF(L148&lt;30,S148*1,IF(60&gt;L148,S148*2,IF(90&gt;L148,S148*3,IF(120&gt;L148,S148*4,IF(150&gt;L148,S148*5,IF(180&gt;L148,S148*6,IF(210&gt;L148,S148*7))))))),0)</f>
        <v>50</v>
      </c>
      <c r="U148" s="3" t="str">
        <f ca="1">+IF(L148&lt;0,0,IF(L148&lt;8,$A$1,IF(L148&lt;15,$B$1,IF(L148&lt;22,$C$1,IF(L148&lt;30,$D$1,IF(L148&lt;60,$H$1,IF(L148&lt;90,$I$1,IF(L148&lt;120,$J$1,IF(L148&lt;150,$K$1,IF(L148&lt;180,$L$1,IF(L148&lt;210,$E$1)))))))))))</f>
        <v>Fecha inicio Plazo Alquiler</v>
      </c>
      <c r="V148" s="4" t="s">
        <v>1304</v>
      </c>
      <c r="W148" s="11" t="s">
        <v>2213</v>
      </c>
      <c r="X148" s="7">
        <v>44022</v>
      </c>
      <c r="Y148" s="17" t="s">
        <v>2214</v>
      </c>
      <c r="Z148" s="17"/>
      <c r="AA148" s="17"/>
      <c r="AB148" s="31"/>
      <c r="AC148" s="31"/>
      <c r="AD148" s="31"/>
      <c r="AE148" s="31"/>
      <c r="AF148" s="261">
        <f ca="1">+TODAY()-AE148</f>
        <v>44156</v>
      </c>
      <c r="AG148" s="31"/>
      <c r="AH148" s="31"/>
      <c r="AI148" s="16"/>
      <c r="AJ148" s="16"/>
      <c r="AK148" s="15"/>
      <c r="AL148" s="16"/>
      <c r="AM148" s="30">
        <v>1</v>
      </c>
      <c r="AN148" s="15" t="s">
        <v>58</v>
      </c>
      <c r="AO148" s="15"/>
      <c r="AP148" s="15" t="s">
        <v>66</v>
      </c>
      <c r="AQ148" s="15"/>
      <c r="AR148" s="15"/>
      <c r="AS148" s="15"/>
      <c r="AT148" s="15"/>
      <c r="AU148" s="4" t="s">
        <v>11259</v>
      </c>
      <c r="AV148" s="28" t="s">
        <v>61</v>
      </c>
      <c r="AW148" s="28" t="s">
        <v>61</v>
      </c>
      <c r="AX148" s="10" t="str">
        <f>IF(AW148="","Vacio",IF(AV148=AW148,"Igual","Diferente"))</f>
        <v>Igual</v>
      </c>
      <c r="AY148" s="19"/>
      <c r="AZ148" s="19"/>
      <c r="BA148" s="6">
        <f ca="1">+IF(L148&gt;21,"Revisar",0)</f>
        <v>0</v>
      </c>
      <c r="BB148" s="19" t="s">
        <v>62</v>
      </c>
      <c r="BC148" s="19" t="s">
        <v>63</v>
      </c>
      <c r="BD148" s="26">
        <v>0</v>
      </c>
      <c r="BE148" s="26">
        <v>0</v>
      </c>
    </row>
    <row r="149" spans="1:57" x14ac:dyDescent="0.25">
      <c r="A149" s="26" t="str">
        <f>CONCATENATE(E149,"_",Y149)</f>
        <v>20100055237_PCR-LAP0385</v>
      </c>
      <c r="B149" s="26" t="str">
        <f>CONCATENATE(E149,"_",Z149)</f>
        <v>20100055237_</v>
      </c>
      <c r="C149" s="7">
        <v>44124</v>
      </c>
      <c r="D149" s="7">
        <v>44154</v>
      </c>
      <c r="E149" s="108">
        <v>20100055237</v>
      </c>
      <c r="F149" s="12" t="s">
        <v>187</v>
      </c>
      <c r="G149" s="4" t="s">
        <v>144</v>
      </c>
      <c r="H149" s="4" t="s">
        <v>11261</v>
      </c>
      <c r="I149" s="7">
        <v>44124</v>
      </c>
      <c r="J149" s="7">
        <v>44154</v>
      </c>
      <c r="K149" s="8"/>
      <c r="L149" s="9">
        <f ca="1">+TODAY()-J149</f>
        <v>2</v>
      </c>
      <c r="M149" s="10">
        <v>60</v>
      </c>
      <c r="N149" s="90"/>
      <c r="O149" s="10" t="str">
        <f>IF(N149="","Vacio",IF(M149=N149,"Igual","Diferente"))</f>
        <v>Vacio</v>
      </c>
      <c r="P149" s="10"/>
      <c r="Q149" s="90"/>
      <c r="R149" s="10" t="str">
        <f>IF(Q149="","Vacio",IF(P149=Q149,"Igual","Diferente"))</f>
        <v>Vacio</v>
      </c>
      <c r="S149" s="2">
        <f>+M149+P149/3.5</f>
        <v>60</v>
      </c>
      <c r="T149" s="2">
        <f ca="1">+IF(L149&gt;=0,IF(L149&lt;30,S149*1,IF(60&gt;L149,S149*2,IF(90&gt;L149,S149*3,IF(120&gt;L149,S149*4,IF(150&gt;L149,S149*5,IF(180&gt;L149,S149*6,IF(210&gt;L149,S149*7))))))),0)</f>
        <v>60</v>
      </c>
      <c r="U149" s="3" t="str">
        <f ca="1">+IF(L149&lt;0,0,IF(L149&lt;8,$A$1,IF(L149&lt;15,$B$1,IF(L149&lt;22,$C$1,IF(L149&lt;30,$D$1,IF(L149&lt;60,$H$1,IF(L149&lt;90,$I$1,IF(L149&lt;120,$J$1,IF(L149&lt;150,$K$1,IF(L149&lt;180,$L$1,IF(L149&lt;210,$E$1)))))))))))</f>
        <v>CONCATENACIÓN LAPTOP ACTUAL</v>
      </c>
      <c r="V149" s="4" t="s">
        <v>184</v>
      </c>
      <c r="W149" s="11" t="s">
        <v>185</v>
      </c>
      <c r="X149" s="7">
        <v>44099</v>
      </c>
      <c r="Y149" s="12" t="s">
        <v>187</v>
      </c>
      <c r="Z149" s="12"/>
      <c r="AA149" s="12"/>
      <c r="AB149" s="13"/>
      <c r="AC149" s="13"/>
      <c r="AD149" s="13"/>
      <c r="AE149" s="13"/>
      <c r="AF149" s="260">
        <f ca="1">+TODAY()-AE149</f>
        <v>44156</v>
      </c>
      <c r="AG149" s="13"/>
      <c r="AH149" s="13"/>
      <c r="AI149" s="7"/>
      <c r="AJ149" s="7"/>
      <c r="AK149" s="4"/>
      <c r="AL149" s="7"/>
      <c r="AM149" s="11">
        <v>1</v>
      </c>
      <c r="AN149" s="4" t="s">
        <v>58</v>
      </c>
      <c r="AO149" s="4"/>
      <c r="AP149" s="4" t="s">
        <v>149</v>
      </c>
      <c r="AQ149" s="4"/>
      <c r="AR149" s="4"/>
      <c r="AS149" s="4"/>
      <c r="AT149" s="4"/>
      <c r="AU149" s="4" t="s">
        <v>150</v>
      </c>
      <c r="AV149" s="8" t="s">
        <v>61</v>
      </c>
      <c r="AW149" s="8" t="s">
        <v>61</v>
      </c>
      <c r="AX149" s="10" t="str">
        <f>IF(AW149="","Vacio",IF(AV149=AW149,"Igual","Diferente"))</f>
        <v>Igual</v>
      </c>
      <c r="AY149" s="26"/>
      <c r="AZ149" s="26"/>
      <c r="BA149" s="6">
        <f ca="1">+IF(L149&gt;21,"Revisar",0)</f>
        <v>0</v>
      </c>
      <c r="BB149" s="26" t="s">
        <v>62</v>
      </c>
      <c r="BC149" s="85" t="s">
        <v>63</v>
      </c>
      <c r="BD149" s="26">
        <v>0</v>
      </c>
      <c r="BE149" s="26">
        <v>0</v>
      </c>
    </row>
    <row r="150" spans="1:57" x14ac:dyDescent="0.25">
      <c r="A150" s="26" t="str">
        <f>CONCATENATE(E150,"_",Y150)</f>
        <v>20513250445_PCR-LAP0386</v>
      </c>
      <c r="B150" s="26" t="str">
        <f>CONCATENATE(E150,"_",Z150)</f>
        <v>20513250445_</v>
      </c>
      <c r="C150" s="7">
        <v>43872</v>
      </c>
      <c r="D150" s="7">
        <v>43900</v>
      </c>
      <c r="E150" s="108">
        <v>20513250445</v>
      </c>
      <c r="F150" s="12" t="s">
        <v>1648</v>
      </c>
      <c r="G150" s="4" t="s">
        <v>1625</v>
      </c>
      <c r="H150" s="4" t="s">
        <v>1626</v>
      </c>
      <c r="I150" s="7">
        <v>43872</v>
      </c>
      <c r="J150" s="7">
        <v>43900</v>
      </c>
      <c r="K150" s="8" t="s">
        <v>798</v>
      </c>
      <c r="L150" s="9">
        <f ca="1">+TODAY()-J150</f>
        <v>256</v>
      </c>
      <c r="M150" s="10"/>
      <c r="N150" s="90"/>
      <c r="O150" s="10" t="str">
        <f>IF(N150="","Vacio",IF(M150=N150,"Igual","Diferente"))</f>
        <v>Vacio</v>
      </c>
      <c r="P150" s="10">
        <v>198</v>
      </c>
      <c r="Q150" s="90"/>
      <c r="R150" s="10" t="str">
        <f>IF(Q150="","Vacio",IF(P150=Q150,"Igual","Diferente"))</f>
        <v>Vacio</v>
      </c>
      <c r="S150" s="2">
        <f>+M150+P150/3.5</f>
        <v>56.571428571428569</v>
      </c>
      <c r="T150" s="2" t="b">
        <f ca="1">+IF(L150&gt;=0,IF(L150&lt;30,S150*1,IF(60&gt;L150,S150*2,IF(90&gt;L150,S150*3,IF(120&gt;L150,S150*4,IF(150&gt;L150,S150*5,IF(180&gt;L150,S150*6,IF(210&gt;L150,S150*7))))))),0)</f>
        <v>0</v>
      </c>
      <c r="U150" s="3" t="b">
        <f ca="1">+IF(L150&lt;0,0,IF(L150&lt;8,$A$1,IF(L150&lt;15,$B$1,IF(L150&lt;22,$C$1,IF(L150&lt;30,$D$1,IF(L150&lt;60,$H$1,IF(L150&lt;90,$I$1,IF(L150&lt;120,$J$1,IF(L150&lt;150,$K$1,IF(L150&lt;180,$L$1,IF(L150&lt;210,$E$1)))))))))))</f>
        <v>0</v>
      </c>
      <c r="V150" s="4" t="s">
        <v>283</v>
      </c>
      <c r="W150" s="11" t="s">
        <v>1647</v>
      </c>
      <c r="X150" s="7">
        <v>43565</v>
      </c>
      <c r="Y150" s="12" t="s">
        <v>1648</v>
      </c>
      <c r="Z150" s="12"/>
      <c r="AA150" s="12"/>
      <c r="AB150" s="13"/>
      <c r="AC150" s="13"/>
      <c r="AD150" s="13"/>
      <c r="AE150" s="13"/>
      <c r="AF150" s="260">
        <f ca="1">+TODAY()-AE150</f>
        <v>44156</v>
      </c>
      <c r="AG150" s="13"/>
      <c r="AH150" s="13"/>
      <c r="AI150" s="7"/>
      <c r="AJ150" s="7"/>
      <c r="AK150" s="4" t="s">
        <v>65</v>
      </c>
      <c r="AL150" s="7"/>
      <c r="AM150" s="11">
        <v>1</v>
      </c>
      <c r="AN150" s="4" t="s">
        <v>58</v>
      </c>
      <c r="AO150" s="4"/>
      <c r="AP150" s="4" t="s">
        <v>1649</v>
      </c>
      <c r="AQ150" s="4"/>
      <c r="AR150" s="4"/>
      <c r="AS150" s="4"/>
      <c r="AT150" s="4"/>
      <c r="AU150" s="265" t="s">
        <v>801</v>
      </c>
      <c r="AV150" s="8" t="s">
        <v>61</v>
      </c>
      <c r="AW150" s="8" t="s">
        <v>61</v>
      </c>
      <c r="AX150" s="10" t="str">
        <f>IF(AW150="","Vacio",IF(AV150=AW150,"Igual","Diferente"))</f>
        <v>Igual</v>
      </c>
      <c r="AY150" s="26"/>
      <c r="AZ150" s="26"/>
      <c r="BA150" s="6" t="str">
        <f ca="1">+IF(L150&gt;21,"Revisar",0)</f>
        <v>Revisar</v>
      </c>
      <c r="BB150" s="26" t="s">
        <v>62</v>
      </c>
      <c r="BC150" s="85" t="s">
        <v>120</v>
      </c>
      <c r="BD150" s="26">
        <v>0</v>
      </c>
      <c r="BE150" s="26">
        <v>0</v>
      </c>
    </row>
    <row r="151" spans="1:57" x14ac:dyDescent="0.25">
      <c r="A151" s="26" t="str">
        <f>CONCATENATE(E151,"_",Y151)</f>
        <v>20562970496_PCR-LAP0401</v>
      </c>
      <c r="B151" s="26" t="str">
        <f>CONCATENATE(E151,"_",Z151)</f>
        <v>20562970496_</v>
      </c>
      <c r="C151" s="7">
        <v>43897</v>
      </c>
      <c r="D151" s="7">
        <v>43927</v>
      </c>
      <c r="E151" s="108">
        <v>20562970496</v>
      </c>
      <c r="F151" s="12" t="s">
        <v>1458</v>
      </c>
      <c r="G151" s="4" t="s">
        <v>1437</v>
      </c>
      <c r="H151" s="4" t="s">
        <v>1450</v>
      </c>
      <c r="I151" s="7">
        <v>43897</v>
      </c>
      <c r="J151" s="7">
        <v>43927</v>
      </c>
      <c r="K151" s="8"/>
      <c r="L151" s="9">
        <f ca="1">+TODAY()-J151</f>
        <v>229</v>
      </c>
      <c r="M151" s="10">
        <v>36</v>
      </c>
      <c r="N151" s="90"/>
      <c r="O151" s="10" t="str">
        <f>IF(N151="","Vacio",IF(M151=N151,"Igual","Diferente"))</f>
        <v>Vacio</v>
      </c>
      <c r="P151" s="10"/>
      <c r="Q151" s="90"/>
      <c r="R151" s="10" t="str">
        <f>IF(Q151="","Vacio",IF(P151=Q151,"Igual","Diferente"))</f>
        <v>Vacio</v>
      </c>
      <c r="S151" s="2">
        <f>+M151+P151/3.5</f>
        <v>36</v>
      </c>
      <c r="T151" s="2" t="b">
        <f ca="1">+IF(L151&gt;=0,IF(L151&lt;30,S151*1,IF(60&gt;L151,S151*2,IF(90&gt;L151,S151*3,IF(120&gt;L151,S151*4,IF(150&gt;L151,S151*5,IF(180&gt;L151,S151*6,IF(210&gt;L151,S151*7))))))),0)</f>
        <v>0</v>
      </c>
      <c r="U151" s="3" t="b">
        <f ca="1">+IF(L151&lt;0,0,IF(L151&lt;8,$A$1,IF(L151&lt;15,$B$1,IF(L151&lt;22,$C$1,IF(L151&lt;30,$D$1,IF(L151&lt;60,$H$1,IF(L151&lt;90,$I$1,IF(L151&lt;120,$J$1,IF(L151&lt;150,$K$1,IF(L151&lt;180,$L$1,IF(L151&lt;210,$E$1)))))))))))</f>
        <v>0</v>
      </c>
      <c r="V151" s="4" t="s">
        <v>1451</v>
      </c>
      <c r="W151" s="11" t="s">
        <v>1452</v>
      </c>
      <c r="X151" s="7">
        <v>43896</v>
      </c>
      <c r="Y151" s="12" t="s">
        <v>1458</v>
      </c>
      <c r="Z151" s="12"/>
      <c r="AA151" s="12"/>
      <c r="AB151" s="13"/>
      <c r="AC151" s="13" t="s">
        <v>680</v>
      </c>
      <c r="AD151" s="13">
        <v>43972</v>
      </c>
      <c r="AE151" s="13">
        <v>43927</v>
      </c>
      <c r="AF151" s="260">
        <f ca="1">+TODAY()-AE151</f>
        <v>229</v>
      </c>
      <c r="AG151" s="13" t="s">
        <v>681</v>
      </c>
      <c r="AH151" s="13" t="s">
        <v>1441</v>
      </c>
      <c r="AI151" s="7"/>
      <c r="AJ151" s="7"/>
      <c r="AK151" s="4"/>
      <c r="AL151" s="7"/>
      <c r="AM151" s="11">
        <v>1</v>
      </c>
      <c r="AN151" s="4" t="s">
        <v>58</v>
      </c>
      <c r="AO151" s="4"/>
      <c r="AP151" s="4" t="s">
        <v>66</v>
      </c>
      <c r="AQ151" s="4"/>
      <c r="AR151" s="4"/>
      <c r="AS151" s="4"/>
      <c r="AT151" s="4"/>
      <c r="AU151" s="4" t="s">
        <v>111</v>
      </c>
      <c r="AV151" s="8" t="s">
        <v>61</v>
      </c>
      <c r="AW151" s="8" t="s">
        <v>61</v>
      </c>
      <c r="AX151" s="10" t="str">
        <f>IF(AW151="","Vacio",IF(AV151=AW151,"Igual","Diferente"))</f>
        <v>Igual</v>
      </c>
      <c r="AY151" s="26"/>
      <c r="AZ151" s="26"/>
      <c r="BA151" s="6" t="str">
        <f ca="1">+IF(L151&gt;21,"Revisar",0)</f>
        <v>Revisar</v>
      </c>
      <c r="BB151" s="26" t="s">
        <v>62</v>
      </c>
      <c r="BC151" s="85" t="s">
        <v>120</v>
      </c>
      <c r="BD151" s="26">
        <v>0</v>
      </c>
      <c r="BE151" s="26">
        <v>0</v>
      </c>
    </row>
    <row r="152" spans="1:57" x14ac:dyDescent="0.25">
      <c r="A152" s="26" t="str">
        <f>CONCATENATE(E152,"_",Y152)</f>
        <v>20156399036_PCR-LAP0403</v>
      </c>
      <c r="B152" s="26" t="str">
        <f>CONCATENATE(E152,"_",Z152)</f>
        <v>20156399036_</v>
      </c>
      <c r="C152" s="7">
        <v>44137</v>
      </c>
      <c r="D152" s="7">
        <v>44166</v>
      </c>
      <c r="E152" s="108">
        <v>20156399036</v>
      </c>
      <c r="F152" s="264" t="s">
        <v>4822</v>
      </c>
      <c r="G152" s="4" t="s">
        <v>11297</v>
      </c>
      <c r="H152" s="4" t="s">
        <v>11298</v>
      </c>
      <c r="I152" s="7">
        <v>44137</v>
      </c>
      <c r="J152" s="7">
        <v>44166</v>
      </c>
      <c r="K152" s="8"/>
      <c r="L152" s="9">
        <f ca="1">+TODAY()-J152</f>
        <v>-10</v>
      </c>
      <c r="M152" s="10"/>
      <c r="N152" s="90"/>
      <c r="O152" s="10" t="str">
        <f>IF(N152="","Vacio",IF(M152=N152,"Igual","Diferente"))</f>
        <v>Vacio</v>
      </c>
      <c r="P152" s="10">
        <v>104</v>
      </c>
      <c r="Q152" s="90"/>
      <c r="R152" s="10" t="str">
        <f>IF(Q152="","Vacio",IF(P152=Q152,"Igual","Diferente"))</f>
        <v>Vacio</v>
      </c>
      <c r="S152" s="2">
        <f>+M152+P152/3.5</f>
        <v>29.714285714285715</v>
      </c>
      <c r="T152" s="2">
        <f ca="1">+IF(L152&gt;=0,IF(L152&lt;30,S152*1,IF(60&gt;L152,S152*2,IF(90&gt;L152,S152*3,IF(120&gt;L152,S152*4,IF(150&gt;L152,S152*5,IF(180&gt;L152,S152*6,IF(210&gt;L152,S152*7))))))),0)</f>
        <v>0</v>
      </c>
      <c r="U152" s="3">
        <f ca="1">+IF(L152&lt;0,0,IF(L152&lt;8,$A$1,IF(L152&lt;15,$B$1,IF(L152&lt;22,$C$1,IF(L152&lt;30,$D$1,IF(L152&lt;60,$H$1,IF(L152&lt;90,$I$1,IF(L152&lt;120,$J$1,IF(L152&lt;150,$K$1,IF(L152&lt;180,$L$1,IF(L152&lt;210,$E$1)))))))))))</f>
        <v>0</v>
      </c>
      <c r="V152" s="4" t="s">
        <v>11432</v>
      </c>
      <c r="W152" s="11" t="s">
        <v>11427</v>
      </c>
      <c r="X152" s="7">
        <v>44135</v>
      </c>
      <c r="Y152" s="264" t="s">
        <v>4822</v>
      </c>
      <c r="Z152" s="12"/>
      <c r="AA152" s="12"/>
      <c r="AB152" s="13"/>
      <c r="AC152" s="13"/>
      <c r="AD152" s="13"/>
      <c r="AE152" s="13"/>
      <c r="AF152" s="260">
        <f ca="1">+TODAY()-AE152</f>
        <v>44156</v>
      </c>
      <c r="AG152" s="13"/>
      <c r="AH152" s="13"/>
      <c r="AI152" s="7"/>
      <c r="AJ152" s="7"/>
      <c r="AK152" s="4"/>
      <c r="AL152" s="7"/>
      <c r="AM152" s="11">
        <v>1</v>
      </c>
      <c r="AN152" s="4" t="s">
        <v>58</v>
      </c>
      <c r="AO152" s="4"/>
      <c r="AP152" s="4" t="s">
        <v>518</v>
      </c>
      <c r="AQ152" s="4"/>
      <c r="AR152" s="4"/>
      <c r="AS152" s="4"/>
      <c r="AT152" s="14"/>
      <c r="AU152" s="4" t="s">
        <v>150</v>
      </c>
      <c r="AV152" s="23" t="s">
        <v>61</v>
      </c>
      <c r="AW152" s="8"/>
      <c r="AX152" s="10" t="str">
        <f>IF(AW152="","Vacio",IF(AV152=AW152,"Igual","Diferente"))</f>
        <v>Vacio</v>
      </c>
      <c r="AY152" s="26"/>
      <c r="AZ152" s="26"/>
      <c r="BA152" s="6">
        <f ca="1">+IF(L152&gt;21,"Revisar",0)</f>
        <v>0</v>
      </c>
      <c r="BB152" s="26"/>
      <c r="BC152" s="85" t="s">
        <v>63</v>
      </c>
      <c r="BD152" s="26">
        <v>0</v>
      </c>
      <c r="BE152" s="26">
        <v>0</v>
      </c>
    </row>
    <row r="153" spans="1:57" x14ac:dyDescent="0.25">
      <c r="A153" s="26" t="str">
        <f>CONCATENATE(E153,"_",Y153)</f>
        <v>20466590747_PCR-LAP0404</v>
      </c>
      <c r="B153" s="26" t="str">
        <f>CONCATENATE(E153,"_",Z153)</f>
        <v>20466590747_</v>
      </c>
      <c r="C153" s="7">
        <v>44105</v>
      </c>
      <c r="D153" s="7">
        <v>44135</v>
      </c>
      <c r="E153" s="108">
        <v>20466590747</v>
      </c>
      <c r="F153" s="17" t="s">
        <v>4193</v>
      </c>
      <c r="G153" s="4" t="s">
        <v>4189</v>
      </c>
      <c r="H153" s="7" t="s">
        <v>4190</v>
      </c>
      <c r="I153" s="7">
        <v>44105</v>
      </c>
      <c r="J153" s="7">
        <v>44135</v>
      </c>
      <c r="K153" s="28"/>
      <c r="L153" s="9">
        <f ca="1">+TODAY()-J153</f>
        <v>21</v>
      </c>
      <c r="M153" s="29">
        <v>57</v>
      </c>
      <c r="N153" s="90"/>
      <c r="O153" s="10" t="str">
        <f>IF(N153="","Vacio",IF(M153=N153,"Igual","Diferente"))</f>
        <v>Vacio</v>
      </c>
      <c r="P153" s="29"/>
      <c r="Q153" s="90"/>
      <c r="R153" s="10" t="str">
        <f>IF(Q153="","Vacio",IF(P153=Q153,"Igual","Diferente"))</f>
        <v>Vacio</v>
      </c>
      <c r="S153" s="2">
        <f>+M153+P153/3.5</f>
        <v>57</v>
      </c>
      <c r="T153" s="2">
        <f ca="1">+IF(L153&gt;=0,IF(L153&lt;30,S153*1,IF(60&gt;L153,S153*2,IF(90&gt;L153,S153*3,IF(120&gt;L153,S153*4,IF(150&gt;L153,S153*5,IF(180&gt;L153,S153*6,IF(210&gt;L153,S153*7))))))),0)</f>
        <v>57</v>
      </c>
      <c r="U153" s="3" t="str">
        <f ca="1">+IF(L153&lt;0,0,IF(L153&lt;8,$A$1,IF(L153&lt;15,$B$1,IF(L153&lt;22,$C$1,IF(L153&lt;30,$D$1,IF(L153&lt;60,$H$1,IF(L153&lt;90,$I$1,IF(L153&lt;120,$J$1,IF(L153&lt;150,$K$1,IF(L153&lt;180,$L$1,IF(L153&lt;210,$E$1)))))))))))</f>
        <v>Fecha inicio Plazo Alquiler</v>
      </c>
      <c r="V153" s="4" t="s">
        <v>4191</v>
      </c>
      <c r="W153" s="11" t="s">
        <v>4192</v>
      </c>
      <c r="X153" s="7">
        <v>43724</v>
      </c>
      <c r="Y153" s="17" t="s">
        <v>4193</v>
      </c>
      <c r="Z153" s="17"/>
      <c r="AA153" s="17"/>
      <c r="AB153" s="31"/>
      <c r="AC153" s="31"/>
      <c r="AD153" s="31"/>
      <c r="AE153" s="31"/>
      <c r="AF153" s="260">
        <f ca="1">+TODAY()-AE153</f>
        <v>44156</v>
      </c>
      <c r="AG153" s="31"/>
      <c r="AH153" s="31"/>
      <c r="AI153" s="16"/>
      <c r="AJ153" s="16"/>
      <c r="AK153" s="15" t="s">
        <v>305</v>
      </c>
      <c r="AL153" s="16"/>
      <c r="AM153" s="30">
        <v>1</v>
      </c>
      <c r="AN153" s="15" t="s">
        <v>58</v>
      </c>
      <c r="AO153" s="15"/>
      <c r="AP153" s="15" t="s">
        <v>3312</v>
      </c>
      <c r="AQ153" s="15"/>
      <c r="AR153" s="15"/>
      <c r="AS153" s="15"/>
      <c r="AT153" s="15"/>
      <c r="AU153" s="4" t="s">
        <v>11259</v>
      </c>
      <c r="AV153" s="28" t="s">
        <v>61</v>
      </c>
      <c r="AW153" s="8" t="s">
        <v>61</v>
      </c>
      <c r="AX153" s="10" t="str">
        <f>IF(AW153="","Vacio",IF(AV153=AW153,"Igual","Diferente"))</f>
        <v>Igual</v>
      </c>
      <c r="AY153" s="26"/>
      <c r="AZ153" s="26"/>
      <c r="BA153" s="6">
        <f ca="1">+IF(L153&gt;21,"Revisar",0)</f>
        <v>0</v>
      </c>
      <c r="BB153" s="26" t="s">
        <v>62</v>
      </c>
      <c r="BC153" s="85" t="s">
        <v>63</v>
      </c>
      <c r="BD153" s="26">
        <v>0</v>
      </c>
      <c r="BE153" s="26">
        <v>0</v>
      </c>
    </row>
    <row r="154" spans="1:57" x14ac:dyDescent="0.25">
      <c r="A154" s="26" t="str">
        <f>CONCATENATE(E154,"_",Y154)</f>
        <v>20557108646_PCR-LAP0408</v>
      </c>
      <c r="B154" s="26" t="str">
        <f>CONCATENATE(E154,"_",Z154)</f>
        <v>20557108646_</v>
      </c>
      <c r="C154" s="7">
        <v>44112</v>
      </c>
      <c r="D154" s="7">
        <v>44142</v>
      </c>
      <c r="E154" s="108">
        <v>20557108646</v>
      </c>
      <c r="F154" s="12" t="s">
        <v>2302</v>
      </c>
      <c r="G154" s="4" t="s">
        <v>2289</v>
      </c>
      <c r="H154" s="4" t="s">
        <v>2300</v>
      </c>
      <c r="I154" s="7">
        <v>44112</v>
      </c>
      <c r="J154" s="7">
        <v>44142</v>
      </c>
      <c r="K154" s="8">
        <v>17615</v>
      </c>
      <c r="L154" s="9">
        <f ca="1">+TODAY()-J154</f>
        <v>14</v>
      </c>
      <c r="M154" s="10">
        <v>55</v>
      </c>
      <c r="N154" s="94"/>
      <c r="O154" s="10" t="str">
        <f>IF(N154="","Vacio",IF(M154=N154,"Igual","Diferente"))</f>
        <v>Vacio</v>
      </c>
      <c r="P154" s="10"/>
      <c r="Q154" s="94"/>
      <c r="R154" s="10" t="str">
        <f>IF(Q154="","Vacio",IF(P154=Q154,"Igual","Diferente"))</f>
        <v>Vacio</v>
      </c>
      <c r="S154" s="2">
        <f>+M154+P154/3.5</f>
        <v>55</v>
      </c>
      <c r="T154" s="2">
        <f ca="1">+IF(L154&gt;=0,IF(L154&lt;30,S154*1,IF(60&gt;L154,S154*2,IF(90&gt;L154,S154*3,IF(120&gt;L154,S154*4,IF(150&gt;L154,S154*5,IF(180&gt;L154,S154*6,IF(210&gt;L154,S154*7))))))),0)</f>
        <v>55</v>
      </c>
      <c r="U154" s="3" t="str">
        <f ca="1">+IF(L154&lt;0,0,IF(L154&lt;8,$A$1,IF(L154&lt;15,$B$1,IF(L154&lt;22,$C$1,IF(L154&lt;30,$D$1,IF(L154&lt;60,$H$1,IF(L154&lt;90,$I$1,IF(L154&lt;120,$J$1,IF(L154&lt;150,$K$1,IF(L154&lt;180,$L$1,IF(L154&lt;210,$E$1)))))))))))</f>
        <v>CONCATENACIÓN LAPTOP ANTERIOR</v>
      </c>
      <c r="V154" s="7" t="s">
        <v>283</v>
      </c>
      <c r="W154" s="11" t="s">
        <v>2301</v>
      </c>
      <c r="X154" s="7">
        <v>43560</v>
      </c>
      <c r="Y154" s="12" t="s">
        <v>2302</v>
      </c>
      <c r="Z154" s="12"/>
      <c r="AA154" s="12"/>
      <c r="AB154" s="13"/>
      <c r="AC154" s="13"/>
      <c r="AD154" s="13"/>
      <c r="AE154" s="13"/>
      <c r="AF154" s="260">
        <f ca="1">+TODAY()-AE154</f>
        <v>44156</v>
      </c>
      <c r="AG154" s="13"/>
      <c r="AH154" s="13"/>
      <c r="AI154" s="7"/>
      <c r="AJ154" s="7"/>
      <c r="AK154" s="4" t="s">
        <v>305</v>
      </c>
      <c r="AL154" s="7"/>
      <c r="AM154" s="11">
        <v>1</v>
      </c>
      <c r="AN154" s="4" t="s">
        <v>58</v>
      </c>
      <c r="AO154" s="4"/>
      <c r="AP154" s="4" t="s">
        <v>66</v>
      </c>
      <c r="AQ154" s="4"/>
      <c r="AR154" s="4"/>
      <c r="AS154" s="4"/>
      <c r="AT154" s="4"/>
      <c r="AU154" s="4" t="s">
        <v>429</v>
      </c>
      <c r="AV154" s="8" t="s">
        <v>61</v>
      </c>
      <c r="AW154" s="8" t="s">
        <v>61</v>
      </c>
      <c r="AX154" s="10" t="str">
        <f>IF(AW154="","Vacio",IF(AV154=AW154,"Igual","Diferente"))</f>
        <v>Igual</v>
      </c>
      <c r="AY154" s="85"/>
      <c r="AZ154" s="85"/>
      <c r="BA154" s="6">
        <f ca="1">+IF(L154&gt;21,"Revisar",0)</f>
        <v>0</v>
      </c>
      <c r="BB154" s="85" t="s">
        <v>62</v>
      </c>
      <c r="BC154" s="85" t="s">
        <v>63</v>
      </c>
      <c r="BD154" s="26">
        <v>0</v>
      </c>
      <c r="BE154" s="26">
        <v>0</v>
      </c>
    </row>
    <row r="155" spans="1:57" x14ac:dyDescent="0.25">
      <c r="A155" s="26" t="str">
        <f>CONCATENATE(E155,"_",Y155)</f>
        <v>20329545459_PCR-LAP0409</v>
      </c>
      <c r="B155" s="26" t="str">
        <f>CONCATENATE(E155,"_",Z155)</f>
        <v>20329545459_</v>
      </c>
      <c r="C155" s="7">
        <v>44047</v>
      </c>
      <c r="D155" s="7">
        <v>44077</v>
      </c>
      <c r="E155" s="108">
        <v>20329545459</v>
      </c>
      <c r="F155" s="12" t="s">
        <v>2090</v>
      </c>
      <c r="G155" s="21" t="s">
        <v>2061</v>
      </c>
      <c r="H155" s="4" t="s">
        <v>2081</v>
      </c>
      <c r="I155" s="7">
        <v>44047</v>
      </c>
      <c r="J155" s="7">
        <v>44077</v>
      </c>
      <c r="K155" s="8" t="s">
        <v>2087</v>
      </c>
      <c r="L155" s="9">
        <f ca="1">+TODAY()-J155</f>
        <v>79</v>
      </c>
      <c r="M155" s="10">
        <v>65</v>
      </c>
      <c r="N155" s="94"/>
      <c r="O155" s="10" t="str">
        <f>IF(N155="","Vacio",IF(M155=N155,"Igual","Diferente"))</f>
        <v>Vacio</v>
      </c>
      <c r="P155" s="10"/>
      <c r="Q155" s="94"/>
      <c r="R155" s="10" t="str">
        <f>IF(Q155="","Vacio",IF(P155=Q155,"Igual","Diferente"))</f>
        <v>Vacio</v>
      </c>
      <c r="S155" s="2">
        <f>+M155+P155/3.5</f>
        <v>65</v>
      </c>
      <c r="T155" s="2">
        <f ca="1">+IF(L155&gt;=0,IF(L155&lt;30,S155*1,IF(60&gt;L155,S155*2,IF(90&gt;L155,S155*3,IF(120&gt;L155,S155*4,IF(150&gt;L155,S155*5,IF(180&gt;L155,S155*6,IF(210&gt;L155,S155*7))))))),0)</f>
        <v>195</v>
      </c>
      <c r="U155" s="3" t="str">
        <f ca="1">+IF(L155&lt;0,0,IF(L155&lt;8,$A$1,IF(L155&lt;15,$B$1,IF(L155&lt;22,$C$1,IF(L155&lt;30,$D$1,IF(L155&lt;60,$H$1,IF(L155&lt;90,$I$1,IF(L155&lt;120,$J$1,IF(L155&lt;150,$K$1,IF(L155&lt;180,$L$1,IF(L155&lt;210,$E$1)))))))))))</f>
        <v>Fecha inicio Factura</v>
      </c>
      <c r="V155" s="4" t="s">
        <v>2088</v>
      </c>
      <c r="W155" s="11" t="s">
        <v>2089</v>
      </c>
      <c r="X155" s="7">
        <v>42825</v>
      </c>
      <c r="Y155" s="12" t="s">
        <v>2090</v>
      </c>
      <c r="Z155" s="12"/>
      <c r="AA155" s="12"/>
      <c r="AB155" s="13"/>
      <c r="AC155" s="13"/>
      <c r="AD155" s="13"/>
      <c r="AE155" s="13"/>
      <c r="AF155" s="260">
        <f ca="1">+TODAY()-AE155</f>
        <v>44156</v>
      </c>
      <c r="AG155" s="13"/>
      <c r="AH155" s="13"/>
      <c r="AI155" s="7"/>
      <c r="AJ155" s="7"/>
      <c r="AK155" s="4" t="s">
        <v>305</v>
      </c>
      <c r="AL155" s="7"/>
      <c r="AM155" s="11">
        <v>1</v>
      </c>
      <c r="AN155" s="4" t="s">
        <v>58</v>
      </c>
      <c r="AO155" s="4"/>
      <c r="AP155" s="4" t="s">
        <v>66</v>
      </c>
      <c r="AQ155" s="4"/>
      <c r="AR155" s="4"/>
      <c r="AS155" s="4"/>
      <c r="AT155" s="4"/>
      <c r="AU155" s="4" t="s">
        <v>111</v>
      </c>
      <c r="AV155" s="8" t="s">
        <v>61</v>
      </c>
      <c r="AW155" s="8" t="s">
        <v>61</v>
      </c>
      <c r="AX155" s="10" t="str">
        <f>IF(AW155="","Vacio",IF(AV155=AW155,"Igual","Diferente"))</f>
        <v>Igual</v>
      </c>
      <c r="AY155" s="85"/>
      <c r="AZ155" s="85"/>
      <c r="BA155" s="6" t="str">
        <f ca="1">+IF(L155&gt;21,"Revisar",0)</f>
        <v>Revisar</v>
      </c>
      <c r="BB155" s="85" t="s">
        <v>62</v>
      </c>
      <c r="BC155" s="85" t="s">
        <v>120</v>
      </c>
      <c r="BD155" s="26">
        <v>0</v>
      </c>
      <c r="BE155" s="26">
        <v>0</v>
      </c>
    </row>
    <row r="156" spans="1:57" x14ac:dyDescent="0.25">
      <c r="A156" s="26" t="str">
        <f>CONCATENATE(E156,"_",Y156)</f>
        <v>20557108646_PCR-LAP0413</v>
      </c>
      <c r="B156" s="26" t="str">
        <f>CONCATENATE(E156,"_",Z156)</f>
        <v>20557108646_</v>
      </c>
      <c r="C156" s="7">
        <v>44125</v>
      </c>
      <c r="D156" s="7">
        <v>44155</v>
      </c>
      <c r="E156" s="108">
        <v>20557108646</v>
      </c>
      <c r="F156" s="12" t="s">
        <v>866</v>
      </c>
      <c r="G156" s="4" t="s">
        <v>2289</v>
      </c>
      <c r="H156" s="4" t="s">
        <v>2310</v>
      </c>
      <c r="I156" s="7">
        <v>44125</v>
      </c>
      <c r="J156" s="7">
        <v>44155</v>
      </c>
      <c r="K156" s="8"/>
      <c r="L156" s="9">
        <f ca="1">+TODAY()-J156</f>
        <v>1</v>
      </c>
      <c r="M156" s="10">
        <v>60</v>
      </c>
      <c r="N156" s="94"/>
      <c r="O156" s="10" t="str">
        <f>IF(N156="","Vacio",IF(M156=N156,"Igual","Diferente"))</f>
        <v>Vacio</v>
      </c>
      <c r="P156" s="10"/>
      <c r="Q156" s="94"/>
      <c r="R156" s="10" t="str">
        <f>IF(Q156="","Vacio",IF(P156=Q156,"Igual","Diferente"))</f>
        <v>Vacio</v>
      </c>
      <c r="S156" s="2">
        <f>+M156+P156/3.5</f>
        <v>60</v>
      </c>
      <c r="T156" s="2">
        <f ca="1">+IF(L156&gt;=0,IF(L156&lt;30,S156*1,IF(60&gt;L156,S156*2,IF(90&gt;L156,S156*3,IF(120&gt;L156,S156*4,IF(150&gt;L156,S156*5,IF(180&gt;L156,S156*6,IF(210&gt;L156,S156*7))))))),0)</f>
        <v>60</v>
      </c>
      <c r="U156" s="3" t="str">
        <f ca="1">+IF(L156&lt;0,0,IF(L156&lt;8,$A$1,IF(L156&lt;15,$B$1,IF(L156&lt;22,$C$1,IF(L156&lt;30,$D$1,IF(L156&lt;60,$H$1,IF(L156&lt;90,$I$1,IF(L156&lt;120,$J$1,IF(L156&lt;150,$K$1,IF(L156&lt;180,$L$1,IF(L156&lt;210,$E$1)))))))))))</f>
        <v>CONCATENACIÓN LAPTOP ACTUAL</v>
      </c>
      <c r="V156" s="7" t="s">
        <v>2311</v>
      </c>
      <c r="W156" s="11" t="s">
        <v>2312</v>
      </c>
      <c r="X156" s="7">
        <v>44064</v>
      </c>
      <c r="Y156" s="12" t="s">
        <v>866</v>
      </c>
      <c r="Z156" s="12"/>
      <c r="AA156" s="12"/>
      <c r="AB156" s="13"/>
      <c r="AC156" s="13"/>
      <c r="AD156" s="13"/>
      <c r="AE156" s="13"/>
      <c r="AF156" s="260">
        <f ca="1">+TODAY()-AE156</f>
        <v>44156</v>
      </c>
      <c r="AG156" s="13"/>
      <c r="AH156" s="13"/>
      <c r="AI156" s="7"/>
      <c r="AJ156" s="7"/>
      <c r="AK156" s="4"/>
      <c r="AL156" s="7"/>
      <c r="AM156" s="11">
        <v>1</v>
      </c>
      <c r="AN156" s="4" t="s">
        <v>58</v>
      </c>
      <c r="AO156" s="4"/>
      <c r="AP156" s="4" t="s">
        <v>149</v>
      </c>
      <c r="AQ156" s="4"/>
      <c r="AR156" s="4"/>
      <c r="AS156" s="4"/>
      <c r="AT156" s="4"/>
      <c r="AU156" s="4" t="s">
        <v>429</v>
      </c>
      <c r="AV156" s="8" t="s">
        <v>61</v>
      </c>
      <c r="AW156" s="8" t="s">
        <v>61</v>
      </c>
      <c r="AX156" s="10" t="str">
        <f>IF(AW156="","Vacio",IF(AV156=AW156,"Igual","Diferente"))</f>
        <v>Igual</v>
      </c>
      <c r="AY156" s="85"/>
      <c r="AZ156" s="85"/>
      <c r="BA156" s="6">
        <f ca="1">+IF(L156&gt;21,"Revisar",0)</f>
        <v>0</v>
      </c>
      <c r="BB156" s="85" t="s">
        <v>62</v>
      </c>
      <c r="BC156" s="85" t="s">
        <v>63</v>
      </c>
      <c r="BD156" s="26">
        <v>0</v>
      </c>
      <c r="BE156" s="26">
        <v>0</v>
      </c>
    </row>
    <row r="157" spans="1:57" x14ac:dyDescent="0.25">
      <c r="A157" s="26" t="str">
        <f>CONCATENATE(E157,"_",Y157)</f>
        <v>20600559681_PCR-LAP0416</v>
      </c>
      <c r="B157" s="26" t="str">
        <f>CONCATENATE(E157,"_",Z157)</f>
        <v>20600559681_</v>
      </c>
      <c r="C157" s="7">
        <v>44105</v>
      </c>
      <c r="D157" s="7">
        <v>44135</v>
      </c>
      <c r="E157" s="108">
        <v>20600559681</v>
      </c>
      <c r="F157" s="12" t="s">
        <v>639</v>
      </c>
      <c r="G157" s="4" t="s">
        <v>634</v>
      </c>
      <c r="H157" s="4" t="s">
        <v>635</v>
      </c>
      <c r="I157" s="7">
        <v>44105</v>
      </c>
      <c r="J157" s="7">
        <v>44135</v>
      </c>
      <c r="K157" s="28"/>
      <c r="L157" s="9">
        <f ca="1">+TODAY()-J157</f>
        <v>21</v>
      </c>
      <c r="M157" s="10">
        <v>53.78</v>
      </c>
      <c r="N157" s="90"/>
      <c r="O157" s="10" t="str">
        <f>IF(N157="","Vacio",IF(M157=N157,"Igual","Diferente"))</f>
        <v>Vacio</v>
      </c>
      <c r="P157" s="10"/>
      <c r="Q157" s="90"/>
      <c r="R157" s="10" t="str">
        <f>IF(Q157="","Vacio",IF(P157=Q157,"Igual","Diferente"))</f>
        <v>Vacio</v>
      </c>
      <c r="S157" s="2">
        <f>+M157+P157/3.5</f>
        <v>53.78</v>
      </c>
      <c r="T157" s="2">
        <f ca="1">+IF(L157&gt;=0,IF(L157&lt;30,S157*1,IF(60&gt;L157,S157*2,IF(90&gt;L157,S157*3,IF(120&gt;L157,S157*4,IF(150&gt;L157,S157*5,IF(180&gt;L157,S157*6,IF(210&gt;L157,S157*7))))))),0)</f>
        <v>53.78</v>
      </c>
      <c r="U157" s="3" t="str">
        <f ca="1">+IF(L157&lt;0,0,IF(L157&lt;8,$A$1,IF(L157&lt;15,$B$1,IF(L157&lt;22,$C$1,IF(L157&lt;30,$D$1,IF(L157&lt;60,$H$1,IF(L157&lt;90,$I$1,IF(L157&lt;120,$J$1,IF(L157&lt;150,$K$1,IF(L157&lt;180,$L$1,IF(L157&lt;210,$E$1)))))))))))</f>
        <v>Fecha inicio Plazo Alquiler</v>
      </c>
      <c r="V157" s="4" t="s">
        <v>636</v>
      </c>
      <c r="W157" s="11" t="s">
        <v>638</v>
      </c>
      <c r="X157" s="7">
        <v>43549</v>
      </c>
      <c r="Y157" s="12" t="s">
        <v>639</v>
      </c>
      <c r="Z157" s="12"/>
      <c r="AA157" s="12"/>
      <c r="AB157" s="13"/>
      <c r="AC157" s="13"/>
      <c r="AD157" s="13"/>
      <c r="AE157" s="13"/>
      <c r="AF157" s="260">
        <f ca="1">+TODAY()-AE157</f>
        <v>44156</v>
      </c>
      <c r="AG157" s="13"/>
      <c r="AH157" s="13"/>
      <c r="AI157" s="7"/>
      <c r="AJ157" s="22"/>
      <c r="AK157" s="21" t="s">
        <v>65</v>
      </c>
      <c r="AL157" s="22"/>
      <c r="AM157" s="24">
        <v>1</v>
      </c>
      <c r="AN157" s="21" t="s">
        <v>58</v>
      </c>
      <c r="AO157" s="21"/>
      <c r="AP157" s="21" t="s">
        <v>518</v>
      </c>
      <c r="AQ157" s="4" t="s">
        <v>343</v>
      </c>
      <c r="AR157" s="4"/>
      <c r="AS157" s="4"/>
      <c r="AT157" s="4"/>
      <c r="AU157" s="4" t="s">
        <v>150</v>
      </c>
      <c r="AV157" s="8" t="s">
        <v>61</v>
      </c>
      <c r="AW157" s="8" t="s">
        <v>61</v>
      </c>
      <c r="AX157" s="10" t="str">
        <f>IF(AW157="","Vacio",IF(AV157=AW157,"Igual","Diferente"))</f>
        <v>Igual</v>
      </c>
      <c r="AY157" s="26"/>
      <c r="AZ157" s="26"/>
      <c r="BA157" s="6">
        <f ca="1">+IF(L157&gt;21,"Revisar",0)</f>
        <v>0</v>
      </c>
      <c r="BB157" s="26" t="s">
        <v>62</v>
      </c>
      <c r="BC157" s="85" t="s">
        <v>63</v>
      </c>
      <c r="BD157" s="26">
        <v>0</v>
      </c>
      <c r="BE157" s="26">
        <v>0</v>
      </c>
    </row>
    <row r="158" spans="1:57" x14ac:dyDescent="0.25">
      <c r="A158" s="26" t="str">
        <f>CONCATENATE(E158,"_",Y158)</f>
        <v xml:space="preserve"> 2038235036_PCR-LAP0419</v>
      </c>
      <c r="B158" s="26" t="str">
        <f>CONCATENATE(E158,"_",Z158)</f>
        <v xml:space="preserve"> 2038235036_</v>
      </c>
      <c r="C158" s="7">
        <v>44122</v>
      </c>
      <c r="D158" s="7">
        <v>44152</v>
      </c>
      <c r="E158" s="142" t="s">
        <v>1016</v>
      </c>
      <c r="F158" s="12" t="s">
        <v>1024</v>
      </c>
      <c r="G158" s="4" t="s">
        <v>1017</v>
      </c>
      <c r="H158" s="4" t="s">
        <v>1018</v>
      </c>
      <c r="I158" s="7">
        <v>44122</v>
      </c>
      <c r="J158" s="7">
        <v>44152</v>
      </c>
      <c r="K158" s="8" t="s">
        <v>1019</v>
      </c>
      <c r="L158" s="9">
        <f ca="1">+TODAY()-J158</f>
        <v>4</v>
      </c>
      <c r="M158" s="10">
        <v>65</v>
      </c>
      <c r="N158" s="90"/>
      <c r="O158" s="10" t="str">
        <f>IF(N158="","Vacio",IF(M158=N158,"Igual","Diferente"))</f>
        <v>Vacio</v>
      </c>
      <c r="P158" s="10"/>
      <c r="Q158" s="90"/>
      <c r="R158" s="10" t="str">
        <f>IF(Q158="","Vacio",IF(P158=Q158,"Igual","Diferente"))</f>
        <v>Vacio</v>
      </c>
      <c r="S158" s="2">
        <f>+M158+P158/3.5</f>
        <v>65</v>
      </c>
      <c r="T158" s="2">
        <f ca="1">+IF(L158&gt;=0,IF(L158&lt;30,S158*1,IF(60&gt;L158,S158*2,IF(90&gt;L158,S158*3,IF(120&gt;L158,S158*4,IF(150&gt;L158,S158*5,IF(180&gt;L158,S158*6,IF(210&gt;L158,S158*7))))))),0)</f>
        <v>65</v>
      </c>
      <c r="U158" s="3" t="str">
        <f ca="1">+IF(L158&lt;0,0,IF(L158&lt;8,$A$1,IF(L158&lt;15,$B$1,IF(L158&lt;22,$C$1,IF(L158&lt;30,$D$1,IF(L158&lt;60,$H$1,IF(L158&lt;90,$I$1,IF(L158&lt;120,$J$1,IF(L158&lt;150,$K$1,IF(L158&lt;180,$L$1,IF(L158&lt;210,$E$1)))))))))))</f>
        <v>CONCATENACIÓN LAPTOP ACTUAL</v>
      </c>
      <c r="V158" s="4" t="s">
        <v>1020</v>
      </c>
      <c r="W158" s="11" t="s">
        <v>1021</v>
      </c>
      <c r="X158" s="7">
        <v>43906</v>
      </c>
      <c r="Y158" s="12" t="s">
        <v>1024</v>
      </c>
      <c r="Z158" s="12"/>
      <c r="AA158" s="12"/>
      <c r="AB158" s="13"/>
      <c r="AC158" s="13"/>
      <c r="AD158" s="13"/>
      <c r="AE158" s="13"/>
      <c r="AF158" s="260">
        <f ca="1">+TODAY()-AE158</f>
        <v>44156</v>
      </c>
      <c r="AG158" s="13"/>
      <c r="AH158" s="13"/>
      <c r="AI158" s="7"/>
      <c r="AJ158" s="7"/>
      <c r="AK158" s="4"/>
      <c r="AL158" s="7"/>
      <c r="AM158" s="11">
        <v>1</v>
      </c>
      <c r="AN158" s="4" t="s">
        <v>58</v>
      </c>
      <c r="AO158" s="4"/>
      <c r="AP158" s="4" t="s">
        <v>149</v>
      </c>
      <c r="AQ158" s="126" t="s">
        <v>122</v>
      </c>
      <c r="AR158" s="4"/>
      <c r="AS158" s="4"/>
      <c r="AT158" s="4"/>
      <c r="AU158" s="4" t="s">
        <v>150</v>
      </c>
      <c r="AV158" s="8" t="s">
        <v>61</v>
      </c>
      <c r="AW158" s="8" t="s">
        <v>61</v>
      </c>
      <c r="AX158" s="10" t="str">
        <f>IF(AW158="","Vacio",IF(AV158=AW158,"Igual","Diferente"))</f>
        <v>Igual</v>
      </c>
      <c r="AY158" s="26"/>
      <c r="AZ158" s="26"/>
      <c r="BA158" s="6">
        <f ca="1">+IF(L158&gt;21,"Revisar",0)</f>
        <v>0</v>
      </c>
      <c r="BB158" s="26" t="s">
        <v>62</v>
      </c>
      <c r="BC158" s="85" t="s">
        <v>63</v>
      </c>
      <c r="BD158" s="26">
        <v>0</v>
      </c>
      <c r="BE158" s="26">
        <v>7.13</v>
      </c>
    </row>
    <row r="159" spans="1:57" x14ac:dyDescent="0.25">
      <c r="A159" s="26" t="str">
        <f>CONCATENATE(E159,"_",Y159)</f>
        <v>20557108646_PCR-LAP0420</v>
      </c>
      <c r="B159" s="26" t="str">
        <f>CONCATENATE(E159,"_",Z159)</f>
        <v>20557108646_</v>
      </c>
      <c r="C159" s="7">
        <v>44125</v>
      </c>
      <c r="D159" s="7">
        <v>44155</v>
      </c>
      <c r="E159" s="108">
        <v>20557108646</v>
      </c>
      <c r="F159" s="12" t="s">
        <v>2315</v>
      </c>
      <c r="G159" s="4" t="s">
        <v>2289</v>
      </c>
      <c r="H159" s="4" t="s">
        <v>2310</v>
      </c>
      <c r="I159" s="7">
        <v>44125</v>
      </c>
      <c r="J159" s="7">
        <v>44155</v>
      </c>
      <c r="K159" s="8"/>
      <c r="L159" s="9">
        <f ca="1">+TODAY()-J159</f>
        <v>1</v>
      </c>
      <c r="M159" s="10">
        <v>60</v>
      </c>
      <c r="N159" s="94"/>
      <c r="O159" s="10" t="str">
        <f>IF(N159="","Vacio",IF(M159=N159,"Igual","Diferente"))</f>
        <v>Vacio</v>
      </c>
      <c r="P159" s="10"/>
      <c r="Q159" s="94"/>
      <c r="R159" s="10" t="str">
        <f>IF(Q159="","Vacio",IF(P159=Q159,"Igual","Diferente"))</f>
        <v>Vacio</v>
      </c>
      <c r="S159" s="2">
        <f>+M159+P159/3.5</f>
        <v>60</v>
      </c>
      <c r="T159" s="2">
        <f ca="1">+IF(L159&gt;=0,IF(L159&lt;30,S159*1,IF(60&gt;L159,S159*2,IF(90&gt;L159,S159*3,IF(120&gt;L159,S159*4,IF(150&gt;L159,S159*5,IF(180&gt;L159,S159*6,IF(210&gt;L159,S159*7))))))),0)</f>
        <v>60</v>
      </c>
      <c r="U159" s="3" t="str">
        <f ca="1">+IF(L159&lt;0,0,IF(L159&lt;8,$A$1,IF(L159&lt;15,$B$1,IF(L159&lt;22,$C$1,IF(L159&lt;30,$D$1,IF(L159&lt;60,$H$1,IF(L159&lt;90,$I$1,IF(L159&lt;120,$J$1,IF(L159&lt;150,$K$1,IF(L159&lt;180,$L$1,IF(L159&lt;210,$E$1)))))))))))</f>
        <v>CONCATENACIÓN LAPTOP ACTUAL</v>
      </c>
      <c r="V159" s="7" t="s">
        <v>2313</v>
      </c>
      <c r="W159" s="11" t="s">
        <v>2314</v>
      </c>
      <c r="X159" s="7">
        <v>44064</v>
      </c>
      <c r="Y159" s="12" t="s">
        <v>2315</v>
      </c>
      <c r="Z159" s="12"/>
      <c r="AA159" s="12"/>
      <c r="AB159" s="13"/>
      <c r="AC159" s="13"/>
      <c r="AD159" s="13"/>
      <c r="AE159" s="13"/>
      <c r="AF159" s="260">
        <f ca="1">+TODAY()-AE159</f>
        <v>44156</v>
      </c>
      <c r="AG159" s="13"/>
      <c r="AH159" s="13"/>
      <c r="AI159" s="7"/>
      <c r="AJ159" s="7"/>
      <c r="AK159" s="4"/>
      <c r="AL159" s="7"/>
      <c r="AM159" s="11">
        <v>1</v>
      </c>
      <c r="AN159" s="4" t="s">
        <v>58</v>
      </c>
      <c r="AO159" s="4"/>
      <c r="AP159" s="4" t="s">
        <v>149</v>
      </c>
      <c r="AQ159" s="4"/>
      <c r="AR159" s="4"/>
      <c r="AS159" s="4"/>
      <c r="AT159" s="4"/>
      <c r="AU159" s="4" t="s">
        <v>429</v>
      </c>
      <c r="AV159" s="8" t="s">
        <v>61</v>
      </c>
      <c r="AW159" s="8" t="s">
        <v>61</v>
      </c>
      <c r="AX159" s="10" t="str">
        <f>IF(AW159="","Vacio",IF(AV159=AW159,"Igual","Diferente"))</f>
        <v>Igual</v>
      </c>
      <c r="AY159" s="85"/>
      <c r="AZ159" s="85"/>
      <c r="BA159" s="6">
        <f ca="1">+IF(L159&gt;21,"Revisar",0)</f>
        <v>0</v>
      </c>
      <c r="BB159" s="85" t="s">
        <v>62</v>
      </c>
      <c r="BC159" s="85" t="s">
        <v>63</v>
      </c>
      <c r="BD159" s="26">
        <v>0</v>
      </c>
      <c r="BE159" s="26">
        <v>0</v>
      </c>
    </row>
    <row r="160" spans="1:57" x14ac:dyDescent="0.25">
      <c r="A160" s="26" t="str">
        <f>CONCATENATE(E160,"_",Y160)</f>
        <v>20557108646_PCR-LAP0424</v>
      </c>
      <c r="B160" s="26" t="str">
        <f>CONCATENATE(E160,"_",Z160)</f>
        <v>20557108646_</v>
      </c>
      <c r="C160" s="7">
        <v>44109</v>
      </c>
      <c r="D160" s="7">
        <v>44139</v>
      </c>
      <c r="E160" s="108">
        <v>20557108646</v>
      </c>
      <c r="F160" s="12" t="s">
        <v>2306</v>
      </c>
      <c r="G160" s="4" t="s">
        <v>2289</v>
      </c>
      <c r="H160" s="4" t="s">
        <v>2303</v>
      </c>
      <c r="I160" s="7">
        <v>44109</v>
      </c>
      <c r="J160" s="7">
        <v>44139</v>
      </c>
      <c r="K160" s="8"/>
      <c r="L160" s="9">
        <f ca="1">+TODAY()-J160</f>
        <v>17</v>
      </c>
      <c r="M160" s="10">
        <v>60</v>
      </c>
      <c r="N160" s="94"/>
      <c r="O160" s="10" t="str">
        <f>IF(N160="","Vacio",IF(M160=N160,"Igual","Diferente"))</f>
        <v>Vacio</v>
      </c>
      <c r="P160" s="10"/>
      <c r="Q160" s="94"/>
      <c r="R160" s="10" t="str">
        <f>IF(Q160="","Vacio",IF(P160=Q160,"Igual","Diferente"))</f>
        <v>Vacio</v>
      </c>
      <c r="S160" s="2">
        <f>+M160+P160/3.5</f>
        <v>60</v>
      </c>
      <c r="T160" s="2">
        <f ca="1">+IF(L160&gt;=0,IF(L160&lt;30,S160*1,IF(60&gt;L160,S160*2,IF(90&gt;L160,S160*3,IF(120&gt;L160,S160*4,IF(150&gt;L160,S160*5,IF(180&gt;L160,S160*6,IF(210&gt;L160,S160*7))))))),0)</f>
        <v>60</v>
      </c>
      <c r="U160" s="3" t="str">
        <f ca="1">+IF(L160&lt;0,0,IF(L160&lt;8,$A$1,IF(L160&lt;15,$B$1,IF(L160&lt;22,$C$1,IF(L160&lt;30,$D$1,IF(L160&lt;60,$H$1,IF(L160&lt;90,$I$1,IF(L160&lt;120,$J$1,IF(L160&lt;150,$K$1,IF(L160&lt;180,$L$1,IF(L160&lt;210,$E$1)))))))))))</f>
        <v>Fecha inicio Plazo Alquiler</v>
      </c>
      <c r="V160" s="7" t="s">
        <v>2304</v>
      </c>
      <c r="W160" s="11" t="s">
        <v>2305</v>
      </c>
      <c r="X160" s="7">
        <v>44109</v>
      </c>
      <c r="Y160" s="12" t="s">
        <v>2306</v>
      </c>
      <c r="Z160" s="12"/>
      <c r="AA160" s="12"/>
      <c r="AB160" s="13"/>
      <c r="AC160" s="13"/>
      <c r="AD160" s="13"/>
      <c r="AE160" s="13"/>
      <c r="AF160" s="260">
        <f ca="1">+TODAY()-AE160</f>
        <v>44156</v>
      </c>
      <c r="AG160" s="13"/>
      <c r="AH160" s="13"/>
      <c r="AI160" s="7"/>
      <c r="AJ160" s="7"/>
      <c r="AK160" s="4"/>
      <c r="AL160" s="7"/>
      <c r="AM160" s="11">
        <v>1</v>
      </c>
      <c r="AN160" s="4" t="s">
        <v>58</v>
      </c>
      <c r="AO160" s="4"/>
      <c r="AP160" s="4" t="s">
        <v>149</v>
      </c>
      <c r="AQ160" s="4"/>
      <c r="AR160" s="4"/>
      <c r="AS160" s="4"/>
      <c r="AT160" s="4"/>
      <c r="AU160" s="4" t="s">
        <v>429</v>
      </c>
      <c r="AV160" s="8" t="s">
        <v>61</v>
      </c>
      <c r="AW160" s="8" t="s">
        <v>61</v>
      </c>
      <c r="AX160" s="10" t="str">
        <f>IF(AW160="","Vacio",IF(AV160=AW160,"Igual","Diferente"))</f>
        <v>Igual</v>
      </c>
      <c r="AY160" s="85"/>
      <c r="AZ160" s="85"/>
      <c r="BA160" s="6">
        <f ca="1">+IF(L160&gt;21,"Revisar",0)</f>
        <v>0</v>
      </c>
      <c r="BB160" s="85" t="s">
        <v>62</v>
      </c>
      <c r="BC160" s="85" t="s">
        <v>63</v>
      </c>
      <c r="BD160" s="26">
        <v>0</v>
      </c>
      <c r="BE160" s="26">
        <v>0</v>
      </c>
    </row>
    <row r="161" spans="1:57" x14ac:dyDescent="0.25">
      <c r="A161" s="26" t="str">
        <f>CONCATENATE(E161,"_",Y161)</f>
        <v xml:space="preserve"> 2038235036_PCR-LAP0425</v>
      </c>
      <c r="B161" s="26" t="str">
        <f>CONCATENATE(E161,"_",Z161)</f>
        <v xml:space="preserve"> 2038235036_</v>
      </c>
      <c r="C161" s="7">
        <v>44122</v>
      </c>
      <c r="D161" s="7">
        <v>44152</v>
      </c>
      <c r="E161" s="142" t="s">
        <v>1016</v>
      </c>
      <c r="F161" s="12" t="s">
        <v>1025</v>
      </c>
      <c r="G161" s="4" t="s">
        <v>1017</v>
      </c>
      <c r="H161" s="4" t="s">
        <v>1018</v>
      </c>
      <c r="I161" s="7">
        <v>44122</v>
      </c>
      <c r="J161" s="7">
        <v>44152</v>
      </c>
      <c r="K161" s="8" t="s">
        <v>1019</v>
      </c>
      <c r="L161" s="9">
        <f ca="1">+TODAY()-J161</f>
        <v>4</v>
      </c>
      <c r="M161" s="10">
        <v>65</v>
      </c>
      <c r="N161" s="90"/>
      <c r="O161" s="10" t="str">
        <f>IF(N161="","Vacio",IF(M161=N161,"Igual","Diferente"))</f>
        <v>Vacio</v>
      </c>
      <c r="P161" s="10"/>
      <c r="Q161" s="90"/>
      <c r="R161" s="10" t="str">
        <f>IF(Q161="","Vacio",IF(P161=Q161,"Igual","Diferente"))</f>
        <v>Vacio</v>
      </c>
      <c r="S161" s="2">
        <f>+M161+P161/3.5</f>
        <v>65</v>
      </c>
      <c r="T161" s="2">
        <f ca="1">+IF(L161&gt;=0,IF(L161&lt;30,S161*1,IF(60&gt;L161,S161*2,IF(90&gt;L161,S161*3,IF(120&gt;L161,S161*4,IF(150&gt;L161,S161*5,IF(180&gt;L161,S161*6,IF(210&gt;L161,S161*7))))))),0)</f>
        <v>65</v>
      </c>
      <c r="U161" s="3" t="str">
        <f ca="1">+IF(L161&lt;0,0,IF(L161&lt;8,$A$1,IF(L161&lt;15,$B$1,IF(L161&lt;22,$C$1,IF(L161&lt;30,$D$1,IF(L161&lt;60,$H$1,IF(L161&lt;90,$I$1,IF(L161&lt;120,$J$1,IF(L161&lt;150,$K$1,IF(L161&lt;180,$L$1,IF(L161&lt;210,$E$1)))))))))))</f>
        <v>CONCATENACIÓN LAPTOP ACTUAL</v>
      </c>
      <c r="V161" s="4" t="s">
        <v>1020</v>
      </c>
      <c r="W161" s="11" t="s">
        <v>1021</v>
      </c>
      <c r="X161" s="7">
        <v>43906</v>
      </c>
      <c r="Y161" s="12" t="s">
        <v>1025</v>
      </c>
      <c r="Z161" s="12"/>
      <c r="AA161" s="12"/>
      <c r="AB161" s="13"/>
      <c r="AC161" s="13"/>
      <c r="AD161" s="13"/>
      <c r="AE161" s="13"/>
      <c r="AF161" s="260">
        <f ca="1">+TODAY()-AE161</f>
        <v>44156</v>
      </c>
      <c r="AG161" s="13"/>
      <c r="AH161" s="13"/>
      <c r="AI161" s="7"/>
      <c r="AJ161" s="7"/>
      <c r="AK161" s="4"/>
      <c r="AL161" s="7"/>
      <c r="AM161" s="11">
        <v>1</v>
      </c>
      <c r="AN161" s="4" t="s">
        <v>58</v>
      </c>
      <c r="AO161" s="4"/>
      <c r="AP161" s="4" t="s">
        <v>149</v>
      </c>
      <c r="AQ161" s="126" t="s">
        <v>122</v>
      </c>
      <c r="AR161" s="4"/>
      <c r="AS161" s="4"/>
      <c r="AT161" s="4"/>
      <c r="AU161" s="4" t="s">
        <v>150</v>
      </c>
      <c r="AV161" s="8" t="s">
        <v>61</v>
      </c>
      <c r="AW161" s="8" t="s">
        <v>61</v>
      </c>
      <c r="AX161" s="10" t="str">
        <f>IF(AW161="","Vacio",IF(AV161=AW161,"Igual","Diferente"))</f>
        <v>Igual</v>
      </c>
      <c r="AY161" s="26"/>
      <c r="AZ161" s="26"/>
      <c r="BA161" s="6">
        <f ca="1">+IF(L161&gt;21,"Revisar",0)</f>
        <v>0</v>
      </c>
      <c r="BB161" s="26" t="s">
        <v>62</v>
      </c>
      <c r="BC161" s="85" t="s">
        <v>63</v>
      </c>
      <c r="BD161" s="26">
        <v>0</v>
      </c>
      <c r="BE161" s="26">
        <v>7.13</v>
      </c>
    </row>
    <row r="162" spans="1:57" x14ac:dyDescent="0.25">
      <c r="A162" s="26" t="str">
        <f>CONCATENATE(E162,"_",Y162)</f>
        <v>20156399036_PCR-LAP0426</v>
      </c>
      <c r="B162" s="26" t="str">
        <f>CONCATENATE(E162,"_",Z162)</f>
        <v>20156399036_</v>
      </c>
      <c r="C162" s="7">
        <v>44137</v>
      </c>
      <c r="D162" s="7">
        <v>44166</v>
      </c>
      <c r="E162" s="108">
        <v>20156399036</v>
      </c>
      <c r="F162" s="264" t="s">
        <v>4824</v>
      </c>
      <c r="G162" s="4" t="s">
        <v>11297</v>
      </c>
      <c r="H162" s="4" t="s">
        <v>11298</v>
      </c>
      <c r="I162" s="7">
        <v>44137</v>
      </c>
      <c r="J162" s="7">
        <v>44166</v>
      </c>
      <c r="K162" s="8"/>
      <c r="L162" s="9">
        <f ca="1">+TODAY()-J162</f>
        <v>-10</v>
      </c>
      <c r="M162" s="10"/>
      <c r="N162" s="90"/>
      <c r="O162" s="10" t="str">
        <f>IF(N162="","Vacio",IF(M162=N162,"Igual","Diferente"))</f>
        <v>Vacio</v>
      </c>
      <c r="P162" s="10">
        <v>104</v>
      </c>
      <c r="Q162" s="90"/>
      <c r="R162" s="10" t="str">
        <f>IF(Q162="","Vacio",IF(P162=Q162,"Igual","Diferente"))</f>
        <v>Vacio</v>
      </c>
      <c r="S162" s="2">
        <f>+M162+P162/3.5</f>
        <v>29.714285714285715</v>
      </c>
      <c r="T162" s="2">
        <f ca="1">+IF(L162&gt;=0,IF(L162&lt;30,S162*1,IF(60&gt;L162,S162*2,IF(90&gt;L162,S162*3,IF(120&gt;L162,S162*4,IF(150&gt;L162,S162*5,IF(180&gt;L162,S162*6,IF(210&gt;L162,S162*7))))))),0)</f>
        <v>0</v>
      </c>
      <c r="U162" s="3">
        <f ca="1">+IF(L162&lt;0,0,IF(L162&lt;8,$A$1,IF(L162&lt;15,$B$1,IF(L162&lt;22,$C$1,IF(L162&lt;30,$D$1,IF(L162&lt;60,$H$1,IF(L162&lt;90,$I$1,IF(L162&lt;120,$J$1,IF(L162&lt;150,$K$1,IF(L162&lt;180,$L$1,IF(L162&lt;210,$E$1)))))))))))</f>
        <v>0</v>
      </c>
      <c r="V162" s="4" t="s">
        <v>11433</v>
      </c>
      <c r="W162" s="11" t="s">
        <v>11427</v>
      </c>
      <c r="X162" s="7">
        <v>44135</v>
      </c>
      <c r="Y162" s="264" t="s">
        <v>4824</v>
      </c>
      <c r="Z162" s="12"/>
      <c r="AA162" s="12"/>
      <c r="AB162" s="13"/>
      <c r="AC162" s="13"/>
      <c r="AD162" s="13"/>
      <c r="AE162" s="13"/>
      <c r="AF162" s="260">
        <f ca="1">+TODAY()-AE162</f>
        <v>44156</v>
      </c>
      <c r="AG162" s="13"/>
      <c r="AH162" s="13"/>
      <c r="AI162" s="7"/>
      <c r="AJ162" s="7"/>
      <c r="AK162" s="4"/>
      <c r="AL162" s="7"/>
      <c r="AM162" s="11">
        <v>1</v>
      </c>
      <c r="AN162" s="4" t="s">
        <v>58</v>
      </c>
      <c r="AO162" s="4"/>
      <c r="AP162" s="4" t="s">
        <v>518</v>
      </c>
      <c r="AQ162" s="4"/>
      <c r="AR162" s="4"/>
      <c r="AS162" s="4"/>
      <c r="AT162" s="14"/>
      <c r="AU162" s="4" t="s">
        <v>150</v>
      </c>
      <c r="AV162" s="23" t="s">
        <v>61</v>
      </c>
      <c r="AW162" s="8"/>
      <c r="AX162" s="10" t="str">
        <f>IF(AW162="","Vacio",IF(AV162=AW162,"Igual","Diferente"))</f>
        <v>Vacio</v>
      </c>
      <c r="AY162" s="26"/>
      <c r="AZ162" s="26"/>
      <c r="BA162" s="6">
        <f ca="1">+IF(L162&gt;21,"Revisar",0)</f>
        <v>0</v>
      </c>
      <c r="BB162" s="26"/>
      <c r="BC162" s="85" t="s">
        <v>63</v>
      </c>
      <c r="BD162" s="26">
        <v>0</v>
      </c>
      <c r="BE162" s="26">
        <v>0</v>
      </c>
    </row>
    <row r="163" spans="1:57" x14ac:dyDescent="0.25">
      <c r="A163" s="26" t="str">
        <f>CONCATENATE(E163,"_",Y163)</f>
        <v>20159473148_PCR-LAP0429</v>
      </c>
      <c r="B163" s="26" t="str">
        <f>CONCATENATE(E163,"_",Z163)</f>
        <v>20159473148_</v>
      </c>
      <c r="C163" s="22">
        <v>44033</v>
      </c>
      <c r="D163" s="22">
        <v>44124</v>
      </c>
      <c r="E163" s="108">
        <v>20159473148</v>
      </c>
      <c r="F163" s="17" t="s">
        <v>2137</v>
      </c>
      <c r="G163" s="21" t="s">
        <v>2759</v>
      </c>
      <c r="H163" s="4" t="s">
        <v>2794</v>
      </c>
      <c r="I163" s="22">
        <v>44033</v>
      </c>
      <c r="J163" s="22">
        <v>44124</v>
      </c>
      <c r="K163" s="23" t="s">
        <v>2795</v>
      </c>
      <c r="L163" s="9">
        <f ca="1">+TODAY()-J163</f>
        <v>32</v>
      </c>
      <c r="M163" s="10">
        <v>50</v>
      </c>
      <c r="N163" s="90"/>
      <c r="O163" s="10" t="str">
        <f>IF(N163="","Vacio",IF(M163=N163,"Igual","Diferente"))</f>
        <v>Vacio</v>
      </c>
      <c r="P163" s="10"/>
      <c r="Q163" s="90"/>
      <c r="R163" s="10" t="str">
        <f>IF(Q163="","Vacio",IF(P163=Q163,"Igual","Diferente"))</f>
        <v>Vacio</v>
      </c>
      <c r="S163" s="2">
        <f>+M163+P163/3.5</f>
        <v>50</v>
      </c>
      <c r="T163" s="2">
        <f ca="1">+IF(L163&gt;=0,IF(L163&lt;30,S163*1,IF(60&gt;L163,S163*2,IF(90&gt;L163,S163*3,IF(120&gt;L163,S163*4,IF(150&gt;L163,S163*5,IF(180&gt;L163,S163*6,IF(210&gt;L163,S163*7))))))),0)</f>
        <v>100</v>
      </c>
      <c r="U163" s="3" t="str">
        <f ca="1">+IF(L163&lt;0,0,IF(L163&lt;8,$A$1,IF(L163&lt;15,$B$1,IF(L163&lt;22,$C$1,IF(L163&lt;30,$D$1,IF(L163&lt;60,$H$1,IF(L163&lt;90,$I$1,IF(L163&lt;120,$J$1,IF(L163&lt;150,$K$1,IF(L163&lt;180,$L$1,IF(L163&lt;210,$E$1)))))))))))</f>
        <v>Factura</v>
      </c>
      <c r="V163" s="21" t="s">
        <v>1206</v>
      </c>
      <c r="W163" s="24" t="s">
        <v>2797</v>
      </c>
      <c r="X163" s="22">
        <v>43971</v>
      </c>
      <c r="Y163" s="17" t="s">
        <v>2137</v>
      </c>
      <c r="Z163" s="12"/>
      <c r="AA163" s="12"/>
      <c r="AB163" s="13"/>
      <c r="AC163" s="13" t="s">
        <v>680</v>
      </c>
      <c r="AD163" s="13">
        <v>44134</v>
      </c>
      <c r="AE163" s="13">
        <v>44124</v>
      </c>
      <c r="AF163" s="260">
        <f ca="1">+TODAY()-AE163</f>
        <v>32</v>
      </c>
      <c r="AG163" s="13" t="s">
        <v>681</v>
      </c>
      <c r="AH163" s="13" t="s">
        <v>682</v>
      </c>
      <c r="AI163" s="22"/>
      <c r="AJ163" s="22"/>
      <c r="AK163" s="21"/>
      <c r="AL163" s="22"/>
      <c r="AM163" s="24">
        <v>1</v>
      </c>
      <c r="AN163" s="4" t="s">
        <v>58</v>
      </c>
      <c r="AO163" s="21"/>
      <c r="AP163" s="21" t="s">
        <v>66</v>
      </c>
      <c r="AQ163" s="21"/>
      <c r="AR163" s="21"/>
      <c r="AS163" s="21"/>
      <c r="AT163" s="21"/>
      <c r="AU163" s="120" t="s">
        <v>89</v>
      </c>
      <c r="AV163" s="23" t="s">
        <v>61</v>
      </c>
      <c r="AW163" s="8" t="s">
        <v>61</v>
      </c>
      <c r="AX163" s="10" t="str">
        <f>IF(AW163="","Vacio",IF(AV163=AW163,"Igual","Diferente"))</f>
        <v>Igual</v>
      </c>
      <c r="AY163" s="85"/>
      <c r="AZ163" s="85"/>
      <c r="BA163" s="6" t="str">
        <f ca="1">+IF(L163&gt;21,"Revisar",0)</f>
        <v>Revisar</v>
      </c>
      <c r="BB163" s="26" t="s">
        <v>62</v>
      </c>
      <c r="BC163" s="85" t="s">
        <v>120</v>
      </c>
      <c r="BD163" s="26">
        <v>0</v>
      </c>
      <c r="BE163" s="26">
        <v>0</v>
      </c>
    </row>
    <row r="164" spans="1:57" x14ac:dyDescent="0.25">
      <c r="A164" s="26" t="str">
        <f>CONCATENATE(E164,"_",Y164)</f>
        <v>20156399036_PCR-LAP0432</v>
      </c>
      <c r="B164" s="26" t="str">
        <f>CONCATENATE(E164,"_",Z164)</f>
        <v>20156399036_</v>
      </c>
      <c r="C164" s="7">
        <v>44137</v>
      </c>
      <c r="D164" s="7">
        <v>44166</v>
      </c>
      <c r="E164" s="108">
        <v>20156399036</v>
      </c>
      <c r="F164" s="264" t="s">
        <v>4829</v>
      </c>
      <c r="G164" s="4" t="s">
        <v>11297</v>
      </c>
      <c r="H164" s="4" t="s">
        <v>11298</v>
      </c>
      <c r="I164" s="7">
        <v>44137</v>
      </c>
      <c r="J164" s="7">
        <v>44166</v>
      </c>
      <c r="K164" s="8"/>
      <c r="L164" s="9">
        <f ca="1">+TODAY()-J164</f>
        <v>-10</v>
      </c>
      <c r="M164" s="10"/>
      <c r="N164" s="90"/>
      <c r="O164" s="10" t="str">
        <f>IF(N164="","Vacio",IF(M164=N164,"Igual","Diferente"))</f>
        <v>Vacio</v>
      </c>
      <c r="P164" s="10">
        <v>104</v>
      </c>
      <c r="Q164" s="90"/>
      <c r="R164" s="10" t="str">
        <f>IF(Q164="","Vacio",IF(P164=Q164,"Igual","Diferente"))</f>
        <v>Vacio</v>
      </c>
      <c r="S164" s="2">
        <f>+M164+P164/3.5</f>
        <v>29.714285714285715</v>
      </c>
      <c r="T164" s="2">
        <f ca="1">+IF(L164&gt;=0,IF(L164&lt;30,S164*1,IF(60&gt;L164,S164*2,IF(90&gt;L164,S164*3,IF(120&gt;L164,S164*4,IF(150&gt;L164,S164*5,IF(180&gt;L164,S164*6,IF(210&gt;L164,S164*7))))))),0)</f>
        <v>0</v>
      </c>
      <c r="U164" s="3">
        <f ca="1">+IF(L164&lt;0,0,IF(L164&lt;8,$A$1,IF(L164&lt;15,$B$1,IF(L164&lt;22,$C$1,IF(L164&lt;30,$D$1,IF(L164&lt;60,$H$1,IF(L164&lt;90,$I$1,IF(L164&lt;120,$J$1,IF(L164&lt;150,$K$1,IF(L164&lt;180,$L$1,IF(L164&lt;210,$E$1)))))))))))</f>
        <v>0</v>
      </c>
      <c r="V164" s="4" t="s">
        <v>11433</v>
      </c>
      <c r="W164" s="11" t="s">
        <v>11427</v>
      </c>
      <c r="X164" s="7">
        <v>44135</v>
      </c>
      <c r="Y164" s="264" t="s">
        <v>4829</v>
      </c>
      <c r="Z164" s="12"/>
      <c r="AA164" s="12"/>
      <c r="AB164" s="13"/>
      <c r="AC164" s="13"/>
      <c r="AD164" s="13"/>
      <c r="AE164" s="13"/>
      <c r="AF164" s="260">
        <f ca="1">+TODAY()-AE164</f>
        <v>44156</v>
      </c>
      <c r="AG164" s="13"/>
      <c r="AH164" s="13"/>
      <c r="AI164" s="7"/>
      <c r="AJ164" s="7"/>
      <c r="AK164" s="4"/>
      <c r="AL164" s="7"/>
      <c r="AM164" s="11">
        <v>1</v>
      </c>
      <c r="AN164" s="4" t="s">
        <v>58</v>
      </c>
      <c r="AO164" s="4"/>
      <c r="AP164" s="4" t="s">
        <v>518</v>
      </c>
      <c r="AQ164" s="4"/>
      <c r="AR164" s="4"/>
      <c r="AS164" s="4"/>
      <c r="AT164" s="14"/>
      <c r="AU164" s="4" t="s">
        <v>150</v>
      </c>
      <c r="AV164" s="23" t="s">
        <v>61</v>
      </c>
      <c r="AW164" s="8"/>
      <c r="AX164" s="10" t="str">
        <f>IF(AW164="","Vacio",IF(AV164=AW164,"Igual","Diferente"))</f>
        <v>Vacio</v>
      </c>
      <c r="AY164" s="26"/>
      <c r="AZ164" s="26"/>
      <c r="BA164" s="6">
        <f ca="1">+IF(L164&gt;21,"Revisar",0)</f>
        <v>0</v>
      </c>
      <c r="BB164" s="26"/>
      <c r="BC164" s="85" t="s">
        <v>63</v>
      </c>
      <c r="BD164" s="26">
        <v>0</v>
      </c>
      <c r="BE164" s="26">
        <v>0</v>
      </c>
    </row>
    <row r="165" spans="1:57" x14ac:dyDescent="0.25">
      <c r="A165" s="26" t="str">
        <f>CONCATENATE(E165,"_",Y165)</f>
        <v>20329545459_PCR-LAP0435</v>
      </c>
      <c r="B165" s="26" t="str">
        <f>CONCATENATE(E165,"_",Z165)</f>
        <v>20329545459_</v>
      </c>
      <c r="C165" s="7">
        <v>44078</v>
      </c>
      <c r="D165" s="7">
        <v>44107</v>
      </c>
      <c r="E165" s="108">
        <v>20329545459</v>
      </c>
      <c r="F165" s="12" t="s">
        <v>2091</v>
      </c>
      <c r="G165" s="21" t="s">
        <v>2061</v>
      </c>
      <c r="H165" s="4" t="s">
        <v>11311</v>
      </c>
      <c r="I165" s="7">
        <v>44078</v>
      </c>
      <c r="J165" s="7">
        <v>44107</v>
      </c>
      <c r="K165" s="8" t="s">
        <v>2087</v>
      </c>
      <c r="L165" s="9">
        <f ca="1">+TODAY()-J165</f>
        <v>49</v>
      </c>
      <c r="M165" s="10">
        <v>65</v>
      </c>
      <c r="N165" s="94"/>
      <c r="O165" s="10" t="str">
        <f>IF(N165="","Vacio",IF(M165=N165,"Igual","Diferente"))</f>
        <v>Vacio</v>
      </c>
      <c r="P165" s="10"/>
      <c r="Q165" s="94"/>
      <c r="R165" s="10" t="str">
        <f>IF(Q165="","Vacio",IF(P165=Q165,"Igual","Diferente"))</f>
        <v>Vacio</v>
      </c>
      <c r="S165" s="2">
        <f>+M165+P165/3.5</f>
        <v>65</v>
      </c>
      <c r="T165" s="2">
        <f ca="1">+IF(L165&gt;=0,IF(L165&lt;30,S165*1,IF(60&gt;L165,S165*2,IF(90&gt;L165,S165*3,IF(120&gt;L165,S165*4,IF(150&gt;L165,S165*5,IF(180&gt;L165,S165*6,IF(210&gt;L165,S165*7))))))),0)</f>
        <v>130</v>
      </c>
      <c r="U165" s="3" t="str">
        <f ca="1">+IF(L165&lt;0,0,IF(L165&lt;8,$A$1,IF(L165&lt;15,$B$1,IF(L165&lt;22,$C$1,IF(L165&lt;30,$D$1,IF(L165&lt;60,$H$1,IF(L165&lt;90,$I$1,IF(L165&lt;120,$J$1,IF(L165&lt;150,$K$1,IF(L165&lt;180,$L$1,IF(L165&lt;210,$E$1)))))))))))</f>
        <v>Factura</v>
      </c>
      <c r="V165" s="4" t="s">
        <v>2088</v>
      </c>
      <c r="W165" s="11" t="s">
        <v>2089</v>
      </c>
      <c r="X165" s="7">
        <v>42825</v>
      </c>
      <c r="Y165" s="12" t="s">
        <v>2091</v>
      </c>
      <c r="Z165" s="12"/>
      <c r="AA165" s="12"/>
      <c r="AB165" s="13"/>
      <c r="AC165" s="13"/>
      <c r="AD165" s="13"/>
      <c r="AE165" s="13"/>
      <c r="AF165" s="260">
        <f ca="1">+TODAY()-AE165</f>
        <v>44156</v>
      </c>
      <c r="AG165" s="13"/>
      <c r="AH165" s="13"/>
      <c r="AI165" s="7"/>
      <c r="AJ165" s="7"/>
      <c r="AK165" s="4" t="s">
        <v>305</v>
      </c>
      <c r="AL165" s="7"/>
      <c r="AM165" s="11">
        <v>1</v>
      </c>
      <c r="AN165" s="4" t="s">
        <v>58</v>
      </c>
      <c r="AO165" s="4"/>
      <c r="AP165" s="4" t="s">
        <v>66</v>
      </c>
      <c r="AQ165" s="4"/>
      <c r="AR165" s="4"/>
      <c r="AS165" s="4"/>
      <c r="AT165" s="4"/>
      <c r="AU165" s="4" t="s">
        <v>111</v>
      </c>
      <c r="AV165" s="8" t="s">
        <v>61</v>
      </c>
      <c r="AW165" s="8" t="s">
        <v>61</v>
      </c>
      <c r="AX165" s="10" t="str">
        <f>IF(AW165="","Vacio",IF(AV165=AW165,"Igual","Diferente"))</f>
        <v>Igual</v>
      </c>
      <c r="AY165" s="85"/>
      <c r="AZ165" s="85"/>
      <c r="BA165" s="6" t="str">
        <f ca="1">+IF(L165&gt;21,"Revisar",0)</f>
        <v>Revisar</v>
      </c>
      <c r="BB165" s="85" t="s">
        <v>62</v>
      </c>
      <c r="BC165" s="85" t="s">
        <v>120</v>
      </c>
      <c r="BD165" s="26">
        <v>0</v>
      </c>
      <c r="BE165" s="26">
        <v>0</v>
      </c>
    </row>
    <row r="166" spans="1:57" x14ac:dyDescent="0.25">
      <c r="A166" s="26" t="str">
        <f>CONCATENATE(E166,"_",Y166)</f>
        <v>20156399036_PCR-LAP0436</v>
      </c>
      <c r="B166" s="26" t="str">
        <f>CONCATENATE(E166,"_",Z166)</f>
        <v>20156399036_</v>
      </c>
      <c r="C166" s="7">
        <v>44137</v>
      </c>
      <c r="D166" s="7">
        <v>44166</v>
      </c>
      <c r="E166" s="108">
        <v>20156399036</v>
      </c>
      <c r="F166" s="264" t="s">
        <v>2279</v>
      </c>
      <c r="G166" s="4" t="s">
        <v>11297</v>
      </c>
      <c r="H166" s="4" t="s">
        <v>11298</v>
      </c>
      <c r="I166" s="7">
        <v>44137</v>
      </c>
      <c r="J166" s="7">
        <v>44166</v>
      </c>
      <c r="K166" s="8"/>
      <c r="L166" s="9">
        <f ca="1">+TODAY()-J166</f>
        <v>-10</v>
      </c>
      <c r="M166" s="10"/>
      <c r="N166" s="90"/>
      <c r="O166" s="10" t="str">
        <f>IF(N166="","Vacio",IF(M166=N166,"Igual","Diferente"))</f>
        <v>Vacio</v>
      </c>
      <c r="P166" s="10">
        <v>104</v>
      </c>
      <c r="Q166" s="90"/>
      <c r="R166" s="10" t="str">
        <f>IF(Q166="","Vacio",IF(P166=Q166,"Igual","Diferente"))</f>
        <v>Vacio</v>
      </c>
      <c r="S166" s="2">
        <f>+M166+P166/3.5</f>
        <v>29.714285714285715</v>
      </c>
      <c r="T166" s="2">
        <f ca="1">+IF(L166&gt;=0,IF(L166&lt;30,S166*1,IF(60&gt;L166,S166*2,IF(90&gt;L166,S166*3,IF(120&gt;L166,S166*4,IF(150&gt;L166,S166*5,IF(180&gt;L166,S166*6,IF(210&gt;L166,S166*7))))))),0)</f>
        <v>0</v>
      </c>
      <c r="U166" s="3">
        <f ca="1">+IF(L166&lt;0,0,IF(L166&lt;8,$A$1,IF(L166&lt;15,$B$1,IF(L166&lt;22,$C$1,IF(L166&lt;30,$D$1,IF(L166&lt;60,$H$1,IF(L166&lt;90,$I$1,IF(L166&lt;120,$J$1,IF(L166&lt;150,$K$1,IF(L166&lt;180,$L$1,IF(L166&lt;210,$E$1)))))))))))</f>
        <v>0</v>
      </c>
      <c r="V166" s="4" t="s">
        <v>11433</v>
      </c>
      <c r="W166" s="11" t="s">
        <v>11427</v>
      </c>
      <c r="X166" s="7">
        <v>44135</v>
      </c>
      <c r="Y166" s="264" t="s">
        <v>2279</v>
      </c>
      <c r="Z166" s="12"/>
      <c r="AA166" s="12"/>
      <c r="AB166" s="13"/>
      <c r="AC166" s="13"/>
      <c r="AD166" s="13"/>
      <c r="AE166" s="13"/>
      <c r="AF166" s="260">
        <f ca="1">+TODAY()-AE166</f>
        <v>44156</v>
      </c>
      <c r="AG166" s="13"/>
      <c r="AH166" s="13"/>
      <c r="AI166" s="7"/>
      <c r="AJ166" s="7"/>
      <c r="AK166" s="4"/>
      <c r="AL166" s="7"/>
      <c r="AM166" s="11">
        <v>1</v>
      </c>
      <c r="AN166" s="4" t="s">
        <v>58</v>
      </c>
      <c r="AO166" s="4"/>
      <c r="AP166" s="4" t="s">
        <v>518</v>
      </c>
      <c r="AQ166" s="4"/>
      <c r="AR166" s="4"/>
      <c r="AS166" s="4"/>
      <c r="AT166" s="14"/>
      <c r="AU166" s="4" t="s">
        <v>150</v>
      </c>
      <c r="AV166" s="23" t="s">
        <v>61</v>
      </c>
      <c r="AW166" s="8"/>
      <c r="AX166" s="10" t="str">
        <f>IF(AW166="","Vacio",IF(AV166=AW166,"Igual","Diferente"))</f>
        <v>Vacio</v>
      </c>
      <c r="AY166" s="26"/>
      <c r="AZ166" s="26"/>
      <c r="BA166" s="6">
        <f ca="1">+IF(L166&gt;21,"Revisar",0)</f>
        <v>0</v>
      </c>
      <c r="BB166" s="26"/>
      <c r="BC166" s="85" t="s">
        <v>63</v>
      </c>
      <c r="BD166" s="26">
        <v>0</v>
      </c>
      <c r="BE166" s="26">
        <v>0</v>
      </c>
    </row>
    <row r="167" spans="1:57" x14ac:dyDescent="0.25">
      <c r="A167" s="26" t="str">
        <f>CONCATENATE(E167,"_",Y167)</f>
        <v>20602827861_PCR-LAP0438</v>
      </c>
      <c r="B167" s="26" t="str">
        <f>CONCATENATE(E167,"_",Z167)</f>
        <v>20602827861_</v>
      </c>
      <c r="C167" s="7">
        <v>43785</v>
      </c>
      <c r="D167" s="7">
        <v>43845</v>
      </c>
      <c r="E167" s="108">
        <v>20602827861</v>
      </c>
      <c r="F167" s="12" t="s">
        <v>802</v>
      </c>
      <c r="G167" s="4" t="s">
        <v>796</v>
      </c>
      <c r="H167" s="4" t="s">
        <v>797</v>
      </c>
      <c r="I167" s="7">
        <v>43785</v>
      </c>
      <c r="J167" s="7">
        <v>43845</v>
      </c>
      <c r="K167" s="8" t="s">
        <v>798</v>
      </c>
      <c r="L167" s="9">
        <f ca="1">+TODAY()-J167</f>
        <v>311</v>
      </c>
      <c r="M167" s="10"/>
      <c r="N167" s="90"/>
      <c r="O167" s="10" t="str">
        <f>IF(N167="","Vacio",IF(M167=N167,"Igual","Diferente"))</f>
        <v>Vacio</v>
      </c>
      <c r="P167" s="10">
        <v>396</v>
      </c>
      <c r="Q167" s="90"/>
      <c r="R167" s="10" t="str">
        <f>IF(Q167="","Vacio",IF(P167=Q167,"Igual","Diferente"))</f>
        <v>Vacio</v>
      </c>
      <c r="S167" s="2">
        <f>+M167+P167/3.5</f>
        <v>113.14285714285714</v>
      </c>
      <c r="T167" s="2" t="b">
        <f ca="1">+IF(L167&gt;=0,IF(L167&lt;30,S167*1,IF(60&gt;L167,S167*2,IF(90&gt;L167,S167*3,IF(120&gt;L167,S167*4,IF(150&gt;L167,S167*5,IF(180&gt;L167,S167*6,IF(210&gt;L167,S167*7,IF(290&gt;L167,S167*8)))))))),0)</f>
        <v>0</v>
      </c>
      <c r="U167" s="3">
        <v>8</v>
      </c>
      <c r="V167" s="4" t="s">
        <v>283</v>
      </c>
      <c r="W167" s="11" t="s">
        <v>799</v>
      </c>
      <c r="X167" s="7">
        <v>43571</v>
      </c>
      <c r="Y167" s="12" t="s">
        <v>802</v>
      </c>
      <c r="Z167" s="12"/>
      <c r="AA167" s="12"/>
      <c r="AB167" s="13"/>
      <c r="AC167" s="13"/>
      <c r="AD167" s="13"/>
      <c r="AE167" s="13"/>
      <c r="AF167" s="260">
        <f ca="1">+TODAY()-AE167</f>
        <v>44156</v>
      </c>
      <c r="AG167" s="13"/>
      <c r="AH167" s="13"/>
      <c r="AI167" s="7"/>
      <c r="AJ167" s="7"/>
      <c r="AK167" s="4"/>
      <c r="AL167" s="7"/>
      <c r="AM167" s="11"/>
      <c r="AN167" s="4" t="s">
        <v>58</v>
      </c>
      <c r="AO167" s="4"/>
      <c r="AP167" s="4"/>
      <c r="AQ167" s="4"/>
      <c r="AR167" s="4"/>
      <c r="AS167" s="4"/>
      <c r="AT167" s="4"/>
      <c r="AU167" s="8" t="s">
        <v>801</v>
      </c>
      <c r="AV167" s="8" t="s">
        <v>61</v>
      </c>
      <c r="AW167" s="8" t="s">
        <v>61</v>
      </c>
      <c r="AX167" s="10" t="str">
        <f>IF(AW167="","Vacio",IF(AV167=AW167,"Igual","Diferente"))</f>
        <v>Igual</v>
      </c>
      <c r="AY167" s="26"/>
      <c r="AZ167" s="26"/>
      <c r="BA167" s="6" t="str">
        <f ca="1">+IF(L167&gt;21,"Revisar",0)</f>
        <v>Revisar</v>
      </c>
      <c r="BB167" s="26" t="s">
        <v>62</v>
      </c>
      <c r="BC167" s="85" t="s">
        <v>120</v>
      </c>
      <c r="BD167" s="26">
        <v>0</v>
      </c>
      <c r="BE167" s="26">
        <v>0</v>
      </c>
    </row>
    <row r="168" spans="1:57" x14ac:dyDescent="0.25">
      <c r="A168" s="26" t="str">
        <f>CONCATENATE(E168,"_",Y168)</f>
        <v>20520596233_PCR-LAP0439</v>
      </c>
      <c r="B168" s="26" t="str">
        <f>CONCATENATE(E168,"_",Z168)</f>
        <v>20520596233_</v>
      </c>
      <c r="C168" s="7">
        <v>44133</v>
      </c>
      <c r="D168" s="7">
        <v>44163</v>
      </c>
      <c r="E168" s="108">
        <v>20520596233</v>
      </c>
      <c r="F168" s="77" t="s">
        <v>3757</v>
      </c>
      <c r="G168" s="4" t="s">
        <v>3742</v>
      </c>
      <c r="H168" s="4" t="s">
        <v>11347</v>
      </c>
      <c r="I168" s="7">
        <v>44133</v>
      </c>
      <c r="J168" s="7">
        <v>44163</v>
      </c>
      <c r="K168" s="8"/>
      <c r="L168" s="9">
        <f ca="1">+TODAY()-J168</f>
        <v>-7</v>
      </c>
      <c r="M168" s="10">
        <v>82</v>
      </c>
      <c r="N168" s="94"/>
      <c r="O168" s="10" t="str">
        <f>IF(N168="","Vacio",IF(M168=N168,"Igual","Diferente"))</f>
        <v>Vacio</v>
      </c>
      <c r="P168" s="10"/>
      <c r="Q168" s="94"/>
      <c r="R168" s="10" t="str">
        <f>IF(Q168="","Vacio",IF(P168=Q168,"Igual","Diferente"))</f>
        <v>Vacio</v>
      </c>
      <c r="S168" s="2">
        <f>+M168+P168/3.5</f>
        <v>82</v>
      </c>
      <c r="T168" s="2">
        <f ca="1">+IF(L168&gt;=0,IF(L168&lt;30,S168*1,IF(60&gt;L168,S168*2,IF(90&gt;L168,S168*3,IF(120&gt;L168,S168*4,IF(150&gt;L168,S168*5,IF(180&gt;L168,S168*6,IF(210&gt;L168,S168*7))))))),0)</f>
        <v>0</v>
      </c>
      <c r="U168" s="3">
        <f ca="1">+IF(L168&lt;0,0,IF(L168&lt;8,$A$1,IF(L168&lt;15,$B$1,IF(L168&lt;22,$C$1,IF(L168&lt;30,$D$1,IF(L168&lt;60,$H$1,IF(L168&lt;90,$I$1,IF(L168&lt;120,$J$1,IF(L168&lt;150,$K$1,IF(L168&lt;180,$L$1,IF(L168&lt;210,$E$1)))))))))))</f>
        <v>0</v>
      </c>
      <c r="V168" s="76" t="s">
        <v>3755</v>
      </c>
      <c r="W168" s="44" t="s">
        <v>3756</v>
      </c>
      <c r="X168" s="88">
        <v>44009</v>
      </c>
      <c r="Y168" s="77" t="s">
        <v>3757</v>
      </c>
      <c r="Z168" s="12"/>
      <c r="AA168" s="77"/>
      <c r="AB168" s="73"/>
      <c r="AC168" s="73"/>
      <c r="AD168" s="73"/>
      <c r="AE168" s="73"/>
      <c r="AF168" s="260">
        <f ca="1">+TODAY()-AE168</f>
        <v>44156</v>
      </c>
      <c r="AG168" s="73"/>
      <c r="AH168" s="73"/>
      <c r="AI168" s="7"/>
      <c r="AJ168" s="4"/>
      <c r="AK168" s="7"/>
      <c r="AL168" s="11"/>
      <c r="AM168" s="4"/>
      <c r="AN168" s="4"/>
      <c r="AO168" s="4"/>
      <c r="AP168" s="4" t="s">
        <v>306</v>
      </c>
      <c r="AQ168" s="4"/>
      <c r="AR168" s="4"/>
      <c r="AS168" s="4"/>
      <c r="AT168" s="4"/>
      <c r="AU168" s="4" t="s">
        <v>3449</v>
      </c>
      <c r="AV168" s="8" t="s">
        <v>61</v>
      </c>
      <c r="AW168" s="8" t="s">
        <v>61</v>
      </c>
      <c r="AX168" s="10" t="str">
        <f>IF(AW168="","Vacio",IF(AV168=AW168,"Igual","Diferente"))</f>
        <v>Igual</v>
      </c>
      <c r="AY168" s="85"/>
      <c r="AZ168" s="85"/>
      <c r="BA168" s="6">
        <f ca="1">+IF(L168&gt;21,"Revisar",0)</f>
        <v>0</v>
      </c>
      <c r="BB168" s="85" t="s">
        <v>62</v>
      </c>
      <c r="BC168" s="85" t="s">
        <v>63</v>
      </c>
      <c r="BD168" s="26">
        <v>0</v>
      </c>
      <c r="BE168" s="26">
        <v>0</v>
      </c>
    </row>
    <row r="169" spans="1:57" x14ac:dyDescent="0.25">
      <c r="A169" s="26" t="str">
        <f>CONCATENATE(E169,"_",Y169)</f>
        <v>20600559681_PCR-LAP0440</v>
      </c>
      <c r="B169" s="26" t="str">
        <f>CONCATENATE(E169,"_",Z169)</f>
        <v>20600559681_</v>
      </c>
      <c r="C169" s="7">
        <v>44105</v>
      </c>
      <c r="D169" s="7">
        <v>44135</v>
      </c>
      <c r="E169" s="108">
        <v>20600559681</v>
      </c>
      <c r="F169" s="12" t="s">
        <v>640</v>
      </c>
      <c r="G169" s="4" t="s">
        <v>634</v>
      </c>
      <c r="H169" s="4" t="s">
        <v>635</v>
      </c>
      <c r="I169" s="7">
        <v>44105</v>
      </c>
      <c r="J169" s="7">
        <v>44135</v>
      </c>
      <c r="K169" s="28"/>
      <c r="L169" s="9">
        <f ca="1">+TODAY()-J169</f>
        <v>21</v>
      </c>
      <c r="M169" s="10">
        <v>53.78</v>
      </c>
      <c r="N169" s="90"/>
      <c r="O169" s="10" t="str">
        <f>IF(N169="","Vacio",IF(M169=N169,"Igual","Diferente"))</f>
        <v>Vacio</v>
      </c>
      <c r="P169" s="10"/>
      <c r="Q169" s="90"/>
      <c r="R169" s="10" t="str">
        <f>IF(Q169="","Vacio",IF(P169=Q169,"Igual","Diferente"))</f>
        <v>Vacio</v>
      </c>
      <c r="S169" s="2">
        <f>+M169+P169/3.5</f>
        <v>53.78</v>
      </c>
      <c r="T169" s="2">
        <f ca="1">+IF(L169&gt;=0,IF(L169&lt;30,S169*1,IF(60&gt;L169,S169*2,IF(90&gt;L169,S169*3,IF(120&gt;L169,S169*4,IF(150&gt;L169,S169*5,IF(180&gt;L169,S169*6,IF(210&gt;L169,S169*7))))))),0)</f>
        <v>53.78</v>
      </c>
      <c r="U169" s="3" t="str">
        <f ca="1">+IF(L169&lt;0,0,IF(L169&lt;8,$A$1,IF(L169&lt;15,$B$1,IF(L169&lt;22,$C$1,IF(L169&lt;30,$D$1,IF(L169&lt;60,$H$1,IF(L169&lt;90,$I$1,IF(L169&lt;120,$J$1,IF(L169&lt;150,$K$1,IF(L169&lt;180,$L$1,IF(L169&lt;210,$E$1)))))))))))</f>
        <v>Fecha inicio Plazo Alquiler</v>
      </c>
      <c r="V169" s="4" t="s">
        <v>636</v>
      </c>
      <c r="W169" s="11"/>
      <c r="X169" s="7"/>
      <c r="Y169" s="12" t="s">
        <v>640</v>
      </c>
      <c r="Z169" s="12"/>
      <c r="AA169" s="12"/>
      <c r="AB169" s="13"/>
      <c r="AC169" s="13"/>
      <c r="AD169" s="13"/>
      <c r="AE169" s="13"/>
      <c r="AF169" s="260">
        <f ca="1">+TODAY()-AE169</f>
        <v>44156</v>
      </c>
      <c r="AG169" s="13"/>
      <c r="AH169" s="13"/>
      <c r="AI169" s="7"/>
      <c r="AJ169" s="22"/>
      <c r="AK169" s="21" t="s">
        <v>65</v>
      </c>
      <c r="AL169" s="22"/>
      <c r="AM169" s="24">
        <v>1</v>
      </c>
      <c r="AN169" s="21" t="s">
        <v>58</v>
      </c>
      <c r="AO169" s="21"/>
      <c r="AP169" s="21" t="s">
        <v>518</v>
      </c>
      <c r="AQ169" s="4" t="s">
        <v>343</v>
      </c>
      <c r="AR169" s="4"/>
      <c r="AS169" s="4"/>
      <c r="AT169" s="4"/>
      <c r="AU169" s="4" t="s">
        <v>150</v>
      </c>
      <c r="AV169" s="8" t="s">
        <v>61</v>
      </c>
      <c r="AW169" s="8" t="s">
        <v>61</v>
      </c>
      <c r="AX169" s="10" t="str">
        <f>IF(AW169="","Vacio",IF(AV169=AW169,"Igual","Diferente"))</f>
        <v>Igual</v>
      </c>
      <c r="AY169" s="26"/>
      <c r="AZ169" s="26"/>
      <c r="BA169" s="6">
        <f ca="1">+IF(L169&gt;21,"Revisar",0)</f>
        <v>0</v>
      </c>
      <c r="BB169" s="26" t="s">
        <v>62</v>
      </c>
      <c r="BC169" s="85" t="s">
        <v>63</v>
      </c>
      <c r="BD169" s="26">
        <v>0</v>
      </c>
      <c r="BE169" s="26">
        <v>0</v>
      </c>
    </row>
    <row r="170" spans="1:57" x14ac:dyDescent="0.25">
      <c r="A170" s="26" t="str">
        <f>CONCATENATE(E170,"_",Y170)</f>
        <v>20547839651_PCR-LAP0441</v>
      </c>
      <c r="B170" s="26" t="str">
        <f>CONCATENATE(E170,"_",Z170)</f>
        <v>20547839651_PCR-LAP0235</v>
      </c>
      <c r="C170" s="53">
        <v>44105</v>
      </c>
      <c r="D170" s="53">
        <v>44135</v>
      </c>
      <c r="E170" s="108">
        <v>20547839651</v>
      </c>
      <c r="F170" s="17" t="s">
        <v>1290</v>
      </c>
      <c r="G170" s="15" t="s">
        <v>1279</v>
      </c>
      <c r="H170" s="52" t="s">
        <v>1280</v>
      </c>
      <c r="I170" s="53">
        <v>44105</v>
      </c>
      <c r="J170" s="53">
        <v>44135</v>
      </c>
      <c r="K170" s="28"/>
      <c r="L170" s="112">
        <f ca="1">+TODAY()-J170</f>
        <v>21</v>
      </c>
      <c r="M170" s="29">
        <v>32</v>
      </c>
      <c r="N170" s="95"/>
      <c r="O170" s="10" t="str">
        <f>IF(N170="","Vacio",IF(M170=N170,"Igual","Diferente"))</f>
        <v>Vacio</v>
      </c>
      <c r="P170" s="29"/>
      <c r="Q170" s="95"/>
      <c r="R170" s="29" t="str">
        <f>IF(Q170="","Vacio",IF(P170=Q170,"Igual","Diferente"))</f>
        <v>Vacio</v>
      </c>
      <c r="S170" s="2">
        <f>+M170+P170/3.5</f>
        <v>32</v>
      </c>
      <c r="T170" s="96">
        <f ca="1">+IF(L170&gt;=0,IF(L170&lt;30,S170*1,IF(60&gt;L170,S170*2,IF(90&gt;L170,S170*3,IF(120&gt;L170,S170*4,IF(150&gt;L170,S170*5,IF(180&gt;L170,S170*6,IF(210&gt;L170,S170*7))))))),0)</f>
        <v>32</v>
      </c>
      <c r="U170" s="3" t="str">
        <f ca="1">+IF(L170&lt;0,0,IF(L170&lt;8,$A$1,IF(L170&lt;15,$B$1,IF(L170&lt;22,$C$1,IF(L170&lt;30,$D$1,IF(L170&lt;60,$H$1,IF(L170&lt;90,$I$1,IF(L170&lt;120,$J$1,IF(L170&lt;150,$K$1,IF(L170&lt;180,$L$1,IF(L170&lt;210,$E$1)))))))))))</f>
        <v>Fecha inicio Plazo Alquiler</v>
      </c>
      <c r="V170" s="113" t="s">
        <v>1289</v>
      </c>
      <c r="W170" s="30" t="s">
        <v>1287</v>
      </c>
      <c r="X170" s="16">
        <v>44020</v>
      </c>
      <c r="Y170" s="17" t="s">
        <v>1290</v>
      </c>
      <c r="Z170" s="17" t="s">
        <v>1291</v>
      </c>
      <c r="AA170" s="17"/>
      <c r="AB170" s="17"/>
      <c r="AC170" s="31"/>
      <c r="AD170" s="31"/>
      <c r="AE170" s="31"/>
      <c r="AF170" s="261">
        <f ca="1">+TODAY()-AE170</f>
        <v>44156</v>
      </c>
      <c r="AG170" s="31"/>
      <c r="AH170" s="31"/>
      <c r="AI170" s="16"/>
      <c r="AJ170" s="16"/>
      <c r="AK170" s="15"/>
      <c r="AL170" s="16"/>
      <c r="AM170" s="11">
        <v>1</v>
      </c>
      <c r="AN170" s="15" t="s">
        <v>58</v>
      </c>
      <c r="AO170" s="15"/>
      <c r="AP170" s="15" t="s">
        <v>286</v>
      </c>
      <c r="AQ170" s="15"/>
      <c r="AR170" s="15"/>
      <c r="AS170" s="15"/>
      <c r="AT170" s="15"/>
      <c r="AU170" s="4" t="s">
        <v>11259</v>
      </c>
      <c r="AV170" s="28" t="s">
        <v>61</v>
      </c>
      <c r="AW170" s="28" t="s">
        <v>61</v>
      </c>
      <c r="AX170" s="10" t="str">
        <f>IF(AW170="","Vacio",IF(AV170=AW170,"Igual","Diferente"))</f>
        <v>Igual</v>
      </c>
      <c r="AY170" s="19"/>
      <c r="AZ170" s="19"/>
      <c r="BA170" s="6">
        <f ca="1">+IF(L170&gt;21,"Revisar",0)</f>
        <v>0</v>
      </c>
      <c r="BB170" s="19" t="s">
        <v>62</v>
      </c>
      <c r="BC170" s="19" t="s">
        <v>63</v>
      </c>
      <c r="BD170" s="26">
        <v>0</v>
      </c>
      <c r="BE170" s="26">
        <v>0</v>
      </c>
    </row>
    <row r="171" spans="1:57" x14ac:dyDescent="0.25">
      <c r="A171" s="26" t="str">
        <f>CONCATENATE(E171,"_",Y171)</f>
        <v>20329545459_PCR-LAP0442</v>
      </c>
      <c r="B171" s="26" t="str">
        <f>CONCATENATE(E171,"_",Z171)</f>
        <v>20329545459_PCR-LAP0414</v>
      </c>
      <c r="C171" s="7">
        <v>44079</v>
      </c>
      <c r="D171" s="7">
        <v>44108</v>
      </c>
      <c r="E171" s="108">
        <v>20329545459</v>
      </c>
      <c r="F171" s="12" t="s">
        <v>2095</v>
      </c>
      <c r="G171" s="21" t="s">
        <v>2061</v>
      </c>
      <c r="H171" s="4" t="s">
        <v>2092</v>
      </c>
      <c r="I171" s="7">
        <v>44079</v>
      </c>
      <c r="J171" s="7">
        <v>44108</v>
      </c>
      <c r="K171" s="28" t="s">
        <v>2093</v>
      </c>
      <c r="L171" s="9">
        <f ca="1">+TODAY()-J171</f>
        <v>48</v>
      </c>
      <c r="M171" s="10">
        <v>60</v>
      </c>
      <c r="N171" s="94"/>
      <c r="O171" s="10" t="str">
        <f>IF(N171="","Vacio",IF(M171=N171,"Igual","Diferente"))</f>
        <v>Vacio</v>
      </c>
      <c r="P171" s="10"/>
      <c r="Q171" s="94"/>
      <c r="R171" s="10" t="str">
        <f>IF(Q171="","Vacio",IF(P171=Q171,"Igual","Diferente"))</f>
        <v>Vacio</v>
      </c>
      <c r="S171" s="2">
        <f>+M171+P171/3.5</f>
        <v>60</v>
      </c>
      <c r="T171" s="2">
        <f ca="1">+IF(L171&gt;=0,IF(L171&lt;30,S171*1,IF(60&gt;L171,S171*2,IF(90&gt;L171,S171*3,IF(120&gt;L171,S171*4,IF(150&gt;L171,S171*5,IF(180&gt;L171,S171*6,IF(210&gt;L171,S171*7))))))),0)</f>
        <v>120</v>
      </c>
      <c r="U171" s="3" t="str">
        <f ca="1">+IF(L171&lt;0,0,IF(L171&lt;8,$A$1,IF(L171&lt;15,$B$1,IF(L171&lt;22,$C$1,IF(L171&lt;30,$D$1,IF(L171&lt;60,$H$1,IF(L171&lt;90,$I$1,IF(L171&lt;120,$J$1,IF(L171&lt;150,$K$1,IF(L171&lt;180,$L$1,IF(L171&lt;210,$E$1)))))))))))</f>
        <v>Factura</v>
      </c>
      <c r="V171" s="4" t="s">
        <v>708</v>
      </c>
      <c r="W171" s="11" t="s">
        <v>2094</v>
      </c>
      <c r="X171" s="7">
        <v>43620</v>
      </c>
      <c r="Y171" s="12" t="s">
        <v>2095</v>
      </c>
      <c r="Z171" s="12" t="s">
        <v>2096</v>
      </c>
      <c r="AA171" s="12"/>
      <c r="AB171" s="13"/>
      <c r="AC171" s="13"/>
      <c r="AD171" s="13"/>
      <c r="AE171" s="13"/>
      <c r="AF171" s="260">
        <f ca="1">+TODAY()-AE171</f>
        <v>44156</v>
      </c>
      <c r="AG171" s="13"/>
      <c r="AH171" s="13"/>
      <c r="AI171" s="7"/>
      <c r="AJ171" s="7"/>
      <c r="AK171" s="4" t="s">
        <v>65</v>
      </c>
      <c r="AL171" s="7"/>
      <c r="AM171" s="11">
        <v>1</v>
      </c>
      <c r="AN171" s="4" t="s">
        <v>58</v>
      </c>
      <c r="AO171" s="4"/>
      <c r="AP171" s="4" t="s">
        <v>66</v>
      </c>
      <c r="AQ171" s="4"/>
      <c r="AR171" s="4"/>
      <c r="AS171" s="4"/>
      <c r="AT171" s="4"/>
      <c r="AU171" s="4" t="s">
        <v>111</v>
      </c>
      <c r="AV171" s="8" t="s">
        <v>61</v>
      </c>
      <c r="AW171" s="8" t="s">
        <v>61</v>
      </c>
      <c r="AX171" s="10" t="str">
        <f>IF(AW171="","Vacio",IF(AV171=AW171,"Igual","Diferente"))</f>
        <v>Igual</v>
      </c>
      <c r="AY171" s="85"/>
      <c r="AZ171" s="85"/>
      <c r="BA171" s="6" t="str">
        <f ca="1">+IF(L171&gt;21,"Revisar",0)</f>
        <v>Revisar</v>
      </c>
      <c r="BB171" s="85" t="s">
        <v>62</v>
      </c>
      <c r="BC171" s="85" t="s">
        <v>120</v>
      </c>
      <c r="BD171" s="26">
        <v>0</v>
      </c>
      <c r="BE171" s="26">
        <v>0</v>
      </c>
    </row>
    <row r="172" spans="1:57" x14ac:dyDescent="0.25">
      <c r="A172" s="26" t="str">
        <f>CONCATENATE(E172,"_",Y172)</f>
        <v>20329545459_PCR-LAP0445</v>
      </c>
      <c r="B172" s="26" t="str">
        <f>CONCATENATE(E172,"_",Z172)</f>
        <v>20329545459_</v>
      </c>
      <c r="C172" s="7">
        <v>44079</v>
      </c>
      <c r="D172" s="7">
        <v>44108</v>
      </c>
      <c r="E172" s="108">
        <v>20329545459</v>
      </c>
      <c r="F172" s="12" t="s">
        <v>2097</v>
      </c>
      <c r="G172" s="21" t="s">
        <v>2061</v>
      </c>
      <c r="H172" s="4" t="s">
        <v>2092</v>
      </c>
      <c r="I172" s="7">
        <v>44079</v>
      </c>
      <c r="J172" s="7">
        <v>44108</v>
      </c>
      <c r="K172" s="28" t="s">
        <v>2093</v>
      </c>
      <c r="L172" s="9">
        <f ca="1">+TODAY()-J172</f>
        <v>48</v>
      </c>
      <c r="M172" s="10">
        <v>60</v>
      </c>
      <c r="N172" s="94"/>
      <c r="O172" s="10" t="str">
        <f>IF(N172="","Vacio",IF(M172=N172,"Igual","Diferente"))</f>
        <v>Vacio</v>
      </c>
      <c r="P172" s="10"/>
      <c r="Q172" s="94"/>
      <c r="R172" s="10" t="str">
        <f>IF(Q172="","Vacio",IF(P172=Q172,"Igual","Diferente"))</f>
        <v>Vacio</v>
      </c>
      <c r="S172" s="2">
        <f>+M172+P172/3.5</f>
        <v>60</v>
      </c>
      <c r="T172" s="2">
        <f ca="1">+IF(L172&gt;=0,IF(L172&lt;30,S172*1,IF(60&gt;L172,S172*2,IF(90&gt;L172,S172*3,IF(120&gt;L172,S172*4,IF(150&gt;L172,S172*5,IF(180&gt;L172,S172*6,IF(210&gt;L172,S172*7))))))),0)</f>
        <v>120</v>
      </c>
      <c r="U172" s="3" t="str">
        <f ca="1">+IF(L172&lt;0,0,IF(L172&lt;8,$A$1,IF(L172&lt;15,$B$1,IF(L172&lt;22,$C$1,IF(L172&lt;30,$D$1,IF(L172&lt;60,$H$1,IF(L172&lt;90,$I$1,IF(L172&lt;120,$J$1,IF(L172&lt;150,$K$1,IF(L172&lt;180,$L$1,IF(L172&lt;210,$E$1)))))))))))</f>
        <v>Factura</v>
      </c>
      <c r="V172" s="4" t="s">
        <v>708</v>
      </c>
      <c r="W172" s="11" t="s">
        <v>2094</v>
      </c>
      <c r="X172" s="7">
        <v>43620</v>
      </c>
      <c r="Y172" s="12" t="s">
        <v>2097</v>
      </c>
      <c r="Z172" s="12"/>
      <c r="AA172" s="12"/>
      <c r="AB172" s="13"/>
      <c r="AC172" s="13"/>
      <c r="AD172" s="13"/>
      <c r="AE172" s="13"/>
      <c r="AF172" s="260">
        <f ca="1">+TODAY()-AE172</f>
        <v>44156</v>
      </c>
      <c r="AG172" s="13"/>
      <c r="AH172" s="13"/>
      <c r="AI172" s="7"/>
      <c r="AJ172" s="7"/>
      <c r="AK172" s="4" t="s">
        <v>65</v>
      </c>
      <c r="AL172" s="7"/>
      <c r="AM172" s="11">
        <v>1</v>
      </c>
      <c r="AN172" s="4" t="s">
        <v>58</v>
      </c>
      <c r="AO172" s="4"/>
      <c r="AP172" s="4" t="s">
        <v>66</v>
      </c>
      <c r="AQ172" s="4"/>
      <c r="AR172" s="4"/>
      <c r="AS172" s="4"/>
      <c r="AT172" s="4"/>
      <c r="AU172" s="4" t="s">
        <v>111</v>
      </c>
      <c r="AV172" s="8" t="s">
        <v>61</v>
      </c>
      <c r="AW172" s="8" t="s">
        <v>61</v>
      </c>
      <c r="AX172" s="10" t="str">
        <f>IF(AW172="","Vacio",IF(AV172=AW172,"Igual","Diferente"))</f>
        <v>Igual</v>
      </c>
      <c r="AY172" s="85"/>
      <c r="AZ172" s="85"/>
      <c r="BA172" s="6" t="str">
        <f ca="1">+IF(L172&gt;21,"Revisar",0)</f>
        <v>Revisar</v>
      </c>
      <c r="BB172" s="85" t="s">
        <v>62</v>
      </c>
      <c r="BC172" s="85" t="s">
        <v>120</v>
      </c>
      <c r="BD172" s="26">
        <v>0</v>
      </c>
      <c r="BE172" s="26">
        <v>0</v>
      </c>
    </row>
    <row r="173" spans="1:57" x14ac:dyDescent="0.25">
      <c r="A173" s="26" t="str">
        <f>CONCATENATE(E173,"_",Y173)</f>
        <v>20604251584_PCR-LAP0448</v>
      </c>
      <c r="B173" s="26" t="str">
        <f>CONCATENATE(E173,"_",Z173)</f>
        <v>20604251584_</v>
      </c>
      <c r="C173" s="7">
        <v>44109</v>
      </c>
      <c r="D173" s="7">
        <v>44139</v>
      </c>
      <c r="E173" s="108">
        <v>20604251584</v>
      </c>
      <c r="F173" s="12" t="s">
        <v>3674</v>
      </c>
      <c r="G173" s="4" t="s">
        <v>3660</v>
      </c>
      <c r="H173" s="4" t="s">
        <v>3671</v>
      </c>
      <c r="I173" s="7">
        <v>44109</v>
      </c>
      <c r="J173" s="7">
        <v>44139</v>
      </c>
      <c r="K173" s="8"/>
      <c r="L173" s="9">
        <f ca="1">+TODAY()-J173</f>
        <v>17</v>
      </c>
      <c r="M173" s="10">
        <v>40</v>
      </c>
      <c r="N173" s="90"/>
      <c r="O173" s="10" t="str">
        <f>IF(N173="","Vacio",IF(M173=N173,"Igual","Diferente"))</f>
        <v>Vacio</v>
      </c>
      <c r="P173" s="10"/>
      <c r="Q173" s="90"/>
      <c r="R173" s="10" t="str">
        <f>IF(Q173="","Vacio",IF(P173=Q173,"Igual","Diferente"))</f>
        <v>Vacio</v>
      </c>
      <c r="S173" s="2">
        <f>+M173+P173/3.5</f>
        <v>40</v>
      </c>
      <c r="T173" s="2">
        <f ca="1">+IF(L173&gt;=0,IF(L173&lt;30,S173*1,IF(60&gt;L173,S173*2,IF(90&gt;L173,S173*3,IF(120&gt;L173,S173*4,IF(150&gt;L173,S173*5,IF(180&gt;L173,S173*6,IF(210&gt;L173,S173*7))))))),0)</f>
        <v>40</v>
      </c>
      <c r="U173" s="3" t="str">
        <f ca="1">+IF(L173&lt;0,0,IF(L173&lt;8,$A$1,IF(L173&lt;15,$B$1,IF(L173&lt;22,$C$1,IF(L173&lt;30,$D$1,IF(L173&lt;60,$H$1,IF(L173&lt;90,$I$1,IF(L173&lt;120,$J$1,IF(L173&lt;150,$K$1,IF(L173&lt;180,$L$1,IF(L173&lt;210,$E$1)))))))))))</f>
        <v>Fecha inicio Plazo Alquiler</v>
      </c>
      <c r="V173" s="4" t="s">
        <v>3672</v>
      </c>
      <c r="W173" s="11" t="s">
        <v>3673</v>
      </c>
      <c r="X173" s="7">
        <v>43865</v>
      </c>
      <c r="Y173" s="12" t="s">
        <v>3674</v>
      </c>
      <c r="Z173" s="12"/>
      <c r="AA173" s="12"/>
      <c r="AB173" s="13"/>
      <c r="AC173" s="13"/>
      <c r="AD173" s="13"/>
      <c r="AE173" s="13"/>
      <c r="AF173" s="260">
        <f ca="1">+TODAY()-AE173</f>
        <v>44156</v>
      </c>
      <c r="AG173" s="13"/>
      <c r="AH173" s="13"/>
      <c r="AI173" s="7"/>
      <c r="AJ173" s="7"/>
      <c r="AK173" s="4"/>
      <c r="AL173" s="7"/>
      <c r="AM173" s="11">
        <v>1</v>
      </c>
      <c r="AN173" s="4" t="s">
        <v>58</v>
      </c>
      <c r="AO173" s="4"/>
      <c r="AP173" s="4" t="s">
        <v>1649</v>
      </c>
      <c r="AQ173" s="4"/>
      <c r="AR173" s="4"/>
      <c r="AS173" s="4"/>
      <c r="AT173" s="4"/>
      <c r="AU173" s="123" t="s">
        <v>429</v>
      </c>
      <c r="AV173" s="8" t="s">
        <v>61</v>
      </c>
      <c r="AW173" s="8" t="s">
        <v>61</v>
      </c>
      <c r="AX173" s="10" t="str">
        <f>IF(AW173="","Vacio",IF(AV173=AW173,"Igual","Diferente"))</f>
        <v>Igual</v>
      </c>
      <c r="AY173" s="85"/>
      <c r="AZ173" s="85"/>
      <c r="BA173" s="6">
        <f ca="1">+IF(L173&gt;21,"Revisar",0)</f>
        <v>0</v>
      </c>
      <c r="BB173" s="26" t="s">
        <v>62</v>
      </c>
      <c r="BC173" s="85" t="s">
        <v>63</v>
      </c>
      <c r="BD173" s="26">
        <v>0</v>
      </c>
      <c r="BE173" s="26">
        <v>0</v>
      </c>
    </row>
    <row r="174" spans="1:57" x14ac:dyDescent="0.25">
      <c r="A174" s="26" t="str">
        <f>CONCATENATE(E174,"_",Y174)</f>
        <v>20156399036_PCR-LAP0450</v>
      </c>
      <c r="B174" s="26" t="str">
        <f>CONCATENATE(E174,"_",Z174)</f>
        <v>20156399036_</v>
      </c>
      <c r="C174" s="7">
        <v>44137</v>
      </c>
      <c r="D174" s="7">
        <v>44166</v>
      </c>
      <c r="E174" s="108">
        <v>20156399036</v>
      </c>
      <c r="F174" s="264" t="s">
        <v>1324</v>
      </c>
      <c r="G174" s="4" t="s">
        <v>11297</v>
      </c>
      <c r="H174" s="4" t="s">
        <v>11298</v>
      </c>
      <c r="I174" s="7">
        <v>44137</v>
      </c>
      <c r="J174" s="7">
        <v>44166</v>
      </c>
      <c r="K174" s="8"/>
      <c r="L174" s="9">
        <f ca="1">+TODAY()-J174</f>
        <v>-10</v>
      </c>
      <c r="M174" s="10"/>
      <c r="N174" s="90"/>
      <c r="O174" s="10" t="str">
        <f>IF(N174="","Vacio",IF(M174=N174,"Igual","Diferente"))</f>
        <v>Vacio</v>
      </c>
      <c r="P174" s="10">
        <v>104</v>
      </c>
      <c r="Q174" s="90"/>
      <c r="R174" s="10" t="str">
        <f>IF(Q174="","Vacio",IF(P174=Q174,"Igual","Diferente"))</f>
        <v>Vacio</v>
      </c>
      <c r="S174" s="2">
        <f>+M174+P174/3.5</f>
        <v>29.714285714285715</v>
      </c>
      <c r="T174" s="2">
        <f ca="1">+IF(L174&gt;=0,IF(L174&lt;30,S174*1,IF(60&gt;L174,S174*2,IF(90&gt;L174,S174*3,IF(120&gt;L174,S174*4,IF(150&gt;L174,S174*5,IF(180&gt;L174,S174*6,IF(210&gt;L174,S174*7))))))),0)</f>
        <v>0</v>
      </c>
      <c r="U174" s="3">
        <f ca="1">+IF(L174&lt;0,0,IF(L174&lt;8,$A$1,IF(L174&lt;15,$B$1,IF(L174&lt;22,$C$1,IF(L174&lt;30,$D$1,IF(L174&lt;60,$H$1,IF(L174&lt;90,$I$1,IF(L174&lt;120,$J$1,IF(L174&lt;150,$K$1,IF(L174&lt;180,$L$1,IF(L174&lt;210,$E$1)))))))))))</f>
        <v>0</v>
      </c>
      <c r="V174" s="4" t="s">
        <v>11434</v>
      </c>
      <c r="W174" s="11" t="s">
        <v>11427</v>
      </c>
      <c r="X174" s="7">
        <v>44135</v>
      </c>
      <c r="Y174" s="264" t="s">
        <v>1324</v>
      </c>
      <c r="Z174" s="12"/>
      <c r="AA174" s="12"/>
      <c r="AB174" s="13"/>
      <c r="AC174" s="13"/>
      <c r="AD174" s="13"/>
      <c r="AE174" s="13"/>
      <c r="AF174" s="260">
        <f ca="1">+TODAY()-AE174</f>
        <v>44156</v>
      </c>
      <c r="AG174" s="13"/>
      <c r="AH174" s="13"/>
      <c r="AI174" s="7"/>
      <c r="AJ174" s="7"/>
      <c r="AK174" s="4"/>
      <c r="AL174" s="7"/>
      <c r="AM174" s="11">
        <v>1</v>
      </c>
      <c r="AN174" s="4" t="s">
        <v>58</v>
      </c>
      <c r="AO174" s="4"/>
      <c r="AP174" s="4" t="s">
        <v>518</v>
      </c>
      <c r="AQ174" s="4"/>
      <c r="AR174" s="4"/>
      <c r="AS174" s="4"/>
      <c r="AT174" s="14"/>
      <c r="AU174" s="4" t="s">
        <v>150</v>
      </c>
      <c r="AV174" s="23" t="s">
        <v>61</v>
      </c>
      <c r="AW174" s="8"/>
      <c r="AX174" s="10" t="str">
        <f>IF(AW174="","Vacio",IF(AV174=AW174,"Igual","Diferente"))</f>
        <v>Vacio</v>
      </c>
      <c r="AY174" s="26"/>
      <c r="AZ174" s="26"/>
      <c r="BA174" s="6">
        <f ca="1">+IF(L174&gt;21,"Revisar",0)</f>
        <v>0</v>
      </c>
      <c r="BB174" s="26"/>
      <c r="BC174" s="85" t="s">
        <v>63</v>
      </c>
      <c r="BD174" s="26">
        <v>0</v>
      </c>
      <c r="BE174" s="26">
        <v>0</v>
      </c>
    </row>
    <row r="175" spans="1:57" x14ac:dyDescent="0.25">
      <c r="A175" s="26" t="str">
        <f>CONCATENATE(E175,"_",Y175)</f>
        <v xml:space="preserve"> 2038235036_PCR-LAP0454</v>
      </c>
      <c r="B175" s="26" t="str">
        <f>CONCATENATE(E175,"_",Z175)</f>
        <v xml:space="preserve"> 2038235036_PCR-LAP0597</v>
      </c>
      <c r="C175" s="7">
        <v>44122</v>
      </c>
      <c r="D175" s="7">
        <v>44152</v>
      </c>
      <c r="E175" s="142" t="s">
        <v>1016</v>
      </c>
      <c r="F175" s="12" t="s">
        <v>1026</v>
      </c>
      <c r="G175" s="4" t="s">
        <v>1017</v>
      </c>
      <c r="H175" s="4" t="s">
        <v>1018</v>
      </c>
      <c r="I175" s="7">
        <v>44122</v>
      </c>
      <c r="J175" s="7">
        <v>44152</v>
      </c>
      <c r="K175" s="8" t="s">
        <v>1019</v>
      </c>
      <c r="L175" s="9">
        <f ca="1">+TODAY()-J175</f>
        <v>4</v>
      </c>
      <c r="M175" s="10">
        <v>65</v>
      </c>
      <c r="N175" s="90"/>
      <c r="O175" s="10" t="str">
        <f>IF(N175="","Vacio",IF(M175=N175,"Igual","Diferente"))</f>
        <v>Vacio</v>
      </c>
      <c r="P175" s="10"/>
      <c r="Q175" s="90"/>
      <c r="R175" s="10" t="str">
        <f>IF(Q175="","Vacio",IF(P175=Q175,"Igual","Diferente"))</f>
        <v>Vacio</v>
      </c>
      <c r="S175" s="2">
        <f>+M175+P175/3.5</f>
        <v>65</v>
      </c>
      <c r="T175" s="2">
        <f ca="1">+IF(L175&gt;=0,IF(L175&lt;30,S175*1,IF(60&gt;L175,S175*2,IF(90&gt;L175,S175*3,IF(120&gt;L175,S175*4,IF(150&gt;L175,S175*5,IF(180&gt;L175,S175*6,IF(210&gt;L175,S175*7))))))),0)</f>
        <v>65</v>
      </c>
      <c r="U175" s="3" t="str">
        <f ca="1">+IF(L175&lt;0,0,IF(L175&lt;8,$A$1,IF(L175&lt;15,$B$1,IF(L175&lt;22,$C$1,IF(L175&lt;30,$D$1,IF(L175&lt;60,$H$1,IF(L175&lt;90,$I$1,IF(L175&lt;120,$J$1,IF(L175&lt;150,$K$1,IF(L175&lt;180,$L$1,IF(L175&lt;210,$E$1)))))))))))</f>
        <v>CONCATENACIÓN LAPTOP ACTUAL</v>
      </c>
      <c r="V175" s="4" t="s">
        <v>1020</v>
      </c>
      <c r="W175" s="11" t="s">
        <v>1021</v>
      </c>
      <c r="X175" s="7">
        <v>43906</v>
      </c>
      <c r="Y175" s="12" t="s">
        <v>1026</v>
      </c>
      <c r="Z175" s="12" t="s">
        <v>643</v>
      </c>
      <c r="AA175" s="12"/>
      <c r="AB175" s="13"/>
      <c r="AC175" s="13"/>
      <c r="AD175" s="13"/>
      <c r="AE175" s="13"/>
      <c r="AF175" s="260">
        <f ca="1">+TODAY()-AE175</f>
        <v>44156</v>
      </c>
      <c r="AG175" s="13"/>
      <c r="AH175" s="13"/>
      <c r="AI175" s="7"/>
      <c r="AJ175" s="7"/>
      <c r="AK175" s="4"/>
      <c r="AL175" s="7"/>
      <c r="AM175" s="11">
        <v>1</v>
      </c>
      <c r="AN175" s="4" t="s">
        <v>58</v>
      </c>
      <c r="AO175" s="4"/>
      <c r="AP175" s="4" t="s">
        <v>149</v>
      </c>
      <c r="AQ175" s="126" t="s">
        <v>122</v>
      </c>
      <c r="AR175" s="4"/>
      <c r="AS175" s="4"/>
      <c r="AT175" s="4"/>
      <c r="AU175" s="4" t="s">
        <v>150</v>
      </c>
      <c r="AV175" s="8" t="s">
        <v>61</v>
      </c>
      <c r="AW175" s="8" t="s">
        <v>61</v>
      </c>
      <c r="AX175" s="10" t="str">
        <f>IF(AW175="","Vacio",IF(AV175=AW175,"Igual","Diferente"))</f>
        <v>Igual</v>
      </c>
      <c r="AY175" s="26"/>
      <c r="AZ175" s="26"/>
      <c r="BA175" s="6">
        <f ca="1">+IF(L175&gt;21,"Revisar",0)</f>
        <v>0</v>
      </c>
      <c r="BB175" s="26" t="s">
        <v>62</v>
      </c>
      <c r="BC175" s="85" t="s">
        <v>63</v>
      </c>
      <c r="BD175" s="26">
        <v>0</v>
      </c>
      <c r="BE175" s="26">
        <v>7.13</v>
      </c>
    </row>
    <row r="176" spans="1:57" x14ac:dyDescent="0.25">
      <c r="A176" s="26" t="str">
        <f>CONCATENATE(E176,"_",Y176)</f>
        <v>20431445370_PCR-LAP0456</v>
      </c>
      <c r="B176" s="26" t="str">
        <f>CONCATENATE(E176,"_",Z176)</f>
        <v>20431445370_</v>
      </c>
      <c r="C176" s="7">
        <v>44105</v>
      </c>
      <c r="D176" s="7">
        <v>44134</v>
      </c>
      <c r="E176" s="108">
        <v>20431445370</v>
      </c>
      <c r="F176" s="12" t="s">
        <v>1493</v>
      </c>
      <c r="G176" s="4" t="s">
        <v>1487</v>
      </c>
      <c r="H176" s="4" t="s">
        <v>1488</v>
      </c>
      <c r="I176" s="7">
        <v>44105</v>
      </c>
      <c r="J176" s="7">
        <v>44134</v>
      </c>
      <c r="K176" s="8" t="s">
        <v>321</v>
      </c>
      <c r="L176" s="9">
        <f ca="1">+TODAY()-J176</f>
        <v>22</v>
      </c>
      <c r="M176" s="10">
        <v>35</v>
      </c>
      <c r="N176" s="90"/>
      <c r="O176" s="10" t="str">
        <f>IF(N176="","Vacio",IF(M176=N176,"Igual","Diferente"))</f>
        <v>Vacio</v>
      </c>
      <c r="P176" s="10"/>
      <c r="Q176" s="90"/>
      <c r="R176" s="10" t="str">
        <f>IF(Q176="","Vacio",IF(P176=Q176,"Igual","Diferente"))</f>
        <v>Vacio</v>
      </c>
      <c r="S176" s="2">
        <f>+M176+P176/3.5</f>
        <v>35</v>
      </c>
      <c r="T176" s="2">
        <f ca="1">+IF(L176&gt;=0,IF(L176&lt;30,S176*1,IF(60&gt;L176,S176*2,IF(90&gt;L176,S176*3,IF(120&gt;L176,S176*4,IF(150&gt;L176,S176*5,IF(180&gt;L176,S176*6,IF(210&gt;L176,S176*7))))))),0)</f>
        <v>35</v>
      </c>
      <c r="U176" s="3" t="str">
        <f ca="1">+IF(L176&lt;0,0,IF(L176&lt;8,$A$1,IF(L176&lt;15,$B$1,IF(L176&lt;22,$C$1,IF(L176&lt;30,$D$1,IF(L176&lt;60,$H$1,IF(L176&lt;90,$I$1,IF(L176&lt;120,$J$1,IF(L176&lt;150,$K$1,IF(L176&lt;180,$L$1,IF(L176&lt;210,$E$1)))))))))))</f>
        <v>Fecha vencimiento Plazo Alquiler</v>
      </c>
      <c r="V176" s="4" t="s">
        <v>1264</v>
      </c>
      <c r="W176" s="11" t="s">
        <v>1492</v>
      </c>
      <c r="X176" s="7">
        <v>42835</v>
      </c>
      <c r="Y176" s="12" t="s">
        <v>1493</v>
      </c>
      <c r="Z176" s="12"/>
      <c r="AA176" s="12"/>
      <c r="AB176" s="13"/>
      <c r="AC176" s="13"/>
      <c r="AD176" s="13"/>
      <c r="AE176" s="13"/>
      <c r="AF176" s="260">
        <f ca="1">+TODAY()-AE176</f>
        <v>44156</v>
      </c>
      <c r="AG176" s="13"/>
      <c r="AH176" s="13"/>
      <c r="AI176" s="7"/>
      <c r="AJ176" s="27"/>
      <c r="AK176" s="4" t="s">
        <v>305</v>
      </c>
      <c r="AL176" s="7"/>
      <c r="AM176" s="11">
        <v>1</v>
      </c>
      <c r="AN176" s="4" t="s">
        <v>58</v>
      </c>
      <c r="AO176" s="4"/>
      <c r="AP176" s="4" t="s">
        <v>66</v>
      </c>
      <c r="AQ176" s="4"/>
      <c r="AR176" s="4"/>
      <c r="AS176" s="4"/>
      <c r="AT176" s="4"/>
      <c r="AU176" s="4" t="s">
        <v>111</v>
      </c>
      <c r="AV176" s="8" t="s">
        <v>61</v>
      </c>
      <c r="AW176" s="8" t="s">
        <v>61</v>
      </c>
      <c r="AX176" s="10" t="str">
        <f>IF(AW176="","Vacio",IF(AV176=AW176,"Igual","Diferente"))</f>
        <v>Igual</v>
      </c>
      <c r="AY176" s="85"/>
      <c r="AZ176" s="85"/>
      <c r="BA176" s="6" t="str">
        <f ca="1">+IF(L176&gt;21,"Revisar",0)</f>
        <v>Revisar</v>
      </c>
      <c r="BB176" s="26" t="s">
        <v>62</v>
      </c>
      <c r="BC176" s="85" t="s">
        <v>120</v>
      </c>
      <c r="BD176" s="26">
        <v>0</v>
      </c>
      <c r="BE176" s="26">
        <v>0</v>
      </c>
    </row>
    <row r="177" spans="1:57" x14ac:dyDescent="0.25">
      <c r="A177" s="26" t="str">
        <f>CONCATENATE(E177,"_",Y177)</f>
        <v>20510325860_PCR-LAP0469</v>
      </c>
      <c r="B177" s="26" t="str">
        <f>CONCATENATE(E177,"_",Z177)</f>
        <v>20510325860_</v>
      </c>
      <c r="C177" s="16">
        <v>44128</v>
      </c>
      <c r="D177" s="16">
        <v>44158</v>
      </c>
      <c r="E177" s="108">
        <v>20510325860</v>
      </c>
      <c r="F177" s="17" t="s">
        <v>716</v>
      </c>
      <c r="G177" s="15" t="s">
        <v>713</v>
      </c>
      <c r="H177" s="15" t="s">
        <v>714</v>
      </c>
      <c r="I177" s="16">
        <v>44128</v>
      </c>
      <c r="J177" s="16">
        <v>44158</v>
      </c>
      <c r="K177" s="8"/>
      <c r="L177" s="9">
        <f ca="1">+TODAY()-J177</f>
        <v>-2</v>
      </c>
      <c r="M177" s="29">
        <v>75</v>
      </c>
      <c r="N177" s="95"/>
      <c r="O177" s="10" t="str">
        <f>IF(N177="","Vacio",IF(M177=N177,"Igual","Diferente"))</f>
        <v>Vacio</v>
      </c>
      <c r="P177" s="29"/>
      <c r="Q177" s="95"/>
      <c r="R177" s="10" t="str">
        <f>IF(Q177="","Vacio",IF(P177=Q177,"Igual","Diferente"))</f>
        <v>Vacio</v>
      </c>
      <c r="S177" s="2">
        <f>+M177+P177/3.5</f>
        <v>75</v>
      </c>
      <c r="T177" s="96">
        <f ca="1">+IF(L177&gt;=0,IF(L177&lt;30,S177*1,IF(60&gt;L177,S177*2,IF(90&gt;L177,S177*3,IF(120&gt;L177,S177*4,IF(150&gt;L177,S177*5,IF(180&gt;L177,S177*6,IF(210&gt;L177,S177*7))))))),0)</f>
        <v>0</v>
      </c>
      <c r="U177" s="3">
        <f ca="1">+IF(L177&lt;0,0,IF(L177&lt;8,$A$1,IF(L177&lt;15,$B$1,IF(L177&lt;22,$C$1,IF(L177&lt;30,$D$1,IF(L177&lt;60,$H$1,IF(L177&lt;90,$I$1,IF(L177&lt;120,$J$1,IF(L177&lt;150,$K$1,IF(L177&lt;180,$L$1,IF(L177&lt;210,$E$1)))))))))))</f>
        <v>0</v>
      </c>
      <c r="V177" s="4" t="s">
        <v>529</v>
      </c>
      <c r="W177" s="11" t="s">
        <v>715</v>
      </c>
      <c r="X177" s="7">
        <v>43181</v>
      </c>
      <c r="Y177" s="17" t="s">
        <v>716</v>
      </c>
      <c r="Z177" s="17"/>
      <c r="AA177" s="17"/>
      <c r="AB177" s="31"/>
      <c r="AC177" s="31"/>
      <c r="AD177" s="31"/>
      <c r="AE177" s="31"/>
      <c r="AF177" s="261">
        <f ca="1">+TODAY()-AE177</f>
        <v>44156</v>
      </c>
      <c r="AG177" s="31"/>
      <c r="AH177" s="31"/>
      <c r="AI177" s="16"/>
      <c r="AJ177" s="16"/>
      <c r="AK177" s="15" t="s">
        <v>305</v>
      </c>
      <c r="AL177" s="16"/>
      <c r="AM177" s="30">
        <v>1</v>
      </c>
      <c r="AN177" s="15" t="s">
        <v>58</v>
      </c>
      <c r="AO177" s="15"/>
      <c r="AP177" s="15" t="s">
        <v>66</v>
      </c>
      <c r="AQ177" s="15"/>
      <c r="AR177" s="15"/>
      <c r="AS177" s="15"/>
      <c r="AT177" s="15"/>
      <c r="AU177" s="4" t="s">
        <v>11259</v>
      </c>
      <c r="AV177" s="28" t="s">
        <v>61</v>
      </c>
      <c r="AW177" s="28" t="s">
        <v>61</v>
      </c>
      <c r="AX177" s="10" t="str">
        <f>IF(AW177="","Vacio",IF(AV177=AW177,"Igual","Diferente"))</f>
        <v>Igual</v>
      </c>
      <c r="AY177" s="19"/>
      <c r="AZ177" s="19"/>
      <c r="BA177" s="6">
        <f ca="1">+IF(L177&gt;21,"Revisar",0)</f>
        <v>0</v>
      </c>
      <c r="BB177" s="19" t="s">
        <v>62</v>
      </c>
      <c r="BC177" s="19" t="s">
        <v>63</v>
      </c>
      <c r="BD177" s="26">
        <v>0</v>
      </c>
      <c r="BE177" s="26">
        <v>0</v>
      </c>
    </row>
    <row r="178" spans="1:57" x14ac:dyDescent="0.25">
      <c r="A178" s="26" t="str">
        <f>CONCATENATE(E178,"_",Y178)</f>
        <v>20503957231_PCR-LAP0471</v>
      </c>
      <c r="B178" s="26" t="str">
        <f>CONCATENATE(E178,"_",Z178)</f>
        <v>20503957231_</v>
      </c>
      <c r="C178" s="7">
        <v>44120</v>
      </c>
      <c r="D178" s="7">
        <v>44150</v>
      </c>
      <c r="E178" s="108">
        <v>20503957231</v>
      </c>
      <c r="F178" s="12" t="s">
        <v>1211</v>
      </c>
      <c r="G178" s="4" t="s">
        <v>1203</v>
      </c>
      <c r="H178" s="4" t="s">
        <v>1204</v>
      </c>
      <c r="I178" s="7">
        <v>44120</v>
      </c>
      <c r="J178" s="7">
        <v>44150</v>
      </c>
      <c r="K178" s="8" t="s">
        <v>1205</v>
      </c>
      <c r="L178" s="9">
        <f ca="1">+TODAY()-J178</f>
        <v>6</v>
      </c>
      <c r="M178" s="10">
        <v>60</v>
      </c>
      <c r="N178" s="90"/>
      <c r="O178" s="10" t="str">
        <f>IF(N178="","Vacio",IF(M178=N178,"Igual","Diferente"))</f>
        <v>Vacio</v>
      </c>
      <c r="P178" s="10"/>
      <c r="Q178" s="90"/>
      <c r="R178" s="10" t="str">
        <f>IF(Q178="","Vacio",IF(P178=Q178,"Igual","Diferente"))</f>
        <v>Vacio</v>
      </c>
      <c r="S178" s="2">
        <f>+M178+P178/3.5</f>
        <v>60</v>
      </c>
      <c r="T178" s="2">
        <f ca="1">+IF(L178&gt;=0,IF(L178&lt;30,S178*1,IF(60&gt;L178,S178*2,IF(90&gt;L178,S178*3,IF(120&gt;L178,S178*4,IF(150&gt;L178,S178*5,IF(180&gt;L178,S178*6,IF(210&gt;L178,S178*7))))))),0)</f>
        <v>60</v>
      </c>
      <c r="U178" s="3" t="str">
        <f ca="1">+IF(L178&lt;0,0,IF(L178&lt;8,$A$1,IF(L178&lt;15,$B$1,IF(L178&lt;22,$C$1,IF(L178&lt;30,$D$1,IF(L178&lt;60,$H$1,IF(L178&lt;90,$I$1,IF(L178&lt;120,$J$1,IF(L178&lt;150,$K$1,IF(L178&lt;180,$L$1,IF(L178&lt;210,$E$1)))))))))))</f>
        <v>CONCATENACIÓN LAPTOP ACTUAL</v>
      </c>
      <c r="V178" s="4" t="s">
        <v>1206</v>
      </c>
      <c r="W178" s="11" t="s">
        <v>1207</v>
      </c>
      <c r="X178" s="7">
        <v>43906</v>
      </c>
      <c r="Y178" s="12" t="s">
        <v>1211</v>
      </c>
      <c r="Z178" s="12"/>
      <c r="AA178" s="12"/>
      <c r="AB178" s="13"/>
      <c r="AC178" s="13"/>
      <c r="AD178" s="13"/>
      <c r="AE178" s="13"/>
      <c r="AF178" s="260">
        <f ca="1">+TODAY()-AE178</f>
        <v>44156</v>
      </c>
      <c r="AG178" s="13"/>
      <c r="AH178" s="13"/>
      <c r="AI178" s="7"/>
      <c r="AJ178" s="7"/>
      <c r="AK178" s="4"/>
      <c r="AL178" s="7"/>
      <c r="AM178" s="11">
        <v>1</v>
      </c>
      <c r="AN178" s="4" t="s">
        <v>58</v>
      </c>
      <c r="AO178" s="4"/>
      <c r="AP178" s="4" t="s">
        <v>286</v>
      </c>
      <c r="AQ178" s="4"/>
      <c r="AR178" s="4"/>
      <c r="AS178" s="4"/>
      <c r="AT178" s="14"/>
      <c r="AU178" s="4" t="s">
        <v>429</v>
      </c>
      <c r="AV178" s="8" t="s">
        <v>61</v>
      </c>
      <c r="AW178" s="8" t="s">
        <v>61</v>
      </c>
      <c r="AX178" s="10" t="str">
        <f>IF(AW178="","Vacio",IF(AV178=AW178,"Igual","Diferente"))</f>
        <v>Igual</v>
      </c>
      <c r="AY178" s="26"/>
      <c r="AZ178" s="26"/>
      <c r="BA178" s="6">
        <f ca="1">+IF(L178&gt;21,"Revisar",0)</f>
        <v>0</v>
      </c>
      <c r="BB178" s="26" t="s">
        <v>62</v>
      </c>
      <c r="BC178" s="85" t="s">
        <v>63</v>
      </c>
      <c r="BD178" s="26">
        <v>0</v>
      </c>
      <c r="BE178" s="26">
        <v>0</v>
      </c>
    </row>
    <row r="179" spans="1:57" x14ac:dyDescent="0.25">
      <c r="A179" s="26" t="str">
        <f>CONCATENATE(E179,"_",Y179)</f>
        <v>20417573705_PCR-LAP0472</v>
      </c>
      <c r="B179" s="26" t="str">
        <f>CONCATENATE(E179,"_",Z179)</f>
        <v>20417573705_</v>
      </c>
      <c r="C179" s="22">
        <v>44105</v>
      </c>
      <c r="D179" s="22">
        <v>44135</v>
      </c>
      <c r="E179" s="108">
        <v>20417573705</v>
      </c>
      <c r="F179" s="12" t="s">
        <v>4040</v>
      </c>
      <c r="G179" s="21" t="s">
        <v>4026</v>
      </c>
      <c r="H179" s="21" t="s">
        <v>11348</v>
      </c>
      <c r="I179" s="22">
        <v>44105</v>
      </c>
      <c r="J179" s="22">
        <v>44135</v>
      </c>
      <c r="K179" s="23">
        <v>247544</v>
      </c>
      <c r="L179" s="9">
        <f ca="1">+TODAY()-J179</f>
        <v>21</v>
      </c>
      <c r="M179" s="10">
        <v>70</v>
      </c>
      <c r="N179" s="94"/>
      <c r="O179" s="10" t="str">
        <f>IF(N179="","Vacio",IF(M179=N179,"Igual","Diferente"))</f>
        <v>Vacio</v>
      </c>
      <c r="P179" s="10"/>
      <c r="Q179" s="94"/>
      <c r="R179" s="10" t="str">
        <f>IF(Q179="","Vacio",IF(P179=Q179,"Igual","Diferente"))</f>
        <v>Vacio</v>
      </c>
      <c r="S179" s="2">
        <f>+M179+P179/3.5</f>
        <v>70</v>
      </c>
      <c r="T179" s="2">
        <f ca="1">+IF(L179&gt;=0,IF(L179&lt;30,S179*1,IF(60&gt;L179,S179*2,IF(90&gt;L179,S179*3,IF(120&gt;L179,S179*4,IF(150&gt;L179,S179*5,IF(180&gt;L179,S179*6,IF(210&gt;L179,S179*7))))))),0)</f>
        <v>70</v>
      </c>
      <c r="U179" s="3" t="str">
        <f ca="1">+IF(L179&lt;0,0,IF(L179&lt;8,$A$1,IF(L179&lt;15,$B$1,IF(L179&lt;22,$C$1,IF(L179&lt;30,$D$1,IF(L179&lt;60,$H$1,IF(L179&lt;90,$I$1,IF(L179&lt;120,$J$1,IF(L179&lt;150,$K$1,IF(L179&lt;180,$L$1,IF(L179&lt;210,$E$1)))))))))))</f>
        <v>Fecha inicio Plazo Alquiler</v>
      </c>
      <c r="V179" s="4" t="s">
        <v>4038</v>
      </c>
      <c r="W179" s="11" t="s">
        <v>4039</v>
      </c>
      <c r="X179" s="7">
        <v>43321</v>
      </c>
      <c r="Y179" s="12" t="s">
        <v>4040</v>
      </c>
      <c r="Z179" s="12"/>
      <c r="AA179" s="12"/>
      <c r="AB179" s="13"/>
      <c r="AC179" s="13"/>
      <c r="AD179" s="13"/>
      <c r="AE179" s="13"/>
      <c r="AF179" s="260">
        <f ca="1">+TODAY()-AE179</f>
        <v>44156</v>
      </c>
      <c r="AG179" s="13"/>
      <c r="AH179" s="13"/>
      <c r="AI179" s="7"/>
      <c r="AJ179" s="7"/>
      <c r="AK179" s="4" t="s">
        <v>65</v>
      </c>
      <c r="AL179" s="7"/>
      <c r="AM179" s="24">
        <v>1</v>
      </c>
      <c r="AN179" s="21" t="s">
        <v>58</v>
      </c>
      <c r="AO179" s="4"/>
      <c r="AP179" s="4" t="s">
        <v>66</v>
      </c>
      <c r="AQ179" s="4"/>
      <c r="AR179" s="4"/>
      <c r="AS179" s="4"/>
      <c r="AT179" s="4"/>
      <c r="AU179" s="4" t="s">
        <v>150</v>
      </c>
      <c r="AV179" s="8" t="s">
        <v>61</v>
      </c>
      <c r="AW179" s="8" t="s">
        <v>61</v>
      </c>
      <c r="AX179" s="10" t="str">
        <f>IF(AW179="","Vacio",IF(AV179=AW179,"Igual","Diferente"))</f>
        <v>Igual</v>
      </c>
      <c r="AY179" s="85"/>
      <c r="AZ179" s="85"/>
      <c r="BA179" s="6">
        <f ca="1">+IF(L179&gt;21,"Revisar",0)</f>
        <v>0</v>
      </c>
      <c r="BB179" s="85" t="s">
        <v>62</v>
      </c>
      <c r="BC179" s="85" t="s">
        <v>63</v>
      </c>
      <c r="BD179" s="26">
        <v>0</v>
      </c>
      <c r="BE179" s="26">
        <v>0</v>
      </c>
    </row>
    <row r="180" spans="1:57" x14ac:dyDescent="0.25">
      <c r="A180" s="26" t="str">
        <f>CONCATENATE(E180,"_",Y180)</f>
        <v>20548792887_PCR-LAP0477</v>
      </c>
      <c r="B180" s="26" t="str">
        <f>CONCATENATE(E180,"_",Z180)</f>
        <v>20548792887_</v>
      </c>
      <c r="C180" s="36">
        <v>43384</v>
      </c>
      <c r="D180" s="36">
        <v>44196</v>
      </c>
      <c r="E180" s="108">
        <v>20548792887</v>
      </c>
      <c r="F180" s="43" t="s">
        <v>4244</v>
      </c>
      <c r="G180" s="35" t="s">
        <v>4242</v>
      </c>
      <c r="H180" s="35"/>
      <c r="I180" s="36"/>
      <c r="J180" s="36"/>
      <c r="K180" s="40"/>
      <c r="L180" s="9">
        <f ca="1">+TODAY()-J180</f>
        <v>44156</v>
      </c>
      <c r="M180" s="37"/>
      <c r="N180" s="90"/>
      <c r="O180" s="10" t="str">
        <f>IF(N180="","Vacio",IF(M180=N180,"Igual","Diferente"))</f>
        <v>Vacio</v>
      </c>
      <c r="P180" s="37"/>
      <c r="Q180" s="90"/>
      <c r="R180" s="10" t="str">
        <f>IF(Q180="","Vacio",IF(P180=Q180,"Igual","Diferente"))</f>
        <v>Vacio</v>
      </c>
      <c r="S180" s="2">
        <f>+M180+P180/3.5</f>
        <v>0</v>
      </c>
      <c r="T180" s="2" t="b">
        <f ca="1">+IF(L180&gt;=0,IF(L180&lt;30,S180*1,IF(60&gt;L180,S180*2,IF(90&gt;L180,S180*3,IF(120&gt;L180,S180*4,IF(150&gt;L180,S180*5,IF(180&gt;L180,S180*6,IF(210&gt;L180,S180*7))))))),0)</f>
        <v>0</v>
      </c>
      <c r="U180" s="3" t="b">
        <f ca="1">+IF(L180&lt;0,0,IF(L180&lt;8,$A$1,IF(L180&lt;15,$B$1,IF(L180&lt;22,$C$1,IF(L180&lt;30,$D$1,IF(L180&lt;60,$H$1,IF(L180&lt;90,$I$1,IF(L180&lt;120,$J$1,IF(L180&lt;150,$K$1,IF(L180&lt;180,$L$1,IF(L180&lt;210,$E$1)))))))))))</f>
        <v>0</v>
      </c>
      <c r="V180" s="35" t="s">
        <v>1494</v>
      </c>
      <c r="W180" s="39" t="s">
        <v>4243</v>
      </c>
      <c r="X180" s="36">
        <v>43384</v>
      </c>
      <c r="Y180" s="43" t="s">
        <v>4244</v>
      </c>
      <c r="Z180" s="43"/>
      <c r="AA180" s="43"/>
      <c r="AB180" s="38"/>
      <c r="AC180" s="38"/>
      <c r="AD180" s="38"/>
      <c r="AE180" s="38"/>
      <c r="AF180" s="260">
        <f ca="1">+TODAY()-AE180</f>
        <v>44156</v>
      </c>
      <c r="AG180" s="38"/>
      <c r="AH180" s="38"/>
      <c r="AI180" s="36"/>
      <c r="AJ180" s="36"/>
      <c r="AK180" s="35" t="s">
        <v>4245</v>
      </c>
      <c r="AL180" s="36"/>
      <c r="AM180" s="39">
        <v>1</v>
      </c>
      <c r="AN180" s="35" t="s">
        <v>1129</v>
      </c>
      <c r="AO180" s="35" t="s">
        <v>4246</v>
      </c>
      <c r="AP180" s="35" t="s">
        <v>4247</v>
      </c>
      <c r="AQ180" s="35"/>
      <c r="AR180" s="35"/>
      <c r="AS180" s="35"/>
      <c r="AT180" s="35"/>
      <c r="AU180" s="123" t="s">
        <v>429</v>
      </c>
      <c r="AV180" s="40" t="s">
        <v>61</v>
      </c>
      <c r="AW180" s="8" t="s">
        <v>4187</v>
      </c>
      <c r="AX180" s="10" t="str">
        <f>IF(AW180="","Vacio",IF(AV180=AW180,"Igual","Diferente"))</f>
        <v>Diferente</v>
      </c>
      <c r="AY180" s="85" t="s">
        <v>4248</v>
      </c>
      <c r="AZ180" s="85"/>
      <c r="BA180" s="6" t="str">
        <f ca="1">+IF(L180&gt;21,"Revisar",0)</f>
        <v>Revisar</v>
      </c>
      <c r="BB180" s="26"/>
      <c r="BC180" s="85" t="s">
        <v>120</v>
      </c>
      <c r="BD180" s="26">
        <v>0</v>
      </c>
      <c r="BE180" s="26">
        <v>0</v>
      </c>
    </row>
    <row r="181" spans="1:57" x14ac:dyDescent="0.25">
      <c r="A181" s="26" t="str">
        <f>CONCATENATE(E181,"_",Y181)</f>
        <v>20537539900_PCR-LAP0480</v>
      </c>
      <c r="B181" s="26" t="str">
        <f>CONCATENATE(E181,"_",Z181)</f>
        <v>20537539900_</v>
      </c>
      <c r="C181" s="7">
        <v>44126</v>
      </c>
      <c r="D181" s="7">
        <v>44156</v>
      </c>
      <c r="E181" s="108">
        <v>20537539900</v>
      </c>
      <c r="F181" s="12" t="s">
        <v>2847</v>
      </c>
      <c r="G181" s="4" t="s">
        <v>2839</v>
      </c>
      <c r="H181" s="4" t="s">
        <v>2840</v>
      </c>
      <c r="I181" s="7">
        <v>44126</v>
      </c>
      <c r="J181" s="7">
        <v>44156</v>
      </c>
      <c r="K181" s="8"/>
      <c r="L181" s="9">
        <f ca="1">+TODAY()-J181</f>
        <v>0</v>
      </c>
      <c r="M181" s="10">
        <v>70</v>
      </c>
      <c r="N181" s="90"/>
      <c r="O181" s="10" t="str">
        <f>IF(N181="","Vacio",IF(M181=N181,"Igual","Diferente"))</f>
        <v>Vacio</v>
      </c>
      <c r="P181" s="10"/>
      <c r="Q181" s="90"/>
      <c r="R181" s="10" t="str">
        <f>IF(Q181="","Vacio",IF(P181=Q181,"Igual","Diferente"))</f>
        <v>Vacio</v>
      </c>
      <c r="S181" s="2">
        <f>+M181+P181/3.5</f>
        <v>70</v>
      </c>
      <c r="T181" s="2">
        <f ca="1">+IF(L181&gt;=0,IF(L181&lt;30,S181*1,IF(60&gt;L181,S181*2,IF(90&gt;L181,S181*3,IF(120&gt;L181,S181*4,IF(150&gt;L181,S181*5,IF(180&gt;L181,S181*6,IF(210&gt;L181,S181*7))))))),0)</f>
        <v>70</v>
      </c>
      <c r="U181" s="3" t="str">
        <f ca="1">+IF(L181&lt;0,0,IF(L181&lt;8,$A$1,IF(L181&lt;15,$B$1,IF(L181&lt;22,$C$1,IF(L181&lt;30,$D$1,IF(L181&lt;60,$H$1,IF(L181&lt;90,$I$1,IF(L181&lt;120,$J$1,IF(L181&lt;150,$K$1,IF(L181&lt;180,$L$1,IF(L181&lt;210,$E$1)))))))))))</f>
        <v>CONCATENACIÓN LAPTOP ACTUAL</v>
      </c>
      <c r="V181" s="4" t="s">
        <v>2844</v>
      </c>
      <c r="W181" s="11" t="s">
        <v>2845</v>
      </c>
      <c r="X181" s="7">
        <v>44034</v>
      </c>
      <c r="Y181" s="12" t="s">
        <v>2847</v>
      </c>
      <c r="Z181" s="12"/>
      <c r="AA181" s="12"/>
      <c r="AB181" s="13"/>
      <c r="AC181" s="13"/>
      <c r="AD181" s="13"/>
      <c r="AE181" s="13"/>
      <c r="AF181" s="260">
        <f ca="1">+TODAY()-AE181</f>
        <v>44156</v>
      </c>
      <c r="AG181" s="13"/>
      <c r="AH181" s="13"/>
      <c r="AI181" s="7"/>
      <c r="AJ181" s="7"/>
      <c r="AK181" s="4" t="s">
        <v>305</v>
      </c>
      <c r="AL181" s="7"/>
      <c r="AM181" s="11">
        <v>1</v>
      </c>
      <c r="AN181" s="4" t="s">
        <v>58</v>
      </c>
      <c r="AO181" s="4"/>
      <c r="AP181" s="4" t="s">
        <v>306</v>
      </c>
      <c r="AQ181" s="4"/>
      <c r="AR181" s="4"/>
      <c r="AS181" s="4"/>
      <c r="AT181" s="4"/>
      <c r="AU181" s="120" t="s">
        <v>89</v>
      </c>
      <c r="AV181" s="8" t="s">
        <v>61</v>
      </c>
      <c r="AW181" s="8" t="s">
        <v>61</v>
      </c>
      <c r="AX181" s="10" t="str">
        <f>IF(AW181="","Vacio",IF(AV181=AW181,"Igual","Diferente"))</f>
        <v>Igual</v>
      </c>
      <c r="AY181" s="85"/>
      <c r="AZ181" s="85"/>
      <c r="BA181" s="6">
        <f ca="1">+IF(L181&gt;21,"Revisar",0)</f>
        <v>0</v>
      </c>
      <c r="BB181" s="26" t="s">
        <v>62</v>
      </c>
      <c r="BC181" s="85" t="s">
        <v>63</v>
      </c>
      <c r="BD181" s="26">
        <v>0</v>
      </c>
      <c r="BE181" s="26">
        <v>0</v>
      </c>
    </row>
    <row r="182" spans="1:57" x14ac:dyDescent="0.25">
      <c r="A182" s="26" t="str">
        <f>CONCATENATE(E182,"_",Y182)</f>
        <v>20329545459_PCR-LAP0481</v>
      </c>
      <c r="B182" s="26" t="str">
        <f>CONCATENATE(E182,"_",Z182)</f>
        <v>20329545459_</v>
      </c>
      <c r="C182" s="7">
        <v>44052</v>
      </c>
      <c r="D182" s="7">
        <v>44082</v>
      </c>
      <c r="E182" s="108">
        <v>20329545459</v>
      </c>
      <c r="F182" s="12" t="s">
        <v>2102</v>
      </c>
      <c r="G182" s="21" t="s">
        <v>2061</v>
      </c>
      <c r="H182" s="4" t="s">
        <v>2062</v>
      </c>
      <c r="I182" s="7">
        <v>44052</v>
      </c>
      <c r="J182" s="7">
        <v>44082</v>
      </c>
      <c r="K182" s="8" t="s">
        <v>2098</v>
      </c>
      <c r="L182" s="9">
        <f ca="1">+TODAY()-J182</f>
        <v>74</v>
      </c>
      <c r="M182" s="10">
        <v>115</v>
      </c>
      <c r="N182" s="94"/>
      <c r="O182" s="10" t="str">
        <f>IF(N182="","Vacio",IF(M182=N182,"Igual","Diferente"))</f>
        <v>Vacio</v>
      </c>
      <c r="P182" s="10"/>
      <c r="Q182" s="94"/>
      <c r="R182" s="10" t="str">
        <f>IF(Q182="","Vacio",IF(P182=Q182,"Igual","Diferente"))</f>
        <v>Vacio</v>
      </c>
      <c r="S182" s="2">
        <f>+M182+P182/3.5</f>
        <v>115</v>
      </c>
      <c r="T182" s="2">
        <f ca="1">+IF(L182&gt;=0,IF(L182&lt;30,S182*1,IF(60&gt;L182,S182*2,IF(90&gt;L182,S182*3,IF(120&gt;L182,S182*4,IF(150&gt;L182,S182*5,IF(180&gt;L182,S182*6,IF(210&gt;L182,S182*7))))))),0)</f>
        <v>345</v>
      </c>
      <c r="U182" s="3" t="str">
        <f ca="1">+IF(L182&lt;0,0,IF(L182&lt;8,$A$1,IF(L182&lt;15,$B$1,IF(L182&lt;22,$C$1,IF(L182&lt;30,$D$1,IF(L182&lt;60,$H$1,IF(L182&lt;90,$I$1,IF(L182&lt;120,$J$1,IF(L182&lt;150,$K$1,IF(L182&lt;180,$L$1,IF(L182&lt;210,$E$1)))))))))))</f>
        <v>Fecha inicio Factura</v>
      </c>
      <c r="V182" s="4" t="s">
        <v>2099</v>
      </c>
      <c r="W182" s="11" t="s">
        <v>2100</v>
      </c>
      <c r="X182" s="7" t="s">
        <v>2101</v>
      </c>
      <c r="Y182" s="12" t="s">
        <v>2102</v>
      </c>
      <c r="Z182" s="12"/>
      <c r="AA182" s="12"/>
      <c r="AB182" s="13"/>
      <c r="AC182" s="13"/>
      <c r="AD182" s="13"/>
      <c r="AE182" s="13"/>
      <c r="AF182" s="260">
        <f ca="1">+TODAY()-AE182</f>
        <v>44156</v>
      </c>
      <c r="AG182" s="13"/>
      <c r="AH182" s="13"/>
      <c r="AI182" s="7"/>
      <c r="AJ182" s="7"/>
      <c r="AK182" s="4" t="s">
        <v>305</v>
      </c>
      <c r="AL182" s="7"/>
      <c r="AM182" s="11">
        <v>1</v>
      </c>
      <c r="AN182" s="4" t="s">
        <v>58</v>
      </c>
      <c r="AO182" s="4"/>
      <c r="AP182" s="4" t="s">
        <v>66</v>
      </c>
      <c r="AQ182" s="4"/>
      <c r="AR182" s="4"/>
      <c r="AS182" s="4"/>
      <c r="AT182" s="4"/>
      <c r="AU182" s="4" t="s">
        <v>111</v>
      </c>
      <c r="AV182" s="8" t="s">
        <v>61</v>
      </c>
      <c r="AW182" s="8" t="s">
        <v>61</v>
      </c>
      <c r="AX182" s="10" t="str">
        <f>IF(AW182="","Vacio",IF(AV182=AW182,"Igual","Diferente"))</f>
        <v>Igual</v>
      </c>
      <c r="AY182" s="85"/>
      <c r="AZ182" s="85"/>
      <c r="BA182" s="6" t="str">
        <f ca="1">+IF(L182&gt;21,"Revisar",0)</f>
        <v>Revisar</v>
      </c>
      <c r="BB182" s="85" t="s">
        <v>62</v>
      </c>
      <c r="BC182" s="85" t="s">
        <v>120</v>
      </c>
      <c r="BD182" s="26">
        <v>0</v>
      </c>
      <c r="BE182" s="26">
        <v>0</v>
      </c>
    </row>
    <row r="183" spans="1:57" x14ac:dyDescent="0.25">
      <c r="A183" s="26" t="str">
        <f>CONCATENATE(E183,"_",Y183)</f>
        <v>20602985971_PCR-LAP0482</v>
      </c>
      <c r="B183" s="26" t="str">
        <f>CONCATENATE(E183,"_",Z183)</f>
        <v>20602985971_</v>
      </c>
      <c r="C183" s="16">
        <v>44123</v>
      </c>
      <c r="D183" s="16">
        <v>44153</v>
      </c>
      <c r="E183" s="108">
        <v>20602985971</v>
      </c>
      <c r="F183" s="12" t="s">
        <v>3083</v>
      </c>
      <c r="G183" s="15" t="s">
        <v>3054</v>
      </c>
      <c r="H183" s="15" t="s">
        <v>3055</v>
      </c>
      <c r="I183" s="16">
        <v>44123</v>
      </c>
      <c r="J183" s="16">
        <v>44153</v>
      </c>
      <c r="K183" s="8"/>
      <c r="L183" s="9">
        <f ca="1">+TODAY()-J183</f>
        <v>3</v>
      </c>
      <c r="M183" s="29">
        <v>60</v>
      </c>
      <c r="N183" s="90"/>
      <c r="O183" s="10" t="str">
        <f>IF(N183="","Vacio",IF(M183=N183,"Igual","Diferente"))</f>
        <v>Vacio</v>
      </c>
      <c r="P183" s="29"/>
      <c r="Q183" s="90"/>
      <c r="R183" s="10" t="str">
        <f>IF(Q183="","Vacio",IF(P183=Q183,"Igual","Diferente"))</f>
        <v>Vacio</v>
      </c>
      <c r="S183" s="2">
        <f>+M183+P183/3.5</f>
        <v>60</v>
      </c>
      <c r="T183" s="2">
        <f ca="1">+IF(L183&gt;=0,IF(L183&lt;30,S183*1,IF(60&gt;L183,S183*2,IF(90&gt;L183,S183*3,IF(120&gt;L183,S183*4,IF(150&gt;L183,S183*5,IF(180&gt;L183,S183*6,IF(210&gt;L183,S183*7))))))),0)</f>
        <v>60</v>
      </c>
      <c r="U183" s="3" t="str">
        <f ca="1">+IF(L183&lt;0,0,IF(L183&lt;8,$A$1,IF(L183&lt;15,$B$1,IF(L183&lt;22,$C$1,IF(L183&lt;30,$D$1,IF(L183&lt;60,$H$1,IF(L183&lt;90,$I$1,IF(L183&lt;120,$J$1,IF(L183&lt;150,$K$1,IF(L183&lt;180,$L$1,IF(L183&lt;210,$E$1)))))))))))</f>
        <v>CONCATENACIÓN LAPTOP ACTUAL</v>
      </c>
      <c r="V183" s="4" t="s">
        <v>3079</v>
      </c>
      <c r="W183" s="11"/>
      <c r="X183" s="7">
        <v>43634</v>
      </c>
      <c r="Y183" s="12" t="s">
        <v>3083</v>
      </c>
      <c r="Z183" s="12"/>
      <c r="AA183" s="12"/>
      <c r="AB183" s="31"/>
      <c r="AC183" s="31"/>
      <c r="AD183" s="31"/>
      <c r="AE183" s="31"/>
      <c r="AF183" s="260">
        <f ca="1">+TODAY()-AE183</f>
        <v>44156</v>
      </c>
      <c r="AG183" s="31"/>
      <c r="AH183" s="31"/>
      <c r="AI183" s="16" t="s">
        <v>3084</v>
      </c>
      <c r="AJ183" s="16" t="s">
        <v>3085</v>
      </c>
      <c r="AK183" s="15" t="s">
        <v>438</v>
      </c>
      <c r="AL183" s="16">
        <v>44001</v>
      </c>
      <c r="AM183" s="30">
        <v>1</v>
      </c>
      <c r="AN183" s="15" t="s">
        <v>58</v>
      </c>
      <c r="AO183" s="15"/>
      <c r="AP183" s="15" t="s">
        <v>66</v>
      </c>
      <c r="AQ183" s="15"/>
      <c r="AR183" s="15"/>
      <c r="AS183" s="15"/>
      <c r="AT183" s="15"/>
      <c r="AU183" s="4" t="s">
        <v>111</v>
      </c>
      <c r="AV183" s="28" t="s">
        <v>61</v>
      </c>
      <c r="AW183" s="8" t="s">
        <v>61</v>
      </c>
      <c r="AX183" s="10" t="str">
        <f>IF(AW183="","Vacio",IF(AV183=AW183,"Igual","Diferente"))</f>
        <v>Igual</v>
      </c>
      <c r="AY183" s="26"/>
      <c r="AZ183" s="26"/>
      <c r="BA183" s="6">
        <f ca="1">+IF(L183&gt;21,"Revisar",0)</f>
        <v>0</v>
      </c>
      <c r="BB183" s="26" t="s">
        <v>62</v>
      </c>
      <c r="BC183" s="85" t="s">
        <v>63</v>
      </c>
      <c r="BD183" s="26">
        <v>0</v>
      </c>
      <c r="BE183" s="26">
        <v>0</v>
      </c>
    </row>
    <row r="184" spans="1:57" x14ac:dyDescent="0.25">
      <c r="A184" s="26" t="str">
        <f>CONCATENATE(E184,"_",Y184)</f>
        <v>20606099615_PCR-LAP0483</v>
      </c>
      <c r="B184" s="26" t="str">
        <f>CONCATENATE(E184,"_",Z184)</f>
        <v>20606099615_PCR-LAP0705</v>
      </c>
      <c r="C184" s="7">
        <v>44118</v>
      </c>
      <c r="D184" s="7">
        <v>44148</v>
      </c>
      <c r="E184" s="108">
        <v>20606099615</v>
      </c>
      <c r="F184" s="12" t="s">
        <v>139</v>
      </c>
      <c r="G184" s="4" t="s">
        <v>132</v>
      </c>
      <c r="H184" s="4" t="s">
        <v>133</v>
      </c>
      <c r="I184" s="7">
        <v>44118</v>
      </c>
      <c r="J184" s="7">
        <v>44148</v>
      </c>
      <c r="K184" s="8"/>
      <c r="L184" s="9">
        <f ca="1">+TODAY()-J184</f>
        <v>8</v>
      </c>
      <c r="M184" s="10">
        <v>60</v>
      </c>
      <c r="N184" s="90"/>
      <c r="O184" s="10" t="str">
        <f>IF(N184="","Vacio",IF(M184=N184,"Igual","Diferente"))</f>
        <v>Vacio</v>
      </c>
      <c r="P184" s="10"/>
      <c r="Q184" s="90"/>
      <c r="R184" s="10" t="str">
        <f>IF(Q184="","Vacio",IF(P184=Q184,"Igual","Diferente"))</f>
        <v>Vacio</v>
      </c>
      <c r="S184" s="2">
        <f>+M184+P184/3.5</f>
        <v>60</v>
      </c>
      <c r="T184" s="2">
        <f ca="1">+IF(L184&gt;=0,IF(L184&lt;30,S184*1,IF(60&gt;L184,S184*2,IF(90&gt;L184,S184*3,IF(120&gt;L184,S184*4,IF(150&gt;L184,S184*5,IF(180&gt;L184,S184*6,IF(210&gt;L184,S184*7))))))),0)</f>
        <v>60</v>
      </c>
      <c r="U184" s="3" t="str">
        <f ca="1">+IF(L184&lt;0,0,IF(L184&lt;8,$A$1,IF(L184&lt;15,$B$1,IF(L184&lt;22,$C$1,IF(L184&lt;30,$D$1,IF(L184&lt;60,$H$1,IF(L184&lt;90,$I$1,IF(L184&lt;120,$J$1,IF(L184&lt;150,$K$1,IF(L184&lt;180,$L$1,IF(L184&lt;210,$E$1)))))))))))</f>
        <v>CONCATENACIÓN LAPTOP ANTERIOR</v>
      </c>
      <c r="V184" s="4" t="s">
        <v>134</v>
      </c>
      <c r="W184" s="11" t="s">
        <v>138</v>
      </c>
      <c r="X184" s="7">
        <v>44119</v>
      </c>
      <c r="Y184" s="12" t="s">
        <v>139</v>
      </c>
      <c r="Z184" s="12" t="s">
        <v>140</v>
      </c>
      <c r="AA184" s="12"/>
      <c r="AB184" s="13"/>
      <c r="AC184" s="13"/>
      <c r="AD184" s="13"/>
      <c r="AE184" s="13"/>
      <c r="AF184" s="260">
        <f ca="1">+TODAY()-AE184</f>
        <v>44156</v>
      </c>
      <c r="AG184" s="13"/>
      <c r="AH184" s="13"/>
      <c r="AI184" s="7"/>
      <c r="AJ184" s="7"/>
      <c r="AK184" s="4"/>
      <c r="AL184" s="7"/>
      <c r="AM184" s="11">
        <v>1</v>
      </c>
      <c r="AN184" s="4" t="s">
        <v>58</v>
      </c>
      <c r="AO184" s="4"/>
      <c r="AP184" s="4"/>
      <c r="AQ184" s="4"/>
      <c r="AR184" s="4"/>
      <c r="AS184" s="4"/>
      <c r="AT184" s="4"/>
      <c r="AU184" s="120" t="s">
        <v>89</v>
      </c>
      <c r="AV184" s="8" t="s">
        <v>61</v>
      </c>
      <c r="AW184" s="8" t="s">
        <v>61</v>
      </c>
      <c r="AX184" s="10" t="str">
        <f>IF(AW184="","Vacio",IF(AV184=AW184,"Igual","Diferente"))</f>
        <v>Igual</v>
      </c>
      <c r="AY184" s="26"/>
      <c r="AZ184" s="26"/>
      <c r="BA184" s="6">
        <f ca="1">+IF(L184&gt;21,"Revisar",0)</f>
        <v>0</v>
      </c>
      <c r="BB184" s="26" t="s">
        <v>62</v>
      </c>
      <c r="BC184" s="85" t="s">
        <v>63</v>
      </c>
      <c r="BD184" s="26">
        <v>0</v>
      </c>
      <c r="BE184" s="26">
        <v>0</v>
      </c>
    </row>
    <row r="185" spans="1:57" x14ac:dyDescent="0.25">
      <c r="A185" s="26" t="str">
        <f>CONCATENATE(E185,"_",Y185)</f>
        <v>20602985971_PCR-LAP0486</v>
      </c>
      <c r="B185" s="26" t="str">
        <f>CONCATENATE(E185,"_",Z185)</f>
        <v>20602985971_</v>
      </c>
      <c r="C185" s="16">
        <v>44120</v>
      </c>
      <c r="D185" s="16">
        <v>44150</v>
      </c>
      <c r="E185" s="108">
        <v>20602985971</v>
      </c>
      <c r="F185" s="12" t="s">
        <v>3088</v>
      </c>
      <c r="G185" s="15" t="s">
        <v>3054</v>
      </c>
      <c r="H185" s="15" t="s">
        <v>3055</v>
      </c>
      <c r="I185" s="16">
        <v>44120</v>
      </c>
      <c r="J185" s="16">
        <v>44150</v>
      </c>
      <c r="K185" s="8"/>
      <c r="L185" s="9">
        <f ca="1">+TODAY()-J185</f>
        <v>6</v>
      </c>
      <c r="M185" s="29">
        <v>100.5</v>
      </c>
      <c r="N185" s="90"/>
      <c r="O185" s="10" t="str">
        <f>IF(N185="","Vacio",IF(M185=N185,"Igual","Diferente"))</f>
        <v>Vacio</v>
      </c>
      <c r="P185" s="29"/>
      <c r="Q185" s="90"/>
      <c r="R185" s="10" t="str">
        <f>IF(Q185="","Vacio",IF(P185=Q185,"Igual","Diferente"))</f>
        <v>Vacio</v>
      </c>
      <c r="S185" s="2">
        <f>+M185+P185/3.5</f>
        <v>100.5</v>
      </c>
      <c r="T185" s="2">
        <f ca="1">+IF(L185&gt;=0,IF(L185&lt;30,S185*1,IF(60&gt;L185,S185*2,IF(90&gt;L185,S185*3,IF(120&gt;L185,S185*4,IF(150&gt;L185,S185*5,IF(180&gt;L185,S185*6,IF(210&gt;L185,S185*7))))))),0)</f>
        <v>100.5</v>
      </c>
      <c r="U185" s="3" t="str">
        <f ca="1">+IF(L185&lt;0,0,IF(L185&lt;8,$A$1,IF(L185&lt;15,$B$1,IF(L185&lt;22,$C$1,IF(L185&lt;30,$D$1,IF(L185&lt;60,$H$1,IF(L185&lt;90,$I$1,IF(L185&lt;120,$J$1,IF(L185&lt;150,$K$1,IF(L185&lt;180,$L$1,IF(L185&lt;210,$E$1)))))))))))</f>
        <v>CONCATENACIÓN LAPTOP ACTUAL</v>
      </c>
      <c r="V185" s="4" t="s">
        <v>3086</v>
      </c>
      <c r="W185" s="11" t="s">
        <v>3087</v>
      </c>
      <c r="X185" s="7">
        <v>43815</v>
      </c>
      <c r="Y185" s="12" t="s">
        <v>3088</v>
      </c>
      <c r="Z185" s="12"/>
      <c r="AA185" s="12"/>
      <c r="AB185" s="31"/>
      <c r="AC185" s="31"/>
      <c r="AD185" s="31"/>
      <c r="AE185" s="31"/>
      <c r="AF185" s="260">
        <f ca="1">+TODAY()-AE185</f>
        <v>44156</v>
      </c>
      <c r="AG185" s="31"/>
      <c r="AH185" s="31"/>
      <c r="AI185" s="16"/>
      <c r="AJ185" s="16"/>
      <c r="AK185" s="15"/>
      <c r="AL185" s="16"/>
      <c r="AM185" s="30">
        <v>1</v>
      </c>
      <c r="AN185" s="15" t="s">
        <v>58</v>
      </c>
      <c r="AO185" s="15"/>
      <c r="AP185" s="15" t="s">
        <v>669</v>
      </c>
      <c r="AQ185" s="15"/>
      <c r="AR185" s="15"/>
      <c r="AS185" s="15"/>
      <c r="AT185" s="15"/>
      <c r="AU185" s="4" t="s">
        <v>111</v>
      </c>
      <c r="AV185" s="28" t="s">
        <v>61</v>
      </c>
      <c r="AW185" s="8" t="s">
        <v>61</v>
      </c>
      <c r="AX185" s="10" t="str">
        <f>IF(AW185="","Vacio",IF(AV185=AW185,"Igual","Diferente"))</f>
        <v>Igual</v>
      </c>
      <c r="AY185" s="26"/>
      <c r="AZ185" s="26"/>
      <c r="BA185" s="6">
        <f ca="1">+IF(L185&gt;21,"Revisar",0)</f>
        <v>0</v>
      </c>
      <c r="BB185" s="26" t="s">
        <v>62</v>
      </c>
      <c r="BC185" s="85" t="s">
        <v>63</v>
      </c>
      <c r="BD185" s="26">
        <v>0</v>
      </c>
      <c r="BE185" s="26">
        <v>0</v>
      </c>
    </row>
    <row r="186" spans="1:57" x14ac:dyDescent="0.25">
      <c r="A186" s="26" t="str">
        <f>CONCATENATE(E186,"_",Y186)</f>
        <v>20156399036_PCR-LAP0488</v>
      </c>
      <c r="B186" s="26" t="str">
        <f>CONCATENATE(E186,"_",Z186)</f>
        <v>20156399036_</v>
      </c>
      <c r="C186" s="7">
        <v>44137</v>
      </c>
      <c r="D186" s="7">
        <v>44166</v>
      </c>
      <c r="E186" s="108">
        <v>20156399036</v>
      </c>
      <c r="F186" s="264" t="s">
        <v>4648</v>
      </c>
      <c r="G186" s="4" t="s">
        <v>11297</v>
      </c>
      <c r="H186" s="4" t="s">
        <v>11298</v>
      </c>
      <c r="I186" s="7">
        <v>44137</v>
      </c>
      <c r="J186" s="7">
        <v>44166</v>
      </c>
      <c r="K186" s="8"/>
      <c r="L186" s="9">
        <f ca="1">+TODAY()-J186</f>
        <v>-10</v>
      </c>
      <c r="M186" s="10"/>
      <c r="N186" s="90"/>
      <c r="O186" s="10" t="str">
        <f>IF(N186="","Vacio",IF(M186=N186,"Igual","Diferente"))</f>
        <v>Vacio</v>
      </c>
      <c r="P186" s="10">
        <v>104</v>
      </c>
      <c r="Q186" s="90"/>
      <c r="R186" s="10" t="str">
        <f>IF(Q186="","Vacio",IF(P186=Q186,"Igual","Diferente"))</f>
        <v>Vacio</v>
      </c>
      <c r="S186" s="2">
        <f>+M186+P186/3.5</f>
        <v>29.714285714285715</v>
      </c>
      <c r="T186" s="2">
        <f ca="1">+IF(L186&gt;=0,IF(L186&lt;30,S186*1,IF(60&gt;L186,S186*2,IF(90&gt;L186,S186*3,IF(120&gt;L186,S186*4,IF(150&gt;L186,S186*5,IF(180&gt;L186,S186*6,IF(210&gt;L186,S186*7))))))),0)</f>
        <v>0</v>
      </c>
      <c r="U186" s="3">
        <f ca="1">+IF(L186&lt;0,0,IF(L186&lt;8,$A$1,IF(L186&lt;15,$B$1,IF(L186&lt;22,$C$1,IF(L186&lt;30,$D$1,IF(L186&lt;60,$H$1,IF(L186&lt;90,$I$1,IF(L186&lt;120,$J$1,IF(L186&lt;150,$K$1,IF(L186&lt;180,$L$1,IF(L186&lt;210,$E$1)))))))))))</f>
        <v>0</v>
      </c>
      <c r="V186" s="4" t="s">
        <v>11435</v>
      </c>
      <c r="W186" s="11" t="s">
        <v>11427</v>
      </c>
      <c r="X186" s="7">
        <v>44135</v>
      </c>
      <c r="Y186" s="264" t="s">
        <v>4648</v>
      </c>
      <c r="Z186" s="12"/>
      <c r="AA186" s="12"/>
      <c r="AB186" s="13"/>
      <c r="AC186" s="13"/>
      <c r="AD186" s="13"/>
      <c r="AE186" s="13"/>
      <c r="AF186" s="260">
        <f ca="1">+TODAY()-AE186</f>
        <v>44156</v>
      </c>
      <c r="AG186" s="13"/>
      <c r="AH186" s="13"/>
      <c r="AI186" s="7"/>
      <c r="AJ186" s="7"/>
      <c r="AK186" s="4"/>
      <c r="AL186" s="7"/>
      <c r="AM186" s="11">
        <v>1</v>
      </c>
      <c r="AN186" s="4" t="s">
        <v>58</v>
      </c>
      <c r="AO186" s="4"/>
      <c r="AP186" s="4" t="s">
        <v>518</v>
      </c>
      <c r="AQ186" s="4"/>
      <c r="AR186" s="4"/>
      <c r="AS186" s="4"/>
      <c r="AT186" s="14"/>
      <c r="AU186" s="4" t="s">
        <v>150</v>
      </c>
      <c r="AV186" s="23" t="s">
        <v>61</v>
      </c>
      <c r="AW186" s="8"/>
      <c r="AX186" s="10" t="str">
        <f>IF(AW186="","Vacio",IF(AV186=AW186,"Igual","Diferente"))</f>
        <v>Vacio</v>
      </c>
      <c r="AY186" s="26"/>
      <c r="AZ186" s="26"/>
      <c r="BA186" s="6">
        <f ca="1">+IF(L186&gt;21,"Revisar",0)</f>
        <v>0</v>
      </c>
      <c r="BB186" s="26"/>
      <c r="BC186" s="85" t="s">
        <v>63</v>
      </c>
      <c r="BD186" s="26">
        <v>0</v>
      </c>
      <c r="BE186" s="26">
        <v>0</v>
      </c>
    </row>
    <row r="187" spans="1:57" x14ac:dyDescent="0.25">
      <c r="A187" s="26" t="str">
        <f>CONCATENATE(E187,"_",Y187)</f>
        <v>20503957231_PCR-LAP0497</v>
      </c>
      <c r="B187" s="26" t="str">
        <f>CONCATENATE(E187,"_",Z187)</f>
        <v>20503957231_</v>
      </c>
      <c r="C187" s="7">
        <v>44120</v>
      </c>
      <c r="D187" s="7">
        <v>44150</v>
      </c>
      <c r="E187" s="108">
        <v>20503957231</v>
      </c>
      <c r="F187" s="12" t="s">
        <v>1210</v>
      </c>
      <c r="G187" s="4" t="s">
        <v>1203</v>
      </c>
      <c r="H187" s="4" t="s">
        <v>1204</v>
      </c>
      <c r="I187" s="7">
        <v>44120</v>
      </c>
      <c r="J187" s="7">
        <v>44150</v>
      </c>
      <c r="K187" s="8" t="s">
        <v>1205</v>
      </c>
      <c r="L187" s="9">
        <f ca="1">+TODAY()-J187</f>
        <v>6</v>
      </c>
      <c r="M187" s="10">
        <v>60</v>
      </c>
      <c r="N187" s="90"/>
      <c r="O187" s="10" t="str">
        <f>IF(N187="","Vacio",IF(M187=N187,"Igual","Diferente"))</f>
        <v>Vacio</v>
      </c>
      <c r="P187" s="10"/>
      <c r="Q187" s="90"/>
      <c r="R187" s="10" t="str">
        <f>IF(Q187="","Vacio",IF(P187=Q187,"Igual","Diferente"))</f>
        <v>Vacio</v>
      </c>
      <c r="S187" s="2">
        <f>+M187+P187/3.5</f>
        <v>60</v>
      </c>
      <c r="T187" s="2">
        <f ca="1">+IF(L187&gt;=0,IF(L187&lt;30,S187*1,IF(60&gt;L187,S187*2,IF(90&gt;L187,S187*3,IF(120&gt;L187,S187*4,IF(150&gt;L187,S187*5,IF(180&gt;L187,S187*6,IF(210&gt;L187,S187*7))))))),0)</f>
        <v>60</v>
      </c>
      <c r="U187" s="3" t="str">
        <f ca="1">+IF(L187&lt;0,0,IF(L187&lt;8,$A$1,IF(L187&lt;15,$B$1,IF(L187&lt;22,$C$1,IF(L187&lt;30,$D$1,IF(L187&lt;60,$H$1,IF(L187&lt;90,$I$1,IF(L187&lt;120,$J$1,IF(L187&lt;150,$K$1,IF(L187&lt;180,$L$1,IF(L187&lt;210,$E$1)))))))))))</f>
        <v>CONCATENACIÓN LAPTOP ACTUAL</v>
      </c>
      <c r="V187" s="4" t="s">
        <v>1206</v>
      </c>
      <c r="W187" s="11" t="s">
        <v>1207</v>
      </c>
      <c r="X187" s="7">
        <v>43906</v>
      </c>
      <c r="Y187" s="12" t="s">
        <v>1210</v>
      </c>
      <c r="Z187" s="12"/>
      <c r="AA187" s="12"/>
      <c r="AB187" s="13"/>
      <c r="AC187" s="13"/>
      <c r="AD187" s="13"/>
      <c r="AE187" s="13"/>
      <c r="AF187" s="260">
        <f ca="1">+TODAY()-AE187</f>
        <v>44156</v>
      </c>
      <c r="AG187" s="13"/>
      <c r="AH187" s="13"/>
      <c r="AI187" s="7"/>
      <c r="AJ187" s="7"/>
      <c r="AK187" s="4"/>
      <c r="AL187" s="7"/>
      <c r="AM187" s="11">
        <v>1</v>
      </c>
      <c r="AN187" s="4" t="s">
        <v>58</v>
      </c>
      <c r="AO187" s="4"/>
      <c r="AP187" s="4" t="s">
        <v>286</v>
      </c>
      <c r="AQ187" s="4"/>
      <c r="AR187" s="4"/>
      <c r="AS187" s="4"/>
      <c r="AT187" s="14"/>
      <c r="AU187" s="4" t="s">
        <v>429</v>
      </c>
      <c r="AV187" s="8" t="s">
        <v>61</v>
      </c>
      <c r="AW187" s="8" t="s">
        <v>61</v>
      </c>
      <c r="AX187" s="10" t="str">
        <f>IF(AW187="","Vacio",IF(AV187=AW187,"Igual","Diferente"))</f>
        <v>Igual</v>
      </c>
      <c r="AY187" s="26"/>
      <c r="AZ187" s="26"/>
      <c r="BA187" s="6">
        <f ca="1">+IF(L187&gt;21,"Revisar",0)</f>
        <v>0</v>
      </c>
      <c r="BB187" s="26" t="s">
        <v>62</v>
      </c>
      <c r="BC187" s="85" t="s">
        <v>63</v>
      </c>
      <c r="BD187" s="26">
        <v>0</v>
      </c>
      <c r="BE187" s="26">
        <v>0</v>
      </c>
    </row>
    <row r="188" spans="1:57" x14ac:dyDescent="0.25">
      <c r="A188" s="26" t="str">
        <f>CONCATENATE(E188,"_",Y188)</f>
        <v>20503957231_PCR-LAP0500</v>
      </c>
      <c r="B188" s="26" t="str">
        <f>CONCATENATE(E188,"_",Z188)</f>
        <v>20503957231_</v>
      </c>
      <c r="C188" s="7">
        <v>44120</v>
      </c>
      <c r="D188" s="7">
        <v>44150</v>
      </c>
      <c r="E188" s="108">
        <v>20503957231</v>
      </c>
      <c r="F188" s="12" t="s">
        <v>1208</v>
      </c>
      <c r="G188" s="4" t="s">
        <v>1203</v>
      </c>
      <c r="H188" s="4" t="s">
        <v>1204</v>
      </c>
      <c r="I188" s="7">
        <v>44120</v>
      </c>
      <c r="J188" s="7">
        <v>44150</v>
      </c>
      <c r="K188" s="8" t="s">
        <v>1205</v>
      </c>
      <c r="L188" s="9">
        <f ca="1">+TODAY()-J188</f>
        <v>6</v>
      </c>
      <c r="M188" s="10">
        <v>60</v>
      </c>
      <c r="N188" s="90"/>
      <c r="O188" s="10" t="str">
        <f>IF(N188="","Vacio",IF(M188=N188,"Igual","Diferente"))</f>
        <v>Vacio</v>
      </c>
      <c r="P188" s="10"/>
      <c r="Q188" s="90"/>
      <c r="R188" s="10" t="str">
        <f>IF(Q188="","Vacio",IF(P188=Q188,"Igual","Diferente"))</f>
        <v>Vacio</v>
      </c>
      <c r="S188" s="2">
        <f>+M188+P188/3.5</f>
        <v>60</v>
      </c>
      <c r="T188" s="2">
        <f ca="1">+IF(L188&gt;=0,IF(L188&lt;30,S188*1,IF(60&gt;L188,S188*2,IF(90&gt;L188,S188*3,IF(120&gt;L188,S188*4,IF(150&gt;L188,S188*5,IF(180&gt;L188,S188*6,IF(210&gt;L188,S188*7))))))),0)</f>
        <v>60</v>
      </c>
      <c r="U188" s="3" t="str">
        <f ca="1">+IF(L188&lt;0,0,IF(L188&lt;8,$A$1,IF(L188&lt;15,$B$1,IF(L188&lt;22,$C$1,IF(L188&lt;30,$D$1,IF(L188&lt;60,$H$1,IF(L188&lt;90,$I$1,IF(L188&lt;120,$J$1,IF(L188&lt;150,$K$1,IF(L188&lt;180,$L$1,IF(L188&lt;210,$E$1)))))))))))</f>
        <v>CONCATENACIÓN LAPTOP ACTUAL</v>
      </c>
      <c r="V188" s="4" t="s">
        <v>1206</v>
      </c>
      <c r="W188" s="11" t="s">
        <v>1207</v>
      </c>
      <c r="X188" s="7">
        <v>43906</v>
      </c>
      <c r="Y188" s="12" t="s">
        <v>1208</v>
      </c>
      <c r="Z188" s="12"/>
      <c r="AA188" s="12"/>
      <c r="AB188" s="13"/>
      <c r="AC188" s="13"/>
      <c r="AD188" s="13"/>
      <c r="AE188" s="13"/>
      <c r="AF188" s="260">
        <f ca="1">+TODAY()-AE188</f>
        <v>44156</v>
      </c>
      <c r="AG188" s="13"/>
      <c r="AH188" s="13"/>
      <c r="AI188" s="7"/>
      <c r="AJ188" s="7"/>
      <c r="AK188" s="4"/>
      <c r="AL188" s="7"/>
      <c r="AM188" s="11">
        <v>1</v>
      </c>
      <c r="AN188" s="4" t="s">
        <v>58</v>
      </c>
      <c r="AO188" s="4"/>
      <c r="AP188" s="4" t="s">
        <v>286</v>
      </c>
      <c r="AQ188" s="4"/>
      <c r="AR188" s="4"/>
      <c r="AS188" s="4"/>
      <c r="AT188" s="14"/>
      <c r="AU188" s="4" t="s">
        <v>429</v>
      </c>
      <c r="AV188" s="8" t="s">
        <v>61</v>
      </c>
      <c r="AW188" s="8" t="s">
        <v>61</v>
      </c>
      <c r="AX188" s="10" t="str">
        <f>IF(AW188="","Vacio",IF(AV188=AW188,"Igual","Diferente"))</f>
        <v>Igual</v>
      </c>
      <c r="AY188" s="26"/>
      <c r="AZ188" s="26"/>
      <c r="BA188" s="6">
        <f ca="1">+IF(L188&gt;21,"Revisar",0)</f>
        <v>0</v>
      </c>
      <c r="BB188" s="26" t="s">
        <v>62</v>
      </c>
      <c r="BC188" s="85" t="s">
        <v>63</v>
      </c>
      <c r="BD188" s="26">
        <v>0</v>
      </c>
      <c r="BE188" s="26">
        <v>0</v>
      </c>
    </row>
    <row r="189" spans="1:57" x14ac:dyDescent="0.25">
      <c r="A189" s="26" t="str">
        <f>CONCATENATE(E189,"_",Y189)</f>
        <v>20503957231_PCR-LAP0501</v>
      </c>
      <c r="B189" s="26" t="str">
        <f>CONCATENATE(E189,"_",Z189)</f>
        <v>20503957231_</v>
      </c>
      <c r="C189" s="7">
        <v>44120</v>
      </c>
      <c r="D189" s="7">
        <v>44150</v>
      </c>
      <c r="E189" s="108">
        <v>20503957231</v>
      </c>
      <c r="F189" s="12" t="s">
        <v>1209</v>
      </c>
      <c r="G189" s="4" t="s">
        <v>1203</v>
      </c>
      <c r="H189" s="4" t="s">
        <v>1204</v>
      </c>
      <c r="I189" s="7">
        <v>44120</v>
      </c>
      <c r="J189" s="7">
        <v>44150</v>
      </c>
      <c r="K189" s="8" t="s">
        <v>1205</v>
      </c>
      <c r="L189" s="9">
        <f ca="1">+TODAY()-J189</f>
        <v>6</v>
      </c>
      <c r="M189" s="10">
        <v>60</v>
      </c>
      <c r="N189" s="90"/>
      <c r="O189" s="10" t="str">
        <f>IF(N189="","Vacio",IF(M189=N189,"Igual","Diferente"))</f>
        <v>Vacio</v>
      </c>
      <c r="P189" s="10"/>
      <c r="Q189" s="90"/>
      <c r="R189" s="10" t="str">
        <f>IF(Q189="","Vacio",IF(P189=Q189,"Igual","Diferente"))</f>
        <v>Vacio</v>
      </c>
      <c r="S189" s="2">
        <f>+M189+P189/3.5</f>
        <v>60</v>
      </c>
      <c r="T189" s="2">
        <f ca="1">+IF(L189&gt;=0,IF(L189&lt;30,S189*1,IF(60&gt;L189,S189*2,IF(90&gt;L189,S189*3,IF(120&gt;L189,S189*4,IF(150&gt;L189,S189*5,IF(180&gt;L189,S189*6,IF(210&gt;L189,S189*7))))))),0)</f>
        <v>60</v>
      </c>
      <c r="U189" s="3" t="str">
        <f ca="1">+IF(L189&lt;0,0,IF(L189&lt;8,$A$1,IF(L189&lt;15,$B$1,IF(L189&lt;22,$C$1,IF(L189&lt;30,$D$1,IF(L189&lt;60,$H$1,IF(L189&lt;90,$I$1,IF(L189&lt;120,$J$1,IF(L189&lt;150,$K$1,IF(L189&lt;180,$L$1,IF(L189&lt;210,$E$1)))))))))))</f>
        <v>CONCATENACIÓN LAPTOP ACTUAL</v>
      </c>
      <c r="V189" s="4" t="s">
        <v>1206</v>
      </c>
      <c r="W189" s="11" t="s">
        <v>1207</v>
      </c>
      <c r="X189" s="7">
        <v>43906</v>
      </c>
      <c r="Y189" s="12" t="s">
        <v>1209</v>
      </c>
      <c r="Z189" s="12"/>
      <c r="AA189" s="12"/>
      <c r="AB189" s="13"/>
      <c r="AC189" s="13"/>
      <c r="AD189" s="13"/>
      <c r="AE189" s="13"/>
      <c r="AF189" s="260">
        <f ca="1">+TODAY()-AE189</f>
        <v>44156</v>
      </c>
      <c r="AG189" s="13"/>
      <c r="AH189" s="13"/>
      <c r="AI189" s="7"/>
      <c r="AJ189" s="7"/>
      <c r="AK189" s="4"/>
      <c r="AL189" s="7"/>
      <c r="AM189" s="11">
        <v>1</v>
      </c>
      <c r="AN189" s="4" t="s">
        <v>58</v>
      </c>
      <c r="AO189" s="4"/>
      <c r="AP189" s="4" t="s">
        <v>286</v>
      </c>
      <c r="AQ189" s="4"/>
      <c r="AR189" s="4"/>
      <c r="AS189" s="4"/>
      <c r="AT189" s="14"/>
      <c r="AU189" s="4" t="s">
        <v>429</v>
      </c>
      <c r="AV189" s="8" t="s">
        <v>61</v>
      </c>
      <c r="AW189" s="8" t="s">
        <v>61</v>
      </c>
      <c r="AX189" s="10" t="str">
        <f>IF(AW189="","Vacio",IF(AV189=AW189,"Igual","Diferente"))</f>
        <v>Igual</v>
      </c>
      <c r="AY189" s="26"/>
      <c r="AZ189" s="26"/>
      <c r="BA189" s="6">
        <f ca="1">+IF(L189&gt;21,"Revisar",0)</f>
        <v>0</v>
      </c>
      <c r="BB189" s="26" t="s">
        <v>62</v>
      </c>
      <c r="BC189" s="85" t="s">
        <v>63</v>
      </c>
      <c r="BD189" s="26">
        <v>0</v>
      </c>
      <c r="BE189" s="26">
        <v>0</v>
      </c>
    </row>
    <row r="190" spans="1:57" x14ac:dyDescent="0.25">
      <c r="A190" s="26" t="str">
        <f>CONCATENATE(E190,"_",Y190)</f>
        <v>20159473148_PCR-LAP0502</v>
      </c>
      <c r="B190" s="26" t="str">
        <f>CONCATENATE(E190,"_",Z190)</f>
        <v>20159473148_</v>
      </c>
      <c r="C190" s="22">
        <v>44033</v>
      </c>
      <c r="D190" s="22">
        <v>44124</v>
      </c>
      <c r="E190" s="108">
        <v>20159473148</v>
      </c>
      <c r="F190" s="17" t="s">
        <v>2805</v>
      </c>
      <c r="G190" s="21" t="s">
        <v>2759</v>
      </c>
      <c r="H190" s="4" t="s">
        <v>2794</v>
      </c>
      <c r="I190" s="22">
        <v>44033</v>
      </c>
      <c r="J190" s="22">
        <v>44124</v>
      </c>
      <c r="K190" s="23" t="s">
        <v>2795</v>
      </c>
      <c r="L190" s="9">
        <f ca="1">+TODAY()-J190</f>
        <v>32</v>
      </c>
      <c r="M190" s="10">
        <v>50</v>
      </c>
      <c r="N190" s="90"/>
      <c r="O190" s="10" t="str">
        <f>IF(N190="","Vacio",IF(M190=N190,"Igual","Diferente"))</f>
        <v>Vacio</v>
      </c>
      <c r="P190" s="10"/>
      <c r="Q190" s="90"/>
      <c r="R190" s="10" t="str">
        <f>IF(Q190="","Vacio",IF(P190=Q190,"Igual","Diferente"))</f>
        <v>Vacio</v>
      </c>
      <c r="S190" s="2">
        <f>+M190+P190/3.5</f>
        <v>50</v>
      </c>
      <c r="T190" s="2">
        <f ca="1">+IF(L190&gt;=0,IF(L190&lt;30,S190*1,IF(60&gt;L190,S190*2,IF(90&gt;L190,S190*3,IF(120&gt;L190,S190*4,IF(150&gt;L190,S190*5,IF(180&gt;L190,S190*6,IF(210&gt;L190,S190*7))))))),0)</f>
        <v>100</v>
      </c>
      <c r="U190" s="3" t="str">
        <f ca="1">+IF(L190&lt;0,0,IF(L190&lt;8,$A$1,IF(L190&lt;15,$B$1,IF(L190&lt;22,$C$1,IF(L190&lt;30,$D$1,IF(L190&lt;60,$H$1,IF(L190&lt;90,$I$1,IF(L190&lt;120,$J$1,IF(L190&lt;150,$K$1,IF(L190&lt;180,$L$1,IF(L190&lt;210,$E$1)))))))))))</f>
        <v>Factura</v>
      </c>
      <c r="V190" s="21" t="s">
        <v>1206</v>
      </c>
      <c r="W190" s="24" t="s">
        <v>2800</v>
      </c>
      <c r="X190" s="22">
        <v>43971</v>
      </c>
      <c r="Y190" s="17" t="s">
        <v>2805</v>
      </c>
      <c r="Z190" s="12"/>
      <c r="AA190" s="12"/>
      <c r="AB190" s="13"/>
      <c r="AC190" s="13" t="s">
        <v>680</v>
      </c>
      <c r="AD190" s="13">
        <v>44134</v>
      </c>
      <c r="AE190" s="13">
        <v>44124</v>
      </c>
      <c r="AF190" s="260">
        <f ca="1">+TODAY()-AE190</f>
        <v>32</v>
      </c>
      <c r="AG190" s="13" t="s">
        <v>681</v>
      </c>
      <c r="AH190" s="13" t="s">
        <v>682</v>
      </c>
      <c r="AI190" s="22"/>
      <c r="AJ190" s="22"/>
      <c r="AK190" s="21"/>
      <c r="AL190" s="22"/>
      <c r="AM190" s="24">
        <v>1</v>
      </c>
      <c r="AN190" s="4" t="s">
        <v>58</v>
      </c>
      <c r="AO190" s="21"/>
      <c r="AP190" s="21" t="s">
        <v>66</v>
      </c>
      <c r="AQ190" s="21"/>
      <c r="AR190" s="21"/>
      <c r="AS190" s="21"/>
      <c r="AT190" s="21"/>
      <c r="AU190" s="120" t="s">
        <v>89</v>
      </c>
      <c r="AV190" s="23" t="s">
        <v>61</v>
      </c>
      <c r="AW190" s="8" t="s">
        <v>61</v>
      </c>
      <c r="AX190" s="10" t="str">
        <f>IF(AW190="","Vacio",IF(AV190=AW190,"Igual","Diferente"))</f>
        <v>Igual</v>
      </c>
      <c r="AY190" s="85"/>
      <c r="AZ190" s="85"/>
      <c r="BA190" s="6" t="str">
        <f ca="1">+IF(L190&gt;21,"Revisar",0)</f>
        <v>Revisar</v>
      </c>
      <c r="BB190" s="26" t="s">
        <v>62</v>
      </c>
      <c r="BC190" s="85" t="s">
        <v>120</v>
      </c>
      <c r="BD190" s="26">
        <v>0</v>
      </c>
      <c r="BE190" s="26">
        <v>0</v>
      </c>
    </row>
    <row r="191" spans="1:57" x14ac:dyDescent="0.25">
      <c r="A191" s="26" t="str">
        <f>CONCATENATE(E191,"_",Y191)</f>
        <v>20415192071_PCR-LAP0510</v>
      </c>
      <c r="B191" s="26" t="str">
        <f>CONCATENATE(E191,"_",Z191)</f>
        <v>20415192071_</v>
      </c>
      <c r="C191" s="7">
        <v>44120</v>
      </c>
      <c r="D191" s="7">
        <v>44150</v>
      </c>
      <c r="E191" s="108">
        <v>20415192071</v>
      </c>
      <c r="F191" s="12" t="s">
        <v>1329</v>
      </c>
      <c r="G191" s="4" t="s">
        <v>1325</v>
      </c>
      <c r="H191" s="4" t="s">
        <v>1326</v>
      </c>
      <c r="I191" s="7">
        <v>44120</v>
      </c>
      <c r="J191" s="7">
        <v>44150</v>
      </c>
      <c r="K191" s="28"/>
      <c r="L191" s="9">
        <f ca="1">+TODAY()-J191</f>
        <v>6</v>
      </c>
      <c r="M191" s="10">
        <v>85</v>
      </c>
      <c r="N191" s="94"/>
      <c r="O191" s="10" t="str">
        <f>IF(N191="","Vacio",IF(M191=N191,"Igual","Diferente"))</f>
        <v>Vacio</v>
      </c>
      <c r="P191" s="10"/>
      <c r="Q191" s="94"/>
      <c r="R191" s="10" t="str">
        <f>IF(Q191="","Vacio",IF(P191=Q191,"Igual","Diferente"))</f>
        <v>Vacio</v>
      </c>
      <c r="S191" s="2">
        <f>+M191+P191/3.5</f>
        <v>85</v>
      </c>
      <c r="T191" s="2">
        <f ca="1">+IF(L191&gt;=0,IF(L191&lt;30,S191*1,IF(60&gt;L191,S191*2,IF(90&gt;L191,S191*3,IF(120&gt;L191,S191*4,IF(150&gt;L191,S191*5,IF(180&gt;L191,S191*6,IF(210&gt;L191,S191*7))))))),0)</f>
        <v>85</v>
      </c>
      <c r="U191" s="3" t="str">
        <f ca="1">+IF(L191&lt;0,0,IF(L191&lt;8,$A$1,IF(L191&lt;15,$B$1,IF(L191&lt;22,$C$1,IF(L191&lt;30,$D$1,IF(L191&lt;60,$H$1,IF(L191&lt;90,$I$1,IF(L191&lt;120,$J$1,IF(L191&lt;150,$K$1,IF(L191&lt;180,$L$1,IF(L191&lt;210,$E$1)))))))))))</f>
        <v>CONCATENACIÓN LAPTOP ACTUAL</v>
      </c>
      <c r="V191" s="4" t="s">
        <v>1327</v>
      </c>
      <c r="W191" s="11" t="s">
        <v>1328</v>
      </c>
      <c r="X191" s="7">
        <v>43981</v>
      </c>
      <c r="Y191" s="12" t="s">
        <v>1329</v>
      </c>
      <c r="Z191" s="12"/>
      <c r="AA191" s="12"/>
      <c r="AB191" s="13"/>
      <c r="AC191" s="13"/>
      <c r="AD191" s="13"/>
      <c r="AE191" s="13"/>
      <c r="AF191" s="260">
        <f ca="1">+TODAY()-AE191</f>
        <v>44156</v>
      </c>
      <c r="AG191" s="13"/>
      <c r="AH191" s="13"/>
      <c r="AI191" s="7"/>
      <c r="AJ191" s="7"/>
      <c r="AK191" s="4" t="s">
        <v>65</v>
      </c>
      <c r="AL191" s="7"/>
      <c r="AM191" s="11">
        <v>1</v>
      </c>
      <c r="AN191" s="4" t="s">
        <v>58</v>
      </c>
      <c r="AO191" s="4"/>
      <c r="AP191" s="4" t="s">
        <v>73</v>
      </c>
      <c r="AQ191" s="4" t="s">
        <v>1330</v>
      </c>
      <c r="AR191" s="4"/>
      <c r="AS191" s="4"/>
      <c r="AT191" s="4"/>
      <c r="AU191" s="4" t="s">
        <v>150</v>
      </c>
      <c r="AV191" s="8" t="s">
        <v>61</v>
      </c>
      <c r="AW191" s="8" t="s">
        <v>61</v>
      </c>
      <c r="AX191" s="10" t="str">
        <f>IF(AW191="","Vacio",IF(AV191=AW191,"Igual","Diferente"))</f>
        <v>Igual</v>
      </c>
      <c r="AY191" s="85"/>
      <c r="AZ191" s="85"/>
      <c r="BA191" s="6">
        <f ca="1">+IF(L191&gt;21,"Revisar",0)</f>
        <v>0</v>
      </c>
      <c r="BB191" s="85" t="s">
        <v>62</v>
      </c>
      <c r="BC191" s="85" t="s">
        <v>63</v>
      </c>
      <c r="BD191" s="26">
        <v>0</v>
      </c>
      <c r="BE191" s="26">
        <v>0</v>
      </c>
    </row>
    <row r="192" spans="1:57" x14ac:dyDescent="0.25">
      <c r="A192" s="26" t="str">
        <f>CONCATENATE(E192,"_",Y192)</f>
        <v>20101974813_PCR-LAP0511</v>
      </c>
      <c r="B192" s="26" t="str">
        <f>CONCATENATE(E192,"_",Z192)</f>
        <v>20101974813_PCR-LAP0256</v>
      </c>
      <c r="C192" s="22">
        <v>44111</v>
      </c>
      <c r="D192" s="22">
        <v>44141</v>
      </c>
      <c r="E192" s="108">
        <v>20101974813</v>
      </c>
      <c r="F192" s="12" t="s">
        <v>2465</v>
      </c>
      <c r="G192" s="21" t="s">
        <v>2461</v>
      </c>
      <c r="H192" s="21" t="s">
        <v>2462</v>
      </c>
      <c r="I192" s="22">
        <v>44111</v>
      </c>
      <c r="J192" s="22">
        <v>44141</v>
      </c>
      <c r="K192" s="23"/>
      <c r="L192" s="9">
        <f ca="1">+TODAY()-J192</f>
        <v>15</v>
      </c>
      <c r="M192" s="10">
        <v>85</v>
      </c>
      <c r="N192" s="90"/>
      <c r="O192" s="10" t="str">
        <f>IF(N192="","Vacio",IF(M192=N192,"Igual","Diferente"))</f>
        <v>Vacio</v>
      </c>
      <c r="P192" s="10"/>
      <c r="Q192" s="90"/>
      <c r="R192" s="10" t="str">
        <f>IF(Q192="","Vacio",IF(P192=Q192,"Igual","Diferente"))</f>
        <v>Vacio</v>
      </c>
      <c r="S192" s="2">
        <f>+M192+P192/3.5</f>
        <v>85</v>
      </c>
      <c r="T192" s="2">
        <f ca="1">+IF(L192&gt;=0,IF(L192&lt;30,S192*1,IF(60&gt;L192,S192*2,IF(90&gt;L192,S192*3,IF(120&gt;L192,S192*4,IF(150&gt;L192,S192*5,IF(180&gt;L192,S192*6,IF(210&gt;L192,S192*7))))))),0)</f>
        <v>85</v>
      </c>
      <c r="U192" s="3" t="str">
        <f ca="1">+IF(L192&lt;0,0,IF(L192&lt;8,$A$1,IF(L192&lt;15,$B$1,IF(L192&lt;22,$C$1,IF(L192&lt;30,$D$1,IF(L192&lt;60,$H$1,IF(L192&lt;90,$I$1,IF(L192&lt;120,$J$1,IF(L192&lt;150,$K$1,IF(L192&lt;180,$L$1,IF(L192&lt;210,$E$1)))))))))))</f>
        <v>Fecha inicio Plazo Alquiler</v>
      </c>
      <c r="V192" s="21" t="s">
        <v>2463</v>
      </c>
      <c r="W192" s="24" t="s">
        <v>2464</v>
      </c>
      <c r="X192" s="22">
        <v>42283</v>
      </c>
      <c r="Y192" s="12" t="s">
        <v>2465</v>
      </c>
      <c r="Z192" s="12" t="s">
        <v>2466</v>
      </c>
      <c r="AA192" s="12"/>
      <c r="AB192" s="59"/>
      <c r="AC192" s="59"/>
      <c r="AD192" s="59"/>
      <c r="AE192" s="59"/>
      <c r="AF192" s="260">
        <f ca="1">+TODAY()-AE192</f>
        <v>44156</v>
      </c>
      <c r="AG192" s="59"/>
      <c r="AH192" s="59"/>
      <c r="AI192" s="22"/>
      <c r="AJ192" s="22"/>
      <c r="AK192" s="21" t="s">
        <v>305</v>
      </c>
      <c r="AL192" s="22"/>
      <c r="AM192" s="24">
        <v>1</v>
      </c>
      <c r="AN192" s="21" t="s">
        <v>58</v>
      </c>
      <c r="AO192" s="21"/>
      <c r="AP192" s="21" t="s">
        <v>2467</v>
      </c>
      <c r="AQ192" s="21" t="s">
        <v>2468</v>
      </c>
      <c r="AR192" s="21"/>
      <c r="AS192" s="21"/>
      <c r="AT192" s="21"/>
      <c r="AU192" s="4" t="s">
        <v>11259</v>
      </c>
      <c r="AV192" s="23" t="s">
        <v>61</v>
      </c>
      <c r="AW192" s="8" t="s">
        <v>61</v>
      </c>
      <c r="AX192" s="10" t="str">
        <f>IF(AW192="","Vacio",IF(AV192=AW192,"Igual","Diferente"))</f>
        <v>Igual</v>
      </c>
      <c r="AY192" s="85"/>
      <c r="AZ192" s="85"/>
      <c r="BA192" s="6">
        <f ca="1">+IF(L192&gt;21,"Revisar",0)</f>
        <v>0</v>
      </c>
      <c r="BB192" s="26" t="s">
        <v>62</v>
      </c>
      <c r="BC192" s="85" t="s">
        <v>63</v>
      </c>
      <c r="BD192" s="26">
        <v>0</v>
      </c>
      <c r="BE192" s="26">
        <v>0</v>
      </c>
    </row>
    <row r="193" spans="1:57" x14ac:dyDescent="0.25">
      <c r="A193" s="26" t="str">
        <f>CONCATENATE(E193,"_",Y193)</f>
        <v>20156399036_PCR-LAP0512</v>
      </c>
      <c r="B193" s="26" t="str">
        <f>CONCATENATE(E193,"_",Z193)</f>
        <v>20156399036_</v>
      </c>
      <c r="C193" s="7">
        <v>44137</v>
      </c>
      <c r="D193" s="7">
        <v>44166</v>
      </c>
      <c r="E193" s="108">
        <v>20156399036</v>
      </c>
      <c r="F193" s="264" t="s">
        <v>5561</v>
      </c>
      <c r="G193" s="4" t="s">
        <v>11297</v>
      </c>
      <c r="H193" s="4" t="s">
        <v>11298</v>
      </c>
      <c r="I193" s="7">
        <v>44137</v>
      </c>
      <c r="J193" s="7">
        <v>44166</v>
      </c>
      <c r="K193" s="8"/>
      <c r="L193" s="9">
        <f ca="1">+TODAY()-J193</f>
        <v>-10</v>
      </c>
      <c r="M193" s="10"/>
      <c r="N193" s="90"/>
      <c r="O193" s="10" t="str">
        <f>IF(N193="","Vacio",IF(M193=N193,"Igual","Diferente"))</f>
        <v>Vacio</v>
      </c>
      <c r="P193" s="10">
        <v>104</v>
      </c>
      <c r="Q193" s="90"/>
      <c r="R193" s="10" t="str">
        <f>IF(Q193="","Vacio",IF(P193=Q193,"Igual","Diferente"))</f>
        <v>Vacio</v>
      </c>
      <c r="S193" s="2">
        <f>+M193+P193/3.5</f>
        <v>29.714285714285715</v>
      </c>
      <c r="T193" s="2">
        <f ca="1">+IF(L193&gt;=0,IF(L193&lt;30,S193*1,IF(60&gt;L193,S193*2,IF(90&gt;L193,S193*3,IF(120&gt;L193,S193*4,IF(150&gt;L193,S193*5,IF(180&gt;L193,S193*6,IF(210&gt;L193,S193*7))))))),0)</f>
        <v>0</v>
      </c>
      <c r="U193" s="3">
        <f ca="1">+IF(L193&lt;0,0,IF(L193&lt;8,$A$1,IF(L193&lt;15,$B$1,IF(L193&lt;22,$C$1,IF(L193&lt;30,$D$1,IF(L193&lt;60,$H$1,IF(L193&lt;90,$I$1,IF(L193&lt;120,$J$1,IF(L193&lt;150,$K$1,IF(L193&lt;180,$L$1,IF(L193&lt;210,$E$1)))))))))))</f>
        <v>0</v>
      </c>
      <c r="V193" s="4" t="s">
        <v>11433</v>
      </c>
      <c r="W193" s="11" t="s">
        <v>11427</v>
      </c>
      <c r="X193" s="7">
        <v>44135</v>
      </c>
      <c r="Y193" s="264" t="s">
        <v>5561</v>
      </c>
      <c r="Z193" s="12"/>
      <c r="AA193" s="12"/>
      <c r="AB193" s="13"/>
      <c r="AC193" s="13"/>
      <c r="AD193" s="13"/>
      <c r="AE193" s="13"/>
      <c r="AF193" s="260">
        <f ca="1">+TODAY()-AE193</f>
        <v>44156</v>
      </c>
      <c r="AG193" s="13"/>
      <c r="AH193" s="13"/>
      <c r="AI193" s="7"/>
      <c r="AJ193" s="7"/>
      <c r="AK193" s="4"/>
      <c r="AL193" s="7"/>
      <c r="AM193" s="11">
        <v>1</v>
      </c>
      <c r="AN193" s="4" t="s">
        <v>58</v>
      </c>
      <c r="AO193" s="4"/>
      <c r="AP193" s="4" t="s">
        <v>518</v>
      </c>
      <c r="AQ193" s="4"/>
      <c r="AR193" s="4"/>
      <c r="AS193" s="4"/>
      <c r="AT193" s="14"/>
      <c r="AU193" s="4" t="s">
        <v>150</v>
      </c>
      <c r="AV193" s="23" t="s">
        <v>61</v>
      </c>
      <c r="AW193" s="8"/>
      <c r="AX193" s="10" t="str">
        <f>IF(AW193="","Vacio",IF(AV193=AW193,"Igual","Diferente"))</f>
        <v>Vacio</v>
      </c>
      <c r="AY193" s="26"/>
      <c r="AZ193" s="26"/>
      <c r="BA193" s="6">
        <f ca="1">+IF(L193&gt;21,"Revisar",0)</f>
        <v>0</v>
      </c>
      <c r="BB193" s="26"/>
      <c r="BC193" s="85" t="s">
        <v>63</v>
      </c>
      <c r="BD193" s="26">
        <v>0</v>
      </c>
      <c r="BE193" s="26">
        <v>0</v>
      </c>
    </row>
    <row r="194" spans="1:57" x14ac:dyDescent="0.25">
      <c r="A194" s="26" t="str">
        <f>CONCATENATE(E194,"_",Y194)</f>
        <v>20386186872_PCR-LAP0513</v>
      </c>
      <c r="B194" s="26" t="str">
        <f>CONCATENATE(E194,"_",Z194)</f>
        <v>20386186872_</v>
      </c>
      <c r="C194" s="7">
        <v>44105</v>
      </c>
      <c r="D194" s="7">
        <v>44135</v>
      </c>
      <c r="E194" s="108">
        <v>20386186872</v>
      </c>
      <c r="F194" s="12" t="s">
        <v>2281</v>
      </c>
      <c r="G194" s="4" t="s">
        <v>2274</v>
      </c>
      <c r="H194" s="4" t="s">
        <v>2275</v>
      </c>
      <c r="I194" s="7">
        <v>44105</v>
      </c>
      <c r="J194" s="7">
        <v>44135</v>
      </c>
      <c r="K194" s="8" t="s">
        <v>2276</v>
      </c>
      <c r="L194" s="9">
        <f ca="1">+TODAY()-J194</f>
        <v>21</v>
      </c>
      <c r="M194" s="10">
        <v>85</v>
      </c>
      <c r="N194" s="90"/>
      <c r="O194" s="10" t="str">
        <f>IF(N194="","Vacio",IF(M194=N194,"Igual","Diferente"))</f>
        <v>Vacio</v>
      </c>
      <c r="P194" s="10"/>
      <c r="Q194" s="90"/>
      <c r="R194" s="10" t="str">
        <f>IF(Q194="","Vacio",IF(P194=Q194,"Igual","Diferente"))</f>
        <v>Vacio</v>
      </c>
      <c r="S194" s="2">
        <f>+M194+P194/3.5</f>
        <v>85</v>
      </c>
      <c r="T194" s="2">
        <f ca="1">+IF(L194&gt;=0,IF(L194&lt;30,S194*1,IF(60&gt;L194,S194*2,IF(90&gt;L194,S194*3,IF(120&gt;L194,S194*4,IF(150&gt;L194,S194*5,IF(180&gt;L194,S194*6,IF(210&gt;L194,S194*7))))))),0)</f>
        <v>85</v>
      </c>
      <c r="U194" s="3" t="str">
        <f ca="1">+IF(L194&lt;0,0,IF(L194&lt;8,$A$1,IF(L194&lt;15,$B$1,IF(L194&lt;22,$C$1,IF(L194&lt;30,$D$1,IF(L194&lt;60,$H$1,IF(L194&lt;90,$I$1,IF(L194&lt;120,$J$1,IF(L194&lt;150,$K$1,IF(L194&lt;180,$L$1,IF(L194&lt;210,$E$1)))))))))))</f>
        <v>Fecha inicio Plazo Alquiler</v>
      </c>
      <c r="V194" s="7" t="s">
        <v>2277</v>
      </c>
      <c r="W194" s="11" t="s">
        <v>2280</v>
      </c>
      <c r="X194" s="7">
        <v>43755</v>
      </c>
      <c r="Y194" s="12" t="s">
        <v>2281</v>
      </c>
      <c r="Z194" s="12"/>
      <c r="AA194" s="12"/>
      <c r="AB194" s="13"/>
      <c r="AC194" s="13"/>
      <c r="AD194" s="13"/>
      <c r="AE194" s="13"/>
      <c r="AF194" s="260">
        <f ca="1">+TODAY()-AE194</f>
        <v>44156</v>
      </c>
      <c r="AG194" s="13"/>
      <c r="AH194" s="13"/>
      <c r="AI194" s="7"/>
      <c r="AJ194" s="7"/>
      <c r="AK194" s="4" t="s">
        <v>305</v>
      </c>
      <c r="AL194" s="7"/>
      <c r="AM194" s="11">
        <v>1</v>
      </c>
      <c r="AN194" s="4" t="s">
        <v>58</v>
      </c>
      <c r="AO194" s="4"/>
      <c r="AP194" s="4" t="s">
        <v>66</v>
      </c>
      <c r="AQ194" s="4"/>
      <c r="AR194" s="4"/>
      <c r="AS194" s="4"/>
      <c r="AT194" s="4"/>
      <c r="AU194" s="4" t="s">
        <v>429</v>
      </c>
      <c r="AV194" s="23" t="s">
        <v>61</v>
      </c>
      <c r="AW194" s="8" t="s">
        <v>61</v>
      </c>
      <c r="AX194" s="10" t="str">
        <f>IF(AW194="","Vacio",IF(AV194=AW194,"Igual","Diferente"))</f>
        <v>Igual</v>
      </c>
      <c r="AY194" s="26"/>
      <c r="AZ194" s="26"/>
      <c r="BA194" s="6">
        <f ca="1">+IF(L194&gt;21,"Revisar",0)</f>
        <v>0</v>
      </c>
      <c r="BB194" s="26" t="s">
        <v>62</v>
      </c>
      <c r="BC194" s="85" t="s">
        <v>63</v>
      </c>
      <c r="BD194" s="26">
        <v>0</v>
      </c>
      <c r="BE194" s="26">
        <v>0</v>
      </c>
    </row>
    <row r="195" spans="1:57" x14ac:dyDescent="0.25">
      <c r="A195" s="26" t="str">
        <f>CONCATENATE(E195,"_",Y195)</f>
        <v>20553066132_PCR-LAP0514</v>
      </c>
      <c r="B195" s="26" t="str">
        <f>CONCATENATE(E195,"_",Z195)</f>
        <v>20553066132_</v>
      </c>
      <c r="C195" s="16">
        <v>44105</v>
      </c>
      <c r="D195" s="16">
        <v>44135</v>
      </c>
      <c r="E195" s="108">
        <v>20553066132</v>
      </c>
      <c r="F195" s="17" t="s">
        <v>2212</v>
      </c>
      <c r="G195" s="15" t="s">
        <v>2203</v>
      </c>
      <c r="H195" s="15" t="s">
        <v>2204</v>
      </c>
      <c r="I195" s="16">
        <v>44105</v>
      </c>
      <c r="J195" s="16">
        <v>44135</v>
      </c>
      <c r="K195" s="8"/>
      <c r="L195" s="9">
        <f ca="1">+TODAY()-J195</f>
        <v>21</v>
      </c>
      <c r="M195" s="29">
        <v>50</v>
      </c>
      <c r="N195" s="95"/>
      <c r="O195" s="29" t="str">
        <f>IF(N195="","Vacio",IF(M195=N195,"Igual","Diferente"))</f>
        <v>Vacio</v>
      </c>
      <c r="P195" s="29"/>
      <c r="Q195" s="95"/>
      <c r="R195" s="10" t="str">
        <f>IF(Q195="","Vacio",IF(P195=Q195,"Igual","Diferente"))</f>
        <v>Vacio</v>
      </c>
      <c r="S195" s="2">
        <f>+M195+P195/3.5</f>
        <v>50</v>
      </c>
      <c r="T195" s="96">
        <f ca="1">+IF(L195&gt;=0,IF(L195&lt;30,S195*1,IF(60&gt;L195,S195*2,IF(90&gt;L195,S195*3,IF(120&gt;L195,S195*4,IF(150&gt;L195,S195*5,IF(180&gt;L195,S195*6,IF(210&gt;L195,S195*7))))))),0)</f>
        <v>50</v>
      </c>
      <c r="U195" s="3" t="str">
        <f ca="1">+IF(L195&lt;0,0,IF(L195&lt;8,$A$1,IF(L195&lt;15,$B$1,IF(L195&lt;22,$C$1,IF(L195&lt;30,$D$1,IF(L195&lt;60,$H$1,IF(L195&lt;90,$I$1,IF(L195&lt;120,$J$1,IF(L195&lt;150,$K$1,IF(L195&lt;180,$L$1,IF(L195&lt;210,$E$1)))))))))))</f>
        <v>Fecha inicio Plazo Alquiler</v>
      </c>
      <c r="V195" s="4" t="s">
        <v>2211</v>
      </c>
      <c r="W195" s="11" t="s">
        <v>864</v>
      </c>
      <c r="X195" s="7">
        <v>43854</v>
      </c>
      <c r="Y195" s="17" t="s">
        <v>2212</v>
      </c>
      <c r="Z195" s="17"/>
      <c r="AA195" s="17"/>
      <c r="AB195" s="31"/>
      <c r="AC195" s="31"/>
      <c r="AD195" s="31"/>
      <c r="AE195" s="31"/>
      <c r="AF195" s="261">
        <f ca="1">+TODAY()-AE195</f>
        <v>44156</v>
      </c>
      <c r="AG195" s="31"/>
      <c r="AH195" s="31"/>
      <c r="AI195" s="16"/>
      <c r="AJ195" s="16"/>
      <c r="AK195" s="15"/>
      <c r="AL195" s="16"/>
      <c r="AM195" s="30">
        <v>1</v>
      </c>
      <c r="AN195" s="15" t="s">
        <v>58</v>
      </c>
      <c r="AO195" s="15"/>
      <c r="AP195" s="15" t="s">
        <v>66</v>
      </c>
      <c r="AQ195" s="15"/>
      <c r="AR195" s="15"/>
      <c r="AS195" s="15"/>
      <c r="AT195" s="15"/>
      <c r="AU195" s="4" t="s">
        <v>11259</v>
      </c>
      <c r="AV195" s="28" t="s">
        <v>61</v>
      </c>
      <c r="AW195" s="28" t="s">
        <v>61</v>
      </c>
      <c r="AX195" s="10" t="str">
        <f>IF(AW195="","Vacio",IF(AV195=AW195,"Igual","Diferente"))</f>
        <v>Igual</v>
      </c>
      <c r="AY195" s="19"/>
      <c r="AZ195" s="19"/>
      <c r="BA195" s="6">
        <f ca="1">+IF(L195&gt;21,"Revisar",0)</f>
        <v>0</v>
      </c>
      <c r="BB195" s="19" t="s">
        <v>62</v>
      </c>
      <c r="BC195" s="19" t="s">
        <v>63</v>
      </c>
      <c r="BD195" s="26">
        <v>0</v>
      </c>
      <c r="BE195" s="26">
        <v>0</v>
      </c>
    </row>
    <row r="196" spans="1:57" x14ac:dyDescent="0.25">
      <c r="A196" s="26" t="str">
        <f>CONCATENATE(E196,"_",Y196)</f>
        <v>20602554911_PCR-LAP0517</v>
      </c>
      <c r="B196" s="26" t="str">
        <f>CONCATENATE(E196,"_",Z196)</f>
        <v>20602554911_PCR-LAP 0619</v>
      </c>
      <c r="C196" s="7">
        <v>44105</v>
      </c>
      <c r="D196" s="7">
        <v>44135</v>
      </c>
      <c r="E196" s="108">
        <v>20602554911</v>
      </c>
      <c r="F196" s="12" t="s">
        <v>1932</v>
      </c>
      <c r="G196" s="4" t="s">
        <v>1928</v>
      </c>
      <c r="H196" s="4" t="s">
        <v>1929</v>
      </c>
      <c r="I196" s="7">
        <v>44105</v>
      </c>
      <c r="J196" s="7">
        <v>44135</v>
      </c>
      <c r="K196" s="8"/>
      <c r="L196" s="9">
        <f ca="1">+TODAY()-J196</f>
        <v>21</v>
      </c>
      <c r="M196" s="10">
        <v>37</v>
      </c>
      <c r="N196" s="94"/>
      <c r="O196" s="10" t="str">
        <f>IF(N196="","Vacio",IF(M196=N196,"Igual","Diferente"))</f>
        <v>Vacio</v>
      </c>
      <c r="P196" s="10"/>
      <c r="Q196" s="94"/>
      <c r="R196" s="10" t="str">
        <f>IF(Q196="","Vacio",IF(P196=Q196,"Igual","Diferente"))</f>
        <v>Vacio</v>
      </c>
      <c r="S196" s="2">
        <f>+M196+P196/3.5</f>
        <v>37</v>
      </c>
      <c r="T196" s="2">
        <f ca="1">+IF(L196&gt;=0,IF(L196&lt;30,S196*1,IF(60&gt;L196,S196*2,IF(90&gt;L196,S196*3,IF(120&gt;L196,S196*4,IF(150&gt;L196,S196*5,IF(180&gt;L196,S196*6,IF(210&gt;L196,S196*7))))))),0)</f>
        <v>37</v>
      </c>
      <c r="U196" s="3" t="str">
        <f ca="1">+IF(L196&lt;0,0,IF(L196&lt;8,$A$1,IF(L196&lt;15,$B$1,IF(L196&lt;22,$C$1,IF(L196&lt;30,$D$1,IF(L196&lt;60,$H$1,IF(L196&lt;90,$I$1,IF(L196&lt;120,$J$1,IF(L196&lt;150,$K$1,IF(L196&lt;180,$L$1,IF(L196&lt;210,$E$1)))))))))))</f>
        <v>Fecha inicio Plazo Alquiler</v>
      </c>
      <c r="V196" s="4" t="s">
        <v>1930</v>
      </c>
      <c r="W196" s="11" t="s">
        <v>1931</v>
      </c>
      <c r="X196" s="7">
        <v>43210</v>
      </c>
      <c r="Y196" s="12" t="s">
        <v>1932</v>
      </c>
      <c r="Z196" s="12" t="s">
        <v>1933</v>
      </c>
      <c r="AA196" s="12"/>
      <c r="AB196" s="13"/>
      <c r="AC196" s="13"/>
      <c r="AD196" s="13"/>
      <c r="AE196" s="13"/>
      <c r="AF196" s="260">
        <f ca="1">+TODAY()-AE196</f>
        <v>44156</v>
      </c>
      <c r="AG196" s="13"/>
      <c r="AH196" s="13"/>
      <c r="AI196" s="7"/>
      <c r="AJ196" s="7"/>
      <c r="AK196" s="4" t="s">
        <v>305</v>
      </c>
      <c r="AL196" s="7"/>
      <c r="AM196" s="11">
        <v>1</v>
      </c>
      <c r="AN196" s="4" t="s">
        <v>58</v>
      </c>
      <c r="AO196" s="4"/>
      <c r="AP196" s="4" t="s">
        <v>66</v>
      </c>
      <c r="AQ196" s="4"/>
      <c r="AR196" s="4"/>
      <c r="AS196" s="4"/>
      <c r="AT196" s="4"/>
      <c r="AU196" s="4" t="s">
        <v>11259</v>
      </c>
      <c r="AV196" s="8" t="s">
        <v>61</v>
      </c>
      <c r="AW196" s="8" t="s">
        <v>61</v>
      </c>
      <c r="AX196" s="10" t="str">
        <f>IF(AW196="","Vacio",IF(AV196=AW196,"Igual","Diferente"))</f>
        <v>Igual</v>
      </c>
      <c r="AY196" s="85"/>
      <c r="AZ196" s="85"/>
      <c r="BA196" s="6">
        <f ca="1">+IF(L196&gt;21,"Revisar",0)</f>
        <v>0</v>
      </c>
      <c r="BB196" s="85" t="s">
        <v>62</v>
      </c>
      <c r="BC196" s="85" t="s">
        <v>63</v>
      </c>
      <c r="BD196" s="26">
        <v>0</v>
      </c>
      <c r="BE196" s="26">
        <v>0</v>
      </c>
    </row>
    <row r="197" spans="1:57" x14ac:dyDescent="0.25">
      <c r="A197" s="26" t="str">
        <f>CONCATENATE(E197,"_",Y197)</f>
        <v>20508430681_PCR-LAP0518</v>
      </c>
      <c r="B197" s="26" t="str">
        <f>CONCATENATE(E197,"_",Z197)</f>
        <v>20508430681_</v>
      </c>
      <c r="C197" s="7">
        <v>44121</v>
      </c>
      <c r="D197" s="7">
        <v>44151</v>
      </c>
      <c r="E197" s="108">
        <v>20508430681</v>
      </c>
      <c r="F197" s="12" t="s">
        <v>541</v>
      </c>
      <c r="G197" s="15" t="s">
        <v>3303</v>
      </c>
      <c r="H197" s="4" t="s">
        <v>3308</v>
      </c>
      <c r="I197" s="7">
        <v>44121</v>
      </c>
      <c r="J197" s="7">
        <v>44151</v>
      </c>
      <c r="K197" s="8"/>
      <c r="L197" s="9">
        <f ca="1">+TODAY()-J197</f>
        <v>5</v>
      </c>
      <c r="M197" s="10">
        <v>65</v>
      </c>
      <c r="N197" s="90"/>
      <c r="O197" s="10" t="str">
        <f>IF(N197="","Vacio",IF(M197=N197,"Igual","Diferente"))</f>
        <v>Vacio</v>
      </c>
      <c r="P197" s="10"/>
      <c r="Q197" s="90"/>
      <c r="R197" s="10" t="str">
        <f>IF(Q197="","Vacio",IF(P197=Q197,"Igual","Diferente"))</f>
        <v>Vacio</v>
      </c>
      <c r="S197" s="2">
        <f>+M197+P197/3.5</f>
        <v>65</v>
      </c>
      <c r="T197" s="2">
        <f ca="1">+IF(L197&gt;=0,IF(L197&lt;30,S197*1,IF(60&gt;L197,S197*2,IF(90&gt;L197,S197*3,IF(120&gt;L197,S197*4,IF(150&gt;L197,S197*5,IF(180&gt;L197,S197*6,IF(210&gt;L197,S197*7))))))),0)</f>
        <v>65</v>
      </c>
      <c r="U197" s="3" t="str">
        <f ca="1">+IF(L197&lt;0,0,IF(L197&lt;8,$A$1,IF(L197&lt;15,$B$1,IF(L197&lt;22,$C$1,IF(L197&lt;30,$D$1,IF(L197&lt;60,$H$1,IF(L197&lt;90,$I$1,IF(L197&lt;120,$J$1,IF(L197&lt;150,$K$1,IF(L197&lt;180,$L$1,IF(L197&lt;210,$E$1)))))))))))</f>
        <v>CONCATENACIÓN LAPTOP ACTUAL</v>
      </c>
      <c r="V197" s="4" t="s">
        <v>3305</v>
      </c>
      <c r="W197" s="11" t="s">
        <v>3309</v>
      </c>
      <c r="X197" s="7">
        <v>43895</v>
      </c>
      <c r="Y197" s="12" t="s">
        <v>541</v>
      </c>
      <c r="Z197" s="12"/>
      <c r="AA197" s="12"/>
      <c r="AB197" s="13"/>
      <c r="AC197" s="13"/>
      <c r="AD197" s="13"/>
      <c r="AE197" s="13"/>
      <c r="AF197" s="260">
        <f ca="1">+TODAY()-AE197</f>
        <v>44156</v>
      </c>
      <c r="AG197" s="13"/>
      <c r="AH197" s="13"/>
      <c r="AI197" s="7"/>
      <c r="AJ197" s="7"/>
      <c r="AK197" s="4"/>
      <c r="AL197" s="7"/>
      <c r="AM197" s="11">
        <v>1</v>
      </c>
      <c r="AN197" s="4" t="s">
        <v>58</v>
      </c>
      <c r="AO197" s="4"/>
      <c r="AP197" s="4" t="s">
        <v>286</v>
      </c>
      <c r="AQ197" s="4"/>
      <c r="AR197" s="4"/>
      <c r="AS197" s="4"/>
      <c r="AT197" s="4"/>
      <c r="AU197" s="4" t="s">
        <v>11259</v>
      </c>
      <c r="AV197" s="8" t="s">
        <v>61</v>
      </c>
      <c r="AW197" s="8" t="s">
        <v>61</v>
      </c>
      <c r="AX197" s="10" t="str">
        <f>IF(AW197="","Vacio",IF(AV197=AW197,"Igual","Diferente"))</f>
        <v>Igual</v>
      </c>
      <c r="AY197" s="26"/>
      <c r="AZ197" s="26"/>
      <c r="BA197" s="6">
        <f ca="1">+IF(L197&gt;21,"Revisar",0)</f>
        <v>0</v>
      </c>
      <c r="BB197" s="26" t="s">
        <v>62</v>
      </c>
      <c r="BC197" s="85" t="s">
        <v>63</v>
      </c>
      <c r="BD197" s="26">
        <v>0</v>
      </c>
      <c r="BE197" s="26">
        <v>0</v>
      </c>
    </row>
    <row r="198" spans="1:57" x14ac:dyDescent="0.25">
      <c r="A198" s="26" t="str">
        <f>CONCATENATE(E198,"_",Y198)</f>
        <v xml:space="preserve"> 2038235036_PCR-LAP0524</v>
      </c>
      <c r="B198" s="26" t="str">
        <f>CONCATENATE(E198,"_",Z198)</f>
        <v xml:space="preserve"> 2038235036_</v>
      </c>
      <c r="C198" s="7">
        <v>44122</v>
      </c>
      <c r="D198" s="7">
        <v>44152</v>
      </c>
      <c r="E198" s="142" t="s">
        <v>1016</v>
      </c>
      <c r="F198" s="12" t="s">
        <v>1027</v>
      </c>
      <c r="G198" s="4" t="s">
        <v>1017</v>
      </c>
      <c r="H198" s="4" t="s">
        <v>1018</v>
      </c>
      <c r="I198" s="7">
        <v>44122</v>
      </c>
      <c r="J198" s="7">
        <v>44152</v>
      </c>
      <c r="K198" s="8" t="s">
        <v>1019</v>
      </c>
      <c r="L198" s="9">
        <f ca="1">+TODAY()-J198</f>
        <v>4</v>
      </c>
      <c r="M198" s="10">
        <v>65</v>
      </c>
      <c r="N198" s="90"/>
      <c r="O198" s="10" t="str">
        <f>IF(N198="","Vacio",IF(M198=N198,"Igual","Diferente"))</f>
        <v>Vacio</v>
      </c>
      <c r="P198" s="10"/>
      <c r="Q198" s="90"/>
      <c r="R198" s="10" t="str">
        <f>IF(Q198="","Vacio",IF(P198=Q198,"Igual","Diferente"))</f>
        <v>Vacio</v>
      </c>
      <c r="S198" s="2">
        <f>+M198+P198/3.5</f>
        <v>65</v>
      </c>
      <c r="T198" s="2">
        <f ca="1">+IF(L198&gt;=0,IF(L198&lt;30,S198*1,IF(60&gt;L198,S198*2,IF(90&gt;L198,S198*3,IF(120&gt;L198,S198*4,IF(150&gt;L198,S198*5,IF(180&gt;L198,S198*6,IF(210&gt;L198,S198*7))))))),0)</f>
        <v>65</v>
      </c>
      <c r="U198" s="3" t="str">
        <f ca="1">+IF(L198&lt;0,0,IF(L198&lt;8,$A$1,IF(L198&lt;15,$B$1,IF(L198&lt;22,$C$1,IF(L198&lt;30,$D$1,IF(L198&lt;60,$H$1,IF(L198&lt;90,$I$1,IF(L198&lt;120,$J$1,IF(L198&lt;150,$K$1,IF(L198&lt;180,$L$1,IF(L198&lt;210,$E$1)))))))))))</f>
        <v>CONCATENACIÓN LAPTOP ACTUAL</v>
      </c>
      <c r="V198" s="4" t="s">
        <v>1020</v>
      </c>
      <c r="W198" s="11" t="s">
        <v>1021</v>
      </c>
      <c r="X198" s="7">
        <v>43906</v>
      </c>
      <c r="Y198" s="12" t="s">
        <v>1027</v>
      </c>
      <c r="Z198" s="12"/>
      <c r="AA198" s="12"/>
      <c r="AB198" s="13"/>
      <c r="AC198" s="13"/>
      <c r="AD198" s="13"/>
      <c r="AE198" s="13"/>
      <c r="AF198" s="260">
        <f ca="1">+TODAY()-AE198</f>
        <v>44156</v>
      </c>
      <c r="AG198" s="13"/>
      <c r="AH198" s="13"/>
      <c r="AI198" s="7"/>
      <c r="AJ198" s="7"/>
      <c r="AK198" s="4"/>
      <c r="AL198" s="7"/>
      <c r="AM198" s="11">
        <v>1</v>
      </c>
      <c r="AN198" s="4" t="s">
        <v>58</v>
      </c>
      <c r="AO198" s="4"/>
      <c r="AP198" s="4" t="s">
        <v>149</v>
      </c>
      <c r="AQ198" s="126" t="s">
        <v>122</v>
      </c>
      <c r="AR198" s="4"/>
      <c r="AS198" s="4"/>
      <c r="AT198" s="4"/>
      <c r="AU198" s="4" t="s">
        <v>150</v>
      </c>
      <c r="AV198" s="8" t="s">
        <v>61</v>
      </c>
      <c r="AW198" s="8" t="s">
        <v>61</v>
      </c>
      <c r="AX198" s="10" t="str">
        <f>IF(AW198="","Vacio",IF(AV198=AW198,"Igual","Diferente"))</f>
        <v>Igual</v>
      </c>
      <c r="AY198" s="26"/>
      <c r="AZ198" s="26"/>
      <c r="BA198" s="6">
        <f ca="1">+IF(L198&gt;21,"Revisar",0)</f>
        <v>0</v>
      </c>
      <c r="BB198" s="26" t="s">
        <v>62</v>
      </c>
      <c r="BC198" s="85" t="s">
        <v>63</v>
      </c>
      <c r="BD198" s="26">
        <v>0</v>
      </c>
      <c r="BE198" s="26">
        <v>7.13</v>
      </c>
    </row>
    <row r="199" spans="1:57" x14ac:dyDescent="0.25">
      <c r="A199" s="26" t="str">
        <f>CONCATENATE(E199,"_",Y199)</f>
        <v>20600559681_PCR-LAP0529</v>
      </c>
      <c r="B199" s="26" t="str">
        <f>CONCATENATE(E199,"_",Z199)</f>
        <v>20600559681_</v>
      </c>
      <c r="C199" s="7">
        <v>44105</v>
      </c>
      <c r="D199" s="7">
        <v>44135</v>
      </c>
      <c r="E199" s="108">
        <v>20600559681</v>
      </c>
      <c r="F199" s="12" t="s">
        <v>641</v>
      </c>
      <c r="G199" s="4" t="s">
        <v>634</v>
      </c>
      <c r="H199" s="4" t="s">
        <v>635</v>
      </c>
      <c r="I199" s="7">
        <v>44105</v>
      </c>
      <c r="J199" s="7">
        <v>44135</v>
      </c>
      <c r="K199" s="28"/>
      <c r="L199" s="9">
        <f ca="1">+TODAY()-J199</f>
        <v>21</v>
      </c>
      <c r="M199" s="10">
        <v>53.78</v>
      </c>
      <c r="N199" s="90"/>
      <c r="O199" s="10" t="str">
        <f>IF(N199="","Vacio",IF(M199=N199,"Igual","Diferente"))</f>
        <v>Vacio</v>
      </c>
      <c r="P199" s="10"/>
      <c r="Q199" s="90"/>
      <c r="R199" s="10" t="str">
        <f>IF(Q199="","Vacio",IF(P199=Q199,"Igual","Diferente"))</f>
        <v>Vacio</v>
      </c>
      <c r="S199" s="2">
        <f>+M199+P199/3.5</f>
        <v>53.78</v>
      </c>
      <c r="T199" s="2">
        <f ca="1">+IF(L199&gt;=0,IF(L199&lt;30,S199*1,IF(60&gt;L199,S199*2,IF(90&gt;L199,S199*3,IF(120&gt;L199,S199*4,IF(150&gt;L199,S199*5,IF(180&gt;L199,S199*6,IF(210&gt;L199,S199*7))))))),0)</f>
        <v>53.78</v>
      </c>
      <c r="U199" s="3" t="str">
        <f ca="1">+IF(L199&lt;0,0,IF(L199&lt;8,$A$1,IF(L199&lt;15,$B$1,IF(L199&lt;22,$C$1,IF(L199&lt;30,$D$1,IF(L199&lt;60,$H$1,IF(L199&lt;90,$I$1,IF(L199&lt;120,$J$1,IF(L199&lt;150,$K$1,IF(L199&lt;180,$L$1,IF(L199&lt;210,$E$1)))))))))))</f>
        <v>Fecha inicio Plazo Alquiler</v>
      </c>
      <c r="V199" s="4" t="s">
        <v>636</v>
      </c>
      <c r="W199" s="11"/>
      <c r="X199" s="7"/>
      <c r="Y199" s="12" t="s">
        <v>641</v>
      </c>
      <c r="Z199" s="12"/>
      <c r="AA199" s="12"/>
      <c r="AB199" s="13"/>
      <c r="AC199" s="13"/>
      <c r="AD199" s="13"/>
      <c r="AE199" s="13"/>
      <c r="AF199" s="260">
        <f ca="1">+TODAY()-AE199</f>
        <v>44156</v>
      </c>
      <c r="AG199" s="13"/>
      <c r="AH199" s="13"/>
      <c r="AI199" s="7"/>
      <c r="AJ199" s="22"/>
      <c r="AK199" s="21"/>
      <c r="AL199" s="22"/>
      <c r="AM199" s="24">
        <v>1</v>
      </c>
      <c r="AN199" s="21" t="s">
        <v>58</v>
      </c>
      <c r="AO199" s="21"/>
      <c r="AP199" s="21" t="s">
        <v>518</v>
      </c>
      <c r="AQ199" s="4"/>
      <c r="AR199" s="4"/>
      <c r="AS199" s="4"/>
      <c r="AT199" s="14"/>
      <c r="AU199" s="4" t="s">
        <v>150</v>
      </c>
      <c r="AV199" s="8" t="s">
        <v>61</v>
      </c>
      <c r="AW199" s="8" t="s">
        <v>61</v>
      </c>
      <c r="AX199" s="10" t="str">
        <f>IF(AW199="","Vacio",IF(AV199=AW199,"Igual","Diferente"))</f>
        <v>Igual</v>
      </c>
      <c r="AY199" s="26"/>
      <c r="AZ199" s="26"/>
      <c r="BA199" s="6">
        <f ca="1">+IF(L199&gt;21,"Revisar",0)</f>
        <v>0</v>
      </c>
      <c r="BB199" s="26" t="s">
        <v>62</v>
      </c>
      <c r="BC199" s="85" t="s">
        <v>63</v>
      </c>
      <c r="BD199" s="26">
        <v>0</v>
      </c>
      <c r="BE199" s="26">
        <v>0</v>
      </c>
    </row>
    <row r="200" spans="1:57" x14ac:dyDescent="0.25">
      <c r="A200" s="26" t="str">
        <f>CONCATENATE(E200,"_",Y200)</f>
        <v>20100055237_PCR-LAP0533</v>
      </c>
      <c r="B200" s="26" t="str">
        <f>CONCATENATE(E200,"_",Z200)</f>
        <v>20100055237_</v>
      </c>
      <c r="C200" s="7">
        <v>44124</v>
      </c>
      <c r="D200" s="7">
        <v>44154</v>
      </c>
      <c r="E200" s="108">
        <v>20100055237</v>
      </c>
      <c r="F200" s="12" t="s">
        <v>186</v>
      </c>
      <c r="G200" s="4" t="s">
        <v>144</v>
      </c>
      <c r="H200" s="4" t="s">
        <v>11261</v>
      </c>
      <c r="I200" s="7">
        <v>44124</v>
      </c>
      <c r="J200" s="7">
        <v>44154</v>
      </c>
      <c r="K200" s="8"/>
      <c r="L200" s="9">
        <f ca="1">+TODAY()-J200</f>
        <v>2</v>
      </c>
      <c r="M200" s="10">
        <v>60</v>
      </c>
      <c r="N200" s="90"/>
      <c r="O200" s="10" t="str">
        <f>IF(N200="","Vacio",IF(M200=N200,"Igual","Diferente"))</f>
        <v>Vacio</v>
      </c>
      <c r="P200" s="10"/>
      <c r="Q200" s="90"/>
      <c r="R200" s="10" t="str">
        <f>IF(Q200="","Vacio",IF(P200=Q200,"Igual","Diferente"))</f>
        <v>Vacio</v>
      </c>
      <c r="S200" s="2">
        <f>+M200+P200/3.5</f>
        <v>60</v>
      </c>
      <c r="T200" s="2">
        <f ca="1">+IF(L200&gt;=0,IF(L200&lt;30,S200*1,IF(60&gt;L200,S200*2,IF(90&gt;L200,S200*3,IF(120&gt;L200,S200*4,IF(150&gt;L200,S200*5,IF(180&gt;L200,S200*6,IF(210&gt;L200,S200*7))))))),0)</f>
        <v>60</v>
      </c>
      <c r="U200" s="3" t="str">
        <f ca="1">+IF(L200&lt;0,0,IF(L200&lt;8,$A$1,IF(L200&lt;15,$B$1,IF(L200&lt;22,$C$1,IF(L200&lt;30,$D$1,IF(L200&lt;60,$H$1,IF(L200&lt;90,$I$1,IF(L200&lt;120,$J$1,IF(L200&lt;150,$K$1,IF(L200&lt;180,$L$1,IF(L200&lt;210,$E$1)))))))))))</f>
        <v>CONCATENACIÓN LAPTOP ACTUAL</v>
      </c>
      <c r="V200" s="4" t="s">
        <v>184</v>
      </c>
      <c r="W200" s="11" t="s">
        <v>185</v>
      </c>
      <c r="X200" s="7">
        <v>44099</v>
      </c>
      <c r="Y200" s="12" t="s">
        <v>186</v>
      </c>
      <c r="Z200" s="12"/>
      <c r="AA200" s="12"/>
      <c r="AB200" s="13"/>
      <c r="AC200" s="13"/>
      <c r="AD200" s="13"/>
      <c r="AE200" s="13"/>
      <c r="AF200" s="260">
        <f ca="1">+TODAY()-AE200</f>
        <v>44156</v>
      </c>
      <c r="AG200" s="13"/>
      <c r="AH200" s="13"/>
      <c r="AI200" s="7"/>
      <c r="AJ200" s="7"/>
      <c r="AK200" s="4"/>
      <c r="AL200" s="7"/>
      <c r="AM200" s="11">
        <v>1</v>
      </c>
      <c r="AN200" s="4" t="s">
        <v>58</v>
      </c>
      <c r="AO200" s="4"/>
      <c r="AP200" s="4" t="s">
        <v>149</v>
      </c>
      <c r="AQ200" s="4"/>
      <c r="AR200" s="4"/>
      <c r="AS200" s="4"/>
      <c r="AT200" s="4"/>
      <c r="AU200" s="4" t="s">
        <v>150</v>
      </c>
      <c r="AV200" s="8" t="s">
        <v>61</v>
      </c>
      <c r="AW200" s="8" t="s">
        <v>61</v>
      </c>
      <c r="AX200" s="10" t="str">
        <f>IF(AW200="","Vacio",IF(AV200=AW200,"Igual","Diferente"))</f>
        <v>Igual</v>
      </c>
      <c r="AY200" s="26"/>
      <c r="AZ200" s="26"/>
      <c r="BA200" s="6">
        <f ca="1">+IF(L200&gt;21,"Revisar",0)</f>
        <v>0</v>
      </c>
      <c r="BB200" s="26" t="s">
        <v>62</v>
      </c>
      <c r="BC200" s="85" t="s">
        <v>63</v>
      </c>
      <c r="BD200" s="26">
        <v>0</v>
      </c>
      <c r="BE200" s="26">
        <v>0</v>
      </c>
    </row>
    <row r="201" spans="1:57" x14ac:dyDescent="0.25">
      <c r="A201" s="26" t="str">
        <f>CONCATENATE(E201,"_",Y201)</f>
        <v>20513250445_PCR-LAP0534</v>
      </c>
      <c r="B201" s="26" t="str">
        <f>CONCATENATE(E201,"_",Z201)</f>
        <v>20513250445_</v>
      </c>
      <c r="C201" s="7">
        <v>43870</v>
      </c>
      <c r="D201" s="7">
        <v>43898</v>
      </c>
      <c r="E201" s="108">
        <v>20513250445</v>
      </c>
      <c r="F201" s="12" t="s">
        <v>1646</v>
      </c>
      <c r="G201" s="4" t="s">
        <v>1625</v>
      </c>
      <c r="H201" s="4" t="s">
        <v>1626</v>
      </c>
      <c r="I201" s="7">
        <v>43870</v>
      </c>
      <c r="J201" s="7">
        <v>43898</v>
      </c>
      <c r="K201" s="8" t="s">
        <v>1644</v>
      </c>
      <c r="L201" s="9">
        <f ca="1">+TODAY()-J201</f>
        <v>258</v>
      </c>
      <c r="M201" s="10"/>
      <c r="N201" s="90"/>
      <c r="O201" s="10" t="str">
        <f>IF(N201="","Vacio",IF(M201=N201,"Igual","Diferente"))</f>
        <v>Vacio</v>
      </c>
      <c r="P201" s="10">
        <v>198</v>
      </c>
      <c r="Q201" s="90"/>
      <c r="R201" s="10" t="str">
        <f>IF(Q201="","Vacio",IF(P201=Q201,"Igual","Diferente"))</f>
        <v>Vacio</v>
      </c>
      <c r="S201" s="2">
        <f>+M201+P201/3.5</f>
        <v>56.571428571428569</v>
      </c>
      <c r="T201" s="2" t="b">
        <f ca="1">+IF(L201&gt;=0,IF(L201&lt;30,S201*1,IF(60&gt;L201,S201*2,IF(90&gt;L201,S201*3,IF(120&gt;L201,S201*4,IF(150&gt;L201,S201*5,IF(180&gt;L201,S201*6,IF(210&gt;L201,S201*7))))))),0)</f>
        <v>0</v>
      </c>
      <c r="U201" s="3" t="b">
        <f ca="1">+IF(L201&lt;0,0,IF(L201&lt;8,$A$1,IF(L201&lt;15,$B$1,IF(L201&lt;22,$C$1,IF(L201&lt;30,$D$1,IF(L201&lt;60,$H$1,IF(L201&lt;90,$I$1,IF(L201&lt;120,$J$1,IF(L201&lt;150,$K$1,IF(L201&lt;180,$L$1,IF(L201&lt;210,$E$1)))))))))))</f>
        <v>0</v>
      </c>
      <c r="V201" s="4" t="s">
        <v>787</v>
      </c>
      <c r="W201" s="11" t="s">
        <v>1645</v>
      </c>
      <c r="X201" s="7">
        <v>43532</v>
      </c>
      <c r="Y201" s="12" t="s">
        <v>1646</v>
      </c>
      <c r="Z201" s="12"/>
      <c r="AA201" s="12"/>
      <c r="AB201" s="13"/>
      <c r="AC201" s="13"/>
      <c r="AD201" s="13"/>
      <c r="AE201" s="13"/>
      <c r="AF201" s="260">
        <f ca="1">+TODAY()-AE201</f>
        <v>44156</v>
      </c>
      <c r="AG201" s="13"/>
      <c r="AH201" s="13"/>
      <c r="AI201" s="7"/>
      <c r="AJ201" s="7"/>
      <c r="AK201" s="4" t="s">
        <v>305</v>
      </c>
      <c r="AL201" s="7"/>
      <c r="AM201" s="11">
        <v>1</v>
      </c>
      <c r="AN201" s="4" t="s">
        <v>58</v>
      </c>
      <c r="AO201" s="4"/>
      <c r="AP201" s="4" t="s">
        <v>66</v>
      </c>
      <c r="AQ201" s="4"/>
      <c r="AR201" s="4"/>
      <c r="AS201" s="4"/>
      <c r="AT201" s="4"/>
      <c r="AU201" s="265" t="s">
        <v>801</v>
      </c>
      <c r="AV201" s="8" t="s">
        <v>61</v>
      </c>
      <c r="AW201" s="8" t="s">
        <v>61</v>
      </c>
      <c r="AX201" s="10" t="str">
        <f>IF(AW201="","Vacio",IF(AV201=AW201,"Igual","Diferente"))</f>
        <v>Igual</v>
      </c>
      <c r="AY201" s="26"/>
      <c r="AZ201" s="26"/>
      <c r="BA201" s="6" t="str">
        <f ca="1">+IF(L201&gt;21,"Revisar",0)</f>
        <v>Revisar</v>
      </c>
      <c r="BB201" s="26" t="s">
        <v>62</v>
      </c>
      <c r="BC201" s="85" t="s">
        <v>120</v>
      </c>
      <c r="BD201" s="26">
        <v>0</v>
      </c>
      <c r="BE201" s="26">
        <v>0</v>
      </c>
    </row>
    <row r="202" spans="1:57" x14ac:dyDescent="0.25">
      <c r="A202" s="26" t="str">
        <f>CONCATENATE(E202,"_",Y202)</f>
        <v>20550601185_PCR-LAP0537</v>
      </c>
      <c r="B202" s="26" t="str">
        <f>CONCATENATE(E202,"_",Z202)</f>
        <v>20550601185_</v>
      </c>
      <c r="C202" s="22">
        <v>44130</v>
      </c>
      <c r="D202" s="22">
        <v>44165</v>
      </c>
      <c r="E202" s="108">
        <v>20550601185</v>
      </c>
      <c r="F202" s="12" t="s">
        <v>2557</v>
      </c>
      <c r="G202" s="4" t="s">
        <v>2548</v>
      </c>
      <c r="H202" s="21" t="s">
        <v>11328</v>
      </c>
      <c r="I202" s="22">
        <v>44130</v>
      </c>
      <c r="J202" s="22">
        <v>44165</v>
      </c>
      <c r="K202" s="8"/>
      <c r="L202" s="9">
        <f ca="1">+TODAY()-J202</f>
        <v>-9</v>
      </c>
      <c r="M202" s="10">
        <v>73</v>
      </c>
      <c r="N202" s="90">
        <v>85.17</v>
      </c>
      <c r="O202" s="10" t="str">
        <f>IF(N202="","Vacio",IF(M202=N202,"Igual","Diferente"))</f>
        <v>Diferente</v>
      </c>
      <c r="P202" s="10"/>
      <c r="Q202" s="90"/>
      <c r="R202" s="10" t="str">
        <f>IF(Q202="","Vacio",IF(P202=Q202,"Igual","Diferente"))</f>
        <v>Vacio</v>
      </c>
      <c r="S202" s="2">
        <f>+M202+P202/3.5</f>
        <v>73</v>
      </c>
      <c r="T202" s="2">
        <f ca="1">+IF(L202&gt;=0,IF(L202&lt;30,S202*1,IF(60&gt;L202,S202*2,IF(90&gt;L202,S202*3,IF(120&gt;L202,S202*4,IF(150&gt;L202,S202*5,IF(180&gt;L202,S202*6,IF(210&gt;L202,S202*7))))))),0)</f>
        <v>0</v>
      </c>
      <c r="U202" s="3">
        <f ca="1">+IF(L202&lt;0,0,IF(L202&lt;8,$A$1,IF(L202&lt;15,$B$1,IF(L202&lt;22,$C$1,IF(L202&lt;30,$D$1,IF(L202&lt;60,$H$1,IF(L202&lt;90,$I$1,IF(L202&lt;120,$J$1,IF(L202&lt;150,$K$1,IF(L202&lt;180,$L$1,IF(L202&lt;210,$E$1)))))))))))</f>
        <v>0</v>
      </c>
      <c r="V202" s="4" t="s">
        <v>2555</v>
      </c>
      <c r="W202" s="11" t="s">
        <v>2556</v>
      </c>
      <c r="X202" s="7">
        <v>44099</v>
      </c>
      <c r="Y202" s="12" t="s">
        <v>2557</v>
      </c>
      <c r="Z202" s="12"/>
      <c r="AA202" s="12"/>
      <c r="AB202" s="13"/>
      <c r="AC202" s="13"/>
      <c r="AD202" s="13"/>
      <c r="AE202" s="13"/>
      <c r="AF202" s="260">
        <f ca="1">+TODAY()-AE202</f>
        <v>44156</v>
      </c>
      <c r="AG202" s="13"/>
      <c r="AH202" s="13"/>
      <c r="AI202" s="7"/>
      <c r="AJ202" s="7"/>
      <c r="AK202" s="4"/>
      <c r="AL202" s="7"/>
      <c r="AM202" s="11">
        <v>1</v>
      </c>
      <c r="AN202" s="4" t="s">
        <v>58</v>
      </c>
      <c r="AO202" s="4"/>
      <c r="AP202" s="4" t="s">
        <v>66</v>
      </c>
      <c r="AQ202" s="4"/>
      <c r="AR202" s="4"/>
      <c r="AS202" s="4"/>
      <c r="AT202" s="4"/>
      <c r="AU202" s="4" t="s">
        <v>150</v>
      </c>
      <c r="AV202" s="8" t="s">
        <v>61</v>
      </c>
      <c r="AW202" s="8" t="s">
        <v>61</v>
      </c>
      <c r="AX202" s="10" t="str">
        <f>IF(AW202="","Vacio",IF(AV202=AW202,"Igual","Diferente"))</f>
        <v>Igual</v>
      </c>
      <c r="AY202" s="26"/>
      <c r="AZ202" s="26"/>
      <c r="BA202" s="6">
        <f ca="1">+IF(L202&gt;21,"Revisar",0)</f>
        <v>0</v>
      </c>
      <c r="BB202" s="26" t="s">
        <v>62</v>
      </c>
      <c r="BC202" s="85" t="s">
        <v>63</v>
      </c>
      <c r="BD202" s="26">
        <v>0</v>
      </c>
      <c r="BE202" s="26">
        <v>0</v>
      </c>
    </row>
    <row r="203" spans="1:57" x14ac:dyDescent="0.25">
      <c r="A203" s="26" t="str">
        <f>CONCATENATE(E203,"_",Y203)</f>
        <v>20329545459_PCR-LAP0538</v>
      </c>
      <c r="B203" s="26" t="str">
        <f>CONCATENATE(E203,"_",Z203)</f>
        <v>20329545459_</v>
      </c>
      <c r="C203" s="7">
        <v>44067</v>
      </c>
      <c r="D203" s="7">
        <v>44097</v>
      </c>
      <c r="E203" s="143">
        <v>20329545459</v>
      </c>
      <c r="F203" s="12" t="s">
        <v>2106</v>
      </c>
      <c r="G203" s="21" t="s">
        <v>2061</v>
      </c>
      <c r="H203" s="4" t="s">
        <v>2081</v>
      </c>
      <c r="I203" s="7">
        <v>44067</v>
      </c>
      <c r="J203" s="7">
        <v>44097</v>
      </c>
      <c r="K203" s="4" t="s">
        <v>2103</v>
      </c>
      <c r="L203" s="9">
        <f ca="1">+TODAY()-J203</f>
        <v>59</v>
      </c>
      <c r="M203" s="10">
        <v>85</v>
      </c>
      <c r="N203" s="94"/>
      <c r="O203" s="10" t="str">
        <f>IF(N203="","Vacio",IF(M203=N203,"Igual","Diferente"))</f>
        <v>Vacio</v>
      </c>
      <c r="P203" s="10"/>
      <c r="Q203" s="94"/>
      <c r="R203" s="10" t="str">
        <f>IF(Q203="","Vacio",IF(P203=Q203,"Igual","Diferente"))</f>
        <v>Vacio</v>
      </c>
      <c r="S203" s="2">
        <f>+M203+P203/3.5</f>
        <v>85</v>
      </c>
      <c r="T203" s="2">
        <f ca="1">+IF(L203&gt;=0,IF(L203&lt;30,S203*1,IF(60&gt;L203,S203*2,IF(90&gt;L203,S203*3,IF(120&gt;L203,S203*4,IF(150&gt;L203,S203*5,IF(180&gt;L203,S203*6,IF(210&gt;L203,S203*7))))))),0)</f>
        <v>170</v>
      </c>
      <c r="U203" s="3" t="str">
        <f ca="1">+IF(L203&lt;0,0,IF(L203&lt;8,$A$1,IF(L203&lt;15,$B$1,IF(L203&lt;22,$C$1,IF(L203&lt;30,$D$1,IF(L203&lt;60,$H$1,IF(L203&lt;90,$I$1,IF(L203&lt;120,$J$1,IF(L203&lt;150,$K$1,IF(L203&lt;180,$L$1,IF(L203&lt;210,$E$1)))))))))))</f>
        <v>Factura</v>
      </c>
      <c r="V203" s="4" t="s">
        <v>2104</v>
      </c>
      <c r="W203" s="11" t="s">
        <v>2105</v>
      </c>
      <c r="X203" s="7">
        <v>43123</v>
      </c>
      <c r="Y203" s="12" t="s">
        <v>2106</v>
      </c>
      <c r="Z203" s="12"/>
      <c r="AA203" s="12"/>
      <c r="AB203" s="13"/>
      <c r="AC203" s="13"/>
      <c r="AD203" s="13"/>
      <c r="AE203" s="13"/>
      <c r="AF203" s="260">
        <f ca="1">+TODAY()-AE203</f>
        <v>44156</v>
      </c>
      <c r="AG203" s="13"/>
      <c r="AH203" s="13"/>
      <c r="AI203" s="7"/>
      <c r="AJ203" s="7"/>
      <c r="AK203" s="4" t="s">
        <v>305</v>
      </c>
      <c r="AL203" s="7"/>
      <c r="AM203" s="11">
        <v>1</v>
      </c>
      <c r="AN203" s="4" t="s">
        <v>58</v>
      </c>
      <c r="AO203" s="4"/>
      <c r="AP203" s="4" t="s">
        <v>66</v>
      </c>
      <c r="AQ203" s="4"/>
      <c r="AR203" s="4"/>
      <c r="AS203" s="4"/>
      <c r="AT203" s="4"/>
      <c r="AU203" s="4" t="s">
        <v>111</v>
      </c>
      <c r="AV203" s="8" t="s">
        <v>61</v>
      </c>
      <c r="AW203" s="8" t="s">
        <v>61</v>
      </c>
      <c r="AX203" s="10" t="str">
        <f>IF(AW203="","Vacio",IF(AV203=AW203,"Igual","Diferente"))</f>
        <v>Igual</v>
      </c>
      <c r="AY203" s="85"/>
      <c r="AZ203" s="85"/>
      <c r="BA203" s="6" t="str">
        <f ca="1">+IF(L203&gt;21,"Revisar",0)</f>
        <v>Revisar</v>
      </c>
      <c r="BB203" s="85" t="s">
        <v>62</v>
      </c>
      <c r="BC203" s="85" t="s">
        <v>120</v>
      </c>
      <c r="BD203" s="26">
        <v>0</v>
      </c>
      <c r="BE203" s="26">
        <v>0</v>
      </c>
    </row>
    <row r="204" spans="1:57" x14ac:dyDescent="0.25">
      <c r="A204" s="26" t="str">
        <f>CONCATENATE(E204,"_",Y204)</f>
        <v>20602985971_PCR-LAP0539</v>
      </c>
      <c r="B204" s="26" t="str">
        <f>CONCATENATE(E204,"_",Z204)</f>
        <v>20602985971_</v>
      </c>
      <c r="C204" s="16">
        <v>44123</v>
      </c>
      <c r="D204" s="16">
        <v>44153</v>
      </c>
      <c r="E204" s="143">
        <v>20602985971</v>
      </c>
      <c r="F204" s="12" t="s">
        <v>3089</v>
      </c>
      <c r="G204" s="15" t="s">
        <v>3054</v>
      </c>
      <c r="H204" s="15" t="s">
        <v>3055</v>
      </c>
      <c r="I204" s="16">
        <v>44123</v>
      </c>
      <c r="J204" s="16">
        <v>44153</v>
      </c>
      <c r="K204" s="8"/>
      <c r="L204" s="9">
        <f ca="1">+TODAY()-J204</f>
        <v>3</v>
      </c>
      <c r="M204" s="29">
        <v>60</v>
      </c>
      <c r="N204" s="90"/>
      <c r="O204" s="10" t="str">
        <f>IF(N204="","Vacio",IF(M204=N204,"Igual","Diferente"))</f>
        <v>Vacio</v>
      </c>
      <c r="P204" s="29"/>
      <c r="Q204" s="90"/>
      <c r="R204" s="10" t="str">
        <f>IF(Q204="","Vacio",IF(P204=Q204,"Igual","Diferente"))</f>
        <v>Vacio</v>
      </c>
      <c r="S204" s="2">
        <f>+M204+P204/3.5</f>
        <v>60</v>
      </c>
      <c r="T204" s="2">
        <f ca="1">+IF(L204&gt;=0,IF(L204&lt;30,S204*1,IF(60&gt;L204,S204*2,IF(90&gt;L204,S204*3,IF(120&gt;L204,S204*4,IF(150&gt;L204,S204*5,IF(180&gt;L204,S204*6,IF(210&gt;L204,S204*7))))))),0)</f>
        <v>60</v>
      </c>
      <c r="U204" s="3" t="str">
        <f ca="1">+IF(L204&lt;0,0,IF(L204&lt;8,$A$1,IF(L204&lt;15,$B$1,IF(L204&lt;22,$C$1,IF(L204&lt;30,$D$1,IF(L204&lt;60,$H$1,IF(L204&lt;90,$I$1,IF(L204&lt;120,$J$1,IF(L204&lt;150,$K$1,IF(L204&lt;180,$L$1,IF(L204&lt;210,$E$1)))))))))))</f>
        <v>CONCATENACIÓN LAPTOP ACTUAL</v>
      </c>
      <c r="V204" s="4" t="s">
        <v>3079</v>
      </c>
      <c r="W204" s="11"/>
      <c r="X204" s="7">
        <v>43634</v>
      </c>
      <c r="Y204" s="12" t="s">
        <v>3089</v>
      </c>
      <c r="Z204" s="12"/>
      <c r="AA204" s="12"/>
      <c r="AB204" s="31"/>
      <c r="AC204" s="31"/>
      <c r="AD204" s="31"/>
      <c r="AE204" s="31"/>
      <c r="AF204" s="260">
        <f ca="1">+TODAY()-AE204</f>
        <v>44156</v>
      </c>
      <c r="AG204" s="31"/>
      <c r="AH204" s="31"/>
      <c r="AI204" s="16" t="s">
        <v>3084</v>
      </c>
      <c r="AJ204" s="16" t="s">
        <v>3085</v>
      </c>
      <c r="AK204" s="15" t="s">
        <v>438</v>
      </c>
      <c r="AL204" s="16">
        <v>44001</v>
      </c>
      <c r="AM204" s="30">
        <v>1</v>
      </c>
      <c r="AN204" s="15" t="s">
        <v>58</v>
      </c>
      <c r="AO204" s="15"/>
      <c r="AP204" s="15" t="s">
        <v>66</v>
      </c>
      <c r="AQ204" s="15"/>
      <c r="AR204" s="15"/>
      <c r="AS204" s="15"/>
      <c r="AT204" s="15"/>
      <c r="AU204" s="4" t="s">
        <v>111</v>
      </c>
      <c r="AV204" s="28" t="s">
        <v>61</v>
      </c>
      <c r="AW204" s="8" t="s">
        <v>61</v>
      </c>
      <c r="AX204" s="10" t="str">
        <f>IF(AW204="","Vacio",IF(AV204=AW204,"Igual","Diferente"))</f>
        <v>Igual</v>
      </c>
      <c r="AY204" s="26"/>
      <c r="AZ204" s="26"/>
      <c r="BA204" s="6">
        <f ca="1">+IF(L204&gt;21,"Revisar",0)</f>
        <v>0</v>
      </c>
      <c r="BB204" s="26" t="s">
        <v>62</v>
      </c>
      <c r="BC204" s="85" t="s">
        <v>63</v>
      </c>
      <c r="BD204" s="26">
        <v>0</v>
      </c>
      <c r="BE204" s="26">
        <v>0</v>
      </c>
    </row>
    <row r="205" spans="1:57" x14ac:dyDescent="0.25">
      <c r="A205" s="26" t="str">
        <f>CONCATENATE(E205,"_",Y205)</f>
        <v>20606099615_PCR-LAP0542</v>
      </c>
      <c r="B205" s="26" t="str">
        <f>CONCATENATE(E205,"_",AB205)</f>
        <v>20606099615_PCR-LAP0552</v>
      </c>
      <c r="C205" s="7">
        <v>44118</v>
      </c>
      <c r="D205" s="7">
        <v>44148</v>
      </c>
      <c r="E205" s="143">
        <v>20606099615</v>
      </c>
      <c r="F205" s="12" t="s">
        <v>6885</v>
      </c>
      <c r="G205" s="4" t="s">
        <v>132</v>
      </c>
      <c r="H205" s="4" t="s">
        <v>133</v>
      </c>
      <c r="I205" s="7">
        <v>44118</v>
      </c>
      <c r="J205" s="7">
        <v>44148</v>
      </c>
      <c r="K205" s="8"/>
      <c r="L205" s="9">
        <f ca="1">+TODAY()-J205</f>
        <v>8</v>
      </c>
      <c r="M205" s="10">
        <v>60</v>
      </c>
      <c r="N205" s="90"/>
      <c r="O205" s="10" t="str">
        <f>IF(N205="","Vacio",IF(M205=N205,"Igual","Diferente"))</f>
        <v>Vacio</v>
      </c>
      <c r="P205" s="10"/>
      <c r="Q205" s="90"/>
      <c r="R205" s="10" t="str">
        <f>IF(Q205="","Vacio",IF(P205=Q205,"Igual","Diferente"))</f>
        <v>Vacio</v>
      </c>
      <c r="S205" s="2">
        <f>+M205+P205/3.5</f>
        <v>60</v>
      </c>
      <c r="T205" s="2">
        <f ca="1">+IF(L205&gt;=0,IF(L205&lt;30,S205*1,IF(60&gt;L205,S205*2,IF(90&gt;L205,S205*3,IF(120&gt;L205,S205*4,IF(150&gt;L205,S205*5,IF(180&gt;L205,S205*6,IF(210&gt;L205,S205*7))))))),0)</f>
        <v>60</v>
      </c>
      <c r="U205" s="3" t="str">
        <f ca="1">+IF(L205&lt;0,0,IF(L205&lt;8,$A$1,IF(L205&lt;15,$B$1,IF(L205&lt;22,$C$1,IF(L205&lt;30,$D$1,IF(L205&lt;60,$H$1,IF(L205&lt;90,$I$1,IF(L205&lt;120,$J$1,IF(L205&lt;150,$K$1,IF(L205&lt;180,$L$1,IF(L205&lt;210,$E$1)))))))))))</f>
        <v>CONCATENACIÓN LAPTOP ANTERIOR</v>
      </c>
      <c r="V205" s="4" t="s">
        <v>134</v>
      </c>
      <c r="W205" s="11" t="s">
        <v>11260</v>
      </c>
      <c r="X205" s="7">
        <v>44133</v>
      </c>
      <c r="Y205" s="12" t="s">
        <v>6885</v>
      </c>
      <c r="Z205" s="12" t="s">
        <v>142</v>
      </c>
      <c r="AA205" s="12"/>
      <c r="AB205" s="43" t="s">
        <v>142</v>
      </c>
      <c r="AC205" s="13"/>
      <c r="AD205" s="13"/>
      <c r="AE205" s="13"/>
      <c r="AF205" s="260">
        <f ca="1">+TODAY()-AE205</f>
        <v>44156</v>
      </c>
      <c r="AG205" s="13"/>
      <c r="AH205" s="13"/>
      <c r="AI205" s="7"/>
      <c r="AJ205" s="7"/>
      <c r="AK205" s="4"/>
      <c r="AL205" s="7"/>
      <c r="AM205" s="11">
        <v>1</v>
      </c>
      <c r="AN205" s="4" t="s">
        <v>58</v>
      </c>
      <c r="AO205" s="4"/>
      <c r="AP205" s="4"/>
      <c r="AQ205" s="4"/>
      <c r="AR205" s="4"/>
      <c r="AS205" s="4"/>
      <c r="AT205" s="4"/>
      <c r="AU205" s="120" t="s">
        <v>89</v>
      </c>
      <c r="AV205" s="8" t="s">
        <v>61</v>
      </c>
      <c r="AW205" s="8" t="s">
        <v>61</v>
      </c>
      <c r="AX205" s="10" t="str">
        <f>IF(AW205="","Vacio",IF(AV205=AW205,"Igual","Diferente"))</f>
        <v>Igual</v>
      </c>
      <c r="AY205" s="26"/>
      <c r="AZ205" s="26"/>
      <c r="BA205" s="6">
        <f ca="1">+IF(L205&gt;21,"Revisar",0)</f>
        <v>0</v>
      </c>
      <c r="BB205" s="26" t="s">
        <v>62</v>
      </c>
      <c r="BC205" s="85" t="s">
        <v>63</v>
      </c>
      <c r="BD205" s="26">
        <v>0</v>
      </c>
      <c r="BE205" s="26">
        <v>0</v>
      </c>
    </row>
    <row r="206" spans="1:57" x14ac:dyDescent="0.25">
      <c r="A206" s="26" t="str">
        <f>CONCATENATE(E206,"_",Y206)</f>
        <v>20517679420_PCR-LAP0544</v>
      </c>
      <c r="B206" s="26" t="str">
        <f>CONCATENATE(E206,"_",Z206)</f>
        <v>20517679420_</v>
      </c>
      <c r="C206" s="7">
        <v>44126</v>
      </c>
      <c r="D206" s="7">
        <v>44156</v>
      </c>
      <c r="E206" s="143">
        <v>20517679420</v>
      </c>
      <c r="F206" s="12" t="s">
        <v>1907</v>
      </c>
      <c r="G206" s="4" t="s">
        <v>1900</v>
      </c>
      <c r="H206" s="4" t="s">
        <v>1901</v>
      </c>
      <c r="I206" s="7">
        <v>44126</v>
      </c>
      <c r="J206" s="7">
        <v>44156</v>
      </c>
      <c r="K206" s="8"/>
      <c r="L206" s="9">
        <f ca="1">+TODAY()-J206</f>
        <v>0</v>
      </c>
      <c r="M206" s="10">
        <v>83</v>
      </c>
      <c r="N206" s="90"/>
      <c r="O206" s="10" t="str">
        <f>IF(N206="","Vacio",IF(M206=N206,"Igual","Diferente"))</f>
        <v>Vacio</v>
      </c>
      <c r="P206" s="10"/>
      <c r="Q206" s="90"/>
      <c r="R206" s="10" t="str">
        <f>IF(Q206="","Vacio",IF(P206=Q206,"Igual","Diferente"))</f>
        <v>Vacio</v>
      </c>
      <c r="S206" s="2">
        <f>+M206+P206/3.5</f>
        <v>83</v>
      </c>
      <c r="T206" s="2">
        <f ca="1">+IF(L206&gt;=0,IF(L206&lt;30,S206*1,IF(60&gt;L206,S206*2,IF(90&gt;L206,S206*3,IF(120&gt;L206,S206*4,IF(150&gt;L206,S206*5,IF(180&gt;L206,S206*6,IF(210&gt;L206,S206*7))))))),0)</f>
        <v>83</v>
      </c>
      <c r="U206" s="3" t="str">
        <f ca="1">+IF(L206&lt;0,0,IF(L206&lt;8,$A$1,IF(L206&lt;15,$B$1,IF(L206&lt;22,$C$1,IF(L206&lt;30,$D$1,IF(L206&lt;60,$H$1,IF(L206&lt;90,$I$1,IF(L206&lt;120,$J$1,IF(L206&lt;150,$K$1,IF(L206&lt;180,$L$1,IF(L206&lt;210,$E$1)))))))))))</f>
        <v>CONCATENACIÓN LAPTOP ACTUAL</v>
      </c>
      <c r="V206" s="4" t="s">
        <v>1905</v>
      </c>
      <c r="W206" s="11" t="s">
        <v>1903</v>
      </c>
      <c r="X206" s="7">
        <v>44096</v>
      </c>
      <c r="Y206" s="12" t="s">
        <v>1907</v>
      </c>
      <c r="Z206" s="12"/>
      <c r="AA206" s="12"/>
      <c r="AB206" s="13"/>
      <c r="AC206" s="13"/>
      <c r="AD206" s="13"/>
      <c r="AE206" s="13"/>
      <c r="AF206" s="260">
        <f ca="1">+TODAY()-AE206</f>
        <v>44156</v>
      </c>
      <c r="AG206" s="13"/>
      <c r="AH206" s="13"/>
      <c r="AI206" s="7"/>
      <c r="AJ206" s="7"/>
      <c r="AK206" s="4"/>
      <c r="AL206" s="7"/>
      <c r="AM206" s="11">
        <v>1</v>
      </c>
      <c r="AN206" s="4" t="s">
        <v>58</v>
      </c>
      <c r="AO206" s="4"/>
      <c r="AP206" s="4" t="s">
        <v>306</v>
      </c>
      <c r="AQ206" s="4"/>
      <c r="AR206" s="4"/>
      <c r="AS206" s="4"/>
      <c r="AT206" s="4"/>
      <c r="AU206" s="120" t="s">
        <v>89</v>
      </c>
      <c r="AV206" s="8" t="s">
        <v>61</v>
      </c>
      <c r="AW206" s="8" t="s">
        <v>61</v>
      </c>
      <c r="AX206" s="10" t="str">
        <f>IF(AW206="","Vacio",IF(AV206=AW206,"Igual","Diferente"))</f>
        <v>Igual</v>
      </c>
      <c r="AY206" s="85"/>
      <c r="AZ206" s="85"/>
      <c r="BA206" s="6">
        <f ca="1">+IF(L206&gt;21,"Revisar",0)</f>
        <v>0</v>
      </c>
      <c r="BB206" s="26" t="s">
        <v>62</v>
      </c>
      <c r="BC206" s="85" t="s">
        <v>63</v>
      </c>
      <c r="BD206" s="26">
        <v>0</v>
      </c>
      <c r="BE206" s="26">
        <v>0</v>
      </c>
    </row>
    <row r="207" spans="1:57" x14ac:dyDescent="0.25">
      <c r="A207" s="26" t="str">
        <f>CONCATENATE(E207,"_",Y207)</f>
        <v>20550601185_PCR-LAP0545</v>
      </c>
      <c r="B207" s="26" t="str">
        <f>CONCATENATE(E207,"_",Z207)</f>
        <v>20550601185_</v>
      </c>
      <c r="C207" s="22">
        <v>44111</v>
      </c>
      <c r="D207" s="22">
        <v>44141</v>
      </c>
      <c r="E207" s="143">
        <v>20550601185</v>
      </c>
      <c r="F207" s="12" t="s">
        <v>2561</v>
      </c>
      <c r="G207" s="4" t="s">
        <v>2548</v>
      </c>
      <c r="H207" s="21" t="s">
        <v>2558</v>
      </c>
      <c r="I207" s="22">
        <v>44111</v>
      </c>
      <c r="J207" s="22">
        <v>44141</v>
      </c>
      <c r="K207" s="8"/>
      <c r="L207" s="9">
        <f ca="1">+TODAY()-J207</f>
        <v>15</v>
      </c>
      <c r="M207" s="10">
        <v>66</v>
      </c>
      <c r="N207" s="90"/>
      <c r="O207" s="10" t="str">
        <f>IF(N207="","Vacio",IF(M207=N207,"Igual","Diferente"))</f>
        <v>Vacio</v>
      </c>
      <c r="P207" s="10"/>
      <c r="Q207" s="90"/>
      <c r="R207" s="10" t="str">
        <f>IF(Q207="","Vacio",IF(P207=Q207,"Igual","Diferente"))</f>
        <v>Vacio</v>
      </c>
      <c r="S207" s="2">
        <f>+M207+P207/3.5</f>
        <v>66</v>
      </c>
      <c r="T207" s="2">
        <f ca="1">+IF(L207&gt;=0,IF(L207&lt;30,S207*1,IF(60&gt;L207,S207*2,IF(90&gt;L207,S207*3,IF(120&gt;L207,S207*4,IF(150&gt;L207,S207*5,IF(180&gt;L207,S207*6,IF(210&gt;L207,S207*7))))))),0)</f>
        <v>66</v>
      </c>
      <c r="U207" s="3" t="str">
        <f ca="1">+IF(L207&lt;0,0,IF(L207&lt;8,$A$1,IF(L207&lt;15,$B$1,IF(L207&lt;22,$C$1,IF(L207&lt;30,$D$1,IF(L207&lt;60,$H$1,IF(L207&lt;90,$I$1,IF(L207&lt;120,$J$1,IF(L207&lt;150,$K$1,IF(L207&lt;180,$L$1,IF(L207&lt;210,$E$1)))))))))))</f>
        <v>Fecha inicio Plazo Alquiler</v>
      </c>
      <c r="V207" s="4" t="s">
        <v>2559</v>
      </c>
      <c r="W207" s="11" t="s">
        <v>2560</v>
      </c>
      <c r="X207" s="7">
        <v>44110</v>
      </c>
      <c r="Y207" s="12" t="s">
        <v>2561</v>
      </c>
      <c r="Z207" s="12"/>
      <c r="AA207" s="12"/>
      <c r="AB207" s="13"/>
      <c r="AC207" s="13"/>
      <c r="AD207" s="13"/>
      <c r="AE207" s="13"/>
      <c r="AF207" s="260">
        <f ca="1">+TODAY()-AE207</f>
        <v>44156</v>
      </c>
      <c r="AG207" s="13"/>
      <c r="AH207" s="13"/>
      <c r="AI207" s="7"/>
      <c r="AJ207" s="7"/>
      <c r="AK207" s="4"/>
      <c r="AL207" s="7"/>
      <c r="AM207" s="11">
        <v>1</v>
      </c>
      <c r="AN207" s="4" t="s">
        <v>58</v>
      </c>
      <c r="AO207" s="4"/>
      <c r="AP207" s="4" t="s">
        <v>66</v>
      </c>
      <c r="AQ207" s="4"/>
      <c r="AR207" s="4"/>
      <c r="AS207" s="4"/>
      <c r="AT207" s="4"/>
      <c r="AU207" s="4" t="s">
        <v>150</v>
      </c>
      <c r="AV207" s="8" t="s">
        <v>61</v>
      </c>
      <c r="AW207" s="8" t="s">
        <v>61</v>
      </c>
      <c r="AX207" s="10" t="str">
        <f>IF(AW207="","Vacio",IF(AV207=AW207,"Igual","Diferente"))</f>
        <v>Igual</v>
      </c>
      <c r="AY207" s="26"/>
      <c r="AZ207" s="26"/>
      <c r="BA207" s="6">
        <f ca="1">+IF(L207&gt;21,"Revisar",0)</f>
        <v>0</v>
      </c>
      <c r="BB207" s="26" t="s">
        <v>62</v>
      </c>
      <c r="BC207" s="85" t="s">
        <v>63</v>
      </c>
      <c r="BD207" s="26">
        <v>0</v>
      </c>
      <c r="BE207" s="26">
        <v>0</v>
      </c>
    </row>
    <row r="208" spans="1:57" x14ac:dyDescent="0.25">
      <c r="A208" s="26" t="str">
        <f>CONCATENATE(E208,"_",Y208)</f>
        <v>20602985971_PCR-LAP0546</v>
      </c>
      <c r="B208" s="26" t="str">
        <f>CONCATENATE(E208,"_",Z208)</f>
        <v>20602985971_</v>
      </c>
      <c r="C208" s="16">
        <v>44123</v>
      </c>
      <c r="D208" s="16">
        <v>44153</v>
      </c>
      <c r="E208" s="143">
        <v>20602985971</v>
      </c>
      <c r="F208" s="12" t="s">
        <v>3091</v>
      </c>
      <c r="G208" s="15" t="s">
        <v>3054</v>
      </c>
      <c r="H208" s="15" t="s">
        <v>3055</v>
      </c>
      <c r="I208" s="16">
        <v>44123</v>
      </c>
      <c r="J208" s="16">
        <v>44153</v>
      </c>
      <c r="K208" s="8"/>
      <c r="L208" s="9">
        <f ca="1">+TODAY()-J208</f>
        <v>3</v>
      </c>
      <c r="M208" s="29">
        <v>60</v>
      </c>
      <c r="N208" s="90"/>
      <c r="O208" s="10" t="str">
        <f>IF(N208="","Vacio",IF(M208=N208,"Igual","Diferente"))</f>
        <v>Vacio</v>
      </c>
      <c r="P208" s="29"/>
      <c r="Q208" s="90"/>
      <c r="R208" s="10" t="str">
        <f>IF(Q208="","Vacio",IF(P208=Q208,"Igual","Diferente"))</f>
        <v>Vacio</v>
      </c>
      <c r="S208" s="2">
        <f>+M208+P208/3.5</f>
        <v>60</v>
      </c>
      <c r="T208" s="2">
        <f ca="1">+IF(L208&gt;=0,IF(L208&lt;30,S208*1,IF(60&gt;L208,S208*2,IF(90&gt;L208,S208*3,IF(120&gt;L208,S208*4,IF(150&gt;L208,S208*5,IF(180&gt;L208,S208*6,IF(210&gt;L208,S208*7))))))),0)</f>
        <v>60</v>
      </c>
      <c r="U208" s="3" t="str">
        <f ca="1">+IF(L208&lt;0,0,IF(L208&lt;8,$A$1,IF(L208&lt;15,$B$1,IF(L208&lt;22,$C$1,IF(L208&lt;30,$D$1,IF(L208&lt;60,$H$1,IF(L208&lt;90,$I$1,IF(L208&lt;120,$J$1,IF(L208&lt;150,$K$1,IF(L208&lt;180,$L$1,IF(L208&lt;210,$E$1)))))))))))</f>
        <v>CONCATENACIÓN LAPTOP ACTUAL</v>
      </c>
      <c r="V208" s="4" t="s">
        <v>3079</v>
      </c>
      <c r="W208" s="11"/>
      <c r="X208" s="7">
        <v>43634</v>
      </c>
      <c r="Y208" s="12" t="s">
        <v>3091</v>
      </c>
      <c r="Z208" s="12"/>
      <c r="AA208" s="12"/>
      <c r="AB208" s="31"/>
      <c r="AC208" s="31"/>
      <c r="AD208" s="31"/>
      <c r="AE208" s="31"/>
      <c r="AF208" s="260">
        <f ca="1">+TODAY()-AE208</f>
        <v>44156</v>
      </c>
      <c r="AG208" s="31"/>
      <c r="AH208" s="31"/>
      <c r="AI208" s="16" t="s">
        <v>3084</v>
      </c>
      <c r="AJ208" s="16" t="s">
        <v>3085</v>
      </c>
      <c r="AK208" s="15" t="s">
        <v>438</v>
      </c>
      <c r="AL208" s="16">
        <v>44001</v>
      </c>
      <c r="AM208" s="30">
        <v>1</v>
      </c>
      <c r="AN208" s="15" t="s">
        <v>58</v>
      </c>
      <c r="AO208" s="15"/>
      <c r="AP208" s="15" t="s">
        <v>66</v>
      </c>
      <c r="AQ208" s="15"/>
      <c r="AR208" s="15"/>
      <c r="AS208" s="15"/>
      <c r="AT208" s="15"/>
      <c r="AU208" s="4" t="s">
        <v>111</v>
      </c>
      <c r="AV208" s="28" t="s">
        <v>61</v>
      </c>
      <c r="AW208" s="8" t="s">
        <v>61</v>
      </c>
      <c r="AX208" s="10" t="str">
        <f>IF(AW208="","Vacio",IF(AV208=AW208,"Igual","Diferente"))</f>
        <v>Igual</v>
      </c>
      <c r="AY208" s="26"/>
      <c r="AZ208" s="26"/>
      <c r="BA208" s="6">
        <f ca="1">+IF(L208&gt;21,"Revisar",0)</f>
        <v>0</v>
      </c>
      <c r="BB208" s="26" t="s">
        <v>62</v>
      </c>
      <c r="BC208" s="85" t="s">
        <v>63</v>
      </c>
      <c r="BD208" s="26">
        <v>0</v>
      </c>
      <c r="BE208" s="26">
        <v>0</v>
      </c>
    </row>
    <row r="209" spans="1:57" x14ac:dyDescent="0.25">
      <c r="A209" s="26" t="str">
        <f>CONCATENATE(E209,"_",Y209)</f>
        <v>20550601185_PCR-LAP0547</v>
      </c>
      <c r="B209" s="26" t="str">
        <f>CONCATENATE(E209,"_",Z209)</f>
        <v>20550601185_</v>
      </c>
      <c r="C209" s="22">
        <v>44134</v>
      </c>
      <c r="D209" s="22">
        <v>44165</v>
      </c>
      <c r="E209" s="143">
        <v>20550601185</v>
      </c>
      <c r="F209" s="12" t="s">
        <v>2565</v>
      </c>
      <c r="G209" s="4" t="s">
        <v>2548</v>
      </c>
      <c r="H209" s="21" t="s">
        <v>11328</v>
      </c>
      <c r="I209" s="22">
        <v>44134</v>
      </c>
      <c r="J209" s="22">
        <v>44165</v>
      </c>
      <c r="K209" s="8"/>
      <c r="L209" s="9">
        <f ca="1">+TODAY()-J209</f>
        <v>-9</v>
      </c>
      <c r="M209" s="10">
        <v>79</v>
      </c>
      <c r="N209" s="90"/>
      <c r="O209" s="10" t="str">
        <f>IF(N209="","Vacio",IF(M209=N209,"Igual","Diferente"))</f>
        <v>Vacio</v>
      </c>
      <c r="P209" s="10"/>
      <c r="Q209" s="90"/>
      <c r="R209" s="10" t="str">
        <f>IF(Q209="","Vacio",IF(P209=Q209,"Igual","Diferente"))</f>
        <v>Vacio</v>
      </c>
      <c r="S209" s="2">
        <f>+M209+P209/3.5</f>
        <v>79</v>
      </c>
      <c r="T209" s="2">
        <f ca="1">+IF(L209&gt;=0,IF(L209&lt;30,S209*1,IF(60&gt;L209,S209*2,IF(90&gt;L209,S209*3,IF(120&gt;L209,S209*4,IF(150&gt;L209,S209*5,IF(180&gt;L209,S209*6,IF(210&gt;L209,S209*7))))))),0)</f>
        <v>0</v>
      </c>
      <c r="U209" s="3">
        <f ca="1">+IF(L209&lt;0,0,IF(L209&lt;8,$A$1,IF(L209&lt;15,$B$1,IF(L209&lt;22,$C$1,IF(L209&lt;30,$D$1,IF(L209&lt;60,$H$1,IF(L209&lt;90,$I$1,IF(L209&lt;120,$J$1,IF(L209&lt;150,$K$1,IF(L209&lt;180,$L$1,IF(L209&lt;210,$E$1)))))))))))</f>
        <v>0</v>
      </c>
      <c r="V209" s="4" t="s">
        <v>2563</v>
      </c>
      <c r="W209" s="11" t="s">
        <v>2564</v>
      </c>
      <c r="X209" s="7">
        <v>44103</v>
      </c>
      <c r="Y209" s="12" t="s">
        <v>2565</v>
      </c>
      <c r="Z209" s="12"/>
      <c r="AA209" s="12"/>
      <c r="AB209" s="13"/>
      <c r="AC209" s="13"/>
      <c r="AD209" s="13"/>
      <c r="AE209" s="13"/>
      <c r="AF209" s="260">
        <f ca="1">+TODAY()-AE209</f>
        <v>44156</v>
      </c>
      <c r="AG209" s="13"/>
      <c r="AH209" s="13"/>
      <c r="AI209" s="7"/>
      <c r="AJ209" s="7"/>
      <c r="AK209" s="4"/>
      <c r="AL209" s="7"/>
      <c r="AM209" s="11">
        <v>1</v>
      </c>
      <c r="AN209" s="4" t="s">
        <v>58</v>
      </c>
      <c r="AO209" s="4"/>
      <c r="AP209" s="4" t="s">
        <v>66</v>
      </c>
      <c r="AQ209" s="4"/>
      <c r="AR209" s="4"/>
      <c r="AS209" s="4"/>
      <c r="AT209" s="4"/>
      <c r="AU209" s="4" t="s">
        <v>150</v>
      </c>
      <c r="AV209" s="8" t="s">
        <v>61</v>
      </c>
      <c r="AW209" s="8" t="s">
        <v>61</v>
      </c>
      <c r="AX209" s="10" t="str">
        <f>IF(AW209="","Vacio",IF(AV209=AW209,"Igual","Diferente"))</f>
        <v>Igual</v>
      </c>
      <c r="AY209" s="26"/>
      <c r="AZ209" s="26"/>
      <c r="BA209" s="6">
        <f ca="1">+IF(L209&gt;21,"Revisar",0)</f>
        <v>0</v>
      </c>
      <c r="BB209" s="26" t="s">
        <v>62</v>
      </c>
      <c r="BC209" s="85" t="s">
        <v>63</v>
      </c>
      <c r="BD209" s="26">
        <v>0</v>
      </c>
      <c r="BE209" s="26">
        <v>0</v>
      </c>
    </row>
    <row r="210" spans="1:57" x14ac:dyDescent="0.25">
      <c r="A210" s="26" t="str">
        <f>CONCATENATE(E210,"_",Y210)</f>
        <v>20550601185_PCR-LAP0548</v>
      </c>
      <c r="B210" s="26" t="str">
        <f>CONCATENATE(E210,"_",Z210)</f>
        <v>20550601185_</v>
      </c>
      <c r="C210" s="22">
        <v>44105</v>
      </c>
      <c r="D210" s="22">
        <v>44134</v>
      </c>
      <c r="E210" s="143">
        <v>20550601185</v>
      </c>
      <c r="F210" s="12" t="s">
        <v>2567</v>
      </c>
      <c r="G210" s="4" t="s">
        <v>2548</v>
      </c>
      <c r="H210" s="21" t="s">
        <v>2549</v>
      </c>
      <c r="I210" s="22">
        <v>44105</v>
      </c>
      <c r="J210" s="22">
        <v>44134</v>
      </c>
      <c r="K210" s="8"/>
      <c r="L210" s="9">
        <f ca="1">+TODAY()-J210</f>
        <v>22</v>
      </c>
      <c r="M210" s="10">
        <v>75</v>
      </c>
      <c r="N210" s="90"/>
      <c r="O210" s="10" t="str">
        <f>IF(N210="","Vacio",IF(M210=N210,"Igual","Diferente"))</f>
        <v>Vacio</v>
      </c>
      <c r="P210" s="10"/>
      <c r="Q210" s="90"/>
      <c r="R210" s="10" t="str">
        <f>IF(Q210="","Vacio",IF(P210=Q210,"Igual","Diferente"))</f>
        <v>Vacio</v>
      </c>
      <c r="S210" s="2">
        <f>+M210+P210/3.5</f>
        <v>75</v>
      </c>
      <c r="T210" s="2">
        <f ca="1">+IF(L210&gt;=0,IF(L210&lt;30,S210*1,IF(60&gt;L210,S210*2,IF(90&gt;L210,S210*3,IF(120&gt;L210,S210*4,IF(150&gt;L210,S210*5,IF(180&gt;L210,S210*6,IF(210&gt;L210,S210*7))))))),0)</f>
        <v>75</v>
      </c>
      <c r="U210" s="3" t="str">
        <f ca="1">+IF(L210&lt;0,0,IF(L210&lt;8,$A$1,IF(L210&lt;15,$B$1,IF(L210&lt;22,$C$1,IF(L210&lt;30,$D$1,IF(L210&lt;60,$H$1,IF(L210&lt;90,$I$1,IF(L210&lt;120,$J$1,IF(L210&lt;150,$K$1,IF(L210&lt;180,$L$1,IF(L210&lt;210,$E$1)))))))))))</f>
        <v>Fecha vencimiento Plazo Alquiler</v>
      </c>
      <c r="V210" s="4" t="s">
        <v>839</v>
      </c>
      <c r="W210" s="11" t="s">
        <v>2566</v>
      </c>
      <c r="X210" s="7">
        <v>43270</v>
      </c>
      <c r="Y210" s="12" t="s">
        <v>2567</v>
      </c>
      <c r="Z210" s="12"/>
      <c r="AA210" s="12"/>
      <c r="AB210" s="13"/>
      <c r="AC210" s="13"/>
      <c r="AD210" s="13"/>
      <c r="AE210" s="13"/>
      <c r="AF210" s="260">
        <f ca="1">+TODAY()-AE210</f>
        <v>44156</v>
      </c>
      <c r="AG210" s="13"/>
      <c r="AH210" s="13"/>
      <c r="AI210" s="7"/>
      <c r="AJ210" s="7"/>
      <c r="AK210" s="4" t="s">
        <v>305</v>
      </c>
      <c r="AL210" s="7"/>
      <c r="AM210" s="11">
        <v>1</v>
      </c>
      <c r="AN210" s="4" t="s">
        <v>58</v>
      </c>
      <c r="AO210" s="4"/>
      <c r="AP210" s="4" t="s">
        <v>66</v>
      </c>
      <c r="AQ210" s="4"/>
      <c r="AR210" s="4"/>
      <c r="AS210" s="4"/>
      <c r="AT210" s="4"/>
      <c r="AU210" s="4" t="s">
        <v>150</v>
      </c>
      <c r="AV210" s="8" t="s">
        <v>61</v>
      </c>
      <c r="AW210" s="8" t="s">
        <v>61</v>
      </c>
      <c r="AX210" s="10" t="str">
        <f>IF(AW210="","Vacio",IF(AV210=AW210,"Igual","Diferente"))</f>
        <v>Igual</v>
      </c>
      <c r="AY210" s="26"/>
      <c r="AZ210" s="26"/>
      <c r="BA210" s="6" t="str">
        <f ca="1">+IF(L210&gt;21,"Revisar",0)</f>
        <v>Revisar</v>
      </c>
      <c r="BB210" s="26" t="s">
        <v>62</v>
      </c>
      <c r="BC210" s="85" t="s">
        <v>120</v>
      </c>
      <c r="BD210" s="26">
        <v>0</v>
      </c>
      <c r="BE210" s="26">
        <v>0</v>
      </c>
    </row>
    <row r="211" spans="1:57" x14ac:dyDescent="0.25">
      <c r="A211" s="26" t="str">
        <f>CONCATENATE(E211,"_",Y211)</f>
        <v>20606099615_PCR-LAP0549</v>
      </c>
      <c r="B211" s="26" t="str">
        <f>CONCATENATE(E211,"_",Z211)</f>
        <v>20606099615_</v>
      </c>
      <c r="C211" s="7">
        <v>44118</v>
      </c>
      <c r="D211" s="7">
        <v>44148</v>
      </c>
      <c r="E211" s="143">
        <v>20606099615</v>
      </c>
      <c r="F211" s="12" t="s">
        <v>143</v>
      </c>
      <c r="G211" s="4" t="s">
        <v>132</v>
      </c>
      <c r="H211" s="4" t="s">
        <v>133</v>
      </c>
      <c r="I211" s="7">
        <v>44118</v>
      </c>
      <c r="J211" s="7">
        <v>44148</v>
      </c>
      <c r="K211" s="8"/>
      <c r="L211" s="9">
        <f ca="1">+TODAY()-J211</f>
        <v>8</v>
      </c>
      <c r="M211" s="10">
        <v>60</v>
      </c>
      <c r="N211" s="90"/>
      <c r="O211" s="10" t="str">
        <f>IF(N211="","Vacio",IF(M211=N211,"Igual","Diferente"))</f>
        <v>Vacio</v>
      </c>
      <c r="P211" s="10"/>
      <c r="Q211" s="90"/>
      <c r="R211" s="10" t="str">
        <f>IF(Q211="","Vacio",IF(P211=Q211,"Igual","Diferente"))</f>
        <v>Vacio</v>
      </c>
      <c r="S211" s="2">
        <f>+M211+P211/3.5</f>
        <v>60</v>
      </c>
      <c r="T211" s="2">
        <f ca="1">+IF(L211&gt;=0,IF(L211&lt;30,S211*1,IF(60&gt;L211,S211*2,IF(90&gt;L211,S211*3,IF(120&gt;L211,S211*4,IF(150&gt;L211,S211*5,IF(180&gt;L211,S211*6,IF(210&gt;L211,S211*7))))))),0)</f>
        <v>60</v>
      </c>
      <c r="U211" s="3" t="str">
        <f ca="1">+IF(L211&lt;0,0,IF(L211&lt;8,$A$1,IF(L211&lt;15,$B$1,IF(L211&lt;22,$C$1,IF(L211&lt;30,$D$1,IF(L211&lt;60,$H$1,IF(L211&lt;90,$I$1,IF(L211&lt;120,$J$1,IF(L211&lt;150,$K$1,IF(L211&lt;180,$L$1,IF(L211&lt;210,$E$1)))))))))))</f>
        <v>CONCATENACIÓN LAPTOP ANTERIOR</v>
      </c>
      <c r="V211" s="4" t="s">
        <v>134</v>
      </c>
      <c r="W211" s="11" t="s">
        <v>141</v>
      </c>
      <c r="X211" s="7">
        <v>44091</v>
      </c>
      <c r="Y211" s="12" t="s">
        <v>143</v>
      </c>
      <c r="Z211" s="12"/>
      <c r="AA211" s="12"/>
      <c r="AB211" s="13"/>
      <c r="AC211" s="13"/>
      <c r="AD211" s="13"/>
      <c r="AE211" s="13"/>
      <c r="AF211" s="260">
        <f ca="1">+TODAY()-AE211</f>
        <v>44156</v>
      </c>
      <c r="AG211" s="13"/>
      <c r="AH211" s="13"/>
      <c r="AI211" s="7"/>
      <c r="AJ211" s="7"/>
      <c r="AK211" s="4"/>
      <c r="AL211" s="7"/>
      <c r="AM211" s="11">
        <v>1</v>
      </c>
      <c r="AN211" s="4" t="s">
        <v>58</v>
      </c>
      <c r="AO211" s="4"/>
      <c r="AP211" s="4"/>
      <c r="AQ211" s="4"/>
      <c r="AR211" s="4"/>
      <c r="AS211" s="4"/>
      <c r="AT211" s="4"/>
      <c r="AU211" s="120" t="s">
        <v>89</v>
      </c>
      <c r="AV211" s="8" t="s">
        <v>61</v>
      </c>
      <c r="AW211" s="8" t="s">
        <v>61</v>
      </c>
      <c r="AX211" s="10" t="str">
        <f>IF(AW211="","Vacio",IF(AV211=AW211,"Igual","Diferente"))</f>
        <v>Igual</v>
      </c>
      <c r="AY211" s="26"/>
      <c r="AZ211" s="26"/>
      <c r="BA211" s="6">
        <f ca="1">+IF(L211&gt;21,"Revisar",0)</f>
        <v>0</v>
      </c>
      <c r="BB211" s="26" t="s">
        <v>62</v>
      </c>
      <c r="BC211" s="85" t="s">
        <v>63</v>
      </c>
      <c r="BD211" s="26">
        <v>0</v>
      </c>
      <c r="BE211" s="26">
        <v>0</v>
      </c>
    </row>
    <row r="212" spans="1:57" x14ac:dyDescent="0.25">
      <c r="A212" s="26" t="str">
        <f>CONCATENATE(E212,"_",Y212)</f>
        <v>20517679420_PCR-LAP0550</v>
      </c>
      <c r="B212" s="26" t="str">
        <f>CONCATENATE(E212,"_",Z212)</f>
        <v>20517679420_</v>
      </c>
      <c r="C212" s="7">
        <v>44126</v>
      </c>
      <c r="D212" s="7">
        <v>44156</v>
      </c>
      <c r="E212" s="143">
        <v>20517679420</v>
      </c>
      <c r="F212" s="12" t="s">
        <v>1906</v>
      </c>
      <c r="G212" s="4" t="s">
        <v>1900</v>
      </c>
      <c r="H212" s="4" t="s">
        <v>1901</v>
      </c>
      <c r="I212" s="7">
        <v>44126</v>
      </c>
      <c r="J212" s="7">
        <v>44156</v>
      </c>
      <c r="K212" s="8"/>
      <c r="L212" s="9">
        <f ca="1">+TODAY()-J212</f>
        <v>0</v>
      </c>
      <c r="M212" s="10">
        <v>79</v>
      </c>
      <c r="N212" s="90"/>
      <c r="O212" s="10" t="str">
        <f>IF(N212="","Vacio",IF(M212=N212,"Igual","Diferente"))</f>
        <v>Vacio</v>
      </c>
      <c r="P212" s="10"/>
      <c r="Q212" s="90"/>
      <c r="R212" s="10" t="str">
        <f>IF(Q212="","Vacio",IF(P212=Q212,"Igual","Diferente"))</f>
        <v>Vacio</v>
      </c>
      <c r="S212" s="2">
        <f>+M212+P212/3.5</f>
        <v>79</v>
      </c>
      <c r="T212" s="2">
        <f ca="1">+IF(L212&gt;=0,IF(L212&lt;30,S212*1,IF(60&gt;L212,S212*2,IF(90&gt;L212,S212*3,IF(120&gt;L212,S212*4,IF(150&gt;L212,S212*5,IF(180&gt;L212,S212*6,IF(210&gt;L212,S212*7))))))),0)</f>
        <v>79</v>
      </c>
      <c r="U212" s="3" t="str">
        <f ca="1">+IF(L212&lt;0,0,IF(L212&lt;8,$A$1,IF(L212&lt;15,$B$1,IF(L212&lt;22,$C$1,IF(L212&lt;30,$D$1,IF(L212&lt;60,$H$1,IF(L212&lt;90,$I$1,IF(L212&lt;120,$J$1,IF(L212&lt;150,$K$1,IF(L212&lt;180,$L$1,IF(L212&lt;210,$E$1)))))))))))</f>
        <v>CONCATENACIÓN LAPTOP ACTUAL</v>
      </c>
      <c r="V212" s="4" t="s">
        <v>1905</v>
      </c>
      <c r="W212" s="11" t="s">
        <v>1903</v>
      </c>
      <c r="X212" s="7">
        <v>44096</v>
      </c>
      <c r="Y212" s="12" t="s">
        <v>1906</v>
      </c>
      <c r="Z212" s="12"/>
      <c r="AA212" s="12"/>
      <c r="AB212" s="13"/>
      <c r="AC212" s="13"/>
      <c r="AD212" s="13"/>
      <c r="AE212" s="13"/>
      <c r="AF212" s="260">
        <f ca="1">+TODAY()-AE212</f>
        <v>44156</v>
      </c>
      <c r="AG212" s="13"/>
      <c r="AH212" s="13"/>
      <c r="AI212" s="7"/>
      <c r="AJ212" s="7"/>
      <c r="AK212" s="4"/>
      <c r="AL212" s="7"/>
      <c r="AM212" s="11">
        <v>1</v>
      </c>
      <c r="AN212" s="4" t="s">
        <v>58</v>
      </c>
      <c r="AO212" s="4"/>
      <c r="AP212" s="4" t="s">
        <v>306</v>
      </c>
      <c r="AQ212" s="4"/>
      <c r="AR212" s="4"/>
      <c r="AS212" s="4"/>
      <c r="AT212" s="4"/>
      <c r="AU212" s="120" t="s">
        <v>89</v>
      </c>
      <c r="AV212" s="8" t="s">
        <v>61</v>
      </c>
      <c r="AW212" s="8" t="s">
        <v>61</v>
      </c>
      <c r="AX212" s="10" t="str">
        <f>IF(AW212="","Vacio",IF(AV212=AW212,"Igual","Diferente"))</f>
        <v>Igual</v>
      </c>
      <c r="AY212" s="85"/>
      <c r="AZ212" s="85"/>
      <c r="BA212" s="6">
        <f ca="1">+IF(L212&gt;21,"Revisar",0)</f>
        <v>0</v>
      </c>
      <c r="BB212" s="26" t="s">
        <v>62</v>
      </c>
      <c r="BC212" s="85" t="s">
        <v>63</v>
      </c>
      <c r="BD212" s="26">
        <v>0</v>
      </c>
      <c r="BE212" s="26">
        <v>0</v>
      </c>
    </row>
    <row r="213" spans="1:57" x14ac:dyDescent="0.25">
      <c r="A213" s="26" t="str">
        <f>CONCATENATE(E213,"_",Y213)</f>
        <v>20602985971_PCR-LAP0551</v>
      </c>
      <c r="B213" s="26" t="str">
        <f>CONCATENATE(E213,"_",Z213)</f>
        <v>20602985971_PCR-LAP0559</v>
      </c>
      <c r="C213" s="16">
        <v>44123</v>
      </c>
      <c r="D213" s="16">
        <v>44153</v>
      </c>
      <c r="E213" s="143">
        <v>20602985971</v>
      </c>
      <c r="F213" s="12" t="s">
        <v>3092</v>
      </c>
      <c r="G213" s="15" t="s">
        <v>3054</v>
      </c>
      <c r="H213" s="15" t="s">
        <v>3055</v>
      </c>
      <c r="I213" s="16">
        <v>44123</v>
      </c>
      <c r="J213" s="16">
        <v>44153</v>
      </c>
      <c r="K213" s="8"/>
      <c r="L213" s="9">
        <f ca="1">+TODAY()-J213</f>
        <v>3</v>
      </c>
      <c r="M213" s="29">
        <v>60</v>
      </c>
      <c r="N213" s="90"/>
      <c r="O213" s="10" t="str">
        <f>IF(N213="","Vacio",IF(M213=N213,"Igual","Diferente"))</f>
        <v>Vacio</v>
      </c>
      <c r="P213" s="29"/>
      <c r="Q213" s="90"/>
      <c r="R213" s="10" t="str">
        <f>IF(Q213="","Vacio",IF(P213=Q213,"Igual","Diferente"))</f>
        <v>Vacio</v>
      </c>
      <c r="S213" s="2">
        <f>+M213+P213/3.5</f>
        <v>60</v>
      </c>
      <c r="T213" s="2">
        <f ca="1">+IF(L213&gt;=0,IF(L213&lt;30,S213*1,IF(60&gt;L213,S213*2,IF(90&gt;L213,S213*3,IF(120&gt;L213,S213*4,IF(150&gt;L213,S213*5,IF(180&gt;L213,S213*6,IF(210&gt;L213,S213*7))))))),0)</f>
        <v>60</v>
      </c>
      <c r="U213" s="3" t="str">
        <f ca="1">+IF(L213&lt;0,0,IF(L213&lt;8,$A$1,IF(L213&lt;15,$B$1,IF(L213&lt;22,$C$1,IF(L213&lt;30,$D$1,IF(L213&lt;60,$H$1,IF(L213&lt;90,$I$1,IF(L213&lt;120,$J$1,IF(L213&lt;150,$K$1,IF(L213&lt;180,$L$1,IF(L213&lt;210,$E$1)))))))))))</f>
        <v>CONCATENACIÓN LAPTOP ACTUAL</v>
      </c>
      <c r="V213" s="4" t="s">
        <v>3079</v>
      </c>
      <c r="W213" s="11"/>
      <c r="X213" s="7">
        <v>43634</v>
      </c>
      <c r="Y213" s="12" t="s">
        <v>3092</v>
      </c>
      <c r="Z213" s="12" t="s">
        <v>3093</v>
      </c>
      <c r="AA213" s="12"/>
      <c r="AB213" s="31"/>
      <c r="AC213" s="31"/>
      <c r="AD213" s="31"/>
      <c r="AE213" s="31"/>
      <c r="AF213" s="260">
        <f ca="1">+TODAY()-AE213</f>
        <v>44156</v>
      </c>
      <c r="AG213" s="31"/>
      <c r="AH213" s="31"/>
      <c r="AI213" s="16" t="s">
        <v>3084</v>
      </c>
      <c r="AJ213" s="16" t="s">
        <v>3085</v>
      </c>
      <c r="AK213" s="15" t="s">
        <v>438</v>
      </c>
      <c r="AL213" s="16">
        <v>44001</v>
      </c>
      <c r="AM213" s="30">
        <v>1</v>
      </c>
      <c r="AN213" s="15" t="s">
        <v>58</v>
      </c>
      <c r="AO213" s="15"/>
      <c r="AP213" s="15" t="s">
        <v>66</v>
      </c>
      <c r="AQ213" s="15"/>
      <c r="AR213" s="15"/>
      <c r="AS213" s="15"/>
      <c r="AT213" s="15"/>
      <c r="AU213" s="4" t="s">
        <v>111</v>
      </c>
      <c r="AV213" s="28" t="s">
        <v>61</v>
      </c>
      <c r="AW213" s="8" t="s">
        <v>61</v>
      </c>
      <c r="AX213" s="10" t="str">
        <f>IF(AW213="","Vacio",IF(AV213=AW213,"Igual","Diferente"))</f>
        <v>Igual</v>
      </c>
      <c r="AY213" s="26"/>
      <c r="AZ213" s="26"/>
      <c r="BA213" s="6">
        <f ca="1">+IF(L213&gt;21,"Revisar",0)</f>
        <v>0</v>
      </c>
      <c r="BB213" s="26" t="s">
        <v>62</v>
      </c>
      <c r="BC213" s="85" t="s">
        <v>63</v>
      </c>
      <c r="BD213" s="26">
        <v>0</v>
      </c>
      <c r="BE213" s="26">
        <v>0</v>
      </c>
    </row>
    <row r="214" spans="1:57" x14ac:dyDescent="0.25">
      <c r="A214" s="26" t="str">
        <f>CONCATENATE(E214,"_",Y214)</f>
        <v>20602985971_PCR-LAP0554</v>
      </c>
      <c r="B214" s="26" t="str">
        <f>CONCATENATE(E214,"_",Z214)</f>
        <v>20602985971_</v>
      </c>
      <c r="C214" s="16">
        <v>44123</v>
      </c>
      <c r="D214" s="16">
        <v>44153</v>
      </c>
      <c r="E214" s="143">
        <v>20602985971</v>
      </c>
      <c r="F214" s="12" t="s">
        <v>3094</v>
      </c>
      <c r="G214" s="15" t="s">
        <v>3054</v>
      </c>
      <c r="H214" s="15" t="s">
        <v>3055</v>
      </c>
      <c r="I214" s="16">
        <v>44123</v>
      </c>
      <c r="J214" s="16">
        <v>44153</v>
      </c>
      <c r="K214" s="8"/>
      <c r="L214" s="9">
        <f ca="1">+TODAY()-J214</f>
        <v>3</v>
      </c>
      <c r="M214" s="29">
        <v>60</v>
      </c>
      <c r="N214" s="90"/>
      <c r="O214" s="10" t="str">
        <f>IF(N214="","Vacio",IF(M214=N214,"Igual","Diferente"))</f>
        <v>Vacio</v>
      </c>
      <c r="P214" s="29"/>
      <c r="Q214" s="90"/>
      <c r="R214" s="10" t="str">
        <f>IF(Q214="","Vacio",IF(P214=Q214,"Igual","Diferente"))</f>
        <v>Vacio</v>
      </c>
      <c r="S214" s="2">
        <f>+M214+P214/3.5</f>
        <v>60</v>
      </c>
      <c r="T214" s="2">
        <f ca="1">+IF(L214&gt;=0,IF(L214&lt;30,S214*1,IF(60&gt;L214,S214*2,IF(90&gt;L214,S214*3,IF(120&gt;L214,S214*4,IF(150&gt;L214,S214*5,IF(180&gt;L214,S214*6,IF(210&gt;L214,S214*7))))))),0)</f>
        <v>60</v>
      </c>
      <c r="U214" s="3" t="str">
        <f ca="1">+IF(L214&lt;0,0,IF(L214&lt;8,$A$1,IF(L214&lt;15,$B$1,IF(L214&lt;22,$C$1,IF(L214&lt;30,$D$1,IF(L214&lt;60,$H$1,IF(L214&lt;90,$I$1,IF(L214&lt;120,$J$1,IF(L214&lt;150,$K$1,IF(L214&lt;180,$L$1,IF(L214&lt;210,$E$1)))))))))))</f>
        <v>CONCATENACIÓN LAPTOP ACTUAL</v>
      </c>
      <c r="V214" s="4" t="s">
        <v>3079</v>
      </c>
      <c r="W214" s="11"/>
      <c r="X214" s="7">
        <v>43634</v>
      </c>
      <c r="Y214" s="12" t="s">
        <v>3094</v>
      </c>
      <c r="Z214" s="12"/>
      <c r="AA214" s="12"/>
      <c r="AB214" s="31"/>
      <c r="AC214" s="31"/>
      <c r="AD214" s="31"/>
      <c r="AE214" s="31"/>
      <c r="AF214" s="260">
        <f ca="1">+TODAY()-AE214</f>
        <v>44156</v>
      </c>
      <c r="AG214" s="31"/>
      <c r="AH214" s="31"/>
      <c r="AI214" s="16" t="s">
        <v>3084</v>
      </c>
      <c r="AJ214" s="16" t="s">
        <v>3085</v>
      </c>
      <c r="AK214" s="15" t="s">
        <v>438</v>
      </c>
      <c r="AL214" s="16">
        <v>44001</v>
      </c>
      <c r="AM214" s="30">
        <v>1</v>
      </c>
      <c r="AN214" s="15" t="s">
        <v>58</v>
      </c>
      <c r="AO214" s="15"/>
      <c r="AP214" s="15" t="s">
        <v>66</v>
      </c>
      <c r="AQ214" s="15"/>
      <c r="AR214" s="15"/>
      <c r="AS214" s="15"/>
      <c r="AT214" s="15"/>
      <c r="AU214" s="4" t="s">
        <v>111</v>
      </c>
      <c r="AV214" s="28" t="s">
        <v>61</v>
      </c>
      <c r="AW214" s="8" t="s">
        <v>61</v>
      </c>
      <c r="AX214" s="10" t="str">
        <f>IF(AW214="","Vacio",IF(AV214=AW214,"Igual","Diferente"))</f>
        <v>Igual</v>
      </c>
      <c r="AY214" s="26"/>
      <c r="AZ214" s="26"/>
      <c r="BA214" s="6">
        <f ca="1">+IF(L214&gt;21,"Revisar",0)</f>
        <v>0</v>
      </c>
      <c r="BB214" s="26" t="s">
        <v>62</v>
      </c>
      <c r="BC214" s="85" t="s">
        <v>63</v>
      </c>
      <c r="BD214" s="26">
        <v>0</v>
      </c>
      <c r="BE214" s="26">
        <v>0</v>
      </c>
    </row>
    <row r="215" spans="1:57" x14ac:dyDescent="0.25">
      <c r="A215" s="26" t="str">
        <f>CONCATENATE(E215,"_",Y215)</f>
        <v>20520596233_PCR-LAP0558</v>
      </c>
      <c r="B215" s="26" t="str">
        <f>CONCATENATE(E215,"_",Z215)</f>
        <v>20520596233_</v>
      </c>
      <c r="C215" s="7">
        <v>44133</v>
      </c>
      <c r="D215" s="7">
        <v>44163</v>
      </c>
      <c r="E215" s="143">
        <v>20520596233</v>
      </c>
      <c r="F215" s="77" t="s">
        <v>3759</v>
      </c>
      <c r="G215" s="4" t="s">
        <v>3742</v>
      </c>
      <c r="H215" s="4" t="s">
        <v>11347</v>
      </c>
      <c r="I215" s="7">
        <v>44133</v>
      </c>
      <c r="J215" s="7">
        <v>44163</v>
      </c>
      <c r="K215" s="8"/>
      <c r="L215" s="9">
        <f ca="1">+TODAY()-J215</f>
        <v>-7</v>
      </c>
      <c r="M215" s="10">
        <v>82</v>
      </c>
      <c r="N215" s="94"/>
      <c r="O215" s="10" t="str">
        <f>IF(N215="","Vacio",IF(M215=N215,"Igual","Diferente"))</f>
        <v>Vacio</v>
      </c>
      <c r="P215" s="10"/>
      <c r="Q215" s="94"/>
      <c r="R215" s="10" t="str">
        <f>IF(Q215="","Vacio",IF(P215=Q215,"Igual","Diferente"))</f>
        <v>Vacio</v>
      </c>
      <c r="S215" s="2">
        <f>+M215+P215/3.5</f>
        <v>82</v>
      </c>
      <c r="T215" s="2">
        <f ca="1">+IF(L215&gt;=0,IF(L215&lt;30,S215*1,IF(60&gt;L215,S215*2,IF(90&gt;L215,S215*3,IF(120&gt;L215,S215*4,IF(150&gt;L215,S215*5,IF(180&gt;L215,S215*6,IF(210&gt;L215,S215*7))))))),0)</f>
        <v>0</v>
      </c>
      <c r="U215" s="3">
        <f ca="1">+IF(L215&lt;0,0,IF(L215&lt;8,$A$1,IF(L215&lt;15,$B$1,IF(L215&lt;22,$C$1,IF(L215&lt;30,$D$1,IF(L215&lt;60,$H$1,IF(L215&lt;90,$I$1,IF(L215&lt;120,$J$1,IF(L215&lt;150,$K$1,IF(L215&lt;180,$L$1,IF(L215&lt;210,$E$1)))))))))))</f>
        <v>0</v>
      </c>
      <c r="V215" s="76" t="s">
        <v>3758</v>
      </c>
      <c r="W215" s="44" t="s">
        <v>3756</v>
      </c>
      <c r="X215" s="88">
        <v>44009</v>
      </c>
      <c r="Y215" s="77" t="s">
        <v>3759</v>
      </c>
      <c r="Z215" s="12"/>
      <c r="AA215" s="77"/>
      <c r="AB215" s="73"/>
      <c r="AC215" s="73"/>
      <c r="AD215" s="73"/>
      <c r="AE215" s="73"/>
      <c r="AF215" s="260">
        <f ca="1">+TODAY()-AE215</f>
        <v>44156</v>
      </c>
      <c r="AG215" s="73"/>
      <c r="AH215" s="73"/>
      <c r="AI215" s="7"/>
      <c r="AJ215" s="4"/>
      <c r="AK215" s="7"/>
      <c r="AL215" s="11"/>
      <c r="AM215" s="4"/>
      <c r="AN215" s="4"/>
      <c r="AO215" s="4"/>
      <c r="AP215" s="4" t="s">
        <v>306</v>
      </c>
      <c r="AQ215" s="4"/>
      <c r="AR215" s="4"/>
      <c r="AS215" s="4"/>
      <c r="AT215" s="4"/>
      <c r="AU215" s="4" t="s">
        <v>3449</v>
      </c>
      <c r="AV215" s="8" t="s">
        <v>61</v>
      </c>
      <c r="AW215" s="8" t="s">
        <v>61</v>
      </c>
      <c r="AX215" s="10" t="str">
        <f>IF(AW215="","Vacio",IF(AV215=AW215,"Igual","Diferente"))</f>
        <v>Igual</v>
      </c>
      <c r="AY215" s="85"/>
      <c r="AZ215" s="85"/>
      <c r="BA215" s="6">
        <f ca="1">+IF(L215&gt;21,"Revisar",0)</f>
        <v>0</v>
      </c>
      <c r="BB215" s="85" t="s">
        <v>62</v>
      </c>
      <c r="BC215" s="85" t="s">
        <v>63</v>
      </c>
      <c r="BD215" s="26">
        <v>0</v>
      </c>
      <c r="BE215" s="26">
        <v>0</v>
      </c>
    </row>
    <row r="216" spans="1:57" x14ac:dyDescent="0.25">
      <c r="A216" s="26" t="str">
        <f>CONCATENATE(E216,"_",Y216)</f>
        <v>20557041550_PCR-LAP0562</v>
      </c>
      <c r="B216" s="26" t="str">
        <f>CONCATENATE(E216,"_",Z216)</f>
        <v>20557041550_</v>
      </c>
      <c r="C216" s="7">
        <v>44125</v>
      </c>
      <c r="D216" s="7">
        <v>44185</v>
      </c>
      <c r="E216" s="143">
        <v>20557041550</v>
      </c>
      <c r="F216" s="12" t="s">
        <v>1463</v>
      </c>
      <c r="G216" s="4" t="s">
        <v>1459</v>
      </c>
      <c r="H216" s="4" t="s">
        <v>1460</v>
      </c>
      <c r="I216" s="7">
        <v>44125</v>
      </c>
      <c r="J216" s="7">
        <v>44185</v>
      </c>
      <c r="K216" s="8"/>
      <c r="L216" s="9">
        <f ca="1">+TODAY()-J216</f>
        <v>-29</v>
      </c>
      <c r="M216" s="10">
        <v>95</v>
      </c>
      <c r="N216" s="90"/>
      <c r="O216" s="10" t="str">
        <f>IF(N216="","Vacio",IF(M216=N216,"Igual","Diferente"))</f>
        <v>Vacio</v>
      </c>
      <c r="P216" s="10"/>
      <c r="Q216" s="90"/>
      <c r="R216" s="10" t="str">
        <f>IF(Q216="","Vacio",IF(P216=Q216,"Igual","Diferente"))</f>
        <v>Vacio</v>
      </c>
      <c r="S216" s="2">
        <f>+M216+P216/3.5</f>
        <v>95</v>
      </c>
      <c r="T216" s="2">
        <f ca="1">+IF(L216&gt;=0,IF(L216&lt;30,S216*1,IF(60&gt;L216,S216*2,IF(90&gt;L216,S216*3,IF(120&gt;L216,S216*4,IF(150&gt;L216,S216*5,IF(180&gt;L216,S216*6,IF(210&gt;L216,S216*7))))))),0)</f>
        <v>0</v>
      </c>
      <c r="U216" s="3">
        <f ca="1">+IF(L216&lt;0,0,IF(L216&lt;8,$A$1,IF(L216&lt;15,$B$1,IF(L216&lt;22,$C$1,IF(L216&lt;30,$D$1,IF(L216&lt;60,$H$1,IF(L216&lt;90,$I$1,IF(L216&lt;120,$J$1,IF(L216&lt;150,$K$1,IF(L216&lt;180,$L$1,IF(L216&lt;210,$E$1)))))))))))</f>
        <v>0</v>
      </c>
      <c r="V216" s="4" t="s">
        <v>1461</v>
      </c>
      <c r="W216" s="11" t="s">
        <v>1462</v>
      </c>
      <c r="X216" s="7">
        <v>44064</v>
      </c>
      <c r="Y216" s="12" t="s">
        <v>1463</v>
      </c>
      <c r="Z216" s="12"/>
      <c r="AA216" s="12"/>
      <c r="AB216" s="13"/>
      <c r="AC216" s="13"/>
      <c r="AD216" s="13"/>
      <c r="AE216" s="13"/>
      <c r="AF216" s="260">
        <f ca="1">+TODAY()-AE216</f>
        <v>44156</v>
      </c>
      <c r="AG216" s="13"/>
      <c r="AH216" s="13"/>
      <c r="AI216" s="7"/>
      <c r="AJ216" s="7"/>
      <c r="AK216" s="4"/>
      <c r="AL216" s="7"/>
      <c r="AM216" s="11">
        <v>1</v>
      </c>
      <c r="AN216" s="4" t="s">
        <v>58</v>
      </c>
      <c r="AO216" s="4"/>
      <c r="AP216" s="4" t="s">
        <v>73</v>
      </c>
      <c r="AQ216" s="126" t="s">
        <v>122</v>
      </c>
      <c r="AR216" s="4"/>
      <c r="AS216" s="4"/>
      <c r="AT216" s="4"/>
      <c r="AU216" s="4" t="s">
        <v>150</v>
      </c>
      <c r="AV216" s="8" t="s">
        <v>61</v>
      </c>
      <c r="AW216" s="8" t="s">
        <v>61</v>
      </c>
      <c r="AX216" s="10" t="str">
        <f>IF(AW216="","Vacio",IF(AV216=AW216,"Igual","Diferente"))</f>
        <v>Igual</v>
      </c>
      <c r="AY216" s="26"/>
      <c r="AZ216" s="26"/>
      <c r="BA216" s="6">
        <f ca="1">+IF(L216&gt;21,"Revisar",0)</f>
        <v>0</v>
      </c>
      <c r="BB216" s="26" t="s">
        <v>62</v>
      </c>
      <c r="BC216" s="85" t="s">
        <v>63</v>
      </c>
      <c r="BD216" s="26">
        <v>0</v>
      </c>
      <c r="BE216" s="26">
        <v>7.13</v>
      </c>
    </row>
    <row r="217" spans="1:57" x14ac:dyDescent="0.25">
      <c r="A217" s="26" t="str">
        <f>CONCATENATE(E217,"_",Y217)</f>
        <v>20415192071_PCR-LAP0563</v>
      </c>
      <c r="B217" s="26" t="str">
        <f>CONCATENATE(E217,"_",Z217)</f>
        <v>20415192071_</v>
      </c>
      <c r="C217" s="16">
        <v>44120</v>
      </c>
      <c r="D217" s="16">
        <v>44150</v>
      </c>
      <c r="E217" s="143">
        <v>20415192071</v>
      </c>
      <c r="F217" s="17" t="s">
        <v>1337</v>
      </c>
      <c r="G217" s="15" t="s">
        <v>1325</v>
      </c>
      <c r="H217" s="15" t="s">
        <v>1326</v>
      </c>
      <c r="I217" s="16">
        <v>44120</v>
      </c>
      <c r="J217" s="16">
        <v>44150</v>
      </c>
      <c r="K217" s="28"/>
      <c r="L217" s="9">
        <f ca="1">+TODAY()-J217</f>
        <v>6</v>
      </c>
      <c r="M217" s="29">
        <v>95</v>
      </c>
      <c r="N217" s="90"/>
      <c r="O217" s="10" t="str">
        <f>IF(N217="","Vacio",IF(M217=N217,"Igual","Diferente"))</f>
        <v>Vacio</v>
      </c>
      <c r="P217" s="29"/>
      <c r="Q217" s="90"/>
      <c r="R217" s="10" t="str">
        <f>IF(Q217="","Vacio",IF(P217=Q217,"Igual","Diferente"))</f>
        <v>Vacio</v>
      </c>
      <c r="S217" s="2">
        <f>+M217+P217/3.5</f>
        <v>95</v>
      </c>
      <c r="T217" s="2">
        <f ca="1">+IF(L217&gt;=0,IF(L217&lt;30,S217*1,IF(60&gt;L217,S217*2,IF(90&gt;L217,S217*3,IF(120&gt;L217,S217*4,IF(150&gt;L217,S217*5,IF(180&gt;L217,S217*6,IF(210&gt;L217,S217*7))))))),0)</f>
        <v>95</v>
      </c>
      <c r="U217" s="3" t="str">
        <f ca="1">+IF(L217&lt;0,0,IF(L217&lt;8,$A$1,IF(L217&lt;15,$B$1,IF(L217&lt;22,$C$1,IF(L217&lt;30,$D$1,IF(L217&lt;60,$H$1,IF(L217&lt;90,$I$1,IF(L217&lt;120,$J$1,IF(L217&lt;150,$K$1,IF(L217&lt;180,$L$1,IF(L217&lt;210,$E$1)))))))))))</f>
        <v>CONCATENACIÓN LAPTOP ACTUAL</v>
      </c>
      <c r="V217" s="4" t="s">
        <v>1335</v>
      </c>
      <c r="W217" s="11" t="s">
        <v>1336</v>
      </c>
      <c r="X217" s="7">
        <v>43879</v>
      </c>
      <c r="Y217" s="17" t="s">
        <v>1337</v>
      </c>
      <c r="Z217" s="17"/>
      <c r="AA217" s="17"/>
      <c r="AB217" s="31"/>
      <c r="AC217" s="31"/>
      <c r="AD217" s="31"/>
      <c r="AE217" s="31"/>
      <c r="AF217" s="260">
        <f ca="1">+TODAY()-AE217</f>
        <v>44156</v>
      </c>
      <c r="AG217" s="31"/>
      <c r="AH217" s="31"/>
      <c r="AI217" s="16"/>
      <c r="AJ217" s="16"/>
      <c r="AK217" s="15" t="s">
        <v>65</v>
      </c>
      <c r="AL217" s="16"/>
      <c r="AM217" s="11">
        <v>1</v>
      </c>
      <c r="AN217" s="15" t="s">
        <v>58</v>
      </c>
      <c r="AO217" s="15"/>
      <c r="AP217" s="15" t="s">
        <v>1338</v>
      </c>
      <c r="AQ217" s="15" t="s">
        <v>1330</v>
      </c>
      <c r="AR217" s="15"/>
      <c r="AS217" s="15"/>
      <c r="AT217" s="15"/>
      <c r="AU217" s="4" t="s">
        <v>150</v>
      </c>
      <c r="AV217" s="28" t="s">
        <v>61</v>
      </c>
      <c r="AW217" s="8" t="s">
        <v>61</v>
      </c>
      <c r="AX217" s="10" t="str">
        <f>IF(AW217="","Vacio",IF(AV217=AW217,"Igual","Diferente"))</f>
        <v>Igual</v>
      </c>
      <c r="AY217" s="26"/>
      <c r="AZ217" s="26"/>
      <c r="BA217" s="6">
        <f ca="1">+IF(L217&gt;21,"Revisar",0)</f>
        <v>0</v>
      </c>
      <c r="BB217" s="26" t="s">
        <v>62</v>
      </c>
      <c r="BC217" s="85" t="s">
        <v>63</v>
      </c>
      <c r="BD217" s="26">
        <v>0</v>
      </c>
      <c r="BE217" s="26">
        <v>0</v>
      </c>
    </row>
    <row r="218" spans="1:57" x14ac:dyDescent="0.25">
      <c r="A218" s="26" t="str">
        <f>CONCATENATE(E218,"_",Y218)</f>
        <v>20606099615_PCR-LAP0564</v>
      </c>
      <c r="B218" s="26" t="str">
        <f>CONCATENATE(E218,"_",Z218)</f>
        <v>20606099615_PCR-LAP0754</v>
      </c>
      <c r="C218" s="7">
        <v>44118</v>
      </c>
      <c r="D218" s="7">
        <v>44148</v>
      </c>
      <c r="E218" s="143">
        <v>20606099615</v>
      </c>
      <c r="F218" s="12" t="s">
        <v>136</v>
      </c>
      <c r="G218" s="4" t="s">
        <v>132</v>
      </c>
      <c r="H218" s="4" t="s">
        <v>133</v>
      </c>
      <c r="I218" s="7">
        <v>44118</v>
      </c>
      <c r="J218" s="7">
        <v>44148</v>
      </c>
      <c r="K218" s="8"/>
      <c r="L218" s="9">
        <f ca="1">+TODAY()-J218</f>
        <v>8</v>
      </c>
      <c r="M218" s="10">
        <v>60</v>
      </c>
      <c r="N218" s="90"/>
      <c r="O218" s="10" t="str">
        <f>IF(N218="","Vacio",IF(M218=N218,"Igual","Diferente"))</f>
        <v>Vacio</v>
      </c>
      <c r="P218" s="10"/>
      <c r="Q218" s="90"/>
      <c r="R218" s="10" t="str">
        <f>IF(Q218="","Vacio",IF(P218=Q218,"Igual","Diferente"))</f>
        <v>Vacio</v>
      </c>
      <c r="S218" s="2">
        <f>+M218+P218/3.5</f>
        <v>60</v>
      </c>
      <c r="T218" s="2">
        <f ca="1">+IF(L218&gt;=0,IF(L218&lt;30,S218*1,IF(60&gt;L218,S218*2,IF(90&gt;L218,S218*3,IF(120&gt;L218,S218*4,IF(150&gt;L218,S218*5,IF(180&gt;L218,S218*6,IF(210&gt;L218,S218*7))))))),0)</f>
        <v>60</v>
      </c>
      <c r="U218" s="3" t="str">
        <f ca="1">+IF(L218&lt;0,0,IF(L218&lt;8,$A$1,IF(L218&lt;15,$B$1,IF(L218&lt;22,$C$1,IF(L218&lt;30,$D$1,IF(L218&lt;60,$H$1,IF(L218&lt;90,$I$1,IF(L218&lt;120,$J$1,IF(L218&lt;150,$K$1,IF(L218&lt;180,$L$1,IF(L218&lt;210,$E$1)))))))))))</f>
        <v>CONCATENACIÓN LAPTOP ANTERIOR</v>
      </c>
      <c r="V218" s="4" t="s">
        <v>134</v>
      </c>
      <c r="W218" s="11" t="s">
        <v>135</v>
      </c>
      <c r="X218" s="7">
        <v>44111</v>
      </c>
      <c r="Y218" s="12" t="s">
        <v>136</v>
      </c>
      <c r="Z218" s="12" t="s">
        <v>137</v>
      </c>
      <c r="AA218" s="12"/>
      <c r="AB218" s="12"/>
      <c r="AC218" s="13"/>
      <c r="AD218" s="13"/>
      <c r="AE218" s="13"/>
      <c r="AF218" s="260">
        <f ca="1">+TODAY()-AE218</f>
        <v>44156</v>
      </c>
      <c r="AG218" s="13"/>
      <c r="AH218" s="13"/>
      <c r="AI218" s="7"/>
      <c r="AJ218" s="7"/>
      <c r="AK218" s="4"/>
      <c r="AL218" s="7"/>
      <c r="AM218" s="11">
        <v>1</v>
      </c>
      <c r="AN218" s="4" t="s">
        <v>58</v>
      </c>
      <c r="AO218" s="4"/>
      <c r="AP218" s="4"/>
      <c r="AQ218" s="4"/>
      <c r="AR218" s="4"/>
      <c r="AS218" s="4"/>
      <c r="AT218" s="4"/>
      <c r="AU218" s="120" t="s">
        <v>89</v>
      </c>
      <c r="AV218" s="8" t="s">
        <v>61</v>
      </c>
      <c r="AW218" s="8" t="s">
        <v>61</v>
      </c>
      <c r="AX218" s="10" t="str">
        <f>IF(AW218="","Vacio",IF(AV218=AW218,"Igual","Diferente"))</f>
        <v>Igual</v>
      </c>
      <c r="AY218" s="26"/>
      <c r="AZ218" s="26"/>
      <c r="BA218" s="6">
        <f ca="1">+IF(L218&gt;21,"Revisar",0)</f>
        <v>0</v>
      </c>
      <c r="BB218" s="26" t="s">
        <v>62</v>
      </c>
      <c r="BC218" s="85" t="s">
        <v>63</v>
      </c>
      <c r="BD218" s="26">
        <v>0</v>
      </c>
      <c r="BE218" s="26">
        <v>0</v>
      </c>
    </row>
    <row r="219" spans="1:57" x14ac:dyDescent="0.25">
      <c r="A219" s="26" t="str">
        <f>CONCATENATE(E219,"_",Y219)</f>
        <v>20520596233_PCR-LAP0565</v>
      </c>
      <c r="B219" s="26" t="str">
        <f>CONCATENATE(E219,"_",Z219)</f>
        <v>20520596233_</v>
      </c>
      <c r="C219" s="7">
        <v>44133</v>
      </c>
      <c r="D219" s="7">
        <v>44163</v>
      </c>
      <c r="E219" s="143">
        <v>20520596233</v>
      </c>
      <c r="F219" s="77" t="s">
        <v>3760</v>
      </c>
      <c r="G219" s="4" t="s">
        <v>3742</v>
      </c>
      <c r="H219" s="4" t="s">
        <v>11347</v>
      </c>
      <c r="I219" s="7">
        <v>44133</v>
      </c>
      <c r="J219" s="7">
        <v>44163</v>
      </c>
      <c r="K219" s="8"/>
      <c r="L219" s="9">
        <f ca="1">+TODAY()-J219</f>
        <v>-7</v>
      </c>
      <c r="M219" s="10">
        <v>82</v>
      </c>
      <c r="N219" s="94"/>
      <c r="O219" s="10" t="str">
        <f>IF(N219="","Vacio",IF(M219=N219,"Igual","Diferente"))</f>
        <v>Vacio</v>
      </c>
      <c r="P219" s="10"/>
      <c r="Q219" s="94"/>
      <c r="R219" s="10" t="str">
        <f>IF(Q219="","Vacio",IF(P219=Q219,"Igual","Diferente"))</f>
        <v>Vacio</v>
      </c>
      <c r="S219" s="2">
        <f>+M219+P219/3.5</f>
        <v>82</v>
      </c>
      <c r="T219" s="2">
        <f ca="1">+IF(L219&gt;=0,IF(L219&lt;30,S219*1,IF(60&gt;L219,S219*2,IF(90&gt;L219,S219*3,IF(120&gt;L219,S219*4,IF(150&gt;L219,S219*5,IF(180&gt;L219,S219*6,IF(210&gt;L219,S219*7))))))),0)</f>
        <v>0</v>
      </c>
      <c r="U219" s="3">
        <f ca="1">+IF(L219&lt;0,0,IF(L219&lt;8,$A$1,IF(L219&lt;15,$B$1,IF(L219&lt;22,$C$1,IF(L219&lt;30,$D$1,IF(L219&lt;60,$H$1,IF(L219&lt;90,$I$1,IF(L219&lt;120,$J$1,IF(L219&lt;150,$K$1,IF(L219&lt;180,$L$1,IF(L219&lt;210,$E$1)))))))))))</f>
        <v>0</v>
      </c>
      <c r="V219" s="76" t="s">
        <v>3758</v>
      </c>
      <c r="W219" s="44" t="s">
        <v>3756</v>
      </c>
      <c r="X219" s="88">
        <v>44009</v>
      </c>
      <c r="Y219" s="77" t="s">
        <v>3760</v>
      </c>
      <c r="Z219" s="12"/>
      <c r="AA219" s="77"/>
      <c r="AB219" s="73"/>
      <c r="AC219" s="73"/>
      <c r="AD219" s="73"/>
      <c r="AE219" s="73"/>
      <c r="AF219" s="260">
        <f ca="1">+TODAY()-AE219</f>
        <v>44156</v>
      </c>
      <c r="AG219" s="73"/>
      <c r="AH219" s="73"/>
      <c r="AI219" s="7"/>
      <c r="AJ219" s="4"/>
      <c r="AK219" s="7"/>
      <c r="AL219" s="11"/>
      <c r="AM219" s="4"/>
      <c r="AN219" s="4"/>
      <c r="AO219" s="4"/>
      <c r="AP219" s="4" t="s">
        <v>306</v>
      </c>
      <c r="AQ219" s="4"/>
      <c r="AR219" s="4"/>
      <c r="AS219" s="4"/>
      <c r="AT219" s="4"/>
      <c r="AU219" s="4" t="s">
        <v>3449</v>
      </c>
      <c r="AV219" s="8" t="s">
        <v>61</v>
      </c>
      <c r="AW219" s="8" t="s">
        <v>61</v>
      </c>
      <c r="AX219" s="10" t="str">
        <f>IF(AW219="","Vacio",IF(AV219=AW219,"Igual","Diferente"))</f>
        <v>Igual</v>
      </c>
      <c r="AY219" s="85"/>
      <c r="AZ219" s="85"/>
      <c r="BA219" s="6">
        <f ca="1">+IF(L219&gt;21,"Revisar",0)</f>
        <v>0</v>
      </c>
      <c r="BB219" s="85" t="s">
        <v>62</v>
      </c>
      <c r="BC219" s="85" t="s">
        <v>63</v>
      </c>
      <c r="BD219" s="26">
        <v>0</v>
      </c>
      <c r="BE219" s="26">
        <v>0</v>
      </c>
    </row>
    <row r="220" spans="1:57" x14ac:dyDescent="0.25">
      <c r="A220" s="26" t="str">
        <f>CONCATENATE(E220,"_",Y220)</f>
        <v>20602985971_PCR-LAP0566</v>
      </c>
      <c r="B220" s="26" t="str">
        <f>CONCATENATE(E220,"_",Z220)</f>
        <v>20602985971_</v>
      </c>
      <c r="C220" s="16">
        <v>44123</v>
      </c>
      <c r="D220" s="16">
        <v>44153</v>
      </c>
      <c r="E220" s="143">
        <v>20602985971</v>
      </c>
      <c r="F220" s="12" t="s">
        <v>3095</v>
      </c>
      <c r="G220" s="15" t="s">
        <v>3054</v>
      </c>
      <c r="H220" s="15" t="s">
        <v>3055</v>
      </c>
      <c r="I220" s="16">
        <v>44123</v>
      </c>
      <c r="J220" s="16">
        <v>44153</v>
      </c>
      <c r="K220" s="8"/>
      <c r="L220" s="9">
        <f ca="1">+TODAY()-J220</f>
        <v>3</v>
      </c>
      <c r="M220" s="29">
        <v>60</v>
      </c>
      <c r="N220" s="90"/>
      <c r="O220" s="10" t="str">
        <f>IF(N220="","Vacio",IF(M220=N220,"Igual","Diferente"))</f>
        <v>Vacio</v>
      </c>
      <c r="P220" s="29"/>
      <c r="Q220" s="90"/>
      <c r="R220" s="10" t="str">
        <f>IF(Q220="","Vacio",IF(P220=Q220,"Igual","Diferente"))</f>
        <v>Vacio</v>
      </c>
      <c r="S220" s="2">
        <f>+M220+P220/3.5</f>
        <v>60</v>
      </c>
      <c r="T220" s="2">
        <f ca="1">+IF(L220&gt;=0,IF(L220&lt;30,S220*1,IF(60&gt;L220,S220*2,IF(90&gt;L220,S220*3,IF(120&gt;L220,S220*4,IF(150&gt;L220,S220*5,IF(180&gt;L220,S220*6,IF(210&gt;L220,S220*7))))))),0)</f>
        <v>60</v>
      </c>
      <c r="U220" s="3" t="str">
        <f ca="1">+IF(L220&lt;0,0,IF(L220&lt;8,$A$1,IF(L220&lt;15,$B$1,IF(L220&lt;22,$C$1,IF(L220&lt;30,$D$1,IF(L220&lt;60,$H$1,IF(L220&lt;90,$I$1,IF(L220&lt;120,$J$1,IF(L220&lt;150,$K$1,IF(L220&lt;180,$L$1,IF(L220&lt;210,$E$1)))))))))))</f>
        <v>CONCATENACIÓN LAPTOP ACTUAL</v>
      </c>
      <c r="V220" s="4" t="s">
        <v>3079</v>
      </c>
      <c r="W220" s="11"/>
      <c r="X220" s="7">
        <v>43634</v>
      </c>
      <c r="Y220" s="12" t="s">
        <v>3095</v>
      </c>
      <c r="Z220" s="12"/>
      <c r="AA220" s="12"/>
      <c r="AB220" s="31"/>
      <c r="AC220" s="31"/>
      <c r="AD220" s="31"/>
      <c r="AE220" s="31"/>
      <c r="AF220" s="260">
        <f ca="1">+TODAY()-AE220</f>
        <v>44156</v>
      </c>
      <c r="AG220" s="31"/>
      <c r="AH220" s="31"/>
      <c r="AI220" s="16" t="s">
        <v>3084</v>
      </c>
      <c r="AJ220" s="16" t="s">
        <v>3085</v>
      </c>
      <c r="AK220" s="15" t="s">
        <v>438</v>
      </c>
      <c r="AL220" s="16">
        <v>44001</v>
      </c>
      <c r="AM220" s="30">
        <v>1</v>
      </c>
      <c r="AN220" s="15" t="s">
        <v>58</v>
      </c>
      <c r="AO220" s="15"/>
      <c r="AP220" s="15" t="s">
        <v>66</v>
      </c>
      <c r="AQ220" s="15"/>
      <c r="AR220" s="15"/>
      <c r="AS220" s="15"/>
      <c r="AT220" s="15"/>
      <c r="AU220" s="4" t="s">
        <v>111</v>
      </c>
      <c r="AV220" s="28" t="s">
        <v>61</v>
      </c>
      <c r="AW220" s="8" t="s">
        <v>61</v>
      </c>
      <c r="AX220" s="10" t="str">
        <f>IF(AW220="","Vacio",IF(AV220=AW220,"Igual","Diferente"))</f>
        <v>Igual</v>
      </c>
      <c r="AY220" s="26"/>
      <c r="AZ220" s="26"/>
      <c r="BA220" s="6">
        <f ca="1">+IF(L220&gt;21,"Revisar",0)</f>
        <v>0</v>
      </c>
      <c r="BB220" s="26" t="s">
        <v>62</v>
      </c>
      <c r="BC220" s="85" t="s">
        <v>63</v>
      </c>
      <c r="BD220" s="26">
        <v>0</v>
      </c>
      <c r="BE220" s="26">
        <v>0</v>
      </c>
    </row>
    <row r="221" spans="1:57" x14ac:dyDescent="0.25">
      <c r="A221" s="26" t="str">
        <f>CONCATENATE(E221,"_",Y221)</f>
        <v>20602985971_PCR-LAP0567</v>
      </c>
      <c r="B221" s="26" t="str">
        <f>CONCATENATE(E221,"_",Z221)</f>
        <v>20602985971_</v>
      </c>
      <c r="C221" s="16">
        <v>44123</v>
      </c>
      <c r="D221" s="16">
        <v>44153</v>
      </c>
      <c r="E221" s="143">
        <v>20602985971</v>
      </c>
      <c r="F221" s="12" t="s">
        <v>3096</v>
      </c>
      <c r="G221" s="15" t="s">
        <v>3054</v>
      </c>
      <c r="H221" s="15" t="s">
        <v>3055</v>
      </c>
      <c r="I221" s="16">
        <v>44123</v>
      </c>
      <c r="J221" s="16">
        <v>44153</v>
      </c>
      <c r="K221" s="8"/>
      <c r="L221" s="9">
        <f ca="1">+TODAY()-J221</f>
        <v>3</v>
      </c>
      <c r="M221" s="29">
        <v>60</v>
      </c>
      <c r="N221" s="90"/>
      <c r="O221" s="10" t="str">
        <f>IF(N221="","Vacio",IF(M221=N221,"Igual","Diferente"))</f>
        <v>Vacio</v>
      </c>
      <c r="P221" s="29"/>
      <c r="Q221" s="90"/>
      <c r="R221" s="10" t="str">
        <f>IF(Q221="","Vacio",IF(P221=Q221,"Igual","Diferente"))</f>
        <v>Vacio</v>
      </c>
      <c r="S221" s="2">
        <f>+M221+P221/3.5</f>
        <v>60</v>
      </c>
      <c r="T221" s="2">
        <f ca="1">+IF(L221&gt;=0,IF(L221&lt;30,S221*1,IF(60&gt;L221,S221*2,IF(90&gt;L221,S221*3,IF(120&gt;L221,S221*4,IF(150&gt;L221,S221*5,IF(180&gt;L221,S221*6,IF(210&gt;L221,S221*7))))))),0)</f>
        <v>60</v>
      </c>
      <c r="U221" s="3" t="str">
        <f ca="1">+IF(L221&lt;0,0,IF(L221&lt;8,$A$1,IF(L221&lt;15,$B$1,IF(L221&lt;22,$C$1,IF(L221&lt;30,$D$1,IF(L221&lt;60,$H$1,IF(L221&lt;90,$I$1,IF(L221&lt;120,$J$1,IF(L221&lt;150,$K$1,IF(L221&lt;180,$L$1,IF(L221&lt;210,$E$1)))))))))))</f>
        <v>CONCATENACIÓN LAPTOP ACTUAL</v>
      </c>
      <c r="V221" s="15" t="s">
        <v>3079</v>
      </c>
      <c r="W221" s="30"/>
      <c r="X221" s="16">
        <v>43634</v>
      </c>
      <c r="Y221" s="12" t="s">
        <v>3096</v>
      </c>
      <c r="Z221" s="12"/>
      <c r="AA221" s="12"/>
      <c r="AB221" s="31"/>
      <c r="AC221" s="31"/>
      <c r="AD221" s="31"/>
      <c r="AE221" s="31"/>
      <c r="AF221" s="260">
        <f ca="1">+TODAY()-AE221</f>
        <v>44156</v>
      </c>
      <c r="AG221" s="31"/>
      <c r="AH221" s="31"/>
      <c r="AI221" s="16" t="s">
        <v>3084</v>
      </c>
      <c r="AJ221" s="16" t="s">
        <v>3085</v>
      </c>
      <c r="AK221" s="15" t="s">
        <v>438</v>
      </c>
      <c r="AL221" s="16">
        <v>44001</v>
      </c>
      <c r="AM221" s="30">
        <v>1</v>
      </c>
      <c r="AN221" s="15" t="s">
        <v>58</v>
      </c>
      <c r="AO221" s="15"/>
      <c r="AP221" s="15" t="s">
        <v>66</v>
      </c>
      <c r="AQ221" s="15"/>
      <c r="AR221" s="15"/>
      <c r="AS221" s="15"/>
      <c r="AT221" s="15"/>
      <c r="AU221" s="4" t="s">
        <v>111</v>
      </c>
      <c r="AV221" s="28" t="s">
        <v>61</v>
      </c>
      <c r="AW221" s="8" t="s">
        <v>61</v>
      </c>
      <c r="AX221" s="10" t="str">
        <f>IF(AW221="","Vacio",IF(AV221=AW221,"Igual","Diferente"))</f>
        <v>Igual</v>
      </c>
      <c r="AY221" s="26"/>
      <c r="AZ221" s="26"/>
      <c r="BA221" s="6">
        <f ca="1">+IF(L221&gt;21,"Revisar",0)</f>
        <v>0</v>
      </c>
      <c r="BB221" s="26" t="s">
        <v>62</v>
      </c>
      <c r="BC221" s="85" t="s">
        <v>63</v>
      </c>
      <c r="BD221" s="26">
        <v>0</v>
      </c>
      <c r="BE221" s="26">
        <v>0</v>
      </c>
    </row>
    <row r="222" spans="1:57" x14ac:dyDescent="0.25">
      <c r="A222" s="26" t="str">
        <f>CONCATENATE(E222,"_",Y222)</f>
        <v>20502759575_PCR-LAP0568</v>
      </c>
      <c r="B222" s="26" t="str">
        <f>CONCATENATE(E222,"_",Z222)</f>
        <v>20502759575_</v>
      </c>
      <c r="C222" s="7">
        <v>44119</v>
      </c>
      <c r="D222" s="7">
        <v>44149</v>
      </c>
      <c r="E222" s="108">
        <v>20502759575</v>
      </c>
      <c r="F222" s="12" t="s">
        <v>735</v>
      </c>
      <c r="G222" s="4" t="s">
        <v>730</v>
      </c>
      <c r="H222" s="4" t="s">
        <v>731</v>
      </c>
      <c r="I222" s="7">
        <v>44119</v>
      </c>
      <c r="J222" s="7">
        <v>44149</v>
      </c>
      <c r="K222" s="8" t="s">
        <v>732</v>
      </c>
      <c r="L222" s="9">
        <f ca="1">+TODAY()-J222</f>
        <v>7</v>
      </c>
      <c r="M222" s="10">
        <v>75</v>
      </c>
      <c r="N222" s="90"/>
      <c r="O222" s="10" t="str">
        <f>IF(N222="","Vacio",IF(M222=N222,"Igual","Diferente"))</f>
        <v>Vacio</v>
      </c>
      <c r="P222" s="10"/>
      <c r="Q222" s="90"/>
      <c r="R222" s="10" t="str">
        <f>IF(Q222="","Vacio",IF(P222=Q222,"Igual","Diferente"))</f>
        <v>Vacio</v>
      </c>
      <c r="S222" s="2">
        <f>+M222+P222/3.5</f>
        <v>75</v>
      </c>
      <c r="T222" s="2">
        <f ca="1">+IF(L222&gt;=0,IF(L222&lt;30,S222*1,IF(60&gt;L222,S222*2,IF(90&gt;L222,S222*3,IF(120&gt;L222,S222*4,IF(150&gt;L222,S222*5,IF(180&gt;L222,S222*6,IF(210&gt;L222,S222*7))))))),0)</f>
        <v>75</v>
      </c>
      <c r="U222" s="3" t="str">
        <f ca="1">+IF(L222&lt;0,0,IF(L222&lt;8,$A$1,IF(L222&lt;15,$B$1,IF(L222&lt;22,$C$1,IF(L222&lt;30,$D$1,IF(L222&lt;60,$H$1,IF(L222&lt;90,$I$1,IF(L222&lt;120,$J$1,IF(L222&lt;150,$K$1,IF(L222&lt;180,$L$1,IF(L222&lt;210,$E$1)))))))))))</f>
        <v>CONCATENACIÓN LAPTOP ACTUAL</v>
      </c>
      <c r="V222" s="4" t="s">
        <v>733</v>
      </c>
      <c r="W222" s="11" t="s">
        <v>734</v>
      </c>
      <c r="X222" s="7">
        <v>43995</v>
      </c>
      <c r="Y222" s="12" t="s">
        <v>735</v>
      </c>
      <c r="Z222" s="12"/>
      <c r="AA222" s="12"/>
      <c r="AB222" s="13"/>
      <c r="AC222" s="13"/>
      <c r="AD222" s="13"/>
      <c r="AE222" s="13"/>
      <c r="AF222" s="260">
        <f ca="1">+TODAY()-AE222</f>
        <v>44156</v>
      </c>
      <c r="AG222" s="13"/>
      <c r="AH222" s="13"/>
      <c r="AI222" s="7"/>
      <c r="AJ222" s="7"/>
      <c r="AK222" s="4"/>
      <c r="AL222" s="7"/>
      <c r="AM222" s="11">
        <v>1</v>
      </c>
      <c r="AN222" s="4" t="s">
        <v>58</v>
      </c>
      <c r="AO222" s="4"/>
      <c r="AP222" s="4" t="s">
        <v>306</v>
      </c>
      <c r="AQ222" s="4"/>
      <c r="AR222" s="4"/>
      <c r="AS222" s="4"/>
      <c r="AT222" s="4"/>
      <c r="AU222" s="4" t="s">
        <v>150</v>
      </c>
      <c r="AV222" s="8" t="s">
        <v>61</v>
      </c>
      <c r="AW222" s="8" t="s">
        <v>61</v>
      </c>
      <c r="AX222" s="10" t="str">
        <f>IF(AW222="","Vacio",IF(AV222=AW222,"Igual","Diferente"))</f>
        <v>Igual</v>
      </c>
      <c r="AY222" s="26"/>
      <c r="AZ222" s="26"/>
      <c r="BA222" s="6">
        <f ca="1">+IF(L222&gt;21,"Revisar",0)</f>
        <v>0</v>
      </c>
      <c r="BB222" s="26" t="s">
        <v>62</v>
      </c>
      <c r="BC222" s="85" t="s">
        <v>63</v>
      </c>
      <c r="BD222" s="26">
        <v>0</v>
      </c>
      <c r="BE222" s="26">
        <v>0</v>
      </c>
    </row>
    <row r="223" spans="1:57" x14ac:dyDescent="0.25">
      <c r="A223" s="26" t="str">
        <f>CONCATENATE(E223,"_",Y223)</f>
        <v>20557041550_PCR-LAP0569</v>
      </c>
      <c r="B223" s="26" t="str">
        <f>CONCATENATE(E223,"_",Z223)</f>
        <v>20557041550_</v>
      </c>
      <c r="C223" s="7">
        <v>44125</v>
      </c>
      <c r="D223" s="7">
        <v>44185</v>
      </c>
      <c r="E223" s="108">
        <v>20557041550</v>
      </c>
      <c r="F223" s="12" t="s">
        <v>1467</v>
      </c>
      <c r="G223" s="4" t="s">
        <v>1459</v>
      </c>
      <c r="H223" s="4" t="s">
        <v>1460</v>
      </c>
      <c r="I223" s="7">
        <v>44125</v>
      </c>
      <c r="J223" s="7">
        <v>44185</v>
      </c>
      <c r="K223" s="8"/>
      <c r="L223" s="9">
        <f ca="1">+TODAY()-J223</f>
        <v>-29</v>
      </c>
      <c r="M223" s="10">
        <v>95</v>
      </c>
      <c r="N223" s="90"/>
      <c r="O223" s="10" t="str">
        <f>IF(N223="","Vacio",IF(M223=N223,"Igual","Diferente"))</f>
        <v>Vacio</v>
      </c>
      <c r="P223" s="10"/>
      <c r="Q223" s="90"/>
      <c r="R223" s="10" t="str">
        <f>IF(Q223="","Vacio",IF(P223=Q223,"Igual","Diferente"))</f>
        <v>Vacio</v>
      </c>
      <c r="S223" s="2">
        <f>+M223+P223/3.5</f>
        <v>95</v>
      </c>
      <c r="T223" s="2">
        <f ca="1">+IF(L223&gt;=0,IF(L223&lt;30,S223*1,IF(60&gt;L223,S223*2,IF(90&gt;L223,S223*3,IF(120&gt;L223,S223*4,IF(150&gt;L223,S223*5,IF(180&gt;L223,S223*6,IF(210&gt;L223,S223*7))))))),0)</f>
        <v>0</v>
      </c>
      <c r="U223" s="3">
        <f ca="1">+IF(L223&lt;0,0,IF(L223&lt;8,$A$1,IF(L223&lt;15,$B$1,IF(L223&lt;22,$C$1,IF(L223&lt;30,$D$1,IF(L223&lt;60,$H$1,IF(L223&lt;90,$I$1,IF(L223&lt;120,$J$1,IF(L223&lt;150,$K$1,IF(L223&lt;180,$L$1,IF(L223&lt;210,$E$1)))))))))))</f>
        <v>0</v>
      </c>
      <c r="V223" s="4" t="s">
        <v>1461</v>
      </c>
      <c r="W223" s="11" t="s">
        <v>1462</v>
      </c>
      <c r="X223" s="7">
        <v>44064</v>
      </c>
      <c r="Y223" s="12" t="s">
        <v>1467</v>
      </c>
      <c r="Z223" s="12"/>
      <c r="AA223" s="12"/>
      <c r="AB223" s="13"/>
      <c r="AC223" s="13"/>
      <c r="AD223" s="13"/>
      <c r="AE223" s="13"/>
      <c r="AF223" s="260">
        <f ca="1">+TODAY()-AE223</f>
        <v>44156</v>
      </c>
      <c r="AG223" s="13"/>
      <c r="AH223" s="13"/>
      <c r="AI223" s="7"/>
      <c r="AJ223" s="7"/>
      <c r="AK223" s="4"/>
      <c r="AL223" s="7"/>
      <c r="AM223" s="11">
        <v>1</v>
      </c>
      <c r="AN223" s="4" t="s">
        <v>58</v>
      </c>
      <c r="AO223" s="4"/>
      <c r="AP223" s="4" t="s">
        <v>73</v>
      </c>
      <c r="AQ223" s="4"/>
      <c r="AR223" s="4"/>
      <c r="AS223" s="4"/>
      <c r="AT223" s="4"/>
      <c r="AU223" s="4" t="s">
        <v>150</v>
      </c>
      <c r="AV223" s="8" t="s">
        <v>61</v>
      </c>
      <c r="AW223" s="8" t="s">
        <v>61</v>
      </c>
      <c r="AX223" s="10" t="str">
        <f>IF(AW223="","Vacio",IF(AV223=AW223,"Igual","Diferente"))</f>
        <v>Igual</v>
      </c>
      <c r="AY223" s="26"/>
      <c r="AZ223" s="26"/>
      <c r="BA223" s="6">
        <f ca="1">+IF(L223&gt;21,"Revisar",0)</f>
        <v>0</v>
      </c>
      <c r="BB223" s="26" t="s">
        <v>62</v>
      </c>
      <c r="BC223" s="85" t="s">
        <v>63</v>
      </c>
      <c r="BD223" s="26">
        <v>0</v>
      </c>
      <c r="BE223" s="26">
        <v>0</v>
      </c>
    </row>
    <row r="224" spans="1:57" x14ac:dyDescent="0.25">
      <c r="A224" s="26" t="str">
        <f>CONCATENATE(E224,"_",Y224)</f>
        <v>20602985971_PCR-LAP0570</v>
      </c>
      <c r="B224" s="26" t="str">
        <f>CONCATENATE(E224,"_",Z224)</f>
        <v>20602985971_</v>
      </c>
      <c r="C224" s="16">
        <v>44123</v>
      </c>
      <c r="D224" s="16">
        <v>44153</v>
      </c>
      <c r="E224" s="108">
        <v>20602985971</v>
      </c>
      <c r="F224" s="12" t="s">
        <v>3097</v>
      </c>
      <c r="G224" s="15" t="s">
        <v>3054</v>
      </c>
      <c r="H224" s="15" t="s">
        <v>3055</v>
      </c>
      <c r="I224" s="16">
        <v>44123</v>
      </c>
      <c r="J224" s="16">
        <v>44153</v>
      </c>
      <c r="K224" s="8"/>
      <c r="L224" s="9">
        <f ca="1">+TODAY()-J224</f>
        <v>3</v>
      </c>
      <c r="M224" s="29">
        <v>60</v>
      </c>
      <c r="N224" s="90"/>
      <c r="O224" s="10" t="str">
        <f>IF(N224="","Vacio",IF(M224=N224,"Igual","Diferente"))</f>
        <v>Vacio</v>
      </c>
      <c r="P224" s="29"/>
      <c r="Q224" s="90"/>
      <c r="R224" s="10" t="str">
        <f>IF(Q224="","Vacio",IF(P224=Q224,"Igual","Diferente"))</f>
        <v>Vacio</v>
      </c>
      <c r="S224" s="2">
        <f>+M224+P224/3.5</f>
        <v>60</v>
      </c>
      <c r="T224" s="2">
        <f ca="1">+IF(L224&gt;=0,IF(L224&lt;30,S224*1,IF(60&gt;L224,S224*2,IF(90&gt;L224,S224*3,IF(120&gt;L224,S224*4,IF(150&gt;L224,S224*5,IF(180&gt;L224,S224*6,IF(210&gt;L224,S224*7))))))),0)</f>
        <v>60</v>
      </c>
      <c r="U224" s="3" t="str">
        <f ca="1">+IF(L224&lt;0,0,IF(L224&lt;8,$A$1,IF(L224&lt;15,$B$1,IF(L224&lt;22,$C$1,IF(L224&lt;30,$D$1,IF(L224&lt;60,$H$1,IF(L224&lt;90,$I$1,IF(L224&lt;120,$J$1,IF(L224&lt;150,$K$1,IF(L224&lt;180,$L$1,IF(L224&lt;210,$E$1)))))))))))</f>
        <v>CONCATENACIÓN LAPTOP ACTUAL</v>
      </c>
      <c r="V224" s="4" t="s">
        <v>3079</v>
      </c>
      <c r="W224" s="11"/>
      <c r="X224" s="7">
        <v>43634</v>
      </c>
      <c r="Y224" s="12" t="s">
        <v>3097</v>
      </c>
      <c r="Z224" s="12"/>
      <c r="AA224" s="12"/>
      <c r="AB224" s="31"/>
      <c r="AC224" s="31"/>
      <c r="AD224" s="31"/>
      <c r="AE224" s="31"/>
      <c r="AF224" s="260">
        <f ca="1">+TODAY()-AE224</f>
        <v>44156</v>
      </c>
      <c r="AG224" s="31"/>
      <c r="AH224" s="31"/>
      <c r="AI224" s="16" t="s">
        <v>3084</v>
      </c>
      <c r="AJ224" s="16" t="s">
        <v>3085</v>
      </c>
      <c r="AK224" s="15" t="s">
        <v>438</v>
      </c>
      <c r="AL224" s="16">
        <v>44001</v>
      </c>
      <c r="AM224" s="30">
        <v>1</v>
      </c>
      <c r="AN224" s="15" t="s">
        <v>58</v>
      </c>
      <c r="AO224" s="15"/>
      <c r="AP224" s="15" t="s">
        <v>66</v>
      </c>
      <c r="AQ224" s="15"/>
      <c r="AR224" s="15"/>
      <c r="AS224" s="15"/>
      <c r="AT224" s="15"/>
      <c r="AU224" s="4" t="s">
        <v>111</v>
      </c>
      <c r="AV224" s="28" t="s">
        <v>61</v>
      </c>
      <c r="AW224" s="8" t="s">
        <v>61</v>
      </c>
      <c r="AX224" s="10" t="str">
        <f>IF(AW224="","Vacio",IF(AV224=AW224,"Igual","Diferente"))</f>
        <v>Igual</v>
      </c>
      <c r="AY224" s="26"/>
      <c r="AZ224" s="26"/>
      <c r="BA224" s="6">
        <f ca="1">+IF(L224&gt;21,"Revisar",0)</f>
        <v>0</v>
      </c>
      <c r="BB224" s="26" t="s">
        <v>62</v>
      </c>
      <c r="BC224" s="85" t="s">
        <v>63</v>
      </c>
      <c r="BD224" s="26">
        <v>0</v>
      </c>
      <c r="BE224" s="26">
        <v>0</v>
      </c>
    </row>
    <row r="225" spans="1:57" x14ac:dyDescent="0.25">
      <c r="A225" s="26" t="str">
        <f>CONCATENATE(E225,"_",Y225)</f>
        <v>20602985971_PCR-LAP0571</v>
      </c>
      <c r="B225" s="26" t="str">
        <f>CONCATENATE(E225,"_",Z225)</f>
        <v>20602985971_PCR-LAP0649</v>
      </c>
      <c r="C225" s="16">
        <v>44123</v>
      </c>
      <c r="D225" s="16">
        <v>44153</v>
      </c>
      <c r="E225" s="108">
        <v>20602985971</v>
      </c>
      <c r="F225" s="12" t="s">
        <v>3098</v>
      </c>
      <c r="G225" s="15" t="s">
        <v>3054</v>
      </c>
      <c r="H225" s="15" t="s">
        <v>3055</v>
      </c>
      <c r="I225" s="16">
        <v>44123</v>
      </c>
      <c r="J225" s="16">
        <v>44153</v>
      </c>
      <c r="K225" s="8"/>
      <c r="L225" s="9">
        <f ca="1">+TODAY()-J225</f>
        <v>3</v>
      </c>
      <c r="M225" s="29">
        <v>60</v>
      </c>
      <c r="N225" s="90"/>
      <c r="O225" s="10" t="str">
        <f>IF(N225="","Vacio",IF(M225=N225,"Igual","Diferente"))</f>
        <v>Vacio</v>
      </c>
      <c r="P225" s="29"/>
      <c r="Q225" s="90"/>
      <c r="R225" s="10" t="str">
        <f>IF(Q225="","Vacio",IF(P225=Q225,"Igual","Diferente"))</f>
        <v>Vacio</v>
      </c>
      <c r="S225" s="2">
        <f>+M225+P225/3.5</f>
        <v>60</v>
      </c>
      <c r="T225" s="2">
        <f ca="1">+IF(L225&gt;=0,IF(L225&lt;30,S225*1,IF(60&gt;L225,S225*2,IF(90&gt;L225,S225*3,IF(120&gt;L225,S225*4,IF(150&gt;L225,S225*5,IF(180&gt;L225,S225*6,IF(210&gt;L225,S225*7))))))),0)</f>
        <v>60</v>
      </c>
      <c r="U225" s="3" t="str">
        <f ca="1">+IF(L225&lt;0,0,IF(L225&lt;8,$A$1,IF(L225&lt;15,$B$1,IF(L225&lt;22,$C$1,IF(L225&lt;30,$D$1,IF(L225&lt;60,$H$1,IF(L225&lt;90,$I$1,IF(L225&lt;120,$J$1,IF(L225&lt;150,$K$1,IF(L225&lt;180,$L$1,IF(L225&lt;210,$E$1)))))))))))</f>
        <v>CONCATENACIÓN LAPTOP ACTUAL</v>
      </c>
      <c r="V225" s="4" t="s">
        <v>3079</v>
      </c>
      <c r="W225" s="11"/>
      <c r="X225" s="7">
        <v>43634</v>
      </c>
      <c r="Y225" s="12" t="s">
        <v>3098</v>
      </c>
      <c r="Z225" s="12" t="s">
        <v>3099</v>
      </c>
      <c r="AA225" s="12"/>
      <c r="AB225" s="31"/>
      <c r="AC225" s="31"/>
      <c r="AD225" s="31"/>
      <c r="AE225" s="31"/>
      <c r="AF225" s="260">
        <f ca="1">+TODAY()-AE225</f>
        <v>44156</v>
      </c>
      <c r="AG225" s="31"/>
      <c r="AH225" s="31"/>
      <c r="AI225" s="16" t="s">
        <v>3084</v>
      </c>
      <c r="AJ225" s="16" t="s">
        <v>3085</v>
      </c>
      <c r="AK225" s="15" t="s">
        <v>438</v>
      </c>
      <c r="AL225" s="16">
        <v>44001</v>
      </c>
      <c r="AM225" s="30">
        <v>1</v>
      </c>
      <c r="AN225" s="15" t="s">
        <v>58</v>
      </c>
      <c r="AO225" s="15"/>
      <c r="AP225" s="15" t="s">
        <v>66</v>
      </c>
      <c r="AQ225" s="15"/>
      <c r="AR225" s="15"/>
      <c r="AS225" s="15"/>
      <c r="AT225" s="15"/>
      <c r="AU225" s="4" t="s">
        <v>111</v>
      </c>
      <c r="AV225" s="28" t="s">
        <v>61</v>
      </c>
      <c r="AW225" s="8" t="s">
        <v>61</v>
      </c>
      <c r="AX225" s="10" t="str">
        <f>IF(AW225="","Vacio",IF(AV225=AW225,"Igual","Diferente"))</f>
        <v>Igual</v>
      </c>
      <c r="AY225" s="26"/>
      <c r="AZ225" s="26"/>
      <c r="BA225" s="6">
        <f ca="1">+IF(L225&gt;21,"Revisar",0)</f>
        <v>0</v>
      </c>
      <c r="BB225" s="26" t="s">
        <v>62</v>
      </c>
      <c r="BC225" s="85" t="s">
        <v>63</v>
      </c>
      <c r="BD225" s="26">
        <v>0</v>
      </c>
      <c r="BE225" s="26">
        <v>0</v>
      </c>
    </row>
    <row r="226" spans="1:57" x14ac:dyDescent="0.25">
      <c r="A226" s="26" t="str">
        <f>CONCATENATE(E226,"_",Y226)</f>
        <v>20520596233_PCR-LAP0574</v>
      </c>
      <c r="B226" s="26" t="str">
        <f>CONCATENATE(E226,"_",Z226)</f>
        <v>20520596233_</v>
      </c>
      <c r="C226" s="7">
        <v>44133</v>
      </c>
      <c r="D226" s="7">
        <v>44163</v>
      </c>
      <c r="E226" s="108">
        <v>20520596233</v>
      </c>
      <c r="F226" s="77" t="s">
        <v>3761</v>
      </c>
      <c r="G226" s="4" t="s">
        <v>3742</v>
      </c>
      <c r="H226" s="4" t="s">
        <v>11347</v>
      </c>
      <c r="I226" s="7">
        <v>44133</v>
      </c>
      <c r="J226" s="7">
        <v>44163</v>
      </c>
      <c r="K226" s="8"/>
      <c r="L226" s="9">
        <f ca="1">+TODAY()-J226</f>
        <v>-7</v>
      </c>
      <c r="M226" s="10">
        <v>82</v>
      </c>
      <c r="N226" s="94"/>
      <c r="O226" s="10" t="str">
        <f>IF(N226="","Vacio",IF(M226=N226,"Igual","Diferente"))</f>
        <v>Vacio</v>
      </c>
      <c r="P226" s="10"/>
      <c r="Q226" s="94"/>
      <c r="R226" s="10" t="str">
        <f>IF(Q226="","Vacio",IF(P226=Q226,"Igual","Diferente"))</f>
        <v>Vacio</v>
      </c>
      <c r="S226" s="2">
        <f>+M226+P226/3.5</f>
        <v>82</v>
      </c>
      <c r="T226" s="2">
        <f ca="1">+IF(L226&gt;=0,IF(L226&lt;30,S226*1,IF(60&gt;L226,S226*2,IF(90&gt;L226,S226*3,IF(120&gt;L226,S226*4,IF(150&gt;L226,S226*5,IF(180&gt;L226,S226*6,IF(210&gt;L226,S226*7))))))),0)</f>
        <v>0</v>
      </c>
      <c r="U226" s="3">
        <f ca="1">+IF(L226&lt;0,0,IF(L226&lt;8,$A$1,IF(L226&lt;15,$B$1,IF(L226&lt;22,$C$1,IF(L226&lt;30,$D$1,IF(L226&lt;60,$H$1,IF(L226&lt;90,$I$1,IF(L226&lt;120,$J$1,IF(L226&lt;150,$K$1,IF(L226&lt;180,$L$1,IF(L226&lt;210,$E$1)))))))))))</f>
        <v>0</v>
      </c>
      <c r="V226" s="76" t="s">
        <v>3758</v>
      </c>
      <c r="W226" s="44" t="s">
        <v>3756</v>
      </c>
      <c r="X226" s="88">
        <v>44009</v>
      </c>
      <c r="Y226" s="77" t="s">
        <v>3761</v>
      </c>
      <c r="Z226" s="12"/>
      <c r="AA226" s="77"/>
      <c r="AB226" s="73"/>
      <c r="AC226" s="73"/>
      <c r="AD226" s="73"/>
      <c r="AE226" s="73"/>
      <c r="AF226" s="260">
        <f ca="1">+TODAY()-AE226</f>
        <v>44156</v>
      </c>
      <c r="AG226" s="73"/>
      <c r="AH226" s="73"/>
      <c r="AI226" s="7"/>
      <c r="AJ226" s="4"/>
      <c r="AK226" s="7"/>
      <c r="AL226" s="11"/>
      <c r="AM226" s="4"/>
      <c r="AN226" s="4"/>
      <c r="AO226" s="4"/>
      <c r="AP226" s="4" t="s">
        <v>306</v>
      </c>
      <c r="AQ226" s="4"/>
      <c r="AR226" s="4"/>
      <c r="AS226" s="4"/>
      <c r="AT226" s="4"/>
      <c r="AU226" s="4" t="s">
        <v>3449</v>
      </c>
      <c r="AV226" s="8" t="s">
        <v>61</v>
      </c>
      <c r="AW226" s="8" t="s">
        <v>61</v>
      </c>
      <c r="AX226" s="10" t="str">
        <f>IF(AW226="","Vacio",IF(AV226=AW226,"Igual","Diferente"))</f>
        <v>Igual</v>
      </c>
      <c r="AY226" s="85"/>
      <c r="AZ226" s="85"/>
      <c r="BA226" s="6">
        <f ca="1">+IF(L226&gt;21,"Revisar",0)</f>
        <v>0</v>
      </c>
      <c r="BB226" s="85" t="s">
        <v>62</v>
      </c>
      <c r="BC226" s="85" t="s">
        <v>63</v>
      </c>
      <c r="BD226" s="26">
        <v>0</v>
      </c>
      <c r="BE226" s="26">
        <v>0</v>
      </c>
    </row>
    <row r="227" spans="1:57" x14ac:dyDescent="0.25">
      <c r="A227" s="26" t="str">
        <f>CONCATENATE(E227,"_",Y227)</f>
        <v>20602985971_PCR-LAP0575</v>
      </c>
      <c r="B227" s="26" t="str">
        <f>CONCATENATE(E227,"_",Z227)</f>
        <v>20602985971_</v>
      </c>
      <c r="C227" s="16">
        <v>44108</v>
      </c>
      <c r="D227" s="16">
        <v>44138</v>
      </c>
      <c r="E227" s="108">
        <v>20602985971</v>
      </c>
      <c r="F227" s="12" t="s">
        <v>3100</v>
      </c>
      <c r="G227" s="15" t="s">
        <v>3054</v>
      </c>
      <c r="H227" s="15" t="s">
        <v>3055</v>
      </c>
      <c r="I227" s="16">
        <v>44108</v>
      </c>
      <c r="J227" s="16">
        <v>44138</v>
      </c>
      <c r="K227" s="8"/>
      <c r="L227" s="9">
        <f ca="1">+TODAY()-J227</f>
        <v>18</v>
      </c>
      <c r="M227" s="29">
        <v>60</v>
      </c>
      <c r="N227" s="90"/>
      <c r="O227" s="10" t="str">
        <f>IF(N227="","Vacio",IF(M227=N227,"Igual","Diferente"))</f>
        <v>Vacio</v>
      </c>
      <c r="P227" s="29"/>
      <c r="Q227" s="90"/>
      <c r="R227" s="10" t="str">
        <f>IF(Q227="","Vacio",IF(P227=Q227,"Igual","Diferente"))</f>
        <v>Vacio</v>
      </c>
      <c r="S227" s="2">
        <f>+M227+P227/3.5</f>
        <v>60</v>
      </c>
      <c r="T227" s="2">
        <f ca="1">+IF(L227&gt;=0,IF(L227&lt;30,S227*1,IF(60&gt;L227,S227*2,IF(90&gt;L227,S227*3,IF(120&gt;L227,S227*4,IF(150&gt;L227,S227*5,IF(180&gt;L227,S227*6,IF(210&gt;L227,S227*7))))))),0)</f>
        <v>60</v>
      </c>
      <c r="U227" s="3" t="str">
        <f ca="1">+IF(L227&lt;0,0,IF(L227&lt;8,$A$1,IF(L227&lt;15,$B$1,IF(L227&lt;22,$C$1,IF(L227&lt;30,$D$1,IF(L227&lt;60,$H$1,IF(L227&lt;90,$I$1,IF(L227&lt;120,$J$1,IF(L227&lt;150,$K$1,IF(L227&lt;180,$L$1,IF(L227&lt;210,$E$1)))))))))))</f>
        <v>Fecha inicio Plazo Alquiler</v>
      </c>
      <c r="V227" s="4" t="s">
        <v>3079</v>
      </c>
      <c r="W227" s="11" t="s">
        <v>3080</v>
      </c>
      <c r="X227" s="7">
        <v>43651</v>
      </c>
      <c r="Y227" s="12" t="s">
        <v>3100</v>
      </c>
      <c r="Z227" s="12"/>
      <c r="AA227" s="12"/>
      <c r="AB227" s="31"/>
      <c r="AC227" s="31"/>
      <c r="AD227" s="31"/>
      <c r="AE227" s="31"/>
      <c r="AF227" s="260">
        <f ca="1">+TODAY()-AE227</f>
        <v>44156</v>
      </c>
      <c r="AG227" s="31"/>
      <c r="AH227" s="31"/>
      <c r="AI227" s="16"/>
      <c r="AJ227" s="16"/>
      <c r="AK227" s="15" t="s">
        <v>65</v>
      </c>
      <c r="AL227" s="16"/>
      <c r="AM227" s="30">
        <v>1</v>
      </c>
      <c r="AN227" s="15" t="s">
        <v>58</v>
      </c>
      <c r="AO227" s="15"/>
      <c r="AP227" s="15" t="s">
        <v>66</v>
      </c>
      <c r="AQ227" s="15"/>
      <c r="AR227" s="15"/>
      <c r="AS227" s="15"/>
      <c r="AT227" s="15"/>
      <c r="AU227" s="4" t="s">
        <v>111</v>
      </c>
      <c r="AV227" s="28" t="s">
        <v>61</v>
      </c>
      <c r="AW227" s="8" t="s">
        <v>61</v>
      </c>
      <c r="AX227" s="10" t="str">
        <f>IF(AW227="","Vacio",IF(AV227=AW227,"Igual","Diferente"))</f>
        <v>Igual</v>
      </c>
      <c r="AY227" s="26"/>
      <c r="AZ227" s="26"/>
      <c r="BA227" s="6">
        <f ca="1">+IF(L227&gt;21,"Revisar",0)</f>
        <v>0</v>
      </c>
      <c r="BB227" s="26" t="s">
        <v>62</v>
      </c>
      <c r="BC227" s="85" t="s">
        <v>63</v>
      </c>
      <c r="BD227" s="26">
        <v>0</v>
      </c>
      <c r="BE227" s="26">
        <v>0</v>
      </c>
    </row>
    <row r="228" spans="1:57" x14ac:dyDescent="0.25">
      <c r="A228" s="26" t="str">
        <f>CONCATENATE(E228,"_",Y228)</f>
        <v>20517679420_PCR-LAP0576</v>
      </c>
      <c r="B228" s="26" t="str">
        <f>CONCATENATE(E228,"_",Z228)</f>
        <v>20517679420_</v>
      </c>
      <c r="C228" s="7">
        <v>44126</v>
      </c>
      <c r="D228" s="7">
        <v>44156</v>
      </c>
      <c r="E228" s="108">
        <v>20517679420</v>
      </c>
      <c r="F228" s="12" t="s">
        <v>1904</v>
      </c>
      <c r="G228" s="4" t="s">
        <v>1900</v>
      </c>
      <c r="H228" s="4" t="s">
        <v>1901</v>
      </c>
      <c r="I228" s="7">
        <v>44126</v>
      </c>
      <c r="J228" s="7">
        <v>44156</v>
      </c>
      <c r="K228" s="8"/>
      <c r="L228" s="9">
        <f ca="1">+TODAY()-J228</f>
        <v>0</v>
      </c>
      <c r="M228" s="10">
        <v>79</v>
      </c>
      <c r="N228" s="90"/>
      <c r="O228" s="10" t="str">
        <f>IF(N228="","Vacio",IF(M228=N228,"Igual","Diferente"))</f>
        <v>Vacio</v>
      </c>
      <c r="P228" s="10"/>
      <c r="Q228" s="90"/>
      <c r="R228" s="10" t="str">
        <f>IF(Q228="","Vacio",IF(P228=Q228,"Igual","Diferente"))</f>
        <v>Vacio</v>
      </c>
      <c r="S228" s="2">
        <f>+M228+P228/3.5</f>
        <v>79</v>
      </c>
      <c r="T228" s="2">
        <f ca="1">+IF(L228&gt;=0,IF(L228&lt;30,S228*1,IF(60&gt;L228,S228*2,IF(90&gt;L228,S228*3,IF(120&gt;L228,S228*4,IF(150&gt;L228,S228*5,IF(180&gt;L228,S228*6,IF(210&gt;L228,S228*7))))))),0)</f>
        <v>79</v>
      </c>
      <c r="U228" s="3" t="str">
        <f ca="1">+IF(L228&lt;0,0,IF(L228&lt;8,$A$1,IF(L228&lt;15,$B$1,IF(L228&lt;22,$C$1,IF(L228&lt;30,$D$1,IF(L228&lt;60,$H$1,IF(L228&lt;90,$I$1,IF(L228&lt;120,$J$1,IF(L228&lt;150,$K$1,IF(L228&lt;180,$L$1,IF(L228&lt;210,$E$1)))))))))))</f>
        <v>CONCATENACIÓN LAPTOP ACTUAL</v>
      </c>
      <c r="V228" s="4" t="s">
        <v>1902</v>
      </c>
      <c r="W228" s="11" t="s">
        <v>1903</v>
      </c>
      <c r="X228" s="7">
        <v>44096</v>
      </c>
      <c r="Y228" s="12" t="s">
        <v>1904</v>
      </c>
      <c r="Z228" s="12"/>
      <c r="AA228" s="12"/>
      <c r="AB228" s="13"/>
      <c r="AC228" s="13"/>
      <c r="AD228" s="13"/>
      <c r="AE228" s="13"/>
      <c r="AF228" s="260">
        <f ca="1">+TODAY()-AE228</f>
        <v>44156</v>
      </c>
      <c r="AG228" s="13"/>
      <c r="AH228" s="13"/>
      <c r="AI228" s="7"/>
      <c r="AJ228" s="7"/>
      <c r="AK228" s="4"/>
      <c r="AL228" s="7"/>
      <c r="AM228" s="11">
        <v>1</v>
      </c>
      <c r="AN228" s="4" t="s">
        <v>58</v>
      </c>
      <c r="AO228" s="4"/>
      <c r="AP228" s="4" t="s">
        <v>306</v>
      </c>
      <c r="AQ228" s="4"/>
      <c r="AR228" s="4"/>
      <c r="AS228" s="4"/>
      <c r="AT228" s="4"/>
      <c r="AU228" s="120" t="s">
        <v>89</v>
      </c>
      <c r="AV228" s="8" t="s">
        <v>61</v>
      </c>
      <c r="AW228" s="8" t="s">
        <v>61</v>
      </c>
      <c r="AX228" s="10" t="str">
        <f>IF(AW228="","Vacio",IF(AV228=AW228,"Igual","Diferente"))</f>
        <v>Igual</v>
      </c>
      <c r="AY228" s="85"/>
      <c r="AZ228" s="85"/>
      <c r="BA228" s="6">
        <f ca="1">+IF(L228&gt;21,"Revisar",0)</f>
        <v>0</v>
      </c>
      <c r="BB228" s="26" t="s">
        <v>62</v>
      </c>
      <c r="BC228" s="85" t="s">
        <v>63</v>
      </c>
      <c r="BD228" s="26">
        <v>0</v>
      </c>
      <c r="BE228" s="26">
        <v>0</v>
      </c>
    </row>
    <row r="229" spans="1:57" x14ac:dyDescent="0.25">
      <c r="A229" s="26" t="str">
        <f>CONCATENATE(E229,"_",Y229)</f>
        <v>20602985971_PCR-LAP0578</v>
      </c>
      <c r="B229" s="26" t="str">
        <f>CONCATENATE(E229,"_",Z229)</f>
        <v>20602985971_</v>
      </c>
      <c r="C229" s="16">
        <v>44123</v>
      </c>
      <c r="D229" s="16">
        <v>44153</v>
      </c>
      <c r="E229" s="108">
        <v>20602985971</v>
      </c>
      <c r="F229" s="12" t="s">
        <v>3101</v>
      </c>
      <c r="G229" s="15" t="s">
        <v>3054</v>
      </c>
      <c r="H229" s="15" t="s">
        <v>3055</v>
      </c>
      <c r="I229" s="16">
        <v>44123</v>
      </c>
      <c r="J229" s="16">
        <v>44153</v>
      </c>
      <c r="K229" s="8"/>
      <c r="L229" s="9">
        <f ca="1">+TODAY()-J229</f>
        <v>3</v>
      </c>
      <c r="M229" s="29">
        <v>60</v>
      </c>
      <c r="N229" s="90"/>
      <c r="O229" s="10" t="str">
        <f>IF(N229="","Vacio",IF(M229=N229,"Igual","Diferente"))</f>
        <v>Vacio</v>
      </c>
      <c r="P229" s="29"/>
      <c r="Q229" s="90"/>
      <c r="R229" s="10" t="str">
        <f>IF(Q229="","Vacio",IF(P229=Q229,"Igual","Diferente"))</f>
        <v>Vacio</v>
      </c>
      <c r="S229" s="2">
        <f>+M229+P229/3.5</f>
        <v>60</v>
      </c>
      <c r="T229" s="2">
        <f ca="1">+IF(L229&gt;=0,IF(L229&lt;30,S229*1,IF(60&gt;L229,S229*2,IF(90&gt;L229,S229*3,IF(120&gt;L229,S229*4,IF(150&gt;L229,S229*5,IF(180&gt;L229,S229*6,IF(210&gt;L229,S229*7))))))),0)</f>
        <v>60</v>
      </c>
      <c r="U229" s="3" t="str">
        <f ca="1">+IF(L229&lt;0,0,IF(L229&lt;8,$A$1,IF(L229&lt;15,$B$1,IF(L229&lt;22,$C$1,IF(L229&lt;30,$D$1,IF(L229&lt;60,$H$1,IF(L229&lt;90,$I$1,IF(L229&lt;120,$J$1,IF(L229&lt;150,$K$1,IF(L229&lt;180,$L$1,IF(L229&lt;210,$E$1)))))))))))</f>
        <v>CONCATENACIÓN LAPTOP ACTUAL</v>
      </c>
      <c r="V229" s="4" t="s">
        <v>3079</v>
      </c>
      <c r="W229" s="11"/>
      <c r="X229" s="7">
        <v>43634</v>
      </c>
      <c r="Y229" s="12" t="s">
        <v>3101</v>
      </c>
      <c r="Z229" s="12"/>
      <c r="AA229" s="12"/>
      <c r="AB229" s="31"/>
      <c r="AC229" s="31"/>
      <c r="AD229" s="31"/>
      <c r="AE229" s="31"/>
      <c r="AF229" s="260">
        <f ca="1">+TODAY()-AE229</f>
        <v>44156</v>
      </c>
      <c r="AG229" s="31"/>
      <c r="AH229" s="31"/>
      <c r="AI229" s="16" t="s">
        <v>3084</v>
      </c>
      <c r="AJ229" s="16" t="s">
        <v>3085</v>
      </c>
      <c r="AK229" s="15" t="s">
        <v>438</v>
      </c>
      <c r="AL229" s="16">
        <v>44001</v>
      </c>
      <c r="AM229" s="30">
        <v>1</v>
      </c>
      <c r="AN229" s="15" t="s">
        <v>58</v>
      </c>
      <c r="AO229" s="15"/>
      <c r="AP229" s="15" t="s">
        <v>66</v>
      </c>
      <c r="AQ229" s="15"/>
      <c r="AR229" s="15"/>
      <c r="AS229" s="15"/>
      <c r="AT229" s="15"/>
      <c r="AU229" s="4" t="s">
        <v>111</v>
      </c>
      <c r="AV229" s="28" t="s">
        <v>61</v>
      </c>
      <c r="AW229" s="8" t="s">
        <v>61</v>
      </c>
      <c r="AX229" s="10" t="str">
        <f>IF(AW229="","Vacio",IF(AV229=AW229,"Igual","Diferente"))</f>
        <v>Igual</v>
      </c>
      <c r="AY229" s="26"/>
      <c r="AZ229" s="26"/>
      <c r="BA229" s="6">
        <f ca="1">+IF(L229&gt;21,"Revisar",0)</f>
        <v>0</v>
      </c>
      <c r="BB229" s="26" t="s">
        <v>62</v>
      </c>
      <c r="BC229" s="85" t="s">
        <v>63</v>
      </c>
      <c r="BD229" s="26">
        <v>0</v>
      </c>
      <c r="BE229" s="26">
        <v>0</v>
      </c>
    </row>
    <row r="230" spans="1:57" x14ac:dyDescent="0.25">
      <c r="A230" s="26" t="str">
        <f>CONCATENATE(E230,"_",Y230)</f>
        <v>20510325860_PCR-LAP0580</v>
      </c>
      <c r="B230" s="26" t="str">
        <f>CONCATENATE(E230,"_",Z230)</f>
        <v>20510325860_PCR-LAP 0564</v>
      </c>
      <c r="C230" s="16">
        <v>44128</v>
      </c>
      <c r="D230" s="16">
        <v>44158</v>
      </c>
      <c r="E230" s="142" t="s">
        <v>717</v>
      </c>
      <c r="F230" s="17" t="s">
        <v>720</v>
      </c>
      <c r="G230" s="15" t="s">
        <v>713</v>
      </c>
      <c r="H230" s="15" t="s">
        <v>714</v>
      </c>
      <c r="I230" s="16">
        <v>44128</v>
      </c>
      <c r="J230" s="16">
        <v>44158</v>
      </c>
      <c r="K230" s="8"/>
      <c r="L230" s="9">
        <f ca="1">+TODAY()-J230</f>
        <v>-2</v>
      </c>
      <c r="M230" s="29">
        <v>110</v>
      </c>
      <c r="N230" s="95"/>
      <c r="O230" s="10" t="str">
        <f>IF(N230="","Vacio",IF(M230=N230,"Igual","Diferente"))</f>
        <v>Vacio</v>
      </c>
      <c r="P230" s="29"/>
      <c r="Q230" s="95"/>
      <c r="R230" s="10" t="str">
        <f>IF(Q230="","Vacio",IF(P230=Q230,"Igual","Diferente"))</f>
        <v>Vacio</v>
      </c>
      <c r="S230" s="2">
        <f>+M230+P230/3.5</f>
        <v>110</v>
      </c>
      <c r="T230" s="96">
        <f ca="1">+IF(L230&gt;=0,IF(L230&lt;30,S230*1,IF(60&gt;L230,S230*2,IF(90&gt;L230,S230*3,IF(120&gt;L230,S230*4,IF(150&gt;L230,S230*5,IF(180&gt;L230,S230*6,IF(210&gt;L230,S230*7))))))),0)</f>
        <v>0</v>
      </c>
      <c r="U230" s="3">
        <f ca="1">+IF(L230&lt;0,0,IF(L230&lt;8,$A$1,IF(L230&lt;15,$B$1,IF(L230&lt;22,$C$1,IF(L230&lt;30,$D$1,IF(L230&lt;60,$H$1,IF(L230&lt;90,$I$1,IF(L230&lt;120,$J$1,IF(L230&lt;150,$K$1,IF(L230&lt;180,$L$1,IF(L230&lt;210,$E$1)))))))))))</f>
        <v>0</v>
      </c>
      <c r="V230" s="4" t="s">
        <v>718</v>
      </c>
      <c r="W230" s="11" t="s">
        <v>719</v>
      </c>
      <c r="X230" s="7">
        <v>43122</v>
      </c>
      <c r="Y230" s="17" t="s">
        <v>720</v>
      </c>
      <c r="Z230" s="17" t="s">
        <v>721</v>
      </c>
      <c r="AA230" s="17"/>
      <c r="AB230" s="99"/>
      <c r="AC230" s="99"/>
      <c r="AD230" s="99"/>
      <c r="AE230" s="99"/>
      <c r="AF230" s="261">
        <f ca="1">+TODAY()-AE230</f>
        <v>44156</v>
      </c>
      <c r="AG230" s="99"/>
      <c r="AH230" s="99"/>
      <c r="AI230" s="16"/>
      <c r="AJ230" s="16"/>
      <c r="AK230" s="15" t="s">
        <v>305</v>
      </c>
      <c r="AL230" s="16"/>
      <c r="AM230" s="30">
        <v>1</v>
      </c>
      <c r="AN230" s="15" t="s">
        <v>58</v>
      </c>
      <c r="AO230" s="15"/>
      <c r="AP230" s="15" t="s">
        <v>306</v>
      </c>
      <c r="AQ230" s="126" t="s">
        <v>307</v>
      </c>
      <c r="AR230" s="15"/>
      <c r="AS230" s="15"/>
      <c r="AT230" s="15"/>
      <c r="AU230" s="4" t="s">
        <v>11259</v>
      </c>
      <c r="AV230" s="28" t="s">
        <v>61</v>
      </c>
      <c r="AW230" s="28" t="s">
        <v>61</v>
      </c>
      <c r="AX230" s="10" t="str">
        <f>IF(AW230="","Vacio",IF(AV230=AW230,"Igual","Diferente"))</f>
        <v>Igual</v>
      </c>
      <c r="AY230" s="19"/>
      <c r="AZ230" s="19"/>
      <c r="BA230" s="6">
        <f ca="1">+IF(L230&gt;21,"Revisar",0)</f>
        <v>0</v>
      </c>
      <c r="BB230" s="19" t="s">
        <v>62</v>
      </c>
      <c r="BC230" s="19" t="s">
        <v>63</v>
      </c>
      <c r="BD230" s="26">
        <v>0</v>
      </c>
      <c r="BE230" s="26">
        <v>10.8</v>
      </c>
    </row>
    <row r="231" spans="1:57" x14ac:dyDescent="0.25">
      <c r="A231" s="26" t="str">
        <f>CONCATENATE(E231,"_",Y231)</f>
        <v>20417378911_PCR-LAP0582</v>
      </c>
      <c r="B231" s="26" t="str">
        <f>CONCATENATE(E231,"_",Z231)</f>
        <v>20417378911_</v>
      </c>
      <c r="C231" s="7">
        <v>44105</v>
      </c>
      <c r="D231" s="7">
        <v>44135</v>
      </c>
      <c r="E231" s="108">
        <v>20417378911</v>
      </c>
      <c r="F231" s="12" t="s">
        <v>1713</v>
      </c>
      <c r="G231" s="4" t="s">
        <v>1700</v>
      </c>
      <c r="H231" s="4" t="s">
        <v>1701</v>
      </c>
      <c r="I231" s="7">
        <v>44105</v>
      </c>
      <c r="J231" s="7">
        <v>44135</v>
      </c>
      <c r="K231" s="8">
        <v>4531486926</v>
      </c>
      <c r="L231" s="9">
        <f ca="1">+TODAY()-J231</f>
        <v>21</v>
      </c>
      <c r="M231" s="10">
        <v>65</v>
      </c>
      <c r="N231" s="90"/>
      <c r="O231" s="10" t="str">
        <f>IF(N231="","Vacio",IF(M231=N231,"Igual","Diferente"))</f>
        <v>Vacio</v>
      </c>
      <c r="P231" s="10"/>
      <c r="Q231" s="90"/>
      <c r="R231" s="10" t="str">
        <f>IF(Q231="","Vacio",IF(P231=Q231,"Igual","Diferente"))</f>
        <v>Vacio</v>
      </c>
      <c r="S231" s="2">
        <f>+M231+P231/3.5</f>
        <v>65</v>
      </c>
      <c r="T231" s="2">
        <f ca="1">+IF(L231&gt;=0,IF(L231&lt;30,S231*1,IF(60&gt;L231,S231*2,IF(90&gt;L231,S231*3,IF(120&gt;L231,S231*4,IF(150&gt;L231,S231*5,IF(180&gt;L231,S231*6,IF(210&gt;L231,S231*7))))))),0)</f>
        <v>65</v>
      </c>
      <c r="U231" s="3" t="str">
        <f ca="1">+IF(L231&lt;0,0,IF(L231&lt;8,$A$1,IF(L231&lt;15,$B$1,IF(L231&lt;22,$C$1,IF(L231&lt;30,$D$1,IF(L231&lt;60,$H$1,IF(L231&lt;90,$I$1,IF(L231&lt;120,$J$1,IF(L231&lt;150,$K$1,IF(L231&lt;180,$L$1,IF(L231&lt;210,$E$1)))))))))))</f>
        <v>Fecha inicio Plazo Alquiler</v>
      </c>
      <c r="V231" s="4" t="s">
        <v>1711</v>
      </c>
      <c r="W231" s="11" t="s">
        <v>1712</v>
      </c>
      <c r="X231" s="44">
        <v>43622</v>
      </c>
      <c r="Y231" s="12" t="s">
        <v>1713</v>
      </c>
      <c r="Z231" s="12"/>
      <c r="AA231" s="12"/>
      <c r="AB231" s="13"/>
      <c r="AC231" s="13"/>
      <c r="AD231" s="13"/>
      <c r="AE231" s="13"/>
      <c r="AF231" s="260">
        <f ca="1">+TODAY()-AE231</f>
        <v>44156</v>
      </c>
      <c r="AG231" s="13"/>
      <c r="AH231" s="13"/>
      <c r="AI231" s="7"/>
      <c r="AJ231" s="7"/>
      <c r="AK231" s="4" t="s">
        <v>65</v>
      </c>
      <c r="AL231" s="7"/>
      <c r="AM231" s="11">
        <v>1</v>
      </c>
      <c r="AN231" s="4" t="s">
        <v>58</v>
      </c>
      <c r="AO231" s="4"/>
      <c r="AP231" s="4" t="s">
        <v>1714</v>
      </c>
      <c r="AQ231" s="4"/>
      <c r="AR231" s="4"/>
      <c r="AS231" s="4"/>
      <c r="AT231" s="4"/>
      <c r="AU231" s="4" t="s">
        <v>150</v>
      </c>
      <c r="AV231" s="8" t="s">
        <v>61</v>
      </c>
      <c r="AW231" s="8" t="s">
        <v>61</v>
      </c>
      <c r="AX231" s="10" t="str">
        <f>IF(AW231="","Vacio",IF(AV231=AW231,"Igual","Diferente"))</f>
        <v>Igual</v>
      </c>
      <c r="AY231" s="26"/>
      <c r="AZ231" s="26"/>
      <c r="BA231" s="6">
        <f ca="1">+IF(L231&gt;21,"Revisar",0)</f>
        <v>0</v>
      </c>
      <c r="BB231" s="26" t="s">
        <v>62</v>
      </c>
      <c r="BC231" s="85" t="s">
        <v>63</v>
      </c>
      <c r="BD231" s="26">
        <v>0</v>
      </c>
      <c r="BE231" s="26">
        <v>0</v>
      </c>
    </row>
    <row r="232" spans="1:57" x14ac:dyDescent="0.25">
      <c r="A232" s="26" t="str">
        <f>CONCATENATE(E232,"_",Y232)</f>
        <v>20392667092_PCR-LAP0583</v>
      </c>
      <c r="B232" s="26" t="str">
        <f>CONCATENATE(E232,"_",Z232)</f>
        <v>20392667092_</v>
      </c>
      <c r="C232" s="7">
        <v>44112</v>
      </c>
      <c r="D232" s="7">
        <v>44142</v>
      </c>
      <c r="E232" s="108">
        <v>20392667092</v>
      </c>
      <c r="F232" s="12" t="s">
        <v>1387</v>
      </c>
      <c r="G232" s="21" t="s">
        <v>1378</v>
      </c>
      <c r="H232" s="4" t="s">
        <v>1383</v>
      </c>
      <c r="I232" s="7">
        <v>44112</v>
      </c>
      <c r="J232" s="7">
        <v>44142</v>
      </c>
      <c r="K232" s="8"/>
      <c r="L232" s="9">
        <f ca="1">+TODAY()-J232</f>
        <v>14</v>
      </c>
      <c r="M232" s="10">
        <v>50</v>
      </c>
      <c r="N232" s="90"/>
      <c r="O232" s="10" t="str">
        <f>IF(N232="","Vacio",IF(M232=N232,"Igual","Diferente"))</f>
        <v>Vacio</v>
      </c>
      <c r="P232" s="10"/>
      <c r="Q232" s="90"/>
      <c r="R232" s="10" t="str">
        <f>IF(Q232="","Vacio",IF(P232=Q232,"Igual","Diferente"))</f>
        <v>Vacio</v>
      </c>
      <c r="S232" s="2">
        <f>+M232+P232/3.5</f>
        <v>50</v>
      </c>
      <c r="T232" s="2">
        <f ca="1">+IF(L232&gt;=0,IF(L232&lt;30,S232*1,IF(60&gt;L232,S232*2,IF(90&gt;L232,S232*3,IF(120&gt;L232,S232*4,IF(150&gt;L232,S232*5,IF(180&gt;L232,S232*6,IF(210&gt;L232,S232*7))))))),0)</f>
        <v>50</v>
      </c>
      <c r="U232" s="3" t="str">
        <f ca="1">+IF(L232&lt;0,0,IF(L232&lt;8,$A$1,IF(L232&lt;15,$B$1,IF(L232&lt;22,$C$1,IF(L232&lt;30,$D$1,IF(L232&lt;60,$H$1,IF(L232&lt;90,$I$1,IF(L232&lt;120,$J$1,IF(L232&lt;150,$K$1,IF(L232&lt;180,$L$1,IF(L232&lt;210,$E$1)))))))))))</f>
        <v>CONCATENACIÓN LAPTOP ANTERIOR</v>
      </c>
      <c r="V232" s="4" t="s">
        <v>1384</v>
      </c>
      <c r="W232" s="11" t="s">
        <v>1385</v>
      </c>
      <c r="X232" s="7">
        <v>44082</v>
      </c>
      <c r="Y232" s="12" t="s">
        <v>1387</v>
      </c>
      <c r="Z232" s="12"/>
      <c r="AA232" s="12"/>
      <c r="AB232" s="13"/>
      <c r="AC232" s="13"/>
      <c r="AD232" s="13"/>
      <c r="AE232" s="13"/>
      <c r="AF232" s="260">
        <f ca="1">+TODAY()-AE232</f>
        <v>44156</v>
      </c>
      <c r="AG232" s="13"/>
      <c r="AH232" s="13"/>
      <c r="AI232" s="7"/>
      <c r="AJ232" s="7"/>
      <c r="AK232" s="4"/>
      <c r="AL232" s="7"/>
      <c r="AM232" s="11">
        <v>1</v>
      </c>
      <c r="AN232" s="4" t="s">
        <v>58</v>
      </c>
      <c r="AO232" s="4"/>
      <c r="AP232" s="4" t="s">
        <v>66</v>
      </c>
      <c r="AQ232" s="4"/>
      <c r="AR232" s="4"/>
      <c r="AS232" s="4"/>
      <c r="AT232" s="4"/>
      <c r="AU232" s="4" t="s">
        <v>429</v>
      </c>
      <c r="AV232" s="8" t="s">
        <v>61</v>
      </c>
      <c r="AW232" s="8" t="s">
        <v>61</v>
      </c>
      <c r="AX232" s="10" t="str">
        <f>IF(AW232="","Vacio",IF(AV232=AW232,"Igual","Diferente"))</f>
        <v>Igual</v>
      </c>
      <c r="AY232" s="85"/>
      <c r="AZ232" s="85"/>
      <c r="BA232" s="6">
        <f ca="1">+IF(L232&gt;21,"Revisar",0)</f>
        <v>0</v>
      </c>
      <c r="BB232" s="26" t="s">
        <v>62</v>
      </c>
      <c r="BC232" s="85" t="s">
        <v>63</v>
      </c>
      <c r="BD232" s="26">
        <v>0</v>
      </c>
      <c r="BE232" s="26">
        <v>0</v>
      </c>
    </row>
    <row r="233" spans="1:57" x14ac:dyDescent="0.25">
      <c r="A233" s="26" t="str">
        <f>CONCATENATE(E233,"_",Y233)</f>
        <v>71802559_PCR-LAP0584</v>
      </c>
      <c r="B233" s="26" t="str">
        <f>CONCATENATE(E233,"_",Z233)</f>
        <v>71802559_</v>
      </c>
      <c r="C233" s="7">
        <v>44118</v>
      </c>
      <c r="D233" s="7">
        <v>44148</v>
      </c>
      <c r="E233" s="108">
        <v>71802559</v>
      </c>
      <c r="F233" s="12" t="s">
        <v>4407</v>
      </c>
      <c r="G233" s="4" t="s">
        <v>4404</v>
      </c>
      <c r="H233" s="7" t="s">
        <v>4405</v>
      </c>
      <c r="I233" s="7">
        <v>44118</v>
      </c>
      <c r="J233" s="7">
        <v>44148</v>
      </c>
      <c r="K233" s="8"/>
      <c r="L233" s="9">
        <f ca="1">+TODAY()-J233</f>
        <v>8</v>
      </c>
      <c r="M233" s="10">
        <v>85</v>
      </c>
      <c r="N233" s="90"/>
      <c r="O233" s="10" t="str">
        <f>IF(N233="","Vacio",IF(M233=N233,"Igual","Diferente"))</f>
        <v>Vacio</v>
      </c>
      <c r="P233" s="10"/>
      <c r="Q233" s="90"/>
      <c r="R233" s="10" t="str">
        <f>IF(Q233="","Vacio",IF(P233=Q233,"Igual","Diferente"))</f>
        <v>Vacio</v>
      </c>
      <c r="S233" s="2">
        <f>+M233+P233/3.5</f>
        <v>85</v>
      </c>
      <c r="T233" s="2">
        <f ca="1">+IF(L233&gt;=0,IF(L233&lt;30,S233*1,IF(60&gt;L233,S233*2,IF(90&gt;L233,S233*3,IF(120&gt;L233,S233*4,IF(150&gt;L233,S233*5,IF(180&gt;L233,S233*6,IF(210&gt;L233,S233*7))))))),0)</f>
        <v>85</v>
      </c>
      <c r="U233" s="3" t="str">
        <f ca="1">+IF(L233&lt;0,0,IF(L233&lt;8,$A$1,IF(L233&lt;15,$B$1,IF(L233&lt;22,$C$1,IF(L233&lt;30,$D$1,IF(L233&lt;60,$H$1,IF(L233&lt;90,$I$1,IF(L233&lt;120,$J$1,IF(L233&lt;150,$K$1,IF(L233&lt;180,$L$1,IF(L233&lt;210,$E$1)))))))))))</f>
        <v>CONCATENACIÓN LAPTOP ANTERIOR</v>
      </c>
      <c r="V233" s="33" t="s">
        <v>2218</v>
      </c>
      <c r="W233" s="11" t="s">
        <v>4406</v>
      </c>
      <c r="X233" s="7">
        <v>43964</v>
      </c>
      <c r="Y233" s="12" t="s">
        <v>4407</v>
      </c>
      <c r="Z233" s="12"/>
      <c r="AA233" s="12"/>
      <c r="AB233" s="13"/>
      <c r="AC233" s="13"/>
      <c r="AD233" s="13"/>
      <c r="AE233" s="13"/>
      <c r="AF233" s="260">
        <f ca="1">+TODAY()-AE233</f>
        <v>44156</v>
      </c>
      <c r="AG233" s="13"/>
      <c r="AH233" s="13"/>
      <c r="AI233" s="7"/>
      <c r="AJ233" s="7"/>
      <c r="AK233" s="4"/>
      <c r="AL233" s="7"/>
      <c r="AM233" s="24">
        <v>1</v>
      </c>
      <c r="AN233" s="21" t="s">
        <v>58</v>
      </c>
      <c r="AO233" s="21"/>
      <c r="AP233" s="21" t="s">
        <v>306</v>
      </c>
      <c r="AQ233" s="126" t="s">
        <v>122</v>
      </c>
      <c r="AR233" s="4"/>
      <c r="AS233" s="4"/>
      <c r="AT233" s="4"/>
      <c r="AU233" s="4" t="s">
        <v>11259</v>
      </c>
      <c r="AV233" s="8" t="s">
        <v>61</v>
      </c>
      <c r="AW233" s="8" t="s">
        <v>61</v>
      </c>
      <c r="AX233" s="10" t="str">
        <f>IF(AW233="","Vacio",IF(AV233=AW233,"Igual","Diferente"))</f>
        <v>Igual</v>
      </c>
      <c r="AY233" s="26"/>
      <c r="AZ233" s="26"/>
      <c r="BA233" s="6">
        <f ca="1">+IF(L233&gt;21,"Revisar",0)</f>
        <v>0</v>
      </c>
      <c r="BB233" s="26" t="s">
        <v>62</v>
      </c>
      <c r="BC233" s="85" t="s">
        <v>63</v>
      </c>
      <c r="BD233" s="26">
        <v>0</v>
      </c>
      <c r="BE233" s="26">
        <v>7.13</v>
      </c>
    </row>
    <row r="234" spans="1:57" x14ac:dyDescent="0.25">
      <c r="A234" s="26" t="str">
        <f>CONCATENATE(E234,"_",Y234)</f>
        <v>20159473148_PCR-LAP0586</v>
      </c>
      <c r="B234" s="26" t="str">
        <f>CONCATENATE(E234,"_",Z234)</f>
        <v>20159473148_</v>
      </c>
      <c r="C234" s="22">
        <v>44120</v>
      </c>
      <c r="D234" s="22">
        <v>44150</v>
      </c>
      <c r="E234" s="108">
        <v>20159473148</v>
      </c>
      <c r="F234" s="12" t="s">
        <v>2767</v>
      </c>
      <c r="G234" s="21" t="s">
        <v>2759</v>
      </c>
      <c r="H234" s="4" t="s">
        <v>2760</v>
      </c>
      <c r="I234" s="22">
        <v>44120</v>
      </c>
      <c r="J234" s="22">
        <v>44150</v>
      </c>
      <c r="K234" s="23" t="s">
        <v>2761</v>
      </c>
      <c r="L234" s="9">
        <f ca="1">+TODAY()-J234</f>
        <v>6</v>
      </c>
      <c r="M234" s="10">
        <v>47.5</v>
      </c>
      <c r="N234" s="90"/>
      <c r="O234" s="10" t="str">
        <f>IF(N234="","Vacio",IF(M234=N234,"Igual","Diferente"))</f>
        <v>Vacio</v>
      </c>
      <c r="P234" s="10"/>
      <c r="Q234" s="90"/>
      <c r="R234" s="10" t="str">
        <f>IF(Q234="","Vacio",IF(P234=Q234,"Igual","Diferente"))</f>
        <v>Vacio</v>
      </c>
      <c r="S234" s="2">
        <f>+M234+P234/3.5</f>
        <v>47.5</v>
      </c>
      <c r="T234" s="2">
        <f ca="1">+IF(L234&gt;=0,IF(L234&lt;30,S234*1,IF(60&gt;L234,S234*2,IF(90&gt;L234,S234*3,IF(120&gt;L234,S234*4,IF(150&gt;L234,S234*5,IF(180&gt;L234,S234*6,IF(210&gt;L234,S234*7))))))),0)</f>
        <v>47.5</v>
      </c>
      <c r="U234" s="3" t="str">
        <f ca="1">+IF(L234&lt;0,0,IF(L234&lt;8,$A$1,IF(L234&lt;15,$B$1,IF(L234&lt;22,$C$1,IF(L234&lt;30,$D$1,IF(L234&lt;60,$H$1,IF(L234&lt;90,$I$1,IF(L234&lt;120,$J$1,IF(L234&lt;150,$K$1,IF(L234&lt;180,$L$1,IF(L234&lt;210,$E$1)))))))))))</f>
        <v>CONCATENACIÓN LAPTOP ACTUAL</v>
      </c>
      <c r="V234" s="21" t="s">
        <v>1206</v>
      </c>
      <c r="W234" s="24" t="s">
        <v>2762</v>
      </c>
      <c r="X234" s="22">
        <v>43902</v>
      </c>
      <c r="Y234" s="12" t="s">
        <v>2767</v>
      </c>
      <c r="Z234" s="12"/>
      <c r="AA234" s="12"/>
      <c r="AB234" s="13"/>
      <c r="AC234" s="13"/>
      <c r="AD234" s="13"/>
      <c r="AE234" s="13"/>
      <c r="AF234" s="260">
        <f ca="1">+TODAY()-AE234</f>
        <v>44156</v>
      </c>
      <c r="AG234" s="13"/>
      <c r="AH234" s="13"/>
      <c r="AI234" s="22"/>
      <c r="AJ234" s="22"/>
      <c r="AK234" s="21"/>
      <c r="AL234" s="22"/>
      <c r="AM234" s="24">
        <v>1</v>
      </c>
      <c r="AN234" s="4" t="s">
        <v>58</v>
      </c>
      <c r="AO234" s="21"/>
      <c r="AP234" s="21" t="s">
        <v>66</v>
      </c>
      <c r="AQ234" s="21"/>
      <c r="AR234" s="21"/>
      <c r="AS234" s="21"/>
      <c r="AT234" s="21"/>
      <c r="AU234" s="120" t="s">
        <v>89</v>
      </c>
      <c r="AV234" s="23" t="s">
        <v>61</v>
      </c>
      <c r="AW234" s="8" t="s">
        <v>61</v>
      </c>
      <c r="AX234" s="10" t="str">
        <f>IF(AW234="","Vacio",IF(AV234=AW234,"Igual","Diferente"))</f>
        <v>Igual</v>
      </c>
      <c r="AY234" s="85"/>
      <c r="AZ234" s="85"/>
      <c r="BA234" s="6">
        <f ca="1">+IF(L234&gt;21,"Revisar",0)</f>
        <v>0</v>
      </c>
      <c r="BB234" s="26" t="s">
        <v>62</v>
      </c>
      <c r="BC234" s="85" t="s">
        <v>63</v>
      </c>
      <c r="BD234" s="26">
        <v>0</v>
      </c>
      <c r="BE234" s="26">
        <v>0</v>
      </c>
    </row>
    <row r="235" spans="1:57" x14ac:dyDescent="0.25">
      <c r="A235" s="26" t="str">
        <f>CONCATENATE(E235,"_",Y235)</f>
        <v>20100723442_PCR-LAP0588</v>
      </c>
      <c r="B235" s="26" t="str">
        <f>CONCATENATE(E235,"_",Z235)</f>
        <v>20100723442_</v>
      </c>
      <c r="C235" s="7">
        <v>44121</v>
      </c>
      <c r="D235" s="7">
        <v>44151</v>
      </c>
      <c r="E235" s="108">
        <v>20100723442</v>
      </c>
      <c r="F235" s="17" t="s">
        <v>2705</v>
      </c>
      <c r="G235" s="4" t="s">
        <v>4236</v>
      </c>
      <c r="H235" s="7" t="s">
        <v>4237</v>
      </c>
      <c r="I235" s="7">
        <v>44121</v>
      </c>
      <c r="J235" s="7">
        <v>44151</v>
      </c>
      <c r="K235" s="28"/>
      <c r="L235" s="9">
        <f ca="1">+TODAY()-J235</f>
        <v>5</v>
      </c>
      <c r="M235" s="29">
        <v>48</v>
      </c>
      <c r="N235" s="90"/>
      <c r="O235" s="10" t="str">
        <f>IF(N235="","Vacio",IF(M235=N235,"Igual","Diferente"))</f>
        <v>Vacio</v>
      </c>
      <c r="P235" s="29"/>
      <c r="Q235" s="90"/>
      <c r="R235" s="10" t="str">
        <f>IF(Q235="","Vacio",IF(P235=Q235,"Igual","Diferente"))</f>
        <v>Vacio</v>
      </c>
      <c r="S235" s="2">
        <f>+M235+P235/3.5</f>
        <v>48</v>
      </c>
      <c r="T235" s="2">
        <f ca="1">+IF(L235&gt;=0,IF(L235&lt;30,S235*1,IF(60&gt;L235,S235*2,IF(90&gt;L235,S235*3,IF(120&gt;L235,S235*4,IF(150&gt;L235,S235*5,IF(180&gt;L235,S235*6,IF(210&gt;L235,S235*7))))))),0)</f>
        <v>48</v>
      </c>
      <c r="U235" s="3" t="str">
        <f ca="1">+IF(L235&lt;0,0,IF(L235&lt;8,$A$1,IF(L235&lt;15,$B$1,IF(L235&lt;22,$C$1,IF(L235&lt;30,$D$1,IF(L235&lt;60,$H$1,IF(L235&lt;90,$I$1,IF(L235&lt;120,$J$1,IF(L235&lt;150,$K$1,IF(L235&lt;180,$L$1,IF(L235&lt;210,$E$1)))))))))))</f>
        <v>CONCATENACIÓN LAPTOP ACTUAL</v>
      </c>
      <c r="V235" s="4" t="s">
        <v>4241</v>
      </c>
      <c r="W235" s="11" t="s">
        <v>4238</v>
      </c>
      <c r="X235" s="7">
        <v>44120</v>
      </c>
      <c r="Y235" s="17" t="s">
        <v>2705</v>
      </c>
      <c r="Z235" s="17"/>
      <c r="AA235" s="17"/>
      <c r="AB235" s="31"/>
      <c r="AC235" s="31"/>
      <c r="AD235" s="31"/>
      <c r="AE235" s="31"/>
      <c r="AF235" s="260">
        <f ca="1">+TODAY()-AE235</f>
        <v>44156</v>
      </c>
      <c r="AG235" s="31"/>
      <c r="AH235" s="31"/>
      <c r="AI235" s="16"/>
      <c r="AJ235" s="16"/>
      <c r="AK235" s="15"/>
      <c r="AL235" s="16"/>
      <c r="AM235" s="30">
        <v>1</v>
      </c>
      <c r="AN235" s="15" t="s">
        <v>58</v>
      </c>
      <c r="AO235" s="15"/>
      <c r="AP235" s="4" t="s">
        <v>518</v>
      </c>
      <c r="AQ235" s="15"/>
      <c r="AR235" s="15"/>
      <c r="AS235" s="15"/>
      <c r="AT235" s="15"/>
      <c r="AU235" s="4" t="s">
        <v>111</v>
      </c>
      <c r="AV235" s="28" t="s">
        <v>61</v>
      </c>
      <c r="AW235" s="8" t="s">
        <v>61</v>
      </c>
      <c r="AX235" s="10" t="str">
        <f>IF(AW235="","Vacio",IF(AV235=AW235,"Igual","Diferente"))</f>
        <v>Igual</v>
      </c>
      <c r="AY235" s="26"/>
      <c r="AZ235" s="26"/>
      <c r="BA235" s="6">
        <f ca="1">+IF(L235&gt;21,"Revisar",0)</f>
        <v>0</v>
      </c>
      <c r="BB235" s="26" t="s">
        <v>62</v>
      </c>
      <c r="BC235" s="85" t="s">
        <v>63</v>
      </c>
      <c r="BD235" s="26">
        <v>0</v>
      </c>
      <c r="BE235" s="26">
        <v>0</v>
      </c>
    </row>
    <row r="236" spans="1:57" x14ac:dyDescent="0.25">
      <c r="A236" s="26" t="str">
        <f>CONCATENATE(E236,"_",Y236)</f>
        <v>20547907249_PCR-LAP0589</v>
      </c>
      <c r="B236" s="26" t="str">
        <f>CONCATENATE(E236,"_",Z236)</f>
        <v>20547907249_</v>
      </c>
      <c r="C236" s="7">
        <v>44138</v>
      </c>
      <c r="D236" s="7">
        <v>44167</v>
      </c>
      <c r="E236" s="108">
        <v>20547907249</v>
      </c>
      <c r="F236" s="17" t="s">
        <v>4739</v>
      </c>
      <c r="G236" s="4" t="s">
        <v>512</v>
      </c>
      <c r="H236" s="4" t="s">
        <v>11273</v>
      </c>
      <c r="I236" s="7">
        <v>44138</v>
      </c>
      <c r="J236" s="7">
        <v>44167</v>
      </c>
      <c r="K236" s="8"/>
      <c r="L236" s="9">
        <f ca="1">+TODAY()-J236</f>
        <v>-11</v>
      </c>
      <c r="M236" s="10">
        <v>63</v>
      </c>
      <c r="N236" s="90"/>
      <c r="O236" s="10" t="str">
        <f>IF(N236="","Vacio",IF(M236=N236,"Igual","Diferente"))</f>
        <v>Vacio</v>
      </c>
      <c r="P236" s="10"/>
      <c r="Q236" s="90"/>
      <c r="R236" s="10" t="str">
        <f>IF(Q236="","Vacio",IF(P236=Q236,"Igual","Diferente"))</f>
        <v>Vacio</v>
      </c>
      <c r="S236" s="2">
        <f>+M236+P236/3.5</f>
        <v>63</v>
      </c>
      <c r="T236" s="2">
        <f ca="1">+IF(L236&gt;=0,IF(L236&lt;30,S236*1,IF(60&gt;L236,S236*2,IF(90&gt;L236,S236*3,IF(120&gt;L236,S236*4,IF(150&gt;L236,S236*5,IF(180&gt;L236,S236*6,IF(210&gt;L236,S236*7))))))),0)</f>
        <v>0</v>
      </c>
      <c r="U236" s="3">
        <f ca="1">+IF(L236&lt;0,0,IF(L236&lt;8,$A$1,IF(L236&lt;15,$B$1,IF(L236&lt;22,$C$1,IF(L236&lt;30,$D$1,IF(L236&lt;60,$H$1,IF(L236&lt;90,$I$1,IF(L236&lt;120,$J$1,IF(L236&lt;150,$K$1,IF(L236&lt;180,$L$1,IF(L236&lt;210,$E$1)))))))))))</f>
        <v>0</v>
      </c>
      <c r="V236" s="4"/>
      <c r="W236" s="11"/>
      <c r="X236" s="7"/>
      <c r="Y236" s="17" t="s">
        <v>4739</v>
      </c>
      <c r="Z236" s="12"/>
      <c r="AA236" s="12"/>
      <c r="AB236" s="13"/>
      <c r="AC236" s="13"/>
      <c r="AD236" s="13"/>
      <c r="AE236" s="13"/>
      <c r="AF236" s="260">
        <f ca="1">+TODAY()-AE236</f>
        <v>44156</v>
      </c>
      <c r="AG236" s="13"/>
      <c r="AH236" s="13"/>
      <c r="AI236" s="7"/>
      <c r="AJ236" s="7"/>
      <c r="AK236" s="4"/>
      <c r="AL236" s="7"/>
      <c r="AM236" s="11">
        <v>1</v>
      </c>
      <c r="AN236" s="4" t="s">
        <v>58</v>
      </c>
      <c r="AO236" s="4"/>
      <c r="AP236" s="4"/>
      <c r="AQ236" s="126"/>
      <c r="AR236" s="4"/>
      <c r="AS236" s="4"/>
      <c r="AT236" s="4"/>
      <c r="AU236" s="120" t="s">
        <v>89</v>
      </c>
      <c r="AV236" s="40" t="s">
        <v>61</v>
      </c>
      <c r="AW236" s="8">
        <v>6</v>
      </c>
      <c r="AX236" s="10" t="str">
        <f>IF(AW236="","Vacio",IF(AV236=AW236,"Igual","Diferente"))</f>
        <v>Diferente</v>
      </c>
      <c r="AY236" s="26"/>
      <c r="AZ236" s="26"/>
      <c r="BA236" s="6">
        <f ca="1">+IF(L236&gt;21,"Revisar",0)</f>
        <v>0</v>
      </c>
      <c r="BB236" s="26"/>
      <c r="BC236" s="85" t="s">
        <v>63</v>
      </c>
      <c r="BD236" s="26">
        <v>0</v>
      </c>
      <c r="BE236" s="26">
        <v>0</v>
      </c>
    </row>
    <row r="237" spans="1:57" x14ac:dyDescent="0.25">
      <c r="A237" s="26" t="str">
        <f>CONCATENATE(E237,"_",Y237)</f>
        <v>20600559681_PCR-LAP0597</v>
      </c>
      <c r="B237" s="26" t="str">
        <f>CONCATENATE(E237,"_",Z237)</f>
        <v>20600559681_</v>
      </c>
      <c r="C237" s="7">
        <v>44105</v>
      </c>
      <c r="D237" s="7">
        <v>44135</v>
      </c>
      <c r="E237" s="108">
        <v>20600559681</v>
      </c>
      <c r="F237" s="12" t="s">
        <v>643</v>
      </c>
      <c r="G237" s="4" t="s">
        <v>634</v>
      </c>
      <c r="H237" s="4" t="s">
        <v>635</v>
      </c>
      <c r="I237" s="7">
        <v>44105</v>
      </c>
      <c r="J237" s="7">
        <v>44135</v>
      </c>
      <c r="K237" s="28"/>
      <c r="L237" s="9">
        <f ca="1">+TODAY()-J237</f>
        <v>21</v>
      </c>
      <c r="M237" s="10">
        <v>53.78</v>
      </c>
      <c r="N237" s="90"/>
      <c r="O237" s="10" t="str">
        <f>IF(N237="","Vacio",IF(M237=N237,"Igual","Diferente"))</f>
        <v>Vacio</v>
      </c>
      <c r="P237" s="10"/>
      <c r="Q237" s="90"/>
      <c r="R237" s="10" t="str">
        <f>IF(Q237="","Vacio",IF(P237=Q237,"Igual","Diferente"))</f>
        <v>Vacio</v>
      </c>
      <c r="S237" s="2">
        <f>+M237+P237/3.5</f>
        <v>53.78</v>
      </c>
      <c r="T237" s="2">
        <f ca="1">+IF(L237&gt;=0,IF(L237&lt;30,S237*1,IF(60&gt;L237,S237*2,IF(90&gt;L237,S237*3,IF(120&gt;L237,S237*4,IF(150&gt;L237,S237*5,IF(180&gt;L237,S237*6,IF(210&gt;L237,S237*7))))))),0)</f>
        <v>53.78</v>
      </c>
      <c r="U237" s="3" t="str">
        <f ca="1">+IF(L237&lt;0,0,IF(L237&lt;8,$A$1,IF(L237&lt;15,$B$1,IF(L237&lt;22,$C$1,IF(L237&lt;30,$D$1,IF(L237&lt;60,$H$1,IF(L237&lt;90,$I$1,IF(L237&lt;120,$J$1,IF(L237&lt;150,$K$1,IF(L237&lt;180,$L$1,IF(L237&lt;210,$E$1)))))))))))</f>
        <v>Fecha inicio Plazo Alquiler</v>
      </c>
      <c r="V237" s="4" t="s">
        <v>636</v>
      </c>
      <c r="W237" s="11"/>
      <c r="X237" s="7"/>
      <c r="Y237" s="12" t="s">
        <v>643</v>
      </c>
      <c r="Z237" s="12"/>
      <c r="AA237" s="12"/>
      <c r="AB237" s="13"/>
      <c r="AC237" s="13"/>
      <c r="AD237" s="13"/>
      <c r="AE237" s="13"/>
      <c r="AF237" s="260">
        <f ca="1">+TODAY()-AE237</f>
        <v>44156</v>
      </c>
      <c r="AG237" s="13"/>
      <c r="AH237" s="13"/>
      <c r="AI237" s="7"/>
      <c r="AJ237" s="22"/>
      <c r="AK237" s="21" t="s">
        <v>65</v>
      </c>
      <c r="AL237" s="22"/>
      <c r="AM237" s="24">
        <v>1</v>
      </c>
      <c r="AN237" s="21" t="s">
        <v>58</v>
      </c>
      <c r="AO237" s="21"/>
      <c r="AP237" s="21" t="s">
        <v>518</v>
      </c>
      <c r="AQ237" s="4"/>
      <c r="AR237" s="4"/>
      <c r="AS237" s="4"/>
      <c r="AT237" s="4"/>
      <c r="AU237" s="4" t="s">
        <v>150</v>
      </c>
      <c r="AV237" s="8" t="s">
        <v>61</v>
      </c>
      <c r="AW237" s="8" t="s">
        <v>61</v>
      </c>
      <c r="AX237" s="10" t="str">
        <f>IF(AW237="","Vacio",IF(AV237=AW237,"Igual","Diferente"))</f>
        <v>Igual</v>
      </c>
      <c r="AY237" s="26"/>
      <c r="AZ237" s="26"/>
      <c r="BA237" s="6">
        <f ca="1">+IF(L237&gt;21,"Revisar",0)</f>
        <v>0</v>
      </c>
      <c r="BB237" s="26" t="s">
        <v>62</v>
      </c>
      <c r="BC237" s="85" t="s">
        <v>63</v>
      </c>
      <c r="BD237" s="26">
        <v>0</v>
      </c>
      <c r="BE237" s="26">
        <v>0</v>
      </c>
    </row>
    <row r="238" spans="1:57" x14ac:dyDescent="0.25">
      <c r="A238" s="26" t="str">
        <f>CONCATENATE(E238,"_",Y238)</f>
        <v xml:space="preserve"> 2038235036_PCR-LAP0600</v>
      </c>
      <c r="B238" s="26" t="str">
        <f>CONCATENATE(E238,"_",Z238)</f>
        <v xml:space="preserve"> 2038235036_</v>
      </c>
      <c r="C238" s="7">
        <v>44122</v>
      </c>
      <c r="D238" s="7">
        <v>44152</v>
      </c>
      <c r="E238" s="142" t="s">
        <v>1016</v>
      </c>
      <c r="F238" s="12" t="s">
        <v>1028</v>
      </c>
      <c r="G238" s="4" t="s">
        <v>1017</v>
      </c>
      <c r="H238" s="4" t="s">
        <v>1018</v>
      </c>
      <c r="I238" s="7">
        <v>44122</v>
      </c>
      <c r="J238" s="7">
        <v>44152</v>
      </c>
      <c r="K238" s="8" t="s">
        <v>1019</v>
      </c>
      <c r="L238" s="9">
        <f ca="1">+TODAY()-J238</f>
        <v>4</v>
      </c>
      <c r="M238" s="10">
        <v>65</v>
      </c>
      <c r="N238" s="90"/>
      <c r="O238" s="10" t="str">
        <f>IF(N238="","Vacio",IF(M238=N238,"Igual","Diferente"))</f>
        <v>Vacio</v>
      </c>
      <c r="P238" s="10"/>
      <c r="Q238" s="90"/>
      <c r="R238" s="10" t="str">
        <f>IF(Q238="","Vacio",IF(P238=Q238,"Igual","Diferente"))</f>
        <v>Vacio</v>
      </c>
      <c r="S238" s="2">
        <f>+M238+P238/3.5</f>
        <v>65</v>
      </c>
      <c r="T238" s="2">
        <f ca="1">+IF(L238&gt;=0,IF(L238&lt;30,S238*1,IF(60&gt;L238,S238*2,IF(90&gt;L238,S238*3,IF(120&gt;L238,S238*4,IF(150&gt;L238,S238*5,IF(180&gt;L238,S238*6,IF(210&gt;L238,S238*7))))))),0)</f>
        <v>65</v>
      </c>
      <c r="U238" s="3" t="str">
        <f ca="1">+IF(L238&lt;0,0,IF(L238&lt;8,$A$1,IF(L238&lt;15,$B$1,IF(L238&lt;22,$C$1,IF(L238&lt;30,$D$1,IF(L238&lt;60,$H$1,IF(L238&lt;90,$I$1,IF(L238&lt;120,$J$1,IF(L238&lt;150,$K$1,IF(L238&lt;180,$L$1,IF(L238&lt;210,$E$1)))))))))))</f>
        <v>CONCATENACIÓN LAPTOP ACTUAL</v>
      </c>
      <c r="V238" s="4" t="s">
        <v>1020</v>
      </c>
      <c r="W238" s="11" t="s">
        <v>1021</v>
      </c>
      <c r="X238" s="7">
        <v>43906</v>
      </c>
      <c r="Y238" s="12" t="s">
        <v>1028</v>
      </c>
      <c r="Z238" s="12"/>
      <c r="AA238" s="12"/>
      <c r="AB238" s="13"/>
      <c r="AC238" s="13"/>
      <c r="AD238" s="13"/>
      <c r="AE238" s="13"/>
      <c r="AF238" s="260">
        <f ca="1">+TODAY()-AE238</f>
        <v>44156</v>
      </c>
      <c r="AG238" s="13"/>
      <c r="AH238" s="13"/>
      <c r="AI238" s="7"/>
      <c r="AJ238" s="7"/>
      <c r="AK238" s="4"/>
      <c r="AL238" s="7"/>
      <c r="AM238" s="11">
        <v>1</v>
      </c>
      <c r="AN238" s="4" t="s">
        <v>58</v>
      </c>
      <c r="AO238" s="4"/>
      <c r="AP238" s="4" t="s">
        <v>149</v>
      </c>
      <c r="AQ238" s="126" t="s">
        <v>122</v>
      </c>
      <c r="AR238" s="4"/>
      <c r="AS238" s="4"/>
      <c r="AT238" s="4"/>
      <c r="AU238" s="4" t="s">
        <v>150</v>
      </c>
      <c r="AV238" s="8" t="s">
        <v>61</v>
      </c>
      <c r="AW238" s="8" t="s">
        <v>61</v>
      </c>
      <c r="AX238" s="10" t="str">
        <f>IF(AW238="","Vacio",IF(AV238=AW238,"Igual","Diferente"))</f>
        <v>Igual</v>
      </c>
      <c r="AY238" s="26"/>
      <c r="AZ238" s="26"/>
      <c r="BA238" s="6">
        <f ca="1">+IF(L238&gt;21,"Revisar",0)</f>
        <v>0</v>
      </c>
      <c r="BB238" s="26" t="s">
        <v>62</v>
      </c>
      <c r="BC238" s="85" t="s">
        <v>63</v>
      </c>
      <c r="BD238" s="26">
        <v>0</v>
      </c>
      <c r="BE238" s="26">
        <v>7.13</v>
      </c>
    </row>
    <row r="239" spans="1:57" x14ac:dyDescent="0.25">
      <c r="A239" s="26" t="str">
        <f>CONCATENATE(E239,"_",Y239)</f>
        <v>20600559681_PCR-LAP0601</v>
      </c>
      <c r="B239" s="26" t="str">
        <f>CONCATENATE(E239,"_",Z239)</f>
        <v>20600559681_PCR-LAP0223</v>
      </c>
      <c r="C239" s="7">
        <v>44105</v>
      </c>
      <c r="D239" s="7">
        <v>44135</v>
      </c>
      <c r="E239" s="108">
        <v>20600559681</v>
      </c>
      <c r="F239" s="12" t="s">
        <v>644</v>
      </c>
      <c r="G239" s="4" t="s">
        <v>634</v>
      </c>
      <c r="H239" s="4" t="s">
        <v>635</v>
      </c>
      <c r="I239" s="7">
        <v>44105</v>
      </c>
      <c r="J239" s="7">
        <v>44135</v>
      </c>
      <c r="K239" s="28"/>
      <c r="L239" s="9">
        <f ca="1">+TODAY()-J239</f>
        <v>21</v>
      </c>
      <c r="M239" s="10">
        <v>53.78</v>
      </c>
      <c r="N239" s="90"/>
      <c r="O239" s="10" t="str">
        <f>IF(N239="","Vacio",IF(M239=N239,"Igual","Diferente"))</f>
        <v>Vacio</v>
      </c>
      <c r="P239" s="10"/>
      <c r="Q239" s="90"/>
      <c r="R239" s="10" t="str">
        <f>IF(Q239="","Vacio",IF(P239=Q239,"Igual","Diferente"))</f>
        <v>Vacio</v>
      </c>
      <c r="S239" s="2">
        <f>+M239+P239/3.5</f>
        <v>53.78</v>
      </c>
      <c r="T239" s="2">
        <f ca="1">+IF(L239&gt;=0,IF(L239&lt;30,S239*1,IF(60&gt;L239,S239*2,IF(90&gt;L239,S239*3,IF(120&gt;L239,S239*4,IF(150&gt;L239,S239*5,IF(180&gt;L239,S239*6,IF(210&gt;L239,S239*7))))))),0)</f>
        <v>53.78</v>
      </c>
      <c r="U239" s="3" t="str">
        <f ca="1">+IF(L239&lt;0,0,IF(L239&lt;8,$A$1,IF(L239&lt;15,$B$1,IF(L239&lt;22,$C$1,IF(L239&lt;30,$D$1,IF(L239&lt;60,$H$1,IF(L239&lt;90,$I$1,IF(L239&lt;120,$J$1,IF(L239&lt;150,$K$1,IF(L239&lt;180,$L$1,IF(L239&lt;210,$E$1)))))))))))</f>
        <v>Fecha inicio Plazo Alquiler</v>
      </c>
      <c r="V239" s="4" t="s">
        <v>636</v>
      </c>
      <c r="W239" s="11"/>
      <c r="X239" s="7"/>
      <c r="Y239" s="12" t="s">
        <v>644</v>
      </c>
      <c r="Z239" s="12" t="s">
        <v>645</v>
      </c>
      <c r="AA239" s="12"/>
      <c r="AB239" s="13"/>
      <c r="AC239" s="13"/>
      <c r="AD239" s="13"/>
      <c r="AE239" s="13"/>
      <c r="AF239" s="260">
        <f ca="1">+TODAY()-AE239</f>
        <v>44156</v>
      </c>
      <c r="AG239" s="13"/>
      <c r="AH239" s="13"/>
      <c r="AI239" s="7"/>
      <c r="AJ239" s="22"/>
      <c r="AK239" s="21"/>
      <c r="AL239" s="22"/>
      <c r="AM239" s="24">
        <v>1</v>
      </c>
      <c r="AN239" s="21" t="s">
        <v>58</v>
      </c>
      <c r="AO239" s="21"/>
      <c r="AP239" s="21" t="s">
        <v>518</v>
      </c>
      <c r="AQ239" s="4"/>
      <c r="AR239" s="4"/>
      <c r="AS239" s="4"/>
      <c r="AT239" s="14"/>
      <c r="AU239" s="4" t="s">
        <v>150</v>
      </c>
      <c r="AV239" s="8" t="s">
        <v>61</v>
      </c>
      <c r="AW239" s="8" t="s">
        <v>61</v>
      </c>
      <c r="AX239" s="10" t="str">
        <f>IF(AW239="","Vacio",IF(AV239=AW239,"Igual","Diferente"))</f>
        <v>Igual</v>
      </c>
      <c r="AY239" s="26"/>
      <c r="AZ239" s="26"/>
      <c r="BA239" s="6">
        <f ca="1">+IF(L239&gt;21,"Revisar",0)</f>
        <v>0</v>
      </c>
      <c r="BB239" s="26" t="s">
        <v>62</v>
      </c>
      <c r="BC239" s="85" t="s">
        <v>63</v>
      </c>
      <c r="BD239" s="26">
        <v>0</v>
      </c>
      <c r="BE239" s="26">
        <v>0</v>
      </c>
    </row>
    <row r="240" spans="1:57" x14ac:dyDescent="0.25">
      <c r="A240" s="26" t="str">
        <f>CONCATENATE(E240,"_",Y240)</f>
        <v>20159473148_PCR-LAP0604</v>
      </c>
      <c r="B240" s="26" t="str">
        <f>CONCATENATE(E240,"_",Z240)</f>
        <v>20159473148_</v>
      </c>
      <c r="C240" s="22">
        <v>44033</v>
      </c>
      <c r="D240" s="22">
        <v>44124</v>
      </c>
      <c r="E240" s="108">
        <v>20159473148</v>
      </c>
      <c r="F240" s="17" t="s">
        <v>2816</v>
      </c>
      <c r="G240" s="21" t="s">
        <v>2759</v>
      </c>
      <c r="H240" s="4" t="s">
        <v>2794</v>
      </c>
      <c r="I240" s="22">
        <v>44033</v>
      </c>
      <c r="J240" s="22">
        <v>44124</v>
      </c>
      <c r="K240" s="23" t="s">
        <v>2795</v>
      </c>
      <c r="L240" s="9">
        <f ca="1">+TODAY()-J240</f>
        <v>32</v>
      </c>
      <c r="M240" s="10">
        <v>50</v>
      </c>
      <c r="N240" s="90"/>
      <c r="O240" s="10" t="str">
        <f>IF(N240="","Vacio",IF(M240=N240,"Igual","Diferente"))</f>
        <v>Vacio</v>
      </c>
      <c r="P240" s="10"/>
      <c r="Q240" s="90"/>
      <c r="R240" s="10" t="str">
        <f>IF(Q240="","Vacio",IF(P240=Q240,"Igual","Diferente"))</f>
        <v>Vacio</v>
      </c>
      <c r="S240" s="2">
        <f>+M240+P240/3.5</f>
        <v>50</v>
      </c>
      <c r="T240" s="2">
        <f ca="1">+IF(L240&gt;=0,IF(L240&lt;30,S240*1,IF(60&gt;L240,S240*2,IF(90&gt;L240,S240*3,IF(120&gt;L240,S240*4,IF(150&gt;L240,S240*5,IF(180&gt;L240,S240*6,IF(210&gt;L240,S240*7))))))),0)</f>
        <v>100</v>
      </c>
      <c r="U240" s="3" t="str">
        <f ca="1">+IF(L240&lt;0,0,IF(L240&lt;8,$A$1,IF(L240&lt;15,$B$1,IF(L240&lt;22,$C$1,IF(L240&lt;30,$D$1,IF(L240&lt;60,$H$1,IF(L240&lt;90,$I$1,IF(L240&lt;120,$J$1,IF(L240&lt;150,$K$1,IF(L240&lt;180,$L$1,IF(L240&lt;210,$E$1)))))))))))</f>
        <v>Factura</v>
      </c>
      <c r="V240" s="21" t="s">
        <v>1206</v>
      </c>
      <c r="W240" s="24" t="s">
        <v>2813</v>
      </c>
      <c r="X240" s="22">
        <v>43971</v>
      </c>
      <c r="Y240" s="17" t="s">
        <v>2816</v>
      </c>
      <c r="Z240" s="12"/>
      <c r="AA240" s="12"/>
      <c r="AB240" s="13"/>
      <c r="AC240" s="13" t="s">
        <v>680</v>
      </c>
      <c r="AD240" s="13">
        <v>44134</v>
      </c>
      <c r="AE240" s="13">
        <v>44124</v>
      </c>
      <c r="AF240" s="260">
        <f ca="1">+TODAY()-AE240</f>
        <v>32</v>
      </c>
      <c r="AG240" s="13" t="s">
        <v>681</v>
      </c>
      <c r="AH240" s="13" t="s">
        <v>682</v>
      </c>
      <c r="AI240" s="22"/>
      <c r="AJ240" s="22"/>
      <c r="AK240" s="21"/>
      <c r="AL240" s="22"/>
      <c r="AM240" s="24">
        <v>1</v>
      </c>
      <c r="AN240" s="4" t="s">
        <v>58</v>
      </c>
      <c r="AO240" s="21"/>
      <c r="AP240" s="21" t="s">
        <v>66</v>
      </c>
      <c r="AQ240" s="21"/>
      <c r="AR240" s="21"/>
      <c r="AS240" s="21"/>
      <c r="AT240" s="21"/>
      <c r="AU240" s="120" t="s">
        <v>89</v>
      </c>
      <c r="AV240" s="23" t="s">
        <v>61</v>
      </c>
      <c r="AW240" s="8" t="s">
        <v>61</v>
      </c>
      <c r="AX240" s="10" t="str">
        <f>IF(AW240="","Vacio",IF(AV240=AW240,"Igual","Diferente"))</f>
        <v>Igual</v>
      </c>
      <c r="AY240" s="85"/>
      <c r="AZ240" s="85"/>
      <c r="BA240" s="6" t="str">
        <f ca="1">+IF(L240&gt;21,"Revisar",0)</f>
        <v>Revisar</v>
      </c>
      <c r="BB240" s="26" t="s">
        <v>62</v>
      </c>
      <c r="BC240" s="85" t="s">
        <v>120</v>
      </c>
      <c r="BD240" s="26">
        <v>0</v>
      </c>
      <c r="BE240" s="26">
        <v>0</v>
      </c>
    </row>
    <row r="241" spans="1:57" x14ac:dyDescent="0.25">
      <c r="A241" s="26" t="str">
        <f>CONCATENATE(E241,"_",Y241)</f>
        <v>20100055237_PCR-LAP0606</v>
      </c>
      <c r="B241" s="26" t="str">
        <f>CONCATENATE(E241,"_",Z241)</f>
        <v>20100055237_</v>
      </c>
      <c r="C241" s="7">
        <v>44124</v>
      </c>
      <c r="D241" s="7">
        <v>44154</v>
      </c>
      <c r="E241" s="108">
        <v>20100055237</v>
      </c>
      <c r="F241" s="12" t="s">
        <v>193</v>
      </c>
      <c r="G241" s="4" t="s">
        <v>144</v>
      </c>
      <c r="H241" s="4" t="s">
        <v>11261</v>
      </c>
      <c r="I241" s="7">
        <v>44124</v>
      </c>
      <c r="J241" s="7">
        <v>44154</v>
      </c>
      <c r="K241" s="8"/>
      <c r="L241" s="9">
        <f ca="1">+TODAY()-J241</f>
        <v>2</v>
      </c>
      <c r="M241" s="10">
        <v>60</v>
      </c>
      <c r="N241" s="90"/>
      <c r="O241" s="10" t="str">
        <f>IF(N241="","Vacio",IF(M241=N241,"Igual","Diferente"))</f>
        <v>Vacio</v>
      </c>
      <c r="P241" s="10"/>
      <c r="Q241" s="90"/>
      <c r="R241" s="10" t="str">
        <f>IF(Q241="","Vacio",IF(P241=Q241,"Igual","Diferente"))</f>
        <v>Vacio</v>
      </c>
      <c r="S241" s="2">
        <f>+M241+P241/3.5</f>
        <v>60</v>
      </c>
      <c r="T241" s="2">
        <f ca="1">+IF(L241&gt;=0,IF(L241&lt;30,S241*1,IF(60&gt;L241,S241*2,IF(90&gt;L241,S241*3,IF(120&gt;L241,S241*4,IF(150&gt;L241,S241*5,IF(180&gt;L241,S241*6,IF(210&gt;L241,S241*7))))))),0)</f>
        <v>60</v>
      </c>
      <c r="U241" s="3" t="str">
        <f ca="1">+IF(L241&lt;0,0,IF(L241&lt;8,$A$1,IF(L241&lt;15,$B$1,IF(L241&lt;22,$C$1,IF(L241&lt;30,$D$1,IF(L241&lt;60,$H$1,IF(L241&lt;90,$I$1,IF(L241&lt;120,$J$1,IF(L241&lt;150,$K$1,IF(L241&lt;180,$L$1,IF(L241&lt;210,$E$1)))))))))))</f>
        <v>CONCATENACIÓN LAPTOP ACTUAL</v>
      </c>
      <c r="V241" s="4" t="s">
        <v>184</v>
      </c>
      <c r="W241" s="11" t="s">
        <v>185</v>
      </c>
      <c r="X241" s="7">
        <v>44099</v>
      </c>
      <c r="Y241" s="12" t="s">
        <v>193</v>
      </c>
      <c r="Z241" s="12"/>
      <c r="AA241" s="12"/>
      <c r="AB241" s="13"/>
      <c r="AC241" s="13"/>
      <c r="AD241" s="13"/>
      <c r="AE241" s="13"/>
      <c r="AF241" s="260">
        <f ca="1">+TODAY()-AE241</f>
        <v>44156</v>
      </c>
      <c r="AG241" s="13"/>
      <c r="AH241" s="13"/>
      <c r="AI241" s="7"/>
      <c r="AJ241" s="7"/>
      <c r="AK241" s="4"/>
      <c r="AL241" s="7"/>
      <c r="AM241" s="11">
        <v>1</v>
      </c>
      <c r="AN241" s="4" t="s">
        <v>58</v>
      </c>
      <c r="AO241" s="4"/>
      <c r="AP241" s="4" t="s">
        <v>149</v>
      </c>
      <c r="AQ241" s="4"/>
      <c r="AR241" s="4"/>
      <c r="AS241" s="4"/>
      <c r="AT241" s="4"/>
      <c r="AU241" s="4" t="s">
        <v>150</v>
      </c>
      <c r="AV241" s="8" t="s">
        <v>61</v>
      </c>
      <c r="AW241" s="8" t="s">
        <v>61</v>
      </c>
      <c r="AX241" s="10" t="str">
        <f>IF(AW241="","Vacio",IF(AV241=AW241,"Igual","Diferente"))</f>
        <v>Igual</v>
      </c>
      <c r="AY241" s="26"/>
      <c r="AZ241" s="26"/>
      <c r="BA241" s="6">
        <f ca="1">+IF(L241&gt;21,"Revisar",0)</f>
        <v>0</v>
      </c>
      <c r="BB241" s="26" t="s">
        <v>62</v>
      </c>
      <c r="BC241" s="85" t="s">
        <v>63</v>
      </c>
      <c r="BD241" s="26">
        <v>0</v>
      </c>
      <c r="BE241" s="26">
        <v>0</v>
      </c>
    </row>
    <row r="242" spans="1:57" x14ac:dyDescent="0.25">
      <c r="A242" s="26" t="str">
        <f>CONCATENATE(E242,"_",Y242)</f>
        <v>20159473148_PCR-LAP0610</v>
      </c>
      <c r="B242" s="26" t="str">
        <f>CONCATENATE(E242,"_",Z242)</f>
        <v>20159473148_</v>
      </c>
      <c r="C242" s="22">
        <v>44033</v>
      </c>
      <c r="D242" s="22">
        <v>44124</v>
      </c>
      <c r="E242" s="108">
        <v>20159473148</v>
      </c>
      <c r="F242" s="17" t="s">
        <v>2801</v>
      </c>
      <c r="G242" s="21" t="s">
        <v>2759</v>
      </c>
      <c r="H242" s="4" t="s">
        <v>2794</v>
      </c>
      <c r="I242" s="22">
        <v>44033</v>
      </c>
      <c r="J242" s="22">
        <v>44124</v>
      </c>
      <c r="K242" s="23" t="s">
        <v>2795</v>
      </c>
      <c r="L242" s="9">
        <f ca="1">+TODAY()-J242</f>
        <v>32</v>
      </c>
      <c r="M242" s="10">
        <v>50</v>
      </c>
      <c r="N242" s="90"/>
      <c r="O242" s="10" t="str">
        <f>IF(N242="","Vacio",IF(M242=N242,"Igual","Diferente"))</f>
        <v>Vacio</v>
      </c>
      <c r="P242" s="10"/>
      <c r="Q242" s="90"/>
      <c r="R242" s="10" t="str">
        <f>IF(Q242="","Vacio",IF(P242=Q242,"Igual","Diferente"))</f>
        <v>Vacio</v>
      </c>
      <c r="S242" s="2">
        <f>+M242+P242/3.5</f>
        <v>50</v>
      </c>
      <c r="T242" s="2">
        <f ca="1">+IF(L242&gt;=0,IF(L242&lt;30,S242*1,IF(60&gt;L242,S242*2,IF(90&gt;L242,S242*3,IF(120&gt;L242,S242*4,IF(150&gt;L242,S242*5,IF(180&gt;L242,S242*6,IF(210&gt;L242,S242*7))))))),0)</f>
        <v>100</v>
      </c>
      <c r="U242" s="3" t="str">
        <f ca="1">+IF(L242&lt;0,0,IF(L242&lt;8,$A$1,IF(L242&lt;15,$B$1,IF(L242&lt;22,$C$1,IF(L242&lt;30,$D$1,IF(L242&lt;60,$H$1,IF(L242&lt;90,$I$1,IF(L242&lt;120,$J$1,IF(L242&lt;150,$K$1,IF(L242&lt;180,$L$1,IF(L242&lt;210,$E$1)))))))))))</f>
        <v>Factura</v>
      </c>
      <c r="V242" s="21" t="s">
        <v>1206</v>
      </c>
      <c r="W242" s="24" t="s">
        <v>2800</v>
      </c>
      <c r="X242" s="22">
        <v>43971</v>
      </c>
      <c r="Y242" s="17" t="s">
        <v>2801</v>
      </c>
      <c r="Z242" s="12"/>
      <c r="AA242" s="12"/>
      <c r="AB242" s="13"/>
      <c r="AC242" s="13" t="s">
        <v>680</v>
      </c>
      <c r="AD242" s="13">
        <v>44134</v>
      </c>
      <c r="AE242" s="13">
        <v>44124</v>
      </c>
      <c r="AF242" s="260">
        <f ca="1">+TODAY()-AE242</f>
        <v>32</v>
      </c>
      <c r="AG242" s="13" t="s">
        <v>681</v>
      </c>
      <c r="AH242" s="13" t="s">
        <v>682</v>
      </c>
      <c r="AI242" s="22"/>
      <c r="AJ242" s="22"/>
      <c r="AK242" s="21"/>
      <c r="AL242" s="22"/>
      <c r="AM242" s="24">
        <v>1</v>
      </c>
      <c r="AN242" s="4" t="s">
        <v>58</v>
      </c>
      <c r="AO242" s="21"/>
      <c r="AP242" s="21" t="s">
        <v>66</v>
      </c>
      <c r="AQ242" s="21"/>
      <c r="AR242" s="21"/>
      <c r="AS242" s="21"/>
      <c r="AT242" s="21"/>
      <c r="AU242" s="120" t="s">
        <v>89</v>
      </c>
      <c r="AV242" s="23" t="s">
        <v>61</v>
      </c>
      <c r="AW242" s="8" t="s">
        <v>61</v>
      </c>
      <c r="AX242" s="10" t="str">
        <f>IF(AW242="","Vacio",IF(AV242=AW242,"Igual","Diferente"))</f>
        <v>Igual</v>
      </c>
      <c r="AY242" s="85"/>
      <c r="AZ242" s="85"/>
      <c r="BA242" s="6" t="str">
        <f ca="1">+IF(L242&gt;21,"Revisar",0)</f>
        <v>Revisar</v>
      </c>
      <c r="BB242" s="26" t="s">
        <v>62</v>
      </c>
      <c r="BC242" s="85" t="s">
        <v>120</v>
      </c>
      <c r="BD242" s="26">
        <v>0</v>
      </c>
      <c r="BE242" s="26">
        <v>0</v>
      </c>
    </row>
    <row r="243" spans="1:57" x14ac:dyDescent="0.25">
      <c r="A243" s="26" t="str">
        <f>CONCATENATE(E243,"_",Y243)</f>
        <v>20510398158_PCR-LAP0613</v>
      </c>
      <c r="B243" s="26" t="str">
        <f>CONCATENATE(E243,"_",Z243)</f>
        <v>20510398158_</v>
      </c>
      <c r="C243" s="7">
        <v>44121</v>
      </c>
      <c r="D243" s="7">
        <v>44151</v>
      </c>
      <c r="E243" s="108">
        <v>20510398158</v>
      </c>
      <c r="F243" s="12" t="s">
        <v>2940</v>
      </c>
      <c r="G243" s="4" t="s">
        <v>2899</v>
      </c>
      <c r="H243" s="4" t="s">
        <v>2911</v>
      </c>
      <c r="I243" s="7">
        <v>44121</v>
      </c>
      <c r="J243" s="7">
        <v>44151</v>
      </c>
      <c r="K243" s="8"/>
      <c r="L243" s="9">
        <f ca="1">+TODAY()-J243</f>
        <v>5</v>
      </c>
      <c r="M243" s="10">
        <v>70</v>
      </c>
      <c r="N243" s="90"/>
      <c r="O243" s="10" t="str">
        <f>IF(N243="","Vacio",IF(M243=N243,"Igual","Diferente"))</f>
        <v>Vacio</v>
      </c>
      <c r="P243" s="10"/>
      <c r="Q243" s="90"/>
      <c r="R243" s="10" t="str">
        <f>IF(Q243="","Vacio",IF(P243=Q243,"Igual","Diferente"))</f>
        <v>Vacio</v>
      </c>
      <c r="S243" s="2">
        <f>+M243+P243/3.5</f>
        <v>70</v>
      </c>
      <c r="T243" s="2">
        <f ca="1">+IF(L243&gt;=0,IF(L243&lt;30,S243*1,IF(60&gt;L243,S243*2,IF(90&gt;L243,S243*3,IF(120&gt;L243,S243*4,IF(150&gt;L243,S243*5,IF(180&gt;L243,S243*6,IF(210&gt;L243,S243*7))))))),0)</f>
        <v>70</v>
      </c>
      <c r="U243" s="3" t="str">
        <f ca="1">+IF(L243&lt;0,0,IF(L243&lt;8,$A$1,IF(L243&lt;15,$B$1,IF(L243&lt;22,$C$1,IF(L243&lt;30,$D$1,IF(L243&lt;60,$H$1,IF(L243&lt;90,$I$1,IF(L243&lt;120,$J$1,IF(L243&lt;150,$K$1,IF(L243&lt;180,$L$1,IF(L243&lt;210,$E$1)))))))))))</f>
        <v>CONCATENACIÓN LAPTOP ACTUAL</v>
      </c>
      <c r="V243" s="4" t="s">
        <v>2932</v>
      </c>
      <c r="W243" s="11" t="s">
        <v>2939</v>
      </c>
      <c r="X243" s="7">
        <v>44090</v>
      </c>
      <c r="Y243" s="12" t="s">
        <v>2940</v>
      </c>
      <c r="Z243" s="12"/>
      <c r="AA243" s="12"/>
      <c r="AB243" s="13"/>
      <c r="AC243" s="13"/>
      <c r="AD243" s="13"/>
      <c r="AE243" s="13"/>
      <c r="AF243" s="260">
        <f ca="1">+TODAY()-AE243</f>
        <v>44156</v>
      </c>
      <c r="AG243" s="13"/>
      <c r="AH243" s="13"/>
      <c r="AI243" s="7"/>
      <c r="AJ243" s="7"/>
      <c r="AK243" s="4"/>
      <c r="AL243" s="7"/>
      <c r="AM243" s="11">
        <v>1</v>
      </c>
      <c r="AN243" s="4" t="s">
        <v>58</v>
      </c>
      <c r="AO243" s="4"/>
      <c r="AP243" s="4" t="s">
        <v>1361</v>
      </c>
      <c r="AQ243" s="4"/>
      <c r="AR243" s="4"/>
      <c r="AS243" s="4"/>
      <c r="AT243" s="4"/>
      <c r="AU243" s="123" t="s">
        <v>429</v>
      </c>
      <c r="AV243" s="8" t="s">
        <v>61</v>
      </c>
      <c r="AW243" s="8" t="s">
        <v>61</v>
      </c>
      <c r="AX243" s="10" t="str">
        <f>IF(AW243="","Vacio",IF(AV243=AW243,"Igual","Diferente"))</f>
        <v>Igual</v>
      </c>
      <c r="AY243" s="85"/>
      <c r="AZ243" s="85"/>
      <c r="BA243" s="6">
        <f ca="1">+IF(L243&gt;21,"Revisar",0)</f>
        <v>0</v>
      </c>
      <c r="BB243" s="26" t="s">
        <v>62</v>
      </c>
      <c r="BC243" s="85" t="s">
        <v>63</v>
      </c>
      <c r="BD243" s="26">
        <v>0</v>
      </c>
      <c r="BE243" s="26">
        <v>0</v>
      </c>
    </row>
    <row r="244" spans="1:57" x14ac:dyDescent="0.25">
      <c r="A244" s="26" t="str">
        <f>CONCATENATE(E244,"_",Y244)</f>
        <v>20466590747_PCR-LAP0614</v>
      </c>
      <c r="B244" s="26" t="str">
        <f>CONCATENATE(E244,"_",Z244)</f>
        <v>20466590747_</v>
      </c>
      <c r="C244" s="7">
        <v>44105</v>
      </c>
      <c r="D244" s="7">
        <v>44135</v>
      </c>
      <c r="E244" s="108">
        <v>20466590747</v>
      </c>
      <c r="F244" s="17" t="s">
        <v>4196</v>
      </c>
      <c r="G244" s="4" t="s">
        <v>4189</v>
      </c>
      <c r="H244" s="7" t="s">
        <v>4190</v>
      </c>
      <c r="I244" s="7">
        <v>44105</v>
      </c>
      <c r="J244" s="7">
        <v>44135</v>
      </c>
      <c r="K244" s="28"/>
      <c r="L244" s="9">
        <f ca="1">+TODAY()-J244</f>
        <v>21</v>
      </c>
      <c r="M244" s="29">
        <v>52</v>
      </c>
      <c r="N244" s="90"/>
      <c r="O244" s="10" t="str">
        <f>IF(N244="","Vacio",IF(M244=N244,"Igual","Diferente"))</f>
        <v>Vacio</v>
      </c>
      <c r="P244" s="29"/>
      <c r="Q244" s="90"/>
      <c r="R244" s="10" t="str">
        <f>IF(Q244="","Vacio",IF(P244=Q244,"Igual","Diferente"))</f>
        <v>Vacio</v>
      </c>
      <c r="S244" s="2">
        <f>+M244+P244/3.5</f>
        <v>52</v>
      </c>
      <c r="T244" s="2">
        <f ca="1">+IF(L244&gt;=0,IF(L244&lt;30,S244*1,IF(60&gt;L244,S244*2,IF(90&gt;L244,S244*3,IF(120&gt;L244,S244*4,IF(150&gt;L244,S244*5,IF(180&gt;L244,S244*6,IF(210&gt;L244,S244*7))))))),0)</f>
        <v>52</v>
      </c>
      <c r="U244" s="3" t="str">
        <f ca="1">+IF(L244&lt;0,0,IF(L244&lt;8,$A$1,IF(L244&lt;15,$B$1,IF(L244&lt;22,$C$1,IF(L244&lt;30,$D$1,IF(L244&lt;60,$H$1,IF(L244&lt;90,$I$1,IF(L244&lt;120,$J$1,IF(L244&lt;150,$K$1,IF(L244&lt;180,$L$1,IF(L244&lt;210,$E$1)))))))))))</f>
        <v>Fecha inicio Plazo Alquiler</v>
      </c>
      <c r="V244" s="4" t="s">
        <v>4194</v>
      </c>
      <c r="W244" s="11" t="s">
        <v>4195</v>
      </c>
      <c r="X244" s="7">
        <v>43851</v>
      </c>
      <c r="Y244" s="17" t="s">
        <v>4196</v>
      </c>
      <c r="Z244" s="17"/>
      <c r="AA244" s="17"/>
      <c r="AB244" s="31"/>
      <c r="AC244" s="31"/>
      <c r="AD244" s="31"/>
      <c r="AE244" s="31"/>
      <c r="AF244" s="260">
        <f ca="1">+TODAY()-AE244</f>
        <v>44156</v>
      </c>
      <c r="AG244" s="31"/>
      <c r="AH244" s="31"/>
      <c r="AI244" s="16"/>
      <c r="AJ244" s="16"/>
      <c r="AK244" s="15"/>
      <c r="AL244" s="16"/>
      <c r="AM244" s="30">
        <v>1</v>
      </c>
      <c r="AN244" s="15" t="s">
        <v>58</v>
      </c>
      <c r="AO244" s="15"/>
      <c r="AP244" s="15" t="s">
        <v>3312</v>
      </c>
      <c r="AQ244" s="15"/>
      <c r="AR244" s="15"/>
      <c r="AS244" s="15"/>
      <c r="AT244" s="15"/>
      <c r="AU244" s="4" t="s">
        <v>11259</v>
      </c>
      <c r="AV244" s="28" t="s">
        <v>61</v>
      </c>
      <c r="AW244" s="8" t="s">
        <v>61</v>
      </c>
      <c r="AX244" s="10" t="str">
        <f>IF(AW244="","Vacio",IF(AV244=AW244,"Igual","Diferente"))</f>
        <v>Igual</v>
      </c>
      <c r="AY244" s="26"/>
      <c r="AZ244" s="26"/>
      <c r="BA244" s="6">
        <f ca="1">+IF(L244&gt;21,"Revisar",0)</f>
        <v>0</v>
      </c>
      <c r="BB244" s="26" t="s">
        <v>62</v>
      </c>
      <c r="BC244" s="85" t="s">
        <v>63</v>
      </c>
      <c r="BD244" s="26">
        <v>0</v>
      </c>
      <c r="BE244" s="26">
        <v>0</v>
      </c>
    </row>
    <row r="245" spans="1:57" x14ac:dyDescent="0.25">
      <c r="A245" s="26" t="str">
        <f>CONCATENATE(E245,"_",Y245)</f>
        <v>20466590747_PCR-LAP0615</v>
      </c>
      <c r="B245" s="26" t="str">
        <f>CONCATENATE(E245,"_",Z245)</f>
        <v>20466590747_</v>
      </c>
      <c r="C245" s="7">
        <v>44105</v>
      </c>
      <c r="D245" s="7">
        <v>44135</v>
      </c>
      <c r="E245" s="108">
        <v>20466590747</v>
      </c>
      <c r="F245" s="17" t="s">
        <v>4199</v>
      </c>
      <c r="G245" s="4" t="s">
        <v>4189</v>
      </c>
      <c r="H245" s="7" t="s">
        <v>4190</v>
      </c>
      <c r="I245" s="7">
        <v>44105</v>
      </c>
      <c r="J245" s="7">
        <v>44135</v>
      </c>
      <c r="K245" s="28"/>
      <c r="L245" s="9">
        <f ca="1">+TODAY()-J245</f>
        <v>21</v>
      </c>
      <c r="M245" s="29">
        <v>52</v>
      </c>
      <c r="N245" s="90"/>
      <c r="O245" s="10" t="str">
        <f>IF(N245="","Vacio",IF(M245=N245,"Igual","Diferente"))</f>
        <v>Vacio</v>
      </c>
      <c r="P245" s="29"/>
      <c r="Q245" s="90"/>
      <c r="R245" s="10" t="str">
        <f>IF(Q245="","Vacio",IF(P245=Q245,"Igual","Diferente"))</f>
        <v>Vacio</v>
      </c>
      <c r="S245" s="2">
        <f>+M245+P245/3.5</f>
        <v>52</v>
      </c>
      <c r="T245" s="2">
        <f ca="1">+IF(L245&gt;=0,IF(L245&lt;30,S245*1,IF(60&gt;L245,S245*2,IF(90&gt;L245,S245*3,IF(120&gt;L245,S245*4,IF(150&gt;L245,S245*5,IF(180&gt;L245,S245*6,IF(210&gt;L245,S245*7))))))),0)</f>
        <v>52</v>
      </c>
      <c r="U245" s="3" t="str">
        <f ca="1">+IF(L245&lt;0,0,IF(L245&lt;8,$A$1,IF(L245&lt;15,$B$1,IF(L245&lt;22,$C$1,IF(L245&lt;30,$D$1,IF(L245&lt;60,$H$1,IF(L245&lt;90,$I$1,IF(L245&lt;120,$J$1,IF(L245&lt;150,$K$1,IF(L245&lt;180,$L$1,IF(L245&lt;210,$E$1)))))))))))</f>
        <v>Fecha inicio Plazo Alquiler</v>
      </c>
      <c r="V245" s="4" t="s">
        <v>4197</v>
      </c>
      <c r="W245" s="11" t="s">
        <v>4198</v>
      </c>
      <c r="X245" s="7">
        <v>43683</v>
      </c>
      <c r="Y245" s="17" t="s">
        <v>4199</v>
      </c>
      <c r="Z245" s="17"/>
      <c r="AA245" s="17"/>
      <c r="AB245" s="31"/>
      <c r="AC245" s="31"/>
      <c r="AD245" s="31"/>
      <c r="AE245" s="31"/>
      <c r="AF245" s="260">
        <f ca="1">+TODAY()-AE245</f>
        <v>44156</v>
      </c>
      <c r="AG245" s="31"/>
      <c r="AH245" s="31"/>
      <c r="AI245" s="16"/>
      <c r="AJ245" s="16"/>
      <c r="AK245" s="15" t="s">
        <v>65</v>
      </c>
      <c r="AL245" s="16"/>
      <c r="AM245" s="30">
        <v>1</v>
      </c>
      <c r="AN245" s="15" t="s">
        <v>58</v>
      </c>
      <c r="AO245" s="15"/>
      <c r="AP245" s="15" t="s">
        <v>3312</v>
      </c>
      <c r="AQ245" s="15"/>
      <c r="AR245" s="15"/>
      <c r="AS245" s="15"/>
      <c r="AT245" s="15"/>
      <c r="AU245" s="4" t="s">
        <v>11259</v>
      </c>
      <c r="AV245" s="28" t="s">
        <v>61</v>
      </c>
      <c r="AW245" s="8" t="s">
        <v>61</v>
      </c>
      <c r="AX245" s="10" t="str">
        <f>IF(AW245="","Vacio",IF(AV245=AW245,"Igual","Diferente"))</f>
        <v>Igual</v>
      </c>
      <c r="AY245" s="26"/>
      <c r="AZ245" s="26"/>
      <c r="BA245" s="6">
        <f ca="1">+IF(L245&gt;21,"Revisar",0)</f>
        <v>0</v>
      </c>
      <c r="BB245" s="26" t="s">
        <v>62</v>
      </c>
      <c r="BC245" s="85" t="s">
        <v>63</v>
      </c>
      <c r="BD245" s="26">
        <v>0</v>
      </c>
      <c r="BE245" s="26">
        <v>0</v>
      </c>
    </row>
    <row r="246" spans="1:57" x14ac:dyDescent="0.25">
      <c r="A246" s="26" t="str">
        <f>CONCATENATE(E246,"_",Y246)</f>
        <v>20510398158_PCR-LAP0618</v>
      </c>
      <c r="B246" s="26" t="str">
        <f>CONCATENATE(E246,"_",Z246)</f>
        <v>20510398158_</v>
      </c>
      <c r="C246" s="7">
        <v>44121</v>
      </c>
      <c r="D246" s="7">
        <v>44151</v>
      </c>
      <c r="E246" s="108">
        <v>20510398158</v>
      </c>
      <c r="F246" s="12" t="s">
        <v>2934</v>
      </c>
      <c r="G246" s="4" t="s">
        <v>2899</v>
      </c>
      <c r="H246" s="4" t="s">
        <v>2911</v>
      </c>
      <c r="I246" s="7">
        <v>44121</v>
      </c>
      <c r="J246" s="7">
        <v>44151</v>
      </c>
      <c r="K246" s="8"/>
      <c r="L246" s="9">
        <f ca="1">+TODAY()-J246</f>
        <v>5</v>
      </c>
      <c r="M246" s="10">
        <v>70</v>
      </c>
      <c r="N246" s="90"/>
      <c r="O246" s="10" t="str">
        <f>IF(N246="","Vacio",IF(M246=N246,"Igual","Diferente"))</f>
        <v>Vacio</v>
      </c>
      <c r="P246" s="10"/>
      <c r="Q246" s="90"/>
      <c r="R246" s="10" t="str">
        <f>IF(Q246="","Vacio",IF(P246=Q246,"Igual","Diferente"))</f>
        <v>Vacio</v>
      </c>
      <c r="S246" s="2">
        <f>+M246+P246/3.5</f>
        <v>70</v>
      </c>
      <c r="T246" s="2">
        <f ca="1">+IF(L246&gt;=0,IF(L246&lt;30,S246*1,IF(60&gt;L246,S246*2,IF(90&gt;L246,S246*3,IF(120&gt;L246,S246*4,IF(150&gt;L246,S246*5,IF(180&gt;L246,S246*6,IF(210&gt;L246,S246*7))))))),0)</f>
        <v>70</v>
      </c>
      <c r="U246" s="3" t="str">
        <f ca="1">+IF(L246&lt;0,0,IF(L246&lt;8,$A$1,IF(L246&lt;15,$B$1,IF(L246&lt;22,$C$1,IF(L246&lt;30,$D$1,IF(L246&lt;60,$H$1,IF(L246&lt;90,$I$1,IF(L246&lt;120,$J$1,IF(L246&lt;150,$K$1,IF(L246&lt;180,$L$1,IF(L246&lt;210,$E$1)))))))))))</f>
        <v>CONCATENACIÓN LAPTOP ACTUAL</v>
      </c>
      <c r="V246" s="4" t="s">
        <v>2932</v>
      </c>
      <c r="W246" s="11" t="s">
        <v>2933</v>
      </c>
      <c r="X246" s="7">
        <v>44090</v>
      </c>
      <c r="Y246" s="12" t="s">
        <v>2934</v>
      </c>
      <c r="Z246" s="12"/>
      <c r="AA246" s="12"/>
      <c r="AB246" s="13"/>
      <c r="AC246" s="13"/>
      <c r="AD246" s="13"/>
      <c r="AE246" s="13"/>
      <c r="AF246" s="260">
        <f ca="1">+TODAY()-AE246</f>
        <v>44156</v>
      </c>
      <c r="AG246" s="13"/>
      <c r="AH246" s="13"/>
      <c r="AI246" s="7"/>
      <c r="AJ246" s="7"/>
      <c r="AK246" s="4"/>
      <c r="AL246" s="7"/>
      <c r="AM246" s="11">
        <v>1</v>
      </c>
      <c r="AN246" s="4" t="s">
        <v>58</v>
      </c>
      <c r="AO246" s="4"/>
      <c r="AP246" s="4" t="s">
        <v>1361</v>
      </c>
      <c r="AQ246" s="4"/>
      <c r="AR246" s="4"/>
      <c r="AS246" s="4"/>
      <c r="AT246" s="4"/>
      <c r="AU246" s="123" t="s">
        <v>429</v>
      </c>
      <c r="AV246" s="8" t="s">
        <v>61</v>
      </c>
      <c r="AW246" s="8" t="s">
        <v>61</v>
      </c>
      <c r="AX246" s="10" t="str">
        <f>IF(AW246="","Vacio",IF(AV246=AW246,"Igual","Diferente"))</f>
        <v>Igual</v>
      </c>
      <c r="AY246" s="85"/>
      <c r="AZ246" s="85"/>
      <c r="BA246" s="6">
        <f ca="1">+IF(L246&gt;21,"Revisar",0)</f>
        <v>0</v>
      </c>
      <c r="BB246" s="26" t="s">
        <v>62</v>
      </c>
      <c r="BC246" s="85" t="s">
        <v>63</v>
      </c>
      <c r="BD246" s="26">
        <v>0</v>
      </c>
      <c r="BE246" s="26">
        <v>0</v>
      </c>
    </row>
    <row r="247" spans="1:57" x14ac:dyDescent="0.25">
      <c r="A247" s="26" t="str">
        <f>CONCATENATE(E247,"_",Y247)</f>
        <v>20537539900_PCR-LAP0620</v>
      </c>
      <c r="B247" s="26" t="str">
        <f>CONCATENATE(E247,"_",Z247)</f>
        <v>20537539900_</v>
      </c>
      <c r="C247" s="7">
        <v>44110</v>
      </c>
      <c r="D247" s="7">
        <v>44140</v>
      </c>
      <c r="E247" s="108">
        <v>20537539900</v>
      </c>
      <c r="F247" s="12" t="s">
        <v>2843</v>
      </c>
      <c r="G247" s="4" t="s">
        <v>2839</v>
      </c>
      <c r="H247" s="4" t="s">
        <v>2840</v>
      </c>
      <c r="I247" s="7">
        <v>44110</v>
      </c>
      <c r="J247" s="7">
        <v>44140</v>
      </c>
      <c r="K247" s="8"/>
      <c r="L247" s="9">
        <f ca="1">+TODAY()-J247</f>
        <v>16</v>
      </c>
      <c r="M247" s="10">
        <v>60</v>
      </c>
      <c r="N247" s="95"/>
      <c r="O247" s="29" t="str">
        <f>IF(N247="","Vacio",IF(M247=N247,"Igual","Diferente"))</f>
        <v>Vacio</v>
      </c>
      <c r="P247" s="10"/>
      <c r="Q247" s="95"/>
      <c r="R247" s="29" t="str">
        <f>IF(Q247="","Vacio",IF(P247=Q247,"Igual","Diferente"))</f>
        <v>Vacio</v>
      </c>
      <c r="S247" s="2">
        <f>+M247+P247/3.5</f>
        <v>60</v>
      </c>
      <c r="T247" s="2">
        <f ca="1">+IF(L247&gt;=0,IF(L247&lt;30,S247*1,IF(60&gt;L247,S247*2,IF(90&gt;L247,S247*3,IF(120&gt;L247,S247*4,IF(150&gt;L247,S247*5,IF(180&gt;L247,S247*6,IF(210&gt;L247,S247*7))))))),0)</f>
        <v>60</v>
      </c>
      <c r="U247" s="3" t="str">
        <f ca="1">+IF(L247&lt;0,0,IF(L247&lt;8,$A$1,IF(L247&lt;15,$B$1,IF(L247&lt;22,$C$1,IF(L247&lt;30,$D$1,IF(L247&lt;60,$H$1,IF(L247&lt;90,$I$1,IF(L247&lt;120,$J$1,IF(L247&lt;150,$K$1,IF(L247&lt;180,$L$1,IF(L247&lt;210,$E$1)))))))))))</f>
        <v>Fecha inicio Plazo Alquiler</v>
      </c>
      <c r="V247" s="4" t="s">
        <v>2841</v>
      </c>
      <c r="W247" s="11" t="s">
        <v>2842</v>
      </c>
      <c r="X247" s="7">
        <v>43983</v>
      </c>
      <c r="Y247" s="12" t="s">
        <v>2843</v>
      </c>
      <c r="Z247" s="12"/>
      <c r="AA247" s="12"/>
      <c r="AB247" s="13"/>
      <c r="AC247" s="13"/>
      <c r="AD247" s="13"/>
      <c r="AE247" s="13"/>
      <c r="AF247" s="260">
        <f ca="1">+TODAY()-AE247</f>
        <v>44156</v>
      </c>
      <c r="AG247" s="13"/>
      <c r="AH247" s="13"/>
      <c r="AI247" s="7"/>
      <c r="AJ247" s="7"/>
      <c r="AK247" s="4" t="s">
        <v>305</v>
      </c>
      <c r="AL247" s="7"/>
      <c r="AM247" s="11">
        <v>1</v>
      </c>
      <c r="AN247" s="4" t="s">
        <v>58</v>
      </c>
      <c r="AO247" s="4"/>
      <c r="AP247" s="4" t="s">
        <v>306</v>
      </c>
      <c r="AQ247" s="4"/>
      <c r="AR247" s="4"/>
      <c r="AS247" s="4"/>
      <c r="AT247" s="4"/>
      <c r="AU247" s="120" t="s">
        <v>89</v>
      </c>
      <c r="AV247" s="8" t="s">
        <v>61</v>
      </c>
      <c r="AW247" s="28" t="s">
        <v>61</v>
      </c>
      <c r="AX247" s="10" t="str">
        <f>IF(AW247="","Vacio",IF(AV247=AW247,"Igual","Diferente"))</f>
        <v>Igual</v>
      </c>
      <c r="AY247" s="85"/>
      <c r="AZ247" s="85"/>
      <c r="BA247" s="6">
        <f ca="1">+IF(L247&gt;21,"Revisar",0)</f>
        <v>0</v>
      </c>
      <c r="BB247" s="19" t="s">
        <v>62</v>
      </c>
      <c r="BC247" s="19" t="s">
        <v>63</v>
      </c>
      <c r="BD247" s="26">
        <v>0</v>
      </c>
      <c r="BE247" s="26">
        <v>0</v>
      </c>
    </row>
    <row r="248" spans="1:57" x14ac:dyDescent="0.25">
      <c r="A248" s="26" t="str">
        <f>CONCATENATE(E248,"_",Y248)</f>
        <v>20545132088_PCR-LAP0621</v>
      </c>
      <c r="B248" s="26" t="str">
        <f>CONCATENATE(E248,"_",Z248)</f>
        <v>20545132088_</v>
      </c>
      <c r="C248" s="7">
        <v>44105</v>
      </c>
      <c r="D248" s="7">
        <v>44135</v>
      </c>
      <c r="E248" s="108">
        <v>20545132088</v>
      </c>
      <c r="F248" s="12" t="s">
        <v>2716</v>
      </c>
      <c r="G248" s="4" t="s">
        <v>2688</v>
      </c>
      <c r="H248" s="4" t="s">
        <v>2689</v>
      </c>
      <c r="I248" s="7">
        <v>44105</v>
      </c>
      <c r="J248" s="7">
        <v>44135</v>
      </c>
      <c r="K248" s="8"/>
      <c r="L248" s="9">
        <f ca="1">+TODAY()-J248</f>
        <v>21</v>
      </c>
      <c r="M248" s="10">
        <v>80</v>
      </c>
      <c r="N248" s="95"/>
      <c r="O248" s="29" t="str">
        <f>IF(N248="","Vacio",IF(M248=N248,"Igual","Diferente"))</f>
        <v>Vacio</v>
      </c>
      <c r="P248" s="10"/>
      <c r="Q248" s="95"/>
      <c r="R248" s="29" t="str">
        <f>IF(Q248="","Vacio",IF(P248=Q248,"Igual","Diferente"))</f>
        <v>Vacio</v>
      </c>
      <c r="S248" s="2">
        <f>+M248+P248/3.5</f>
        <v>80</v>
      </c>
      <c r="T248" s="2">
        <f ca="1">+IF(L248&gt;=0,IF(L248&lt;30,S248*1,IF(60&gt;L248,S248*2,IF(90&gt;L248,S248*3,IF(120&gt;L248,S248*4,IF(150&gt;L248,S248*5,IF(180&gt;L248,S248*6,IF(210&gt;L248,S248*7))))))),0)</f>
        <v>80</v>
      </c>
      <c r="U248" s="3" t="str">
        <f ca="1">+IF(L248&lt;0,0,IF(L248&lt;8,$A$1,IF(L248&lt;15,$B$1,IF(L248&lt;22,$C$1,IF(L248&lt;30,$D$1,IF(L248&lt;60,$H$1,IF(L248&lt;90,$I$1,IF(L248&lt;120,$J$1,IF(L248&lt;150,$K$1,IF(L248&lt;180,$L$1,IF(L248&lt;210,$E$1)))))))))))</f>
        <v>Fecha inicio Plazo Alquiler</v>
      </c>
      <c r="V248" s="76" t="s">
        <v>2712</v>
      </c>
      <c r="W248" s="11" t="s">
        <v>2715</v>
      </c>
      <c r="X248" s="7">
        <v>44025</v>
      </c>
      <c r="Y248" s="12" t="s">
        <v>2716</v>
      </c>
      <c r="Z248" s="12"/>
      <c r="AA248" s="12"/>
      <c r="AB248" s="13"/>
      <c r="AC248" s="13"/>
      <c r="AD248" s="13"/>
      <c r="AE248" s="13"/>
      <c r="AF248" s="260">
        <f ca="1">+TODAY()-AE248</f>
        <v>44156</v>
      </c>
      <c r="AG248" s="13"/>
      <c r="AH248" s="13"/>
      <c r="AI248" s="7"/>
      <c r="AJ248" s="7"/>
      <c r="AK248" s="4"/>
      <c r="AL248" s="7"/>
      <c r="AM248" s="11">
        <v>1</v>
      </c>
      <c r="AN248" s="4" t="s">
        <v>58</v>
      </c>
      <c r="AO248" s="4"/>
      <c r="AP248" s="4" t="s">
        <v>66</v>
      </c>
      <c r="AQ248" s="4"/>
      <c r="AR248" s="4"/>
      <c r="AS248" s="4"/>
      <c r="AT248" s="4"/>
      <c r="AU248" s="123" t="s">
        <v>429</v>
      </c>
      <c r="AV248" s="8" t="s">
        <v>61</v>
      </c>
      <c r="AW248" s="28" t="s">
        <v>61</v>
      </c>
      <c r="AX248" s="10" t="str">
        <f>IF(AW248="","Vacio",IF(AV248=AW248,"Igual","Diferente"))</f>
        <v>Igual</v>
      </c>
      <c r="AY248" s="85"/>
      <c r="AZ248" s="85"/>
      <c r="BA248" s="6">
        <f ca="1">+IF(L248&gt;21,"Revisar",0)</f>
        <v>0</v>
      </c>
      <c r="BB248" s="19" t="s">
        <v>62</v>
      </c>
      <c r="BC248" s="19" t="s">
        <v>63</v>
      </c>
      <c r="BD248" s="26">
        <v>0</v>
      </c>
      <c r="BE248" s="26">
        <v>0</v>
      </c>
    </row>
    <row r="249" spans="1:57" x14ac:dyDescent="0.25">
      <c r="A249" s="26" t="str">
        <f>CONCATENATE(E249,"_",Y249)</f>
        <v>20101974813_PCR-LAP0623</v>
      </c>
      <c r="B249" s="26" t="str">
        <f>CONCATENATE(E249,"_",Z249)</f>
        <v>20101974813_</v>
      </c>
      <c r="C249" s="22">
        <v>44118</v>
      </c>
      <c r="D249" s="22">
        <v>44135</v>
      </c>
      <c r="E249" s="108">
        <v>20101974813</v>
      </c>
      <c r="F249" s="12" t="s">
        <v>2474</v>
      </c>
      <c r="G249" s="21" t="s">
        <v>2461</v>
      </c>
      <c r="H249" s="21" t="s">
        <v>2462</v>
      </c>
      <c r="I249" s="22">
        <v>44118</v>
      </c>
      <c r="J249" s="22">
        <v>44135</v>
      </c>
      <c r="K249" s="23"/>
      <c r="L249" s="9">
        <f ca="1">+TODAY()-J249</f>
        <v>21</v>
      </c>
      <c r="M249" s="10">
        <v>85</v>
      </c>
      <c r="N249" s="90"/>
      <c r="O249" s="10" t="str">
        <f>IF(N249="","Vacio",IF(M249=N249,"Igual","Diferente"))</f>
        <v>Vacio</v>
      </c>
      <c r="P249" s="10"/>
      <c r="Q249" s="90"/>
      <c r="R249" s="10" t="str">
        <f>IF(Q249="","Vacio",IF(P249=Q249,"Igual","Diferente"))</f>
        <v>Vacio</v>
      </c>
      <c r="S249" s="2">
        <f>+M249+P249/3.5</f>
        <v>85</v>
      </c>
      <c r="T249" s="2">
        <f ca="1">+IF(L249&gt;=0,IF(L249&lt;30,S249*1,IF(60&gt;L249,S249*2,IF(90&gt;L249,S249*3,IF(120&gt;L249,S249*4,IF(150&gt;L249,S249*5,IF(180&gt;L249,S249*6,IF(210&gt;L249,S249*7))))))),0)</f>
        <v>85</v>
      </c>
      <c r="U249" s="3" t="str">
        <f ca="1">+IF(L249&lt;0,0,IF(L249&lt;8,$A$1,IF(L249&lt;15,$B$1,IF(L249&lt;22,$C$1,IF(L249&lt;30,$D$1,IF(L249&lt;60,$H$1,IF(L249&lt;90,$I$1,IF(L249&lt;120,$J$1,IF(L249&lt;150,$K$1,IF(L249&lt;180,$L$1,IF(L249&lt;210,$E$1)))))))))))</f>
        <v>Fecha inicio Plazo Alquiler</v>
      </c>
      <c r="V249" s="21" t="s">
        <v>2472</v>
      </c>
      <c r="W249" s="24" t="s">
        <v>2473</v>
      </c>
      <c r="X249" s="22">
        <v>44025</v>
      </c>
      <c r="Y249" s="12" t="s">
        <v>2474</v>
      </c>
      <c r="Z249" s="12"/>
      <c r="AA249" s="12"/>
      <c r="AB249" s="59"/>
      <c r="AC249" s="59"/>
      <c r="AD249" s="59"/>
      <c r="AE249" s="59"/>
      <c r="AF249" s="260">
        <f ca="1">+TODAY()-AE249</f>
        <v>44156</v>
      </c>
      <c r="AG249" s="59"/>
      <c r="AH249" s="59"/>
      <c r="AI249" s="22"/>
      <c r="AJ249" s="22"/>
      <c r="AK249" s="21" t="s">
        <v>65</v>
      </c>
      <c r="AL249" s="22"/>
      <c r="AM249" s="24">
        <v>1</v>
      </c>
      <c r="AN249" s="21" t="s">
        <v>58</v>
      </c>
      <c r="AO249" s="21"/>
      <c r="AP249" s="21" t="s">
        <v>2471</v>
      </c>
      <c r="AQ249" s="126" t="s">
        <v>122</v>
      </c>
      <c r="AR249" s="21"/>
      <c r="AS249" s="21"/>
      <c r="AT249" s="21"/>
      <c r="AU249" s="4" t="s">
        <v>11259</v>
      </c>
      <c r="AV249" s="23" t="s">
        <v>61</v>
      </c>
      <c r="AW249" s="8" t="s">
        <v>61</v>
      </c>
      <c r="AX249" s="10" t="str">
        <f>IF(AW249="","Vacio",IF(AV249=AW249,"Igual","Diferente"))</f>
        <v>Igual</v>
      </c>
      <c r="AY249" s="85"/>
      <c r="AZ249" s="85"/>
      <c r="BA249" s="6">
        <f ca="1">+IF(L249&gt;21,"Revisar",0)</f>
        <v>0</v>
      </c>
      <c r="BB249" s="26" t="s">
        <v>62</v>
      </c>
      <c r="BC249" s="85" t="s">
        <v>63</v>
      </c>
      <c r="BD249" s="26">
        <v>0</v>
      </c>
      <c r="BE249" s="26">
        <v>7.13</v>
      </c>
    </row>
    <row r="250" spans="1:57" x14ac:dyDescent="0.25">
      <c r="A250" s="26" t="str">
        <f>CONCATENATE(E250,"_",Y250)</f>
        <v>20520596233_PCR-LAP0625</v>
      </c>
      <c r="B250" s="26" t="str">
        <f>CONCATENATE(E250,"_",Z250)</f>
        <v>20520596233_</v>
      </c>
      <c r="C250" s="7">
        <v>44133</v>
      </c>
      <c r="D250" s="7">
        <v>44163</v>
      </c>
      <c r="E250" s="108">
        <v>20520596233</v>
      </c>
      <c r="F250" s="77" t="s">
        <v>3763</v>
      </c>
      <c r="G250" s="4" t="s">
        <v>3742</v>
      </c>
      <c r="H250" s="4" t="s">
        <v>11347</v>
      </c>
      <c r="I250" s="7">
        <v>44133</v>
      </c>
      <c r="J250" s="7">
        <v>44163</v>
      </c>
      <c r="K250" s="8"/>
      <c r="L250" s="9">
        <f ca="1">+TODAY()-J250</f>
        <v>-7</v>
      </c>
      <c r="M250" s="10">
        <v>82</v>
      </c>
      <c r="N250" s="94"/>
      <c r="O250" s="10" t="str">
        <f>IF(N250="","Vacio",IF(M250=N250,"Igual","Diferente"))</f>
        <v>Vacio</v>
      </c>
      <c r="P250" s="10"/>
      <c r="Q250" s="94"/>
      <c r="R250" s="10" t="str">
        <f>IF(Q250="","Vacio",IF(P250=Q250,"Igual","Diferente"))</f>
        <v>Vacio</v>
      </c>
      <c r="S250" s="2">
        <f>+M250+P250/3.5</f>
        <v>82</v>
      </c>
      <c r="T250" s="2">
        <f ca="1">+IF(L250&gt;=0,IF(L250&lt;30,S250*1,IF(60&gt;L250,S250*2,IF(90&gt;L250,S250*3,IF(120&gt;L250,S250*4,IF(150&gt;L250,S250*5,IF(180&gt;L250,S250*6,IF(210&gt;L250,S250*7))))))),0)</f>
        <v>0</v>
      </c>
      <c r="U250" s="3">
        <f ca="1">+IF(L250&lt;0,0,IF(L250&lt;8,$A$1,IF(L250&lt;15,$B$1,IF(L250&lt;22,$C$1,IF(L250&lt;30,$D$1,IF(L250&lt;60,$H$1,IF(L250&lt;90,$I$1,IF(L250&lt;120,$J$1,IF(L250&lt;150,$K$1,IF(L250&lt;180,$L$1,IF(L250&lt;210,$E$1)))))))))))</f>
        <v>0</v>
      </c>
      <c r="V250" s="76" t="s">
        <v>3762</v>
      </c>
      <c r="W250" s="44" t="s">
        <v>3756</v>
      </c>
      <c r="X250" s="88">
        <v>44009</v>
      </c>
      <c r="Y250" s="77" t="s">
        <v>3763</v>
      </c>
      <c r="Z250" s="12"/>
      <c r="AA250" s="77"/>
      <c r="AB250" s="73"/>
      <c r="AC250" s="73"/>
      <c r="AD250" s="73"/>
      <c r="AE250" s="73"/>
      <c r="AF250" s="260">
        <f ca="1">+TODAY()-AE250</f>
        <v>44156</v>
      </c>
      <c r="AG250" s="73"/>
      <c r="AH250" s="73"/>
      <c r="AI250" s="7"/>
      <c r="AJ250" s="4"/>
      <c r="AK250" s="7"/>
      <c r="AL250" s="11"/>
      <c r="AM250" s="4"/>
      <c r="AN250" s="4"/>
      <c r="AO250" s="4"/>
      <c r="AP250" s="4" t="s">
        <v>306</v>
      </c>
      <c r="AQ250" s="4"/>
      <c r="AR250" s="4"/>
      <c r="AS250" s="4"/>
      <c r="AT250" s="4"/>
      <c r="AU250" s="4" t="s">
        <v>3449</v>
      </c>
      <c r="AV250" s="8" t="s">
        <v>61</v>
      </c>
      <c r="AW250" s="8" t="s">
        <v>61</v>
      </c>
      <c r="AX250" s="10" t="str">
        <f>IF(AW250="","Vacio",IF(AV250=AW250,"Igual","Diferente"))</f>
        <v>Igual</v>
      </c>
      <c r="AY250" s="85"/>
      <c r="AZ250" s="85"/>
      <c r="BA250" s="6">
        <f ca="1">+IF(L250&gt;21,"Revisar",0)</f>
        <v>0</v>
      </c>
      <c r="BB250" s="85" t="s">
        <v>62</v>
      </c>
      <c r="BC250" s="85" t="s">
        <v>63</v>
      </c>
      <c r="BD250" s="26">
        <v>0</v>
      </c>
      <c r="BE250" s="26">
        <v>0</v>
      </c>
    </row>
    <row r="251" spans="1:57" x14ac:dyDescent="0.25">
      <c r="A251" s="26" t="str">
        <f>CONCATENATE(E251,"_",Y251)</f>
        <v>20520596233_PCR-LAP0626</v>
      </c>
      <c r="B251" s="26" t="str">
        <f>CONCATENATE(E251,"_",Z251)</f>
        <v>20520596233_</v>
      </c>
      <c r="C251" s="7">
        <v>44133</v>
      </c>
      <c r="D251" s="7">
        <v>44163</v>
      </c>
      <c r="E251" s="108">
        <v>20520596233</v>
      </c>
      <c r="F251" s="77" t="s">
        <v>3764</v>
      </c>
      <c r="G251" s="4" t="s">
        <v>3742</v>
      </c>
      <c r="H251" s="4" t="s">
        <v>11347</v>
      </c>
      <c r="I251" s="7">
        <v>44133</v>
      </c>
      <c r="J251" s="7">
        <v>44163</v>
      </c>
      <c r="K251" s="8"/>
      <c r="L251" s="9">
        <f ca="1">+TODAY()-J251</f>
        <v>-7</v>
      </c>
      <c r="M251" s="10">
        <v>82</v>
      </c>
      <c r="N251" s="94"/>
      <c r="O251" s="10" t="str">
        <f>IF(N251="","Vacio",IF(M251=N251,"Igual","Diferente"))</f>
        <v>Vacio</v>
      </c>
      <c r="P251" s="10"/>
      <c r="Q251" s="94"/>
      <c r="R251" s="10" t="str">
        <f>IF(Q251="","Vacio",IF(P251=Q251,"Igual","Diferente"))</f>
        <v>Vacio</v>
      </c>
      <c r="S251" s="2">
        <f>+M251+P251/3.5</f>
        <v>82</v>
      </c>
      <c r="T251" s="2">
        <f ca="1">+IF(L251&gt;=0,IF(L251&lt;30,S251*1,IF(60&gt;L251,S251*2,IF(90&gt;L251,S251*3,IF(120&gt;L251,S251*4,IF(150&gt;L251,S251*5,IF(180&gt;L251,S251*6,IF(210&gt;L251,S251*7))))))),0)</f>
        <v>0</v>
      </c>
      <c r="U251" s="3">
        <f ca="1">+IF(L251&lt;0,0,IF(L251&lt;8,$A$1,IF(L251&lt;15,$B$1,IF(L251&lt;22,$C$1,IF(L251&lt;30,$D$1,IF(L251&lt;60,$H$1,IF(L251&lt;90,$I$1,IF(L251&lt;120,$J$1,IF(L251&lt;150,$K$1,IF(L251&lt;180,$L$1,IF(L251&lt;210,$E$1)))))))))))</f>
        <v>0</v>
      </c>
      <c r="V251" s="76" t="s">
        <v>3762</v>
      </c>
      <c r="W251" s="44" t="s">
        <v>3756</v>
      </c>
      <c r="X251" s="88">
        <v>44009</v>
      </c>
      <c r="Y251" s="77" t="s">
        <v>3764</v>
      </c>
      <c r="Z251" s="12"/>
      <c r="AA251" s="77"/>
      <c r="AB251" s="73"/>
      <c r="AC251" s="73"/>
      <c r="AD251" s="73"/>
      <c r="AE251" s="73"/>
      <c r="AF251" s="260">
        <f ca="1">+TODAY()-AE251</f>
        <v>44156</v>
      </c>
      <c r="AG251" s="73"/>
      <c r="AH251" s="73"/>
      <c r="AI251" s="7"/>
      <c r="AJ251" s="4"/>
      <c r="AK251" s="7"/>
      <c r="AL251" s="11"/>
      <c r="AM251" s="4"/>
      <c r="AN251" s="4"/>
      <c r="AO251" s="4"/>
      <c r="AP251" s="4" t="s">
        <v>306</v>
      </c>
      <c r="AQ251" s="4"/>
      <c r="AR251" s="4"/>
      <c r="AS251" s="4"/>
      <c r="AT251" s="4"/>
      <c r="AU251" s="4" t="s">
        <v>3449</v>
      </c>
      <c r="AV251" s="8" t="s">
        <v>61</v>
      </c>
      <c r="AW251" s="8" t="s">
        <v>61</v>
      </c>
      <c r="AX251" s="10" t="str">
        <f>IF(AW251="","Vacio",IF(AV251=AW251,"Igual","Diferente"))</f>
        <v>Igual</v>
      </c>
      <c r="AY251" s="85"/>
      <c r="AZ251" s="85"/>
      <c r="BA251" s="6">
        <f ca="1">+IF(L251&gt;21,"Revisar",0)</f>
        <v>0</v>
      </c>
      <c r="BB251" s="85" t="s">
        <v>62</v>
      </c>
      <c r="BC251" s="85" t="s">
        <v>63</v>
      </c>
      <c r="BD251" s="26">
        <v>0</v>
      </c>
      <c r="BE251" s="26">
        <v>0</v>
      </c>
    </row>
    <row r="252" spans="1:57" x14ac:dyDescent="0.25">
      <c r="A252" s="26" t="str">
        <f>CONCATENATE(E252,"_",Y252)</f>
        <v>20537539900_PCR-LAP0627</v>
      </c>
      <c r="B252" s="26" t="str">
        <f>CONCATENATE(E252,"_",Z252)</f>
        <v>20537539900_PCR-LAP0702</v>
      </c>
      <c r="C252" s="7">
        <v>44109</v>
      </c>
      <c r="D252" s="7">
        <v>44139</v>
      </c>
      <c r="E252" s="108">
        <v>20537539900</v>
      </c>
      <c r="F252" s="12" t="s">
        <v>2858</v>
      </c>
      <c r="G252" s="4" t="s">
        <v>2839</v>
      </c>
      <c r="H252" s="4" t="s">
        <v>2840</v>
      </c>
      <c r="I252" s="7">
        <v>44109</v>
      </c>
      <c r="J252" s="7">
        <v>44139</v>
      </c>
      <c r="K252" s="8"/>
      <c r="L252" s="9">
        <f ca="1">+TODAY()-J252</f>
        <v>17</v>
      </c>
      <c r="M252" s="10">
        <v>50</v>
      </c>
      <c r="N252" s="90"/>
      <c r="O252" s="10" t="str">
        <f>IF(N252="","Vacio",IF(M252=N252,"Igual","Diferente"))</f>
        <v>Vacio</v>
      </c>
      <c r="P252" s="10"/>
      <c r="Q252" s="90"/>
      <c r="R252" s="10" t="str">
        <f>IF(Q252="","Vacio",IF(P252=Q252,"Igual","Diferente"))</f>
        <v>Vacio</v>
      </c>
      <c r="S252" s="2">
        <f>+M252+P252/3.5</f>
        <v>50</v>
      </c>
      <c r="T252" s="2">
        <f ca="1">+IF(L252&gt;=0,IF(L252&lt;30,S252*1,IF(60&gt;L252,S252*2,IF(90&gt;L252,S252*3,IF(120&gt;L252,S252*4,IF(150&gt;L252,S252*5,IF(180&gt;L252,S252*6,IF(210&gt;L252,S252*7))))))),0)</f>
        <v>50</v>
      </c>
      <c r="U252" s="3" t="str">
        <f ca="1">+IF(L252&lt;0,0,IF(L252&lt;8,$A$1,IF(L252&lt;15,$B$1,IF(L252&lt;22,$C$1,IF(L252&lt;30,$D$1,IF(L252&lt;60,$H$1,IF(L252&lt;90,$I$1,IF(L252&lt;120,$J$1,IF(L252&lt;150,$K$1,IF(L252&lt;180,$L$1,IF(L252&lt;210,$E$1)))))))))))</f>
        <v>Fecha inicio Plazo Alquiler</v>
      </c>
      <c r="V252" s="4" t="s">
        <v>2857</v>
      </c>
      <c r="W252" s="11" t="s">
        <v>2849</v>
      </c>
      <c r="X252" s="7">
        <v>44104</v>
      </c>
      <c r="Y252" s="12" t="s">
        <v>2858</v>
      </c>
      <c r="Z252" s="17" t="s">
        <v>2859</v>
      </c>
      <c r="AA252" s="12"/>
      <c r="AB252" s="13"/>
      <c r="AC252" s="13"/>
      <c r="AD252" s="13"/>
      <c r="AE252" s="13"/>
      <c r="AF252" s="260">
        <f ca="1">+TODAY()-AE252</f>
        <v>44156</v>
      </c>
      <c r="AG252" s="13"/>
      <c r="AH252" s="13"/>
      <c r="AI252" s="7"/>
      <c r="AJ252" s="7"/>
      <c r="AK252" s="4" t="s">
        <v>305</v>
      </c>
      <c r="AL252" s="7"/>
      <c r="AM252" s="11">
        <v>1</v>
      </c>
      <c r="AN252" s="4" t="s">
        <v>58</v>
      </c>
      <c r="AO252" s="4"/>
      <c r="AP252" s="4" t="s">
        <v>306</v>
      </c>
      <c r="AQ252" s="4"/>
      <c r="AR252" s="4"/>
      <c r="AS252" s="4"/>
      <c r="AT252" s="4"/>
      <c r="AU252" s="120" t="s">
        <v>89</v>
      </c>
      <c r="AV252" s="8" t="s">
        <v>61</v>
      </c>
      <c r="AW252" s="8" t="s">
        <v>61</v>
      </c>
      <c r="AX252" s="10" t="str">
        <f>IF(AW252="","Vacio",IF(AV252=AW252,"Igual","Diferente"))</f>
        <v>Igual</v>
      </c>
      <c r="AY252" s="85"/>
      <c r="AZ252" s="85"/>
      <c r="BA252" s="6">
        <f ca="1">+IF(L252&gt;21,"Revisar",0)</f>
        <v>0</v>
      </c>
      <c r="BB252" s="26" t="s">
        <v>62</v>
      </c>
      <c r="BC252" s="85" t="s">
        <v>63</v>
      </c>
      <c r="BD252" s="26">
        <v>0</v>
      </c>
      <c r="BE252" s="26">
        <v>0</v>
      </c>
    </row>
    <row r="253" spans="1:57" x14ac:dyDescent="0.25">
      <c r="A253" s="26" t="str">
        <f>CONCATENATE(E253,"_",Y253)</f>
        <v>20510398158_PCR-LAP0632</v>
      </c>
      <c r="B253" s="26" t="str">
        <f>CONCATENATE(E253,"_",Z253)</f>
        <v>20510398158_</v>
      </c>
      <c r="C253" s="7">
        <v>44118</v>
      </c>
      <c r="D253" s="7">
        <v>44148</v>
      </c>
      <c r="E253" s="108">
        <v>20510398158</v>
      </c>
      <c r="F253" s="12" t="s">
        <v>2917</v>
      </c>
      <c r="G253" s="4" t="s">
        <v>2899</v>
      </c>
      <c r="H253" s="4" t="s">
        <v>2911</v>
      </c>
      <c r="I253" s="7">
        <v>44118</v>
      </c>
      <c r="J253" s="7">
        <v>44148</v>
      </c>
      <c r="K253" s="8"/>
      <c r="L253" s="9">
        <f ca="1">+TODAY()-J253</f>
        <v>8</v>
      </c>
      <c r="M253" s="10">
        <v>70</v>
      </c>
      <c r="N253" s="90"/>
      <c r="O253" s="10" t="str">
        <f>IF(N253="","Vacio",IF(M253=N253,"Igual","Diferente"))</f>
        <v>Vacio</v>
      </c>
      <c r="P253" s="10"/>
      <c r="Q253" s="90"/>
      <c r="R253" s="10" t="str">
        <f>IF(Q253="","Vacio",IF(P253=Q253,"Igual","Diferente"))</f>
        <v>Vacio</v>
      </c>
      <c r="S253" s="2">
        <f>+M253+P253/3.5</f>
        <v>70</v>
      </c>
      <c r="T253" s="2">
        <f ca="1">+IF(L253&gt;=0,IF(L253&lt;30,S253*1,IF(60&gt;L253,S253*2,IF(90&gt;L253,S253*3,IF(120&gt;L253,S253*4,IF(150&gt;L253,S253*5,IF(180&gt;L253,S253*6,IF(210&gt;L253,S253*7))))))),0)</f>
        <v>70</v>
      </c>
      <c r="U253" s="3" t="str">
        <f ca="1">+IF(L253&lt;0,0,IF(L253&lt;8,$A$1,IF(L253&lt;15,$B$1,IF(L253&lt;22,$C$1,IF(L253&lt;30,$D$1,IF(L253&lt;60,$H$1,IF(L253&lt;90,$I$1,IF(L253&lt;120,$J$1,IF(L253&lt;150,$K$1,IF(L253&lt;180,$L$1,IF(L253&lt;210,$E$1)))))))))))</f>
        <v>CONCATENACIÓN LAPTOP ANTERIOR</v>
      </c>
      <c r="V253" s="4" t="s">
        <v>2915</v>
      </c>
      <c r="W253" s="11" t="s">
        <v>2916</v>
      </c>
      <c r="X253" s="7">
        <v>43965</v>
      </c>
      <c r="Y253" s="12" t="s">
        <v>2917</v>
      </c>
      <c r="Z253" s="12"/>
      <c r="AA253" s="12"/>
      <c r="AB253" s="13"/>
      <c r="AC253" s="13"/>
      <c r="AD253" s="13"/>
      <c r="AE253" s="13"/>
      <c r="AF253" s="260">
        <f ca="1">+TODAY()-AE253</f>
        <v>44156</v>
      </c>
      <c r="AG253" s="13"/>
      <c r="AH253" s="13"/>
      <c r="AI253" s="7"/>
      <c r="AJ253" s="7"/>
      <c r="AK253" s="4"/>
      <c r="AL253" s="7"/>
      <c r="AM253" s="11">
        <v>1</v>
      </c>
      <c r="AN253" s="4" t="s">
        <v>58</v>
      </c>
      <c r="AO253" s="4"/>
      <c r="AP253" s="4" t="s">
        <v>1361</v>
      </c>
      <c r="AQ253" s="4"/>
      <c r="AR253" s="4"/>
      <c r="AS253" s="4"/>
      <c r="AT253" s="4"/>
      <c r="AU253" s="123" t="s">
        <v>429</v>
      </c>
      <c r="AV253" s="8" t="s">
        <v>61</v>
      </c>
      <c r="AW253" s="8" t="s">
        <v>61</v>
      </c>
      <c r="AX253" s="10" t="str">
        <f>IF(AW253="","Vacio",IF(AV253=AW253,"Igual","Diferente"))</f>
        <v>Igual</v>
      </c>
      <c r="AY253" s="85"/>
      <c r="AZ253" s="85"/>
      <c r="BA253" s="6">
        <f ca="1">+IF(L253&gt;21,"Revisar",0)</f>
        <v>0</v>
      </c>
      <c r="BB253" s="26" t="s">
        <v>62</v>
      </c>
      <c r="BC253" s="85" t="s">
        <v>63</v>
      </c>
      <c r="BD253" s="26">
        <v>0</v>
      </c>
      <c r="BE253" s="26">
        <v>0</v>
      </c>
    </row>
    <row r="254" spans="1:57" x14ac:dyDescent="0.25">
      <c r="A254" s="26" t="str">
        <f>CONCATENATE(E254,"_",Y254)</f>
        <v>20604625697_PCR-LAP0634</v>
      </c>
      <c r="B254" s="26" t="str">
        <f>CONCATENATE(E254,"_",Z254)</f>
        <v>20604625697_</v>
      </c>
      <c r="C254" s="7">
        <v>44105</v>
      </c>
      <c r="D254" s="7">
        <v>44135</v>
      </c>
      <c r="E254" s="108">
        <v>20604625697</v>
      </c>
      <c r="F254" s="12" t="s">
        <v>2534</v>
      </c>
      <c r="G254" s="4" t="s">
        <v>2521</v>
      </c>
      <c r="H254" s="4" t="s">
        <v>2522</v>
      </c>
      <c r="I254" s="7">
        <v>44105</v>
      </c>
      <c r="J254" s="7">
        <v>44135</v>
      </c>
      <c r="K254" s="8"/>
      <c r="L254" s="9">
        <f ca="1">+TODAY()-J254</f>
        <v>21</v>
      </c>
      <c r="M254" s="10">
        <v>50</v>
      </c>
      <c r="N254" s="90"/>
      <c r="O254" s="10" t="str">
        <f>IF(N254="","Vacio",IF(M254=N254,"Igual","Diferente"))</f>
        <v>Vacio</v>
      </c>
      <c r="P254" s="10"/>
      <c r="Q254" s="90"/>
      <c r="R254" s="10" t="str">
        <f>IF(Q254="","Vacio",IF(P254=Q254,"Igual","Diferente"))</f>
        <v>Vacio</v>
      </c>
      <c r="S254" s="2">
        <f>+M254+P254/3.5</f>
        <v>50</v>
      </c>
      <c r="T254" s="2">
        <f ca="1">+IF(L254&gt;=0,IF(L254&lt;30,S254*1,IF(60&gt;L254,S254*2,IF(90&gt;L254,S254*3,IF(120&gt;L254,S254*4,IF(150&gt;L254,S254*5,IF(180&gt;L254,S254*6,IF(210&gt;L254,S254*7))))))),0)</f>
        <v>50</v>
      </c>
      <c r="U254" s="3" t="str">
        <f ca="1">+IF(L254&lt;0,0,IF(L254&lt;8,$A$1,IF(L254&lt;15,$B$1,IF(L254&lt;22,$C$1,IF(L254&lt;30,$D$1,IF(L254&lt;60,$H$1,IF(L254&lt;90,$I$1,IF(L254&lt;120,$J$1,IF(L254&lt;150,$K$1,IF(L254&lt;180,$L$1,IF(L254&lt;210,$E$1)))))))))))</f>
        <v>Fecha inicio Plazo Alquiler</v>
      </c>
      <c r="V254" s="4" t="s">
        <v>2532</v>
      </c>
      <c r="W254" s="11" t="s">
        <v>2533</v>
      </c>
      <c r="X254" s="7">
        <v>44035</v>
      </c>
      <c r="Y254" s="12" t="s">
        <v>2534</v>
      </c>
      <c r="Z254" s="12"/>
      <c r="AA254" s="12"/>
      <c r="AB254" s="13"/>
      <c r="AC254" s="13"/>
      <c r="AD254" s="13"/>
      <c r="AE254" s="13"/>
      <c r="AF254" s="260">
        <f ca="1">+TODAY()-AE254</f>
        <v>44156</v>
      </c>
      <c r="AG254" s="13"/>
      <c r="AH254" s="13"/>
      <c r="AI254" s="7"/>
      <c r="AJ254" s="7"/>
      <c r="AK254" s="4"/>
      <c r="AL254" s="7"/>
      <c r="AM254" s="11">
        <v>1</v>
      </c>
      <c r="AN254" s="4" t="s">
        <v>58</v>
      </c>
      <c r="AO254" s="4"/>
      <c r="AP254" s="4" t="s">
        <v>66</v>
      </c>
      <c r="AQ254" s="4"/>
      <c r="AR254" s="4"/>
      <c r="AS254" s="4"/>
      <c r="AT254" s="4"/>
      <c r="AU254" s="120" t="s">
        <v>89</v>
      </c>
      <c r="AV254" s="8" t="s">
        <v>61</v>
      </c>
      <c r="AW254" s="8" t="s">
        <v>61</v>
      </c>
      <c r="AX254" s="10" t="str">
        <f>IF(AW254="","Vacio",IF(AV254=AW254,"Igual","Diferente"))</f>
        <v>Igual</v>
      </c>
      <c r="AY254" s="26"/>
      <c r="AZ254" s="26"/>
      <c r="BA254" s="6">
        <f ca="1">+IF(L254&gt;21,"Revisar",0)</f>
        <v>0</v>
      </c>
      <c r="BB254" s="26" t="s">
        <v>62</v>
      </c>
      <c r="BC254" s="85" t="s">
        <v>63</v>
      </c>
      <c r="BD254" s="26">
        <v>0</v>
      </c>
      <c r="BE254" s="26">
        <v>0</v>
      </c>
    </row>
    <row r="255" spans="1:57" x14ac:dyDescent="0.25">
      <c r="A255" s="26" t="str">
        <f>CONCATENATE(E255,"_",Y255)</f>
        <v>20547907249_PCR-LAP0640</v>
      </c>
      <c r="B255" s="26" t="str">
        <f>CONCATENATE(E255,"_",Z255)</f>
        <v>20547907249_</v>
      </c>
      <c r="C255" s="7">
        <v>44105</v>
      </c>
      <c r="D255" s="7">
        <v>44135</v>
      </c>
      <c r="E255" s="108">
        <v>20547907249</v>
      </c>
      <c r="F255" s="12" t="s">
        <v>524</v>
      </c>
      <c r="G255" s="4" t="s">
        <v>512</v>
      </c>
      <c r="H255" s="4" t="s">
        <v>513</v>
      </c>
      <c r="I255" s="7">
        <v>44105</v>
      </c>
      <c r="J255" s="7">
        <v>44135</v>
      </c>
      <c r="K255" s="8"/>
      <c r="L255" s="9">
        <f ca="1">+TODAY()-J255</f>
        <v>21</v>
      </c>
      <c r="M255" s="10">
        <v>35</v>
      </c>
      <c r="N255" s="90"/>
      <c r="O255" s="10" t="str">
        <f>IF(N255="","Vacio",IF(M255=N255,"Igual","Diferente"))</f>
        <v>Vacio</v>
      </c>
      <c r="P255" s="10"/>
      <c r="Q255" s="90"/>
      <c r="R255" s="10" t="str">
        <f>IF(Q255="","Vacio",IF(P255=Q255,"Igual","Diferente"))</f>
        <v>Vacio</v>
      </c>
      <c r="S255" s="2">
        <f>+M255+P255/3.5</f>
        <v>35</v>
      </c>
      <c r="T255" s="2">
        <f ca="1">+IF(L255&gt;=0,IF(L255&lt;30,S255*1,IF(60&gt;L255,S255*2,IF(90&gt;L255,S255*3,IF(120&gt;L255,S255*4,IF(150&gt;L255,S255*5,IF(180&gt;L255,S255*6,IF(210&gt;L255,S255*7))))))),0)</f>
        <v>35</v>
      </c>
      <c r="U255" s="3" t="str">
        <f ca="1">+IF(L255&lt;0,0,IF(L255&lt;8,$A$1,IF(L255&lt;15,$B$1,IF(L255&lt;22,$C$1,IF(L255&lt;30,$D$1,IF(L255&lt;60,$H$1,IF(L255&lt;90,$I$1,IF(L255&lt;120,$J$1,IF(L255&lt;150,$K$1,IF(L255&lt;180,$L$1,IF(L255&lt;210,$E$1)))))))))))</f>
        <v>Fecha inicio Plazo Alquiler</v>
      </c>
      <c r="V255" s="4" t="s">
        <v>522</v>
      </c>
      <c r="W255" s="11" t="s">
        <v>523</v>
      </c>
      <c r="X255" s="7">
        <v>43054</v>
      </c>
      <c r="Y255" s="12" t="s">
        <v>524</v>
      </c>
      <c r="Z255" s="12"/>
      <c r="AA255" s="12"/>
      <c r="AB255" s="13"/>
      <c r="AC255" s="13"/>
      <c r="AD255" s="13"/>
      <c r="AE255" s="13"/>
      <c r="AF255" s="260">
        <f ca="1">+TODAY()-AE255</f>
        <v>44156</v>
      </c>
      <c r="AG255" s="13"/>
      <c r="AH255" s="13"/>
      <c r="AI255" s="7"/>
      <c r="AJ255" s="7"/>
      <c r="AK255" s="4" t="s">
        <v>305</v>
      </c>
      <c r="AL255" s="7"/>
      <c r="AM255" s="11">
        <v>1</v>
      </c>
      <c r="AN255" s="4" t="s">
        <v>58</v>
      </c>
      <c r="AO255" s="4"/>
      <c r="AP255" s="4" t="s">
        <v>66</v>
      </c>
      <c r="AQ255" s="4"/>
      <c r="AR255" s="4"/>
      <c r="AS255" s="4"/>
      <c r="AT255" s="4"/>
      <c r="AU255" s="120" t="s">
        <v>89</v>
      </c>
      <c r="AV255" s="8" t="s">
        <v>61</v>
      </c>
      <c r="AW255" s="8" t="s">
        <v>61</v>
      </c>
      <c r="AX255" s="10" t="str">
        <f>IF(AW255="","Vacio",IF(AV255=AW255,"Igual","Diferente"))</f>
        <v>Igual</v>
      </c>
      <c r="AY255" s="26"/>
      <c r="AZ255" s="26"/>
      <c r="BA255" s="6">
        <f ca="1">+IF(L255&gt;21,"Revisar",0)</f>
        <v>0</v>
      </c>
      <c r="BB255" s="26" t="s">
        <v>62</v>
      </c>
      <c r="BC255" s="85" t="s">
        <v>63</v>
      </c>
      <c r="BD255" s="26">
        <v>0</v>
      </c>
      <c r="BE255" s="26">
        <v>0</v>
      </c>
    </row>
    <row r="256" spans="1:57" x14ac:dyDescent="0.25">
      <c r="A256" s="26" t="str">
        <f>CONCATENATE(E256,"_",Y256)</f>
        <v>20501895033_PCR-LAP0642</v>
      </c>
      <c r="B256" s="26" t="str">
        <f>CONCATENATE(E256,"_",Z256)</f>
        <v>20501895033_</v>
      </c>
      <c r="C256" s="7">
        <v>44105</v>
      </c>
      <c r="D256" s="7">
        <v>44135</v>
      </c>
      <c r="E256" s="108">
        <v>20501895033</v>
      </c>
      <c r="F256" s="12" t="s">
        <v>4359</v>
      </c>
      <c r="G256" s="4" t="s">
        <v>4355</v>
      </c>
      <c r="H256" s="7" t="s">
        <v>4356</v>
      </c>
      <c r="I256" s="7">
        <v>44105</v>
      </c>
      <c r="J256" s="7">
        <v>44135</v>
      </c>
      <c r="K256" s="8"/>
      <c r="L256" s="9">
        <f ca="1">+TODAY()-J256</f>
        <v>21</v>
      </c>
      <c r="M256" s="10">
        <v>50</v>
      </c>
      <c r="N256" s="94"/>
      <c r="O256" s="10" t="str">
        <f>IF(N256="","Vacio",IF(M256=N256,"Igual","Diferente"))</f>
        <v>Vacio</v>
      </c>
      <c r="P256" s="10"/>
      <c r="Q256" s="94"/>
      <c r="R256" s="10" t="str">
        <f>IF(Q256="","Vacio",IF(P256=Q256,"Igual","Diferente"))</f>
        <v>Vacio</v>
      </c>
      <c r="S256" s="2">
        <f>+M256+P256/3.5</f>
        <v>50</v>
      </c>
      <c r="T256" s="2">
        <f ca="1">+IF(L256&gt;=0,IF(L256&lt;30,S256*1,IF(60&gt;L256,S256*2,IF(90&gt;L256,S256*3,IF(120&gt;L256,S256*4,IF(150&gt;L256,S256*5,IF(180&gt;L256,S256*6,IF(210&gt;L256,S256*7))))))),0)</f>
        <v>50</v>
      </c>
      <c r="U256" s="3" t="str">
        <f ca="1">+IF(L256&lt;0,0,IF(L256&lt;8,$A$1,IF(L256&lt;15,$B$1,IF(L256&lt;22,$C$1,IF(L256&lt;30,$D$1,IF(L256&lt;60,$H$1,IF(L256&lt;90,$I$1,IF(L256&lt;120,$J$1,IF(L256&lt;150,$K$1,IF(L256&lt;180,$L$1,IF(L256&lt;210,$E$1)))))))))))</f>
        <v>Fecha inicio Plazo Alquiler</v>
      </c>
      <c r="V256" s="4" t="s">
        <v>4357</v>
      </c>
      <c r="W256" s="11" t="s">
        <v>4358</v>
      </c>
      <c r="X256" s="7">
        <v>43217</v>
      </c>
      <c r="Y256" s="12" t="s">
        <v>4359</v>
      </c>
      <c r="Z256" s="12"/>
      <c r="AA256" s="12"/>
      <c r="AB256" s="13"/>
      <c r="AC256" s="13"/>
      <c r="AD256" s="13"/>
      <c r="AE256" s="13"/>
      <c r="AF256" s="260">
        <f ca="1">+TODAY()-AE256</f>
        <v>44156</v>
      </c>
      <c r="AG256" s="13"/>
      <c r="AH256" s="13"/>
      <c r="AI256" s="7"/>
      <c r="AJ256" s="7"/>
      <c r="AK256" s="4" t="s">
        <v>305</v>
      </c>
      <c r="AL256" s="7"/>
      <c r="AM256" s="11">
        <v>1</v>
      </c>
      <c r="AN256" s="4" t="s">
        <v>58</v>
      </c>
      <c r="AO256" s="4"/>
      <c r="AP256" s="4" t="s">
        <v>66</v>
      </c>
      <c r="AQ256" s="4"/>
      <c r="AR256" s="4"/>
      <c r="AS256" s="4"/>
      <c r="AT256" s="4"/>
      <c r="AU256" s="120" t="s">
        <v>89</v>
      </c>
      <c r="AV256" s="8" t="s">
        <v>61</v>
      </c>
      <c r="AW256" s="8" t="s">
        <v>61</v>
      </c>
      <c r="AX256" s="10" t="str">
        <f>IF(AW256="","Vacio",IF(AV256=AW256,"Igual","Diferente"))</f>
        <v>Igual</v>
      </c>
      <c r="AY256" s="85"/>
      <c r="AZ256" s="85"/>
      <c r="BA256" s="6">
        <f ca="1">+IF(L256&gt;21,"Revisar",0)</f>
        <v>0</v>
      </c>
      <c r="BB256" s="85" t="s">
        <v>62</v>
      </c>
      <c r="BC256" s="85" t="s">
        <v>63</v>
      </c>
      <c r="BD256" s="26">
        <v>0</v>
      </c>
      <c r="BE256" s="26">
        <v>0</v>
      </c>
    </row>
    <row r="257" spans="1:57" x14ac:dyDescent="0.25">
      <c r="A257" s="26" t="str">
        <f>CONCATENATE(E257,"_",Y257)</f>
        <v>20600559681_PCR-LAP0643</v>
      </c>
      <c r="B257" s="26" t="str">
        <f>CONCATENATE(E257,"_",Z257)</f>
        <v>20600559681_</v>
      </c>
      <c r="C257" s="7">
        <v>44105</v>
      </c>
      <c r="D257" s="7">
        <v>44135</v>
      </c>
      <c r="E257" s="108">
        <v>20600559681</v>
      </c>
      <c r="F257" s="12" t="s">
        <v>646</v>
      </c>
      <c r="G257" s="4" t="s">
        <v>634</v>
      </c>
      <c r="H257" s="4" t="s">
        <v>635</v>
      </c>
      <c r="I257" s="7">
        <v>44105</v>
      </c>
      <c r="J257" s="7">
        <v>44135</v>
      </c>
      <c r="K257" s="28"/>
      <c r="L257" s="9">
        <f ca="1">+TODAY()-J257</f>
        <v>21</v>
      </c>
      <c r="M257" s="10">
        <v>53.78</v>
      </c>
      <c r="N257" s="90"/>
      <c r="O257" s="10" t="str">
        <f>IF(N257="","Vacio",IF(M257=N257,"Igual","Diferente"))</f>
        <v>Vacio</v>
      </c>
      <c r="P257" s="10"/>
      <c r="Q257" s="90"/>
      <c r="R257" s="10" t="str">
        <f>IF(Q257="","Vacio",IF(P257=Q257,"Igual","Diferente"))</f>
        <v>Vacio</v>
      </c>
      <c r="S257" s="2">
        <f>+M257+P257/3.5</f>
        <v>53.78</v>
      </c>
      <c r="T257" s="2">
        <f ca="1">+IF(L257&gt;=0,IF(L257&lt;30,S257*1,IF(60&gt;L257,S257*2,IF(90&gt;L257,S257*3,IF(120&gt;L257,S257*4,IF(150&gt;L257,S257*5,IF(180&gt;L257,S257*6,IF(210&gt;L257,S257*7))))))),0)</f>
        <v>53.78</v>
      </c>
      <c r="U257" s="3" t="str">
        <f ca="1">+IF(L257&lt;0,0,IF(L257&lt;8,$A$1,IF(L257&lt;15,$B$1,IF(L257&lt;22,$C$1,IF(L257&lt;30,$D$1,IF(L257&lt;60,$H$1,IF(L257&lt;90,$I$1,IF(L257&lt;120,$J$1,IF(L257&lt;150,$K$1,IF(L257&lt;180,$L$1,IF(L257&lt;210,$E$1)))))))))))</f>
        <v>Fecha inicio Plazo Alquiler</v>
      </c>
      <c r="V257" s="4" t="s">
        <v>636</v>
      </c>
      <c r="W257" s="11"/>
      <c r="X257" s="7"/>
      <c r="Y257" s="12" t="s">
        <v>646</v>
      </c>
      <c r="Z257" s="12"/>
      <c r="AA257" s="12"/>
      <c r="AB257" s="13"/>
      <c r="AC257" s="13"/>
      <c r="AD257" s="13"/>
      <c r="AE257" s="13"/>
      <c r="AF257" s="260">
        <f ca="1">+TODAY()-AE257</f>
        <v>44156</v>
      </c>
      <c r="AG257" s="13"/>
      <c r="AH257" s="13"/>
      <c r="AI257" s="7"/>
      <c r="AJ257" s="22"/>
      <c r="AK257" s="21" t="s">
        <v>65</v>
      </c>
      <c r="AL257" s="22"/>
      <c r="AM257" s="24">
        <v>1</v>
      </c>
      <c r="AN257" s="21" t="s">
        <v>58</v>
      </c>
      <c r="AO257" s="21"/>
      <c r="AP257" s="21" t="s">
        <v>518</v>
      </c>
      <c r="AQ257" s="4"/>
      <c r="AR257" s="4"/>
      <c r="AS257" s="4"/>
      <c r="AT257" s="4"/>
      <c r="AU257" s="4" t="s">
        <v>150</v>
      </c>
      <c r="AV257" s="8" t="s">
        <v>61</v>
      </c>
      <c r="AW257" s="8" t="s">
        <v>61</v>
      </c>
      <c r="AX257" s="10" t="str">
        <f>IF(AW257="","Vacio",IF(AV257=AW257,"Igual","Diferente"))</f>
        <v>Igual</v>
      </c>
      <c r="AY257" s="26"/>
      <c r="AZ257" s="26"/>
      <c r="BA257" s="6">
        <f ca="1">+IF(L257&gt;21,"Revisar",0)</f>
        <v>0</v>
      </c>
      <c r="BB257" s="26" t="s">
        <v>62</v>
      </c>
      <c r="BC257" s="85" t="s">
        <v>63</v>
      </c>
      <c r="BD257" s="26">
        <v>0</v>
      </c>
      <c r="BE257" s="26">
        <v>0</v>
      </c>
    </row>
    <row r="258" spans="1:57" x14ac:dyDescent="0.25">
      <c r="A258" s="26" t="str">
        <f>CONCATENATE(E258,"_",Y258)</f>
        <v>20431445370_PCR-LAP0647</v>
      </c>
      <c r="B258" s="26" t="str">
        <f>CONCATENATE(E258,"_",Z258)</f>
        <v>20431445370_</v>
      </c>
      <c r="C258" s="7">
        <v>44105</v>
      </c>
      <c r="D258" s="7">
        <v>44134</v>
      </c>
      <c r="E258" s="108">
        <v>20431445370</v>
      </c>
      <c r="F258" s="12" t="s">
        <v>1496</v>
      </c>
      <c r="G258" s="4" t="s">
        <v>1487</v>
      </c>
      <c r="H258" s="4" t="s">
        <v>1488</v>
      </c>
      <c r="I258" s="7">
        <v>44105</v>
      </c>
      <c r="J258" s="7">
        <v>44134</v>
      </c>
      <c r="K258" s="8" t="s">
        <v>321</v>
      </c>
      <c r="L258" s="9">
        <f ca="1">+TODAY()-J258</f>
        <v>22</v>
      </c>
      <c r="M258" s="10">
        <v>35</v>
      </c>
      <c r="N258" s="90"/>
      <c r="O258" s="10" t="str">
        <f>IF(N258="","Vacio",IF(M258=N258,"Igual","Diferente"))</f>
        <v>Vacio</v>
      </c>
      <c r="P258" s="10"/>
      <c r="Q258" s="90"/>
      <c r="R258" s="10" t="str">
        <f>IF(Q258="","Vacio",IF(P258=Q258,"Igual","Diferente"))</f>
        <v>Vacio</v>
      </c>
      <c r="S258" s="2">
        <f>+M258+P258/3.5</f>
        <v>35</v>
      </c>
      <c r="T258" s="2">
        <f ca="1">+IF(L258&gt;=0,IF(L258&lt;30,S258*1,IF(60&gt;L258,S258*2,IF(90&gt;L258,S258*3,IF(120&gt;L258,S258*4,IF(150&gt;L258,S258*5,IF(180&gt;L258,S258*6,IF(210&gt;L258,S258*7))))))),0)</f>
        <v>35</v>
      </c>
      <c r="U258" s="3" t="str">
        <f ca="1">+IF(L258&lt;0,0,IF(L258&lt;8,$A$1,IF(L258&lt;15,$B$1,IF(L258&lt;22,$C$1,IF(L258&lt;30,$D$1,IF(L258&lt;60,$H$1,IF(L258&lt;90,$I$1,IF(L258&lt;120,$J$1,IF(L258&lt;150,$K$1,IF(L258&lt;180,$L$1,IF(L258&lt;210,$E$1)))))))))))</f>
        <v>Fecha vencimiento Plazo Alquiler</v>
      </c>
      <c r="V258" s="4" t="s">
        <v>1494</v>
      </c>
      <c r="W258" s="11" t="s">
        <v>1495</v>
      </c>
      <c r="X258" s="7">
        <v>43052</v>
      </c>
      <c r="Y258" s="12" t="s">
        <v>1496</v>
      </c>
      <c r="Z258" s="12"/>
      <c r="AA258" s="12"/>
      <c r="AB258" s="13"/>
      <c r="AC258" s="13"/>
      <c r="AD258" s="13"/>
      <c r="AE258" s="13"/>
      <c r="AF258" s="260">
        <f ca="1">+TODAY()-AE258</f>
        <v>44156</v>
      </c>
      <c r="AG258" s="13"/>
      <c r="AH258" s="13"/>
      <c r="AI258" s="7"/>
      <c r="AJ258" s="27"/>
      <c r="AK258" s="4" t="s">
        <v>305</v>
      </c>
      <c r="AL258" s="7"/>
      <c r="AM258" s="11">
        <v>1</v>
      </c>
      <c r="AN258" s="4" t="s">
        <v>58</v>
      </c>
      <c r="AO258" s="4"/>
      <c r="AP258" s="4" t="s">
        <v>66</v>
      </c>
      <c r="AQ258" s="4"/>
      <c r="AR258" s="4"/>
      <c r="AS258" s="4"/>
      <c r="AT258" s="4"/>
      <c r="AU258" s="4" t="s">
        <v>111</v>
      </c>
      <c r="AV258" s="8" t="s">
        <v>61</v>
      </c>
      <c r="AW258" s="8" t="s">
        <v>61</v>
      </c>
      <c r="AX258" s="10" t="str">
        <f>IF(AW258="","Vacio",IF(AV258=AW258,"Igual","Diferente"))</f>
        <v>Igual</v>
      </c>
      <c r="AY258" s="85"/>
      <c r="AZ258" s="85"/>
      <c r="BA258" s="6" t="str">
        <f ca="1">+IF(L258&gt;21,"Revisar",0)</f>
        <v>Revisar</v>
      </c>
      <c r="BB258" s="26" t="s">
        <v>62</v>
      </c>
      <c r="BC258" s="85" t="s">
        <v>120</v>
      </c>
      <c r="BD258" s="26">
        <v>0</v>
      </c>
      <c r="BE258" s="26">
        <v>0</v>
      </c>
    </row>
    <row r="259" spans="1:57" x14ac:dyDescent="0.25">
      <c r="A259" s="26" t="str">
        <f>CONCATENATE(E259,"_",Y259)</f>
        <v>20386186872_PCR-LAP0648</v>
      </c>
      <c r="B259" s="26" t="str">
        <f>CONCATENATE(E259,"_",Z259)</f>
        <v>20386186872_</v>
      </c>
      <c r="C259" s="7">
        <v>44105</v>
      </c>
      <c r="D259" s="7">
        <v>44135</v>
      </c>
      <c r="E259" s="108">
        <v>20386186872</v>
      </c>
      <c r="F259" s="12" t="s">
        <v>2283</v>
      </c>
      <c r="G259" s="4" t="s">
        <v>2274</v>
      </c>
      <c r="H259" s="4" t="s">
        <v>2275</v>
      </c>
      <c r="I259" s="7">
        <v>44105</v>
      </c>
      <c r="J259" s="7">
        <v>44135</v>
      </c>
      <c r="K259" s="8" t="s">
        <v>2276</v>
      </c>
      <c r="L259" s="9">
        <f ca="1">+TODAY()-J259</f>
        <v>21</v>
      </c>
      <c r="M259" s="10">
        <v>85</v>
      </c>
      <c r="N259" s="90"/>
      <c r="O259" s="10" t="str">
        <f>IF(N259="","Vacio",IF(M259=N259,"Igual","Diferente"))</f>
        <v>Vacio</v>
      </c>
      <c r="P259" s="10"/>
      <c r="Q259" s="90"/>
      <c r="R259" s="10" t="str">
        <f>IF(Q259="","Vacio",IF(P259=Q259,"Igual","Diferente"))</f>
        <v>Vacio</v>
      </c>
      <c r="S259" s="2">
        <f>+M259+P259/3.5</f>
        <v>85</v>
      </c>
      <c r="T259" s="2">
        <f ca="1">+IF(L259&gt;=0,IF(L259&lt;30,S259*1,IF(60&gt;L259,S259*2,IF(90&gt;L259,S259*3,IF(120&gt;L259,S259*4,IF(150&gt;L259,S259*5,IF(180&gt;L259,S259*6,IF(210&gt;L259,S259*7))))))),0)</f>
        <v>85</v>
      </c>
      <c r="U259" s="3" t="str">
        <f ca="1">+IF(L259&lt;0,0,IF(L259&lt;8,$A$1,IF(L259&lt;15,$B$1,IF(L259&lt;22,$C$1,IF(L259&lt;30,$D$1,IF(L259&lt;60,$H$1,IF(L259&lt;90,$I$1,IF(L259&lt;120,$J$1,IF(L259&lt;150,$K$1,IF(L259&lt;180,$L$1,IF(L259&lt;210,$E$1)))))))))))</f>
        <v>Fecha inicio Plazo Alquiler</v>
      </c>
      <c r="V259" s="7" t="s">
        <v>2277</v>
      </c>
      <c r="W259" s="11" t="s">
        <v>2282</v>
      </c>
      <c r="X259" s="7">
        <v>43733</v>
      </c>
      <c r="Y259" s="12" t="s">
        <v>2283</v>
      </c>
      <c r="Z259" s="12"/>
      <c r="AA259" s="12"/>
      <c r="AB259" s="13"/>
      <c r="AC259" s="13"/>
      <c r="AD259" s="13"/>
      <c r="AE259" s="13"/>
      <c r="AF259" s="260">
        <f ca="1">+TODAY()-AE259</f>
        <v>44156</v>
      </c>
      <c r="AG259" s="13"/>
      <c r="AH259" s="13"/>
      <c r="AI259" s="7"/>
      <c r="AJ259" s="7"/>
      <c r="AK259" s="4"/>
      <c r="AL259" s="7"/>
      <c r="AM259" s="11">
        <v>1</v>
      </c>
      <c r="AN259" s="4" t="s">
        <v>58</v>
      </c>
      <c r="AO259" s="4"/>
      <c r="AP259" s="4" t="s">
        <v>66</v>
      </c>
      <c r="AQ259" s="4"/>
      <c r="AR259" s="4"/>
      <c r="AS259" s="4"/>
      <c r="AT259" s="4"/>
      <c r="AU259" s="4" t="s">
        <v>429</v>
      </c>
      <c r="AV259" s="23" t="s">
        <v>61</v>
      </c>
      <c r="AW259" s="8" t="s">
        <v>61</v>
      </c>
      <c r="AX259" s="10" t="str">
        <f>IF(AW259="","Vacio",IF(AV259=AW259,"Igual","Diferente"))</f>
        <v>Igual</v>
      </c>
      <c r="AY259" s="26"/>
      <c r="AZ259" s="26"/>
      <c r="BA259" s="6">
        <f ca="1">+IF(L259&gt;21,"Revisar",0)</f>
        <v>0</v>
      </c>
      <c r="BB259" s="26" t="s">
        <v>62</v>
      </c>
      <c r="BC259" s="85" t="s">
        <v>63</v>
      </c>
      <c r="BD259" s="26">
        <v>0</v>
      </c>
      <c r="BE259" s="26">
        <v>0</v>
      </c>
    </row>
    <row r="260" spans="1:57" x14ac:dyDescent="0.25">
      <c r="A260" s="26" t="str">
        <f>CONCATENATE(E260,"_",Y260)</f>
        <v xml:space="preserve"> 2038235036_PCR-LAP0652</v>
      </c>
      <c r="B260" s="26" t="str">
        <f>CONCATENATE(E260,"_",Z260)</f>
        <v xml:space="preserve"> 2038235036_</v>
      </c>
      <c r="C260" s="7">
        <v>44122</v>
      </c>
      <c r="D260" s="7">
        <v>44152</v>
      </c>
      <c r="E260" s="142" t="s">
        <v>1016</v>
      </c>
      <c r="F260" s="12" t="s">
        <v>1029</v>
      </c>
      <c r="G260" s="4" t="s">
        <v>1017</v>
      </c>
      <c r="H260" s="4" t="s">
        <v>1018</v>
      </c>
      <c r="I260" s="7">
        <v>44122</v>
      </c>
      <c r="J260" s="7">
        <v>44152</v>
      </c>
      <c r="K260" s="8" t="s">
        <v>1019</v>
      </c>
      <c r="L260" s="9">
        <f ca="1">+TODAY()-J260</f>
        <v>4</v>
      </c>
      <c r="M260" s="10">
        <v>65</v>
      </c>
      <c r="N260" s="90"/>
      <c r="O260" s="10" t="str">
        <f>IF(N260="","Vacio",IF(M260=N260,"Igual","Diferente"))</f>
        <v>Vacio</v>
      </c>
      <c r="P260" s="10"/>
      <c r="Q260" s="90"/>
      <c r="R260" s="10" t="str">
        <f>IF(Q260="","Vacio",IF(P260=Q260,"Igual","Diferente"))</f>
        <v>Vacio</v>
      </c>
      <c r="S260" s="2">
        <f>+M260+P260/3.5</f>
        <v>65</v>
      </c>
      <c r="T260" s="2">
        <f ca="1">+IF(L260&gt;=0,IF(L260&lt;30,S260*1,IF(60&gt;L260,S260*2,IF(90&gt;L260,S260*3,IF(120&gt;L260,S260*4,IF(150&gt;L260,S260*5,IF(180&gt;L260,S260*6,IF(210&gt;L260,S260*7))))))),0)</f>
        <v>65</v>
      </c>
      <c r="U260" s="3" t="str">
        <f ca="1">+IF(L260&lt;0,0,IF(L260&lt;8,$A$1,IF(L260&lt;15,$B$1,IF(L260&lt;22,$C$1,IF(L260&lt;30,$D$1,IF(L260&lt;60,$H$1,IF(L260&lt;90,$I$1,IF(L260&lt;120,$J$1,IF(L260&lt;150,$K$1,IF(L260&lt;180,$L$1,IF(L260&lt;210,$E$1)))))))))))</f>
        <v>CONCATENACIÓN LAPTOP ACTUAL</v>
      </c>
      <c r="V260" s="4" t="s">
        <v>1020</v>
      </c>
      <c r="W260" s="11" t="s">
        <v>1021</v>
      </c>
      <c r="X260" s="7">
        <v>43906</v>
      </c>
      <c r="Y260" s="12" t="s">
        <v>1029</v>
      </c>
      <c r="Z260" s="12"/>
      <c r="AA260" s="12"/>
      <c r="AB260" s="13"/>
      <c r="AC260" s="13"/>
      <c r="AD260" s="13"/>
      <c r="AE260" s="13"/>
      <c r="AF260" s="260">
        <f ca="1">+TODAY()-AE260</f>
        <v>44156</v>
      </c>
      <c r="AG260" s="13"/>
      <c r="AH260" s="13"/>
      <c r="AI260" s="7"/>
      <c r="AJ260" s="7"/>
      <c r="AK260" s="4"/>
      <c r="AL260" s="7"/>
      <c r="AM260" s="11">
        <v>1</v>
      </c>
      <c r="AN260" s="4" t="s">
        <v>58</v>
      </c>
      <c r="AO260" s="4"/>
      <c r="AP260" s="4" t="s">
        <v>149</v>
      </c>
      <c r="AQ260" s="126" t="s">
        <v>122</v>
      </c>
      <c r="AR260" s="4"/>
      <c r="AS260" s="4"/>
      <c r="AT260" s="4"/>
      <c r="AU260" s="4" t="s">
        <v>150</v>
      </c>
      <c r="AV260" s="8" t="s">
        <v>61</v>
      </c>
      <c r="AW260" s="8" t="s">
        <v>61</v>
      </c>
      <c r="AX260" s="10" t="str">
        <f>IF(AW260="","Vacio",IF(AV260=AW260,"Igual","Diferente"))</f>
        <v>Igual</v>
      </c>
      <c r="AY260" s="26"/>
      <c r="AZ260" s="26"/>
      <c r="BA260" s="6">
        <f ca="1">+IF(L260&gt;21,"Revisar",0)</f>
        <v>0</v>
      </c>
      <c r="BB260" s="26" t="s">
        <v>62</v>
      </c>
      <c r="BC260" s="85" t="s">
        <v>63</v>
      </c>
      <c r="BD260" s="26">
        <v>0</v>
      </c>
      <c r="BE260" s="26">
        <v>7.13</v>
      </c>
    </row>
    <row r="261" spans="1:57" x14ac:dyDescent="0.25">
      <c r="A261" s="26" t="str">
        <f>CONCATENATE(E261,"_",Y261)</f>
        <v>20547907249_PCR-LAP0653</v>
      </c>
      <c r="B261" s="26" t="str">
        <f>CONCATENATE(E261,"_",Z261)</f>
        <v>20547907249_</v>
      </c>
      <c r="C261" s="7">
        <v>44105</v>
      </c>
      <c r="D261" s="7">
        <v>44135</v>
      </c>
      <c r="E261" s="108">
        <v>20547907249</v>
      </c>
      <c r="F261" s="12" t="s">
        <v>527</v>
      </c>
      <c r="G261" s="4" t="s">
        <v>512</v>
      </c>
      <c r="H261" s="4" t="s">
        <v>513</v>
      </c>
      <c r="I261" s="7">
        <v>44105</v>
      </c>
      <c r="J261" s="7">
        <v>44135</v>
      </c>
      <c r="K261" s="8"/>
      <c r="L261" s="9">
        <f ca="1">+TODAY()-J261</f>
        <v>21</v>
      </c>
      <c r="M261" s="10">
        <v>70</v>
      </c>
      <c r="N261" s="90"/>
      <c r="O261" s="10" t="str">
        <f>IF(N261="","Vacio",IF(M261=N261,"Igual","Diferente"))</f>
        <v>Vacio</v>
      </c>
      <c r="P261" s="10"/>
      <c r="Q261" s="90"/>
      <c r="R261" s="10" t="str">
        <f>IF(Q261="","Vacio",IF(P261=Q261,"Igual","Diferente"))</f>
        <v>Vacio</v>
      </c>
      <c r="S261" s="2">
        <f>+M261+P261/3.5</f>
        <v>70</v>
      </c>
      <c r="T261" s="2">
        <f ca="1">+IF(L261&gt;=0,IF(L261&lt;30,S261*1,IF(60&gt;L261,S261*2,IF(90&gt;L261,S261*3,IF(120&gt;L261,S261*4,IF(150&gt;L261,S261*5,IF(180&gt;L261,S261*6,IF(210&gt;L261,S261*7))))))),0)</f>
        <v>70</v>
      </c>
      <c r="U261" s="3" t="str">
        <f ca="1">+IF(L261&lt;0,0,IF(L261&lt;8,$A$1,IF(L261&lt;15,$B$1,IF(L261&lt;22,$C$1,IF(L261&lt;30,$D$1,IF(L261&lt;60,$H$1,IF(L261&lt;90,$I$1,IF(L261&lt;120,$J$1,IF(L261&lt;150,$K$1,IF(L261&lt;180,$L$1,IF(L261&lt;210,$E$1)))))))))))</f>
        <v>Fecha inicio Plazo Alquiler</v>
      </c>
      <c r="V261" s="4" t="s">
        <v>525</v>
      </c>
      <c r="W261" s="11" t="s">
        <v>526</v>
      </c>
      <c r="X261" s="7">
        <v>43553</v>
      </c>
      <c r="Y261" s="12" t="s">
        <v>527</v>
      </c>
      <c r="Z261" s="12"/>
      <c r="AA261" s="12"/>
      <c r="AB261" s="13"/>
      <c r="AC261" s="13"/>
      <c r="AD261" s="13"/>
      <c r="AE261" s="13"/>
      <c r="AF261" s="260">
        <f ca="1">+TODAY()-AE261</f>
        <v>44156</v>
      </c>
      <c r="AG261" s="13"/>
      <c r="AH261" s="13"/>
      <c r="AI261" s="7"/>
      <c r="AJ261" s="7"/>
      <c r="AK261" s="4" t="s">
        <v>528</v>
      </c>
      <c r="AL261" s="7"/>
      <c r="AM261" s="11">
        <v>1</v>
      </c>
      <c r="AN261" s="4" t="s">
        <v>58</v>
      </c>
      <c r="AO261" s="4"/>
      <c r="AP261" s="4" t="s">
        <v>66</v>
      </c>
      <c r="AQ261" s="4"/>
      <c r="AR261" s="4"/>
      <c r="AS261" s="4"/>
      <c r="AT261" s="4"/>
      <c r="AU261" s="120" t="s">
        <v>89</v>
      </c>
      <c r="AV261" s="8" t="s">
        <v>61</v>
      </c>
      <c r="AW261" s="8" t="s">
        <v>61</v>
      </c>
      <c r="AX261" s="10" t="str">
        <f>IF(AW261="","Vacio",IF(AV261=AW261,"Igual","Diferente"))</f>
        <v>Igual</v>
      </c>
      <c r="AY261" s="26"/>
      <c r="AZ261" s="26"/>
      <c r="BA261" s="6">
        <f ca="1">+IF(L261&gt;21,"Revisar",0)</f>
        <v>0</v>
      </c>
      <c r="BB261" s="26" t="s">
        <v>62</v>
      </c>
      <c r="BC261" s="85" t="s">
        <v>63</v>
      </c>
      <c r="BD261" s="26">
        <v>0</v>
      </c>
      <c r="BE261" s="26">
        <v>0</v>
      </c>
    </row>
    <row r="262" spans="1:57" x14ac:dyDescent="0.25">
      <c r="A262" s="26" t="str">
        <f>CONCATENATE(E262,"_",Y262)</f>
        <v>20159473148_PCR-LAP0658</v>
      </c>
      <c r="B262" s="26" t="str">
        <f>CONCATENATE(E262,"_",Z262)</f>
        <v>20159473148_</v>
      </c>
      <c r="C262" s="22">
        <v>44033</v>
      </c>
      <c r="D262" s="22">
        <v>44124</v>
      </c>
      <c r="E262" s="108">
        <v>20159473148</v>
      </c>
      <c r="F262" s="17" t="s">
        <v>2809</v>
      </c>
      <c r="G262" s="21" t="s">
        <v>2759</v>
      </c>
      <c r="H262" s="4" t="s">
        <v>2794</v>
      </c>
      <c r="I262" s="22">
        <v>44033</v>
      </c>
      <c r="J262" s="22">
        <v>44124</v>
      </c>
      <c r="K262" s="23" t="s">
        <v>2795</v>
      </c>
      <c r="L262" s="9">
        <f ca="1">+TODAY()-J262</f>
        <v>32</v>
      </c>
      <c r="M262" s="10">
        <v>50</v>
      </c>
      <c r="N262" s="90"/>
      <c r="O262" s="10" t="str">
        <f>IF(N262="","Vacio",IF(M262=N262,"Igual","Diferente"))</f>
        <v>Vacio</v>
      </c>
      <c r="P262" s="10"/>
      <c r="Q262" s="90"/>
      <c r="R262" s="10" t="str">
        <f>IF(Q262="","Vacio",IF(P262=Q262,"Igual","Diferente"))</f>
        <v>Vacio</v>
      </c>
      <c r="S262" s="2">
        <f>+M262+P262/3.5</f>
        <v>50</v>
      </c>
      <c r="T262" s="2">
        <f ca="1">+IF(L262&gt;=0,IF(L262&lt;30,S262*1,IF(60&gt;L262,S262*2,IF(90&gt;L262,S262*3,IF(120&gt;L262,S262*4,IF(150&gt;L262,S262*5,IF(180&gt;L262,S262*6,IF(210&gt;L262,S262*7))))))),0)</f>
        <v>100</v>
      </c>
      <c r="U262" s="3" t="str">
        <f ca="1">+IF(L262&lt;0,0,IF(L262&lt;8,$A$1,IF(L262&lt;15,$B$1,IF(L262&lt;22,$C$1,IF(L262&lt;30,$D$1,IF(L262&lt;60,$H$1,IF(L262&lt;90,$I$1,IF(L262&lt;120,$J$1,IF(L262&lt;150,$K$1,IF(L262&lt;180,$L$1,IF(L262&lt;210,$E$1)))))))))))</f>
        <v>Factura</v>
      </c>
      <c r="V262" s="21" t="s">
        <v>1206</v>
      </c>
      <c r="W262" s="24" t="s">
        <v>2807</v>
      </c>
      <c r="X262" s="22">
        <v>43971</v>
      </c>
      <c r="Y262" s="17" t="s">
        <v>2809</v>
      </c>
      <c r="Z262" s="12"/>
      <c r="AA262" s="12"/>
      <c r="AB262" s="13"/>
      <c r="AC262" s="13" t="s">
        <v>680</v>
      </c>
      <c r="AD262" s="13">
        <v>44134</v>
      </c>
      <c r="AE262" s="13">
        <v>44124</v>
      </c>
      <c r="AF262" s="260">
        <f ca="1">+TODAY()-AE262</f>
        <v>32</v>
      </c>
      <c r="AG262" s="13" t="s">
        <v>681</v>
      </c>
      <c r="AH262" s="13" t="s">
        <v>682</v>
      </c>
      <c r="AI262" s="22"/>
      <c r="AJ262" s="22"/>
      <c r="AK262" s="21"/>
      <c r="AL262" s="22"/>
      <c r="AM262" s="24">
        <v>1</v>
      </c>
      <c r="AN262" s="4" t="s">
        <v>58</v>
      </c>
      <c r="AO262" s="21"/>
      <c r="AP262" s="21" t="s">
        <v>66</v>
      </c>
      <c r="AQ262" s="21"/>
      <c r="AR262" s="21"/>
      <c r="AS262" s="21"/>
      <c r="AT262" s="21"/>
      <c r="AU262" s="120" t="s">
        <v>89</v>
      </c>
      <c r="AV262" s="23" t="s">
        <v>61</v>
      </c>
      <c r="AW262" s="8" t="s">
        <v>61</v>
      </c>
      <c r="AX262" s="10" t="str">
        <f>IF(AW262="","Vacio",IF(AV262=AW262,"Igual","Diferente"))</f>
        <v>Igual</v>
      </c>
      <c r="AY262" s="85"/>
      <c r="AZ262" s="85"/>
      <c r="BA262" s="6" t="str">
        <f ca="1">+IF(L262&gt;21,"Revisar",0)</f>
        <v>Revisar</v>
      </c>
      <c r="BB262" s="26" t="s">
        <v>62</v>
      </c>
      <c r="BC262" s="85" t="s">
        <v>120</v>
      </c>
      <c r="BD262" s="26">
        <v>0</v>
      </c>
      <c r="BE262" s="26">
        <v>0</v>
      </c>
    </row>
    <row r="263" spans="1:57" x14ac:dyDescent="0.25">
      <c r="A263" s="26" t="str">
        <f>CONCATENATE(E263,"_",Y263)</f>
        <v xml:space="preserve"> 2038235036_PCR-LAP0659</v>
      </c>
      <c r="B263" s="26" t="str">
        <f>CONCATENATE(E263,"_",Z263)</f>
        <v xml:space="preserve"> 2038235036_</v>
      </c>
      <c r="C263" s="7">
        <v>44122</v>
      </c>
      <c r="D263" s="7">
        <v>44152</v>
      </c>
      <c r="E263" s="142" t="s">
        <v>1016</v>
      </c>
      <c r="F263" s="12" t="s">
        <v>1030</v>
      </c>
      <c r="G263" s="4" t="s">
        <v>1017</v>
      </c>
      <c r="H263" s="4" t="s">
        <v>1018</v>
      </c>
      <c r="I263" s="7">
        <v>44122</v>
      </c>
      <c r="J263" s="7">
        <v>44152</v>
      </c>
      <c r="K263" s="8" t="s">
        <v>1019</v>
      </c>
      <c r="L263" s="9">
        <f ca="1">+TODAY()-J263</f>
        <v>4</v>
      </c>
      <c r="M263" s="10">
        <v>65</v>
      </c>
      <c r="N263" s="90"/>
      <c r="O263" s="10" t="str">
        <f>IF(N263="","Vacio",IF(M263=N263,"Igual","Diferente"))</f>
        <v>Vacio</v>
      </c>
      <c r="P263" s="10"/>
      <c r="Q263" s="90"/>
      <c r="R263" s="10" t="str">
        <f>IF(Q263="","Vacio",IF(P263=Q263,"Igual","Diferente"))</f>
        <v>Vacio</v>
      </c>
      <c r="S263" s="2">
        <f>+M263+P263/3.5</f>
        <v>65</v>
      </c>
      <c r="T263" s="2">
        <f ca="1">+IF(L263&gt;=0,IF(L263&lt;30,S263*1,IF(60&gt;L263,S263*2,IF(90&gt;L263,S263*3,IF(120&gt;L263,S263*4,IF(150&gt;L263,S263*5,IF(180&gt;L263,S263*6,IF(210&gt;L263,S263*7))))))),0)</f>
        <v>65</v>
      </c>
      <c r="U263" s="3" t="str">
        <f ca="1">+IF(L263&lt;0,0,IF(L263&lt;8,$A$1,IF(L263&lt;15,$B$1,IF(L263&lt;22,$C$1,IF(L263&lt;30,$D$1,IF(L263&lt;60,$H$1,IF(L263&lt;90,$I$1,IF(L263&lt;120,$J$1,IF(L263&lt;150,$K$1,IF(L263&lt;180,$L$1,IF(L263&lt;210,$E$1)))))))))))</f>
        <v>CONCATENACIÓN LAPTOP ACTUAL</v>
      </c>
      <c r="V263" s="4" t="s">
        <v>1020</v>
      </c>
      <c r="W263" s="11" t="s">
        <v>1021</v>
      </c>
      <c r="X263" s="7">
        <v>43906</v>
      </c>
      <c r="Y263" s="12" t="s">
        <v>1030</v>
      </c>
      <c r="Z263" s="12"/>
      <c r="AA263" s="12"/>
      <c r="AB263" s="13"/>
      <c r="AC263" s="13"/>
      <c r="AD263" s="13"/>
      <c r="AE263" s="13"/>
      <c r="AF263" s="260">
        <f ca="1">+TODAY()-AE263</f>
        <v>44156</v>
      </c>
      <c r="AG263" s="13"/>
      <c r="AH263" s="13"/>
      <c r="AI263" s="7"/>
      <c r="AJ263" s="7"/>
      <c r="AK263" s="4"/>
      <c r="AL263" s="7"/>
      <c r="AM263" s="11">
        <v>1</v>
      </c>
      <c r="AN263" s="4" t="s">
        <v>58</v>
      </c>
      <c r="AO263" s="4"/>
      <c r="AP263" s="4" t="s">
        <v>149</v>
      </c>
      <c r="AQ263" s="126" t="s">
        <v>122</v>
      </c>
      <c r="AR263" s="4"/>
      <c r="AS263" s="4"/>
      <c r="AT263" s="4"/>
      <c r="AU263" s="4" t="s">
        <v>150</v>
      </c>
      <c r="AV263" s="8" t="s">
        <v>61</v>
      </c>
      <c r="AW263" s="8" t="s">
        <v>61</v>
      </c>
      <c r="AX263" s="10" t="str">
        <f>IF(AW263="","Vacio",IF(AV263=AW263,"Igual","Diferente"))</f>
        <v>Igual</v>
      </c>
      <c r="AY263" s="26"/>
      <c r="AZ263" s="26"/>
      <c r="BA263" s="6">
        <f ca="1">+IF(L263&gt;21,"Revisar",0)</f>
        <v>0</v>
      </c>
      <c r="BB263" s="26" t="s">
        <v>62</v>
      </c>
      <c r="BC263" s="85" t="s">
        <v>63</v>
      </c>
      <c r="BD263" s="26">
        <v>0</v>
      </c>
      <c r="BE263" s="26">
        <v>7.13</v>
      </c>
    </row>
    <row r="264" spans="1:57" x14ac:dyDescent="0.25">
      <c r="A264" s="26" t="str">
        <f>CONCATENATE(E264,"_",Y264)</f>
        <v xml:space="preserve"> 2038235036_PCR-LAP0660</v>
      </c>
      <c r="B264" s="26" t="str">
        <f>CONCATENATE(E264,"_",Z264)</f>
        <v xml:space="preserve"> 2038235036_</v>
      </c>
      <c r="C264" s="7">
        <v>44122</v>
      </c>
      <c r="D264" s="7">
        <v>44152</v>
      </c>
      <c r="E264" s="142" t="s">
        <v>1016</v>
      </c>
      <c r="F264" s="12" t="s">
        <v>1031</v>
      </c>
      <c r="G264" s="4" t="s">
        <v>1017</v>
      </c>
      <c r="H264" s="4" t="s">
        <v>1018</v>
      </c>
      <c r="I264" s="7">
        <v>44122</v>
      </c>
      <c r="J264" s="7">
        <v>44152</v>
      </c>
      <c r="K264" s="8" t="s">
        <v>1019</v>
      </c>
      <c r="L264" s="9">
        <f ca="1">+TODAY()-J264</f>
        <v>4</v>
      </c>
      <c r="M264" s="10">
        <v>65</v>
      </c>
      <c r="N264" s="90"/>
      <c r="O264" s="10" t="str">
        <f>IF(N264="","Vacio",IF(M264=N264,"Igual","Diferente"))</f>
        <v>Vacio</v>
      </c>
      <c r="P264" s="10"/>
      <c r="Q264" s="90"/>
      <c r="R264" s="10" t="str">
        <f>IF(Q264="","Vacio",IF(P264=Q264,"Igual","Diferente"))</f>
        <v>Vacio</v>
      </c>
      <c r="S264" s="2">
        <f>+M264+P264/3.5</f>
        <v>65</v>
      </c>
      <c r="T264" s="2">
        <f ca="1">+IF(L264&gt;=0,IF(L264&lt;30,S264*1,IF(60&gt;L264,S264*2,IF(90&gt;L264,S264*3,IF(120&gt;L264,S264*4,IF(150&gt;L264,S264*5,IF(180&gt;L264,S264*6,IF(210&gt;L264,S264*7))))))),0)</f>
        <v>65</v>
      </c>
      <c r="U264" s="3" t="str">
        <f ca="1">+IF(L264&lt;0,0,IF(L264&lt;8,$A$1,IF(L264&lt;15,$B$1,IF(L264&lt;22,$C$1,IF(L264&lt;30,$D$1,IF(L264&lt;60,$H$1,IF(L264&lt;90,$I$1,IF(L264&lt;120,$J$1,IF(L264&lt;150,$K$1,IF(L264&lt;180,$L$1,IF(L264&lt;210,$E$1)))))))))))</f>
        <v>CONCATENACIÓN LAPTOP ACTUAL</v>
      </c>
      <c r="V264" s="4" t="s">
        <v>1020</v>
      </c>
      <c r="W264" s="11" t="s">
        <v>1021</v>
      </c>
      <c r="X264" s="7">
        <v>43906</v>
      </c>
      <c r="Y264" s="12" t="s">
        <v>1031</v>
      </c>
      <c r="Z264" s="12"/>
      <c r="AA264" s="12"/>
      <c r="AB264" s="13"/>
      <c r="AC264" s="13"/>
      <c r="AD264" s="13"/>
      <c r="AE264" s="13"/>
      <c r="AF264" s="260">
        <f ca="1">+TODAY()-AE264</f>
        <v>44156</v>
      </c>
      <c r="AG264" s="13"/>
      <c r="AH264" s="13"/>
      <c r="AI264" s="7"/>
      <c r="AJ264" s="7"/>
      <c r="AK264" s="4"/>
      <c r="AL264" s="7"/>
      <c r="AM264" s="11">
        <v>1</v>
      </c>
      <c r="AN264" s="4" t="s">
        <v>58</v>
      </c>
      <c r="AO264" s="4"/>
      <c r="AP264" s="4" t="s">
        <v>149</v>
      </c>
      <c r="AQ264" s="126" t="s">
        <v>122</v>
      </c>
      <c r="AR264" s="4"/>
      <c r="AS264" s="4"/>
      <c r="AT264" s="4"/>
      <c r="AU264" s="4" t="s">
        <v>150</v>
      </c>
      <c r="AV264" s="8" t="s">
        <v>61</v>
      </c>
      <c r="AW264" s="8" t="s">
        <v>61</v>
      </c>
      <c r="AX264" s="10" t="str">
        <f>IF(AW264="","Vacio",IF(AV264=AW264,"Igual","Diferente"))</f>
        <v>Igual</v>
      </c>
      <c r="AY264" s="26"/>
      <c r="AZ264" s="26"/>
      <c r="BA264" s="6">
        <f ca="1">+IF(L264&gt;21,"Revisar",0)</f>
        <v>0</v>
      </c>
      <c r="BB264" s="26" t="s">
        <v>62</v>
      </c>
      <c r="BC264" s="85" t="s">
        <v>63</v>
      </c>
      <c r="BD264" s="26">
        <v>0</v>
      </c>
      <c r="BE264" s="26">
        <v>7.13</v>
      </c>
    </row>
    <row r="265" spans="1:57" x14ac:dyDescent="0.25">
      <c r="A265" s="26" t="str">
        <f>CONCATENATE(E265,"_",Y265)</f>
        <v>20466590747_PCR-LAP0662</v>
      </c>
      <c r="B265" s="26" t="str">
        <f>CONCATENATE(E265,"_",Z265)</f>
        <v>20466590747_</v>
      </c>
      <c r="C265" s="7">
        <v>44105</v>
      </c>
      <c r="D265" s="7">
        <v>44135</v>
      </c>
      <c r="E265" s="108">
        <v>20466590747</v>
      </c>
      <c r="F265" s="17" t="s">
        <v>4200</v>
      </c>
      <c r="G265" s="4" t="s">
        <v>4189</v>
      </c>
      <c r="H265" s="7" t="s">
        <v>4190</v>
      </c>
      <c r="I265" s="7">
        <v>44105</v>
      </c>
      <c r="J265" s="7">
        <v>44135</v>
      </c>
      <c r="K265" s="28"/>
      <c r="L265" s="9">
        <f ca="1">+TODAY()-J265</f>
        <v>21</v>
      </c>
      <c r="M265" s="29">
        <v>57</v>
      </c>
      <c r="N265" s="90"/>
      <c r="O265" s="10" t="str">
        <f>IF(N265="","Vacio",IF(M265=N265,"Igual","Diferente"))</f>
        <v>Vacio</v>
      </c>
      <c r="P265" s="29"/>
      <c r="Q265" s="90"/>
      <c r="R265" s="10" t="str">
        <f>IF(Q265="","Vacio",IF(P265=Q265,"Igual","Diferente"))</f>
        <v>Vacio</v>
      </c>
      <c r="S265" s="2">
        <f>+M265+P265/3.5</f>
        <v>57</v>
      </c>
      <c r="T265" s="2">
        <f ca="1">+IF(L265&gt;=0,IF(L265&lt;30,S265*1,IF(60&gt;L265,S265*2,IF(90&gt;L265,S265*3,IF(120&gt;L265,S265*4,IF(150&gt;L265,S265*5,IF(180&gt;L265,S265*6,IF(210&gt;L265,S265*7))))))),0)</f>
        <v>57</v>
      </c>
      <c r="U265" s="3" t="str">
        <f ca="1">+IF(L265&lt;0,0,IF(L265&lt;8,$A$1,IF(L265&lt;15,$B$1,IF(L265&lt;22,$C$1,IF(L265&lt;30,$D$1,IF(L265&lt;60,$H$1,IF(L265&lt;90,$I$1,IF(L265&lt;120,$J$1,IF(L265&lt;150,$K$1,IF(L265&lt;180,$L$1,IF(L265&lt;210,$E$1)))))))))))</f>
        <v>Fecha inicio Plazo Alquiler</v>
      </c>
      <c r="V265" s="4" t="s">
        <v>4191</v>
      </c>
      <c r="W265" s="11" t="s">
        <v>4192</v>
      </c>
      <c r="X265" s="7">
        <v>43724</v>
      </c>
      <c r="Y265" s="17" t="s">
        <v>4200</v>
      </c>
      <c r="Z265" s="17"/>
      <c r="AA265" s="17"/>
      <c r="AB265" s="31"/>
      <c r="AC265" s="31"/>
      <c r="AD265" s="31"/>
      <c r="AE265" s="31"/>
      <c r="AF265" s="260">
        <f ca="1">+TODAY()-AE265</f>
        <v>44156</v>
      </c>
      <c r="AG265" s="31"/>
      <c r="AH265" s="31"/>
      <c r="AI265" s="16"/>
      <c r="AJ265" s="16"/>
      <c r="AK265" s="15" t="s">
        <v>305</v>
      </c>
      <c r="AL265" s="16"/>
      <c r="AM265" s="30">
        <v>1</v>
      </c>
      <c r="AN265" s="15" t="s">
        <v>58</v>
      </c>
      <c r="AO265" s="15"/>
      <c r="AP265" s="15" t="s">
        <v>3312</v>
      </c>
      <c r="AQ265" s="15"/>
      <c r="AR265" s="15"/>
      <c r="AS265" s="15"/>
      <c r="AT265" s="15"/>
      <c r="AU265" s="4" t="s">
        <v>11259</v>
      </c>
      <c r="AV265" s="28" t="s">
        <v>61</v>
      </c>
      <c r="AW265" s="8" t="s">
        <v>61</v>
      </c>
      <c r="AX265" s="10" t="str">
        <f>IF(AW265="","Vacio",IF(AV265=AW265,"Igual","Diferente"))</f>
        <v>Igual</v>
      </c>
      <c r="AY265" s="26"/>
      <c r="AZ265" s="26"/>
      <c r="BA265" s="6">
        <f ca="1">+IF(L265&gt;21,"Revisar",0)</f>
        <v>0</v>
      </c>
      <c r="BB265" s="26" t="s">
        <v>62</v>
      </c>
      <c r="BC265" s="85" t="s">
        <v>63</v>
      </c>
      <c r="BD265" s="26">
        <v>0</v>
      </c>
      <c r="BE265" s="26">
        <v>0</v>
      </c>
    </row>
    <row r="266" spans="1:57" x14ac:dyDescent="0.25">
      <c r="A266" s="26" t="str">
        <f>CONCATENATE(E266,"_",Y266)</f>
        <v>20547907249_PCR-LAP0665</v>
      </c>
      <c r="B266" s="26" t="str">
        <f>CONCATENATE(E266,"_",Z266)</f>
        <v>20547907249_</v>
      </c>
      <c r="C266" s="7">
        <v>44135</v>
      </c>
      <c r="D266" s="7">
        <v>44165</v>
      </c>
      <c r="E266" s="108">
        <v>20547907249</v>
      </c>
      <c r="F266" s="12" t="s">
        <v>4316</v>
      </c>
      <c r="G266" s="4" t="s">
        <v>512</v>
      </c>
      <c r="H266" s="4" t="s">
        <v>11274</v>
      </c>
      <c r="I266" s="7">
        <v>44135</v>
      </c>
      <c r="J266" s="7">
        <v>44165</v>
      </c>
      <c r="K266" s="8"/>
      <c r="L266" s="9">
        <f ca="1">+TODAY()-J266</f>
        <v>-9</v>
      </c>
      <c r="M266" s="10"/>
      <c r="N266" s="91">
        <v>3</v>
      </c>
      <c r="O266" s="10" t="str">
        <f>IF(N266="","Vacio",IF(M266=N266,"Igual","Diferente"))</f>
        <v>Diferente</v>
      </c>
      <c r="P266" s="10"/>
      <c r="Q266" s="90"/>
      <c r="R266" s="10" t="str">
        <f>IF(Q266="","Vacio",IF(P266=Q266,"Igual","Diferente"))</f>
        <v>Vacio</v>
      </c>
      <c r="S266" s="2">
        <f>+M266+P266/3.5</f>
        <v>0</v>
      </c>
      <c r="T266" s="2">
        <f ca="1">+IF(L266&gt;=0,IF(L266&lt;30,S266*1,IF(60&gt;L266,S266*2,IF(90&gt;L266,S266*3,IF(120&gt;L266,S266*4,IF(150&gt;L266,S266*5,IF(180&gt;L266,S266*6,IF(210&gt;L266,S266*7))))))),0)</f>
        <v>0</v>
      </c>
      <c r="U266" s="3">
        <f ca="1">+IF(L266&lt;0,0,IF(L266&lt;8,$A$1,IF(L266&lt;15,$B$1,IF(L266&lt;22,$C$1,IF(L266&lt;30,$D$1,IF(L266&lt;60,$H$1,IF(L266&lt;90,$I$1,IF(L266&lt;120,$J$1,IF(L266&lt;150,$K$1,IF(L266&lt;180,$L$1,IF(L266&lt;210,$E$1)))))))))))</f>
        <v>0</v>
      </c>
      <c r="V266" s="4" t="s">
        <v>11275</v>
      </c>
      <c r="W266" s="11" t="s">
        <v>11276</v>
      </c>
      <c r="X266" s="7">
        <v>44134</v>
      </c>
      <c r="Y266" s="12" t="s">
        <v>4316</v>
      </c>
      <c r="Z266" s="12"/>
      <c r="AA266" s="12"/>
      <c r="AB266" s="13"/>
      <c r="AC266" s="13"/>
      <c r="AD266" s="13"/>
      <c r="AE266" s="13"/>
      <c r="AF266" s="260">
        <f ca="1">+TODAY()-AE266</f>
        <v>44156</v>
      </c>
      <c r="AG266" s="13"/>
      <c r="AH266" s="13"/>
      <c r="AI266" s="7"/>
      <c r="AJ266" s="7"/>
      <c r="AK266" s="4"/>
      <c r="AL266" s="7"/>
      <c r="AM266" s="11">
        <v>1</v>
      </c>
      <c r="AN266" s="4" t="s">
        <v>58</v>
      </c>
      <c r="AO266" s="4"/>
      <c r="AP266" s="4" t="s">
        <v>518</v>
      </c>
      <c r="AQ266" s="4"/>
      <c r="AR266" s="4"/>
      <c r="AS266" s="4"/>
      <c r="AT266" s="4"/>
      <c r="AU266" s="120" t="s">
        <v>89</v>
      </c>
      <c r="AV266" s="8" t="s">
        <v>61</v>
      </c>
      <c r="AW266" s="8"/>
      <c r="AX266" s="10" t="str">
        <f>IF(AW266="","Vacio",IF(AV266=AW266,"Igual","Diferente"))</f>
        <v>Vacio</v>
      </c>
      <c r="AY266" s="26"/>
      <c r="AZ266" s="26"/>
      <c r="BA266" s="6">
        <f ca="1">+IF(L266&gt;21,"Revisar",0)</f>
        <v>0</v>
      </c>
      <c r="BB266" s="26" t="s">
        <v>62</v>
      </c>
      <c r="BC266" s="85" t="s">
        <v>63</v>
      </c>
      <c r="BD266" s="26">
        <v>0</v>
      </c>
      <c r="BE266" s="26">
        <v>0</v>
      </c>
    </row>
    <row r="267" spans="1:57" x14ac:dyDescent="0.25">
      <c r="A267" s="26" t="str">
        <f>CONCATENATE(E267,"_",Y267)</f>
        <v xml:space="preserve"> 2038235036_PCR-LAP0666</v>
      </c>
      <c r="B267" s="26" t="str">
        <f>CONCATENATE(E267,"_",Z267)</f>
        <v xml:space="preserve"> 2038235036_</v>
      </c>
      <c r="C267" s="7">
        <v>44122</v>
      </c>
      <c r="D267" s="7">
        <v>44152</v>
      </c>
      <c r="E267" s="142" t="s">
        <v>1016</v>
      </c>
      <c r="F267" s="12" t="s">
        <v>1032</v>
      </c>
      <c r="G267" s="4" t="s">
        <v>1017</v>
      </c>
      <c r="H267" s="4" t="s">
        <v>1018</v>
      </c>
      <c r="I267" s="7">
        <v>44122</v>
      </c>
      <c r="J267" s="7">
        <v>44152</v>
      </c>
      <c r="K267" s="8" t="s">
        <v>1019</v>
      </c>
      <c r="L267" s="9">
        <f ca="1">+TODAY()-J267</f>
        <v>4</v>
      </c>
      <c r="M267" s="10">
        <v>65</v>
      </c>
      <c r="N267" s="90"/>
      <c r="O267" s="10" t="str">
        <f>IF(N267="","Vacio",IF(M267=N267,"Igual","Diferente"))</f>
        <v>Vacio</v>
      </c>
      <c r="P267" s="10"/>
      <c r="Q267" s="90"/>
      <c r="R267" s="10" t="str">
        <f>IF(Q267="","Vacio",IF(P267=Q267,"Igual","Diferente"))</f>
        <v>Vacio</v>
      </c>
      <c r="S267" s="2">
        <f>+M267+P267/3.5</f>
        <v>65</v>
      </c>
      <c r="T267" s="2">
        <f ca="1">+IF(L267&gt;=0,IF(L267&lt;30,S267*1,IF(60&gt;L267,S267*2,IF(90&gt;L267,S267*3,IF(120&gt;L267,S267*4,IF(150&gt;L267,S267*5,IF(180&gt;L267,S267*6,IF(210&gt;L267,S267*7))))))),0)</f>
        <v>65</v>
      </c>
      <c r="U267" s="3" t="str">
        <f ca="1">+IF(L267&lt;0,0,IF(L267&lt;8,$A$1,IF(L267&lt;15,$B$1,IF(L267&lt;22,$C$1,IF(L267&lt;30,$D$1,IF(L267&lt;60,$H$1,IF(L267&lt;90,$I$1,IF(L267&lt;120,$J$1,IF(L267&lt;150,$K$1,IF(L267&lt;180,$L$1,IF(L267&lt;210,$E$1)))))))))))</f>
        <v>CONCATENACIÓN LAPTOP ACTUAL</v>
      </c>
      <c r="V267" s="4" t="s">
        <v>1020</v>
      </c>
      <c r="W267" s="11" t="s">
        <v>1021</v>
      </c>
      <c r="X267" s="7">
        <v>43906</v>
      </c>
      <c r="Y267" s="12" t="s">
        <v>1032</v>
      </c>
      <c r="Z267" s="12"/>
      <c r="AA267" s="12"/>
      <c r="AB267" s="13"/>
      <c r="AC267" s="13"/>
      <c r="AD267" s="13"/>
      <c r="AE267" s="13"/>
      <c r="AF267" s="260">
        <f ca="1">+TODAY()-AE267</f>
        <v>44156</v>
      </c>
      <c r="AG267" s="13"/>
      <c r="AH267" s="13"/>
      <c r="AI267" s="7"/>
      <c r="AJ267" s="7"/>
      <c r="AK267" s="4"/>
      <c r="AL267" s="7"/>
      <c r="AM267" s="11">
        <v>1</v>
      </c>
      <c r="AN267" s="4" t="s">
        <v>58</v>
      </c>
      <c r="AO267" s="4"/>
      <c r="AP267" s="4" t="s">
        <v>149</v>
      </c>
      <c r="AQ267" s="126" t="s">
        <v>122</v>
      </c>
      <c r="AR267" s="4"/>
      <c r="AS267" s="4"/>
      <c r="AT267" s="4"/>
      <c r="AU267" s="4" t="s">
        <v>150</v>
      </c>
      <c r="AV267" s="8" t="s">
        <v>61</v>
      </c>
      <c r="AW267" s="8" t="s">
        <v>61</v>
      </c>
      <c r="AX267" s="10" t="str">
        <f>IF(AW267="","Vacio",IF(AV267=AW267,"Igual","Diferente"))</f>
        <v>Igual</v>
      </c>
      <c r="AY267" s="26"/>
      <c r="AZ267" s="26"/>
      <c r="BA267" s="6">
        <f ca="1">+IF(L267&gt;21,"Revisar",0)</f>
        <v>0</v>
      </c>
      <c r="BB267" s="26" t="s">
        <v>62</v>
      </c>
      <c r="BC267" s="85" t="s">
        <v>63</v>
      </c>
      <c r="BD267" s="26">
        <v>0</v>
      </c>
      <c r="BE267" s="26">
        <v>7.13</v>
      </c>
    </row>
    <row r="268" spans="1:57" x14ac:dyDescent="0.25">
      <c r="A268" s="26" t="str">
        <f>CONCATENATE(E268,"_",Y268)</f>
        <v>20543323862_PCR-LAP0668</v>
      </c>
      <c r="B268" s="26" t="str">
        <f>CONCATENATE(E268,"_",Z268)</f>
        <v>20543323862_PCR-LAP0722</v>
      </c>
      <c r="C268" s="7">
        <v>44110</v>
      </c>
      <c r="D268" s="7">
        <v>44140</v>
      </c>
      <c r="E268" s="108">
        <v>20543323862</v>
      </c>
      <c r="F268" s="12" t="s">
        <v>725</v>
      </c>
      <c r="G268" s="4" t="s">
        <v>3679</v>
      </c>
      <c r="H268" s="4" t="s">
        <v>3687</v>
      </c>
      <c r="I268" s="7">
        <v>44110</v>
      </c>
      <c r="J268" s="7">
        <v>44140</v>
      </c>
      <c r="K268" s="8"/>
      <c r="L268" s="9">
        <f ca="1">+TODAY()-J268</f>
        <v>16</v>
      </c>
      <c r="M268" s="10">
        <v>40</v>
      </c>
      <c r="N268" s="90"/>
      <c r="O268" s="10" t="str">
        <f>IF(N268="","Vacio",IF(M268=N268,"Igual","Diferente"))</f>
        <v>Vacio</v>
      </c>
      <c r="P268" s="10"/>
      <c r="Q268" s="90"/>
      <c r="R268" s="10" t="str">
        <f>IF(Q268="","Vacio",IF(P268=Q268,"Igual","Diferente"))</f>
        <v>Vacio</v>
      </c>
      <c r="S268" s="2">
        <f>+M268+P268/3.5</f>
        <v>40</v>
      </c>
      <c r="T268" s="2">
        <f ca="1">+IF(L268&gt;=0,IF(L268&lt;30,S268*1,IF(60&gt;L268,S268*2,IF(90&gt;L268,S268*3,IF(120&gt;L268,S268*4,IF(150&gt;L268,S268*5,IF(180&gt;L268,S268*6,IF(210&gt;L268,S268*7))))))),0)</f>
        <v>40</v>
      </c>
      <c r="U268" s="3" t="str">
        <f ca="1">+IF(L268&lt;0,0,IF(L268&lt;8,$A$1,IF(L268&lt;15,$B$1,IF(L268&lt;22,$C$1,IF(L268&lt;30,$D$1,IF(L268&lt;60,$H$1,IF(L268&lt;90,$I$1,IF(L268&lt;120,$J$1,IF(L268&lt;150,$K$1,IF(L268&lt;180,$L$1,IF(L268&lt;210,$E$1)))))))))))</f>
        <v>Fecha inicio Plazo Alquiler</v>
      </c>
      <c r="V268" s="4" t="s">
        <v>917</v>
      </c>
      <c r="W268" s="11" t="s">
        <v>3688</v>
      </c>
      <c r="X268" s="7">
        <v>44018</v>
      </c>
      <c r="Y268" s="12" t="s">
        <v>725</v>
      </c>
      <c r="Z268" s="12" t="s">
        <v>3689</v>
      </c>
      <c r="AA268" s="12"/>
      <c r="AB268" s="12"/>
      <c r="AC268" s="13"/>
      <c r="AD268" s="13"/>
      <c r="AE268" s="13"/>
      <c r="AF268" s="260">
        <f ca="1">+TODAY()-AE268</f>
        <v>44156</v>
      </c>
      <c r="AG268" s="13"/>
      <c r="AH268" s="13"/>
      <c r="AI268" s="7"/>
      <c r="AJ268" s="7"/>
      <c r="AK268" s="4"/>
      <c r="AL268" s="7"/>
      <c r="AM268" s="24">
        <v>1</v>
      </c>
      <c r="AN268" s="4" t="s">
        <v>58</v>
      </c>
      <c r="AO268" s="4"/>
      <c r="AP268" s="74" t="s">
        <v>2382</v>
      </c>
      <c r="AQ268" s="4"/>
      <c r="AR268" s="4"/>
      <c r="AS268" s="4"/>
      <c r="AT268" s="4"/>
      <c r="AU268" s="123" t="s">
        <v>429</v>
      </c>
      <c r="AV268" s="8" t="s">
        <v>61</v>
      </c>
      <c r="AW268" s="8" t="s">
        <v>61</v>
      </c>
      <c r="AX268" s="10" t="str">
        <f>IF(AW268="","Vacio",IF(AV268=AW268,"Igual","Diferente"))</f>
        <v>Igual</v>
      </c>
      <c r="AY268" s="85" t="s">
        <v>3690</v>
      </c>
      <c r="AZ268" s="85"/>
      <c r="BA268" s="6">
        <f ca="1">+IF(L268&gt;21,"Revisar",0)</f>
        <v>0</v>
      </c>
      <c r="BB268" s="26" t="s">
        <v>62</v>
      </c>
      <c r="BC268" s="85" t="s">
        <v>63</v>
      </c>
      <c r="BD268" s="26">
        <v>0</v>
      </c>
      <c r="BE268" s="26">
        <v>0</v>
      </c>
    </row>
    <row r="269" spans="1:57" x14ac:dyDescent="0.25">
      <c r="A269" s="26" t="str">
        <f>CONCATENATE(E269,"_",Y269)</f>
        <v>20329545459_PCR-LAP0669</v>
      </c>
      <c r="B269" s="26" t="str">
        <f>CONCATENATE(E269,"_",Z269)</f>
        <v>20329545459_</v>
      </c>
      <c r="C269" s="7">
        <v>44079</v>
      </c>
      <c r="D269" s="7">
        <v>44108</v>
      </c>
      <c r="E269" s="108">
        <v>20329545459</v>
      </c>
      <c r="F269" s="12" t="s">
        <v>2107</v>
      </c>
      <c r="G269" s="21" t="s">
        <v>2061</v>
      </c>
      <c r="H269" s="4" t="s">
        <v>2092</v>
      </c>
      <c r="I269" s="7">
        <v>44079</v>
      </c>
      <c r="J269" s="7">
        <v>44108</v>
      </c>
      <c r="K269" s="28" t="s">
        <v>2093</v>
      </c>
      <c r="L269" s="9">
        <f ca="1">+TODAY()-J269</f>
        <v>48</v>
      </c>
      <c r="M269" s="10">
        <v>60</v>
      </c>
      <c r="N269" s="94"/>
      <c r="O269" s="10" t="str">
        <f>IF(N269="","Vacio",IF(M269=N269,"Igual","Diferente"))</f>
        <v>Vacio</v>
      </c>
      <c r="P269" s="10"/>
      <c r="Q269" s="94"/>
      <c r="R269" s="10" t="str">
        <f>IF(Q269="","Vacio",IF(P269=Q269,"Igual","Diferente"))</f>
        <v>Vacio</v>
      </c>
      <c r="S269" s="2">
        <f>+M269+P269/3.5</f>
        <v>60</v>
      </c>
      <c r="T269" s="2">
        <f ca="1">+IF(L269&gt;=0,IF(L269&lt;30,S269*1,IF(60&gt;L269,S269*2,IF(90&gt;L269,S269*3,IF(120&gt;L269,S269*4,IF(150&gt;L269,S269*5,IF(180&gt;L269,S269*6,IF(210&gt;L269,S269*7))))))),0)</f>
        <v>120</v>
      </c>
      <c r="U269" s="3" t="str">
        <f ca="1">+IF(L269&lt;0,0,IF(L269&lt;8,$A$1,IF(L269&lt;15,$B$1,IF(L269&lt;22,$C$1,IF(L269&lt;30,$D$1,IF(L269&lt;60,$H$1,IF(L269&lt;90,$I$1,IF(L269&lt;120,$J$1,IF(L269&lt;150,$K$1,IF(L269&lt;180,$L$1,IF(L269&lt;210,$E$1)))))))))))</f>
        <v>Factura</v>
      </c>
      <c r="V269" s="4" t="s">
        <v>708</v>
      </c>
      <c r="W269" s="11" t="s">
        <v>2094</v>
      </c>
      <c r="X269" s="7">
        <v>43620</v>
      </c>
      <c r="Y269" s="12" t="s">
        <v>2107</v>
      </c>
      <c r="Z269" s="12"/>
      <c r="AA269" s="12"/>
      <c r="AB269" s="13"/>
      <c r="AC269" s="13"/>
      <c r="AD269" s="13"/>
      <c r="AE269" s="13"/>
      <c r="AF269" s="260">
        <f ca="1">+TODAY()-AE269</f>
        <v>44156</v>
      </c>
      <c r="AG269" s="13"/>
      <c r="AH269" s="13"/>
      <c r="AI269" s="7"/>
      <c r="AJ269" s="7"/>
      <c r="AK269" s="4" t="s">
        <v>65</v>
      </c>
      <c r="AL269" s="7"/>
      <c r="AM269" s="11">
        <v>1</v>
      </c>
      <c r="AN269" s="4" t="s">
        <v>58</v>
      </c>
      <c r="AO269" s="4"/>
      <c r="AP269" s="4" t="s">
        <v>66</v>
      </c>
      <c r="AQ269" s="4"/>
      <c r="AR269" s="4"/>
      <c r="AS269" s="4"/>
      <c r="AT269" s="4"/>
      <c r="AU269" s="4" t="s">
        <v>111</v>
      </c>
      <c r="AV269" s="8" t="s">
        <v>61</v>
      </c>
      <c r="AW269" s="8" t="s">
        <v>61</v>
      </c>
      <c r="AX269" s="10" t="str">
        <f>IF(AW269="","Vacio",IF(AV269=AW269,"Igual","Diferente"))</f>
        <v>Igual</v>
      </c>
      <c r="AY269" s="85"/>
      <c r="AZ269" s="85"/>
      <c r="BA269" s="6" t="str">
        <f ca="1">+IF(L269&gt;21,"Revisar",0)</f>
        <v>Revisar</v>
      </c>
      <c r="BB269" s="85" t="s">
        <v>62</v>
      </c>
      <c r="BC269" s="85" t="s">
        <v>120</v>
      </c>
      <c r="BD269" s="26">
        <v>0</v>
      </c>
      <c r="BE269" s="26">
        <v>0</v>
      </c>
    </row>
    <row r="270" spans="1:57" x14ac:dyDescent="0.25">
      <c r="A270" s="26" t="str">
        <f>CONCATENATE(E270,"_",Y270)</f>
        <v>20466590747_PCR-LAP0670</v>
      </c>
      <c r="B270" s="26" t="str">
        <f>CONCATENATE(E270,"_",Z270)</f>
        <v>20466590747_</v>
      </c>
      <c r="C270" s="7">
        <v>44105</v>
      </c>
      <c r="D270" s="7">
        <v>44135</v>
      </c>
      <c r="E270" s="108">
        <v>20466590747</v>
      </c>
      <c r="F270" s="17" t="s">
        <v>4201</v>
      </c>
      <c r="G270" s="4" t="s">
        <v>4189</v>
      </c>
      <c r="H270" s="7" t="s">
        <v>4190</v>
      </c>
      <c r="I270" s="7">
        <v>44105</v>
      </c>
      <c r="J270" s="7">
        <v>44135</v>
      </c>
      <c r="K270" s="28"/>
      <c r="L270" s="9">
        <f ca="1">+TODAY()-J270</f>
        <v>21</v>
      </c>
      <c r="M270" s="29">
        <v>57</v>
      </c>
      <c r="N270" s="90"/>
      <c r="O270" s="10" t="str">
        <f>IF(N270="","Vacio",IF(M270=N270,"Igual","Diferente"))</f>
        <v>Vacio</v>
      </c>
      <c r="P270" s="29"/>
      <c r="Q270" s="90"/>
      <c r="R270" s="10" t="str">
        <f>IF(Q270="","Vacio",IF(P270=Q270,"Igual","Diferente"))</f>
        <v>Vacio</v>
      </c>
      <c r="S270" s="2">
        <f>+M270+P270/3.5</f>
        <v>57</v>
      </c>
      <c r="T270" s="2">
        <f ca="1">+IF(L270&gt;=0,IF(L270&lt;30,S270*1,IF(60&gt;L270,S270*2,IF(90&gt;L270,S270*3,IF(120&gt;L270,S270*4,IF(150&gt;L270,S270*5,IF(180&gt;L270,S270*6,IF(210&gt;L270,S270*7))))))),0)</f>
        <v>57</v>
      </c>
      <c r="U270" s="3" t="str">
        <f ca="1">+IF(L270&lt;0,0,IF(L270&lt;8,$A$1,IF(L270&lt;15,$B$1,IF(L270&lt;22,$C$1,IF(L270&lt;30,$D$1,IF(L270&lt;60,$H$1,IF(L270&lt;90,$I$1,IF(L270&lt;120,$J$1,IF(L270&lt;150,$K$1,IF(L270&lt;180,$L$1,IF(L270&lt;210,$E$1)))))))))))</f>
        <v>Fecha inicio Plazo Alquiler</v>
      </c>
      <c r="V270" s="4" t="s">
        <v>4191</v>
      </c>
      <c r="W270" s="11" t="s">
        <v>4192</v>
      </c>
      <c r="X270" s="7">
        <v>43724</v>
      </c>
      <c r="Y270" s="17" t="s">
        <v>4201</v>
      </c>
      <c r="Z270" s="17"/>
      <c r="AA270" s="17"/>
      <c r="AB270" s="31"/>
      <c r="AC270" s="31"/>
      <c r="AD270" s="31"/>
      <c r="AE270" s="31"/>
      <c r="AF270" s="260">
        <f ca="1">+TODAY()-AE270</f>
        <v>44156</v>
      </c>
      <c r="AG270" s="31"/>
      <c r="AH270" s="31"/>
      <c r="AI270" s="16"/>
      <c r="AJ270" s="16"/>
      <c r="AK270" s="15" t="s">
        <v>305</v>
      </c>
      <c r="AL270" s="16"/>
      <c r="AM270" s="30">
        <v>1</v>
      </c>
      <c r="AN270" s="15" t="s">
        <v>58</v>
      </c>
      <c r="AO270" s="15"/>
      <c r="AP270" s="15" t="s">
        <v>3312</v>
      </c>
      <c r="AQ270" s="15"/>
      <c r="AR270" s="15"/>
      <c r="AS270" s="15"/>
      <c r="AT270" s="15"/>
      <c r="AU270" s="4" t="s">
        <v>11259</v>
      </c>
      <c r="AV270" s="28" t="s">
        <v>61</v>
      </c>
      <c r="AW270" s="8" t="s">
        <v>61</v>
      </c>
      <c r="AX270" s="10" t="str">
        <f>IF(AW270="","Vacio",IF(AV270=AW270,"Igual","Diferente"))</f>
        <v>Igual</v>
      </c>
      <c r="AY270" s="26"/>
      <c r="AZ270" s="26"/>
      <c r="BA270" s="6">
        <f ca="1">+IF(L270&gt;21,"Revisar",0)</f>
        <v>0</v>
      </c>
      <c r="BB270" s="26" t="s">
        <v>62</v>
      </c>
      <c r="BC270" s="85" t="s">
        <v>63</v>
      </c>
      <c r="BD270" s="26">
        <v>0</v>
      </c>
      <c r="BE270" s="26">
        <v>0</v>
      </c>
    </row>
    <row r="271" spans="1:57" x14ac:dyDescent="0.25">
      <c r="A271" s="26" t="str">
        <f>CONCATENATE(E271,"_",Y271)</f>
        <v>20159473148_PCR-LAP0671</v>
      </c>
      <c r="B271" s="26" t="str">
        <f>CONCATENATE(E271,"_",Z271)</f>
        <v>20159473148_PCR-LAP1004</v>
      </c>
      <c r="C271" s="22">
        <v>44120</v>
      </c>
      <c r="D271" s="22">
        <v>44150</v>
      </c>
      <c r="E271" s="108">
        <v>20159473148</v>
      </c>
      <c r="F271" s="12" t="s">
        <v>2777</v>
      </c>
      <c r="G271" s="21" t="s">
        <v>2759</v>
      </c>
      <c r="H271" s="4" t="s">
        <v>2760</v>
      </c>
      <c r="I271" s="22">
        <v>44120</v>
      </c>
      <c r="J271" s="22">
        <v>44150</v>
      </c>
      <c r="K271" s="23" t="s">
        <v>2761</v>
      </c>
      <c r="L271" s="9">
        <f ca="1">+TODAY()-J271</f>
        <v>6</v>
      </c>
      <c r="M271" s="10">
        <v>47.5</v>
      </c>
      <c r="N271" s="90"/>
      <c r="O271" s="10" t="str">
        <f>IF(N271="","Vacio",IF(M271=N271,"Igual","Diferente"))</f>
        <v>Vacio</v>
      </c>
      <c r="P271" s="10"/>
      <c r="Q271" s="90"/>
      <c r="R271" s="10" t="str">
        <f>IF(Q271="","Vacio",IF(P271=Q271,"Igual","Diferente"))</f>
        <v>Vacio</v>
      </c>
      <c r="S271" s="2">
        <f>+M271+P271/3.5</f>
        <v>47.5</v>
      </c>
      <c r="T271" s="2">
        <f ca="1">+IF(L271&gt;=0,IF(L271&lt;30,S271*1,IF(60&gt;L271,S271*2,IF(90&gt;L271,S271*3,IF(120&gt;L271,S271*4,IF(150&gt;L271,S271*5,IF(180&gt;L271,S271*6,IF(210&gt;L271,S271*7))))))),0)</f>
        <v>47.5</v>
      </c>
      <c r="U271" s="3" t="str">
        <f ca="1">+IF(L271&lt;0,0,IF(L271&lt;8,$A$1,IF(L271&lt;15,$B$1,IF(L271&lt;22,$C$1,IF(L271&lt;30,$D$1,IF(L271&lt;60,$H$1,IF(L271&lt;90,$I$1,IF(L271&lt;120,$J$1,IF(L271&lt;150,$K$1,IF(L271&lt;180,$L$1,IF(L271&lt;210,$E$1)))))))))))</f>
        <v>CONCATENACIÓN LAPTOP ACTUAL</v>
      </c>
      <c r="V271" s="21" t="s">
        <v>1206</v>
      </c>
      <c r="W271" s="24" t="s">
        <v>2762</v>
      </c>
      <c r="X271" s="22">
        <v>43902</v>
      </c>
      <c r="Y271" s="12" t="s">
        <v>2777</v>
      </c>
      <c r="Z271" s="12" t="s">
        <v>2778</v>
      </c>
      <c r="AA271" s="12"/>
      <c r="AB271" s="13"/>
      <c r="AC271" s="13"/>
      <c r="AD271" s="13"/>
      <c r="AE271" s="13"/>
      <c r="AF271" s="260">
        <f ca="1">+TODAY()-AE271</f>
        <v>44156</v>
      </c>
      <c r="AG271" s="13"/>
      <c r="AH271" s="13"/>
      <c r="AI271" s="22"/>
      <c r="AJ271" s="22"/>
      <c r="AK271" s="21"/>
      <c r="AL271" s="22"/>
      <c r="AM271" s="24">
        <v>1</v>
      </c>
      <c r="AN271" s="4" t="s">
        <v>58</v>
      </c>
      <c r="AO271" s="21"/>
      <c r="AP271" s="21" t="s">
        <v>66</v>
      </c>
      <c r="AQ271" s="21"/>
      <c r="AR271" s="21"/>
      <c r="AS271" s="21"/>
      <c r="AT271" s="21"/>
      <c r="AU271" s="120" t="s">
        <v>89</v>
      </c>
      <c r="AV271" s="23" t="s">
        <v>61</v>
      </c>
      <c r="AW271" s="8" t="s">
        <v>61</v>
      </c>
      <c r="AX271" s="10" t="str">
        <f>IF(AW271="","Vacio",IF(AV271=AW271,"Igual","Diferente"))</f>
        <v>Igual</v>
      </c>
      <c r="AY271" s="85"/>
      <c r="AZ271" s="85"/>
      <c r="BA271" s="6">
        <f ca="1">+IF(L271&gt;21,"Revisar",0)</f>
        <v>0</v>
      </c>
      <c r="BB271" s="26" t="s">
        <v>62</v>
      </c>
      <c r="BC271" s="85" t="s">
        <v>63</v>
      </c>
      <c r="BD271" s="26">
        <v>0</v>
      </c>
      <c r="BE271" s="26">
        <v>0</v>
      </c>
    </row>
    <row r="272" spans="1:57" x14ac:dyDescent="0.25">
      <c r="A272" s="26" t="str">
        <f>CONCATENATE(E272,"_",Y272)</f>
        <v>20604625697_PCR-LAP0672</v>
      </c>
      <c r="B272" s="26" t="str">
        <f>CONCATENATE(E272,"_",Z272)</f>
        <v>20604625697_</v>
      </c>
      <c r="C272" s="7">
        <v>44105</v>
      </c>
      <c r="D272" s="7">
        <v>44135</v>
      </c>
      <c r="E272" s="108">
        <v>20604625697</v>
      </c>
      <c r="F272" s="12" t="s">
        <v>2527</v>
      </c>
      <c r="G272" s="4" t="s">
        <v>2521</v>
      </c>
      <c r="H272" s="4" t="s">
        <v>2522</v>
      </c>
      <c r="I272" s="7">
        <v>44105</v>
      </c>
      <c r="J272" s="7">
        <v>44135</v>
      </c>
      <c r="K272" s="8"/>
      <c r="L272" s="9">
        <f ca="1">+TODAY()-J272</f>
        <v>21</v>
      </c>
      <c r="M272" s="10">
        <v>50</v>
      </c>
      <c r="N272" s="90"/>
      <c r="O272" s="10" t="str">
        <f>IF(N272="","Vacio",IF(M272=N272,"Igual","Diferente"))</f>
        <v>Vacio</v>
      </c>
      <c r="P272" s="10"/>
      <c r="Q272" s="90"/>
      <c r="R272" s="10" t="str">
        <f>IF(Q272="","Vacio",IF(P272=Q272,"Igual","Diferente"))</f>
        <v>Vacio</v>
      </c>
      <c r="S272" s="2">
        <f>+M272+P272/3.5</f>
        <v>50</v>
      </c>
      <c r="T272" s="2">
        <f ca="1">+IF(L272&gt;=0,IF(L272&lt;30,S272*1,IF(60&gt;L272,S272*2,IF(90&gt;L272,S272*3,IF(120&gt;L272,S272*4,IF(150&gt;L272,S272*5,IF(180&gt;L272,S272*6,IF(210&gt;L272,S272*7))))))),0)</f>
        <v>50</v>
      </c>
      <c r="U272" s="3" t="str">
        <f ca="1">+IF(L272&lt;0,0,IF(L272&lt;8,$A$1,IF(L272&lt;15,$B$1,IF(L272&lt;22,$C$1,IF(L272&lt;30,$D$1,IF(L272&lt;60,$H$1,IF(L272&lt;90,$I$1,IF(L272&lt;120,$J$1,IF(L272&lt;150,$K$1,IF(L272&lt;180,$L$1,IF(L272&lt;210,$E$1)))))))))))</f>
        <v>Fecha inicio Plazo Alquiler</v>
      </c>
      <c r="V272" s="4" t="s">
        <v>2523</v>
      </c>
      <c r="W272" s="11" t="s">
        <v>2526</v>
      </c>
      <c r="X272" s="7">
        <v>43150</v>
      </c>
      <c r="Y272" s="12" t="s">
        <v>2527</v>
      </c>
      <c r="Z272" s="12"/>
      <c r="AA272" s="12"/>
      <c r="AB272" s="13"/>
      <c r="AC272" s="13"/>
      <c r="AD272" s="13"/>
      <c r="AE272" s="13"/>
      <c r="AF272" s="260">
        <f ca="1">+TODAY()-AE272</f>
        <v>44156</v>
      </c>
      <c r="AG272" s="13"/>
      <c r="AH272" s="13"/>
      <c r="AI272" s="7"/>
      <c r="AJ272" s="7"/>
      <c r="AK272" s="4" t="s">
        <v>305</v>
      </c>
      <c r="AL272" s="7"/>
      <c r="AM272" s="11">
        <v>1</v>
      </c>
      <c r="AN272" s="4" t="s">
        <v>58</v>
      </c>
      <c r="AO272" s="4"/>
      <c r="AP272" s="4" t="s">
        <v>66</v>
      </c>
      <c r="AQ272" s="4"/>
      <c r="AR272" s="4"/>
      <c r="AS272" s="4"/>
      <c r="AT272" s="4"/>
      <c r="AU272" s="120" t="s">
        <v>89</v>
      </c>
      <c r="AV272" s="8" t="s">
        <v>61</v>
      </c>
      <c r="AW272" s="8" t="s">
        <v>61</v>
      </c>
      <c r="AX272" s="10" t="str">
        <f>IF(AW272="","Vacio",IF(AV272=AW272,"Igual","Diferente"))</f>
        <v>Igual</v>
      </c>
      <c r="AY272" s="26"/>
      <c r="AZ272" s="26"/>
      <c r="BA272" s="6">
        <f ca="1">+IF(L272&gt;21,"Revisar",0)</f>
        <v>0</v>
      </c>
      <c r="BB272" s="26" t="s">
        <v>62</v>
      </c>
      <c r="BC272" s="85" t="s">
        <v>63</v>
      </c>
      <c r="BD272" s="26">
        <v>0</v>
      </c>
      <c r="BE272" s="26">
        <v>0</v>
      </c>
    </row>
    <row r="273" spans="1:57" x14ac:dyDescent="0.25">
      <c r="A273" s="26" t="str">
        <f>CONCATENATE(E273,"_",Y273)</f>
        <v>20545132088_PCR-LAP0674</v>
      </c>
      <c r="B273" s="26" t="str">
        <f>CONCATENATE(E273,"_",Z273)</f>
        <v>20545132088_</v>
      </c>
      <c r="C273" s="7">
        <v>44105</v>
      </c>
      <c r="D273" s="7">
        <v>44135</v>
      </c>
      <c r="E273" s="108">
        <v>20545132088</v>
      </c>
      <c r="F273" s="12" t="s">
        <v>2709</v>
      </c>
      <c r="G273" s="4" t="s">
        <v>2688</v>
      </c>
      <c r="H273" s="4" t="s">
        <v>2689</v>
      </c>
      <c r="I273" s="7">
        <v>44105</v>
      </c>
      <c r="J273" s="7">
        <v>44135</v>
      </c>
      <c r="K273" s="8"/>
      <c r="L273" s="9">
        <f ca="1">+TODAY()-J273</f>
        <v>21</v>
      </c>
      <c r="M273" s="10">
        <v>76</v>
      </c>
      <c r="N273" s="90"/>
      <c r="O273" s="10" t="str">
        <f>IF(N273="","Vacio",IF(M273=N273,"Igual","Diferente"))</f>
        <v>Vacio</v>
      </c>
      <c r="P273" s="10"/>
      <c r="Q273" s="90"/>
      <c r="R273" s="10" t="str">
        <f>IF(Q273="","Vacio",IF(P273=Q273,"Igual","Diferente"))</f>
        <v>Vacio</v>
      </c>
      <c r="S273" s="2">
        <f>+M273+P273/3.5</f>
        <v>76</v>
      </c>
      <c r="T273" s="2">
        <f ca="1">+IF(L273&gt;=0,IF(L273&lt;30,S273*1,IF(60&gt;L273,S273*2,IF(90&gt;L273,S273*3,IF(120&gt;L273,S273*4,IF(150&gt;L273,S273*5,IF(180&gt;L273,S273*6,IF(210&gt;L273,S273*7))))))),0)</f>
        <v>76</v>
      </c>
      <c r="U273" s="3" t="str">
        <f ca="1">+IF(L273&lt;0,0,IF(L273&lt;8,$A$1,IF(L273&lt;15,$B$1,IF(L273&lt;22,$C$1,IF(L273&lt;30,$D$1,IF(L273&lt;60,$H$1,IF(L273&lt;90,$I$1,IF(L273&lt;120,$J$1,IF(L273&lt;150,$K$1,IF(L273&lt;180,$L$1,IF(L273&lt;210,$E$1)))))))))))</f>
        <v>Fecha inicio Plazo Alquiler</v>
      </c>
      <c r="V273" s="76" t="s">
        <v>2707</v>
      </c>
      <c r="W273" s="11" t="s">
        <v>2708</v>
      </c>
      <c r="X273" s="7">
        <v>43970</v>
      </c>
      <c r="Y273" s="12" t="s">
        <v>2709</v>
      </c>
      <c r="Z273" s="12"/>
      <c r="AA273" s="12"/>
      <c r="AB273" s="13"/>
      <c r="AC273" s="13"/>
      <c r="AD273" s="13"/>
      <c r="AE273" s="13"/>
      <c r="AF273" s="260">
        <f ca="1">+TODAY()-AE273</f>
        <v>44156</v>
      </c>
      <c r="AG273" s="13"/>
      <c r="AH273" s="13"/>
      <c r="AI273" s="7"/>
      <c r="AJ273" s="7"/>
      <c r="AK273" s="4"/>
      <c r="AL273" s="7"/>
      <c r="AM273" s="11">
        <v>1</v>
      </c>
      <c r="AN273" s="4" t="s">
        <v>58</v>
      </c>
      <c r="AO273" s="4"/>
      <c r="AP273" s="4" t="s">
        <v>66</v>
      </c>
      <c r="AQ273" s="4"/>
      <c r="AR273" s="4"/>
      <c r="AS273" s="4"/>
      <c r="AT273" s="4"/>
      <c r="AU273" s="123" t="s">
        <v>429</v>
      </c>
      <c r="AV273" s="8" t="s">
        <v>61</v>
      </c>
      <c r="AW273" s="8" t="s">
        <v>61</v>
      </c>
      <c r="AX273" s="10" t="str">
        <f>IF(AW273="","Vacio",IF(AV273=AW273,"Igual","Diferente"))</f>
        <v>Igual</v>
      </c>
      <c r="AY273" s="85"/>
      <c r="AZ273" s="85"/>
      <c r="BA273" s="6">
        <f ca="1">+IF(L273&gt;21,"Revisar",0)</f>
        <v>0</v>
      </c>
      <c r="BB273" s="26" t="s">
        <v>62</v>
      </c>
      <c r="BC273" s="85" t="s">
        <v>63</v>
      </c>
      <c r="BD273" s="26">
        <v>0</v>
      </c>
      <c r="BE273" s="26">
        <v>0</v>
      </c>
    </row>
    <row r="274" spans="1:57" x14ac:dyDescent="0.25">
      <c r="A274" s="26" t="str">
        <f>CONCATENATE(E274,"_",Y274)</f>
        <v>20386186872_PCR-LAP0675</v>
      </c>
      <c r="B274" s="26" t="str">
        <f>CONCATENATE(E274,"_",Z274)</f>
        <v>20386186872_</v>
      </c>
      <c r="C274" s="7">
        <v>44105</v>
      </c>
      <c r="D274" s="7">
        <v>44135</v>
      </c>
      <c r="E274" s="108">
        <v>20386186872</v>
      </c>
      <c r="F274" s="12" t="s">
        <v>2285</v>
      </c>
      <c r="G274" s="4" t="s">
        <v>2274</v>
      </c>
      <c r="H274" s="4" t="s">
        <v>2275</v>
      </c>
      <c r="I274" s="7">
        <v>44105</v>
      </c>
      <c r="J274" s="7">
        <v>44135</v>
      </c>
      <c r="K274" s="8" t="s">
        <v>2276</v>
      </c>
      <c r="L274" s="9">
        <f ca="1">+TODAY()-J274</f>
        <v>21</v>
      </c>
      <c r="M274" s="10">
        <v>85</v>
      </c>
      <c r="N274" s="90"/>
      <c r="O274" s="10" t="str">
        <f>IF(N274="","Vacio",IF(M274=N274,"Igual","Diferente"))</f>
        <v>Vacio</v>
      </c>
      <c r="P274" s="10"/>
      <c r="Q274" s="90"/>
      <c r="R274" s="10" t="str">
        <f>IF(Q274="","Vacio",IF(P274=Q274,"Igual","Diferente"))</f>
        <v>Vacio</v>
      </c>
      <c r="S274" s="2">
        <f>+M274+P274/3.5</f>
        <v>85</v>
      </c>
      <c r="T274" s="2">
        <f ca="1">+IF(L274&gt;=0,IF(L274&lt;30,S274*1,IF(60&gt;L274,S274*2,IF(90&gt;L274,S274*3,IF(120&gt;L274,S274*4,IF(150&gt;L274,S274*5,IF(180&gt;L274,S274*6,IF(210&gt;L274,S274*7))))))),0)</f>
        <v>85</v>
      </c>
      <c r="U274" s="3" t="str">
        <f ca="1">+IF(L274&lt;0,0,IF(L274&lt;8,$A$1,IF(L274&lt;15,$B$1,IF(L274&lt;22,$C$1,IF(L274&lt;30,$D$1,IF(L274&lt;60,$H$1,IF(L274&lt;90,$I$1,IF(L274&lt;120,$J$1,IF(L274&lt;150,$K$1,IF(L274&lt;180,$L$1,IF(L274&lt;210,$E$1)))))))))))</f>
        <v>Fecha inicio Plazo Alquiler</v>
      </c>
      <c r="V274" s="7" t="s">
        <v>2277</v>
      </c>
      <c r="W274" s="11" t="s">
        <v>2284</v>
      </c>
      <c r="X274" s="7">
        <v>43864</v>
      </c>
      <c r="Y274" s="12" t="s">
        <v>2285</v>
      </c>
      <c r="Z274" s="12"/>
      <c r="AA274" s="12"/>
      <c r="AB274" s="13"/>
      <c r="AC274" s="13"/>
      <c r="AD274" s="13"/>
      <c r="AE274" s="13"/>
      <c r="AF274" s="260">
        <f ca="1">+TODAY()-AE274</f>
        <v>44156</v>
      </c>
      <c r="AG274" s="13"/>
      <c r="AH274" s="13"/>
      <c r="AI274" s="7"/>
      <c r="AJ274" s="7"/>
      <c r="AK274" s="4"/>
      <c r="AL274" s="7"/>
      <c r="AM274" s="11">
        <v>1</v>
      </c>
      <c r="AN274" s="4" t="s">
        <v>58</v>
      </c>
      <c r="AO274" s="4"/>
      <c r="AP274" s="4" t="s">
        <v>66</v>
      </c>
      <c r="AQ274" s="4"/>
      <c r="AR274" s="4"/>
      <c r="AS274" s="4"/>
      <c r="AT274" s="4"/>
      <c r="AU274" s="4" t="s">
        <v>429</v>
      </c>
      <c r="AV274" s="23" t="s">
        <v>61</v>
      </c>
      <c r="AW274" s="8" t="s">
        <v>61</v>
      </c>
      <c r="AX274" s="10" t="str">
        <f>IF(AW274="","Vacio",IF(AV274=AW274,"Igual","Diferente"))</f>
        <v>Igual</v>
      </c>
      <c r="AY274" s="26"/>
      <c r="AZ274" s="26"/>
      <c r="BA274" s="6">
        <f ca="1">+IF(L274&gt;21,"Revisar",0)</f>
        <v>0</v>
      </c>
      <c r="BB274" s="26" t="s">
        <v>62</v>
      </c>
      <c r="BC274" s="85" t="s">
        <v>63</v>
      </c>
      <c r="BD274" s="26">
        <v>0</v>
      </c>
      <c r="BE274" s="26">
        <v>0</v>
      </c>
    </row>
    <row r="275" spans="1:57" x14ac:dyDescent="0.25">
      <c r="A275" s="26" t="str">
        <f>CONCATENATE(E275,"_",Y275)</f>
        <v xml:space="preserve"> 2038235036_PCR-LAP0677</v>
      </c>
      <c r="B275" s="26" t="str">
        <f>CONCATENATE(E275,"_",Z275)</f>
        <v xml:space="preserve"> 2038235036_</v>
      </c>
      <c r="C275" s="16">
        <v>44122</v>
      </c>
      <c r="D275" s="16">
        <v>44152</v>
      </c>
      <c r="E275" s="142" t="s">
        <v>1016</v>
      </c>
      <c r="F275" s="12" t="s">
        <v>1033</v>
      </c>
      <c r="G275" s="4" t="s">
        <v>1017</v>
      </c>
      <c r="H275" s="15" t="s">
        <v>1018</v>
      </c>
      <c r="I275" s="16">
        <v>44122</v>
      </c>
      <c r="J275" s="16">
        <v>44152</v>
      </c>
      <c r="K275" s="28" t="s">
        <v>1019</v>
      </c>
      <c r="L275" s="9">
        <f ca="1">+TODAY()-J275</f>
        <v>4</v>
      </c>
      <c r="M275" s="29">
        <v>65</v>
      </c>
      <c r="N275" s="90"/>
      <c r="O275" s="10" t="str">
        <f>IF(N275="","Vacio",IF(M275=N275,"Igual","Diferente"))</f>
        <v>Vacio</v>
      </c>
      <c r="P275" s="29"/>
      <c r="Q275" s="90"/>
      <c r="R275" s="10" t="str">
        <f>IF(Q275="","Vacio",IF(P275=Q275,"Igual","Diferente"))</f>
        <v>Vacio</v>
      </c>
      <c r="S275" s="2">
        <f>+M275+P275/3.5</f>
        <v>65</v>
      </c>
      <c r="T275" s="2">
        <f ca="1">+IF(L275&gt;=0,IF(L275&lt;30,S275*1,IF(60&gt;L275,S275*2,IF(90&gt;L275,S275*3,IF(120&gt;L275,S275*4,IF(150&gt;L275,S275*5,IF(180&gt;L275,S275*6,IF(210&gt;L275,S275*7))))))),0)</f>
        <v>65</v>
      </c>
      <c r="U275" s="3" t="str">
        <f ca="1">+IF(L275&lt;0,0,IF(L275&lt;8,$A$1,IF(L275&lt;15,$B$1,IF(L275&lt;22,$C$1,IF(L275&lt;30,$D$1,IF(L275&lt;60,$H$1,IF(L275&lt;90,$I$1,IF(L275&lt;120,$J$1,IF(L275&lt;150,$K$1,IF(L275&lt;180,$L$1,IF(L275&lt;210,$E$1)))))))))))</f>
        <v>CONCATENACIÓN LAPTOP ACTUAL</v>
      </c>
      <c r="V275" s="4" t="s">
        <v>1020</v>
      </c>
      <c r="W275" s="11" t="s">
        <v>1021</v>
      </c>
      <c r="X275" s="7">
        <v>43906</v>
      </c>
      <c r="Y275" s="12" t="s">
        <v>1033</v>
      </c>
      <c r="Z275" s="17"/>
      <c r="AA275" s="17"/>
      <c r="AB275" s="31"/>
      <c r="AC275" s="31"/>
      <c r="AD275" s="31"/>
      <c r="AE275" s="31"/>
      <c r="AF275" s="260">
        <f ca="1">+TODAY()-AE275</f>
        <v>44156</v>
      </c>
      <c r="AG275" s="31"/>
      <c r="AH275" s="31"/>
      <c r="AI275" s="16"/>
      <c r="AJ275" s="16"/>
      <c r="AK275" s="15"/>
      <c r="AL275" s="16"/>
      <c r="AM275" s="11">
        <v>1</v>
      </c>
      <c r="AN275" s="15" t="s">
        <v>58</v>
      </c>
      <c r="AO275" s="15"/>
      <c r="AP275" s="15" t="s">
        <v>149</v>
      </c>
      <c r="AQ275" s="126" t="s">
        <v>122</v>
      </c>
      <c r="AR275" s="15"/>
      <c r="AS275" s="15"/>
      <c r="AT275" s="15"/>
      <c r="AU275" s="4" t="s">
        <v>150</v>
      </c>
      <c r="AV275" s="28" t="s">
        <v>61</v>
      </c>
      <c r="AW275" s="8" t="s">
        <v>61</v>
      </c>
      <c r="AX275" s="10" t="str">
        <f>IF(AW275="","Vacio",IF(AV275=AW275,"Igual","Diferente"))</f>
        <v>Igual</v>
      </c>
      <c r="AY275" s="26"/>
      <c r="AZ275" s="26"/>
      <c r="BA275" s="6">
        <f ca="1">+IF(L275&gt;21,"Revisar",0)</f>
        <v>0</v>
      </c>
      <c r="BB275" s="26" t="s">
        <v>62</v>
      </c>
      <c r="BC275" s="85" t="s">
        <v>63</v>
      </c>
      <c r="BD275" s="26">
        <v>0</v>
      </c>
      <c r="BE275" s="26">
        <v>7.13</v>
      </c>
    </row>
    <row r="276" spans="1:57" x14ac:dyDescent="0.25">
      <c r="A276" s="26" t="str">
        <f>CONCATENATE(E276,"_",Y276)</f>
        <v xml:space="preserve"> 2038235036_PCR-LAP0678</v>
      </c>
      <c r="B276" s="26" t="str">
        <f>CONCATENATE(E276,"_",Z276)</f>
        <v xml:space="preserve"> 2038235036_</v>
      </c>
      <c r="C276" s="7">
        <v>44122</v>
      </c>
      <c r="D276" s="7">
        <v>44152</v>
      </c>
      <c r="E276" s="142" t="s">
        <v>1016</v>
      </c>
      <c r="F276" s="12" t="s">
        <v>1034</v>
      </c>
      <c r="G276" s="4" t="s">
        <v>1017</v>
      </c>
      <c r="H276" s="4" t="s">
        <v>1018</v>
      </c>
      <c r="I276" s="7">
        <v>44122</v>
      </c>
      <c r="J276" s="7">
        <v>44152</v>
      </c>
      <c r="K276" s="8" t="s">
        <v>1019</v>
      </c>
      <c r="L276" s="9">
        <f ca="1">+TODAY()-J276</f>
        <v>4</v>
      </c>
      <c r="M276" s="10">
        <v>65</v>
      </c>
      <c r="N276" s="90"/>
      <c r="O276" s="10" t="str">
        <f>IF(N276="","Vacio",IF(M276=N276,"Igual","Diferente"))</f>
        <v>Vacio</v>
      </c>
      <c r="P276" s="10"/>
      <c r="Q276" s="90"/>
      <c r="R276" s="10" t="str">
        <f>IF(Q276="","Vacio",IF(P276=Q276,"Igual","Diferente"))</f>
        <v>Vacio</v>
      </c>
      <c r="S276" s="2">
        <f>+M276+P276/3.5</f>
        <v>65</v>
      </c>
      <c r="T276" s="2">
        <f ca="1">+IF(L276&gt;=0,IF(L276&lt;30,S276*1,IF(60&gt;L276,S276*2,IF(90&gt;L276,S276*3,IF(120&gt;L276,S276*4,IF(150&gt;L276,S276*5,IF(180&gt;L276,S276*6,IF(210&gt;L276,S276*7))))))),0)</f>
        <v>65</v>
      </c>
      <c r="U276" s="3" t="str">
        <f ca="1">+IF(L276&lt;0,0,IF(L276&lt;8,$A$1,IF(L276&lt;15,$B$1,IF(L276&lt;22,$C$1,IF(L276&lt;30,$D$1,IF(L276&lt;60,$H$1,IF(L276&lt;90,$I$1,IF(L276&lt;120,$J$1,IF(L276&lt;150,$K$1,IF(L276&lt;180,$L$1,IF(L276&lt;210,$E$1)))))))))))</f>
        <v>CONCATENACIÓN LAPTOP ACTUAL</v>
      </c>
      <c r="V276" s="4" t="s">
        <v>1020</v>
      </c>
      <c r="W276" s="11" t="s">
        <v>1021</v>
      </c>
      <c r="X276" s="7">
        <v>43906</v>
      </c>
      <c r="Y276" s="12" t="s">
        <v>1034</v>
      </c>
      <c r="Z276" s="12"/>
      <c r="AA276" s="12"/>
      <c r="AB276" s="13"/>
      <c r="AC276" s="13"/>
      <c r="AD276" s="13"/>
      <c r="AE276" s="13"/>
      <c r="AF276" s="260">
        <f ca="1">+TODAY()-AE276</f>
        <v>44156</v>
      </c>
      <c r="AG276" s="13"/>
      <c r="AH276" s="13"/>
      <c r="AI276" s="7"/>
      <c r="AJ276" s="7"/>
      <c r="AK276" s="4"/>
      <c r="AL276" s="7"/>
      <c r="AM276" s="11">
        <v>1</v>
      </c>
      <c r="AN276" s="4" t="s">
        <v>58</v>
      </c>
      <c r="AO276" s="4"/>
      <c r="AP276" s="4" t="s">
        <v>149</v>
      </c>
      <c r="AQ276" s="126" t="s">
        <v>122</v>
      </c>
      <c r="AR276" s="4"/>
      <c r="AS276" s="4"/>
      <c r="AT276" s="4"/>
      <c r="AU276" s="4" t="s">
        <v>150</v>
      </c>
      <c r="AV276" s="8" t="s">
        <v>61</v>
      </c>
      <c r="AW276" s="8" t="s">
        <v>61</v>
      </c>
      <c r="AX276" s="10" t="str">
        <f>IF(AW276="","Vacio",IF(AV276=AW276,"Igual","Diferente"))</f>
        <v>Igual</v>
      </c>
      <c r="AY276" s="26"/>
      <c r="AZ276" s="26"/>
      <c r="BA276" s="6">
        <f ca="1">+IF(L276&gt;21,"Revisar",0)</f>
        <v>0</v>
      </c>
      <c r="BB276" s="26" t="s">
        <v>62</v>
      </c>
      <c r="BC276" s="85" t="s">
        <v>63</v>
      </c>
      <c r="BD276" s="26">
        <v>0</v>
      </c>
      <c r="BE276" s="26">
        <v>7.13</v>
      </c>
    </row>
    <row r="277" spans="1:57" x14ac:dyDescent="0.25">
      <c r="A277" s="26" t="str">
        <f>CONCATENATE(E277,"_",Y277)</f>
        <v>20545132088_PCR-LAP0679</v>
      </c>
      <c r="B277" s="26" t="str">
        <f>CONCATENATE(E277,"_",Z277)</f>
        <v>20545132088_</v>
      </c>
      <c r="C277" s="7">
        <v>44105</v>
      </c>
      <c r="D277" s="7">
        <v>44135</v>
      </c>
      <c r="E277" s="108">
        <v>20545132088</v>
      </c>
      <c r="F277" s="12" t="s">
        <v>2711</v>
      </c>
      <c r="G277" s="4" t="s">
        <v>2688</v>
      </c>
      <c r="H277" s="4" t="s">
        <v>2689</v>
      </c>
      <c r="I277" s="7">
        <v>44105</v>
      </c>
      <c r="J277" s="7">
        <v>44135</v>
      </c>
      <c r="K277" s="8"/>
      <c r="L277" s="9">
        <f ca="1">+TODAY()-J277</f>
        <v>21</v>
      </c>
      <c r="M277" s="10">
        <v>76</v>
      </c>
      <c r="N277" s="90"/>
      <c r="O277" s="10" t="str">
        <f>IF(N277="","Vacio",IF(M277=N277,"Igual","Diferente"))</f>
        <v>Vacio</v>
      </c>
      <c r="P277" s="10"/>
      <c r="Q277" s="90"/>
      <c r="R277" s="10" t="str">
        <f>IF(Q277="","Vacio",IF(P277=Q277,"Igual","Diferente"))</f>
        <v>Vacio</v>
      </c>
      <c r="S277" s="2">
        <f>+M277+P277/3.5</f>
        <v>76</v>
      </c>
      <c r="T277" s="2">
        <f ca="1">+IF(L277&gt;=0,IF(L277&lt;30,S277*1,IF(60&gt;L277,S277*2,IF(90&gt;L277,S277*3,IF(120&gt;L277,S277*4,IF(150&gt;L277,S277*5,IF(180&gt;L277,S277*6,IF(210&gt;L277,S277*7))))))),0)</f>
        <v>76</v>
      </c>
      <c r="U277" s="3" t="str">
        <f ca="1">+IF(L277&lt;0,0,IF(L277&lt;8,$A$1,IF(L277&lt;15,$B$1,IF(L277&lt;22,$C$1,IF(L277&lt;30,$D$1,IF(L277&lt;60,$H$1,IF(L277&lt;90,$I$1,IF(L277&lt;120,$J$1,IF(L277&lt;150,$K$1,IF(L277&lt;180,$L$1,IF(L277&lt;210,$E$1)))))))))))</f>
        <v>Fecha inicio Plazo Alquiler</v>
      </c>
      <c r="V277" s="76" t="s">
        <v>2707</v>
      </c>
      <c r="W277" s="11" t="s">
        <v>2710</v>
      </c>
      <c r="X277" s="7">
        <v>43970</v>
      </c>
      <c r="Y277" s="12" t="s">
        <v>2711</v>
      </c>
      <c r="Z277" s="12"/>
      <c r="AA277" s="12"/>
      <c r="AB277" s="13"/>
      <c r="AC277" s="13"/>
      <c r="AD277" s="13"/>
      <c r="AE277" s="13"/>
      <c r="AF277" s="260">
        <f ca="1">+TODAY()-AE277</f>
        <v>44156</v>
      </c>
      <c r="AG277" s="13"/>
      <c r="AH277" s="13"/>
      <c r="AI277" s="7"/>
      <c r="AJ277" s="7"/>
      <c r="AK277" s="4"/>
      <c r="AL277" s="7"/>
      <c r="AM277" s="11">
        <v>1</v>
      </c>
      <c r="AN277" s="4" t="s">
        <v>58</v>
      </c>
      <c r="AO277" s="4"/>
      <c r="AP277" s="4" t="s">
        <v>66</v>
      </c>
      <c r="AQ277" s="4"/>
      <c r="AR277" s="4"/>
      <c r="AS277" s="4"/>
      <c r="AT277" s="4"/>
      <c r="AU277" s="123" t="s">
        <v>429</v>
      </c>
      <c r="AV277" s="8" t="s">
        <v>61</v>
      </c>
      <c r="AW277" s="8" t="s">
        <v>61</v>
      </c>
      <c r="AX277" s="10" t="str">
        <f>IF(AW277="","Vacio",IF(AV277=AW277,"Igual","Diferente"))</f>
        <v>Igual</v>
      </c>
      <c r="AY277" s="85"/>
      <c r="AZ277" s="85"/>
      <c r="BA277" s="6">
        <f ca="1">+IF(L277&gt;21,"Revisar",0)</f>
        <v>0</v>
      </c>
      <c r="BB277" s="26" t="s">
        <v>62</v>
      </c>
      <c r="BC277" s="85" t="s">
        <v>63</v>
      </c>
      <c r="BD277" s="26">
        <v>0</v>
      </c>
      <c r="BE277" s="26">
        <v>0</v>
      </c>
    </row>
    <row r="278" spans="1:57" x14ac:dyDescent="0.25">
      <c r="A278" s="26" t="str">
        <f>CONCATENATE(E278,"_",Y278)</f>
        <v>20604625697_PCR-LAP0681</v>
      </c>
      <c r="B278" s="26" t="str">
        <f>CONCATENATE(E278,"_",Z278)</f>
        <v>20604625697_</v>
      </c>
      <c r="C278" s="7">
        <v>44105</v>
      </c>
      <c r="D278" s="7">
        <v>44135</v>
      </c>
      <c r="E278" s="108">
        <v>20604625697</v>
      </c>
      <c r="F278" s="12" t="s">
        <v>2529</v>
      </c>
      <c r="G278" s="4" t="s">
        <v>2521</v>
      </c>
      <c r="H278" s="4" t="s">
        <v>2522</v>
      </c>
      <c r="I278" s="7">
        <v>44105</v>
      </c>
      <c r="J278" s="7">
        <v>44135</v>
      </c>
      <c r="K278" s="8"/>
      <c r="L278" s="9">
        <f ca="1">+TODAY()-J278</f>
        <v>21</v>
      </c>
      <c r="M278" s="10">
        <v>50</v>
      </c>
      <c r="N278" s="90"/>
      <c r="O278" s="10" t="str">
        <f>IF(N278="","Vacio",IF(M278=N278,"Igual","Diferente"))</f>
        <v>Vacio</v>
      </c>
      <c r="P278" s="10"/>
      <c r="Q278" s="90"/>
      <c r="R278" s="10" t="str">
        <f>IF(Q278="","Vacio",IF(P278=Q278,"Igual","Diferente"))</f>
        <v>Vacio</v>
      </c>
      <c r="S278" s="2">
        <f>+M278+P278/3.5</f>
        <v>50</v>
      </c>
      <c r="T278" s="2">
        <f ca="1">+IF(L278&gt;=0,IF(L278&lt;30,S278*1,IF(60&gt;L278,S278*2,IF(90&gt;L278,S278*3,IF(120&gt;L278,S278*4,IF(150&gt;L278,S278*5,IF(180&gt;L278,S278*6,IF(210&gt;L278,S278*7))))))),0)</f>
        <v>50</v>
      </c>
      <c r="U278" s="3" t="str">
        <f ca="1">+IF(L278&lt;0,0,IF(L278&lt;8,$A$1,IF(L278&lt;15,$B$1,IF(L278&lt;22,$C$1,IF(L278&lt;30,$D$1,IF(L278&lt;60,$H$1,IF(L278&lt;90,$I$1,IF(L278&lt;120,$J$1,IF(L278&lt;150,$K$1,IF(L278&lt;180,$L$1,IF(L278&lt;210,$E$1)))))))))))</f>
        <v>Fecha inicio Plazo Alquiler</v>
      </c>
      <c r="V278" s="4" t="s">
        <v>2088</v>
      </c>
      <c r="W278" s="11" t="s">
        <v>2528</v>
      </c>
      <c r="X278" s="7">
        <v>43838</v>
      </c>
      <c r="Y278" s="12" t="s">
        <v>2529</v>
      </c>
      <c r="Z278" s="12"/>
      <c r="AA278" s="12"/>
      <c r="AB278" s="13"/>
      <c r="AC278" s="13"/>
      <c r="AD278" s="13"/>
      <c r="AE278" s="13"/>
      <c r="AF278" s="260">
        <f ca="1">+TODAY()-AE278</f>
        <v>44156</v>
      </c>
      <c r="AG278" s="13"/>
      <c r="AH278" s="13"/>
      <c r="AI278" s="7"/>
      <c r="AJ278" s="7"/>
      <c r="AK278" s="4"/>
      <c r="AL278" s="7"/>
      <c r="AM278" s="11">
        <v>1</v>
      </c>
      <c r="AN278" s="4" t="s">
        <v>58</v>
      </c>
      <c r="AO278" s="4"/>
      <c r="AP278" s="4" t="s">
        <v>66</v>
      </c>
      <c r="AQ278" s="4"/>
      <c r="AR278" s="4"/>
      <c r="AS278" s="4"/>
      <c r="AT278" s="4"/>
      <c r="AU278" s="120" t="s">
        <v>89</v>
      </c>
      <c r="AV278" s="8" t="s">
        <v>61</v>
      </c>
      <c r="AW278" s="8" t="s">
        <v>61</v>
      </c>
      <c r="AX278" s="10" t="str">
        <f>IF(AW278="","Vacio",IF(AV278=AW278,"Igual","Diferente"))</f>
        <v>Igual</v>
      </c>
      <c r="AY278" s="26"/>
      <c r="AZ278" s="26"/>
      <c r="BA278" s="6">
        <f ca="1">+IF(L278&gt;21,"Revisar",0)</f>
        <v>0</v>
      </c>
      <c r="BB278" s="26" t="s">
        <v>62</v>
      </c>
      <c r="BC278" s="85" t="s">
        <v>63</v>
      </c>
      <c r="BD278" s="26">
        <v>0</v>
      </c>
      <c r="BE278" s="26">
        <v>0</v>
      </c>
    </row>
    <row r="279" spans="1:57" x14ac:dyDescent="0.25">
      <c r="A279" s="26" t="str">
        <f>CONCATENATE(E279,"_",Y279)</f>
        <v>20553066132_PCR-LAP0682</v>
      </c>
      <c r="B279" s="26" t="str">
        <f>CONCATENATE(E279,"_",Z279)</f>
        <v>20553066132_PCR-LAP1002</v>
      </c>
      <c r="C279" s="16">
        <v>44105</v>
      </c>
      <c r="D279" s="16">
        <v>44135</v>
      </c>
      <c r="E279" s="108">
        <v>20553066132</v>
      </c>
      <c r="F279" s="17" t="s">
        <v>4847</v>
      </c>
      <c r="G279" s="15" t="s">
        <v>2203</v>
      </c>
      <c r="H279" s="15" t="s">
        <v>2204</v>
      </c>
      <c r="I279" s="16">
        <v>44105</v>
      </c>
      <c r="J279" s="16">
        <v>44135</v>
      </c>
      <c r="K279" s="8"/>
      <c r="L279" s="9">
        <f ca="1">+TODAY()-J279</f>
        <v>21</v>
      </c>
      <c r="M279" s="29">
        <v>55</v>
      </c>
      <c r="N279" s="95"/>
      <c r="O279" s="29" t="str">
        <f>IF(N279="","Vacio",IF(M279=N279,"Igual","Diferente"))</f>
        <v>Vacio</v>
      </c>
      <c r="P279" s="29"/>
      <c r="Q279" s="95"/>
      <c r="R279" s="10" t="str">
        <f>IF(Q279="","Vacio",IF(P279=Q279,"Igual","Diferente"))</f>
        <v>Vacio</v>
      </c>
      <c r="S279" s="2">
        <f>+M279+P279/3.5</f>
        <v>55</v>
      </c>
      <c r="T279" s="96">
        <f ca="1">+IF(L279&gt;=0,IF(L279&lt;30,S279*1,IF(60&gt;L279,S279*2,IF(90&gt;L279,S279*3,IF(120&gt;L279,S279*4,IF(150&gt;L279,S279*5,IF(180&gt;L279,S279*6,IF(210&gt;L279,S279*7))))))),0)</f>
        <v>55</v>
      </c>
      <c r="U279" s="3" t="str">
        <f ca="1">+IF(L279&lt;0,0,IF(L279&lt;8,$A$1,IF(L279&lt;15,$B$1,IF(L279&lt;22,$C$1,IF(L279&lt;30,$D$1,IF(L279&lt;60,$H$1,IF(L279&lt;90,$I$1,IF(L279&lt;120,$J$1,IF(L279&lt;150,$K$1,IF(L279&lt;180,$L$1,IF(L279&lt;210,$E$1)))))))))))</f>
        <v>Fecha inicio Plazo Alquiler</v>
      </c>
      <c r="V279" s="4" t="s">
        <v>11315</v>
      </c>
      <c r="W279" s="11" t="s">
        <v>11316</v>
      </c>
      <c r="X279" s="7">
        <v>44132</v>
      </c>
      <c r="Y279" s="17" t="s">
        <v>4847</v>
      </c>
      <c r="Z279" s="17" t="s">
        <v>2224</v>
      </c>
      <c r="AA279" s="17"/>
      <c r="AB279" s="17"/>
      <c r="AC279" s="31"/>
      <c r="AD279" s="31"/>
      <c r="AE279" s="31"/>
      <c r="AF279" s="261">
        <f ca="1">+TODAY()-AE279</f>
        <v>44156</v>
      </c>
      <c r="AG279" s="31"/>
      <c r="AH279" s="31"/>
      <c r="AI279" s="16"/>
      <c r="AJ279" s="16"/>
      <c r="AK279" s="15"/>
      <c r="AL279" s="16"/>
      <c r="AM279" s="30">
        <v>1</v>
      </c>
      <c r="AN279" s="15" t="s">
        <v>58</v>
      </c>
      <c r="AO279" s="15"/>
      <c r="AP279" s="15" t="s">
        <v>66</v>
      </c>
      <c r="AQ279" s="15"/>
      <c r="AR279" s="15"/>
      <c r="AS279" s="15"/>
      <c r="AT279" s="15"/>
      <c r="AU279" s="4" t="s">
        <v>11259</v>
      </c>
      <c r="AV279" s="28" t="s">
        <v>61</v>
      </c>
      <c r="AW279" s="28" t="s">
        <v>61</v>
      </c>
      <c r="AX279" s="10" t="str">
        <f>IF(AW279="","Vacio",IF(AV279=AW279,"Igual","Diferente"))</f>
        <v>Igual</v>
      </c>
      <c r="AY279" s="19"/>
      <c r="AZ279" s="19"/>
      <c r="BA279" s="6">
        <f ca="1">+IF(L279&gt;21,"Revisar",0)</f>
        <v>0</v>
      </c>
      <c r="BB279" s="19" t="s">
        <v>62</v>
      </c>
      <c r="BC279" s="19" t="s">
        <v>63</v>
      </c>
      <c r="BD279" s="26">
        <v>0</v>
      </c>
      <c r="BE279" s="26">
        <v>0</v>
      </c>
    </row>
    <row r="280" spans="1:57" x14ac:dyDescent="0.25">
      <c r="A280" s="26" t="str">
        <f>CONCATENATE(E280,"_",Y280)</f>
        <v>20600559681_PCR-LAP0685</v>
      </c>
      <c r="B280" s="26" t="str">
        <f>CONCATENATE(E280,"_",Z280)</f>
        <v>20600559681_</v>
      </c>
      <c r="C280" s="7">
        <v>44105</v>
      </c>
      <c r="D280" s="7">
        <v>44135</v>
      </c>
      <c r="E280" s="108">
        <v>20600559681</v>
      </c>
      <c r="F280" s="12" t="s">
        <v>648</v>
      </c>
      <c r="G280" s="4" t="s">
        <v>634</v>
      </c>
      <c r="H280" s="4" t="s">
        <v>635</v>
      </c>
      <c r="I280" s="7">
        <v>44105</v>
      </c>
      <c r="J280" s="7">
        <v>44135</v>
      </c>
      <c r="K280" s="28"/>
      <c r="L280" s="9">
        <f ca="1">+TODAY()-J280</f>
        <v>21</v>
      </c>
      <c r="M280" s="10">
        <v>53.78</v>
      </c>
      <c r="N280" s="90"/>
      <c r="O280" s="10" t="str">
        <f>IF(N280="","Vacio",IF(M280=N280,"Igual","Diferente"))</f>
        <v>Vacio</v>
      </c>
      <c r="P280" s="10"/>
      <c r="Q280" s="90"/>
      <c r="R280" s="10" t="str">
        <f>IF(Q280="","Vacio",IF(P280=Q280,"Igual","Diferente"))</f>
        <v>Vacio</v>
      </c>
      <c r="S280" s="2">
        <f>+M280+P280/3.5</f>
        <v>53.78</v>
      </c>
      <c r="T280" s="2">
        <f ca="1">+IF(L280&gt;=0,IF(L280&lt;30,S280*1,IF(60&gt;L280,S280*2,IF(90&gt;L280,S280*3,IF(120&gt;L280,S280*4,IF(150&gt;L280,S280*5,IF(180&gt;L280,S280*6,IF(210&gt;L280,S280*7))))))),0)</f>
        <v>53.78</v>
      </c>
      <c r="U280" s="3" t="str">
        <f ca="1">+IF(L280&lt;0,0,IF(L280&lt;8,$A$1,IF(L280&lt;15,$B$1,IF(L280&lt;22,$C$1,IF(L280&lt;30,$D$1,IF(L280&lt;60,$H$1,IF(L280&lt;90,$I$1,IF(L280&lt;120,$J$1,IF(L280&lt;150,$K$1,IF(L280&lt;180,$L$1,IF(L280&lt;210,$E$1)))))))))))</f>
        <v>Fecha inicio Plazo Alquiler</v>
      </c>
      <c r="V280" s="4" t="s">
        <v>636</v>
      </c>
      <c r="W280" s="11" t="s">
        <v>647</v>
      </c>
      <c r="X280" s="7">
        <v>43552</v>
      </c>
      <c r="Y280" s="12" t="s">
        <v>648</v>
      </c>
      <c r="Z280" s="12"/>
      <c r="AA280" s="12"/>
      <c r="AB280" s="13"/>
      <c r="AC280" s="13"/>
      <c r="AD280" s="13"/>
      <c r="AE280" s="13"/>
      <c r="AF280" s="260">
        <f ca="1">+TODAY()-AE280</f>
        <v>44156</v>
      </c>
      <c r="AG280" s="13"/>
      <c r="AH280" s="13"/>
      <c r="AI280" s="7"/>
      <c r="AJ280" s="22"/>
      <c r="AK280" s="21" t="s">
        <v>65</v>
      </c>
      <c r="AL280" s="22"/>
      <c r="AM280" s="24">
        <v>1</v>
      </c>
      <c r="AN280" s="21" t="s">
        <v>58</v>
      </c>
      <c r="AO280" s="21"/>
      <c r="AP280" s="21" t="s">
        <v>518</v>
      </c>
      <c r="AQ280" s="4" t="s">
        <v>343</v>
      </c>
      <c r="AR280" s="4"/>
      <c r="AS280" s="4"/>
      <c r="AT280" s="4"/>
      <c r="AU280" s="4" t="s">
        <v>150</v>
      </c>
      <c r="AV280" s="8" t="s">
        <v>61</v>
      </c>
      <c r="AW280" s="8" t="s">
        <v>61</v>
      </c>
      <c r="AX280" s="10" t="str">
        <f>IF(AW280="","Vacio",IF(AV280=AW280,"Igual","Diferente"))</f>
        <v>Igual</v>
      </c>
      <c r="AY280" s="26"/>
      <c r="AZ280" s="26"/>
      <c r="BA280" s="6">
        <f ca="1">+IF(L280&gt;21,"Revisar",0)</f>
        <v>0</v>
      </c>
      <c r="BB280" s="26" t="s">
        <v>62</v>
      </c>
      <c r="BC280" s="85" t="s">
        <v>63</v>
      </c>
      <c r="BD280" s="26">
        <v>0</v>
      </c>
      <c r="BE280" s="26">
        <v>0</v>
      </c>
    </row>
    <row r="281" spans="1:57" x14ac:dyDescent="0.25">
      <c r="A281" s="26" t="str">
        <f>CONCATENATE(E281,"_",Y281)</f>
        <v>20329545459_PCR-LAP0686</v>
      </c>
      <c r="B281" s="26" t="str">
        <f>CONCATENATE(E281,"_",Z281)</f>
        <v>20329545459_</v>
      </c>
      <c r="C281" s="7">
        <v>44079</v>
      </c>
      <c r="D281" s="7">
        <v>44108</v>
      </c>
      <c r="E281" s="108">
        <v>20329545459</v>
      </c>
      <c r="F281" s="12" t="s">
        <v>2108</v>
      </c>
      <c r="G281" s="21" t="s">
        <v>2061</v>
      </c>
      <c r="H281" s="4" t="s">
        <v>2092</v>
      </c>
      <c r="I281" s="7">
        <v>44079</v>
      </c>
      <c r="J281" s="7">
        <v>44108</v>
      </c>
      <c r="K281" s="28" t="s">
        <v>2093</v>
      </c>
      <c r="L281" s="9">
        <f ca="1">+TODAY()-J281</f>
        <v>48</v>
      </c>
      <c r="M281" s="10">
        <v>60</v>
      </c>
      <c r="N281" s="94"/>
      <c r="O281" s="10" t="str">
        <f>IF(N281="","Vacio",IF(M281=N281,"Igual","Diferente"))</f>
        <v>Vacio</v>
      </c>
      <c r="P281" s="10"/>
      <c r="Q281" s="94"/>
      <c r="R281" s="10" t="str">
        <f>IF(Q281="","Vacio",IF(P281=Q281,"Igual","Diferente"))</f>
        <v>Vacio</v>
      </c>
      <c r="S281" s="2">
        <f>+M281+P281/3.5</f>
        <v>60</v>
      </c>
      <c r="T281" s="2">
        <f ca="1">+IF(L281&gt;=0,IF(L281&lt;30,S281*1,IF(60&gt;L281,S281*2,IF(90&gt;L281,S281*3,IF(120&gt;L281,S281*4,IF(150&gt;L281,S281*5,IF(180&gt;L281,S281*6,IF(210&gt;L281,S281*7))))))),0)</f>
        <v>120</v>
      </c>
      <c r="U281" s="3" t="str">
        <f ca="1">+IF(L281&lt;0,0,IF(L281&lt;8,$A$1,IF(L281&lt;15,$B$1,IF(L281&lt;22,$C$1,IF(L281&lt;30,$D$1,IF(L281&lt;60,$H$1,IF(L281&lt;90,$I$1,IF(L281&lt;120,$J$1,IF(L281&lt;150,$K$1,IF(L281&lt;180,$L$1,IF(L281&lt;210,$E$1)))))))))))</f>
        <v>Factura</v>
      </c>
      <c r="V281" s="4" t="s">
        <v>708</v>
      </c>
      <c r="W281" s="11" t="s">
        <v>2094</v>
      </c>
      <c r="X281" s="7">
        <v>43620</v>
      </c>
      <c r="Y281" s="12" t="s">
        <v>2108</v>
      </c>
      <c r="Z281" s="12"/>
      <c r="AA281" s="12"/>
      <c r="AB281" s="13"/>
      <c r="AC281" s="13"/>
      <c r="AD281" s="13"/>
      <c r="AE281" s="13"/>
      <c r="AF281" s="260">
        <f ca="1">+TODAY()-AE281</f>
        <v>44156</v>
      </c>
      <c r="AG281" s="13"/>
      <c r="AH281" s="13"/>
      <c r="AI281" s="7"/>
      <c r="AJ281" s="7"/>
      <c r="AK281" s="4" t="s">
        <v>65</v>
      </c>
      <c r="AL281" s="7"/>
      <c r="AM281" s="11">
        <v>1</v>
      </c>
      <c r="AN281" s="4" t="s">
        <v>58</v>
      </c>
      <c r="AO281" s="4"/>
      <c r="AP281" s="4" t="s">
        <v>66</v>
      </c>
      <c r="AQ281" s="4"/>
      <c r="AR281" s="4"/>
      <c r="AS281" s="4"/>
      <c r="AT281" s="4"/>
      <c r="AU281" s="4" t="s">
        <v>111</v>
      </c>
      <c r="AV281" s="8" t="s">
        <v>61</v>
      </c>
      <c r="AW281" s="8" t="s">
        <v>61</v>
      </c>
      <c r="AX281" s="10" t="str">
        <f>IF(AW281="","Vacio",IF(AV281=AW281,"Igual","Diferente"))</f>
        <v>Igual</v>
      </c>
      <c r="AY281" s="85"/>
      <c r="AZ281" s="85"/>
      <c r="BA281" s="6" t="str">
        <f ca="1">+IF(L281&gt;21,"Revisar",0)</f>
        <v>Revisar</v>
      </c>
      <c r="BB281" s="85" t="s">
        <v>62</v>
      </c>
      <c r="BC281" s="85" t="s">
        <v>120</v>
      </c>
      <c r="BD281" s="26">
        <v>0</v>
      </c>
      <c r="BE281" s="26">
        <v>0</v>
      </c>
    </row>
    <row r="282" spans="1:57" x14ac:dyDescent="0.25">
      <c r="A282" s="26" t="str">
        <f>CONCATENATE(E282,"_",Y282)</f>
        <v>20329545459_PCR-LAP0687</v>
      </c>
      <c r="B282" s="26" t="str">
        <f>CONCATENATE(E282,"_",Z282)</f>
        <v>20329545459_</v>
      </c>
      <c r="C282" s="7">
        <v>44079</v>
      </c>
      <c r="D282" s="7">
        <v>44108</v>
      </c>
      <c r="E282" s="108">
        <v>20329545459</v>
      </c>
      <c r="F282" s="12" t="s">
        <v>2109</v>
      </c>
      <c r="G282" s="21" t="s">
        <v>2061</v>
      </c>
      <c r="H282" s="4" t="s">
        <v>2092</v>
      </c>
      <c r="I282" s="7">
        <v>44079</v>
      </c>
      <c r="J282" s="7">
        <v>44108</v>
      </c>
      <c r="K282" s="28" t="s">
        <v>2093</v>
      </c>
      <c r="L282" s="9">
        <f ca="1">+TODAY()-J282</f>
        <v>48</v>
      </c>
      <c r="M282" s="10">
        <v>60</v>
      </c>
      <c r="N282" s="94"/>
      <c r="O282" s="10" t="str">
        <f>IF(N282="","Vacio",IF(M282=N282,"Igual","Diferente"))</f>
        <v>Vacio</v>
      </c>
      <c r="P282" s="10"/>
      <c r="Q282" s="94"/>
      <c r="R282" s="10" t="str">
        <f>IF(Q282="","Vacio",IF(P282=Q282,"Igual","Diferente"))</f>
        <v>Vacio</v>
      </c>
      <c r="S282" s="2">
        <f>+M282+P282/3.5</f>
        <v>60</v>
      </c>
      <c r="T282" s="2">
        <f ca="1">+IF(L282&gt;=0,IF(L282&lt;30,S282*1,IF(60&gt;L282,S282*2,IF(90&gt;L282,S282*3,IF(120&gt;L282,S282*4,IF(150&gt;L282,S282*5,IF(180&gt;L282,S282*6,IF(210&gt;L282,S282*7))))))),0)</f>
        <v>120</v>
      </c>
      <c r="U282" s="3" t="str">
        <f ca="1">+IF(L282&lt;0,0,IF(L282&lt;8,$A$1,IF(L282&lt;15,$B$1,IF(L282&lt;22,$C$1,IF(L282&lt;30,$D$1,IF(L282&lt;60,$H$1,IF(L282&lt;90,$I$1,IF(L282&lt;120,$J$1,IF(L282&lt;150,$K$1,IF(L282&lt;180,$L$1,IF(L282&lt;210,$E$1)))))))))))</f>
        <v>Factura</v>
      </c>
      <c r="V282" s="4" t="s">
        <v>708</v>
      </c>
      <c r="W282" s="11" t="s">
        <v>2094</v>
      </c>
      <c r="X282" s="7">
        <v>43620</v>
      </c>
      <c r="Y282" s="12" t="s">
        <v>2109</v>
      </c>
      <c r="Z282" s="12"/>
      <c r="AA282" s="12"/>
      <c r="AB282" s="13"/>
      <c r="AC282" s="13"/>
      <c r="AD282" s="13"/>
      <c r="AE282" s="13"/>
      <c r="AF282" s="260">
        <f ca="1">+TODAY()-AE282</f>
        <v>44156</v>
      </c>
      <c r="AG282" s="13"/>
      <c r="AH282" s="13"/>
      <c r="AI282" s="7"/>
      <c r="AJ282" s="7"/>
      <c r="AK282" s="4" t="s">
        <v>65</v>
      </c>
      <c r="AL282" s="7"/>
      <c r="AM282" s="11">
        <v>1</v>
      </c>
      <c r="AN282" s="4" t="s">
        <v>58</v>
      </c>
      <c r="AO282" s="4"/>
      <c r="AP282" s="4" t="s">
        <v>66</v>
      </c>
      <c r="AQ282" s="4"/>
      <c r="AR282" s="4"/>
      <c r="AS282" s="4"/>
      <c r="AT282" s="4"/>
      <c r="AU282" s="4" t="s">
        <v>111</v>
      </c>
      <c r="AV282" s="8" t="s">
        <v>61</v>
      </c>
      <c r="AW282" s="8" t="s">
        <v>61</v>
      </c>
      <c r="AX282" s="10" t="str">
        <f>IF(AW282="","Vacio",IF(AV282=AW282,"Igual","Diferente"))</f>
        <v>Igual</v>
      </c>
      <c r="AY282" s="85"/>
      <c r="AZ282" s="85"/>
      <c r="BA282" s="6" t="str">
        <f ca="1">+IF(L282&gt;21,"Revisar",0)</f>
        <v>Revisar</v>
      </c>
      <c r="BB282" s="85" t="s">
        <v>62</v>
      </c>
      <c r="BC282" s="85" t="s">
        <v>120</v>
      </c>
      <c r="BD282" s="26">
        <v>0</v>
      </c>
      <c r="BE282" s="26">
        <v>0</v>
      </c>
    </row>
    <row r="283" spans="1:57" x14ac:dyDescent="0.25">
      <c r="A283" s="26" t="str">
        <f>CONCATENATE(E283,"_",Y283)</f>
        <v>20600930827_PCR-LAP0690</v>
      </c>
      <c r="B283" s="26" t="str">
        <f>CONCATENATE(E283,"_",Z283)</f>
        <v>20600930827_</v>
      </c>
      <c r="C283" s="7">
        <v>44098</v>
      </c>
      <c r="D283" s="7">
        <v>44142</v>
      </c>
      <c r="E283" s="108">
        <v>20600930827</v>
      </c>
      <c r="F283" s="12" t="s">
        <v>1472</v>
      </c>
      <c r="G283" s="4" t="s">
        <v>1468</v>
      </c>
      <c r="H283" s="4" t="s">
        <v>1469</v>
      </c>
      <c r="I283" s="7">
        <v>44098</v>
      </c>
      <c r="J283" s="7">
        <v>44142</v>
      </c>
      <c r="K283" s="8"/>
      <c r="L283" s="9">
        <f ca="1">+TODAY()-J283</f>
        <v>14</v>
      </c>
      <c r="M283" s="10">
        <v>50</v>
      </c>
      <c r="N283" s="90"/>
      <c r="O283" s="10" t="str">
        <f>IF(N283="","Vacio",IF(M283=N283,"Igual","Diferente"))</f>
        <v>Vacio</v>
      </c>
      <c r="P283" s="10"/>
      <c r="Q283" s="90"/>
      <c r="R283" s="10" t="str">
        <f>IF(Q283="","Vacio",IF(P283=Q283,"Igual","Diferente"))</f>
        <v>Vacio</v>
      </c>
      <c r="S283" s="2">
        <f>+M283+P283/3.5</f>
        <v>50</v>
      </c>
      <c r="T283" s="2">
        <f ca="1">+IF(L283&gt;=0,IF(L283&lt;30,S283*1,IF(60&gt;L283,S283*2,IF(90&gt;L283,S283*3,IF(120&gt;L283,S283*4,IF(150&gt;L283,S283*5,IF(180&gt;L283,S283*6,IF(210&gt;L283,S283*7))))))),0)</f>
        <v>50</v>
      </c>
      <c r="U283" s="3" t="str">
        <f ca="1">+IF(L283&lt;0,0,IF(L283&lt;8,$A$1,IF(L283&lt;15,$B$1,IF(L283&lt;22,$C$1,IF(L283&lt;30,$D$1,IF(L283&lt;60,$H$1,IF(L283&lt;90,$I$1,IF(L283&lt;120,$J$1,IF(L283&lt;150,$K$1,IF(L283&lt;180,$L$1,IF(L283&lt;210,$E$1)))))))))))</f>
        <v>CONCATENACIÓN LAPTOP ANTERIOR</v>
      </c>
      <c r="V283" s="4" t="s">
        <v>1470</v>
      </c>
      <c r="W283" s="11" t="s">
        <v>1471</v>
      </c>
      <c r="X283" s="7">
        <v>44097</v>
      </c>
      <c r="Y283" s="12" t="s">
        <v>1472</v>
      </c>
      <c r="Z283" s="12"/>
      <c r="AA283" s="12"/>
      <c r="AB283" s="13"/>
      <c r="AC283" s="13"/>
      <c r="AD283" s="13"/>
      <c r="AE283" s="13"/>
      <c r="AF283" s="260">
        <f ca="1">+TODAY()-AE283</f>
        <v>44156</v>
      </c>
      <c r="AG283" s="13"/>
      <c r="AH283" s="13"/>
      <c r="AI283" s="7"/>
      <c r="AJ283" s="7"/>
      <c r="AK283" s="4"/>
      <c r="AL283" s="7"/>
      <c r="AM283" s="11">
        <v>1</v>
      </c>
      <c r="AN283" s="4" t="s">
        <v>58</v>
      </c>
      <c r="AO283" s="4"/>
      <c r="AP283" s="4" t="s">
        <v>66</v>
      </c>
      <c r="AQ283" s="4"/>
      <c r="AR283" s="4"/>
      <c r="AS283" s="4"/>
      <c r="AT283" s="4"/>
      <c r="AU283" s="4" t="s">
        <v>11259</v>
      </c>
      <c r="AV283" s="8" t="s">
        <v>61</v>
      </c>
      <c r="AW283" s="8" t="s">
        <v>61</v>
      </c>
      <c r="AX283" s="10" t="str">
        <f>IF(AW283="","Vacio",IF(AV283=AW283,"Igual","Diferente"))</f>
        <v>Igual</v>
      </c>
      <c r="AY283" s="26"/>
      <c r="AZ283" s="26"/>
      <c r="BA283" s="6">
        <f ca="1">+IF(L283&gt;21,"Revisar",0)</f>
        <v>0</v>
      </c>
      <c r="BB283" s="26" t="s">
        <v>62</v>
      </c>
      <c r="BC283" s="85" t="s">
        <v>63</v>
      </c>
      <c r="BD283" s="26">
        <v>0</v>
      </c>
      <c r="BE283" s="26">
        <v>0</v>
      </c>
    </row>
    <row r="284" spans="1:57" x14ac:dyDescent="0.25">
      <c r="A284" s="26" t="str">
        <f>CONCATENATE(E284,"_",Y284)</f>
        <v>20508430681_PCR-LAP0691</v>
      </c>
      <c r="B284" s="26" t="str">
        <f>CONCATENATE(E284,"_",Z284)</f>
        <v>20508430681_PCR-LAP0430</v>
      </c>
      <c r="C284" s="7">
        <v>44115</v>
      </c>
      <c r="D284" s="7">
        <v>44145</v>
      </c>
      <c r="E284" s="108">
        <v>20508430681</v>
      </c>
      <c r="F284" s="12" t="s">
        <v>4849</v>
      </c>
      <c r="G284" s="15" t="s">
        <v>3303</v>
      </c>
      <c r="H284" s="4" t="s">
        <v>3304</v>
      </c>
      <c r="I284" s="7">
        <v>44115</v>
      </c>
      <c r="J284" s="7">
        <v>44145</v>
      </c>
      <c r="K284" s="8"/>
      <c r="L284" s="9">
        <f ca="1">+TODAY()-J284</f>
        <v>11</v>
      </c>
      <c r="M284" s="10">
        <v>65</v>
      </c>
      <c r="N284" s="90"/>
      <c r="O284" s="10" t="str">
        <f>IF(N284="","Vacio",IF(M284=N284,"Igual","Diferente"))</f>
        <v>Vacio</v>
      </c>
      <c r="P284" s="10"/>
      <c r="Q284" s="90"/>
      <c r="R284" s="10" t="str">
        <f>IF(Q284="","Vacio",IF(P284=Q284,"Igual","Diferente"))</f>
        <v>Vacio</v>
      </c>
      <c r="S284" s="2">
        <f>+M284+P284/3.5</f>
        <v>65</v>
      </c>
      <c r="T284" s="2">
        <f ca="1">+IF(L284&gt;=0,IF(L284&lt;30,S284*1,IF(60&gt;L284,S284*2,IF(90&gt;L284,S284*3,IF(120&gt;L284,S284*4,IF(150&gt;L284,S284*5,IF(180&gt;L284,S284*6,IF(210&gt;L284,S284*7))))))),0)</f>
        <v>65</v>
      </c>
      <c r="U284" s="3" t="str">
        <f ca="1">+IF(L284&lt;0,0,IF(L284&lt;8,$A$1,IF(L284&lt;15,$B$1,IF(L284&lt;22,$C$1,IF(L284&lt;30,$D$1,IF(L284&lt;60,$H$1,IF(L284&lt;90,$I$1,IF(L284&lt;120,$J$1,IF(L284&lt;150,$K$1,IF(L284&lt;180,$L$1,IF(L284&lt;210,$E$1)))))))))))</f>
        <v>CONCATENACIÓN LAPTOP ANTERIOR</v>
      </c>
      <c r="V284" s="4" t="s">
        <v>11436</v>
      </c>
      <c r="W284" s="11" t="s">
        <v>11437</v>
      </c>
      <c r="X284" s="7">
        <v>44134</v>
      </c>
      <c r="Y284" s="12" t="s">
        <v>4849</v>
      </c>
      <c r="Z284" s="12" t="s">
        <v>3307</v>
      </c>
      <c r="AA284" s="12"/>
      <c r="AB284" s="13"/>
      <c r="AC284" s="13"/>
      <c r="AD284" s="13"/>
      <c r="AE284" s="13"/>
      <c r="AF284" s="260">
        <f ca="1">+TODAY()-AE284</f>
        <v>44156</v>
      </c>
      <c r="AG284" s="13"/>
      <c r="AH284" s="13"/>
      <c r="AI284" s="7"/>
      <c r="AJ284" s="7"/>
      <c r="AK284" s="4"/>
      <c r="AL284" s="7"/>
      <c r="AM284" s="11">
        <v>1</v>
      </c>
      <c r="AN284" s="4" t="s">
        <v>58</v>
      </c>
      <c r="AO284" s="4"/>
      <c r="AP284" s="4" t="s">
        <v>286</v>
      </c>
      <c r="AQ284" s="4"/>
      <c r="AR284" s="4"/>
      <c r="AS284" s="4"/>
      <c r="AT284" s="4"/>
      <c r="AU284" s="4" t="s">
        <v>11259</v>
      </c>
      <c r="AV284" s="8" t="s">
        <v>61</v>
      </c>
      <c r="AW284" s="8" t="s">
        <v>61</v>
      </c>
      <c r="AX284" s="10" t="str">
        <f>IF(AW284="","Vacio",IF(AV284=AW284,"Igual","Diferente"))</f>
        <v>Igual</v>
      </c>
      <c r="AY284" s="26" t="s">
        <v>11438</v>
      </c>
      <c r="AZ284" s="26"/>
      <c r="BA284" s="6">
        <f ca="1">+IF(L284&gt;21,"Revisar",0)</f>
        <v>0</v>
      </c>
      <c r="BB284" s="26" t="s">
        <v>62</v>
      </c>
      <c r="BC284" s="85" t="s">
        <v>63</v>
      </c>
      <c r="BD284" s="26">
        <v>0</v>
      </c>
      <c r="BE284" s="26">
        <v>0</v>
      </c>
    </row>
    <row r="285" spans="1:57" x14ac:dyDescent="0.25">
      <c r="A285" s="26" t="str">
        <f>CONCATENATE(E285,"_",Y285)</f>
        <v>20159473148_PCR-LAP0693</v>
      </c>
      <c r="B285" s="26" t="str">
        <f>CONCATENATE(E285,"_",Z285)</f>
        <v>20159473148_</v>
      </c>
      <c r="C285" s="22">
        <v>44120</v>
      </c>
      <c r="D285" s="22">
        <v>44150</v>
      </c>
      <c r="E285" s="108">
        <v>20159473148</v>
      </c>
      <c r="F285" s="12" t="s">
        <v>2768</v>
      </c>
      <c r="G285" s="21" t="s">
        <v>2759</v>
      </c>
      <c r="H285" s="4" t="s">
        <v>2760</v>
      </c>
      <c r="I285" s="22">
        <v>44120</v>
      </c>
      <c r="J285" s="22">
        <v>44150</v>
      </c>
      <c r="K285" s="23" t="s">
        <v>2761</v>
      </c>
      <c r="L285" s="9">
        <f ca="1">+TODAY()-J285</f>
        <v>6</v>
      </c>
      <c r="M285" s="10">
        <v>47.5</v>
      </c>
      <c r="N285" s="90"/>
      <c r="O285" s="10" t="str">
        <f>IF(N285="","Vacio",IF(M285=N285,"Igual","Diferente"))</f>
        <v>Vacio</v>
      </c>
      <c r="P285" s="10"/>
      <c r="Q285" s="90"/>
      <c r="R285" s="10" t="str">
        <f>IF(Q285="","Vacio",IF(P285=Q285,"Igual","Diferente"))</f>
        <v>Vacio</v>
      </c>
      <c r="S285" s="2">
        <f>+M285+P285/3.5</f>
        <v>47.5</v>
      </c>
      <c r="T285" s="2">
        <f ca="1">+IF(L285&gt;=0,IF(L285&lt;30,S285*1,IF(60&gt;L285,S285*2,IF(90&gt;L285,S285*3,IF(120&gt;L285,S285*4,IF(150&gt;L285,S285*5,IF(180&gt;L285,S285*6,IF(210&gt;L285,S285*7))))))),0)</f>
        <v>47.5</v>
      </c>
      <c r="U285" s="3" t="str">
        <f ca="1">+IF(L285&lt;0,0,IF(L285&lt;8,$A$1,IF(L285&lt;15,$B$1,IF(L285&lt;22,$C$1,IF(L285&lt;30,$D$1,IF(L285&lt;60,$H$1,IF(L285&lt;90,$I$1,IF(L285&lt;120,$J$1,IF(L285&lt;150,$K$1,IF(L285&lt;180,$L$1,IF(L285&lt;210,$E$1)))))))))))</f>
        <v>CONCATENACIÓN LAPTOP ACTUAL</v>
      </c>
      <c r="V285" s="21" t="s">
        <v>1206</v>
      </c>
      <c r="W285" s="24" t="s">
        <v>2762</v>
      </c>
      <c r="X285" s="22">
        <v>43902</v>
      </c>
      <c r="Y285" s="12" t="s">
        <v>2768</v>
      </c>
      <c r="Z285" s="12"/>
      <c r="AA285" s="12"/>
      <c r="AB285" s="13"/>
      <c r="AC285" s="13"/>
      <c r="AD285" s="13"/>
      <c r="AE285" s="13"/>
      <c r="AF285" s="260">
        <f ca="1">+TODAY()-AE285</f>
        <v>44156</v>
      </c>
      <c r="AG285" s="13"/>
      <c r="AH285" s="13"/>
      <c r="AI285" s="22"/>
      <c r="AJ285" s="22"/>
      <c r="AK285" s="21"/>
      <c r="AL285" s="22"/>
      <c r="AM285" s="24">
        <v>1</v>
      </c>
      <c r="AN285" s="4" t="s">
        <v>58</v>
      </c>
      <c r="AO285" s="21"/>
      <c r="AP285" s="21" t="s">
        <v>66</v>
      </c>
      <c r="AQ285" s="21"/>
      <c r="AR285" s="21"/>
      <c r="AS285" s="21"/>
      <c r="AT285" s="21"/>
      <c r="AU285" s="120" t="s">
        <v>89</v>
      </c>
      <c r="AV285" s="23" t="s">
        <v>61</v>
      </c>
      <c r="AW285" s="8" t="s">
        <v>61</v>
      </c>
      <c r="AX285" s="10" t="str">
        <f>IF(AW285="","Vacio",IF(AV285=AW285,"Igual","Diferente"))</f>
        <v>Igual</v>
      </c>
      <c r="AY285" s="85"/>
      <c r="AZ285" s="85"/>
      <c r="BA285" s="6">
        <f ca="1">+IF(L285&gt;21,"Revisar",0)</f>
        <v>0</v>
      </c>
      <c r="BB285" s="26" t="s">
        <v>62</v>
      </c>
      <c r="BC285" s="85" t="s">
        <v>63</v>
      </c>
      <c r="BD285" s="26">
        <v>0</v>
      </c>
      <c r="BE285" s="26">
        <v>0</v>
      </c>
    </row>
    <row r="286" spans="1:57" x14ac:dyDescent="0.25">
      <c r="A286" s="26" t="str">
        <f>CONCATENATE(E286,"_",Y286)</f>
        <v>20329545459_PCR-LAP0695</v>
      </c>
      <c r="B286" s="26" t="str">
        <f>CONCATENATE(E286,"_",Z286)</f>
        <v>20329545459_</v>
      </c>
      <c r="C286" s="7">
        <v>44079</v>
      </c>
      <c r="D286" s="7">
        <v>44108</v>
      </c>
      <c r="E286" s="108">
        <v>20329545459</v>
      </c>
      <c r="F286" s="12" t="s">
        <v>2110</v>
      </c>
      <c r="G286" s="21" t="s">
        <v>2061</v>
      </c>
      <c r="H286" s="4" t="s">
        <v>2092</v>
      </c>
      <c r="I286" s="7">
        <v>44079</v>
      </c>
      <c r="J286" s="7">
        <v>44108</v>
      </c>
      <c r="K286" s="28" t="s">
        <v>2093</v>
      </c>
      <c r="L286" s="9">
        <f ca="1">+TODAY()-J286</f>
        <v>48</v>
      </c>
      <c r="M286" s="10">
        <v>60</v>
      </c>
      <c r="N286" s="94"/>
      <c r="O286" s="10" t="str">
        <f>IF(N286="","Vacio",IF(M286=N286,"Igual","Diferente"))</f>
        <v>Vacio</v>
      </c>
      <c r="P286" s="10"/>
      <c r="Q286" s="94"/>
      <c r="R286" s="10" t="str">
        <f>IF(Q286="","Vacio",IF(P286=Q286,"Igual","Diferente"))</f>
        <v>Vacio</v>
      </c>
      <c r="S286" s="2">
        <f>+M286+P286/3.5</f>
        <v>60</v>
      </c>
      <c r="T286" s="2">
        <f ca="1">+IF(L286&gt;=0,IF(L286&lt;30,S286*1,IF(60&gt;L286,S286*2,IF(90&gt;L286,S286*3,IF(120&gt;L286,S286*4,IF(150&gt;L286,S286*5,IF(180&gt;L286,S286*6,IF(210&gt;L286,S286*7))))))),0)</f>
        <v>120</v>
      </c>
      <c r="U286" s="3" t="str">
        <f ca="1">+IF(L286&lt;0,0,IF(L286&lt;8,$A$1,IF(L286&lt;15,$B$1,IF(L286&lt;22,$C$1,IF(L286&lt;30,$D$1,IF(L286&lt;60,$H$1,IF(L286&lt;90,$I$1,IF(L286&lt;120,$J$1,IF(L286&lt;150,$K$1,IF(L286&lt;180,$L$1,IF(L286&lt;210,$E$1)))))))))))</f>
        <v>Factura</v>
      </c>
      <c r="V286" s="4" t="s">
        <v>708</v>
      </c>
      <c r="W286" s="11" t="s">
        <v>2094</v>
      </c>
      <c r="X286" s="7">
        <v>43620</v>
      </c>
      <c r="Y286" s="12" t="s">
        <v>2110</v>
      </c>
      <c r="Z286" s="12"/>
      <c r="AA286" s="12"/>
      <c r="AB286" s="13"/>
      <c r="AC286" s="13"/>
      <c r="AD286" s="13"/>
      <c r="AE286" s="13"/>
      <c r="AF286" s="260">
        <f ca="1">+TODAY()-AE286</f>
        <v>44156</v>
      </c>
      <c r="AG286" s="13"/>
      <c r="AH286" s="13"/>
      <c r="AI286" s="7"/>
      <c r="AJ286" s="7"/>
      <c r="AK286" s="4" t="s">
        <v>65</v>
      </c>
      <c r="AL286" s="7"/>
      <c r="AM286" s="11">
        <v>1</v>
      </c>
      <c r="AN286" s="4" t="s">
        <v>58</v>
      </c>
      <c r="AO286" s="4"/>
      <c r="AP286" s="4" t="s">
        <v>66</v>
      </c>
      <c r="AQ286" s="4"/>
      <c r="AR286" s="4"/>
      <c r="AS286" s="4"/>
      <c r="AT286" s="4"/>
      <c r="AU286" s="4" t="s">
        <v>111</v>
      </c>
      <c r="AV286" s="8" t="s">
        <v>61</v>
      </c>
      <c r="AW286" s="8" t="s">
        <v>61</v>
      </c>
      <c r="AX286" s="10" t="str">
        <f>IF(AW286="","Vacio",IF(AV286=AW286,"Igual","Diferente"))</f>
        <v>Igual</v>
      </c>
      <c r="AY286" s="85"/>
      <c r="AZ286" s="85"/>
      <c r="BA286" s="6" t="str">
        <f ca="1">+IF(L286&gt;21,"Revisar",0)</f>
        <v>Revisar</v>
      </c>
      <c r="BB286" s="85" t="s">
        <v>62</v>
      </c>
      <c r="BC286" s="85" t="s">
        <v>120</v>
      </c>
      <c r="BD286" s="26">
        <v>0</v>
      </c>
      <c r="BE286" s="26">
        <v>0</v>
      </c>
    </row>
    <row r="287" spans="1:57" x14ac:dyDescent="0.25">
      <c r="A287" s="26" t="str">
        <f>CONCATENATE(E287,"_",Y287)</f>
        <v>08888441_PCR-LAP0696</v>
      </c>
      <c r="B287" s="26" t="str">
        <f>CONCATENATE(E287,"_",Z287)</f>
        <v>08888441_</v>
      </c>
      <c r="C287" s="7">
        <v>44126</v>
      </c>
      <c r="D287" s="7">
        <v>44163</v>
      </c>
      <c r="E287" s="144" t="s">
        <v>1791</v>
      </c>
      <c r="F287" s="12" t="s">
        <v>1796</v>
      </c>
      <c r="G287" s="4" t="s">
        <v>1792</v>
      </c>
      <c r="H287" s="4" t="s">
        <v>1793</v>
      </c>
      <c r="I287" s="7">
        <v>44126</v>
      </c>
      <c r="J287" s="7">
        <v>44163</v>
      </c>
      <c r="K287" s="8"/>
      <c r="L287" s="9">
        <f ca="1">+TODAY()-J287</f>
        <v>-7</v>
      </c>
      <c r="M287" s="10">
        <v>45.76</v>
      </c>
      <c r="N287" s="95"/>
      <c r="O287" s="29" t="str">
        <f>IF(N287="","Vacio",IF(M287=N287,"Igual","Diferente"))</f>
        <v>Vacio</v>
      </c>
      <c r="P287" s="10"/>
      <c r="Q287" s="95"/>
      <c r="R287" s="10" t="str">
        <f>IF(Q287="","Vacio",IF(P287=Q287,"Igual","Diferente"))</f>
        <v>Vacio</v>
      </c>
      <c r="S287" s="2">
        <f>+M287+P287/3.5</f>
        <v>45.76</v>
      </c>
      <c r="T287" s="2"/>
      <c r="U287" s="3"/>
      <c r="V287" s="145" t="s">
        <v>1794</v>
      </c>
      <c r="W287" s="11" t="s">
        <v>1795</v>
      </c>
      <c r="X287" s="44">
        <v>44124</v>
      </c>
      <c r="Y287" s="12" t="s">
        <v>1796</v>
      </c>
      <c r="Z287" s="12"/>
      <c r="AA287" s="12"/>
      <c r="AB287" s="13"/>
      <c r="AC287" s="13"/>
      <c r="AD287" s="13"/>
      <c r="AE287" s="13"/>
      <c r="AF287" s="260">
        <f ca="1">+TODAY()-AE287</f>
        <v>44156</v>
      </c>
      <c r="AG287" s="13"/>
      <c r="AH287" s="13"/>
      <c r="AI287" s="7"/>
      <c r="AJ287" s="7"/>
      <c r="AK287" s="4"/>
      <c r="AL287" s="7"/>
      <c r="AM287" s="11"/>
      <c r="AN287" s="4"/>
      <c r="AO287" s="4"/>
      <c r="AP287" s="4"/>
      <c r="AQ287" s="126"/>
      <c r="AR287" s="4"/>
      <c r="AS287" s="4"/>
      <c r="AT287" s="4"/>
      <c r="AU287" s="4" t="s">
        <v>429</v>
      </c>
      <c r="AV287" s="8" t="s">
        <v>61</v>
      </c>
      <c r="AW287" s="28" t="s">
        <v>11307</v>
      </c>
      <c r="AX287" s="10" t="str">
        <f>IF(AW287="","Vacio",IF(AV287=AW287,"Igual","Diferente"))</f>
        <v>Diferente</v>
      </c>
      <c r="AY287" s="85"/>
      <c r="AZ287" s="85"/>
      <c r="BA287" s="6"/>
      <c r="BB287" s="19" t="s">
        <v>62</v>
      </c>
      <c r="BC287" s="19" t="s">
        <v>63</v>
      </c>
      <c r="BD287" s="26">
        <v>0</v>
      </c>
      <c r="BE287" s="26">
        <v>0</v>
      </c>
    </row>
    <row r="288" spans="1:57" x14ac:dyDescent="0.25">
      <c r="A288" s="26" t="str">
        <f>CONCATENATE(E288,"_",Y288)</f>
        <v>20548510229_PCR-LAP0697</v>
      </c>
      <c r="B288" s="26" t="str">
        <f>CONCATENATE(E288,"_",Z288)</f>
        <v>20548510229_</v>
      </c>
      <c r="C288" s="7">
        <v>44134</v>
      </c>
      <c r="D288" s="7">
        <v>44164</v>
      </c>
      <c r="E288" s="108">
        <v>20548510229</v>
      </c>
      <c r="F288" s="12" t="s">
        <v>2852</v>
      </c>
      <c r="G288" s="4" t="s">
        <v>11337</v>
      </c>
      <c r="H288" s="4" t="s">
        <v>11338</v>
      </c>
      <c r="I288" s="7">
        <v>44134</v>
      </c>
      <c r="J288" s="7">
        <v>44164</v>
      </c>
      <c r="K288" s="8"/>
      <c r="L288" s="9">
        <f ca="1">+TODAY()-J288</f>
        <v>-8</v>
      </c>
      <c r="M288" s="10">
        <v>52</v>
      </c>
      <c r="N288" s="90"/>
      <c r="O288" s="10" t="str">
        <f>IF(N288="","Vacio",IF(M288=N288,"Igual","Diferente"))</f>
        <v>Vacio</v>
      </c>
      <c r="P288" s="10"/>
      <c r="Q288" s="90"/>
      <c r="R288" s="10" t="str">
        <f>IF(Q288="","Vacio",IF(P288=Q288,"Igual","Diferente"))</f>
        <v>Vacio</v>
      </c>
      <c r="S288" s="2">
        <f>+M288+P288/3.5</f>
        <v>52</v>
      </c>
      <c r="T288" s="2">
        <f ca="1">+IF(L288&gt;=0,IF(L288&lt;30,S288*1,IF(60&gt;L288,S288*2,IF(90&gt;L288,S288*3,IF(120&gt;L288,S288*4,IF(150&gt;L288,S288*5,IF(180&gt;L288,S288*6,IF(210&gt;L288,S288*7))))))),0)</f>
        <v>0</v>
      </c>
      <c r="U288" s="3">
        <f ca="1">+IF(L288&lt;0,0,IF(L288&lt;8,$A$1,IF(L288&lt;15,$B$1,IF(L288&lt;22,$C$1,IF(L288&lt;30,$D$1,IF(L288&lt;60,$H$1,IF(L288&lt;90,$I$1,IF(L288&lt;120,$J$1,IF(L288&lt;150,$K$1,IF(L288&lt;180,$L$1,IF(L288&lt;210,$E$1)))))))))))</f>
        <v>0</v>
      </c>
      <c r="V288" s="4" t="s">
        <v>11339</v>
      </c>
      <c r="W288" s="11" t="s">
        <v>11340</v>
      </c>
      <c r="X288" s="7">
        <v>44134</v>
      </c>
      <c r="Y288" s="12" t="s">
        <v>2852</v>
      </c>
      <c r="Z288" s="12"/>
      <c r="AA288" s="12"/>
      <c r="AB288" s="13"/>
      <c r="AC288" s="13"/>
      <c r="AD288" s="13"/>
      <c r="AE288" s="13"/>
      <c r="AF288" s="260">
        <f ca="1">+TODAY()-AE288</f>
        <v>44156</v>
      </c>
      <c r="AG288" s="13"/>
      <c r="AH288" s="13"/>
      <c r="AI288" s="7"/>
      <c r="AJ288" s="7"/>
      <c r="AK288" s="4"/>
      <c r="AL288" s="7"/>
      <c r="AM288" s="11">
        <v>1</v>
      </c>
      <c r="AN288" s="4" t="s">
        <v>58</v>
      </c>
      <c r="AO288" s="4"/>
      <c r="AP288" s="4" t="s">
        <v>66</v>
      </c>
      <c r="AQ288" s="126" t="s">
        <v>122</v>
      </c>
      <c r="AR288" s="4"/>
      <c r="AS288" s="4"/>
      <c r="AT288" s="4"/>
      <c r="AU288" s="4" t="s">
        <v>111</v>
      </c>
      <c r="AV288" s="8" t="s">
        <v>61</v>
      </c>
      <c r="AW288" s="8"/>
      <c r="AX288" s="10" t="str">
        <f>IF(AW288="","Vacio",IF(AV288=AW288,"Igual","Diferente"))</f>
        <v>Vacio</v>
      </c>
      <c r="AY288" s="26"/>
      <c r="AZ288" s="26"/>
      <c r="BA288" s="6">
        <f ca="1">+IF(L288&gt;21,"Revisar",0)</f>
        <v>0</v>
      </c>
      <c r="BB288" s="26" t="s">
        <v>1757</v>
      </c>
      <c r="BC288" s="85" t="s">
        <v>63</v>
      </c>
      <c r="BD288" s="26">
        <v>0</v>
      </c>
      <c r="BE288" s="26">
        <v>0</v>
      </c>
    </row>
    <row r="289" spans="1:57" x14ac:dyDescent="0.25">
      <c r="A289" s="26" t="str">
        <f>CONCATENATE(E289,"_",Y289)</f>
        <v>20547839651_PCR-LAP0698</v>
      </c>
      <c r="B289" s="26" t="str">
        <f>CONCATENATE(E289,"_",Z289)</f>
        <v>20547839651_</v>
      </c>
      <c r="C289" s="53">
        <v>44105</v>
      </c>
      <c r="D289" s="53">
        <v>44135</v>
      </c>
      <c r="E289" s="108">
        <v>20547839651</v>
      </c>
      <c r="F289" s="17" t="s">
        <v>1285</v>
      </c>
      <c r="G289" s="15" t="s">
        <v>1279</v>
      </c>
      <c r="H289" s="52" t="s">
        <v>1280</v>
      </c>
      <c r="I289" s="53">
        <v>44105</v>
      </c>
      <c r="J289" s="53">
        <v>44135</v>
      </c>
      <c r="K289" s="28"/>
      <c r="L289" s="112">
        <f ca="1">+TODAY()-J289</f>
        <v>21</v>
      </c>
      <c r="M289" s="29">
        <v>32</v>
      </c>
      <c r="N289" s="95"/>
      <c r="O289" s="10" t="str">
        <f>IF(N289="","Vacio",IF(M289=N289,"Igual","Diferente"))</f>
        <v>Vacio</v>
      </c>
      <c r="P289" s="29"/>
      <c r="Q289" s="95"/>
      <c r="R289" s="29" t="str">
        <f>IF(Q289="","Vacio",IF(P289=Q289,"Igual","Diferente"))</f>
        <v>Vacio</v>
      </c>
      <c r="S289" s="2">
        <f>+M289+P289/3.5</f>
        <v>32</v>
      </c>
      <c r="T289" s="96">
        <f ca="1">+IF(L289&gt;=0,IF(L289&lt;30,S289*1,IF(60&gt;L289,S289*2,IF(90&gt;L289,S289*3,IF(120&gt;L289,S289*4,IF(150&gt;L289,S289*5,IF(180&gt;L289,S289*6,IF(210&gt;L289,S289*7))))))),0)</f>
        <v>32</v>
      </c>
      <c r="U289" s="3" t="str">
        <f ca="1">+IF(L289&lt;0,0,IF(L289&lt;8,$A$1,IF(L289&lt;15,$B$1,IF(L289&lt;22,$C$1,IF(L289&lt;30,$D$1,IF(L289&lt;60,$H$1,IF(L289&lt;90,$I$1,IF(L289&lt;120,$J$1,IF(L289&lt;150,$K$1,IF(L289&lt;180,$L$1,IF(L289&lt;210,$E$1)))))))))))</f>
        <v>Fecha inicio Plazo Alquiler</v>
      </c>
      <c r="V289" s="113" t="s">
        <v>1284</v>
      </c>
      <c r="W289" s="30" t="s">
        <v>1282</v>
      </c>
      <c r="X289" s="16">
        <v>43950</v>
      </c>
      <c r="Y289" s="17" t="s">
        <v>1285</v>
      </c>
      <c r="Z289" s="17"/>
      <c r="AA289" s="17"/>
      <c r="AB289" s="31"/>
      <c r="AC289" s="31"/>
      <c r="AD289" s="31"/>
      <c r="AE289" s="31"/>
      <c r="AF289" s="261">
        <f ca="1">+TODAY()-AE289</f>
        <v>44156</v>
      </c>
      <c r="AG289" s="31"/>
      <c r="AH289" s="31"/>
      <c r="AI289" s="16"/>
      <c r="AJ289" s="16"/>
      <c r="AK289" s="15"/>
      <c r="AL289" s="16"/>
      <c r="AM289" s="11">
        <v>1</v>
      </c>
      <c r="AN289" s="15" t="s">
        <v>58</v>
      </c>
      <c r="AO289" s="15"/>
      <c r="AP289" s="15" t="s">
        <v>286</v>
      </c>
      <c r="AQ289" s="15"/>
      <c r="AR289" s="15"/>
      <c r="AS289" s="15"/>
      <c r="AT289" s="15"/>
      <c r="AU289" s="4" t="s">
        <v>11259</v>
      </c>
      <c r="AV289" s="28" t="s">
        <v>61</v>
      </c>
      <c r="AW289" s="28" t="s">
        <v>61</v>
      </c>
      <c r="AX289" s="10" t="str">
        <f>IF(AW289="","Vacio",IF(AV289=AW289,"Igual","Diferente"))</f>
        <v>Igual</v>
      </c>
      <c r="AY289" s="19"/>
      <c r="AZ289" s="19"/>
      <c r="BA289" s="6">
        <f ca="1">+IF(L289&gt;21,"Revisar",0)</f>
        <v>0</v>
      </c>
      <c r="BB289" s="19" t="s">
        <v>62</v>
      </c>
      <c r="BC289" s="19" t="s">
        <v>63</v>
      </c>
      <c r="BD289" s="26">
        <v>0</v>
      </c>
      <c r="BE289" s="26">
        <v>0</v>
      </c>
    </row>
    <row r="290" spans="1:57" x14ac:dyDescent="0.25">
      <c r="A290" s="26" t="str">
        <f>CONCATENATE(E290,"_",Y290)</f>
        <v>20547839651_PCR-LAP0699</v>
      </c>
      <c r="B290" s="26" t="str">
        <f>CONCATENATE(E290,"_",Z290)</f>
        <v>20547839651_</v>
      </c>
      <c r="C290" s="53">
        <v>44110</v>
      </c>
      <c r="D290" s="53">
        <v>44140</v>
      </c>
      <c r="E290" s="108">
        <v>20547839651</v>
      </c>
      <c r="F290" s="17" t="s">
        <v>1312</v>
      </c>
      <c r="G290" s="15" t="s">
        <v>1279</v>
      </c>
      <c r="H290" s="52" t="s">
        <v>1309</v>
      </c>
      <c r="I290" s="53">
        <v>44110</v>
      </c>
      <c r="J290" s="53">
        <v>44140</v>
      </c>
      <c r="K290" s="28"/>
      <c r="L290" s="112">
        <f ca="1">+TODAY()-J290</f>
        <v>16</v>
      </c>
      <c r="M290" s="29">
        <v>32</v>
      </c>
      <c r="N290" s="95"/>
      <c r="O290" s="10" t="str">
        <f>IF(N290="","Vacio",IF(M290=N290,"Igual","Diferente"))</f>
        <v>Vacio</v>
      </c>
      <c r="P290" s="29"/>
      <c r="Q290" s="95"/>
      <c r="R290" s="29" t="str">
        <f>IF(Q290="","Vacio",IF(P290=Q290,"Igual","Diferente"))</f>
        <v>Vacio</v>
      </c>
      <c r="S290" s="2">
        <f>+M290+P290/3.5</f>
        <v>32</v>
      </c>
      <c r="T290" s="96">
        <f ca="1">+IF(L290&gt;=0,IF(L290&lt;30,S290*1,IF(60&gt;L290,S290*2,IF(90&gt;L290,S290*3,IF(120&gt;L290,S290*4,IF(150&gt;L290,S290*5,IF(180&gt;L290,S290*6,IF(210&gt;L290,S290*7))))))),0)</f>
        <v>32</v>
      </c>
      <c r="U290" s="3" t="str">
        <f ca="1">+IF(L290&lt;0,0,IF(L290&lt;8,$A$1,IF(L290&lt;15,$B$1,IF(L290&lt;22,$C$1,IF(L290&lt;30,$D$1,IF(L290&lt;60,$H$1,IF(L290&lt;90,$I$1,IF(L290&lt;120,$J$1,IF(L290&lt;150,$K$1,IF(L290&lt;180,$L$1,IF(L290&lt;210,$E$1)))))))))))</f>
        <v>Fecha inicio Plazo Alquiler</v>
      </c>
      <c r="V290" s="113" t="s">
        <v>1310</v>
      </c>
      <c r="W290" s="30" t="s">
        <v>1311</v>
      </c>
      <c r="X290" s="16">
        <v>44109</v>
      </c>
      <c r="Y290" s="17" t="s">
        <v>1312</v>
      </c>
      <c r="Z290" s="17"/>
      <c r="AA290" s="17"/>
      <c r="AB290" s="31"/>
      <c r="AC290" s="31"/>
      <c r="AD290" s="31"/>
      <c r="AE290" s="31"/>
      <c r="AF290" s="261">
        <f ca="1">+TODAY()-AE290</f>
        <v>44156</v>
      </c>
      <c r="AG290" s="31"/>
      <c r="AH290" s="31"/>
      <c r="AI290" s="16"/>
      <c r="AJ290" s="16"/>
      <c r="AK290" s="15"/>
      <c r="AL290" s="16"/>
      <c r="AM290" s="11">
        <v>1</v>
      </c>
      <c r="AN290" s="15" t="s">
        <v>58</v>
      </c>
      <c r="AO290" s="15"/>
      <c r="AP290" s="15" t="s">
        <v>286</v>
      </c>
      <c r="AQ290" s="15"/>
      <c r="AR290" s="15"/>
      <c r="AS290" s="15"/>
      <c r="AT290" s="15"/>
      <c r="AU290" s="4" t="s">
        <v>11259</v>
      </c>
      <c r="AV290" s="28" t="s">
        <v>61</v>
      </c>
      <c r="AW290" s="28" t="s">
        <v>61</v>
      </c>
      <c r="AX290" s="10" t="str">
        <f>IF(AW290="","Vacio",IF(AV290=AW290,"Igual","Diferente"))</f>
        <v>Igual</v>
      </c>
      <c r="AY290" s="19"/>
      <c r="AZ290" s="19"/>
      <c r="BA290" s="6">
        <f ca="1">+IF(L290&gt;21,"Revisar",0)</f>
        <v>0</v>
      </c>
      <c r="BB290" s="19" t="s">
        <v>62</v>
      </c>
      <c r="BC290" s="19" t="s">
        <v>63</v>
      </c>
      <c r="BD290" s="26">
        <v>0</v>
      </c>
      <c r="BE290" s="26">
        <v>0</v>
      </c>
    </row>
    <row r="291" spans="1:57" x14ac:dyDescent="0.25">
      <c r="A291" s="26" t="str">
        <f>CONCATENATE(E291,"_",Y291)</f>
        <v>20507508503_PCR-LAP0700</v>
      </c>
      <c r="B291" s="26" t="str">
        <f>CONCATENATE(E291,"_",Z291)</f>
        <v>20507508503_</v>
      </c>
      <c r="C291" s="22">
        <v>44117</v>
      </c>
      <c r="D291" s="22">
        <v>44147</v>
      </c>
      <c r="E291" s="108">
        <v>20507508503</v>
      </c>
      <c r="F291" s="12" t="s">
        <v>2855</v>
      </c>
      <c r="G291" s="21" t="s">
        <v>4162</v>
      </c>
      <c r="H291" s="21" t="s">
        <v>4167</v>
      </c>
      <c r="I291" s="22">
        <v>44117</v>
      </c>
      <c r="J291" s="22">
        <v>44147</v>
      </c>
      <c r="K291" s="23"/>
      <c r="L291" s="9">
        <f ca="1">+TODAY()-J291</f>
        <v>9</v>
      </c>
      <c r="M291" s="10">
        <v>55</v>
      </c>
      <c r="N291" s="90"/>
      <c r="O291" s="10" t="str">
        <f>IF(N291="","Vacio",IF(M291=N291,"Igual","Diferente"))</f>
        <v>Vacio</v>
      </c>
      <c r="P291" s="10"/>
      <c r="Q291" s="90"/>
      <c r="R291" s="10" t="str">
        <f>IF(Q291="","Vacio",IF(P291=Q291,"Igual","Diferente"))</f>
        <v>Vacio</v>
      </c>
      <c r="S291" s="2">
        <f>+M291+P291/3.5</f>
        <v>55</v>
      </c>
      <c r="T291" s="2">
        <f ca="1">+IF(L291&gt;=0,IF(L291&lt;30,S291*1,IF(60&gt;L291,S291*2,IF(90&gt;L291,S291*3,IF(120&gt;L291,S291*4,IF(150&gt;L291,S291*5,IF(180&gt;L291,S291*6,IF(210&gt;L291,S291*7))))))),0)</f>
        <v>55</v>
      </c>
      <c r="U291" s="3" t="str">
        <f ca="1">+IF(L291&lt;0,0,IF(L291&lt;8,$A$1,IF(L291&lt;15,$B$1,IF(L291&lt;22,$C$1,IF(L291&lt;30,$D$1,IF(L291&lt;60,$H$1,IF(L291&lt;90,$I$1,IF(L291&lt;120,$J$1,IF(L291&lt;150,$K$1,IF(L291&lt;180,$L$1,IF(L291&lt;210,$E$1)))))))))))</f>
        <v>CONCATENACIÓN LAPTOP ANTERIOR</v>
      </c>
      <c r="V291" s="21" t="s">
        <v>4168</v>
      </c>
      <c r="W291" s="24" t="s">
        <v>4169</v>
      </c>
      <c r="X291" s="22">
        <v>44117</v>
      </c>
      <c r="Y291" s="12" t="s">
        <v>2855</v>
      </c>
      <c r="Z291" s="12"/>
      <c r="AA291" s="12"/>
      <c r="AB291" s="59"/>
      <c r="AC291" s="59"/>
      <c r="AD291" s="59"/>
      <c r="AE291" s="59"/>
      <c r="AF291" s="260">
        <f ca="1">+TODAY()-AE291</f>
        <v>44156</v>
      </c>
      <c r="AG291" s="59"/>
      <c r="AH291" s="59"/>
      <c r="AI291" s="22"/>
      <c r="AJ291" s="22"/>
      <c r="AK291" s="21"/>
      <c r="AL291" s="22"/>
      <c r="AM291" s="24">
        <v>1</v>
      </c>
      <c r="AN291" s="21" t="s">
        <v>58</v>
      </c>
      <c r="AO291" s="21"/>
      <c r="AP291" s="21" t="s">
        <v>73</v>
      </c>
      <c r="AQ291" s="21"/>
      <c r="AR291" s="21"/>
      <c r="AS291" s="21"/>
      <c r="AT291" s="21"/>
      <c r="AU291" s="4" t="s">
        <v>150</v>
      </c>
      <c r="AV291" s="23" t="s">
        <v>61</v>
      </c>
      <c r="AW291" s="8" t="s">
        <v>61</v>
      </c>
      <c r="AX291" s="10" t="str">
        <f>IF(AW291="","Vacio",IF(AV291=AW291,"Igual","Diferente"))</f>
        <v>Igual</v>
      </c>
      <c r="AY291" s="26"/>
      <c r="AZ291" s="26"/>
      <c r="BA291" s="6">
        <f ca="1">+IF(L291&gt;21,"Revisar",0)</f>
        <v>0</v>
      </c>
      <c r="BB291" s="26" t="s">
        <v>62</v>
      </c>
      <c r="BC291" s="85" t="s">
        <v>63</v>
      </c>
      <c r="BD291" s="26">
        <v>0</v>
      </c>
      <c r="BE291" s="26">
        <v>0</v>
      </c>
    </row>
    <row r="292" spans="1:57" x14ac:dyDescent="0.25">
      <c r="A292" s="26" t="str">
        <f>CONCATENATE(E292,"_",Y292)</f>
        <v>20547839651_PCR-LAP0701</v>
      </c>
      <c r="B292" s="26" t="str">
        <f>CONCATENATE(E292,"_",Z292)</f>
        <v>20547839651_</v>
      </c>
      <c r="C292" s="53">
        <v>44110</v>
      </c>
      <c r="D292" s="53">
        <v>44140</v>
      </c>
      <c r="E292" s="108">
        <v>20547839651</v>
      </c>
      <c r="F292" s="17" t="s">
        <v>1314</v>
      </c>
      <c r="G292" s="15" t="s">
        <v>1279</v>
      </c>
      <c r="H292" s="52" t="s">
        <v>1309</v>
      </c>
      <c r="I292" s="53">
        <v>44110</v>
      </c>
      <c r="J292" s="53">
        <v>44140</v>
      </c>
      <c r="K292" s="28"/>
      <c r="L292" s="112">
        <f ca="1">+TODAY()-J292</f>
        <v>16</v>
      </c>
      <c r="M292" s="29">
        <v>32</v>
      </c>
      <c r="N292" s="95"/>
      <c r="O292" s="10" t="str">
        <f>IF(N292="","Vacio",IF(M292=N292,"Igual","Diferente"))</f>
        <v>Vacio</v>
      </c>
      <c r="P292" s="29"/>
      <c r="Q292" s="95"/>
      <c r="R292" s="29" t="str">
        <f>IF(Q292="","Vacio",IF(P292=Q292,"Igual","Diferente"))</f>
        <v>Vacio</v>
      </c>
      <c r="S292" s="2">
        <f>+M292+P292/3.5</f>
        <v>32</v>
      </c>
      <c r="T292" s="96">
        <f ca="1">+IF(L292&gt;=0,IF(L292&lt;30,S292*1,IF(60&gt;L292,S292*2,IF(90&gt;L292,S292*3,IF(120&gt;L292,S292*4,IF(150&gt;L292,S292*5,IF(180&gt;L292,S292*6,IF(210&gt;L292,S292*7))))))),0)</f>
        <v>32</v>
      </c>
      <c r="U292" s="3" t="str">
        <f ca="1">+IF(L292&lt;0,0,IF(L292&lt;8,$A$1,IF(L292&lt;15,$B$1,IF(L292&lt;22,$C$1,IF(L292&lt;30,$D$1,IF(L292&lt;60,$H$1,IF(L292&lt;90,$I$1,IF(L292&lt;120,$J$1,IF(L292&lt;150,$K$1,IF(L292&lt;180,$L$1,IF(L292&lt;210,$E$1)))))))))))</f>
        <v>Fecha inicio Plazo Alquiler</v>
      </c>
      <c r="V292" s="113" t="s">
        <v>1310</v>
      </c>
      <c r="W292" s="30" t="s">
        <v>1311</v>
      </c>
      <c r="X292" s="16">
        <v>44109</v>
      </c>
      <c r="Y292" s="17" t="s">
        <v>1314</v>
      </c>
      <c r="Z292" s="17"/>
      <c r="AA292" s="17"/>
      <c r="AB292" s="31"/>
      <c r="AC292" s="31"/>
      <c r="AD292" s="31"/>
      <c r="AE292" s="31"/>
      <c r="AF292" s="261">
        <f ca="1">+TODAY()-AE292</f>
        <v>44156</v>
      </c>
      <c r="AG292" s="31"/>
      <c r="AH292" s="31"/>
      <c r="AI292" s="16"/>
      <c r="AJ292" s="16"/>
      <c r="AK292" s="15"/>
      <c r="AL292" s="16"/>
      <c r="AM292" s="11">
        <v>1</v>
      </c>
      <c r="AN292" s="15" t="s">
        <v>58</v>
      </c>
      <c r="AO292" s="15"/>
      <c r="AP292" s="15" t="s">
        <v>286</v>
      </c>
      <c r="AQ292" s="15"/>
      <c r="AR292" s="15"/>
      <c r="AS292" s="15"/>
      <c r="AT292" s="15"/>
      <c r="AU292" s="4" t="s">
        <v>11259</v>
      </c>
      <c r="AV292" s="28" t="s">
        <v>61</v>
      </c>
      <c r="AW292" s="28" t="s">
        <v>61</v>
      </c>
      <c r="AX292" s="10" t="str">
        <f>IF(AW292="","Vacio",IF(AV292=AW292,"Igual","Diferente"))</f>
        <v>Igual</v>
      </c>
      <c r="AY292" s="19"/>
      <c r="AZ292" s="19"/>
      <c r="BA292" s="6">
        <f ca="1">+IF(L292&gt;21,"Revisar",0)</f>
        <v>0</v>
      </c>
      <c r="BB292" s="19" t="s">
        <v>62</v>
      </c>
      <c r="BC292" s="19" t="s">
        <v>63</v>
      </c>
      <c r="BD292" s="26">
        <v>0</v>
      </c>
      <c r="BE292" s="26">
        <v>0</v>
      </c>
    </row>
    <row r="293" spans="1:57" x14ac:dyDescent="0.25">
      <c r="A293" s="26" t="str">
        <f>CONCATENATE(E293,"_",Y293)</f>
        <v>20156399036_PCR-LAP0702</v>
      </c>
      <c r="B293" s="26" t="str">
        <f>CONCATENATE(E293,"_",Z293)</f>
        <v>20156399036_</v>
      </c>
      <c r="C293" s="7">
        <v>44137</v>
      </c>
      <c r="D293" s="7">
        <v>44166</v>
      </c>
      <c r="E293" s="108">
        <v>20156399036</v>
      </c>
      <c r="F293" s="264" t="s">
        <v>2859</v>
      </c>
      <c r="G293" s="4" t="s">
        <v>11297</v>
      </c>
      <c r="H293" s="4" t="s">
        <v>11298</v>
      </c>
      <c r="I293" s="7">
        <v>44137</v>
      </c>
      <c r="J293" s="7">
        <v>44166</v>
      </c>
      <c r="K293" s="8"/>
      <c r="L293" s="9">
        <f ca="1">+TODAY()-J293</f>
        <v>-10</v>
      </c>
      <c r="M293" s="10"/>
      <c r="N293" s="90"/>
      <c r="O293" s="10" t="str">
        <f>IF(N293="","Vacio",IF(M293=N293,"Igual","Diferente"))</f>
        <v>Vacio</v>
      </c>
      <c r="P293" s="10">
        <v>104</v>
      </c>
      <c r="Q293" s="90"/>
      <c r="R293" s="10" t="str">
        <f>IF(Q293="","Vacio",IF(P293=Q293,"Igual","Diferente"))</f>
        <v>Vacio</v>
      </c>
      <c r="S293" s="2">
        <f>+M293+P293/3.5</f>
        <v>29.714285714285715</v>
      </c>
      <c r="T293" s="2">
        <f ca="1">+IF(L293&gt;=0,IF(L293&lt;30,S293*1,IF(60&gt;L293,S293*2,IF(90&gt;L293,S293*3,IF(120&gt;L293,S293*4,IF(150&gt;L293,S293*5,IF(180&gt;L293,S293*6,IF(210&gt;L293,S293*7))))))),0)</f>
        <v>0</v>
      </c>
      <c r="U293" s="3">
        <f ca="1">+IF(L293&lt;0,0,IF(L293&lt;8,$A$1,IF(L293&lt;15,$B$1,IF(L293&lt;22,$C$1,IF(L293&lt;30,$D$1,IF(L293&lt;60,$H$1,IF(L293&lt;90,$I$1,IF(L293&lt;120,$J$1,IF(L293&lt;150,$K$1,IF(L293&lt;180,$L$1,IF(L293&lt;210,$E$1)))))))))))</f>
        <v>0</v>
      </c>
      <c r="V293" s="4" t="s">
        <v>11439</v>
      </c>
      <c r="W293" s="11" t="s">
        <v>11427</v>
      </c>
      <c r="X293" s="7">
        <v>44135</v>
      </c>
      <c r="Y293" s="264" t="s">
        <v>2859</v>
      </c>
      <c r="Z293" s="12"/>
      <c r="AA293" s="12"/>
      <c r="AB293" s="13"/>
      <c r="AC293" s="13"/>
      <c r="AD293" s="13"/>
      <c r="AE293" s="13"/>
      <c r="AF293" s="260">
        <f ca="1">+TODAY()-AE293</f>
        <v>44156</v>
      </c>
      <c r="AG293" s="13"/>
      <c r="AH293" s="13"/>
      <c r="AI293" s="7"/>
      <c r="AJ293" s="7"/>
      <c r="AK293" s="4"/>
      <c r="AL293" s="7"/>
      <c r="AM293" s="11">
        <v>1</v>
      </c>
      <c r="AN293" s="4" t="s">
        <v>58</v>
      </c>
      <c r="AO293" s="4"/>
      <c r="AP293" s="4" t="s">
        <v>518</v>
      </c>
      <c r="AQ293" s="4"/>
      <c r="AR293" s="4"/>
      <c r="AS293" s="4"/>
      <c r="AT293" s="14"/>
      <c r="AU293" s="4" t="s">
        <v>150</v>
      </c>
      <c r="AV293" s="23" t="s">
        <v>61</v>
      </c>
      <c r="AW293" s="8"/>
      <c r="AX293" s="10" t="str">
        <f>IF(AW293="","Vacio",IF(AV293=AW293,"Igual","Diferente"))</f>
        <v>Vacio</v>
      </c>
      <c r="AY293" s="26"/>
      <c r="AZ293" s="26"/>
      <c r="BA293" s="6">
        <f ca="1">+IF(L293&gt;21,"Revisar",0)</f>
        <v>0</v>
      </c>
      <c r="BB293" s="26"/>
      <c r="BC293" s="85" t="s">
        <v>63</v>
      </c>
      <c r="BD293" s="26">
        <v>0</v>
      </c>
      <c r="BE293" s="26">
        <v>0</v>
      </c>
    </row>
    <row r="294" spans="1:57" x14ac:dyDescent="0.25">
      <c r="A294" s="26" t="str">
        <f>CONCATENATE(E294,"_",Y294)</f>
        <v>20547839651_PCR-LAP0703</v>
      </c>
      <c r="B294" s="26" t="str">
        <f>CONCATENATE(E294,"_",Z294)</f>
        <v>20547839651_</v>
      </c>
      <c r="C294" s="53">
        <v>44110</v>
      </c>
      <c r="D294" s="53">
        <v>44140</v>
      </c>
      <c r="E294" s="108">
        <v>20547839651</v>
      </c>
      <c r="F294" s="17" t="s">
        <v>1313</v>
      </c>
      <c r="G294" s="15" t="s">
        <v>1279</v>
      </c>
      <c r="H294" s="52" t="s">
        <v>1309</v>
      </c>
      <c r="I294" s="53">
        <v>44110</v>
      </c>
      <c r="J294" s="53">
        <v>44140</v>
      </c>
      <c r="K294" s="28"/>
      <c r="L294" s="112">
        <f ca="1">+TODAY()-J294</f>
        <v>16</v>
      </c>
      <c r="M294" s="29">
        <v>32</v>
      </c>
      <c r="N294" s="95"/>
      <c r="O294" s="10" t="str">
        <f>IF(N294="","Vacio",IF(M294=N294,"Igual","Diferente"))</f>
        <v>Vacio</v>
      </c>
      <c r="P294" s="29"/>
      <c r="Q294" s="95"/>
      <c r="R294" s="29" t="str">
        <f>IF(Q294="","Vacio",IF(P294=Q294,"Igual","Diferente"))</f>
        <v>Vacio</v>
      </c>
      <c r="S294" s="2">
        <f>+M294+P294/3.5</f>
        <v>32</v>
      </c>
      <c r="T294" s="96">
        <f ca="1">+IF(L294&gt;=0,IF(L294&lt;30,S294*1,IF(60&gt;L294,S294*2,IF(90&gt;L294,S294*3,IF(120&gt;L294,S294*4,IF(150&gt;L294,S294*5,IF(180&gt;L294,S294*6,IF(210&gt;L294,S294*7))))))),0)</f>
        <v>32</v>
      </c>
      <c r="U294" s="3" t="str">
        <f ca="1">+IF(L294&lt;0,0,IF(L294&lt;8,$A$1,IF(L294&lt;15,$B$1,IF(L294&lt;22,$C$1,IF(L294&lt;30,$D$1,IF(L294&lt;60,$H$1,IF(L294&lt;90,$I$1,IF(L294&lt;120,$J$1,IF(L294&lt;150,$K$1,IF(L294&lt;180,$L$1,IF(L294&lt;210,$E$1)))))))))))</f>
        <v>Fecha inicio Plazo Alquiler</v>
      </c>
      <c r="V294" s="113" t="s">
        <v>1310</v>
      </c>
      <c r="W294" s="30" t="s">
        <v>1311</v>
      </c>
      <c r="X294" s="16">
        <v>44109</v>
      </c>
      <c r="Y294" s="17" t="s">
        <v>1313</v>
      </c>
      <c r="Z294" s="17"/>
      <c r="AA294" s="17"/>
      <c r="AB294" s="31"/>
      <c r="AC294" s="31"/>
      <c r="AD294" s="31"/>
      <c r="AE294" s="31"/>
      <c r="AF294" s="261">
        <f ca="1">+TODAY()-AE294</f>
        <v>44156</v>
      </c>
      <c r="AG294" s="31"/>
      <c r="AH294" s="31"/>
      <c r="AI294" s="16"/>
      <c r="AJ294" s="16"/>
      <c r="AK294" s="15"/>
      <c r="AL294" s="16"/>
      <c r="AM294" s="11">
        <v>1</v>
      </c>
      <c r="AN294" s="15" t="s">
        <v>58</v>
      </c>
      <c r="AO294" s="15"/>
      <c r="AP294" s="15" t="s">
        <v>286</v>
      </c>
      <c r="AQ294" s="15"/>
      <c r="AR294" s="15"/>
      <c r="AS294" s="15"/>
      <c r="AT294" s="15"/>
      <c r="AU294" s="4" t="s">
        <v>11259</v>
      </c>
      <c r="AV294" s="28" t="s">
        <v>61</v>
      </c>
      <c r="AW294" s="28" t="s">
        <v>61</v>
      </c>
      <c r="AX294" s="10" t="str">
        <f>IF(AW294="","Vacio",IF(AV294=AW294,"Igual","Diferente"))</f>
        <v>Igual</v>
      </c>
      <c r="AY294" s="19"/>
      <c r="AZ294" s="19"/>
      <c r="BA294" s="6">
        <f ca="1">+IF(L294&gt;21,"Revisar",0)</f>
        <v>0</v>
      </c>
      <c r="BB294" s="19" t="s">
        <v>62</v>
      </c>
      <c r="BC294" s="19" t="s">
        <v>63</v>
      </c>
      <c r="BD294" s="26">
        <v>0</v>
      </c>
      <c r="BE294" s="26">
        <v>0</v>
      </c>
    </row>
    <row r="295" spans="1:57" x14ac:dyDescent="0.25">
      <c r="A295" s="26" t="str">
        <f>CONCATENATE(E295,"_",Y295)</f>
        <v>20156399036_PCR-LAP0704</v>
      </c>
      <c r="B295" s="26" t="str">
        <f>CONCATENATE(E295,"_",Z295)</f>
        <v>20156399036_</v>
      </c>
      <c r="C295" s="7">
        <v>44137</v>
      </c>
      <c r="D295" s="7">
        <v>44166</v>
      </c>
      <c r="E295" s="108">
        <v>20156399036</v>
      </c>
      <c r="F295" s="264" t="s">
        <v>4854</v>
      </c>
      <c r="G295" s="4" t="s">
        <v>11297</v>
      </c>
      <c r="H295" s="4" t="s">
        <v>11298</v>
      </c>
      <c r="I295" s="7">
        <v>44137</v>
      </c>
      <c r="J295" s="7">
        <v>44166</v>
      </c>
      <c r="K295" s="8"/>
      <c r="L295" s="9">
        <f ca="1">+TODAY()-J295</f>
        <v>-10</v>
      </c>
      <c r="M295" s="10"/>
      <c r="N295" s="90"/>
      <c r="O295" s="10" t="str">
        <f>IF(N295="","Vacio",IF(M295=N295,"Igual","Diferente"))</f>
        <v>Vacio</v>
      </c>
      <c r="P295" s="10">
        <v>104</v>
      </c>
      <c r="Q295" s="90"/>
      <c r="R295" s="10" t="str">
        <f>IF(Q295="","Vacio",IF(P295=Q295,"Igual","Diferente"))</f>
        <v>Vacio</v>
      </c>
      <c r="S295" s="2">
        <f>+M295+P295/3.5</f>
        <v>29.714285714285715</v>
      </c>
      <c r="T295" s="2">
        <f ca="1">+IF(L295&gt;=0,IF(L295&lt;30,S295*1,IF(60&gt;L295,S295*2,IF(90&gt;L295,S295*3,IF(120&gt;L295,S295*4,IF(150&gt;L295,S295*5,IF(180&gt;L295,S295*6,IF(210&gt;L295,S295*7))))))),0)</f>
        <v>0</v>
      </c>
      <c r="U295" s="3">
        <f ca="1">+IF(L295&lt;0,0,IF(L295&lt;8,$A$1,IF(L295&lt;15,$B$1,IF(L295&lt;22,$C$1,IF(L295&lt;30,$D$1,IF(L295&lt;60,$H$1,IF(L295&lt;90,$I$1,IF(L295&lt;120,$J$1,IF(L295&lt;150,$K$1,IF(L295&lt;180,$L$1,IF(L295&lt;210,$E$1)))))))))))</f>
        <v>0</v>
      </c>
      <c r="V295" s="4" t="s">
        <v>11439</v>
      </c>
      <c r="W295" s="11" t="s">
        <v>11427</v>
      </c>
      <c r="X295" s="7">
        <v>44135</v>
      </c>
      <c r="Y295" s="264" t="s">
        <v>4854</v>
      </c>
      <c r="Z295" s="12"/>
      <c r="AA295" s="12"/>
      <c r="AB295" s="13"/>
      <c r="AC295" s="13"/>
      <c r="AD295" s="13"/>
      <c r="AE295" s="13"/>
      <c r="AF295" s="260">
        <f ca="1">+TODAY()-AE295</f>
        <v>44156</v>
      </c>
      <c r="AG295" s="13"/>
      <c r="AH295" s="13"/>
      <c r="AI295" s="7"/>
      <c r="AJ295" s="7"/>
      <c r="AK295" s="4"/>
      <c r="AL295" s="7"/>
      <c r="AM295" s="11">
        <v>1</v>
      </c>
      <c r="AN295" s="4" t="s">
        <v>58</v>
      </c>
      <c r="AO295" s="4"/>
      <c r="AP295" s="4" t="s">
        <v>518</v>
      </c>
      <c r="AQ295" s="4"/>
      <c r="AR295" s="4"/>
      <c r="AS295" s="4"/>
      <c r="AT295" s="14"/>
      <c r="AU295" s="4" t="s">
        <v>150</v>
      </c>
      <c r="AV295" s="23" t="s">
        <v>61</v>
      </c>
      <c r="AW295" s="8"/>
      <c r="AX295" s="10" t="str">
        <f>IF(AW295="","Vacio",IF(AV295=AW295,"Igual","Diferente"))</f>
        <v>Vacio</v>
      </c>
      <c r="AY295" s="26"/>
      <c r="AZ295" s="26"/>
      <c r="BA295" s="6">
        <f ca="1">+IF(L295&gt;21,"Revisar",0)</f>
        <v>0</v>
      </c>
      <c r="BB295" s="26"/>
      <c r="BC295" s="85" t="s">
        <v>63</v>
      </c>
      <c r="BD295" s="26">
        <v>0</v>
      </c>
      <c r="BE295" s="26">
        <v>0</v>
      </c>
    </row>
    <row r="296" spans="1:57" x14ac:dyDescent="0.25">
      <c r="A296" s="26" t="str">
        <f>CONCATENATE(E296,"_",Y296)</f>
        <v xml:space="preserve"> 2038235036_PCR-LAP0706</v>
      </c>
      <c r="B296" s="26" t="str">
        <f>CONCATENATE(E296,"_",Z296)</f>
        <v xml:space="preserve"> 2038235036_</v>
      </c>
      <c r="C296" s="7">
        <v>44122</v>
      </c>
      <c r="D296" s="7">
        <v>44152</v>
      </c>
      <c r="E296" s="142" t="s">
        <v>1016</v>
      </c>
      <c r="F296" s="12" t="s">
        <v>1035</v>
      </c>
      <c r="G296" s="4" t="s">
        <v>1017</v>
      </c>
      <c r="H296" s="4" t="s">
        <v>1018</v>
      </c>
      <c r="I296" s="7">
        <v>44122</v>
      </c>
      <c r="J296" s="7">
        <v>44152</v>
      </c>
      <c r="K296" s="8" t="s">
        <v>1019</v>
      </c>
      <c r="L296" s="9">
        <f ca="1">+TODAY()-J296</f>
        <v>4</v>
      </c>
      <c r="M296" s="10">
        <v>65</v>
      </c>
      <c r="N296" s="90"/>
      <c r="O296" s="10" t="str">
        <f>IF(N296="","Vacio",IF(M296=N296,"Igual","Diferente"))</f>
        <v>Vacio</v>
      </c>
      <c r="P296" s="10"/>
      <c r="Q296" s="90"/>
      <c r="R296" s="10" t="str">
        <f>IF(Q296="","Vacio",IF(P296=Q296,"Igual","Diferente"))</f>
        <v>Vacio</v>
      </c>
      <c r="S296" s="2">
        <f>+M296+P296/3.5</f>
        <v>65</v>
      </c>
      <c r="T296" s="2">
        <f ca="1">+IF(L296&gt;=0,IF(L296&lt;30,S296*1,IF(60&gt;L296,S296*2,IF(90&gt;L296,S296*3,IF(120&gt;L296,S296*4,IF(150&gt;L296,S296*5,IF(180&gt;L296,S296*6,IF(210&gt;L296,S296*7))))))),0)</f>
        <v>65</v>
      </c>
      <c r="U296" s="3" t="str">
        <f ca="1">+IF(L296&lt;0,0,IF(L296&lt;8,$A$1,IF(L296&lt;15,$B$1,IF(L296&lt;22,$C$1,IF(L296&lt;30,$D$1,IF(L296&lt;60,$H$1,IF(L296&lt;90,$I$1,IF(L296&lt;120,$J$1,IF(L296&lt;150,$K$1,IF(L296&lt;180,$L$1,IF(L296&lt;210,$E$1)))))))))))</f>
        <v>CONCATENACIÓN LAPTOP ACTUAL</v>
      </c>
      <c r="V296" s="4" t="s">
        <v>1020</v>
      </c>
      <c r="W296" s="11" t="s">
        <v>1021</v>
      </c>
      <c r="X296" s="7">
        <v>43906</v>
      </c>
      <c r="Y296" s="12" t="s">
        <v>1035</v>
      </c>
      <c r="Z296" s="12"/>
      <c r="AA296" s="12"/>
      <c r="AB296" s="13"/>
      <c r="AC296" s="13"/>
      <c r="AD296" s="13"/>
      <c r="AE296" s="13"/>
      <c r="AF296" s="260">
        <f ca="1">+TODAY()-AE296</f>
        <v>44156</v>
      </c>
      <c r="AG296" s="13"/>
      <c r="AH296" s="13"/>
      <c r="AI296" s="7"/>
      <c r="AJ296" s="7"/>
      <c r="AK296" s="4"/>
      <c r="AL296" s="7"/>
      <c r="AM296" s="11">
        <v>1</v>
      </c>
      <c r="AN296" s="4" t="s">
        <v>58</v>
      </c>
      <c r="AO296" s="4"/>
      <c r="AP296" s="4" t="s">
        <v>149</v>
      </c>
      <c r="AQ296" s="126" t="s">
        <v>122</v>
      </c>
      <c r="AR296" s="4"/>
      <c r="AS296" s="4"/>
      <c r="AT296" s="4"/>
      <c r="AU296" s="4" t="s">
        <v>150</v>
      </c>
      <c r="AV296" s="8" t="s">
        <v>61</v>
      </c>
      <c r="AW296" s="8" t="s">
        <v>61</v>
      </c>
      <c r="AX296" s="10" t="str">
        <f>IF(AW296="","Vacio",IF(AV296=AW296,"Igual","Diferente"))</f>
        <v>Igual</v>
      </c>
      <c r="AY296" s="26"/>
      <c r="AZ296" s="26"/>
      <c r="BA296" s="6">
        <f ca="1">+IF(L296&gt;21,"Revisar",0)</f>
        <v>0</v>
      </c>
      <c r="BB296" s="26" t="s">
        <v>62</v>
      </c>
      <c r="BC296" s="85" t="s">
        <v>63</v>
      </c>
      <c r="BD296" s="26">
        <v>0</v>
      </c>
      <c r="BE296" s="26">
        <v>7.13</v>
      </c>
    </row>
    <row r="297" spans="1:57" x14ac:dyDescent="0.25">
      <c r="A297" s="26" t="str">
        <f>CONCATENATE(E297,"_",Y297)</f>
        <v>20602985971_PCR-LAP0710</v>
      </c>
      <c r="B297" s="26" t="str">
        <f>CONCATENATE(E297,"_",Z297)</f>
        <v>20602985971_</v>
      </c>
      <c r="C297" s="16">
        <v>44111</v>
      </c>
      <c r="D297" s="16">
        <v>44141</v>
      </c>
      <c r="E297" s="108">
        <v>20602985971</v>
      </c>
      <c r="F297" s="12" t="s">
        <v>3104</v>
      </c>
      <c r="G297" s="15" t="s">
        <v>3054</v>
      </c>
      <c r="H297" s="15" t="s">
        <v>3055</v>
      </c>
      <c r="I297" s="16">
        <v>44111</v>
      </c>
      <c r="J297" s="16">
        <v>44141</v>
      </c>
      <c r="K297" s="8"/>
      <c r="L297" s="9">
        <f ca="1">+TODAY()-J297</f>
        <v>15</v>
      </c>
      <c r="M297" s="29">
        <v>40</v>
      </c>
      <c r="N297" s="90"/>
      <c r="O297" s="10" t="str">
        <f>IF(N297="","Vacio",IF(M297=N297,"Igual","Diferente"))</f>
        <v>Vacio</v>
      </c>
      <c r="P297" s="29"/>
      <c r="Q297" s="90"/>
      <c r="R297" s="10" t="str">
        <f>IF(Q297="","Vacio",IF(P297=Q297,"Igual","Diferente"))</f>
        <v>Vacio</v>
      </c>
      <c r="S297" s="2">
        <f>+M297+P297/3.5</f>
        <v>40</v>
      </c>
      <c r="T297" s="2">
        <f ca="1">+IF(L297&gt;=0,IF(L297&lt;30,S297*1,IF(60&gt;L297,S297*2,IF(90&gt;L297,S297*3,IF(120&gt;L297,S297*4,IF(150&gt;L297,S297*5,IF(180&gt;L297,S297*6,IF(210&gt;L297,S297*7))))))),0)</f>
        <v>40</v>
      </c>
      <c r="U297" s="3" t="str">
        <f ca="1">+IF(L297&lt;0,0,IF(L297&lt;8,$A$1,IF(L297&lt;15,$B$1,IF(L297&lt;22,$C$1,IF(L297&lt;30,$D$1,IF(L297&lt;60,$H$1,IF(L297&lt;90,$I$1,IF(L297&lt;120,$J$1,IF(L297&lt;150,$K$1,IF(L297&lt;180,$L$1,IF(L297&lt;210,$E$1)))))))))))</f>
        <v>Fecha inicio Plazo Alquiler</v>
      </c>
      <c r="V297" s="4" t="s">
        <v>3102</v>
      </c>
      <c r="W297" s="11" t="s">
        <v>3103</v>
      </c>
      <c r="X297" s="7">
        <v>43684</v>
      </c>
      <c r="Y297" s="12" t="s">
        <v>3104</v>
      </c>
      <c r="Z297" s="12"/>
      <c r="AA297" s="12"/>
      <c r="AB297" s="31"/>
      <c r="AC297" s="31"/>
      <c r="AD297" s="31"/>
      <c r="AE297" s="31"/>
      <c r="AF297" s="260">
        <f ca="1">+TODAY()-AE297</f>
        <v>44156</v>
      </c>
      <c r="AG297" s="31"/>
      <c r="AH297" s="31"/>
      <c r="AI297" s="16"/>
      <c r="AJ297" s="16"/>
      <c r="AK297" s="15"/>
      <c r="AL297" s="16"/>
      <c r="AM297" s="30">
        <v>1</v>
      </c>
      <c r="AN297" s="15" t="s">
        <v>58</v>
      </c>
      <c r="AO297" s="15"/>
      <c r="AP297" s="15" t="s">
        <v>66</v>
      </c>
      <c r="AQ297" s="15"/>
      <c r="AR297" s="15"/>
      <c r="AS297" s="15"/>
      <c r="AT297" s="15"/>
      <c r="AU297" s="4" t="s">
        <v>111</v>
      </c>
      <c r="AV297" s="28" t="s">
        <v>61</v>
      </c>
      <c r="AW297" s="8" t="s">
        <v>61</v>
      </c>
      <c r="AX297" s="10" t="str">
        <f>IF(AW297="","Vacio",IF(AV297=AW297,"Igual","Diferente"))</f>
        <v>Igual</v>
      </c>
      <c r="AY297" s="26"/>
      <c r="AZ297" s="26"/>
      <c r="BA297" s="6">
        <f ca="1">+IF(L297&gt;21,"Revisar",0)</f>
        <v>0</v>
      </c>
      <c r="BB297" s="26" t="s">
        <v>62</v>
      </c>
      <c r="BC297" s="85" t="s">
        <v>63</v>
      </c>
      <c r="BD297" s="26">
        <v>0</v>
      </c>
      <c r="BE297" s="26">
        <v>0</v>
      </c>
    </row>
    <row r="298" spans="1:57" x14ac:dyDescent="0.25">
      <c r="A298" s="26" t="str">
        <f>CONCATENATE(E298,"_",Y298)</f>
        <v>20547839651_PCR-LAP0715</v>
      </c>
      <c r="B298" s="26" t="str">
        <f>CONCATENATE(E298,"_",Z298)</f>
        <v>20547839651_</v>
      </c>
      <c r="C298" s="53">
        <v>44105</v>
      </c>
      <c r="D298" s="53">
        <v>44135</v>
      </c>
      <c r="E298" s="108">
        <v>20547839651</v>
      </c>
      <c r="F298" s="17" t="s">
        <v>1283</v>
      </c>
      <c r="G298" s="15" t="s">
        <v>1279</v>
      </c>
      <c r="H298" s="52" t="s">
        <v>1280</v>
      </c>
      <c r="I298" s="53">
        <v>44105</v>
      </c>
      <c r="J298" s="53">
        <v>44135</v>
      </c>
      <c r="K298" s="28"/>
      <c r="L298" s="112">
        <f ca="1">+TODAY()-J298</f>
        <v>21</v>
      </c>
      <c r="M298" s="29">
        <v>32</v>
      </c>
      <c r="N298" s="95"/>
      <c r="O298" s="10" t="str">
        <f>IF(N298="","Vacio",IF(M298=N298,"Igual","Diferente"))</f>
        <v>Vacio</v>
      </c>
      <c r="P298" s="29"/>
      <c r="Q298" s="95"/>
      <c r="R298" s="29" t="str">
        <f>IF(Q298="","Vacio",IF(P298=Q298,"Igual","Diferente"))</f>
        <v>Vacio</v>
      </c>
      <c r="S298" s="2">
        <f>+M298+P298/3.5</f>
        <v>32</v>
      </c>
      <c r="T298" s="96">
        <f ca="1">+IF(L298&gt;=0,IF(L298&lt;30,S298*1,IF(60&gt;L298,S298*2,IF(90&gt;L298,S298*3,IF(120&gt;L298,S298*4,IF(150&gt;L298,S298*5,IF(180&gt;L298,S298*6,IF(210&gt;L298,S298*7))))))),0)</f>
        <v>32</v>
      </c>
      <c r="U298" s="3" t="str">
        <f ca="1">+IF(L298&lt;0,0,IF(L298&lt;8,$A$1,IF(L298&lt;15,$B$1,IF(L298&lt;22,$C$1,IF(L298&lt;30,$D$1,IF(L298&lt;60,$H$1,IF(L298&lt;90,$I$1,IF(L298&lt;120,$J$1,IF(L298&lt;150,$K$1,IF(L298&lt;180,$L$1,IF(L298&lt;210,$E$1)))))))))))</f>
        <v>Fecha inicio Plazo Alquiler</v>
      </c>
      <c r="V298" s="113" t="s">
        <v>1281</v>
      </c>
      <c r="W298" s="30" t="s">
        <v>1282</v>
      </c>
      <c r="X298" s="16">
        <v>43950</v>
      </c>
      <c r="Y298" s="17" t="s">
        <v>1283</v>
      </c>
      <c r="Z298" s="17"/>
      <c r="AA298" s="17"/>
      <c r="AB298" s="31"/>
      <c r="AC298" s="31"/>
      <c r="AD298" s="31"/>
      <c r="AE298" s="31"/>
      <c r="AF298" s="261">
        <f ca="1">+TODAY()-AE298</f>
        <v>44156</v>
      </c>
      <c r="AG298" s="31"/>
      <c r="AH298" s="31"/>
      <c r="AI298" s="16"/>
      <c r="AJ298" s="16"/>
      <c r="AK298" s="15"/>
      <c r="AL298" s="16"/>
      <c r="AM298" s="11">
        <v>1</v>
      </c>
      <c r="AN298" s="15" t="s">
        <v>58</v>
      </c>
      <c r="AO298" s="15"/>
      <c r="AP298" s="15" t="s">
        <v>286</v>
      </c>
      <c r="AQ298" s="15"/>
      <c r="AR298" s="15"/>
      <c r="AS298" s="15"/>
      <c r="AT298" s="15"/>
      <c r="AU298" s="4" t="s">
        <v>11259</v>
      </c>
      <c r="AV298" s="28" t="s">
        <v>61</v>
      </c>
      <c r="AW298" s="28" t="s">
        <v>61</v>
      </c>
      <c r="AX298" s="10" t="str">
        <f>IF(AW298="","Vacio",IF(AV298=AW298,"Igual","Diferente"))</f>
        <v>Igual</v>
      </c>
      <c r="AY298" s="19"/>
      <c r="AZ298" s="19"/>
      <c r="BA298" s="6">
        <f ca="1">+IF(L298&gt;21,"Revisar",0)</f>
        <v>0</v>
      </c>
      <c r="BB298" s="19" t="s">
        <v>62</v>
      </c>
      <c r="BC298" s="19" t="s">
        <v>63</v>
      </c>
      <c r="BD298" s="26">
        <v>0</v>
      </c>
      <c r="BE298" s="26">
        <v>0</v>
      </c>
    </row>
    <row r="299" spans="1:57" x14ac:dyDescent="0.25">
      <c r="A299" s="26" t="str">
        <f>CONCATENATE(E299,"_",Y299)</f>
        <v>20600559681_PCR-LAP0717</v>
      </c>
      <c r="B299" s="26" t="str">
        <f>CONCATENATE(E299,"_",Z299)</f>
        <v>20600559681_</v>
      </c>
      <c r="C299" s="7">
        <v>44105</v>
      </c>
      <c r="D299" s="7">
        <v>44135</v>
      </c>
      <c r="E299" s="108">
        <v>20600559681</v>
      </c>
      <c r="F299" s="12" t="s">
        <v>651</v>
      </c>
      <c r="G299" s="4" t="s">
        <v>634</v>
      </c>
      <c r="H299" s="4" t="s">
        <v>635</v>
      </c>
      <c r="I299" s="7">
        <v>44105</v>
      </c>
      <c r="J299" s="7">
        <v>44135</v>
      </c>
      <c r="K299" s="28"/>
      <c r="L299" s="9">
        <f ca="1">+TODAY()-J299</f>
        <v>21</v>
      </c>
      <c r="M299" s="10">
        <v>45.56</v>
      </c>
      <c r="N299" s="90"/>
      <c r="O299" s="10" t="str">
        <f>IF(N299="","Vacio",IF(M299=N299,"Igual","Diferente"))</f>
        <v>Vacio</v>
      </c>
      <c r="P299" s="10"/>
      <c r="Q299" s="90"/>
      <c r="R299" s="10" t="str">
        <f>IF(Q299="","Vacio",IF(P299=Q299,"Igual","Diferente"))</f>
        <v>Vacio</v>
      </c>
      <c r="S299" s="2">
        <f>+M299+P299/3.5</f>
        <v>45.56</v>
      </c>
      <c r="T299" s="2">
        <f ca="1">+IF(L299&gt;=0,IF(L299&lt;30,S299*1,IF(60&gt;L299,S299*2,IF(90&gt;L299,S299*3,IF(120&gt;L299,S299*4,IF(150&gt;L299,S299*5,IF(180&gt;L299,S299*6,IF(210&gt;L299,S299*7))))))),0)</f>
        <v>45.56</v>
      </c>
      <c r="U299" s="3" t="str">
        <f ca="1">+IF(L299&lt;0,0,IF(L299&lt;8,$A$1,IF(L299&lt;15,$B$1,IF(L299&lt;22,$C$1,IF(L299&lt;30,$D$1,IF(L299&lt;60,$H$1,IF(L299&lt;90,$I$1,IF(L299&lt;120,$J$1,IF(L299&lt;150,$K$1,IF(L299&lt;180,$L$1,IF(L299&lt;210,$E$1)))))))))))</f>
        <v>Fecha inicio Plazo Alquiler</v>
      </c>
      <c r="V299" s="4" t="s">
        <v>649</v>
      </c>
      <c r="W299" s="11" t="s">
        <v>650</v>
      </c>
      <c r="X299" s="7">
        <v>43497</v>
      </c>
      <c r="Y299" s="12" t="s">
        <v>651</v>
      </c>
      <c r="Z299" s="12"/>
      <c r="AA299" s="12"/>
      <c r="AB299" s="13"/>
      <c r="AC299" s="13"/>
      <c r="AD299" s="13"/>
      <c r="AE299" s="13"/>
      <c r="AF299" s="260">
        <f ca="1">+TODAY()-AE299</f>
        <v>44156</v>
      </c>
      <c r="AG299" s="13"/>
      <c r="AH299" s="13"/>
      <c r="AI299" s="7"/>
      <c r="AJ299" s="22"/>
      <c r="AK299" s="21" t="s">
        <v>65</v>
      </c>
      <c r="AL299" s="22"/>
      <c r="AM299" s="24">
        <v>1</v>
      </c>
      <c r="AN299" s="21" t="s">
        <v>58</v>
      </c>
      <c r="AO299" s="21"/>
      <c r="AP299" s="21" t="s">
        <v>518</v>
      </c>
      <c r="AQ299" s="4" t="s">
        <v>652</v>
      </c>
      <c r="AR299" s="4"/>
      <c r="AS299" s="4"/>
      <c r="AT299" s="4"/>
      <c r="AU299" s="4" t="s">
        <v>150</v>
      </c>
      <c r="AV299" s="8" t="s">
        <v>61</v>
      </c>
      <c r="AW299" s="8" t="s">
        <v>61</v>
      </c>
      <c r="AX299" s="10" t="str">
        <f>IF(AW299="","Vacio",IF(AV299=AW299,"Igual","Diferente"))</f>
        <v>Igual</v>
      </c>
      <c r="AY299" s="26"/>
      <c r="AZ299" s="26"/>
      <c r="BA299" s="6">
        <f ca="1">+IF(L299&gt;21,"Revisar",0)</f>
        <v>0</v>
      </c>
      <c r="BB299" s="26" t="s">
        <v>62</v>
      </c>
      <c r="BC299" s="85" t="s">
        <v>63</v>
      </c>
      <c r="BD299" s="26">
        <v>0</v>
      </c>
      <c r="BE299" s="26">
        <v>0</v>
      </c>
    </row>
    <row r="300" spans="1:57" x14ac:dyDescent="0.25">
      <c r="A300" s="26" t="str">
        <f>CONCATENATE(E300,"_",Y300)</f>
        <v>20547839651_PCR-LAP0721</v>
      </c>
      <c r="B300" s="26" t="str">
        <f>CONCATENATE(E300,"_",Z300)</f>
        <v>20547839651_</v>
      </c>
      <c r="C300" s="16">
        <v>44105</v>
      </c>
      <c r="D300" s="53">
        <v>44135</v>
      </c>
      <c r="E300" s="108">
        <v>20547839651</v>
      </c>
      <c r="F300" s="17" t="s">
        <v>1320</v>
      </c>
      <c r="G300" s="15" t="s">
        <v>1279</v>
      </c>
      <c r="H300" s="52" t="s">
        <v>1280</v>
      </c>
      <c r="I300" s="16">
        <v>44105</v>
      </c>
      <c r="J300" s="53">
        <v>44135</v>
      </c>
      <c r="K300" s="28"/>
      <c r="L300" s="112">
        <f ca="1">+TODAY()-J300</f>
        <v>21</v>
      </c>
      <c r="M300" s="29">
        <v>32</v>
      </c>
      <c r="N300" s="95"/>
      <c r="O300" s="10" t="str">
        <f>IF(N300="","Vacio",IF(M300=N300,"Igual","Diferente"))</f>
        <v>Vacio</v>
      </c>
      <c r="P300" s="29"/>
      <c r="Q300" s="95"/>
      <c r="R300" s="29" t="str">
        <f>IF(Q300="","Vacio",IF(P300=Q300,"Igual","Diferente"))</f>
        <v>Vacio</v>
      </c>
      <c r="S300" s="2">
        <f>+M300+P300/3.5</f>
        <v>32</v>
      </c>
      <c r="T300" s="96">
        <f ca="1">+IF(L300&gt;=0,IF(L300&lt;30,S300*1,IF(60&gt;L300,S300*2,IF(90&gt;L300,S300*3,IF(120&gt;L300,S300*4,IF(150&gt;L300,S300*5,IF(180&gt;L300,S300*6,IF(210&gt;L300,S300*7))))))),0)</f>
        <v>32</v>
      </c>
      <c r="U300" s="3" t="str">
        <f ca="1">+IF(L300&lt;0,0,IF(L300&lt;8,$A$1,IF(L300&lt;15,$B$1,IF(L300&lt;22,$C$1,IF(L300&lt;30,$D$1,IF(L300&lt;60,$H$1,IF(L300&lt;90,$I$1,IF(L300&lt;120,$J$1,IF(L300&lt;150,$K$1,IF(L300&lt;180,$L$1,IF(L300&lt;210,$E$1)))))))))))</f>
        <v>Fecha inicio Plazo Alquiler</v>
      </c>
      <c r="V300" s="113" t="s">
        <v>1319</v>
      </c>
      <c r="W300" s="30" t="s">
        <v>1316</v>
      </c>
      <c r="X300" s="16">
        <v>43964</v>
      </c>
      <c r="Y300" s="17" t="s">
        <v>1320</v>
      </c>
      <c r="Z300" s="17"/>
      <c r="AA300" s="17"/>
      <c r="AB300" s="31"/>
      <c r="AC300" s="31"/>
      <c r="AD300" s="31"/>
      <c r="AE300" s="31"/>
      <c r="AF300" s="261">
        <f ca="1">+TODAY()-AE300</f>
        <v>44156</v>
      </c>
      <c r="AG300" s="31"/>
      <c r="AH300" s="31"/>
      <c r="AI300" s="16"/>
      <c r="AJ300" s="16"/>
      <c r="AK300" s="15"/>
      <c r="AL300" s="16"/>
      <c r="AM300" s="11">
        <v>1</v>
      </c>
      <c r="AN300" s="15" t="s">
        <v>58</v>
      </c>
      <c r="AO300" s="15"/>
      <c r="AP300" s="15" t="s">
        <v>286</v>
      </c>
      <c r="AQ300" s="15"/>
      <c r="AR300" s="15"/>
      <c r="AS300" s="15"/>
      <c r="AT300" s="15"/>
      <c r="AU300" s="4" t="s">
        <v>11259</v>
      </c>
      <c r="AV300" s="28" t="s">
        <v>61</v>
      </c>
      <c r="AW300" s="28" t="s">
        <v>61</v>
      </c>
      <c r="AX300" s="10" t="str">
        <f>IF(AW300="","Vacio",IF(AV300=AW300,"Igual","Diferente"))</f>
        <v>Igual</v>
      </c>
      <c r="AY300" s="19"/>
      <c r="AZ300" s="19"/>
      <c r="BA300" s="6">
        <f ca="1">+IF(L300&gt;21,"Revisar",0)</f>
        <v>0</v>
      </c>
      <c r="BB300" s="19" t="s">
        <v>62</v>
      </c>
      <c r="BC300" s="19" t="s">
        <v>63</v>
      </c>
      <c r="BD300" s="26">
        <v>0</v>
      </c>
      <c r="BE300" s="26">
        <v>0</v>
      </c>
    </row>
    <row r="301" spans="1:57" x14ac:dyDescent="0.25">
      <c r="A301" s="26" t="str">
        <f>CONCATENATE(E301,"_",Y301)</f>
        <v>20602554911_PCR-LAP0724</v>
      </c>
      <c r="B301" s="26" t="str">
        <f>CONCATENATE(E301,"_",Z301)</f>
        <v>20602554911_</v>
      </c>
      <c r="C301" s="7">
        <v>44105</v>
      </c>
      <c r="D301" s="7">
        <v>44135</v>
      </c>
      <c r="E301" s="108">
        <v>20602554911</v>
      </c>
      <c r="F301" s="12" t="s">
        <v>1936</v>
      </c>
      <c r="G301" s="4" t="s">
        <v>1928</v>
      </c>
      <c r="H301" s="4" t="s">
        <v>1929</v>
      </c>
      <c r="I301" s="7">
        <v>44105</v>
      </c>
      <c r="J301" s="7">
        <v>44135</v>
      </c>
      <c r="K301" s="8"/>
      <c r="L301" s="9">
        <f ca="1">+TODAY()-J301</f>
        <v>21</v>
      </c>
      <c r="M301" s="10">
        <v>37</v>
      </c>
      <c r="N301" s="94"/>
      <c r="O301" s="10" t="str">
        <f>IF(N301="","Vacio",IF(M301=N301,"Igual","Diferente"))</f>
        <v>Vacio</v>
      </c>
      <c r="P301" s="10"/>
      <c r="Q301" s="94"/>
      <c r="R301" s="10" t="str">
        <f>IF(Q301="","Vacio",IF(P301=Q301,"Igual","Diferente"))</f>
        <v>Vacio</v>
      </c>
      <c r="S301" s="2">
        <f>+M301+P301/3.5</f>
        <v>37</v>
      </c>
      <c r="T301" s="2">
        <f ca="1">+IF(L301&gt;=0,IF(L301&lt;30,S301*1,IF(60&gt;L301,S301*2,IF(90&gt;L301,S301*3,IF(120&gt;L301,S301*4,IF(150&gt;L301,S301*5,IF(180&gt;L301,S301*6,IF(210&gt;L301,S301*7))))))),0)</f>
        <v>37</v>
      </c>
      <c r="U301" s="3" t="str">
        <f ca="1">+IF(L301&lt;0,0,IF(L301&lt;8,$A$1,IF(L301&lt;15,$B$1,IF(L301&lt;22,$C$1,IF(L301&lt;30,$D$1,IF(L301&lt;60,$H$1,IF(L301&lt;90,$I$1,IF(L301&lt;120,$J$1,IF(L301&lt;150,$K$1,IF(L301&lt;180,$L$1,IF(L301&lt;210,$E$1)))))))))))</f>
        <v>Fecha inicio Plazo Alquiler</v>
      </c>
      <c r="V301" s="4" t="s">
        <v>1934</v>
      </c>
      <c r="W301" s="11" t="s">
        <v>1935</v>
      </c>
      <c r="X301" s="7">
        <v>43644</v>
      </c>
      <c r="Y301" s="12" t="s">
        <v>1936</v>
      </c>
      <c r="Z301" s="12"/>
      <c r="AA301" s="12"/>
      <c r="AB301" s="13"/>
      <c r="AC301" s="13"/>
      <c r="AD301" s="13"/>
      <c r="AE301" s="13"/>
      <c r="AF301" s="260">
        <f ca="1">+TODAY()-AE301</f>
        <v>44156</v>
      </c>
      <c r="AG301" s="13"/>
      <c r="AH301" s="13"/>
      <c r="AI301" s="7"/>
      <c r="AJ301" s="7"/>
      <c r="AK301" s="4" t="s">
        <v>65</v>
      </c>
      <c r="AL301" s="7"/>
      <c r="AM301" s="11">
        <v>1</v>
      </c>
      <c r="AN301" s="4" t="s">
        <v>58</v>
      </c>
      <c r="AO301" s="4"/>
      <c r="AP301" s="4" t="s">
        <v>518</v>
      </c>
      <c r="AQ301" s="4"/>
      <c r="AR301" s="4"/>
      <c r="AS301" s="4"/>
      <c r="AT301" s="4"/>
      <c r="AU301" s="4" t="s">
        <v>11259</v>
      </c>
      <c r="AV301" s="8" t="s">
        <v>61</v>
      </c>
      <c r="AW301" s="8" t="s">
        <v>61</v>
      </c>
      <c r="AX301" s="10" t="str">
        <f>IF(AW301="","Vacio",IF(AV301=AW301,"Igual","Diferente"))</f>
        <v>Igual</v>
      </c>
      <c r="AY301" s="85"/>
      <c r="AZ301" s="85"/>
      <c r="BA301" s="6">
        <f ca="1">+IF(L301&gt;21,"Revisar",0)</f>
        <v>0</v>
      </c>
      <c r="BB301" s="85" t="s">
        <v>62</v>
      </c>
      <c r="BC301" s="85" t="s">
        <v>63</v>
      </c>
      <c r="BD301" s="26">
        <v>0</v>
      </c>
      <c r="BE301" s="26">
        <v>0</v>
      </c>
    </row>
    <row r="302" spans="1:57" x14ac:dyDescent="0.25">
      <c r="A302" s="26" t="str">
        <f>CONCATENATE(E302,"_",Y302)</f>
        <v>20547839651_PCR-LAP0727</v>
      </c>
      <c r="B302" s="26" t="str">
        <f>CONCATENATE(E302,"_",Z302)</f>
        <v>20547839651_</v>
      </c>
      <c r="C302" s="16">
        <v>44105</v>
      </c>
      <c r="D302" s="53">
        <v>44135</v>
      </c>
      <c r="E302" s="108">
        <v>20547839651</v>
      </c>
      <c r="F302" s="17" t="s">
        <v>1317</v>
      </c>
      <c r="G302" s="15" t="s">
        <v>1279</v>
      </c>
      <c r="H302" s="52" t="s">
        <v>1280</v>
      </c>
      <c r="I302" s="16">
        <v>44105</v>
      </c>
      <c r="J302" s="53">
        <v>44135</v>
      </c>
      <c r="K302" s="28"/>
      <c r="L302" s="112">
        <f ca="1">+TODAY()-J302</f>
        <v>21</v>
      </c>
      <c r="M302" s="29">
        <v>32</v>
      </c>
      <c r="N302" s="95"/>
      <c r="O302" s="10" t="str">
        <f>IF(N302="","Vacio",IF(M302=N302,"Igual","Diferente"))</f>
        <v>Vacio</v>
      </c>
      <c r="P302" s="29"/>
      <c r="Q302" s="95"/>
      <c r="R302" s="29" t="str">
        <f>IF(Q302="","Vacio",IF(P302=Q302,"Igual","Diferente"))</f>
        <v>Vacio</v>
      </c>
      <c r="S302" s="2">
        <f>+M302+P302/3.5</f>
        <v>32</v>
      </c>
      <c r="T302" s="96">
        <f ca="1">+IF(L302&gt;=0,IF(L302&lt;30,S302*1,IF(60&gt;L302,S302*2,IF(90&gt;L302,S302*3,IF(120&gt;L302,S302*4,IF(150&gt;L302,S302*5,IF(180&gt;L302,S302*6,IF(210&gt;L302,S302*7))))))),0)</f>
        <v>32</v>
      </c>
      <c r="U302" s="3" t="str">
        <f ca="1">+IF(L302&lt;0,0,IF(L302&lt;8,$A$1,IF(L302&lt;15,$B$1,IF(L302&lt;22,$C$1,IF(L302&lt;30,$D$1,IF(L302&lt;60,$H$1,IF(L302&lt;90,$I$1,IF(L302&lt;120,$J$1,IF(L302&lt;150,$K$1,IF(L302&lt;180,$L$1,IF(L302&lt;210,$E$1)))))))))))</f>
        <v>Fecha inicio Plazo Alquiler</v>
      </c>
      <c r="V302" s="113" t="s">
        <v>1315</v>
      </c>
      <c r="W302" s="30" t="s">
        <v>1316</v>
      </c>
      <c r="X302" s="16">
        <v>43964</v>
      </c>
      <c r="Y302" s="17" t="s">
        <v>1317</v>
      </c>
      <c r="Z302" s="17"/>
      <c r="AA302" s="17"/>
      <c r="AB302" s="31"/>
      <c r="AC302" s="31"/>
      <c r="AD302" s="31"/>
      <c r="AE302" s="31"/>
      <c r="AF302" s="261">
        <f ca="1">+TODAY()-AE302</f>
        <v>44156</v>
      </c>
      <c r="AG302" s="31"/>
      <c r="AH302" s="31"/>
      <c r="AI302" s="16"/>
      <c r="AJ302" s="16"/>
      <c r="AK302" s="15"/>
      <c r="AL302" s="16"/>
      <c r="AM302" s="11">
        <v>1</v>
      </c>
      <c r="AN302" s="15" t="s">
        <v>58</v>
      </c>
      <c r="AO302" s="15"/>
      <c r="AP302" s="15" t="s">
        <v>286</v>
      </c>
      <c r="AQ302" s="15"/>
      <c r="AR302" s="15"/>
      <c r="AS302" s="15"/>
      <c r="AT302" s="15"/>
      <c r="AU302" s="4" t="s">
        <v>11259</v>
      </c>
      <c r="AV302" s="28" t="s">
        <v>61</v>
      </c>
      <c r="AW302" s="28" t="s">
        <v>61</v>
      </c>
      <c r="AX302" s="10" t="str">
        <f>IF(AW302="","Vacio",IF(AV302=AW302,"Igual","Diferente"))</f>
        <v>Igual</v>
      </c>
      <c r="AY302" s="19"/>
      <c r="AZ302" s="19"/>
      <c r="BA302" s="6">
        <f ca="1">+IF(L302&gt;21,"Revisar",0)</f>
        <v>0</v>
      </c>
      <c r="BB302" s="19" t="s">
        <v>62</v>
      </c>
      <c r="BC302" s="19" t="s">
        <v>63</v>
      </c>
      <c r="BD302" s="26">
        <v>0</v>
      </c>
      <c r="BE302" s="26">
        <v>0</v>
      </c>
    </row>
    <row r="303" spans="1:57" x14ac:dyDescent="0.25">
      <c r="A303" s="26" t="str">
        <f>CONCATENATE(E303,"_",Y303)</f>
        <v>20600559681_PCR-LAP0728</v>
      </c>
      <c r="B303" s="26" t="str">
        <f>CONCATENATE(E303,"_",Z303)</f>
        <v>20600559681_</v>
      </c>
      <c r="C303" s="7">
        <v>44105</v>
      </c>
      <c r="D303" s="7">
        <v>44135</v>
      </c>
      <c r="E303" s="108">
        <v>20600559681</v>
      </c>
      <c r="F303" s="12" t="s">
        <v>654</v>
      </c>
      <c r="G303" s="4" t="s">
        <v>634</v>
      </c>
      <c r="H303" s="4" t="s">
        <v>635</v>
      </c>
      <c r="I303" s="7">
        <v>44105</v>
      </c>
      <c r="J303" s="7">
        <v>44135</v>
      </c>
      <c r="K303" s="28"/>
      <c r="L303" s="9">
        <f ca="1">+TODAY()-J303</f>
        <v>21</v>
      </c>
      <c r="M303" s="10">
        <v>45.56</v>
      </c>
      <c r="N303" s="90"/>
      <c r="O303" s="10" t="str">
        <f>IF(N303="","Vacio",IF(M303=N303,"Igual","Diferente"))</f>
        <v>Vacio</v>
      </c>
      <c r="P303" s="10"/>
      <c r="Q303" s="90"/>
      <c r="R303" s="10" t="str">
        <f>IF(Q303="","Vacio",IF(P303=Q303,"Igual","Diferente"))</f>
        <v>Vacio</v>
      </c>
      <c r="S303" s="2">
        <f>+M303+P303/3.5</f>
        <v>45.56</v>
      </c>
      <c r="T303" s="2">
        <f ca="1">+IF(L303&gt;=0,IF(L303&lt;30,S303*1,IF(60&gt;L303,S303*2,IF(90&gt;L303,S303*3,IF(120&gt;L303,S303*4,IF(150&gt;L303,S303*5,IF(180&gt;L303,S303*6,IF(210&gt;L303,S303*7))))))),0)</f>
        <v>45.56</v>
      </c>
      <c r="U303" s="3" t="str">
        <f ca="1">+IF(L303&lt;0,0,IF(L303&lt;8,$A$1,IF(L303&lt;15,$B$1,IF(L303&lt;22,$C$1,IF(L303&lt;30,$D$1,IF(L303&lt;60,$H$1,IF(L303&lt;90,$I$1,IF(L303&lt;120,$J$1,IF(L303&lt;150,$K$1,IF(L303&lt;180,$L$1,IF(L303&lt;210,$E$1)))))))))))</f>
        <v>Fecha inicio Plazo Alquiler</v>
      </c>
      <c r="V303" s="4" t="s">
        <v>649</v>
      </c>
      <c r="W303" s="11" t="s">
        <v>653</v>
      </c>
      <c r="X303" s="7">
        <v>43498</v>
      </c>
      <c r="Y303" s="12" t="s">
        <v>654</v>
      </c>
      <c r="Z303" s="12"/>
      <c r="AA303" s="12"/>
      <c r="AB303" s="13"/>
      <c r="AC303" s="13"/>
      <c r="AD303" s="13"/>
      <c r="AE303" s="13"/>
      <c r="AF303" s="260">
        <f ca="1">+TODAY()-AE303</f>
        <v>44156</v>
      </c>
      <c r="AG303" s="13"/>
      <c r="AH303" s="13"/>
      <c r="AI303" s="7"/>
      <c r="AJ303" s="22"/>
      <c r="AK303" s="21" t="s">
        <v>65</v>
      </c>
      <c r="AL303" s="22"/>
      <c r="AM303" s="24">
        <v>1</v>
      </c>
      <c r="AN303" s="21" t="s">
        <v>58</v>
      </c>
      <c r="AO303" s="21"/>
      <c r="AP303" s="21" t="s">
        <v>518</v>
      </c>
      <c r="AQ303" s="4" t="s">
        <v>652</v>
      </c>
      <c r="AR303" s="4"/>
      <c r="AS303" s="4"/>
      <c r="AT303" s="4"/>
      <c r="AU303" s="4" t="s">
        <v>150</v>
      </c>
      <c r="AV303" s="8" t="s">
        <v>61</v>
      </c>
      <c r="AW303" s="8" t="s">
        <v>61</v>
      </c>
      <c r="AX303" s="10" t="str">
        <f>IF(AW303="","Vacio",IF(AV303=AW303,"Igual","Diferente"))</f>
        <v>Igual</v>
      </c>
      <c r="AY303" s="26"/>
      <c r="AZ303" s="26"/>
      <c r="BA303" s="6">
        <f ca="1">+IF(L303&gt;21,"Revisar",0)</f>
        <v>0</v>
      </c>
      <c r="BB303" s="26" t="s">
        <v>62</v>
      </c>
      <c r="BC303" s="85" t="s">
        <v>63</v>
      </c>
      <c r="BD303" s="26">
        <v>0</v>
      </c>
      <c r="BE303" s="26">
        <v>0</v>
      </c>
    </row>
    <row r="304" spans="1:57" x14ac:dyDescent="0.25">
      <c r="A304" s="26" t="str">
        <f>CONCATENATE(E304,"_",Y304)</f>
        <v>20600559681_PCR-LAP0730</v>
      </c>
      <c r="B304" s="26" t="str">
        <f>CONCATENATE(E304,"_",Z304)</f>
        <v>20600559681_ PCR-LAP0715, PCR-LAP0712</v>
      </c>
      <c r="C304" s="7">
        <v>44105</v>
      </c>
      <c r="D304" s="7">
        <v>44135</v>
      </c>
      <c r="E304" s="108">
        <v>20600559681</v>
      </c>
      <c r="F304" s="12" t="s">
        <v>656</v>
      </c>
      <c r="G304" s="4" t="s">
        <v>634</v>
      </c>
      <c r="H304" s="4" t="s">
        <v>635</v>
      </c>
      <c r="I304" s="7">
        <v>44105</v>
      </c>
      <c r="J304" s="7">
        <v>44135</v>
      </c>
      <c r="K304" s="28"/>
      <c r="L304" s="9">
        <f ca="1">+TODAY()-J304</f>
        <v>21</v>
      </c>
      <c r="M304" s="10">
        <v>45.56</v>
      </c>
      <c r="N304" s="90"/>
      <c r="O304" s="10" t="str">
        <f>IF(N304="","Vacio",IF(M304=N304,"Igual","Diferente"))</f>
        <v>Vacio</v>
      </c>
      <c r="P304" s="10"/>
      <c r="Q304" s="90"/>
      <c r="R304" s="10" t="str">
        <f>IF(Q304="","Vacio",IF(P304=Q304,"Igual","Diferente"))</f>
        <v>Vacio</v>
      </c>
      <c r="S304" s="2">
        <f>+M304+P304/3.5</f>
        <v>45.56</v>
      </c>
      <c r="T304" s="2">
        <f ca="1">+IF(L304&gt;=0,IF(L304&lt;30,S304*1,IF(60&gt;L304,S304*2,IF(90&gt;L304,S304*3,IF(120&gt;L304,S304*4,IF(150&gt;L304,S304*5,IF(180&gt;L304,S304*6,IF(210&gt;L304,S304*7))))))),0)</f>
        <v>45.56</v>
      </c>
      <c r="U304" s="3" t="str">
        <f ca="1">+IF(L304&lt;0,0,IF(L304&lt;8,$A$1,IF(L304&lt;15,$B$1,IF(L304&lt;22,$C$1,IF(L304&lt;30,$D$1,IF(L304&lt;60,$H$1,IF(L304&lt;90,$I$1,IF(L304&lt;120,$J$1,IF(L304&lt;150,$K$1,IF(L304&lt;180,$L$1,IF(L304&lt;210,$E$1)))))))))))</f>
        <v>Fecha inicio Plazo Alquiler</v>
      </c>
      <c r="V304" s="4" t="s">
        <v>649</v>
      </c>
      <c r="W304" s="11" t="s">
        <v>655</v>
      </c>
      <c r="X304" s="7">
        <v>43495</v>
      </c>
      <c r="Y304" s="12" t="s">
        <v>656</v>
      </c>
      <c r="Z304" s="12" t="s">
        <v>657</v>
      </c>
      <c r="AA304" s="12"/>
      <c r="AB304" s="13"/>
      <c r="AC304" s="13"/>
      <c r="AD304" s="13"/>
      <c r="AE304" s="13"/>
      <c r="AF304" s="260">
        <f ca="1">+TODAY()-AE304</f>
        <v>44156</v>
      </c>
      <c r="AG304" s="13"/>
      <c r="AH304" s="13"/>
      <c r="AI304" s="7"/>
      <c r="AJ304" s="22"/>
      <c r="AK304" s="21" t="s">
        <v>65</v>
      </c>
      <c r="AL304" s="22"/>
      <c r="AM304" s="24">
        <v>1</v>
      </c>
      <c r="AN304" s="21" t="s">
        <v>58</v>
      </c>
      <c r="AO304" s="21"/>
      <c r="AP304" s="21" t="s">
        <v>518</v>
      </c>
      <c r="AQ304" s="4" t="s">
        <v>652</v>
      </c>
      <c r="AR304" s="4"/>
      <c r="AS304" s="4"/>
      <c r="AT304" s="4"/>
      <c r="AU304" s="4" t="s">
        <v>150</v>
      </c>
      <c r="AV304" s="8" t="s">
        <v>61</v>
      </c>
      <c r="AW304" s="8" t="s">
        <v>61</v>
      </c>
      <c r="AX304" s="10" t="str">
        <f>IF(AW304="","Vacio",IF(AV304=AW304,"Igual","Diferente"))</f>
        <v>Igual</v>
      </c>
      <c r="AY304" s="26"/>
      <c r="AZ304" s="26"/>
      <c r="BA304" s="6">
        <f ca="1">+IF(L304&gt;21,"Revisar",0)</f>
        <v>0</v>
      </c>
      <c r="BB304" s="26" t="s">
        <v>62</v>
      </c>
      <c r="BC304" s="85" t="s">
        <v>63</v>
      </c>
      <c r="BD304" s="26">
        <v>0</v>
      </c>
      <c r="BE304" s="26">
        <v>0</v>
      </c>
    </row>
    <row r="305" spans="1:57" x14ac:dyDescent="0.25">
      <c r="A305" s="26" t="str">
        <f>CONCATENATE(E305,"_",Y305)</f>
        <v>20547839651_PCR-LAP0733</v>
      </c>
      <c r="B305" s="26" t="str">
        <f>CONCATENATE(E305,"_",Z305)</f>
        <v>20547839651_</v>
      </c>
      <c r="C305" s="53">
        <v>44105</v>
      </c>
      <c r="D305" s="53">
        <v>44135</v>
      </c>
      <c r="E305" s="108">
        <v>20547839651</v>
      </c>
      <c r="F305" s="17" t="s">
        <v>1294</v>
      </c>
      <c r="G305" s="15" t="s">
        <v>1279</v>
      </c>
      <c r="H305" s="52" t="s">
        <v>1280</v>
      </c>
      <c r="I305" s="53">
        <v>44105</v>
      </c>
      <c r="J305" s="53">
        <v>44135</v>
      </c>
      <c r="K305" s="28"/>
      <c r="L305" s="112">
        <f ca="1">+TODAY()-J305</f>
        <v>21</v>
      </c>
      <c r="M305" s="29">
        <v>32</v>
      </c>
      <c r="N305" s="95"/>
      <c r="O305" s="10" t="str">
        <f>IF(N305="","Vacio",IF(M305=N305,"Igual","Diferente"))</f>
        <v>Vacio</v>
      </c>
      <c r="P305" s="29"/>
      <c r="Q305" s="95"/>
      <c r="R305" s="29" t="str">
        <f>IF(Q305="","Vacio",IF(P305=Q305,"Igual","Diferente"))</f>
        <v>Vacio</v>
      </c>
      <c r="S305" s="2">
        <f>+M305+P305/3.5</f>
        <v>32</v>
      </c>
      <c r="T305" s="96">
        <f ca="1">+IF(L305&gt;=0,IF(L305&lt;30,S305*1,IF(60&gt;L305,S305*2,IF(90&gt;L305,S305*3,IF(120&gt;L305,S305*4,IF(150&gt;L305,S305*5,IF(180&gt;L305,S305*6,IF(210&gt;L305,S305*7))))))),0)</f>
        <v>32</v>
      </c>
      <c r="U305" s="3" t="str">
        <f ca="1">+IF(L305&lt;0,0,IF(L305&lt;8,$A$1,IF(L305&lt;15,$B$1,IF(L305&lt;22,$C$1,IF(L305&lt;30,$D$1,IF(L305&lt;60,$H$1,IF(L305&lt;90,$I$1,IF(L305&lt;120,$J$1,IF(L305&lt;150,$K$1,IF(L305&lt;180,$L$1,IF(L305&lt;210,$E$1)))))))))))</f>
        <v>Fecha inicio Plazo Alquiler</v>
      </c>
      <c r="V305" s="113" t="s">
        <v>1292</v>
      </c>
      <c r="W305" s="30" t="s">
        <v>1293</v>
      </c>
      <c r="X305" s="16">
        <v>44036</v>
      </c>
      <c r="Y305" s="17" t="s">
        <v>1294</v>
      </c>
      <c r="Z305" s="17"/>
      <c r="AA305" s="17"/>
      <c r="AB305" s="31"/>
      <c r="AC305" s="31"/>
      <c r="AD305" s="31"/>
      <c r="AE305" s="31"/>
      <c r="AF305" s="261">
        <f ca="1">+TODAY()-AE305</f>
        <v>44156</v>
      </c>
      <c r="AG305" s="31"/>
      <c r="AH305" s="31"/>
      <c r="AI305" s="16"/>
      <c r="AJ305" s="16"/>
      <c r="AK305" s="15"/>
      <c r="AL305" s="16"/>
      <c r="AM305" s="11">
        <v>1</v>
      </c>
      <c r="AN305" s="15" t="s">
        <v>58</v>
      </c>
      <c r="AO305" s="15"/>
      <c r="AP305" s="15" t="s">
        <v>286</v>
      </c>
      <c r="AQ305" s="15"/>
      <c r="AR305" s="15"/>
      <c r="AS305" s="15"/>
      <c r="AT305" s="15"/>
      <c r="AU305" s="4" t="s">
        <v>11259</v>
      </c>
      <c r="AV305" s="28" t="s">
        <v>61</v>
      </c>
      <c r="AW305" s="28" t="s">
        <v>61</v>
      </c>
      <c r="AX305" s="10" t="str">
        <f>IF(AW305="","Vacio",IF(AV305=AW305,"Igual","Diferente"))</f>
        <v>Igual</v>
      </c>
      <c r="AY305" s="19"/>
      <c r="AZ305" s="19"/>
      <c r="BA305" s="6">
        <f ca="1">+IF(L305&gt;21,"Revisar",0)</f>
        <v>0</v>
      </c>
      <c r="BB305" s="19" t="s">
        <v>62</v>
      </c>
      <c r="BC305" s="19" t="s">
        <v>63</v>
      </c>
      <c r="BD305" s="26">
        <v>0</v>
      </c>
      <c r="BE305" s="26">
        <v>0</v>
      </c>
    </row>
    <row r="306" spans="1:57" x14ac:dyDescent="0.25">
      <c r="A306" s="26" t="str">
        <f>CONCATENATE(E306,"_",Y306)</f>
        <v>20547839651_PCR-LAP0735</v>
      </c>
      <c r="B306" s="26" t="str">
        <f>CONCATENATE(E306,"_",Z306)</f>
        <v>20547839651_</v>
      </c>
      <c r="C306" s="16">
        <v>44105</v>
      </c>
      <c r="D306" s="53">
        <v>44135</v>
      </c>
      <c r="E306" s="108">
        <v>20547839651</v>
      </c>
      <c r="F306" s="17" t="s">
        <v>1318</v>
      </c>
      <c r="G306" s="15" t="s">
        <v>1279</v>
      </c>
      <c r="H306" s="52" t="s">
        <v>1280</v>
      </c>
      <c r="I306" s="16">
        <v>44105</v>
      </c>
      <c r="J306" s="53">
        <v>44135</v>
      </c>
      <c r="K306" s="28"/>
      <c r="L306" s="112">
        <f ca="1">+TODAY()-J306</f>
        <v>21</v>
      </c>
      <c r="M306" s="29">
        <v>32</v>
      </c>
      <c r="N306" s="95"/>
      <c r="O306" s="10" t="str">
        <f>IF(N306="","Vacio",IF(M306=N306,"Igual","Diferente"))</f>
        <v>Vacio</v>
      </c>
      <c r="P306" s="29"/>
      <c r="Q306" s="95"/>
      <c r="R306" s="29" t="str">
        <f>IF(Q306="","Vacio",IF(P306=Q306,"Igual","Diferente"))</f>
        <v>Vacio</v>
      </c>
      <c r="S306" s="2">
        <f>+M306+P306/3.5</f>
        <v>32</v>
      </c>
      <c r="T306" s="96">
        <f ca="1">+IF(L306&gt;=0,IF(L306&lt;30,S306*1,IF(60&gt;L306,S306*2,IF(90&gt;L306,S306*3,IF(120&gt;L306,S306*4,IF(150&gt;L306,S306*5,IF(180&gt;L306,S306*6,IF(210&gt;L306,S306*7))))))),0)</f>
        <v>32</v>
      </c>
      <c r="U306" s="3" t="str">
        <f ca="1">+IF(L306&lt;0,0,IF(L306&lt;8,$A$1,IF(L306&lt;15,$B$1,IF(L306&lt;22,$C$1,IF(L306&lt;30,$D$1,IF(L306&lt;60,$H$1,IF(L306&lt;90,$I$1,IF(L306&lt;120,$J$1,IF(L306&lt;150,$K$1,IF(L306&lt;180,$L$1,IF(L306&lt;210,$E$1)))))))))))</f>
        <v>Fecha inicio Plazo Alquiler</v>
      </c>
      <c r="V306" s="113" t="s">
        <v>1315</v>
      </c>
      <c r="W306" s="30" t="s">
        <v>1316</v>
      </c>
      <c r="X306" s="16">
        <v>43964</v>
      </c>
      <c r="Y306" s="17" t="s">
        <v>1318</v>
      </c>
      <c r="Z306" s="17"/>
      <c r="AA306" s="17"/>
      <c r="AB306" s="31"/>
      <c r="AC306" s="31"/>
      <c r="AD306" s="31"/>
      <c r="AE306" s="31"/>
      <c r="AF306" s="261">
        <f ca="1">+TODAY()-AE306</f>
        <v>44156</v>
      </c>
      <c r="AG306" s="31"/>
      <c r="AH306" s="31"/>
      <c r="AI306" s="16"/>
      <c r="AJ306" s="16"/>
      <c r="AK306" s="15"/>
      <c r="AL306" s="16"/>
      <c r="AM306" s="11">
        <v>1</v>
      </c>
      <c r="AN306" s="15" t="s">
        <v>58</v>
      </c>
      <c r="AO306" s="15"/>
      <c r="AP306" s="15" t="s">
        <v>286</v>
      </c>
      <c r="AQ306" s="15"/>
      <c r="AR306" s="15"/>
      <c r="AS306" s="15"/>
      <c r="AT306" s="15"/>
      <c r="AU306" s="4" t="s">
        <v>11259</v>
      </c>
      <c r="AV306" s="28" t="s">
        <v>61</v>
      </c>
      <c r="AW306" s="28" t="s">
        <v>61</v>
      </c>
      <c r="AX306" s="10" t="str">
        <f>IF(AW306="","Vacio",IF(AV306=AW306,"Igual","Diferente"))</f>
        <v>Igual</v>
      </c>
      <c r="AY306" s="19"/>
      <c r="AZ306" s="19"/>
      <c r="BA306" s="6">
        <f ca="1">+IF(L306&gt;21,"Revisar",0)</f>
        <v>0</v>
      </c>
      <c r="BB306" s="19" t="s">
        <v>62</v>
      </c>
      <c r="BC306" s="19" t="s">
        <v>63</v>
      </c>
      <c r="BD306" s="26">
        <v>0</v>
      </c>
      <c r="BE306" s="26">
        <v>0</v>
      </c>
    </row>
    <row r="307" spans="1:57" x14ac:dyDescent="0.25">
      <c r="A307" s="26" t="str">
        <f>CONCATENATE(E307,"_",Y307)</f>
        <v>20543323862_PCR-LAP0736</v>
      </c>
      <c r="B307" s="26" t="str">
        <f>CONCATENATE(E307,"_",Z307)</f>
        <v>20543323862_</v>
      </c>
      <c r="C307" s="7">
        <v>44110</v>
      </c>
      <c r="D307" s="7">
        <v>44140</v>
      </c>
      <c r="E307" s="108">
        <v>20543323862</v>
      </c>
      <c r="F307" s="12" t="s">
        <v>3692</v>
      </c>
      <c r="G307" s="4" t="s">
        <v>3679</v>
      </c>
      <c r="H307" s="4" t="s">
        <v>3687</v>
      </c>
      <c r="I307" s="7">
        <v>44110</v>
      </c>
      <c r="J307" s="7">
        <v>44140</v>
      </c>
      <c r="K307" s="8"/>
      <c r="L307" s="9">
        <f ca="1">+TODAY()-J307</f>
        <v>16</v>
      </c>
      <c r="M307" s="10">
        <v>40</v>
      </c>
      <c r="N307" s="90"/>
      <c r="O307" s="10" t="str">
        <f>IF(N307="","Vacio",IF(M307=N307,"Igual","Diferente"))</f>
        <v>Vacio</v>
      </c>
      <c r="P307" s="10"/>
      <c r="Q307" s="90"/>
      <c r="R307" s="10" t="str">
        <f>IF(Q307="","Vacio",IF(P307=Q307,"Igual","Diferente"))</f>
        <v>Vacio</v>
      </c>
      <c r="S307" s="2">
        <f>+M307+P307/3.5</f>
        <v>40</v>
      </c>
      <c r="T307" s="2">
        <f ca="1">+IF(L307&gt;=0,IF(L307&lt;30,S307*1,IF(60&gt;L307,S307*2,IF(90&gt;L307,S307*3,IF(120&gt;L307,S307*4,IF(150&gt;L307,S307*5,IF(180&gt;L307,S307*6,IF(210&gt;L307,S307*7))))))),0)</f>
        <v>40</v>
      </c>
      <c r="U307" s="3" t="str">
        <f ca="1">+IF(L307&lt;0,0,IF(L307&lt;8,$A$1,IF(L307&lt;15,$B$1,IF(L307&lt;22,$C$1,IF(L307&lt;30,$D$1,IF(L307&lt;60,$H$1,IF(L307&lt;90,$I$1,IF(L307&lt;120,$J$1,IF(L307&lt;150,$K$1,IF(L307&lt;180,$L$1,IF(L307&lt;210,$E$1)))))))))))</f>
        <v>Fecha inicio Plazo Alquiler</v>
      </c>
      <c r="V307" s="4" t="s">
        <v>3691</v>
      </c>
      <c r="W307" s="11" t="s">
        <v>3688</v>
      </c>
      <c r="X307" s="7">
        <v>44018</v>
      </c>
      <c r="Y307" s="12" t="s">
        <v>3692</v>
      </c>
      <c r="Z307" s="12"/>
      <c r="AA307" s="12"/>
      <c r="AB307" s="13"/>
      <c r="AC307" s="13"/>
      <c r="AD307" s="13"/>
      <c r="AE307" s="13"/>
      <c r="AF307" s="260">
        <f ca="1">+TODAY()-AE307</f>
        <v>44156</v>
      </c>
      <c r="AG307" s="13"/>
      <c r="AH307" s="13"/>
      <c r="AI307" s="7"/>
      <c r="AJ307" s="7"/>
      <c r="AK307" s="4"/>
      <c r="AL307" s="7"/>
      <c r="AM307" s="24">
        <v>1</v>
      </c>
      <c r="AN307" s="4" t="s">
        <v>58</v>
      </c>
      <c r="AO307" s="4"/>
      <c r="AP307" s="4" t="s">
        <v>66</v>
      </c>
      <c r="AQ307" s="4"/>
      <c r="AR307" s="4"/>
      <c r="AS307" s="4"/>
      <c r="AT307" s="4"/>
      <c r="AU307" s="123" t="s">
        <v>429</v>
      </c>
      <c r="AV307" s="8" t="s">
        <v>61</v>
      </c>
      <c r="AW307" s="8" t="s">
        <v>61</v>
      </c>
      <c r="AX307" s="10" t="str">
        <f>IF(AW307="","Vacio",IF(AV307=AW307,"Igual","Diferente"))</f>
        <v>Igual</v>
      </c>
      <c r="AY307" s="85"/>
      <c r="AZ307" s="85"/>
      <c r="BA307" s="6">
        <f ca="1">+IF(L307&gt;21,"Revisar",0)</f>
        <v>0</v>
      </c>
      <c r="BB307" s="26" t="s">
        <v>62</v>
      </c>
      <c r="BC307" s="85" t="s">
        <v>63</v>
      </c>
      <c r="BD307" s="26">
        <v>0</v>
      </c>
      <c r="BE307" s="26">
        <v>0</v>
      </c>
    </row>
    <row r="308" spans="1:57" x14ac:dyDescent="0.25">
      <c r="A308" s="26" t="str">
        <f>CONCATENATE(E308,"_",Y308)</f>
        <v>20600559681_PCR-LAP0740</v>
      </c>
      <c r="B308" s="26" t="str">
        <f>CONCATENATE(E308,"_",Z308)</f>
        <v>20600559681_</v>
      </c>
      <c r="C308" s="7">
        <v>44105</v>
      </c>
      <c r="D308" s="7">
        <v>44135</v>
      </c>
      <c r="E308" s="108">
        <v>20600559681</v>
      </c>
      <c r="F308" s="12" t="s">
        <v>659</v>
      </c>
      <c r="G308" s="4" t="s">
        <v>634</v>
      </c>
      <c r="H308" s="4" t="s">
        <v>635</v>
      </c>
      <c r="I308" s="7">
        <v>44105</v>
      </c>
      <c r="J308" s="7">
        <v>44135</v>
      </c>
      <c r="K308" s="28"/>
      <c r="L308" s="9">
        <f ca="1">+TODAY()-J308</f>
        <v>21</v>
      </c>
      <c r="M308" s="10">
        <v>45.56</v>
      </c>
      <c r="N308" s="90"/>
      <c r="O308" s="10" t="str">
        <f>IF(N308="","Vacio",IF(M308=N308,"Igual","Diferente"))</f>
        <v>Vacio</v>
      </c>
      <c r="P308" s="10"/>
      <c r="Q308" s="90"/>
      <c r="R308" s="10" t="str">
        <f>IF(Q308="","Vacio",IF(P308=Q308,"Igual","Diferente"))</f>
        <v>Vacio</v>
      </c>
      <c r="S308" s="2">
        <f>+M308+P308/3.5</f>
        <v>45.56</v>
      </c>
      <c r="T308" s="2">
        <f ca="1">+IF(L308&gt;=0,IF(L308&lt;30,S308*1,IF(60&gt;L308,S308*2,IF(90&gt;L308,S308*3,IF(120&gt;L308,S308*4,IF(150&gt;L308,S308*5,IF(180&gt;L308,S308*6,IF(210&gt;L308,S308*7))))))),0)</f>
        <v>45.56</v>
      </c>
      <c r="U308" s="3" t="str">
        <f ca="1">+IF(L308&lt;0,0,IF(L308&lt;8,$A$1,IF(L308&lt;15,$B$1,IF(L308&lt;22,$C$1,IF(L308&lt;30,$D$1,IF(L308&lt;60,$H$1,IF(L308&lt;90,$I$1,IF(L308&lt;120,$J$1,IF(L308&lt;150,$K$1,IF(L308&lt;180,$L$1,IF(L308&lt;210,$E$1)))))))))))</f>
        <v>Fecha inicio Plazo Alquiler</v>
      </c>
      <c r="V308" s="4" t="s">
        <v>649</v>
      </c>
      <c r="W308" s="11" t="s">
        <v>658</v>
      </c>
      <c r="X308" s="7">
        <v>43496</v>
      </c>
      <c r="Y308" s="12" t="s">
        <v>659</v>
      </c>
      <c r="Z308" s="12"/>
      <c r="AA308" s="12"/>
      <c r="AB308" s="13"/>
      <c r="AC308" s="13"/>
      <c r="AD308" s="13"/>
      <c r="AE308" s="13"/>
      <c r="AF308" s="260">
        <f ca="1">+TODAY()-AE308</f>
        <v>44156</v>
      </c>
      <c r="AG308" s="13"/>
      <c r="AH308" s="13"/>
      <c r="AI308" s="7"/>
      <c r="AJ308" s="22"/>
      <c r="AK308" s="21" t="s">
        <v>65</v>
      </c>
      <c r="AL308" s="22"/>
      <c r="AM308" s="24">
        <v>1</v>
      </c>
      <c r="AN308" s="21" t="s">
        <v>58</v>
      </c>
      <c r="AO308" s="21"/>
      <c r="AP308" s="21" t="s">
        <v>518</v>
      </c>
      <c r="AQ308" s="4" t="s">
        <v>652</v>
      </c>
      <c r="AR308" s="4"/>
      <c r="AS308" s="4"/>
      <c r="AT308" s="4"/>
      <c r="AU308" s="4" t="s">
        <v>150</v>
      </c>
      <c r="AV308" s="8" t="s">
        <v>61</v>
      </c>
      <c r="AW308" s="8" t="s">
        <v>61</v>
      </c>
      <c r="AX308" s="10" t="str">
        <f>IF(AW308="","Vacio",IF(AV308=AW308,"Igual","Diferente"))</f>
        <v>Igual</v>
      </c>
      <c r="AY308" s="26"/>
      <c r="AZ308" s="26"/>
      <c r="BA308" s="6">
        <f ca="1">+IF(L308&gt;21,"Revisar",0)</f>
        <v>0</v>
      </c>
      <c r="BB308" s="26" t="s">
        <v>62</v>
      </c>
      <c r="BC308" s="85" t="s">
        <v>63</v>
      </c>
      <c r="BD308" s="26">
        <v>0</v>
      </c>
      <c r="BE308" s="26">
        <v>0</v>
      </c>
    </row>
    <row r="309" spans="1:57" x14ac:dyDescent="0.25">
      <c r="A309" s="26" t="str">
        <f>CONCATENATE(E309,"_",Y309)</f>
        <v>20602985971_PCR-LAP0742</v>
      </c>
      <c r="B309" s="26" t="str">
        <f>CONCATENATE(E309,"_",Z309)</f>
        <v>20602985971_</v>
      </c>
      <c r="C309" s="16">
        <v>44108</v>
      </c>
      <c r="D309" s="16">
        <v>44138</v>
      </c>
      <c r="E309" s="108">
        <v>20602985971</v>
      </c>
      <c r="F309" s="12" t="s">
        <v>3107</v>
      </c>
      <c r="G309" s="15" t="s">
        <v>3054</v>
      </c>
      <c r="H309" s="15" t="s">
        <v>3055</v>
      </c>
      <c r="I309" s="16">
        <v>44108</v>
      </c>
      <c r="J309" s="16">
        <v>44138</v>
      </c>
      <c r="K309" s="8"/>
      <c r="L309" s="9">
        <f ca="1">+TODAY()-J309</f>
        <v>18</v>
      </c>
      <c r="M309" s="29">
        <v>60</v>
      </c>
      <c r="N309" s="90"/>
      <c r="O309" s="10" t="str">
        <f>IF(N309="","Vacio",IF(M309=N309,"Igual","Diferente"))</f>
        <v>Vacio</v>
      </c>
      <c r="P309" s="29"/>
      <c r="Q309" s="90"/>
      <c r="R309" s="10" t="str">
        <f>IF(Q309="","Vacio",IF(P309=Q309,"Igual","Diferente"))</f>
        <v>Vacio</v>
      </c>
      <c r="S309" s="2">
        <f>+M309+P309/3.5</f>
        <v>60</v>
      </c>
      <c r="T309" s="2">
        <f ca="1">+IF(L309&gt;=0,IF(L309&lt;30,S309*1,IF(60&gt;L309,S309*2,IF(90&gt;L309,S309*3,IF(120&gt;L309,S309*4,IF(150&gt;L309,S309*5,IF(180&gt;L309,S309*6,IF(210&gt;L309,S309*7))))))),0)</f>
        <v>60</v>
      </c>
      <c r="U309" s="3" t="str">
        <f ca="1">+IF(L309&lt;0,0,IF(L309&lt;8,$A$1,IF(L309&lt;15,$B$1,IF(L309&lt;22,$C$1,IF(L309&lt;30,$D$1,IF(L309&lt;60,$H$1,IF(L309&lt;90,$I$1,IF(L309&lt;120,$J$1,IF(L309&lt;150,$K$1,IF(L309&lt;180,$L$1,IF(L309&lt;210,$E$1)))))))))))</f>
        <v>Fecha inicio Plazo Alquiler</v>
      </c>
      <c r="V309" s="4" t="s">
        <v>3105</v>
      </c>
      <c r="W309" s="11" t="s">
        <v>3106</v>
      </c>
      <c r="X309" s="7">
        <v>43711</v>
      </c>
      <c r="Y309" s="12" t="s">
        <v>3107</v>
      </c>
      <c r="Z309" s="12"/>
      <c r="AA309" s="12"/>
      <c r="AB309" s="31"/>
      <c r="AC309" s="31"/>
      <c r="AD309" s="31"/>
      <c r="AE309" s="31"/>
      <c r="AF309" s="260">
        <f ca="1">+TODAY()-AE309</f>
        <v>44156</v>
      </c>
      <c r="AG309" s="31"/>
      <c r="AH309" s="31"/>
      <c r="AI309" s="16"/>
      <c r="AJ309" s="16"/>
      <c r="AK309" s="15" t="s">
        <v>65</v>
      </c>
      <c r="AL309" s="16"/>
      <c r="AM309" s="30">
        <v>1</v>
      </c>
      <c r="AN309" s="15" t="s">
        <v>58</v>
      </c>
      <c r="AO309" s="15"/>
      <c r="AP309" s="15" t="s">
        <v>66</v>
      </c>
      <c r="AQ309" s="15"/>
      <c r="AR309" s="15"/>
      <c r="AS309" s="15"/>
      <c r="AT309" s="15"/>
      <c r="AU309" s="4" t="s">
        <v>111</v>
      </c>
      <c r="AV309" s="28" t="s">
        <v>61</v>
      </c>
      <c r="AW309" s="8" t="s">
        <v>61</v>
      </c>
      <c r="AX309" s="10" t="str">
        <f>IF(AW309="","Vacio",IF(AV309=AW309,"Igual","Diferente"))</f>
        <v>Igual</v>
      </c>
      <c r="AY309" s="26"/>
      <c r="AZ309" s="26"/>
      <c r="BA309" s="6">
        <f ca="1">+IF(L309&gt;21,"Revisar",0)</f>
        <v>0</v>
      </c>
      <c r="BB309" s="26" t="s">
        <v>62</v>
      </c>
      <c r="BC309" s="85" t="s">
        <v>63</v>
      </c>
      <c r="BD309" s="26">
        <v>0</v>
      </c>
      <c r="BE309" s="26">
        <v>0</v>
      </c>
    </row>
    <row r="310" spans="1:57" x14ac:dyDescent="0.25">
      <c r="A310" s="26" t="str">
        <f>CONCATENATE(E310,"_",Y310)</f>
        <v>20602985971_PCR-LAP0745</v>
      </c>
      <c r="B310" s="26" t="str">
        <f>CONCATENATE(E310,"_",Z310)</f>
        <v>20602985971_</v>
      </c>
      <c r="C310" s="16">
        <v>44120</v>
      </c>
      <c r="D310" s="16">
        <v>44150</v>
      </c>
      <c r="E310" s="108">
        <v>20602985971</v>
      </c>
      <c r="F310" s="12" t="s">
        <v>3110</v>
      </c>
      <c r="G310" s="15" t="s">
        <v>3054</v>
      </c>
      <c r="H310" s="15" t="s">
        <v>3055</v>
      </c>
      <c r="I310" s="16">
        <v>44120</v>
      </c>
      <c r="J310" s="16">
        <v>44150</v>
      </c>
      <c r="K310" s="8"/>
      <c r="L310" s="9">
        <f ca="1">+TODAY()-J310</f>
        <v>6</v>
      </c>
      <c r="M310" s="29">
        <v>60</v>
      </c>
      <c r="N310" s="90"/>
      <c r="O310" s="10" t="str">
        <f>IF(N310="","Vacio",IF(M310=N310,"Igual","Diferente"))</f>
        <v>Vacio</v>
      </c>
      <c r="P310" s="29"/>
      <c r="Q310" s="90"/>
      <c r="R310" s="10" t="str">
        <f>IF(Q310="","Vacio",IF(P310=Q310,"Igual","Diferente"))</f>
        <v>Vacio</v>
      </c>
      <c r="S310" s="2">
        <f>+M310+P310/3.5</f>
        <v>60</v>
      </c>
      <c r="T310" s="2">
        <f ca="1">+IF(L310&gt;=0,IF(L310&lt;30,S310*1,IF(60&gt;L310,S310*2,IF(90&gt;L310,S310*3,IF(120&gt;L310,S310*4,IF(150&gt;L310,S310*5,IF(180&gt;L310,S310*6,IF(210&gt;L310,S310*7))))))),0)</f>
        <v>60</v>
      </c>
      <c r="U310" s="3" t="str">
        <f ca="1">+IF(L310&lt;0,0,IF(L310&lt;8,$A$1,IF(L310&lt;15,$B$1,IF(L310&lt;22,$C$1,IF(L310&lt;30,$D$1,IF(L310&lt;60,$H$1,IF(L310&lt;90,$I$1,IF(L310&lt;120,$J$1,IF(L310&lt;150,$K$1,IF(L310&lt;180,$L$1,IF(L310&lt;210,$E$1)))))))))))</f>
        <v>CONCATENACIÓN LAPTOP ACTUAL</v>
      </c>
      <c r="V310" s="4" t="s">
        <v>3108</v>
      </c>
      <c r="W310" s="11" t="s">
        <v>3109</v>
      </c>
      <c r="X310" s="7">
        <v>43724</v>
      </c>
      <c r="Y310" s="12" t="s">
        <v>3110</v>
      </c>
      <c r="Z310" s="12"/>
      <c r="AA310" s="12"/>
      <c r="AB310" s="31"/>
      <c r="AC310" s="31"/>
      <c r="AD310" s="31"/>
      <c r="AE310" s="31"/>
      <c r="AF310" s="260">
        <f ca="1">+TODAY()-AE310</f>
        <v>44156</v>
      </c>
      <c r="AG310" s="31"/>
      <c r="AH310" s="31"/>
      <c r="AI310" s="16"/>
      <c r="AJ310" s="16"/>
      <c r="AK310" s="15" t="s">
        <v>65</v>
      </c>
      <c r="AL310" s="16"/>
      <c r="AM310" s="30">
        <v>1</v>
      </c>
      <c r="AN310" s="15" t="s">
        <v>58</v>
      </c>
      <c r="AO310" s="15"/>
      <c r="AP310" s="15" t="s">
        <v>66</v>
      </c>
      <c r="AQ310" s="15"/>
      <c r="AR310" s="15"/>
      <c r="AS310" s="15"/>
      <c r="AT310" s="15"/>
      <c r="AU310" s="4" t="s">
        <v>111</v>
      </c>
      <c r="AV310" s="28" t="s">
        <v>61</v>
      </c>
      <c r="AW310" s="8" t="s">
        <v>61</v>
      </c>
      <c r="AX310" s="10" t="str">
        <f>IF(AW310="","Vacio",IF(AV310=AW310,"Igual","Diferente"))</f>
        <v>Igual</v>
      </c>
      <c r="AY310" s="26"/>
      <c r="AZ310" s="26"/>
      <c r="BA310" s="6">
        <f ca="1">+IF(L310&gt;21,"Revisar",0)</f>
        <v>0</v>
      </c>
      <c r="BB310" s="26" t="s">
        <v>62</v>
      </c>
      <c r="BC310" s="85" t="s">
        <v>63</v>
      </c>
      <c r="BD310" s="26">
        <v>0</v>
      </c>
      <c r="BE310" s="26">
        <v>0</v>
      </c>
    </row>
    <row r="311" spans="1:57" x14ac:dyDescent="0.25">
      <c r="A311" s="26" t="str">
        <f>CONCATENATE(E311,"_",Y311)</f>
        <v>20602985971_PCR-LAP0747</v>
      </c>
      <c r="B311" s="26" t="str">
        <f>CONCATENATE(E311,"_",Z311)</f>
        <v>20602985971_</v>
      </c>
      <c r="C311" s="16">
        <v>44122</v>
      </c>
      <c r="D311" s="16">
        <v>44152</v>
      </c>
      <c r="E311" s="108">
        <v>20602985971</v>
      </c>
      <c r="F311" s="12" t="s">
        <v>3113</v>
      </c>
      <c r="G311" s="15" t="s">
        <v>3054</v>
      </c>
      <c r="H311" s="15" t="s">
        <v>3055</v>
      </c>
      <c r="I311" s="16">
        <v>44122</v>
      </c>
      <c r="J311" s="16">
        <v>44152</v>
      </c>
      <c r="K311" s="8"/>
      <c r="L311" s="9">
        <f ca="1">+TODAY()-J311</f>
        <v>4</v>
      </c>
      <c r="M311" s="29">
        <v>60</v>
      </c>
      <c r="N311" s="90"/>
      <c r="O311" s="10" t="str">
        <f>IF(N311="","Vacio",IF(M311=N311,"Igual","Diferente"))</f>
        <v>Vacio</v>
      </c>
      <c r="P311" s="29"/>
      <c r="Q311" s="90"/>
      <c r="R311" s="10" t="str">
        <f>IF(Q311="","Vacio",IF(P311=Q311,"Igual","Diferente"))</f>
        <v>Vacio</v>
      </c>
      <c r="S311" s="2">
        <f>+M311+P311/3.5</f>
        <v>60</v>
      </c>
      <c r="T311" s="2">
        <f ca="1">+IF(L311&gt;=0,IF(L311&lt;30,S311*1,IF(60&gt;L311,S311*2,IF(90&gt;L311,S311*3,IF(120&gt;L311,S311*4,IF(150&gt;L311,S311*5,IF(180&gt;L311,S311*6,IF(210&gt;L311,S311*7))))))),0)</f>
        <v>60</v>
      </c>
      <c r="U311" s="3" t="str">
        <f ca="1">+IF(L311&lt;0,0,IF(L311&lt;8,$A$1,IF(L311&lt;15,$B$1,IF(L311&lt;22,$C$1,IF(L311&lt;30,$D$1,IF(L311&lt;60,$H$1,IF(L311&lt;90,$I$1,IF(L311&lt;120,$J$1,IF(L311&lt;150,$K$1,IF(L311&lt;180,$L$1,IF(L311&lt;210,$E$1)))))))))))</f>
        <v>CONCATENACIÓN LAPTOP ACTUAL</v>
      </c>
      <c r="V311" s="4" t="s">
        <v>3111</v>
      </c>
      <c r="W311" s="11" t="s">
        <v>3112</v>
      </c>
      <c r="X311" s="7">
        <v>43726</v>
      </c>
      <c r="Y311" s="12" t="s">
        <v>3113</v>
      </c>
      <c r="Z311" s="12"/>
      <c r="AA311" s="12"/>
      <c r="AB311" s="31"/>
      <c r="AC311" s="31"/>
      <c r="AD311" s="31"/>
      <c r="AE311" s="31"/>
      <c r="AF311" s="260">
        <f ca="1">+TODAY()-AE311</f>
        <v>44156</v>
      </c>
      <c r="AG311" s="31"/>
      <c r="AH311" s="31"/>
      <c r="AI311" s="16"/>
      <c r="AJ311" s="16"/>
      <c r="AK311" s="15" t="s">
        <v>65</v>
      </c>
      <c r="AL311" s="16"/>
      <c r="AM311" s="30">
        <v>1</v>
      </c>
      <c r="AN311" s="15" t="s">
        <v>58</v>
      </c>
      <c r="AO311" s="15"/>
      <c r="AP311" s="15" t="s">
        <v>66</v>
      </c>
      <c r="AQ311" s="15"/>
      <c r="AR311" s="15"/>
      <c r="AS311" s="15"/>
      <c r="AT311" s="15"/>
      <c r="AU311" s="4" t="s">
        <v>111</v>
      </c>
      <c r="AV311" s="28" t="s">
        <v>61</v>
      </c>
      <c r="AW311" s="8" t="s">
        <v>61</v>
      </c>
      <c r="AX311" s="10" t="str">
        <f>IF(AW311="","Vacio",IF(AV311=AW311,"Igual","Diferente"))</f>
        <v>Igual</v>
      </c>
      <c r="AY311" s="26"/>
      <c r="AZ311" s="26"/>
      <c r="BA311" s="6">
        <f ca="1">+IF(L311&gt;21,"Revisar",0)</f>
        <v>0</v>
      </c>
      <c r="BB311" s="26" t="s">
        <v>62</v>
      </c>
      <c r="BC311" s="85" t="s">
        <v>63</v>
      </c>
      <c r="BD311" s="26">
        <v>0</v>
      </c>
      <c r="BE311" s="26">
        <v>0</v>
      </c>
    </row>
    <row r="312" spans="1:57" x14ac:dyDescent="0.25">
      <c r="A312" s="26" t="str">
        <f>CONCATENATE(E312,"_",Y312)</f>
        <v>20156399036_PCR-LAP0748</v>
      </c>
      <c r="B312" s="26" t="str">
        <f>CONCATENATE(E312,"_",Z312)</f>
        <v>20156399036_</v>
      </c>
      <c r="C312" s="7">
        <v>44137</v>
      </c>
      <c r="D312" s="7">
        <v>44166</v>
      </c>
      <c r="E312" s="108">
        <v>20156399036</v>
      </c>
      <c r="F312" s="264" t="s">
        <v>4861</v>
      </c>
      <c r="G312" s="4" t="s">
        <v>11297</v>
      </c>
      <c r="H312" s="4" t="s">
        <v>11298</v>
      </c>
      <c r="I312" s="7">
        <v>44137</v>
      </c>
      <c r="J312" s="7">
        <v>44166</v>
      </c>
      <c r="K312" s="8"/>
      <c r="L312" s="9">
        <f ca="1">+TODAY()-J312</f>
        <v>-10</v>
      </c>
      <c r="M312" s="10"/>
      <c r="N312" s="90"/>
      <c r="O312" s="10" t="str">
        <f>IF(N312="","Vacio",IF(M312=N312,"Igual","Diferente"))</f>
        <v>Vacio</v>
      </c>
      <c r="P312" s="10">
        <v>104</v>
      </c>
      <c r="Q312" s="90"/>
      <c r="R312" s="10" t="str">
        <f>IF(Q312="","Vacio",IF(P312=Q312,"Igual","Diferente"))</f>
        <v>Vacio</v>
      </c>
      <c r="S312" s="2">
        <f>+M312+P312/3.5</f>
        <v>29.714285714285715</v>
      </c>
      <c r="T312" s="2">
        <f ca="1">+IF(L312&gt;=0,IF(L312&lt;30,S312*1,IF(60&gt;L312,S312*2,IF(90&gt;L312,S312*3,IF(120&gt;L312,S312*4,IF(150&gt;L312,S312*5,IF(180&gt;L312,S312*6,IF(210&gt;L312,S312*7))))))),0)</f>
        <v>0</v>
      </c>
      <c r="U312" s="3">
        <f ca="1">+IF(L312&lt;0,0,IF(L312&lt;8,$A$1,IF(L312&lt;15,$B$1,IF(L312&lt;22,$C$1,IF(L312&lt;30,$D$1,IF(L312&lt;60,$H$1,IF(L312&lt;90,$I$1,IF(L312&lt;120,$J$1,IF(L312&lt;150,$K$1,IF(L312&lt;180,$L$1,IF(L312&lt;210,$E$1)))))))))))</f>
        <v>0</v>
      </c>
      <c r="V312" s="4" t="s">
        <v>11440</v>
      </c>
      <c r="W312" s="11" t="s">
        <v>11427</v>
      </c>
      <c r="X312" s="7">
        <v>44135</v>
      </c>
      <c r="Y312" s="264" t="s">
        <v>4861</v>
      </c>
      <c r="Z312" s="12"/>
      <c r="AA312" s="12"/>
      <c r="AB312" s="13"/>
      <c r="AC312" s="13"/>
      <c r="AD312" s="13"/>
      <c r="AE312" s="13"/>
      <c r="AF312" s="260">
        <f ca="1">+TODAY()-AE312</f>
        <v>44156</v>
      </c>
      <c r="AG312" s="13"/>
      <c r="AH312" s="13"/>
      <c r="AI312" s="7"/>
      <c r="AJ312" s="7"/>
      <c r="AK312" s="4"/>
      <c r="AL312" s="7"/>
      <c r="AM312" s="11">
        <v>1</v>
      </c>
      <c r="AN312" s="4" t="s">
        <v>58</v>
      </c>
      <c r="AO312" s="4"/>
      <c r="AP312" s="4" t="s">
        <v>518</v>
      </c>
      <c r="AQ312" s="4"/>
      <c r="AR312" s="4"/>
      <c r="AS312" s="4"/>
      <c r="AT312" s="14"/>
      <c r="AU312" s="4" t="s">
        <v>150</v>
      </c>
      <c r="AV312" s="23" t="s">
        <v>61</v>
      </c>
      <c r="AW312" s="8"/>
      <c r="AX312" s="10" t="str">
        <f>IF(AW312="","Vacio",IF(AV312=AW312,"Igual","Diferente"))</f>
        <v>Vacio</v>
      </c>
      <c r="AY312" s="26"/>
      <c r="AZ312" s="26"/>
      <c r="BA312" s="6">
        <f ca="1">+IF(L312&gt;21,"Revisar",0)</f>
        <v>0</v>
      </c>
      <c r="BB312" s="26"/>
      <c r="BC312" s="85" t="s">
        <v>63</v>
      </c>
      <c r="BD312" s="26">
        <v>0</v>
      </c>
      <c r="BE312" s="26">
        <v>0</v>
      </c>
    </row>
    <row r="313" spans="1:57" x14ac:dyDescent="0.25">
      <c r="A313" s="26" t="str">
        <f>CONCATENATE(E313,"_",Y313)</f>
        <v>20510325860_PCR-LAP0749</v>
      </c>
      <c r="B313" s="26" t="str">
        <f>CONCATENATE(E313,"_",Z313)</f>
        <v>20510325860_PCR-LAP0668</v>
      </c>
      <c r="C313" s="16">
        <v>44128</v>
      </c>
      <c r="D313" s="16">
        <v>44158</v>
      </c>
      <c r="E313" s="108">
        <v>20510325860</v>
      </c>
      <c r="F313" s="17" t="s">
        <v>724</v>
      </c>
      <c r="G313" s="52" t="s">
        <v>713</v>
      </c>
      <c r="H313" s="15" t="s">
        <v>714</v>
      </c>
      <c r="I313" s="16">
        <v>44128</v>
      </c>
      <c r="J313" s="16">
        <v>44158</v>
      </c>
      <c r="K313" s="23"/>
      <c r="L313" s="9">
        <f ca="1">+TODAY()-J313</f>
        <v>-2</v>
      </c>
      <c r="M313" s="29">
        <v>95</v>
      </c>
      <c r="N313" s="95"/>
      <c r="O313" s="10" t="str">
        <f>IF(N313="","Vacio",IF(M313=N313,"Igual","Diferente"))</f>
        <v>Vacio</v>
      </c>
      <c r="P313" s="29"/>
      <c r="Q313" s="95"/>
      <c r="R313" s="10" t="str">
        <f>IF(Q313="","Vacio",IF(P313=Q313,"Igual","Diferente"))</f>
        <v>Vacio</v>
      </c>
      <c r="S313" s="2">
        <f>+M313+P313/3.5</f>
        <v>95</v>
      </c>
      <c r="T313" s="96">
        <f ca="1">+IF(L313&gt;=0,IF(L313&lt;30,S313*1,IF(60&gt;L313,S313*2,IF(90&gt;L313,S313*3,IF(120&gt;L313,S313*4,IF(150&gt;L313,S313*5,IF(180&gt;L313,S313*6,IF(210&gt;L313,S313*7))))))),0)</f>
        <v>0</v>
      </c>
      <c r="U313" s="3">
        <f ca="1">+IF(L313&lt;0,0,IF(L313&lt;8,$A$1,IF(L313&lt;15,$B$1,IF(L313&lt;22,$C$1,IF(L313&lt;30,$D$1,IF(L313&lt;60,$H$1,IF(L313&lt;90,$I$1,IF(L313&lt;120,$J$1,IF(L313&lt;150,$K$1,IF(L313&lt;180,$L$1,IF(L313&lt;210,$E$1)))))))))))</f>
        <v>0</v>
      </c>
      <c r="V313" s="21" t="s">
        <v>722</v>
      </c>
      <c r="W313" s="24" t="s">
        <v>723</v>
      </c>
      <c r="X313" s="22">
        <v>43265</v>
      </c>
      <c r="Y313" s="17" t="s">
        <v>724</v>
      </c>
      <c r="Z313" s="17" t="s">
        <v>725</v>
      </c>
      <c r="AA313" s="17"/>
      <c r="AB313" s="55"/>
      <c r="AC313" s="100"/>
      <c r="AD313" s="100"/>
      <c r="AE313" s="100"/>
      <c r="AF313" s="261">
        <f ca="1">+TODAY()-AE313</f>
        <v>44156</v>
      </c>
      <c r="AG313" s="100"/>
      <c r="AH313" s="100"/>
      <c r="AI313" s="53"/>
      <c r="AJ313" s="53"/>
      <c r="AK313" s="52" t="s">
        <v>305</v>
      </c>
      <c r="AL313" s="53"/>
      <c r="AM313" s="56">
        <v>1</v>
      </c>
      <c r="AN313" s="52" t="s">
        <v>58</v>
      </c>
      <c r="AO313" s="52"/>
      <c r="AP313" s="52" t="s">
        <v>726</v>
      </c>
      <c r="AQ313" s="126" t="s">
        <v>307</v>
      </c>
      <c r="AR313" s="52"/>
      <c r="AS313" s="52"/>
      <c r="AT313" s="52"/>
      <c r="AU313" s="4" t="s">
        <v>11259</v>
      </c>
      <c r="AV313" s="28" t="s">
        <v>61</v>
      </c>
      <c r="AW313" s="28" t="s">
        <v>61</v>
      </c>
      <c r="AX313" s="10" t="str">
        <f>IF(AW313="","Vacio",IF(AV313=AW313,"Igual","Diferente"))</f>
        <v>Igual</v>
      </c>
      <c r="AY313" s="19"/>
      <c r="AZ313" s="19"/>
      <c r="BA313" s="6">
        <f ca="1">+IF(L313&gt;21,"Revisar",0)</f>
        <v>0</v>
      </c>
      <c r="BB313" s="19" t="s">
        <v>62</v>
      </c>
      <c r="BC313" s="19" t="s">
        <v>63</v>
      </c>
      <c r="BD313" s="26">
        <v>0</v>
      </c>
      <c r="BE313" s="26">
        <v>10.8</v>
      </c>
    </row>
    <row r="314" spans="1:57" x14ac:dyDescent="0.25">
      <c r="A314" s="26" t="str">
        <f>CONCATENATE(E314,"_",Y314)</f>
        <v>20557108646_PCR-LAP0750</v>
      </c>
      <c r="B314" s="26" t="str">
        <f>CONCATENATE(E314,"_",Z314)</f>
        <v>20557108646_</v>
      </c>
      <c r="C314" s="7">
        <v>44129</v>
      </c>
      <c r="D314" s="7">
        <v>44159</v>
      </c>
      <c r="E314" s="108">
        <v>20557108646</v>
      </c>
      <c r="F314" s="12" t="s">
        <v>2319</v>
      </c>
      <c r="G314" s="4" t="s">
        <v>2289</v>
      </c>
      <c r="H314" s="4" t="s">
        <v>11318</v>
      </c>
      <c r="I314" s="7">
        <v>44129</v>
      </c>
      <c r="J314" s="7">
        <v>44159</v>
      </c>
      <c r="K314" s="8"/>
      <c r="L314" s="9">
        <f ca="1">+TODAY()-J314</f>
        <v>-3</v>
      </c>
      <c r="M314" s="10">
        <v>60</v>
      </c>
      <c r="N314" s="94"/>
      <c r="O314" s="10" t="str">
        <f>IF(N314="","Vacio",IF(M314=N314,"Igual","Diferente"))</f>
        <v>Vacio</v>
      </c>
      <c r="P314" s="10"/>
      <c r="Q314" s="94"/>
      <c r="R314" s="10" t="str">
        <f>IF(Q314="","Vacio",IF(P314=Q314,"Igual","Diferente"))</f>
        <v>Vacio</v>
      </c>
      <c r="S314" s="2">
        <f>+M314+P314/3.5</f>
        <v>60</v>
      </c>
      <c r="T314" s="2">
        <f ca="1">+IF(L314&gt;=0,IF(L314&lt;30,S314*1,IF(60&gt;L314,S314*2,IF(90&gt;L314,S314*3,IF(120&gt;L314,S314*4,IF(150&gt;L314,S314*5,IF(180&gt;L314,S314*6,IF(210&gt;L314,S314*7))))))),0)</f>
        <v>0</v>
      </c>
      <c r="U314" s="3">
        <f ca="1">+IF(L314&lt;0,0,IF(L314&lt;8,$A$1,IF(L314&lt;15,$B$1,IF(L314&lt;22,$C$1,IF(L314&lt;30,$D$1,IF(L314&lt;60,$H$1,IF(L314&lt;90,$I$1,IF(L314&lt;120,$J$1,IF(L314&lt;150,$K$1,IF(L314&lt;180,$L$1,IF(L314&lt;210,$E$1)))))))))))</f>
        <v>0</v>
      </c>
      <c r="V314" s="4" t="s">
        <v>2317</v>
      </c>
      <c r="W314" s="11" t="s">
        <v>2318</v>
      </c>
      <c r="X314" s="7">
        <v>43886</v>
      </c>
      <c r="Y314" s="12" t="s">
        <v>2319</v>
      </c>
      <c r="Z314" s="12"/>
      <c r="AA314" s="12"/>
      <c r="AB314" s="13"/>
      <c r="AC314" s="13"/>
      <c r="AD314" s="13"/>
      <c r="AE314" s="13"/>
      <c r="AF314" s="260">
        <f ca="1">+TODAY()-AE314</f>
        <v>44156</v>
      </c>
      <c r="AG314" s="13"/>
      <c r="AH314" s="13"/>
      <c r="AI314" s="7"/>
      <c r="AJ314" s="7"/>
      <c r="AK314" s="4"/>
      <c r="AL314" s="7"/>
      <c r="AM314" s="11">
        <v>1</v>
      </c>
      <c r="AN314" s="4" t="s">
        <v>58</v>
      </c>
      <c r="AO314" s="4"/>
      <c r="AP314" s="4" t="s">
        <v>66</v>
      </c>
      <c r="AQ314" s="4"/>
      <c r="AR314" s="4"/>
      <c r="AS314" s="4"/>
      <c r="AT314" s="4"/>
      <c r="AU314" s="4" t="s">
        <v>429</v>
      </c>
      <c r="AV314" s="8" t="s">
        <v>61</v>
      </c>
      <c r="AW314" s="8" t="s">
        <v>61</v>
      </c>
      <c r="AX314" s="10" t="str">
        <f>IF(AW314="","Vacio",IF(AV314=AW314,"Igual","Diferente"))</f>
        <v>Igual</v>
      </c>
      <c r="AY314" s="85"/>
      <c r="AZ314" s="85"/>
      <c r="BA314" s="6">
        <f ca="1">+IF(L314&gt;21,"Revisar",0)</f>
        <v>0</v>
      </c>
      <c r="BB314" s="85" t="s">
        <v>62</v>
      </c>
      <c r="BC314" s="85" t="s">
        <v>63</v>
      </c>
      <c r="BD314" s="26">
        <v>0</v>
      </c>
      <c r="BE314" s="26">
        <v>0</v>
      </c>
    </row>
    <row r="315" spans="1:57" x14ac:dyDescent="0.25">
      <c r="A315" s="26" t="str">
        <f>CONCATENATE(E315,"_",Y315)</f>
        <v>20605153446_PCR-LAP0752</v>
      </c>
      <c r="B315" s="26" t="str">
        <f>CONCATENATE(E315,"_",Z315)</f>
        <v>20605153446_</v>
      </c>
      <c r="C315" s="22">
        <v>44132</v>
      </c>
      <c r="D315" s="22">
        <v>44162</v>
      </c>
      <c r="E315" s="108">
        <v>20605153446</v>
      </c>
      <c r="F315" s="12" t="s">
        <v>3706</v>
      </c>
      <c r="G315" s="21" t="s">
        <v>3697</v>
      </c>
      <c r="H315" s="21" t="s">
        <v>11346</v>
      </c>
      <c r="I315" s="22">
        <v>44132</v>
      </c>
      <c r="J315" s="22">
        <v>44162</v>
      </c>
      <c r="K315" s="23"/>
      <c r="L315" s="9">
        <f ca="1">+TODAY()-J315</f>
        <v>-6</v>
      </c>
      <c r="M315" s="10"/>
      <c r="N315" s="90"/>
      <c r="O315" s="10" t="str">
        <f>IF(N315="","Vacio",IF(M315=N315,"Igual","Diferente"))</f>
        <v>Vacio</v>
      </c>
      <c r="P315" s="10">
        <v>230.75</v>
      </c>
      <c r="Q315" s="90"/>
      <c r="R315" s="10" t="str">
        <f>IF(Q315="","Vacio",IF(P315=Q315,"Igual","Diferente"))</f>
        <v>Vacio</v>
      </c>
      <c r="S315" s="2">
        <f>+M315+P315/3.5</f>
        <v>65.928571428571431</v>
      </c>
      <c r="T315" s="2">
        <f ca="1">+IF(L315&gt;=0,IF(L315&lt;30,S315*1,IF(60&gt;L315,S315*2,IF(90&gt;L315,S315*3,IF(120&gt;L315,S315*4,IF(150&gt;L315,S315*5,IF(180&gt;L315,S315*6,IF(210&gt;L315,S315*7))))))),0)</f>
        <v>0</v>
      </c>
      <c r="U315" s="3">
        <f ca="1">+IF(L315&lt;0,0,IF(L315&lt;8,$A$1,IF(L315&lt;15,$B$1,IF(L315&lt;22,$C$1,IF(L315&lt;30,$D$1,IF(L315&lt;60,$H$1,IF(L315&lt;90,$I$1,IF(L315&lt;120,$J$1,IF(L315&lt;150,$K$1,IF(L315&lt;180,$L$1,IF(L315&lt;210,$E$1)))))))))))</f>
        <v>0</v>
      </c>
      <c r="V315" s="42" t="s">
        <v>3704</v>
      </c>
      <c r="W315" s="24" t="s">
        <v>3705</v>
      </c>
      <c r="X315" s="22">
        <v>43978</v>
      </c>
      <c r="Y315" s="12" t="s">
        <v>3706</v>
      </c>
      <c r="Z315" s="12"/>
      <c r="AA315" s="12"/>
      <c r="AB315" s="13"/>
      <c r="AC315" s="13"/>
      <c r="AD315" s="13"/>
      <c r="AE315" s="13"/>
      <c r="AF315" s="260">
        <f ca="1">+TODAY()-AE315</f>
        <v>44156</v>
      </c>
      <c r="AG315" s="13"/>
      <c r="AH315" s="13"/>
      <c r="AI315" s="22"/>
      <c r="AJ315" s="22"/>
      <c r="AK315" s="21"/>
      <c r="AL315" s="22"/>
      <c r="AM315" s="24">
        <v>1</v>
      </c>
      <c r="AN315" s="21" t="s">
        <v>58</v>
      </c>
      <c r="AO315" s="21"/>
      <c r="AP315" s="4" t="s">
        <v>66</v>
      </c>
      <c r="AQ315" s="4"/>
      <c r="AR315" s="21"/>
      <c r="AS315" s="21"/>
      <c r="AT315" s="21"/>
      <c r="AU315" s="120" t="s">
        <v>89</v>
      </c>
      <c r="AV315" s="23" t="s">
        <v>61</v>
      </c>
      <c r="AW315" s="8" t="s">
        <v>61</v>
      </c>
      <c r="AX315" s="10" t="str">
        <f>IF(AW315="","Vacio",IF(AV315=AW315,"Igual","Diferente"))</f>
        <v>Igual</v>
      </c>
      <c r="AY315" s="85"/>
      <c r="AZ315" s="85"/>
      <c r="BA315" s="6">
        <f ca="1">+IF(L315&gt;21,"Revisar",0)</f>
        <v>0</v>
      </c>
      <c r="BB315" s="26" t="s">
        <v>62</v>
      </c>
      <c r="BC315" s="85" t="s">
        <v>63</v>
      </c>
      <c r="BD315" s="26">
        <v>0</v>
      </c>
      <c r="BE315" s="26">
        <v>0</v>
      </c>
    </row>
    <row r="316" spans="1:57" x14ac:dyDescent="0.25">
      <c r="A316" s="26" t="str">
        <f>CONCATENATE(E316,"_",Y316)</f>
        <v>20550601185_PCR-LAP0753</v>
      </c>
      <c r="B316" s="26" t="str">
        <f>CONCATENATE(E316,"_",Z316)</f>
        <v>20550601185_</v>
      </c>
      <c r="C316" s="22">
        <v>44120</v>
      </c>
      <c r="D316" s="22">
        <v>44150</v>
      </c>
      <c r="E316" s="108">
        <v>20550601185</v>
      </c>
      <c r="F316" s="12" t="s">
        <v>2571</v>
      </c>
      <c r="G316" s="4" t="s">
        <v>2548</v>
      </c>
      <c r="H316" s="21" t="s">
        <v>2568</v>
      </c>
      <c r="I316" s="22">
        <v>44120</v>
      </c>
      <c r="J316" s="22">
        <v>44150</v>
      </c>
      <c r="K316" s="8"/>
      <c r="L316" s="9">
        <f ca="1">+TODAY()-J316</f>
        <v>6</v>
      </c>
      <c r="M316" s="10">
        <v>73</v>
      </c>
      <c r="N316" s="90"/>
      <c r="O316" s="10" t="str">
        <f>IF(N316="","Vacio",IF(M316=N316,"Igual","Diferente"))</f>
        <v>Vacio</v>
      </c>
      <c r="P316" s="10"/>
      <c r="Q316" s="90"/>
      <c r="R316" s="10" t="str">
        <f>IF(Q316="","Vacio",IF(P316=Q316,"Igual","Diferente"))</f>
        <v>Vacio</v>
      </c>
      <c r="S316" s="2">
        <f>+M316+P316/3.5</f>
        <v>73</v>
      </c>
      <c r="T316" s="2">
        <f ca="1">+IF(L316&gt;=0,IF(L316&lt;30,S316*1,IF(60&gt;L316,S316*2,IF(90&gt;L316,S316*3,IF(120&gt;L316,S316*4,IF(150&gt;L316,S316*5,IF(180&gt;L316,S316*6,IF(210&gt;L316,S316*7))))))),0)</f>
        <v>73</v>
      </c>
      <c r="U316" s="3" t="str">
        <f ca="1">+IF(L316&lt;0,0,IF(L316&lt;8,$A$1,IF(L316&lt;15,$B$1,IF(L316&lt;22,$C$1,IF(L316&lt;30,$D$1,IF(L316&lt;60,$H$1,IF(L316&lt;90,$I$1,IF(L316&lt;120,$J$1,IF(L316&lt;150,$K$1,IF(L316&lt;180,$L$1,IF(L316&lt;210,$E$1)))))))))))</f>
        <v>CONCATENACIÓN LAPTOP ACTUAL</v>
      </c>
      <c r="V316" s="4" t="s">
        <v>2569</v>
      </c>
      <c r="W316" s="11" t="s">
        <v>2570</v>
      </c>
      <c r="X316" s="7">
        <v>44119</v>
      </c>
      <c r="Y316" s="12" t="s">
        <v>2571</v>
      </c>
      <c r="Z316" s="12"/>
      <c r="AA316" s="12"/>
      <c r="AB316" s="13"/>
      <c r="AC316" s="13"/>
      <c r="AD316" s="13"/>
      <c r="AE316" s="13"/>
      <c r="AF316" s="260">
        <f ca="1">+TODAY()-AE316</f>
        <v>44156</v>
      </c>
      <c r="AG316" s="13"/>
      <c r="AH316" s="13"/>
      <c r="AI316" s="7"/>
      <c r="AJ316" s="7"/>
      <c r="AK316" s="4"/>
      <c r="AL316" s="7"/>
      <c r="AM316" s="11">
        <v>1</v>
      </c>
      <c r="AN316" s="4" t="s">
        <v>58</v>
      </c>
      <c r="AO316" s="4"/>
      <c r="AP316" s="4" t="s">
        <v>66</v>
      </c>
      <c r="AQ316" s="4"/>
      <c r="AR316" s="4"/>
      <c r="AS316" s="4"/>
      <c r="AT316" s="4"/>
      <c r="AU316" s="4" t="s">
        <v>150</v>
      </c>
      <c r="AV316" s="8" t="s">
        <v>61</v>
      </c>
      <c r="AW316" s="8" t="s">
        <v>61</v>
      </c>
      <c r="AX316" s="10" t="str">
        <f>IF(AW316="","Vacio",IF(AV316=AW316,"Igual","Diferente"))</f>
        <v>Igual</v>
      </c>
      <c r="AY316" s="26"/>
      <c r="AZ316" s="26"/>
      <c r="BA316" s="6">
        <f ca="1">+IF(L316&gt;21,"Revisar",0)</f>
        <v>0</v>
      </c>
      <c r="BB316" s="26" t="s">
        <v>62</v>
      </c>
      <c r="BC316" s="85" t="s">
        <v>63</v>
      </c>
      <c r="BD316" s="26">
        <v>0</v>
      </c>
      <c r="BE316" s="26">
        <v>0</v>
      </c>
    </row>
    <row r="317" spans="1:57" x14ac:dyDescent="0.25">
      <c r="A317" s="26" t="str">
        <f>CONCATENATE(E317,"_",Y317)</f>
        <v>20557041550_PCR-LAP0755</v>
      </c>
      <c r="B317" s="26" t="str">
        <f>CONCATENATE(E317,"_",Z317)</f>
        <v>20557041550_</v>
      </c>
      <c r="C317" s="7">
        <v>44113</v>
      </c>
      <c r="D317" s="7">
        <v>44143</v>
      </c>
      <c r="E317" s="108">
        <v>20557041550</v>
      </c>
      <c r="F317" s="12" t="s">
        <v>1466</v>
      </c>
      <c r="G317" s="4" t="s">
        <v>1459</v>
      </c>
      <c r="H317" s="4" t="s">
        <v>1464</v>
      </c>
      <c r="I317" s="7">
        <v>44113</v>
      </c>
      <c r="J317" s="7">
        <v>44143</v>
      </c>
      <c r="K317" s="8"/>
      <c r="L317" s="9">
        <f ca="1">+TODAY()-J317</f>
        <v>13</v>
      </c>
      <c r="M317" s="10">
        <v>95</v>
      </c>
      <c r="N317" s="90"/>
      <c r="O317" s="10" t="str">
        <f>IF(N317="","Vacio",IF(M317=N317,"Igual","Diferente"))</f>
        <v>Vacio</v>
      </c>
      <c r="P317" s="10"/>
      <c r="Q317" s="90"/>
      <c r="R317" s="10" t="str">
        <f>IF(Q317="","Vacio",IF(P317=Q317,"Igual","Diferente"))</f>
        <v>Vacio</v>
      </c>
      <c r="S317" s="2">
        <f>+M317+P317/3.5</f>
        <v>95</v>
      </c>
      <c r="T317" s="2">
        <f ca="1">+IF(L317&gt;=0,IF(L317&lt;30,S317*1,IF(60&gt;L317,S317*2,IF(90&gt;L317,S317*3,IF(120&gt;L317,S317*4,IF(150&gt;L317,S317*5,IF(180&gt;L317,S317*6,IF(210&gt;L317,S317*7))))))),0)</f>
        <v>95</v>
      </c>
      <c r="U317" s="3" t="str">
        <f ca="1">+IF(L317&lt;0,0,IF(L317&lt;8,$A$1,IF(L317&lt;15,$B$1,IF(L317&lt;22,$C$1,IF(L317&lt;30,$D$1,IF(L317&lt;60,$H$1,IF(L317&lt;90,$I$1,IF(L317&lt;120,$J$1,IF(L317&lt;150,$K$1,IF(L317&lt;180,$L$1,IF(L317&lt;210,$E$1)))))))))))</f>
        <v>CONCATENACIÓN LAPTOP ANTERIOR</v>
      </c>
      <c r="V317" s="4" t="s">
        <v>1461</v>
      </c>
      <c r="W317" s="11" t="s">
        <v>1465</v>
      </c>
      <c r="X317" s="7">
        <v>44082</v>
      </c>
      <c r="Y317" s="12" t="s">
        <v>1466</v>
      </c>
      <c r="Z317" s="12"/>
      <c r="AA317" s="12"/>
      <c r="AB317" s="13"/>
      <c r="AC317" s="13"/>
      <c r="AD317" s="13"/>
      <c r="AE317" s="13"/>
      <c r="AF317" s="260">
        <f ca="1">+TODAY()-AE317</f>
        <v>44156</v>
      </c>
      <c r="AG317" s="13"/>
      <c r="AH317" s="13"/>
      <c r="AI317" s="7"/>
      <c r="AJ317" s="7"/>
      <c r="AK317" s="4"/>
      <c r="AL317" s="7"/>
      <c r="AM317" s="11">
        <v>1</v>
      </c>
      <c r="AN317" s="4" t="s">
        <v>58</v>
      </c>
      <c r="AO317" s="4"/>
      <c r="AP317" s="4" t="s">
        <v>73</v>
      </c>
      <c r="AQ317" s="126" t="s">
        <v>122</v>
      </c>
      <c r="AR317" s="4"/>
      <c r="AS317" s="4"/>
      <c r="AT317" s="4"/>
      <c r="AU317" s="4" t="s">
        <v>150</v>
      </c>
      <c r="AV317" s="8" t="s">
        <v>61</v>
      </c>
      <c r="AW317" s="8" t="s">
        <v>61</v>
      </c>
      <c r="AX317" s="10" t="str">
        <f>IF(AW317="","Vacio",IF(AV317=AW317,"Igual","Diferente"))</f>
        <v>Igual</v>
      </c>
      <c r="AY317" s="26"/>
      <c r="AZ317" s="26"/>
      <c r="BA317" s="6">
        <f ca="1">+IF(L317&gt;21,"Revisar",0)</f>
        <v>0</v>
      </c>
      <c r="BB317" s="26" t="s">
        <v>62</v>
      </c>
      <c r="BC317" s="85" t="s">
        <v>63</v>
      </c>
      <c r="BD317" s="26">
        <v>0</v>
      </c>
      <c r="BE317" s="26">
        <v>7.13</v>
      </c>
    </row>
    <row r="318" spans="1:57" x14ac:dyDescent="0.25">
      <c r="A318" s="26" t="str">
        <f>CONCATENATE(E318,"_",Y318)</f>
        <v>20415192071_PCR-LAP0756</v>
      </c>
      <c r="B318" s="26" t="str">
        <f>CONCATENATE(E318,"_",Z318)</f>
        <v>20415192071_</v>
      </c>
      <c r="C318" s="16">
        <v>44120</v>
      </c>
      <c r="D318" s="16">
        <v>44150</v>
      </c>
      <c r="E318" s="108">
        <v>20415192071</v>
      </c>
      <c r="F318" s="17" t="s">
        <v>1347</v>
      </c>
      <c r="G318" s="15" t="s">
        <v>1325</v>
      </c>
      <c r="H318" s="15" t="s">
        <v>1326</v>
      </c>
      <c r="I318" s="16">
        <v>44120</v>
      </c>
      <c r="J318" s="16">
        <v>44150</v>
      </c>
      <c r="K318" s="28" t="s">
        <v>1345</v>
      </c>
      <c r="L318" s="9">
        <f ca="1">+TODAY()-J318</f>
        <v>6</v>
      </c>
      <c r="M318" s="29">
        <v>95</v>
      </c>
      <c r="N318" s="90"/>
      <c r="O318" s="10" t="str">
        <f>IF(N318="","Vacio",IF(M318=N318,"Igual","Diferente"))</f>
        <v>Vacio</v>
      </c>
      <c r="P318" s="29"/>
      <c r="Q318" s="90"/>
      <c r="R318" s="10" t="str">
        <f>IF(Q318="","Vacio",IF(P318=Q318,"Igual","Diferente"))</f>
        <v>Vacio</v>
      </c>
      <c r="S318" s="2">
        <f>+M318+P318/3.5</f>
        <v>95</v>
      </c>
      <c r="T318" s="2">
        <f ca="1">+IF(L318&gt;=0,IF(L318&lt;30,S318*1,IF(60&gt;L318,S318*2,IF(90&gt;L318,S318*3,IF(120&gt;L318,S318*4,IF(150&gt;L318,S318*5,IF(180&gt;L318,S318*6,IF(210&gt;L318,S318*7))))))),0)</f>
        <v>95</v>
      </c>
      <c r="U318" s="3" t="str">
        <f ca="1">+IF(L318&lt;0,0,IF(L318&lt;8,$A$1,IF(L318&lt;15,$B$1,IF(L318&lt;22,$C$1,IF(L318&lt;30,$D$1,IF(L318&lt;60,$H$1,IF(L318&lt;90,$I$1,IF(L318&lt;120,$J$1,IF(L318&lt;150,$K$1,IF(L318&lt;180,$L$1,IF(L318&lt;210,$E$1)))))))))))</f>
        <v>CONCATENACIÓN LAPTOP ACTUAL</v>
      </c>
      <c r="V318" s="4" t="s">
        <v>1335</v>
      </c>
      <c r="W318" s="11" t="s">
        <v>1346</v>
      </c>
      <c r="X318" s="7">
        <v>43795</v>
      </c>
      <c r="Y318" s="17" t="s">
        <v>1347</v>
      </c>
      <c r="Z318" s="17"/>
      <c r="AA318" s="17"/>
      <c r="AB318" s="31"/>
      <c r="AC318" s="31"/>
      <c r="AD318" s="31"/>
      <c r="AE318" s="31"/>
      <c r="AF318" s="260">
        <f ca="1">+TODAY()-AE318</f>
        <v>44156</v>
      </c>
      <c r="AG318" s="31"/>
      <c r="AH318" s="31"/>
      <c r="AI318" s="16"/>
      <c r="AJ318" s="16"/>
      <c r="AK318" s="15" t="s">
        <v>65</v>
      </c>
      <c r="AL318" s="16"/>
      <c r="AM318" s="11">
        <v>1</v>
      </c>
      <c r="AN318" s="15" t="s">
        <v>58</v>
      </c>
      <c r="AO318" s="15"/>
      <c r="AP318" s="15" t="s">
        <v>1338</v>
      </c>
      <c r="AQ318" s="15" t="s">
        <v>1348</v>
      </c>
      <c r="AR318" s="15"/>
      <c r="AS318" s="15"/>
      <c r="AT318" s="15"/>
      <c r="AU318" s="4" t="s">
        <v>150</v>
      </c>
      <c r="AV318" s="28" t="s">
        <v>61</v>
      </c>
      <c r="AW318" s="8" t="s">
        <v>61</v>
      </c>
      <c r="AX318" s="10" t="str">
        <f>IF(AW318="","Vacio",IF(AV318=AW318,"Igual","Diferente"))</f>
        <v>Igual</v>
      </c>
      <c r="AY318" s="26"/>
      <c r="AZ318" s="26"/>
      <c r="BA318" s="6">
        <f ca="1">+IF(L318&gt;21,"Revisar",0)</f>
        <v>0</v>
      </c>
      <c r="BB318" s="26" t="s">
        <v>62</v>
      </c>
      <c r="BC318" s="85" t="s">
        <v>63</v>
      </c>
      <c r="BD318" s="26">
        <v>0</v>
      </c>
      <c r="BE318" s="26">
        <v>0</v>
      </c>
    </row>
    <row r="319" spans="1:57" x14ac:dyDescent="0.25">
      <c r="A319" s="26" t="str">
        <f>CONCATENATE(E319,"_",Y319)</f>
        <v>20602947255_PCR-LAP0759</v>
      </c>
      <c r="B319" s="26" t="str">
        <f>CONCATENATE(E319,"_",Z319)</f>
        <v>20602947255_</v>
      </c>
      <c r="C319" s="7">
        <v>44044</v>
      </c>
      <c r="D319" s="7">
        <v>44135</v>
      </c>
      <c r="E319" s="108">
        <v>20602947255</v>
      </c>
      <c r="F319" s="12" t="s">
        <v>1919</v>
      </c>
      <c r="G319" s="21" t="s">
        <v>1916</v>
      </c>
      <c r="H319" s="4" t="s">
        <v>1917</v>
      </c>
      <c r="I319" s="7">
        <v>44044</v>
      </c>
      <c r="J319" s="7">
        <v>44135</v>
      </c>
      <c r="K319" s="8"/>
      <c r="L319" s="9">
        <f ca="1">+TODAY()-J319</f>
        <v>21</v>
      </c>
      <c r="M319" s="10">
        <v>65</v>
      </c>
      <c r="N319" s="94"/>
      <c r="O319" s="10" t="str">
        <f>IF(N319="","Vacio",IF(M319=N319,"Igual","Diferente"))</f>
        <v>Vacio</v>
      </c>
      <c r="P319" s="10"/>
      <c r="Q319" s="94"/>
      <c r="R319" s="10" t="str">
        <f>IF(Q319="","Vacio",IF(P319=Q319,"Igual","Diferente"))</f>
        <v>Vacio</v>
      </c>
      <c r="S319" s="2">
        <f>+M319+P319/3.5</f>
        <v>65</v>
      </c>
      <c r="T319" s="2">
        <f ca="1">+IF(L319&gt;=0,IF(L319&lt;30,S319*1,IF(60&gt;L319,S319*2,IF(90&gt;L319,S319*3,IF(120&gt;L319,S319*4,IF(150&gt;L319,S319*5,IF(180&gt;L319,S319*6,IF(210&gt;L319,S319*7))))))),0)</f>
        <v>65</v>
      </c>
      <c r="U319" s="3" t="str">
        <f ca="1">+IF(L319&lt;0,0,IF(L319&lt;8,$A$1,IF(L319&lt;15,$B$1,IF(L319&lt;22,$C$1,IF(L319&lt;30,$D$1,IF(L319&lt;60,$H$1,IF(L319&lt;90,$I$1,IF(L319&lt;120,$J$1,IF(L319&lt;150,$K$1,IF(L319&lt;180,$L$1,IF(L319&lt;210,$E$1)))))))))))</f>
        <v>Fecha inicio Plazo Alquiler</v>
      </c>
      <c r="V319" s="4" t="s">
        <v>839</v>
      </c>
      <c r="W319" s="11" t="s">
        <v>1918</v>
      </c>
      <c r="X319" s="7">
        <v>43685</v>
      </c>
      <c r="Y319" s="12" t="s">
        <v>1919</v>
      </c>
      <c r="Z319" s="12"/>
      <c r="AA319" s="12"/>
      <c r="AB319" s="13"/>
      <c r="AC319" s="13"/>
      <c r="AD319" s="13"/>
      <c r="AE319" s="13"/>
      <c r="AF319" s="260">
        <f ca="1">+TODAY()-AE319</f>
        <v>44156</v>
      </c>
      <c r="AG319" s="13"/>
      <c r="AH319" s="13"/>
      <c r="AI319" s="7"/>
      <c r="AJ319" s="51"/>
      <c r="AK319" s="51" t="s">
        <v>65</v>
      </c>
      <c r="AL319" s="51"/>
      <c r="AM319" s="51">
        <v>1</v>
      </c>
      <c r="AN319" s="51" t="s">
        <v>58</v>
      </c>
      <c r="AO319" s="51"/>
      <c r="AP319" s="51" t="s">
        <v>66</v>
      </c>
      <c r="AQ319" s="51"/>
      <c r="AR319" s="51"/>
      <c r="AS319" s="51"/>
      <c r="AT319" s="51"/>
      <c r="AU319" s="4" t="s">
        <v>111</v>
      </c>
      <c r="AV319" s="8" t="s">
        <v>61</v>
      </c>
      <c r="AW319" s="8" t="s">
        <v>61</v>
      </c>
      <c r="AX319" s="10" t="str">
        <f>IF(AW319="","Vacio",IF(AV319=AW319,"Igual","Diferente"))</f>
        <v>Igual</v>
      </c>
      <c r="AY319" s="85"/>
      <c r="AZ319" s="85"/>
      <c r="BA319" s="6">
        <f ca="1">+IF(L319&gt;21,"Revisar",0)</f>
        <v>0</v>
      </c>
      <c r="BB319" s="85" t="s">
        <v>62</v>
      </c>
      <c r="BC319" s="85" t="s">
        <v>63</v>
      </c>
      <c r="BD319" s="26">
        <v>0</v>
      </c>
      <c r="BE319" s="26">
        <v>0</v>
      </c>
    </row>
    <row r="320" spans="1:57" x14ac:dyDescent="0.25">
      <c r="A320" s="26" t="str">
        <f>CONCATENATE(E320,"_",Y320)</f>
        <v>20259661553_PCR-LAP0760</v>
      </c>
      <c r="B320" s="26" t="str">
        <f>CONCATENATE(E320,"_",Z320)</f>
        <v>20259661553_</v>
      </c>
      <c r="C320" s="7">
        <v>44105</v>
      </c>
      <c r="D320" s="7">
        <v>44135</v>
      </c>
      <c r="E320" s="108">
        <v>20259661553</v>
      </c>
      <c r="F320" s="17" t="s">
        <v>338</v>
      </c>
      <c r="G320" s="4" t="s">
        <v>302</v>
      </c>
      <c r="H320" s="4" t="s">
        <v>303</v>
      </c>
      <c r="I320" s="7">
        <v>44105</v>
      </c>
      <c r="J320" s="7">
        <v>44135</v>
      </c>
      <c r="K320" s="8"/>
      <c r="L320" s="9">
        <f ca="1">+TODAY()-J320</f>
        <v>21</v>
      </c>
      <c r="M320" s="10">
        <v>57.8</v>
      </c>
      <c r="N320" s="90"/>
      <c r="O320" s="10" t="str">
        <f>IF(N320="","Vacio",IF(M320=N320,"Igual","Diferente"))</f>
        <v>Vacio</v>
      </c>
      <c r="P320" s="10"/>
      <c r="Q320" s="90"/>
      <c r="R320" s="10" t="str">
        <f>IF(Q320="","Vacio",IF(P320=Q320,"Igual","Diferente"))</f>
        <v>Vacio</v>
      </c>
      <c r="S320" s="2">
        <f>+M320+P320/3.5</f>
        <v>57.8</v>
      </c>
      <c r="T320" s="2">
        <f ca="1">+IF(L320&gt;=0,IF(L320&lt;30,S320*1,IF(60&gt;L320,S320*2,IF(90&gt;L320,S320*3,IF(120&gt;L320,S320*4,IF(150&gt;L320,S320*5,IF(180&gt;L320,S320*6,IF(210&gt;L320,S320*7))))))),0)</f>
        <v>57.8</v>
      </c>
      <c r="U320" s="3" t="str">
        <f ca="1">+IF(L320&lt;0,0,IF(L320&lt;8,$A$1,IF(L320&lt;15,$B$1,IF(L320&lt;22,$C$1,IF(L320&lt;30,$D$1,IF(L320&lt;60,$H$1,IF(L320&lt;90,$I$1,IF(L320&lt;120,$J$1,IF(L320&lt;150,$K$1,IF(L320&lt;180,$L$1,IF(L320&lt;210,$E$1)))))))))))</f>
        <v>Fecha inicio Plazo Alquiler</v>
      </c>
      <c r="V320" s="4"/>
      <c r="W320" s="11"/>
      <c r="X320" s="7"/>
      <c r="Y320" s="17" t="s">
        <v>338</v>
      </c>
      <c r="Z320" s="12"/>
      <c r="AA320" s="12"/>
      <c r="AB320" s="13"/>
      <c r="AC320" s="13"/>
      <c r="AD320" s="13"/>
      <c r="AE320" s="13"/>
      <c r="AF320" s="260">
        <f ca="1">+TODAY()-AE320</f>
        <v>44156</v>
      </c>
      <c r="AG320" s="13"/>
      <c r="AH320" s="13"/>
      <c r="AI320" s="7"/>
      <c r="AJ320" s="7"/>
      <c r="AK320" s="4" t="s">
        <v>305</v>
      </c>
      <c r="AL320" s="7"/>
      <c r="AM320" s="11">
        <v>1</v>
      </c>
      <c r="AN320" s="4" t="s">
        <v>58</v>
      </c>
      <c r="AO320" s="4"/>
      <c r="AP320" s="4" t="s">
        <v>306</v>
      </c>
      <c r="AQ320" s="4" t="s">
        <v>339</v>
      </c>
      <c r="AR320" s="4"/>
      <c r="AS320" s="4"/>
      <c r="AT320" s="4"/>
      <c r="AU320" s="120" t="s">
        <v>89</v>
      </c>
      <c r="AV320" s="8" t="s">
        <v>61</v>
      </c>
      <c r="AW320" s="8" t="s">
        <v>61</v>
      </c>
      <c r="AX320" s="10" t="str">
        <f>IF(AW320="","Vacio",IF(AV320=AW320,"Igual","Diferente"))</f>
        <v>Igual</v>
      </c>
      <c r="AY320" s="26"/>
      <c r="AZ320" s="26"/>
      <c r="BA320" s="6">
        <f ca="1">+IF(L320&gt;21,"Revisar",0)</f>
        <v>0</v>
      </c>
      <c r="BB320" s="26" t="s">
        <v>62</v>
      </c>
      <c r="BC320" s="85" t="s">
        <v>63</v>
      </c>
      <c r="BD320" s="26">
        <v>0</v>
      </c>
      <c r="BE320" s="26">
        <v>0</v>
      </c>
    </row>
    <row r="321" spans="1:57" x14ac:dyDescent="0.25">
      <c r="A321" s="26" t="str">
        <f>CONCATENATE(E321,"_",Y321)</f>
        <v>20329545459_PCR-LAP0765</v>
      </c>
      <c r="B321" s="26" t="str">
        <f>CONCATENATE(E321,"_",Z321)</f>
        <v>20329545459_</v>
      </c>
      <c r="C321" s="7">
        <v>44134</v>
      </c>
      <c r="D321" s="7">
        <v>44164</v>
      </c>
      <c r="E321" s="108">
        <v>20329545459</v>
      </c>
      <c r="F321" s="12" t="s">
        <v>5576</v>
      </c>
      <c r="G321" s="21" t="s">
        <v>2061</v>
      </c>
      <c r="H321" s="4" t="s">
        <v>11312</v>
      </c>
      <c r="I321" s="7">
        <v>44134</v>
      </c>
      <c r="J321" s="7">
        <v>44164</v>
      </c>
      <c r="K321" s="28"/>
      <c r="L321" s="9">
        <f ca="1">+TODAY()-J321</f>
        <v>-8</v>
      </c>
      <c r="M321" s="10">
        <v>65</v>
      </c>
      <c r="N321" s="94"/>
      <c r="O321" s="10" t="str">
        <f>IF(N321="","Vacio",IF(M321=N321,"Igual","Diferente"))</f>
        <v>Vacio</v>
      </c>
      <c r="P321" s="10"/>
      <c r="Q321" s="94"/>
      <c r="R321" s="10" t="str">
        <f>IF(Q321="","Vacio",IF(P321=Q321,"Igual","Diferente"))</f>
        <v>Vacio</v>
      </c>
      <c r="S321" s="2">
        <f>+M321+P321/3.5</f>
        <v>65</v>
      </c>
      <c r="T321" s="2">
        <f ca="1">+IF(L321&gt;=0,IF(L321&lt;30,S321*1,IF(60&gt;L321,S321*2,IF(90&gt;L321,S321*3,IF(120&gt;L321,S321*4,IF(150&gt;L321,S321*5,IF(180&gt;L321,S321*6,IF(210&gt;L321,S321*7))))))),0)</f>
        <v>0</v>
      </c>
      <c r="U321" s="3">
        <f ca="1">+IF(L321&lt;0,0,IF(L321&lt;8,$A$1,IF(L321&lt;15,$B$1,IF(L321&lt;22,$C$1,IF(L321&lt;30,$D$1,IF(L321&lt;60,$H$1,IF(L321&lt;90,$I$1,IF(L321&lt;120,$J$1,IF(L321&lt;150,$K$1,IF(L321&lt;180,$L$1,IF(L321&lt;210,$E$1)))))))))))</f>
        <v>0</v>
      </c>
      <c r="V321" s="4" t="s">
        <v>11313</v>
      </c>
      <c r="W321" s="11" t="s">
        <v>11314</v>
      </c>
      <c r="X321" s="7">
        <v>44134</v>
      </c>
      <c r="Y321" s="12" t="s">
        <v>5576</v>
      </c>
      <c r="Z321" s="12"/>
      <c r="AA321" s="12"/>
      <c r="AB321" s="13"/>
      <c r="AC321" s="13"/>
      <c r="AD321" s="13"/>
      <c r="AE321" s="13"/>
      <c r="AF321" s="260">
        <f ca="1">+TODAY()-AE321</f>
        <v>44156</v>
      </c>
      <c r="AG321" s="13"/>
      <c r="AH321" s="13"/>
      <c r="AI321" s="7"/>
      <c r="AJ321" s="7"/>
      <c r="AK321" s="4"/>
      <c r="AL321" s="7"/>
      <c r="AM321" s="11">
        <v>1</v>
      </c>
      <c r="AN321" s="4" t="s">
        <v>58</v>
      </c>
      <c r="AO321" s="4"/>
      <c r="AP321" s="4" t="s">
        <v>518</v>
      </c>
      <c r="AQ321" s="126" t="s">
        <v>122</v>
      </c>
      <c r="AR321" s="4"/>
      <c r="AS321" s="4"/>
      <c r="AT321" s="4"/>
      <c r="AU321" s="4" t="s">
        <v>111</v>
      </c>
      <c r="AV321" s="8" t="s">
        <v>61</v>
      </c>
      <c r="AW321" s="8"/>
      <c r="AX321" s="10" t="str">
        <f>IF(AW321="","Vacio",IF(AV321=AW321,"Igual","Diferente"))</f>
        <v>Vacio</v>
      </c>
      <c r="AY321" s="85"/>
      <c r="AZ321" s="85"/>
      <c r="BA321" s="6">
        <f ca="1">+IF(L321&gt;21,"Revisar",0)</f>
        <v>0</v>
      </c>
      <c r="BB321" s="85" t="s">
        <v>1757</v>
      </c>
      <c r="BC321" s="85" t="s">
        <v>63</v>
      </c>
      <c r="BD321" s="26">
        <v>0</v>
      </c>
      <c r="BE321" s="26">
        <v>0</v>
      </c>
    </row>
    <row r="322" spans="1:57" x14ac:dyDescent="0.25">
      <c r="A322" s="26" t="str">
        <f>CONCATENATE(E322,"_",Y322)</f>
        <v>20562970496_PCR-LAP0766</v>
      </c>
      <c r="B322" s="26" t="str">
        <f>CONCATENATE(E322,"_",Z322)</f>
        <v>20562970496_</v>
      </c>
      <c r="C322" s="7">
        <v>43897</v>
      </c>
      <c r="D322" s="7">
        <v>43927</v>
      </c>
      <c r="E322" s="108">
        <v>20562970496</v>
      </c>
      <c r="F322" s="12" t="s">
        <v>1457</v>
      </c>
      <c r="G322" s="4" t="s">
        <v>1437</v>
      </c>
      <c r="H322" s="4" t="s">
        <v>1450</v>
      </c>
      <c r="I322" s="7">
        <v>43897</v>
      </c>
      <c r="J322" s="7">
        <v>43927</v>
      </c>
      <c r="K322" s="8"/>
      <c r="L322" s="9">
        <f ca="1">+TODAY()-J322</f>
        <v>229</v>
      </c>
      <c r="M322" s="10">
        <v>36</v>
      </c>
      <c r="N322" s="90"/>
      <c r="O322" s="10" t="str">
        <f>IF(N322="","Vacio",IF(M322=N322,"Igual","Diferente"))</f>
        <v>Vacio</v>
      </c>
      <c r="P322" s="10"/>
      <c r="Q322" s="90"/>
      <c r="R322" s="10" t="str">
        <f>IF(Q322="","Vacio",IF(P322=Q322,"Igual","Diferente"))</f>
        <v>Vacio</v>
      </c>
      <c r="S322" s="2">
        <f>+M322+P322/3.5</f>
        <v>36</v>
      </c>
      <c r="T322" s="2" t="b">
        <f ca="1">+IF(L322&gt;=0,IF(L322&lt;30,S322*1,IF(60&gt;L322,S322*2,IF(90&gt;L322,S322*3,IF(120&gt;L322,S322*4,IF(150&gt;L322,S322*5,IF(180&gt;L322,S322*6,IF(210&gt;L322,S322*7))))))),0)</f>
        <v>0</v>
      </c>
      <c r="U322" s="3" t="b">
        <f ca="1">+IF(L322&lt;0,0,IF(L322&lt;8,$A$1,IF(L322&lt;15,$B$1,IF(L322&lt;22,$C$1,IF(L322&lt;30,$D$1,IF(L322&lt;60,$H$1,IF(L322&lt;90,$I$1,IF(L322&lt;120,$J$1,IF(L322&lt;150,$K$1,IF(L322&lt;180,$L$1,IF(L322&lt;210,$E$1)))))))))))</f>
        <v>0</v>
      </c>
      <c r="V322" s="4" t="s">
        <v>1451</v>
      </c>
      <c r="W322" s="11" t="s">
        <v>1452</v>
      </c>
      <c r="X322" s="7">
        <v>43896</v>
      </c>
      <c r="Y322" s="12" t="s">
        <v>1457</v>
      </c>
      <c r="Z322" s="12"/>
      <c r="AA322" s="12"/>
      <c r="AB322" s="13"/>
      <c r="AC322" s="13" t="s">
        <v>680</v>
      </c>
      <c r="AD322" s="13">
        <v>43972</v>
      </c>
      <c r="AE322" s="13">
        <v>43927</v>
      </c>
      <c r="AF322" s="260">
        <f ca="1">+TODAY()-AE322</f>
        <v>229</v>
      </c>
      <c r="AG322" s="13" t="s">
        <v>681</v>
      </c>
      <c r="AH322" s="13" t="s">
        <v>1441</v>
      </c>
      <c r="AI322" s="7"/>
      <c r="AJ322" s="7"/>
      <c r="AK322" s="4"/>
      <c r="AL322" s="7"/>
      <c r="AM322" s="11">
        <v>1</v>
      </c>
      <c r="AN322" s="4" t="s">
        <v>58</v>
      </c>
      <c r="AO322" s="4"/>
      <c r="AP322" s="4" t="s">
        <v>66</v>
      </c>
      <c r="AQ322" s="4"/>
      <c r="AR322" s="4"/>
      <c r="AS322" s="4"/>
      <c r="AT322" s="4"/>
      <c r="AU322" s="4" t="s">
        <v>111</v>
      </c>
      <c r="AV322" s="8" t="s">
        <v>61</v>
      </c>
      <c r="AW322" s="8" t="s">
        <v>61</v>
      </c>
      <c r="AX322" s="10" t="str">
        <f>IF(AW322="","Vacio",IF(AV322=AW322,"Igual","Diferente"))</f>
        <v>Igual</v>
      </c>
      <c r="AY322" s="26"/>
      <c r="AZ322" s="26"/>
      <c r="BA322" s="6" t="str">
        <f ca="1">+IF(L322&gt;21,"Revisar",0)</f>
        <v>Revisar</v>
      </c>
      <c r="BB322" s="26" t="s">
        <v>62</v>
      </c>
      <c r="BC322" s="85" t="s">
        <v>120</v>
      </c>
      <c r="BD322" s="26">
        <v>0</v>
      </c>
      <c r="BE322" s="26">
        <v>0</v>
      </c>
    </row>
    <row r="323" spans="1:57" x14ac:dyDescent="0.25">
      <c r="A323" s="26" t="str">
        <f>CONCATENATE(E323,"_",Y323)</f>
        <v>20466590747_PCR-LAP0767</v>
      </c>
      <c r="B323" s="26" t="str">
        <f>CONCATENATE(E323,"_",Z323)</f>
        <v>20466590747_</v>
      </c>
      <c r="C323" s="7">
        <v>44105</v>
      </c>
      <c r="D323" s="7">
        <v>44135</v>
      </c>
      <c r="E323" s="108">
        <v>20466590747</v>
      </c>
      <c r="F323" s="17" t="s">
        <v>4203</v>
      </c>
      <c r="G323" s="4" t="s">
        <v>4189</v>
      </c>
      <c r="H323" s="7" t="s">
        <v>4190</v>
      </c>
      <c r="I323" s="7">
        <v>44105</v>
      </c>
      <c r="J323" s="7">
        <v>44135</v>
      </c>
      <c r="K323" s="28"/>
      <c r="L323" s="9">
        <f ca="1">+TODAY()-J323</f>
        <v>21</v>
      </c>
      <c r="M323" s="29">
        <v>52</v>
      </c>
      <c r="N323" s="90"/>
      <c r="O323" s="10" t="str">
        <f>IF(N323="","Vacio",IF(M323=N323,"Igual","Diferente"))</f>
        <v>Vacio</v>
      </c>
      <c r="P323" s="29"/>
      <c r="Q323" s="90"/>
      <c r="R323" s="10" t="str">
        <f>IF(Q323="","Vacio",IF(P323=Q323,"Igual","Diferente"))</f>
        <v>Vacio</v>
      </c>
      <c r="S323" s="2">
        <f>+M323+P323/3.5</f>
        <v>52</v>
      </c>
      <c r="T323" s="2">
        <f ca="1">+IF(L323&gt;=0,IF(L323&lt;30,S323*1,IF(60&gt;L323,S323*2,IF(90&gt;L323,S323*3,IF(120&gt;L323,S323*4,IF(150&gt;L323,S323*5,IF(180&gt;L323,S323*6,IF(210&gt;L323,S323*7))))))),0)</f>
        <v>52</v>
      </c>
      <c r="U323" s="3" t="str">
        <f ca="1">+IF(L323&lt;0,0,IF(L323&lt;8,$A$1,IF(L323&lt;15,$B$1,IF(L323&lt;22,$C$1,IF(L323&lt;30,$D$1,IF(L323&lt;60,$H$1,IF(L323&lt;90,$I$1,IF(L323&lt;120,$J$1,IF(L323&lt;150,$K$1,IF(L323&lt;180,$L$1,IF(L323&lt;210,$E$1)))))))))))</f>
        <v>Fecha inicio Plazo Alquiler</v>
      </c>
      <c r="V323" s="4" t="s">
        <v>283</v>
      </c>
      <c r="W323" s="11" t="s">
        <v>4202</v>
      </c>
      <c r="X323" s="7">
        <v>43839</v>
      </c>
      <c r="Y323" s="17" t="s">
        <v>4203</v>
      </c>
      <c r="Z323" s="17"/>
      <c r="AA323" s="17"/>
      <c r="AB323" s="31"/>
      <c r="AC323" s="31"/>
      <c r="AD323" s="31"/>
      <c r="AE323" s="31"/>
      <c r="AF323" s="260">
        <f ca="1">+TODAY()-AE323</f>
        <v>44156</v>
      </c>
      <c r="AG323" s="31"/>
      <c r="AH323" s="31"/>
      <c r="AI323" s="16"/>
      <c r="AJ323" s="16"/>
      <c r="AK323" s="15"/>
      <c r="AL323" s="16"/>
      <c r="AM323" s="30">
        <v>1</v>
      </c>
      <c r="AN323" s="15" t="s">
        <v>58</v>
      </c>
      <c r="AO323" s="15"/>
      <c r="AP323" s="15" t="s">
        <v>3312</v>
      </c>
      <c r="AQ323" s="15"/>
      <c r="AR323" s="15"/>
      <c r="AS323" s="15"/>
      <c r="AT323" s="15"/>
      <c r="AU323" s="4" t="s">
        <v>11259</v>
      </c>
      <c r="AV323" s="28" t="s">
        <v>61</v>
      </c>
      <c r="AW323" s="8" t="s">
        <v>61</v>
      </c>
      <c r="AX323" s="10" t="str">
        <f>IF(AW323="","Vacio",IF(AV323=AW323,"Igual","Diferente"))</f>
        <v>Igual</v>
      </c>
      <c r="AY323" s="26"/>
      <c r="AZ323" s="26"/>
      <c r="BA323" s="6">
        <f ca="1">+IF(L323&gt;21,"Revisar",0)</f>
        <v>0</v>
      </c>
      <c r="BB323" s="26" t="s">
        <v>62</v>
      </c>
      <c r="BC323" s="85" t="s">
        <v>63</v>
      </c>
      <c r="BD323" s="26">
        <v>0</v>
      </c>
      <c r="BE323" s="26">
        <v>0</v>
      </c>
    </row>
    <row r="324" spans="1:57" x14ac:dyDescent="0.25">
      <c r="A324" s="26" t="str">
        <f>CONCATENATE(E324,"_",Y324)</f>
        <v>20562970496_PCR-LAP0768</v>
      </c>
      <c r="B324" s="26" t="str">
        <f>CONCATENATE(E324,"_",Z324)</f>
        <v>20562970496_</v>
      </c>
      <c r="C324" s="7">
        <v>43897</v>
      </c>
      <c r="D324" s="7">
        <v>43927</v>
      </c>
      <c r="E324" s="108">
        <v>20562970496</v>
      </c>
      <c r="F324" s="12" t="s">
        <v>1456</v>
      </c>
      <c r="G324" s="4" t="s">
        <v>1437</v>
      </c>
      <c r="H324" s="4" t="s">
        <v>1450</v>
      </c>
      <c r="I324" s="7">
        <v>43897</v>
      </c>
      <c r="J324" s="7">
        <v>43927</v>
      </c>
      <c r="K324" s="8"/>
      <c r="L324" s="9">
        <f ca="1">+TODAY()-J324</f>
        <v>229</v>
      </c>
      <c r="M324" s="10">
        <v>36</v>
      </c>
      <c r="N324" s="90"/>
      <c r="O324" s="10" t="str">
        <f>IF(N324="","Vacio",IF(M324=N324,"Igual","Diferente"))</f>
        <v>Vacio</v>
      </c>
      <c r="P324" s="10"/>
      <c r="Q324" s="90"/>
      <c r="R324" s="10" t="str">
        <f>IF(Q324="","Vacio",IF(P324=Q324,"Igual","Diferente"))</f>
        <v>Vacio</v>
      </c>
      <c r="S324" s="2">
        <f>+M324+P324/3.5</f>
        <v>36</v>
      </c>
      <c r="T324" s="2" t="b">
        <f ca="1">+IF(L324&gt;=0,IF(L324&lt;30,S324*1,IF(60&gt;L324,S324*2,IF(90&gt;L324,S324*3,IF(120&gt;L324,S324*4,IF(150&gt;L324,S324*5,IF(180&gt;L324,S324*6,IF(210&gt;L324,S324*7))))))),0)</f>
        <v>0</v>
      </c>
      <c r="U324" s="3" t="b">
        <f ca="1">+IF(L324&lt;0,0,IF(L324&lt;8,$A$1,IF(L324&lt;15,$B$1,IF(L324&lt;22,$C$1,IF(L324&lt;30,$D$1,IF(L324&lt;60,$H$1,IF(L324&lt;90,$I$1,IF(L324&lt;120,$J$1,IF(L324&lt;150,$K$1,IF(L324&lt;180,$L$1,IF(L324&lt;210,$E$1)))))))))))</f>
        <v>0</v>
      </c>
      <c r="V324" s="4" t="s">
        <v>1451</v>
      </c>
      <c r="W324" s="11" t="s">
        <v>1452</v>
      </c>
      <c r="X324" s="7">
        <v>43896</v>
      </c>
      <c r="Y324" s="12" t="s">
        <v>1456</v>
      </c>
      <c r="Z324" s="12"/>
      <c r="AA324" s="12"/>
      <c r="AB324" s="13"/>
      <c r="AC324" s="13" t="s">
        <v>680</v>
      </c>
      <c r="AD324" s="13">
        <v>43972</v>
      </c>
      <c r="AE324" s="13">
        <v>43927</v>
      </c>
      <c r="AF324" s="260">
        <f ca="1">+TODAY()-AE324</f>
        <v>229</v>
      </c>
      <c r="AG324" s="13" t="s">
        <v>681</v>
      </c>
      <c r="AH324" s="13" t="s">
        <v>1441</v>
      </c>
      <c r="AI324" s="7"/>
      <c r="AJ324" s="7"/>
      <c r="AK324" s="4"/>
      <c r="AL324" s="7"/>
      <c r="AM324" s="11">
        <v>1</v>
      </c>
      <c r="AN324" s="4" t="s">
        <v>58</v>
      </c>
      <c r="AO324" s="4"/>
      <c r="AP324" s="4" t="s">
        <v>66</v>
      </c>
      <c r="AQ324" s="4"/>
      <c r="AR324" s="4"/>
      <c r="AS324" s="4"/>
      <c r="AT324" s="4"/>
      <c r="AU324" s="4" t="s">
        <v>111</v>
      </c>
      <c r="AV324" s="8" t="s">
        <v>61</v>
      </c>
      <c r="AW324" s="8" t="s">
        <v>61</v>
      </c>
      <c r="AX324" s="10" t="str">
        <f>IF(AW324="","Vacio",IF(AV324=AW324,"Igual","Diferente"))</f>
        <v>Igual</v>
      </c>
      <c r="AY324" s="26"/>
      <c r="AZ324" s="26"/>
      <c r="BA324" s="6" t="str">
        <f ca="1">+IF(L324&gt;21,"Revisar",0)</f>
        <v>Revisar</v>
      </c>
      <c r="BB324" s="26" t="s">
        <v>62</v>
      </c>
      <c r="BC324" s="85" t="s">
        <v>120</v>
      </c>
      <c r="BD324" s="26">
        <v>0</v>
      </c>
      <c r="BE324" s="26">
        <v>0</v>
      </c>
    </row>
    <row r="325" spans="1:57" x14ac:dyDescent="0.25">
      <c r="A325" s="26" t="str">
        <f>CONCATENATE(E325,"_",Y325)</f>
        <v>20562970496_PCR-LAP0769</v>
      </c>
      <c r="B325" s="26" t="str">
        <f>CONCATENATE(E325,"_",Z325)</f>
        <v>20562970496_PCR-LAP0777,PCR-LAP0658</v>
      </c>
      <c r="C325" s="7">
        <v>43897</v>
      </c>
      <c r="D325" s="7">
        <v>43927</v>
      </c>
      <c r="E325" s="108">
        <v>20562970496</v>
      </c>
      <c r="F325" s="12" t="s">
        <v>1453</v>
      </c>
      <c r="G325" s="4" t="s">
        <v>1437</v>
      </c>
      <c r="H325" s="4" t="s">
        <v>1450</v>
      </c>
      <c r="I325" s="7">
        <v>43897</v>
      </c>
      <c r="J325" s="7">
        <v>43927</v>
      </c>
      <c r="K325" s="8"/>
      <c r="L325" s="9">
        <f ca="1">+TODAY()-J325</f>
        <v>229</v>
      </c>
      <c r="M325" s="10">
        <v>36</v>
      </c>
      <c r="N325" s="90"/>
      <c r="O325" s="10" t="str">
        <f>IF(N325="","Vacio",IF(M325=N325,"Igual","Diferente"))</f>
        <v>Vacio</v>
      </c>
      <c r="P325" s="10"/>
      <c r="Q325" s="90"/>
      <c r="R325" s="10" t="str">
        <f>IF(Q325="","Vacio",IF(P325=Q325,"Igual","Diferente"))</f>
        <v>Vacio</v>
      </c>
      <c r="S325" s="2">
        <f>+M325+P325/3.5</f>
        <v>36</v>
      </c>
      <c r="T325" s="2" t="b">
        <f ca="1">+IF(L325&gt;=0,IF(L325&lt;30,S325*1,IF(60&gt;L325,S325*2,IF(90&gt;L325,S325*3,IF(120&gt;L325,S325*4,IF(150&gt;L325,S325*5,IF(180&gt;L325,S325*6,IF(210&gt;L325,S325*7))))))),0)</f>
        <v>0</v>
      </c>
      <c r="U325" s="3" t="b">
        <f ca="1">+IF(L325&lt;0,0,IF(L325&lt;8,$A$1,IF(L325&lt;15,$B$1,IF(L325&lt;22,$C$1,IF(L325&lt;30,$D$1,IF(L325&lt;60,$H$1,IF(L325&lt;90,$I$1,IF(L325&lt;120,$J$1,IF(L325&lt;150,$K$1,IF(L325&lt;180,$L$1,IF(L325&lt;210,$E$1)))))))))))</f>
        <v>0</v>
      </c>
      <c r="V325" s="4" t="s">
        <v>1451</v>
      </c>
      <c r="W325" s="11" t="s">
        <v>1452</v>
      </c>
      <c r="X325" s="7">
        <v>43896</v>
      </c>
      <c r="Y325" s="12" t="s">
        <v>1453</v>
      </c>
      <c r="Z325" s="12" t="s">
        <v>1454</v>
      </c>
      <c r="AA325" s="12"/>
      <c r="AB325" s="13"/>
      <c r="AC325" s="13" t="s">
        <v>680</v>
      </c>
      <c r="AD325" s="13">
        <v>43972</v>
      </c>
      <c r="AE325" s="13">
        <v>43927</v>
      </c>
      <c r="AF325" s="260">
        <f ca="1">+TODAY()-AE325</f>
        <v>229</v>
      </c>
      <c r="AG325" s="13" t="s">
        <v>681</v>
      </c>
      <c r="AH325" s="13" t="s">
        <v>1441</v>
      </c>
      <c r="AI325" s="7"/>
      <c r="AJ325" s="7"/>
      <c r="AK325" s="4"/>
      <c r="AL325" s="7"/>
      <c r="AM325" s="11">
        <v>1</v>
      </c>
      <c r="AN325" s="4" t="s">
        <v>58</v>
      </c>
      <c r="AO325" s="4"/>
      <c r="AP325" s="4" t="s">
        <v>66</v>
      </c>
      <c r="AQ325" s="4"/>
      <c r="AR325" s="4"/>
      <c r="AS325" s="4"/>
      <c r="AT325" s="4"/>
      <c r="AU325" s="4" t="s">
        <v>111</v>
      </c>
      <c r="AV325" s="8" t="s">
        <v>61</v>
      </c>
      <c r="AW325" s="8" t="s">
        <v>61</v>
      </c>
      <c r="AX325" s="10" t="str">
        <f>IF(AW325="","Vacio",IF(AV325=AW325,"Igual","Diferente"))</f>
        <v>Igual</v>
      </c>
      <c r="AY325" s="26"/>
      <c r="AZ325" s="26"/>
      <c r="BA325" s="6" t="str">
        <f ca="1">+IF(L325&gt;21,"Revisar",0)</f>
        <v>Revisar</v>
      </c>
      <c r="BB325" s="26" t="s">
        <v>62</v>
      </c>
      <c r="BC325" s="85" t="s">
        <v>120</v>
      </c>
      <c r="BD325" s="26">
        <v>0</v>
      </c>
      <c r="BE325" s="26">
        <v>0</v>
      </c>
    </row>
    <row r="326" spans="1:57" x14ac:dyDescent="0.25">
      <c r="A326" s="26" t="str">
        <f>CONCATENATE(E326,"_",Y326)</f>
        <v xml:space="preserve"> 2038235036_PCR-LAP0770</v>
      </c>
      <c r="B326" s="26" t="str">
        <f>CONCATENATE(E326,"_",Z326)</f>
        <v xml:space="preserve"> 2038235036_</v>
      </c>
      <c r="C326" s="7">
        <v>44122</v>
      </c>
      <c r="D326" s="7">
        <v>44152</v>
      </c>
      <c r="E326" s="142" t="s">
        <v>1016</v>
      </c>
      <c r="F326" s="12" t="s">
        <v>1036</v>
      </c>
      <c r="G326" s="4" t="s">
        <v>1017</v>
      </c>
      <c r="H326" s="4" t="s">
        <v>1018</v>
      </c>
      <c r="I326" s="7">
        <v>44122</v>
      </c>
      <c r="J326" s="7">
        <v>44152</v>
      </c>
      <c r="K326" s="8" t="s">
        <v>1019</v>
      </c>
      <c r="L326" s="9">
        <f ca="1">+TODAY()-J326</f>
        <v>4</v>
      </c>
      <c r="M326" s="10">
        <v>65</v>
      </c>
      <c r="N326" s="90"/>
      <c r="O326" s="10" t="str">
        <f>IF(N326="","Vacio",IF(M326=N326,"Igual","Diferente"))</f>
        <v>Vacio</v>
      </c>
      <c r="P326" s="10"/>
      <c r="Q326" s="90"/>
      <c r="R326" s="10" t="str">
        <f>IF(Q326="","Vacio",IF(P326=Q326,"Igual","Diferente"))</f>
        <v>Vacio</v>
      </c>
      <c r="S326" s="2">
        <f>+M326+P326/3.5</f>
        <v>65</v>
      </c>
      <c r="T326" s="2">
        <f ca="1">+IF(L326&gt;=0,IF(L326&lt;30,S326*1,IF(60&gt;L326,S326*2,IF(90&gt;L326,S326*3,IF(120&gt;L326,S326*4,IF(150&gt;L326,S326*5,IF(180&gt;L326,S326*6,IF(210&gt;L326,S326*7))))))),0)</f>
        <v>65</v>
      </c>
      <c r="U326" s="3" t="str">
        <f ca="1">+IF(L326&lt;0,0,IF(L326&lt;8,$A$1,IF(L326&lt;15,$B$1,IF(L326&lt;22,$C$1,IF(L326&lt;30,$D$1,IF(L326&lt;60,$H$1,IF(L326&lt;90,$I$1,IF(L326&lt;120,$J$1,IF(L326&lt;150,$K$1,IF(L326&lt;180,$L$1,IF(L326&lt;210,$E$1)))))))))))</f>
        <v>CONCATENACIÓN LAPTOP ACTUAL</v>
      </c>
      <c r="V326" s="4" t="s">
        <v>1020</v>
      </c>
      <c r="W326" s="11" t="s">
        <v>1021</v>
      </c>
      <c r="X326" s="7">
        <v>43906</v>
      </c>
      <c r="Y326" s="12" t="s">
        <v>1036</v>
      </c>
      <c r="Z326" s="12"/>
      <c r="AA326" s="12"/>
      <c r="AB326" s="13"/>
      <c r="AC326" s="13"/>
      <c r="AD326" s="13"/>
      <c r="AE326" s="13"/>
      <c r="AF326" s="260">
        <f ca="1">+TODAY()-AE326</f>
        <v>44156</v>
      </c>
      <c r="AG326" s="13"/>
      <c r="AH326" s="13"/>
      <c r="AI326" s="7"/>
      <c r="AJ326" s="7"/>
      <c r="AK326" s="4"/>
      <c r="AL326" s="7"/>
      <c r="AM326" s="11">
        <v>1</v>
      </c>
      <c r="AN326" s="4" t="s">
        <v>58</v>
      </c>
      <c r="AO326" s="4"/>
      <c r="AP326" s="4" t="s">
        <v>149</v>
      </c>
      <c r="AQ326" s="126" t="s">
        <v>122</v>
      </c>
      <c r="AR326" s="4"/>
      <c r="AS326" s="4"/>
      <c r="AT326" s="4"/>
      <c r="AU326" s="4" t="s">
        <v>150</v>
      </c>
      <c r="AV326" s="8" t="s">
        <v>61</v>
      </c>
      <c r="AW326" s="8" t="s">
        <v>61</v>
      </c>
      <c r="AX326" s="10" t="str">
        <f>IF(AW326="","Vacio",IF(AV326=AW326,"Igual","Diferente"))</f>
        <v>Igual</v>
      </c>
      <c r="AY326" s="26"/>
      <c r="AZ326" s="26"/>
      <c r="BA326" s="6">
        <f ca="1">+IF(L326&gt;21,"Revisar",0)</f>
        <v>0</v>
      </c>
      <c r="BB326" s="26" t="s">
        <v>62</v>
      </c>
      <c r="BC326" s="85" t="s">
        <v>63</v>
      </c>
      <c r="BD326" s="26">
        <v>0</v>
      </c>
      <c r="BE326" s="26">
        <v>7.13</v>
      </c>
    </row>
    <row r="327" spans="1:57" x14ac:dyDescent="0.25">
      <c r="A327" s="26" t="str">
        <f>CONCATENATE(E327,"_",Y327)</f>
        <v xml:space="preserve"> 2038235036_PCR-LAP0771</v>
      </c>
      <c r="B327" s="26" t="str">
        <f>CONCATENATE(E327,"_",Z327)</f>
        <v xml:space="preserve"> 2038235036_</v>
      </c>
      <c r="C327" s="7">
        <v>44122</v>
      </c>
      <c r="D327" s="7">
        <v>44152</v>
      </c>
      <c r="E327" s="142" t="s">
        <v>1016</v>
      </c>
      <c r="F327" s="12" t="s">
        <v>1037</v>
      </c>
      <c r="G327" s="4" t="s">
        <v>1017</v>
      </c>
      <c r="H327" s="4" t="s">
        <v>1018</v>
      </c>
      <c r="I327" s="7">
        <v>44122</v>
      </c>
      <c r="J327" s="7">
        <v>44152</v>
      </c>
      <c r="K327" s="8" t="s">
        <v>1019</v>
      </c>
      <c r="L327" s="9">
        <f ca="1">+TODAY()-J327</f>
        <v>4</v>
      </c>
      <c r="M327" s="10">
        <v>65</v>
      </c>
      <c r="N327" s="90"/>
      <c r="O327" s="10" t="str">
        <f>IF(N327="","Vacio",IF(M327=N327,"Igual","Diferente"))</f>
        <v>Vacio</v>
      </c>
      <c r="P327" s="10"/>
      <c r="Q327" s="90"/>
      <c r="R327" s="10" t="str">
        <f>IF(Q327="","Vacio",IF(P327=Q327,"Igual","Diferente"))</f>
        <v>Vacio</v>
      </c>
      <c r="S327" s="2">
        <f>+M327+P327/3.5</f>
        <v>65</v>
      </c>
      <c r="T327" s="2">
        <f ca="1">+IF(L327&gt;=0,IF(L327&lt;30,S327*1,IF(60&gt;L327,S327*2,IF(90&gt;L327,S327*3,IF(120&gt;L327,S327*4,IF(150&gt;L327,S327*5,IF(180&gt;L327,S327*6,IF(210&gt;L327,S327*7))))))),0)</f>
        <v>65</v>
      </c>
      <c r="U327" s="3" t="str">
        <f ca="1">+IF(L327&lt;0,0,IF(L327&lt;8,$A$1,IF(L327&lt;15,$B$1,IF(L327&lt;22,$C$1,IF(L327&lt;30,$D$1,IF(L327&lt;60,$H$1,IF(L327&lt;90,$I$1,IF(L327&lt;120,$J$1,IF(L327&lt;150,$K$1,IF(L327&lt;180,$L$1,IF(L327&lt;210,$E$1)))))))))))</f>
        <v>CONCATENACIÓN LAPTOP ACTUAL</v>
      </c>
      <c r="V327" s="4" t="s">
        <v>1020</v>
      </c>
      <c r="W327" s="11" t="s">
        <v>1021</v>
      </c>
      <c r="X327" s="7">
        <v>43906</v>
      </c>
      <c r="Y327" s="12" t="s">
        <v>1037</v>
      </c>
      <c r="Z327" s="12"/>
      <c r="AA327" s="12"/>
      <c r="AB327" s="13"/>
      <c r="AC327" s="13"/>
      <c r="AD327" s="13"/>
      <c r="AE327" s="13"/>
      <c r="AF327" s="260">
        <f ca="1">+TODAY()-AE327</f>
        <v>44156</v>
      </c>
      <c r="AG327" s="13"/>
      <c r="AH327" s="13"/>
      <c r="AI327" s="7"/>
      <c r="AJ327" s="7"/>
      <c r="AK327" s="4"/>
      <c r="AL327" s="7"/>
      <c r="AM327" s="11">
        <v>1</v>
      </c>
      <c r="AN327" s="4" t="s">
        <v>58</v>
      </c>
      <c r="AO327" s="4"/>
      <c r="AP327" s="4" t="s">
        <v>149</v>
      </c>
      <c r="AQ327" s="126" t="s">
        <v>122</v>
      </c>
      <c r="AR327" s="4"/>
      <c r="AS327" s="4"/>
      <c r="AT327" s="4"/>
      <c r="AU327" s="4" t="s">
        <v>150</v>
      </c>
      <c r="AV327" s="8" t="s">
        <v>61</v>
      </c>
      <c r="AW327" s="8" t="s">
        <v>61</v>
      </c>
      <c r="AX327" s="10" t="str">
        <f>IF(AW327="","Vacio",IF(AV327=AW327,"Igual","Diferente"))</f>
        <v>Igual</v>
      </c>
      <c r="AY327" s="26"/>
      <c r="AZ327" s="26"/>
      <c r="BA327" s="6">
        <f ca="1">+IF(L327&gt;21,"Revisar",0)</f>
        <v>0</v>
      </c>
      <c r="BB327" s="26" t="s">
        <v>62</v>
      </c>
      <c r="BC327" s="85" t="s">
        <v>63</v>
      </c>
      <c r="BD327" s="26">
        <v>0</v>
      </c>
      <c r="BE327" s="26">
        <v>7.13</v>
      </c>
    </row>
    <row r="328" spans="1:57" x14ac:dyDescent="0.25">
      <c r="A328" s="26" t="str">
        <f>CONCATENATE(E328,"_",Y328)</f>
        <v xml:space="preserve"> 2038235036_PCR-LAP0772</v>
      </c>
      <c r="B328" s="26" t="str">
        <f>CONCATENATE(E328,"_",Z328)</f>
        <v xml:space="preserve"> 2038235036_</v>
      </c>
      <c r="C328" s="7">
        <v>44122</v>
      </c>
      <c r="D328" s="7">
        <v>44152</v>
      </c>
      <c r="E328" s="142" t="s">
        <v>1016</v>
      </c>
      <c r="F328" s="12" t="s">
        <v>1038</v>
      </c>
      <c r="G328" s="4" t="s">
        <v>1017</v>
      </c>
      <c r="H328" s="4" t="s">
        <v>1018</v>
      </c>
      <c r="I328" s="7">
        <v>44122</v>
      </c>
      <c r="J328" s="7">
        <v>44152</v>
      </c>
      <c r="K328" s="8" t="s">
        <v>1019</v>
      </c>
      <c r="L328" s="9">
        <f ca="1">+TODAY()-J328</f>
        <v>4</v>
      </c>
      <c r="M328" s="10">
        <v>65</v>
      </c>
      <c r="N328" s="90"/>
      <c r="O328" s="10" t="str">
        <f>IF(N328="","Vacio",IF(M328=N328,"Igual","Diferente"))</f>
        <v>Vacio</v>
      </c>
      <c r="P328" s="10"/>
      <c r="Q328" s="90"/>
      <c r="R328" s="10" t="str">
        <f>IF(Q328="","Vacio",IF(P328=Q328,"Igual","Diferente"))</f>
        <v>Vacio</v>
      </c>
      <c r="S328" s="2">
        <f>+M328+P328/3.5</f>
        <v>65</v>
      </c>
      <c r="T328" s="2">
        <f ca="1">+IF(L328&gt;=0,IF(L328&lt;30,S328*1,IF(60&gt;L328,S328*2,IF(90&gt;L328,S328*3,IF(120&gt;L328,S328*4,IF(150&gt;L328,S328*5,IF(180&gt;L328,S328*6,IF(210&gt;L328,S328*7))))))),0)</f>
        <v>65</v>
      </c>
      <c r="U328" s="3" t="str">
        <f ca="1">+IF(L328&lt;0,0,IF(L328&lt;8,$A$1,IF(L328&lt;15,$B$1,IF(L328&lt;22,$C$1,IF(L328&lt;30,$D$1,IF(L328&lt;60,$H$1,IF(L328&lt;90,$I$1,IF(L328&lt;120,$J$1,IF(L328&lt;150,$K$1,IF(L328&lt;180,$L$1,IF(L328&lt;210,$E$1)))))))))))</f>
        <v>CONCATENACIÓN LAPTOP ACTUAL</v>
      </c>
      <c r="V328" s="4" t="s">
        <v>1020</v>
      </c>
      <c r="W328" s="11" t="s">
        <v>1021</v>
      </c>
      <c r="X328" s="7">
        <v>43906</v>
      </c>
      <c r="Y328" s="12" t="s">
        <v>1038</v>
      </c>
      <c r="Z328" s="12"/>
      <c r="AA328" s="12"/>
      <c r="AB328" s="13"/>
      <c r="AC328" s="13"/>
      <c r="AD328" s="13"/>
      <c r="AE328" s="13"/>
      <c r="AF328" s="260">
        <f ca="1">+TODAY()-AE328</f>
        <v>44156</v>
      </c>
      <c r="AG328" s="13"/>
      <c r="AH328" s="13"/>
      <c r="AI328" s="7"/>
      <c r="AJ328" s="7"/>
      <c r="AK328" s="4"/>
      <c r="AL328" s="7"/>
      <c r="AM328" s="11">
        <v>1</v>
      </c>
      <c r="AN328" s="4" t="s">
        <v>58</v>
      </c>
      <c r="AO328" s="4"/>
      <c r="AP328" s="4" t="s">
        <v>149</v>
      </c>
      <c r="AQ328" s="126" t="s">
        <v>122</v>
      </c>
      <c r="AR328" s="4"/>
      <c r="AS328" s="4"/>
      <c r="AT328" s="4"/>
      <c r="AU328" s="4" t="s">
        <v>150</v>
      </c>
      <c r="AV328" s="8" t="s">
        <v>61</v>
      </c>
      <c r="AW328" s="8" t="s">
        <v>61</v>
      </c>
      <c r="AX328" s="10" t="str">
        <f>IF(AW328="","Vacio",IF(AV328=AW328,"Igual","Diferente"))</f>
        <v>Igual</v>
      </c>
      <c r="AY328" s="26"/>
      <c r="AZ328" s="26"/>
      <c r="BA328" s="6">
        <f ca="1">+IF(L328&gt;21,"Revisar",0)</f>
        <v>0</v>
      </c>
      <c r="BB328" s="26" t="s">
        <v>62</v>
      </c>
      <c r="BC328" s="85" t="s">
        <v>63</v>
      </c>
      <c r="BD328" s="26">
        <v>0</v>
      </c>
      <c r="BE328" s="26">
        <v>7.13</v>
      </c>
    </row>
    <row r="329" spans="1:57" x14ac:dyDescent="0.25">
      <c r="A329" s="26" t="str">
        <f>CONCATENATE(E329,"_",Y329)</f>
        <v>20603243766_PCR-LAP0774</v>
      </c>
      <c r="B329" s="26" t="str">
        <f>CONCATENATE(E329,"_",Z329)</f>
        <v>20603243766_</v>
      </c>
      <c r="C329" s="7">
        <v>44117</v>
      </c>
      <c r="D329" s="7">
        <v>44147</v>
      </c>
      <c r="E329" s="108">
        <v>20603243766</v>
      </c>
      <c r="F329" s="12" t="s">
        <v>3734</v>
      </c>
      <c r="G329" s="4" t="s">
        <v>3730</v>
      </c>
      <c r="H329" s="4" t="s">
        <v>3731</v>
      </c>
      <c r="I329" s="7">
        <v>44117</v>
      </c>
      <c r="J329" s="7">
        <v>44147</v>
      </c>
      <c r="K329" s="8"/>
      <c r="L329" s="9">
        <f ca="1">+TODAY()-J329</f>
        <v>9</v>
      </c>
      <c r="M329" s="10">
        <v>53</v>
      </c>
      <c r="N329" s="90"/>
      <c r="O329" s="10" t="str">
        <f>IF(N329="","Vacio",IF(M329=N329,"Igual","Diferente"))</f>
        <v>Vacio</v>
      </c>
      <c r="P329" s="10"/>
      <c r="Q329" s="90"/>
      <c r="R329" s="10" t="str">
        <f>IF(Q329="","Vacio",IF(P329=Q329,"Igual","Diferente"))</f>
        <v>Vacio</v>
      </c>
      <c r="S329" s="2">
        <f>+M329+P329/3.5</f>
        <v>53</v>
      </c>
      <c r="T329" s="2">
        <f ca="1">+IF(L329&gt;=0,IF(L329&lt;30,S329*1,IF(60&gt;L329,S329*2,IF(90&gt;L329,S329*3,IF(120&gt;L329,S329*4,IF(150&gt;L329,S329*5,IF(180&gt;L329,S329*6,IF(210&gt;L329,S329*7))))))),0)</f>
        <v>53</v>
      </c>
      <c r="U329" s="3" t="str">
        <f ca="1">+IF(L329&lt;0,0,IF(L329&lt;8,$A$1,IF(L329&lt;15,$B$1,IF(L329&lt;22,$C$1,IF(L329&lt;30,$D$1,IF(L329&lt;60,$H$1,IF(L329&lt;90,$I$1,IF(L329&lt;120,$J$1,IF(L329&lt;150,$K$1,IF(L329&lt;180,$L$1,IF(L329&lt;210,$E$1)))))))))))</f>
        <v>CONCATENACIÓN LAPTOP ANTERIOR</v>
      </c>
      <c r="V329" s="4" t="s">
        <v>3732</v>
      </c>
      <c r="W329" s="44" t="s">
        <v>3733</v>
      </c>
      <c r="X329" s="88">
        <v>44023</v>
      </c>
      <c r="Y329" s="12" t="s">
        <v>3734</v>
      </c>
      <c r="Z329" s="12"/>
      <c r="AA329" s="72"/>
      <c r="AB329" s="73"/>
      <c r="AC329" s="13" t="s">
        <v>680</v>
      </c>
      <c r="AD329" s="13">
        <v>44092</v>
      </c>
      <c r="AE329" s="13">
        <v>44090</v>
      </c>
      <c r="AF329" s="260">
        <f ca="1">+TODAY()-AE329</f>
        <v>66</v>
      </c>
      <c r="AG329" s="13" t="s">
        <v>3735</v>
      </c>
      <c r="AH329" s="13" t="s">
        <v>682</v>
      </c>
      <c r="AI329" s="7"/>
      <c r="AJ329" s="4"/>
      <c r="AK329" s="7"/>
      <c r="AL329" s="11"/>
      <c r="AM329" s="4">
        <v>1</v>
      </c>
      <c r="AN329" s="4" t="s">
        <v>58</v>
      </c>
      <c r="AO329" s="4"/>
      <c r="AP329" s="4" t="s">
        <v>66</v>
      </c>
      <c r="AQ329" s="4"/>
      <c r="AR329" s="4"/>
      <c r="AS329" s="4"/>
      <c r="AT329" s="4"/>
      <c r="AU329" s="4" t="s">
        <v>11259</v>
      </c>
      <c r="AV329" s="8" t="s">
        <v>61</v>
      </c>
      <c r="AW329" s="8" t="s">
        <v>61</v>
      </c>
      <c r="AX329" s="10" t="str">
        <f>IF(AW329="","Vacio",IF(AV329=AW329,"Igual","Diferente"))</f>
        <v>Igual</v>
      </c>
      <c r="AY329" s="26"/>
      <c r="AZ329" s="26"/>
      <c r="BA329" s="6">
        <f ca="1">+IF(L329&gt;21,"Revisar",0)</f>
        <v>0</v>
      </c>
      <c r="BB329" s="26" t="s">
        <v>62</v>
      </c>
      <c r="BC329" s="85" t="s">
        <v>63</v>
      </c>
      <c r="BD329" s="26">
        <v>0</v>
      </c>
      <c r="BE329" s="26">
        <v>0</v>
      </c>
    </row>
    <row r="330" spans="1:57" x14ac:dyDescent="0.25">
      <c r="A330" s="26" t="str">
        <f>CONCATENATE(E330,"_",Y330)</f>
        <v>20562970496_PCR-LAP0775</v>
      </c>
      <c r="B330" s="26" t="str">
        <f>CONCATENATE(E330,"_",Z330)</f>
        <v>20562970496_PCR-LAP0777,PCR-LAP0658</v>
      </c>
      <c r="C330" s="7">
        <v>43897</v>
      </c>
      <c r="D330" s="7">
        <v>43927</v>
      </c>
      <c r="E330" s="108">
        <v>20562970496</v>
      </c>
      <c r="F330" s="12" t="s">
        <v>1455</v>
      </c>
      <c r="G330" s="4" t="s">
        <v>1437</v>
      </c>
      <c r="H330" s="4" t="s">
        <v>1450</v>
      </c>
      <c r="I330" s="7">
        <v>43897</v>
      </c>
      <c r="J330" s="7">
        <v>43927</v>
      </c>
      <c r="K330" s="8"/>
      <c r="L330" s="9">
        <f ca="1">+TODAY()-J330</f>
        <v>229</v>
      </c>
      <c r="M330" s="10">
        <v>36</v>
      </c>
      <c r="N330" s="90"/>
      <c r="O330" s="10" t="str">
        <f>IF(N330="","Vacio",IF(M330=N330,"Igual","Diferente"))</f>
        <v>Vacio</v>
      </c>
      <c r="P330" s="10"/>
      <c r="Q330" s="90"/>
      <c r="R330" s="10" t="str">
        <f>IF(Q330="","Vacio",IF(P330=Q330,"Igual","Diferente"))</f>
        <v>Vacio</v>
      </c>
      <c r="S330" s="2">
        <f>+M330+P330/3.5</f>
        <v>36</v>
      </c>
      <c r="T330" s="2" t="b">
        <f ca="1">+IF(L330&gt;=0,IF(L330&lt;30,S330*1,IF(60&gt;L330,S330*2,IF(90&gt;L330,S330*3,IF(120&gt;L330,S330*4,IF(150&gt;L330,S330*5,IF(180&gt;L330,S330*6,IF(210&gt;L330,S330*7))))))),0)</f>
        <v>0</v>
      </c>
      <c r="U330" s="3" t="b">
        <f ca="1">+IF(L330&lt;0,0,IF(L330&lt;8,$A$1,IF(L330&lt;15,$B$1,IF(L330&lt;22,$C$1,IF(L330&lt;30,$D$1,IF(L330&lt;60,$H$1,IF(L330&lt;90,$I$1,IF(L330&lt;120,$J$1,IF(L330&lt;150,$K$1,IF(L330&lt;180,$L$1,IF(L330&lt;210,$E$1)))))))))))</f>
        <v>0</v>
      </c>
      <c r="V330" s="4" t="s">
        <v>1451</v>
      </c>
      <c r="W330" s="11" t="s">
        <v>1452</v>
      </c>
      <c r="X330" s="7">
        <v>43896</v>
      </c>
      <c r="Y330" s="12" t="s">
        <v>1455</v>
      </c>
      <c r="Z330" s="12" t="s">
        <v>1454</v>
      </c>
      <c r="AA330" s="12"/>
      <c r="AB330" s="13"/>
      <c r="AC330" s="13" t="s">
        <v>680</v>
      </c>
      <c r="AD330" s="13">
        <v>43972</v>
      </c>
      <c r="AE330" s="13">
        <v>43927</v>
      </c>
      <c r="AF330" s="260">
        <f ca="1">+TODAY()-AE330</f>
        <v>229</v>
      </c>
      <c r="AG330" s="13" t="s">
        <v>681</v>
      </c>
      <c r="AH330" s="13" t="s">
        <v>1441</v>
      </c>
      <c r="AI330" s="7"/>
      <c r="AJ330" s="7"/>
      <c r="AK330" s="4"/>
      <c r="AL330" s="7"/>
      <c r="AM330" s="11">
        <v>1</v>
      </c>
      <c r="AN330" s="4" t="s">
        <v>58</v>
      </c>
      <c r="AO330" s="4"/>
      <c r="AP330" s="4" t="s">
        <v>66</v>
      </c>
      <c r="AQ330" s="4"/>
      <c r="AR330" s="4"/>
      <c r="AS330" s="4"/>
      <c r="AT330" s="4"/>
      <c r="AU330" s="4" t="s">
        <v>111</v>
      </c>
      <c r="AV330" s="8" t="s">
        <v>61</v>
      </c>
      <c r="AW330" s="8" t="s">
        <v>61</v>
      </c>
      <c r="AX330" s="10" t="str">
        <f>IF(AW330="","Vacio",IF(AV330=AW330,"Igual","Diferente"))</f>
        <v>Igual</v>
      </c>
      <c r="AY330" s="26"/>
      <c r="AZ330" s="26"/>
      <c r="BA330" s="6" t="str">
        <f ca="1">+IF(L330&gt;21,"Revisar",0)</f>
        <v>Revisar</v>
      </c>
      <c r="BB330" s="26" t="s">
        <v>62</v>
      </c>
      <c r="BC330" s="85" t="s">
        <v>120</v>
      </c>
      <c r="BD330" s="26">
        <v>0</v>
      </c>
      <c r="BE330" s="26">
        <v>0</v>
      </c>
    </row>
    <row r="331" spans="1:57" x14ac:dyDescent="0.25">
      <c r="A331" s="26" t="str">
        <f>CONCATENATE(E331,"_",Y331)</f>
        <v>20159473148_PCR-LAP0777</v>
      </c>
      <c r="B331" s="26" t="str">
        <f>CONCATENATE(E331,"_",Z331)</f>
        <v>20159473148_</v>
      </c>
      <c r="C331" s="22">
        <v>44033</v>
      </c>
      <c r="D331" s="22">
        <v>44124</v>
      </c>
      <c r="E331" s="108">
        <v>20159473148</v>
      </c>
      <c r="F331" s="17" t="s">
        <v>2810</v>
      </c>
      <c r="G331" s="21" t="s">
        <v>2759</v>
      </c>
      <c r="H331" s="4" t="s">
        <v>2794</v>
      </c>
      <c r="I331" s="22">
        <v>44033</v>
      </c>
      <c r="J331" s="22">
        <v>44124</v>
      </c>
      <c r="K331" s="23" t="s">
        <v>2795</v>
      </c>
      <c r="L331" s="9">
        <f ca="1">+TODAY()-J331</f>
        <v>32</v>
      </c>
      <c r="M331" s="10">
        <v>50</v>
      </c>
      <c r="N331" s="90"/>
      <c r="O331" s="10" t="str">
        <f>IF(N331="","Vacio",IF(M331=N331,"Igual","Diferente"))</f>
        <v>Vacio</v>
      </c>
      <c r="P331" s="10"/>
      <c r="Q331" s="90"/>
      <c r="R331" s="10" t="str">
        <f>IF(Q331="","Vacio",IF(P331=Q331,"Igual","Diferente"))</f>
        <v>Vacio</v>
      </c>
      <c r="S331" s="2">
        <f>+M331+P331/3.5</f>
        <v>50</v>
      </c>
      <c r="T331" s="2">
        <f ca="1">+IF(L331&gt;=0,IF(L331&lt;30,S331*1,IF(60&gt;L331,S331*2,IF(90&gt;L331,S331*3,IF(120&gt;L331,S331*4,IF(150&gt;L331,S331*5,IF(180&gt;L331,S331*6,IF(210&gt;L331,S331*7))))))),0)</f>
        <v>100</v>
      </c>
      <c r="U331" s="3" t="str">
        <f ca="1">+IF(L331&lt;0,0,IF(L331&lt;8,$A$1,IF(L331&lt;15,$B$1,IF(L331&lt;22,$C$1,IF(L331&lt;30,$D$1,IF(L331&lt;60,$H$1,IF(L331&lt;90,$I$1,IF(L331&lt;120,$J$1,IF(L331&lt;150,$K$1,IF(L331&lt;180,$L$1,IF(L331&lt;210,$E$1)))))))))))</f>
        <v>Factura</v>
      </c>
      <c r="V331" s="21" t="s">
        <v>1206</v>
      </c>
      <c r="W331" s="24" t="s">
        <v>2807</v>
      </c>
      <c r="X331" s="22">
        <v>43971</v>
      </c>
      <c r="Y331" s="17" t="s">
        <v>2810</v>
      </c>
      <c r="Z331" s="12"/>
      <c r="AA331" s="12"/>
      <c r="AB331" s="13"/>
      <c r="AC331" s="13" t="s">
        <v>680</v>
      </c>
      <c r="AD331" s="13">
        <v>44134</v>
      </c>
      <c r="AE331" s="13">
        <v>44124</v>
      </c>
      <c r="AF331" s="260">
        <f ca="1">+TODAY()-AE331</f>
        <v>32</v>
      </c>
      <c r="AG331" s="13" t="s">
        <v>681</v>
      </c>
      <c r="AH331" s="13" t="s">
        <v>682</v>
      </c>
      <c r="AI331" s="22"/>
      <c r="AJ331" s="22"/>
      <c r="AK331" s="21"/>
      <c r="AL331" s="22"/>
      <c r="AM331" s="24">
        <v>1</v>
      </c>
      <c r="AN331" s="4" t="s">
        <v>58</v>
      </c>
      <c r="AO331" s="21"/>
      <c r="AP331" s="21" t="s">
        <v>66</v>
      </c>
      <c r="AQ331" s="21"/>
      <c r="AR331" s="21"/>
      <c r="AS331" s="21"/>
      <c r="AT331" s="21"/>
      <c r="AU331" s="120" t="s">
        <v>89</v>
      </c>
      <c r="AV331" s="23" t="s">
        <v>61</v>
      </c>
      <c r="AW331" s="8" t="s">
        <v>61</v>
      </c>
      <c r="AX331" s="10" t="str">
        <f>IF(AW331="","Vacio",IF(AV331=AW331,"Igual","Diferente"))</f>
        <v>Igual</v>
      </c>
      <c r="AY331" s="85"/>
      <c r="AZ331" s="85"/>
      <c r="BA331" s="6" t="str">
        <f ca="1">+IF(L331&gt;21,"Revisar",0)</f>
        <v>Revisar</v>
      </c>
      <c r="BB331" s="26" t="s">
        <v>62</v>
      </c>
      <c r="BC331" s="85" t="s">
        <v>120</v>
      </c>
      <c r="BD331" s="26">
        <v>0</v>
      </c>
      <c r="BE331" s="26">
        <v>0</v>
      </c>
    </row>
    <row r="332" spans="1:57" x14ac:dyDescent="0.25">
      <c r="A332" s="26" t="str">
        <f>CONCATENATE(E332,"_",Y332)</f>
        <v>20556601152_PCR-LAP0779</v>
      </c>
      <c r="B332" s="26" t="str">
        <f>CONCATENATE(E332,"_",Z332)</f>
        <v>20556601152_</v>
      </c>
      <c r="C332" s="7">
        <v>44107</v>
      </c>
      <c r="D332" s="7">
        <v>44137</v>
      </c>
      <c r="E332" s="108">
        <v>20556601152</v>
      </c>
      <c r="F332" s="12" t="s">
        <v>1045</v>
      </c>
      <c r="G332" s="4" t="s">
        <v>1041</v>
      </c>
      <c r="H332" s="4" t="s">
        <v>1042</v>
      </c>
      <c r="I332" s="7">
        <v>44107</v>
      </c>
      <c r="J332" s="7">
        <v>44137</v>
      </c>
      <c r="K332" s="8">
        <v>4500025363</v>
      </c>
      <c r="L332" s="9">
        <f ca="1">+TODAY()-J332</f>
        <v>19</v>
      </c>
      <c r="M332" s="10">
        <v>85</v>
      </c>
      <c r="N332" s="90"/>
      <c r="O332" s="10" t="str">
        <f>IF(N332="","Vacio",IF(M332=N332,"Igual","Diferente"))</f>
        <v>Vacio</v>
      </c>
      <c r="P332" s="10"/>
      <c r="Q332" s="90"/>
      <c r="R332" s="10" t="str">
        <f>IF(Q332="","Vacio",IF(P332=Q332,"Igual","Diferente"))</f>
        <v>Vacio</v>
      </c>
      <c r="S332" s="2">
        <f>+M332+P332/3.5</f>
        <v>85</v>
      </c>
      <c r="T332" s="2">
        <f ca="1">+IF(L332&gt;=0,IF(L332&lt;30,S332*1,IF(60&gt;L332,S332*2,IF(90&gt;L332,S332*3,IF(120&gt;L332,S332*4,IF(150&gt;L332,S332*5,IF(180&gt;L332,S332*6,IF(210&gt;L332,S332*7))))))),0)</f>
        <v>85</v>
      </c>
      <c r="U332" s="3" t="str">
        <f ca="1">+IF(L332&lt;0,0,IF(L332&lt;8,$A$1,IF(L332&lt;15,$B$1,IF(L332&lt;22,$C$1,IF(L332&lt;30,$D$1,IF(L332&lt;60,$H$1,IF(L332&lt;90,$I$1,IF(L332&lt;120,$J$1,IF(L332&lt;150,$K$1,IF(L332&lt;180,$L$1,IF(L332&lt;210,$E$1)))))))))))</f>
        <v>Fecha inicio Plazo Alquiler</v>
      </c>
      <c r="V332" s="4" t="s">
        <v>1043</v>
      </c>
      <c r="W332" s="11" t="s">
        <v>1044</v>
      </c>
      <c r="X332" s="7">
        <v>43893</v>
      </c>
      <c r="Y332" s="12" t="s">
        <v>1045</v>
      </c>
      <c r="Z332" s="12"/>
      <c r="AA332" s="12"/>
      <c r="AB332" s="13"/>
      <c r="AC332" s="13"/>
      <c r="AD332" s="13"/>
      <c r="AE332" s="13"/>
      <c r="AF332" s="260">
        <f ca="1">+TODAY()-AE332</f>
        <v>44156</v>
      </c>
      <c r="AG332" s="13"/>
      <c r="AH332" s="13"/>
      <c r="AI332" s="7"/>
      <c r="AJ332" s="7"/>
      <c r="AK332" s="4"/>
      <c r="AL332" s="7"/>
      <c r="AM332" s="11">
        <v>1</v>
      </c>
      <c r="AN332" s="4" t="s">
        <v>58</v>
      </c>
      <c r="AO332" s="4"/>
      <c r="AP332" s="4" t="s">
        <v>149</v>
      </c>
      <c r="AQ332" s="126" t="s">
        <v>122</v>
      </c>
      <c r="AR332" s="4"/>
      <c r="AS332" s="4"/>
      <c r="AT332" s="14"/>
      <c r="AU332" s="4" t="s">
        <v>150</v>
      </c>
      <c r="AV332" s="8" t="s">
        <v>61</v>
      </c>
      <c r="AW332" s="8" t="s">
        <v>61</v>
      </c>
      <c r="AX332" s="10" t="str">
        <f>IF(AW332="","Vacio",IF(AV332=AW332,"Igual","Diferente"))</f>
        <v>Igual</v>
      </c>
      <c r="AY332" s="26"/>
      <c r="AZ332" s="26"/>
      <c r="BA332" s="6">
        <f ca="1">+IF(L332&gt;21,"Revisar",0)</f>
        <v>0</v>
      </c>
      <c r="BB332" s="26" t="s">
        <v>62</v>
      </c>
      <c r="BC332" s="85" t="s">
        <v>63</v>
      </c>
      <c r="BD332" s="26">
        <v>0</v>
      </c>
      <c r="BE332" s="26">
        <v>7.13</v>
      </c>
    </row>
    <row r="333" spans="1:57" x14ac:dyDescent="0.25">
      <c r="A333" s="26" t="str">
        <f>CONCATENATE(E333,"_",Y333)</f>
        <v>20537539900_PCR-LAP0781</v>
      </c>
      <c r="B333" s="26" t="str">
        <f>CONCATENATE(E333,"_",Z333)</f>
        <v>20537539900_PCR-LAP0824</v>
      </c>
      <c r="C333" s="7">
        <v>44109</v>
      </c>
      <c r="D333" s="7">
        <v>44139</v>
      </c>
      <c r="E333" s="108">
        <v>20537539900</v>
      </c>
      <c r="F333" s="12" t="s">
        <v>2865</v>
      </c>
      <c r="G333" s="4" t="s">
        <v>2839</v>
      </c>
      <c r="H333" s="4" t="s">
        <v>2840</v>
      </c>
      <c r="I333" s="7">
        <v>44109</v>
      </c>
      <c r="J333" s="7">
        <v>44139</v>
      </c>
      <c r="K333" s="8"/>
      <c r="L333" s="9">
        <f ca="1">+TODAY()-J333</f>
        <v>17</v>
      </c>
      <c r="M333" s="10">
        <v>50</v>
      </c>
      <c r="N333" s="90"/>
      <c r="O333" s="10" t="str">
        <f>IF(N333="","Vacio",IF(M333=N333,"Igual","Diferente"))</f>
        <v>Vacio</v>
      </c>
      <c r="P333" s="10"/>
      <c r="Q333" s="90"/>
      <c r="R333" s="10" t="str">
        <f>IF(Q333="","Vacio",IF(P333=Q333,"Igual","Diferente"))</f>
        <v>Vacio</v>
      </c>
      <c r="S333" s="2">
        <f>+M333+P333/3.5</f>
        <v>50</v>
      </c>
      <c r="T333" s="2">
        <f ca="1">+IF(L333&gt;=0,IF(L333&lt;30,S333*1,IF(60&gt;L333,S333*2,IF(90&gt;L333,S333*3,IF(120&gt;L333,S333*4,IF(150&gt;L333,S333*5,IF(180&gt;L333,S333*6,IF(210&gt;L333,S333*7))))))),0)</f>
        <v>50</v>
      </c>
      <c r="U333" s="3" t="str">
        <f ca="1">+IF(L333&lt;0,0,IF(L333&lt;8,$A$1,IF(L333&lt;15,$B$1,IF(L333&lt;22,$C$1,IF(L333&lt;30,$D$1,IF(L333&lt;60,$H$1,IF(L333&lt;90,$I$1,IF(L333&lt;120,$J$1,IF(L333&lt;150,$K$1,IF(L333&lt;180,$L$1,IF(L333&lt;210,$E$1)))))))))))</f>
        <v>Fecha inicio Plazo Alquiler</v>
      </c>
      <c r="V333" s="4" t="s">
        <v>2864</v>
      </c>
      <c r="W333" s="11" t="s">
        <v>2849</v>
      </c>
      <c r="X333" s="7">
        <v>44104</v>
      </c>
      <c r="Y333" s="12" t="s">
        <v>2865</v>
      </c>
      <c r="Z333" s="17" t="s">
        <v>2866</v>
      </c>
      <c r="AA333" s="12"/>
      <c r="AB333" s="13"/>
      <c r="AC333" s="13"/>
      <c r="AD333" s="13"/>
      <c r="AE333" s="13"/>
      <c r="AF333" s="260">
        <f ca="1">+TODAY()-AE333</f>
        <v>44156</v>
      </c>
      <c r="AG333" s="13"/>
      <c r="AH333" s="13"/>
      <c r="AI333" s="7"/>
      <c r="AJ333" s="7"/>
      <c r="AK333" s="4" t="s">
        <v>305</v>
      </c>
      <c r="AL333" s="7"/>
      <c r="AM333" s="11">
        <v>1</v>
      </c>
      <c r="AN333" s="4" t="s">
        <v>58</v>
      </c>
      <c r="AO333" s="4"/>
      <c r="AP333" s="4" t="s">
        <v>306</v>
      </c>
      <c r="AQ333" s="4"/>
      <c r="AR333" s="4"/>
      <c r="AS333" s="4"/>
      <c r="AT333" s="4"/>
      <c r="AU333" s="120" t="s">
        <v>89</v>
      </c>
      <c r="AV333" s="8" t="s">
        <v>61</v>
      </c>
      <c r="AW333" s="8" t="s">
        <v>61</v>
      </c>
      <c r="AX333" s="10" t="str">
        <f>IF(AW333="","Vacio",IF(AV333=AW333,"Igual","Diferente"))</f>
        <v>Igual</v>
      </c>
      <c r="AY333" s="85"/>
      <c r="AZ333" s="85"/>
      <c r="BA333" s="6">
        <f ca="1">+IF(L333&gt;21,"Revisar",0)</f>
        <v>0</v>
      </c>
      <c r="BB333" s="26" t="s">
        <v>62</v>
      </c>
      <c r="BC333" s="85" t="s">
        <v>63</v>
      </c>
      <c r="BD333" s="26">
        <v>0</v>
      </c>
      <c r="BE333" s="26">
        <v>0</v>
      </c>
    </row>
    <row r="334" spans="1:57" x14ac:dyDescent="0.25">
      <c r="A334" s="26" t="str">
        <f>CONCATENATE(E334,"_",Y334)</f>
        <v>20100055237_PCR-LAP0782</v>
      </c>
      <c r="B334" s="26" t="str">
        <f>CONCATENATE(E334,"_",Z334)</f>
        <v>20100055237_</v>
      </c>
      <c r="C334" s="7">
        <v>44128</v>
      </c>
      <c r="D334" s="7">
        <v>44155</v>
      </c>
      <c r="E334" s="108">
        <v>20100055237</v>
      </c>
      <c r="F334" s="12" t="s">
        <v>189</v>
      </c>
      <c r="G334" s="4" t="s">
        <v>144</v>
      </c>
      <c r="H334" s="4" t="s">
        <v>11261</v>
      </c>
      <c r="I334" s="7">
        <v>44128</v>
      </c>
      <c r="J334" s="7">
        <v>44155</v>
      </c>
      <c r="K334" s="8"/>
      <c r="L334" s="9">
        <f ca="1">+TODAY()-J334</f>
        <v>1</v>
      </c>
      <c r="M334" s="10">
        <v>60</v>
      </c>
      <c r="N334" s="90"/>
      <c r="O334" s="10" t="str">
        <f>IF(N334="","Vacio",IF(M334=N334,"Igual","Diferente"))</f>
        <v>Vacio</v>
      </c>
      <c r="P334" s="10"/>
      <c r="Q334" s="90"/>
      <c r="R334" s="10" t="str">
        <f>IF(Q334="","Vacio",IF(P334=Q334,"Igual","Diferente"))</f>
        <v>Vacio</v>
      </c>
      <c r="S334" s="2">
        <f>+M334+P334/3.5</f>
        <v>60</v>
      </c>
      <c r="T334" s="2">
        <f ca="1">+IF(L334&gt;=0,IF(L334&lt;30,S334*1,IF(60&gt;L334,S334*2,IF(90&gt;L334,S334*3,IF(120&gt;L334,S334*4,IF(150&gt;L334,S334*5,IF(180&gt;L334,S334*6,IF(210&gt;L334,S334*7))))))),0)</f>
        <v>60</v>
      </c>
      <c r="U334" s="3" t="str">
        <f ca="1">+IF(L334&lt;0,0,IF(L334&lt;8,$A$1,IF(L334&lt;15,$B$1,IF(L334&lt;22,$C$1,IF(L334&lt;30,$D$1,IF(L334&lt;60,$H$1,IF(L334&lt;90,$I$1,IF(L334&lt;120,$J$1,IF(L334&lt;150,$K$1,IF(L334&lt;180,$L$1,IF(L334&lt;210,$E$1)))))))))))</f>
        <v>CONCATENACIÓN LAPTOP ACTUAL</v>
      </c>
      <c r="V334" s="4" t="s">
        <v>188</v>
      </c>
      <c r="W334" s="11" t="s">
        <v>154</v>
      </c>
      <c r="X334" s="7">
        <v>44100</v>
      </c>
      <c r="Y334" s="12" t="s">
        <v>189</v>
      </c>
      <c r="Z334" s="12"/>
      <c r="AA334" s="12"/>
      <c r="AB334" s="13"/>
      <c r="AC334" s="13"/>
      <c r="AD334" s="13"/>
      <c r="AE334" s="13"/>
      <c r="AF334" s="260">
        <f ca="1">+TODAY()-AE334</f>
        <v>44156</v>
      </c>
      <c r="AG334" s="13"/>
      <c r="AH334" s="13"/>
      <c r="AI334" s="7"/>
      <c r="AJ334" s="7"/>
      <c r="AK334" s="4"/>
      <c r="AL334" s="7"/>
      <c r="AM334" s="11">
        <v>1</v>
      </c>
      <c r="AN334" s="4" t="s">
        <v>58</v>
      </c>
      <c r="AO334" s="4"/>
      <c r="AP334" s="4" t="s">
        <v>149</v>
      </c>
      <c r="AQ334" s="4"/>
      <c r="AR334" s="4"/>
      <c r="AS334" s="4"/>
      <c r="AT334" s="4"/>
      <c r="AU334" s="4" t="s">
        <v>150</v>
      </c>
      <c r="AV334" s="8" t="s">
        <v>61</v>
      </c>
      <c r="AW334" s="8" t="s">
        <v>61</v>
      </c>
      <c r="AX334" s="10" t="str">
        <f>IF(AW334="","Vacio",IF(AV334=AW334,"Igual","Diferente"))</f>
        <v>Igual</v>
      </c>
      <c r="AY334" s="26"/>
      <c r="AZ334" s="26"/>
      <c r="BA334" s="6">
        <f ca="1">+IF(L334&gt;21,"Revisar",0)</f>
        <v>0</v>
      </c>
      <c r="BB334" s="26" t="s">
        <v>62</v>
      </c>
      <c r="BC334" s="85" t="s">
        <v>63</v>
      </c>
      <c r="BD334" s="26">
        <v>0</v>
      </c>
      <c r="BE334" s="26">
        <v>0</v>
      </c>
    </row>
    <row r="335" spans="1:57" x14ac:dyDescent="0.25">
      <c r="A335" s="26" t="str">
        <f>CONCATENATE(E335,"_",Y335)</f>
        <v>20159473148_PCR-LAP0783</v>
      </c>
      <c r="B335" s="26" t="str">
        <f>CONCATENATE(E335,"_",Z335)</f>
        <v>20159473148_</v>
      </c>
      <c r="C335" s="22">
        <v>44120</v>
      </c>
      <c r="D335" s="22">
        <v>44150</v>
      </c>
      <c r="E335" s="108">
        <v>20159473148</v>
      </c>
      <c r="F335" s="12" t="s">
        <v>2769</v>
      </c>
      <c r="G335" s="21" t="s">
        <v>2759</v>
      </c>
      <c r="H335" s="4" t="s">
        <v>2760</v>
      </c>
      <c r="I335" s="22">
        <v>44120</v>
      </c>
      <c r="J335" s="22">
        <v>44150</v>
      </c>
      <c r="K335" s="23" t="s">
        <v>2761</v>
      </c>
      <c r="L335" s="9">
        <f ca="1">+TODAY()-J335</f>
        <v>6</v>
      </c>
      <c r="M335" s="10">
        <v>47.5</v>
      </c>
      <c r="N335" s="90"/>
      <c r="O335" s="10" t="str">
        <f>IF(N335="","Vacio",IF(M335=N335,"Igual","Diferente"))</f>
        <v>Vacio</v>
      </c>
      <c r="P335" s="10"/>
      <c r="Q335" s="90"/>
      <c r="R335" s="10" t="str">
        <f>IF(Q335="","Vacio",IF(P335=Q335,"Igual","Diferente"))</f>
        <v>Vacio</v>
      </c>
      <c r="S335" s="2">
        <f>+M335+P335/3.5</f>
        <v>47.5</v>
      </c>
      <c r="T335" s="2">
        <f ca="1">+IF(L335&gt;=0,IF(L335&lt;30,S335*1,IF(60&gt;L335,S335*2,IF(90&gt;L335,S335*3,IF(120&gt;L335,S335*4,IF(150&gt;L335,S335*5,IF(180&gt;L335,S335*6,IF(210&gt;L335,S335*7))))))),0)</f>
        <v>47.5</v>
      </c>
      <c r="U335" s="3" t="str">
        <f ca="1">+IF(L335&lt;0,0,IF(L335&lt;8,$A$1,IF(L335&lt;15,$B$1,IF(L335&lt;22,$C$1,IF(L335&lt;30,$D$1,IF(L335&lt;60,$H$1,IF(L335&lt;90,$I$1,IF(L335&lt;120,$J$1,IF(L335&lt;150,$K$1,IF(L335&lt;180,$L$1,IF(L335&lt;210,$E$1)))))))))))</f>
        <v>CONCATENACIÓN LAPTOP ACTUAL</v>
      </c>
      <c r="V335" s="21" t="s">
        <v>1206</v>
      </c>
      <c r="W335" s="24" t="s">
        <v>2762</v>
      </c>
      <c r="X335" s="22">
        <v>43902</v>
      </c>
      <c r="Y335" s="12" t="s">
        <v>2769</v>
      </c>
      <c r="Z335" s="12"/>
      <c r="AA335" s="12"/>
      <c r="AB335" s="13"/>
      <c r="AC335" s="13"/>
      <c r="AD335" s="13"/>
      <c r="AE335" s="13"/>
      <c r="AF335" s="260">
        <f ca="1">+TODAY()-AE335</f>
        <v>44156</v>
      </c>
      <c r="AG335" s="13"/>
      <c r="AH335" s="13"/>
      <c r="AI335" s="22"/>
      <c r="AJ335" s="22"/>
      <c r="AK335" s="21"/>
      <c r="AL335" s="22"/>
      <c r="AM335" s="24">
        <v>1</v>
      </c>
      <c r="AN335" s="4" t="s">
        <v>58</v>
      </c>
      <c r="AO335" s="21"/>
      <c r="AP335" s="21" t="s">
        <v>66</v>
      </c>
      <c r="AQ335" s="21"/>
      <c r="AR335" s="21"/>
      <c r="AS335" s="21"/>
      <c r="AT335" s="21"/>
      <c r="AU335" s="120" t="s">
        <v>89</v>
      </c>
      <c r="AV335" s="23" t="s">
        <v>61</v>
      </c>
      <c r="AW335" s="8" t="s">
        <v>61</v>
      </c>
      <c r="AX335" s="10" t="str">
        <f>IF(AW335="","Vacio",IF(AV335=AW335,"Igual","Diferente"))</f>
        <v>Igual</v>
      </c>
      <c r="AY335" s="85"/>
      <c r="AZ335" s="85"/>
      <c r="BA335" s="6">
        <f ca="1">+IF(L335&gt;21,"Revisar",0)</f>
        <v>0</v>
      </c>
      <c r="BB335" s="26" t="s">
        <v>62</v>
      </c>
      <c r="BC335" s="85" t="s">
        <v>63</v>
      </c>
      <c r="BD335" s="26">
        <v>0</v>
      </c>
      <c r="BE335" s="26">
        <v>0</v>
      </c>
    </row>
    <row r="336" spans="1:57" x14ac:dyDescent="0.25">
      <c r="A336" s="26" t="str">
        <f>CONCATENATE(E336,"_",Y336)</f>
        <v>20602985971_PCR-LAP0784</v>
      </c>
      <c r="B336" s="26" t="str">
        <f>CONCATENATE(E336,"_",Z336)</f>
        <v>20602985971_PCR-LAP0535</v>
      </c>
      <c r="C336" s="16">
        <v>44108</v>
      </c>
      <c r="D336" s="16">
        <v>44138</v>
      </c>
      <c r="E336" s="108">
        <v>20602985971</v>
      </c>
      <c r="F336" s="12" t="s">
        <v>3114</v>
      </c>
      <c r="G336" s="15" t="s">
        <v>3054</v>
      </c>
      <c r="H336" s="15" t="s">
        <v>3055</v>
      </c>
      <c r="I336" s="16">
        <v>44108</v>
      </c>
      <c r="J336" s="16">
        <v>44138</v>
      </c>
      <c r="K336" s="8"/>
      <c r="L336" s="9">
        <f ca="1">+TODAY()-J336</f>
        <v>18</v>
      </c>
      <c r="M336" s="29">
        <v>60</v>
      </c>
      <c r="N336" s="90"/>
      <c r="O336" s="10" t="str">
        <f>IF(N336="","Vacio",IF(M336=N336,"Igual","Diferente"))</f>
        <v>Vacio</v>
      </c>
      <c r="P336" s="29"/>
      <c r="Q336" s="90"/>
      <c r="R336" s="10" t="str">
        <f>IF(Q336="","Vacio",IF(P336=Q336,"Igual","Diferente"))</f>
        <v>Vacio</v>
      </c>
      <c r="S336" s="2">
        <f>+M336+P336/3.5</f>
        <v>60</v>
      </c>
      <c r="T336" s="2">
        <f ca="1">+IF(L336&gt;=0,IF(L336&lt;30,S336*1,IF(60&gt;L336,S336*2,IF(90&gt;L336,S336*3,IF(120&gt;L336,S336*4,IF(150&gt;L336,S336*5,IF(180&gt;L336,S336*6,IF(210&gt;L336,S336*7))))))),0)</f>
        <v>60</v>
      </c>
      <c r="U336" s="3" t="str">
        <f ca="1">+IF(L336&lt;0,0,IF(L336&lt;8,$A$1,IF(L336&lt;15,$B$1,IF(L336&lt;22,$C$1,IF(L336&lt;30,$D$1,IF(L336&lt;60,$H$1,IF(L336&lt;90,$I$1,IF(L336&lt;120,$J$1,IF(L336&lt;150,$K$1,IF(L336&lt;180,$L$1,IF(L336&lt;210,$E$1)))))))))))</f>
        <v>Fecha inicio Plazo Alquiler</v>
      </c>
      <c r="V336" s="4" t="s">
        <v>3079</v>
      </c>
      <c r="W336" s="11" t="s">
        <v>3080</v>
      </c>
      <c r="X336" s="7">
        <v>43651</v>
      </c>
      <c r="Y336" s="12" t="s">
        <v>3114</v>
      </c>
      <c r="Z336" s="12" t="s">
        <v>3115</v>
      </c>
      <c r="AA336" s="12"/>
      <c r="AB336" s="31"/>
      <c r="AC336" s="31"/>
      <c r="AD336" s="31"/>
      <c r="AE336" s="31"/>
      <c r="AF336" s="260">
        <f ca="1">+TODAY()-AE336</f>
        <v>44156</v>
      </c>
      <c r="AG336" s="31"/>
      <c r="AH336" s="31"/>
      <c r="AI336" s="16"/>
      <c r="AJ336" s="16"/>
      <c r="AK336" s="15" t="s">
        <v>65</v>
      </c>
      <c r="AL336" s="16"/>
      <c r="AM336" s="30">
        <v>1</v>
      </c>
      <c r="AN336" s="15" t="s">
        <v>58</v>
      </c>
      <c r="AO336" s="15"/>
      <c r="AP336" s="15" t="s">
        <v>66</v>
      </c>
      <c r="AQ336" s="15"/>
      <c r="AR336" s="15"/>
      <c r="AS336" s="15"/>
      <c r="AT336" s="15"/>
      <c r="AU336" s="4" t="s">
        <v>111</v>
      </c>
      <c r="AV336" s="28" t="s">
        <v>61</v>
      </c>
      <c r="AW336" s="8" t="s">
        <v>61</v>
      </c>
      <c r="AX336" s="10" t="str">
        <f>IF(AW336="","Vacio",IF(AV336=AW336,"Igual","Diferente"))</f>
        <v>Igual</v>
      </c>
      <c r="AY336" s="26"/>
      <c r="AZ336" s="26"/>
      <c r="BA336" s="6">
        <f ca="1">+IF(L336&gt;21,"Revisar",0)</f>
        <v>0</v>
      </c>
      <c r="BB336" s="26" t="s">
        <v>62</v>
      </c>
      <c r="BC336" s="85" t="s">
        <v>63</v>
      </c>
      <c r="BD336" s="26">
        <v>0</v>
      </c>
      <c r="BE336" s="26">
        <v>0</v>
      </c>
    </row>
    <row r="337" spans="1:57" x14ac:dyDescent="0.25">
      <c r="A337" s="26" t="str">
        <f>CONCATENATE(E337,"_",Y337)</f>
        <v>20550601185_PCR-LAP0786</v>
      </c>
      <c r="B337" s="26" t="str">
        <f>CONCATENATE(E337,"_",Z337)</f>
        <v>20550601185_</v>
      </c>
      <c r="C337" s="22">
        <v>44105</v>
      </c>
      <c r="D337" s="22">
        <v>44134</v>
      </c>
      <c r="E337" s="108">
        <v>20550601185</v>
      </c>
      <c r="F337" s="12" t="s">
        <v>2324</v>
      </c>
      <c r="G337" s="4" t="s">
        <v>2548</v>
      </c>
      <c r="H337" s="21" t="s">
        <v>2549</v>
      </c>
      <c r="I337" s="22">
        <v>44105</v>
      </c>
      <c r="J337" s="22">
        <v>44134</v>
      </c>
      <c r="K337" s="8"/>
      <c r="L337" s="9">
        <f ca="1">+TODAY()-J337</f>
        <v>22</v>
      </c>
      <c r="M337" s="10">
        <v>86</v>
      </c>
      <c r="N337" s="90"/>
      <c r="O337" s="10" t="str">
        <f>IF(N337="","Vacio",IF(M337=N337,"Igual","Diferente"))</f>
        <v>Vacio</v>
      </c>
      <c r="P337" s="10"/>
      <c r="Q337" s="90"/>
      <c r="R337" s="10" t="str">
        <f>IF(Q337="","Vacio",IF(P337=Q337,"Igual","Diferente"))</f>
        <v>Vacio</v>
      </c>
      <c r="S337" s="2">
        <f>+M337+P337/3.5</f>
        <v>86</v>
      </c>
      <c r="T337" s="2">
        <f ca="1">+IF(L337&gt;=0,IF(L337&lt;30,S337*1,IF(60&gt;L337,S337*2,IF(90&gt;L337,S337*3,IF(120&gt;L337,S337*4,IF(150&gt;L337,S337*5,IF(180&gt;L337,S337*6,IF(210&gt;L337,S337*7))))))),0)</f>
        <v>86</v>
      </c>
      <c r="U337" s="3" t="str">
        <f ca="1">+IF(L337&lt;0,0,IF(L337&lt;8,$A$1,IF(L337&lt;15,$B$1,IF(L337&lt;22,$C$1,IF(L337&lt;30,$D$1,IF(L337&lt;60,$H$1,IF(L337&lt;90,$I$1,IF(L337&lt;120,$J$1,IF(L337&lt;150,$K$1,IF(L337&lt;180,$L$1,IF(L337&lt;210,$E$1)))))))))))</f>
        <v>Fecha vencimiento Plazo Alquiler</v>
      </c>
      <c r="V337" s="4" t="s">
        <v>2636</v>
      </c>
      <c r="W337" s="11" t="s">
        <v>2637</v>
      </c>
      <c r="X337" s="7">
        <v>44071</v>
      </c>
      <c r="Y337" s="12" t="s">
        <v>2324</v>
      </c>
      <c r="Z337" s="12"/>
      <c r="AA337" s="12"/>
      <c r="AB337" s="13"/>
      <c r="AC337" s="13"/>
      <c r="AD337" s="13"/>
      <c r="AE337" s="13"/>
      <c r="AF337" s="260">
        <f ca="1">+TODAY()-AE337</f>
        <v>44156</v>
      </c>
      <c r="AG337" s="13"/>
      <c r="AH337" s="13"/>
      <c r="AI337" s="7"/>
      <c r="AJ337" s="7"/>
      <c r="AK337" s="4" t="s">
        <v>65</v>
      </c>
      <c r="AL337" s="7"/>
      <c r="AM337" s="11">
        <v>1</v>
      </c>
      <c r="AN337" s="4" t="s">
        <v>58</v>
      </c>
      <c r="AO337" s="4"/>
      <c r="AP337" s="4" t="s">
        <v>66</v>
      </c>
      <c r="AQ337" s="4"/>
      <c r="AR337" s="4"/>
      <c r="AS337" s="4"/>
      <c r="AT337" s="4"/>
      <c r="AU337" s="4" t="s">
        <v>150</v>
      </c>
      <c r="AV337" s="8" t="s">
        <v>61</v>
      </c>
      <c r="AW337" s="8" t="s">
        <v>61</v>
      </c>
      <c r="AX337" s="10" t="str">
        <f>IF(AW337="","Vacio",IF(AV337=AW337,"Igual","Diferente"))</f>
        <v>Igual</v>
      </c>
      <c r="AY337" s="26"/>
      <c r="AZ337" s="26"/>
      <c r="BA337" s="6" t="str">
        <f ca="1">+IF(L337&gt;21,"Revisar",0)</f>
        <v>Revisar</v>
      </c>
      <c r="BB337" s="26" t="s">
        <v>62</v>
      </c>
      <c r="BC337" s="85" t="s">
        <v>120</v>
      </c>
      <c r="BD337" s="26">
        <v>0</v>
      </c>
      <c r="BE337" s="26">
        <v>0</v>
      </c>
    </row>
    <row r="338" spans="1:57" x14ac:dyDescent="0.25">
      <c r="A338" s="26" t="str">
        <f>CONCATENATE(E338,"_",Y338)</f>
        <v>20259661553_PCR-LAP0788</v>
      </c>
      <c r="B338" s="26" t="str">
        <f>CONCATENATE(E338,"_",Z338)</f>
        <v>20259661553_</v>
      </c>
      <c r="C338" s="7">
        <v>44105</v>
      </c>
      <c r="D338" s="7">
        <v>44135</v>
      </c>
      <c r="E338" s="108">
        <v>20259661553</v>
      </c>
      <c r="F338" s="17" t="s">
        <v>345</v>
      </c>
      <c r="G338" s="4" t="s">
        <v>302</v>
      </c>
      <c r="H338" s="4" t="s">
        <v>303</v>
      </c>
      <c r="I338" s="7">
        <v>44105</v>
      </c>
      <c r="J338" s="7">
        <v>44135</v>
      </c>
      <c r="K338" s="8"/>
      <c r="L338" s="9">
        <f ca="1">+TODAY()-J338</f>
        <v>21</v>
      </c>
      <c r="M338" s="10">
        <v>57.8</v>
      </c>
      <c r="N338" s="90"/>
      <c r="O338" s="10" t="str">
        <f>IF(N338="","Vacio",IF(M338=N338,"Igual","Diferente"))</f>
        <v>Vacio</v>
      </c>
      <c r="P338" s="10"/>
      <c r="Q338" s="90"/>
      <c r="R338" s="10" t="str">
        <f>IF(Q338="","Vacio",IF(P338=Q338,"Igual","Diferente"))</f>
        <v>Vacio</v>
      </c>
      <c r="S338" s="2">
        <f>+M338+P338/3.5</f>
        <v>57.8</v>
      </c>
      <c r="T338" s="2">
        <f ca="1">+IF(L338&gt;=0,IF(L338&lt;30,S338*1,IF(60&gt;L338,S338*2,IF(90&gt;L338,S338*3,IF(120&gt;L338,S338*4,IF(150&gt;L338,S338*5,IF(180&gt;L338,S338*6,IF(210&gt;L338,S338*7))))))),0)</f>
        <v>57.8</v>
      </c>
      <c r="U338" s="3" t="str">
        <f ca="1">+IF(L338&lt;0,0,IF(L338&lt;8,$A$1,IF(L338&lt;15,$B$1,IF(L338&lt;22,$C$1,IF(L338&lt;30,$D$1,IF(L338&lt;60,$H$1,IF(L338&lt;90,$I$1,IF(L338&lt;120,$J$1,IF(L338&lt;150,$K$1,IF(L338&lt;180,$L$1,IF(L338&lt;210,$E$1)))))))))))</f>
        <v>Fecha inicio Plazo Alquiler</v>
      </c>
      <c r="V338" s="4"/>
      <c r="W338" s="11"/>
      <c r="X338" s="7"/>
      <c r="Y338" s="17" t="s">
        <v>345</v>
      </c>
      <c r="Z338" s="12"/>
      <c r="AA338" s="12"/>
      <c r="AB338" s="13"/>
      <c r="AC338" s="13"/>
      <c r="AD338" s="13"/>
      <c r="AE338" s="13"/>
      <c r="AF338" s="260">
        <f ca="1">+TODAY()-AE338</f>
        <v>44156</v>
      </c>
      <c r="AG338" s="13"/>
      <c r="AH338" s="13"/>
      <c r="AI338" s="7"/>
      <c r="AJ338" s="7"/>
      <c r="AK338" s="4" t="s">
        <v>305</v>
      </c>
      <c r="AL338" s="7"/>
      <c r="AM338" s="11">
        <v>1</v>
      </c>
      <c r="AN338" s="4" t="s">
        <v>58</v>
      </c>
      <c r="AO338" s="4"/>
      <c r="AP338" s="4" t="s">
        <v>306</v>
      </c>
      <c r="AQ338" s="126" t="s">
        <v>307</v>
      </c>
      <c r="AR338" s="4"/>
      <c r="AS338" s="4"/>
      <c r="AT338" s="4"/>
      <c r="AU338" s="120" t="s">
        <v>89</v>
      </c>
      <c r="AV338" s="8" t="s">
        <v>61</v>
      </c>
      <c r="AW338" s="8" t="s">
        <v>61</v>
      </c>
      <c r="AX338" s="10" t="str">
        <f>IF(AW338="","Vacio",IF(AV338=AW338,"Igual","Diferente"))</f>
        <v>Igual</v>
      </c>
      <c r="AY338" s="26"/>
      <c r="AZ338" s="26"/>
      <c r="BA338" s="6">
        <f ca="1">+IF(L338&gt;21,"Revisar",0)</f>
        <v>0</v>
      </c>
      <c r="BB338" s="26" t="s">
        <v>62</v>
      </c>
      <c r="BC338" s="85" t="s">
        <v>63</v>
      </c>
      <c r="BD338" s="26">
        <v>0</v>
      </c>
      <c r="BE338" s="26">
        <v>10.8</v>
      </c>
    </row>
    <row r="339" spans="1:57" x14ac:dyDescent="0.25">
      <c r="A339" s="26" t="str">
        <f>CONCATENATE(E339,"_",Y339)</f>
        <v>20602020518_PCR-LAP0789</v>
      </c>
      <c r="B339" s="26" t="str">
        <f>CONCATENATE(E339,"_",Z339)</f>
        <v>20602020518_</v>
      </c>
      <c r="C339" s="7">
        <v>44113</v>
      </c>
      <c r="D339" s="7">
        <v>44143</v>
      </c>
      <c r="E339" s="108">
        <v>20602020518</v>
      </c>
      <c r="F339" s="12" t="s">
        <v>435</v>
      </c>
      <c r="G339" s="4" t="s">
        <v>1733</v>
      </c>
      <c r="H339" s="4" t="s">
        <v>1734</v>
      </c>
      <c r="I339" s="7">
        <v>44113</v>
      </c>
      <c r="J339" s="7">
        <v>44143</v>
      </c>
      <c r="K339" s="8"/>
      <c r="L339" s="9">
        <f ca="1">+TODAY()-J339</f>
        <v>13</v>
      </c>
      <c r="M339" s="10">
        <v>85</v>
      </c>
      <c r="N339" s="90"/>
      <c r="O339" s="10" t="str">
        <f>IF(N339="","Vacio",IF(M339=N339,"Igual","Diferente"))</f>
        <v>Vacio</v>
      </c>
      <c r="P339" s="10"/>
      <c r="Q339" s="90"/>
      <c r="R339" s="10" t="str">
        <f>IF(Q339="","Vacio",IF(P339=Q339,"Igual","Diferente"))</f>
        <v>Vacio</v>
      </c>
      <c r="S339" s="2">
        <f>+M339+P339/3.5</f>
        <v>85</v>
      </c>
      <c r="T339" s="2">
        <f ca="1">+IF(L339&gt;=0,IF(L339&lt;30,S339*1,IF(60&gt;L339,S339*2,IF(90&gt;L339,S339*3,IF(120&gt;L339,S339*4,IF(150&gt;L339,S339*5,IF(180&gt;L339,S339*6,IF(210&gt;L339,S339*7))))))),0)</f>
        <v>85</v>
      </c>
      <c r="U339" s="3" t="str">
        <f ca="1">+IF(L339&lt;0,0,IF(L339&lt;8,$A$1,IF(L339&lt;15,$B$1,IF(L339&lt;22,$C$1,IF(L339&lt;30,$D$1,IF(L339&lt;60,$H$1,IF(L339&lt;90,$I$1,IF(L339&lt;120,$J$1,IF(L339&lt;150,$K$1,IF(L339&lt;180,$L$1,IF(L339&lt;210,$E$1)))))))))))</f>
        <v>CONCATENACIÓN LAPTOP ANTERIOR</v>
      </c>
      <c r="V339" s="76" t="s">
        <v>1744</v>
      </c>
      <c r="W339" s="11" t="s">
        <v>1736</v>
      </c>
      <c r="X339" s="7">
        <v>44021</v>
      </c>
      <c r="Y339" s="12" t="s">
        <v>435</v>
      </c>
      <c r="Z339" s="12"/>
      <c r="AA339" s="12"/>
      <c r="AB339" s="13"/>
      <c r="AC339" s="13"/>
      <c r="AD339" s="13"/>
      <c r="AE339" s="13"/>
      <c r="AF339" s="260">
        <f ca="1">+TODAY()-AE339</f>
        <v>44156</v>
      </c>
      <c r="AG339" s="13"/>
      <c r="AH339" s="13"/>
      <c r="AI339" s="7"/>
      <c r="AJ339" s="7"/>
      <c r="AK339" s="4"/>
      <c r="AL339" s="7"/>
      <c r="AM339" s="11">
        <v>1</v>
      </c>
      <c r="AN339" s="4" t="s">
        <v>58</v>
      </c>
      <c r="AO339" s="4"/>
      <c r="AP339" s="4" t="s">
        <v>66</v>
      </c>
      <c r="AQ339" s="4"/>
      <c r="AR339" s="4"/>
      <c r="AS339" s="4"/>
      <c r="AT339" s="4"/>
      <c r="AU339" s="120" t="s">
        <v>89</v>
      </c>
      <c r="AV339" s="8" t="s">
        <v>61</v>
      </c>
      <c r="AW339" s="8" t="s">
        <v>61</v>
      </c>
      <c r="AX339" s="10" t="str">
        <f>IF(AW339="","Vacio",IF(AV339=AW339,"Igual","Diferente"))</f>
        <v>Igual</v>
      </c>
      <c r="AY339" s="85"/>
      <c r="AZ339" s="85"/>
      <c r="BA339" s="6">
        <f ca="1">+IF(L339&gt;21,"Revisar",0)</f>
        <v>0</v>
      </c>
      <c r="BB339" s="26" t="s">
        <v>62</v>
      </c>
      <c r="BC339" s="85" t="s">
        <v>63</v>
      </c>
      <c r="BD339" s="26">
        <v>0</v>
      </c>
      <c r="BE339" s="26">
        <v>0</v>
      </c>
    </row>
    <row r="340" spans="1:57" x14ac:dyDescent="0.25">
      <c r="A340" s="26" t="str">
        <f>CONCATENATE(E340,"_",Y340)</f>
        <v>20550601185_PCR-LAP0790</v>
      </c>
      <c r="B340" s="26" t="str">
        <f>CONCATENATE(E340,"_",Z340)</f>
        <v>20550601185_PCR-LAP0831</v>
      </c>
      <c r="C340" s="22">
        <v>44105</v>
      </c>
      <c r="D340" s="22">
        <v>44134</v>
      </c>
      <c r="E340" s="108">
        <v>20550601185</v>
      </c>
      <c r="F340" s="12" t="s">
        <v>2574</v>
      </c>
      <c r="G340" s="4" t="s">
        <v>2548</v>
      </c>
      <c r="H340" s="21" t="s">
        <v>2549</v>
      </c>
      <c r="I340" s="22">
        <v>44105</v>
      </c>
      <c r="J340" s="22">
        <v>44134</v>
      </c>
      <c r="K340" s="8"/>
      <c r="L340" s="9">
        <f ca="1">+TODAY()-J340</f>
        <v>22</v>
      </c>
      <c r="M340" s="10">
        <v>89</v>
      </c>
      <c r="N340" s="90"/>
      <c r="O340" s="10" t="str">
        <f>IF(N340="","Vacio",IF(M340=N340,"Igual","Diferente"))</f>
        <v>Vacio</v>
      </c>
      <c r="P340" s="10"/>
      <c r="Q340" s="90"/>
      <c r="R340" s="10" t="str">
        <f>IF(Q340="","Vacio",IF(P340=Q340,"Igual","Diferente"))</f>
        <v>Vacio</v>
      </c>
      <c r="S340" s="2">
        <f>+M340+P340/3.5</f>
        <v>89</v>
      </c>
      <c r="T340" s="2">
        <f ca="1">+IF(L340&gt;=0,IF(L340&lt;30,S340*1,IF(60&gt;L340,S340*2,IF(90&gt;L340,S340*3,IF(120&gt;L340,S340*4,IF(150&gt;L340,S340*5,IF(180&gt;L340,S340*6,IF(210&gt;L340,S340*7))))))),0)</f>
        <v>89</v>
      </c>
      <c r="U340" s="3" t="str">
        <f ca="1">+IF(L340&lt;0,0,IF(L340&lt;8,$A$1,IF(L340&lt;15,$B$1,IF(L340&lt;22,$C$1,IF(L340&lt;30,$D$1,IF(L340&lt;60,$H$1,IF(L340&lt;90,$I$1,IF(L340&lt;120,$J$1,IF(L340&lt;150,$K$1,IF(L340&lt;180,$L$1,IF(L340&lt;210,$E$1)))))))))))</f>
        <v>Fecha vencimiento Plazo Alquiler</v>
      </c>
      <c r="V340" s="4" t="s">
        <v>2572</v>
      </c>
      <c r="W340" s="11" t="s">
        <v>2573</v>
      </c>
      <c r="X340" s="7">
        <v>43657</v>
      </c>
      <c r="Y340" s="12" t="s">
        <v>2574</v>
      </c>
      <c r="Z340" s="12" t="s">
        <v>2008</v>
      </c>
      <c r="AA340" s="12"/>
      <c r="AB340" s="13"/>
      <c r="AC340" s="13"/>
      <c r="AD340" s="13"/>
      <c r="AE340" s="13"/>
      <c r="AF340" s="260">
        <f ca="1">+TODAY()-AE340</f>
        <v>44156</v>
      </c>
      <c r="AG340" s="13"/>
      <c r="AH340" s="13"/>
      <c r="AI340" s="7"/>
      <c r="AJ340" s="7"/>
      <c r="AK340" s="4" t="s">
        <v>65</v>
      </c>
      <c r="AL340" s="7"/>
      <c r="AM340" s="11">
        <v>1</v>
      </c>
      <c r="AN340" s="4" t="s">
        <v>58</v>
      </c>
      <c r="AO340" s="4"/>
      <c r="AP340" s="4" t="s">
        <v>66</v>
      </c>
      <c r="AQ340" s="4"/>
      <c r="AR340" s="4"/>
      <c r="AS340" s="4"/>
      <c r="AT340" s="4"/>
      <c r="AU340" s="4" t="s">
        <v>150</v>
      </c>
      <c r="AV340" s="8" t="s">
        <v>61</v>
      </c>
      <c r="AW340" s="8" t="s">
        <v>61</v>
      </c>
      <c r="AX340" s="10" t="str">
        <f>IF(AW340="","Vacio",IF(AV340=AW340,"Igual","Diferente"))</f>
        <v>Igual</v>
      </c>
      <c r="AY340" s="26"/>
      <c r="AZ340" s="26"/>
      <c r="BA340" s="6" t="str">
        <f ca="1">+IF(L340&gt;21,"Revisar",0)</f>
        <v>Revisar</v>
      </c>
      <c r="BB340" s="26" t="s">
        <v>62</v>
      </c>
      <c r="BC340" s="85" t="s">
        <v>120</v>
      </c>
      <c r="BD340" s="26">
        <v>0</v>
      </c>
      <c r="BE340" s="26">
        <v>0</v>
      </c>
    </row>
    <row r="341" spans="1:57" x14ac:dyDescent="0.25">
      <c r="A341" s="26" t="str">
        <f>CONCATENATE(E341,"_",Y341)</f>
        <v>20550601185_PCR-LAP0791</v>
      </c>
      <c r="B341" s="26" t="str">
        <f>CONCATENATE(E341,"_",Z341)</f>
        <v>20550601185_</v>
      </c>
      <c r="C341" s="22">
        <v>44105</v>
      </c>
      <c r="D341" s="22">
        <v>44134</v>
      </c>
      <c r="E341" s="108">
        <v>20550601185</v>
      </c>
      <c r="F341" s="12" t="s">
        <v>2576</v>
      </c>
      <c r="G341" s="4" t="s">
        <v>2548</v>
      </c>
      <c r="H341" s="21" t="s">
        <v>2549</v>
      </c>
      <c r="I341" s="22">
        <v>44105</v>
      </c>
      <c r="J341" s="22">
        <v>44134</v>
      </c>
      <c r="K341" s="8"/>
      <c r="L341" s="9">
        <f ca="1">+TODAY()-J341</f>
        <v>22</v>
      </c>
      <c r="M341" s="10">
        <v>82</v>
      </c>
      <c r="N341" s="90"/>
      <c r="O341" s="10" t="str">
        <f>IF(N341="","Vacio",IF(M341=N341,"Igual","Diferente"))</f>
        <v>Vacio</v>
      </c>
      <c r="P341" s="10"/>
      <c r="Q341" s="90"/>
      <c r="R341" s="10" t="str">
        <f>IF(Q341="","Vacio",IF(P341=Q341,"Igual","Diferente"))</f>
        <v>Vacio</v>
      </c>
      <c r="S341" s="2">
        <f>+M341+P341/3.5</f>
        <v>82</v>
      </c>
      <c r="T341" s="2">
        <f ca="1">+IF(L341&gt;=0,IF(L341&lt;30,S341*1,IF(60&gt;L341,S341*2,IF(90&gt;L341,S341*3,IF(120&gt;L341,S341*4,IF(150&gt;L341,S341*5,IF(180&gt;L341,S341*6,IF(210&gt;L341,S341*7))))))),0)</f>
        <v>82</v>
      </c>
      <c r="U341" s="3" t="str">
        <f ca="1">+IF(L341&lt;0,0,IF(L341&lt;8,$A$1,IF(L341&lt;15,$B$1,IF(L341&lt;22,$C$1,IF(L341&lt;30,$D$1,IF(L341&lt;60,$H$1,IF(L341&lt;90,$I$1,IF(L341&lt;120,$J$1,IF(L341&lt;150,$K$1,IF(L341&lt;180,$L$1,IF(L341&lt;210,$E$1)))))))))))</f>
        <v>Fecha vencimiento Plazo Alquiler</v>
      </c>
      <c r="V341" s="4" t="s">
        <v>839</v>
      </c>
      <c r="W341" s="11" t="s">
        <v>2575</v>
      </c>
      <c r="X341" s="7">
        <v>43216</v>
      </c>
      <c r="Y341" s="12" t="s">
        <v>2576</v>
      </c>
      <c r="Z341" s="12"/>
      <c r="AA341" s="12"/>
      <c r="AB341" s="13"/>
      <c r="AC341" s="13"/>
      <c r="AD341" s="13"/>
      <c r="AE341" s="13"/>
      <c r="AF341" s="260">
        <f ca="1">+TODAY()-AE341</f>
        <v>44156</v>
      </c>
      <c r="AG341" s="13"/>
      <c r="AH341" s="13"/>
      <c r="AI341" s="7"/>
      <c r="AJ341" s="7"/>
      <c r="AK341" s="4" t="s">
        <v>305</v>
      </c>
      <c r="AL341" s="7"/>
      <c r="AM341" s="11">
        <v>1</v>
      </c>
      <c r="AN341" s="4" t="s">
        <v>58</v>
      </c>
      <c r="AO341" s="4"/>
      <c r="AP341" s="4" t="s">
        <v>66</v>
      </c>
      <c r="AQ341" s="4"/>
      <c r="AR341" s="4"/>
      <c r="AS341" s="4"/>
      <c r="AT341" s="4"/>
      <c r="AU341" s="4" t="s">
        <v>150</v>
      </c>
      <c r="AV341" s="8" t="s">
        <v>61</v>
      </c>
      <c r="AW341" s="8" t="s">
        <v>61</v>
      </c>
      <c r="AX341" s="10" t="str">
        <f>IF(AW341="","Vacio",IF(AV341=AW341,"Igual","Diferente"))</f>
        <v>Igual</v>
      </c>
      <c r="AY341" s="26"/>
      <c r="AZ341" s="26"/>
      <c r="BA341" s="6" t="str">
        <f ca="1">+IF(L341&gt;21,"Revisar",0)</f>
        <v>Revisar</v>
      </c>
      <c r="BB341" s="26" t="s">
        <v>62</v>
      </c>
      <c r="BC341" s="85" t="s">
        <v>120</v>
      </c>
      <c r="BD341" s="26">
        <v>0</v>
      </c>
      <c r="BE341" s="26">
        <v>0</v>
      </c>
    </row>
    <row r="342" spans="1:57" x14ac:dyDescent="0.25">
      <c r="A342" s="26" t="str">
        <f>CONCATENATE(E342,"_",Y342)</f>
        <v>20520596233_PCR-LAP0792</v>
      </c>
      <c r="B342" s="26" t="str">
        <f>CONCATENATE(E342,"_",Z342)</f>
        <v>20520596233_</v>
      </c>
      <c r="C342" s="7">
        <v>44133</v>
      </c>
      <c r="D342" s="7">
        <v>44163</v>
      </c>
      <c r="E342" s="108">
        <v>20520596233</v>
      </c>
      <c r="F342" s="77" t="s">
        <v>3771</v>
      </c>
      <c r="G342" s="4" t="s">
        <v>3742</v>
      </c>
      <c r="H342" s="4" t="s">
        <v>11347</v>
      </c>
      <c r="I342" s="7">
        <v>44133</v>
      </c>
      <c r="J342" s="7">
        <v>44163</v>
      </c>
      <c r="K342" s="8"/>
      <c r="L342" s="9">
        <f ca="1">+TODAY()-J342</f>
        <v>-7</v>
      </c>
      <c r="M342" s="10">
        <v>82</v>
      </c>
      <c r="N342" s="94"/>
      <c r="O342" s="10" t="str">
        <f>IF(N342="","Vacio",IF(M342=N342,"Igual","Diferente"))</f>
        <v>Vacio</v>
      </c>
      <c r="P342" s="10"/>
      <c r="Q342" s="94"/>
      <c r="R342" s="10" t="str">
        <f>IF(Q342="","Vacio",IF(P342=Q342,"Igual","Diferente"))</f>
        <v>Vacio</v>
      </c>
      <c r="S342" s="2">
        <f>+M342+P342/3.5</f>
        <v>82</v>
      </c>
      <c r="T342" s="2">
        <f ca="1">+IF(L342&gt;=0,IF(L342&lt;30,S342*1,IF(60&gt;L342,S342*2,IF(90&gt;L342,S342*3,IF(120&gt;L342,S342*4,IF(150&gt;L342,S342*5,IF(180&gt;L342,S342*6,IF(210&gt;L342,S342*7))))))),0)</f>
        <v>0</v>
      </c>
      <c r="U342" s="3">
        <f ca="1">+IF(L342&lt;0,0,IF(L342&lt;8,$A$1,IF(L342&lt;15,$B$1,IF(L342&lt;22,$C$1,IF(L342&lt;30,$D$1,IF(L342&lt;60,$H$1,IF(L342&lt;90,$I$1,IF(L342&lt;120,$J$1,IF(L342&lt;150,$K$1,IF(L342&lt;180,$L$1,IF(L342&lt;210,$E$1)))))))))))</f>
        <v>0</v>
      </c>
      <c r="V342" s="76" t="s">
        <v>3770</v>
      </c>
      <c r="W342" s="44" t="s">
        <v>3756</v>
      </c>
      <c r="X342" s="88">
        <v>44009</v>
      </c>
      <c r="Y342" s="77" t="s">
        <v>3771</v>
      </c>
      <c r="Z342" s="12"/>
      <c r="AA342" s="77"/>
      <c r="AB342" s="73"/>
      <c r="AC342" s="73"/>
      <c r="AD342" s="73"/>
      <c r="AE342" s="73"/>
      <c r="AF342" s="260">
        <f ca="1">+TODAY()-AE342</f>
        <v>44156</v>
      </c>
      <c r="AG342" s="73"/>
      <c r="AH342" s="73"/>
      <c r="AI342" s="7"/>
      <c r="AJ342" s="4"/>
      <c r="AK342" s="7"/>
      <c r="AL342" s="11"/>
      <c r="AM342" s="4"/>
      <c r="AN342" s="4"/>
      <c r="AO342" s="4"/>
      <c r="AP342" s="4" t="s">
        <v>306</v>
      </c>
      <c r="AQ342" s="4"/>
      <c r="AR342" s="4"/>
      <c r="AS342" s="4"/>
      <c r="AT342" s="4"/>
      <c r="AU342" s="4" t="s">
        <v>3449</v>
      </c>
      <c r="AV342" s="8" t="s">
        <v>61</v>
      </c>
      <c r="AW342" s="8" t="s">
        <v>61</v>
      </c>
      <c r="AX342" s="10" t="str">
        <f>IF(AW342="","Vacio",IF(AV342=AW342,"Igual","Diferente"))</f>
        <v>Igual</v>
      </c>
      <c r="AY342" s="85"/>
      <c r="AZ342" s="85"/>
      <c r="BA342" s="6">
        <f ca="1">+IF(L342&gt;21,"Revisar",0)</f>
        <v>0</v>
      </c>
      <c r="BB342" s="85" t="s">
        <v>62</v>
      </c>
      <c r="BC342" s="85" t="s">
        <v>63</v>
      </c>
      <c r="BD342" s="26">
        <v>0</v>
      </c>
      <c r="BE342" s="26">
        <v>0</v>
      </c>
    </row>
    <row r="343" spans="1:57" x14ac:dyDescent="0.25">
      <c r="A343" s="26" t="str">
        <f>CONCATENATE(E343,"_",Y343)</f>
        <v>20259661553_PCR-LAP0793</v>
      </c>
      <c r="B343" s="26" t="str">
        <f>CONCATENATE(E343,"_",Z343)</f>
        <v>20259661553_PCR-LAP0787</v>
      </c>
      <c r="C343" s="7">
        <v>44105</v>
      </c>
      <c r="D343" s="7">
        <v>44135</v>
      </c>
      <c r="E343" s="108">
        <v>20259661553</v>
      </c>
      <c r="F343" s="12" t="s">
        <v>341</v>
      </c>
      <c r="G343" s="4" t="s">
        <v>302</v>
      </c>
      <c r="H343" s="4" t="s">
        <v>303</v>
      </c>
      <c r="I343" s="7">
        <v>44105</v>
      </c>
      <c r="J343" s="7">
        <v>44135</v>
      </c>
      <c r="K343" s="8"/>
      <c r="L343" s="9">
        <f ca="1">+TODAY()-J343</f>
        <v>21</v>
      </c>
      <c r="M343" s="10">
        <v>57.8</v>
      </c>
      <c r="N343" s="90"/>
      <c r="O343" s="10" t="str">
        <f>IF(N343="","Vacio",IF(M343=N343,"Igual","Diferente"))</f>
        <v>Vacio</v>
      </c>
      <c r="P343" s="10"/>
      <c r="Q343" s="90"/>
      <c r="R343" s="10" t="str">
        <f>IF(Q343="","Vacio",IF(P343=Q343,"Igual","Diferente"))</f>
        <v>Vacio</v>
      </c>
      <c r="S343" s="2">
        <f>+M343+P343/3.5</f>
        <v>57.8</v>
      </c>
      <c r="T343" s="2">
        <f ca="1">+IF(L343&gt;=0,IF(L343&lt;30,S343*1,IF(60&gt;L343,S343*2,IF(90&gt;L343,S343*3,IF(120&gt;L343,S343*4,IF(150&gt;L343,S343*5,IF(180&gt;L343,S343*6,IF(210&gt;L343,S343*7))))))),0)</f>
        <v>57.8</v>
      </c>
      <c r="U343" s="3" t="str">
        <f ca="1">+IF(L343&lt;0,0,IF(L343&lt;8,$A$1,IF(L343&lt;15,$B$1,IF(L343&lt;22,$C$1,IF(L343&lt;30,$D$1,IF(L343&lt;60,$H$1,IF(L343&lt;90,$I$1,IF(L343&lt;120,$J$1,IF(L343&lt;150,$K$1,IF(L343&lt;180,$L$1,IF(L343&lt;210,$E$1)))))))))))</f>
        <v>Fecha inicio Plazo Alquiler</v>
      </c>
      <c r="V343" s="4" t="s">
        <v>340</v>
      </c>
      <c r="W343" s="11"/>
      <c r="X343" s="7"/>
      <c r="Y343" s="12" t="s">
        <v>341</v>
      </c>
      <c r="Z343" s="12" t="s">
        <v>342</v>
      </c>
      <c r="AA343" s="12"/>
      <c r="AB343" s="12"/>
      <c r="AC343" s="13"/>
      <c r="AD343" s="13"/>
      <c r="AE343" s="13"/>
      <c r="AF343" s="260">
        <f ca="1">+TODAY()-AE343</f>
        <v>44156</v>
      </c>
      <c r="AG343" s="13"/>
      <c r="AH343" s="13"/>
      <c r="AI343" s="7"/>
      <c r="AJ343" s="7"/>
      <c r="AK343" s="4" t="s">
        <v>305</v>
      </c>
      <c r="AL343" s="7"/>
      <c r="AM343" s="11">
        <v>1</v>
      </c>
      <c r="AN343" s="4" t="s">
        <v>58</v>
      </c>
      <c r="AO343" s="4"/>
      <c r="AP343" s="4" t="s">
        <v>306</v>
      </c>
      <c r="AQ343" s="4" t="s">
        <v>343</v>
      </c>
      <c r="AR343" s="4"/>
      <c r="AS343" s="4"/>
      <c r="AT343" s="4"/>
      <c r="AU343" s="120" t="s">
        <v>89</v>
      </c>
      <c r="AV343" s="8" t="s">
        <v>61</v>
      </c>
      <c r="AW343" s="8" t="s">
        <v>61</v>
      </c>
      <c r="AX343" s="10" t="str">
        <f>IF(AW343="","Vacio",IF(AV343=AW343,"Igual","Diferente"))</f>
        <v>Igual</v>
      </c>
      <c r="AY343" s="26" t="s">
        <v>344</v>
      </c>
      <c r="AZ343" s="26"/>
      <c r="BA343" s="6">
        <f ca="1">+IF(L343&gt;21,"Revisar",0)</f>
        <v>0</v>
      </c>
      <c r="BB343" s="26" t="s">
        <v>62</v>
      </c>
      <c r="BC343" s="85" t="s">
        <v>63</v>
      </c>
      <c r="BD343" s="26">
        <v>0</v>
      </c>
      <c r="BE343" s="26">
        <v>0</v>
      </c>
    </row>
    <row r="344" spans="1:57" x14ac:dyDescent="0.25">
      <c r="A344" s="26" t="str">
        <f>CONCATENATE(E344,"_",Y344)</f>
        <v>20602806520_PCR-LAP0795</v>
      </c>
      <c r="B344" s="26" t="str">
        <f>CONCATENATE(E344,"_",Z344)</f>
        <v>20602806520_</v>
      </c>
      <c r="C344" s="7">
        <v>44108</v>
      </c>
      <c r="D344" s="7">
        <v>44138</v>
      </c>
      <c r="E344" s="108">
        <v>20602806520</v>
      </c>
      <c r="F344" s="12" t="s">
        <v>2042</v>
      </c>
      <c r="G344" s="4" t="s">
        <v>2038</v>
      </c>
      <c r="H344" s="4" t="s">
        <v>2039</v>
      </c>
      <c r="I344" s="7">
        <v>44108</v>
      </c>
      <c r="J344" s="7">
        <v>44138</v>
      </c>
      <c r="K344" s="8"/>
      <c r="L344" s="9">
        <f ca="1">+TODAY()-J344</f>
        <v>18</v>
      </c>
      <c r="M344" s="10"/>
      <c r="N344" s="90"/>
      <c r="O344" s="10" t="str">
        <f>IF(N344="","Vacio",IF(M344=N344,"Igual","Diferente"))</f>
        <v>Vacio</v>
      </c>
      <c r="P344" s="10">
        <v>297</v>
      </c>
      <c r="Q344" s="90"/>
      <c r="R344" s="10" t="str">
        <f>IF(Q344="","Vacio",IF(P344=Q344,"Igual","Diferente"))</f>
        <v>Vacio</v>
      </c>
      <c r="S344" s="2">
        <f>+M344+P344/3.5</f>
        <v>84.857142857142861</v>
      </c>
      <c r="T344" s="2">
        <f ca="1">+IF(L344&gt;=0,IF(L344&lt;30,S344*1,IF(60&gt;L344,S344*2,IF(90&gt;L344,S344*3,IF(120&gt;L344,S344*4,IF(150&gt;L344,S344*5,IF(180&gt;L344,S344*6,IF(210&gt;L344,S344*7))))))),0)</f>
        <v>84.857142857142861</v>
      </c>
      <c r="U344" s="3" t="str">
        <f ca="1">+IF(L344&lt;0,0,IF(L344&lt;8,$A$1,IF(L344&lt;15,$B$1,IF(L344&lt;22,$C$1,IF(L344&lt;30,$D$1,IF(L344&lt;60,$H$1,IF(L344&lt;90,$I$1,IF(L344&lt;120,$J$1,IF(L344&lt;150,$K$1,IF(L344&lt;180,$L$1,IF(L344&lt;210,$E$1)))))))))))</f>
        <v>Fecha inicio Plazo Alquiler</v>
      </c>
      <c r="V344" s="4" t="s">
        <v>2040</v>
      </c>
      <c r="W344" s="11" t="s">
        <v>2041</v>
      </c>
      <c r="X344" s="7">
        <v>43894</v>
      </c>
      <c r="Y344" s="12" t="s">
        <v>2042</v>
      </c>
      <c r="Z344" s="12"/>
      <c r="AA344" s="12"/>
      <c r="AB344" s="13"/>
      <c r="AC344" s="13"/>
      <c r="AD344" s="13"/>
      <c r="AE344" s="13"/>
      <c r="AF344" s="260">
        <f ca="1">+TODAY()-AE344</f>
        <v>44156</v>
      </c>
      <c r="AG344" s="13"/>
      <c r="AH344" s="13"/>
      <c r="AI344" s="7"/>
      <c r="AJ344" s="7"/>
      <c r="AK344" s="4"/>
      <c r="AL344" s="7"/>
      <c r="AM344" s="11">
        <v>1</v>
      </c>
      <c r="AN344" s="4" t="s">
        <v>58</v>
      </c>
      <c r="AO344" s="4"/>
      <c r="AP344" s="4"/>
      <c r="AQ344" s="4"/>
      <c r="AR344" s="4"/>
      <c r="AS344" s="4"/>
      <c r="AT344" s="4"/>
      <c r="AU344" s="4" t="s">
        <v>11259</v>
      </c>
      <c r="AV344" s="8" t="s">
        <v>61</v>
      </c>
      <c r="AW344" s="8" t="s">
        <v>61</v>
      </c>
      <c r="AX344" s="10" t="str">
        <f>IF(AW344="","Vacio",IF(AV344=AW344,"Igual","Diferente"))</f>
        <v>Igual</v>
      </c>
      <c r="AY344" s="85"/>
      <c r="AZ344" s="85"/>
      <c r="BA344" s="6">
        <f ca="1">+IF(L344&gt;21,"Revisar",0)</f>
        <v>0</v>
      </c>
      <c r="BB344" s="26" t="s">
        <v>62</v>
      </c>
      <c r="BC344" s="85" t="s">
        <v>63</v>
      </c>
      <c r="BD344" s="26">
        <v>0</v>
      </c>
      <c r="BE344" s="26">
        <v>0</v>
      </c>
    </row>
    <row r="345" spans="1:57" x14ac:dyDescent="0.25">
      <c r="A345" s="26" t="str">
        <f>CONCATENATE(E345,"_",Y345)</f>
        <v>20529096195_PCR-LAP0797</v>
      </c>
      <c r="B345" s="26" t="str">
        <f>CONCATENATE(E345,"_",Z345)</f>
        <v>20529096195_</v>
      </c>
      <c r="C345" s="22">
        <v>44125</v>
      </c>
      <c r="D345" s="22">
        <v>44155</v>
      </c>
      <c r="E345" s="108">
        <v>20529096195</v>
      </c>
      <c r="F345" s="12" t="s">
        <v>4135</v>
      </c>
      <c r="G345" s="21" t="s">
        <v>4122</v>
      </c>
      <c r="H345" s="21" t="s">
        <v>4132</v>
      </c>
      <c r="I345" s="22">
        <v>44125</v>
      </c>
      <c r="J345" s="22">
        <v>44155</v>
      </c>
      <c r="K345" s="23"/>
      <c r="L345" s="9">
        <f ca="1">+TODAY()-J345</f>
        <v>1</v>
      </c>
      <c r="M345" s="10">
        <v>75</v>
      </c>
      <c r="N345" s="90"/>
      <c r="O345" s="10" t="str">
        <f>IF(N345="","Vacio",IF(M345=N345,"Igual","Diferente"))</f>
        <v>Vacio</v>
      </c>
      <c r="P345" s="10"/>
      <c r="Q345" s="90"/>
      <c r="R345" s="10" t="str">
        <f>IF(Q345="","Vacio",IF(P345=Q345,"Igual","Diferente"))</f>
        <v>Vacio</v>
      </c>
      <c r="S345" s="2">
        <f>+M345+P345/3.5</f>
        <v>75</v>
      </c>
      <c r="T345" s="2">
        <f ca="1">+IF(L345&gt;=0,IF(L345&lt;30,S345*1,IF(60&gt;L345,S345*2,IF(90&gt;L345,S345*3,IF(120&gt;L345,S345*4,IF(150&gt;L345,S345*5,IF(180&gt;L345,S345*6,IF(210&gt;L345,S345*7))))))),0)</f>
        <v>75</v>
      </c>
      <c r="U345" s="3" t="str">
        <f ca="1">+IF(L345&lt;0,0,IF(L345&lt;8,$A$1,IF(L345&lt;15,$B$1,IF(L345&lt;22,$C$1,IF(L345&lt;30,$D$1,IF(L345&lt;60,$H$1,IF(L345&lt;90,$I$1,IF(L345&lt;120,$J$1,IF(L345&lt;150,$K$1,IF(L345&lt;180,$L$1,IF(L345&lt;210,$E$1)))))))))))</f>
        <v>CONCATENACIÓN LAPTOP ACTUAL</v>
      </c>
      <c r="V345" s="21" t="s">
        <v>4133</v>
      </c>
      <c r="W345" s="24" t="s">
        <v>4134</v>
      </c>
      <c r="X345" s="22">
        <v>44095</v>
      </c>
      <c r="Y345" s="12" t="s">
        <v>4135</v>
      </c>
      <c r="Z345" s="12"/>
      <c r="AA345" s="12"/>
      <c r="AB345" s="59"/>
      <c r="AC345" s="59"/>
      <c r="AD345" s="59"/>
      <c r="AE345" s="59"/>
      <c r="AF345" s="260">
        <f ca="1">+TODAY()-AE345</f>
        <v>44156</v>
      </c>
      <c r="AG345" s="59"/>
      <c r="AH345" s="59"/>
      <c r="AI345" s="22"/>
      <c r="AJ345" s="22"/>
      <c r="AK345" s="21"/>
      <c r="AL345" s="22"/>
      <c r="AM345" s="24">
        <v>1</v>
      </c>
      <c r="AN345" s="21" t="s">
        <v>58</v>
      </c>
      <c r="AO345" s="21"/>
      <c r="AP345" s="21" t="s">
        <v>73</v>
      </c>
      <c r="AQ345" s="21"/>
      <c r="AR345" s="21"/>
      <c r="AS345" s="21"/>
      <c r="AT345" s="21"/>
      <c r="AU345" s="4" t="s">
        <v>11259</v>
      </c>
      <c r="AV345" s="23" t="s">
        <v>61</v>
      </c>
      <c r="AW345" s="8" t="s">
        <v>61</v>
      </c>
      <c r="AX345" s="10" t="str">
        <f>IF(AW345="","Vacio",IF(AV345=AW345,"Igual","Diferente"))</f>
        <v>Igual</v>
      </c>
      <c r="AY345" s="26"/>
      <c r="AZ345" s="26"/>
      <c r="BA345" s="6">
        <f ca="1">+IF(L345&gt;21,"Revisar",0)</f>
        <v>0</v>
      </c>
      <c r="BB345" s="26" t="s">
        <v>62</v>
      </c>
      <c r="BC345" s="85" t="s">
        <v>63</v>
      </c>
      <c r="BD345" s="26">
        <v>0</v>
      </c>
      <c r="BE345" s="26">
        <v>0</v>
      </c>
    </row>
    <row r="346" spans="1:57" x14ac:dyDescent="0.25">
      <c r="A346" s="26" t="str">
        <f>CONCATENATE(E346,"_",Y346)</f>
        <v>20548498342_PCR-LAP0798</v>
      </c>
      <c r="B346" s="26" t="str">
        <f>CONCATENATE(E346,"_",Z346)</f>
        <v>20548498342_</v>
      </c>
      <c r="C346" s="7">
        <v>44127</v>
      </c>
      <c r="D346" s="7">
        <v>44157</v>
      </c>
      <c r="E346" s="108">
        <v>20548498342</v>
      </c>
      <c r="F346" s="12" t="s">
        <v>69</v>
      </c>
      <c r="G346" s="4" t="s">
        <v>51</v>
      </c>
      <c r="H346" s="4" t="s">
        <v>52</v>
      </c>
      <c r="I346" s="7">
        <v>44127</v>
      </c>
      <c r="J346" s="7">
        <v>44157</v>
      </c>
      <c r="K346" s="8"/>
      <c r="L346" s="9">
        <f ca="1">+TODAY()-J346</f>
        <v>-1</v>
      </c>
      <c r="M346" s="10">
        <v>62</v>
      </c>
      <c r="N346" s="90"/>
      <c r="O346" s="10" t="str">
        <f>IF(N346="","Vacio",IF(M346=N346,"Igual","Diferente"))</f>
        <v>Vacio</v>
      </c>
      <c r="P346" s="10"/>
      <c r="Q346" s="90"/>
      <c r="R346" s="10" t="str">
        <f>IF(Q346="","Vacio",IF(P346=Q346,"Igual","Diferente"))</f>
        <v>Vacio</v>
      </c>
      <c r="S346" s="2">
        <f>+M346+P346/3.5</f>
        <v>62</v>
      </c>
      <c r="T346" s="2">
        <f ca="1">+IF(L346&gt;=0,IF(L346&lt;30,S346*1,IF(60&gt;L346,S346*2,IF(90&gt;L346,S346*3,IF(120&gt;L346,S346*4,IF(150&gt;L346,S346*5,IF(180&gt;L346,S346*6,IF(210&gt;L346,S346*7))))))),0)</f>
        <v>0</v>
      </c>
      <c r="U346" s="3">
        <f ca="1">+IF(L346&lt;0,0,IF(L346&lt;8,$A$1,IF(L346&lt;15,$B$1,IF(L346&lt;22,$C$1,IF(L346&lt;30,$D$1,IF(L346&lt;60,$H$1,IF(L346&lt;90,$I$1,IF(L346&lt;120,$J$1,IF(L346&lt;150,$K$1,IF(L346&lt;180,$L$1,IF(L346&lt;210,$E$1)))))))))))</f>
        <v>0</v>
      </c>
      <c r="V346" s="4" t="s">
        <v>67</v>
      </c>
      <c r="W346" s="11" t="s">
        <v>68</v>
      </c>
      <c r="X346" s="7">
        <v>44097</v>
      </c>
      <c r="Y346" s="12" t="s">
        <v>69</v>
      </c>
      <c r="Z346" s="12"/>
      <c r="AA346" s="12"/>
      <c r="AB346" s="13"/>
      <c r="AC346" s="13"/>
      <c r="AD346" s="13"/>
      <c r="AE346" s="13"/>
      <c r="AF346" s="260">
        <f ca="1">+TODAY()-AE346</f>
        <v>44156</v>
      </c>
      <c r="AG346" s="13"/>
      <c r="AH346" s="13"/>
      <c r="AI346" s="7"/>
      <c r="AJ346" s="7"/>
      <c r="AK346" s="4"/>
      <c r="AL346" s="7"/>
      <c r="AM346" s="11">
        <v>1</v>
      </c>
      <c r="AN346" s="4" t="s">
        <v>58</v>
      </c>
      <c r="AO346" s="4"/>
      <c r="AP346" s="4" t="s">
        <v>66</v>
      </c>
      <c r="AQ346" s="4"/>
      <c r="AR346" s="4"/>
      <c r="AS346" s="4"/>
      <c r="AT346" s="4"/>
      <c r="AU346" s="120" t="s">
        <v>89</v>
      </c>
      <c r="AV346" s="8" t="s">
        <v>61</v>
      </c>
      <c r="AW346" s="8" t="s">
        <v>61</v>
      </c>
      <c r="AX346" s="10" t="str">
        <f>IF(AW346="","Vacio",IF(AV346=AW346,"Igual","Diferente"))</f>
        <v>Igual</v>
      </c>
      <c r="AY346" s="85"/>
      <c r="AZ346" s="85"/>
      <c r="BA346" s="6">
        <f ca="1">+IF(L346&gt;21,"Revisar",0)</f>
        <v>0</v>
      </c>
      <c r="BB346" s="26" t="s">
        <v>62</v>
      </c>
      <c r="BC346" s="85" t="s">
        <v>63</v>
      </c>
      <c r="BD346" s="26">
        <v>0</v>
      </c>
      <c r="BE346" s="26">
        <v>0</v>
      </c>
    </row>
    <row r="347" spans="1:57" x14ac:dyDescent="0.25">
      <c r="A347" s="26" t="str">
        <f>CONCATENATE(E347,"_",Y347)</f>
        <v>20601237211_PCR-LAP0800</v>
      </c>
      <c r="B347" s="26" t="str">
        <f>CONCATENATE(E347,"_",Z347)</f>
        <v>20601237211_PCR LAP 0679</v>
      </c>
      <c r="C347" s="7">
        <v>44118</v>
      </c>
      <c r="D347" s="7">
        <v>44148</v>
      </c>
      <c r="E347" s="108">
        <v>20601237211</v>
      </c>
      <c r="F347" s="12" t="s">
        <v>4318</v>
      </c>
      <c r="G347" s="21" t="s">
        <v>4305</v>
      </c>
      <c r="H347" s="4" t="s">
        <v>4306</v>
      </c>
      <c r="I347" s="7">
        <v>44118</v>
      </c>
      <c r="J347" s="7">
        <v>44148</v>
      </c>
      <c r="K347" s="4"/>
      <c r="L347" s="9">
        <f ca="1">+TODAY()-J347</f>
        <v>8</v>
      </c>
      <c r="M347" s="10">
        <v>50</v>
      </c>
      <c r="N347" s="94"/>
      <c r="O347" s="10" t="str">
        <f>IF(N347="","Vacio",IF(M347=N347,"Igual","Diferente"))</f>
        <v>Vacio</v>
      </c>
      <c r="P347" s="10"/>
      <c r="Q347" s="94"/>
      <c r="R347" s="10" t="str">
        <f>IF(Q347="","Vacio",IF(P347=Q347,"Igual","Diferente"))</f>
        <v>Vacio</v>
      </c>
      <c r="S347" s="2">
        <f>+M347+P347/3.5</f>
        <v>50</v>
      </c>
      <c r="T347" s="2">
        <f ca="1">+IF(L347&gt;=0,IF(L347&lt;30,S347*1,IF(60&gt;L347,S347*2,IF(90&gt;L347,S347*3,IF(120&gt;L347,S347*4,IF(150&gt;L347,S347*5,IF(180&gt;L347,S347*6,IF(210&gt;L347,S347*7))))))),0)</f>
        <v>50</v>
      </c>
      <c r="U347" s="3" t="str">
        <f ca="1">+IF(L347&lt;0,0,IF(L347&lt;8,$A$1,IF(L347&lt;15,$B$1,IF(L347&lt;22,$C$1,IF(L347&lt;30,$D$1,IF(L347&lt;60,$H$1,IF(L347&lt;90,$I$1,IF(L347&lt;120,$J$1,IF(L347&lt;150,$K$1,IF(L347&lt;180,$L$1,IF(L347&lt;210,$E$1)))))))))))</f>
        <v>CONCATENACIÓN LAPTOP ANTERIOR</v>
      </c>
      <c r="V347" s="4" t="s">
        <v>4307</v>
      </c>
      <c r="W347" s="11" t="s">
        <v>4314</v>
      </c>
      <c r="X347" s="7">
        <v>43230</v>
      </c>
      <c r="Y347" s="12" t="s">
        <v>4318</v>
      </c>
      <c r="Z347" s="12" t="s">
        <v>4319</v>
      </c>
      <c r="AA347" s="12"/>
      <c r="AB347" s="13"/>
      <c r="AC347" s="13"/>
      <c r="AD347" s="13"/>
      <c r="AE347" s="13"/>
      <c r="AF347" s="260">
        <f ca="1">+TODAY()-AE347</f>
        <v>44156</v>
      </c>
      <c r="AG347" s="13"/>
      <c r="AH347" s="13"/>
      <c r="AI347" s="7"/>
      <c r="AJ347" s="7"/>
      <c r="AK347" s="4" t="s">
        <v>305</v>
      </c>
      <c r="AL347" s="7"/>
      <c r="AM347" s="11">
        <v>1</v>
      </c>
      <c r="AN347" s="4" t="s">
        <v>58</v>
      </c>
      <c r="AO347" s="4"/>
      <c r="AP347" s="4" t="s">
        <v>306</v>
      </c>
      <c r="AQ347" s="4"/>
      <c r="AR347" s="4"/>
      <c r="AS347" s="4"/>
      <c r="AT347" s="4"/>
      <c r="AU347" s="4" t="s">
        <v>150</v>
      </c>
      <c r="AV347" s="8" t="s">
        <v>61</v>
      </c>
      <c r="AW347" s="8" t="s">
        <v>61</v>
      </c>
      <c r="AX347" s="10" t="str">
        <f>IF(AW347="","Vacio",IF(AV347=AW347,"Igual","Diferente"))</f>
        <v>Igual</v>
      </c>
      <c r="AY347" s="85" t="s">
        <v>4317</v>
      </c>
      <c r="AZ347" s="85"/>
      <c r="BA347" s="6">
        <f ca="1">+IF(L347&gt;21,"Revisar",0)</f>
        <v>0</v>
      </c>
      <c r="BB347" s="85" t="s">
        <v>62</v>
      </c>
      <c r="BC347" s="85" t="s">
        <v>63</v>
      </c>
      <c r="BD347" s="26">
        <v>0</v>
      </c>
      <c r="BE347" s="26">
        <v>0</v>
      </c>
    </row>
    <row r="348" spans="1:57" x14ac:dyDescent="0.25">
      <c r="A348" s="26" t="str">
        <f>CONCATENATE(E348,"_",Y348)</f>
        <v>20601237211_PCR-LAP0801</v>
      </c>
      <c r="B348" s="26" t="str">
        <f>CONCATENATE(E348,"_",Z348)</f>
        <v>20601237211_PCR-LAP 0807, PCR-LAP 0808</v>
      </c>
      <c r="C348" s="7">
        <v>44118</v>
      </c>
      <c r="D348" s="7">
        <v>44148</v>
      </c>
      <c r="E348" s="108">
        <v>20601237211</v>
      </c>
      <c r="F348" s="12" t="s">
        <v>4321</v>
      </c>
      <c r="G348" s="21" t="s">
        <v>4305</v>
      </c>
      <c r="H348" s="4" t="s">
        <v>4306</v>
      </c>
      <c r="I348" s="7">
        <v>44118</v>
      </c>
      <c r="J348" s="7">
        <v>44148</v>
      </c>
      <c r="K348" s="4"/>
      <c r="L348" s="9">
        <f ca="1">+TODAY()-J348</f>
        <v>8</v>
      </c>
      <c r="M348" s="10">
        <v>50</v>
      </c>
      <c r="N348" s="94"/>
      <c r="O348" s="10" t="str">
        <f>IF(N348="","Vacio",IF(M348=N348,"Igual","Diferente"))</f>
        <v>Vacio</v>
      </c>
      <c r="P348" s="10"/>
      <c r="Q348" s="94"/>
      <c r="R348" s="10" t="str">
        <f>IF(Q348="","Vacio",IF(P348=Q348,"Igual","Diferente"))</f>
        <v>Vacio</v>
      </c>
      <c r="S348" s="2">
        <f>+M348+P348/3.5</f>
        <v>50</v>
      </c>
      <c r="T348" s="2">
        <f ca="1">+IF(L348&gt;=0,IF(L348&lt;30,S348*1,IF(60&gt;L348,S348*2,IF(90&gt;L348,S348*3,IF(120&gt;L348,S348*4,IF(150&gt;L348,S348*5,IF(180&gt;L348,S348*6,IF(210&gt;L348,S348*7))))))),0)</f>
        <v>50</v>
      </c>
      <c r="U348" s="3" t="str">
        <f ca="1">+IF(L348&lt;0,0,IF(L348&lt;8,$A$1,IF(L348&lt;15,$B$1,IF(L348&lt;22,$C$1,IF(L348&lt;30,$D$1,IF(L348&lt;60,$H$1,IF(L348&lt;90,$I$1,IF(L348&lt;120,$J$1,IF(L348&lt;150,$K$1,IF(L348&lt;180,$L$1,IF(L348&lt;210,$E$1)))))))))))</f>
        <v>CONCATENACIÓN LAPTOP ANTERIOR</v>
      </c>
      <c r="V348" s="4" t="s">
        <v>4307</v>
      </c>
      <c r="W348" s="11" t="s">
        <v>4320</v>
      </c>
      <c r="X348" s="7">
        <v>43231</v>
      </c>
      <c r="Y348" s="12" t="s">
        <v>4321</v>
      </c>
      <c r="Z348" s="12" t="s">
        <v>4322</v>
      </c>
      <c r="AA348" s="12"/>
      <c r="AB348" s="13"/>
      <c r="AC348" s="13"/>
      <c r="AD348" s="13"/>
      <c r="AE348" s="13"/>
      <c r="AF348" s="260">
        <f ca="1">+TODAY()-AE348</f>
        <v>44156</v>
      </c>
      <c r="AG348" s="13"/>
      <c r="AH348" s="13"/>
      <c r="AI348" s="7"/>
      <c r="AJ348" s="7"/>
      <c r="AK348" s="4" t="s">
        <v>305</v>
      </c>
      <c r="AL348" s="7"/>
      <c r="AM348" s="11">
        <v>1</v>
      </c>
      <c r="AN348" s="4" t="s">
        <v>58</v>
      </c>
      <c r="AO348" s="4"/>
      <c r="AP348" s="4" t="s">
        <v>306</v>
      </c>
      <c r="AQ348" s="4"/>
      <c r="AR348" s="4"/>
      <c r="AS348" s="4"/>
      <c r="AT348" s="4"/>
      <c r="AU348" s="4" t="s">
        <v>150</v>
      </c>
      <c r="AV348" s="8" t="s">
        <v>61</v>
      </c>
      <c r="AW348" s="8" t="s">
        <v>61</v>
      </c>
      <c r="AX348" s="10" t="str">
        <f>IF(AW348="","Vacio",IF(AV348=AW348,"Igual","Diferente"))</f>
        <v>Igual</v>
      </c>
      <c r="AY348" s="85" t="s">
        <v>4317</v>
      </c>
      <c r="AZ348" s="85"/>
      <c r="BA348" s="6">
        <f ca="1">+IF(L348&gt;21,"Revisar",0)</f>
        <v>0</v>
      </c>
      <c r="BB348" s="85" t="s">
        <v>62</v>
      </c>
      <c r="BC348" s="85" t="s">
        <v>63</v>
      </c>
      <c r="BD348" s="26">
        <v>0</v>
      </c>
      <c r="BE348" s="26">
        <v>0</v>
      </c>
    </row>
    <row r="349" spans="1:57" x14ac:dyDescent="0.25">
      <c r="A349" s="26" t="str">
        <f>CONCATENATE(E349,"_",Y349)</f>
        <v>20601237211_PCR-LAP0802</v>
      </c>
      <c r="B349" s="26" t="str">
        <f>CONCATENATE(E349,"_",Z349)</f>
        <v>20601237211_PCR-LAP 0807, PCR-LAP 0808</v>
      </c>
      <c r="C349" s="7">
        <v>44118</v>
      </c>
      <c r="D349" s="7">
        <v>44148</v>
      </c>
      <c r="E349" s="108">
        <v>20601237211</v>
      </c>
      <c r="F349" s="12" t="s">
        <v>4323</v>
      </c>
      <c r="G349" s="21" t="s">
        <v>4305</v>
      </c>
      <c r="H349" s="4" t="s">
        <v>4306</v>
      </c>
      <c r="I349" s="7">
        <v>44118</v>
      </c>
      <c r="J349" s="7">
        <v>44148</v>
      </c>
      <c r="K349" s="4"/>
      <c r="L349" s="9">
        <f ca="1">+TODAY()-J349</f>
        <v>8</v>
      </c>
      <c r="M349" s="10">
        <v>50</v>
      </c>
      <c r="N349" s="94"/>
      <c r="O349" s="10" t="str">
        <f>IF(N349="","Vacio",IF(M349=N349,"Igual","Diferente"))</f>
        <v>Vacio</v>
      </c>
      <c r="P349" s="10"/>
      <c r="Q349" s="94"/>
      <c r="R349" s="10" t="str">
        <f>IF(Q349="","Vacio",IF(P349=Q349,"Igual","Diferente"))</f>
        <v>Vacio</v>
      </c>
      <c r="S349" s="2">
        <f>+M349+P349/3.5</f>
        <v>50</v>
      </c>
      <c r="T349" s="2">
        <f ca="1">+IF(L349&gt;=0,IF(L349&lt;30,S349*1,IF(60&gt;L349,S349*2,IF(90&gt;L349,S349*3,IF(120&gt;L349,S349*4,IF(150&gt;L349,S349*5,IF(180&gt;L349,S349*6,IF(210&gt;L349,S349*7))))))),0)</f>
        <v>50</v>
      </c>
      <c r="U349" s="3" t="str">
        <f ca="1">+IF(L349&lt;0,0,IF(L349&lt;8,$A$1,IF(L349&lt;15,$B$1,IF(L349&lt;22,$C$1,IF(L349&lt;30,$D$1,IF(L349&lt;60,$H$1,IF(L349&lt;90,$I$1,IF(L349&lt;120,$J$1,IF(L349&lt;150,$K$1,IF(L349&lt;180,$L$1,IF(L349&lt;210,$E$1)))))))))))</f>
        <v>CONCATENACIÓN LAPTOP ANTERIOR</v>
      </c>
      <c r="V349" s="4" t="s">
        <v>4307</v>
      </c>
      <c r="W349" s="11" t="s">
        <v>4320</v>
      </c>
      <c r="X349" s="7">
        <v>43231</v>
      </c>
      <c r="Y349" s="12" t="s">
        <v>4323</v>
      </c>
      <c r="Z349" s="12" t="s">
        <v>4322</v>
      </c>
      <c r="AA349" s="12"/>
      <c r="AB349" s="13"/>
      <c r="AC349" s="13"/>
      <c r="AD349" s="13"/>
      <c r="AE349" s="13"/>
      <c r="AF349" s="260">
        <f ca="1">+TODAY()-AE349</f>
        <v>44156</v>
      </c>
      <c r="AG349" s="13"/>
      <c r="AH349" s="13"/>
      <c r="AI349" s="7"/>
      <c r="AJ349" s="7"/>
      <c r="AK349" s="4" t="s">
        <v>305</v>
      </c>
      <c r="AL349" s="7"/>
      <c r="AM349" s="11">
        <v>1</v>
      </c>
      <c r="AN349" s="4" t="s">
        <v>58</v>
      </c>
      <c r="AO349" s="4"/>
      <c r="AP349" s="4" t="s">
        <v>306</v>
      </c>
      <c r="AQ349" s="4"/>
      <c r="AR349" s="4"/>
      <c r="AS349" s="4"/>
      <c r="AT349" s="4"/>
      <c r="AU349" s="4" t="s">
        <v>150</v>
      </c>
      <c r="AV349" s="8" t="s">
        <v>61</v>
      </c>
      <c r="AW349" s="8" t="s">
        <v>61</v>
      </c>
      <c r="AX349" s="10" t="str">
        <f>IF(AW349="","Vacio",IF(AV349=AW349,"Igual","Diferente"))</f>
        <v>Igual</v>
      </c>
      <c r="AY349" s="85" t="s">
        <v>4317</v>
      </c>
      <c r="AZ349" s="85"/>
      <c r="BA349" s="6">
        <f ca="1">+IF(L349&gt;21,"Revisar",0)</f>
        <v>0</v>
      </c>
      <c r="BB349" s="85" t="s">
        <v>62</v>
      </c>
      <c r="BC349" s="85" t="s">
        <v>63</v>
      </c>
      <c r="BD349" s="26">
        <v>0</v>
      </c>
      <c r="BE349" s="26">
        <v>0</v>
      </c>
    </row>
    <row r="350" spans="1:57" x14ac:dyDescent="0.25">
      <c r="A350" s="26" t="str">
        <f>CONCATENATE(E350,"_",Y350)</f>
        <v>20516368994_PCR-LAP0804</v>
      </c>
      <c r="B350" s="26" t="str">
        <f>CONCATENATE(E350,"_",Z350)</f>
        <v>20516368994_PCR-LAP1161</v>
      </c>
      <c r="C350" s="7">
        <v>44105</v>
      </c>
      <c r="D350" s="7">
        <v>44135</v>
      </c>
      <c r="E350" s="108">
        <v>20516368994</v>
      </c>
      <c r="F350" s="12" t="s">
        <v>1256</v>
      </c>
      <c r="G350" s="4" t="s">
        <v>1246</v>
      </c>
      <c r="H350" s="4" t="s">
        <v>1253</v>
      </c>
      <c r="I350" s="7">
        <v>44105</v>
      </c>
      <c r="J350" s="7">
        <v>44135</v>
      </c>
      <c r="K350" s="8" t="s">
        <v>1254</v>
      </c>
      <c r="L350" s="9">
        <f ca="1">+TODAY()-J350</f>
        <v>21</v>
      </c>
      <c r="M350" s="10">
        <v>85</v>
      </c>
      <c r="N350" s="94"/>
      <c r="O350" s="10" t="str">
        <f>IF(N350="","Vacio",IF(M350=N350,"Igual","Diferente"))</f>
        <v>Vacio</v>
      </c>
      <c r="P350" s="10"/>
      <c r="Q350" s="94"/>
      <c r="R350" s="10" t="str">
        <f>IF(Q350="","Vacio",IF(P350=Q350,"Igual","Diferente"))</f>
        <v>Vacio</v>
      </c>
      <c r="S350" s="2">
        <f>+M350+P350/3.5</f>
        <v>85</v>
      </c>
      <c r="T350" s="2">
        <f ca="1">+IF(L350&gt;=0,IF(L350&lt;30,S350*1,IF(60&gt;L350,S350*2,IF(90&gt;L350,S350*3,IF(120&gt;L350,S350*4,IF(150&gt;L350,S350*5,IF(180&gt;L350,S350*6,IF(210&gt;L350,S350*7))))))),0)</f>
        <v>85</v>
      </c>
      <c r="U350" s="3" t="str">
        <f ca="1">+IF(L350&lt;0,0,IF(L350&lt;8,$A$1,IF(L350&lt;15,$B$1,IF(L350&lt;22,$C$1,IF(L350&lt;30,$D$1,IF(L350&lt;60,$H$1,IF(L350&lt;90,$I$1,IF(L350&lt;120,$J$1,IF(L350&lt;150,$K$1,IF(L350&lt;180,$L$1,IF(L350&lt;210,$E$1)))))))))))</f>
        <v>Fecha inicio Plazo Alquiler</v>
      </c>
      <c r="V350" s="4" t="s">
        <v>770</v>
      </c>
      <c r="W350" s="11" t="s">
        <v>1255</v>
      </c>
      <c r="X350" s="7">
        <v>43748</v>
      </c>
      <c r="Y350" s="12" t="s">
        <v>1256</v>
      </c>
      <c r="Z350" s="12" t="s">
        <v>276</v>
      </c>
      <c r="AA350" s="12"/>
      <c r="AB350" s="13"/>
      <c r="AC350" s="13"/>
      <c r="AD350" s="13"/>
      <c r="AE350" s="13"/>
      <c r="AF350" s="260">
        <f ca="1">+TODAY()-AE350</f>
        <v>44156</v>
      </c>
      <c r="AG350" s="13"/>
      <c r="AH350" s="13"/>
      <c r="AI350" s="7"/>
      <c r="AJ350" s="7"/>
      <c r="AK350" s="4"/>
      <c r="AL350" s="7"/>
      <c r="AM350" s="11">
        <v>1</v>
      </c>
      <c r="AN350" s="4" t="s">
        <v>58</v>
      </c>
      <c r="AO350" s="4"/>
      <c r="AP350" s="4" t="s">
        <v>66</v>
      </c>
      <c r="AQ350" s="4"/>
      <c r="AR350" s="4"/>
      <c r="AS350" s="4"/>
      <c r="AT350" s="4"/>
      <c r="AU350" s="4" t="s">
        <v>429</v>
      </c>
      <c r="AV350" s="8" t="s">
        <v>61</v>
      </c>
      <c r="AW350" s="8" t="s">
        <v>61</v>
      </c>
      <c r="AX350" s="10" t="str">
        <f>IF(AW350="","Vacio",IF(AV350=AW350,"Igual","Diferente"))</f>
        <v>Igual</v>
      </c>
      <c r="AY350" s="85"/>
      <c r="AZ350" s="85"/>
      <c r="BA350" s="6">
        <f ca="1">+IF(L350&gt;21,"Revisar",0)</f>
        <v>0</v>
      </c>
      <c r="BB350" s="85" t="s">
        <v>62</v>
      </c>
      <c r="BC350" s="85" t="s">
        <v>63</v>
      </c>
      <c r="BD350" s="26">
        <v>0</v>
      </c>
      <c r="BE350" s="26">
        <v>0</v>
      </c>
    </row>
    <row r="351" spans="1:57" x14ac:dyDescent="0.25">
      <c r="A351" s="26" t="str">
        <f>CONCATENATE(E351,"_",Y351)</f>
        <v>20600559681_PCR-LAP0806</v>
      </c>
      <c r="B351" s="26" t="str">
        <f>CONCATENATE(E351,"_",Z351)</f>
        <v>20600559681_</v>
      </c>
      <c r="C351" s="7">
        <v>44105</v>
      </c>
      <c r="D351" s="7">
        <v>44135</v>
      </c>
      <c r="E351" s="108">
        <v>20600559681</v>
      </c>
      <c r="F351" s="12" t="s">
        <v>661</v>
      </c>
      <c r="G351" s="4" t="s">
        <v>634</v>
      </c>
      <c r="H351" s="4" t="s">
        <v>635</v>
      </c>
      <c r="I351" s="7">
        <v>44105</v>
      </c>
      <c r="J351" s="7">
        <v>44135</v>
      </c>
      <c r="K351" s="28"/>
      <c r="L351" s="9">
        <f ca="1">+TODAY()-J351</f>
        <v>21</v>
      </c>
      <c r="M351" s="10">
        <v>53.78</v>
      </c>
      <c r="N351" s="90"/>
      <c r="O351" s="10" t="str">
        <f>IF(N351="","Vacio",IF(M351=N351,"Igual","Diferente"))</f>
        <v>Vacio</v>
      </c>
      <c r="P351" s="10"/>
      <c r="Q351" s="90"/>
      <c r="R351" s="10" t="str">
        <f>IF(Q351="","Vacio",IF(P351=Q351,"Igual","Diferente"))</f>
        <v>Vacio</v>
      </c>
      <c r="S351" s="2">
        <f>+M351+P351/3.5</f>
        <v>53.78</v>
      </c>
      <c r="T351" s="2">
        <f ca="1">+IF(L351&gt;=0,IF(L351&lt;30,S351*1,IF(60&gt;L351,S351*2,IF(90&gt;L351,S351*3,IF(120&gt;L351,S351*4,IF(150&gt;L351,S351*5,IF(180&gt;L351,S351*6,IF(210&gt;L351,S351*7))))))),0)</f>
        <v>53.78</v>
      </c>
      <c r="U351" s="3" t="str">
        <f ca="1">+IF(L351&lt;0,0,IF(L351&lt;8,$A$1,IF(L351&lt;15,$B$1,IF(L351&lt;22,$C$1,IF(L351&lt;30,$D$1,IF(L351&lt;60,$H$1,IF(L351&lt;90,$I$1,IF(L351&lt;120,$J$1,IF(L351&lt;150,$K$1,IF(L351&lt;180,$L$1,IF(L351&lt;210,$E$1)))))))))))</f>
        <v>Fecha inicio Plazo Alquiler</v>
      </c>
      <c r="V351" s="4" t="s">
        <v>636</v>
      </c>
      <c r="W351" s="11" t="s">
        <v>660</v>
      </c>
      <c r="X351" s="7">
        <v>43766</v>
      </c>
      <c r="Y351" s="12" t="s">
        <v>661</v>
      </c>
      <c r="Z351" s="12"/>
      <c r="AA351" s="12"/>
      <c r="AB351" s="13"/>
      <c r="AC351" s="13"/>
      <c r="AD351" s="13"/>
      <c r="AE351" s="13"/>
      <c r="AF351" s="260">
        <f ca="1">+TODAY()-AE351</f>
        <v>44156</v>
      </c>
      <c r="AG351" s="13"/>
      <c r="AH351" s="13"/>
      <c r="AI351" s="7"/>
      <c r="AJ351" s="22"/>
      <c r="AK351" s="21"/>
      <c r="AL351" s="22"/>
      <c r="AM351" s="24">
        <v>1</v>
      </c>
      <c r="AN351" s="21" t="s">
        <v>58</v>
      </c>
      <c r="AO351" s="21"/>
      <c r="AP351" s="21" t="s">
        <v>518</v>
      </c>
      <c r="AQ351" s="4"/>
      <c r="AR351" s="4"/>
      <c r="AS351" s="4"/>
      <c r="AT351" s="14"/>
      <c r="AU351" s="4" t="s">
        <v>150</v>
      </c>
      <c r="AV351" s="8" t="s">
        <v>61</v>
      </c>
      <c r="AW351" s="8" t="s">
        <v>61</v>
      </c>
      <c r="AX351" s="10" t="str">
        <f>IF(AW351="","Vacio",IF(AV351=AW351,"Igual","Diferente"))</f>
        <v>Igual</v>
      </c>
      <c r="AY351" s="26"/>
      <c r="AZ351" s="26"/>
      <c r="BA351" s="6">
        <f ca="1">+IF(L351&gt;21,"Revisar",0)</f>
        <v>0</v>
      </c>
      <c r="BB351" s="26" t="s">
        <v>62</v>
      </c>
      <c r="BC351" s="85" t="s">
        <v>63</v>
      </c>
      <c r="BD351" s="26">
        <v>0</v>
      </c>
      <c r="BE351" s="26">
        <v>0</v>
      </c>
    </row>
    <row r="352" spans="1:57" x14ac:dyDescent="0.25">
      <c r="A352" s="26" t="str">
        <f>CONCATENATE(E352,"_",Y352)</f>
        <v>20606227001_PCR-LAP0807</v>
      </c>
      <c r="B352" s="26" t="str">
        <f>CONCATENATE(E352,"_",Z352)</f>
        <v>20606227001_</v>
      </c>
      <c r="C352" s="7">
        <v>44105</v>
      </c>
      <c r="D352" s="7">
        <v>44135</v>
      </c>
      <c r="E352" s="108">
        <v>20606227001</v>
      </c>
      <c r="F352" s="12" t="s">
        <v>1368</v>
      </c>
      <c r="G352" s="4" t="s">
        <v>1364</v>
      </c>
      <c r="H352" s="4" t="s">
        <v>1365</v>
      </c>
      <c r="I352" s="7">
        <v>44105</v>
      </c>
      <c r="J352" s="7">
        <v>44135</v>
      </c>
      <c r="K352" s="8"/>
      <c r="L352" s="9">
        <f ca="1">+TODAY()-J352</f>
        <v>21</v>
      </c>
      <c r="M352" s="10">
        <v>48</v>
      </c>
      <c r="N352" s="90"/>
      <c r="O352" s="10" t="str">
        <f>IF(N352="","Vacio",IF(M352=N352,"Igual","Diferente"))</f>
        <v>Vacio</v>
      </c>
      <c r="P352" s="10"/>
      <c r="Q352" s="90"/>
      <c r="R352" s="10" t="str">
        <f>IF(Q352="","Vacio",IF(P352=Q352,"Igual","Diferente"))</f>
        <v>Vacio</v>
      </c>
      <c r="S352" s="2">
        <f>+M352+P352/3.5</f>
        <v>48</v>
      </c>
      <c r="T352" s="2">
        <f ca="1">+IF(L352&gt;=0,IF(L352&lt;30,S352*1,IF(60&gt;L352,S352*2,IF(90&gt;L352,S352*3,IF(120&gt;L352,S352*4,IF(150&gt;L352,S352*5,IF(180&gt;L352,S352*6,IF(210&gt;L352,S352*7))))))),0)</f>
        <v>48</v>
      </c>
      <c r="U352" s="3" t="str">
        <f ca="1">+IF(L352&lt;0,0,IF(L352&lt;8,$A$1,IF(L352&lt;15,$B$1,IF(L352&lt;22,$C$1,IF(L352&lt;30,$D$1,IF(L352&lt;60,$H$1,IF(L352&lt;90,$I$1,IF(L352&lt;120,$J$1,IF(L352&lt;150,$K$1,IF(L352&lt;180,$L$1,IF(L352&lt;210,$E$1)))))))))))</f>
        <v>Fecha inicio Plazo Alquiler</v>
      </c>
      <c r="V352" s="4" t="s">
        <v>1366</v>
      </c>
      <c r="W352" s="11" t="s">
        <v>1367</v>
      </c>
      <c r="X352" s="7">
        <v>44075</v>
      </c>
      <c r="Y352" s="12" t="s">
        <v>1368</v>
      </c>
      <c r="Z352" s="12"/>
      <c r="AA352" s="12"/>
      <c r="AB352" s="13"/>
      <c r="AC352" s="13"/>
      <c r="AD352" s="13"/>
      <c r="AE352" s="13"/>
      <c r="AF352" s="260">
        <f ca="1">+TODAY()-AE352</f>
        <v>44156</v>
      </c>
      <c r="AG352" s="13"/>
      <c r="AH352" s="13"/>
      <c r="AI352" s="7"/>
      <c r="AJ352" s="7"/>
      <c r="AK352" s="4"/>
      <c r="AL352" s="7"/>
      <c r="AM352" s="11">
        <v>1</v>
      </c>
      <c r="AN352" s="4" t="s">
        <v>58</v>
      </c>
      <c r="AO352" s="4"/>
      <c r="AP352" s="4" t="s">
        <v>1361</v>
      </c>
      <c r="AQ352" s="4"/>
      <c r="AR352" s="4"/>
      <c r="AS352" s="4"/>
      <c r="AT352" s="4"/>
      <c r="AU352" s="4" t="s">
        <v>111</v>
      </c>
      <c r="AV352" s="8" t="s">
        <v>61</v>
      </c>
      <c r="AW352" s="8" t="s">
        <v>61</v>
      </c>
      <c r="AX352" s="10" t="str">
        <f>IF(AW352="","Vacio",IF(AV352=AW352,"Igual","Diferente"))</f>
        <v>Igual</v>
      </c>
      <c r="AY352" s="85"/>
      <c r="AZ352" s="85"/>
      <c r="BA352" s="6">
        <f ca="1">+IF(L352&gt;21,"Revisar",0)</f>
        <v>0</v>
      </c>
      <c r="BB352" s="26" t="s">
        <v>62</v>
      </c>
      <c r="BC352" s="85" t="s">
        <v>63</v>
      </c>
      <c r="BD352" s="26">
        <v>0</v>
      </c>
      <c r="BE352" s="26">
        <v>0</v>
      </c>
    </row>
    <row r="353" spans="1:57" x14ac:dyDescent="0.25">
      <c r="A353" s="26" t="str">
        <f>CONCATENATE(E353,"_",Y353)</f>
        <v>20329545459_PCR-LAP0808</v>
      </c>
      <c r="B353" s="26" t="str">
        <f>CONCATENATE(E353,"_",Z353)</f>
        <v>20329545459_PCR-LAP0328</v>
      </c>
      <c r="C353" s="7">
        <v>44079</v>
      </c>
      <c r="D353" s="7">
        <v>44108</v>
      </c>
      <c r="E353" s="108">
        <v>20329545459</v>
      </c>
      <c r="F353" s="12" t="s">
        <v>2111</v>
      </c>
      <c r="G353" s="21" t="s">
        <v>2061</v>
      </c>
      <c r="H353" s="4" t="s">
        <v>2092</v>
      </c>
      <c r="I353" s="7">
        <v>44079</v>
      </c>
      <c r="J353" s="7">
        <v>44108</v>
      </c>
      <c r="K353" s="28" t="s">
        <v>2093</v>
      </c>
      <c r="L353" s="9">
        <f ca="1">+TODAY()-J353</f>
        <v>48</v>
      </c>
      <c r="M353" s="10">
        <v>60</v>
      </c>
      <c r="N353" s="94"/>
      <c r="O353" s="10" t="str">
        <f>IF(N353="","Vacio",IF(M353=N353,"Igual","Diferente"))</f>
        <v>Vacio</v>
      </c>
      <c r="P353" s="10"/>
      <c r="Q353" s="94"/>
      <c r="R353" s="10" t="str">
        <f>IF(Q353="","Vacio",IF(P353=Q353,"Igual","Diferente"))</f>
        <v>Vacio</v>
      </c>
      <c r="S353" s="2">
        <f>+M353+P353/3.5</f>
        <v>60</v>
      </c>
      <c r="T353" s="2">
        <f ca="1">+IF(L353&gt;=0,IF(L353&lt;30,S353*1,IF(60&gt;L353,S353*2,IF(90&gt;L353,S353*3,IF(120&gt;L353,S353*4,IF(150&gt;L353,S353*5,IF(180&gt;L353,S353*6,IF(210&gt;L353,S353*7))))))),0)</f>
        <v>120</v>
      </c>
      <c r="U353" s="3" t="str">
        <f ca="1">+IF(L353&lt;0,0,IF(L353&lt;8,$A$1,IF(L353&lt;15,$B$1,IF(L353&lt;22,$C$1,IF(L353&lt;30,$D$1,IF(L353&lt;60,$H$1,IF(L353&lt;90,$I$1,IF(L353&lt;120,$J$1,IF(L353&lt;150,$K$1,IF(L353&lt;180,$L$1,IF(L353&lt;210,$E$1)))))))))))</f>
        <v>Factura</v>
      </c>
      <c r="V353" s="4" t="s">
        <v>708</v>
      </c>
      <c r="W353" s="11" t="s">
        <v>2094</v>
      </c>
      <c r="X353" s="7">
        <v>43620</v>
      </c>
      <c r="Y353" s="12" t="s">
        <v>2111</v>
      </c>
      <c r="Z353" s="12" t="s">
        <v>2112</v>
      </c>
      <c r="AA353" s="12"/>
      <c r="AB353" s="13"/>
      <c r="AC353" s="13"/>
      <c r="AD353" s="13"/>
      <c r="AE353" s="13"/>
      <c r="AF353" s="260">
        <f ca="1">+TODAY()-AE353</f>
        <v>44156</v>
      </c>
      <c r="AG353" s="13"/>
      <c r="AH353" s="13"/>
      <c r="AI353" s="7"/>
      <c r="AJ353" s="7"/>
      <c r="AK353" s="4" t="s">
        <v>65</v>
      </c>
      <c r="AL353" s="7"/>
      <c r="AM353" s="11">
        <v>1</v>
      </c>
      <c r="AN353" s="4" t="s">
        <v>58</v>
      </c>
      <c r="AO353" s="4"/>
      <c r="AP353" s="4" t="s">
        <v>66</v>
      </c>
      <c r="AQ353" s="4"/>
      <c r="AR353" s="4"/>
      <c r="AS353" s="4"/>
      <c r="AT353" s="4"/>
      <c r="AU353" s="4" t="s">
        <v>111</v>
      </c>
      <c r="AV353" s="8" t="s">
        <v>61</v>
      </c>
      <c r="AW353" s="8" t="s">
        <v>61</v>
      </c>
      <c r="AX353" s="10" t="str">
        <f>IF(AW353="","Vacio",IF(AV353=AW353,"Igual","Diferente"))</f>
        <v>Igual</v>
      </c>
      <c r="AY353" s="85"/>
      <c r="AZ353" s="85"/>
      <c r="BA353" s="6" t="str">
        <f ca="1">+IF(L353&gt;21,"Revisar",0)</f>
        <v>Revisar</v>
      </c>
      <c r="BB353" s="85" t="s">
        <v>62</v>
      </c>
      <c r="BC353" s="85" t="s">
        <v>120</v>
      </c>
      <c r="BD353" s="26">
        <v>0</v>
      </c>
      <c r="BE353" s="26">
        <v>0</v>
      </c>
    </row>
    <row r="354" spans="1:57" x14ac:dyDescent="0.25">
      <c r="A354" s="26" t="str">
        <f>CONCATENATE(E354,"_",Y354)</f>
        <v>20520596233_PCR-LAP0810</v>
      </c>
      <c r="B354" s="26" t="str">
        <f>CONCATENATE(E354,"_",Z354)</f>
        <v>20520596233_</v>
      </c>
      <c r="C354" s="7">
        <v>44133</v>
      </c>
      <c r="D354" s="7">
        <v>44163</v>
      </c>
      <c r="E354" s="108">
        <v>20520596233</v>
      </c>
      <c r="F354" s="77" t="s">
        <v>3784</v>
      </c>
      <c r="G354" s="4" t="s">
        <v>3742</v>
      </c>
      <c r="H354" s="4" t="s">
        <v>11347</v>
      </c>
      <c r="I354" s="7">
        <v>44133</v>
      </c>
      <c r="J354" s="7">
        <v>44163</v>
      </c>
      <c r="K354" s="8"/>
      <c r="L354" s="9">
        <f ca="1">+TODAY()-J354</f>
        <v>-7</v>
      </c>
      <c r="M354" s="10">
        <v>82</v>
      </c>
      <c r="N354" s="94"/>
      <c r="O354" s="10" t="str">
        <f>IF(N354="","Vacio",IF(M354=N354,"Igual","Diferente"))</f>
        <v>Vacio</v>
      </c>
      <c r="P354" s="10"/>
      <c r="Q354" s="94"/>
      <c r="R354" s="10" t="str">
        <f>IF(Q354="","Vacio",IF(P354=Q354,"Igual","Diferente"))</f>
        <v>Vacio</v>
      </c>
      <c r="S354" s="2">
        <f>+M354+P354/3.5</f>
        <v>82</v>
      </c>
      <c r="T354" s="2">
        <f ca="1">+IF(L354&gt;=0,IF(L354&lt;30,S354*1,IF(60&gt;L354,S354*2,IF(90&gt;L354,S354*3,IF(120&gt;L354,S354*4,IF(150&gt;L354,S354*5,IF(180&gt;L354,S354*6,IF(210&gt;L354,S354*7))))))),0)</f>
        <v>0</v>
      </c>
      <c r="U354" s="3">
        <f ca="1">+IF(L354&lt;0,0,IF(L354&lt;8,$A$1,IF(L354&lt;15,$B$1,IF(L354&lt;22,$C$1,IF(L354&lt;30,$D$1,IF(L354&lt;60,$H$1,IF(L354&lt;90,$I$1,IF(L354&lt;120,$J$1,IF(L354&lt;150,$K$1,IF(L354&lt;180,$L$1,IF(L354&lt;210,$E$1)))))))))))</f>
        <v>0</v>
      </c>
      <c r="V354" s="76" t="s">
        <v>3783</v>
      </c>
      <c r="W354" s="44" t="s">
        <v>3756</v>
      </c>
      <c r="X354" s="88">
        <v>44009</v>
      </c>
      <c r="Y354" s="77" t="s">
        <v>3784</v>
      </c>
      <c r="Z354" s="12"/>
      <c r="AA354" s="77"/>
      <c r="AB354" s="73"/>
      <c r="AC354" s="73"/>
      <c r="AD354" s="73"/>
      <c r="AE354" s="73"/>
      <c r="AF354" s="260">
        <f ca="1">+TODAY()-AE354</f>
        <v>44156</v>
      </c>
      <c r="AG354" s="73"/>
      <c r="AH354" s="73"/>
      <c r="AI354" s="7"/>
      <c r="AJ354" s="4"/>
      <c r="AK354" s="7"/>
      <c r="AL354" s="11"/>
      <c r="AM354" s="4"/>
      <c r="AN354" s="4"/>
      <c r="AO354" s="4"/>
      <c r="AP354" s="4" t="s">
        <v>306</v>
      </c>
      <c r="AQ354" s="4"/>
      <c r="AR354" s="4"/>
      <c r="AS354" s="4"/>
      <c r="AT354" s="4"/>
      <c r="AU354" s="4" t="s">
        <v>3449</v>
      </c>
      <c r="AV354" s="8" t="s">
        <v>61</v>
      </c>
      <c r="AW354" s="8" t="s">
        <v>61</v>
      </c>
      <c r="AX354" s="10" t="str">
        <f>IF(AW354="","Vacio",IF(AV354=AW354,"Igual","Diferente"))</f>
        <v>Igual</v>
      </c>
      <c r="AY354" s="85"/>
      <c r="AZ354" s="85"/>
      <c r="BA354" s="6">
        <f ca="1">+IF(L354&gt;21,"Revisar",0)</f>
        <v>0</v>
      </c>
      <c r="BB354" s="85" t="s">
        <v>62</v>
      </c>
      <c r="BC354" s="85" t="s">
        <v>63</v>
      </c>
      <c r="BD354" s="26">
        <v>0</v>
      </c>
      <c r="BE354" s="26">
        <v>0</v>
      </c>
    </row>
    <row r="355" spans="1:57" x14ac:dyDescent="0.25">
      <c r="A355" s="26" t="str">
        <f>CONCATENATE(E355,"_",Y355)</f>
        <v>20501895033_PCR-LAP0811</v>
      </c>
      <c r="B355" s="26" t="str">
        <f>CONCATENATE(E355,"_",Z355)</f>
        <v xml:space="preserve">20501895033_PCR-LAP 0971
</v>
      </c>
      <c r="C355" s="7">
        <v>44105</v>
      </c>
      <c r="D355" s="7">
        <v>44135</v>
      </c>
      <c r="E355" s="108">
        <v>20501895033</v>
      </c>
      <c r="F355" s="12" t="s">
        <v>4362</v>
      </c>
      <c r="G355" s="4" t="s">
        <v>4355</v>
      </c>
      <c r="H355" s="7" t="s">
        <v>4360</v>
      </c>
      <c r="I355" s="7">
        <v>44105</v>
      </c>
      <c r="J355" s="7">
        <v>44135</v>
      </c>
      <c r="K355" s="8"/>
      <c r="L355" s="9">
        <f ca="1">+TODAY()-J355</f>
        <v>21</v>
      </c>
      <c r="M355" s="10">
        <v>72</v>
      </c>
      <c r="N355" s="94"/>
      <c r="O355" s="10" t="str">
        <f>IF(N355="","Vacio",IF(M355=N355,"Igual","Diferente"))</f>
        <v>Vacio</v>
      </c>
      <c r="P355" s="10"/>
      <c r="Q355" s="94"/>
      <c r="R355" s="10" t="str">
        <f>IF(Q355="","Vacio",IF(P355=Q355,"Igual","Diferente"))</f>
        <v>Vacio</v>
      </c>
      <c r="S355" s="2">
        <f>+M355+P355/3.5</f>
        <v>72</v>
      </c>
      <c r="T355" s="2">
        <f ca="1">+IF(L355&gt;=0,IF(L355&lt;30,S355*1,IF(60&gt;L355,S355*2,IF(90&gt;L355,S355*3,IF(120&gt;L355,S355*4,IF(150&gt;L355,S355*5,IF(180&gt;L355,S355*6,IF(210&gt;L355,S355*7))))))),0)</f>
        <v>72</v>
      </c>
      <c r="U355" s="3" t="str">
        <f ca="1">+IF(L355&lt;0,0,IF(L355&lt;8,$A$1,IF(L355&lt;15,$B$1,IF(L355&lt;22,$C$1,IF(L355&lt;30,$D$1,IF(L355&lt;60,$H$1,IF(L355&lt;90,$I$1,IF(L355&lt;120,$J$1,IF(L355&lt;150,$K$1,IF(L355&lt;180,$L$1,IF(L355&lt;210,$E$1)))))))))))</f>
        <v>Fecha inicio Plazo Alquiler</v>
      </c>
      <c r="V355" s="4" t="s">
        <v>1494</v>
      </c>
      <c r="W355" s="11" t="s">
        <v>4361</v>
      </c>
      <c r="X355" s="7">
        <v>43357</v>
      </c>
      <c r="Y355" s="12" t="s">
        <v>4362</v>
      </c>
      <c r="Z355" s="12" t="s">
        <v>4363</v>
      </c>
      <c r="AA355" s="12"/>
      <c r="AB355" s="13"/>
      <c r="AC355" s="13"/>
      <c r="AD355" s="13"/>
      <c r="AE355" s="13"/>
      <c r="AF355" s="260">
        <f ca="1">+TODAY()-AE355</f>
        <v>44156</v>
      </c>
      <c r="AG355" s="13"/>
      <c r="AH355" s="13"/>
      <c r="AI355" s="7"/>
      <c r="AJ355" s="7"/>
      <c r="AK355" s="4" t="s">
        <v>305</v>
      </c>
      <c r="AL355" s="7"/>
      <c r="AM355" s="11">
        <v>1</v>
      </c>
      <c r="AN355" s="4" t="s">
        <v>58</v>
      </c>
      <c r="AO355" s="4"/>
      <c r="AP355" s="4" t="s">
        <v>306</v>
      </c>
      <c r="AQ355" s="4" t="s">
        <v>4364</v>
      </c>
      <c r="AR355" s="4"/>
      <c r="AS355" s="4"/>
      <c r="AT355" s="4"/>
      <c r="AU355" s="120" t="s">
        <v>89</v>
      </c>
      <c r="AV355" s="8" t="s">
        <v>61</v>
      </c>
      <c r="AW355" s="8" t="s">
        <v>61</v>
      </c>
      <c r="AX355" s="10" t="str">
        <f>IF(AW355="","Vacio",IF(AV355=AW355,"Igual","Diferente"))</f>
        <v>Igual</v>
      </c>
      <c r="AY355" s="85"/>
      <c r="AZ355" s="85"/>
      <c r="BA355" s="6">
        <f ca="1">+IF(L355&gt;21,"Revisar",0)</f>
        <v>0</v>
      </c>
      <c r="BB355" s="85" t="s">
        <v>62</v>
      </c>
      <c r="BC355" s="85" t="s">
        <v>63</v>
      </c>
      <c r="BD355" s="26">
        <v>0</v>
      </c>
      <c r="BE355" s="26">
        <v>0</v>
      </c>
    </row>
    <row r="356" spans="1:57" x14ac:dyDescent="0.25">
      <c r="A356" s="26" t="str">
        <f>CONCATENATE(E356,"_",Y356)</f>
        <v>20159473148_PCR-LAP0812</v>
      </c>
      <c r="B356" s="26" t="str">
        <f>CONCATENATE(E356,"_",Z356)</f>
        <v>20159473148_</v>
      </c>
      <c r="C356" s="22">
        <v>44120</v>
      </c>
      <c r="D356" s="22">
        <v>44150</v>
      </c>
      <c r="E356" s="108">
        <v>20159473148</v>
      </c>
      <c r="F356" s="12" t="s">
        <v>2770</v>
      </c>
      <c r="G356" s="21" t="s">
        <v>2759</v>
      </c>
      <c r="H356" s="4" t="s">
        <v>2760</v>
      </c>
      <c r="I356" s="22">
        <v>44120</v>
      </c>
      <c r="J356" s="22">
        <v>44150</v>
      </c>
      <c r="K356" s="23" t="s">
        <v>2761</v>
      </c>
      <c r="L356" s="9">
        <f ca="1">+TODAY()-J356</f>
        <v>6</v>
      </c>
      <c r="M356" s="10">
        <v>47.5</v>
      </c>
      <c r="N356" s="90"/>
      <c r="O356" s="10" t="str">
        <f>IF(N356="","Vacio",IF(M356=N356,"Igual","Diferente"))</f>
        <v>Vacio</v>
      </c>
      <c r="P356" s="10"/>
      <c r="Q356" s="90"/>
      <c r="R356" s="10" t="str">
        <f>IF(Q356="","Vacio",IF(P356=Q356,"Igual","Diferente"))</f>
        <v>Vacio</v>
      </c>
      <c r="S356" s="2">
        <f>+M356+P356/3.5</f>
        <v>47.5</v>
      </c>
      <c r="T356" s="2">
        <f ca="1">+IF(L356&gt;=0,IF(L356&lt;30,S356*1,IF(60&gt;L356,S356*2,IF(90&gt;L356,S356*3,IF(120&gt;L356,S356*4,IF(150&gt;L356,S356*5,IF(180&gt;L356,S356*6,IF(210&gt;L356,S356*7))))))),0)</f>
        <v>47.5</v>
      </c>
      <c r="U356" s="3" t="str">
        <f ca="1">+IF(L356&lt;0,0,IF(L356&lt;8,$A$1,IF(L356&lt;15,$B$1,IF(L356&lt;22,$C$1,IF(L356&lt;30,$D$1,IF(L356&lt;60,$H$1,IF(L356&lt;90,$I$1,IF(L356&lt;120,$J$1,IF(L356&lt;150,$K$1,IF(L356&lt;180,$L$1,IF(L356&lt;210,$E$1)))))))))))</f>
        <v>CONCATENACIÓN LAPTOP ACTUAL</v>
      </c>
      <c r="V356" s="21" t="s">
        <v>1206</v>
      </c>
      <c r="W356" s="24" t="s">
        <v>2762</v>
      </c>
      <c r="X356" s="22">
        <v>43902</v>
      </c>
      <c r="Y356" s="12" t="s">
        <v>2770</v>
      </c>
      <c r="Z356" s="12"/>
      <c r="AA356" s="12"/>
      <c r="AB356" s="13"/>
      <c r="AC356" s="13"/>
      <c r="AD356" s="13"/>
      <c r="AE356" s="13"/>
      <c r="AF356" s="260">
        <f ca="1">+TODAY()-AE356</f>
        <v>44156</v>
      </c>
      <c r="AG356" s="13"/>
      <c r="AH356" s="13"/>
      <c r="AI356" s="22"/>
      <c r="AJ356" s="22"/>
      <c r="AK356" s="21"/>
      <c r="AL356" s="22"/>
      <c r="AM356" s="24">
        <v>1</v>
      </c>
      <c r="AN356" s="4" t="s">
        <v>58</v>
      </c>
      <c r="AO356" s="21"/>
      <c r="AP356" s="21" t="s">
        <v>66</v>
      </c>
      <c r="AQ356" s="21"/>
      <c r="AR356" s="21"/>
      <c r="AS356" s="21"/>
      <c r="AT356" s="21"/>
      <c r="AU356" s="120" t="s">
        <v>89</v>
      </c>
      <c r="AV356" s="23" t="s">
        <v>61</v>
      </c>
      <c r="AW356" s="8" t="s">
        <v>61</v>
      </c>
      <c r="AX356" s="10" t="str">
        <f>IF(AW356="","Vacio",IF(AV356=AW356,"Igual","Diferente"))</f>
        <v>Igual</v>
      </c>
      <c r="AY356" s="85"/>
      <c r="AZ356" s="85"/>
      <c r="BA356" s="6">
        <f ca="1">+IF(L356&gt;21,"Revisar",0)</f>
        <v>0</v>
      </c>
      <c r="BB356" s="26" t="s">
        <v>62</v>
      </c>
      <c r="BC356" s="85" t="s">
        <v>63</v>
      </c>
      <c r="BD356" s="26">
        <v>0</v>
      </c>
      <c r="BE356" s="26">
        <v>0</v>
      </c>
    </row>
    <row r="357" spans="1:57" x14ac:dyDescent="0.25">
      <c r="A357" s="26" t="str">
        <f>CONCATENATE(E357,"_",Y357)</f>
        <v>20547907249_PCR-LAP0813</v>
      </c>
      <c r="B357" s="26" t="str">
        <f>CONCATENATE(E357,"_",Z357)</f>
        <v>20547907249_PCR-LAP0226</v>
      </c>
      <c r="C357" s="7">
        <v>44105</v>
      </c>
      <c r="D357" s="7">
        <v>44135</v>
      </c>
      <c r="E357" s="108">
        <v>20547907249</v>
      </c>
      <c r="F357" s="17" t="s">
        <v>531</v>
      </c>
      <c r="G357" s="4" t="s">
        <v>512</v>
      </c>
      <c r="H357" s="4" t="s">
        <v>513</v>
      </c>
      <c r="I357" s="7">
        <v>44105</v>
      </c>
      <c r="J357" s="7">
        <v>44135</v>
      </c>
      <c r="K357" s="8"/>
      <c r="L357" s="9">
        <f ca="1">+TODAY()-J357</f>
        <v>21</v>
      </c>
      <c r="M357" s="10">
        <v>45</v>
      </c>
      <c r="N357" s="90"/>
      <c r="O357" s="10" t="str">
        <f>IF(N357="","Vacio",IF(M357=N357,"Igual","Diferente"))</f>
        <v>Vacio</v>
      </c>
      <c r="P357" s="10"/>
      <c r="Q357" s="90"/>
      <c r="R357" s="10" t="str">
        <f>IF(Q357="","Vacio",IF(P357=Q357,"Igual","Diferente"))</f>
        <v>Vacio</v>
      </c>
      <c r="S357" s="2">
        <f>+M357+P357/3.5</f>
        <v>45</v>
      </c>
      <c r="T357" s="2">
        <f ca="1">+IF(L357&gt;=0,IF(L357&lt;30,S357*1,IF(60&gt;L357,S357*2,IF(90&gt;L357,S357*3,IF(120&gt;L357,S357*4,IF(150&gt;L357,S357*5,IF(180&gt;L357,S357*6,IF(210&gt;L357,S357*7))))))),0)</f>
        <v>45</v>
      </c>
      <c r="U357" s="3" t="str">
        <f ca="1">+IF(L357&lt;0,0,IF(L357&lt;8,$A$1,IF(L357&lt;15,$B$1,IF(L357&lt;22,$C$1,IF(L357&lt;30,$D$1,IF(L357&lt;60,$H$1,IF(L357&lt;90,$I$1,IF(L357&lt;120,$J$1,IF(L357&lt;150,$K$1,IF(L357&lt;180,$L$1,IF(L357&lt;210,$E$1)))))))))))</f>
        <v>Fecha inicio Plazo Alquiler</v>
      </c>
      <c r="V357" s="4" t="s">
        <v>529</v>
      </c>
      <c r="W357" s="11" t="s">
        <v>530</v>
      </c>
      <c r="X357" s="7">
        <v>42846</v>
      </c>
      <c r="Y357" s="17" t="s">
        <v>531</v>
      </c>
      <c r="Z357" s="12" t="s">
        <v>532</v>
      </c>
      <c r="AA357" s="12"/>
      <c r="AB357" s="13"/>
      <c r="AC357" s="13"/>
      <c r="AD357" s="13"/>
      <c r="AE357" s="13"/>
      <c r="AF357" s="260">
        <f ca="1">+TODAY()-AE357</f>
        <v>44156</v>
      </c>
      <c r="AG357" s="13"/>
      <c r="AH357" s="13"/>
      <c r="AI357" s="7"/>
      <c r="AJ357" s="7"/>
      <c r="AK357" s="4" t="s">
        <v>305</v>
      </c>
      <c r="AL357" s="7"/>
      <c r="AM357" s="11">
        <v>1</v>
      </c>
      <c r="AN357" s="4" t="s">
        <v>58</v>
      </c>
      <c r="AO357" s="4"/>
      <c r="AP357" s="4" t="s">
        <v>518</v>
      </c>
      <c r="AQ357" s="4"/>
      <c r="AR357" s="4"/>
      <c r="AS357" s="4"/>
      <c r="AT357" s="4"/>
      <c r="AU357" s="120" t="s">
        <v>89</v>
      </c>
      <c r="AV357" s="8" t="s">
        <v>61</v>
      </c>
      <c r="AW357" s="8" t="s">
        <v>61</v>
      </c>
      <c r="AX357" s="10" t="str">
        <f>IF(AW357="","Vacio",IF(AV357=AW357,"Igual","Diferente"))</f>
        <v>Igual</v>
      </c>
      <c r="AY357" s="26"/>
      <c r="AZ357" s="26"/>
      <c r="BA357" s="6">
        <f ca="1">+IF(L357&gt;21,"Revisar",0)</f>
        <v>0</v>
      </c>
      <c r="BB357" s="26" t="s">
        <v>62</v>
      </c>
      <c r="BC357" s="85" t="s">
        <v>63</v>
      </c>
      <c r="BD357" s="26">
        <v>0</v>
      </c>
      <c r="BE357" s="26">
        <v>0</v>
      </c>
    </row>
    <row r="358" spans="1:57" x14ac:dyDescent="0.25">
      <c r="A358" s="26" t="str">
        <f>CONCATENATE(E358,"_",Y358)</f>
        <v>20557108646_PCR-LAP0814</v>
      </c>
      <c r="B358" s="26" t="str">
        <f>CONCATENATE(E358,"_",Z358)</f>
        <v>20557108646_</v>
      </c>
      <c r="C358" s="7">
        <v>44129</v>
      </c>
      <c r="D358" s="7">
        <v>44159</v>
      </c>
      <c r="E358" s="108">
        <v>20557108646</v>
      </c>
      <c r="F358" s="12" t="s">
        <v>2327</v>
      </c>
      <c r="G358" s="4" t="s">
        <v>2289</v>
      </c>
      <c r="H358" s="4" t="s">
        <v>11318</v>
      </c>
      <c r="I358" s="7">
        <v>44129</v>
      </c>
      <c r="J358" s="7">
        <v>44159</v>
      </c>
      <c r="K358" s="8"/>
      <c r="L358" s="9">
        <f ca="1">+TODAY()-J358</f>
        <v>-3</v>
      </c>
      <c r="M358" s="10">
        <v>60</v>
      </c>
      <c r="N358" s="94"/>
      <c r="O358" s="10" t="str">
        <f>IF(N358="","Vacio",IF(M358=N358,"Igual","Diferente"))</f>
        <v>Vacio</v>
      </c>
      <c r="P358" s="10"/>
      <c r="Q358" s="94"/>
      <c r="R358" s="10" t="str">
        <f>IF(Q358="","Vacio",IF(P358=Q358,"Igual","Diferente"))</f>
        <v>Vacio</v>
      </c>
      <c r="S358" s="2">
        <f>+M358+P358/3.5</f>
        <v>60</v>
      </c>
      <c r="T358" s="2">
        <f ca="1">+IF(L358&gt;=0,IF(L358&lt;30,S358*1,IF(60&gt;L358,S358*2,IF(90&gt;L358,S358*3,IF(120&gt;L358,S358*4,IF(150&gt;L358,S358*5,IF(180&gt;L358,S358*6,IF(210&gt;L358,S358*7))))))),0)</f>
        <v>0</v>
      </c>
      <c r="U358" s="3">
        <f ca="1">+IF(L358&lt;0,0,IF(L358&lt;8,$A$1,IF(L358&lt;15,$B$1,IF(L358&lt;22,$C$1,IF(L358&lt;30,$D$1,IF(L358&lt;60,$H$1,IF(L358&lt;90,$I$1,IF(L358&lt;120,$J$1,IF(L358&lt;150,$K$1,IF(L358&lt;180,$L$1,IF(L358&lt;210,$E$1)))))))))))</f>
        <v>0</v>
      </c>
      <c r="V358" s="4" t="s">
        <v>2317</v>
      </c>
      <c r="W358" s="11" t="s">
        <v>2318</v>
      </c>
      <c r="X358" s="7">
        <v>43886</v>
      </c>
      <c r="Y358" s="12" t="s">
        <v>2327</v>
      </c>
      <c r="Z358" s="12"/>
      <c r="AA358" s="12"/>
      <c r="AB358" s="13"/>
      <c r="AC358" s="13"/>
      <c r="AD358" s="13"/>
      <c r="AE358" s="13"/>
      <c r="AF358" s="260">
        <f ca="1">+TODAY()-AE358</f>
        <v>44156</v>
      </c>
      <c r="AG358" s="13"/>
      <c r="AH358" s="13"/>
      <c r="AI358" s="7"/>
      <c r="AJ358" s="7"/>
      <c r="AK358" s="4"/>
      <c r="AL358" s="7"/>
      <c r="AM358" s="11">
        <v>1</v>
      </c>
      <c r="AN358" s="4" t="s">
        <v>58</v>
      </c>
      <c r="AO358" s="4"/>
      <c r="AP358" s="4" t="s">
        <v>66</v>
      </c>
      <c r="AQ358" s="4"/>
      <c r="AR358" s="4"/>
      <c r="AS358" s="4"/>
      <c r="AT358" s="4"/>
      <c r="AU358" s="4" t="s">
        <v>429</v>
      </c>
      <c r="AV358" s="8" t="s">
        <v>61</v>
      </c>
      <c r="AW358" s="8" t="s">
        <v>61</v>
      </c>
      <c r="AX358" s="10" t="str">
        <f>IF(AW358="","Vacio",IF(AV358=AW358,"Igual","Diferente"))</f>
        <v>Igual</v>
      </c>
      <c r="AY358" s="85"/>
      <c r="AZ358" s="85"/>
      <c r="BA358" s="6">
        <f ca="1">+IF(L358&gt;21,"Revisar",0)</f>
        <v>0</v>
      </c>
      <c r="BB358" s="85" t="s">
        <v>62</v>
      </c>
      <c r="BC358" s="85" t="s">
        <v>63</v>
      </c>
      <c r="BD358" s="26">
        <v>0</v>
      </c>
      <c r="BE358" s="26">
        <v>0</v>
      </c>
    </row>
    <row r="359" spans="1:57" x14ac:dyDescent="0.25">
      <c r="A359" s="26" t="str">
        <f>CONCATENATE(E359,"_",Y359)</f>
        <v>20329545459_PCR-LAP0816</v>
      </c>
      <c r="B359" s="26" t="str">
        <f>CONCATENATE(E359,"_",Z359)</f>
        <v>20329545459_</v>
      </c>
      <c r="C359" s="7">
        <v>44079</v>
      </c>
      <c r="D359" s="7">
        <v>44108</v>
      </c>
      <c r="E359" s="108">
        <v>20329545459</v>
      </c>
      <c r="F359" s="12" t="s">
        <v>2113</v>
      </c>
      <c r="G359" s="21" t="s">
        <v>2061</v>
      </c>
      <c r="H359" s="4" t="s">
        <v>2092</v>
      </c>
      <c r="I359" s="7">
        <v>44079</v>
      </c>
      <c r="J359" s="7">
        <v>44108</v>
      </c>
      <c r="K359" s="28" t="s">
        <v>2093</v>
      </c>
      <c r="L359" s="9">
        <f ca="1">+TODAY()-J359</f>
        <v>48</v>
      </c>
      <c r="M359" s="10">
        <v>60</v>
      </c>
      <c r="N359" s="94"/>
      <c r="O359" s="10" t="str">
        <f>IF(N359="","Vacio",IF(M359=N359,"Igual","Diferente"))</f>
        <v>Vacio</v>
      </c>
      <c r="P359" s="10"/>
      <c r="Q359" s="94"/>
      <c r="R359" s="10" t="str">
        <f>IF(Q359="","Vacio",IF(P359=Q359,"Igual","Diferente"))</f>
        <v>Vacio</v>
      </c>
      <c r="S359" s="2">
        <f>+M359+P359/3.5</f>
        <v>60</v>
      </c>
      <c r="T359" s="2">
        <f ca="1">+IF(L359&gt;=0,IF(L359&lt;30,S359*1,IF(60&gt;L359,S359*2,IF(90&gt;L359,S359*3,IF(120&gt;L359,S359*4,IF(150&gt;L359,S359*5,IF(180&gt;L359,S359*6,IF(210&gt;L359,S359*7))))))),0)</f>
        <v>120</v>
      </c>
      <c r="U359" s="3" t="str">
        <f ca="1">+IF(L359&lt;0,0,IF(L359&lt;8,$A$1,IF(L359&lt;15,$B$1,IF(L359&lt;22,$C$1,IF(L359&lt;30,$D$1,IF(L359&lt;60,$H$1,IF(L359&lt;90,$I$1,IF(L359&lt;120,$J$1,IF(L359&lt;150,$K$1,IF(L359&lt;180,$L$1,IF(L359&lt;210,$E$1)))))))))))</f>
        <v>Factura</v>
      </c>
      <c r="V359" s="4" t="s">
        <v>708</v>
      </c>
      <c r="W359" s="11" t="s">
        <v>2094</v>
      </c>
      <c r="X359" s="7">
        <v>43620</v>
      </c>
      <c r="Y359" s="12" t="s">
        <v>2113</v>
      </c>
      <c r="Z359" s="12"/>
      <c r="AA359" s="12"/>
      <c r="AB359" s="13"/>
      <c r="AC359" s="13"/>
      <c r="AD359" s="13"/>
      <c r="AE359" s="13"/>
      <c r="AF359" s="260">
        <f ca="1">+TODAY()-AE359</f>
        <v>44156</v>
      </c>
      <c r="AG359" s="13"/>
      <c r="AH359" s="13"/>
      <c r="AI359" s="7"/>
      <c r="AJ359" s="7"/>
      <c r="AK359" s="4" t="s">
        <v>65</v>
      </c>
      <c r="AL359" s="7"/>
      <c r="AM359" s="11">
        <v>1</v>
      </c>
      <c r="AN359" s="4" t="s">
        <v>58</v>
      </c>
      <c r="AO359" s="4"/>
      <c r="AP359" s="4" t="s">
        <v>66</v>
      </c>
      <c r="AQ359" s="4"/>
      <c r="AR359" s="4"/>
      <c r="AS359" s="4"/>
      <c r="AT359" s="4"/>
      <c r="AU359" s="4" t="s">
        <v>111</v>
      </c>
      <c r="AV359" s="8" t="s">
        <v>61</v>
      </c>
      <c r="AW359" s="8" t="s">
        <v>61</v>
      </c>
      <c r="AX359" s="10" t="str">
        <f>IF(AW359="","Vacio",IF(AV359=AW359,"Igual","Diferente"))</f>
        <v>Igual</v>
      </c>
      <c r="AY359" s="85"/>
      <c r="AZ359" s="85"/>
      <c r="BA359" s="6" t="str">
        <f ca="1">+IF(L359&gt;21,"Revisar",0)</f>
        <v>Revisar</v>
      </c>
      <c r="BB359" s="85" t="s">
        <v>62</v>
      </c>
      <c r="BC359" s="85" t="s">
        <v>120</v>
      </c>
      <c r="BD359" s="26">
        <v>0</v>
      </c>
      <c r="BE359" s="26">
        <v>0</v>
      </c>
    </row>
    <row r="360" spans="1:57" x14ac:dyDescent="0.25">
      <c r="A360" s="26" t="str">
        <f>CONCATENATE(E360,"_",Y360)</f>
        <v>20602554911_PCR-LAP0817</v>
      </c>
      <c r="B360" s="26" t="str">
        <f>CONCATENATE(E360,"_",Z360)</f>
        <v>20602554911_</v>
      </c>
      <c r="C360" s="7">
        <v>44105</v>
      </c>
      <c r="D360" s="7">
        <v>44135</v>
      </c>
      <c r="E360" s="108">
        <v>20602554911</v>
      </c>
      <c r="F360" s="12" t="s">
        <v>1939</v>
      </c>
      <c r="G360" s="4" t="s">
        <v>1928</v>
      </c>
      <c r="H360" s="4" t="s">
        <v>1929</v>
      </c>
      <c r="I360" s="7">
        <v>44105</v>
      </c>
      <c r="J360" s="7">
        <v>44135</v>
      </c>
      <c r="K360" s="8"/>
      <c r="L360" s="9">
        <f ca="1">+TODAY()-J360</f>
        <v>21</v>
      </c>
      <c r="M360" s="10">
        <v>37</v>
      </c>
      <c r="N360" s="94"/>
      <c r="O360" s="10" t="str">
        <f>IF(N360="","Vacio",IF(M360=N360,"Igual","Diferente"))</f>
        <v>Vacio</v>
      </c>
      <c r="P360" s="10"/>
      <c r="Q360" s="94"/>
      <c r="R360" s="10" t="str">
        <f>IF(Q360="","Vacio",IF(P360=Q360,"Igual","Diferente"))</f>
        <v>Vacio</v>
      </c>
      <c r="S360" s="2">
        <f>+M360+P360/3.5</f>
        <v>37</v>
      </c>
      <c r="T360" s="2">
        <f ca="1">+IF(L360&gt;=0,IF(L360&lt;30,S360*1,IF(60&gt;L360,S360*2,IF(90&gt;L360,S360*3,IF(120&gt;L360,S360*4,IF(150&gt;L360,S360*5,IF(180&gt;L360,S360*6,IF(210&gt;L360,S360*7))))))),0)</f>
        <v>37</v>
      </c>
      <c r="U360" s="3" t="str">
        <f ca="1">+IF(L360&lt;0,0,IF(L360&lt;8,$A$1,IF(L360&lt;15,$B$1,IF(L360&lt;22,$C$1,IF(L360&lt;30,$D$1,IF(L360&lt;60,$H$1,IF(L360&lt;90,$I$1,IF(L360&lt;120,$J$1,IF(L360&lt;150,$K$1,IF(L360&lt;180,$L$1,IF(L360&lt;210,$E$1)))))))))))</f>
        <v>Fecha inicio Plazo Alquiler</v>
      </c>
      <c r="V360" s="4" t="s">
        <v>1937</v>
      </c>
      <c r="W360" s="11" t="s">
        <v>1938</v>
      </c>
      <c r="X360" s="7">
        <v>43237</v>
      </c>
      <c r="Y360" s="12" t="s">
        <v>1939</v>
      </c>
      <c r="Z360" s="12"/>
      <c r="AA360" s="12"/>
      <c r="AB360" s="13"/>
      <c r="AC360" s="13"/>
      <c r="AD360" s="13"/>
      <c r="AE360" s="13"/>
      <c r="AF360" s="260">
        <f ca="1">+TODAY()-AE360</f>
        <v>44156</v>
      </c>
      <c r="AG360" s="13"/>
      <c r="AH360" s="13"/>
      <c r="AI360" s="7"/>
      <c r="AJ360" s="7"/>
      <c r="AK360" s="4" t="s">
        <v>305</v>
      </c>
      <c r="AL360" s="7"/>
      <c r="AM360" s="11">
        <v>1</v>
      </c>
      <c r="AN360" s="4" t="s">
        <v>58</v>
      </c>
      <c r="AO360" s="4"/>
      <c r="AP360" s="4" t="s">
        <v>66</v>
      </c>
      <c r="AQ360" s="4"/>
      <c r="AR360" s="4"/>
      <c r="AS360" s="4"/>
      <c r="AT360" s="4"/>
      <c r="AU360" s="4" t="s">
        <v>11259</v>
      </c>
      <c r="AV360" s="8" t="s">
        <v>61</v>
      </c>
      <c r="AW360" s="8" t="s">
        <v>61</v>
      </c>
      <c r="AX360" s="10" t="str">
        <f>IF(AW360="","Vacio",IF(AV360=AW360,"Igual","Diferente"))</f>
        <v>Igual</v>
      </c>
      <c r="AY360" s="85"/>
      <c r="AZ360" s="85"/>
      <c r="BA360" s="6">
        <f ca="1">+IF(L360&gt;21,"Revisar",0)</f>
        <v>0</v>
      </c>
      <c r="BB360" s="85" t="s">
        <v>62</v>
      </c>
      <c r="BC360" s="85" t="s">
        <v>63</v>
      </c>
      <c r="BD360" s="26">
        <v>0</v>
      </c>
      <c r="BE360" s="26">
        <v>0</v>
      </c>
    </row>
    <row r="361" spans="1:57" x14ac:dyDescent="0.25">
      <c r="A361" s="26" t="str">
        <f>CONCATENATE(E361,"_",Y361)</f>
        <v>20550601185_PCR-LAP0820</v>
      </c>
      <c r="B361" s="26" t="str">
        <f>CONCATENATE(E361,"_",Z361)</f>
        <v>20550601185_</v>
      </c>
      <c r="C361" s="22">
        <v>44134</v>
      </c>
      <c r="D361" s="22">
        <v>44165</v>
      </c>
      <c r="E361" s="108">
        <v>20550601185</v>
      </c>
      <c r="F361" s="12" t="s">
        <v>2579</v>
      </c>
      <c r="G361" s="4" t="s">
        <v>2548</v>
      </c>
      <c r="H361" s="21" t="s">
        <v>11328</v>
      </c>
      <c r="I361" s="22">
        <v>44134</v>
      </c>
      <c r="J361" s="22">
        <v>44165</v>
      </c>
      <c r="K361" s="8"/>
      <c r="L361" s="9">
        <f ca="1">+TODAY()-J361</f>
        <v>-9</v>
      </c>
      <c r="M361" s="10">
        <v>79</v>
      </c>
      <c r="N361" s="90"/>
      <c r="O361" s="10" t="str">
        <f>IF(N361="","Vacio",IF(M361=N361,"Igual","Diferente"))</f>
        <v>Vacio</v>
      </c>
      <c r="P361" s="10"/>
      <c r="Q361" s="90"/>
      <c r="R361" s="10" t="str">
        <f>IF(Q361="","Vacio",IF(P361=Q361,"Igual","Diferente"))</f>
        <v>Vacio</v>
      </c>
      <c r="S361" s="2">
        <f>+M361+P361/3.5</f>
        <v>79</v>
      </c>
      <c r="T361" s="2">
        <f ca="1">+IF(L361&gt;=0,IF(L361&lt;30,S361*1,IF(60&gt;L361,S361*2,IF(90&gt;L361,S361*3,IF(120&gt;L361,S361*4,IF(150&gt;L361,S361*5,IF(180&gt;L361,S361*6,IF(210&gt;L361,S361*7))))))),0)</f>
        <v>0</v>
      </c>
      <c r="U361" s="3">
        <f ca="1">+IF(L361&lt;0,0,IF(L361&lt;8,$A$1,IF(L361&lt;15,$B$1,IF(L361&lt;22,$C$1,IF(L361&lt;30,$D$1,IF(L361&lt;60,$H$1,IF(L361&lt;90,$I$1,IF(L361&lt;120,$J$1,IF(L361&lt;150,$K$1,IF(L361&lt;180,$L$1,IF(L361&lt;210,$E$1)))))))))))</f>
        <v>0</v>
      </c>
      <c r="V361" s="4" t="s">
        <v>2577</v>
      </c>
      <c r="W361" s="11" t="s">
        <v>2578</v>
      </c>
      <c r="X361" s="7">
        <v>44103</v>
      </c>
      <c r="Y361" s="12" t="s">
        <v>2579</v>
      </c>
      <c r="Z361" s="12"/>
      <c r="AA361" s="12"/>
      <c r="AB361" s="13"/>
      <c r="AC361" s="13"/>
      <c r="AD361" s="13"/>
      <c r="AE361" s="13"/>
      <c r="AF361" s="260">
        <f ca="1">+TODAY()-AE361</f>
        <v>44156</v>
      </c>
      <c r="AG361" s="13"/>
      <c r="AH361" s="13"/>
      <c r="AI361" s="7"/>
      <c r="AJ361" s="7"/>
      <c r="AK361" s="4"/>
      <c r="AL361" s="7"/>
      <c r="AM361" s="11">
        <v>1</v>
      </c>
      <c r="AN361" s="4" t="s">
        <v>58</v>
      </c>
      <c r="AO361" s="4"/>
      <c r="AP361" s="4" t="s">
        <v>66</v>
      </c>
      <c r="AQ361" s="4"/>
      <c r="AR361" s="4"/>
      <c r="AS361" s="4"/>
      <c r="AT361" s="4"/>
      <c r="AU361" s="4" t="s">
        <v>150</v>
      </c>
      <c r="AV361" s="8" t="s">
        <v>61</v>
      </c>
      <c r="AW361" s="8" t="s">
        <v>61</v>
      </c>
      <c r="AX361" s="10" t="str">
        <f>IF(AW361="","Vacio",IF(AV361=AW361,"Igual","Diferente"))</f>
        <v>Igual</v>
      </c>
      <c r="AY361" s="26"/>
      <c r="AZ361" s="26"/>
      <c r="BA361" s="6">
        <f ca="1">+IF(L361&gt;21,"Revisar",0)</f>
        <v>0</v>
      </c>
      <c r="BB361" s="26" t="s">
        <v>62</v>
      </c>
      <c r="BC361" s="85" t="s">
        <v>63</v>
      </c>
      <c r="BD361" s="26">
        <v>0</v>
      </c>
      <c r="BE361" s="26">
        <v>0</v>
      </c>
    </row>
    <row r="362" spans="1:57" x14ac:dyDescent="0.25">
      <c r="A362" s="26" t="str">
        <f>CONCATENATE(E362,"_",Y362)</f>
        <v>20159473148_PCR-LAP0821</v>
      </c>
      <c r="B362" s="26" t="str">
        <f>CONCATENATE(E362,"_",Z362)</f>
        <v>20159473148_</v>
      </c>
      <c r="C362" s="22">
        <v>44033</v>
      </c>
      <c r="D362" s="22">
        <v>44124</v>
      </c>
      <c r="E362" s="108">
        <v>20159473148</v>
      </c>
      <c r="F362" s="17" t="s">
        <v>2808</v>
      </c>
      <c r="G362" s="21" t="s">
        <v>2759</v>
      </c>
      <c r="H362" s="4" t="s">
        <v>2794</v>
      </c>
      <c r="I362" s="22">
        <v>44033</v>
      </c>
      <c r="J362" s="22">
        <v>44124</v>
      </c>
      <c r="K362" s="23" t="s">
        <v>2795</v>
      </c>
      <c r="L362" s="9">
        <f ca="1">+TODAY()-J362</f>
        <v>32</v>
      </c>
      <c r="M362" s="10">
        <v>50</v>
      </c>
      <c r="N362" s="90"/>
      <c r="O362" s="10" t="str">
        <f>IF(N362="","Vacio",IF(M362=N362,"Igual","Diferente"))</f>
        <v>Vacio</v>
      </c>
      <c r="P362" s="10"/>
      <c r="Q362" s="90"/>
      <c r="R362" s="10" t="str">
        <f>IF(Q362="","Vacio",IF(P362=Q362,"Igual","Diferente"))</f>
        <v>Vacio</v>
      </c>
      <c r="S362" s="2">
        <f>+M362+P362/3.5</f>
        <v>50</v>
      </c>
      <c r="T362" s="2">
        <f ca="1">+IF(L362&gt;=0,IF(L362&lt;30,S362*1,IF(60&gt;L362,S362*2,IF(90&gt;L362,S362*3,IF(120&gt;L362,S362*4,IF(150&gt;L362,S362*5,IF(180&gt;L362,S362*6,IF(210&gt;L362,S362*7))))))),0)</f>
        <v>100</v>
      </c>
      <c r="U362" s="3" t="str">
        <f ca="1">+IF(L362&lt;0,0,IF(L362&lt;8,$A$1,IF(L362&lt;15,$B$1,IF(L362&lt;22,$C$1,IF(L362&lt;30,$D$1,IF(L362&lt;60,$H$1,IF(L362&lt;90,$I$1,IF(L362&lt;120,$J$1,IF(L362&lt;150,$K$1,IF(L362&lt;180,$L$1,IF(L362&lt;210,$E$1)))))))))))</f>
        <v>Factura</v>
      </c>
      <c r="V362" s="21" t="s">
        <v>2806</v>
      </c>
      <c r="W362" s="24" t="s">
        <v>2807</v>
      </c>
      <c r="X362" s="22">
        <v>43971</v>
      </c>
      <c r="Y362" s="17" t="s">
        <v>2808</v>
      </c>
      <c r="Z362" s="12"/>
      <c r="AA362" s="12"/>
      <c r="AB362" s="13"/>
      <c r="AC362" s="13" t="s">
        <v>680</v>
      </c>
      <c r="AD362" s="13">
        <v>44134</v>
      </c>
      <c r="AE362" s="13">
        <v>44124</v>
      </c>
      <c r="AF362" s="260">
        <f ca="1">+TODAY()-AE362</f>
        <v>32</v>
      </c>
      <c r="AG362" s="13" t="s">
        <v>681</v>
      </c>
      <c r="AH362" s="13" t="s">
        <v>682</v>
      </c>
      <c r="AI362" s="22"/>
      <c r="AJ362" s="22"/>
      <c r="AK362" s="21"/>
      <c r="AL362" s="22"/>
      <c r="AM362" s="24">
        <v>1</v>
      </c>
      <c r="AN362" s="4" t="s">
        <v>58</v>
      </c>
      <c r="AO362" s="21"/>
      <c r="AP362" s="21" t="s">
        <v>66</v>
      </c>
      <c r="AQ362" s="21"/>
      <c r="AR362" s="21"/>
      <c r="AS362" s="21"/>
      <c r="AT362" s="21"/>
      <c r="AU362" s="120" t="s">
        <v>89</v>
      </c>
      <c r="AV362" s="23" t="s">
        <v>61</v>
      </c>
      <c r="AW362" s="8" t="s">
        <v>61</v>
      </c>
      <c r="AX362" s="10" t="str">
        <f>IF(AW362="","Vacio",IF(AV362=AW362,"Igual","Diferente"))</f>
        <v>Igual</v>
      </c>
      <c r="AY362" s="85"/>
      <c r="AZ362" s="85"/>
      <c r="BA362" s="6" t="str">
        <f ca="1">+IF(L362&gt;21,"Revisar",0)</f>
        <v>Revisar</v>
      </c>
      <c r="BB362" s="26" t="s">
        <v>62</v>
      </c>
      <c r="BC362" s="85" t="s">
        <v>120</v>
      </c>
      <c r="BD362" s="26">
        <v>0</v>
      </c>
      <c r="BE362" s="26">
        <v>0</v>
      </c>
    </row>
    <row r="363" spans="1:57" x14ac:dyDescent="0.25">
      <c r="A363" s="26" t="str">
        <f>CONCATENATE(E363,"_",Y363)</f>
        <v>20602985971_PCR-LAP0823</v>
      </c>
      <c r="B363" s="26" t="str">
        <f>CONCATENATE(E363,"_",Z363)</f>
        <v>20602985971_</v>
      </c>
      <c r="C363" s="16">
        <v>44103</v>
      </c>
      <c r="D363" s="16">
        <v>44133</v>
      </c>
      <c r="E363" s="108">
        <v>20602985971</v>
      </c>
      <c r="F363" s="12" t="s">
        <v>3117</v>
      </c>
      <c r="G363" s="15" t="s">
        <v>3054</v>
      </c>
      <c r="H363" s="15" t="s">
        <v>3055</v>
      </c>
      <c r="I363" s="16">
        <v>44103</v>
      </c>
      <c r="J363" s="16">
        <v>44133</v>
      </c>
      <c r="K363" s="8"/>
      <c r="L363" s="9">
        <f ca="1">+TODAY()-J363</f>
        <v>23</v>
      </c>
      <c r="M363" s="10">
        <v>95</v>
      </c>
      <c r="N363" s="90"/>
      <c r="O363" s="10" t="str">
        <f>IF(N363="","Vacio",IF(M363=N363,"Igual","Diferente"))</f>
        <v>Vacio</v>
      </c>
      <c r="P363" s="29"/>
      <c r="Q363" s="90"/>
      <c r="R363" s="10" t="str">
        <f>IF(Q363="","Vacio",IF(P363=Q363,"Igual","Diferente"))</f>
        <v>Vacio</v>
      </c>
      <c r="S363" s="2">
        <f>+M363+P363/3.5</f>
        <v>95</v>
      </c>
      <c r="T363" s="2">
        <f ca="1">+IF(L363&gt;=0,IF(L363&lt;30,S363*1,IF(60&gt;L363,S363*2,IF(90&gt;L363,S363*3,IF(120&gt;L363,S363*4,IF(150&gt;L363,S363*5,IF(180&gt;L363,S363*6,IF(210&gt;L363,S363*7))))))),0)</f>
        <v>95</v>
      </c>
      <c r="U363" s="3" t="str">
        <f ca="1">+IF(L363&lt;0,0,IF(L363&lt;8,$A$1,IF(L363&lt;15,$B$1,IF(L363&lt;22,$C$1,IF(L363&lt;30,$D$1,IF(L363&lt;60,$H$1,IF(L363&lt;90,$I$1,IF(L363&lt;120,$J$1,IF(L363&lt;150,$K$1,IF(L363&lt;180,$L$1,IF(L363&lt;210,$E$1)))))))))))</f>
        <v>Fecha vencimiento Plazo Alquiler</v>
      </c>
      <c r="V363" s="4" t="s">
        <v>3116</v>
      </c>
      <c r="W363" s="11" t="s">
        <v>2722</v>
      </c>
      <c r="X363" s="7">
        <v>44071</v>
      </c>
      <c r="Y363" s="12" t="s">
        <v>3117</v>
      </c>
      <c r="Z363" s="12"/>
      <c r="AA363" s="12"/>
      <c r="AB363" s="31"/>
      <c r="AC363" s="31"/>
      <c r="AD363" s="31"/>
      <c r="AE363" s="31"/>
      <c r="AF363" s="260">
        <f ca="1">+TODAY()-AE363</f>
        <v>44156</v>
      </c>
      <c r="AG363" s="31"/>
      <c r="AH363" s="31"/>
      <c r="AI363" s="16"/>
      <c r="AJ363" s="16"/>
      <c r="AK363" s="15"/>
      <c r="AL363" s="16"/>
      <c r="AM363" s="30">
        <v>1</v>
      </c>
      <c r="AN363" s="15" t="s">
        <v>58</v>
      </c>
      <c r="AO363" s="15"/>
      <c r="AP363" s="15" t="s">
        <v>66</v>
      </c>
      <c r="AQ363" s="15"/>
      <c r="AR363" s="15"/>
      <c r="AS363" s="15"/>
      <c r="AT363" s="15"/>
      <c r="AU363" s="4" t="s">
        <v>111</v>
      </c>
      <c r="AV363" s="28" t="s">
        <v>61</v>
      </c>
      <c r="AW363" s="8" t="s">
        <v>61</v>
      </c>
      <c r="AX363" s="10" t="str">
        <f>IF(AW363="","Vacio",IF(AV363=AW363,"Igual","Diferente"))</f>
        <v>Igual</v>
      </c>
      <c r="AY363" s="26"/>
      <c r="AZ363" s="26"/>
      <c r="BA363" s="6" t="str">
        <f ca="1">+IF(L363&gt;21,"Revisar",0)</f>
        <v>Revisar</v>
      </c>
      <c r="BB363" s="26" t="s">
        <v>62</v>
      </c>
      <c r="BC363" s="85" t="s">
        <v>120</v>
      </c>
      <c r="BD363" s="26">
        <v>0</v>
      </c>
      <c r="BE363" s="26">
        <v>0</v>
      </c>
    </row>
    <row r="364" spans="1:57" x14ac:dyDescent="0.25">
      <c r="A364" s="26" t="str">
        <f>CONCATENATE(E364,"_",Y364)</f>
        <v>20156399036_PCR-LAP0824</v>
      </c>
      <c r="B364" s="26" t="str">
        <f>CONCATENATE(E364,"_",Z364)</f>
        <v>20156399036_</v>
      </c>
      <c r="C364" s="7">
        <v>44137</v>
      </c>
      <c r="D364" s="7">
        <v>44166</v>
      </c>
      <c r="E364" s="108">
        <v>20156399036</v>
      </c>
      <c r="F364" s="264" t="s">
        <v>2866</v>
      </c>
      <c r="G364" s="4" t="s">
        <v>11297</v>
      </c>
      <c r="H364" s="4" t="s">
        <v>11298</v>
      </c>
      <c r="I364" s="7">
        <v>44137</v>
      </c>
      <c r="J364" s="7">
        <v>44166</v>
      </c>
      <c r="K364" s="8"/>
      <c r="L364" s="9">
        <f ca="1">+TODAY()-J364</f>
        <v>-10</v>
      </c>
      <c r="M364" s="10"/>
      <c r="N364" s="90"/>
      <c r="O364" s="10" t="str">
        <f>IF(N364="","Vacio",IF(M364=N364,"Igual","Diferente"))</f>
        <v>Vacio</v>
      </c>
      <c r="P364" s="10">
        <v>104</v>
      </c>
      <c r="Q364" s="90"/>
      <c r="R364" s="10" t="str">
        <f>IF(Q364="","Vacio",IF(P364=Q364,"Igual","Diferente"))</f>
        <v>Vacio</v>
      </c>
      <c r="S364" s="2">
        <f>+M364+P364/3.5</f>
        <v>29.714285714285715</v>
      </c>
      <c r="T364" s="2">
        <f ca="1">+IF(L364&gt;=0,IF(L364&lt;30,S364*1,IF(60&gt;L364,S364*2,IF(90&gt;L364,S364*3,IF(120&gt;L364,S364*4,IF(150&gt;L364,S364*5,IF(180&gt;L364,S364*6,IF(210&gt;L364,S364*7))))))),0)</f>
        <v>0</v>
      </c>
      <c r="U364" s="3">
        <f ca="1">+IF(L364&lt;0,0,IF(L364&lt;8,$A$1,IF(L364&lt;15,$B$1,IF(L364&lt;22,$C$1,IF(L364&lt;30,$D$1,IF(L364&lt;60,$H$1,IF(L364&lt;90,$I$1,IF(L364&lt;120,$J$1,IF(L364&lt;150,$K$1,IF(L364&lt;180,$L$1,IF(L364&lt;210,$E$1)))))))))))</f>
        <v>0</v>
      </c>
      <c r="V364" s="4" t="s">
        <v>11441</v>
      </c>
      <c r="W364" s="11" t="s">
        <v>11427</v>
      </c>
      <c r="X364" s="7">
        <v>44135</v>
      </c>
      <c r="Y364" s="264" t="s">
        <v>2866</v>
      </c>
      <c r="Z364" s="12"/>
      <c r="AA364" s="12"/>
      <c r="AB364" s="13"/>
      <c r="AC364" s="13"/>
      <c r="AD364" s="13"/>
      <c r="AE364" s="13"/>
      <c r="AF364" s="260">
        <f ca="1">+TODAY()-AE364</f>
        <v>44156</v>
      </c>
      <c r="AG364" s="13"/>
      <c r="AH364" s="13"/>
      <c r="AI364" s="7"/>
      <c r="AJ364" s="7"/>
      <c r="AK364" s="4"/>
      <c r="AL364" s="7"/>
      <c r="AM364" s="11">
        <v>1</v>
      </c>
      <c r="AN364" s="4" t="s">
        <v>58</v>
      </c>
      <c r="AO364" s="4"/>
      <c r="AP364" s="4" t="s">
        <v>518</v>
      </c>
      <c r="AQ364" s="4"/>
      <c r="AR364" s="4"/>
      <c r="AS364" s="4"/>
      <c r="AT364" s="14"/>
      <c r="AU364" s="4" t="s">
        <v>150</v>
      </c>
      <c r="AV364" s="23" t="s">
        <v>61</v>
      </c>
      <c r="AW364" s="8"/>
      <c r="AX364" s="10" t="str">
        <f>IF(AW364="","Vacio",IF(AV364=AW364,"Igual","Diferente"))</f>
        <v>Vacio</v>
      </c>
      <c r="AY364" s="26"/>
      <c r="AZ364" s="26"/>
      <c r="BA364" s="6">
        <f ca="1">+IF(L364&gt;21,"Revisar",0)</f>
        <v>0</v>
      </c>
      <c r="BB364" s="26"/>
      <c r="BC364" s="85" t="s">
        <v>63</v>
      </c>
      <c r="BD364" s="26">
        <v>0</v>
      </c>
      <c r="BE364" s="26">
        <v>0</v>
      </c>
    </row>
    <row r="365" spans="1:57" x14ac:dyDescent="0.25">
      <c r="A365" s="26" t="str">
        <f>CONCATENATE(E365,"_",Y365)</f>
        <v>20601237211_PCR-LAP0827</v>
      </c>
      <c r="B365" s="26" t="str">
        <f>CONCATENATE(E365,"_",Z365)</f>
        <v>20601237211_PCR-LAP 0848</v>
      </c>
      <c r="C365" s="22">
        <v>44118</v>
      </c>
      <c r="D365" s="22">
        <v>44148</v>
      </c>
      <c r="E365" s="108">
        <v>20601237211</v>
      </c>
      <c r="F365" s="12" t="s">
        <v>4309</v>
      </c>
      <c r="G365" s="21" t="s">
        <v>4305</v>
      </c>
      <c r="H365" s="21" t="s">
        <v>4306</v>
      </c>
      <c r="I365" s="22">
        <v>44118</v>
      </c>
      <c r="J365" s="22">
        <v>44148</v>
      </c>
      <c r="K365" s="23"/>
      <c r="L365" s="9">
        <f ca="1">+TODAY()-J365</f>
        <v>8</v>
      </c>
      <c r="M365" s="10">
        <v>50</v>
      </c>
      <c r="N365" s="94"/>
      <c r="O365" s="10" t="str">
        <f>IF(N365="","Vacio",IF(M365=N365,"Igual","Diferente"))</f>
        <v>Vacio</v>
      </c>
      <c r="P365" s="10"/>
      <c r="Q365" s="94"/>
      <c r="R365" s="10" t="str">
        <f>IF(Q365="","Vacio",IF(P365=Q365,"Igual","Diferente"))</f>
        <v>Vacio</v>
      </c>
      <c r="S365" s="2">
        <f>+M365+P365/3.5</f>
        <v>50</v>
      </c>
      <c r="T365" s="2">
        <f ca="1">+IF(L365&gt;=0,IF(L365&lt;30,S365*1,IF(60&gt;L365,S365*2,IF(90&gt;L365,S365*3,IF(120&gt;L365,S365*4,IF(150&gt;L365,S365*5,IF(180&gt;L365,S365*6,IF(210&gt;L365,S365*7))))))),0)</f>
        <v>50</v>
      </c>
      <c r="U365" s="3" t="str">
        <f ca="1">+IF(L365&lt;0,0,IF(L365&lt;8,$A$1,IF(L365&lt;15,$B$1,IF(L365&lt;22,$C$1,IF(L365&lt;30,$D$1,IF(L365&lt;60,$H$1,IF(L365&lt;90,$I$1,IF(L365&lt;120,$J$1,IF(L365&lt;150,$K$1,IF(L365&lt;180,$L$1,IF(L365&lt;210,$E$1)))))))))))</f>
        <v>CONCATENACIÓN LAPTOP ANTERIOR</v>
      </c>
      <c r="V365" s="21" t="s">
        <v>4307</v>
      </c>
      <c r="W365" s="24" t="s">
        <v>4308</v>
      </c>
      <c r="X365" s="22">
        <v>43301</v>
      </c>
      <c r="Y365" s="12" t="s">
        <v>4309</v>
      </c>
      <c r="Z365" s="12" t="s">
        <v>4310</v>
      </c>
      <c r="AA365" s="12"/>
      <c r="AB365" s="59"/>
      <c r="AC365" s="59"/>
      <c r="AD365" s="59"/>
      <c r="AE365" s="59"/>
      <c r="AF365" s="260">
        <f ca="1">+TODAY()-AE365</f>
        <v>44156</v>
      </c>
      <c r="AG365" s="59"/>
      <c r="AH365" s="59"/>
      <c r="AI365" s="22"/>
      <c r="AJ365" s="22"/>
      <c r="AK365" s="21" t="s">
        <v>65</v>
      </c>
      <c r="AL365" s="22"/>
      <c r="AM365" s="24">
        <v>1</v>
      </c>
      <c r="AN365" s="21" t="s">
        <v>58</v>
      </c>
      <c r="AO365" s="21"/>
      <c r="AP365" s="21" t="s">
        <v>306</v>
      </c>
      <c r="AQ365" s="21"/>
      <c r="AR365" s="21"/>
      <c r="AS365" s="21"/>
      <c r="AT365" s="21"/>
      <c r="AU365" s="4" t="s">
        <v>150</v>
      </c>
      <c r="AV365" s="23" t="s">
        <v>61</v>
      </c>
      <c r="AW365" s="8" t="s">
        <v>61</v>
      </c>
      <c r="AX365" s="10" t="str">
        <f>IF(AW365="","Vacio",IF(AV365=AW365,"Igual","Diferente"))</f>
        <v>Igual</v>
      </c>
      <c r="AY365" s="85"/>
      <c r="AZ365" s="85"/>
      <c r="BA365" s="6">
        <f ca="1">+IF(L365&gt;21,"Revisar",0)</f>
        <v>0</v>
      </c>
      <c r="BB365" s="85" t="s">
        <v>62</v>
      </c>
      <c r="BC365" s="85" t="s">
        <v>63</v>
      </c>
      <c r="BD365" s="26">
        <v>0</v>
      </c>
      <c r="BE365" s="26">
        <v>0</v>
      </c>
    </row>
    <row r="366" spans="1:57" x14ac:dyDescent="0.25">
      <c r="A366" s="26" t="str">
        <f>CONCATENATE(E366,"_",Y366)</f>
        <v>20543323862_PCR-LAP0829</v>
      </c>
      <c r="B366" s="26" t="str">
        <f>CONCATENATE(E366,"_",Z366)</f>
        <v>20543323862_</v>
      </c>
      <c r="C366" s="22">
        <v>44105</v>
      </c>
      <c r="D366" s="22">
        <v>44135</v>
      </c>
      <c r="E366" s="110">
        <v>20543323862</v>
      </c>
      <c r="F366" s="12" t="s">
        <v>3696</v>
      </c>
      <c r="G366" s="4" t="s">
        <v>3679</v>
      </c>
      <c r="H366" s="21" t="s">
        <v>3693</v>
      </c>
      <c r="I366" s="22">
        <v>44105</v>
      </c>
      <c r="J366" s="22">
        <v>44135</v>
      </c>
      <c r="K366" s="23"/>
      <c r="L366" s="9">
        <f ca="1">+TODAY()-J366</f>
        <v>21</v>
      </c>
      <c r="M366" s="10">
        <v>40</v>
      </c>
      <c r="N366" s="90"/>
      <c r="O366" s="10" t="str">
        <f>IF(N366="","Vacio",IF(M366=N366,"Igual","Diferente"))</f>
        <v>Vacio</v>
      </c>
      <c r="P366" s="10"/>
      <c r="Q366" s="90"/>
      <c r="R366" s="10" t="str">
        <f>IF(Q366="","Vacio",IF(P366=Q366,"Igual","Diferente"))</f>
        <v>Vacio</v>
      </c>
      <c r="S366" s="2">
        <f>+M366+P366/3.5</f>
        <v>40</v>
      </c>
      <c r="T366" s="2">
        <f ca="1">+IF(L366&gt;=0,IF(L366&lt;30,S366*1,IF(60&gt;L366,S366*2,IF(90&gt;L366,S366*3,IF(120&gt;L366,S366*4,IF(150&gt;L366,S366*5,IF(180&gt;L366,S366*6,IF(210&gt;L366,S366*7))))))),0)</f>
        <v>40</v>
      </c>
      <c r="U366" s="3" t="str">
        <f ca="1">+IF(L366&lt;0,0,IF(L366&lt;8,$A$1,IF(L366&lt;15,$B$1,IF(L366&lt;22,$C$1,IF(L366&lt;30,$D$1,IF(L366&lt;60,$H$1,IF(L366&lt;90,$I$1,IF(L366&lt;120,$J$1,IF(L366&lt;150,$K$1,IF(L366&lt;180,$L$1,IF(L366&lt;210,$E$1)))))))))))</f>
        <v>Fecha inicio Plazo Alquiler</v>
      </c>
      <c r="V366" s="21" t="s">
        <v>3694</v>
      </c>
      <c r="W366" s="24" t="s">
        <v>3695</v>
      </c>
      <c r="X366" s="22">
        <v>43528</v>
      </c>
      <c r="Y366" s="12" t="s">
        <v>3696</v>
      </c>
      <c r="Z366" s="12"/>
      <c r="AA366" s="12"/>
      <c r="AB366" s="59"/>
      <c r="AC366" s="59"/>
      <c r="AD366" s="59"/>
      <c r="AE366" s="59"/>
      <c r="AF366" s="260">
        <f ca="1">+TODAY()-AE366</f>
        <v>44156</v>
      </c>
      <c r="AG366" s="59"/>
      <c r="AH366" s="87"/>
      <c r="AI366" s="22"/>
      <c r="AJ366" s="22"/>
      <c r="AK366" s="21" t="s">
        <v>65</v>
      </c>
      <c r="AL366" s="22"/>
      <c r="AM366" s="24">
        <v>1</v>
      </c>
      <c r="AN366" s="21" t="s">
        <v>58</v>
      </c>
      <c r="AO366" s="21"/>
      <c r="AP366" s="21" t="s">
        <v>66</v>
      </c>
      <c r="AQ366" s="21"/>
      <c r="AR366" s="21"/>
      <c r="AS366" s="21"/>
      <c r="AT366" s="21"/>
      <c r="AU366" s="123" t="s">
        <v>429</v>
      </c>
      <c r="AV366" s="23" t="s">
        <v>61</v>
      </c>
      <c r="AW366" s="8" t="s">
        <v>61</v>
      </c>
      <c r="AX366" s="10" t="str">
        <f>IF(AW366="","Vacio",IF(AV366=AW366,"Igual","Diferente"))</f>
        <v>Igual</v>
      </c>
      <c r="AY366" s="85"/>
      <c r="AZ366" s="85"/>
      <c r="BA366" s="6">
        <f ca="1">+IF(L366&gt;21,"Revisar",0)</f>
        <v>0</v>
      </c>
      <c r="BB366" s="26" t="s">
        <v>62</v>
      </c>
      <c r="BC366" s="85" t="s">
        <v>63</v>
      </c>
      <c r="BD366" s="26">
        <v>0</v>
      </c>
      <c r="BE366" s="26">
        <v>0</v>
      </c>
    </row>
    <row r="367" spans="1:57" x14ac:dyDescent="0.25">
      <c r="A367" s="26" t="str">
        <f>CONCATENATE(E367,"_",Y367)</f>
        <v>20516368994_PCR-LAP0830</v>
      </c>
      <c r="B367" s="26" t="str">
        <f>CONCATENATE(E367,"_",Z367)</f>
        <v>20516368994_PCR-LAP0959</v>
      </c>
      <c r="C367" s="7">
        <v>44105</v>
      </c>
      <c r="D367" s="7">
        <v>44135</v>
      </c>
      <c r="E367" s="108">
        <v>20516368994</v>
      </c>
      <c r="F367" s="12" t="s">
        <v>1259</v>
      </c>
      <c r="G367" s="4" t="s">
        <v>1246</v>
      </c>
      <c r="H367" s="4" t="s">
        <v>1247</v>
      </c>
      <c r="I367" s="7">
        <v>44105</v>
      </c>
      <c r="J367" s="7">
        <v>44135</v>
      </c>
      <c r="K367" s="8" t="s">
        <v>1257</v>
      </c>
      <c r="L367" s="9">
        <f ca="1">+TODAY()-J367</f>
        <v>21</v>
      </c>
      <c r="M367" s="10">
        <v>85</v>
      </c>
      <c r="N367" s="94"/>
      <c r="O367" s="10" t="str">
        <f>IF(N367="","Vacio",IF(M367=N367,"Igual","Diferente"))</f>
        <v>Vacio</v>
      </c>
      <c r="P367" s="10"/>
      <c r="Q367" s="94"/>
      <c r="R367" s="10" t="str">
        <f>IF(Q367="","Vacio",IF(P367=Q367,"Igual","Diferente"))</f>
        <v>Vacio</v>
      </c>
      <c r="S367" s="2">
        <f>+M367+P367/3.5</f>
        <v>85</v>
      </c>
      <c r="T367" s="2">
        <f ca="1">+IF(L367&gt;=0,IF(L367&lt;30,S367*1,IF(60&gt;L367,S367*2,IF(90&gt;L367,S367*3,IF(120&gt;L367,S367*4,IF(150&gt;L367,S367*5,IF(180&gt;L367,S367*6,IF(210&gt;L367,S367*7))))))),0)</f>
        <v>85</v>
      </c>
      <c r="U367" s="3" t="str">
        <f ca="1">+IF(L367&lt;0,0,IF(L367&lt;8,$A$1,IF(L367&lt;15,$B$1,IF(L367&lt;22,$C$1,IF(L367&lt;30,$D$1,IF(L367&lt;60,$H$1,IF(L367&lt;90,$I$1,IF(L367&lt;120,$J$1,IF(L367&lt;150,$K$1,IF(L367&lt;180,$L$1,IF(L367&lt;210,$E$1)))))))))))</f>
        <v>Fecha inicio Plazo Alquiler</v>
      </c>
      <c r="V367" s="4" t="s">
        <v>766</v>
      </c>
      <c r="W367" s="11" t="s">
        <v>1258</v>
      </c>
      <c r="X367" s="7">
        <v>43665</v>
      </c>
      <c r="Y367" s="12" t="s">
        <v>1259</v>
      </c>
      <c r="Z367" s="12" t="s">
        <v>1260</v>
      </c>
      <c r="AA367" s="12"/>
      <c r="AB367" s="13"/>
      <c r="AC367" s="13"/>
      <c r="AD367" s="13"/>
      <c r="AE367" s="13"/>
      <c r="AF367" s="260">
        <f ca="1">+TODAY()-AE367</f>
        <v>44156</v>
      </c>
      <c r="AG367" s="13"/>
      <c r="AH367" s="13"/>
      <c r="AI367" s="7"/>
      <c r="AJ367" s="7"/>
      <c r="AK367" s="4" t="s">
        <v>65</v>
      </c>
      <c r="AL367" s="7"/>
      <c r="AM367" s="11">
        <v>1</v>
      </c>
      <c r="AN367" s="4" t="s">
        <v>58</v>
      </c>
      <c r="AO367" s="4"/>
      <c r="AP367" s="4" t="s">
        <v>66</v>
      </c>
      <c r="AQ367" s="4"/>
      <c r="AR367" s="4"/>
      <c r="AS367" s="4"/>
      <c r="AT367" s="14"/>
      <c r="AU367" s="4" t="s">
        <v>429</v>
      </c>
      <c r="AV367" s="8" t="s">
        <v>61</v>
      </c>
      <c r="AW367" s="8" t="s">
        <v>61</v>
      </c>
      <c r="AX367" s="10" t="str">
        <f>IF(AW367="","Vacio",IF(AV367=AW367,"Igual","Diferente"))</f>
        <v>Igual</v>
      </c>
      <c r="AY367" s="85"/>
      <c r="AZ367" s="85"/>
      <c r="BA367" s="6">
        <f ca="1">+IF(L367&gt;21,"Revisar",0)</f>
        <v>0</v>
      </c>
      <c r="BB367" s="85" t="s">
        <v>62</v>
      </c>
      <c r="BC367" s="85" t="s">
        <v>63</v>
      </c>
      <c r="BD367" s="26">
        <v>0</v>
      </c>
      <c r="BE367" s="26">
        <v>0</v>
      </c>
    </row>
    <row r="368" spans="1:57" x14ac:dyDescent="0.25">
      <c r="A368" s="26" t="str">
        <f>CONCATENATE(E368,"_",Y368)</f>
        <v>20602985971_PCR-LAP0832</v>
      </c>
      <c r="B368" s="26" t="str">
        <f>CONCATENATE(E368,"_",Z368)</f>
        <v>20602985971_</v>
      </c>
      <c r="C368" s="16">
        <v>44124</v>
      </c>
      <c r="D368" s="16">
        <v>44154</v>
      </c>
      <c r="E368" s="108">
        <v>20602985971</v>
      </c>
      <c r="F368" s="12" t="s">
        <v>3119</v>
      </c>
      <c r="G368" s="15" t="s">
        <v>3054</v>
      </c>
      <c r="H368" s="15" t="s">
        <v>3055</v>
      </c>
      <c r="I368" s="16">
        <v>44124</v>
      </c>
      <c r="J368" s="16">
        <v>44154</v>
      </c>
      <c r="K368" s="8"/>
      <c r="L368" s="9">
        <f ca="1">+TODAY()-J368</f>
        <v>2</v>
      </c>
      <c r="M368" s="29">
        <v>100.5</v>
      </c>
      <c r="N368" s="90"/>
      <c r="O368" s="10" t="str">
        <f>IF(N368="","Vacio",IF(M368=N368,"Igual","Diferente"))</f>
        <v>Vacio</v>
      </c>
      <c r="P368" s="29"/>
      <c r="Q368" s="90"/>
      <c r="R368" s="10" t="str">
        <f>IF(Q368="","Vacio",IF(P368=Q368,"Igual","Diferente"))</f>
        <v>Vacio</v>
      </c>
      <c r="S368" s="2">
        <f>+M368+P368/3.5</f>
        <v>100.5</v>
      </c>
      <c r="T368" s="2">
        <f ca="1">+IF(L368&gt;=0,IF(L368&lt;30,S368*1,IF(60&gt;L368,S368*2,IF(90&gt;L368,S368*3,IF(120&gt;L368,S368*4,IF(150&gt;L368,S368*5,IF(180&gt;L368,S368*6,IF(210&gt;L368,S368*7))))))),0)</f>
        <v>100.5</v>
      </c>
      <c r="U368" s="3" t="str">
        <f ca="1">+IF(L368&lt;0,0,IF(L368&lt;8,$A$1,IF(L368&lt;15,$B$1,IF(L368&lt;22,$C$1,IF(L368&lt;30,$D$1,IF(L368&lt;60,$H$1,IF(L368&lt;90,$I$1,IF(L368&lt;120,$J$1,IF(L368&lt;150,$K$1,IF(L368&lt;180,$L$1,IF(L368&lt;210,$E$1)))))))))))</f>
        <v>CONCATENACIÓN LAPTOP ACTUAL</v>
      </c>
      <c r="V368" s="4" t="s">
        <v>855</v>
      </c>
      <c r="W368" s="11" t="s">
        <v>3118</v>
      </c>
      <c r="X368" s="7">
        <v>43697</v>
      </c>
      <c r="Y368" s="12" t="s">
        <v>3119</v>
      </c>
      <c r="Z368" s="12"/>
      <c r="AA368" s="12"/>
      <c r="AB368" s="31"/>
      <c r="AC368" s="31"/>
      <c r="AD368" s="31"/>
      <c r="AE368" s="31"/>
      <c r="AF368" s="260">
        <f ca="1">+TODAY()-AE368</f>
        <v>44156</v>
      </c>
      <c r="AG368" s="31"/>
      <c r="AH368" s="31"/>
      <c r="AI368" s="16"/>
      <c r="AJ368" s="16"/>
      <c r="AK368" s="15" t="s">
        <v>65</v>
      </c>
      <c r="AL368" s="16"/>
      <c r="AM368" s="30">
        <v>1</v>
      </c>
      <c r="AN368" s="15" t="s">
        <v>58</v>
      </c>
      <c r="AO368" s="15"/>
      <c r="AP368" s="15" t="s">
        <v>66</v>
      </c>
      <c r="AQ368" s="15"/>
      <c r="AR368" s="15"/>
      <c r="AS368" s="15"/>
      <c r="AT368" s="15"/>
      <c r="AU368" s="4" t="s">
        <v>111</v>
      </c>
      <c r="AV368" s="28" t="s">
        <v>61</v>
      </c>
      <c r="AW368" s="8" t="s">
        <v>61</v>
      </c>
      <c r="AX368" s="10" t="str">
        <f>IF(AW368="","Vacio",IF(AV368=AW368,"Igual","Diferente"))</f>
        <v>Igual</v>
      </c>
      <c r="AY368" s="26"/>
      <c r="AZ368" s="26"/>
      <c r="BA368" s="6">
        <f ca="1">+IF(L368&gt;21,"Revisar",0)</f>
        <v>0</v>
      </c>
      <c r="BB368" s="26" t="s">
        <v>62</v>
      </c>
      <c r="BC368" s="85" t="s">
        <v>63</v>
      </c>
      <c r="BD368" s="26">
        <v>0</v>
      </c>
      <c r="BE368" s="26">
        <v>0</v>
      </c>
    </row>
    <row r="369" spans="1:57" x14ac:dyDescent="0.25">
      <c r="A369" s="26" t="str">
        <f>CONCATENATE(E369,"_",Y369)</f>
        <v>20543323862_PCR-LAP0833</v>
      </c>
      <c r="B369" s="26" t="str">
        <f>CONCATENATE(E369,"_",Z369)</f>
        <v>20543323862_</v>
      </c>
      <c r="C369" s="22">
        <v>44105</v>
      </c>
      <c r="D369" s="22">
        <v>44135</v>
      </c>
      <c r="E369" s="108">
        <v>20543323862</v>
      </c>
      <c r="F369" s="12" t="s">
        <v>3686</v>
      </c>
      <c r="G369" s="4" t="s">
        <v>3679</v>
      </c>
      <c r="H369" s="21" t="s">
        <v>3684</v>
      </c>
      <c r="I369" s="22">
        <v>44105</v>
      </c>
      <c r="J369" s="22">
        <v>44135</v>
      </c>
      <c r="K369" s="23"/>
      <c r="L369" s="9">
        <f ca="1">+TODAY()-J369</f>
        <v>21</v>
      </c>
      <c r="M369" s="10">
        <v>40</v>
      </c>
      <c r="N369" s="90"/>
      <c r="O369" s="10" t="str">
        <f>IF(N369="","Vacio",IF(M369=N369,"Igual","Diferente"))</f>
        <v>Vacio</v>
      </c>
      <c r="P369" s="10"/>
      <c r="Q369" s="90"/>
      <c r="R369" s="10" t="str">
        <f>IF(Q369="","Vacio",IF(P369=Q369,"Igual","Diferente"))</f>
        <v>Vacio</v>
      </c>
      <c r="S369" s="2">
        <f>+M369+P369/3.5</f>
        <v>40</v>
      </c>
      <c r="T369" s="2">
        <f ca="1">+IF(L369&gt;=0,IF(L369&lt;30,S369*1,IF(60&gt;L369,S369*2,IF(90&gt;L369,S369*3,IF(120&gt;L369,S369*4,IF(150&gt;L369,S369*5,IF(180&gt;L369,S369*6,IF(210&gt;L369,S369*7))))))),0)</f>
        <v>40</v>
      </c>
      <c r="U369" s="3" t="str">
        <f ca="1">+IF(L369&lt;0,0,IF(L369&lt;8,$A$1,IF(L369&lt;15,$B$1,IF(L369&lt;22,$C$1,IF(L369&lt;30,$D$1,IF(L369&lt;60,$H$1,IF(L369&lt;90,$I$1,IF(L369&lt;120,$J$1,IF(L369&lt;150,$K$1,IF(L369&lt;180,$L$1,IF(L369&lt;210,$E$1)))))))))))</f>
        <v>Fecha inicio Plazo Alquiler</v>
      </c>
      <c r="V369" s="4" t="s">
        <v>3685</v>
      </c>
      <c r="W369" s="24"/>
      <c r="X369" s="22"/>
      <c r="Y369" s="12" t="s">
        <v>3686</v>
      </c>
      <c r="Z369" s="12"/>
      <c r="AA369" s="12"/>
      <c r="AB369" s="59"/>
      <c r="AC369" s="59"/>
      <c r="AD369" s="59"/>
      <c r="AE369" s="59"/>
      <c r="AF369" s="260">
        <f ca="1">+TODAY()-AE369</f>
        <v>44156</v>
      </c>
      <c r="AG369" s="59"/>
      <c r="AH369" s="59"/>
      <c r="AI369" s="22"/>
      <c r="AJ369" s="22"/>
      <c r="AK369" s="21"/>
      <c r="AL369" s="22"/>
      <c r="AM369" s="24">
        <v>1</v>
      </c>
      <c r="AN369" s="4" t="s">
        <v>58</v>
      </c>
      <c r="AO369" s="21"/>
      <c r="AP369" s="74" t="s">
        <v>2382</v>
      </c>
      <c r="AQ369" s="74" t="s">
        <v>3160</v>
      </c>
      <c r="AR369" s="21"/>
      <c r="AS369" s="21"/>
      <c r="AT369" s="21"/>
      <c r="AU369" s="123" t="s">
        <v>429</v>
      </c>
      <c r="AV369" s="23" t="s">
        <v>61</v>
      </c>
      <c r="AW369" s="8" t="s">
        <v>61</v>
      </c>
      <c r="AX369" s="10" t="str">
        <f>IF(AW369="","Vacio",IF(AV369=AW369,"Igual","Diferente"))</f>
        <v>Igual</v>
      </c>
      <c r="AY369" s="85"/>
      <c r="AZ369" s="85"/>
      <c r="BA369" s="6">
        <f ca="1">+IF(L369&gt;21,"Revisar",0)</f>
        <v>0</v>
      </c>
      <c r="BB369" s="26" t="s">
        <v>62</v>
      </c>
      <c r="BC369" s="85" t="s">
        <v>63</v>
      </c>
      <c r="BD369" s="26">
        <v>0</v>
      </c>
      <c r="BE369" s="26">
        <v>0</v>
      </c>
    </row>
    <row r="370" spans="1:57" x14ac:dyDescent="0.25">
      <c r="A370" s="26" t="str">
        <f>CONCATENATE(E370,"_",Y370)</f>
        <v>20550601185_PCR-LAP0835</v>
      </c>
      <c r="B370" s="26" t="str">
        <f>CONCATENATE(E370,"_",Z370)</f>
        <v>20550601185_</v>
      </c>
      <c r="C370" s="22">
        <v>44105</v>
      </c>
      <c r="D370" s="22">
        <v>44134</v>
      </c>
      <c r="E370" s="108">
        <v>20550601185</v>
      </c>
      <c r="F370" s="12" t="s">
        <v>2582</v>
      </c>
      <c r="G370" s="4" t="s">
        <v>2548</v>
      </c>
      <c r="H370" s="21" t="s">
        <v>2549</v>
      </c>
      <c r="I370" s="22">
        <v>44105</v>
      </c>
      <c r="J370" s="22">
        <v>44134</v>
      </c>
      <c r="K370" s="8"/>
      <c r="L370" s="9">
        <f ca="1">+TODAY()-J370</f>
        <v>22</v>
      </c>
      <c r="M370" s="10">
        <v>82</v>
      </c>
      <c r="N370" s="90"/>
      <c r="O370" s="10" t="str">
        <f>IF(N370="","Vacio",IF(M370=N370,"Igual","Diferente"))</f>
        <v>Vacio</v>
      </c>
      <c r="P370" s="10"/>
      <c r="Q370" s="90"/>
      <c r="R370" s="10" t="str">
        <f>IF(Q370="","Vacio",IF(P370=Q370,"Igual","Diferente"))</f>
        <v>Vacio</v>
      </c>
      <c r="S370" s="2">
        <f>+M370+P370/3.5</f>
        <v>82</v>
      </c>
      <c r="T370" s="2">
        <f ca="1">+IF(L370&gt;=0,IF(L370&lt;30,S370*1,IF(60&gt;L370,S370*2,IF(90&gt;L370,S370*3,IF(120&gt;L370,S370*4,IF(150&gt;L370,S370*5,IF(180&gt;L370,S370*6,IF(210&gt;L370,S370*7))))))),0)</f>
        <v>82</v>
      </c>
      <c r="U370" s="3" t="str">
        <f ca="1">+IF(L370&lt;0,0,IF(L370&lt;8,$A$1,IF(L370&lt;15,$B$1,IF(L370&lt;22,$C$1,IF(L370&lt;30,$D$1,IF(L370&lt;60,$H$1,IF(L370&lt;90,$I$1,IF(L370&lt;120,$J$1,IF(L370&lt;150,$K$1,IF(L370&lt;180,$L$1,IF(L370&lt;210,$E$1)))))))))))</f>
        <v>Fecha vencimiento Plazo Alquiler</v>
      </c>
      <c r="V370" s="4" t="s">
        <v>2580</v>
      </c>
      <c r="W370" s="11" t="s">
        <v>2581</v>
      </c>
      <c r="X370" s="7">
        <v>43375</v>
      </c>
      <c r="Y370" s="12" t="s">
        <v>2582</v>
      </c>
      <c r="Z370" s="12"/>
      <c r="AA370" s="12"/>
      <c r="AB370" s="13"/>
      <c r="AC370" s="13"/>
      <c r="AD370" s="13"/>
      <c r="AE370" s="13"/>
      <c r="AF370" s="260">
        <f ca="1">+TODAY()-AE370</f>
        <v>44156</v>
      </c>
      <c r="AG370" s="13"/>
      <c r="AH370" s="13"/>
      <c r="AI370" s="7"/>
      <c r="AJ370" s="7"/>
      <c r="AK370" s="4" t="s">
        <v>305</v>
      </c>
      <c r="AL370" s="7"/>
      <c r="AM370" s="11">
        <v>1</v>
      </c>
      <c r="AN370" s="4" t="s">
        <v>58</v>
      </c>
      <c r="AO370" s="4"/>
      <c r="AP370" s="4" t="s">
        <v>66</v>
      </c>
      <c r="AQ370" s="4"/>
      <c r="AR370" s="4"/>
      <c r="AS370" s="4"/>
      <c r="AT370" s="4"/>
      <c r="AU370" s="4" t="s">
        <v>150</v>
      </c>
      <c r="AV370" s="8" t="s">
        <v>61</v>
      </c>
      <c r="AW370" s="8" t="s">
        <v>61</v>
      </c>
      <c r="AX370" s="10" t="str">
        <f>IF(AW370="","Vacio",IF(AV370=AW370,"Igual","Diferente"))</f>
        <v>Igual</v>
      </c>
      <c r="AY370" s="26"/>
      <c r="AZ370" s="26"/>
      <c r="BA370" s="6" t="str">
        <f ca="1">+IF(L370&gt;21,"Revisar",0)</f>
        <v>Revisar</v>
      </c>
      <c r="BB370" s="26" t="s">
        <v>62</v>
      </c>
      <c r="BC370" s="85" t="s">
        <v>120</v>
      </c>
      <c r="BD370" s="26">
        <v>0</v>
      </c>
      <c r="BE370" s="26">
        <v>0</v>
      </c>
    </row>
    <row r="371" spans="1:57" x14ac:dyDescent="0.25">
      <c r="A371" s="26" t="str">
        <f>CONCATENATE(E371,"_",Y371)</f>
        <v xml:space="preserve"> 2038235036_PCR-LAP0836</v>
      </c>
      <c r="B371" s="26" t="str">
        <f>CONCATENATE(E371,"_",Z371)</f>
        <v xml:space="preserve"> 2038235036_</v>
      </c>
      <c r="C371" s="16">
        <v>44122</v>
      </c>
      <c r="D371" s="16">
        <v>44152</v>
      </c>
      <c r="E371" s="142" t="s">
        <v>1016</v>
      </c>
      <c r="F371" s="12" t="s">
        <v>1039</v>
      </c>
      <c r="G371" s="4" t="s">
        <v>1017</v>
      </c>
      <c r="H371" s="15" t="s">
        <v>1018</v>
      </c>
      <c r="I371" s="16">
        <v>44122</v>
      </c>
      <c r="J371" s="16">
        <v>44152</v>
      </c>
      <c r="K371" s="28" t="s">
        <v>1019</v>
      </c>
      <c r="L371" s="9">
        <f ca="1">+TODAY()-J371</f>
        <v>4</v>
      </c>
      <c r="M371" s="29">
        <v>65</v>
      </c>
      <c r="N371" s="90"/>
      <c r="O371" s="10" t="str">
        <f>IF(N371="","Vacio",IF(M371=N371,"Igual","Diferente"))</f>
        <v>Vacio</v>
      </c>
      <c r="P371" s="29"/>
      <c r="Q371" s="90"/>
      <c r="R371" s="10" t="str">
        <f>IF(Q371="","Vacio",IF(P371=Q371,"Igual","Diferente"))</f>
        <v>Vacio</v>
      </c>
      <c r="S371" s="2">
        <f>+M371+P371/3.5</f>
        <v>65</v>
      </c>
      <c r="T371" s="2">
        <f ca="1">+IF(L371&gt;=0,IF(L371&lt;30,S371*1,IF(60&gt;L371,S371*2,IF(90&gt;L371,S371*3,IF(120&gt;L371,S371*4,IF(150&gt;L371,S371*5,IF(180&gt;L371,S371*6,IF(210&gt;L371,S371*7))))))),0)</f>
        <v>65</v>
      </c>
      <c r="U371" s="3" t="str">
        <f ca="1">+IF(L371&lt;0,0,IF(L371&lt;8,$A$1,IF(L371&lt;15,$B$1,IF(L371&lt;22,$C$1,IF(L371&lt;30,$D$1,IF(L371&lt;60,$H$1,IF(L371&lt;90,$I$1,IF(L371&lt;120,$J$1,IF(L371&lt;150,$K$1,IF(L371&lt;180,$L$1,IF(L371&lt;210,$E$1)))))))))))</f>
        <v>CONCATENACIÓN LAPTOP ACTUAL</v>
      </c>
      <c r="V371" s="4" t="s">
        <v>1020</v>
      </c>
      <c r="W371" s="11" t="s">
        <v>1021</v>
      </c>
      <c r="X371" s="7">
        <v>43906</v>
      </c>
      <c r="Y371" s="12" t="s">
        <v>1039</v>
      </c>
      <c r="Z371" s="17"/>
      <c r="AA371" s="17"/>
      <c r="AB371" s="31"/>
      <c r="AC371" s="31"/>
      <c r="AD371" s="31"/>
      <c r="AE371" s="31"/>
      <c r="AF371" s="260">
        <f ca="1">+TODAY()-AE371</f>
        <v>44156</v>
      </c>
      <c r="AG371" s="31"/>
      <c r="AH371" s="31"/>
      <c r="AI371" s="16"/>
      <c r="AJ371" s="16"/>
      <c r="AK371" s="15"/>
      <c r="AL371" s="16"/>
      <c r="AM371" s="11">
        <v>1</v>
      </c>
      <c r="AN371" s="15" t="s">
        <v>58</v>
      </c>
      <c r="AO371" s="15"/>
      <c r="AP371" s="15" t="s">
        <v>149</v>
      </c>
      <c r="AQ371" s="126" t="s">
        <v>122</v>
      </c>
      <c r="AR371" s="15"/>
      <c r="AS371" s="15"/>
      <c r="AT371" s="15"/>
      <c r="AU371" s="4" t="s">
        <v>150</v>
      </c>
      <c r="AV371" s="28" t="s">
        <v>61</v>
      </c>
      <c r="AW371" s="8" t="s">
        <v>61</v>
      </c>
      <c r="AX371" s="10" t="str">
        <f>IF(AW371="","Vacio",IF(AV371=AW371,"Igual","Diferente"))</f>
        <v>Igual</v>
      </c>
      <c r="AY371" s="26"/>
      <c r="AZ371" s="26"/>
      <c r="BA371" s="6">
        <f ca="1">+IF(L371&gt;21,"Revisar",0)</f>
        <v>0</v>
      </c>
      <c r="BB371" s="26" t="s">
        <v>62</v>
      </c>
      <c r="BC371" s="85" t="s">
        <v>63</v>
      </c>
      <c r="BD371" s="26">
        <v>0</v>
      </c>
      <c r="BE371" s="26">
        <v>7.13</v>
      </c>
    </row>
    <row r="372" spans="1:57" x14ac:dyDescent="0.25">
      <c r="A372" s="26" t="str">
        <f>CONCATENATE(E372,"_",Y372)</f>
        <v>20100055237_PCR-LAP0837</v>
      </c>
      <c r="B372" s="26" t="str">
        <f>CONCATENATE(E372,"_",Z372)</f>
        <v>20100055237_</v>
      </c>
      <c r="C372" s="7">
        <v>44124</v>
      </c>
      <c r="D372" s="7">
        <v>44154</v>
      </c>
      <c r="E372" s="108">
        <v>20100055237</v>
      </c>
      <c r="F372" s="12" t="s">
        <v>195</v>
      </c>
      <c r="G372" s="4" t="s">
        <v>144</v>
      </c>
      <c r="H372" s="4" t="s">
        <v>11261</v>
      </c>
      <c r="I372" s="7">
        <v>44124</v>
      </c>
      <c r="J372" s="7">
        <v>44154</v>
      </c>
      <c r="K372" s="8"/>
      <c r="L372" s="9">
        <f ca="1">+TODAY()-J372</f>
        <v>2</v>
      </c>
      <c r="M372" s="10">
        <v>60</v>
      </c>
      <c r="N372" s="90"/>
      <c r="O372" s="10" t="str">
        <f>IF(N372="","Vacio",IF(M372=N372,"Igual","Diferente"))</f>
        <v>Vacio</v>
      </c>
      <c r="P372" s="10"/>
      <c r="Q372" s="90"/>
      <c r="R372" s="10" t="str">
        <f>IF(Q372="","Vacio",IF(P372=Q372,"Igual","Diferente"))</f>
        <v>Vacio</v>
      </c>
      <c r="S372" s="2">
        <f>+M372+P372/3.5</f>
        <v>60</v>
      </c>
      <c r="T372" s="2">
        <f ca="1">+IF(L372&gt;=0,IF(L372&lt;30,S372*1,IF(60&gt;L372,S372*2,IF(90&gt;L372,S372*3,IF(120&gt;L372,S372*4,IF(150&gt;L372,S372*5,IF(180&gt;L372,S372*6,IF(210&gt;L372,S372*7))))))),0)</f>
        <v>60</v>
      </c>
      <c r="U372" s="3" t="str">
        <f ca="1">+IF(L372&lt;0,0,IF(L372&lt;8,$A$1,IF(L372&lt;15,$B$1,IF(L372&lt;22,$C$1,IF(L372&lt;30,$D$1,IF(L372&lt;60,$H$1,IF(L372&lt;90,$I$1,IF(L372&lt;120,$J$1,IF(L372&lt;150,$K$1,IF(L372&lt;180,$L$1,IF(L372&lt;210,$E$1)))))))))))</f>
        <v>CONCATENACIÓN LAPTOP ACTUAL</v>
      </c>
      <c r="V372" s="4" t="s">
        <v>194</v>
      </c>
      <c r="W372" s="11" t="s">
        <v>185</v>
      </c>
      <c r="X372" s="7">
        <v>44099</v>
      </c>
      <c r="Y372" s="12" t="s">
        <v>195</v>
      </c>
      <c r="Z372" s="12"/>
      <c r="AA372" s="12"/>
      <c r="AB372" s="13"/>
      <c r="AC372" s="13"/>
      <c r="AD372" s="13"/>
      <c r="AE372" s="13"/>
      <c r="AF372" s="260">
        <f ca="1">+TODAY()-AE372</f>
        <v>44156</v>
      </c>
      <c r="AG372" s="13"/>
      <c r="AH372" s="13"/>
      <c r="AI372" s="7"/>
      <c r="AJ372" s="7"/>
      <c r="AK372" s="4"/>
      <c r="AL372" s="7"/>
      <c r="AM372" s="11">
        <v>1</v>
      </c>
      <c r="AN372" s="4" t="s">
        <v>58</v>
      </c>
      <c r="AO372" s="4"/>
      <c r="AP372" s="4" t="s">
        <v>149</v>
      </c>
      <c r="AQ372" s="4"/>
      <c r="AR372" s="4"/>
      <c r="AS372" s="4"/>
      <c r="AT372" s="4"/>
      <c r="AU372" s="4" t="s">
        <v>150</v>
      </c>
      <c r="AV372" s="8" t="s">
        <v>61</v>
      </c>
      <c r="AW372" s="8" t="s">
        <v>61</v>
      </c>
      <c r="AX372" s="10" t="str">
        <f>IF(AW372="","Vacio",IF(AV372=AW372,"Igual","Diferente"))</f>
        <v>Igual</v>
      </c>
      <c r="AY372" s="26"/>
      <c r="AZ372" s="26"/>
      <c r="BA372" s="6">
        <f ca="1">+IF(L372&gt;21,"Revisar",0)</f>
        <v>0</v>
      </c>
      <c r="BB372" s="26" t="s">
        <v>62</v>
      </c>
      <c r="BC372" s="85" t="s">
        <v>63</v>
      </c>
      <c r="BD372" s="26">
        <v>0</v>
      </c>
      <c r="BE372" s="26">
        <v>0</v>
      </c>
    </row>
    <row r="373" spans="1:57" x14ac:dyDescent="0.25">
      <c r="A373" s="26" t="str">
        <f>CONCATENATE(E373,"_",Y373)</f>
        <v>20550601185_PCR-LAP0838</v>
      </c>
      <c r="B373" s="26" t="str">
        <f>CONCATENATE(E373,"_",Z373)</f>
        <v>20550601185_</v>
      </c>
      <c r="C373" s="22">
        <v>44110</v>
      </c>
      <c r="D373" s="22">
        <v>44140</v>
      </c>
      <c r="E373" s="108">
        <v>20550601185</v>
      </c>
      <c r="F373" s="12" t="s">
        <v>2585</v>
      </c>
      <c r="G373" s="4" t="s">
        <v>2548</v>
      </c>
      <c r="H373" s="21" t="s">
        <v>2558</v>
      </c>
      <c r="I373" s="22">
        <v>44110</v>
      </c>
      <c r="J373" s="22">
        <v>44140</v>
      </c>
      <c r="K373" s="8"/>
      <c r="L373" s="9">
        <f ca="1">+TODAY()-J373</f>
        <v>16</v>
      </c>
      <c r="M373" s="10">
        <v>73</v>
      </c>
      <c r="N373" s="90"/>
      <c r="O373" s="10" t="str">
        <f>IF(N373="","Vacio",IF(M373=N373,"Igual","Diferente"))</f>
        <v>Vacio</v>
      </c>
      <c r="P373" s="10"/>
      <c r="Q373" s="90"/>
      <c r="R373" s="10" t="str">
        <f>IF(Q373="","Vacio",IF(P373=Q373,"Igual","Diferente"))</f>
        <v>Vacio</v>
      </c>
      <c r="S373" s="2">
        <f>+M373+P373/3.5</f>
        <v>73</v>
      </c>
      <c r="T373" s="2">
        <f ca="1">+IF(L373&gt;=0,IF(L373&lt;30,S373*1,IF(60&gt;L373,S373*2,IF(90&gt;L373,S373*3,IF(120&gt;L373,S373*4,IF(150&gt;L373,S373*5,IF(180&gt;L373,S373*6,IF(210&gt;L373,S373*7))))))),0)</f>
        <v>73</v>
      </c>
      <c r="U373" s="3" t="str">
        <f ca="1">+IF(L373&lt;0,0,IF(L373&lt;8,$A$1,IF(L373&lt;15,$B$1,IF(L373&lt;22,$C$1,IF(L373&lt;30,$D$1,IF(L373&lt;60,$H$1,IF(L373&lt;90,$I$1,IF(L373&lt;120,$J$1,IF(L373&lt;150,$K$1,IF(L373&lt;180,$L$1,IF(L373&lt;210,$E$1)))))))))))</f>
        <v>Fecha inicio Plazo Alquiler</v>
      </c>
      <c r="V373" s="4" t="s">
        <v>2583</v>
      </c>
      <c r="W373" s="11" t="s">
        <v>2584</v>
      </c>
      <c r="X373" s="7">
        <v>44109</v>
      </c>
      <c r="Y373" s="12" t="s">
        <v>2585</v>
      </c>
      <c r="Z373" s="12"/>
      <c r="AA373" s="12"/>
      <c r="AB373" s="13"/>
      <c r="AC373" s="13"/>
      <c r="AD373" s="13"/>
      <c r="AE373" s="13"/>
      <c r="AF373" s="260">
        <f ca="1">+TODAY()-AE373</f>
        <v>44156</v>
      </c>
      <c r="AG373" s="13"/>
      <c r="AH373" s="13"/>
      <c r="AI373" s="7"/>
      <c r="AJ373" s="7"/>
      <c r="AK373" s="4"/>
      <c r="AL373" s="7"/>
      <c r="AM373" s="11">
        <v>1</v>
      </c>
      <c r="AN373" s="4" t="s">
        <v>58</v>
      </c>
      <c r="AO373" s="4"/>
      <c r="AP373" s="4" t="s">
        <v>66</v>
      </c>
      <c r="AQ373" s="4"/>
      <c r="AR373" s="4"/>
      <c r="AS373" s="4"/>
      <c r="AT373" s="4"/>
      <c r="AU373" s="4" t="s">
        <v>150</v>
      </c>
      <c r="AV373" s="8" t="s">
        <v>61</v>
      </c>
      <c r="AW373" s="8" t="s">
        <v>61</v>
      </c>
      <c r="AX373" s="10" t="str">
        <f>IF(AW373="","Vacio",IF(AV373=AW373,"Igual","Diferente"))</f>
        <v>Igual</v>
      </c>
      <c r="AY373" s="26"/>
      <c r="AZ373" s="26"/>
      <c r="BA373" s="6">
        <f ca="1">+IF(L373&gt;21,"Revisar",0)</f>
        <v>0</v>
      </c>
      <c r="BB373" s="26" t="s">
        <v>62</v>
      </c>
      <c r="BC373" s="85" t="s">
        <v>63</v>
      </c>
      <c r="BD373" s="26">
        <v>0</v>
      </c>
      <c r="BE373" s="26">
        <v>0</v>
      </c>
    </row>
    <row r="374" spans="1:57" x14ac:dyDescent="0.25">
      <c r="A374" s="26" t="str">
        <f>CONCATENATE(E374,"_",Y374)</f>
        <v>20550601185_PCR-LAP0839</v>
      </c>
      <c r="B374" s="26" t="str">
        <f>CONCATENATE(E374,"_",Z374)</f>
        <v>20550601185_PCR-LAP 0576</v>
      </c>
      <c r="C374" s="22">
        <v>44105</v>
      </c>
      <c r="D374" s="22">
        <v>44134</v>
      </c>
      <c r="E374" s="108">
        <v>20550601185</v>
      </c>
      <c r="F374" s="12" t="s">
        <v>2587</v>
      </c>
      <c r="G374" s="4" t="s">
        <v>2548</v>
      </c>
      <c r="H374" s="21" t="s">
        <v>2549</v>
      </c>
      <c r="I374" s="22">
        <v>44105</v>
      </c>
      <c r="J374" s="22">
        <v>44134</v>
      </c>
      <c r="K374" s="8"/>
      <c r="L374" s="9">
        <f ca="1">+TODAY()-J374</f>
        <v>22</v>
      </c>
      <c r="M374" s="10">
        <v>89</v>
      </c>
      <c r="N374" s="90"/>
      <c r="O374" s="10" t="str">
        <f>IF(N374="","Vacio",IF(M374=N374,"Igual","Diferente"))</f>
        <v>Vacio</v>
      </c>
      <c r="P374" s="10"/>
      <c r="Q374" s="90"/>
      <c r="R374" s="10" t="str">
        <f>IF(Q374="","Vacio",IF(P374=Q374,"Igual","Diferente"))</f>
        <v>Vacio</v>
      </c>
      <c r="S374" s="2">
        <f>+M374+P374/3.5</f>
        <v>89</v>
      </c>
      <c r="T374" s="2">
        <f ca="1">+IF(L374&gt;=0,IF(L374&lt;30,S374*1,IF(60&gt;L374,S374*2,IF(90&gt;L374,S374*3,IF(120&gt;L374,S374*4,IF(150&gt;L374,S374*5,IF(180&gt;L374,S374*6,IF(210&gt;L374,S374*7))))))),0)</f>
        <v>89</v>
      </c>
      <c r="U374" s="3" t="str">
        <f ca="1">+IF(L374&lt;0,0,IF(L374&lt;8,$A$1,IF(L374&lt;15,$B$1,IF(L374&lt;22,$C$1,IF(L374&lt;30,$D$1,IF(L374&lt;60,$H$1,IF(L374&lt;90,$I$1,IF(L374&lt;120,$J$1,IF(L374&lt;150,$K$1,IF(L374&lt;180,$L$1,IF(L374&lt;210,$E$1)))))))))))</f>
        <v>Fecha vencimiento Plazo Alquiler</v>
      </c>
      <c r="V374" s="4" t="s">
        <v>839</v>
      </c>
      <c r="W374" s="11" t="s">
        <v>2586</v>
      </c>
      <c r="X374" s="7">
        <v>43014</v>
      </c>
      <c r="Y374" s="12" t="s">
        <v>2587</v>
      </c>
      <c r="Z374" s="12" t="s">
        <v>2588</v>
      </c>
      <c r="AA374" s="12"/>
      <c r="AB374" s="13"/>
      <c r="AC374" s="13"/>
      <c r="AD374" s="13"/>
      <c r="AE374" s="13"/>
      <c r="AF374" s="260">
        <f ca="1">+TODAY()-AE374</f>
        <v>44156</v>
      </c>
      <c r="AG374" s="13"/>
      <c r="AH374" s="13"/>
      <c r="AI374" s="7"/>
      <c r="AJ374" s="7"/>
      <c r="AK374" s="4" t="s">
        <v>305</v>
      </c>
      <c r="AL374" s="7"/>
      <c r="AM374" s="11">
        <v>1</v>
      </c>
      <c r="AN374" s="4" t="s">
        <v>58</v>
      </c>
      <c r="AO374" s="4"/>
      <c r="AP374" s="4" t="s">
        <v>66</v>
      </c>
      <c r="AQ374" s="4"/>
      <c r="AR374" s="4"/>
      <c r="AS374" s="4"/>
      <c r="AT374" s="4"/>
      <c r="AU374" s="4" t="s">
        <v>150</v>
      </c>
      <c r="AV374" s="8" t="s">
        <v>61</v>
      </c>
      <c r="AW374" s="8" t="s">
        <v>61</v>
      </c>
      <c r="AX374" s="10" t="str">
        <f>IF(AW374="","Vacio",IF(AV374=AW374,"Igual","Diferente"))</f>
        <v>Igual</v>
      </c>
      <c r="AY374" s="26"/>
      <c r="AZ374" s="26"/>
      <c r="BA374" s="6" t="str">
        <f ca="1">+IF(L374&gt;21,"Revisar",0)</f>
        <v>Revisar</v>
      </c>
      <c r="BB374" s="26" t="s">
        <v>62</v>
      </c>
      <c r="BC374" s="85" t="s">
        <v>120</v>
      </c>
      <c r="BD374" s="26">
        <v>0</v>
      </c>
      <c r="BE374" s="26">
        <v>0</v>
      </c>
    </row>
    <row r="375" spans="1:57" x14ac:dyDescent="0.25">
      <c r="A375" s="26" t="str">
        <f>CONCATENATE(E375,"_",Y375)</f>
        <v>20516368994_PCR-LAP0840</v>
      </c>
      <c r="B375" s="26" t="str">
        <f>CONCATENATE(E375,"_",Z375)</f>
        <v>20516368994_</v>
      </c>
      <c r="C375" s="7">
        <v>44105</v>
      </c>
      <c r="D375" s="7">
        <v>44135</v>
      </c>
      <c r="E375" s="108">
        <v>20516368994</v>
      </c>
      <c r="F375" s="12" t="s">
        <v>1251</v>
      </c>
      <c r="G375" s="4" t="s">
        <v>1246</v>
      </c>
      <c r="H375" s="4" t="s">
        <v>1247</v>
      </c>
      <c r="I375" s="7">
        <v>44105</v>
      </c>
      <c r="J375" s="7">
        <v>44135</v>
      </c>
      <c r="K375" s="8" t="s">
        <v>1248</v>
      </c>
      <c r="L375" s="9">
        <f ca="1">+TODAY()-J375</f>
        <v>21</v>
      </c>
      <c r="M375" s="10">
        <v>85</v>
      </c>
      <c r="N375" s="127"/>
      <c r="O375" s="10" t="str">
        <f>IF(N375="","Vacio",IF(M375=N375,"Igual","Diferente"))</f>
        <v>Vacio</v>
      </c>
      <c r="P375" s="10"/>
      <c r="Q375" s="94"/>
      <c r="R375" s="10" t="str">
        <f>IF(Q375="","Vacio",IF(P375=Q375,"Igual","Diferente"))</f>
        <v>Vacio</v>
      </c>
      <c r="S375" s="2">
        <f>+M375+P375/3.5</f>
        <v>85</v>
      </c>
      <c r="T375" s="2">
        <f ca="1">+IF(L375&gt;=0,IF(L375&lt;30,S375*1,IF(60&gt;L375,S375*2,IF(90&gt;L375,S375*3,IF(120&gt;L375,S375*4,IF(150&gt;L375,S375*5,IF(180&gt;L375,S375*6,IF(210&gt;L375,S375*7))))))),0)</f>
        <v>85</v>
      </c>
      <c r="U375" s="3" t="str">
        <f ca="1">+IF(L375&lt;0,0,IF(L375&lt;8,$A$1,IF(L375&lt;15,$B$1,IF(L375&lt;22,$C$1,IF(L375&lt;30,$D$1,IF(L375&lt;60,$H$1,IF(L375&lt;90,$I$1,IF(L375&lt;120,$J$1,IF(L375&lt;150,$K$1,IF(L375&lt;180,$L$1,IF(L375&lt;210,$E$1)))))))))))</f>
        <v>Fecha inicio Plazo Alquiler</v>
      </c>
      <c r="V375" s="4" t="s">
        <v>1249</v>
      </c>
      <c r="W375" s="11" t="s">
        <v>1250</v>
      </c>
      <c r="X375" s="7">
        <v>43749</v>
      </c>
      <c r="Y375" s="12" t="s">
        <v>1251</v>
      </c>
      <c r="Z375" s="12"/>
      <c r="AA375" s="12"/>
      <c r="AB375" s="13"/>
      <c r="AC375" s="13"/>
      <c r="AD375" s="13"/>
      <c r="AE375" s="13"/>
      <c r="AF375" s="260">
        <f ca="1">+TODAY()-AE375</f>
        <v>44156</v>
      </c>
      <c r="AG375" s="13"/>
      <c r="AH375" s="13"/>
      <c r="AI375" s="7"/>
      <c r="AJ375" s="7"/>
      <c r="AK375" s="4"/>
      <c r="AL375" s="7"/>
      <c r="AM375" s="11">
        <v>1</v>
      </c>
      <c r="AN375" s="4" t="s">
        <v>58</v>
      </c>
      <c r="AO375" s="4"/>
      <c r="AP375" s="4" t="s">
        <v>66</v>
      </c>
      <c r="AQ375" s="4"/>
      <c r="AR375" s="4"/>
      <c r="AS375" s="4"/>
      <c r="AT375" s="4"/>
      <c r="AU375" s="4" t="s">
        <v>429</v>
      </c>
      <c r="AV375" s="8" t="s">
        <v>61</v>
      </c>
      <c r="AW375" s="8" t="s">
        <v>61</v>
      </c>
      <c r="AX375" s="10" t="str">
        <f>IF(AW375="","Vacio",IF(AV375=AW375,"Igual","Diferente"))</f>
        <v>Igual</v>
      </c>
      <c r="AY375" s="85"/>
      <c r="AZ375" s="85"/>
      <c r="BA375" s="6">
        <f ca="1">+IF(L375&gt;21,"Revisar",0)</f>
        <v>0</v>
      </c>
      <c r="BB375" s="85" t="s">
        <v>62</v>
      </c>
      <c r="BC375" s="85" t="s">
        <v>63</v>
      </c>
      <c r="BD375" s="26">
        <v>0</v>
      </c>
      <c r="BE375" s="26">
        <v>0</v>
      </c>
    </row>
    <row r="376" spans="1:57" x14ac:dyDescent="0.25">
      <c r="A376" s="26" t="str">
        <f>CONCATENATE(E376,"_",Y376)</f>
        <v>20513250445_PCR-LAP0844</v>
      </c>
      <c r="B376" s="26" t="str">
        <f>CONCATENATE(E376,"_",Z376)</f>
        <v>20513250445_</v>
      </c>
      <c r="C376" s="7">
        <v>43870</v>
      </c>
      <c r="D376" s="7">
        <v>43898</v>
      </c>
      <c r="E376" s="108">
        <v>20513250445</v>
      </c>
      <c r="F376" s="12" t="s">
        <v>1643</v>
      </c>
      <c r="G376" s="4" t="s">
        <v>1625</v>
      </c>
      <c r="H376" s="4" t="s">
        <v>1626</v>
      </c>
      <c r="I376" s="7">
        <v>43870</v>
      </c>
      <c r="J376" s="7">
        <v>43898</v>
      </c>
      <c r="K376" s="8" t="s">
        <v>1641</v>
      </c>
      <c r="L376" s="9">
        <f ca="1">+TODAY()-J376</f>
        <v>258</v>
      </c>
      <c r="M376" s="10"/>
      <c r="N376" s="90"/>
      <c r="O376" s="10" t="str">
        <f>IF(N376="","Vacio",IF(M376=N376,"Igual","Diferente"))</f>
        <v>Vacio</v>
      </c>
      <c r="P376" s="10">
        <v>198</v>
      </c>
      <c r="Q376" s="90"/>
      <c r="R376" s="10" t="str">
        <f>IF(Q376="","Vacio",IF(P376=Q376,"Igual","Diferente"))</f>
        <v>Vacio</v>
      </c>
      <c r="S376" s="2">
        <f>+M376+P376/3.5</f>
        <v>56.571428571428569</v>
      </c>
      <c r="T376" s="2" t="b">
        <f ca="1">+IF(L376&gt;=0,IF(L376&lt;30,S376*1,IF(60&gt;L376,S376*2,IF(90&gt;L376,S376*3,IF(120&gt;L376,S376*4,IF(150&gt;L376,S376*5,IF(180&gt;L376,S376*6,IF(210&gt;L376,S376*7))))))),0)</f>
        <v>0</v>
      </c>
      <c r="U376" s="3" t="b">
        <f ca="1">+IF(L376&lt;0,0,IF(L376&lt;8,$A$1,IF(L376&lt;15,$B$1,IF(L376&lt;22,$C$1,IF(L376&lt;30,$D$1,IF(L376&lt;60,$H$1,IF(L376&lt;90,$I$1,IF(L376&lt;120,$J$1,IF(L376&lt;150,$K$1,IF(L376&lt;180,$L$1,IF(L376&lt;210,$E$1)))))))))))</f>
        <v>0</v>
      </c>
      <c r="V376" s="4" t="s">
        <v>787</v>
      </c>
      <c r="W376" s="11" t="s">
        <v>1642</v>
      </c>
      <c r="X376" s="7">
        <v>43532</v>
      </c>
      <c r="Y376" s="12" t="s">
        <v>1643</v>
      </c>
      <c r="Z376" s="12"/>
      <c r="AA376" s="12"/>
      <c r="AB376" s="13"/>
      <c r="AC376" s="13"/>
      <c r="AD376" s="13"/>
      <c r="AE376" s="13"/>
      <c r="AF376" s="260">
        <f ca="1">+TODAY()-AE376</f>
        <v>44156</v>
      </c>
      <c r="AG376" s="13"/>
      <c r="AH376" s="13"/>
      <c r="AI376" s="7"/>
      <c r="AJ376" s="7"/>
      <c r="AK376" s="4" t="s">
        <v>65</v>
      </c>
      <c r="AL376" s="7"/>
      <c r="AM376" s="11">
        <v>1</v>
      </c>
      <c r="AN376" s="4" t="s">
        <v>58</v>
      </c>
      <c r="AO376" s="4"/>
      <c r="AP376" s="4" t="s">
        <v>66</v>
      </c>
      <c r="AQ376" s="4"/>
      <c r="AR376" s="4"/>
      <c r="AS376" s="4"/>
      <c r="AT376" s="4"/>
      <c r="AU376" s="265" t="s">
        <v>801</v>
      </c>
      <c r="AV376" s="8" t="s">
        <v>61</v>
      </c>
      <c r="AW376" s="8" t="s">
        <v>61</v>
      </c>
      <c r="AX376" s="10" t="str">
        <f>IF(AW376="","Vacio",IF(AV376=AW376,"Igual","Diferente"))</f>
        <v>Igual</v>
      </c>
      <c r="AY376" s="26"/>
      <c r="AZ376" s="26"/>
      <c r="BA376" s="6" t="str">
        <f ca="1">+IF(L376&gt;21,"Revisar",0)</f>
        <v>Revisar</v>
      </c>
      <c r="BB376" s="26" t="s">
        <v>62</v>
      </c>
      <c r="BC376" s="85" t="s">
        <v>120</v>
      </c>
      <c r="BD376" s="26">
        <v>0</v>
      </c>
      <c r="BE376" s="26">
        <v>0</v>
      </c>
    </row>
    <row r="377" spans="1:57" x14ac:dyDescent="0.25">
      <c r="A377" s="26" t="str">
        <f>CONCATENATE(E377,"_",Y377)</f>
        <v>20493040643_PCR-LAP0845</v>
      </c>
      <c r="B377" s="26" t="str">
        <f>CONCATENATE(E377,"_",Z377)</f>
        <v>20493040643_PCR-LAP0268</v>
      </c>
      <c r="C377" s="7">
        <v>44105</v>
      </c>
      <c r="D377" s="7">
        <v>44135</v>
      </c>
      <c r="E377" s="108">
        <v>20493040643</v>
      </c>
      <c r="F377" s="12" t="s">
        <v>4348</v>
      </c>
      <c r="G377" s="21" t="s">
        <v>502</v>
      </c>
      <c r="H377" s="7" t="s">
        <v>503</v>
      </c>
      <c r="I377" s="7">
        <v>44105</v>
      </c>
      <c r="J377" s="7">
        <v>44135</v>
      </c>
      <c r="K377" s="8" t="s">
        <v>504</v>
      </c>
      <c r="L377" s="9">
        <f ca="1">+TODAY()-J377</f>
        <v>21</v>
      </c>
      <c r="M377" s="10">
        <v>70</v>
      </c>
      <c r="N377" s="90"/>
      <c r="O377" s="10" t="str">
        <f>IF(N377="","Vacio",IF(M377=N377,"Igual","Diferente"))</f>
        <v>Vacio</v>
      </c>
      <c r="P377" s="10"/>
      <c r="Q377" s="90"/>
      <c r="R377" s="10" t="str">
        <f>IF(Q377="","Vacio",IF(P377=Q377,"Igual","Diferente"))</f>
        <v>Vacio</v>
      </c>
      <c r="S377" s="2">
        <f>+M377+P377/3.5</f>
        <v>70</v>
      </c>
      <c r="T377" s="2">
        <f ca="1">+IF(L377&gt;=0,IF(L377&lt;30,S377*1,IF(60&gt;L377,S377*2,IF(90&gt;L377,S377*3,IF(120&gt;L377,S377*4,IF(150&gt;L377,S377*5,IF(180&gt;L377,S377*6,IF(210&gt;L377,S377*7))))))),0)</f>
        <v>70</v>
      </c>
      <c r="U377" s="3" t="str">
        <f ca="1">+IF(L377&lt;0,0,IF(L377&lt;8,$A$1,IF(L377&lt;15,$B$1,IF(L377&lt;22,$C$1,IF(L377&lt;30,$D$1,IF(L377&lt;60,$H$1,IF(L377&lt;90,$I$1,IF(L377&lt;120,$J$1,IF(L377&lt;150,$K$1,IF(L377&lt;180,$L$1,IF(L377&lt;210,$E$1)))))))))))</f>
        <v>Fecha inicio Plazo Alquiler</v>
      </c>
      <c r="V377" s="4" t="s">
        <v>4346</v>
      </c>
      <c r="W377" s="11" t="s">
        <v>505</v>
      </c>
      <c r="X377" s="7">
        <v>43566</v>
      </c>
      <c r="Y377" s="12" t="s">
        <v>4348</v>
      </c>
      <c r="Z377" s="12" t="s">
        <v>4349</v>
      </c>
      <c r="AA377" s="12"/>
      <c r="AB377" s="13"/>
      <c r="AC377" s="13"/>
      <c r="AD377" s="13"/>
      <c r="AE377" s="13"/>
      <c r="AF377" s="260">
        <f ca="1">+TODAY()-AE377</f>
        <v>44156</v>
      </c>
      <c r="AG377" s="13"/>
      <c r="AH377" s="13"/>
      <c r="AI377" s="7"/>
      <c r="AJ377" s="7"/>
      <c r="AK377" s="4" t="s">
        <v>65</v>
      </c>
      <c r="AL377" s="7"/>
      <c r="AM377" s="11">
        <v>1</v>
      </c>
      <c r="AN377" s="4" t="s">
        <v>58</v>
      </c>
      <c r="AO377" s="4"/>
      <c r="AP377" s="4" t="s">
        <v>506</v>
      </c>
      <c r="AQ377" s="126" t="s">
        <v>122</v>
      </c>
      <c r="AR377" s="4"/>
      <c r="AS377" s="4"/>
      <c r="AT377" s="4"/>
      <c r="AU377" s="123" t="s">
        <v>429</v>
      </c>
      <c r="AV377" s="23" t="s">
        <v>61</v>
      </c>
      <c r="AW377" s="8" t="s">
        <v>61</v>
      </c>
      <c r="AX377" s="10" t="str">
        <f>IF(AW377="","Vacio",IF(AV377=AW377,"Igual","Diferente"))</f>
        <v>Igual</v>
      </c>
      <c r="AY377" s="26"/>
      <c r="AZ377" s="26"/>
      <c r="BA377" s="6">
        <f ca="1">+IF(L377&gt;21,"Revisar",0)</f>
        <v>0</v>
      </c>
      <c r="BB377" s="26" t="s">
        <v>62</v>
      </c>
      <c r="BC377" s="85" t="s">
        <v>63</v>
      </c>
      <c r="BD377" s="26">
        <v>0</v>
      </c>
      <c r="BE377" s="26">
        <v>7.13</v>
      </c>
    </row>
    <row r="378" spans="1:57" x14ac:dyDescent="0.25">
      <c r="A378" s="26" t="str">
        <f>CONCATENATE(E378,"_",Y378)</f>
        <v>20417573705_PCR-LAP0846</v>
      </c>
      <c r="B378" s="26" t="str">
        <f>CONCATENATE(E378,"_",Z378)</f>
        <v>20417573705_</v>
      </c>
      <c r="C378" s="7">
        <v>44105</v>
      </c>
      <c r="D378" s="7">
        <v>44135</v>
      </c>
      <c r="E378" s="108">
        <v>20417573705</v>
      </c>
      <c r="F378" s="12" t="s">
        <v>4048</v>
      </c>
      <c r="G378" s="4" t="s">
        <v>4026</v>
      </c>
      <c r="H378" s="4" t="s">
        <v>11348</v>
      </c>
      <c r="I378" s="7">
        <v>44105</v>
      </c>
      <c r="J378" s="7">
        <v>44135</v>
      </c>
      <c r="K378" s="8">
        <v>247256</v>
      </c>
      <c r="L378" s="9">
        <f ca="1">+TODAY()-J378</f>
        <v>21</v>
      </c>
      <c r="M378" s="10">
        <v>70</v>
      </c>
      <c r="N378" s="94"/>
      <c r="O378" s="10" t="str">
        <f>IF(N378="","Vacio",IF(M378=N378,"Igual","Diferente"))</f>
        <v>Vacio</v>
      </c>
      <c r="P378" s="10"/>
      <c r="Q378" s="94"/>
      <c r="R378" s="10" t="str">
        <f>IF(Q378="","Vacio",IF(P378=Q378,"Igual","Diferente"))</f>
        <v>Vacio</v>
      </c>
      <c r="S378" s="2">
        <f>+M378+P378/3.5</f>
        <v>70</v>
      </c>
      <c r="T378" s="2">
        <f ca="1">+IF(L378&gt;=0,IF(L378&lt;30,S378*1,IF(60&gt;L378,S378*2,IF(90&gt;L378,S378*3,IF(120&gt;L378,S378*4,IF(150&gt;L378,S378*5,IF(180&gt;L378,S378*6,IF(210&gt;L378,S378*7))))))),0)</f>
        <v>70</v>
      </c>
      <c r="U378" s="3" t="str">
        <f ca="1">+IF(L378&lt;0,0,IF(L378&lt;8,$A$1,IF(L378&lt;15,$B$1,IF(L378&lt;22,$C$1,IF(L378&lt;30,$D$1,IF(L378&lt;60,$H$1,IF(L378&lt;90,$I$1,IF(L378&lt;120,$J$1,IF(L378&lt;150,$K$1,IF(L378&lt;180,$L$1,IF(L378&lt;210,$E$1)))))))))))</f>
        <v>Fecha inicio Plazo Alquiler</v>
      </c>
      <c r="V378" s="4" t="s">
        <v>4046</v>
      </c>
      <c r="W378" s="11" t="s">
        <v>4047</v>
      </c>
      <c r="X378" s="7">
        <v>43298</v>
      </c>
      <c r="Y378" s="12" t="s">
        <v>4048</v>
      </c>
      <c r="Z378" s="12"/>
      <c r="AA378" s="12"/>
      <c r="AB378" s="13"/>
      <c r="AC378" s="13"/>
      <c r="AD378" s="13"/>
      <c r="AE378" s="13"/>
      <c r="AF378" s="260">
        <f ca="1">+TODAY()-AE378</f>
        <v>44156</v>
      </c>
      <c r="AG378" s="13"/>
      <c r="AH378" s="13"/>
      <c r="AI378" s="7"/>
      <c r="AJ378" s="7"/>
      <c r="AK378" s="4" t="s">
        <v>305</v>
      </c>
      <c r="AL378" s="7"/>
      <c r="AM378" s="11">
        <v>1</v>
      </c>
      <c r="AN378" s="4" t="s">
        <v>58</v>
      </c>
      <c r="AO378" s="4"/>
      <c r="AP378" s="4" t="s">
        <v>306</v>
      </c>
      <c r="AQ378" s="4" t="s">
        <v>339</v>
      </c>
      <c r="AR378" s="4"/>
      <c r="AS378" s="4"/>
      <c r="AT378" s="4"/>
      <c r="AU378" s="4" t="s">
        <v>150</v>
      </c>
      <c r="AV378" s="8" t="s">
        <v>61</v>
      </c>
      <c r="AW378" s="8" t="s">
        <v>61</v>
      </c>
      <c r="AX378" s="10" t="str">
        <f>IF(AW378="","Vacio",IF(AV378=AW378,"Igual","Diferente"))</f>
        <v>Igual</v>
      </c>
      <c r="AY378" s="85"/>
      <c r="AZ378" s="85"/>
      <c r="BA378" s="6">
        <f ca="1">+IF(L378&gt;21,"Revisar",0)</f>
        <v>0</v>
      </c>
      <c r="BB378" s="85" t="s">
        <v>62</v>
      </c>
      <c r="BC378" s="85" t="s">
        <v>63</v>
      </c>
      <c r="BD378" s="26">
        <v>0</v>
      </c>
      <c r="BE378" s="26">
        <v>0</v>
      </c>
    </row>
    <row r="379" spans="1:57" x14ac:dyDescent="0.25">
      <c r="A379" s="26" t="str">
        <f>CONCATENATE(E379,"_",Y379)</f>
        <v>20159473148_PCR-LAP0847</v>
      </c>
      <c r="B379" s="26" t="str">
        <f>CONCATENATE(E379,"_",Z379)</f>
        <v>20159473148_</v>
      </c>
      <c r="C379" s="22">
        <v>44033</v>
      </c>
      <c r="D379" s="22">
        <v>44124</v>
      </c>
      <c r="E379" s="108">
        <v>20159473148</v>
      </c>
      <c r="F379" s="17" t="s">
        <v>2771</v>
      </c>
      <c r="G379" s="21" t="s">
        <v>2759</v>
      </c>
      <c r="H379" s="4" t="s">
        <v>2794</v>
      </c>
      <c r="I379" s="22">
        <v>44033</v>
      </c>
      <c r="J379" s="22">
        <v>44124</v>
      </c>
      <c r="K379" s="23" t="s">
        <v>2761</v>
      </c>
      <c r="L379" s="9">
        <f ca="1">+TODAY()-J379</f>
        <v>32</v>
      </c>
      <c r="M379" s="10">
        <v>47.5</v>
      </c>
      <c r="N379" s="90"/>
      <c r="O379" s="10" t="str">
        <f>IF(N379="","Vacio",IF(M379=N379,"Igual","Diferente"))</f>
        <v>Vacio</v>
      </c>
      <c r="P379" s="10"/>
      <c r="Q379" s="90"/>
      <c r="R379" s="10" t="str">
        <f>IF(Q379="","Vacio",IF(P379=Q379,"Igual","Diferente"))</f>
        <v>Vacio</v>
      </c>
      <c r="S379" s="2">
        <f>+M379+P379/3.5</f>
        <v>47.5</v>
      </c>
      <c r="T379" s="2">
        <f ca="1">+IF(L379&gt;=0,IF(L379&lt;30,S379*1,IF(60&gt;L379,S379*2,IF(90&gt;L379,S379*3,IF(120&gt;L379,S379*4,IF(150&gt;L379,S379*5,IF(180&gt;L379,S379*6,IF(210&gt;L379,S379*7))))))),0)</f>
        <v>95</v>
      </c>
      <c r="U379" s="3" t="str">
        <f ca="1">+IF(L379&lt;0,0,IF(L379&lt;8,$A$1,IF(L379&lt;15,$B$1,IF(L379&lt;22,$C$1,IF(L379&lt;30,$D$1,IF(L379&lt;60,$H$1,IF(L379&lt;90,$I$1,IF(L379&lt;120,$J$1,IF(L379&lt;150,$K$1,IF(L379&lt;180,$L$1,IF(L379&lt;210,$E$1)))))))))))</f>
        <v>Factura</v>
      </c>
      <c r="V379" s="21" t="s">
        <v>1206</v>
      </c>
      <c r="W379" s="24" t="s">
        <v>2762</v>
      </c>
      <c r="X379" s="22">
        <v>43902</v>
      </c>
      <c r="Y379" s="17" t="s">
        <v>2771</v>
      </c>
      <c r="Z379" s="12"/>
      <c r="AA379" s="12"/>
      <c r="AB379" s="13"/>
      <c r="AC379" s="13" t="s">
        <v>680</v>
      </c>
      <c r="AD379" s="13">
        <v>44134</v>
      </c>
      <c r="AE379" s="13">
        <v>44124</v>
      </c>
      <c r="AF379" s="260">
        <f ca="1">+TODAY()-AE379</f>
        <v>32</v>
      </c>
      <c r="AG379" s="13" t="s">
        <v>681</v>
      </c>
      <c r="AH379" s="13" t="s">
        <v>682</v>
      </c>
      <c r="AI379" s="22"/>
      <c r="AJ379" s="22"/>
      <c r="AK379" s="21"/>
      <c r="AL379" s="22"/>
      <c r="AM379" s="24">
        <v>1</v>
      </c>
      <c r="AN379" s="4" t="s">
        <v>58</v>
      </c>
      <c r="AO379" s="21"/>
      <c r="AP379" s="21" t="s">
        <v>66</v>
      </c>
      <c r="AQ379" s="21"/>
      <c r="AR379" s="21"/>
      <c r="AS379" s="21"/>
      <c r="AT379" s="21"/>
      <c r="AU379" s="120" t="s">
        <v>89</v>
      </c>
      <c r="AV379" s="23" t="s">
        <v>61</v>
      </c>
      <c r="AW379" s="8" t="s">
        <v>61</v>
      </c>
      <c r="AX379" s="10" t="str">
        <f>IF(AW379="","Vacio",IF(AV379=AW379,"Igual","Diferente"))</f>
        <v>Igual</v>
      </c>
      <c r="AY379" s="85"/>
      <c r="AZ379" s="85"/>
      <c r="BA379" s="6" t="str">
        <f ca="1">+IF(L379&gt;21,"Revisar",0)</f>
        <v>Revisar</v>
      </c>
      <c r="BB379" s="26" t="s">
        <v>62</v>
      </c>
      <c r="BC379" s="85" t="s">
        <v>120</v>
      </c>
      <c r="BD379" s="26">
        <v>0</v>
      </c>
      <c r="BE379" s="26">
        <v>0</v>
      </c>
    </row>
    <row r="380" spans="1:57" x14ac:dyDescent="0.25">
      <c r="A380" s="26" t="str">
        <f>CONCATENATE(E380,"_",Y380)</f>
        <v>20520596233_PCR-LAP0848</v>
      </c>
      <c r="B380" s="26" t="str">
        <f>CONCATENATE(E380,"_",Z380)</f>
        <v>20520596233_</v>
      </c>
      <c r="C380" s="7">
        <v>44133</v>
      </c>
      <c r="D380" s="7">
        <v>44163</v>
      </c>
      <c r="E380" s="108">
        <v>20520596233</v>
      </c>
      <c r="F380" s="77" t="s">
        <v>2766</v>
      </c>
      <c r="G380" s="4" t="s">
        <v>3742</v>
      </c>
      <c r="H380" s="4" t="s">
        <v>11347</v>
      </c>
      <c r="I380" s="7">
        <v>44133</v>
      </c>
      <c r="J380" s="7">
        <v>44163</v>
      </c>
      <c r="K380" s="8"/>
      <c r="L380" s="9">
        <f ca="1">+TODAY()-J380</f>
        <v>-7</v>
      </c>
      <c r="M380" s="10">
        <v>82</v>
      </c>
      <c r="N380" s="94"/>
      <c r="O380" s="10" t="str">
        <f>IF(N380="","Vacio",IF(M380=N380,"Igual","Diferente"))</f>
        <v>Vacio</v>
      </c>
      <c r="P380" s="10"/>
      <c r="Q380" s="94"/>
      <c r="R380" s="10" t="str">
        <f>IF(Q380="","Vacio",IF(P380=Q380,"Igual","Diferente"))</f>
        <v>Vacio</v>
      </c>
      <c r="S380" s="2">
        <f>+M380+P380/3.5</f>
        <v>82</v>
      </c>
      <c r="T380" s="2">
        <f ca="1">+IF(L380&gt;=0,IF(L380&lt;30,S380*1,IF(60&gt;L380,S380*2,IF(90&gt;L380,S380*3,IF(120&gt;L380,S380*4,IF(150&gt;L380,S380*5,IF(180&gt;L380,S380*6,IF(210&gt;L380,S380*7))))))),0)</f>
        <v>0</v>
      </c>
      <c r="U380" s="3">
        <f ca="1">+IF(L380&lt;0,0,IF(L380&lt;8,$A$1,IF(L380&lt;15,$B$1,IF(L380&lt;22,$C$1,IF(L380&lt;30,$D$1,IF(L380&lt;60,$H$1,IF(L380&lt;90,$I$1,IF(L380&lt;120,$J$1,IF(L380&lt;150,$K$1,IF(L380&lt;180,$L$1,IF(L380&lt;210,$E$1)))))))))))</f>
        <v>0</v>
      </c>
      <c r="V380" s="76" t="s">
        <v>3769</v>
      </c>
      <c r="W380" s="44" t="s">
        <v>3756</v>
      </c>
      <c r="X380" s="88">
        <v>44009</v>
      </c>
      <c r="Y380" s="77" t="s">
        <v>2766</v>
      </c>
      <c r="Z380" s="12"/>
      <c r="AA380" s="77"/>
      <c r="AB380" s="73"/>
      <c r="AC380" s="73"/>
      <c r="AD380" s="73"/>
      <c r="AE380" s="73"/>
      <c r="AF380" s="260">
        <f ca="1">+TODAY()-AE380</f>
        <v>44156</v>
      </c>
      <c r="AG380" s="73"/>
      <c r="AH380" s="73"/>
      <c r="AI380" s="7"/>
      <c r="AJ380" s="4"/>
      <c r="AK380" s="7"/>
      <c r="AL380" s="11"/>
      <c r="AM380" s="4"/>
      <c r="AN380" s="4"/>
      <c r="AO380" s="4"/>
      <c r="AP380" s="4" t="s">
        <v>306</v>
      </c>
      <c r="AQ380" s="4"/>
      <c r="AR380" s="4"/>
      <c r="AS380" s="4"/>
      <c r="AT380" s="4"/>
      <c r="AU380" s="4" t="s">
        <v>3449</v>
      </c>
      <c r="AV380" s="8" t="s">
        <v>61</v>
      </c>
      <c r="AW380" s="8" t="s">
        <v>61</v>
      </c>
      <c r="AX380" s="10" t="str">
        <f>IF(AW380="","Vacio",IF(AV380=AW380,"Igual","Diferente"))</f>
        <v>Igual</v>
      </c>
      <c r="AY380" s="85"/>
      <c r="AZ380" s="85"/>
      <c r="BA380" s="6">
        <f ca="1">+IF(L380&gt;21,"Revisar",0)</f>
        <v>0</v>
      </c>
      <c r="BB380" s="85" t="s">
        <v>62</v>
      </c>
      <c r="BC380" s="85" t="s">
        <v>63</v>
      </c>
      <c r="BD380" s="26">
        <v>0</v>
      </c>
      <c r="BE380" s="26">
        <v>0</v>
      </c>
    </row>
    <row r="381" spans="1:57" x14ac:dyDescent="0.25">
      <c r="A381" s="26" t="str">
        <f>CONCATENATE(E381,"_",Y381)</f>
        <v>20159473148_PCR-LAP0850</v>
      </c>
      <c r="B381" s="26" t="str">
        <f>CONCATENATE(E381,"_",Z381)</f>
        <v>20159473148_</v>
      </c>
      <c r="C381" s="22">
        <v>44120</v>
      </c>
      <c r="D381" s="22">
        <v>44150</v>
      </c>
      <c r="E381" s="108">
        <v>20159473148</v>
      </c>
      <c r="F381" s="12" t="s">
        <v>2772</v>
      </c>
      <c r="G381" s="21" t="s">
        <v>2759</v>
      </c>
      <c r="H381" s="4" t="s">
        <v>2760</v>
      </c>
      <c r="I381" s="22">
        <v>44120</v>
      </c>
      <c r="J381" s="22">
        <v>44150</v>
      </c>
      <c r="K381" s="23" t="s">
        <v>2761</v>
      </c>
      <c r="L381" s="9">
        <f ca="1">+TODAY()-J381</f>
        <v>6</v>
      </c>
      <c r="M381" s="10">
        <v>47.5</v>
      </c>
      <c r="N381" s="90"/>
      <c r="O381" s="10" t="str">
        <f>IF(N381="","Vacio",IF(M381=N381,"Igual","Diferente"))</f>
        <v>Vacio</v>
      </c>
      <c r="P381" s="10"/>
      <c r="Q381" s="90"/>
      <c r="R381" s="10" t="str">
        <f>IF(Q381="","Vacio",IF(P381=Q381,"Igual","Diferente"))</f>
        <v>Vacio</v>
      </c>
      <c r="S381" s="2">
        <f>+M381+P381/3.5</f>
        <v>47.5</v>
      </c>
      <c r="T381" s="2">
        <f ca="1">+IF(L381&gt;=0,IF(L381&lt;30,S381*1,IF(60&gt;L381,S381*2,IF(90&gt;L381,S381*3,IF(120&gt;L381,S381*4,IF(150&gt;L381,S381*5,IF(180&gt;L381,S381*6,IF(210&gt;L381,S381*7))))))),0)</f>
        <v>47.5</v>
      </c>
      <c r="U381" s="3" t="str">
        <f ca="1">+IF(L381&lt;0,0,IF(L381&lt;8,$A$1,IF(L381&lt;15,$B$1,IF(L381&lt;22,$C$1,IF(L381&lt;30,$D$1,IF(L381&lt;60,$H$1,IF(L381&lt;90,$I$1,IF(L381&lt;120,$J$1,IF(L381&lt;150,$K$1,IF(L381&lt;180,$L$1,IF(L381&lt;210,$E$1)))))))))))</f>
        <v>CONCATENACIÓN LAPTOP ACTUAL</v>
      </c>
      <c r="V381" s="21" t="s">
        <v>1206</v>
      </c>
      <c r="W381" s="24" t="s">
        <v>2762</v>
      </c>
      <c r="X381" s="22">
        <v>43902</v>
      </c>
      <c r="Y381" s="12" t="s">
        <v>2772</v>
      </c>
      <c r="Z381" s="12"/>
      <c r="AA381" s="12"/>
      <c r="AB381" s="13"/>
      <c r="AC381" s="13"/>
      <c r="AD381" s="13"/>
      <c r="AE381" s="13"/>
      <c r="AF381" s="260">
        <f ca="1">+TODAY()-AE381</f>
        <v>44156</v>
      </c>
      <c r="AG381" s="13"/>
      <c r="AH381" s="13"/>
      <c r="AI381" s="22"/>
      <c r="AJ381" s="22"/>
      <c r="AK381" s="21"/>
      <c r="AL381" s="22"/>
      <c r="AM381" s="24">
        <v>1</v>
      </c>
      <c r="AN381" s="4" t="s">
        <v>58</v>
      </c>
      <c r="AO381" s="21"/>
      <c r="AP381" s="21" t="s">
        <v>66</v>
      </c>
      <c r="AQ381" s="21"/>
      <c r="AR381" s="21"/>
      <c r="AS381" s="21"/>
      <c r="AT381" s="21"/>
      <c r="AU381" s="120" t="s">
        <v>89</v>
      </c>
      <c r="AV381" s="23" t="s">
        <v>61</v>
      </c>
      <c r="AW381" s="8" t="s">
        <v>61</v>
      </c>
      <c r="AX381" s="10" t="str">
        <f>IF(AW381="","Vacio",IF(AV381=AW381,"Igual","Diferente"))</f>
        <v>Igual</v>
      </c>
      <c r="AY381" s="85"/>
      <c r="AZ381" s="85"/>
      <c r="BA381" s="6">
        <f ca="1">+IF(L381&gt;21,"Revisar",0)</f>
        <v>0</v>
      </c>
      <c r="BB381" s="26" t="s">
        <v>62</v>
      </c>
      <c r="BC381" s="85" t="s">
        <v>63</v>
      </c>
      <c r="BD381" s="26">
        <v>0</v>
      </c>
      <c r="BE381" s="26">
        <v>0</v>
      </c>
    </row>
    <row r="382" spans="1:57" x14ac:dyDescent="0.25">
      <c r="A382" s="26" t="str">
        <f>CONCATENATE(E382,"_",Y382)</f>
        <v>20553066132_PCR-LAP0851</v>
      </c>
      <c r="B382" s="26" t="str">
        <f>CONCATENATE(E382,"_",Z382)</f>
        <v>20553066132_</v>
      </c>
      <c r="C382" s="16">
        <v>44126</v>
      </c>
      <c r="D382" s="16">
        <v>44135</v>
      </c>
      <c r="E382" s="108">
        <v>20553066132</v>
      </c>
      <c r="F382" s="17" t="s">
        <v>2217</v>
      </c>
      <c r="G382" s="15" t="s">
        <v>2203</v>
      </c>
      <c r="H382" s="15" t="s">
        <v>2204</v>
      </c>
      <c r="I382" s="16">
        <v>44126</v>
      </c>
      <c r="J382" s="16">
        <v>44135</v>
      </c>
      <c r="K382" s="8"/>
      <c r="L382" s="9">
        <f ca="1">+TODAY()-J382</f>
        <v>21</v>
      </c>
      <c r="M382" s="29">
        <v>50</v>
      </c>
      <c r="N382" s="95"/>
      <c r="O382" s="29" t="str">
        <f>IF(N382="","Vacio",IF(M382=N382,"Igual","Diferente"))</f>
        <v>Vacio</v>
      </c>
      <c r="P382" s="29"/>
      <c r="Q382" s="95"/>
      <c r="R382" s="10" t="str">
        <f>IF(Q382="","Vacio",IF(P382=Q382,"Igual","Diferente"))</f>
        <v>Vacio</v>
      </c>
      <c r="S382" s="2">
        <f>+M382+P382/3.5</f>
        <v>50</v>
      </c>
      <c r="T382" s="96">
        <f ca="1">+IF(L382&gt;=0,IF(L382&lt;30,S382*1,IF(60&gt;L382,S382*2,IF(90&gt;L382,S382*3,IF(120&gt;L382,S382*4,IF(150&gt;L382,S382*5,IF(180&gt;L382,S382*6,IF(210&gt;L382,S382*7))))))),0)</f>
        <v>50</v>
      </c>
      <c r="U382" s="3" t="str">
        <f ca="1">+IF(L382&lt;0,0,IF(L382&lt;8,$A$1,IF(L382&lt;15,$B$1,IF(L382&lt;22,$C$1,IF(L382&lt;30,$D$1,IF(L382&lt;60,$H$1,IF(L382&lt;90,$I$1,IF(L382&lt;120,$J$1,IF(L382&lt;150,$K$1,IF(L382&lt;180,$L$1,IF(L382&lt;210,$E$1)))))))))))</f>
        <v>Fecha inicio Plazo Alquiler</v>
      </c>
      <c r="V382" s="4" t="s">
        <v>2215</v>
      </c>
      <c r="W382" s="11" t="s">
        <v>2216</v>
      </c>
      <c r="X382" s="7">
        <v>44095</v>
      </c>
      <c r="Y382" s="17" t="s">
        <v>2217</v>
      </c>
      <c r="Z382" s="17"/>
      <c r="AA382" s="17"/>
      <c r="AB382" s="31"/>
      <c r="AC382" s="31"/>
      <c r="AD382" s="31"/>
      <c r="AE382" s="31"/>
      <c r="AF382" s="261">
        <f ca="1">+TODAY()-AE382</f>
        <v>44156</v>
      </c>
      <c r="AG382" s="31"/>
      <c r="AH382" s="31"/>
      <c r="AI382" s="16"/>
      <c r="AJ382" s="16"/>
      <c r="AK382" s="15"/>
      <c r="AL382" s="16"/>
      <c r="AM382" s="30">
        <v>1</v>
      </c>
      <c r="AN382" s="15" t="s">
        <v>58</v>
      </c>
      <c r="AO382" s="15"/>
      <c r="AP382" s="15" t="s">
        <v>66</v>
      </c>
      <c r="AQ382" s="15"/>
      <c r="AR382" s="15"/>
      <c r="AS382" s="15"/>
      <c r="AT382" s="15"/>
      <c r="AU382" s="4" t="s">
        <v>11259</v>
      </c>
      <c r="AV382" s="28" t="s">
        <v>61</v>
      </c>
      <c r="AW382" s="28" t="s">
        <v>61</v>
      </c>
      <c r="AX382" s="10" t="str">
        <f>IF(AW382="","Vacio",IF(AV382=AW382,"Igual","Diferente"))</f>
        <v>Igual</v>
      </c>
      <c r="AY382" s="19"/>
      <c r="AZ382" s="19"/>
      <c r="BA382" s="6">
        <f ca="1">+IF(L382&gt;21,"Revisar",0)</f>
        <v>0</v>
      </c>
      <c r="BB382" s="19" t="s">
        <v>62</v>
      </c>
      <c r="BC382" s="19" t="s">
        <v>63</v>
      </c>
      <c r="BD382" s="26">
        <v>0</v>
      </c>
      <c r="BE382" s="26">
        <v>0</v>
      </c>
    </row>
    <row r="383" spans="1:57" x14ac:dyDescent="0.25">
      <c r="A383" s="26" t="str">
        <f>CONCATENATE(E383,"_",Y383)</f>
        <v>20415192071_PCR-LAP0852</v>
      </c>
      <c r="B383" s="26" t="str">
        <f>CONCATENATE(E383,"_",Z383)</f>
        <v>20415192071_PCR-LAP0320</v>
      </c>
      <c r="C383" s="7">
        <v>44120</v>
      </c>
      <c r="D383" s="7">
        <v>44150</v>
      </c>
      <c r="E383" s="108">
        <v>20415192071</v>
      </c>
      <c r="F383" s="12" t="s">
        <v>1333</v>
      </c>
      <c r="G383" s="4" t="s">
        <v>1325</v>
      </c>
      <c r="H383" s="4" t="s">
        <v>1326</v>
      </c>
      <c r="I383" s="7">
        <v>44120</v>
      </c>
      <c r="J383" s="7">
        <v>44150</v>
      </c>
      <c r="K383" s="28"/>
      <c r="L383" s="9">
        <f ca="1">+TODAY()-J383</f>
        <v>6</v>
      </c>
      <c r="M383" s="10">
        <v>85</v>
      </c>
      <c r="N383" s="94"/>
      <c r="O383" s="10" t="str">
        <f>IF(N383="","Vacio",IF(M383=N383,"Igual","Diferente"))</f>
        <v>Vacio</v>
      </c>
      <c r="P383" s="10"/>
      <c r="Q383" s="94"/>
      <c r="R383" s="10" t="str">
        <f>IF(Q383="","Vacio",IF(P383=Q383,"Igual","Diferente"))</f>
        <v>Vacio</v>
      </c>
      <c r="S383" s="2">
        <f>+M383+P383/3.5</f>
        <v>85</v>
      </c>
      <c r="T383" s="2">
        <f ca="1">+IF(L383&gt;=0,IF(L383&lt;30,S383*1,IF(60&gt;L383,S383*2,IF(90&gt;L383,S383*3,IF(120&gt;L383,S383*4,IF(150&gt;L383,S383*5,IF(180&gt;L383,S383*6,IF(210&gt;L383,S383*7))))))),0)</f>
        <v>85</v>
      </c>
      <c r="U383" s="3" t="str">
        <f ca="1">+IF(L383&lt;0,0,IF(L383&lt;8,$A$1,IF(L383&lt;15,$B$1,IF(L383&lt;22,$C$1,IF(L383&lt;30,$D$1,IF(L383&lt;60,$H$1,IF(L383&lt;90,$I$1,IF(L383&lt;120,$J$1,IF(L383&lt;150,$K$1,IF(L383&lt;180,$L$1,IF(L383&lt;210,$E$1)))))))))))</f>
        <v>CONCATENACIÓN LAPTOP ACTUAL</v>
      </c>
      <c r="V383" s="4" t="s">
        <v>1331</v>
      </c>
      <c r="W383" s="11" t="s">
        <v>1332</v>
      </c>
      <c r="X383" s="7">
        <v>43986</v>
      </c>
      <c r="Y383" s="12" t="s">
        <v>1333</v>
      </c>
      <c r="Z383" s="12" t="s">
        <v>1334</v>
      </c>
      <c r="AA383" s="12"/>
      <c r="AB383" s="12"/>
      <c r="AC383" s="13"/>
      <c r="AD383" s="13"/>
      <c r="AE383" s="13"/>
      <c r="AF383" s="260">
        <f ca="1">+TODAY()-AE383</f>
        <v>44156</v>
      </c>
      <c r="AG383" s="13"/>
      <c r="AH383" s="13"/>
      <c r="AI383" s="7"/>
      <c r="AJ383" s="7"/>
      <c r="AK383" s="4" t="s">
        <v>65</v>
      </c>
      <c r="AL383" s="7"/>
      <c r="AM383" s="11">
        <v>1</v>
      </c>
      <c r="AN383" s="4" t="s">
        <v>58</v>
      </c>
      <c r="AO383" s="4"/>
      <c r="AP383" s="4" t="s">
        <v>73</v>
      </c>
      <c r="AQ383" s="4" t="s">
        <v>1330</v>
      </c>
      <c r="AR383" s="4"/>
      <c r="AS383" s="4"/>
      <c r="AT383" s="4"/>
      <c r="AU383" s="4" t="s">
        <v>150</v>
      </c>
      <c r="AV383" s="8" t="s">
        <v>61</v>
      </c>
      <c r="AW383" s="8" t="s">
        <v>61</v>
      </c>
      <c r="AX383" s="10" t="str">
        <f>IF(AW383="","Vacio",IF(AV383=AW383,"Igual","Diferente"))</f>
        <v>Igual</v>
      </c>
      <c r="AY383" s="85"/>
      <c r="AZ383" s="85"/>
      <c r="BA383" s="6">
        <f ca="1">+IF(L383&gt;21,"Revisar",0)</f>
        <v>0</v>
      </c>
      <c r="BB383" s="85" t="s">
        <v>62</v>
      </c>
      <c r="BC383" s="85" t="s">
        <v>63</v>
      </c>
      <c r="BD383" s="26">
        <v>0</v>
      </c>
      <c r="BE383" s="26">
        <v>0</v>
      </c>
    </row>
    <row r="384" spans="1:57" x14ac:dyDescent="0.25">
      <c r="A384" s="26" t="str">
        <f>CONCATENATE(E384,"_",Y384)</f>
        <v>20537539900_PCR-LAP0853</v>
      </c>
      <c r="B384" s="26" t="str">
        <f>CONCATENATE(E384,"_",Z384)</f>
        <v>20537539900_</v>
      </c>
      <c r="C384" s="7">
        <v>44110</v>
      </c>
      <c r="D384" s="7">
        <v>44140</v>
      </c>
      <c r="E384" s="108">
        <v>20537539900</v>
      </c>
      <c r="F384" s="12" t="s">
        <v>2868</v>
      </c>
      <c r="G384" s="4" t="s">
        <v>2839</v>
      </c>
      <c r="H384" s="4" t="s">
        <v>2840</v>
      </c>
      <c r="I384" s="7">
        <v>44110</v>
      </c>
      <c r="J384" s="7">
        <v>44140</v>
      </c>
      <c r="K384" s="8"/>
      <c r="L384" s="9">
        <f ca="1">+TODAY()-J384</f>
        <v>16</v>
      </c>
      <c r="M384" s="10">
        <v>60</v>
      </c>
      <c r="N384" s="95"/>
      <c r="O384" s="29" t="str">
        <f>IF(N384="","Vacio",IF(M384=N384,"Igual","Diferente"))</f>
        <v>Vacio</v>
      </c>
      <c r="P384" s="10"/>
      <c r="Q384" s="95"/>
      <c r="R384" s="29" t="str">
        <f>IF(Q384="","Vacio",IF(P384=Q384,"Igual","Diferente"))</f>
        <v>Vacio</v>
      </c>
      <c r="S384" s="2">
        <f>+M384+P384/3.5</f>
        <v>60</v>
      </c>
      <c r="T384" s="2">
        <f ca="1">+IF(L384&gt;=0,IF(L384&lt;30,S384*1,IF(60&gt;L384,S384*2,IF(90&gt;L384,S384*3,IF(120&gt;L384,S384*4,IF(150&gt;L384,S384*5,IF(180&gt;L384,S384*6,IF(210&gt;L384,S384*7))))))),0)</f>
        <v>60</v>
      </c>
      <c r="U384" s="3" t="str">
        <f ca="1">+IF(L384&lt;0,0,IF(L384&lt;8,$A$1,IF(L384&lt;15,$B$1,IF(L384&lt;22,$C$1,IF(L384&lt;30,$D$1,IF(L384&lt;60,$H$1,IF(L384&lt;90,$I$1,IF(L384&lt;120,$J$1,IF(L384&lt;150,$K$1,IF(L384&lt;180,$L$1,IF(L384&lt;210,$E$1)))))))))))</f>
        <v>Fecha inicio Plazo Alquiler</v>
      </c>
      <c r="V384" s="4" t="s">
        <v>2867</v>
      </c>
      <c r="W384" s="11" t="s">
        <v>2842</v>
      </c>
      <c r="X384" s="7">
        <v>43983</v>
      </c>
      <c r="Y384" s="12" t="s">
        <v>2868</v>
      </c>
      <c r="Z384" s="12"/>
      <c r="AA384" s="12"/>
      <c r="AB384" s="13"/>
      <c r="AC384" s="13"/>
      <c r="AD384" s="13"/>
      <c r="AE384" s="13"/>
      <c r="AF384" s="260">
        <f ca="1">+TODAY()-AE384</f>
        <v>44156</v>
      </c>
      <c r="AG384" s="13"/>
      <c r="AH384" s="13"/>
      <c r="AI384" s="7"/>
      <c r="AJ384" s="7"/>
      <c r="AK384" s="4" t="s">
        <v>305</v>
      </c>
      <c r="AL384" s="7"/>
      <c r="AM384" s="11">
        <v>1</v>
      </c>
      <c r="AN384" s="4" t="s">
        <v>58</v>
      </c>
      <c r="AO384" s="4"/>
      <c r="AP384" s="4" t="s">
        <v>306</v>
      </c>
      <c r="AQ384" s="4"/>
      <c r="AR384" s="4"/>
      <c r="AS384" s="4"/>
      <c r="AT384" s="4"/>
      <c r="AU384" s="120" t="s">
        <v>89</v>
      </c>
      <c r="AV384" s="8" t="s">
        <v>61</v>
      </c>
      <c r="AW384" s="28" t="s">
        <v>61</v>
      </c>
      <c r="AX384" s="10" t="str">
        <f>IF(AW384="","Vacio",IF(AV384=AW384,"Igual","Diferente"))</f>
        <v>Igual</v>
      </c>
      <c r="AY384" s="85"/>
      <c r="AZ384" s="85"/>
      <c r="BA384" s="6">
        <f ca="1">+IF(L384&gt;21,"Revisar",0)</f>
        <v>0</v>
      </c>
      <c r="BB384" s="19" t="s">
        <v>62</v>
      </c>
      <c r="BC384" s="19" t="s">
        <v>63</v>
      </c>
      <c r="BD384" s="26">
        <v>0</v>
      </c>
      <c r="BE384" s="26">
        <v>0</v>
      </c>
    </row>
    <row r="385" spans="1:57" x14ac:dyDescent="0.25">
      <c r="A385" s="26" t="str">
        <f>CONCATENATE(E385,"_",Y385)</f>
        <v>20159473148_PCR-LAP0854</v>
      </c>
      <c r="B385" s="26" t="str">
        <f>CONCATENATE(E385,"_",Z385)</f>
        <v>20159473148_</v>
      </c>
      <c r="C385" s="22">
        <v>44120</v>
      </c>
      <c r="D385" s="22">
        <v>44150</v>
      </c>
      <c r="E385" s="108">
        <v>20159473148</v>
      </c>
      <c r="F385" s="12" t="s">
        <v>2773</v>
      </c>
      <c r="G385" s="21" t="s">
        <v>2759</v>
      </c>
      <c r="H385" s="4" t="s">
        <v>2760</v>
      </c>
      <c r="I385" s="22">
        <v>44120</v>
      </c>
      <c r="J385" s="22">
        <v>44150</v>
      </c>
      <c r="K385" s="23" t="s">
        <v>2761</v>
      </c>
      <c r="L385" s="9">
        <f ca="1">+TODAY()-J385</f>
        <v>6</v>
      </c>
      <c r="M385" s="10">
        <v>47.5</v>
      </c>
      <c r="N385" s="90"/>
      <c r="O385" s="10" t="str">
        <f>IF(N385="","Vacio",IF(M385=N385,"Igual","Diferente"))</f>
        <v>Vacio</v>
      </c>
      <c r="P385" s="10"/>
      <c r="Q385" s="90"/>
      <c r="R385" s="10" t="str">
        <f>IF(Q385="","Vacio",IF(P385=Q385,"Igual","Diferente"))</f>
        <v>Vacio</v>
      </c>
      <c r="S385" s="2">
        <f>+M385+P385/3.5</f>
        <v>47.5</v>
      </c>
      <c r="T385" s="2">
        <f ca="1">+IF(L385&gt;=0,IF(L385&lt;30,S385*1,IF(60&gt;L385,S385*2,IF(90&gt;L385,S385*3,IF(120&gt;L385,S385*4,IF(150&gt;L385,S385*5,IF(180&gt;L385,S385*6,IF(210&gt;L385,S385*7))))))),0)</f>
        <v>47.5</v>
      </c>
      <c r="U385" s="3" t="str">
        <f ca="1">+IF(L385&lt;0,0,IF(L385&lt;8,$A$1,IF(L385&lt;15,$B$1,IF(L385&lt;22,$C$1,IF(L385&lt;30,$D$1,IF(L385&lt;60,$H$1,IF(L385&lt;90,$I$1,IF(L385&lt;120,$J$1,IF(L385&lt;150,$K$1,IF(L385&lt;180,$L$1,IF(L385&lt;210,$E$1)))))))))))</f>
        <v>CONCATENACIÓN LAPTOP ACTUAL</v>
      </c>
      <c r="V385" s="21" t="s">
        <v>1206</v>
      </c>
      <c r="W385" s="24" t="s">
        <v>2762</v>
      </c>
      <c r="X385" s="22">
        <v>43902</v>
      </c>
      <c r="Y385" s="12" t="s">
        <v>2773</v>
      </c>
      <c r="Z385" s="12"/>
      <c r="AA385" s="12"/>
      <c r="AB385" s="13"/>
      <c r="AC385" s="13"/>
      <c r="AD385" s="13"/>
      <c r="AE385" s="13"/>
      <c r="AF385" s="260">
        <f ca="1">+TODAY()-AE385</f>
        <v>44156</v>
      </c>
      <c r="AG385" s="13"/>
      <c r="AH385" s="13"/>
      <c r="AI385" s="22"/>
      <c r="AJ385" s="22"/>
      <c r="AK385" s="21"/>
      <c r="AL385" s="22"/>
      <c r="AM385" s="24">
        <v>1</v>
      </c>
      <c r="AN385" s="4" t="s">
        <v>58</v>
      </c>
      <c r="AO385" s="21"/>
      <c r="AP385" s="21" t="s">
        <v>66</v>
      </c>
      <c r="AQ385" s="21"/>
      <c r="AR385" s="21"/>
      <c r="AS385" s="21"/>
      <c r="AT385" s="21"/>
      <c r="AU385" s="120" t="s">
        <v>89</v>
      </c>
      <c r="AV385" s="23" t="s">
        <v>61</v>
      </c>
      <c r="AW385" s="8" t="s">
        <v>61</v>
      </c>
      <c r="AX385" s="10" t="str">
        <f>IF(AW385="","Vacio",IF(AV385=AW385,"Igual","Diferente"))</f>
        <v>Igual</v>
      </c>
      <c r="AY385" s="85"/>
      <c r="AZ385" s="85"/>
      <c r="BA385" s="6">
        <f ca="1">+IF(L385&gt;21,"Revisar",0)</f>
        <v>0</v>
      </c>
      <c r="BB385" s="26" t="s">
        <v>62</v>
      </c>
      <c r="BC385" s="85" t="s">
        <v>63</v>
      </c>
      <c r="BD385" s="26">
        <v>0</v>
      </c>
      <c r="BE385" s="26">
        <v>0</v>
      </c>
    </row>
    <row r="386" spans="1:57" x14ac:dyDescent="0.25">
      <c r="A386" s="26" t="str">
        <f>CONCATENATE(E386,"_",Y386)</f>
        <v>20547907249_PCR-LAP0855</v>
      </c>
      <c r="B386" s="26" t="str">
        <f>CONCATENATE(E386,"_",Z386)</f>
        <v>20547907249_PCR-LAP0324</v>
      </c>
      <c r="C386" s="7">
        <v>44105</v>
      </c>
      <c r="D386" s="7">
        <v>44135</v>
      </c>
      <c r="E386" s="108">
        <v>20547907249</v>
      </c>
      <c r="F386" s="17" t="s">
        <v>534</v>
      </c>
      <c r="G386" s="4" t="s">
        <v>512</v>
      </c>
      <c r="H386" s="4" t="s">
        <v>513</v>
      </c>
      <c r="I386" s="7">
        <v>44105</v>
      </c>
      <c r="J386" s="7">
        <v>44135</v>
      </c>
      <c r="K386" s="8"/>
      <c r="L386" s="9">
        <f ca="1">+TODAY()-J386</f>
        <v>21</v>
      </c>
      <c r="M386" s="10">
        <v>53</v>
      </c>
      <c r="N386" s="90"/>
      <c r="O386" s="10" t="str">
        <f>IF(N386="","Vacio",IF(M386=N386,"Igual","Diferente"))</f>
        <v>Vacio</v>
      </c>
      <c r="P386" s="10"/>
      <c r="Q386" s="90"/>
      <c r="R386" s="10" t="str">
        <f>IF(Q386="","Vacio",IF(P386=Q386,"Igual","Diferente"))</f>
        <v>Vacio</v>
      </c>
      <c r="S386" s="2">
        <f>+M386+P386/3.5</f>
        <v>53</v>
      </c>
      <c r="T386" s="2">
        <f ca="1">+IF(L386&gt;=0,IF(L386&lt;30,S386*1,IF(60&gt;L386,S386*2,IF(90&gt;L386,S386*3,IF(120&gt;L386,S386*4,IF(150&gt;L386,S386*5,IF(180&gt;L386,S386*6,IF(210&gt;L386,S386*7))))))),0)</f>
        <v>53</v>
      </c>
      <c r="U386" s="3" t="str">
        <f ca="1">+IF(L386&lt;0,0,IF(L386&lt;8,$A$1,IF(L386&lt;15,$B$1,IF(L386&lt;22,$C$1,IF(L386&lt;30,$D$1,IF(L386&lt;60,$H$1,IF(L386&lt;90,$I$1,IF(L386&lt;120,$J$1,IF(L386&lt;150,$K$1,IF(L386&lt;180,$L$1,IF(L386&lt;210,$E$1)))))))))))</f>
        <v>Fecha inicio Plazo Alquiler</v>
      </c>
      <c r="V386" s="4" t="s">
        <v>522</v>
      </c>
      <c r="W386" s="11" t="s">
        <v>533</v>
      </c>
      <c r="X386" s="7">
        <v>43234</v>
      </c>
      <c r="Y386" s="17" t="s">
        <v>534</v>
      </c>
      <c r="Z386" s="12" t="s">
        <v>535</v>
      </c>
      <c r="AA386" s="12"/>
      <c r="AB386" s="13"/>
      <c r="AC386" s="13"/>
      <c r="AD386" s="13"/>
      <c r="AE386" s="13"/>
      <c r="AF386" s="260">
        <f ca="1">+TODAY()-AE386</f>
        <v>44156</v>
      </c>
      <c r="AG386" s="13"/>
      <c r="AH386" s="13"/>
      <c r="AI386" s="7"/>
      <c r="AJ386" s="7"/>
      <c r="AK386" s="4" t="s">
        <v>305</v>
      </c>
      <c r="AL386" s="7"/>
      <c r="AM386" s="11">
        <v>1</v>
      </c>
      <c r="AN386" s="4" t="s">
        <v>58</v>
      </c>
      <c r="AO386" s="4"/>
      <c r="AP386" s="4" t="s">
        <v>518</v>
      </c>
      <c r="AQ386" s="4"/>
      <c r="AR386" s="4"/>
      <c r="AS386" s="4"/>
      <c r="AT386" s="4"/>
      <c r="AU386" s="120" t="s">
        <v>89</v>
      </c>
      <c r="AV386" s="8" t="s">
        <v>61</v>
      </c>
      <c r="AW386" s="8" t="s">
        <v>61</v>
      </c>
      <c r="AX386" s="10" t="str">
        <f>IF(AW386="","Vacio",IF(AV386=AW386,"Igual","Diferente"))</f>
        <v>Igual</v>
      </c>
      <c r="AY386" s="26"/>
      <c r="AZ386" s="26"/>
      <c r="BA386" s="6">
        <f ca="1">+IF(L386&gt;21,"Revisar",0)</f>
        <v>0</v>
      </c>
      <c r="BB386" s="26" t="s">
        <v>62</v>
      </c>
      <c r="BC386" s="85" t="s">
        <v>63</v>
      </c>
      <c r="BD386" s="26">
        <v>0</v>
      </c>
      <c r="BE386" s="26">
        <v>0</v>
      </c>
    </row>
    <row r="387" spans="1:57" x14ac:dyDescent="0.25">
      <c r="A387" s="26" t="str">
        <f>CONCATENATE(E387,"_",Y387)</f>
        <v>20520596233_PCR-LAP0857</v>
      </c>
      <c r="B387" s="26" t="str">
        <f>CONCATENATE(E387,"_",Z387)</f>
        <v>20520596233_</v>
      </c>
      <c r="C387" s="7">
        <v>44133</v>
      </c>
      <c r="D387" s="7">
        <v>44163</v>
      </c>
      <c r="E387" s="108">
        <v>20520596233</v>
      </c>
      <c r="F387" s="77" t="s">
        <v>3785</v>
      </c>
      <c r="G387" s="4" t="s">
        <v>3742</v>
      </c>
      <c r="H387" s="4" t="s">
        <v>11347</v>
      </c>
      <c r="I387" s="7">
        <v>44133</v>
      </c>
      <c r="J387" s="7">
        <v>44163</v>
      </c>
      <c r="K387" s="8"/>
      <c r="L387" s="9">
        <f ca="1">+TODAY()-J387</f>
        <v>-7</v>
      </c>
      <c r="M387" s="10">
        <v>82</v>
      </c>
      <c r="N387" s="94"/>
      <c r="O387" s="10" t="str">
        <f>IF(N387="","Vacio",IF(M387=N387,"Igual","Diferente"))</f>
        <v>Vacio</v>
      </c>
      <c r="P387" s="10"/>
      <c r="Q387" s="94"/>
      <c r="R387" s="10" t="str">
        <f>IF(Q387="","Vacio",IF(P387=Q387,"Igual","Diferente"))</f>
        <v>Vacio</v>
      </c>
      <c r="S387" s="2">
        <f>+M387+P387/3.5</f>
        <v>82</v>
      </c>
      <c r="T387" s="2">
        <f ca="1">+IF(L387&gt;=0,IF(L387&lt;30,S387*1,IF(60&gt;L387,S387*2,IF(90&gt;L387,S387*3,IF(120&gt;L387,S387*4,IF(150&gt;L387,S387*5,IF(180&gt;L387,S387*6,IF(210&gt;L387,S387*7))))))),0)</f>
        <v>0</v>
      </c>
      <c r="U387" s="3">
        <f ca="1">+IF(L387&lt;0,0,IF(L387&lt;8,$A$1,IF(L387&lt;15,$B$1,IF(L387&lt;22,$C$1,IF(L387&lt;30,$D$1,IF(L387&lt;60,$H$1,IF(L387&lt;90,$I$1,IF(L387&lt;120,$J$1,IF(L387&lt;150,$K$1,IF(L387&lt;180,$L$1,IF(L387&lt;210,$E$1)))))))))))</f>
        <v>0</v>
      </c>
      <c r="V387" s="76" t="s">
        <v>3783</v>
      </c>
      <c r="W387" s="44" t="s">
        <v>3756</v>
      </c>
      <c r="X387" s="88">
        <v>44009</v>
      </c>
      <c r="Y387" s="77" t="s">
        <v>3785</v>
      </c>
      <c r="Z387" s="12"/>
      <c r="AA387" s="77"/>
      <c r="AB387" s="73"/>
      <c r="AC387" s="73"/>
      <c r="AD387" s="73"/>
      <c r="AE387" s="73"/>
      <c r="AF387" s="260">
        <f ca="1">+TODAY()-AE387</f>
        <v>44156</v>
      </c>
      <c r="AG387" s="73"/>
      <c r="AH387" s="73"/>
      <c r="AI387" s="7"/>
      <c r="AJ387" s="4"/>
      <c r="AK387" s="7"/>
      <c r="AL387" s="11"/>
      <c r="AM387" s="4"/>
      <c r="AN387" s="4"/>
      <c r="AO387" s="4"/>
      <c r="AP387" s="4" t="s">
        <v>306</v>
      </c>
      <c r="AQ387" s="4"/>
      <c r="AR387" s="4"/>
      <c r="AS387" s="4"/>
      <c r="AT387" s="4"/>
      <c r="AU387" s="4" t="s">
        <v>3449</v>
      </c>
      <c r="AV387" s="8" t="s">
        <v>61</v>
      </c>
      <c r="AW387" s="8" t="s">
        <v>61</v>
      </c>
      <c r="AX387" s="10" t="str">
        <f>IF(AW387="","Vacio",IF(AV387=AW387,"Igual","Diferente"))</f>
        <v>Igual</v>
      </c>
      <c r="AY387" s="85"/>
      <c r="AZ387" s="85"/>
      <c r="BA387" s="6">
        <f ca="1">+IF(L387&gt;21,"Revisar",0)</f>
        <v>0</v>
      </c>
      <c r="BB387" s="85" t="s">
        <v>62</v>
      </c>
      <c r="BC387" s="85" t="s">
        <v>63</v>
      </c>
      <c r="BD387" s="26">
        <v>0</v>
      </c>
      <c r="BE387" s="26">
        <v>0</v>
      </c>
    </row>
    <row r="388" spans="1:57" x14ac:dyDescent="0.25">
      <c r="A388" s="26" t="str">
        <f>CONCATENATE(E388,"_",Y388)</f>
        <v>20601237211_PCR-LAP0859</v>
      </c>
      <c r="B388" s="26" t="str">
        <f>CONCATENATE(E388,"_",Z388)</f>
        <v>20601237211_</v>
      </c>
      <c r="C388" s="7">
        <v>44118</v>
      </c>
      <c r="D388" s="7">
        <v>44148</v>
      </c>
      <c r="E388" s="108">
        <v>20601237211</v>
      </c>
      <c r="F388" s="12" t="s">
        <v>4325</v>
      </c>
      <c r="G388" s="21" t="s">
        <v>4305</v>
      </c>
      <c r="H388" s="4" t="s">
        <v>4306</v>
      </c>
      <c r="I388" s="7">
        <v>44118</v>
      </c>
      <c r="J388" s="7">
        <v>44148</v>
      </c>
      <c r="K388" s="4"/>
      <c r="L388" s="9">
        <f ca="1">+TODAY()-J388</f>
        <v>8</v>
      </c>
      <c r="M388" s="10">
        <v>50</v>
      </c>
      <c r="N388" s="94"/>
      <c r="O388" s="10" t="str">
        <f>IF(N388="","Vacio",IF(M388=N388,"Igual","Diferente"))</f>
        <v>Vacio</v>
      </c>
      <c r="P388" s="10"/>
      <c r="Q388" s="94"/>
      <c r="R388" s="10" t="str">
        <f>IF(Q388="","Vacio",IF(P388=Q388,"Igual","Diferente"))</f>
        <v>Vacio</v>
      </c>
      <c r="S388" s="2">
        <f>+M388+P388/3.5</f>
        <v>50</v>
      </c>
      <c r="T388" s="2">
        <f ca="1">+IF(L388&gt;=0,IF(L388&lt;30,S388*1,IF(60&gt;L388,S388*2,IF(90&gt;L388,S388*3,IF(120&gt;L388,S388*4,IF(150&gt;L388,S388*5,IF(180&gt;L388,S388*6,IF(210&gt;L388,S388*7))))))),0)</f>
        <v>50</v>
      </c>
      <c r="U388" s="3" t="str">
        <f ca="1">+IF(L388&lt;0,0,IF(L388&lt;8,$A$1,IF(L388&lt;15,$B$1,IF(L388&lt;22,$C$1,IF(L388&lt;30,$D$1,IF(L388&lt;60,$H$1,IF(L388&lt;90,$I$1,IF(L388&lt;120,$J$1,IF(L388&lt;150,$K$1,IF(L388&lt;180,$L$1,IF(L388&lt;210,$E$1)))))))))))</f>
        <v>CONCATENACIÓN LAPTOP ANTERIOR</v>
      </c>
      <c r="V388" s="4" t="s">
        <v>4307</v>
      </c>
      <c r="W388" s="11" t="s">
        <v>4324</v>
      </c>
      <c r="X388" s="7">
        <v>43648</v>
      </c>
      <c r="Y388" s="12" t="s">
        <v>4325</v>
      </c>
      <c r="Z388" s="12"/>
      <c r="AA388" s="12"/>
      <c r="AB388" s="13"/>
      <c r="AC388" s="13"/>
      <c r="AD388" s="13"/>
      <c r="AE388" s="13"/>
      <c r="AF388" s="260">
        <f ca="1">+TODAY()-AE388</f>
        <v>44156</v>
      </c>
      <c r="AG388" s="13"/>
      <c r="AH388" s="13"/>
      <c r="AI388" s="7"/>
      <c r="AJ388" s="7"/>
      <c r="AK388" s="4" t="s">
        <v>65</v>
      </c>
      <c r="AL388" s="7"/>
      <c r="AM388" s="11">
        <v>1</v>
      </c>
      <c r="AN388" s="4" t="s">
        <v>58</v>
      </c>
      <c r="AO388" s="4"/>
      <c r="AP388" s="4" t="s">
        <v>306</v>
      </c>
      <c r="AQ388" s="4"/>
      <c r="AR388" s="4"/>
      <c r="AS388" s="4"/>
      <c r="AT388" s="4"/>
      <c r="AU388" s="4" t="s">
        <v>150</v>
      </c>
      <c r="AV388" s="8" t="s">
        <v>61</v>
      </c>
      <c r="AW388" s="8" t="s">
        <v>61</v>
      </c>
      <c r="AX388" s="10" t="str">
        <f>IF(AW388="","Vacio",IF(AV388=AW388,"Igual","Diferente"))</f>
        <v>Igual</v>
      </c>
      <c r="AY388" s="85"/>
      <c r="AZ388" s="85"/>
      <c r="BA388" s="6">
        <f ca="1">+IF(L388&gt;21,"Revisar",0)</f>
        <v>0</v>
      </c>
      <c r="BB388" s="85" t="s">
        <v>62</v>
      </c>
      <c r="BC388" s="85" t="s">
        <v>63</v>
      </c>
      <c r="BD388" s="26">
        <v>0</v>
      </c>
      <c r="BE388" s="26">
        <v>0</v>
      </c>
    </row>
    <row r="389" spans="1:57" x14ac:dyDescent="0.25">
      <c r="A389" s="26" t="str">
        <f>CONCATENATE(E389,"_",Y389)</f>
        <v>20417573705_PCR-LAP0862</v>
      </c>
      <c r="B389" s="26" t="str">
        <f>CONCATENATE(E389,"_",Z389)</f>
        <v>20417573705_</v>
      </c>
      <c r="C389" s="7">
        <v>44105</v>
      </c>
      <c r="D389" s="7">
        <v>44135</v>
      </c>
      <c r="E389" s="108">
        <v>20417573705</v>
      </c>
      <c r="F389" s="12" t="s">
        <v>4051</v>
      </c>
      <c r="G389" s="4" t="s">
        <v>4026</v>
      </c>
      <c r="H389" s="4" t="s">
        <v>11348</v>
      </c>
      <c r="I389" s="7">
        <v>44105</v>
      </c>
      <c r="J389" s="7">
        <v>44135</v>
      </c>
      <c r="K389" s="8">
        <v>247256</v>
      </c>
      <c r="L389" s="9">
        <f ca="1">+TODAY()-J389</f>
        <v>21</v>
      </c>
      <c r="M389" s="10">
        <v>70</v>
      </c>
      <c r="N389" s="94"/>
      <c r="O389" s="10" t="str">
        <f>IF(N389="","Vacio",IF(M389=N389,"Igual","Diferente"))</f>
        <v>Vacio</v>
      </c>
      <c r="P389" s="10"/>
      <c r="Q389" s="94"/>
      <c r="R389" s="10" t="str">
        <f>IF(Q389="","Vacio",IF(P389=Q389,"Igual","Diferente"))</f>
        <v>Vacio</v>
      </c>
      <c r="S389" s="2">
        <f>+M389+P389/3.5</f>
        <v>70</v>
      </c>
      <c r="T389" s="2">
        <f ca="1">+IF(L389&gt;=0,IF(L389&lt;30,S389*1,IF(60&gt;L389,S389*2,IF(90&gt;L389,S389*3,IF(120&gt;L389,S389*4,IF(150&gt;L389,S389*5,IF(180&gt;L389,S389*6,IF(210&gt;L389,S389*7))))))),0)</f>
        <v>70</v>
      </c>
      <c r="U389" s="3" t="str">
        <f ca="1">+IF(L389&lt;0,0,IF(L389&lt;8,$A$1,IF(L389&lt;15,$B$1,IF(L389&lt;22,$C$1,IF(L389&lt;30,$D$1,IF(L389&lt;60,$H$1,IF(L389&lt;90,$I$1,IF(L389&lt;120,$J$1,IF(L389&lt;150,$K$1,IF(L389&lt;180,$L$1,IF(L389&lt;210,$E$1)))))))))))</f>
        <v>Fecha inicio Plazo Alquiler</v>
      </c>
      <c r="V389" s="4" t="s">
        <v>4049</v>
      </c>
      <c r="W389" s="11" t="s">
        <v>4050</v>
      </c>
      <c r="X389" s="7">
        <v>43290</v>
      </c>
      <c r="Y389" s="12" t="s">
        <v>4051</v>
      </c>
      <c r="Z389" s="12"/>
      <c r="AA389" s="12"/>
      <c r="AB389" s="13"/>
      <c r="AC389" s="13"/>
      <c r="AD389" s="13"/>
      <c r="AE389" s="13"/>
      <c r="AF389" s="260">
        <f ca="1">+TODAY()-AE389</f>
        <v>44156</v>
      </c>
      <c r="AG389" s="13"/>
      <c r="AH389" s="13"/>
      <c r="AI389" s="7"/>
      <c r="AJ389" s="7"/>
      <c r="AK389" s="4" t="s">
        <v>305</v>
      </c>
      <c r="AL389" s="7"/>
      <c r="AM389" s="11">
        <v>1</v>
      </c>
      <c r="AN389" s="4" t="s">
        <v>58</v>
      </c>
      <c r="AO389" s="4"/>
      <c r="AP389" s="4" t="s">
        <v>4052</v>
      </c>
      <c r="AQ389" s="4"/>
      <c r="AR389" s="4"/>
      <c r="AS389" s="4"/>
      <c r="AT389" s="4"/>
      <c r="AU389" s="4" t="s">
        <v>150</v>
      </c>
      <c r="AV389" s="8" t="s">
        <v>61</v>
      </c>
      <c r="AW389" s="8" t="s">
        <v>61</v>
      </c>
      <c r="AX389" s="10" t="str">
        <f>IF(AW389="","Vacio",IF(AV389=AW389,"Igual","Diferente"))</f>
        <v>Igual</v>
      </c>
      <c r="AY389" s="85"/>
      <c r="AZ389" s="85"/>
      <c r="BA389" s="6">
        <f ca="1">+IF(L389&gt;21,"Revisar",0)</f>
        <v>0</v>
      </c>
      <c r="BB389" s="85" t="s">
        <v>62</v>
      </c>
      <c r="BC389" s="85" t="s">
        <v>63</v>
      </c>
      <c r="BD389" s="26">
        <v>0</v>
      </c>
      <c r="BE389" s="26">
        <v>0</v>
      </c>
    </row>
    <row r="390" spans="1:57" x14ac:dyDescent="0.25">
      <c r="A390" s="26" t="str">
        <f>CONCATENATE(E390,"_",Y390)</f>
        <v>20563677482_PCR-LAP0863</v>
      </c>
      <c r="B390" s="26" t="str">
        <f>CONCATENATE(E390,"_",Z390)</f>
        <v>20563677482_</v>
      </c>
      <c r="C390" s="7">
        <v>44133</v>
      </c>
      <c r="D390" s="7">
        <v>44163</v>
      </c>
      <c r="E390" s="108">
        <v>20563677482</v>
      </c>
      <c r="F390" s="12" t="s">
        <v>82</v>
      </c>
      <c r="G390" s="4" t="s">
        <v>77</v>
      </c>
      <c r="H390" s="4" t="s">
        <v>11257</v>
      </c>
      <c r="I390" s="7">
        <v>44133</v>
      </c>
      <c r="J390" s="7">
        <v>44163</v>
      </c>
      <c r="K390" s="8"/>
      <c r="L390" s="9">
        <f ca="1">+TODAY()-J390</f>
        <v>-7</v>
      </c>
      <c r="M390" s="10">
        <v>52</v>
      </c>
      <c r="N390" s="90"/>
      <c r="O390" s="10" t="str">
        <f>IF(N390="","Vacio",IF(M390=N390,"Igual","Diferente"))</f>
        <v>Vacio</v>
      </c>
      <c r="P390" s="10"/>
      <c r="Q390" s="90"/>
      <c r="R390" s="10" t="str">
        <f>IF(Q390="","Vacio",IF(P390=Q390,"Igual","Diferente"))</f>
        <v>Vacio</v>
      </c>
      <c r="S390" s="2">
        <f>+M390+P390/3.5</f>
        <v>52</v>
      </c>
      <c r="T390" s="2">
        <f ca="1">+IF(L390&gt;=0,IF(L390&lt;30,S390*1,IF(60&gt;L390,S390*2,IF(90&gt;L390,S390*3,IF(120&gt;L390,S390*4,IF(150&gt;L390,S390*5,IF(180&gt;L390,S390*6,IF(210&gt;L390,S390*7))))))),0)</f>
        <v>0</v>
      </c>
      <c r="U390" s="3">
        <f ca="1">+IF(L390&lt;0,0,IF(L390&lt;8,$A$1,IF(L390&lt;15,$B$1,IF(L390&lt;22,$C$1,IF(L390&lt;30,$D$1,IF(L390&lt;60,$H$1,IF(L390&lt;90,$I$1,IF(L390&lt;120,$J$1,IF(L390&lt;150,$K$1,IF(L390&lt;180,$L$1,IF(L390&lt;210,$E$1)))))))))))</f>
        <v>0</v>
      </c>
      <c r="V390" s="4" t="s">
        <v>80</v>
      </c>
      <c r="W390" s="11" t="s">
        <v>81</v>
      </c>
      <c r="X390" s="7">
        <v>44041</v>
      </c>
      <c r="Y390" s="12" t="s">
        <v>82</v>
      </c>
      <c r="Z390" s="12"/>
      <c r="AA390" s="12"/>
      <c r="AB390" s="13"/>
      <c r="AC390" s="13"/>
      <c r="AD390" s="13"/>
      <c r="AE390" s="13"/>
      <c r="AF390" s="260">
        <f ca="1">+TODAY()-AE390</f>
        <v>44156</v>
      </c>
      <c r="AG390" s="13"/>
      <c r="AH390" s="13"/>
      <c r="AI390" s="7"/>
      <c r="AJ390" s="7"/>
      <c r="AK390" s="4"/>
      <c r="AL390" s="7"/>
      <c r="AM390" s="11">
        <v>1</v>
      </c>
      <c r="AN390" s="4" t="s">
        <v>58</v>
      </c>
      <c r="AO390" s="4"/>
      <c r="AP390" s="4" t="s">
        <v>66</v>
      </c>
      <c r="AQ390" s="4"/>
      <c r="AR390" s="4"/>
      <c r="AS390" s="4"/>
      <c r="AT390" s="4"/>
      <c r="AU390" s="4" t="s">
        <v>429</v>
      </c>
      <c r="AV390" s="8" t="s">
        <v>61</v>
      </c>
      <c r="AW390" s="8" t="s">
        <v>61</v>
      </c>
      <c r="AX390" s="10" t="str">
        <f>IF(AW390="","Vacio",IF(AV390=AW390,"Igual","Diferente"))</f>
        <v>Igual</v>
      </c>
      <c r="AY390" s="26"/>
      <c r="AZ390" s="26"/>
      <c r="BA390" s="6">
        <f ca="1">+IF(L390&gt;21,"Revisar",0)</f>
        <v>0</v>
      </c>
      <c r="BB390" s="26" t="s">
        <v>62</v>
      </c>
      <c r="BC390" s="85" t="s">
        <v>63</v>
      </c>
      <c r="BD390" s="26">
        <v>0</v>
      </c>
      <c r="BE390" s="26">
        <v>0</v>
      </c>
    </row>
    <row r="391" spans="1:57" x14ac:dyDescent="0.25">
      <c r="A391" s="26" t="str">
        <f>CONCATENATE(E391,"_",Y391)</f>
        <v>20417573705_PCR-LAP0865</v>
      </c>
      <c r="B391" s="26" t="str">
        <f>CONCATENATE(E391,"_",Z391)</f>
        <v>20417573705_</v>
      </c>
      <c r="C391" s="7">
        <v>44105</v>
      </c>
      <c r="D391" s="7">
        <v>44135</v>
      </c>
      <c r="E391" s="108">
        <v>20417573705</v>
      </c>
      <c r="F391" s="12" t="s">
        <v>4053</v>
      </c>
      <c r="G391" s="4" t="s">
        <v>4026</v>
      </c>
      <c r="H391" s="4" t="s">
        <v>11348</v>
      </c>
      <c r="I391" s="7">
        <v>44105</v>
      </c>
      <c r="J391" s="7">
        <v>44135</v>
      </c>
      <c r="K391" s="8">
        <v>247256</v>
      </c>
      <c r="L391" s="9">
        <f ca="1">+TODAY()-J391</f>
        <v>21</v>
      </c>
      <c r="M391" s="10">
        <v>70</v>
      </c>
      <c r="N391" s="94"/>
      <c r="O391" s="10" t="str">
        <f>IF(N391="","Vacio",IF(M391=N391,"Igual","Diferente"))</f>
        <v>Vacio</v>
      </c>
      <c r="P391" s="10"/>
      <c r="Q391" s="94"/>
      <c r="R391" s="10" t="str">
        <f>IF(Q391="","Vacio",IF(P391=Q391,"Igual","Diferente"))</f>
        <v>Vacio</v>
      </c>
      <c r="S391" s="2">
        <f>+M391+P391/3.5</f>
        <v>70</v>
      </c>
      <c r="T391" s="2">
        <f ca="1">+IF(L391&gt;=0,IF(L391&lt;30,S391*1,IF(60&gt;L391,S391*2,IF(90&gt;L391,S391*3,IF(120&gt;L391,S391*4,IF(150&gt;L391,S391*5,IF(180&gt;L391,S391*6,IF(210&gt;L391,S391*7))))))),0)</f>
        <v>70</v>
      </c>
      <c r="U391" s="3" t="str">
        <f ca="1">+IF(L391&lt;0,0,IF(L391&lt;8,$A$1,IF(L391&lt;15,$B$1,IF(L391&lt;22,$C$1,IF(L391&lt;30,$D$1,IF(L391&lt;60,$H$1,IF(L391&lt;90,$I$1,IF(L391&lt;120,$J$1,IF(L391&lt;150,$K$1,IF(L391&lt;180,$L$1,IF(L391&lt;210,$E$1)))))))))))</f>
        <v>Fecha inicio Plazo Alquiler</v>
      </c>
      <c r="V391" s="4" t="s">
        <v>4049</v>
      </c>
      <c r="W391" s="11" t="s">
        <v>4050</v>
      </c>
      <c r="X391" s="7">
        <v>43290</v>
      </c>
      <c r="Y391" s="12" t="s">
        <v>4053</v>
      </c>
      <c r="Z391" s="12"/>
      <c r="AA391" s="12"/>
      <c r="AB391" s="13"/>
      <c r="AC391" s="13"/>
      <c r="AD391" s="13"/>
      <c r="AE391" s="13"/>
      <c r="AF391" s="260">
        <f ca="1">+TODAY()-AE391</f>
        <v>44156</v>
      </c>
      <c r="AG391" s="13"/>
      <c r="AH391" s="13"/>
      <c r="AI391" s="7"/>
      <c r="AJ391" s="7"/>
      <c r="AK391" s="4" t="s">
        <v>305</v>
      </c>
      <c r="AL391" s="7"/>
      <c r="AM391" s="11">
        <v>1</v>
      </c>
      <c r="AN391" s="4" t="s">
        <v>58</v>
      </c>
      <c r="AO391" s="4"/>
      <c r="AP391" s="4" t="s">
        <v>4052</v>
      </c>
      <c r="AQ391" s="4"/>
      <c r="AR391" s="4"/>
      <c r="AS391" s="4"/>
      <c r="AT391" s="4"/>
      <c r="AU391" s="4" t="s">
        <v>150</v>
      </c>
      <c r="AV391" s="8" t="s">
        <v>61</v>
      </c>
      <c r="AW391" s="8" t="s">
        <v>61</v>
      </c>
      <c r="AX391" s="10" t="str">
        <f>IF(AW391="","Vacio",IF(AV391=AW391,"Igual","Diferente"))</f>
        <v>Igual</v>
      </c>
      <c r="AY391" s="85"/>
      <c r="AZ391" s="85"/>
      <c r="BA391" s="6">
        <f ca="1">+IF(L391&gt;21,"Revisar",0)</f>
        <v>0</v>
      </c>
      <c r="BB391" s="85" t="s">
        <v>62</v>
      </c>
      <c r="BC391" s="85" t="s">
        <v>63</v>
      </c>
      <c r="BD391" s="26">
        <v>0</v>
      </c>
      <c r="BE391" s="26">
        <v>0</v>
      </c>
    </row>
    <row r="392" spans="1:57" x14ac:dyDescent="0.25">
      <c r="A392" s="26" t="str">
        <f>CONCATENATE(E392,"_",Y392)</f>
        <v>20329545459_PCR-LAP0868</v>
      </c>
      <c r="B392" s="26" t="str">
        <f>CONCATENATE(E392,"_",Z392)</f>
        <v>20329545459_PCR-LAP1181</v>
      </c>
      <c r="C392" s="16">
        <v>44126</v>
      </c>
      <c r="D392" s="16">
        <v>44156</v>
      </c>
      <c r="E392" s="108">
        <v>20329545459</v>
      </c>
      <c r="F392" s="12" t="s">
        <v>2118</v>
      </c>
      <c r="G392" s="21" t="s">
        <v>2061</v>
      </c>
      <c r="H392" s="15" t="s">
        <v>2114</v>
      </c>
      <c r="I392" s="16">
        <v>44126</v>
      </c>
      <c r="J392" s="16">
        <v>44156</v>
      </c>
      <c r="K392" s="8" t="s">
        <v>2115</v>
      </c>
      <c r="L392" s="9">
        <f ca="1">+TODAY()-J392</f>
        <v>0</v>
      </c>
      <c r="M392" s="29">
        <v>55</v>
      </c>
      <c r="N392" s="95"/>
      <c r="O392" s="29" t="str">
        <f>IF(N392="","Vacio",IF(M392=N392,"Igual","Diferente"))</f>
        <v>Vacio</v>
      </c>
      <c r="P392" s="29"/>
      <c r="Q392" s="95"/>
      <c r="R392" s="10" t="str">
        <f>IF(Q392="","Vacio",IF(P392=Q392,"Igual","Diferente"))</f>
        <v>Vacio</v>
      </c>
      <c r="S392" s="2">
        <f>+M392+P392/3.5</f>
        <v>55</v>
      </c>
      <c r="T392" s="96">
        <f ca="1">+IF(L392&gt;=0,IF(L392&lt;30,S392*1,IF(60&gt;L392,S392*2,IF(90&gt;L392,S392*3,IF(120&gt;L392,S392*4,IF(150&gt;L392,S392*5,IF(180&gt;L392,S392*6,IF(210&gt;L392,S392*7))))))),0)</f>
        <v>55</v>
      </c>
      <c r="U392" s="3" t="str">
        <f ca="1">+IF(L392&lt;0,0,IF(L392&lt;8,$A$1,IF(L392&lt;15,$B$1,IF(L392&lt;22,$C$1,IF(L392&lt;30,$D$1,IF(L392&lt;60,$H$1,IF(L392&lt;90,$I$1,IF(L392&lt;120,$J$1,IF(L392&lt;150,$K$1,IF(L392&lt;180,$L$1,IF(L392&lt;210,$E$1)))))))))))</f>
        <v>CONCATENACIÓN LAPTOP ACTUAL</v>
      </c>
      <c r="V392" s="4" t="s">
        <v>2116</v>
      </c>
      <c r="W392" s="11" t="s">
        <v>2117</v>
      </c>
      <c r="X392" s="7">
        <v>42969</v>
      </c>
      <c r="Y392" s="12" t="s">
        <v>2118</v>
      </c>
      <c r="Z392" s="12" t="s">
        <v>2119</v>
      </c>
      <c r="AA392" s="17"/>
      <c r="AB392" s="31"/>
      <c r="AC392" s="31"/>
      <c r="AD392" s="31"/>
      <c r="AE392" s="31"/>
      <c r="AF392" s="261">
        <f ca="1">+TODAY()-AE392</f>
        <v>44156</v>
      </c>
      <c r="AG392" s="31"/>
      <c r="AH392" s="31"/>
      <c r="AI392" s="16"/>
      <c r="AJ392" s="16"/>
      <c r="AK392" s="15" t="s">
        <v>305</v>
      </c>
      <c r="AL392" s="16"/>
      <c r="AM392" s="11">
        <v>1</v>
      </c>
      <c r="AN392" s="4" t="s">
        <v>58</v>
      </c>
      <c r="AO392" s="15"/>
      <c r="AP392" s="15" t="s">
        <v>66</v>
      </c>
      <c r="AQ392" s="15"/>
      <c r="AR392" s="15"/>
      <c r="AS392" s="15"/>
      <c r="AT392" s="15"/>
      <c r="AU392" s="4" t="s">
        <v>111</v>
      </c>
      <c r="AV392" s="28" t="s">
        <v>61</v>
      </c>
      <c r="AW392" s="28" t="s">
        <v>61</v>
      </c>
      <c r="AX392" s="10" t="str">
        <f>IF(AW392="","Vacio",IF(AV392=AW392,"Igual","Diferente"))</f>
        <v>Igual</v>
      </c>
      <c r="AY392" s="19" t="s">
        <v>2120</v>
      </c>
      <c r="AZ392" s="19"/>
      <c r="BA392" s="6">
        <f ca="1">+IF(L392&gt;21,"Revisar",0)</f>
        <v>0</v>
      </c>
      <c r="BB392" s="19" t="s">
        <v>62</v>
      </c>
      <c r="BC392" s="19" t="s">
        <v>63</v>
      </c>
      <c r="BD392" s="26">
        <v>0</v>
      </c>
      <c r="BE392" s="26">
        <v>0</v>
      </c>
    </row>
    <row r="393" spans="1:57" x14ac:dyDescent="0.25">
      <c r="A393" s="26" t="str">
        <f>CONCATENATE(E393,"_",Y393)</f>
        <v>20100055237_PCR-LAP0869</v>
      </c>
      <c r="B393" s="26" t="str">
        <f>CONCATENATE(E393,"_",Z393)</f>
        <v>20100055237_</v>
      </c>
      <c r="C393" s="7">
        <v>44128</v>
      </c>
      <c r="D393" s="7">
        <v>44158</v>
      </c>
      <c r="E393" s="108">
        <v>20100055237</v>
      </c>
      <c r="F393" s="12" t="s">
        <v>152</v>
      </c>
      <c r="G393" s="4" t="s">
        <v>144</v>
      </c>
      <c r="H393" s="4" t="s">
        <v>11261</v>
      </c>
      <c r="I393" s="7">
        <v>44128</v>
      </c>
      <c r="J393" s="7">
        <v>44158</v>
      </c>
      <c r="K393" s="8"/>
      <c r="L393" s="9">
        <f ca="1">+TODAY()-J393</f>
        <v>-2</v>
      </c>
      <c r="M393" s="10">
        <v>60</v>
      </c>
      <c r="N393" s="90"/>
      <c r="O393" s="10" t="str">
        <f>IF(N393="","Vacio",IF(M393=N393,"Igual","Diferente"))</f>
        <v>Vacio</v>
      </c>
      <c r="P393" s="10"/>
      <c r="Q393" s="90"/>
      <c r="R393" s="10" t="str">
        <f>IF(Q393="","Vacio",IF(P393=Q393,"Igual","Diferente"))</f>
        <v>Vacio</v>
      </c>
      <c r="S393" s="2">
        <f>+M393+P393/3.5</f>
        <v>60</v>
      </c>
      <c r="T393" s="2">
        <f ca="1">+IF(L393&gt;=0,IF(L393&lt;30,S393*1,IF(60&gt;L393,S393*2,IF(90&gt;L393,S393*3,IF(120&gt;L393,S393*4,IF(150&gt;L393,S393*5,IF(180&gt;L393,S393*6,IF(210&gt;L393,S393*7))))))),0)</f>
        <v>0</v>
      </c>
      <c r="U393" s="3">
        <f ca="1">+IF(L393&lt;0,0,IF(L393&lt;8,$A$1,IF(L393&lt;15,$B$1,IF(L393&lt;22,$C$1,IF(L393&lt;30,$D$1,IF(L393&lt;60,$H$1,IF(L393&lt;90,$I$1,IF(L393&lt;120,$J$1,IF(L393&lt;150,$K$1,IF(L393&lt;180,$L$1,IF(L393&lt;210,$E$1)))))))))))</f>
        <v>0</v>
      </c>
      <c r="V393" s="4" t="s">
        <v>146</v>
      </c>
      <c r="W393" s="11" t="s">
        <v>147</v>
      </c>
      <c r="X393" s="7">
        <v>44100</v>
      </c>
      <c r="Y393" s="12" t="s">
        <v>152</v>
      </c>
      <c r="Z393" s="12"/>
      <c r="AA393" s="12"/>
      <c r="AB393" s="13"/>
      <c r="AC393" s="13"/>
      <c r="AD393" s="13"/>
      <c r="AE393" s="13"/>
      <c r="AF393" s="260">
        <f ca="1">+TODAY()-AE393</f>
        <v>44156</v>
      </c>
      <c r="AG393" s="13"/>
      <c r="AH393" s="13"/>
      <c r="AI393" s="7"/>
      <c r="AJ393" s="7"/>
      <c r="AK393" s="4"/>
      <c r="AL393" s="7"/>
      <c r="AM393" s="11">
        <v>1</v>
      </c>
      <c r="AN393" s="4" t="s">
        <v>58</v>
      </c>
      <c r="AO393" s="4"/>
      <c r="AP393" s="4" t="s">
        <v>149</v>
      </c>
      <c r="AQ393" s="4"/>
      <c r="AR393" s="4"/>
      <c r="AS393" s="4"/>
      <c r="AT393" s="4"/>
      <c r="AU393" s="4" t="s">
        <v>150</v>
      </c>
      <c r="AV393" s="8" t="s">
        <v>61</v>
      </c>
      <c r="AW393" s="8" t="s">
        <v>61</v>
      </c>
      <c r="AX393" s="10" t="str">
        <f>IF(AW393="","Vacio",IF(AV393=AW393,"Igual","Diferente"))</f>
        <v>Igual</v>
      </c>
      <c r="AY393" s="26"/>
      <c r="AZ393" s="26"/>
      <c r="BA393" s="6">
        <f ca="1">+IF(L393&gt;21,"Revisar",0)</f>
        <v>0</v>
      </c>
      <c r="BB393" s="26" t="s">
        <v>62</v>
      </c>
      <c r="BC393" s="85" t="s">
        <v>63</v>
      </c>
      <c r="BD393" s="26">
        <v>0</v>
      </c>
      <c r="BE393" s="26">
        <v>0</v>
      </c>
    </row>
    <row r="394" spans="1:57" x14ac:dyDescent="0.25">
      <c r="A394" s="26" t="str">
        <f>CONCATENATE(E394,"_",Y394)</f>
        <v>20600293231_PCR-LAP0870</v>
      </c>
      <c r="B394" s="26" t="str">
        <f>CONCATENATE(E394,"_",Z394)</f>
        <v>20600293231_</v>
      </c>
      <c r="C394" s="7">
        <v>44119</v>
      </c>
      <c r="D394" s="7">
        <v>44149</v>
      </c>
      <c r="E394" s="108">
        <v>20600293231</v>
      </c>
      <c r="F394" s="12" t="s">
        <v>1552</v>
      </c>
      <c r="G394" s="4" t="s">
        <v>1545</v>
      </c>
      <c r="H394" s="4" t="s">
        <v>1546</v>
      </c>
      <c r="I394" s="7">
        <v>44119</v>
      </c>
      <c r="J394" s="7">
        <v>44149</v>
      </c>
      <c r="K394" s="8"/>
      <c r="L394" s="9">
        <f ca="1">+TODAY()-J394</f>
        <v>7</v>
      </c>
      <c r="M394" s="10">
        <v>50</v>
      </c>
      <c r="N394" s="90"/>
      <c r="O394" s="10" t="str">
        <f>IF(N394="","Vacio",IF(M394=N394,"Igual","Diferente"))</f>
        <v>Vacio</v>
      </c>
      <c r="P394" s="10"/>
      <c r="Q394" s="90"/>
      <c r="R394" s="10" t="str">
        <f>IF(Q394="","Vacio",IF(P394=Q394,"Igual","Diferente"))</f>
        <v>Vacio</v>
      </c>
      <c r="S394" s="2">
        <f>+M394+P394/3.5</f>
        <v>50</v>
      </c>
      <c r="T394" s="2">
        <f ca="1">+IF(L394&gt;=0,IF(L394&lt;30,S394*1,IF(60&gt;L394,S394*2,IF(90&gt;L394,S394*3,IF(120&gt;L394,S394*4,IF(150&gt;L394,S394*5,IF(180&gt;L394,S394*6,IF(210&gt;L394,S394*7))))))),0)</f>
        <v>50</v>
      </c>
      <c r="U394" s="3" t="str">
        <f ca="1">+IF(L394&lt;0,0,IF(L394&lt;8,$A$1,IF(L394&lt;15,$B$1,IF(L394&lt;22,$C$1,IF(L394&lt;30,$D$1,IF(L394&lt;60,$H$1,IF(L394&lt;90,$I$1,IF(L394&lt;120,$J$1,IF(L394&lt;150,$K$1,IF(L394&lt;180,$L$1,IF(L394&lt;210,$E$1)))))))))))</f>
        <v>CONCATENACIÓN LAPTOP ACTUAL</v>
      </c>
      <c r="V394" s="4" t="s">
        <v>1550</v>
      </c>
      <c r="W394" s="11" t="s">
        <v>1551</v>
      </c>
      <c r="X394" s="7">
        <v>43510</v>
      </c>
      <c r="Y394" s="12" t="s">
        <v>1552</v>
      </c>
      <c r="Z394" s="12"/>
      <c r="AA394" s="12"/>
      <c r="AB394" s="13"/>
      <c r="AC394" s="13"/>
      <c r="AD394" s="13"/>
      <c r="AE394" s="13"/>
      <c r="AF394" s="260">
        <f ca="1">+TODAY()-AE394</f>
        <v>44156</v>
      </c>
      <c r="AG394" s="13"/>
      <c r="AH394" s="13"/>
      <c r="AI394" s="7" t="s">
        <v>1553</v>
      </c>
      <c r="AJ394" s="27" t="s">
        <v>1554</v>
      </c>
      <c r="AK394" s="4" t="s">
        <v>1555</v>
      </c>
      <c r="AL394" s="7">
        <v>43691</v>
      </c>
      <c r="AM394" s="11">
        <v>1</v>
      </c>
      <c r="AN394" s="4" t="s">
        <v>58</v>
      </c>
      <c r="AO394" s="4"/>
      <c r="AP394" s="4" t="s">
        <v>66</v>
      </c>
      <c r="AQ394" s="4"/>
      <c r="AR394" s="4"/>
      <c r="AS394" s="4"/>
      <c r="AT394" s="4"/>
      <c r="AU394" s="120" t="s">
        <v>89</v>
      </c>
      <c r="AV394" s="8" t="s">
        <v>61</v>
      </c>
      <c r="AW394" s="8" t="s">
        <v>61</v>
      </c>
      <c r="AX394" s="10" t="str">
        <f>IF(AW394="","Vacio",IF(AV394=AW394,"Igual","Diferente"))</f>
        <v>Igual</v>
      </c>
      <c r="AY394" s="85" t="s">
        <v>1556</v>
      </c>
      <c r="AZ394" s="85"/>
      <c r="BA394" s="6">
        <f ca="1">+IF(L394&gt;21,"Revisar",0)</f>
        <v>0</v>
      </c>
      <c r="BB394" s="26" t="s">
        <v>62</v>
      </c>
      <c r="BC394" s="85" t="s">
        <v>63</v>
      </c>
      <c r="BD394" s="26">
        <v>0</v>
      </c>
      <c r="BE394" s="26">
        <v>0</v>
      </c>
    </row>
    <row r="395" spans="1:57" x14ac:dyDescent="0.25">
      <c r="A395" s="26" t="str">
        <f>CONCATENATE(E395,"_",Y395)</f>
        <v>20417573705_PCR-LAP0873</v>
      </c>
      <c r="B395" s="26" t="str">
        <f>CONCATENATE(E395,"_",Z395)</f>
        <v>20417573705_</v>
      </c>
      <c r="C395" s="7">
        <v>44105</v>
      </c>
      <c r="D395" s="7">
        <v>44135</v>
      </c>
      <c r="E395" s="108">
        <v>20417573705</v>
      </c>
      <c r="F395" s="12" t="s">
        <v>4056</v>
      </c>
      <c r="G395" s="4" t="s">
        <v>4026</v>
      </c>
      <c r="H395" s="4" t="s">
        <v>11348</v>
      </c>
      <c r="I395" s="7">
        <v>44105</v>
      </c>
      <c r="J395" s="7">
        <v>44135</v>
      </c>
      <c r="K395" s="8">
        <v>247256</v>
      </c>
      <c r="L395" s="9">
        <f ca="1">+TODAY()-J395</f>
        <v>21</v>
      </c>
      <c r="M395" s="10">
        <v>70</v>
      </c>
      <c r="N395" s="94"/>
      <c r="O395" s="10" t="str">
        <f>IF(N395="","Vacio",IF(M395=N395,"Igual","Diferente"))</f>
        <v>Vacio</v>
      </c>
      <c r="P395" s="10"/>
      <c r="Q395" s="94"/>
      <c r="R395" s="10" t="str">
        <f>IF(Q395="","Vacio",IF(P395=Q395,"Igual","Diferente"))</f>
        <v>Vacio</v>
      </c>
      <c r="S395" s="2">
        <f>+M395+P395/3.5</f>
        <v>70</v>
      </c>
      <c r="T395" s="2">
        <f ca="1">+IF(L395&gt;=0,IF(L395&lt;30,S395*1,IF(60&gt;L395,S395*2,IF(90&gt;L395,S395*3,IF(120&gt;L395,S395*4,IF(150&gt;L395,S395*5,IF(180&gt;L395,S395*6,IF(210&gt;L395,S395*7))))))),0)</f>
        <v>70</v>
      </c>
      <c r="U395" s="3" t="str">
        <f ca="1">+IF(L395&lt;0,0,IF(L395&lt;8,$A$1,IF(L395&lt;15,$B$1,IF(L395&lt;22,$C$1,IF(L395&lt;30,$D$1,IF(L395&lt;60,$H$1,IF(L395&lt;90,$I$1,IF(L395&lt;120,$J$1,IF(L395&lt;150,$K$1,IF(L395&lt;180,$L$1,IF(L395&lt;210,$E$1)))))))))))</f>
        <v>Fecha inicio Plazo Alquiler</v>
      </c>
      <c r="V395" s="4" t="s">
        <v>4054</v>
      </c>
      <c r="W395" s="11" t="s">
        <v>4055</v>
      </c>
      <c r="X395" s="7">
        <v>43305</v>
      </c>
      <c r="Y395" s="12" t="s">
        <v>4056</v>
      </c>
      <c r="Z395" s="12"/>
      <c r="AA395" s="12"/>
      <c r="AB395" s="13"/>
      <c r="AC395" s="13"/>
      <c r="AD395" s="13"/>
      <c r="AE395" s="13"/>
      <c r="AF395" s="260">
        <f ca="1">+TODAY()-AE395</f>
        <v>44156</v>
      </c>
      <c r="AG395" s="13"/>
      <c r="AH395" s="13"/>
      <c r="AI395" s="7"/>
      <c r="AJ395" s="7"/>
      <c r="AK395" s="4" t="s">
        <v>65</v>
      </c>
      <c r="AL395" s="7"/>
      <c r="AM395" s="11">
        <v>1</v>
      </c>
      <c r="AN395" s="4" t="s">
        <v>58</v>
      </c>
      <c r="AO395" s="4"/>
      <c r="AP395" s="4" t="s">
        <v>66</v>
      </c>
      <c r="AQ395" s="4"/>
      <c r="AR395" s="4"/>
      <c r="AS395" s="4"/>
      <c r="AT395" s="4"/>
      <c r="AU395" s="4" t="s">
        <v>150</v>
      </c>
      <c r="AV395" s="8" t="s">
        <v>61</v>
      </c>
      <c r="AW395" s="8" t="s">
        <v>61</v>
      </c>
      <c r="AX395" s="10" t="str">
        <f>IF(AW395="","Vacio",IF(AV395=AW395,"Igual","Diferente"))</f>
        <v>Igual</v>
      </c>
      <c r="AY395" s="85"/>
      <c r="AZ395" s="85"/>
      <c r="BA395" s="6">
        <f ca="1">+IF(L395&gt;21,"Revisar",0)</f>
        <v>0</v>
      </c>
      <c r="BB395" s="85" t="s">
        <v>62</v>
      </c>
      <c r="BC395" s="85" t="s">
        <v>63</v>
      </c>
      <c r="BD395" s="26">
        <v>0</v>
      </c>
      <c r="BE395" s="26">
        <v>0</v>
      </c>
    </row>
    <row r="396" spans="1:57" x14ac:dyDescent="0.25">
      <c r="A396" s="26" t="str">
        <f>CONCATENATE(E396,"_",Y396)</f>
        <v>20417573705_PCR-LAP0876</v>
      </c>
      <c r="B396" s="26" t="str">
        <f>CONCATENATE(E396,"_",Z396)</f>
        <v>20417573705_</v>
      </c>
      <c r="C396" s="7">
        <v>44105</v>
      </c>
      <c r="D396" s="7">
        <v>44135</v>
      </c>
      <c r="E396" s="108">
        <v>20417573705</v>
      </c>
      <c r="F396" s="12" t="s">
        <v>4057</v>
      </c>
      <c r="G396" s="4" t="s">
        <v>4026</v>
      </c>
      <c r="H396" s="4" t="s">
        <v>11348</v>
      </c>
      <c r="I396" s="7">
        <v>44105</v>
      </c>
      <c r="J396" s="7">
        <v>44135</v>
      </c>
      <c r="K396" s="8">
        <v>247256</v>
      </c>
      <c r="L396" s="9">
        <f ca="1">+TODAY()-J396</f>
        <v>21</v>
      </c>
      <c r="M396" s="10">
        <v>70</v>
      </c>
      <c r="N396" s="94"/>
      <c r="O396" s="10" t="str">
        <f>IF(N396="","Vacio",IF(M396=N396,"Igual","Diferente"))</f>
        <v>Vacio</v>
      </c>
      <c r="P396" s="10"/>
      <c r="Q396" s="94"/>
      <c r="R396" s="10" t="str">
        <f>IF(Q396="","Vacio",IF(P396=Q396,"Igual","Diferente"))</f>
        <v>Vacio</v>
      </c>
      <c r="S396" s="2">
        <f>+M396+P396/3.5</f>
        <v>70</v>
      </c>
      <c r="T396" s="2">
        <f ca="1">+IF(L396&gt;=0,IF(L396&lt;30,S396*1,IF(60&gt;L396,S396*2,IF(90&gt;L396,S396*3,IF(120&gt;L396,S396*4,IF(150&gt;L396,S396*5,IF(180&gt;L396,S396*6,IF(210&gt;L396,S396*7))))))),0)</f>
        <v>70</v>
      </c>
      <c r="U396" s="3" t="str">
        <f ca="1">+IF(L396&lt;0,0,IF(L396&lt;8,$A$1,IF(L396&lt;15,$B$1,IF(L396&lt;22,$C$1,IF(L396&lt;30,$D$1,IF(L396&lt;60,$H$1,IF(L396&lt;90,$I$1,IF(L396&lt;120,$J$1,IF(L396&lt;150,$K$1,IF(L396&lt;180,$L$1,IF(L396&lt;210,$E$1)))))))))))</f>
        <v>Fecha inicio Plazo Alquiler</v>
      </c>
      <c r="V396" s="4" t="s">
        <v>4054</v>
      </c>
      <c r="W396" s="11" t="s">
        <v>4055</v>
      </c>
      <c r="X396" s="7">
        <v>43305</v>
      </c>
      <c r="Y396" s="12" t="s">
        <v>4057</v>
      </c>
      <c r="Z396" s="12"/>
      <c r="AA396" s="12"/>
      <c r="AB396" s="13"/>
      <c r="AC396" s="13"/>
      <c r="AD396" s="13"/>
      <c r="AE396" s="13"/>
      <c r="AF396" s="260">
        <f ca="1">+TODAY()-AE396</f>
        <v>44156</v>
      </c>
      <c r="AG396" s="13"/>
      <c r="AH396" s="13"/>
      <c r="AI396" s="7"/>
      <c r="AJ396" s="7"/>
      <c r="AK396" s="4" t="s">
        <v>65</v>
      </c>
      <c r="AL396" s="7"/>
      <c r="AM396" s="11">
        <v>1</v>
      </c>
      <c r="AN396" s="4" t="s">
        <v>58</v>
      </c>
      <c r="AO396" s="4"/>
      <c r="AP396" s="4" t="s">
        <v>66</v>
      </c>
      <c r="AQ396" s="4"/>
      <c r="AR396" s="4"/>
      <c r="AS396" s="4"/>
      <c r="AT396" s="4"/>
      <c r="AU396" s="4" t="s">
        <v>150</v>
      </c>
      <c r="AV396" s="8" t="s">
        <v>61</v>
      </c>
      <c r="AW396" s="8" t="s">
        <v>61</v>
      </c>
      <c r="AX396" s="10" t="str">
        <f>IF(AW396="","Vacio",IF(AV396=AW396,"Igual","Diferente"))</f>
        <v>Igual</v>
      </c>
      <c r="AY396" s="85"/>
      <c r="AZ396" s="85"/>
      <c r="BA396" s="6">
        <f ca="1">+IF(L396&gt;21,"Revisar",0)</f>
        <v>0</v>
      </c>
      <c r="BB396" s="85" t="s">
        <v>62</v>
      </c>
      <c r="BC396" s="85" t="s">
        <v>63</v>
      </c>
      <c r="BD396" s="26">
        <v>0</v>
      </c>
      <c r="BE396" s="26">
        <v>0</v>
      </c>
    </row>
    <row r="397" spans="1:57" x14ac:dyDescent="0.25">
      <c r="A397" s="26" t="str">
        <f>CONCATENATE(E397,"_",Y397)</f>
        <v>20547907249_PCR-LAP0877</v>
      </c>
      <c r="B397" s="26" t="str">
        <f>CONCATENATE(E397,"_",Z397)</f>
        <v>20547907249_PCR-LAP 0470</v>
      </c>
      <c r="C397" s="7">
        <v>44105</v>
      </c>
      <c r="D397" s="7">
        <v>44135</v>
      </c>
      <c r="E397" s="108">
        <v>20547907249</v>
      </c>
      <c r="F397" s="12" t="s">
        <v>537</v>
      </c>
      <c r="G397" s="4" t="s">
        <v>512</v>
      </c>
      <c r="H397" s="4" t="s">
        <v>513</v>
      </c>
      <c r="I397" s="7">
        <v>44105</v>
      </c>
      <c r="J397" s="7">
        <v>44135</v>
      </c>
      <c r="K397" s="8"/>
      <c r="L397" s="9">
        <f ca="1">+TODAY()-J397</f>
        <v>21</v>
      </c>
      <c r="M397" s="10">
        <v>35</v>
      </c>
      <c r="N397" s="90"/>
      <c r="O397" s="10" t="str">
        <f>IF(N397="","Vacio",IF(M397=N397,"Igual","Diferente"))</f>
        <v>Vacio</v>
      </c>
      <c r="P397" s="10"/>
      <c r="Q397" s="90"/>
      <c r="R397" s="10" t="str">
        <f>IF(Q397="","Vacio",IF(P397=Q397,"Igual","Diferente"))</f>
        <v>Vacio</v>
      </c>
      <c r="S397" s="2">
        <f>+M397+P397/3.5</f>
        <v>35</v>
      </c>
      <c r="T397" s="2">
        <f ca="1">+IF(L397&gt;=0,IF(L397&lt;30,S397*1,IF(60&gt;L397,S397*2,IF(90&gt;L397,S397*3,IF(120&gt;L397,S397*4,IF(150&gt;L397,S397*5,IF(180&gt;L397,S397*6,IF(210&gt;L397,S397*7))))))),0)</f>
        <v>35</v>
      </c>
      <c r="U397" s="3" t="str">
        <f ca="1">+IF(L397&lt;0,0,IF(L397&lt;8,$A$1,IF(L397&lt;15,$B$1,IF(L397&lt;22,$C$1,IF(L397&lt;30,$D$1,IF(L397&lt;60,$H$1,IF(L397&lt;90,$I$1,IF(L397&lt;120,$J$1,IF(L397&lt;150,$K$1,IF(L397&lt;180,$L$1,IF(L397&lt;210,$E$1)))))))))))</f>
        <v>Fecha inicio Plazo Alquiler</v>
      </c>
      <c r="V397" s="4" t="s">
        <v>529</v>
      </c>
      <c r="W397" s="11" t="s">
        <v>536</v>
      </c>
      <c r="X397" s="7">
        <v>42886</v>
      </c>
      <c r="Y397" s="12" t="s">
        <v>537</v>
      </c>
      <c r="Z397" s="12" t="s">
        <v>538</v>
      </c>
      <c r="AA397" s="12"/>
      <c r="AB397" s="13"/>
      <c r="AC397" s="13"/>
      <c r="AD397" s="13"/>
      <c r="AE397" s="13"/>
      <c r="AF397" s="260">
        <f ca="1">+TODAY()-AE397</f>
        <v>44156</v>
      </c>
      <c r="AG397" s="13"/>
      <c r="AH397" s="13"/>
      <c r="AI397" s="7"/>
      <c r="AJ397" s="7"/>
      <c r="AK397" s="4" t="s">
        <v>305</v>
      </c>
      <c r="AL397" s="7"/>
      <c r="AM397" s="11">
        <v>1</v>
      </c>
      <c r="AN397" s="4" t="s">
        <v>58</v>
      </c>
      <c r="AO397" s="4"/>
      <c r="AP397" s="4" t="s">
        <v>66</v>
      </c>
      <c r="AQ397" s="4"/>
      <c r="AR397" s="4"/>
      <c r="AS397" s="4"/>
      <c r="AT397" s="4"/>
      <c r="AU397" s="120" t="s">
        <v>89</v>
      </c>
      <c r="AV397" s="8" t="s">
        <v>61</v>
      </c>
      <c r="AW397" s="8" t="s">
        <v>61</v>
      </c>
      <c r="AX397" s="10" t="str">
        <f>IF(AW397="","Vacio",IF(AV397=AW397,"Igual","Diferente"))</f>
        <v>Igual</v>
      </c>
      <c r="AY397" s="26"/>
      <c r="AZ397" s="26"/>
      <c r="BA397" s="6">
        <f ca="1">+IF(L397&gt;21,"Revisar",0)</f>
        <v>0</v>
      </c>
      <c r="BB397" s="26" t="s">
        <v>62</v>
      </c>
      <c r="BC397" s="85" t="s">
        <v>63</v>
      </c>
      <c r="BD397" s="26">
        <v>0</v>
      </c>
      <c r="BE397" s="26">
        <v>0</v>
      </c>
    </row>
    <row r="398" spans="1:57" ht="51" x14ac:dyDescent="0.25">
      <c r="A398" s="26" t="str">
        <f>CONCATENATE(E398,"_",Y398)</f>
        <v>20605368680_PCR-LAP0878</v>
      </c>
      <c r="B398" s="26" t="str">
        <f>CONCATENATE(E398,"_",Z398)</f>
        <v>20605368680_PCR-LAP0413</v>
      </c>
      <c r="C398" s="16">
        <v>44129</v>
      </c>
      <c r="D398" s="16">
        <v>44159</v>
      </c>
      <c r="E398" s="108">
        <v>20605368680</v>
      </c>
      <c r="F398" s="17" t="s">
        <v>865</v>
      </c>
      <c r="G398" s="20" t="s">
        <v>861</v>
      </c>
      <c r="H398" s="15" t="s">
        <v>11285</v>
      </c>
      <c r="I398" s="16">
        <v>44129</v>
      </c>
      <c r="J398" s="16">
        <v>44159</v>
      </c>
      <c r="K398" s="28"/>
      <c r="L398" s="9">
        <f ca="1">+TODAY()-J398</f>
        <v>-3</v>
      </c>
      <c r="M398" s="29">
        <v>50</v>
      </c>
      <c r="N398" s="95"/>
      <c r="O398" s="10" t="str">
        <f>IF(N398="","Vacio",IF(M398=N398,"Igual","Diferente"))</f>
        <v>Vacio</v>
      </c>
      <c r="P398" s="29"/>
      <c r="Q398" s="95"/>
      <c r="R398" s="10" t="str">
        <f>IF(Q398="","Vacio",IF(P398=Q398,"Igual","Diferente"))</f>
        <v>Vacio</v>
      </c>
      <c r="S398" s="2">
        <f>+M398+P398/3.5</f>
        <v>50</v>
      </c>
      <c r="T398" s="96">
        <f ca="1">+IF(L398&gt;=0,IF(L398&lt;30,S398*1,IF(60&gt;L398,S398*2,IF(90&gt;L398,S398*3,IF(120&gt;L398,S398*4,IF(150&gt;L398,S398*5,IF(180&gt;L398,S398*6,IF(210&gt;L398,S398*7))))))),0)</f>
        <v>0</v>
      </c>
      <c r="U398" s="3">
        <f ca="1">+IF(L398&lt;0,0,IF(L398&lt;8,$A$1,IF(L398&lt;15,$B$1,IF(L398&lt;22,$C$1,IF(L398&lt;30,$D$1,IF(L398&lt;60,$H$1,IF(L398&lt;90,$I$1,IF(L398&lt;120,$J$1,IF(L398&lt;150,$K$1,IF(L398&lt;180,$L$1,IF(L398&lt;210,$E$1)))))))))))</f>
        <v>0</v>
      </c>
      <c r="V398" s="15" t="s">
        <v>863</v>
      </c>
      <c r="W398" s="30" t="s">
        <v>864</v>
      </c>
      <c r="X398" s="16">
        <v>43854</v>
      </c>
      <c r="Y398" s="17" t="s">
        <v>865</v>
      </c>
      <c r="Z398" s="17" t="s">
        <v>866</v>
      </c>
      <c r="AA398" s="17"/>
      <c r="AB398" s="31"/>
      <c r="AC398" s="31"/>
      <c r="AD398" s="31"/>
      <c r="AE398" s="31"/>
      <c r="AF398" s="261">
        <f ca="1">+TODAY()-AE398</f>
        <v>44156</v>
      </c>
      <c r="AG398" s="31"/>
      <c r="AH398" s="31"/>
      <c r="AI398" s="16"/>
      <c r="AJ398" s="16"/>
      <c r="AK398" s="15"/>
      <c r="AL398" s="16"/>
      <c r="AM398" s="30">
        <v>1</v>
      </c>
      <c r="AN398" s="15" t="s">
        <v>58</v>
      </c>
      <c r="AO398" s="15"/>
      <c r="AP398" s="15" t="s">
        <v>66</v>
      </c>
      <c r="AQ398" s="15"/>
      <c r="AR398" s="15"/>
      <c r="AS398" s="15"/>
      <c r="AT398" s="15"/>
      <c r="AU398" s="4" t="s">
        <v>11259</v>
      </c>
      <c r="AV398" s="28" t="s">
        <v>61</v>
      </c>
      <c r="AW398" s="28" t="s">
        <v>61</v>
      </c>
      <c r="AX398" s="10" t="str">
        <f>IF(AW398="","Vacio",IF(AV398=AW398,"Igual","Diferente"))</f>
        <v>Igual</v>
      </c>
      <c r="AY398" s="19"/>
      <c r="AZ398" s="19"/>
      <c r="BA398" s="6">
        <f ca="1">+IF(L398&gt;21,"Revisar",0)</f>
        <v>0</v>
      </c>
      <c r="BB398" s="19" t="s">
        <v>62</v>
      </c>
      <c r="BC398" s="19" t="s">
        <v>63</v>
      </c>
      <c r="BD398" s="26">
        <v>0</v>
      </c>
      <c r="BE398" s="26">
        <v>0</v>
      </c>
    </row>
    <row r="399" spans="1:57" x14ac:dyDescent="0.25">
      <c r="A399" s="26" t="str">
        <f>CONCATENATE(E399,"_",Y399)</f>
        <v>20392667092_PCR-LAP0879</v>
      </c>
      <c r="B399" s="26" t="str">
        <f>CONCATENATE(E399,"_",Z399)</f>
        <v>20392667092_</v>
      </c>
      <c r="C399" s="7">
        <v>44112</v>
      </c>
      <c r="D399" s="7">
        <v>44142</v>
      </c>
      <c r="E399" s="108">
        <v>20392667092</v>
      </c>
      <c r="F399" s="12" t="s">
        <v>1395</v>
      </c>
      <c r="G399" s="21" t="s">
        <v>1378</v>
      </c>
      <c r="H399" s="4" t="s">
        <v>1383</v>
      </c>
      <c r="I399" s="7">
        <v>44112</v>
      </c>
      <c r="J399" s="7">
        <v>44142</v>
      </c>
      <c r="K399" s="8"/>
      <c r="L399" s="9">
        <f ca="1">+TODAY()-J399</f>
        <v>14</v>
      </c>
      <c r="M399" s="10">
        <v>50</v>
      </c>
      <c r="N399" s="90"/>
      <c r="O399" s="10" t="str">
        <f>IF(N399="","Vacio",IF(M399=N399,"Igual","Diferente"))</f>
        <v>Vacio</v>
      </c>
      <c r="P399" s="10"/>
      <c r="Q399" s="90"/>
      <c r="R399" s="10" t="str">
        <f>IF(Q399="","Vacio",IF(P399=Q399,"Igual","Diferente"))</f>
        <v>Vacio</v>
      </c>
      <c r="S399" s="2">
        <f>+M399+P399/3.5</f>
        <v>50</v>
      </c>
      <c r="T399" s="2">
        <f ca="1">+IF(L399&gt;=0,IF(L399&lt;30,S399*1,IF(60&gt;L399,S399*2,IF(90&gt;L399,S399*3,IF(120&gt;L399,S399*4,IF(150&gt;L399,S399*5,IF(180&gt;L399,S399*6,IF(210&gt;L399,S399*7))))))),0)</f>
        <v>50</v>
      </c>
      <c r="U399" s="3" t="str">
        <f ca="1">+IF(L399&lt;0,0,IF(L399&lt;8,$A$1,IF(L399&lt;15,$B$1,IF(L399&lt;22,$C$1,IF(L399&lt;30,$D$1,IF(L399&lt;60,$H$1,IF(L399&lt;90,$I$1,IF(L399&lt;120,$J$1,IF(L399&lt;150,$K$1,IF(L399&lt;180,$L$1,IF(L399&lt;210,$E$1)))))))))))</f>
        <v>CONCATENACIÓN LAPTOP ANTERIOR</v>
      </c>
      <c r="V399" s="4" t="s">
        <v>1394</v>
      </c>
      <c r="W399" s="11" t="s">
        <v>1385</v>
      </c>
      <c r="X399" s="7">
        <v>44082</v>
      </c>
      <c r="Y399" s="12" t="s">
        <v>1395</v>
      </c>
      <c r="Z399" s="12"/>
      <c r="AA399" s="12"/>
      <c r="AB399" s="13"/>
      <c r="AC399" s="13"/>
      <c r="AD399" s="13"/>
      <c r="AE399" s="13"/>
      <c r="AF399" s="260">
        <f ca="1">+TODAY()-AE399</f>
        <v>44156</v>
      </c>
      <c r="AG399" s="13"/>
      <c r="AH399" s="13"/>
      <c r="AI399" s="7"/>
      <c r="AJ399" s="7"/>
      <c r="AK399" s="4"/>
      <c r="AL399" s="7"/>
      <c r="AM399" s="11">
        <v>1</v>
      </c>
      <c r="AN399" s="4" t="s">
        <v>58</v>
      </c>
      <c r="AO399" s="4"/>
      <c r="AP399" s="4" t="s">
        <v>66</v>
      </c>
      <c r="AQ399" s="4"/>
      <c r="AR399" s="4"/>
      <c r="AS399" s="4"/>
      <c r="AT399" s="4"/>
      <c r="AU399" s="4" t="s">
        <v>429</v>
      </c>
      <c r="AV399" s="8" t="s">
        <v>61</v>
      </c>
      <c r="AW399" s="8" t="s">
        <v>61</v>
      </c>
      <c r="AX399" s="10" t="str">
        <f>IF(AW399="","Vacio",IF(AV399=AW399,"Igual","Diferente"))</f>
        <v>Igual</v>
      </c>
      <c r="AY399" s="85"/>
      <c r="AZ399" s="85"/>
      <c r="BA399" s="6">
        <f ca="1">+IF(L399&gt;21,"Revisar",0)</f>
        <v>0</v>
      </c>
      <c r="BB399" s="26" t="s">
        <v>62</v>
      </c>
      <c r="BC399" s="85" t="s">
        <v>63</v>
      </c>
      <c r="BD399" s="26">
        <v>0</v>
      </c>
      <c r="BE399" s="26">
        <v>0</v>
      </c>
    </row>
    <row r="400" spans="1:57" x14ac:dyDescent="0.25">
      <c r="A400" s="26" t="str">
        <f>CONCATENATE(E400,"_",Y400)</f>
        <v>20417378911_PCR-LAP0883</v>
      </c>
      <c r="B400" s="26" t="str">
        <f>CONCATENATE(E400,"_",Z400)</f>
        <v>20417378911_</v>
      </c>
      <c r="C400" s="7">
        <v>44105</v>
      </c>
      <c r="D400" s="7">
        <v>44135</v>
      </c>
      <c r="E400" s="108">
        <v>20417378911</v>
      </c>
      <c r="F400" s="12" t="s">
        <v>1717</v>
      </c>
      <c r="G400" s="4" t="s">
        <v>1700</v>
      </c>
      <c r="H400" s="4" t="s">
        <v>1701</v>
      </c>
      <c r="I400" s="7">
        <v>44105</v>
      </c>
      <c r="J400" s="7">
        <v>44135</v>
      </c>
      <c r="K400" s="8">
        <v>4531486926</v>
      </c>
      <c r="L400" s="9">
        <f ca="1">+TODAY()-J400</f>
        <v>21</v>
      </c>
      <c r="M400" s="10">
        <v>65</v>
      </c>
      <c r="N400" s="90"/>
      <c r="O400" s="10" t="str">
        <f>IF(N400="","Vacio",IF(M400=N400,"Igual","Diferente"))</f>
        <v>Vacio</v>
      </c>
      <c r="P400" s="10"/>
      <c r="Q400" s="90"/>
      <c r="R400" s="10" t="str">
        <f>IF(Q400="","Vacio",IF(P400=Q400,"Igual","Diferente"))</f>
        <v>Vacio</v>
      </c>
      <c r="S400" s="2">
        <f>+M400+P400/3.5</f>
        <v>65</v>
      </c>
      <c r="T400" s="2">
        <f ca="1">+IF(L400&gt;=0,IF(L400&lt;30,S400*1,IF(60&gt;L400,S400*2,IF(90&gt;L400,S400*3,IF(120&gt;L400,S400*4,IF(150&gt;L400,S400*5,IF(180&gt;L400,S400*6,IF(210&gt;L400,S400*7))))))),0)</f>
        <v>65</v>
      </c>
      <c r="U400" s="3" t="str">
        <f ca="1">+IF(L400&lt;0,0,IF(L400&lt;8,$A$1,IF(L400&lt;15,$B$1,IF(L400&lt;22,$C$1,IF(L400&lt;30,$D$1,IF(L400&lt;60,$H$1,IF(L400&lt;90,$I$1,IF(L400&lt;120,$J$1,IF(L400&lt;150,$K$1,IF(L400&lt;180,$L$1,IF(L400&lt;210,$E$1)))))))))))</f>
        <v>Fecha inicio Plazo Alquiler</v>
      </c>
      <c r="V400" s="4" t="s">
        <v>1715</v>
      </c>
      <c r="W400" s="11" t="s">
        <v>1716</v>
      </c>
      <c r="X400" s="44">
        <v>43710</v>
      </c>
      <c r="Y400" s="12" t="s">
        <v>1717</v>
      </c>
      <c r="Z400" s="12"/>
      <c r="AA400" s="12"/>
      <c r="AB400" s="13"/>
      <c r="AC400" s="13"/>
      <c r="AD400" s="13"/>
      <c r="AE400" s="13"/>
      <c r="AF400" s="260">
        <f ca="1">+TODAY()-AE400</f>
        <v>44156</v>
      </c>
      <c r="AG400" s="13"/>
      <c r="AH400" s="13"/>
      <c r="AI400" s="7"/>
      <c r="AJ400" s="7"/>
      <c r="AK400" s="4" t="s">
        <v>65</v>
      </c>
      <c r="AL400" s="7"/>
      <c r="AM400" s="11">
        <v>1</v>
      </c>
      <c r="AN400" s="4" t="s">
        <v>58</v>
      </c>
      <c r="AO400" s="4"/>
      <c r="AP400" s="4" t="s">
        <v>66</v>
      </c>
      <c r="AQ400" s="4"/>
      <c r="AR400" s="4"/>
      <c r="AS400" s="4"/>
      <c r="AT400" s="4"/>
      <c r="AU400" s="4" t="s">
        <v>150</v>
      </c>
      <c r="AV400" s="8" t="s">
        <v>61</v>
      </c>
      <c r="AW400" s="8" t="s">
        <v>61</v>
      </c>
      <c r="AX400" s="10" t="str">
        <f>IF(AW400="","Vacio",IF(AV400=AW400,"Igual","Diferente"))</f>
        <v>Igual</v>
      </c>
      <c r="AY400" s="26"/>
      <c r="AZ400" s="26"/>
      <c r="BA400" s="6">
        <f ca="1">+IF(L400&gt;21,"Revisar",0)</f>
        <v>0</v>
      </c>
      <c r="BB400" s="26" t="s">
        <v>62</v>
      </c>
      <c r="BC400" s="85" t="s">
        <v>63</v>
      </c>
      <c r="BD400" s="26">
        <v>0</v>
      </c>
      <c r="BE400" s="26">
        <v>0</v>
      </c>
    </row>
    <row r="401" spans="1:57" x14ac:dyDescent="0.25">
      <c r="A401" s="26" t="str">
        <f>CONCATENATE(E401,"_",Y401)</f>
        <v>20550601185_PCR-LAP0885</v>
      </c>
      <c r="B401" s="26" t="str">
        <f>CONCATENATE(E401,"_",Z401)</f>
        <v>20550601185_</v>
      </c>
      <c r="C401" s="22">
        <v>44105</v>
      </c>
      <c r="D401" s="22">
        <v>44134</v>
      </c>
      <c r="E401" s="108">
        <v>20550601185</v>
      </c>
      <c r="F401" s="12" t="s">
        <v>2591</v>
      </c>
      <c r="G401" s="4" t="s">
        <v>2548</v>
      </c>
      <c r="H401" s="21" t="s">
        <v>2549</v>
      </c>
      <c r="I401" s="22">
        <v>44105</v>
      </c>
      <c r="J401" s="22">
        <v>44134</v>
      </c>
      <c r="K401" s="8"/>
      <c r="L401" s="9">
        <f ca="1">+TODAY()-J401</f>
        <v>22</v>
      </c>
      <c r="M401" s="10">
        <v>89</v>
      </c>
      <c r="N401" s="90"/>
      <c r="O401" s="10" t="str">
        <f>IF(N401="","Vacio",IF(M401=N401,"Igual","Diferente"))</f>
        <v>Vacio</v>
      </c>
      <c r="P401" s="10"/>
      <c r="Q401" s="90"/>
      <c r="R401" s="10" t="str">
        <f>IF(Q401="","Vacio",IF(P401=Q401,"Igual","Diferente"))</f>
        <v>Vacio</v>
      </c>
      <c r="S401" s="2">
        <f>+M401+P401/3.5</f>
        <v>89</v>
      </c>
      <c r="T401" s="2">
        <f ca="1">+IF(L401&gt;=0,IF(L401&lt;30,S401*1,IF(60&gt;L401,S401*2,IF(90&gt;L401,S401*3,IF(120&gt;L401,S401*4,IF(150&gt;L401,S401*5,IF(180&gt;L401,S401*6,IF(210&gt;L401,S401*7))))))),0)</f>
        <v>89</v>
      </c>
      <c r="U401" s="3" t="str">
        <f ca="1">+IF(L401&lt;0,0,IF(L401&lt;8,$A$1,IF(L401&lt;15,$B$1,IF(L401&lt;22,$C$1,IF(L401&lt;30,$D$1,IF(L401&lt;60,$H$1,IF(L401&lt;90,$I$1,IF(L401&lt;120,$J$1,IF(L401&lt;150,$K$1,IF(L401&lt;180,$L$1,IF(L401&lt;210,$E$1)))))))))))</f>
        <v>Fecha vencimiento Plazo Alquiler</v>
      </c>
      <c r="V401" s="4" t="s">
        <v>2589</v>
      </c>
      <c r="W401" s="11" t="s">
        <v>2590</v>
      </c>
      <c r="X401" s="7">
        <v>43446</v>
      </c>
      <c r="Y401" s="12" t="s">
        <v>2591</v>
      </c>
      <c r="Z401" s="12"/>
      <c r="AA401" s="12"/>
      <c r="AB401" s="13"/>
      <c r="AC401" s="13"/>
      <c r="AD401" s="13"/>
      <c r="AE401" s="13"/>
      <c r="AF401" s="260">
        <f ca="1">+TODAY()-AE401</f>
        <v>44156</v>
      </c>
      <c r="AG401" s="13"/>
      <c r="AH401" s="13"/>
      <c r="AI401" s="7"/>
      <c r="AJ401" s="7"/>
      <c r="AK401" s="4" t="s">
        <v>65</v>
      </c>
      <c r="AL401" s="7"/>
      <c r="AM401" s="11">
        <v>1</v>
      </c>
      <c r="AN401" s="4" t="s">
        <v>58</v>
      </c>
      <c r="AO401" s="4"/>
      <c r="AP401" s="4" t="s">
        <v>66</v>
      </c>
      <c r="AQ401" s="4"/>
      <c r="AR401" s="4"/>
      <c r="AS401" s="4"/>
      <c r="AT401" s="4"/>
      <c r="AU401" s="4" t="s">
        <v>150</v>
      </c>
      <c r="AV401" s="8" t="s">
        <v>61</v>
      </c>
      <c r="AW401" s="8" t="s">
        <v>61</v>
      </c>
      <c r="AX401" s="10" t="str">
        <f>IF(AW401="","Vacio",IF(AV401=AW401,"Igual","Diferente"))</f>
        <v>Igual</v>
      </c>
      <c r="AY401" s="26"/>
      <c r="AZ401" s="26"/>
      <c r="BA401" s="6" t="str">
        <f ca="1">+IF(L401&gt;21,"Revisar",0)</f>
        <v>Revisar</v>
      </c>
      <c r="BB401" s="26" t="s">
        <v>62</v>
      </c>
      <c r="BC401" s="85" t="s">
        <v>120</v>
      </c>
      <c r="BD401" s="26">
        <v>0</v>
      </c>
      <c r="BE401" s="26">
        <v>0</v>
      </c>
    </row>
    <row r="402" spans="1:57" x14ac:dyDescent="0.25">
      <c r="A402" s="26" t="str">
        <f>CONCATENATE(E402,"_",Y402)</f>
        <v>20259661553_PCR-LAP0889</v>
      </c>
      <c r="B402" s="26" t="str">
        <f>CONCATENATE(E402,"_",Z402)</f>
        <v>20259661553_</v>
      </c>
      <c r="C402" s="7">
        <v>44105</v>
      </c>
      <c r="D402" s="7">
        <v>44135</v>
      </c>
      <c r="E402" s="108">
        <v>20259661553</v>
      </c>
      <c r="F402" s="17" t="s">
        <v>346</v>
      </c>
      <c r="G402" s="4" t="s">
        <v>302</v>
      </c>
      <c r="H402" s="4" t="s">
        <v>303</v>
      </c>
      <c r="I402" s="7">
        <v>44105</v>
      </c>
      <c r="J402" s="7">
        <v>44135</v>
      </c>
      <c r="K402" s="8"/>
      <c r="L402" s="9">
        <f ca="1">+TODAY()-J402</f>
        <v>21</v>
      </c>
      <c r="M402" s="10">
        <v>57.8</v>
      </c>
      <c r="N402" s="90"/>
      <c r="O402" s="10" t="str">
        <f>IF(N402="","Vacio",IF(M402=N402,"Igual","Diferente"))</f>
        <v>Vacio</v>
      </c>
      <c r="P402" s="10"/>
      <c r="Q402" s="90"/>
      <c r="R402" s="10" t="str">
        <f>IF(Q402="","Vacio",IF(P402=Q402,"Igual","Diferente"))</f>
        <v>Vacio</v>
      </c>
      <c r="S402" s="2">
        <f>+M402+P402/3.5</f>
        <v>57.8</v>
      </c>
      <c r="T402" s="2">
        <f ca="1">+IF(L402&gt;=0,IF(L402&lt;30,S402*1,IF(60&gt;L402,S402*2,IF(90&gt;L402,S402*3,IF(120&gt;L402,S402*4,IF(150&gt;L402,S402*5,IF(180&gt;L402,S402*6,IF(210&gt;L402,S402*7))))))),0)</f>
        <v>57.8</v>
      </c>
      <c r="U402" s="3" t="str">
        <f ca="1">+IF(L402&lt;0,0,IF(L402&lt;8,$A$1,IF(L402&lt;15,$B$1,IF(L402&lt;22,$C$1,IF(L402&lt;30,$D$1,IF(L402&lt;60,$H$1,IF(L402&lt;90,$I$1,IF(L402&lt;120,$J$1,IF(L402&lt;150,$K$1,IF(L402&lt;180,$L$1,IF(L402&lt;210,$E$1)))))))))))</f>
        <v>Fecha inicio Plazo Alquiler</v>
      </c>
      <c r="V402" s="4"/>
      <c r="W402" s="11"/>
      <c r="X402" s="7"/>
      <c r="Y402" s="17" t="s">
        <v>346</v>
      </c>
      <c r="Z402" s="12"/>
      <c r="AA402" s="12"/>
      <c r="AB402" s="13"/>
      <c r="AC402" s="13"/>
      <c r="AD402" s="13"/>
      <c r="AE402" s="13"/>
      <c r="AF402" s="260">
        <f ca="1">+TODAY()-AE402</f>
        <v>44156</v>
      </c>
      <c r="AG402" s="13"/>
      <c r="AH402" s="13"/>
      <c r="AI402" s="7"/>
      <c r="AJ402" s="7"/>
      <c r="AK402" s="4" t="s">
        <v>305</v>
      </c>
      <c r="AL402" s="7"/>
      <c r="AM402" s="11">
        <v>1</v>
      </c>
      <c r="AN402" s="4" t="s">
        <v>58</v>
      </c>
      <c r="AO402" s="4"/>
      <c r="AP402" s="4" t="s">
        <v>306</v>
      </c>
      <c r="AQ402" s="4" t="s">
        <v>347</v>
      </c>
      <c r="AR402" s="4"/>
      <c r="AS402" s="4"/>
      <c r="AT402" s="4"/>
      <c r="AU402" s="120" t="s">
        <v>89</v>
      </c>
      <c r="AV402" s="8" t="s">
        <v>61</v>
      </c>
      <c r="AW402" s="8" t="s">
        <v>61</v>
      </c>
      <c r="AX402" s="10" t="str">
        <f>IF(AW402="","Vacio",IF(AV402=AW402,"Igual","Diferente"))</f>
        <v>Igual</v>
      </c>
      <c r="AY402" s="26"/>
      <c r="AZ402" s="26"/>
      <c r="BA402" s="6">
        <f ca="1">+IF(L402&gt;21,"Revisar",0)</f>
        <v>0</v>
      </c>
      <c r="BB402" s="26" t="s">
        <v>62</v>
      </c>
      <c r="BC402" s="85" t="s">
        <v>63</v>
      </c>
      <c r="BD402" s="26">
        <v>0</v>
      </c>
      <c r="BE402" s="26">
        <v>0</v>
      </c>
    </row>
    <row r="403" spans="1:57" x14ac:dyDescent="0.25">
      <c r="A403" s="26" t="str">
        <f>CONCATENATE(E403,"_",Y403)</f>
        <v>20529096195_PCR-LAP0890</v>
      </c>
      <c r="B403" s="26" t="str">
        <f>CONCATENATE(E403,"_",Z403)</f>
        <v>20529096195_</v>
      </c>
      <c r="C403" s="22">
        <v>44127</v>
      </c>
      <c r="D403" s="22">
        <v>44157</v>
      </c>
      <c r="E403" s="108">
        <v>20529096195</v>
      </c>
      <c r="F403" s="12" t="s">
        <v>4147</v>
      </c>
      <c r="G403" s="21" t="s">
        <v>4122</v>
      </c>
      <c r="H403" s="21" t="s">
        <v>4128</v>
      </c>
      <c r="I403" s="22">
        <v>44127</v>
      </c>
      <c r="J403" s="22">
        <v>44157</v>
      </c>
      <c r="K403" s="23"/>
      <c r="L403" s="9">
        <f ca="1">+TODAY()-J403</f>
        <v>-1</v>
      </c>
      <c r="M403" s="10">
        <v>75</v>
      </c>
      <c r="N403" s="90"/>
      <c r="O403" s="10" t="str">
        <f>IF(N403="","Vacio",IF(M403=N403,"Igual","Diferente"))</f>
        <v>Vacio</v>
      </c>
      <c r="P403" s="10"/>
      <c r="Q403" s="90"/>
      <c r="R403" s="10" t="str">
        <f>IF(Q403="","Vacio",IF(P403=Q403,"Igual","Diferente"))</f>
        <v>Vacio</v>
      </c>
      <c r="S403" s="2">
        <f>+M403+P403/3.5</f>
        <v>75</v>
      </c>
      <c r="T403" s="2">
        <f ca="1">+IF(L403&gt;=0,IF(L403&lt;30,S403*1,IF(60&gt;L403,S403*2,IF(90&gt;L403,S403*3,IF(120&gt;L403,S403*4,IF(150&gt;L403,S403*5,IF(180&gt;L403,S403*6,IF(210&gt;L403,S403*7))))))),0)</f>
        <v>0</v>
      </c>
      <c r="U403" s="3">
        <f ca="1">+IF(L403&lt;0,0,IF(L403&lt;8,$A$1,IF(L403&lt;15,$B$1,IF(L403&lt;22,$C$1,IF(L403&lt;30,$D$1,IF(L403&lt;60,$H$1,IF(L403&lt;90,$I$1,IF(L403&lt;120,$J$1,IF(L403&lt;150,$K$1,IF(L403&lt;180,$L$1,IF(L403&lt;210,$E$1)))))))))))</f>
        <v>0</v>
      </c>
      <c r="V403" s="21" t="s">
        <v>4129</v>
      </c>
      <c r="W403" s="24" t="s">
        <v>4130</v>
      </c>
      <c r="X403" s="22">
        <v>44034</v>
      </c>
      <c r="Y403" s="12" t="s">
        <v>4147</v>
      </c>
      <c r="Z403" s="12"/>
      <c r="AA403" s="12"/>
      <c r="AB403" s="59"/>
      <c r="AC403" s="59"/>
      <c r="AD403" s="59"/>
      <c r="AE403" s="59"/>
      <c r="AF403" s="260">
        <f ca="1">+TODAY()-AE403</f>
        <v>44156</v>
      </c>
      <c r="AG403" s="59"/>
      <c r="AH403" s="59"/>
      <c r="AI403" s="22"/>
      <c r="AJ403" s="22"/>
      <c r="AK403" s="21"/>
      <c r="AL403" s="22"/>
      <c r="AM403" s="24">
        <v>1</v>
      </c>
      <c r="AN403" s="21" t="s">
        <v>58</v>
      </c>
      <c r="AO403" s="21"/>
      <c r="AP403" s="21" t="s">
        <v>73</v>
      </c>
      <c r="AQ403" s="21"/>
      <c r="AR403" s="21"/>
      <c r="AS403" s="21"/>
      <c r="AT403" s="21"/>
      <c r="AU403" s="4" t="s">
        <v>11259</v>
      </c>
      <c r="AV403" s="23" t="s">
        <v>61</v>
      </c>
      <c r="AW403" s="8" t="s">
        <v>61</v>
      </c>
      <c r="AX403" s="10" t="str">
        <f>IF(AW403="","Vacio",IF(AV403=AW403,"Igual","Diferente"))</f>
        <v>Igual</v>
      </c>
      <c r="AY403" s="26"/>
      <c r="AZ403" s="26"/>
      <c r="BA403" s="6">
        <f ca="1">+IF(L403&gt;21,"Revisar",0)</f>
        <v>0</v>
      </c>
      <c r="BB403" s="26" t="s">
        <v>62</v>
      </c>
      <c r="BC403" s="85" t="s">
        <v>63</v>
      </c>
      <c r="BD403" s="26">
        <v>0</v>
      </c>
      <c r="BE403" s="26">
        <v>0</v>
      </c>
    </row>
    <row r="404" spans="1:57" x14ac:dyDescent="0.25">
      <c r="A404" s="26" t="str">
        <f>CONCATENATE(E404,"_",Y404)</f>
        <v>20529096195_PCR-LAP0892</v>
      </c>
      <c r="B404" s="26" t="str">
        <f>CONCATENATE(E404,"_",Z404)</f>
        <v>20529096195_</v>
      </c>
      <c r="C404" s="22">
        <v>44127</v>
      </c>
      <c r="D404" s="22">
        <v>44157</v>
      </c>
      <c r="E404" s="108">
        <v>20529096195</v>
      </c>
      <c r="F404" s="12" t="s">
        <v>4148</v>
      </c>
      <c r="G404" s="21" t="s">
        <v>4122</v>
      </c>
      <c r="H404" s="21" t="s">
        <v>4128</v>
      </c>
      <c r="I404" s="22">
        <v>44127</v>
      </c>
      <c r="J404" s="22">
        <v>44157</v>
      </c>
      <c r="K404" s="23"/>
      <c r="L404" s="9">
        <f ca="1">+TODAY()-J404</f>
        <v>-1</v>
      </c>
      <c r="M404" s="10">
        <v>75</v>
      </c>
      <c r="N404" s="90"/>
      <c r="O404" s="10" t="str">
        <f>IF(N404="","Vacio",IF(M404=N404,"Igual","Diferente"))</f>
        <v>Vacio</v>
      </c>
      <c r="P404" s="10"/>
      <c r="Q404" s="90"/>
      <c r="R404" s="10" t="str">
        <f>IF(Q404="","Vacio",IF(P404=Q404,"Igual","Diferente"))</f>
        <v>Vacio</v>
      </c>
      <c r="S404" s="2">
        <f>+M404+P404/3.5</f>
        <v>75</v>
      </c>
      <c r="T404" s="2">
        <f ca="1">+IF(L404&gt;=0,IF(L404&lt;30,S404*1,IF(60&gt;L404,S404*2,IF(90&gt;L404,S404*3,IF(120&gt;L404,S404*4,IF(150&gt;L404,S404*5,IF(180&gt;L404,S404*6,IF(210&gt;L404,S404*7))))))),0)</f>
        <v>0</v>
      </c>
      <c r="U404" s="3">
        <f ca="1">+IF(L404&lt;0,0,IF(L404&lt;8,$A$1,IF(L404&lt;15,$B$1,IF(L404&lt;22,$C$1,IF(L404&lt;30,$D$1,IF(L404&lt;60,$H$1,IF(L404&lt;90,$I$1,IF(L404&lt;120,$J$1,IF(L404&lt;150,$K$1,IF(L404&lt;180,$L$1,IF(L404&lt;210,$E$1)))))))))))</f>
        <v>0</v>
      </c>
      <c r="V404" s="21" t="s">
        <v>4129</v>
      </c>
      <c r="W404" s="24" t="s">
        <v>4130</v>
      </c>
      <c r="X404" s="22">
        <v>44034</v>
      </c>
      <c r="Y404" s="12" t="s">
        <v>4148</v>
      </c>
      <c r="Z404" s="12"/>
      <c r="AA404" s="12"/>
      <c r="AB404" s="59"/>
      <c r="AC404" s="59"/>
      <c r="AD404" s="59"/>
      <c r="AE404" s="59"/>
      <c r="AF404" s="260">
        <f ca="1">+TODAY()-AE404</f>
        <v>44156</v>
      </c>
      <c r="AG404" s="59"/>
      <c r="AH404" s="59"/>
      <c r="AI404" s="22"/>
      <c r="AJ404" s="22"/>
      <c r="AK404" s="21"/>
      <c r="AL404" s="22"/>
      <c r="AM404" s="24">
        <v>1</v>
      </c>
      <c r="AN404" s="21" t="s">
        <v>58</v>
      </c>
      <c r="AO404" s="21"/>
      <c r="AP404" s="21" t="s">
        <v>73</v>
      </c>
      <c r="AQ404" s="21"/>
      <c r="AR404" s="21"/>
      <c r="AS404" s="21"/>
      <c r="AT404" s="21"/>
      <c r="AU404" s="4" t="s">
        <v>11259</v>
      </c>
      <c r="AV404" s="23" t="s">
        <v>61</v>
      </c>
      <c r="AW404" s="8" t="s">
        <v>61</v>
      </c>
      <c r="AX404" s="10" t="str">
        <f>IF(AW404="","Vacio",IF(AV404=AW404,"Igual","Diferente"))</f>
        <v>Igual</v>
      </c>
      <c r="AY404" s="26"/>
      <c r="AZ404" s="26"/>
      <c r="BA404" s="6">
        <f ca="1">+IF(L404&gt;21,"Revisar",0)</f>
        <v>0</v>
      </c>
      <c r="BB404" s="26" t="s">
        <v>62</v>
      </c>
      <c r="BC404" s="85" t="s">
        <v>63</v>
      </c>
      <c r="BD404" s="26">
        <v>0</v>
      </c>
      <c r="BE404" s="26">
        <v>0</v>
      </c>
    </row>
    <row r="405" spans="1:57" x14ac:dyDescent="0.25">
      <c r="A405" s="26" t="str">
        <f>CONCATENATE(E405,"_",Y405)</f>
        <v>20505601808_PCR-LAP0893</v>
      </c>
      <c r="B405" s="26" t="str">
        <f>CONCATENATE(E405,"_",Z405)</f>
        <v>20505601808_PCR-LAP1378</v>
      </c>
      <c r="C405" s="7">
        <v>44128</v>
      </c>
      <c r="D405" s="7">
        <v>44158</v>
      </c>
      <c r="E405" s="108">
        <v>20505601808</v>
      </c>
      <c r="F405" s="12" t="s">
        <v>464</v>
      </c>
      <c r="G405" s="4" t="s">
        <v>430</v>
      </c>
      <c r="H405" s="4" t="s">
        <v>431</v>
      </c>
      <c r="I405" s="7">
        <v>44128</v>
      </c>
      <c r="J405" s="7">
        <v>44158</v>
      </c>
      <c r="K405" s="8"/>
      <c r="L405" s="9">
        <f ca="1">+TODAY()-J405</f>
        <v>-2</v>
      </c>
      <c r="M405" s="10">
        <v>90</v>
      </c>
      <c r="N405" s="95"/>
      <c r="O405" s="10" t="str">
        <f>IF(N405="","Vacio",IF(M405=N405,"Igual","Diferente"))</f>
        <v>Vacio</v>
      </c>
      <c r="P405" s="10"/>
      <c r="Q405" s="95"/>
      <c r="R405" s="10" t="str">
        <f>IF(Q405="","Vacio",IF(P405=Q405,"Igual","Diferente"))</f>
        <v>Vacio</v>
      </c>
      <c r="S405" s="2">
        <f>+M405+P405/3.5</f>
        <v>90</v>
      </c>
      <c r="T405" s="2">
        <f ca="1">+IF(L405&gt;=0,IF(L405&lt;30,S405*1,IF(60&gt;L405,S405*2,IF(90&gt;L405,S405*3,IF(120&gt;L405,S405*4,IF(150&gt;L405,S405*5,IF(180&gt;L405,S405*6,IF(210&gt;L405,S405*7))))))),0)</f>
        <v>0</v>
      </c>
      <c r="U405" s="3">
        <f ca="1">+IF(L405&lt;0,0,IF(L405&lt;8,$A$1,IF(L405&lt;15,$B$1,IF(L405&lt;22,$C$1,IF(L405&lt;30,$D$1,IF(L405&lt;60,$H$1,IF(L405&lt;90,$I$1,IF(L405&lt;120,$J$1,IF(L405&lt;150,$K$1,IF(L405&lt;180,$L$1,IF(L405&lt;210,$E$1)))))))))))</f>
        <v>0</v>
      </c>
      <c r="V405" s="4" t="s">
        <v>462</v>
      </c>
      <c r="W405" s="11" t="s">
        <v>463</v>
      </c>
      <c r="X405" s="7">
        <v>43521</v>
      </c>
      <c r="Y405" s="12" t="s">
        <v>464</v>
      </c>
      <c r="Z405" s="12" t="s">
        <v>465</v>
      </c>
      <c r="AA405" s="12"/>
      <c r="AB405" s="12"/>
      <c r="AC405" s="13"/>
      <c r="AD405" s="13"/>
      <c r="AE405" s="13"/>
      <c r="AF405" s="260">
        <f ca="1">+TODAY()-AE405</f>
        <v>44156</v>
      </c>
      <c r="AG405" s="13"/>
      <c r="AH405" s="13"/>
      <c r="AI405" s="7" t="s">
        <v>436</v>
      </c>
      <c r="AJ405" s="27" t="s">
        <v>448</v>
      </c>
      <c r="AK405" s="4" t="s">
        <v>438</v>
      </c>
      <c r="AL405" s="7">
        <v>43885</v>
      </c>
      <c r="AM405" s="11">
        <v>1</v>
      </c>
      <c r="AN405" s="4" t="s">
        <v>58</v>
      </c>
      <c r="AO405" s="4"/>
      <c r="AP405" s="4" t="s">
        <v>306</v>
      </c>
      <c r="AQ405" s="4"/>
      <c r="AR405" s="4"/>
      <c r="AS405" s="4"/>
      <c r="AT405" s="4"/>
      <c r="AU405" s="4" t="s">
        <v>429</v>
      </c>
      <c r="AV405" s="8" t="s">
        <v>61</v>
      </c>
      <c r="AW405" s="28" t="s">
        <v>61</v>
      </c>
      <c r="AX405" s="10" t="str">
        <f>IF(AW405="","Vacio",IF(AV405=AW405,"Igual","Diferente"))</f>
        <v>Igual</v>
      </c>
      <c r="AY405" s="85"/>
      <c r="AZ405" s="85"/>
      <c r="BA405" s="6">
        <f ca="1">+IF(L405&gt;21,"Revisar",0)</f>
        <v>0</v>
      </c>
      <c r="BB405" s="19" t="s">
        <v>62</v>
      </c>
      <c r="BC405" s="19" t="s">
        <v>63</v>
      </c>
      <c r="BD405" s="26">
        <v>0</v>
      </c>
      <c r="BE405" s="26">
        <v>0</v>
      </c>
    </row>
    <row r="406" spans="1:57" x14ac:dyDescent="0.25">
      <c r="A406" s="26" t="str">
        <f>CONCATENATE(E406,"_",Y406)</f>
        <v>20417573705_PCR-LAP0894</v>
      </c>
      <c r="B406" s="26" t="str">
        <f>CONCATENATE(E406,"_",Z406)</f>
        <v>20417573705_</v>
      </c>
      <c r="C406" s="7">
        <v>44105</v>
      </c>
      <c r="D406" s="7">
        <v>44135</v>
      </c>
      <c r="E406" s="108">
        <v>20417573705</v>
      </c>
      <c r="F406" s="12" t="s">
        <v>4060</v>
      </c>
      <c r="G406" s="4" t="s">
        <v>4026</v>
      </c>
      <c r="H406" s="4" t="s">
        <v>11348</v>
      </c>
      <c r="I406" s="7">
        <v>44105</v>
      </c>
      <c r="J406" s="7">
        <v>44135</v>
      </c>
      <c r="K406" s="8"/>
      <c r="L406" s="9">
        <f ca="1">+TODAY()-J406</f>
        <v>21</v>
      </c>
      <c r="M406" s="10">
        <v>65</v>
      </c>
      <c r="N406" s="94"/>
      <c r="O406" s="10" t="str">
        <f>IF(N406="","Vacio",IF(M406=N406,"Igual","Diferente"))</f>
        <v>Vacio</v>
      </c>
      <c r="P406" s="10"/>
      <c r="Q406" s="94"/>
      <c r="R406" s="10" t="str">
        <f>IF(Q406="","Vacio",IF(P406=Q406,"Igual","Diferente"))</f>
        <v>Vacio</v>
      </c>
      <c r="S406" s="2">
        <f>+M406+P406/3.5</f>
        <v>65</v>
      </c>
      <c r="T406" s="2">
        <f ca="1">+IF(L406&gt;=0,IF(L406&lt;30,S406*1,IF(60&gt;L406,S406*2,IF(90&gt;L406,S406*3,IF(120&gt;L406,S406*4,IF(150&gt;L406,S406*5,IF(180&gt;L406,S406*6,IF(210&gt;L406,S406*7))))))),0)</f>
        <v>65</v>
      </c>
      <c r="U406" s="3" t="str">
        <f ca="1">+IF(L406&lt;0,0,IF(L406&lt;8,$A$1,IF(L406&lt;15,$B$1,IF(L406&lt;22,$C$1,IF(L406&lt;30,$D$1,IF(L406&lt;60,$H$1,IF(L406&lt;90,$I$1,IF(L406&lt;120,$J$1,IF(L406&lt;150,$K$1,IF(L406&lt;180,$L$1,IF(L406&lt;210,$E$1)))))))))))</f>
        <v>Fecha inicio Plazo Alquiler</v>
      </c>
      <c r="V406" s="4" t="s">
        <v>4058</v>
      </c>
      <c r="W406" s="11" t="s">
        <v>4059</v>
      </c>
      <c r="X406" s="7">
        <v>44019</v>
      </c>
      <c r="Y406" s="12" t="s">
        <v>4060</v>
      </c>
      <c r="Z406" s="12"/>
      <c r="AA406" s="12"/>
      <c r="AB406" s="13"/>
      <c r="AC406" s="13"/>
      <c r="AD406" s="13"/>
      <c r="AE406" s="13"/>
      <c r="AF406" s="260">
        <f ca="1">+TODAY()-AE406</f>
        <v>44156</v>
      </c>
      <c r="AG406" s="13"/>
      <c r="AH406" s="13"/>
      <c r="AI406" s="7"/>
      <c r="AJ406" s="7"/>
      <c r="AK406" s="4" t="s">
        <v>65</v>
      </c>
      <c r="AL406" s="7"/>
      <c r="AM406" s="11">
        <v>1</v>
      </c>
      <c r="AN406" s="4" t="s">
        <v>58</v>
      </c>
      <c r="AO406" s="4"/>
      <c r="AP406" s="4" t="s">
        <v>66</v>
      </c>
      <c r="AQ406" s="4"/>
      <c r="AR406" s="4"/>
      <c r="AS406" s="4"/>
      <c r="AT406" s="4"/>
      <c r="AU406" s="4" t="s">
        <v>150</v>
      </c>
      <c r="AV406" s="8" t="s">
        <v>61</v>
      </c>
      <c r="AW406" s="8" t="s">
        <v>61</v>
      </c>
      <c r="AX406" s="10" t="str">
        <f>IF(AW406="","Vacio",IF(AV406=AW406,"Igual","Diferente"))</f>
        <v>Igual</v>
      </c>
      <c r="AY406" s="85"/>
      <c r="AZ406" s="85"/>
      <c r="BA406" s="6">
        <f ca="1">+IF(L406&gt;21,"Revisar",0)</f>
        <v>0</v>
      </c>
      <c r="BB406" s="85" t="s">
        <v>62</v>
      </c>
      <c r="BC406" s="85" t="s">
        <v>63</v>
      </c>
      <c r="BD406" s="26">
        <v>0</v>
      </c>
      <c r="BE406" s="26">
        <v>0</v>
      </c>
    </row>
    <row r="407" spans="1:57" x14ac:dyDescent="0.25">
      <c r="A407" s="26" t="str">
        <f>CONCATENATE(E407,"_",Y407)</f>
        <v>20431754593_PCR-LAP0896</v>
      </c>
      <c r="B407" s="26" t="str">
        <f>CONCATENATE(E407,"_",Z407)</f>
        <v>20431754593_</v>
      </c>
      <c r="C407" s="7">
        <v>44116</v>
      </c>
      <c r="D407" s="7">
        <v>44146</v>
      </c>
      <c r="E407" s="108">
        <v>20431754593</v>
      </c>
      <c r="F407" s="12" t="s">
        <v>2260</v>
      </c>
      <c r="G407" s="4" t="s">
        <v>2256</v>
      </c>
      <c r="H407" s="4" t="s">
        <v>2257</v>
      </c>
      <c r="I407" s="7">
        <v>44116</v>
      </c>
      <c r="J407" s="7">
        <v>44146</v>
      </c>
      <c r="K407" s="8"/>
      <c r="L407" s="9">
        <f ca="1">+TODAY()-J407</f>
        <v>10</v>
      </c>
      <c r="M407" s="10">
        <v>55</v>
      </c>
      <c r="N407" s="90"/>
      <c r="O407" s="10" t="str">
        <f>IF(N407="","Vacio",IF(M407=N407,"Igual","Diferente"))</f>
        <v>Vacio</v>
      </c>
      <c r="P407" s="10"/>
      <c r="Q407" s="90"/>
      <c r="R407" s="10" t="str">
        <f>IF(Q407="","Vacio",IF(P407=Q407,"Igual","Diferente"))</f>
        <v>Vacio</v>
      </c>
      <c r="S407" s="2">
        <f>+M407+P407/3.5</f>
        <v>55</v>
      </c>
      <c r="T407" s="2">
        <f ca="1">+IF(L407&gt;=0,IF(L407&lt;30,S407*1,IF(60&gt;L407,S407*2,IF(90&gt;L407,S407*3,IF(120&gt;L407,S407*4,IF(150&gt;L407,S407*5,IF(180&gt;L407,S407*6,IF(210&gt;L407,S407*7))))))),0)</f>
        <v>55</v>
      </c>
      <c r="U407" s="3" t="str">
        <f ca="1">+IF(L407&lt;0,0,IF(L407&lt;8,$A$1,IF(L407&lt;15,$B$1,IF(L407&lt;22,$C$1,IF(L407&lt;30,$D$1,IF(L407&lt;60,$H$1,IF(L407&lt;90,$I$1,IF(L407&lt;120,$J$1,IF(L407&lt;150,$K$1,IF(L407&lt;180,$L$1,IF(L407&lt;210,$E$1)))))))))))</f>
        <v>CONCATENACIÓN LAPTOP ANTERIOR</v>
      </c>
      <c r="V407" s="4" t="s">
        <v>2258</v>
      </c>
      <c r="W407" s="11" t="s">
        <v>2259</v>
      </c>
      <c r="X407" s="7">
        <v>44085</v>
      </c>
      <c r="Y407" s="12" t="s">
        <v>2260</v>
      </c>
      <c r="Z407" s="12"/>
      <c r="AA407" s="12"/>
      <c r="AB407" s="13"/>
      <c r="AC407" s="13"/>
      <c r="AD407" s="13"/>
      <c r="AE407" s="13"/>
      <c r="AF407" s="260">
        <f ca="1">+TODAY()-AE407</f>
        <v>44156</v>
      </c>
      <c r="AG407" s="13"/>
      <c r="AH407" s="13"/>
      <c r="AI407" s="7"/>
      <c r="AJ407" s="7"/>
      <c r="AK407" s="4"/>
      <c r="AL407" s="7"/>
      <c r="AM407" s="11">
        <v>1</v>
      </c>
      <c r="AN407" s="4" t="s">
        <v>58</v>
      </c>
      <c r="AO407" s="4"/>
      <c r="AP407" s="4" t="s">
        <v>73</v>
      </c>
      <c r="AQ407" s="4" t="s">
        <v>339</v>
      </c>
      <c r="AR407" s="4"/>
      <c r="AS407" s="4"/>
      <c r="AT407" s="4"/>
      <c r="AU407" s="4" t="s">
        <v>111</v>
      </c>
      <c r="AV407" s="8" t="s">
        <v>61</v>
      </c>
      <c r="AW407" s="8" t="s">
        <v>61</v>
      </c>
      <c r="AX407" s="10" t="str">
        <f>IF(AW407="","Vacio",IF(AV407=AW407,"Igual","Diferente"))</f>
        <v>Igual</v>
      </c>
      <c r="AY407" s="26"/>
      <c r="AZ407" s="26"/>
      <c r="BA407" s="6">
        <f ca="1">+IF(L407&gt;21,"Revisar",0)</f>
        <v>0</v>
      </c>
      <c r="BB407" s="26" t="s">
        <v>62</v>
      </c>
      <c r="BC407" s="85" t="s">
        <v>63</v>
      </c>
      <c r="BD407" s="26">
        <v>0</v>
      </c>
      <c r="BE407" s="26">
        <v>0</v>
      </c>
    </row>
    <row r="408" spans="1:57" x14ac:dyDescent="0.25">
      <c r="A408" s="26" t="str">
        <f>CONCATENATE(E408,"_",Y408)</f>
        <v>20417573705_PCR-LAP0897</v>
      </c>
      <c r="B408" s="26" t="str">
        <f>CONCATENATE(E408,"_",Z408)</f>
        <v>20417573705_</v>
      </c>
      <c r="C408" s="7">
        <v>44105</v>
      </c>
      <c r="D408" s="7">
        <v>44135</v>
      </c>
      <c r="E408" s="108">
        <v>20417573705</v>
      </c>
      <c r="F408" s="12" t="s">
        <v>4062</v>
      </c>
      <c r="G408" s="4" t="s">
        <v>4026</v>
      </c>
      <c r="H408" s="4" t="s">
        <v>11348</v>
      </c>
      <c r="I408" s="7">
        <v>44105</v>
      </c>
      <c r="J408" s="7">
        <v>44135</v>
      </c>
      <c r="K408" s="8">
        <v>247256</v>
      </c>
      <c r="L408" s="9">
        <f ca="1">+TODAY()-J408</f>
        <v>21</v>
      </c>
      <c r="M408" s="10">
        <v>70</v>
      </c>
      <c r="N408" s="94"/>
      <c r="O408" s="10" t="str">
        <f>IF(N408="","Vacio",IF(M408=N408,"Igual","Diferente"))</f>
        <v>Vacio</v>
      </c>
      <c r="P408" s="10"/>
      <c r="Q408" s="94"/>
      <c r="R408" s="10" t="str">
        <f>IF(Q408="","Vacio",IF(P408=Q408,"Igual","Diferente"))</f>
        <v>Vacio</v>
      </c>
      <c r="S408" s="2">
        <f>+M408+P408/3.5</f>
        <v>70</v>
      </c>
      <c r="T408" s="2">
        <f ca="1">+IF(L408&gt;=0,IF(L408&lt;30,S408*1,IF(60&gt;L408,S408*2,IF(90&gt;L408,S408*3,IF(120&gt;L408,S408*4,IF(150&gt;L408,S408*5,IF(180&gt;L408,S408*6,IF(210&gt;L408,S408*7))))))),0)</f>
        <v>70</v>
      </c>
      <c r="U408" s="3" t="str">
        <f ca="1">+IF(L408&lt;0,0,IF(L408&lt;8,$A$1,IF(L408&lt;15,$B$1,IF(L408&lt;22,$C$1,IF(L408&lt;30,$D$1,IF(L408&lt;60,$H$1,IF(L408&lt;90,$I$1,IF(L408&lt;120,$J$1,IF(L408&lt;150,$K$1,IF(L408&lt;180,$L$1,IF(L408&lt;210,$E$1)))))))))))</f>
        <v>Fecha inicio Plazo Alquiler</v>
      </c>
      <c r="V408" s="4" t="s">
        <v>787</v>
      </c>
      <c r="W408" s="11" t="s">
        <v>4061</v>
      </c>
      <c r="X408" s="7">
        <v>43668</v>
      </c>
      <c r="Y408" s="12" t="s">
        <v>4062</v>
      </c>
      <c r="Z408" s="12"/>
      <c r="AA408" s="12"/>
      <c r="AB408" s="13"/>
      <c r="AC408" s="13"/>
      <c r="AD408" s="13"/>
      <c r="AE408" s="13"/>
      <c r="AF408" s="260">
        <f ca="1">+TODAY()-AE408</f>
        <v>44156</v>
      </c>
      <c r="AG408" s="13"/>
      <c r="AH408" s="13"/>
      <c r="AI408" s="7"/>
      <c r="AJ408" s="7"/>
      <c r="AK408" s="4" t="s">
        <v>65</v>
      </c>
      <c r="AL408" s="7"/>
      <c r="AM408" s="11">
        <v>1</v>
      </c>
      <c r="AN408" s="4" t="s">
        <v>58</v>
      </c>
      <c r="AO408" s="4"/>
      <c r="AP408" s="4" t="s">
        <v>1649</v>
      </c>
      <c r="AQ408" s="4"/>
      <c r="AR408" s="4"/>
      <c r="AS408" s="4"/>
      <c r="AT408" s="4"/>
      <c r="AU408" s="4" t="s">
        <v>150</v>
      </c>
      <c r="AV408" s="8" t="s">
        <v>61</v>
      </c>
      <c r="AW408" s="8" t="s">
        <v>61</v>
      </c>
      <c r="AX408" s="10" t="str">
        <f>IF(AW408="","Vacio",IF(AV408=AW408,"Igual","Diferente"))</f>
        <v>Igual</v>
      </c>
      <c r="AY408" s="85"/>
      <c r="AZ408" s="85"/>
      <c r="BA408" s="6">
        <f ca="1">+IF(L408&gt;21,"Revisar",0)</f>
        <v>0</v>
      </c>
      <c r="BB408" s="85" t="s">
        <v>62</v>
      </c>
      <c r="BC408" s="85" t="s">
        <v>63</v>
      </c>
      <c r="BD408" s="26">
        <v>0</v>
      </c>
      <c r="BE408" s="26">
        <v>0</v>
      </c>
    </row>
    <row r="409" spans="1:57" x14ac:dyDescent="0.25">
      <c r="A409" s="26" t="str">
        <f>CONCATENATE(E409,"_",Y409)</f>
        <v>20100307902_PCR-LAP0898</v>
      </c>
      <c r="B409" s="26" t="str">
        <f>CONCATENATE(E409,"_",Z409)</f>
        <v>20100307902_</v>
      </c>
      <c r="C409" s="16">
        <v>44105</v>
      </c>
      <c r="D409" s="16">
        <v>44135</v>
      </c>
      <c r="E409" s="108">
        <v>20100307902</v>
      </c>
      <c r="F409" s="17" t="s">
        <v>3320</v>
      </c>
      <c r="G409" s="15" t="s">
        <v>3310</v>
      </c>
      <c r="H409" s="16" t="s">
        <v>3311</v>
      </c>
      <c r="I409" s="16">
        <v>44105</v>
      </c>
      <c r="J409" s="16">
        <v>44135</v>
      </c>
      <c r="K409" s="28"/>
      <c r="L409" s="9">
        <f ca="1">+TODAY()-J409</f>
        <v>21</v>
      </c>
      <c r="M409" s="29">
        <v>55</v>
      </c>
      <c r="N409" s="90"/>
      <c r="O409" s="10" t="str">
        <f>IF(N409="","Vacio",IF(M409=N409,"Igual","Diferente"))</f>
        <v>Vacio</v>
      </c>
      <c r="P409" s="29"/>
      <c r="Q409" s="90"/>
      <c r="R409" s="10" t="str">
        <f>IF(Q409="","Vacio",IF(P409=Q409,"Igual","Diferente"))</f>
        <v>Vacio</v>
      </c>
      <c r="S409" s="2">
        <f>+M409+P409/3.5</f>
        <v>55</v>
      </c>
      <c r="T409" s="2">
        <f ca="1">+IF(L409&gt;=0,IF(L409&lt;30,S409*1,IF(60&gt;L409,S409*2,IF(90&gt;L409,S409*3,IF(120&gt;L409,S409*4,IF(150&gt;L409,S409*5,IF(180&gt;L409,S409*6,IF(210&gt;L409,S409*7))))))),0)</f>
        <v>55</v>
      </c>
      <c r="U409" s="3" t="str">
        <f ca="1">+IF(L409&lt;0,0,IF(L409&lt;8,$A$1,IF(L409&lt;15,$B$1,IF(L409&lt;22,$C$1,IF(L409&lt;30,$D$1,IF(L409&lt;60,$H$1,IF(L409&lt;90,$I$1,IF(L409&lt;120,$J$1,IF(L409&lt;150,$K$1,IF(L409&lt;180,$L$1,IF(L409&lt;210,$E$1)))))))))))</f>
        <v>Fecha inicio Plazo Alquiler</v>
      </c>
      <c r="V409" s="4" t="s">
        <v>1715</v>
      </c>
      <c r="W409" s="11" t="s">
        <v>3313</v>
      </c>
      <c r="X409" s="7">
        <v>43165</v>
      </c>
      <c r="Y409" s="17" t="s">
        <v>3320</v>
      </c>
      <c r="Z409" s="17"/>
      <c r="AA409" s="17"/>
      <c r="AB409" s="31"/>
      <c r="AC409" s="31"/>
      <c r="AD409" s="31"/>
      <c r="AE409" s="31"/>
      <c r="AF409" s="260">
        <f ca="1">+TODAY()-AE409</f>
        <v>44156</v>
      </c>
      <c r="AG409" s="31"/>
      <c r="AH409" s="31"/>
      <c r="AI409" s="16"/>
      <c r="AJ409" s="16"/>
      <c r="AK409" s="15" t="s">
        <v>65</v>
      </c>
      <c r="AL409" s="16"/>
      <c r="AM409" s="30">
        <v>1</v>
      </c>
      <c r="AN409" s="15" t="s">
        <v>58</v>
      </c>
      <c r="AO409" s="15"/>
      <c r="AP409" s="15" t="s">
        <v>306</v>
      </c>
      <c r="AQ409" s="15"/>
      <c r="AR409" s="15"/>
      <c r="AS409" s="15"/>
      <c r="AT409" s="15"/>
      <c r="AU409" s="4" t="s">
        <v>150</v>
      </c>
      <c r="AV409" s="28" t="s">
        <v>61</v>
      </c>
      <c r="AW409" s="8" t="s">
        <v>61</v>
      </c>
      <c r="AX409" s="10" t="str">
        <f>IF(AW409="","Vacio",IF(AV409=AW409,"Igual","Diferente"))</f>
        <v>Igual</v>
      </c>
      <c r="AY409" s="26"/>
      <c r="AZ409" s="26"/>
      <c r="BA409" s="6">
        <f ca="1">+IF(L409&gt;21,"Revisar",0)</f>
        <v>0</v>
      </c>
      <c r="BB409" s="26" t="s">
        <v>62</v>
      </c>
      <c r="BC409" s="85" t="s">
        <v>63</v>
      </c>
      <c r="BD409" s="26">
        <v>0</v>
      </c>
      <c r="BE409" s="26">
        <v>0</v>
      </c>
    </row>
    <row r="410" spans="1:57" x14ac:dyDescent="0.25">
      <c r="A410" s="26" t="str">
        <f>CONCATENATE(E410,"_",Y410)</f>
        <v>20545286719_PCR-LAP0900</v>
      </c>
      <c r="B410" s="26" t="str">
        <f>CONCATENATE(E410,"_",Z410)</f>
        <v>20545286719_</v>
      </c>
      <c r="C410" s="36">
        <v>43851</v>
      </c>
      <c r="D410" s="36">
        <v>43941</v>
      </c>
      <c r="E410" s="108">
        <v>20545286719</v>
      </c>
      <c r="F410" s="43" t="s">
        <v>3654</v>
      </c>
      <c r="G410" s="35" t="s">
        <v>3650</v>
      </c>
      <c r="H410" s="35" t="s">
        <v>3651</v>
      </c>
      <c r="I410" s="36">
        <v>43851</v>
      </c>
      <c r="J410" s="36">
        <v>43941</v>
      </c>
      <c r="K410" s="40" t="s">
        <v>3652</v>
      </c>
      <c r="L410" s="9">
        <f ca="1">+TODAY()-J410</f>
        <v>215</v>
      </c>
      <c r="M410" s="10"/>
      <c r="N410" s="90"/>
      <c r="O410" s="10" t="str">
        <f>IF(N410="","Vacio",IF(M410=N410,"Igual","Diferente"))</f>
        <v>Vacio</v>
      </c>
      <c r="P410" s="10">
        <v>238</v>
      </c>
      <c r="Q410" s="90"/>
      <c r="R410" s="10" t="str">
        <f>IF(Q410="","Vacio",IF(P410=Q410,"Igual","Diferente"))</f>
        <v>Vacio</v>
      </c>
      <c r="S410" s="2">
        <f>+M410+P410/3.5</f>
        <v>68</v>
      </c>
      <c r="T410" s="2" t="b">
        <f ca="1">+IF(L410&gt;=0,IF(L410&lt;30,S410*1,IF(60&gt;L410,S410*2,IF(90&gt;L410,S410*3,IF(120&gt;L410,S410*4,IF(150&gt;L410,S410*5,IF(180&gt;L410,S410*6,IF(210&gt;L410,S410*7))))))),0)</f>
        <v>0</v>
      </c>
      <c r="U410" s="3" t="b">
        <f ca="1">+IF(L410&lt;0,0,IF(L410&lt;8,$A$1,IF(L410&lt;15,$B$1,IF(L410&lt;22,$C$1,IF(L410&lt;30,$D$1,IF(L410&lt;60,$H$1,IF(L410&lt;90,$I$1,IF(L410&lt;120,$J$1,IF(L410&lt;150,$K$1,IF(L410&lt;180,$L$1,IF(L410&lt;210,$E$1)))))))))))</f>
        <v>0</v>
      </c>
      <c r="V410" s="35" t="s">
        <v>1494</v>
      </c>
      <c r="W410" s="39" t="s">
        <v>3653</v>
      </c>
      <c r="X410" s="36">
        <v>43376</v>
      </c>
      <c r="Y410" s="43" t="s">
        <v>3654</v>
      </c>
      <c r="Z410" s="43"/>
      <c r="AA410" s="43"/>
      <c r="AB410" s="38"/>
      <c r="AC410" s="38" t="s">
        <v>680</v>
      </c>
      <c r="AD410" s="38">
        <v>43977</v>
      </c>
      <c r="AE410" s="117">
        <v>43941</v>
      </c>
      <c r="AF410" s="260">
        <f ca="1">+TODAY()-AE410</f>
        <v>215</v>
      </c>
      <c r="AG410" s="13" t="s">
        <v>681</v>
      </c>
      <c r="AH410" s="118" t="s">
        <v>3655</v>
      </c>
      <c r="AI410" s="36"/>
      <c r="AJ410" s="36"/>
      <c r="AK410" s="35" t="s">
        <v>305</v>
      </c>
      <c r="AL410" s="36"/>
      <c r="AM410" s="39">
        <v>1</v>
      </c>
      <c r="AN410" s="35" t="s">
        <v>58</v>
      </c>
      <c r="AO410" s="35"/>
      <c r="AP410" s="35" t="s">
        <v>306</v>
      </c>
      <c r="AQ410" s="35"/>
      <c r="AR410" s="35"/>
      <c r="AS410" s="35"/>
      <c r="AT410" s="35"/>
      <c r="AU410" s="4" t="s">
        <v>111</v>
      </c>
      <c r="AV410" s="40" t="s">
        <v>61</v>
      </c>
      <c r="AW410" s="8" t="s">
        <v>61</v>
      </c>
      <c r="AX410" s="10" t="str">
        <f>IF(AW410="","Vacio",IF(AV410=AW410,"Igual","Diferente"))</f>
        <v>Igual</v>
      </c>
      <c r="AY410" s="26" t="s">
        <v>3656</v>
      </c>
      <c r="AZ410" s="26"/>
      <c r="BA410" s="6" t="str">
        <f ca="1">+IF(L410&gt;21,"Revisar",0)</f>
        <v>Revisar</v>
      </c>
      <c r="BB410" s="26" t="s">
        <v>62</v>
      </c>
      <c r="BC410" s="85" t="s">
        <v>120</v>
      </c>
      <c r="BD410" s="26">
        <v>0</v>
      </c>
      <c r="BE410" s="26">
        <v>0</v>
      </c>
    </row>
    <row r="411" spans="1:57" x14ac:dyDescent="0.25">
      <c r="A411" s="26" t="str">
        <f>CONCATENATE(E411,"_",Y411)</f>
        <v>20100307902_PCR-LAP0901</v>
      </c>
      <c r="B411" s="26" t="str">
        <f>CONCATENATE(E411,"_",Z411)</f>
        <v>20100307902_</v>
      </c>
      <c r="C411" s="16">
        <v>44105</v>
      </c>
      <c r="D411" s="16">
        <v>44135</v>
      </c>
      <c r="E411" s="108">
        <v>20100307902</v>
      </c>
      <c r="F411" s="17" t="s">
        <v>3321</v>
      </c>
      <c r="G411" s="15" t="s">
        <v>3310</v>
      </c>
      <c r="H411" s="16" t="s">
        <v>3311</v>
      </c>
      <c r="I411" s="16">
        <v>44105</v>
      </c>
      <c r="J411" s="16">
        <v>44135</v>
      </c>
      <c r="K411" s="28"/>
      <c r="L411" s="9">
        <f ca="1">+TODAY()-J411</f>
        <v>21</v>
      </c>
      <c r="M411" s="29">
        <v>55</v>
      </c>
      <c r="N411" s="90"/>
      <c r="O411" s="10" t="str">
        <f>IF(N411="","Vacio",IF(M411=N411,"Igual","Diferente"))</f>
        <v>Vacio</v>
      </c>
      <c r="P411" s="29"/>
      <c r="Q411" s="90"/>
      <c r="R411" s="10" t="str">
        <f>IF(Q411="","Vacio",IF(P411=Q411,"Igual","Diferente"))</f>
        <v>Vacio</v>
      </c>
      <c r="S411" s="2">
        <f>+M411+P411/3.5</f>
        <v>55</v>
      </c>
      <c r="T411" s="2">
        <f ca="1">+IF(L411&gt;=0,IF(L411&lt;30,S411*1,IF(60&gt;L411,S411*2,IF(90&gt;L411,S411*3,IF(120&gt;L411,S411*4,IF(150&gt;L411,S411*5,IF(180&gt;L411,S411*6,IF(210&gt;L411,S411*7))))))),0)</f>
        <v>55</v>
      </c>
      <c r="U411" s="3" t="str">
        <f ca="1">+IF(L411&lt;0,0,IF(L411&lt;8,$A$1,IF(L411&lt;15,$B$1,IF(L411&lt;22,$C$1,IF(L411&lt;30,$D$1,IF(L411&lt;60,$H$1,IF(L411&lt;90,$I$1,IF(L411&lt;120,$J$1,IF(L411&lt;150,$K$1,IF(L411&lt;180,$L$1,IF(L411&lt;210,$E$1)))))))))))</f>
        <v>Fecha inicio Plazo Alquiler</v>
      </c>
      <c r="V411" s="4" t="s">
        <v>1715</v>
      </c>
      <c r="W411" s="11" t="s">
        <v>3313</v>
      </c>
      <c r="X411" s="7">
        <v>43165</v>
      </c>
      <c r="Y411" s="17" t="s">
        <v>3321</v>
      </c>
      <c r="Z411" s="17"/>
      <c r="AA411" s="17"/>
      <c r="AB411" s="31"/>
      <c r="AC411" s="31"/>
      <c r="AD411" s="31"/>
      <c r="AE411" s="31"/>
      <c r="AF411" s="260">
        <f ca="1">+TODAY()-AE411</f>
        <v>44156</v>
      </c>
      <c r="AG411" s="31"/>
      <c r="AH411" s="31"/>
      <c r="AI411" s="16"/>
      <c r="AJ411" s="16"/>
      <c r="AK411" s="15" t="s">
        <v>65</v>
      </c>
      <c r="AL411" s="16"/>
      <c r="AM411" s="30">
        <v>1</v>
      </c>
      <c r="AN411" s="15" t="s">
        <v>58</v>
      </c>
      <c r="AO411" s="15"/>
      <c r="AP411" s="15" t="s">
        <v>306</v>
      </c>
      <c r="AQ411" s="15"/>
      <c r="AR411" s="15"/>
      <c r="AS411" s="15"/>
      <c r="AT411" s="15"/>
      <c r="AU411" s="4" t="s">
        <v>150</v>
      </c>
      <c r="AV411" s="28" t="s">
        <v>61</v>
      </c>
      <c r="AW411" s="8" t="s">
        <v>61</v>
      </c>
      <c r="AX411" s="10" t="str">
        <f>IF(AW411="","Vacio",IF(AV411=AW411,"Igual","Diferente"))</f>
        <v>Igual</v>
      </c>
      <c r="AY411" s="26"/>
      <c r="AZ411" s="26"/>
      <c r="BA411" s="6">
        <f ca="1">+IF(L411&gt;21,"Revisar",0)</f>
        <v>0</v>
      </c>
      <c r="BB411" s="26" t="s">
        <v>62</v>
      </c>
      <c r="BC411" s="85" t="s">
        <v>63</v>
      </c>
      <c r="BD411" s="26">
        <v>0</v>
      </c>
      <c r="BE411" s="26">
        <v>0</v>
      </c>
    </row>
    <row r="412" spans="1:57" x14ac:dyDescent="0.25">
      <c r="A412" s="26" t="str">
        <f>CONCATENATE(E412,"_",Y412)</f>
        <v>20547907249_PCR-LAP0902</v>
      </c>
      <c r="B412" s="26" t="str">
        <f>CONCATENATE(E412,"_",Z412)</f>
        <v>20547907249_PCR-LAP0518</v>
      </c>
      <c r="C412" s="7">
        <v>44105</v>
      </c>
      <c r="D412" s="7">
        <v>44135</v>
      </c>
      <c r="E412" s="108">
        <v>20547907249</v>
      </c>
      <c r="F412" s="17" t="s">
        <v>540</v>
      </c>
      <c r="G412" s="4" t="s">
        <v>512</v>
      </c>
      <c r="H412" s="4" t="s">
        <v>513</v>
      </c>
      <c r="I412" s="7">
        <v>44105</v>
      </c>
      <c r="J412" s="7">
        <v>44135</v>
      </c>
      <c r="K412" s="8"/>
      <c r="L412" s="9">
        <f ca="1">+TODAY()-J412</f>
        <v>21</v>
      </c>
      <c r="M412" s="10">
        <v>45</v>
      </c>
      <c r="N412" s="90"/>
      <c r="O412" s="10" t="str">
        <f>IF(N412="","Vacio",IF(M412=N412,"Igual","Diferente"))</f>
        <v>Vacio</v>
      </c>
      <c r="P412" s="10"/>
      <c r="Q412" s="90"/>
      <c r="R412" s="10" t="str">
        <f>IF(Q412="","Vacio",IF(P412=Q412,"Igual","Diferente"))</f>
        <v>Vacio</v>
      </c>
      <c r="S412" s="2">
        <f>+M412+P412/3.5</f>
        <v>45</v>
      </c>
      <c r="T412" s="2">
        <f ca="1">+IF(L412&gt;=0,IF(L412&lt;30,S412*1,IF(60&gt;L412,S412*2,IF(90&gt;L412,S412*3,IF(120&gt;L412,S412*4,IF(150&gt;L412,S412*5,IF(180&gt;L412,S412*6,IF(210&gt;L412,S412*7))))))),0)</f>
        <v>45</v>
      </c>
      <c r="U412" s="3" t="str">
        <f ca="1">+IF(L412&lt;0,0,IF(L412&lt;8,$A$1,IF(L412&lt;15,$B$1,IF(L412&lt;22,$C$1,IF(L412&lt;30,$D$1,IF(L412&lt;60,$H$1,IF(L412&lt;90,$I$1,IF(L412&lt;120,$J$1,IF(L412&lt;150,$K$1,IF(L412&lt;180,$L$1,IF(L412&lt;210,$E$1)))))))))))</f>
        <v>Fecha inicio Plazo Alquiler</v>
      </c>
      <c r="V412" s="4" t="s">
        <v>529</v>
      </c>
      <c r="W412" s="11" t="s">
        <v>539</v>
      </c>
      <c r="X412" s="7">
        <v>42976</v>
      </c>
      <c r="Y412" s="17" t="s">
        <v>540</v>
      </c>
      <c r="Z412" s="12" t="s">
        <v>541</v>
      </c>
      <c r="AA412" s="12"/>
      <c r="AB412" s="13"/>
      <c r="AC412" s="13"/>
      <c r="AD412" s="13"/>
      <c r="AE412" s="13"/>
      <c r="AF412" s="260">
        <f ca="1">+TODAY()-AE412</f>
        <v>44156</v>
      </c>
      <c r="AG412" s="13"/>
      <c r="AH412" s="13"/>
      <c r="AI412" s="7"/>
      <c r="AJ412" s="7"/>
      <c r="AK412" s="4" t="s">
        <v>305</v>
      </c>
      <c r="AL412" s="7"/>
      <c r="AM412" s="11">
        <v>1</v>
      </c>
      <c r="AN412" s="4" t="s">
        <v>58</v>
      </c>
      <c r="AO412" s="4"/>
      <c r="AP412" s="4" t="s">
        <v>518</v>
      </c>
      <c r="AQ412" s="4"/>
      <c r="AR412" s="4"/>
      <c r="AS412" s="4"/>
      <c r="AT412" s="4"/>
      <c r="AU412" s="120" t="s">
        <v>89</v>
      </c>
      <c r="AV412" s="8" t="s">
        <v>61</v>
      </c>
      <c r="AW412" s="8" t="s">
        <v>61</v>
      </c>
      <c r="AX412" s="10" t="str">
        <f>IF(AW412="","Vacio",IF(AV412=AW412,"Igual","Diferente"))</f>
        <v>Igual</v>
      </c>
      <c r="AY412" s="26"/>
      <c r="AZ412" s="26"/>
      <c r="BA412" s="6">
        <f ca="1">+IF(L412&gt;21,"Revisar",0)</f>
        <v>0</v>
      </c>
      <c r="BB412" s="26" t="s">
        <v>62</v>
      </c>
      <c r="BC412" s="85" t="s">
        <v>63</v>
      </c>
      <c r="BD412" s="26">
        <v>0</v>
      </c>
      <c r="BE412" s="26">
        <v>0</v>
      </c>
    </row>
    <row r="413" spans="1:57" x14ac:dyDescent="0.25">
      <c r="A413" s="26" t="str">
        <f>CONCATENATE(E413,"_",Y413)</f>
        <v>20100307902_PCR-LAP0905</v>
      </c>
      <c r="B413" s="26" t="str">
        <f>CONCATENATE(E413,"_",Z413)</f>
        <v>20100307902_</v>
      </c>
      <c r="C413" s="16">
        <v>44105</v>
      </c>
      <c r="D413" s="16">
        <v>44135</v>
      </c>
      <c r="E413" s="108">
        <v>20100307902</v>
      </c>
      <c r="F413" s="17" t="s">
        <v>3322</v>
      </c>
      <c r="G413" s="15" t="s">
        <v>3310</v>
      </c>
      <c r="H413" s="16" t="s">
        <v>3311</v>
      </c>
      <c r="I413" s="16">
        <v>44105</v>
      </c>
      <c r="J413" s="16">
        <v>44135</v>
      </c>
      <c r="K413" s="28"/>
      <c r="L413" s="9">
        <f ca="1">+TODAY()-J413</f>
        <v>21</v>
      </c>
      <c r="M413" s="29">
        <v>55</v>
      </c>
      <c r="N413" s="90"/>
      <c r="O413" s="10" t="str">
        <f>IF(N413="","Vacio",IF(M413=N413,"Igual","Diferente"))</f>
        <v>Vacio</v>
      </c>
      <c r="P413" s="29"/>
      <c r="Q413" s="90"/>
      <c r="R413" s="10" t="str">
        <f>IF(Q413="","Vacio",IF(P413=Q413,"Igual","Diferente"))</f>
        <v>Vacio</v>
      </c>
      <c r="S413" s="2">
        <f>+M413+P413/3.5</f>
        <v>55</v>
      </c>
      <c r="T413" s="2">
        <f ca="1">+IF(L413&gt;=0,IF(L413&lt;30,S413*1,IF(60&gt;L413,S413*2,IF(90&gt;L413,S413*3,IF(120&gt;L413,S413*4,IF(150&gt;L413,S413*5,IF(180&gt;L413,S413*6,IF(210&gt;L413,S413*7))))))),0)</f>
        <v>55</v>
      </c>
      <c r="U413" s="3" t="str">
        <f ca="1">+IF(L413&lt;0,0,IF(L413&lt;8,$A$1,IF(L413&lt;15,$B$1,IF(L413&lt;22,$C$1,IF(L413&lt;30,$D$1,IF(L413&lt;60,$H$1,IF(L413&lt;90,$I$1,IF(L413&lt;120,$J$1,IF(L413&lt;150,$K$1,IF(L413&lt;180,$L$1,IF(L413&lt;210,$E$1)))))))))))</f>
        <v>Fecha inicio Plazo Alquiler</v>
      </c>
      <c r="V413" s="4" t="s">
        <v>1715</v>
      </c>
      <c r="W413" s="11" t="s">
        <v>3313</v>
      </c>
      <c r="X413" s="7">
        <v>43165</v>
      </c>
      <c r="Y413" s="17" t="s">
        <v>3322</v>
      </c>
      <c r="Z413" s="17"/>
      <c r="AA413" s="17"/>
      <c r="AB413" s="31"/>
      <c r="AC413" s="31"/>
      <c r="AD413" s="31"/>
      <c r="AE413" s="31"/>
      <c r="AF413" s="260">
        <f ca="1">+TODAY()-AE413</f>
        <v>44156</v>
      </c>
      <c r="AG413" s="31"/>
      <c r="AH413" s="31"/>
      <c r="AI413" s="16"/>
      <c r="AJ413" s="16"/>
      <c r="AK413" s="15" t="s">
        <v>65</v>
      </c>
      <c r="AL413" s="16"/>
      <c r="AM413" s="30">
        <v>1</v>
      </c>
      <c r="AN413" s="15" t="s">
        <v>58</v>
      </c>
      <c r="AO413" s="15"/>
      <c r="AP413" s="15" t="s">
        <v>306</v>
      </c>
      <c r="AQ413" s="15"/>
      <c r="AR413" s="15"/>
      <c r="AS413" s="15"/>
      <c r="AT413" s="15"/>
      <c r="AU413" s="4" t="s">
        <v>150</v>
      </c>
      <c r="AV413" s="28" t="s">
        <v>61</v>
      </c>
      <c r="AW413" s="8" t="s">
        <v>61</v>
      </c>
      <c r="AX413" s="10" t="str">
        <f>IF(AW413="","Vacio",IF(AV413=AW413,"Igual","Diferente"))</f>
        <v>Igual</v>
      </c>
      <c r="AY413" s="26"/>
      <c r="AZ413" s="26"/>
      <c r="BA413" s="6">
        <f ca="1">+IF(L413&gt;21,"Revisar",0)</f>
        <v>0</v>
      </c>
      <c r="BB413" s="26" t="s">
        <v>62</v>
      </c>
      <c r="BC413" s="85" t="s">
        <v>63</v>
      </c>
      <c r="BD413" s="26">
        <v>0</v>
      </c>
      <c r="BE413" s="26">
        <v>0</v>
      </c>
    </row>
    <row r="414" spans="1:57" x14ac:dyDescent="0.25">
      <c r="A414" s="26" t="str">
        <f>CONCATENATE(E414,"_",Y414)</f>
        <v>20392667092_PCR-LAP0906</v>
      </c>
      <c r="B414" s="26" t="str">
        <f>CONCATENATE(E414,"_",Z414)</f>
        <v>20392667092_</v>
      </c>
      <c r="C414" s="7">
        <v>44112</v>
      </c>
      <c r="D414" s="7">
        <v>44142</v>
      </c>
      <c r="E414" s="108">
        <v>20392667092</v>
      </c>
      <c r="F414" s="12" t="s">
        <v>1388</v>
      </c>
      <c r="G414" s="21" t="s">
        <v>1378</v>
      </c>
      <c r="H414" s="4" t="s">
        <v>1383</v>
      </c>
      <c r="I414" s="7">
        <v>44112</v>
      </c>
      <c r="J414" s="7">
        <v>44142</v>
      </c>
      <c r="K414" s="8"/>
      <c r="L414" s="9">
        <f ca="1">+TODAY()-J414</f>
        <v>14</v>
      </c>
      <c r="M414" s="10">
        <v>50</v>
      </c>
      <c r="N414" s="90"/>
      <c r="O414" s="10" t="str">
        <f>IF(N414="","Vacio",IF(M414=N414,"Igual","Diferente"))</f>
        <v>Vacio</v>
      </c>
      <c r="P414" s="10"/>
      <c r="Q414" s="90"/>
      <c r="R414" s="10" t="str">
        <f>IF(Q414="","Vacio",IF(P414=Q414,"Igual","Diferente"))</f>
        <v>Vacio</v>
      </c>
      <c r="S414" s="2">
        <f>+M414+P414/3.5</f>
        <v>50</v>
      </c>
      <c r="T414" s="2">
        <f ca="1">+IF(L414&gt;=0,IF(L414&lt;30,S414*1,IF(60&gt;L414,S414*2,IF(90&gt;L414,S414*3,IF(120&gt;L414,S414*4,IF(150&gt;L414,S414*5,IF(180&gt;L414,S414*6,IF(210&gt;L414,S414*7))))))),0)</f>
        <v>50</v>
      </c>
      <c r="U414" s="3" t="str">
        <f ca="1">+IF(L414&lt;0,0,IF(L414&lt;8,$A$1,IF(L414&lt;15,$B$1,IF(L414&lt;22,$C$1,IF(L414&lt;30,$D$1,IF(L414&lt;60,$H$1,IF(L414&lt;90,$I$1,IF(L414&lt;120,$J$1,IF(L414&lt;150,$K$1,IF(L414&lt;180,$L$1,IF(L414&lt;210,$E$1)))))))))))</f>
        <v>CONCATENACIÓN LAPTOP ANTERIOR</v>
      </c>
      <c r="V414" s="4" t="s">
        <v>1384</v>
      </c>
      <c r="W414" s="11" t="s">
        <v>1385</v>
      </c>
      <c r="X414" s="7">
        <v>44082</v>
      </c>
      <c r="Y414" s="12" t="s">
        <v>1388</v>
      </c>
      <c r="Z414" s="12"/>
      <c r="AA414" s="12"/>
      <c r="AB414" s="13"/>
      <c r="AC414" s="13"/>
      <c r="AD414" s="13"/>
      <c r="AE414" s="13"/>
      <c r="AF414" s="260">
        <f ca="1">+TODAY()-AE414</f>
        <v>44156</v>
      </c>
      <c r="AG414" s="13"/>
      <c r="AH414" s="13"/>
      <c r="AI414" s="7"/>
      <c r="AJ414" s="7"/>
      <c r="AK414" s="4"/>
      <c r="AL414" s="7"/>
      <c r="AM414" s="11">
        <v>1</v>
      </c>
      <c r="AN414" s="4" t="s">
        <v>58</v>
      </c>
      <c r="AO414" s="4"/>
      <c r="AP414" s="4" t="s">
        <v>66</v>
      </c>
      <c r="AQ414" s="4"/>
      <c r="AR414" s="4"/>
      <c r="AS414" s="4"/>
      <c r="AT414" s="4"/>
      <c r="AU414" s="4" t="s">
        <v>429</v>
      </c>
      <c r="AV414" s="8" t="s">
        <v>61</v>
      </c>
      <c r="AW414" s="8" t="s">
        <v>61</v>
      </c>
      <c r="AX414" s="10" t="str">
        <f>IF(AW414="","Vacio",IF(AV414=AW414,"Igual","Diferente"))</f>
        <v>Igual</v>
      </c>
      <c r="AY414" s="85"/>
      <c r="AZ414" s="85"/>
      <c r="BA414" s="6">
        <f ca="1">+IF(L414&gt;21,"Revisar",0)</f>
        <v>0</v>
      </c>
      <c r="BB414" s="26" t="s">
        <v>62</v>
      </c>
      <c r="BC414" s="85" t="s">
        <v>63</v>
      </c>
      <c r="BD414" s="26">
        <v>0</v>
      </c>
      <c r="BE414" s="26">
        <v>0</v>
      </c>
    </row>
    <row r="415" spans="1:57" x14ac:dyDescent="0.25">
      <c r="A415" s="26" t="str">
        <f>CONCATENATE(E415,"_",Y415)</f>
        <v>20159473148_PCR-LAP0907</v>
      </c>
      <c r="B415" s="26" t="str">
        <f>CONCATENATE(E415,"_",Z415)</f>
        <v>20159473148_PCR-LAP20021017</v>
      </c>
      <c r="C415" s="22">
        <v>44033</v>
      </c>
      <c r="D415" s="22">
        <v>44124</v>
      </c>
      <c r="E415" s="108">
        <v>20159473148</v>
      </c>
      <c r="F415" s="17" t="s">
        <v>2791</v>
      </c>
      <c r="G415" s="21" t="s">
        <v>2759</v>
      </c>
      <c r="H415" s="4" t="s">
        <v>2794</v>
      </c>
      <c r="I415" s="22">
        <v>44033</v>
      </c>
      <c r="J415" s="22">
        <v>44124</v>
      </c>
      <c r="K415" s="23" t="s">
        <v>2761</v>
      </c>
      <c r="L415" s="9">
        <f ca="1">+TODAY()-J415</f>
        <v>32</v>
      </c>
      <c r="M415" s="10">
        <v>47.5</v>
      </c>
      <c r="N415" s="90"/>
      <c r="O415" s="10" t="str">
        <f>IF(N415="","Vacio",IF(M415=N415,"Igual","Diferente"))</f>
        <v>Vacio</v>
      </c>
      <c r="P415" s="10"/>
      <c r="Q415" s="90"/>
      <c r="R415" s="10" t="str">
        <f>IF(Q415="","Vacio",IF(P415=Q415,"Igual","Diferente"))</f>
        <v>Vacio</v>
      </c>
      <c r="S415" s="2">
        <f>+M415+P415/3.5</f>
        <v>47.5</v>
      </c>
      <c r="T415" s="2">
        <f ca="1">+IF(L415&gt;=0,IF(L415&lt;30,S415*1,IF(60&gt;L415,S415*2,IF(90&gt;L415,S415*3,IF(120&gt;L415,S415*4,IF(150&gt;L415,S415*5,IF(180&gt;L415,S415*6,IF(210&gt;L415,S415*7))))))),0)</f>
        <v>95</v>
      </c>
      <c r="U415" s="3" t="str">
        <f ca="1">+IF(L415&lt;0,0,IF(L415&lt;8,$A$1,IF(L415&lt;15,$B$1,IF(L415&lt;22,$C$1,IF(L415&lt;30,$D$1,IF(L415&lt;60,$H$1,IF(L415&lt;90,$I$1,IF(L415&lt;120,$J$1,IF(L415&lt;150,$K$1,IF(L415&lt;180,$L$1,IF(L415&lt;210,$E$1)))))))))))</f>
        <v>Factura</v>
      </c>
      <c r="V415" s="21" t="s">
        <v>1206</v>
      </c>
      <c r="W415" s="24" t="s">
        <v>2762</v>
      </c>
      <c r="X415" s="22">
        <v>43902</v>
      </c>
      <c r="Y415" s="17" t="s">
        <v>2791</v>
      </c>
      <c r="Z415" s="12" t="s">
        <v>393</v>
      </c>
      <c r="AA415" s="12"/>
      <c r="AB415" s="13"/>
      <c r="AC415" s="13" t="s">
        <v>680</v>
      </c>
      <c r="AD415" s="13">
        <v>44134</v>
      </c>
      <c r="AE415" s="13">
        <v>44124</v>
      </c>
      <c r="AF415" s="260">
        <f ca="1">+TODAY()-AE415</f>
        <v>32</v>
      </c>
      <c r="AG415" s="13" t="s">
        <v>681</v>
      </c>
      <c r="AH415" s="13" t="s">
        <v>682</v>
      </c>
      <c r="AI415" s="22"/>
      <c r="AJ415" s="22"/>
      <c r="AK415" s="21"/>
      <c r="AL415" s="22"/>
      <c r="AM415" s="24">
        <v>1</v>
      </c>
      <c r="AN415" s="4" t="s">
        <v>58</v>
      </c>
      <c r="AO415" s="21"/>
      <c r="AP415" s="21" t="s">
        <v>66</v>
      </c>
      <c r="AQ415" s="21"/>
      <c r="AR415" s="21"/>
      <c r="AS415" s="21"/>
      <c r="AT415" s="21"/>
      <c r="AU415" s="120" t="s">
        <v>89</v>
      </c>
      <c r="AV415" s="23" t="s">
        <v>61</v>
      </c>
      <c r="AW415" s="8" t="s">
        <v>61</v>
      </c>
      <c r="AX415" s="10" t="str">
        <f>IF(AW415="","Vacio",IF(AV415=AW415,"Igual","Diferente"))</f>
        <v>Igual</v>
      </c>
      <c r="AY415" s="85"/>
      <c r="AZ415" s="85"/>
      <c r="BA415" s="6" t="str">
        <f ca="1">+IF(L415&gt;21,"Revisar",0)</f>
        <v>Revisar</v>
      </c>
      <c r="BB415" s="26" t="s">
        <v>62</v>
      </c>
      <c r="BC415" s="85" t="s">
        <v>120</v>
      </c>
      <c r="BD415" s="26">
        <v>0</v>
      </c>
      <c r="BE415" s="26">
        <v>0</v>
      </c>
    </row>
    <row r="416" spans="1:57" x14ac:dyDescent="0.25">
      <c r="A416" s="26" t="str">
        <f>CONCATENATE(E416,"_",Y416)</f>
        <v>20417378911_PCR-LAP0908</v>
      </c>
      <c r="B416" s="26" t="str">
        <f>CONCATENATE(E416,"_",Z416)</f>
        <v>20417378911_</v>
      </c>
      <c r="C416" s="7">
        <v>44105</v>
      </c>
      <c r="D416" s="7">
        <v>44135</v>
      </c>
      <c r="E416" s="108">
        <v>20417378911</v>
      </c>
      <c r="F416" s="12" t="s">
        <v>1718</v>
      </c>
      <c r="G416" s="4" t="s">
        <v>1700</v>
      </c>
      <c r="H416" s="4" t="s">
        <v>1701</v>
      </c>
      <c r="I416" s="7">
        <v>44105</v>
      </c>
      <c r="J416" s="7">
        <v>44135</v>
      </c>
      <c r="K416" s="8">
        <v>4531486926</v>
      </c>
      <c r="L416" s="9">
        <f ca="1">+TODAY()-J416</f>
        <v>21</v>
      </c>
      <c r="M416" s="10">
        <v>65</v>
      </c>
      <c r="N416" s="90"/>
      <c r="O416" s="10" t="str">
        <f>IF(N416="","Vacio",IF(M416=N416,"Igual","Diferente"))</f>
        <v>Vacio</v>
      </c>
      <c r="P416" s="10"/>
      <c r="Q416" s="90"/>
      <c r="R416" s="10" t="str">
        <f>IF(Q416="","Vacio",IF(P416=Q416,"Igual","Diferente"))</f>
        <v>Vacio</v>
      </c>
      <c r="S416" s="2">
        <f>+M416+P416/3.5</f>
        <v>65</v>
      </c>
      <c r="T416" s="2">
        <f ca="1">+IF(L416&gt;=0,IF(L416&lt;30,S416*1,IF(60&gt;L416,S416*2,IF(90&gt;L416,S416*3,IF(120&gt;L416,S416*4,IF(150&gt;L416,S416*5,IF(180&gt;L416,S416*6,IF(210&gt;L416,S416*7))))))),0)</f>
        <v>65</v>
      </c>
      <c r="U416" s="3" t="str">
        <f ca="1">+IF(L416&lt;0,0,IF(L416&lt;8,$A$1,IF(L416&lt;15,$B$1,IF(L416&lt;22,$C$1,IF(L416&lt;30,$D$1,IF(L416&lt;60,$H$1,IF(L416&lt;90,$I$1,IF(L416&lt;120,$J$1,IF(L416&lt;150,$K$1,IF(L416&lt;180,$L$1,IF(L416&lt;210,$E$1)))))))))))</f>
        <v>Fecha inicio Plazo Alquiler</v>
      </c>
      <c r="V416" s="4" t="s">
        <v>1711</v>
      </c>
      <c r="W416" s="11" t="s">
        <v>1712</v>
      </c>
      <c r="X416" s="44">
        <v>43622</v>
      </c>
      <c r="Y416" s="12" t="s">
        <v>1718</v>
      </c>
      <c r="Z416" s="12"/>
      <c r="AA416" s="12"/>
      <c r="AB416" s="13"/>
      <c r="AC416" s="13"/>
      <c r="AD416" s="13"/>
      <c r="AE416" s="13"/>
      <c r="AF416" s="260">
        <f ca="1">+TODAY()-AE416</f>
        <v>44156</v>
      </c>
      <c r="AG416" s="13"/>
      <c r="AH416" s="13"/>
      <c r="AI416" s="7"/>
      <c r="AJ416" s="7"/>
      <c r="AK416" s="4" t="s">
        <v>65</v>
      </c>
      <c r="AL416" s="7"/>
      <c r="AM416" s="11">
        <v>1</v>
      </c>
      <c r="AN416" s="4" t="s">
        <v>58</v>
      </c>
      <c r="AO416" s="4"/>
      <c r="AP416" s="4" t="s">
        <v>1714</v>
      </c>
      <c r="AQ416" s="4"/>
      <c r="AR416" s="4"/>
      <c r="AS416" s="4"/>
      <c r="AT416" s="4"/>
      <c r="AU416" s="4" t="s">
        <v>150</v>
      </c>
      <c r="AV416" s="8" t="s">
        <v>61</v>
      </c>
      <c r="AW416" s="8" t="s">
        <v>61</v>
      </c>
      <c r="AX416" s="10" t="str">
        <f>IF(AW416="","Vacio",IF(AV416=AW416,"Igual","Diferente"))</f>
        <v>Igual</v>
      </c>
      <c r="AY416" s="26"/>
      <c r="AZ416" s="26"/>
      <c r="BA416" s="6">
        <f ca="1">+IF(L416&gt;21,"Revisar",0)</f>
        <v>0</v>
      </c>
      <c r="BB416" s="26" t="s">
        <v>62</v>
      </c>
      <c r="BC416" s="85" t="s">
        <v>63</v>
      </c>
      <c r="BD416" s="26">
        <v>0</v>
      </c>
      <c r="BE416" s="26">
        <v>0</v>
      </c>
    </row>
    <row r="417" spans="1:57" x14ac:dyDescent="0.25">
      <c r="A417" s="26" t="str">
        <f>CONCATENATE(E417,"_",Y417)</f>
        <v>20601380758_PCR-LAP0910</v>
      </c>
      <c r="B417" s="26" t="str">
        <f>CONCATENATE(E417,"_",Z417)</f>
        <v>20601380758_PCR-LAP1418</v>
      </c>
      <c r="C417" s="7">
        <v>44105</v>
      </c>
      <c r="D417" s="7">
        <v>44135</v>
      </c>
      <c r="E417" s="108">
        <v>20601380758</v>
      </c>
      <c r="F417" s="12" t="s">
        <v>3945</v>
      </c>
      <c r="G417" s="4" t="s">
        <v>3937</v>
      </c>
      <c r="H417" s="4" t="s">
        <v>3938</v>
      </c>
      <c r="I417" s="7">
        <v>44105</v>
      </c>
      <c r="J417" s="7">
        <v>44135</v>
      </c>
      <c r="K417" s="79"/>
      <c r="L417" s="9">
        <f ca="1">+TODAY()-J417</f>
        <v>21</v>
      </c>
      <c r="M417" s="10">
        <v>60</v>
      </c>
      <c r="N417" s="90"/>
      <c r="O417" s="10" t="str">
        <f>IF(N417="","Vacio",IF(M417=N417,"Igual","Diferente"))</f>
        <v>Vacio</v>
      </c>
      <c r="P417" s="10"/>
      <c r="Q417" s="90"/>
      <c r="R417" s="10" t="str">
        <f>IF(Q417="","Vacio",IF(P417=Q417,"Igual","Diferente"))</f>
        <v>Vacio</v>
      </c>
      <c r="S417" s="2">
        <f>+M417+P417/3.5</f>
        <v>60</v>
      </c>
      <c r="T417" s="2">
        <f ca="1">+IF(L417&gt;=0,IF(L417&lt;30,S417*1,IF(60&gt;L417,S417*2,IF(90&gt;L417,S417*3,IF(120&gt;L417,S417*4,IF(150&gt;L417,S417*5,IF(180&gt;L417,S417*6,IF(210&gt;L417,S417*7))))))),0)</f>
        <v>60</v>
      </c>
      <c r="U417" s="3" t="str">
        <f ca="1">+IF(L417&lt;0,0,IF(L417&lt;8,$A$1,IF(L417&lt;15,$B$1,IF(L417&lt;22,$C$1,IF(L417&lt;30,$D$1,IF(L417&lt;60,$H$1,IF(L417&lt;90,$I$1,IF(L417&lt;120,$J$1,IF(L417&lt;150,$K$1,IF(L417&lt;180,$L$1,IF(L417&lt;210,$E$1)))))))))))</f>
        <v>Fecha inicio Plazo Alquiler</v>
      </c>
      <c r="V417" s="4" t="s">
        <v>3943</v>
      </c>
      <c r="W417" s="11" t="s">
        <v>3944</v>
      </c>
      <c r="X417" s="7">
        <v>43663</v>
      </c>
      <c r="Y417" s="12" t="s">
        <v>3945</v>
      </c>
      <c r="Z417" s="12" t="s">
        <v>1725</v>
      </c>
      <c r="AA417" s="12"/>
      <c r="AB417" s="13"/>
      <c r="AC417" s="13"/>
      <c r="AD417" s="13"/>
      <c r="AE417" s="13"/>
      <c r="AF417" s="260">
        <f ca="1">+TODAY()-AE417</f>
        <v>44156</v>
      </c>
      <c r="AG417" s="13"/>
      <c r="AH417" s="13"/>
      <c r="AI417" s="7"/>
      <c r="AJ417" s="7"/>
      <c r="AK417" s="4" t="s">
        <v>65</v>
      </c>
      <c r="AL417" s="7"/>
      <c r="AM417" s="11">
        <v>1</v>
      </c>
      <c r="AN417" s="4" t="s">
        <v>58</v>
      </c>
      <c r="AO417" s="4"/>
      <c r="AP417" s="4" t="s">
        <v>518</v>
      </c>
      <c r="AQ417" s="4"/>
      <c r="AR417" s="4"/>
      <c r="AS417" s="4"/>
      <c r="AT417" s="4"/>
      <c r="AU417" s="123" t="s">
        <v>429</v>
      </c>
      <c r="AV417" s="8" t="s">
        <v>61</v>
      </c>
      <c r="AW417" s="8" t="s">
        <v>61</v>
      </c>
      <c r="AX417" s="10" t="str">
        <f>IF(AW417="","Vacio",IF(AV417=AW417,"Igual","Diferente"))</f>
        <v>Igual</v>
      </c>
      <c r="AY417" s="85"/>
      <c r="AZ417" s="85"/>
      <c r="BA417" s="6">
        <f ca="1">+IF(L417&gt;21,"Revisar",0)</f>
        <v>0</v>
      </c>
      <c r="BB417" s="26" t="s">
        <v>62</v>
      </c>
      <c r="BC417" s="85" t="s">
        <v>63</v>
      </c>
      <c r="BD417" s="26">
        <v>0</v>
      </c>
      <c r="BE417" s="26">
        <v>0</v>
      </c>
    </row>
    <row r="418" spans="1:57" x14ac:dyDescent="0.25">
      <c r="A418" s="26" t="str">
        <f>CONCATENATE(E418,"_",Y418)</f>
        <v>20550601185_PCR-LAP0911</v>
      </c>
      <c r="B418" s="26" t="str">
        <f>CONCATENATE(E418,"_",Z418)</f>
        <v>20550601185_</v>
      </c>
      <c r="C418" s="22">
        <v>44105</v>
      </c>
      <c r="D418" s="22">
        <v>44134</v>
      </c>
      <c r="E418" s="108">
        <v>20550601185</v>
      </c>
      <c r="F418" s="12" t="s">
        <v>2594</v>
      </c>
      <c r="G418" s="4" t="s">
        <v>2548</v>
      </c>
      <c r="H418" s="21" t="s">
        <v>2549</v>
      </c>
      <c r="I418" s="22">
        <v>44105</v>
      </c>
      <c r="J418" s="22">
        <v>44134</v>
      </c>
      <c r="K418" s="8"/>
      <c r="L418" s="9">
        <f ca="1">+TODAY()-J418</f>
        <v>22</v>
      </c>
      <c r="M418" s="10">
        <v>89</v>
      </c>
      <c r="N418" s="90"/>
      <c r="O418" s="10" t="str">
        <f>IF(N418="","Vacio",IF(M418=N418,"Igual","Diferente"))</f>
        <v>Vacio</v>
      </c>
      <c r="P418" s="10"/>
      <c r="Q418" s="90"/>
      <c r="R418" s="10" t="str">
        <f>IF(Q418="","Vacio",IF(P418=Q418,"Igual","Diferente"))</f>
        <v>Vacio</v>
      </c>
      <c r="S418" s="2">
        <f>+M418+P418/3.5</f>
        <v>89</v>
      </c>
      <c r="T418" s="2">
        <f ca="1">+IF(L418&gt;=0,IF(L418&lt;30,S418*1,IF(60&gt;L418,S418*2,IF(90&gt;L418,S418*3,IF(120&gt;L418,S418*4,IF(150&gt;L418,S418*5,IF(180&gt;L418,S418*6,IF(210&gt;L418,S418*7))))))),0)</f>
        <v>89</v>
      </c>
      <c r="U418" s="3" t="str">
        <f ca="1">+IF(L418&lt;0,0,IF(L418&lt;8,$A$1,IF(L418&lt;15,$B$1,IF(L418&lt;22,$C$1,IF(L418&lt;30,$D$1,IF(L418&lt;60,$H$1,IF(L418&lt;90,$I$1,IF(L418&lt;120,$J$1,IF(L418&lt;150,$K$1,IF(L418&lt;180,$L$1,IF(L418&lt;210,$E$1)))))))))))</f>
        <v>Fecha vencimiento Plazo Alquiler</v>
      </c>
      <c r="V418" s="4" t="s">
        <v>2592</v>
      </c>
      <c r="W418" s="11" t="s">
        <v>2593</v>
      </c>
      <c r="X418" s="7">
        <v>43332</v>
      </c>
      <c r="Y418" s="12" t="s">
        <v>2594</v>
      </c>
      <c r="Z418" s="12"/>
      <c r="AA418" s="12"/>
      <c r="AB418" s="13"/>
      <c r="AC418" s="13"/>
      <c r="AD418" s="13"/>
      <c r="AE418" s="13"/>
      <c r="AF418" s="260">
        <f ca="1">+TODAY()-AE418</f>
        <v>44156</v>
      </c>
      <c r="AG418" s="13"/>
      <c r="AH418" s="13"/>
      <c r="AI418" s="7"/>
      <c r="AJ418" s="7"/>
      <c r="AK418" s="4" t="s">
        <v>305</v>
      </c>
      <c r="AL418" s="7"/>
      <c r="AM418" s="11">
        <v>1</v>
      </c>
      <c r="AN418" s="4" t="s">
        <v>58</v>
      </c>
      <c r="AO418" s="4"/>
      <c r="AP418" s="4" t="s">
        <v>66</v>
      </c>
      <c r="AQ418" s="4"/>
      <c r="AR418" s="4"/>
      <c r="AS418" s="4"/>
      <c r="AT418" s="4"/>
      <c r="AU418" s="4" t="s">
        <v>150</v>
      </c>
      <c r="AV418" s="8" t="s">
        <v>61</v>
      </c>
      <c r="AW418" s="8" t="s">
        <v>61</v>
      </c>
      <c r="AX418" s="10" t="str">
        <f>IF(AW418="","Vacio",IF(AV418=AW418,"Igual","Diferente"))</f>
        <v>Igual</v>
      </c>
      <c r="AY418" s="26"/>
      <c r="AZ418" s="26"/>
      <c r="BA418" s="6" t="str">
        <f ca="1">+IF(L418&gt;21,"Revisar",0)</f>
        <v>Revisar</v>
      </c>
      <c r="BB418" s="26" t="s">
        <v>62</v>
      </c>
      <c r="BC418" s="85" t="s">
        <v>120</v>
      </c>
      <c r="BD418" s="26">
        <v>0</v>
      </c>
      <c r="BE418" s="26">
        <v>0</v>
      </c>
    </row>
    <row r="419" spans="1:57" x14ac:dyDescent="0.25">
      <c r="A419" s="26" t="str">
        <f>CONCATENATE(E419,"_",Y419)</f>
        <v>20472936426_PCR-LAP0913</v>
      </c>
      <c r="B419" s="26" t="str">
        <f>CONCATENATE(E419,"_",Z419)</f>
        <v>20472936426_PCR-LAP 0810</v>
      </c>
      <c r="C419" s="7">
        <v>44105</v>
      </c>
      <c r="D419" s="7">
        <v>44135</v>
      </c>
      <c r="E419" s="108">
        <v>20472936426</v>
      </c>
      <c r="F419" s="12" t="s">
        <v>1217</v>
      </c>
      <c r="G419" s="4" t="s">
        <v>1212</v>
      </c>
      <c r="H419" s="4" t="s">
        <v>11295</v>
      </c>
      <c r="I419" s="7">
        <v>44105</v>
      </c>
      <c r="J419" s="7">
        <v>44135</v>
      </c>
      <c r="K419" s="8" t="s">
        <v>1214</v>
      </c>
      <c r="L419" s="9">
        <f ca="1">+TODAY()-J419</f>
        <v>21</v>
      </c>
      <c r="M419" s="10">
        <v>50</v>
      </c>
      <c r="N419" s="90"/>
      <c r="O419" s="10" t="str">
        <f>IF(N419="","Vacio",IF(M419=N419,"Igual","Diferente"))</f>
        <v>Vacio</v>
      </c>
      <c r="P419" s="10"/>
      <c r="Q419" s="90"/>
      <c r="R419" s="10" t="str">
        <f>IF(Q419="","Vacio",IF(P419=Q419,"Igual","Diferente"))</f>
        <v>Vacio</v>
      </c>
      <c r="S419" s="2">
        <f>+M419+P419/3.5</f>
        <v>50</v>
      </c>
      <c r="T419" s="2">
        <f ca="1">+IF(L419&gt;=0,IF(L419&lt;30,S419*1,IF(60&gt;L419,S419*2,IF(90&gt;L419,S419*3,IF(120&gt;L419,S419*4,IF(150&gt;L419,S419*5,IF(180&gt;L419,S419*6,IF(210&gt;L419,S419*7))))))),0)</f>
        <v>50</v>
      </c>
      <c r="U419" s="3" t="str">
        <f ca="1">+IF(L419&lt;0,0,IF(L419&lt;8,$A$1,IF(L419&lt;15,$B$1,IF(L419&lt;22,$C$1,IF(L419&lt;30,$D$1,IF(L419&lt;60,$H$1,IF(L419&lt;90,$I$1,IF(L419&lt;120,$J$1,IF(L419&lt;150,$K$1,IF(L419&lt;180,$L$1,IF(L419&lt;210,$E$1)))))))))))</f>
        <v>Fecha inicio Plazo Alquiler</v>
      </c>
      <c r="V419" s="4" t="s">
        <v>1215</v>
      </c>
      <c r="W419" s="11" t="s">
        <v>1216</v>
      </c>
      <c r="X419" s="7">
        <v>43236</v>
      </c>
      <c r="Y419" s="12" t="s">
        <v>1217</v>
      </c>
      <c r="Z419" s="12" t="s">
        <v>1218</v>
      </c>
      <c r="AA419" s="12"/>
      <c r="AB419" s="13"/>
      <c r="AC419" s="13"/>
      <c r="AD419" s="13"/>
      <c r="AE419" s="13"/>
      <c r="AF419" s="260">
        <f ca="1">+TODAY()-AE419</f>
        <v>44156</v>
      </c>
      <c r="AG419" s="13"/>
      <c r="AH419" s="13"/>
      <c r="AI419" s="7"/>
      <c r="AJ419" s="7"/>
      <c r="AK419" s="4" t="s">
        <v>305</v>
      </c>
      <c r="AL419" s="7"/>
      <c r="AM419" s="11">
        <v>1</v>
      </c>
      <c r="AN419" s="4" t="s">
        <v>58</v>
      </c>
      <c r="AO419" s="4"/>
      <c r="AP419" s="4" t="s">
        <v>66</v>
      </c>
      <c r="AQ419" s="4"/>
      <c r="AR419" s="4"/>
      <c r="AS419" s="4"/>
      <c r="AT419" s="14" t="s">
        <v>1219</v>
      </c>
      <c r="AU419" s="4" t="s">
        <v>150</v>
      </c>
      <c r="AV419" s="8" t="s">
        <v>61</v>
      </c>
      <c r="AW419" s="8" t="s">
        <v>61</v>
      </c>
      <c r="AX419" s="10" t="str">
        <f>IF(AW419="","Vacio",IF(AV419=AW419,"Igual","Diferente"))</f>
        <v>Igual</v>
      </c>
      <c r="AY419" s="26"/>
      <c r="AZ419" s="26"/>
      <c r="BA419" s="6">
        <f ca="1">+IF(L419&gt;21,"Revisar",0)</f>
        <v>0</v>
      </c>
      <c r="BB419" s="26" t="s">
        <v>62</v>
      </c>
      <c r="BC419" s="85" t="s">
        <v>63</v>
      </c>
      <c r="BD419" s="26">
        <v>0</v>
      </c>
      <c r="BE419" s="26">
        <v>0</v>
      </c>
    </row>
    <row r="420" spans="1:57" x14ac:dyDescent="0.25">
      <c r="A420" s="26" t="str">
        <f>CONCATENATE(E420,"_",Y420)</f>
        <v>20520596233_PCR-LAP0914</v>
      </c>
      <c r="B420" s="26" t="str">
        <f>CONCATENATE(E420,"_",Z420)</f>
        <v>20520596233_</v>
      </c>
      <c r="C420" s="7">
        <v>44133</v>
      </c>
      <c r="D420" s="7">
        <v>44163</v>
      </c>
      <c r="E420" s="108">
        <v>20520596233</v>
      </c>
      <c r="F420" s="78" t="s">
        <v>3765</v>
      </c>
      <c r="G420" s="4" t="s">
        <v>3742</v>
      </c>
      <c r="H420" s="4" t="s">
        <v>11347</v>
      </c>
      <c r="I420" s="7">
        <v>44133</v>
      </c>
      <c r="J420" s="7">
        <v>44163</v>
      </c>
      <c r="K420" s="8"/>
      <c r="L420" s="9">
        <f ca="1">+TODAY()-J420</f>
        <v>-7</v>
      </c>
      <c r="M420" s="10">
        <v>82</v>
      </c>
      <c r="N420" s="94"/>
      <c r="O420" s="10" t="str">
        <f>IF(N420="","Vacio",IF(M420=N420,"Igual","Diferente"))</f>
        <v>Vacio</v>
      </c>
      <c r="P420" s="10"/>
      <c r="Q420" s="94"/>
      <c r="R420" s="10" t="str">
        <f>IF(Q420="","Vacio",IF(P420=Q420,"Igual","Diferente"))</f>
        <v>Vacio</v>
      </c>
      <c r="S420" s="2">
        <f>+M420+P420/3.5</f>
        <v>82</v>
      </c>
      <c r="T420" s="2">
        <f ca="1">+IF(L420&gt;=0,IF(L420&lt;30,S420*1,IF(60&gt;L420,S420*2,IF(90&gt;L420,S420*3,IF(120&gt;L420,S420*4,IF(150&gt;L420,S420*5,IF(180&gt;L420,S420*6,IF(210&gt;L420,S420*7))))))),0)</f>
        <v>0</v>
      </c>
      <c r="U420" s="3">
        <f ca="1">+IF(L420&lt;0,0,IF(L420&lt;8,$A$1,IF(L420&lt;15,$B$1,IF(L420&lt;22,$C$1,IF(L420&lt;30,$D$1,IF(L420&lt;60,$H$1,IF(L420&lt;90,$I$1,IF(L420&lt;120,$J$1,IF(L420&lt;150,$K$1,IF(L420&lt;180,$L$1,IF(L420&lt;210,$E$1)))))))))))</f>
        <v>0</v>
      </c>
      <c r="V420" s="76" t="s">
        <v>3762</v>
      </c>
      <c r="W420" s="44" t="s">
        <v>3756</v>
      </c>
      <c r="X420" s="88">
        <v>44009</v>
      </c>
      <c r="Y420" s="78" t="s">
        <v>3765</v>
      </c>
      <c r="Z420" s="12"/>
      <c r="AA420" s="77"/>
      <c r="AB420" s="73"/>
      <c r="AC420" s="73"/>
      <c r="AD420" s="73"/>
      <c r="AE420" s="73"/>
      <c r="AF420" s="260">
        <f ca="1">+TODAY()-AE420</f>
        <v>44156</v>
      </c>
      <c r="AG420" s="73"/>
      <c r="AH420" s="73"/>
      <c r="AI420" s="7"/>
      <c r="AJ420" s="4"/>
      <c r="AK420" s="7"/>
      <c r="AL420" s="11"/>
      <c r="AM420" s="4"/>
      <c r="AN420" s="4"/>
      <c r="AO420" s="4"/>
      <c r="AP420" s="4" t="s">
        <v>306</v>
      </c>
      <c r="AQ420" s="4"/>
      <c r="AR420" s="4"/>
      <c r="AS420" s="4"/>
      <c r="AT420" s="4"/>
      <c r="AU420" s="4" t="s">
        <v>3449</v>
      </c>
      <c r="AV420" s="8" t="s">
        <v>61</v>
      </c>
      <c r="AW420" s="8" t="s">
        <v>61</v>
      </c>
      <c r="AX420" s="10" t="str">
        <f>IF(AW420="","Vacio",IF(AV420=AW420,"Igual","Diferente"))</f>
        <v>Igual</v>
      </c>
      <c r="AY420" s="85"/>
      <c r="AZ420" s="85"/>
      <c r="BA420" s="6">
        <f ca="1">+IF(L420&gt;21,"Revisar",0)</f>
        <v>0</v>
      </c>
      <c r="BB420" s="85" t="s">
        <v>62</v>
      </c>
      <c r="BC420" s="85" t="s">
        <v>63</v>
      </c>
      <c r="BD420" s="26">
        <v>0</v>
      </c>
      <c r="BE420" s="26">
        <v>0</v>
      </c>
    </row>
    <row r="421" spans="1:57" x14ac:dyDescent="0.25">
      <c r="A421" s="26" t="str">
        <f>CONCATENATE(E421,"_",Y421)</f>
        <v>20417378911_PCR-LAP0915</v>
      </c>
      <c r="B421" s="26" t="str">
        <f>CONCATENATE(E421,"_",Z421)</f>
        <v>20417378911_</v>
      </c>
      <c r="C421" s="7">
        <v>44105</v>
      </c>
      <c r="D421" s="7">
        <v>44135</v>
      </c>
      <c r="E421" s="108">
        <v>20417378911</v>
      </c>
      <c r="F421" s="12" t="s">
        <v>1719</v>
      </c>
      <c r="G421" s="4" t="s">
        <v>1700</v>
      </c>
      <c r="H421" s="4" t="s">
        <v>1701</v>
      </c>
      <c r="I421" s="7">
        <v>44105</v>
      </c>
      <c r="J421" s="7">
        <v>44135</v>
      </c>
      <c r="K421" s="8">
        <v>4531486926</v>
      </c>
      <c r="L421" s="9">
        <f ca="1">+TODAY()-J421</f>
        <v>21</v>
      </c>
      <c r="M421" s="10">
        <v>65</v>
      </c>
      <c r="N421" s="90"/>
      <c r="O421" s="10" t="str">
        <f>IF(N421="","Vacio",IF(M421=N421,"Igual","Diferente"))</f>
        <v>Vacio</v>
      </c>
      <c r="P421" s="10"/>
      <c r="Q421" s="90"/>
      <c r="R421" s="10" t="str">
        <f>IF(Q421="","Vacio",IF(P421=Q421,"Igual","Diferente"))</f>
        <v>Vacio</v>
      </c>
      <c r="S421" s="2">
        <f>+M421+P421/3.5</f>
        <v>65</v>
      </c>
      <c r="T421" s="2">
        <f ca="1">+IF(L421&gt;=0,IF(L421&lt;30,S421*1,IF(60&gt;L421,S421*2,IF(90&gt;L421,S421*3,IF(120&gt;L421,S421*4,IF(150&gt;L421,S421*5,IF(180&gt;L421,S421*6,IF(210&gt;L421,S421*7))))))),0)</f>
        <v>65</v>
      </c>
      <c r="U421" s="3" t="str">
        <f ca="1">+IF(L421&lt;0,0,IF(L421&lt;8,$A$1,IF(L421&lt;15,$B$1,IF(L421&lt;22,$C$1,IF(L421&lt;30,$D$1,IF(L421&lt;60,$H$1,IF(L421&lt;90,$I$1,IF(L421&lt;120,$J$1,IF(L421&lt;150,$K$1,IF(L421&lt;180,$L$1,IF(L421&lt;210,$E$1)))))))))))</f>
        <v>Fecha inicio Plazo Alquiler</v>
      </c>
      <c r="V421" s="4" t="s">
        <v>1711</v>
      </c>
      <c r="W421" s="11" t="s">
        <v>1712</v>
      </c>
      <c r="X421" s="44">
        <v>43622</v>
      </c>
      <c r="Y421" s="12" t="s">
        <v>1719</v>
      </c>
      <c r="Z421" s="12"/>
      <c r="AA421" s="12"/>
      <c r="AB421" s="13"/>
      <c r="AC421" s="13"/>
      <c r="AD421" s="13"/>
      <c r="AE421" s="13"/>
      <c r="AF421" s="260">
        <f ca="1">+TODAY()-AE421</f>
        <v>44156</v>
      </c>
      <c r="AG421" s="13"/>
      <c r="AH421" s="13"/>
      <c r="AI421" s="7"/>
      <c r="AJ421" s="7"/>
      <c r="AK421" s="4" t="s">
        <v>65</v>
      </c>
      <c r="AL421" s="7"/>
      <c r="AM421" s="11">
        <v>1</v>
      </c>
      <c r="AN421" s="4" t="s">
        <v>58</v>
      </c>
      <c r="AO421" s="4"/>
      <c r="AP421" s="4" t="s">
        <v>1714</v>
      </c>
      <c r="AQ421" s="4"/>
      <c r="AR421" s="4"/>
      <c r="AS421" s="4"/>
      <c r="AT421" s="4"/>
      <c r="AU421" s="4" t="s">
        <v>150</v>
      </c>
      <c r="AV421" s="8" t="s">
        <v>61</v>
      </c>
      <c r="AW421" s="8" t="s">
        <v>61</v>
      </c>
      <c r="AX421" s="10" t="str">
        <f>IF(AW421="","Vacio",IF(AV421=AW421,"Igual","Diferente"))</f>
        <v>Igual</v>
      </c>
      <c r="AY421" s="26"/>
      <c r="AZ421" s="26"/>
      <c r="BA421" s="6">
        <f ca="1">+IF(L421&gt;21,"Revisar",0)</f>
        <v>0</v>
      </c>
      <c r="BB421" s="26" t="s">
        <v>62</v>
      </c>
      <c r="BC421" s="85" t="s">
        <v>63</v>
      </c>
      <c r="BD421" s="26">
        <v>0</v>
      </c>
      <c r="BE421" s="26">
        <v>0</v>
      </c>
    </row>
    <row r="422" spans="1:57" x14ac:dyDescent="0.25">
      <c r="A422" s="26" t="str">
        <f>CONCATENATE(E422,"_",Y422)</f>
        <v>20553066132_PCR-LAP0916</v>
      </c>
      <c r="B422" s="26" t="str">
        <f>CONCATENATE(E422,"_",Z422)</f>
        <v>20553066132_</v>
      </c>
      <c r="C422" s="16">
        <v>44105</v>
      </c>
      <c r="D422" s="16">
        <v>44135</v>
      </c>
      <c r="E422" s="108">
        <v>20553066132</v>
      </c>
      <c r="F422" s="17" t="s">
        <v>2222</v>
      </c>
      <c r="G422" s="15" t="s">
        <v>2203</v>
      </c>
      <c r="H422" s="15" t="s">
        <v>2204</v>
      </c>
      <c r="I422" s="16">
        <v>44105</v>
      </c>
      <c r="J422" s="16">
        <v>44135</v>
      </c>
      <c r="K422" s="8"/>
      <c r="L422" s="9">
        <f ca="1">+TODAY()-J422</f>
        <v>21</v>
      </c>
      <c r="M422" s="29">
        <v>50</v>
      </c>
      <c r="N422" s="95"/>
      <c r="O422" s="29" t="str">
        <f>IF(N422="","Vacio",IF(M422=N422,"Igual","Diferente"))</f>
        <v>Vacio</v>
      </c>
      <c r="P422" s="29"/>
      <c r="Q422" s="95"/>
      <c r="R422" s="10" t="str">
        <f>IF(Q422="","Vacio",IF(P422=Q422,"Igual","Diferente"))</f>
        <v>Vacio</v>
      </c>
      <c r="S422" s="2">
        <f>+M422+P422/3.5</f>
        <v>50</v>
      </c>
      <c r="T422" s="96">
        <f ca="1">+IF(L422&gt;=0,IF(L422&lt;30,S422*1,IF(60&gt;L422,S422*2,IF(90&gt;L422,S422*3,IF(120&gt;L422,S422*4,IF(150&gt;L422,S422*5,IF(180&gt;L422,S422*6,IF(210&gt;L422,S422*7))))))),0)</f>
        <v>50</v>
      </c>
      <c r="U422" s="3" t="str">
        <f ca="1">+IF(L422&lt;0,0,IF(L422&lt;8,$A$1,IF(L422&lt;15,$B$1,IF(L422&lt;22,$C$1,IF(L422&lt;30,$D$1,IF(L422&lt;60,$H$1,IF(L422&lt;90,$I$1,IF(L422&lt;120,$J$1,IF(L422&lt;150,$K$1,IF(L422&lt;180,$L$1,IF(L422&lt;210,$E$1)))))))))))</f>
        <v>Fecha inicio Plazo Alquiler</v>
      </c>
      <c r="V422" s="4" t="s">
        <v>2220</v>
      </c>
      <c r="W422" s="11" t="s">
        <v>2221</v>
      </c>
      <c r="X422" s="7">
        <v>44022</v>
      </c>
      <c r="Y422" s="17" t="s">
        <v>2222</v>
      </c>
      <c r="Z422" s="17"/>
      <c r="AA422" s="17"/>
      <c r="AB422" s="31"/>
      <c r="AC422" s="31"/>
      <c r="AD422" s="31"/>
      <c r="AE422" s="31"/>
      <c r="AF422" s="261">
        <f ca="1">+TODAY()-AE422</f>
        <v>44156</v>
      </c>
      <c r="AG422" s="31"/>
      <c r="AH422" s="31"/>
      <c r="AI422" s="16"/>
      <c r="AJ422" s="16"/>
      <c r="AK422" s="15"/>
      <c r="AL422" s="16"/>
      <c r="AM422" s="30">
        <v>1</v>
      </c>
      <c r="AN422" s="15" t="s">
        <v>58</v>
      </c>
      <c r="AO422" s="15"/>
      <c r="AP422" s="15" t="s">
        <v>66</v>
      </c>
      <c r="AQ422" s="15"/>
      <c r="AR422" s="15"/>
      <c r="AS422" s="15"/>
      <c r="AT422" s="15"/>
      <c r="AU422" s="4" t="s">
        <v>11259</v>
      </c>
      <c r="AV422" s="28" t="s">
        <v>61</v>
      </c>
      <c r="AW422" s="28" t="s">
        <v>61</v>
      </c>
      <c r="AX422" s="10" t="str">
        <f>IF(AW422="","Vacio",IF(AV422=AW422,"Igual","Diferente"))</f>
        <v>Igual</v>
      </c>
      <c r="AY422" s="19"/>
      <c r="AZ422" s="19"/>
      <c r="BA422" s="6">
        <f ca="1">+IF(L422&gt;21,"Revisar",0)</f>
        <v>0</v>
      </c>
      <c r="BB422" s="19" t="s">
        <v>62</v>
      </c>
      <c r="BC422" s="19" t="s">
        <v>63</v>
      </c>
      <c r="BD422" s="26">
        <v>0</v>
      </c>
      <c r="BE422" s="26">
        <v>0</v>
      </c>
    </row>
    <row r="423" spans="1:57" x14ac:dyDescent="0.25">
      <c r="A423" s="26" t="str">
        <f>CONCATENATE(E423,"_",Y423)</f>
        <v>20472936426_PCR-LAP0918</v>
      </c>
      <c r="B423" s="26" t="str">
        <f>CONCATENATE(E423,"_",Z423)</f>
        <v>20472936426_PCR-LAP1063</v>
      </c>
      <c r="C423" s="7">
        <v>44105</v>
      </c>
      <c r="D423" s="7">
        <v>44135</v>
      </c>
      <c r="E423" s="108">
        <v>20472936426</v>
      </c>
      <c r="F423" s="12" t="s">
        <v>1226</v>
      </c>
      <c r="G423" s="4" t="s">
        <v>1212</v>
      </c>
      <c r="H423" s="4" t="s">
        <v>11295</v>
      </c>
      <c r="I423" s="7">
        <v>44105</v>
      </c>
      <c r="J423" s="7">
        <v>44135</v>
      </c>
      <c r="K423" s="8" t="s">
        <v>1223</v>
      </c>
      <c r="L423" s="9">
        <f ca="1">+TODAY()-J423</f>
        <v>21</v>
      </c>
      <c r="M423" s="10">
        <v>50</v>
      </c>
      <c r="N423" s="90"/>
      <c r="O423" s="10" t="str">
        <f>IF(N423="","Vacio",IF(M423=N423,"Igual","Diferente"))</f>
        <v>Vacio</v>
      </c>
      <c r="P423" s="10"/>
      <c r="Q423" s="90"/>
      <c r="R423" s="10" t="str">
        <f>IF(Q423="","Vacio",IF(P423=Q423,"Igual","Diferente"))</f>
        <v>Vacio</v>
      </c>
      <c r="S423" s="2">
        <f>+M423+P423/3.5</f>
        <v>50</v>
      </c>
      <c r="T423" s="2">
        <f ca="1">+IF(L423&gt;=0,IF(L423&lt;30,S423*1,IF(60&gt;L423,S423*2,IF(90&gt;L423,S423*3,IF(120&gt;L423,S423*4,IF(150&gt;L423,S423*5,IF(180&gt;L423,S423*6,IF(210&gt;L423,S423*7))))))),0)</f>
        <v>50</v>
      </c>
      <c r="U423" s="3" t="str">
        <f ca="1">+IF(L423&lt;0,0,IF(L423&lt;8,$A$1,IF(L423&lt;15,$B$1,IF(L423&lt;22,$C$1,IF(L423&lt;30,$D$1,IF(L423&lt;60,$H$1,IF(L423&lt;90,$I$1,IF(L423&lt;120,$J$1,IF(L423&lt;150,$K$1,IF(L423&lt;180,$L$1,IF(L423&lt;210,$E$1)))))))))))</f>
        <v>Fecha inicio Plazo Alquiler</v>
      </c>
      <c r="V423" s="4" t="s">
        <v>1224</v>
      </c>
      <c r="W423" s="11" t="s">
        <v>1225</v>
      </c>
      <c r="X423" s="7">
        <v>43298</v>
      </c>
      <c r="Y423" s="12" t="s">
        <v>1226</v>
      </c>
      <c r="Z423" s="12" t="s">
        <v>1227</v>
      </c>
      <c r="AA423" s="12"/>
      <c r="AB423" s="13"/>
      <c r="AC423" s="13"/>
      <c r="AD423" s="13"/>
      <c r="AE423" s="13"/>
      <c r="AF423" s="260">
        <f ca="1">+TODAY()-AE423</f>
        <v>44156</v>
      </c>
      <c r="AG423" s="13"/>
      <c r="AH423" s="13"/>
      <c r="AI423" s="7"/>
      <c r="AJ423" s="7"/>
      <c r="AK423" s="4" t="s">
        <v>305</v>
      </c>
      <c r="AL423" s="7"/>
      <c r="AM423" s="11">
        <v>1</v>
      </c>
      <c r="AN423" s="4" t="s">
        <v>58</v>
      </c>
      <c r="AO423" s="4"/>
      <c r="AP423" s="4" t="s">
        <v>66</v>
      </c>
      <c r="AQ423" s="4"/>
      <c r="AR423" s="4"/>
      <c r="AS423" s="4"/>
      <c r="AT423" s="14" t="s">
        <v>1228</v>
      </c>
      <c r="AU423" s="4" t="s">
        <v>150</v>
      </c>
      <c r="AV423" s="8" t="s">
        <v>61</v>
      </c>
      <c r="AW423" s="8" t="s">
        <v>61</v>
      </c>
      <c r="AX423" s="10" t="str">
        <f>IF(AW423="","Vacio",IF(AV423=AW423,"Igual","Diferente"))</f>
        <v>Igual</v>
      </c>
      <c r="AY423" s="26" t="s">
        <v>1229</v>
      </c>
      <c r="AZ423" s="26"/>
      <c r="BA423" s="6">
        <f ca="1">+IF(L423&gt;21,"Revisar",0)</f>
        <v>0</v>
      </c>
      <c r="BB423" s="26" t="s">
        <v>62</v>
      </c>
      <c r="BC423" s="85" t="s">
        <v>63</v>
      </c>
      <c r="BD423" s="26">
        <v>0</v>
      </c>
      <c r="BE423" s="26">
        <v>0</v>
      </c>
    </row>
    <row r="424" spans="1:57" x14ac:dyDescent="0.25">
      <c r="A424" s="26" t="str">
        <f>CONCATENATE(E424,"_",Y424)</f>
        <v>20431754593_PCR-LAP0919</v>
      </c>
      <c r="B424" s="26" t="str">
        <f>CONCATENATE(E424,"_",Z424)</f>
        <v>20431754593_</v>
      </c>
      <c r="C424" s="7">
        <v>44116</v>
      </c>
      <c r="D424" s="7">
        <v>44146</v>
      </c>
      <c r="E424" s="108">
        <v>20431754593</v>
      </c>
      <c r="F424" s="12" t="s">
        <v>2262</v>
      </c>
      <c r="G424" s="4" t="s">
        <v>2256</v>
      </c>
      <c r="H424" s="4" t="s">
        <v>2257</v>
      </c>
      <c r="I424" s="7">
        <v>44116</v>
      </c>
      <c r="J424" s="7">
        <v>44146</v>
      </c>
      <c r="K424" s="8"/>
      <c r="L424" s="9">
        <f ca="1">+TODAY()-J424</f>
        <v>10</v>
      </c>
      <c r="M424" s="10">
        <v>55</v>
      </c>
      <c r="N424" s="90"/>
      <c r="O424" s="10" t="str">
        <f>IF(N424="","Vacio",IF(M424=N424,"Igual","Diferente"))</f>
        <v>Vacio</v>
      </c>
      <c r="P424" s="10"/>
      <c r="Q424" s="90"/>
      <c r="R424" s="10" t="str">
        <f>IF(Q424="","Vacio",IF(P424=Q424,"Igual","Diferente"))</f>
        <v>Vacio</v>
      </c>
      <c r="S424" s="2">
        <f>+M424+P424/3.5</f>
        <v>55</v>
      </c>
      <c r="T424" s="2">
        <f ca="1">+IF(L424&gt;=0,IF(L424&lt;30,S424*1,IF(60&gt;L424,S424*2,IF(90&gt;L424,S424*3,IF(120&gt;L424,S424*4,IF(150&gt;L424,S424*5,IF(180&gt;L424,S424*6,IF(210&gt;L424,S424*7))))))),0)</f>
        <v>55</v>
      </c>
      <c r="U424" s="3" t="str">
        <f ca="1">+IF(L424&lt;0,0,IF(L424&lt;8,$A$1,IF(L424&lt;15,$B$1,IF(L424&lt;22,$C$1,IF(L424&lt;30,$D$1,IF(L424&lt;60,$H$1,IF(L424&lt;90,$I$1,IF(L424&lt;120,$J$1,IF(L424&lt;150,$K$1,IF(L424&lt;180,$L$1,IF(L424&lt;210,$E$1)))))))))))</f>
        <v>CONCATENACIÓN LAPTOP ANTERIOR</v>
      </c>
      <c r="V424" s="4" t="s">
        <v>2258</v>
      </c>
      <c r="W424" s="11" t="s">
        <v>2259</v>
      </c>
      <c r="X424" s="7">
        <v>44085</v>
      </c>
      <c r="Y424" s="12" t="s">
        <v>2262</v>
      </c>
      <c r="Z424" s="12"/>
      <c r="AA424" s="12"/>
      <c r="AB424" s="13"/>
      <c r="AC424" s="13"/>
      <c r="AD424" s="13"/>
      <c r="AE424" s="13"/>
      <c r="AF424" s="260">
        <f ca="1">+TODAY()-AE424</f>
        <v>44156</v>
      </c>
      <c r="AG424" s="13"/>
      <c r="AH424" s="13"/>
      <c r="AI424" s="7"/>
      <c r="AJ424" s="7"/>
      <c r="AK424" s="4"/>
      <c r="AL424" s="7"/>
      <c r="AM424" s="11">
        <v>1</v>
      </c>
      <c r="AN424" s="4" t="s">
        <v>58</v>
      </c>
      <c r="AO424" s="4"/>
      <c r="AP424" s="4" t="s">
        <v>73</v>
      </c>
      <c r="AQ424" s="4" t="s">
        <v>339</v>
      </c>
      <c r="AR424" s="4"/>
      <c r="AS424" s="4"/>
      <c r="AT424" s="4"/>
      <c r="AU424" s="4" t="s">
        <v>111</v>
      </c>
      <c r="AV424" s="8" t="s">
        <v>61</v>
      </c>
      <c r="AW424" s="8" t="s">
        <v>61</v>
      </c>
      <c r="AX424" s="10" t="str">
        <f>IF(AW424="","Vacio",IF(AV424=AW424,"Igual","Diferente"))</f>
        <v>Igual</v>
      </c>
      <c r="AY424" s="26"/>
      <c r="AZ424" s="26"/>
      <c r="BA424" s="6">
        <f ca="1">+IF(L424&gt;21,"Revisar",0)</f>
        <v>0</v>
      </c>
      <c r="BB424" s="26" t="s">
        <v>62</v>
      </c>
      <c r="BC424" s="85" t="s">
        <v>63</v>
      </c>
      <c r="BD424" s="26">
        <v>0</v>
      </c>
      <c r="BE424" s="26">
        <v>0</v>
      </c>
    </row>
    <row r="425" spans="1:57" x14ac:dyDescent="0.25">
      <c r="A425" s="26" t="str">
        <f>CONCATENATE(E425,"_",Y425)</f>
        <v>20545132088_PCR-LAP0922</v>
      </c>
      <c r="B425" s="26" t="str">
        <f>CONCATENATE(E425,"_",Z425)</f>
        <v>20545132088_</v>
      </c>
      <c r="C425" s="7">
        <v>44105</v>
      </c>
      <c r="D425" s="7">
        <v>44135</v>
      </c>
      <c r="E425" s="108">
        <v>20545132088</v>
      </c>
      <c r="F425" s="12" t="s">
        <v>2714</v>
      </c>
      <c r="G425" s="4" t="s">
        <v>2688</v>
      </c>
      <c r="H425" s="4" t="s">
        <v>2689</v>
      </c>
      <c r="I425" s="7">
        <v>44105</v>
      </c>
      <c r="J425" s="7">
        <v>44135</v>
      </c>
      <c r="K425" s="8"/>
      <c r="L425" s="9">
        <f ca="1">+TODAY()-J425</f>
        <v>21</v>
      </c>
      <c r="M425" s="10">
        <v>80</v>
      </c>
      <c r="N425" s="95"/>
      <c r="O425" s="29" t="str">
        <f>IF(N425="","Vacio",IF(M425=N425,"Igual","Diferente"))</f>
        <v>Vacio</v>
      </c>
      <c r="P425" s="10"/>
      <c r="Q425" s="95"/>
      <c r="R425" s="29" t="str">
        <f>IF(Q425="","Vacio",IF(P425=Q425,"Igual","Diferente"))</f>
        <v>Vacio</v>
      </c>
      <c r="S425" s="2">
        <f>+M425+P425/3.5</f>
        <v>80</v>
      </c>
      <c r="T425" s="2">
        <f ca="1">+IF(L425&gt;=0,IF(L425&lt;30,S425*1,IF(60&gt;L425,S425*2,IF(90&gt;L425,S425*3,IF(120&gt;L425,S425*4,IF(150&gt;L425,S425*5,IF(180&gt;L425,S425*6,IF(210&gt;L425,S425*7))))))),0)</f>
        <v>80</v>
      </c>
      <c r="U425" s="3" t="str">
        <f ca="1">+IF(L425&lt;0,0,IF(L425&lt;8,$A$1,IF(L425&lt;15,$B$1,IF(L425&lt;22,$C$1,IF(L425&lt;30,$D$1,IF(L425&lt;60,$H$1,IF(L425&lt;90,$I$1,IF(L425&lt;120,$J$1,IF(L425&lt;150,$K$1,IF(L425&lt;180,$L$1,IF(L425&lt;210,$E$1)))))))))))</f>
        <v>Fecha inicio Plazo Alquiler</v>
      </c>
      <c r="V425" s="76" t="s">
        <v>2712</v>
      </c>
      <c r="W425" s="11" t="s">
        <v>2713</v>
      </c>
      <c r="X425" s="7">
        <v>44025</v>
      </c>
      <c r="Y425" s="12" t="s">
        <v>2714</v>
      </c>
      <c r="Z425" s="12"/>
      <c r="AA425" s="12"/>
      <c r="AB425" s="13"/>
      <c r="AC425" s="13"/>
      <c r="AD425" s="13"/>
      <c r="AE425" s="13"/>
      <c r="AF425" s="260">
        <f ca="1">+TODAY()-AE425</f>
        <v>44156</v>
      </c>
      <c r="AG425" s="13"/>
      <c r="AH425" s="13"/>
      <c r="AI425" s="7"/>
      <c r="AJ425" s="7"/>
      <c r="AK425" s="4"/>
      <c r="AL425" s="7"/>
      <c r="AM425" s="11">
        <v>1</v>
      </c>
      <c r="AN425" s="4" t="s">
        <v>58</v>
      </c>
      <c r="AO425" s="4"/>
      <c r="AP425" s="4" t="s">
        <v>66</v>
      </c>
      <c r="AQ425" s="4"/>
      <c r="AR425" s="4"/>
      <c r="AS425" s="4"/>
      <c r="AT425" s="4"/>
      <c r="AU425" s="123" t="s">
        <v>429</v>
      </c>
      <c r="AV425" s="8" t="s">
        <v>61</v>
      </c>
      <c r="AW425" s="28" t="s">
        <v>61</v>
      </c>
      <c r="AX425" s="10" t="str">
        <f>IF(AW425="","Vacio",IF(AV425=AW425,"Igual","Diferente"))</f>
        <v>Igual</v>
      </c>
      <c r="AY425" s="85"/>
      <c r="AZ425" s="85"/>
      <c r="BA425" s="6">
        <f ca="1">+IF(L425&gt;21,"Revisar",0)</f>
        <v>0</v>
      </c>
      <c r="BB425" s="19" t="s">
        <v>62</v>
      </c>
      <c r="BC425" s="19" t="s">
        <v>63</v>
      </c>
      <c r="BD425" s="26">
        <v>0</v>
      </c>
      <c r="BE425" s="26">
        <v>0</v>
      </c>
    </row>
    <row r="426" spans="1:57" x14ac:dyDescent="0.25">
      <c r="A426" s="26" t="str">
        <f>CONCATENATE(E426,"_",Y426)</f>
        <v>20415192071_PCR-LAP0924</v>
      </c>
      <c r="B426" s="26" t="str">
        <f>CONCATENATE(E426,"_",Z426)</f>
        <v>20415192071_</v>
      </c>
      <c r="C426" s="16">
        <v>44105</v>
      </c>
      <c r="D426" s="16">
        <v>44135</v>
      </c>
      <c r="E426" s="108">
        <v>20415192071</v>
      </c>
      <c r="F426" s="17" t="s">
        <v>1341</v>
      </c>
      <c r="G426" s="15" t="s">
        <v>1325</v>
      </c>
      <c r="H426" s="15" t="s">
        <v>1326</v>
      </c>
      <c r="I426" s="16">
        <v>44105</v>
      </c>
      <c r="J426" s="16">
        <v>44135</v>
      </c>
      <c r="K426" s="28"/>
      <c r="L426" s="9">
        <f ca="1">+TODAY()-J426</f>
        <v>21</v>
      </c>
      <c r="M426" s="29">
        <v>60</v>
      </c>
      <c r="N426" s="90"/>
      <c r="O426" s="10" t="str">
        <f>IF(N426="","Vacio",IF(M426=N426,"Igual","Diferente"))</f>
        <v>Vacio</v>
      </c>
      <c r="P426" s="29"/>
      <c r="Q426" s="90"/>
      <c r="R426" s="10" t="str">
        <f>IF(Q426="","Vacio",IF(P426=Q426,"Igual","Diferente"))</f>
        <v>Vacio</v>
      </c>
      <c r="S426" s="2">
        <f>+M426+P426/3.5</f>
        <v>60</v>
      </c>
      <c r="T426" s="2">
        <f ca="1">+IF(L426&gt;=0,IF(L426&lt;30,S426*1,IF(60&gt;L426,S426*2,IF(90&gt;L426,S426*3,IF(120&gt;L426,S426*4,IF(150&gt;L426,S426*5,IF(180&gt;L426,S426*6,IF(210&gt;L426,S426*7))))))),0)</f>
        <v>60</v>
      </c>
      <c r="U426" s="3" t="str">
        <f ca="1">+IF(L426&lt;0,0,IF(L426&lt;8,$A$1,IF(L426&lt;15,$B$1,IF(L426&lt;22,$C$1,IF(L426&lt;30,$D$1,IF(L426&lt;60,$H$1,IF(L426&lt;90,$I$1,IF(L426&lt;120,$J$1,IF(L426&lt;150,$K$1,IF(L426&lt;180,$L$1,IF(L426&lt;210,$E$1)))))))))))</f>
        <v>Fecha inicio Plazo Alquiler</v>
      </c>
      <c r="V426" s="4" t="s">
        <v>1339</v>
      </c>
      <c r="W426" s="11" t="s">
        <v>1340</v>
      </c>
      <c r="X426" s="7">
        <v>44072</v>
      </c>
      <c r="Y426" s="17" t="s">
        <v>1341</v>
      </c>
      <c r="Z426" s="17"/>
      <c r="AA426" s="17"/>
      <c r="AB426" s="31"/>
      <c r="AC426" s="31"/>
      <c r="AD426" s="31"/>
      <c r="AE426" s="31"/>
      <c r="AF426" s="260">
        <f ca="1">+TODAY()-AE426</f>
        <v>44156</v>
      </c>
      <c r="AG426" s="31"/>
      <c r="AH426" s="31"/>
      <c r="AI426" s="16"/>
      <c r="AJ426" s="16"/>
      <c r="AK426" s="15"/>
      <c r="AL426" s="16"/>
      <c r="AM426" s="11">
        <v>1</v>
      </c>
      <c r="AN426" s="15" t="s">
        <v>58</v>
      </c>
      <c r="AO426" s="15"/>
      <c r="AP426" s="4" t="s">
        <v>73</v>
      </c>
      <c r="AQ426" s="15"/>
      <c r="AR426" s="15"/>
      <c r="AS426" s="15"/>
      <c r="AT426" s="15"/>
      <c r="AU426" s="4" t="s">
        <v>150</v>
      </c>
      <c r="AV426" s="28" t="s">
        <v>61</v>
      </c>
      <c r="AW426" s="8" t="s">
        <v>61</v>
      </c>
      <c r="AX426" s="10" t="str">
        <f>IF(AW426="","Vacio",IF(AV426=AW426,"Igual","Diferente"))</f>
        <v>Igual</v>
      </c>
      <c r="AY426" s="26"/>
      <c r="AZ426" s="26"/>
      <c r="BA426" s="6">
        <f ca="1">+IF(L426&gt;21,"Revisar",0)</f>
        <v>0</v>
      </c>
      <c r="BB426" s="26" t="s">
        <v>62</v>
      </c>
      <c r="BC426" s="85" t="s">
        <v>63</v>
      </c>
      <c r="BD426" s="26">
        <v>0</v>
      </c>
      <c r="BE426" s="26">
        <v>0</v>
      </c>
    </row>
    <row r="427" spans="1:57" x14ac:dyDescent="0.25">
      <c r="A427" s="26" t="str">
        <f>CONCATENATE(E427,"_",Y427)</f>
        <v>20329545459_PCR-LAP0925</v>
      </c>
      <c r="B427" s="26" t="str">
        <f>CONCATENATE(E427,"_",Z427)</f>
        <v>20329545459_</v>
      </c>
      <c r="C427" s="7">
        <v>44095</v>
      </c>
      <c r="D427" s="7">
        <v>44125</v>
      </c>
      <c r="E427" s="108">
        <v>20329545459</v>
      </c>
      <c r="F427" s="12" t="s">
        <v>2129</v>
      </c>
      <c r="G427" s="21" t="s">
        <v>2061</v>
      </c>
      <c r="H427" s="4" t="s">
        <v>11311</v>
      </c>
      <c r="I427" s="7">
        <v>44095</v>
      </c>
      <c r="J427" s="7">
        <v>44125</v>
      </c>
      <c r="K427" s="8" t="s">
        <v>2098</v>
      </c>
      <c r="L427" s="9">
        <f ca="1">+TODAY()-J427</f>
        <v>31</v>
      </c>
      <c r="M427" s="10">
        <v>115</v>
      </c>
      <c r="N427" s="94"/>
      <c r="O427" s="10" t="str">
        <f>IF(N427="","Vacio",IF(M427=N427,"Igual","Diferente"))</f>
        <v>Vacio</v>
      </c>
      <c r="P427" s="10"/>
      <c r="Q427" s="94"/>
      <c r="R427" s="10" t="str">
        <f>IF(Q427="","Vacio",IF(P427=Q427,"Igual","Diferente"))</f>
        <v>Vacio</v>
      </c>
      <c r="S427" s="2">
        <f>+M427+P427/3.5</f>
        <v>115</v>
      </c>
      <c r="T427" s="2">
        <f ca="1">+IF(L427&gt;=0,IF(L427&lt;30,S427*1,IF(60&gt;L427,S427*2,IF(90&gt;L427,S427*3,IF(120&gt;L427,S427*4,IF(150&gt;L427,S427*5,IF(180&gt;L427,S427*6,IF(210&gt;L427,S427*7))))))),0)</f>
        <v>230</v>
      </c>
      <c r="U427" s="3" t="str">
        <f ca="1">+IF(L427&lt;0,0,IF(L427&lt;8,$A$1,IF(L427&lt;15,$B$1,IF(L427&lt;22,$C$1,IF(L427&lt;30,$D$1,IF(L427&lt;60,$H$1,IF(L427&lt;90,$I$1,IF(L427&lt;120,$J$1,IF(L427&lt;150,$K$1,IF(L427&lt;180,$L$1,IF(L427&lt;210,$E$1)))))))))))</f>
        <v>Factura</v>
      </c>
      <c r="V427" s="4" t="s">
        <v>2127</v>
      </c>
      <c r="W427" s="11" t="s">
        <v>2128</v>
      </c>
      <c r="X427" s="7">
        <v>43635</v>
      </c>
      <c r="Y427" s="12" t="s">
        <v>2129</v>
      </c>
      <c r="Z427" s="12"/>
      <c r="AA427" s="12"/>
      <c r="AB427" s="13"/>
      <c r="AC427" s="13"/>
      <c r="AD427" s="13"/>
      <c r="AE427" s="13"/>
      <c r="AF427" s="260">
        <f ca="1">+TODAY()-AE427</f>
        <v>44156</v>
      </c>
      <c r="AG427" s="13"/>
      <c r="AH427" s="13"/>
      <c r="AI427" s="7"/>
      <c r="AJ427" s="7"/>
      <c r="AK427" s="4" t="s">
        <v>65</v>
      </c>
      <c r="AL427" s="7"/>
      <c r="AM427" s="11">
        <v>1</v>
      </c>
      <c r="AN427" s="4" t="s">
        <v>58</v>
      </c>
      <c r="AO427" s="4"/>
      <c r="AP427" s="4" t="s">
        <v>66</v>
      </c>
      <c r="AQ427" s="4"/>
      <c r="AR427" s="4"/>
      <c r="AS427" s="4"/>
      <c r="AT427" s="4"/>
      <c r="AU427" s="4" t="s">
        <v>111</v>
      </c>
      <c r="AV427" s="8" t="s">
        <v>61</v>
      </c>
      <c r="AW427" s="8" t="s">
        <v>61</v>
      </c>
      <c r="AX427" s="10" t="str">
        <f>IF(AW427="","Vacio",IF(AV427=AW427,"Igual","Diferente"))</f>
        <v>Igual</v>
      </c>
      <c r="AY427" s="85"/>
      <c r="AZ427" s="85"/>
      <c r="BA427" s="6" t="str">
        <f ca="1">+IF(L427&gt;21,"Revisar",0)</f>
        <v>Revisar</v>
      </c>
      <c r="BB427" s="85" t="s">
        <v>62</v>
      </c>
      <c r="BC427" s="85" t="s">
        <v>120</v>
      </c>
      <c r="BD427" s="26">
        <v>0</v>
      </c>
      <c r="BE427" s="26">
        <v>0</v>
      </c>
    </row>
    <row r="428" spans="1:57" x14ac:dyDescent="0.25">
      <c r="A428" s="26" t="str">
        <f>CONCATENATE(E428,"_",Y428)</f>
        <v>20304289512_PCR-LAP0926</v>
      </c>
      <c r="B428" s="26" t="str">
        <f>CONCATENATE(E428,"_",Z428)</f>
        <v>20304289512_PCR-LAP0327</v>
      </c>
      <c r="C428" s="7">
        <v>44111</v>
      </c>
      <c r="D428" s="7">
        <v>44141</v>
      </c>
      <c r="E428" s="108">
        <v>20304289512</v>
      </c>
      <c r="F428" s="12" t="s">
        <v>2055</v>
      </c>
      <c r="G428" s="4" t="s">
        <v>2048</v>
      </c>
      <c r="H428" s="4" t="s">
        <v>2051</v>
      </c>
      <c r="I428" s="7">
        <v>44111</v>
      </c>
      <c r="J428" s="7">
        <v>44141</v>
      </c>
      <c r="K428" s="8" t="s">
        <v>2052</v>
      </c>
      <c r="L428" s="9">
        <f ca="1">+TODAY()-J428</f>
        <v>15</v>
      </c>
      <c r="M428" s="10">
        <v>50</v>
      </c>
      <c r="N428" s="90"/>
      <c r="O428" s="10" t="str">
        <f>IF(N428="","Vacio",IF(M428=N428,"Igual","Diferente"))</f>
        <v>Vacio</v>
      </c>
      <c r="P428" s="10"/>
      <c r="Q428" s="90"/>
      <c r="R428" s="10" t="str">
        <f>IF(Q428="","Vacio",IF(P428=Q428,"Igual","Diferente"))</f>
        <v>Vacio</v>
      </c>
      <c r="S428" s="2">
        <f>+M428+P428/3.5</f>
        <v>50</v>
      </c>
      <c r="T428" s="2">
        <f ca="1">+IF(L428&gt;=0,IF(L428&lt;30,S428*1,IF(60&gt;L428,S428*2,IF(90&gt;L428,S428*3,IF(120&gt;L428,S428*4,IF(150&gt;L428,S428*5,IF(180&gt;L428,S428*6,IF(210&gt;L428,S428*7))))))),0)</f>
        <v>50</v>
      </c>
      <c r="U428" s="3" t="str">
        <f ca="1">+IF(L428&lt;0,0,IF(L428&lt;8,$A$1,IF(L428&lt;15,$B$1,IF(L428&lt;22,$C$1,IF(L428&lt;30,$D$1,IF(L428&lt;60,$H$1,IF(L428&lt;90,$I$1,IF(L428&lt;120,$J$1,IF(L428&lt;150,$K$1,IF(L428&lt;180,$L$1,IF(L428&lt;210,$E$1)))))))))))</f>
        <v>Fecha inicio Plazo Alquiler</v>
      </c>
      <c r="V428" s="4" t="s">
        <v>2053</v>
      </c>
      <c r="W428" s="11" t="s">
        <v>2054</v>
      </c>
      <c r="X428" s="7">
        <v>43350</v>
      </c>
      <c r="Y428" s="12" t="s">
        <v>2055</v>
      </c>
      <c r="Z428" s="12" t="s">
        <v>2056</v>
      </c>
      <c r="AA428" s="12"/>
      <c r="AB428" s="13"/>
      <c r="AC428" s="13"/>
      <c r="AD428" s="13"/>
      <c r="AE428" s="13"/>
      <c r="AF428" s="260">
        <f ca="1">+TODAY()-AE428</f>
        <v>44156</v>
      </c>
      <c r="AG428" s="13"/>
      <c r="AH428" s="13"/>
      <c r="AI428" s="7"/>
      <c r="AJ428" s="7"/>
      <c r="AK428" s="4" t="s">
        <v>305</v>
      </c>
      <c r="AL428" s="7"/>
      <c r="AM428" s="11">
        <v>1</v>
      </c>
      <c r="AN428" s="4" t="s">
        <v>58</v>
      </c>
      <c r="AO428" s="4"/>
      <c r="AP428" s="4" t="s">
        <v>66</v>
      </c>
      <c r="AQ428" s="4"/>
      <c r="AR428" s="4"/>
      <c r="AS428" s="4"/>
      <c r="AT428" s="4"/>
      <c r="AU428" s="4" t="s">
        <v>111</v>
      </c>
      <c r="AV428" s="8" t="s">
        <v>61</v>
      </c>
      <c r="AW428" s="8" t="s">
        <v>61</v>
      </c>
      <c r="AX428" s="10" t="str">
        <f>IF(AW428="","Vacio",IF(AV428=AW428,"Igual","Diferente"))</f>
        <v>Igual</v>
      </c>
      <c r="AY428" s="26"/>
      <c r="AZ428" s="26"/>
      <c r="BA428" s="6">
        <f ca="1">+IF(L428&gt;21,"Revisar",0)</f>
        <v>0</v>
      </c>
      <c r="BB428" s="26" t="s">
        <v>62</v>
      </c>
      <c r="BC428" s="85" t="s">
        <v>63</v>
      </c>
      <c r="BD428" s="26">
        <v>0</v>
      </c>
      <c r="BE428" s="26">
        <v>0</v>
      </c>
    </row>
    <row r="429" spans="1:57" x14ac:dyDescent="0.25">
      <c r="A429" s="26" t="str">
        <f>CONCATENATE(E429,"_",Y429)</f>
        <v>20329545459_PCR-LAP0927</v>
      </c>
      <c r="B429" s="26" t="str">
        <f>CONCATENATE(E429,"_",Z429)</f>
        <v>20329545459_PCR-LAP0428</v>
      </c>
      <c r="C429" s="7">
        <v>44079</v>
      </c>
      <c r="D429" s="7">
        <v>44108</v>
      </c>
      <c r="E429" s="108">
        <v>20329545459</v>
      </c>
      <c r="F429" s="12" t="s">
        <v>2130</v>
      </c>
      <c r="G429" s="21" t="s">
        <v>2061</v>
      </c>
      <c r="H429" s="4" t="s">
        <v>2092</v>
      </c>
      <c r="I429" s="7">
        <v>44079</v>
      </c>
      <c r="J429" s="7">
        <v>44108</v>
      </c>
      <c r="K429" s="28" t="s">
        <v>2093</v>
      </c>
      <c r="L429" s="9">
        <f ca="1">+TODAY()-J429</f>
        <v>48</v>
      </c>
      <c r="M429" s="10">
        <v>60</v>
      </c>
      <c r="N429" s="94"/>
      <c r="O429" s="10" t="str">
        <f>IF(N429="","Vacio",IF(M429=N429,"Igual","Diferente"))</f>
        <v>Vacio</v>
      </c>
      <c r="P429" s="10"/>
      <c r="Q429" s="94"/>
      <c r="R429" s="10" t="str">
        <f>IF(Q429="","Vacio",IF(P429=Q429,"Igual","Diferente"))</f>
        <v>Vacio</v>
      </c>
      <c r="S429" s="2">
        <f>+M429+P429/3.5</f>
        <v>60</v>
      </c>
      <c r="T429" s="2">
        <f ca="1">+IF(L429&gt;=0,IF(L429&lt;30,S429*1,IF(60&gt;L429,S429*2,IF(90&gt;L429,S429*3,IF(120&gt;L429,S429*4,IF(150&gt;L429,S429*5,IF(180&gt;L429,S429*6,IF(210&gt;L429,S429*7))))))),0)</f>
        <v>120</v>
      </c>
      <c r="U429" s="3" t="str">
        <f ca="1">+IF(L429&lt;0,0,IF(L429&lt;8,$A$1,IF(L429&lt;15,$B$1,IF(L429&lt;22,$C$1,IF(L429&lt;30,$D$1,IF(L429&lt;60,$H$1,IF(L429&lt;90,$I$1,IF(L429&lt;120,$J$1,IF(L429&lt;150,$K$1,IF(L429&lt;180,$L$1,IF(L429&lt;210,$E$1)))))))))))</f>
        <v>Factura</v>
      </c>
      <c r="V429" s="4" t="s">
        <v>708</v>
      </c>
      <c r="W429" s="11" t="s">
        <v>2094</v>
      </c>
      <c r="X429" s="7">
        <v>43620</v>
      </c>
      <c r="Y429" s="12" t="s">
        <v>2130</v>
      </c>
      <c r="Z429" s="12" t="s">
        <v>2131</v>
      </c>
      <c r="AA429" s="12"/>
      <c r="AB429" s="13"/>
      <c r="AC429" s="13"/>
      <c r="AD429" s="13"/>
      <c r="AE429" s="13"/>
      <c r="AF429" s="260">
        <f ca="1">+TODAY()-AE429</f>
        <v>44156</v>
      </c>
      <c r="AG429" s="13"/>
      <c r="AH429" s="13"/>
      <c r="AI429" s="7"/>
      <c r="AJ429" s="7"/>
      <c r="AK429" s="4" t="s">
        <v>65</v>
      </c>
      <c r="AL429" s="7"/>
      <c r="AM429" s="11">
        <v>1</v>
      </c>
      <c r="AN429" s="4" t="s">
        <v>58</v>
      </c>
      <c r="AO429" s="4"/>
      <c r="AP429" s="4" t="s">
        <v>66</v>
      </c>
      <c r="AQ429" s="4"/>
      <c r="AR429" s="4"/>
      <c r="AS429" s="4"/>
      <c r="AT429" s="4"/>
      <c r="AU429" s="4" t="s">
        <v>111</v>
      </c>
      <c r="AV429" s="8" t="s">
        <v>61</v>
      </c>
      <c r="AW429" s="8" t="s">
        <v>61</v>
      </c>
      <c r="AX429" s="10" t="str">
        <f>IF(AW429="","Vacio",IF(AV429=AW429,"Igual","Diferente"))</f>
        <v>Igual</v>
      </c>
      <c r="AY429" s="85"/>
      <c r="AZ429" s="85"/>
      <c r="BA429" s="6" t="str">
        <f ca="1">+IF(L429&gt;21,"Revisar",0)</f>
        <v>Revisar</v>
      </c>
      <c r="BB429" s="85" t="s">
        <v>62</v>
      </c>
      <c r="BC429" s="85" t="s">
        <v>120</v>
      </c>
      <c r="BD429" s="26">
        <v>0</v>
      </c>
      <c r="BE429" s="26">
        <v>0</v>
      </c>
    </row>
    <row r="430" spans="1:57" x14ac:dyDescent="0.25">
      <c r="A430" s="26" t="str">
        <f>CONCATENATE(E430,"_",Y430)</f>
        <v>20417573705_PCR-LAP0928</v>
      </c>
      <c r="B430" s="26" t="str">
        <f>CONCATENATE(E430,"_",Z430)</f>
        <v>20417573705_</v>
      </c>
      <c r="C430" s="7">
        <v>44105</v>
      </c>
      <c r="D430" s="7">
        <v>44135</v>
      </c>
      <c r="E430" s="108">
        <v>20417573705</v>
      </c>
      <c r="F430" s="12" t="s">
        <v>4065</v>
      </c>
      <c r="G430" s="4" t="s">
        <v>4026</v>
      </c>
      <c r="H430" s="4" t="s">
        <v>11348</v>
      </c>
      <c r="I430" s="7">
        <v>44105</v>
      </c>
      <c r="J430" s="7">
        <v>44135</v>
      </c>
      <c r="K430" s="8">
        <v>247256</v>
      </c>
      <c r="L430" s="9">
        <f ca="1">+TODAY()-J430</f>
        <v>21</v>
      </c>
      <c r="M430" s="10">
        <v>70</v>
      </c>
      <c r="N430" s="94"/>
      <c r="O430" s="10" t="str">
        <f>IF(N430="","Vacio",IF(M430=N430,"Igual","Diferente"))</f>
        <v>Vacio</v>
      </c>
      <c r="P430" s="10"/>
      <c r="Q430" s="94"/>
      <c r="R430" s="10" t="str">
        <f>IF(Q430="","Vacio",IF(P430=Q430,"Igual","Diferente"))</f>
        <v>Vacio</v>
      </c>
      <c r="S430" s="2">
        <f>+M430+P430/3.5</f>
        <v>70</v>
      </c>
      <c r="T430" s="2">
        <f ca="1">+IF(L430&gt;=0,IF(L430&lt;30,S430*1,IF(60&gt;L430,S430*2,IF(90&gt;L430,S430*3,IF(120&gt;L430,S430*4,IF(150&gt;L430,S430*5,IF(180&gt;L430,S430*6,IF(210&gt;L430,S430*7))))))),0)</f>
        <v>70</v>
      </c>
      <c r="U430" s="3" t="str">
        <f ca="1">+IF(L430&lt;0,0,IF(L430&lt;8,$A$1,IF(L430&lt;15,$B$1,IF(L430&lt;22,$C$1,IF(L430&lt;30,$D$1,IF(L430&lt;60,$H$1,IF(L430&lt;90,$I$1,IF(L430&lt;120,$J$1,IF(L430&lt;150,$K$1,IF(L430&lt;180,$L$1,IF(L430&lt;210,$E$1)))))))))))</f>
        <v>Fecha inicio Plazo Alquiler</v>
      </c>
      <c r="V430" s="4" t="s">
        <v>4063</v>
      </c>
      <c r="W430" s="11" t="s">
        <v>4064</v>
      </c>
      <c r="X430" s="7">
        <v>43335</v>
      </c>
      <c r="Y430" s="12" t="s">
        <v>4065</v>
      </c>
      <c r="Z430" s="12"/>
      <c r="AA430" s="12"/>
      <c r="AB430" s="13"/>
      <c r="AC430" s="13"/>
      <c r="AD430" s="13"/>
      <c r="AE430" s="13"/>
      <c r="AF430" s="260">
        <f ca="1">+TODAY()-AE430</f>
        <v>44156</v>
      </c>
      <c r="AG430" s="13"/>
      <c r="AH430" s="13"/>
      <c r="AI430" s="7"/>
      <c r="AJ430" s="7"/>
      <c r="AK430" s="4" t="s">
        <v>305</v>
      </c>
      <c r="AL430" s="7"/>
      <c r="AM430" s="11">
        <v>1</v>
      </c>
      <c r="AN430" s="4" t="s">
        <v>58</v>
      </c>
      <c r="AO430" s="4"/>
      <c r="AP430" s="4" t="s">
        <v>66</v>
      </c>
      <c r="AQ430" s="4"/>
      <c r="AR430" s="4"/>
      <c r="AS430" s="4"/>
      <c r="AT430" s="4"/>
      <c r="AU430" s="4" t="s">
        <v>150</v>
      </c>
      <c r="AV430" s="8" t="s">
        <v>61</v>
      </c>
      <c r="AW430" s="8" t="s">
        <v>61</v>
      </c>
      <c r="AX430" s="10" t="str">
        <f>IF(AW430="","Vacio",IF(AV430=AW430,"Igual","Diferente"))</f>
        <v>Igual</v>
      </c>
      <c r="AY430" s="85"/>
      <c r="AZ430" s="85"/>
      <c r="BA430" s="6">
        <f ca="1">+IF(L430&gt;21,"Revisar",0)</f>
        <v>0</v>
      </c>
      <c r="BB430" s="85" t="s">
        <v>62</v>
      </c>
      <c r="BC430" s="85" t="s">
        <v>63</v>
      </c>
      <c r="BD430" s="26">
        <v>0</v>
      </c>
      <c r="BE430" s="26">
        <v>0</v>
      </c>
    </row>
    <row r="431" spans="1:57" x14ac:dyDescent="0.25">
      <c r="A431" s="26" t="str">
        <f>CONCATENATE(E431,"_",Y431)</f>
        <v>20551464971_PCR-LAP0932</v>
      </c>
      <c r="B431" s="26" t="str">
        <f>CONCATENATE(E431,"_",Z431)</f>
        <v>20551464971_</v>
      </c>
      <c r="C431" s="7">
        <v>44124</v>
      </c>
      <c r="D431" s="7">
        <v>44139</v>
      </c>
      <c r="E431" s="108">
        <v>20551464971</v>
      </c>
      <c r="F431" s="12" t="s">
        <v>121</v>
      </c>
      <c r="G431" s="4" t="s">
        <v>105</v>
      </c>
      <c r="H431" s="4" t="s">
        <v>11258</v>
      </c>
      <c r="I431" s="7">
        <v>44124</v>
      </c>
      <c r="J431" s="7">
        <v>44139</v>
      </c>
      <c r="K431" s="8"/>
      <c r="L431" s="9">
        <f ca="1">+TODAY()-J431</f>
        <v>17</v>
      </c>
      <c r="M431" s="10">
        <v>65</v>
      </c>
      <c r="N431" s="90">
        <v>32.5</v>
      </c>
      <c r="O431" s="10" t="str">
        <f>IF(N431="","Vacio",IF(M431=N431,"Igual","Diferente"))</f>
        <v>Diferente</v>
      </c>
      <c r="P431" s="10"/>
      <c r="Q431" s="90"/>
      <c r="R431" s="10" t="str">
        <f>IF(Q431="","Vacio",IF(P431=Q431,"Igual","Diferente"))</f>
        <v>Vacio</v>
      </c>
      <c r="S431" s="2">
        <f>+M431+P431/3.5</f>
        <v>65</v>
      </c>
      <c r="T431" s="2">
        <f ca="1">+IF(L431&gt;=0,IF(L431&lt;30,S431*1,IF(60&gt;L431,S431*2,IF(90&gt;L431,S431*3,IF(120&gt;L431,S431*4,IF(150&gt;L431,S431*5,IF(180&gt;L431,S431*6,IF(210&gt;L431,S431*7))))))),0)</f>
        <v>65</v>
      </c>
      <c r="U431" s="3" t="str">
        <f ca="1">+IF(L431&lt;0,0,IF(L431&lt;8,$A$1,IF(L431&lt;15,$B$1,IF(L431&lt;22,$C$1,IF(L431&lt;30,$D$1,IF(L431&lt;60,$H$1,IF(L431&lt;90,$I$1,IF(L431&lt;120,$J$1,IF(L431&lt;150,$K$1,IF(L431&lt;180,$L$1,IF(L431&lt;210,$E$1)))))))))))</f>
        <v>Fecha inicio Plazo Alquiler</v>
      </c>
      <c r="V431" s="4" t="s">
        <v>117</v>
      </c>
      <c r="W431" s="11" t="s">
        <v>118</v>
      </c>
      <c r="X431" s="7">
        <v>44062</v>
      </c>
      <c r="Y431" s="12" t="s">
        <v>121</v>
      </c>
      <c r="Z431" s="12"/>
      <c r="AA431" s="12"/>
      <c r="AB431" s="13"/>
      <c r="AC431" s="13"/>
      <c r="AD431" s="13"/>
      <c r="AE431" s="13"/>
      <c r="AF431" s="260">
        <f ca="1">+TODAY()-AE431</f>
        <v>44156</v>
      </c>
      <c r="AG431" s="13"/>
      <c r="AH431" s="13"/>
      <c r="AI431" s="7"/>
      <c r="AJ431" s="7"/>
      <c r="AK431" s="4"/>
      <c r="AL431" s="7"/>
      <c r="AM431" s="11">
        <v>1</v>
      </c>
      <c r="AN431" s="4" t="s">
        <v>58</v>
      </c>
      <c r="AO431" s="4"/>
      <c r="AP431" s="4" t="s">
        <v>59</v>
      </c>
      <c r="AQ431" s="126" t="s">
        <v>122</v>
      </c>
      <c r="AR431" s="4"/>
      <c r="AS431" s="4"/>
      <c r="AT431" s="4"/>
      <c r="AU431" s="4" t="s">
        <v>111</v>
      </c>
      <c r="AV431" s="8" t="s">
        <v>61</v>
      </c>
      <c r="AW431" s="8" t="s">
        <v>61</v>
      </c>
      <c r="AX431" s="10" t="str">
        <f>IF(AW431="","Vacio",IF(AV431=AW431,"Igual","Diferente"))</f>
        <v>Igual</v>
      </c>
      <c r="AY431" s="26"/>
      <c r="AZ431" s="26"/>
      <c r="BA431" s="6">
        <f ca="1">+IF(L431&gt;21,"Revisar",0)</f>
        <v>0</v>
      </c>
      <c r="BB431" s="26" t="s">
        <v>62</v>
      </c>
      <c r="BC431" s="85" t="s">
        <v>63</v>
      </c>
      <c r="BD431" s="26">
        <v>0</v>
      </c>
      <c r="BE431" s="26">
        <v>7.13</v>
      </c>
    </row>
    <row r="432" spans="1:57" x14ac:dyDescent="0.25">
      <c r="A432" s="26" t="str">
        <f>CONCATENATE(E432,"_",Y432)</f>
        <v>20417573705_PCR-LAP0933</v>
      </c>
      <c r="B432" s="26" t="str">
        <f>CONCATENATE(E432,"_",Z432)</f>
        <v>20417573705_</v>
      </c>
      <c r="C432" s="7">
        <v>44105</v>
      </c>
      <c r="D432" s="7">
        <v>44135</v>
      </c>
      <c r="E432" s="108">
        <v>20417573705</v>
      </c>
      <c r="F432" s="12" t="s">
        <v>4068</v>
      </c>
      <c r="G432" s="4" t="s">
        <v>4026</v>
      </c>
      <c r="H432" s="4" t="s">
        <v>11348</v>
      </c>
      <c r="I432" s="7">
        <v>44105</v>
      </c>
      <c r="J432" s="7">
        <v>44135</v>
      </c>
      <c r="K432" s="8"/>
      <c r="L432" s="9">
        <f ca="1">+TODAY()-J432</f>
        <v>21</v>
      </c>
      <c r="M432" s="10">
        <v>65</v>
      </c>
      <c r="N432" s="94"/>
      <c r="O432" s="10" t="str">
        <f>IF(N432="","Vacio",IF(M432=N432,"Igual","Diferente"))</f>
        <v>Vacio</v>
      </c>
      <c r="P432" s="10"/>
      <c r="Q432" s="94"/>
      <c r="R432" s="10" t="str">
        <f>IF(Q432="","Vacio",IF(P432=Q432,"Igual","Diferente"))</f>
        <v>Vacio</v>
      </c>
      <c r="S432" s="2">
        <f>+M432+P432/3.5</f>
        <v>65</v>
      </c>
      <c r="T432" s="2">
        <f ca="1">+IF(L432&gt;=0,IF(L432&lt;30,S432*1,IF(60&gt;L432,S432*2,IF(90&gt;L432,S432*3,IF(120&gt;L432,S432*4,IF(150&gt;L432,S432*5,IF(180&gt;L432,S432*6,IF(210&gt;L432,S432*7))))))),0)</f>
        <v>65</v>
      </c>
      <c r="U432" s="3" t="str">
        <f ca="1">+IF(L432&lt;0,0,IF(L432&lt;8,$A$1,IF(L432&lt;15,$B$1,IF(L432&lt;22,$C$1,IF(L432&lt;30,$D$1,IF(L432&lt;60,$H$1,IF(L432&lt;90,$I$1,IF(L432&lt;120,$J$1,IF(L432&lt;150,$K$1,IF(L432&lt;180,$L$1,IF(L432&lt;210,$E$1)))))))))))</f>
        <v>Fecha inicio Plazo Alquiler</v>
      </c>
      <c r="V432" s="4" t="s">
        <v>4066</v>
      </c>
      <c r="W432" s="11" t="s">
        <v>4067</v>
      </c>
      <c r="X432" s="7">
        <v>44033</v>
      </c>
      <c r="Y432" s="12" t="s">
        <v>4068</v>
      </c>
      <c r="Z432" s="12"/>
      <c r="AA432" s="12"/>
      <c r="AB432" s="13"/>
      <c r="AC432" s="13"/>
      <c r="AD432" s="13"/>
      <c r="AE432" s="13"/>
      <c r="AF432" s="260">
        <f ca="1">+TODAY()-AE432</f>
        <v>44156</v>
      </c>
      <c r="AG432" s="13"/>
      <c r="AH432" s="13"/>
      <c r="AI432" s="7"/>
      <c r="AJ432" s="7"/>
      <c r="AK432" s="4" t="s">
        <v>65</v>
      </c>
      <c r="AL432" s="7"/>
      <c r="AM432" s="11">
        <v>1</v>
      </c>
      <c r="AN432" s="4" t="s">
        <v>58</v>
      </c>
      <c r="AO432" s="4"/>
      <c r="AP432" s="4" t="s">
        <v>66</v>
      </c>
      <c r="AQ432" s="4"/>
      <c r="AR432" s="4"/>
      <c r="AS432" s="4"/>
      <c r="AT432" s="4"/>
      <c r="AU432" s="4" t="s">
        <v>150</v>
      </c>
      <c r="AV432" s="8" t="s">
        <v>61</v>
      </c>
      <c r="AW432" s="8" t="s">
        <v>61</v>
      </c>
      <c r="AX432" s="10" t="str">
        <f>IF(AW432="","Vacio",IF(AV432=AW432,"Igual","Diferente"))</f>
        <v>Igual</v>
      </c>
      <c r="AY432" s="85"/>
      <c r="AZ432" s="85"/>
      <c r="BA432" s="6">
        <f ca="1">+IF(L432&gt;21,"Revisar",0)</f>
        <v>0</v>
      </c>
      <c r="BB432" s="85" t="s">
        <v>62</v>
      </c>
      <c r="BC432" s="85" t="s">
        <v>63</v>
      </c>
      <c r="BD432" s="26">
        <v>0</v>
      </c>
      <c r="BE432" s="26">
        <v>0</v>
      </c>
    </row>
    <row r="433" spans="1:57" x14ac:dyDescent="0.25">
      <c r="A433" s="26" t="str">
        <f>CONCATENATE(E433,"_",Y433)</f>
        <v>20551464971_PCR-LAP0934</v>
      </c>
      <c r="B433" s="26" t="str">
        <f>CONCATENATE(E433,"_",Z433)</f>
        <v>20551464971_</v>
      </c>
      <c r="C433" s="7">
        <v>44124</v>
      </c>
      <c r="D433" s="7">
        <v>44139</v>
      </c>
      <c r="E433" s="108">
        <v>20551464971</v>
      </c>
      <c r="F433" s="12" t="s">
        <v>119</v>
      </c>
      <c r="G433" s="4" t="s">
        <v>105</v>
      </c>
      <c r="H433" s="4" t="s">
        <v>11258</v>
      </c>
      <c r="I433" s="7">
        <v>44124</v>
      </c>
      <c r="J433" s="7">
        <v>44139</v>
      </c>
      <c r="K433" s="8"/>
      <c r="L433" s="9">
        <f ca="1">+TODAY()-J433</f>
        <v>17</v>
      </c>
      <c r="M433" s="10">
        <v>65</v>
      </c>
      <c r="N433" s="90">
        <v>32.5</v>
      </c>
      <c r="O433" s="10" t="str">
        <f>IF(N433="","Vacio",IF(M433=N433,"Igual","Diferente"))</f>
        <v>Diferente</v>
      </c>
      <c r="P433" s="10"/>
      <c r="Q433" s="90"/>
      <c r="R433" s="10" t="str">
        <f>IF(Q433="","Vacio",IF(P433=Q433,"Igual","Diferente"))</f>
        <v>Vacio</v>
      </c>
      <c r="S433" s="2">
        <f>+M433+P433/3.5</f>
        <v>65</v>
      </c>
      <c r="T433" s="2">
        <f ca="1">+IF(L433&gt;=0,IF(L433&lt;30,S433*1,IF(60&gt;L433,S433*2,IF(90&gt;L433,S433*3,IF(120&gt;L433,S433*4,IF(150&gt;L433,S433*5,IF(180&gt;L433,S433*6,IF(210&gt;L433,S433*7))))))),0)</f>
        <v>65</v>
      </c>
      <c r="U433" s="3" t="str">
        <f ca="1">+IF(L433&lt;0,0,IF(L433&lt;8,$A$1,IF(L433&lt;15,$B$1,IF(L433&lt;22,$C$1,IF(L433&lt;30,$D$1,IF(L433&lt;60,$H$1,IF(L433&lt;90,$I$1,IF(L433&lt;120,$J$1,IF(L433&lt;150,$K$1,IF(L433&lt;180,$L$1,IF(L433&lt;210,$E$1)))))))))))</f>
        <v>Fecha inicio Plazo Alquiler</v>
      </c>
      <c r="V433" s="4" t="s">
        <v>117</v>
      </c>
      <c r="W433" s="11" t="s">
        <v>118</v>
      </c>
      <c r="X433" s="7">
        <v>44062</v>
      </c>
      <c r="Y433" s="12" t="s">
        <v>119</v>
      </c>
      <c r="Z433" s="12"/>
      <c r="AA433" s="12"/>
      <c r="AB433" s="13"/>
      <c r="AC433" s="13"/>
      <c r="AD433" s="13"/>
      <c r="AE433" s="13"/>
      <c r="AF433" s="260">
        <f ca="1">+TODAY()-AE433</f>
        <v>44156</v>
      </c>
      <c r="AG433" s="13"/>
      <c r="AH433" s="13"/>
      <c r="AI433" s="7"/>
      <c r="AJ433" s="7"/>
      <c r="AK433" s="4"/>
      <c r="AL433" s="7"/>
      <c r="AM433" s="11">
        <v>1</v>
      </c>
      <c r="AN433" s="4" t="s">
        <v>58</v>
      </c>
      <c r="AO433" s="4"/>
      <c r="AP433" s="4" t="s">
        <v>59</v>
      </c>
      <c r="AQ433" s="4"/>
      <c r="AR433" s="4"/>
      <c r="AS433" s="4"/>
      <c r="AT433" s="4"/>
      <c r="AU433" s="4" t="s">
        <v>111</v>
      </c>
      <c r="AV433" s="8" t="s">
        <v>61</v>
      </c>
      <c r="AW433" s="8" t="s">
        <v>61</v>
      </c>
      <c r="AX433" s="10" t="str">
        <f>IF(AW433="","Vacio",IF(AV433=AW433,"Igual","Diferente"))</f>
        <v>Igual</v>
      </c>
      <c r="AY433" s="26"/>
      <c r="AZ433" s="26"/>
      <c r="BA433" s="6">
        <f ca="1">+IF(L433&gt;21,"Revisar",0)</f>
        <v>0</v>
      </c>
      <c r="BB433" s="26" t="s">
        <v>62</v>
      </c>
      <c r="BC433" s="85" t="s">
        <v>63</v>
      </c>
      <c r="BD433" s="26">
        <v>0</v>
      </c>
      <c r="BE433" s="26">
        <v>0</v>
      </c>
    </row>
    <row r="434" spans="1:57" x14ac:dyDescent="0.25">
      <c r="A434" s="26" t="str">
        <f>CONCATENATE(E434,"_",Y434)</f>
        <v>20417573705_PCR-LAP0935</v>
      </c>
      <c r="B434" s="26" t="str">
        <f>CONCATENATE(E434,"_",Z434)</f>
        <v>20417573705_</v>
      </c>
      <c r="C434" s="7">
        <v>44105</v>
      </c>
      <c r="D434" s="7">
        <v>44135</v>
      </c>
      <c r="E434" s="108">
        <v>20417573705</v>
      </c>
      <c r="F434" s="12" t="s">
        <v>4069</v>
      </c>
      <c r="G434" s="4" t="s">
        <v>4026</v>
      </c>
      <c r="H434" s="4" t="s">
        <v>11348</v>
      </c>
      <c r="I434" s="7">
        <v>44105</v>
      </c>
      <c r="J434" s="7">
        <v>44135</v>
      </c>
      <c r="K434" s="8"/>
      <c r="L434" s="9">
        <f ca="1">+TODAY()-J434</f>
        <v>21</v>
      </c>
      <c r="M434" s="10">
        <v>65</v>
      </c>
      <c r="N434" s="94"/>
      <c r="O434" s="10" t="str">
        <f>IF(N434="","Vacio",IF(M434=N434,"Igual","Diferente"))</f>
        <v>Vacio</v>
      </c>
      <c r="P434" s="10"/>
      <c r="Q434" s="94"/>
      <c r="R434" s="10" t="str">
        <f>IF(Q434="","Vacio",IF(P434=Q434,"Igual","Diferente"))</f>
        <v>Vacio</v>
      </c>
      <c r="S434" s="2">
        <f>+M434+P434/3.5</f>
        <v>65</v>
      </c>
      <c r="T434" s="2">
        <f ca="1">+IF(L434&gt;=0,IF(L434&lt;30,S434*1,IF(60&gt;L434,S434*2,IF(90&gt;L434,S434*3,IF(120&gt;L434,S434*4,IF(150&gt;L434,S434*5,IF(180&gt;L434,S434*6,IF(210&gt;L434,S434*7))))))),0)</f>
        <v>65</v>
      </c>
      <c r="U434" s="3" t="str">
        <f ca="1">+IF(L434&lt;0,0,IF(L434&lt;8,$A$1,IF(L434&lt;15,$B$1,IF(L434&lt;22,$C$1,IF(L434&lt;30,$D$1,IF(L434&lt;60,$H$1,IF(L434&lt;90,$I$1,IF(L434&lt;120,$J$1,IF(L434&lt;150,$K$1,IF(L434&lt;180,$L$1,IF(L434&lt;210,$E$1)))))))))))</f>
        <v>Fecha inicio Plazo Alquiler</v>
      </c>
      <c r="V434" s="4" t="s">
        <v>4066</v>
      </c>
      <c r="W434" s="11" t="s">
        <v>4067</v>
      </c>
      <c r="X434" s="7">
        <v>44033</v>
      </c>
      <c r="Y434" s="12" t="s">
        <v>4069</v>
      </c>
      <c r="Z434" s="12"/>
      <c r="AA434" s="12"/>
      <c r="AB434" s="13"/>
      <c r="AC434" s="13"/>
      <c r="AD434" s="13"/>
      <c r="AE434" s="13"/>
      <c r="AF434" s="260">
        <f ca="1">+TODAY()-AE434</f>
        <v>44156</v>
      </c>
      <c r="AG434" s="13"/>
      <c r="AH434" s="13"/>
      <c r="AI434" s="7"/>
      <c r="AJ434" s="7"/>
      <c r="AK434" s="4" t="s">
        <v>65</v>
      </c>
      <c r="AL434" s="7"/>
      <c r="AM434" s="11">
        <v>1</v>
      </c>
      <c r="AN434" s="4" t="s">
        <v>58</v>
      </c>
      <c r="AO434" s="4"/>
      <c r="AP434" s="4" t="s">
        <v>66</v>
      </c>
      <c r="AQ434" s="4"/>
      <c r="AR434" s="4"/>
      <c r="AS434" s="4"/>
      <c r="AT434" s="4"/>
      <c r="AU434" s="4" t="s">
        <v>150</v>
      </c>
      <c r="AV434" s="8" t="s">
        <v>61</v>
      </c>
      <c r="AW434" s="8" t="s">
        <v>61</v>
      </c>
      <c r="AX434" s="10" t="str">
        <f>IF(AW434="","Vacio",IF(AV434=AW434,"Igual","Diferente"))</f>
        <v>Igual</v>
      </c>
      <c r="AY434" s="85"/>
      <c r="AZ434" s="85"/>
      <c r="BA434" s="6">
        <f ca="1">+IF(L434&gt;21,"Revisar",0)</f>
        <v>0</v>
      </c>
      <c r="BB434" s="85" t="s">
        <v>62</v>
      </c>
      <c r="BC434" s="85" t="s">
        <v>63</v>
      </c>
      <c r="BD434" s="26">
        <v>0</v>
      </c>
      <c r="BE434" s="26">
        <v>0</v>
      </c>
    </row>
    <row r="435" spans="1:57" x14ac:dyDescent="0.25">
      <c r="A435" s="26" t="str">
        <f>CONCATENATE(E435,"_",Y435)</f>
        <v>20504039120_PCR-LAP0936</v>
      </c>
      <c r="B435" s="26" t="str">
        <f>CONCATENATE(E435,"_",Z435)</f>
        <v>20504039120_</v>
      </c>
      <c r="C435" s="7">
        <v>44119</v>
      </c>
      <c r="D435" s="7">
        <v>44149</v>
      </c>
      <c r="E435" s="108">
        <v>20504039120</v>
      </c>
      <c r="F435" s="12" t="s">
        <v>1202</v>
      </c>
      <c r="G435" s="4" t="s">
        <v>1198</v>
      </c>
      <c r="H435" s="4" t="s">
        <v>1199</v>
      </c>
      <c r="I435" s="7">
        <v>44119</v>
      </c>
      <c r="J435" s="7">
        <v>44149</v>
      </c>
      <c r="K435" s="8"/>
      <c r="L435" s="9">
        <f ca="1">+TODAY()-J435</f>
        <v>7</v>
      </c>
      <c r="M435" s="10">
        <v>55</v>
      </c>
      <c r="N435" s="90"/>
      <c r="O435" s="10" t="str">
        <f>IF(N435="","Vacio",IF(M435=N435,"Igual","Diferente"))</f>
        <v>Vacio</v>
      </c>
      <c r="P435" s="10"/>
      <c r="Q435" s="90"/>
      <c r="R435" s="10" t="str">
        <f>IF(Q435="","Vacio",IF(P435=Q435,"Igual","Diferente"))</f>
        <v>Vacio</v>
      </c>
      <c r="S435" s="2">
        <f>+M435+P435/3.5</f>
        <v>55</v>
      </c>
      <c r="T435" s="2">
        <f ca="1">+IF(L435&gt;=0,IF(L435&lt;30,S435*1,IF(60&gt;L435,S435*2,IF(90&gt;L435,S435*3,IF(120&gt;L435,S435*4,IF(150&gt;L435,S435*5,IF(180&gt;L435,S435*6,IF(210&gt;L435,S435*7))))))),0)</f>
        <v>55</v>
      </c>
      <c r="U435" s="3" t="str">
        <f ca="1">+IF(L435&lt;0,0,IF(L435&lt;8,$A$1,IF(L435&lt;15,$B$1,IF(L435&lt;22,$C$1,IF(L435&lt;30,$D$1,IF(L435&lt;60,$H$1,IF(L435&lt;90,$I$1,IF(L435&lt;120,$J$1,IF(L435&lt;150,$K$1,IF(L435&lt;180,$L$1,IF(L435&lt;210,$E$1)))))))))))</f>
        <v>CONCATENACIÓN LAPTOP ACTUAL</v>
      </c>
      <c r="V435" s="4" t="s">
        <v>1200</v>
      </c>
      <c r="W435" s="11" t="s">
        <v>1201</v>
      </c>
      <c r="X435" s="7">
        <v>43998</v>
      </c>
      <c r="Y435" s="12" t="s">
        <v>1202</v>
      </c>
      <c r="Z435" s="12"/>
      <c r="AA435" s="12"/>
      <c r="AB435" s="13"/>
      <c r="AC435" s="13"/>
      <c r="AD435" s="13"/>
      <c r="AE435" s="13"/>
      <c r="AF435" s="260">
        <f ca="1">+TODAY()-AE435</f>
        <v>44156</v>
      </c>
      <c r="AG435" s="13"/>
      <c r="AH435" s="13"/>
      <c r="AI435" s="7"/>
      <c r="AJ435" s="7"/>
      <c r="AK435" s="4"/>
      <c r="AL435" s="7"/>
      <c r="AM435" s="11">
        <v>1</v>
      </c>
      <c r="AN435" s="4" t="s">
        <v>58</v>
      </c>
      <c r="AO435" s="4"/>
      <c r="AP435" s="4" t="s">
        <v>286</v>
      </c>
      <c r="AQ435" s="4"/>
      <c r="AR435" s="4"/>
      <c r="AS435" s="4"/>
      <c r="AT435" s="14"/>
      <c r="AU435" s="4" t="s">
        <v>429</v>
      </c>
      <c r="AV435" s="8" t="s">
        <v>61</v>
      </c>
      <c r="AW435" s="8" t="s">
        <v>61</v>
      </c>
      <c r="AX435" s="10" t="str">
        <f>IF(AW435="","Vacio",IF(AV435=AW435,"Igual","Diferente"))</f>
        <v>Igual</v>
      </c>
      <c r="AY435" s="26"/>
      <c r="AZ435" s="26"/>
      <c r="BA435" s="6">
        <f ca="1">+IF(L435&gt;21,"Revisar",0)</f>
        <v>0</v>
      </c>
      <c r="BB435" s="26" t="s">
        <v>62</v>
      </c>
      <c r="BC435" s="85" t="s">
        <v>63</v>
      </c>
      <c r="BD435" s="26">
        <v>0</v>
      </c>
      <c r="BE435" s="26">
        <v>0</v>
      </c>
    </row>
    <row r="436" spans="1:57" x14ac:dyDescent="0.25">
      <c r="A436" s="26" t="str">
        <f>CONCATENATE(E436,"_",Y436)</f>
        <v>20548792887_PCR-LAP0937</v>
      </c>
      <c r="B436" s="26" t="str">
        <f>CONCATENATE(E436,"_",Z436)</f>
        <v>20548792887_</v>
      </c>
      <c r="C436" s="7">
        <v>43983</v>
      </c>
      <c r="D436" s="7">
        <v>44012</v>
      </c>
      <c r="E436" s="108">
        <v>20548792887</v>
      </c>
      <c r="F436" s="12" t="s">
        <v>4257</v>
      </c>
      <c r="G436" s="4" t="s">
        <v>4242</v>
      </c>
      <c r="H436" s="4" t="s">
        <v>4254</v>
      </c>
      <c r="I436" s="7">
        <v>43983</v>
      </c>
      <c r="J436" s="7">
        <v>44012</v>
      </c>
      <c r="K436" s="8"/>
      <c r="L436" s="9">
        <f ca="1">+TODAY()-J436</f>
        <v>144</v>
      </c>
      <c r="M436" s="10">
        <v>60</v>
      </c>
      <c r="N436" s="90"/>
      <c r="O436" s="10" t="str">
        <f>IF(N436="","Vacio",IF(M436=N436,"Igual","Diferente"))</f>
        <v>Vacio</v>
      </c>
      <c r="P436" s="10"/>
      <c r="Q436" s="90"/>
      <c r="R436" s="10" t="str">
        <f>IF(Q436="","Vacio",IF(P436=Q436,"Igual","Diferente"))</f>
        <v>Vacio</v>
      </c>
      <c r="S436" s="2">
        <f>+M436+P436/3.5</f>
        <v>60</v>
      </c>
      <c r="T436" s="2">
        <f ca="1">+IF(L436&gt;=0,IF(L436&lt;30,S436*1,IF(60&gt;L436,S436*2,IF(90&gt;L436,S436*3,IF(120&gt;L436,S436*4,IF(150&gt;L436,S436*5,IF(180&gt;L436,S436*6,IF(210&gt;L436,S436*7))))))),0)</f>
        <v>300</v>
      </c>
      <c r="U436" s="3" t="str">
        <f ca="1">+IF(L436&lt;0,0,IF(L436&lt;8,$A$1,IF(L436&lt;15,$B$1,IF(L436&lt;22,$C$1,IF(L436&lt;30,$D$1,IF(L436&lt;60,$H$1,IF(L436&lt;90,$I$1,IF(L436&lt;120,$J$1,IF(L436&lt;150,$K$1,IF(L436&lt;180,$L$1,IF(L436&lt;210,$E$1)))))))))))</f>
        <v>N° orden</v>
      </c>
      <c r="V436" s="4" t="s">
        <v>4255</v>
      </c>
      <c r="W436" s="11" t="s">
        <v>4256</v>
      </c>
      <c r="X436" s="7">
        <v>43343</v>
      </c>
      <c r="Y436" s="12" t="s">
        <v>4257</v>
      </c>
      <c r="Z436" s="12"/>
      <c r="AA436" s="12"/>
      <c r="AB436" s="13"/>
      <c r="AC436" s="13"/>
      <c r="AD436" s="13"/>
      <c r="AE436" s="13"/>
      <c r="AF436" s="260">
        <f ca="1">+TODAY()-AE436</f>
        <v>44156</v>
      </c>
      <c r="AG436" s="13"/>
      <c r="AH436" s="13"/>
      <c r="AI436" s="7"/>
      <c r="AJ436" s="7" t="s">
        <v>4252</v>
      </c>
      <c r="AK436" s="4" t="s">
        <v>2299</v>
      </c>
      <c r="AL436" s="7"/>
      <c r="AM436" s="11">
        <v>1</v>
      </c>
      <c r="AN436" s="4" t="s">
        <v>58</v>
      </c>
      <c r="AO436" s="4" t="s">
        <v>2978</v>
      </c>
      <c r="AP436" s="4" t="s">
        <v>518</v>
      </c>
      <c r="AQ436" s="4"/>
      <c r="AR436" s="4"/>
      <c r="AS436" s="4"/>
      <c r="AT436" s="4"/>
      <c r="AU436" s="123" t="s">
        <v>429</v>
      </c>
      <c r="AV436" s="8" t="s">
        <v>61</v>
      </c>
      <c r="AW436" s="8" t="s">
        <v>61</v>
      </c>
      <c r="AX436" s="10" t="str">
        <f>IF(AW436="","Vacio",IF(AV436=AW436,"Igual","Diferente"))</f>
        <v>Igual</v>
      </c>
      <c r="AY436" s="85"/>
      <c r="AZ436" s="85"/>
      <c r="BA436" s="6" t="str">
        <f ca="1">+IF(L436&gt;21,"Revisar",0)</f>
        <v>Revisar</v>
      </c>
      <c r="BB436" s="26" t="s">
        <v>62</v>
      </c>
      <c r="BC436" s="85" t="s">
        <v>120</v>
      </c>
      <c r="BD436" s="26">
        <v>0</v>
      </c>
      <c r="BE436" s="26">
        <v>0</v>
      </c>
    </row>
    <row r="437" spans="1:57" x14ac:dyDescent="0.25">
      <c r="A437" s="26" t="str">
        <f>CONCATENATE(E437,"_",Y437)</f>
        <v>20548792887_PCR-LAP0938</v>
      </c>
      <c r="B437" s="26" t="str">
        <f>CONCATENATE(E437,"_",Z437)</f>
        <v>20548792887_</v>
      </c>
      <c r="C437" s="7">
        <v>44075</v>
      </c>
      <c r="D437" s="7">
        <v>44104</v>
      </c>
      <c r="E437" s="108">
        <v>20548792887</v>
      </c>
      <c r="F437" s="17" t="s">
        <v>4258</v>
      </c>
      <c r="G437" s="4" t="s">
        <v>4242</v>
      </c>
      <c r="H437" s="4" t="s">
        <v>4249</v>
      </c>
      <c r="I437" s="7">
        <v>44075</v>
      </c>
      <c r="J437" s="7">
        <v>44104</v>
      </c>
      <c r="K437" s="8"/>
      <c r="L437" s="9">
        <f ca="1">+TODAY()-J437</f>
        <v>52</v>
      </c>
      <c r="M437" s="10">
        <v>60</v>
      </c>
      <c r="N437" s="90"/>
      <c r="O437" s="10" t="str">
        <f>IF(N437="","Vacio",IF(M437=N437,"Igual","Diferente"))</f>
        <v>Vacio</v>
      </c>
      <c r="P437" s="10"/>
      <c r="Q437" s="90"/>
      <c r="R437" s="10" t="str">
        <f>IF(Q437="","Vacio",IF(P437=Q437,"Igual","Diferente"))</f>
        <v>Vacio</v>
      </c>
      <c r="S437" s="2">
        <f>+M437+P437/3.5</f>
        <v>60</v>
      </c>
      <c r="T437" s="2">
        <f ca="1">+IF(L437&gt;=0,IF(L437&lt;30,S437*1,IF(60&gt;L437,S437*2,IF(90&gt;L437,S437*3,IF(120&gt;L437,S437*4,IF(150&gt;L437,S437*5,IF(180&gt;L437,S437*6,IF(210&gt;L437,S437*7))))))),0)</f>
        <v>120</v>
      </c>
      <c r="U437" s="3" t="str">
        <f ca="1">+IF(L437&lt;0,0,IF(L437&lt;8,$A$1,IF(L437&lt;15,$B$1,IF(L437&lt;22,$C$1,IF(L437&lt;30,$D$1,IF(L437&lt;60,$H$1,IF(L437&lt;90,$I$1,IF(L437&lt;120,$J$1,IF(L437&lt;150,$K$1,IF(L437&lt;180,$L$1,IF(L437&lt;210,$E$1)))))))))))</f>
        <v>Factura</v>
      </c>
      <c r="V437" s="4" t="s">
        <v>4255</v>
      </c>
      <c r="W437" s="11" t="s">
        <v>4256</v>
      </c>
      <c r="X437" s="7">
        <v>43343</v>
      </c>
      <c r="Y437" s="17" t="s">
        <v>4258</v>
      </c>
      <c r="Z437" s="12"/>
      <c r="AA437" s="12"/>
      <c r="AB437" s="13"/>
      <c r="AC437" s="13" t="s">
        <v>680</v>
      </c>
      <c r="AD437" s="13">
        <v>44134</v>
      </c>
      <c r="AE437" s="13">
        <v>44104</v>
      </c>
      <c r="AF437" s="260">
        <f ca="1">+TODAY()-AE437</f>
        <v>52</v>
      </c>
      <c r="AG437" s="13" t="s">
        <v>681</v>
      </c>
      <c r="AH437" s="13" t="s">
        <v>11351</v>
      </c>
      <c r="AI437" s="7"/>
      <c r="AJ437" s="7" t="s">
        <v>4252</v>
      </c>
      <c r="AK437" s="4" t="s">
        <v>2299</v>
      </c>
      <c r="AL437" s="7"/>
      <c r="AM437" s="11">
        <v>1</v>
      </c>
      <c r="AN437" s="4" t="s">
        <v>58</v>
      </c>
      <c r="AO437" s="4" t="s">
        <v>2978</v>
      </c>
      <c r="AP437" s="4" t="s">
        <v>518</v>
      </c>
      <c r="AQ437" s="4"/>
      <c r="AR437" s="4"/>
      <c r="AS437" s="4"/>
      <c r="AT437" s="4"/>
      <c r="AU437" s="123" t="s">
        <v>429</v>
      </c>
      <c r="AV437" s="8" t="s">
        <v>61</v>
      </c>
      <c r="AW437" s="8" t="s">
        <v>61</v>
      </c>
      <c r="AX437" s="10" t="str">
        <f>IF(AW437="","Vacio",IF(AV437=AW437,"Igual","Diferente"))</f>
        <v>Igual</v>
      </c>
      <c r="AY437" s="85"/>
      <c r="AZ437" s="85"/>
      <c r="BA437" s="6" t="str">
        <f ca="1">+IF(L437&gt;21,"Revisar",0)</f>
        <v>Revisar</v>
      </c>
      <c r="BB437" s="26" t="s">
        <v>62</v>
      </c>
      <c r="BC437" s="85" t="s">
        <v>120</v>
      </c>
      <c r="BD437" s="26">
        <v>0</v>
      </c>
      <c r="BE437" s="26">
        <v>0</v>
      </c>
    </row>
    <row r="438" spans="1:57" x14ac:dyDescent="0.25">
      <c r="A438" s="26" t="str">
        <f>CONCATENATE(E438,"_",Y438)</f>
        <v>20537253097_PCR-LAP0939</v>
      </c>
      <c r="B438" s="26" t="str">
        <f>CONCATENATE(E438,"_",Z438)</f>
        <v>20537253097_PCR-LAP0646</v>
      </c>
      <c r="C438" s="7">
        <v>44105</v>
      </c>
      <c r="D438" s="7">
        <v>44135</v>
      </c>
      <c r="E438" s="108">
        <v>20537253097</v>
      </c>
      <c r="F438" s="12" t="s">
        <v>2252</v>
      </c>
      <c r="G438" s="4" t="s">
        <v>2248</v>
      </c>
      <c r="H438" s="4" t="s">
        <v>2249</v>
      </c>
      <c r="I438" s="7">
        <v>44105</v>
      </c>
      <c r="J438" s="7">
        <v>44135</v>
      </c>
      <c r="K438" s="8"/>
      <c r="L438" s="9">
        <f ca="1">+TODAY()-J438</f>
        <v>21</v>
      </c>
      <c r="M438" s="10">
        <v>55</v>
      </c>
      <c r="N438" s="90"/>
      <c r="O438" s="10" t="str">
        <f>IF(N438="","Vacio",IF(M438=N438,"Igual","Diferente"))</f>
        <v>Vacio</v>
      </c>
      <c r="P438" s="10"/>
      <c r="Q438" s="90"/>
      <c r="R438" s="10" t="str">
        <f>IF(Q438="","Vacio",IF(P438=Q438,"Igual","Diferente"))</f>
        <v>Vacio</v>
      </c>
      <c r="S438" s="2">
        <f>+M438+P438/3.5</f>
        <v>55</v>
      </c>
      <c r="T438" s="2">
        <f ca="1">+IF(L438&gt;=0,IF(L438&lt;30,S438*1,IF(60&gt;L438,S438*2,IF(90&gt;L438,S438*3,IF(120&gt;L438,S438*4,IF(150&gt;L438,S438*5,IF(180&gt;L438,S438*6,IF(210&gt;L438,S438*7))))))),0)</f>
        <v>55</v>
      </c>
      <c r="U438" s="3" t="str">
        <f ca="1">+IF(L438&lt;0,0,IF(L438&lt;8,$A$1,IF(L438&lt;15,$B$1,IF(L438&lt;22,$C$1,IF(L438&lt;30,$D$1,IF(L438&lt;60,$H$1,IF(L438&lt;90,$I$1,IF(L438&lt;120,$J$1,IF(L438&lt;150,$K$1,IF(L438&lt;180,$L$1,IF(L438&lt;210,$E$1)))))))))))</f>
        <v>Fecha inicio Plazo Alquiler</v>
      </c>
      <c r="V438" s="4" t="s">
        <v>2250</v>
      </c>
      <c r="W438" s="11" t="s">
        <v>2251</v>
      </c>
      <c r="X438" s="7">
        <v>43010</v>
      </c>
      <c r="Y438" s="12" t="s">
        <v>2252</v>
      </c>
      <c r="Z438" s="12" t="s">
        <v>2253</v>
      </c>
      <c r="AA438" s="12"/>
      <c r="AB438" s="13"/>
      <c r="AC438" s="13"/>
      <c r="AD438" s="13"/>
      <c r="AE438" s="13"/>
      <c r="AF438" s="260">
        <f ca="1">+TODAY()-AE438</f>
        <v>44156</v>
      </c>
      <c r="AG438" s="13"/>
      <c r="AH438" s="89"/>
      <c r="AI438" s="7"/>
      <c r="AJ438" s="7"/>
      <c r="AK438" s="4" t="s">
        <v>305</v>
      </c>
      <c r="AL438" s="7"/>
      <c r="AM438" s="11">
        <v>1</v>
      </c>
      <c r="AN438" s="4" t="s">
        <v>58</v>
      </c>
      <c r="AO438" s="4"/>
      <c r="AP438" s="4" t="s">
        <v>66</v>
      </c>
      <c r="AQ438" s="4"/>
      <c r="AR438" s="4"/>
      <c r="AS438" s="4"/>
      <c r="AT438" s="4"/>
      <c r="AU438" s="4" t="s">
        <v>429</v>
      </c>
      <c r="AV438" s="8" t="s">
        <v>61</v>
      </c>
      <c r="AW438" s="8" t="s">
        <v>61</v>
      </c>
      <c r="AX438" s="10" t="str">
        <f>IF(AW438="","Vacio",IF(AV438=AW438,"Igual","Diferente"))</f>
        <v>Igual</v>
      </c>
      <c r="AY438" s="26"/>
      <c r="AZ438" s="26"/>
      <c r="BA438" s="6">
        <f ca="1">+IF(L438&gt;21,"Revisar",0)</f>
        <v>0</v>
      </c>
      <c r="BB438" s="26" t="s">
        <v>62</v>
      </c>
      <c r="BC438" s="85" t="s">
        <v>63</v>
      </c>
      <c r="BD438" s="26">
        <v>0</v>
      </c>
      <c r="BE438" s="26">
        <v>0</v>
      </c>
    </row>
    <row r="439" spans="1:57" x14ac:dyDescent="0.25">
      <c r="A439" s="26" t="str">
        <f>CONCATENATE(E439,"_",Y439)</f>
        <v>20529096195_PCR-LAP0940</v>
      </c>
      <c r="B439" s="26" t="str">
        <f>CONCATENATE(E439,"_",Z439)</f>
        <v>20529096195_</v>
      </c>
      <c r="C439" s="22">
        <v>44127</v>
      </c>
      <c r="D439" s="22">
        <v>44157</v>
      </c>
      <c r="E439" s="108">
        <v>20529096195</v>
      </c>
      <c r="F439" s="12" t="s">
        <v>4156</v>
      </c>
      <c r="G439" s="21" t="s">
        <v>4122</v>
      </c>
      <c r="H439" s="21" t="s">
        <v>4128</v>
      </c>
      <c r="I439" s="22">
        <v>44127</v>
      </c>
      <c r="J439" s="22">
        <v>44157</v>
      </c>
      <c r="K439" s="23"/>
      <c r="L439" s="9">
        <f ca="1">+TODAY()-J439</f>
        <v>-1</v>
      </c>
      <c r="M439" s="10">
        <v>75</v>
      </c>
      <c r="N439" s="90"/>
      <c r="O439" s="10" t="str">
        <f>IF(N439="","Vacio",IF(M439=N439,"Igual","Diferente"))</f>
        <v>Vacio</v>
      </c>
      <c r="P439" s="10"/>
      <c r="Q439" s="90"/>
      <c r="R439" s="10" t="str">
        <f>IF(Q439="","Vacio",IF(P439=Q439,"Igual","Diferente"))</f>
        <v>Vacio</v>
      </c>
      <c r="S439" s="2">
        <f>+M439+P439/3.5</f>
        <v>75</v>
      </c>
      <c r="T439" s="2">
        <f ca="1">+IF(L439&gt;=0,IF(L439&lt;30,S439*1,IF(60&gt;L439,S439*2,IF(90&gt;L439,S439*3,IF(120&gt;L439,S439*4,IF(150&gt;L439,S439*5,IF(180&gt;L439,S439*6,IF(210&gt;L439,S439*7))))))),0)</f>
        <v>0</v>
      </c>
      <c r="U439" s="3">
        <f ca="1">+IF(L439&lt;0,0,IF(L439&lt;8,$A$1,IF(L439&lt;15,$B$1,IF(L439&lt;22,$C$1,IF(L439&lt;30,$D$1,IF(L439&lt;60,$H$1,IF(L439&lt;90,$I$1,IF(L439&lt;120,$J$1,IF(L439&lt;150,$K$1,IF(L439&lt;180,$L$1,IF(L439&lt;210,$E$1)))))))))))</f>
        <v>0</v>
      </c>
      <c r="V439" s="21" t="s">
        <v>4155</v>
      </c>
      <c r="W439" s="24" t="s">
        <v>4130</v>
      </c>
      <c r="X439" s="22">
        <v>44034</v>
      </c>
      <c r="Y439" s="12" t="s">
        <v>4156</v>
      </c>
      <c r="Z439" s="12"/>
      <c r="AA439" s="12"/>
      <c r="AB439" s="59"/>
      <c r="AC439" s="59"/>
      <c r="AD439" s="59"/>
      <c r="AE439" s="59"/>
      <c r="AF439" s="260">
        <f ca="1">+TODAY()-AE439</f>
        <v>44156</v>
      </c>
      <c r="AG439" s="59"/>
      <c r="AH439" s="59"/>
      <c r="AI439" s="22"/>
      <c r="AJ439" s="22"/>
      <c r="AK439" s="21"/>
      <c r="AL439" s="22"/>
      <c r="AM439" s="24">
        <v>1</v>
      </c>
      <c r="AN439" s="21" t="s">
        <v>58</v>
      </c>
      <c r="AO439" s="21"/>
      <c r="AP439" s="21" t="s">
        <v>73</v>
      </c>
      <c r="AQ439" s="21"/>
      <c r="AR439" s="21"/>
      <c r="AS439" s="21"/>
      <c r="AT439" s="21"/>
      <c r="AU439" s="4" t="s">
        <v>11259</v>
      </c>
      <c r="AV439" s="23" t="s">
        <v>61</v>
      </c>
      <c r="AW439" s="8" t="s">
        <v>61</v>
      </c>
      <c r="AX439" s="10" t="str">
        <f>IF(AW439="","Vacio",IF(AV439=AW439,"Igual","Diferente"))</f>
        <v>Igual</v>
      </c>
      <c r="AY439" s="26"/>
      <c r="AZ439" s="26"/>
      <c r="BA439" s="6">
        <f ca="1">+IF(L439&gt;21,"Revisar",0)</f>
        <v>0</v>
      </c>
      <c r="BB439" s="26" t="s">
        <v>62</v>
      </c>
      <c r="BC439" s="85" t="s">
        <v>63</v>
      </c>
      <c r="BD439" s="26">
        <v>0</v>
      </c>
      <c r="BE439" s="26">
        <v>0</v>
      </c>
    </row>
    <row r="440" spans="1:57" x14ac:dyDescent="0.25">
      <c r="A440" s="26" t="str">
        <f>CONCATENATE(E440,"_",Y440)</f>
        <v>20520596233_PCR-LAP0941</v>
      </c>
      <c r="B440" s="26" t="str">
        <f>CONCATENATE(E440,"_",Z440)</f>
        <v>20520596233_PCR-LAP0564</v>
      </c>
      <c r="C440" s="7">
        <v>44133</v>
      </c>
      <c r="D440" s="7">
        <v>44163</v>
      </c>
      <c r="E440" s="108">
        <v>20520596233</v>
      </c>
      <c r="F440" s="77" t="s">
        <v>614</v>
      </c>
      <c r="G440" s="4" t="s">
        <v>3742</v>
      </c>
      <c r="H440" s="4" t="s">
        <v>11347</v>
      </c>
      <c r="I440" s="7">
        <v>44133</v>
      </c>
      <c r="J440" s="7">
        <v>44163</v>
      </c>
      <c r="K440" s="8"/>
      <c r="L440" s="9">
        <f ca="1">+TODAY()-J440</f>
        <v>-7</v>
      </c>
      <c r="M440" s="10">
        <v>82</v>
      </c>
      <c r="N440" s="94"/>
      <c r="O440" s="10" t="str">
        <f>IF(N440="","Vacio",IF(M440=N440,"Igual","Diferente"))</f>
        <v>Vacio</v>
      </c>
      <c r="P440" s="10"/>
      <c r="Q440" s="94"/>
      <c r="R440" s="10" t="str">
        <f>IF(Q440="","Vacio",IF(P440=Q440,"Igual","Diferente"))</f>
        <v>Vacio</v>
      </c>
      <c r="S440" s="2">
        <f>+M440+P440/3.5</f>
        <v>82</v>
      </c>
      <c r="T440" s="2">
        <f ca="1">+IF(L440&gt;=0,IF(L440&lt;30,S440*1,IF(60&gt;L440,S440*2,IF(90&gt;L440,S440*3,IF(120&gt;L440,S440*4,IF(150&gt;L440,S440*5,IF(180&gt;L440,S440*6,IF(210&gt;L440,S440*7))))))),0)</f>
        <v>0</v>
      </c>
      <c r="U440" s="3">
        <f ca="1">+IF(L440&lt;0,0,IF(L440&lt;8,$A$1,IF(L440&lt;15,$B$1,IF(L440&lt;22,$C$1,IF(L440&lt;30,$D$1,IF(L440&lt;60,$H$1,IF(L440&lt;90,$I$1,IF(L440&lt;120,$J$1,IF(L440&lt;150,$K$1,IF(L440&lt;180,$L$1,IF(L440&lt;210,$E$1)))))))))))</f>
        <v>0</v>
      </c>
      <c r="V440" s="76" t="s">
        <v>2250</v>
      </c>
      <c r="W440" s="44" t="s">
        <v>3756</v>
      </c>
      <c r="X440" s="88">
        <v>44009</v>
      </c>
      <c r="Y440" s="77" t="s">
        <v>614</v>
      </c>
      <c r="Z440" s="12" t="s">
        <v>136</v>
      </c>
      <c r="AA440" s="77"/>
      <c r="AB440" s="73"/>
      <c r="AC440" s="73"/>
      <c r="AD440" s="73"/>
      <c r="AE440" s="73"/>
      <c r="AF440" s="260">
        <f ca="1">+TODAY()-AE440</f>
        <v>44156</v>
      </c>
      <c r="AG440" s="73"/>
      <c r="AH440" s="73"/>
      <c r="AI440" s="7"/>
      <c r="AJ440" s="4"/>
      <c r="AK440" s="7"/>
      <c r="AL440" s="11"/>
      <c r="AM440" s="4"/>
      <c r="AN440" s="4"/>
      <c r="AO440" s="4"/>
      <c r="AP440" s="4" t="s">
        <v>306</v>
      </c>
      <c r="AQ440" s="4"/>
      <c r="AR440" s="4"/>
      <c r="AS440" s="4"/>
      <c r="AT440" s="4"/>
      <c r="AU440" s="4" t="s">
        <v>3449</v>
      </c>
      <c r="AV440" s="8" t="s">
        <v>61</v>
      </c>
      <c r="AW440" s="8" t="s">
        <v>61</v>
      </c>
      <c r="AX440" s="10" t="str">
        <f>IF(AW440="","Vacio",IF(AV440=AW440,"Igual","Diferente"))</f>
        <v>Igual</v>
      </c>
      <c r="AY440" s="85"/>
      <c r="AZ440" s="85"/>
      <c r="BA440" s="6">
        <f ca="1">+IF(L440&gt;21,"Revisar",0)</f>
        <v>0</v>
      </c>
      <c r="BB440" s="85" t="s">
        <v>62</v>
      </c>
      <c r="BC440" s="85" t="s">
        <v>63</v>
      </c>
      <c r="BD440" s="26">
        <v>0</v>
      </c>
      <c r="BE440" s="26">
        <v>0</v>
      </c>
    </row>
    <row r="441" spans="1:57" x14ac:dyDescent="0.25">
      <c r="A441" s="26" t="str">
        <f>CONCATENATE(E441,"_",Y441)</f>
        <v>20518230876_PCR-LAP0948</v>
      </c>
      <c r="B441" s="26" t="str">
        <f>CONCATENATE(E441,"_",Z441)</f>
        <v>20518230876_</v>
      </c>
      <c r="C441" s="7">
        <v>44120</v>
      </c>
      <c r="D441" s="7">
        <v>44135</v>
      </c>
      <c r="E441" s="108">
        <v>20518230876</v>
      </c>
      <c r="F441" s="12" t="s">
        <v>1684</v>
      </c>
      <c r="G441" s="4" t="s">
        <v>1657</v>
      </c>
      <c r="H441" s="4" t="s">
        <v>1678</v>
      </c>
      <c r="I441" s="7">
        <v>44120</v>
      </c>
      <c r="J441" s="7">
        <v>44135</v>
      </c>
      <c r="K441" s="8"/>
      <c r="L441" s="9">
        <f ca="1">+TODAY()-J441</f>
        <v>21</v>
      </c>
      <c r="M441" s="10">
        <v>67</v>
      </c>
      <c r="N441" s="90"/>
      <c r="O441" s="10" t="str">
        <f>IF(N441="","Vacio",IF(M441=N441,"Igual","Diferente"))</f>
        <v>Vacio</v>
      </c>
      <c r="P441" s="10"/>
      <c r="Q441" s="90"/>
      <c r="R441" s="10" t="str">
        <f>IF(Q441="","Vacio",IF(P441=Q441,"Igual","Diferente"))</f>
        <v>Vacio</v>
      </c>
      <c r="S441" s="2">
        <f>+M441+P441/3.5</f>
        <v>67</v>
      </c>
      <c r="T441" s="2">
        <f ca="1">+IF(L441&gt;=0,IF(L441&lt;30,S441*1,IF(60&gt;L441,S441*2,IF(90&gt;L441,S441*3,IF(120&gt;L441,S441*4,IF(150&gt;L441,S441*5,IF(180&gt;L441,S441*6,IF(210&gt;L441,S441*7))))))),0)</f>
        <v>67</v>
      </c>
      <c r="U441" s="3" t="str">
        <f ca="1">+IF(L441&lt;0,0,IF(L441&lt;8,$A$1,IF(L441&lt;15,$B$1,IF(L441&lt;22,$C$1,IF(L441&lt;30,$D$1,IF(L441&lt;60,$H$1,IF(L441&lt;90,$I$1,IF(L441&lt;120,$J$1,IF(L441&lt;150,$K$1,IF(L441&lt;180,$L$1,IF(L441&lt;210,$E$1)))))))))))</f>
        <v>Fecha inicio Plazo Alquiler</v>
      </c>
      <c r="V441" s="4" t="s">
        <v>1683</v>
      </c>
      <c r="W441" s="11" t="s">
        <v>1680</v>
      </c>
      <c r="X441" s="44">
        <v>44089</v>
      </c>
      <c r="Y441" s="12" t="s">
        <v>1684</v>
      </c>
      <c r="Z441" s="12"/>
      <c r="AA441" s="12"/>
      <c r="AB441" s="13"/>
      <c r="AC441" s="13"/>
      <c r="AD441" s="13"/>
      <c r="AE441" s="13"/>
      <c r="AF441" s="260">
        <f ca="1">+TODAY()-AE441</f>
        <v>44156</v>
      </c>
      <c r="AG441" s="13"/>
      <c r="AH441" s="13"/>
      <c r="AI441" s="7"/>
      <c r="AJ441" s="7"/>
      <c r="AK441" s="4"/>
      <c r="AL441" s="7"/>
      <c r="AM441" s="11">
        <v>1</v>
      </c>
      <c r="AN441" s="4" t="s">
        <v>58</v>
      </c>
      <c r="AO441" s="4"/>
      <c r="AP441" s="4" t="s">
        <v>1601</v>
      </c>
      <c r="AQ441" s="4"/>
      <c r="AR441" s="4"/>
      <c r="AS441" s="4"/>
      <c r="AT441" s="4"/>
      <c r="AU441" s="120" t="s">
        <v>89</v>
      </c>
      <c r="AV441" s="8" t="s">
        <v>61</v>
      </c>
      <c r="AW441" s="8" t="s">
        <v>61</v>
      </c>
      <c r="AX441" s="10" t="str">
        <f>IF(AW441="","Vacio",IF(AV441=AW441,"Igual","Diferente"))</f>
        <v>Igual</v>
      </c>
      <c r="AY441" s="26"/>
      <c r="AZ441" s="26"/>
      <c r="BA441" s="6">
        <f ca="1">+IF(L441&gt;21,"Revisar",0)</f>
        <v>0</v>
      </c>
      <c r="BB441" s="26" t="s">
        <v>62</v>
      </c>
      <c r="BC441" s="85" t="s">
        <v>63</v>
      </c>
      <c r="BD441" s="26">
        <v>0</v>
      </c>
      <c r="BE441" s="26">
        <v>0</v>
      </c>
    </row>
    <row r="442" spans="1:57" x14ac:dyDescent="0.25">
      <c r="A442" s="26" t="str">
        <f>CONCATENATE(E442,"_",Y442)</f>
        <v>20548792887_PCR-LAP0950</v>
      </c>
      <c r="B442" s="26" t="str">
        <f>CONCATENATE(E442,"_",Z442)</f>
        <v>20548792887_</v>
      </c>
      <c r="C442" s="7">
        <v>44075</v>
      </c>
      <c r="D442" s="7">
        <v>44104</v>
      </c>
      <c r="E442" s="108">
        <v>20548792887</v>
      </c>
      <c r="F442" s="17" t="s">
        <v>4259</v>
      </c>
      <c r="G442" s="4" t="s">
        <v>4242</v>
      </c>
      <c r="H442" s="4" t="s">
        <v>4249</v>
      </c>
      <c r="I442" s="7">
        <v>44075</v>
      </c>
      <c r="J442" s="7">
        <v>44104</v>
      </c>
      <c r="K442" s="8"/>
      <c r="L442" s="9">
        <f ca="1">+TODAY()-J442</f>
        <v>52</v>
      </c>
      <c r="M442" s="10">
        <v>60</v>
      </c>
      <c r="N442" s="90"/>
      <c r="O442" s="10" t="str">
        <f>IF(N442="","Vacio",IF(M442=N442,"Igual","Diferente"))</f>
        <v>Vacio</v>
      </c>
      <c r="P442" s="10"/>
      <c r="Q442" s="90"/>
      <c r="R442" s="10" t="str">
        <f>IF(Q442="","Vacio",IF(P442=Q442,"Igual","Diferente"))</f>
        <v>Vacio</v>
      </c>
      <c r="S442" s="2">
        <f>+M442+P442/3.5</f>
        <v>60</v>
      </c>
      <c r="T442" s="2">
        <f ca="1">+IF(L442&gt;=0,IF(L442&lt;30,S442*1,IF(60&gt;L442,S442*2,IF(90&gt;L442,S442*3,IF(120&gt;L442,S442*4,IF(150&gt;L442,S442*5,IF(180&gt;L442,S442*6,IF(210&gt;L442,S442*7))))))),0)</f>
        <v>120</v>
      </c>
      <c r="U442" s="3" t="str">
        <f ca="1">+IF(L442&lt;0,0,IF(L442&lt;8,$A$1,IF(L442&lt;15,$B$1,IF(L442&lt;22,$C$1,IF(L442&lt;30,$D$1,IF(L442&lt;60,$H$1,IF(L442&lt;90,$I$1,IF(L442&lt;120,$J$1,IF(L442&lt;150,$K$1,IF(L442&lt;180,$L$1,IF(L442&lt;210,$E$1)))))))))))</f>
        <v>Factura</v>
      </c>
      <c r="V442" s="4" t="s">
        <v>4255</v>
      </c>
      <c r="W442" s="11" t="s">
        <v>4256</v>
      </c>
      <c r="X442" s="7">
        <v>43343</v>
      </c>
      <c r="Y442" s="17" t="s">
        <v>4259</v>
      </c>
      <c r="Z442" s="12"/>
      <c r="AA442" s="12"/>
      <c r="AB442" s="13"/>
      <c r="AC442" s="13" t="s">
        <v>680</v>
      </c>
      <c r="AD442" s="13">
        <v>44134</v>
      </c>
      <c r="AE442" s="13">
        <v>44104</v>
      </c>
      <c r="AF442" s="260">
        <f ca="1">+TODAY()-AE442</f>
        <v>52</v>
      </c>
      <c r="AG442" s="13" t="s">
        <v>681</v>
      </c>
      <c r="AH442" s="13" t="s">
        <v>11351</v>
      </c>
      <c r="AI442" s="7"/>
      <c r="AJ442" s="7" t="s">
        <v>4252</v>
      </c>
      <c r="AK442" s="4" t="s">
        <v>2299</v>
      </c>
      <c r="AL442" s="7"/>
      <c r="AM442" s="11">
        <v>1</v>
      </c>
      <c r="AN442" s="4" t="s">
        <v>58</v>
      </c>
      <c r="AO442" s="4" t="s">
        <v>2978</v>
      </c>
      <c r="AP442" s="4" t="s">
        <v>518</v>
      </c>
      <c r="AQ442" s="4"/>
      <c r="AR442" s="4"/>
      <c r="AS442" s="4"/>
      <c r="AT442" s="4"/>
      <c r="AU442" s="123" t="s">
        <v>429</v>
      </c>
      <c r="AV442" s="8" t="s">
        <v>61</v>
      </c>
      <c r="AW442" s="8" t="s">
        <v>61</v>
      </c>
      <c r="AX442" s="10" t="str">
        <f>IF(AW442="","Vacio",IF(AV442=AW442,"Igual","Diferente"))</f>
        <v>Igual</v>
      </c>
      <c r="AY442" s="85"/>
      <c r="AZ442" s="85"/>
      <c r="BA442" s="6" t="str">
        <f ca="1">+IF(L442&gt;21,"Revisar",0)</f>
        <v>Revisar</v>
      </c>
      <c r="BB442" s="26" t="s">
        <v>62</v>
      </c>
      <c r="BC442" s="85" t="s">
        <v>120</v>
      </c>
      <c r="BD442" s="26">
        <v>0</v>
      </c>
      <c r="BE442" s="26">
        <v>0</v>
      </c>
    </row>
    <row r="443" spans="1:57" x14ac:dyDescent="0.25">
      <c r="A443" s="26" t="str">
        <f>CONCATENATE(E443,"_",Y443)</f>
        <v>20529096195_PCR-LAP0951</v>
      </c>
      <c r="B443" s="26" t="str">
        <f>CONCATENATE(E443,"_",Z443)</f>
        <v>20529096195_</v>
      </c>
      <c r="C443" s="22">
        <v>44127</v>
      </c>
      <c r="D443" s="22">
        <v>44157</v>
      </c>
      <c r="E443" s="108">
        <v>20529096195</v>
      </c>
      <c r="F443" s="12" t="s">
        <v>4157</v>
      </c>
      <c r="G443" s="21" t="s">
        <v>4122</v>
      </c>
      <c r="H443" s="21" t="s">
        <v>4128</v>
      </c>
      <c r="I443" s="22">
        <v>44127</v>
      </c>
      <c r="J443" s="22">
        <v>44157</v>
      </c>
      <c r="K443" s="23"/>
      <c r="L443" s="9">
        <f ca="1">+TODAY()-J443</f>
        <v>-1</v>
      </c>
      <c r="M443" s="10">
        <v>75</v>
      </c>
      <c r="N443" s="90"/>
      <c r="O443" s="10" t="str">
        <f>IF(N443="","Vacio",IF(M443=N443,"Igual","Diferente"))</f>
        <v>Vacio</v>
      </c>
      <c r="P443" s="10"/>
      <c r="Q443" s="90"/>
      <c r="R443" s="10" t="str">
        <f>IF(Q443="","Vacio",IF(P443=Q443,"Igual","Diferente"))</f>
        <v>Vacio</v>
      </c>
      <c r="S443" s="2">
        <f>+M443+P443/3.5</f>
        <v>75</v>
      </c>
      <c r="T443" s="2">
        <f ca="1">+IF(L443&gt;=0,IF(L443&lt;30,S443*1,IF(60&gt;L443,S443*2,IF(90&gt;L443,S443*3,IF(120&gt;L443,S443*4,IF(150&gt;L443,S443*5,IF(180&gt;L443,S443*6,IF(210&gt;L443,S443*7))))))),0)</f>
        <v>0</v>
      </c>
      <c r="U443" s="3">
        <f ca="1">+IF(L443&lt;0,0,IF(L443&lt;8,$A$1,IF(L443&lt;15,$B$1,IF(L443&lt;22,$C$1,IF(L443&lt;30,$D$1,IF(L443&lt;60,$H$1,IF(L443&lt;90,$I$1,IF(L443&lt;120,$J$1,IF(L443&lt;150,$K$1,IF(L443&lt;180,$L$1,IF(L443&lt;210,$E$1)))))))))))</f>
        <v>0</v>
      </c>
      <c r="V443" s="21" t="s">
        <v>4155</v>
      </c>
      <c r="W443" s="24" t="s">
        <v>4130</v>
      </c>
      <c r="X443" s="22">
        <v>44034</v>
      </c>
      <c r="Y443" s="12" t="s">
        <v>4157</v>
      </c>
      <c r="Z443" s="12"/>
      <c r="AA443" s="12"/>
      <c r="AB443" s="59"/>
      <c r="AC443" s="59"/>
      <c r="AD443" s="59"/>
      <c r="AE443" s="59"/>
      <c r="AF443" s="260">
        <f ca="1">+TODAY()-AE443</f>
        <v>44156</v>
      </c>
      <c r="AG443" s="59"/>
      <c r="AH443" s="59"/>
      <c r="AI443" s="22"/>
      <c r="AJ443" s="22"/>
      <c r="AK443" s="21"/>
      <c r="AL443" s="22"/>
      <c r="AM443" s="24">
        <v>1</v>
      </c>
      <c r="AN443" s="21" t="s">
        <v>58</v>
      </c>
      <c r="AO443" s="21"/>
      <c r="AP443" s="21" t="s">
        <v>73</v>
      </c>
      <c r="AQ443" s="21"/>
      <c r="AR443" s="21"/>
      <c r="AS443" s="21"/>
      <c r="AT443" s="21"/>
      <c r="AU443" s="4" t="s">
        <v>11259</v>
      </c>
      <c r="AV443" s="23" t="s">
        <v>61</v>
      </c>
      <c r="AW443" s="8" t="s">
        <v>61</v>
      </c>
      <c r="AX443" s="10" t="str">
        <f>IF(AW443="","Vacio",IF(AV443=AW443,"Igual","Diferente"))</f>
        <v>Igual</v>
      </c>
      <c r="AY443" s="26"/>
      <c r="AZ443" s="26"/>
      <c r="BA443" s="6">
        <f ca="1">+IF(L443&gt;21,"Revisar",0)</f>
        <v>0</v>
      </c>
      <c r="BB443" s="26" t="s">
        <v>62</v>
      </c>
      <c r="BC443" s="85" t="s">
        <v>63</v>
      </c>
      <c r="BD443" s="26">
        <v>0</v>
      </c>
      <c r="BE443" s="26">
        <v>0</v>
      </c>
    </row>
    <row r="444" spans="1:57" x14ac:dyDescent="0.25">
      <c r="A444" s="26" t="str">
        <f>CONCATENATE(E444,"_",Y444)</f>
        <v>20516368994_PCR-LAP0952</v>
      </c>
      <c r="B444" s="26" t="str">
        <f>CONCATENATE(E444,"_",Z444)</f>
        <v>20516368994_</v>
      </c>
      <c r="C444" s="7">
        <v>44105</v>
      </c>
      <c r="D444" s="7">
        <v>44135</v>
      </c>
      <c r="E444" s="108">
        <v>20516368994</v>
      </c>
      <c r="F444" s="12" t="s">
        <v>1262</v>
      </c>
      <c r="G444" s="4" t="s">
        <v>1246</v>
      </c>
      <c r="H444" s="4" t="s">
        <v>1253</v>
      </c>
      <c r="I444" s="7">
        <v>44105</v>
      </c>
      <c r="J444" s="7">
        <v>44135</v>
      </c>
      <c r="K444" s="8" t="s">
        <v>1254</v>
      </c>
      <c r="L444" s="9">
        <f ca="1">+TODAY()-J444</f>
        <v>21</v>
      </c>
      <c r="M444" s="10">
        <v>85</v>
      </c>
      <c r="N444" s="94"/>
      <c r="O444" s="10" t="str">
        <f>IF(N444="","Vacio",IF(M444=N444,"Igual","Diferente"))</f>
        <v>Vacio</v>
      </c>
      <c r="P444" s="10"/>
      <c r="Q444" s="94"/>
      <c r="R444" s="10" t="str">
        <f>IF(Q444="","Vacio",IF(P444=Q444,"Igual","Diferente"))</f>
        <v>Vacio</v>
      </c>
      <c r="S444" s="2">
        <f>+M444+P444/3.5</f>
        <v>85</v>
      </c>
      <c r="T444" s="2">
        <f ca="1">+IF(L444&gt;=0,IF(L444&lt;30,S444*1,IF(60&gt;L444,S444*2,IF(90&gt;L444,S444*3,IF(120&gt;L444,S444*4,IF(150&gt;L444,S444*5,IF(180&gt;L444,S444*6,IF(210&gt;L444,S444*7))))))),0)</f>
        <v>85</v>
      </c>
      <c r="U444" s="3" t="str">
        <f ca="1">+IF(L444&lt;0,0,IF(L444&lt;8,$A$1,IF(L444&lt;15,$B$1,IF(L444&lt;22,$C$1,IF(L444&lt;30,$D$1,IF(L444&lt;60,$H$1,IF(L444&lt;90,$I$1,IF(L444&lt;120,$J$1,IF(L444&lt;150,$K$1,IF(L444&lt;180,$L$1,IF(L444&lt;210,$E$1)))))))))))</f>
        <v>Fecha inicio Plazo Alquiler</v>
      </c>
      <c r="V444" s="4" t="s">
        <v>766</v>
      </c>
      <c r="W444" s="11" t="s">
        <v>1261</v>
      </c>
      <c r="X444" s="7">
        <v>43763</v>
      </c>
      <c r="Y444" s="12" t="s">
        <v>1262</v>
      </c>
      <c r="Z444" s="12"/>
      <c r="AA444" s="12"/>
      <c r="AB444" s="13"/>
      <c r="AC444" s="13"/>
      <c r="AD444" s="13"/>
      <c r="AE444" s="13"/>
      <c r="AF444" s="260">
        <f ca="1">+TODAY()-AE444</f>
        <v>44156</v>
      </c>
      <c r="AG444" s="13"/>
      <c r="AH444" s="13"/>
      <c r="AI444" s="7"/>
      <c r="AJ444" s="7"/>
      <c r="AK444" s="4"/>
      <c r="AL444" s="7"/>
      <c r="AM444" s="11">
        <v>1</v>
      </c>
      <c r="AN444" s="4" t="s">
        <v>58</v>
      </c>
      <c r="AO444" s="4"/>
      <c r="AP444" s="4" t="s">
        <v>66</v>
      </c>
      <c r="AQ444" s="4"/>
      <c r="AR444" s="4"/>
      <c r="AS444" s="4"/>
      <c r="AT444" s="4"/>
      <c r="AU444" s="4" t="s">
        <v>429</v>
      </c>
      <c r="AV444" s="8" t="s">
        <v>61</v>
      </c>
      <c r="AW444" s="8" t="s">
        <v>61</v>
      </c>
      <c r="AX444" s="10" t="str">
        <f>IF(AW444="","Vacio",IF(AV444=AW444,"Igual","Diferente"))</f>
        <v>Igual</v>
      </c>
      <c r="AY444" s="85"/>
      <c r="AZ444" s="85"/>
      <c r="BA444" s="6">
        <f ca="1">+IF(L444&gt;21,"Revisar",0)</f>
        <v>0</v>
      </c>
      <c r="BB444" s="85" t="s">
        <v>62</v>
      </c>
      <c r="BC444" s="85" t="s">
        <v>63</v>
      </c>
      <c r="BD444" s="26">
        <v>0</v>
      </c>
      <c r="BE444" s="26">
        <v>0</v>
      </c>
    </row>
    <row r="445" spans="1:57" x14ac:dyDescent="0.25">
      <c r="A445" s="26" t="str">
        <f>CONCATENATE(E445,"_",Y445)</f>
        <v>20550601185_PCR-LAP0953</v>
      </c>
      <c r="B445" s="26" t="str">
        <f>CONCATENATE(E445,"_",Z445)</f>
        <v>20550601185_PCR-LAP1340</v>
      </c>
      <c r="C445" s="22">
        <v>44112</v>
      </c>
      <c r="D445" s="22">
        <v>44142</v>
      </c>
      <c r="E445" s="108">
        <v>20550601185</v>
      </c>
      <c r="F445" s="12" t="s">
        <v>2618</v>
      </c>
      <c r="G445" s="4" t="s">
        <v>2548</v>
      </c>
      <c r="H445" s="21" t="s">
        <v>2615</v>
      </c>
      <c r="I445" s="22">
        <v>44112</v>
      </c>
      <c r="J445" s="22">
        <v>44142</v>
      </c>
      <c r="K445" s="8"/>
      <c r="L445" s="9">
        <f ca="1">+TODAY()-J445</f>
        <v>14</v>
      </c>
      <c r="M445" s="10">
        <v>68</v>
      </c>
      <c r="N445" s="90"/>
      <c r="O445" s="10" t="str">
        <f>IF(N445="","Vacio",IF(M445=N445,"Igual","Diferente"))</f>
        <v>Vacio</v>
      </c>
      <c r="P445" s="10"/>
      <c r="Q445" s="90"/>
      <c r="R445" s="10" t="str">
        <f>IF(Q445="","Vacio",IF(P445=Q445,"Igual","Diferente"))</f>
        <v>Vacio</v>
      </c>
      <c r="S445" s="2">
        <f>+M445+P445/3.5</f>
        <v>68</v>
      </c>
      <c r="T445" s="2">
        <f ca="1">+IF(L445&gt;=0,IF(L445&lt;30,S445*1,IF(60&gt;L445,S445*2,IF(90&gt;L445,S445*3,IF(120&gt;L445,S445*4,IF(150&gt;L445,S445*5,IF(180&gt;L445,S445*6,IF(210&gt;L445,S445*7))))))),0)</f>
        <v>68</v>
      </c>
      <c r="U445" s="3" t="str">
        <f ca="1">+IF(L445&lt;0,0,IF(L445&lt;8,$A$1,IF(L445&lt;15,$B$1,IF(L445&lt;22,$C$1,IF(L445&lt;30,$D$1,IF(L445&lt;60,$H$1,IF(L445&lt;90,$I$1,IF(L445&lt;120,$J$1,IF(L445&lt;150,$K$1,IF(L445&lt;180,$L$1,IF(L445&lt;210,$E$1)))))))))))</f>
        <v>CONCATENACIÓN LAPTOP ANTERIOR</v>
      </c>
      <c r="V445" s="4" t="s">
        <v>2616</v>
      </c>
      <c r="W445" s="11" t="s">
        <v>2617</v>
      </c>
      <c r="X445" s="7">
        <v>44116</v>
      </c>
      <c r="Y445" s="12" t="s">
        <v>2618</v>
      </c>
      <c r="Z445" s="12" t="s">
        <v>850</v>
      </c>
      <c r="AA445" s="12"/>
      <c r="AB445" s="13"/>
      <c r="AC445" s="13"/>
      <c r="AD445" s="13"/>
      <c r="AE445" s="13"/>
      <c r="AF445" s="260">
        <f ca="1">+TODAY()-AE445</f>
        <v>44156</v>
      </c>
      <c r="AG445" s="13"/>
      <c r="AH445" s="13"/>
      <c r="AI445" s="7"/>
      <c r="AJ445" s="7"/>
      <c r="AK445" s="4"/>
      <c r="AL445" s="7"/>
      <c r="AM445" s="11">
        <v>1</v>
      </c>
      <c r="AN445" s="4" t="s">
        <v>58</v>
      </c>
      <c r="AO445" s="4"/>
      <c r="AP445" s="4" t="s">
        <v>66</v>
      </c>
      <c r="AQ445" s="4"/>
      <c r="AR445" s="4"/>
      <c r="AS445" s="4"/>
      <c r="AT445" s="4"/>
      <c r="AU445" s="4" t="s">
        <v>150</v>
      </c>
      <c r="AV445" s="8" t="s">
        <v>61</v>
      </c>
      <c r="AW445" s="8" t="s">
        <v>61</v>
      </c>
      <c r="AX445" s="10" t="str">
        <f>IF(AW445="","Vacio",IF(AV445=AW445,"Igual","Diferente"))</f>
        <v>Igual</v>
      </c>
      <c r="AY445" s="26"/>
      <c r="AZ445" s="26"/>
      <c r="BA445" s="6">
        <f ca="1">+IF(L445&gt;21,"Revisar",0)</f>
        <v>0</v>
      </c>
      <c r="BB445" s="26" t="s">
        <v>62</v>
      </c>
      <c r="BC445" s="85" t="s">
        <v>63</v>
      </c>
      <c r="BD445" s="26">
        <v>0</v>
      </c>
      <c r="BE445" s="26">
        <v>0</v>
      </c>
    </row>
    <row r="446" spans="1:57" x14ac:dyDescent="0.25">
      <c r="A446" s="26" t="str">
        <f>CONCATENATE(E446,"_",Y446)</f>
        <v>20100307902_PCR-LAP0955</v>
      </c>
      <c r="B446" s="26" t="str">
        <f>CONCATENATE(E446,"_",Z446)</f>
        <v>20100307902_</v>
      </c>
      <c r="C446" s="16">
        <v>44105</v>
      </c>
      <c r="D446" s="16">
        <v>44135</v>
      </c>
      <c r="E446" s="108">
        <v>20100307902</v>
      </c>
      <c r="F446" s="17" t="s">
        <v>2627</v>
      </c>
      <c r="G446" s="15" t="s">
        <v>3310</v>
      </c>
      <c r="H446" s="16" t="s">
        <v>3311</v>
      </c>
      <c r="I446" s="16">
        <v>44105</v>
      </c>
      <c r="J446" s="16">
        <v>44135</v>
      </c>
      <c r="K446" s="28"/>
      <c r="L446" s="9">
        <f ca="1">+TODAY()-J446</f>
        <v>21</v>
      </c>
      <c r="M446" s="29">
        <v>90</v>
      </c>
      <c r="N446" s="90"/>
      <c r="O446" s="10" t="str">
        <f>IF(N446="","Vacio",IF(M446=N446,"Igual","Diferente"))</f>
        <v>Vacio</v>
      </c>
      <c r="P446" s="29"/>
      <c r="Q446" s="90"/>
      <c r="R446" s="10" t="str">
        <f>IF(Q446="","Vacio",IF(P446=Q446,"Igual","Diferente"))</f>
        <v>Vacio</v>
      </c>
      <c r="S446" s="2">
        <f>+M446+P446/3.5</f>
        <v>90</v>
      </c>
      <c r="T446" s="2">
        <f ca="1">+IF(L446&gt;=0,IF(L446&lt;30,S446*1,IF(60&gt;L446,S446*2,IF(90&gt;L446,S446*3,IF(120&gt;L446,S446*4,IF(150&gt;L446,S446*5,IF(180&gt;L446,S446*6,IF(210&gt;L446,S446*7))))))),0)</f>
        <v>90</v>
      </c>
      <c r="U446" s="3" t="str">
        <f ca="1">+IF(L446&lt;0,0,IF(L446&lt;8,$A$1,IF(L446&lt;15,$B$1,IF(L446&lt;22,$C$1,IF(L446&lt;30,$D$1,IF(L446&lt;60,$H$1,IF(L446&lt;90,$I$1,IF(L446&lt;120,$J$1,IF(L446&lt;150,$K$1,IF(L446&lt;180,$L$1,IF(L446&lt;210,$E$1)))))))))))</f>
        <v>Fecha inicio Plazo Alquiler</v>
      </c>
      <c r="V446" s="4" t="s">
        <v>3323</v>
      </c>
      <c r="W446" s="11" t="s">
        <v>3324</v>
      </c>
      <c r="X446" s="7">
        <v>43444</v>
      </c>
      <c r="Y446" s="17" t="s">
        <v>2627</v>
      </c>
      <c r="Z446" s="17"/>
      <c r="AA446" s="17"/>
      <c r="AB446" s="31"/>
      <c r="AC446" s="31"/>
      <c r="AD446" s="31"/>
      <c r="AE446" s="31"/>
      <c r="AF446" s="260">
        <f ca="1">+TODAY()-AE446</f>
        <v>44156</v>
      </c>
      <c r="AG446" s="31"/>
      <c r="AH446" s="31"/>
      <c r="AI446" s="16"/>
      <c r="AJ446" s="16"/>
      <c r="AK446" s="15" t="s">
        <v>65</v>
      </c>
      <c r="AL446" s="16"/>
      <c r="AM446" s="30">
        <v>1</v>
      </c>
      <c r="AN446" s="15" t="s">
        <v>58</v>
      </c>
      <c r="AO446" s="15"/>
      <c r="AP446" s="15" t="s">
        <v>66</v>
      </c>
      <c r="AQ446" s="15"/>
      <c r="AR446" s="15"/>
      <c r="AS446" s="15"/>
      <c r="AT446" s="15"/>
      <c r="AU446" s="4" t="s">
        <v>150</v>
      </c>
      <c r="AV446" s="28" t="s">
        <v>61</v>
      </c>
      <c r="AW446" s="8" t="s">
        <v>61</v>
      </c>
      <c r="AX446" s="10" t="str">
        <f>IF(AW446="","Vacio",IF(AV446=AW446,"Igual","Diferente"))</f>
        <v>Igual</v>
      </c>
      <c r="AY446" s="26"/>
      <c r="AZ446" s="26"/>
      <c r="BA446" s="6">
        <f ca="1">+IF(L446&gt;21,"Revisar",0)</f>
        <v>0</v>
      </c>
      <c r="BB446" s="26" t="s">
        <v>62</v>
      </c>
      <c r="BC446" s="85" t="s">
        <v>63</v>
      </c>
      <c r="BD446" s="26">
        <v>0</v>
      </c>
      <c r="BE446" s="26">
        <v>0</v>
      </c>
    </row>
    <row r="447" spans="1:57" x14ac:dyDescent="0.25">
      <c r="A447" s="26" t="str">
        <f>CONCATENATE(E447,"_",Y447)</f>
        <v>20100307902_PCR-LAP0956</v>
      </c>
      <c r="B447" s="26" t="str">
        <f>CONCATENATE(E447,"_",Z447)</f>
        <v>20100307902_PCR-LAP1206</v>
      </c>
      <c r="C447" s="16">
        <v>44105</v>
      </c>
      <c r="D447" s="16">
        <v>44135</v>
      </c>
      <c r="E447" s="108">
        <v>20100307902</v>
      </c>
      <c r="F447" s="17" t="s">
        <v>3352</v>
      </c>
      <c r="G447" s="15" t="s">
        <v>3310</v>
      </c>
      <c r="H447" s="16" t="s">
        <v>3311</v>
      </c>
      <c r="I447" s="16">
        <v>44105</v>
      </c>
      <c r="J447" s="16">
        <v>44135</v>
      </c>
      <c r="K447" s="28"/>
      <c r="L447" s="9">
        <f ca="1">+TODAY()-J447</f>
        <v>21</v>
      </c>
      <c r="M447" s="29">
        <v>95</v>
      </c>
      <c r="N447" s="90"/>
      <c r="O447" s="10" t="str">
        <f>IF(N447="","Vacio",IF(M447=N447,"Igual","Diferente"))</f>
        <v>Vacio</v>
      </c>
      <c r="P447" s="29"/>
      <c r="Q447" s="90"/>
      <c r="R447" s="10" t="str">
        <f>IF(Q447="","Vacio",IF(P447=Q447,"Igual","Diferente"))</f>
        <v>Vacio</v>
      </c>
      <c r="S447" s="2">
        <f>+M447+P447/3.5</f>
        <v>95</v>
      </c>
      <c r="T447" s="2">
        <f ca="1">+IF(L447&gt;=0,IF(L447&lt;30,S447*1,IF(60&gt;L447,S447*2,IF(90&gt;L447,S447*3,IF(120&gt;L447,S447*4,IF(150&gt;L447,S447*5,IF(180&gt;L447,S447*6,IF(210&gt;L447,S447*7))))))),0)</f>
        <v>95</v>
      </c>
      <c r="U447" s="3" t="str">
        <f ca="1">+IF(L447&lt;0,0,IF(L447&lt;8,$A$1,IF(L447&lt;15,$B$1,IF(L447&lt;22,$C$1,IF(L447&lt;30,$D$1,IF(L447&lt;60,$H$1,IF(L447&lt;90,$I$1,IF(L447&lt;120,$J$1,IF(L447&lt;150,$K$1,IF(L447&lt;180,$L$1,IF(L447&lt;210,$E$1)))))))))))</f>
        <v>Fecha inicio Plazo Alquiler</v>
      </c>
      <c r="V447" s="4" t="s">
        <v>1737</v>
      </c>
      <c r="W447" s="11" t="s">
        <v>3345</v>
      </c>
      <c r="X447" s="7">
        <v>43259</v>
      </c>
      <c r="Y447" s="17" t="s">
        <v>3352</v>
      </c>
      <c r="Z447" s="17" t="s">
        <v>1529</v>
      </c>
      <c r="AA447" s="17"/>
      <c r="AB447" s="31"/>
      <c r="AC447" s="31"/>
      <c r="AD447" s="31"/>
      <c r="AE447" s="31"/>
      <c r="AF447" s="260">
        <f ca="1">+TODAY()-AE447</f>
        <v>44156</v>
      </c>
      <c r="AG447" s="31"/>
      <c r="AH447" s="31"/>
      <c r="AI447" s="16"/>
      <c r="AJ447" s="16"/>
      <c r="AK447" s="15" t="s">
        <v>305</v>
      </c>
      <c r="AL447" s="16"/>
      <c r="AM447" s="30">
        <v>1</v>
      </c>
      <c r="AN447" s="15" t="s">
        <v>58</v>
      </c>
      <c r="AO447" s="15"/>
      <c r="AP447" s="15" t="s">
        <v>66</v>
      </c>
      <c r="AQ447" s="15"/>
      <c r="AR447" s="15"/>
      <c r="AS447" s="15" t="s">
        <v>1634</v>
      </c>
      <c r="AT447" s="15"/>
      <c r="AU447" s="4" t="s">
        <v>150</v>
      </c>
      <c r="AV447" s="28" t="s">
        <v>61</v>
      </c>
      <c r="AW447" s="8" t="s">
        <v>61</v>
      </c>
      <c r="AX447" s="10" t="str">
        <f>IF(AW447="","Vacio",IF(AV447=AW447,"Igual","Diferente"))</f>
        <v>Igual</v>
      </c>
      <c r="AY447" s="26"/>
      <c r="AZ447" s="26"/>
      <c r="BA447" s="6">
        <f ca="1">+IF(L447&gt;21,"Revisar",0)</f>
        <v>0</v>
      </c>
      <c r="BB447" s="26" t="s">
        <v>62</v>
      </c>
      <c r="BC447" s="85" t="s">
        <v>63</v>
      </c>
      <c r="BD447" s="26">
        <v>0</v>
      </c>
      <c r="BE447" s="26">
        <v>0</v>
      </c>
    </row>
    <row r="448" spans="1:57" x14ac:dyDescent="0.25">
      <c r="A448" s="26" t="str">
        <f>CONCATENATE(E448,"_",Y448)</f>
        <v>20557108646_PCR-LAP0957</v>
      </c>
      <c r="B448" s="26" t="str">
        <f>CONCATENATE(E448,"_",Z448)</f>
        <v>20557108646_</v>
      </c>
      <c r="C448" s="7">
        <v>44115</v>
      </c>
      <c r="D448" s="7">
        <v>44145</v>
      </c>
      <c r="E448" s="108">
        <v>20557108646</v>
      </c>
      <c r="F448" s="12" t="s">
        <v>2331</v>
      </c>
      <c r="G448" s="4" t="s">
        <v>2289</v>
      </c>
      <c r="H448" s="4" t="s">
        <v>2328</v>
      </c>
      <c r="I448" s="7">
        <v>44115</v>
      </c>
      <c r="J448" s="7">
        <v>44145</v>
      </c>
      <c r="K448" s="8"/>
      <c r="L448" s="9">
        <f ca="1">+TODAY()-J448</f>
        <v>11</v>
      </c>
      <c r="M448" s="10">
        <v>115</v>
      </c>
      <c r="N448" s="94"/>
      <c r="O448" s="10" t="str">
        <f>IF(N448="","Vacio",IF(M448=N448,"Igual","Diferente"))</f>
        <v>Vacio</v>
      </c>
      <c r="P448" s="10"/>
      <c r="Q448" s="94"/>
      <c r="R448" s="10" t="str">
        <f>IF(Q448="","Vacio",IF(P448=Q448,"Igual","Diferente"))</f>
        <v>Vacio</v>
      </c>
      <c r="S448" s="2">
        <f>+M448+P448/3.5</f>
        <v>115</v>
      </c>
      <c r="T448" s="2">
        <f ca="1">+IF(L448&gt;=0,IF(L448&lt;30,S448*1,IF(60&gt;L448,S448*2,IF(90&gt;L448,S448*3,IF(120&gt;L448,S448*4,IF(150&gt;L448,S448*5,IF(180&gt;L448,S448*6,IF(210&gt;L448,S448*7))))))),0)</f>
        <v>115</v>
      </c>
      <c r="U448" s="3" t="str">
        <f ca="1">+IF(L448&lt;0,0,IF(L448&lt;8,$A$1,IF(L448&lt;15,$B$1,IF(L448&lt;22,$C$1,IF(L448&lt;30,$D$1,IF(L448&lt;60,$H$1,IF(L448&lt;90,$I$1,IF(L448&lt;120,$J$1,IF(L448&lt;150,$K$1,IF(L448&lt;180,$L$1,IF(L448&lt;210,$E$1)))))))))))</f>
        <v>CONCATENACIÓN LAPTOP ANTERIOR</v>
      </c>
      <c r="V448" s="4" t="s">
        <v>2329</v>
      </c>
      <c r="W448" s="11" t="s">
        <v>2330</v>
      </c>
      <c r="X448" s="7">
        <v>44054</v>
      </c>
      <c r="Y448" s="12" t="s">
        <v>2331</v>
      </c>
      <c r="Z448" s="12"/>
      <c r="AA448" s="12"/>
      <c r="AB448" s="13"/>
      <c r="AC448" s="13" t="s">
        <v>680</v>
      </c>
      <c r="AD448" s="13">
        <v>44134</v>
      </c>
      <c r="AE448" s="13">
        <v>44145</v>
      </c>
      <c r="AF448" s="260">
        <f ca="1">+TODAY()-AE448</f>
        <v>11</v>
      </c>
      <c r="AG448" s="13" t="s">
        <v>681</v>
      </c>
      <c r="AH448" s="13" t="s">
        <v>682</v>
      </c>
      <c r="AI448" s="7"/>
      <c r="AJ448" s="7"/>
      <c r="AK448" s="4"/>
      <c r="AL448" s="7"/>
      <c r="AM448" s="11">
        <v>1</v>
      </c>
      <c r="AN448" s="4" t="s">
        <v>58</v>
      </c>
      <c r="AO448" s="4"/>
      <c r="AP448" s="4" t="s">
        <v>149</v>
      </c>
      <c r="AQ448" s="126" t="s">
        <v>122</v>
      </c>
      <c r="AR448" s="4"/>
      <c r="AS448" s="4"/>
      <c r="AT448" s="4"/>
      <c r="AU448" s="4" t="s">
        <v>429</v>
      </c>
      <c r="AV448" s="8" t="s">
        <v>61</v>
      </c>
      <c r="AW448" s="8" t="s">
        <v>61</v>
      </c>
      <c r="AX448" s="10" t="str">
        <f>IF(AW448="","Vacio",IF(AV448=AW448,"Igual","Diferente"))</f>
        <v>Igual</v>
      </c>
      <c r="AY448" s="85"/>
      <c r="AZ448" s="85"/>
      <c r="BA448" s="6">
        <f ca="1">+IF(L448&gt;21,"Revisar",0)</f>
        <v>0</v>
      </c>
      <c r="BB448" s="85" t="s">
        <v>62</v>
      </c>
      <c r="BC448" s="85" t="s">
        <v>63</v>
      </c>
      <c r="BD448" s="26">
        <v>0</v>
      </c>
      <c r="BE448" s="26">
        <v>7.13</v>
      </c>
    </row>
    <row r="449" spans="1:57" x14ac:dyDescent="0.25">
      <c r="A449" s="26" t="str">
        <f>CONCATENATE(E449,"_",Y449)</f>
        <v>20602020518_PCR-LAP0958</v>
      </c>
      <c r="B449" s="26" t="str">
        <f>CONCATENATE(E449,"_",Z449)</f>
        <v>20602020518_</v>
      </c>
      <c r="C449" s="7">
        <v>44113</v>
      </c>
      <c r="D449" s="7">
        <v>44143</v>
      </c>
      <c r="E449" s="108">
        <v>20602020518</v>
      </c>
      <c r="F449" s="12" t="s">
        <v>1739</v>
      </c>
      <c r="G449" s="4" t="s">
        <v>1733</v>
      </c>
      <c r="H449" s="4" t="s">
        <v>1734</v>
      </c>
      <c r="I449" s="7">
        <v>44113</v>
      </c>
      <c r="J449" s="7">
        <v>44143</v>
      </c>
      <c r="K449" s="8"/>
      <c r="L449" s="9">
        <f ca="1">+TODAY()-J449</f>
        <v>13</v>
      </c>
      <c r="M449" s="10">
        <v>85</v>
      </c>
      <c r="N449" s="90"/>
      <c r="O449" s="10" t="str">
        <f>IF(N449="","Vacio",IF(M449=N449,"Igual","Diferente"))</f>
        <v>Vacio</v>
      </c>
      <c r="P449" s="10"/>
      <c r="Q449" s="90"/>
      <c r="R449" s="10" t="str">
        <f>IF(Q449="","Vacio",IF(P449=Q449,"Igual","Diferente"))</f>
        <v>Vacio</v>
      </c>
      <c r="S449" s="2">
        <f>+M449+P449/3.5</f>
        <v>85</v>
      </c>
      <c r="T449" s="2">
        <f ca="1">+IF(L449&gt;=0,IF(L449&lt;30,S449*1,IF(60&gt;L449,S449*2,IF(90&gt;L449,S449*3,IF(120&gt;L449,S449*4,IF(150&gt;L449,S449*5,IF(180&gt;L449,S449*6,IF(210&gt;L449,S449*7))))))),0)</f>
        <v>85</v>
      </c>
      <c r="U449" s="3" t="str">
        <f ca="1">+IF(L449&lt;0,0,IF(L449&lt;8,$A$1,IF(L449&lt;15,$B$1,IF(L449&lt;22,$C$1,IF(L449&lt;30,$D$1,IF(L449&lt;60,$H$1,IF(L449&lt;90,$I$1,IF(L449&lt;120,$J$1,IF(L449&lt;150,$K$1,IF(L449&lt;180,$L$1,IF(L449&lt;210,$E$1)))))))))))</f>
        <v>CONCATENACIÓN LAPTOP ANTERIOR</v>
      </c>
      <c r="V449" s="76" t="s">
        <v>1737</v>
      </c>
      <c r="W449" s="11" t="s">
        <v>1736</v>
      </c>
      <c r="X449" s="7">
        <v>44021</v>
      </c>
      <c r="Y449" s="12" t="s">
        <v>1739</v>
      </c>
      <c r="Z449" s="12"/>
      <c r="AA449" s="12"/>
      <c r="AB449" s="13"/>
      <c r="AC449" s="13"/>
      <c r="AD449" s="13"/>
      <c r="AE449" s="13"/>
      <c r="AF449" s="260">
        <f ca="1">+TODAY()-AE449</f>
        <v>44156</v>
      </c>
      <c r="AG449" s="13"/>
      <c r="AH449" s="13"/>
      <c r="AI449" s="7"/>
      <c r="AJ449" s="7"/>
      <c r="AK449" s="4"/>
      <c r="AL449" s="7"/>
      <c r="AM449" s="11">
        <v>1</v>
      </c>
      <c r="AN449" s="4" t="s">
        <v>58</v>
      </c>
      <c r="AO449" s="4"/>
      <c r="AP449" s="4" t="s">
        <v>66</v>
      </c>
      <c r="AQ449" s="4"/>
      <c r="AR449" s="4"/>
      <c r="AS449" s="4"/>
      <c r="AT449" s="4"/>
      <c r="AU449" s="120" t="s">
        <v>89</v>
      </c>
      <c r="AV449" s="8" t="s">
        <v>61</v>
      </c>
      <c r="AW449" s="8" t="s">
        <v>61</v>
      </c>
      <c r="AX449" s="10" t="str">
        <f>IF(AW449="","Vacio",IF(AV449=AW449,"Igual","Diferente"))</f>
        <v>Igual</v>
      </c>
      <c r="AY449" s="85"/>
      <c r="AZ449" s="85"/>
      <c r="BA449" s="6">
        <f ca="1">+IF(L449&gt;21,"Revisar",0)</f>
        <v>0</v>
      </c>
      <c r="BB449" s="26" t="s">
        <v>62</v>
      </c>
      <c r="BC449" s="85" t="s">
        <v>63</v>
      </c>
      <c r="BD449" s="26">
        <v>0</v>
      </c>
      <c r="BE449" s="26">
        <v>0</v>
      </c>
    </row>
    <row r="450" spans="1:57" x14ac:dyDescent="0.25">
      <c r="A450" s="26" t="str">
        <f>CONCATENATE(E450,"_",Y450)</f>
        <v>20100307902_PCR-LAP0959</v>
      </c>
      <c r="B450" s="26" t="str">
        <f>CONCATENATE(E450,"_",Z450)</f>
        <v>20100307902_</v>
      </c>
      <c r="C450" s="16">
        <v>44105</v>
      </c>
      <c r="D450" s="16">
        <v>44135</v>
      </c>
      <c r="E450" s="108">
        <v>20100307902</v>
      </c>
      <c r="F450" s="17" t="s">
        <v>1260</v>
      </c>
      <c r="G450" s="15" t="s">
        <v>3310</v>
      </c>
      <c r="H450" s="16" t="s">
        <v>3311</v>
      </c>
      <c r="I450" s="16">
        <v>44105</v>
      </c>
      <c r="J450" s="16">
        <v>44135</v>
      </c>
      <c r="K450" s="28"/>
      <c r="L450" s="9">
        <f ca="1">+TODAY()-J450</f>
        <v>21</v>
      </c>
      <c r="M450" s="29">
        <v>90</v>
      </c>
      <c r="N450" s="90"/>
      <c r="O450" s="10" t="str">
        <f>IF(N450="","Vacio",IF(M450=N450,"Igual","Diferente"))</f>
        <v>Vacio</v>
      </c>
      <c r="P450" s="29"/>
      <c r="Q450" s="90"/>
      <c r="R450" s="10" t="str">
        <f>IF(Q450="","Vacio",IF(P450=Q450,"Igual","Diferente"))</f>
        <v>Vacio</v>
      </c>
      <c r="S450" s="2">
        <f>+M450+P450/3.5</f>
        <v>90</v>
      </c>
      <c r="T450" s="2">
        <f ca="1">+IF(L450&gt;=0,IF(L450&lt;30,S450*1,IF(60&gt;L450,S450*2,IF(90&gt;L450,S450*3,IF(120&gt;L450,S450*4,IF(150&gt;L450,S450*5,IF(180&gt;L450,S450*6,IF(210&gt;L450,S450*7))))))),0)</f>
        <v>90</v>
      </c>
      <c r="U450" s="3" t="str">
        <f ca="1">+IF(L450&lt;0,0,IF(L450&lt;8,$A$1,IF(L450&lt;15,$B$1,IF(L450&lt;22,$C$1,IF(L450&lt;30,$D$1,IF(L450&lt;60,$H$1,IF(L450&lt;90,$I$1,IF(L450&lt;120,$J$1,IF(L450&lt;150,$K$1,IF(L450&lt;180,$L$1,IF(L450&lt;210,$E$1)))))))))))</f>
        <v>Fecha inicio Plazo Alquiler</v>
      </c>
      <c r="V450" s="4" t="s">
        <v>3325</v>
      </c>
      <c r="W450" s="11" t="s">
        <v>3326</v>
      </c>
      <c r="X450" s="7">
        <v>43467</v>
      </c>
      <c r="Y450" s="17" t="s">
        <v>1260</v>
      </c>
      <c r="Z450" s="17"/>
      <c r="AA450" s="17"/>
      <c r="AB450" s="31"/>
      <c r="AC450" s="31"/>
      <c r="AD450" s="31"/>
      <c r="AE450" s="31"/>
      <c r="AF450" s="260">
        <f ca="1">+TODAY()-AE450</f>
        <v>44156</v>
      </c>
      <c r="AG450" s="31"/>
      <c r="AH450" s="31"/>
      <c r="AI450" s="16"/>
      <c r="AJ450" s="16"/>
      <c r="AK450" s="15" t="s">
        <v>65</v>
      </c>
      <c r="AL450" s="16"/>
      <c r="AM450" s="30">
        <v>1</v>
      </c>
      <c r="AN450" s="15" t="s">
        <v>58</v>
      </c>
      <c r="AO450" s="15"/>
      <c r="AP450" s="15" t="s">
        <v>66</v>
      </c>
      <c r="AQ450" s="15"/>
      <c r="AR450" s="15"/>
      <c r="AS450" s="15"/>
      <c r="AT450" s="15"/>
      <c r="AU450" s="4" t="s">
        <v>150</v>
      </c>
      <c r="AV450" s="28" t="s">
        <v>61</v>
      </c>
      <c r="AW450" s="8" t="s">
        <v>61</v>
      </c>
      <c r="AX450" s="10" t="str">
        <f>IF(AW450="","Vacio",IF(AV450=AW450,"Igual","Diferente"))</f>
        <v>Igual</v>
      </c>
      <c r="AY450" s="26"/>
      <c r="AZ450" s="26"/>
      <c r="BA450" s="6">
        <f ca="1">+IF(L450&gt;21,"Revisar",0)</f>
        <v>0</v>
      </c>
      <c r="BB450" s="26" t="s">
        <v>62</v>
      </c>
      <c r="BC450" s="85" t="s">
        <v>63</v>
      </c>
      <c r="BD450" s="26">
        <v>0</v>
      </c>
      <c r="BE450" s="26">
        <v>0</v>
      </c>
    </row>
    <row r="451" spans="1:57" x14ac:dyDescent="0.25">
      <c r="A451" s="26" t="str">
        <f>CONCATENATE(E451,"_",Y451)</f>
        <v>20551464971_PCR-LAP0960</v>
      </c>
      <c r="B451" s="26" t="str">
        <f>CONCATENATE(E451,"_",Z451)</f>
        <v>20551464971_</v>
      </c>
      <c r="C451" s="7">
        <v>44124</v>
      </c>
      <c r="D451" s="7">
        <v>44139</v>
      </c>
      <c r="E451" s="108">
        <v>20551464971</v>
      </c>
      <c r="F451" s="12" t="s">
        <v>123</v>
      </c>
      <c r="G451" s="4" t="s">
        <v>105</v>
      </c>
      <c r="H451" s="4" t="s">
        <v>11258</v>
      </c>
      <c r="I451" s="7">
        <v>44124</v>
      </c>
      <c r="J451" s="7">
        <v>44139</v>
      </c>
      <c r="K451" s="8"/>
      <c r="L451" s="9">
        <f ca="1">+TODAY()-J451</f>
        <v>17</v>
      </c>
      <c r="M451" s="10">
        <v>65</v>
      </c>
      <c r="N451" s="90">
        <v>32.5</v>
      </c>
      <c r="O451" s="10" t="str">
        <f>IF(N451="","Vacio",IF(M451=N451,"Igual","Diferente"))</f>
        <v>Diferente</v>
      </c>
      <c r="P451" s="10"/>
      <c r="Q451" s="90"/>
      <c r="R451" s="10" t="str">
        <f>IF(Q451="","Vacio",IF(P451=Q451,"Igual","Diferente"))</f>
        <v>Vacio</v>
      </c>
      <c r="S451" s="2">
        <f>+M451+P451/3.5</f>
        <v>65</v>
      </c>
      <c r="T451" s="2">
        <f ca="1">+IF(L451&gt;=0,IF(L451&lt;30,S451*1,IF(60&gt;L451,S451*2,IF(90&gt;L451,S451*3,IF(120&gt;L451,S451*4,IF(150&gt;L451,S451*5,IF(180&gt;L451,S451*6,IF(210&gt;L451,S451*7))))))),0)</f>
        <v>65</v>
      </c>
      <c r="U451" s="3" t="str">
        <f ca="1">+IF(L451&lt;0,0,IF(L451&lt;8,$A$1,IF(L451&lt;15,$B$1,IF(L451&lt;22,$C$1,IF(L451&lt;30,$D$1,IF(L451&lt;60,$H$1,IF(L451&lt;90,$I$1,IF(L451&lt;120,$J$1,IF(L451&lt;150,$K$1,IF(L451&lt;180,$L$1,IF(L451&lt;210,$E$1)))))))))))</f>
        <v>Fecha inicio Plazo Alquiler</v>
      </c>
      <c r="V451" s="4" t="s">
        <v>117</v>
      </c>
      <c r="W451" s="11" t="s">
        <v>118</v>
      </c>
      <c r="X451" s="7">
        <v>44062</v>
      </c>
      <c r="Y451" s="12" t="s">
        <v>123</v>
      </c>
      <c r="Z451" s="12"/>
      <c r="AA451" s="12"/>
      <c r="AB451" s="13"/>
      <c r="AC451" s="13"/>
      <c r="AD451" s="13"/>
      <c r="AE451" s="13"/>
      <c r="AF451" s="260">
        <f ca="1">+TODAY()-AE451</f>
        <v>44156</v>
      </c>
      <c r="AG451" s="13"/>
      <c r="AH451" s="13"/>
      <c r="AI451" s="7"/>
      <c r="AJ451" s="7"/>
      <c r="AK451" s="4"/>
      <c r="AL451" s="7"/>
      <c r="AM451" s="11">
        <v>1</v>
      </c>
      <c r="AN451" s="4" t="s">
        <v>58</v>
      </c>
      <c r="AO451" s="4"/>
      <c r="AP451" s="4" t="s">
        <v>59</v>
      </c>
      <c r="AQ451" s="4"/>
      <c r="AR451" s="4"/>
      <c r="AS451" s="4"/>
      <c r="AT451" s="4"/>
      <c r="AU451" s="4" t="s">
        <v>111</v>
      </c>
      <c r="AV451" s="8" t="s">
        <v>61</v>
      </c>
      <c r="AW451" s="8" t="s">
        <v>61</v>
      </c>
      <c r="AX451" s="10" t="str">
        <f>IF(AW451="","Vacio",IF(AV451=AW451,"Igual","Diferente"))</f>
        <v>Igual</v>
      </c>
      <c r="AY451" s="26"/>
      <c r="AZ451" s="26"/>
      <c r="BA451" s="6">
        <f ca="1">+IF(L451&gt;21,"Revisar",0)</f>
        <v>0</v>
      </c>
      <c r="BB451" s="26" t="s">
        <v>62</v>
      </c>
      <c r="BC451" s="85" t="s">
        <v>63</v>
      </c>
      <c r="BD451" s="26">
        <v>0</v>
      </c>
      <c r="BE451" s="26">
        <v>0</v>
      </c>
    </row>
    <row r="452" spans="1:57" x14ac:dyDescent="0.25">
      <c r="A452" s="26" t="str">
        <f>CONCATENATE(E452,"_",Y452)</f>
        <v>20520596233_PCR-LAP0961</v>
      </c>
      <c r="B452" s="26" t="str">
        <f>CONCATENATE(E452,"_",Z452)</f>
        <v>20520596233_</v>
      </c>
      <c r="C452" s="7">
        <v>44133</v>
      </c>
      <c r="D452" s="7">
        <v>44163</v>
      </c>
      <c r="E452" s="108">
        <v>20520596233</v>
      </c>
      <c r="F452" s="77" t="s">
        <v>3775</v>
      </c>
      <c r="G452" s="4" t="s">
        <v>3742</v>
      </c>
      <c r="H452" s="4" t="s">
        <v>11347</v>
      </c>
      <c r="I452" s="7">
        <v>44133</v>
      </c>
      <c r="J452" s="7">
        <v>44163</v>
      </c>
      <c r="K452" s="8"/>
      <c r="L452" s="9">
        <f ca="1">+TODAY()-J452</f>
        <v>-7</v>
      </c>
      <c r="M452" s="10">
        <v>82</v>
      </c>
      <c r="N452" s="94"/>
      <c r="O452" s="10" t="str">
        <f>IF(N452="","Vacio",IF(M452=N452,"Igual","Diferente"))</f>
        <v>Vacio</v>
      </c>
      <c r="P452" s="10"/>
      <c r="Q452" s="94"/>
      <c r="R452" s="10" t="str">
        <f>IF(Q452="","Vacio",IF(P452=Q452,"Igual","Diferente"))</f>
        <v>Vacio</v>
      </c>
      <c r="S452" s="2">
        <f>+M452+P452/3.5</f>
        <v>82</v>
      </c>
      <c r="T452" s="2">
        <f ca="1">+IF(L452&gt;=0,IF(L452&lt;30,S452*1,IF(60&gt;L452,S452*2,IF(90&gt;L452,S452*3,IF(120&gt;L452,S452*4,IF(150&gt;L452,S452*5,IF(180&gt;L452,S452*6,IF(210&gt;L452,S452*7))))))),0)</f>
        <v>0</v>
      </c>
      <c r="U452" s="3">
        <f ca="1">+IF(L452&lt;0,0,IF(L452&lt;8,$A$1,IF(L452&lt;15,$B$1,IF(L452&lt;22,$C$1,IF(L452&lt;30,$D$1,IF(L452&lt;60,$H$1,IF(L452&lt;90,$I$1,IF(L452&lt;120,$J$1,IF(L452&lt;150,$K$1,IF(L452&lt;180,$L$1,IF(L452&lt;210,$E$1)))))))))))</f>
        <v>0</v>
      </c>
      <c r="V452" s="76" t="s">
        <v>3774</v>
      </c>
      <c r="W452" s="44" t="s">
        <v>3756</v>
      </c>
      <c r="X452" s="88">
        <v>44009</v>
      </c>
      <c r="Y452" s="77" t="s">
        <v>3775</v>
      </c>
      <c r="Z452" s="12"/>
      <c r="AA452" s="77"/>
      <c r="AB452" s="73"/>
      <c r="AC452" s="73"/>
      <c r="AD452" s="73"/>
      <c r="AE452" s="73"/>
      <c r="AF452" s="260">
        <f ca="1">+TODAY()-AE452</f>
        <v>44156</v>
      </c>
      <c r="AG452" s="73"/>
      <c r="AH452" s="73"/>
      <c r="AI452" s="7"/>
      <c r="AJ452" s="4"/>
      <c r="AK452" s="7"/>
      <c r="AL452" s="11"/>
      <c r="AM452" s="4"/>
      <c r="AN452" s="4"/>
      <c r="AO452" s="4"/>
      <c r="AP452" s="4" t="s">
        <v>306</v>
      </c>
      <c r="AQ452" s="4"/>
      <c r="AR452" s="4"/>
      <c r="AS452" s="4"/>
      <c r="AT452" s="4"/>
      <c r="AU452" s="4" t="s">
        <v>3449</v>
      </c>
      <c r="AV452" s="8" t="s">
        <v>61</v>
      </c>
      <c r="AW452" s="8" t="s">
        <v>61</v>
      </c>
      <c r="AX452" s="10" t="str">
        <f>IF(AW452="","Vacio",IF(AV452=AW452,"Igual","Diferente"))</f>
        <v>Igual</v>
      </c>
      <c r="AY452" s="85"/>
      <c r="AZ452" s="85"/>
      <c r="BA452" s="6">
        <f ca="1">+IF(L452&gt;21,"Revisar",0)</f>
        <v>0</v>
      </c>
      <c r="BB452" s="85" t="s">
        <v>62</v>
      </c>
      <c r="BC452" s="85" t="s">
        <v>63</v>
      </c>
      <c r="BD452" s="26">
        <v>0</v>
      </c>
      <c r="BE452" s="26">
        <v>0</v>
      </c>
    </row>
    <row r="453" spans="1:57" x14ac:dyDescent="0.25">
      <c r="A453" s="26" t="str">
        <f>CONCATENATE(E453,"_",Y453)</f>
        <v>20601107971_PCR-LAP0962</v>
      </c>
      <c r="B453" s="26" t="str">
        <f>CONCATENATE(E453,"_",Z453)</f>
        <v>20601107971_</v>
      </c>
      <c r="C453" s="7">
        <v>44114</v>
      </c>
      <c r="D453" s="7">
        <v>44144</v>
      </c>
      <c r="E453" s="108">
        <v>20601107971</v>
      </c>
      <c r="F453" s="12" t="s">
        <v>2975</v>
      </c>
      <c r="G453" s="4" t="s">
        <v>2970</v>
      </c>
      <c r="H453" s="4" t="s">
        <v>2971</v>
      </c>
      <c r="I453" s="7">
        <v>44114</v>
      </c>
      <c r="J453" s="7">
        <v>44144</v>
      </c>
      <c r="K453" s="8" t="s">
        <v>2972</v>
      </c>
      <c r="L453" s="9">
        <f ca="1">+TODAY()-J453</f>
        <v>12</v>
      </c>
      <c r="M453" s="10">
        <v>57.91</v>
      </c>
      <c r="N453" s="90"/>
      <c r="O453" s="10" t="str">
        <f>IF(N453="","Vacio",IF(M453=N453,"Igual","Diferente"))</f>
        <v>Vacio</v>
      </c>
      <c r="P453" s="10"/>
      <c r="Q453" s="90"/>
      <c r="R453" s="10" t="str">
        <f>IF(Q453="","Vacio",IF(P453=Q453,"Igual","Diferente"))</f>
        <v>Vacio</v>
      </c>
      <c r="S453" s="2">
        <f>+M453+P453/3.5</f>
        <v>57.91</v>
      </c>
      <c r="T453" s="2">
        <f ca="1">+IF(L453&gt;=0,IF(L453&lt;30,S453*1,IF(60&gt;L453,S453*2,IF(90&gt;L453,S453*3,IF(120&gt;L453,S453*4,IF(150&gt;L453,S453*5,IF(180&gt;L453,S453*6,IF(210&gt;L453,S453*7))))))),0)</f>
        <v>57.91</v>
      </c>
      <c r="U453" s="3" t="str">
        <f ca="1">+IF(L453&lt;0,0,IF(L453&lt;8,$A$1,IF(L453&lt;15,$B$1,IF(L453&lt;22,$C$1,IF(L453&lt;30,$D$1,IF(L453&lt;60,$H$1,IF(L453&lt;90,$I$1,IF(L453&lt;120,$J$1,IF(L453&lt;150,$K$1,IF(L453&lt;180,$L$1,IF(L453&lt;210,$E$1)))))))))))</f>
        <v>CONCATENACIÓN LAPTOP ANTERIOR</v>
      </c>
      <c r="V453" s="4" t="s">
        <v>2973</v>
      </c>
      <c r="W453" s="11" t="s">
        <v>2974</v>
      </c>
      <c r="X453" s="7">
        <v>43353</v>
      </c>
      <c r="Y453" s="12" t="s">
        <v>2975</v>
      </c>
      <c r="Z453" s="12"/>
      <c r="AA453" s="12"/>
      <c r="AB453" s="13"/>
      <c r="AC453" s="13"/>
      <c r="AD453" s="13"/>
      <c r="AE453" s="13"/>
      <c r="AF453" s="260">
        <f ca="1">+TODAY()-AE453</f>
        <v>44156</v>
      </c>
      <c r="AG453" s="13"/>
      <c r="AH453" s="13"/>
      <c r="AI453" s="7"/>
      <c r="AJ453" s="27" t="s">
        <v>2976</v>
      </c>
      <c r="AK453" s="4" t="s">
        <v>2977</v>
      </c>
      <c r="AL453" s="7"/>
      <c r="AM453" s="11">
        <v>1</v>
      </c>
      <c r="AN453" s="4" t="s">
        <v>58</v>
      </c>
      <c r="AO453" s="4" t="s">
        <v>2978</v>
      </c>
      <c r="AP453" s="4" t="s">
        <v>2979</v>
      </c>
      <c r="AQ453" s="4"/>
      <c r="AR453" s="4"/>
      <c r="AS453" s="4"/>
      <c r="AT453" s="4"/>
      <c r="AU453" s="4" t="s">
        <v>111</v>
      </c>
      <c r="AV453" s="8" t="s">
        <v>61</v>
      </c>
      <c r="AW453" s="8" t="s">
        <v>61</v>
      </c>
      <c r="AX453" s="10" t="str">
        <f>IF(AW453="","Vacio",IF(AV453=AW453,"Igual","Diferente"))</f>
        <v>Igual</v>
      </c>
      <c r="AY453" s="26"/>
      <c r="AZ453" s="26"/>
      <c r="BA453" s="6">
        <f ca="1">+IF(L453&gt;21,"Revisar",0)</f>
        <v>0</v>
      </c>
      <c r="BB453" s="26" t="s">
        <v>62</v>
      </c>
      <c r="BC453" s="85" t="s">
        <v>63</v>
      </c>
      <c r="BD453" s="26">
        <v>0</v>
      </c>
      <c r="BE453" s="26">
        <v>0</v>
      </c>
    </row>
    <row r="454" spans="1:57" x14ac:dyDescent="0.25">
      <c r="A454" s="26" t="str">
        <f>CONCATENATE(E454,"_",Y454)</f>
        <v>20501895033_PCR-LAP0963</v>
      </c>
      <c r="B454" s="26" t="str">
        <f>CONCATENATE(E454,"_",Z454)</f>
        <v>20501895033_</v>
      </c>
      <c r="C454" s="7">
        <v>44105</v>
      </c>
      <c r="D454" s="7">
        <v>44135</v>
      </c>
      <c r="E454" s="108">
        <v>20501895033</v>
      </c>
      <c r="F454" s="12" t="s">
        <v>4365</v>
      </c>
      <c r="G454" s="4" t="s">
        <v>4355</v>
      </c>
      <c r="H454" s="7" t="s">
        <v>4360</v>
      </c>
      <c r="I454" s="7">
        <v>44105</v>
      </c>
      <c r="J454" s="7">
        <v>44135</v>
      </c>
      <c r="K454" s="8"/>
      <c r="L454" s="9">
        <f ca="1">+TODAY()-J454</f>
        <v>21</v>
      </c>
      <c r="M454" s="10">
        <v>72</v>
      </c>
      <c r="N454" s="94"/>
      <c r="O454" s="10" t="str">
        <f>IF(N454="","Vacio",IF(M454=N454,"Igual","Diferente"))</f>
        <v>Vacio</v>
      </c>
      <c r="P454" s="10"/>
      <c r="Q454" s="94"/>
      <c r="R454" s="10" t="str">
        <f>IF(Q454="","Vacio",IF(P454=Q454,"Igual","Diferente"))</f>
        <v>Vacio</v>
      </c>
      <c r="S454" s="2">
        <f>+M454+P454/3.5</f>
        <v>72</v>
      </c>
      <c r="T454" s="2">
        <f ca="1">+IF(L454&gt;=0,IF(L454&lt;30,S454*1,IF(60&gt;L454,S454*2,IF(90&gt;L454,S454*3,IF(120&gt;L454,S454*4,IF(150&gt;L454,S454*5,IF(180&gt;L454,S454*6,IF(210&gt;L454,S454*7))))))),0)</f>
        <v>72</v>
      </c>
      <c r="U454" s="3" t="str">
        <f ca="1">+IF(L454&lt;0,0,IF(L454&lt;8,$A$1,IF(L454&lt;15,$B$1,IF(L454&lt;22,$C$1,IF(L454&lt;30,$D$1,IF(L454&lt;60,$H$1,IF(L454&lt;90,$I$1,IF(L454&lt;120,$J$1,IF(L454&lt;150,$K$1,IF(L454&lt;180,$L$1,IF(L454&lt;210,$E$1)))))))))))</f>
        <v>Fecha inicio Plazo Alquiler</v>
      </c>
      <c r="V454" s="4" t="s">
        <v>1494</v>
      </c>
      <c r="W454" s="11" t="s">
        <v>4361</v>
      </c>
      <c r="X454" s="7">
        <v>43357</v>
      </c>
      <c r="Y454" s="12" t="s">
        <v>4365</v>
      </c>
      <c r="Z454" s="12"/>
      <c r="AA454" s="12"/>
      <c r="AB454" s="13"/>
      <c r="AC454" s="13"/>
      <c r="AD454" s="13"/>
      <c r="AE454" s="13"/>
      <c r="AF454" s="260">
        <f ca="1">+TODAY()-AE454</f>
        <v>44156</v>
      </c>
      <c r="AG454" s="13"/>
      <c r="AH454" s="13"/>
      <c r="AI454" s="7" t="s">
        <v>4366</v>
      </c>
      <c r="AJ454" s="7" t="s">
        <v>3006</v>
      </c>
      <c r="AK454" s="4" t="s">
        <v>305</v>
      </c>
      <c r="AL454" s="7">
        <v>43629</v>
      </c>
      <c r="AM454" s="11">
        <v>1</v>
      </c>
      <c r="AN454" s="4" t="s">
        <v>58</v>
      </c>
      <c r="AO454" s="4"/>
      <c r="AP454" s="4" t="s">
        <v>306</v>
      </c>
      <c r="AQ454" s="126" t="s">
        <v>122</v>
      </c>
      <c r="AR454" s="4"/>
      <c r="AS454" s="4"/>
      <c r="AT454" s="4"/>
      <c r="AU454" s="120" t="s">
        <v>89</v>
      </c>
      <c r="AV454" s="8" t="s">
        <v>61</v>
      </c>
      <c r="AW454" s="8" t="s">
        <v>61</v>
      </c>
      <c r="AX454" s="10" t="str">
        <f>IF(AW454="","Vacio",IF(AV454=AW454,"Igual","Diferente"))</f>
        <v>Igual</v>
      </c>
      <c r="AY454" s="85"/>
      <c r="AZ454" s="85"/>
      <c r="BA454" s="6">
        <f ca="1">+IF(L454&gt;21,"Revisar",0)</f>
        <v>0</v>
      </c>
      <c r="BB454" s="85" t="s">
        <v>62</v>
      </c>
      <c r="BC454" s="85" t="s">
        <v>63</v>
      </c>
      <c r="BD454" s="26">
        <v>0</v>
      </c>
      <c r="BE454" s="26">
        <v>7.13</v>
      </c>
    </row>
    <row r="455" spans="1:57" x14ac:dyDescent="0.25">
      <c r="A455" s="26" t="str">
        <f>CONCATENATE(E455,"_",Y455)</f>
        <v>20501895033_PCR-LAP0964</v>
      </c>
      <c r="B455" s="26" t="str">
        <f>CONCATENATE(E455,"_",Z455)</f>
        <v>20501895033_</v>
      </c>
      <c r="C455" s="7">
        <v>44105</v>
      </c>
      <c r="D455" s="7">
        <v>44135</v>
      </c>
      <c r="E455" s="108">
        <v>20501895033</v>
      </c>
      <c r="F455" s="12" t="s">
        <v>4367</v>
      </c>
      <c r="G455" s="4" t="s">
        <v>4355</v>
      </c>
      <c r="H455" s="7" t="s">
        <v>4356</v>
      </c>
      <c r="I455" s="7">
        <v>44105</v>
      </c>
      <c r="J455" s="7">
        <v>44135</v>
      </c>
      <c r="K455" s="8"/>
      <c r="L455" s="9">
        <f ca="1">+TODAY()-J455</f>
        <v>21</v>
      </c>
      <c r="M455" s="10">
        <v>72</v>
      </c>
      <c r="N455" s="94"/>
      <c r="O455" s="10" t="str">
        <f>IF(N455="","Vacio",IF(M455=N455,"Igual","Diferente"))</f>
        <v>Vacio</v>
      </c>
      <c r="P455" s="10"/>
      <c r="Q455" s="94"/>
      <c r="R455" s="10" t="str">
        <f>IF(Q455="","Vacio",IF(P455=Q455,"Igual","Diferente"))</f>
        <v>Vacio</v>
      </c>
      <c r="S455" s="2">
        <f>+M455+P455/3.5</f>
        <v>72</v>
      </c>
      <c r="T455" s="2">
        <f ca="1">+IF(L455&gt;=0,IF(L455&lt;30,S455*1,IF(60&gt;L455,S455*2,IF(90&gt;L455,S455*3,IF(120&gt;L455,S455*4,IF(150&gt;L455,S455*5,IF(180&gt;L455,S455*6,IF(210&gt;L455,S455*7))))))),0)</f>
        <v>72</v>
      </c>
      <c r="U455" s="3" t="str">
        <f ca="1">+IF(L455&lt;0,0,IF(L455&lt;8,$A$1,IF(L455&lt;15,$B$1,IF(L455&lt;22,$C$1,IF(L455&lt;30,$D$1,IF(L455&lt;60,$H$1,IF(L455&lt;90,$I$1,IF(L455&lt;120,$J$1,IF(L455&lt;150,$K$1,IF(L455&lt;180,$L$1,IF(L455&lt;210,$E$1)))))))))))</f>
        <v>Fecha inicio Plazo Alquiler</v>
      </c>
      <c r="V455" s="4" t="s">
        <v>1494</v>
      </c>
      <c r="W455" s="11" t="s">
        <v>4361</v>
      </c>
      <c r="X455" s="7">
        <v>43357</v>
      </c>
      <c r="Y455" s="12" t="s">
        <v>4367</v>
      </c>
      <c r="Z455" s="12"/>
      <c r="AA455" s="12"/>
      <c r="AB455" s="13"/>
      <c r="AC455" s="13"/>
      <c r="AD455" s="13"/>
      <c r="AE455" s="13"/>
      <c r="AF455" s="260">
        <f ca="1">+TODAY()-AE455</f>
        <v>44156</v>
      </c>
      <c r="AG455" s="13"/>
      <c r="AH455" s="13"/>
      <c r="AI455" s="7" t="s">
        <v>4366</v>
      </c>
      <c r="AJ455" s="7" t="s">
        <v>3006</v>
      </c>
      <c r="AK455" s="4" t="s">
        <v>305</v>
      </c>
      <c r="AL455" s="7">
        <v>43629</v>
      </c>
      <c r="AM455" s="11">
        <v>1</v>
      </c>
      <c r="AN455" s="4" t="s">
        <v>58</v>
      </c>
      <c r="AO455" s="4"/>
      <c r="AP455" s="4" t="s">
        <v>306</v>
      </c>
      <c r="AQ455" s="126" t="s">
        <v>122</v>
      </c>
      <c r="AR455" s="4"/>
      <c r="AS455" s="4"/>
      <c r="AT455" s="4"/>
      <c r="AU455" s="120" t="s">
        <v>89</v>
      </c>
      <c r="AV455" s="8" t="s">
        <v>61</v>
      </c>
      <c r="AW455" s="8" t="s">
        <v>61</v>
      </c>
      <c r="AX455" s="10" t="str">
        <f>IF(AW455="","Vacio",IF(AV455=AW455,"Igual","Diferente"))</f>
        <v>Igual</v>
      </c>
      <c r="AY455" s="85"/>
      <c r="AZ455" s="85"/>
      <c r="BA455" s="6">
        <f ca="1">+IF(L455&gt;21,"Revisar",0)</f>
        <v>0</v>
      </c>
      <c r="BB455" s="85" t="s">
        <v>62</v>
      </c>
      <c r="BC455" s="85" t="s">
        <v>63</v>
      </c>
      <c r="BD455" s="26">
        <v>0</v>
      </c>
      <c r="BE455" s="26">
        <v>7.13</v>
      </c>
    </row>
    <row r="456" spans="1:57" x14ac:dyDescent="0.25">
      <c r="A456" s="26" t="str">
        <f>CONCATENATE(E456,"_",Y456)</f>
        <v>20501895033_PCR-LAP0966</v>
      </c>
      <c r="B456" s="26" t="str">
        <f>CONCATENATE(E456,"_",Z456)</f>
        <v>20501895033_</v>
      </c>
      <c r="C456" s="7">
        <v>44105</v>
      </c>
      <c r="D456" s="7">
        <v>44135</v>
      </c>
      <c r="E456" s="108">
        <v>20501895033</v>
      </c>
      <c r="F456" s="12" t="s">
        <v>4368</v>
      </c>
      <c r="G456" s="4" t="s">
        <v>4355</v>
      </c>
      <c r="H456" s="7" t="s">
        <v>4360</v>
      </c>
      <c r="I456" s="7">
        <v>44105</v>
      </c>
      <c r="J456" s="7">
        <v>44135</v>
      </c>
      <c r="K456" s="8"/>
      <c r="L456" s="9">
        <f ca="1">+TODAY()-J456</f>
        <v>21</v>
      </c>
      <c r="M456" s="10">
        <v>72</v>
      </c>
      <c r="N456" s="94"/>
      <c r="O456" s="10" t="str">
        <f>IF(N456="","Vacio",IF(M456=N456,"Igual","Diferente"))</f>
        <v>Vacio</v>
      </c>
      <c r="P456" s="10"/>
      <c r="Q456" s="94"/>
      <c r="R456" s="10" t="str">
        <f>IF(Q456="","Vacio",IF(P456=Q456,"Igual","Diferente"))</f>
        <v>Vacio</v>
      </c>
      <c r="S456" s="2">
        <f>+M456+P456/3.5</f>
        <v>72</v>
      </c>
      <c r="T456" s="2">
        <f ca="1">+IF(L456&gt;=0,IF(L456&lt;30,S456*1,IF(60&gt;L456,S456*2,IF(90&gt;L456,S456*3,IF(120&gt;L456,S456*4,IF(150&gt;L456,S456*5,IF(180&gt;L456,S456*6,IF(210&gt;L456,S456*7))))))),0)</f>
        <v>72</v>
      </c>
      <c r="U456" s="3" t="str">
        <f ca="1">+IF(L456&lt;0,0,IF(L456&lt;8,$A$1,IF(L456&lt;15,$B$1,IF(L456&lt;22,$C$1,IF(L456&lt;30,$D$1,IF(L456&lt;60,$H$1,IF(L456&lt;90,$I$1,IF(L456&lt;120,$J$1,IF(L456&lt;150,$K$1,IF(L456&lt;180,$L$1,IF(L456&lt;210,$E$1)))))))))))</f>
        <v>Fecha inicio Plazo Alquiler</v>
      </c>
      <c r="V456" s="4" t="s">
        <v>1494</v>
      </c>
      <c r="W456" s="11" t="s">
        <v>4361</v>
      </c>
      <c r="X456" s="7">
        <v>43357</v>
      </c>
      <c r="Y456" s="12" t="s">
        <v>4368</v>
      </c>
      <c r="Z456" s="12"/>
      <c r="AA456" s="12"/>
      <c r="AB456" s="13"/>
      <c r="AC456" s="13"/>
      <c r="AD456" s="13"/>
      <c r="AE456" s="13"/>
      <c r="AF456" s="260">
        <f ca="1">+TODAY()-AE456</f>
        <v>44156</v>
      </c>
      <c r="AG456" s="13"/>
      <c r="AH456" s="13"/>
      <c r="AI456" s="7" t="s">
        <v>4366</v>
      </c>
      <c r="AJ456" s="7" t="s">
        <v>3006</v>
      </c>
      <c r="AK456" s="4" t="s">
        <v>305</v>
      </c>
      <c r="AL456" s="7">
        <v>43629</v>
      </c>
      <c r="AM456" s="11">
        <v>1</v>
      </c>
      <c r="AN456" s="4" t="s">
        <v>58</v>
      </c>
      <c r="AO456" s="4"/>
      <c r="AP456" s="4" t="s">
        <v>306</v>
      </c>
      <c r="AQ456" s="126" t="s">
        <v>122</v>
      </c>
      <c r="AR456" s="4"/>
      <c r="AS456" s="4"/>
      <c r="AT456" s="4"/>
      <c r="AU456" s="120" t="s">
        <v>89</v>
      </c>
      <c r="AV456" s="8" t="s">
        <v>61</v>
      </c>
      <c r="AW456" s="8" t="s">
        <v>61</v>
      </c>
      <c r="AX456" s="10" t="str">
        <f>IF(AW456="","Vacio",IF(AV456=AW456,"Igual","Diferente"))</f>
        <v>Igual</v>
      </c>
      <c r="AY456" s="85"/>
      <c r="AZ456" s="85"/>
      <c r="BA456" s="6">
        <f ca="1">+IF(L456&gt;21,"Revisar",0)</f>
        <v>0</v>
      </c>
      <c r="BB456" s="85" t="s">
        <v>62</v>
      </c>
      <c r="BC456" s="85" t="s">
        <v>63</v>
      </c>
      <c r="BD456" s="26">
        <v>0</v>
      </c>
      <c r="BE456" s="26">
        <v>7.13</v>
      </c>
    </row>
    <row r="457" spans="1:57" x14ac:dyDescent="0.25">
      <c r="A457" s="26" t="str">
        <f>CONCATENATE(E457,"_",Y457)</f>
        <v>20159473148_PCR-LAP0967</v>
      </c>
      <c r="B457" s="26" t="str">
        <f>CONCATENATE(E457,"_",Z457)</f>
        <v>20159473148_</v>
      </c>
      <c r="C457" s="22">
        <v>44033</v>
      </c>
      <c r="D457" s="22">
        <v>44124</v>
      </c>
      <c r="E457" s="108">
        <v>20159473148</v>
      </c>
      <c r="F457" s="17" t="s">
        <v>2775</v>
      </c>
      <c r="G457" s="21" t="s">
        <v>2759</v>
      </c>
      <c r="H457" s="4" t="s">
        <v>2794</v>
      </c>
      <c r="I457" s="22">
        <v>44033</v>
      </c>
      <c r="J457" s="22">
        <v>44124</v>
      </c>
      <c r="K457" s="23" t="s">
        <v>2761</v>
      </c>
      <c r="L457" s="9">
        <f ca="1">+TODAY()-J457</f>
        <v>32</v>
      </c>
      <c r="M457" s="10">
        <v>47.5</v>
      </c>
      <c r="N457" s="90"/>
      <c r="O457" s="10" t="str">
        <f>IF(N457="","Vacio",IF(M457=N457,"Igual","Diferente"))</f>
        <v>Vacio</v>
      </c>
      <c r="P457" s="10"/>
      <c r="Q457" s="90"/>
      <c r="R457" s="10" t="str">
        <f>IF(Q457="","Vacio",IF(P457=Q457,"Igual","Diferente"))</f>
        <v>Vacio</v>
      </c>
      <c r="S457" s="2">
        <f>+M457+P457/3.5</f>
        <v>47.5</v>
      </c>
      <c r="T457" s="2">
        <f ca="1">+IF(L457&gt;=0,IF(L457&lt;30,S457*1,IF(60&gt;L457,S457*2,IF(90&gt;L457,S457*3,IF(120&gt;L457,S457*4,IF(150&gt;L457,S457*5,IF(180&gt;L457,S457*6,IF(210&gt;L457,S457*7))))))),0)</f>
        <v>95</v>
      </c>
      <c r="U457" s="3" t="str">
        <f ca="1">+IF(L457&lt;0,0,IF(L457&lt;8,$A$1,IF(L457&lt;15,$B$1,IF(L457&lt;22,$C$1,IF(L457&lt;30,$D$1,IF(L457&lt;60,$H$1,IF(L457&lt;90,$I$1,IF(L457&lt;120,$J$1,IF(L457&lt;150,$K$1,IF(L457&lt;180,$L$1,IF(L457&lt;210,$E$1)))))))))))</f>
        <v>Factura</v>
      </c>
      <c r="V457" s="21" t="s">
        <v>1206</v>
      </c>
      <c r="W457" s="24" t="s">
        <v>2762</v>
      </c>
      <c r="X457" s="22">
        <v>43902</v>
      </c>
      <c r="Y457" s="17" t="s">
        <v>2775</v>
      </c>
      <c r="Z457" s="12"/>
      <c r="AA457" s="12"/>
      <c r="AB457" s="13"/>
      <c r="AC457" s="13" t="s">
        <v>680</v>
      </c>
      <c r="AD457" s="13">
        <v>44134</v>
      </c>
      <c r="AE457" s="13">
        <v>44124</v>
      </c>
      <c r="AF457" s="260">
        <f ca="1">+TODAY()-AE457</f>
        <v>32</v>
      </c>
      <c r="AG457" s="13" t="s">
        <v>681</v>
      </c>
      <c r="AH457" s="13" t="s">
        <v>682</v>
      </c>
      <c r="AI457" s="22"/>
      <c r="AJ457" s="22"/>
      <c r="AK457" s="21"/>
      <c r="AL457" s="22"/>
      <c r="AM457" s="24">
        <v>1</v>
      </c>
      <c r="AN457" s="4" t="s">
        <v>58</v>
      </c>
      <c r="AO457" s="21"/>
      <c r="AP457" s="21" t="s">
        <v>66</v>
      </c>
      <c r="AQ457" s="21"/>
      <c r="AR457" s="21"/>
      <c r="AS457" s="21"/>
      <c r="AT457" s="21"/>
      <c r="AU457" s="120" t="s">
        <v>89</v>
      </c>
      <c r="AV457" s="23" t="s">
        <v>61</v>
      </c>
      <c r="AW457" s="8" t="s">
        <v>61</v>
      </c>
      <c r="AX457" s="10" t="str">
        <f>IF(AW457="","Vacio",IF(AV457=AW457,"Igual","Diferente"))</f>
        <v>Igual</v>
      </c>
      <c r="AY457" s="85"/>
      <c r="AZ457" s="85"/>
      <c r="BA457" s="6" t="str">
        <f ca="1">+IF(L457&gt;21,"Revisar",0)</f>
        <v>Revisar</v>
      </c>
      <c r="BB457" s="26" t="s">
        <v>62</v>
      </c>
      <c r="BC457" s="85" t="s">
        <v>120</v>
      </c>
      <c r="BD457" s="26">
        <v>0</v>
      </c>
      <c r="BE457" s="26">
        <v>0</v>
      </c>
    </row>
    <row r="458" spans="1:57" x14ac:dyDescent="0.25">
      <c r="A458" s="26" t="str">
        <f>CONCATENATE(E458,"_",Y458)</f>
        <v>20520596233_PCR-LAP0968</v>
      </c>
      <c r="B458" s="26" t="str">
        <f>CONCATENATE(E458,"_",Z458)</f>
        <v>20520596233_</v>
      </c>
      <c r="C458" s="7">
        <v>44133</v>
      </c>
      <c r="D458" s="7">
        <v>44163</v>
      </c>
      <c r="E458" s="108">
        <v>20520596233</v>
      </c>
      <c r="F458" s="77" t="s">
        <v>3786</v>
      </c>
      <c r="G458" s="4" t="s">
        <v>3742</v>
      </c>
      <c r="H458" s="4" t="s">
        <v>11347</v>
      </c>
      <c r="I458" s="7">
        <v>44133</v>
      </c>
      <c r="J458" s="7">
        <v>44163</v>
      </c>
      <c r="K458" s="8"/>
      <c r="L458" s="9">
        <f ca="1">+TODAY()-J458</f>
        <v>-7</v>
      </c>
      <c r="M458" s="10">
        <v>82</v>
      </c>
      <c r="N458" s="94"/>
      <c r="O458" s="10" t="str">
        <f>IF(N458="","Vacio",IF(M458=N458,"Igual","Diferente"))</f>
        <v>Vacio</v>
      </c>
      <c r="P458" s="10"/>
      <c r="Q458" s="94"/>
      <c r="R458" s="10" t="str">
        <f>IF(Q458="","Vacio",IF(P458=Q458,"Igual","Diferente"))</f>
        <v>Vacio</v>
      </c>
      <c r="S458" s="2">
        <f>+M458+P458/3.5</f>
        <v>82</v>
      </c>
      <c r="T458" s="2">
        <f ca="1">+IF(L458&gt;=0,IF(L458&lt;30,S458*1,IF(60&gt;L458,S458*2,IF(90&gt;L458,S458*3,IF(120&gt;L458,S458*4,IF(150&gt;L458,S458*5,IF(180&gt;L458,S458*6,IF(210&gt;L458,S458*7))))))),0)</f>
        <v>0</v>
      </c>
      <c r="U458" s="3">
        <f ca="1">+IF(L458&lt;0,0,IF(L458&lt;8,$A$1,IF(L458&lt;15,$B$1,IF(L458&lt;22,$C$1,IF(L458&lt;30,$D$1,IF(L458&lt;60,$H$1,IF(L458&lt;90,$I$1,IF(L458&lt;120,$J$1,IF(L458&lt;150,$K$1,IF(L458&lt;180,$L$1,IF(L458&lt;210,$E$1)))))))))))</f>
        <v>0</v>
      </c>
      <c r="V458" s="76" t="s">
        <v>3783</v>
      </c>
      <c r="W458" s="44" t="s">
        <v>3756</v>
      </c>
      <c r="X458" s="88">
        <v>44009</v>
      </c>
      <c r="Y458" s="77" t="s">
        <v>3786</v>
      </c>
      <c r="Z458" s="12"/>
      <c r="AA458" s="77"/>
      <c r="AB458" s="73"/>
      <c r="AC458" s="73"/>
      <c r="AD458" s="73"/>
      <c r="AE458" s="73"/>
      <c r="AF458" s="260">
        <f ca="1">+TODAY()-AE458</f>
        <v>44156</v>
      </c>
      <c r="AG458" s="73"/>
      <c r="AH458" s="73"/>
      <c r="AI458" s="7"/>
      <c r="AJ458" s="4"/>
      <c r="AK458" s="7"/>
      <c r="AL458" s="11"/>
      <c r="AM458" s="4"/>
      <c r="AN458" s="4"/>
      <c r="AO458" s="4"/>
      <c r="AP458" s="4" t="s">
        <v>306</v>
      </c>
      <c r="AQ458" s="4"/>
      <c r="AR458" s="4"/>
      <c r="AS458" s="4"/>
      <c r="AT458" s="4"/>
      <c r="AU458" s="4" t="s">
        <v>3449</v>
      </c>
      <c r="AV458" s="8" t="s">
        <v>61</v>
      </c>
      <c r="AW458" s="8" t="s">
        <v>61</v>
      </c>
      <c r="AX458" s="10" t="str">
        <f>IF(AW458="","Vacio",IF(AV458=AW458,"Igual","Diferente"))</f>
        <v>Igual</v>
      </c>
      <c r="AY458" s="85"/>
      <c r="AZ458" s="85"/>
      <c r="BA458" s="6">
        <f ca="1">+IF(L458&gt;21,"Revisar",0)</f>
        <v>0</v>
      </c>
      <c r="BB458" s="85" t="s">
        <v>62</v>
      </c>
      <c r="BC458" s="85" t="s">
        <v>63</v>
      </c>
      <c r="BD458" s="26">
        <v>0</v>
      </c>
      <c r="BE458" s="26">
        <v>0</v>
      </c>
    </row>
    <row r="459" spans="1:57" x14ac:dyDescent="0.25">
      <c r="A459" s="26" t="str">
        <f>CONCATENATE(E459,"_",Y459)</f>
        <v>20501895033_PCR-LAP0969</v>
      </c>
      <c r="B459" s="26" t="str">
        <f>CONCATENATE(E459,"_",Z459)</f>
        <v>20501895033_</v>
      </c>
      <c r="C459" s="7">
        <v>44105</v>
      </c>
      <c r="D459" s="7">
        <v>44135</v>
      </c>
      <c r="E459" s="108">
        <v>20501895033</v>
      </c>
      <c r="F459" s="12" t="s">
        <v>4369</v>
      </c>
      <c r="G459" s="4" t="s">
        <v>4355</v>
      </c>
      <c r="H459" s="7" t="s">
        <v>4356</v>
      </c>
      <c r="I459" s="7">
        <v>44105</v>
      </c>
      <c r="J459" s="7">
        <v>44135</v>
      </c>
      <c r="K459" s="8"/>
      <c r="L459" s="9">
        <f ca="1">+TODAY()-J459</f>
        <v>21</v>
      </c>
      <c r="M459" s="10">
        <v>72</v>
      </c>
      <c r="N459" s="94"/>
      <c r="O459" s="10" t="str">
        <f>IF(N459="","Vacio",IF(M459=N459,"Igual","Diferente"))</f>
        <v>Vacio</v>
      </c>
      <c r="P459" s="10"/>
      <c r="Q459" s="94"/>
      <c r="R459" s="10" t="str">
        <f>IF(Q459="","Vacio",IF(P459=Q459,"Igual","Diferente"))</f>
        <v>Vacio</v>
      </c>
      <c r="S459" s="2">
        <f>+M459+P459/3.5</f>
        <v>72</v>
      </c>
      <c r="T459" s="2">
        <f ca="1">+IF(L459&gt;=0,IF(L459&lt;30,S459*1,IF(60&gt;L459,S459*2,IF(90&gt;L459,S459*3,IF(120&gt;L459,S459*4,IF(150&gt;L459,S459*5,IF(180&gt;L459,S459*6,IF(210&gt;L459,S459*7))))))),0)</f>
        <v>72</v>
      </c>
      <c r="U459" s="3" t="str">
        <f ca="1">+IF(L459&lt;0,0,IF(L459&lt;8,$A$1,IF(L459&lt;15,$B$1,IF(L459&lt;22,$C$1,IF(L459&lt;30,$D$1,IF(L459&lt;60,$H$1,IF(L459&lt;90,$I$1,IF(L459&lt;120,$J$1,IF(L459&lt;150,$K$1,IF(L459&lt;180,$L$1,IF(L459&lt;210,$E$1)))))))))))</f>
        <v>Fecha inicio Plazo Alquiler</v>
      </c>
      <c r="V459" s="4" t="s">
        <v>1494</v>
      </c>
      <c r="W459" s="11" t="s">
        <v>4361</v>
      </c>
      <c r="X459" s="7">
        <v>43357</v>
      </c>
      <c r="Y459" s="12" t="s">
        <v>4369</v>
      </c>
      <c r="Z459" s="12"/>
      <c r="AA459" s="12"/>
      <c r="AB459" s="13"/>
      <c r="AC459" s="13"/>
      <c r="AD459" s="13"/>
      <c r="AE459" s="13"/>
      <c r="AF459" s="260">
        <f ca="1">+TODAY()-AE459</f>
        <v>44156</v>
      </c>
      <c r="AG459" s="13"/>
      <c r="AH459" s="13"/>
      <c r="AI459" s="7" t="s">
        <v>4366</v>
      </c>
      <c r="AJ459" s="7" t="s">
        <v>3006</v>
      </c>
      <c r="AK459" s="4" t="s">
        <v>305</v>
      </c>
      <c r="AL459" s="7">
        <v>43629</v>
      </c>
      <c r="AM459" s="11">
        <v>1</v>
      </c>
      <c r="AN459" s="4" t="s">
        <v>58</v>
      </c>
      <c r="AO459" s="4"/>
      <c r="AP459" s="4" t="s">
        <v>306</v>
      </c>
      <c r="AQ459" s="126" t="s">
        <v>122</v>
      </c>
      <c r="AR459" s="4"/>
      <c r="AS459" s="4"/>
      <c r="AT459" s="4"/>
      <c r="AU459" s="120" t="s">
        <v>89</v>
      </c>
      <c r="AV459" s="8" t="s">
        <v>61</v>
      </c>
      <c r="AW459" s="8" t="s">
        <v>61</v>
      </c>
      <c r="AX459" s="10" t="str">
        <f>IF(AW459="","Vacio",IF(AV459=AW459,"Igual","Diferente"))</f>
        <v>Igual</v>
      </c>
      <c r="AY459" s="85"/>
      <c r="AZ459" s="85"/>
      <c r="BA459" s="6">
        <f ca="1">+IF(L459&gt;21,"Revisar",0)</f>
        <v>0</v>
      </c>
      <c r="BB459" s="85" t="s">
        <v>62</v>
      </c>
      <c r="BC459" s="85" t="s">
        <v>63</v>
      </c>
      <c r="BD459" s="26">
        <v>0</v>
      </c>
      <c r="BE459" s="26">
        <v>7.13</v>
      </c>
    </row>
    <row r="460" spans="1:57" x14ac:dyDescent="0.25">
      <c r="A460" s="26" t="str">
        <f>CONCATENATE(E460,"_",Y460)</f>
        <v>20501895033_PCR-LAP0970</v>
      </c>
      <c r="B460" s="26" t="str">
        <f>CONCATENATE(E460,"_",Z460)</f>
        <v>20501895033_</v>
      </c>
      <c r="C460" s="7">
        <v>44105</v>
      </c>
      <c r="D460" s="7">
        <v>44135</v>
      </c>
      <c r="E460" s="108">
        <v>20501895033</v>
      </c>
      <c r="F460" s="12" t="s">
        <v>4370</v>
      </c>
      <c r="G460" s="4" t="s">
        <v>4355</v>
      </c>
      <c r="H460" s="7" t="s">
        <v>4360</v>
      </c>
      <c r="I460" s="7">
        <v>44105</v>
      </c>
      <c r="J460" s="7">
        <v>44135</v>
      </c>
      <c r="K460" s="8"/>
      <c r="L460" s="9">
        <f ca="1">+TODAY()-J460</f>
        <v>21</v>
      </c>
      <c r="M460" s="10">
        <v>72</v>
      </c>
      <c r="N460" s="94"/>
      <c r="O460" s="10" t="str">
        <f>IF(N460="","Vacio",IF(M460=N460,"Igual","Diferente"))</f>
        <v>Vacio</v>
      </c>
      <c r="P460" s="10"/>
      <c r="Q460" s="94"/>
      <c r="R460" s="10" t="str">
        <f>IF(Q460="","Vacio",IF(P460=Q460,"Igual","Diferente"))</f>
        <v>Vacio</v>
      </c>
      <c r="S460" s="2">
        <f>+M460+P460/3.5</f>
        <v>72</v>
      </c>
      <c r="T460" s="2">
        <f ca="1">+IF(L460&gt;=0,IF(L460&lt;30,S460*1,IF(60&gt;L460,S460*2,IF(90&gt;L460,S460*3,IF(120&gt;L460,S460*4,IF(150&gt;L460,S460*5,IF(180&gt;L460,S460*6,IF(210&gt;L460,S460*7))))))),0)</f>
        <v>72</v>
      </c>
      <c r="U460" s="3" t="str">
        <f ca="1">+IF(L460&lt;0,0,IF(L460&lt;8,$A$1,IF(L460&lt;15,$B$1,IF(L460&lt;22,$C$1,IF(L460&lt;30,$D$1,IF(L460&lt;60,$H$1,IF(L460&lt;90,$I$1,IF(L460&lt;120,$J$1,IF(L460&lt;150,$K$1,IF(L460&lt;180,$L$1,IF(L460&lt;210,$E$1)))))))))))</f>
        <v>Fecha inicio Plazo Alquiler</v>
      </c>
      <c r="V460" s="4" t="s">
        <v>1494</v>
      </c>
      <c r="W460" s="11" t="s">
        <v>4361</v>
      </c>
      <c r="X460" s="7">
        <v>43357</v>
      </c>
      <c r="Y460" s="12" t="s">
        <v>4370</v>
      </c>
      <c r="Z460" s="12"/>
      <c r="AA460" s="12"/>
      <c r="AB460" s="13"/>
      <c r="AC460" s="13"/>
      <c r="AD460" s="13"/>
      <c r="AE460" s="13"/>
      <c r="AF460" s="260">
        <f ca="1">+TODAY()-AE460</f>
        <v>44156</v>
      </c>
      <c r="AG460" s="13"/>
      <c r="AH460" s="13"/>
      <c r="AI460" s="7" t="s">
        <v>4366</v>
      </c>
      <c r="AJ460" s="7" t="s">
        <v>3006</v>
      </c>
      <c r="AK460" s="4" t="s">
        <v>305</v>
      </c>
      <c r="AL460" s="7">
        <v>43629</v>
      </c>
      <c r="AM460" s="11">
        <v>1</v>
      </c>
      <c r="AN460" s="4" t="s">
        <v>58</v>
      </c>
      <c r="AO460" s="4"/>
      <c r="AP460" s="4" t="s">
        <v>306</v>
      </c>
      <c r="AQ460" s="4" t="s">
        <v>4364</v>
      </c>
      <c r="AR460" s="4"/>
      <c r="AS460" s="4"/>
      <c r="AT460" s="4"/>
      <c r="AU460" s="120" t="s">
        <v>89</v>
      </c>
      <c r="AV460" s="8" t="s">
        <v>61</v>
      </c>
      <c r="AW460" s="8" t="s">
        <v>61</v>
      </c>
      <c r="AX460" s="10" t="str">
        <f>IF(AW460="","Vacio",IF(AV460=AW460,"Igual","Diferente"))</f>
        <v>Igual</v>
      </c>
      <c r="AY460" s="85"/>
      <c r="AZ460" s="85"/>
      <c r="BA460" s="6">
        <f ca="1">+IF(L460&gt;21,"Revisar",0)</f>
        <v>0</v>
      </c>
      <c r="BB460" s="85" t="s">
        <v>62</v>
      </c>
      <c r="BC460" s="85" t="s">
        <v>63</v>
      </c>
      <c r="BD460" s="26">
        <v>0</v>
      </c>
      <c r="BE460" s="26">
        <v>0</v>
      </c>
    </row>
    <row r="461" spans="1:57" x14ac:dyDescent="0.25">
      <c r="A461" s="26" t="str">
        <f>CONCATENATE(E461,"_",Y461)</f>
        <v>20601237211_PCR-LAP0971</v>
      </c>
      <c r="B461" s="26" t="str">
        <f>CONCATENATE(E461,"_",Z461)</f>
        <v>20601237211_ PCR-LAP 0852 X PCR-LAP0971</v>
      </c>
      <c r="C461" s="7">
        <v>44118</v>
      </c>
      <c r="D461" s="7">
        <v>44148</v>
      </c>
      <c r="E461" s="108">
        <v>20601237211</v>
      </c>
      <c r="F461" s="12" t="s">
        <v>4326</v>
      </c>
      <c r="G461" s="21" t="s">
        <v>4305</v>
      </c>
      <c r="H461" s="4" t="s">
        <v>4306</v>
      </c>
      <c r="I461" s="7">
        <v>44118</v>
      </c>
      <c r="J461" s="7">
        <v>44148</v>
      </c>
      <c r="K461" s="4"/>
      <c r="L461" s="9">
        <f ca="1">+TODAY()-J461</f>
        <v>8</v>
      </c>
      <c r="M461" s="10">
        <v>50</v>
      </c>
      <c r="N461" s="94"/>
      <c r="O461" s="10" t="str">
        <f>IF(N461="","Vacio",IF(M461=N461,"Igual","Diferente"))</f>
        <v>Vacio</v>
      </c>
      <c r="P461" s="10"/>
      <c r="Q461" s="94"/>
      <c r="R461" s="10" t="str">
        <f>IF(Q461="","Vacio",IF(P461=Q461,"Igual","Diferente"))</f>
        <v>Vacio</v>
      </c>
      <c r="S461" s="2">
        <f>+M461+P461/3.5</f>
        <v>50</v>
      </c>
      <c r="T461" s="2">
        <f ca="1">+IF(L461&gt;=0,IF(L461&lt;30,S461*1,IF(60&gt;L461,S461*2,IF(90&gt;L461,S461*3,IF(120&gt;L461,S461*4,IF(150&gt;L461,S461*5,IF(180&gt;L461,S461*6,IF(210&gt;L461,S461*7))))))),0)</f>
        <v>50</v>
      </c>
      <c r="U461" s="3" t="str">
        <f ca="1">+IF(L461&lt;0,0,IF(L461&lt;8,$A$1,IF(L461&lt;15,$B$1,IF(L461&lt;22,$C$1,IF(L461&lt;30,$D$1,IF(L461&lt;60,$H$1,IF(L461&lt;90,$I$1,IF(L461&lt;120,$J$1,IF(L461&lt;150,$K$1,IF(L461&lt;180,$L$1,IF(L461&lt;210,$E$1)))))))))))</f>
        <v>CONCATENACIÓN LAPTOP ANTERIOR</v>
      </c>
      <c r="V461" s="4" t="s">
        <v>4307</v>
      </c>
      <c r="W461" s="11" t="s">
        <v>4308</v>
      </c>
      <c r="X461" s="7">
        <v>43301</v>
      </c>
      <c r="Y461" s="12" t="s">
        <v>4326</v>
      </c>
      <c r="Z461" s="12" t="s">
        <v>4327</v>
      </c>
      <c r="AA461" s="12"/>
      <c r="AB461" s="13"/>
      <c r="AC461" s="13"/>
      <c r="AD461" s="13"/>
      <c r="AE461" s="13"/>
      <c r="AF461" s="260">
        <f ca="1">+TODAY()-AE461</f>
        <v>44156</v>
      </c>
      <c r="AG461" s="13"/>
      <c r="AH461" s="13"/>
      <c r="AI461" s="7"/>
      <c r="AJ461" s="7"/>
      <c r="AK461" s="4" t="s">
        <v>65</v>
      </c>
      <c r="AL461" s="7"/>
      <c r="AM461" s="11">
        <v>1</v>
      </c>
      <c r="AN461" s="4" t="s">
        <v>58</v>
      </c>
      <c r="AO461" s="4"/>
      <c r="AP461" s="4" t="s">
        <v>306</v>
      </c>
      <c r="AQ461" s="4"/>
      <c r="AR461" s="4"/>
      <c r="AS461" s="4"/>
      <c r="AT461" s="4"/>
      <c r="AU461" s="4" t="s">
        <v>150</v>
      </c>
      <c r="AV461" s="8" t="s">
        <v>61</v>
      </c>
      <c r="AW461" s="8" t="s">
        <v>61</v>
      </c>
      <c r="AX461" s="10" t="str">
        <f>IF(AW461="","Vacio",IF(AV461=AW461,"Igual","Diferente"))</f>
        <v>Igual</v>
      </c>
      <c r="AY461" s="85"/>
      <c r="AZ461" s="85"/>
      <c r="BA461" s="6">
        <f ca="1">+IF(L461&gt;21,"Revisar",0)</f>
        <v>0</v>
      </c>
      <c r="BB461" s="85" t="s">
        <v>62</v>
      </c>
      <c r="BC461" s="85" t="s">
        <v>63</v>
      </c>
      <c r="BD461" s="26">
        <v>0</v>
      </c>
      <c r="BE461" s="26">
        <v>0</v>
      </c>
    </row>
    <row r="462" spans="1:57" x14ac:dyDescent="0.25">
      <c r="A462" s="26" t="str">
        <f>CONCATENATE(E462,"_",Y462)</f>
        <v>20501895033_PCR-LAP0973</v>
      </c>
      <c r="B462" s="26" t="str">
        <f>CONCATENATE(E462,"_",Z462)</f>
        <v>20501895033_</v>
      </c>
      <c r="C462" s="7">
        <v>44105</v>
      </c>
      <c r="D462" s="7">
        <v>44135</v>
      </c>
      <c r="E462" s="108">
        <v>20501895033</v>
      </c>
      <c r="F462" s="12" t="s">
        <v>4375</v>
      </c>
      <c r="G462" s="4" t="s">
        <v>4355</v>
      </c>
      <c r="H462" s="7" t="s">
        <v>4360</v>
      </c>
      <c r="I462" s="7">
        <v>44105</v>
      </c>
      <c r="J462" s="7">
        <v>44135</v>
      </c>
      <c r="K462" s="8"/>
      <c r="L462" s="9">
        <f ca="1">+TODAY()-J462</f>
        <v>21</v>
      </c>
      <c r="M462" s="10">
        <v>72</v>
      </c>
      <c r="N462" s="94"/>
      <c r="O462" s="10" t="str">
        <f>IF(N462="","Vacio",IF(M462=N462,"Igual","Diferente"))</f>
        <v>Vacio</v>
      </c>
      <c r="P462" s="10"/>
      <c r="Q462" s="94"/>
      <c r="R462" s="10" t="str">
        <f>IF(Q462="","Vacio",IF(P462=Q462,"Igual","Diferente"))</f>
        <v>Vacio</v>
      </c>
      <c r="S462" s="2">
        <f>+M462+P462/3.5</f>
        <v>72</v>
      </c>
      <c r="T462" s="2">
        <f ca="1">+IF(L462&gt;=0,IF(L462&lt;30,S462*1,IF(60&gt;L462,S462*2,IF(90&gt;L462,S462*3,IF(120&gt;L462,S462*4,IF(150&gt;L462,S462*5,IF(180&gt;L462,S462*6,IF(210&gt;L462,S462*7))))))),0)</f>
        <v>72</v>
      </c>
      <c r="U462" s="3" t="str">
        <f ca="1">+IF(L462&lt;0,0,IF(L462&lt;8,$A$1,IF(L462&lt;15,$B$1,IF(L462&lt;22,$C$1,IF(L462&lt;30,$D$1,IF(L462&lt;60,$H$1,IF(L462&lt;90,$I$1,IF(L462&lt;120,$J$1,IF(L462&lt;150,$K$1,IF(L462&lt;180,$L$1,IF(L462&lt;210,$E$1)))))))))))</f>
        <v>Fecha inicio Plazo Alquiler</v>
      </c>
      <c r="V462" s="4" t="s">
        <v>1494</v>
      </c>
      <c r="W462" s="11" t="s">
        <v>4361</v>
      </c>
      <c r="X462" s="7">
        <v>43357</v>
      </c>
      <c r="Y462" s="12" t="s">
        <v>4375</v>
      </c>
      <c r="Z462" s="12"/>
      <c r="AA462" s="12"/>
      <c r="AB462" s="13"/>
      <c r="AC462" s="13"/>
      <c r="AD462" s="13"/>
      <c r="AE462" s="13"/>
      <c r="AF462" s="260">
        <f ca="1">+TODAY()-AE462</f>
        <v>44156</v>
      </c>
      <c r="AG462" s="13"/>
      <c r="AH462" s="13"/>
      <c r="AI462" s="7" t="s">
        <v>4366</v>
      </c>
      <c r="AJ462" s="7" t="s">
        <v>3006</v>
      </c>
      <c r="AK462" s="4" t="s">
        <v>305</v>
      </c>
      <c r="AL462" s="7">
        <v>43629</v>
      </c>
      <c r="AM462" s="11">
        <v>1</v>
      </c>
      <c r="AN462" s="4" t="s">
        <v>58</v>
      </c>
      <c r="AO462" s="4"/>
      <c r="AP462" s="4" t="s">
        <v>306</v>
      </c>
      <c r="AQ462" s="126" t="s">
        <v>122</v>
      </c>
      <c r="AR462" s="4"/>
      <c r="AS462" s="4"/>
      <c r="AT462" s="4"/>
      <c r="AU462" s="120" t="s">
        <v>89</v>
      </c>
      <c r="AV462" s="8" t="s">
        <v>61</v>
      </c>
      <c r="AW462" s="8" t="s">
        <v>61</v>
      </c>
      <c r="AX462" s="10" t="str">
        <f>IF(AW462="","Vacio",IF(AV462=AW462,"Igual","Diferente"))</f>
        <v>Igual</v>
      </c>
      <c r="AY462" s="85"/>
      <c r="AZ462" s="85"/>
      <c r="BA462" s="6">
        <f ca="1">+IF(L462&gt;21,"Revisar",0)</f>
        <v>0</v>
      </c>
      <c r="BB462" s="85" t="s">
        <v>62</v>
      </c>
      <c r="BC462" s="85" t="s">
        <v>63</v>
      </c>
      <c r="BD462" s="26">
        <v>0</v>
      </c>
      <c r="BE462" s="26">
        <v>7.13</v>
      </c>
    </row>
    <row r="463" spans="1:57" x14ac:dyDescent="0.25">
      <c r="A463" s="26" t="str">
        <f>CONCATENATE(E463,"_",Y463)</f>
        <v>20501895033_PCR-LAP0974</v>
      </c>
      <c r="B463" s="26" t="str">
        <f>CONCATENATE(E463,"_",Z463)</f>
        <v>20501895033_PCR-LAP0972</v>
      </c>
      <c r="C463" s="7">
        <v>44105</v>
      </c>
      <c r="D463" s="7">
        <v>44135</v>
      </c>
      <c r="E463" s="108">
        <v>20501895033</v>
      </c>
      <c r="F463" s="12" t="s">
        <v>4372</v>
      </c>
      <c r="G463" s="4" t="s">
        <v>4355</v>
      </c>
      <c r="H463" s="7" t="s">
        <v>4360</v>
      </c>
      <c r="I463" s="7">
        <v>44105</v>
      </c>
      <c r="J463" s="7">
        <v>44135</v>
      </c>
      <c r="K463" s="8"/>
      <c r="L463" s="9">
        <f ca="1">+TODAY()-J463</f>
        <v>21</v>
      </c>
      <c r="M463" s="10">
        <v>72</v>
      </c>
      <c r="N463" s="94"/>
      <c r="O463" s="10" t="str">
        <f>IF(N463="","Vacio",IF(M463=N463,"Igual","Diferente"))</f>
        <v>Vacio</v>
      </c>
      <c r="P463" s="10"/>
      <c r="Q463" s="94"/>
      <c r="R463" s="10" t="str">
        <f>IF(Q463="","Vacio",IF(P463=Q463,"Igual","Diferente"))</f>
        <v>Vacio</v>
      </c>
      <c r="S463" s="2">
        <f>+M463+P463/3.5</f>
        <v>72</v>
      </c>
      <c r="T463" s="2">
        <f ca="1">+IF(L463&gt;=0,IF(L463&lt;30,S463*1,IF(60&gt;L463,S463*2,IF(90&gt;L463,S463*3,IF(120&gt;L463,S463*4,IF(150&gt;L463,S463*5,IF(180&gt;L463,S463*6,IF(210&gt;L463,S463*7))))))),0)</f>
        <v>72</v>
      </c>
      <c r="U463" s="3" t="str">
        <f ca="1">+IF(L463&lt;0,0,IF(L463&lt;8,$A$1,IF(L463&lt;15,$B$1,IF(L463&lt;22,$C$1,IF(L463&lt;30,$D$1,IF(L463&lt;60,$H$1,IF(L463&lt;90,$I$1,IF(L463&lt;120,$J$1,IF(L463&lt;150,$K$1,IF(L463&lt;180,$L$1,IF(L463&lt;210,$E$1)))))))))))</f>
        <v>Fecha inicio Plazo Alquiler</v>
      </c>
      <c r="V463" s="4" t="s">
        <v>4371</v>
      </c>
      <c r="W463" s="11" t="s">
        <v>4361</v>
      </c>
      <c r="X463" s="7">
        <v>43357</v>
      </c>
      <c r="Y463" s="12" t="s">
        <v>4372</v>
      </c>
      <c r="Z463" s="12" t="s">
        <v>4373</v>
      </c>
      <c r="AA463" s="12"/>
      <c r="AB463" s="12"/>
      <c r="AC463" s="13"/>
      <c r="AD463" s="13"/>
      <c r="AE463" s="13"/>
      <c r="AF463" s="260">
        <f ca="1">+TODAY()-AE463</f>
        <v>44156</v>
      </c>
      <c r="AG463" s="13"/>
      <c r="AH463" s="13"/>
      <c r="AI463" s="7" t="s">
        <v>4366</v>
      </c>
      <c r="AJ463" s="7" t="s">
        <v>3006</v>
      </c>
      <c r="AK463" s="4" t="s">
        <v>305</v>
      </c>
      <c r="AL463" s="7">
        <v>43629</v>
      </c>
      <c r="AM463" s="11">
        <v>1</v>
      </c>
      <c r="AN463" s="4" t="s">
        <v>58</v>
      </c>
      <c r="AO463" s="4"/>
      <c r="AP463" s="4" t="s">
        <v>306</v>
      </c>
      <c r="AQ463" s="4"/>
      <c r="AR463" s="4"/>
      <c r="AS463" s="4"/>
      <c r="AT463" s="4"/>
      <c r="AU463" s="120" t="s">
        <v>89</v>
      </c>
      <c r="AV463" s="8" t="s">
        <v>61</v>
      </c>
      <c r="AW463" s="8" t="s">
        <v>61</v>
      </c>
      <c r="AX463" s="10" t="str">
        <f>IF(AW463="","Vacio",IF(AV463=AW463,"Igual","Diferente"))</f>
        <v>Igual</v>
      </c>
      <c r="AY463" s="85" t="s">
        <v>4374</v>
      </c>
      <c r="AZ463" s="85"/>
      <c r="BA463" s="6">
        <f ca="1">+IF(L463&gt;21,"Revisar",0)</f>
        <v>0</v>
      </c>
      <c r="BB463" s="85" t="s">
        <v>62</v>
      </c>
      <c r="BC463" s="85" t="s">
        <v>63</v>
      </c>
      <c r="BD463" s="26">
        <v>0</v>
      </c>
      <c r="BE463" s="26">
        <v>0</v>
      </c>
    </row>
    <row r="464" spans="1:57" x14ac:dyDescent="0.25">
      <c r="A464" s="26" t="str">
        <f>CONCATENATE(E464,"_",Y464)</f>
        <v>20501895033_PCR-LAP0975</v>
      </c>
      <c r="B464" s="26" t="str">
        <f>CONCATENATE(E464,"_",Z464)</f>
        <v>20501895033_</v>
      </c>
      <c r="C464" s="7">
        <v>44105</v>
      </c>
      <c r="D464" s="7">
        <v>44135</v>
      </c>
      <c r="E464" s="108">
        <v>20501895033</v>
      </c>
      <c r="F464" s="12" t="s">
        <v>4376</v>
      </c>
      <c r="G464" s="4" t="s">
        <v>4355</v>
      </c>
      <c r="H464" s="7" t="s">
        <v>4360</v>
      </c>
      <c r="I464" s="7">
        <v>44105</v>
      </c>
      <c r="J464" s="7">
        <v>44135</v>
      </c>
      <c r="K464" s="8"/>
      <c r="L464" s="9">
        <f ca="1">+TODAY()-J464</f>
        <v>21</v>
      </c>
      <c r="M464" s="10">
        <v>72</v>
      </c>
      <c r="N464" s="94"/>
      <c r="O464" s="10" t="str">
        <f>IF(N464="","Vacio",IF(M464=N464,"Igual","Diferente"))</f>
        <v>Vacio</v>
      </c>
      <c r="P464" s="10"/>
      <c r="Q464" s="94"/>
      <c r="R464" s="10" t="str">
        <f>IF(Q464="","Vacio",IF(P464=Q464,"Igual","Diferente"))</f>
        <v>Vacio</v>
      </c>
      <c r="S464" s="2">
        <f>+M464+P464/3.5</f>
        <v>72</v>
      </c>
      <c r="T464" s="2">
        <f ca="1">+IF(L464&gt;=0,IF(L464&lt;30,S464*1,IF(60&gt;L464,S464*2,IF(90&gt;L464,S464*3,IF(120&gt;L464,S464*4,IF(150&gt;L464,S464*5,IF(180&gt;L464,S464*6,IF(210&gt;L464,S464*7))))))),0)</f>
        <v>72</v>
      </c>
      <c r="U464" s="3" t="str">
        <f ca="1">+IF(L464&lt;0,0,IF(L464&lt;8,$A$1,IF(L464&lt;15,$B$1,IF(L464&lt;22,$C$1,IF(L464&lt;30,$D$1,IF(L464&lt;60,$H$1,IF(L464&lt;90,$I$1,IF(L464&lt;120,$J$1,IF(L464&lt;150,$K$1,IF(L464&lt;180,$L$1,IF(L464&lt;210,$E$1)))))))))))</f>
        <v>Fecha inicio Plazo Alquiler</v>
      </c>
      <c r="V464" s="4" t="s">
        <v>1494</v>
      </c>
      <c r="W464" s="11" t="s">
        <v>4361</v>
      </c>
      <c r="X464" s="7">
        <v>43357</v>
      </c>
      <c r="Y464" s="12" t="s">
        <v>4376</v>
      </c>
      <c r="Z464" s="12"/>
      <c r="AA464" s="12"/>
      <c r="AB464" s="13"/>
      <c r="AC464" s="13"/>
      <c r="AD464" s="13"/>
      <c r="AE464" s="13"/>
      <c r="AF464" s="260">
        <f ca="1">+TODAY()-AE464</f>
        <v>44156</v>
      </c>
      <c r="AG464" s="13"/>
      <c r="AH464" s="13"/>
      <c r="AI464" s="7" t="s">
        <v>4366</v>
      </c>
      <c r="AJ464" s="7" t="s">
        <v>3006</v>
      </c>
      <c r="AK464" s="4" t="s">
        <v>305</v>
      </c>
      <c r="AL464" s="7">
        <v>43629</v>
      </c>
      <c r="AM464" s="11">
        <v>1</v>
      </c>
      <c r="AN464" s="4" t="s">
        <v>58</v>
      </c>
      <c r="AO464" s="4"/>
      <c r="AP464" s="4" t="s">
        <v>306</v>
      </c>
      <c r="AQ464" s="126" t="s">
        <v>122</v>
      </c>
      <c r="AR464" s="4"/>
      <c r="AS464" s="4"/>
      <c r="AT464" s="4"/>
      <c r="AU464" s="120" t="s">
        <v>89</v>
      </c>
      <c r="AV464" s="8" t="s">
        <v>61</v>
      </c>
      <c r="AW464" s="8" t="s">
        <v>61</v>
      </c>
      <c r="AX464" s="10" t="str">
        <f>IF(AW464="","Vacio",IF(AV464=AW464,"Igual","Diferente"))</f>
        <v>Igual</v>
      </c>
      <c r="AY464" s="85"/>
      <c r="AZ464" s="85"/>
      <c r="BA464" s="6">
        <f ca="1">+IF(L464&gt;21,"Revisar",0)</f>
        <v>0</v>
      </c>
      <c r="BB464" s="85" t="s">
        <v>62</v>
      </c>
      <c r="BC464" s="85" t="s">
        <v>63</v>
      </c>
      <c r="BD464" s="26">
        <v>0</v>
      </c>
      <c r="BE464" s="26">
        <v>7.13</v>
      </c>
    </row>
    <row r="465" spans="1:57" x14ac:dyDescent="0.25">
      <c r="A465" s="26" t="str">
        <f>CONCATENATE(E465,"_",Y465)</f>
        <v>20501895033_PCR-LAP0976</v>
      </c>
      <c r="B465" s="26" t="str">
        <f>CONCATENATE(E465,"_",Z465)</f>
        <v>20501895033_</v>
      </c>
      <c r="C465" s="7">
        <v>44105</v>
      </c>
      <c r="D465" s="7">
        <v>44135</v>
      </c>
      <c r="E465" s="108">
        <v>20501895033</v>
      </c>
      <c r="F465" s="12" t="s">
        <v>4377</v>
      </c>
      <c r="G465" s="4" t="s">
        <v>4355</v>
      </c>
      <c r="H465" s="7" t="s">
        <v>4360</v>
      </c>
      <c r="I465" s="7">
        <v>44105</v>
      </c>
      <c r="J465" s="7">
        <v>44135</v>
      </c>
      <c r="K465" s="8"/>
      <c r="L465" s="9">
        <f ca="1">+TODAY()-J465</f>
        <v>21</v>
      </c>
      <c r="M465" s="10">
        <v>72</v>
      </c>
      <c r="N465" s="94"/>
      <c r="O465" s="10" t="str">
        <f>IF(N465="","Vacio",IF(M465=N465,"Igual","Diferente"))</f>
        <v>Vacio</v>
      </c>
      <c r="P465" s="10"/>
      <c r="Q465" s="94"/>
      <c r="R465" s="10" t="str">
        <f>IF(Q465="","Vacio",IF(P465=Q465,"Igual","Diferente"))</f>
        <v>Vacio</v>
      </c>
      <c r="S465" s="2">
        <f>+M465+P465/3.5</f>
        <v>72</v>
      </c>
      <c r="T465" s="2">
        <f ca="1">+IF(L465&gt;=0,IF(L465&lt;30,S465*1,IF(60&gt;L465,S465*2,IF(90&gt;L465,S465*3,IF(120&gt;L465,S465*4,IF(150&gt;L465,S465*5,IF(180&gt;L465,S465*6,IF(210&gt;L465,S465*7))))))),0)</f>
        <v>72</v>
      </c>
      <c r="U465" s="3" t="str">
        <f ca="1">+IF(L465&lt;0,0,IF(L465&lt;8,$A$1,IF(L465&lt;15,$B$1,IF(L465&lt;22,$C$1,IF(L465&lt;30,$D$1,IF(L465&lt;60,$H$1,IF(L465&lt;90,$I$1,IF(L465&lt;120,$J$1,IF(L465&lt;150,$K$1,IF(L465&lt;180,$L$1,IF(L465&lt;210,$E$1)))))))))))</f>
        <v>Fecha inicio Plazo Alquiler</v>
      </c>
      <c r="V465" s="4" t="s">
        <v>1494</v>
      </c>
      <c r="W465" s="11" t="s">
        <v>4361</v>
      </c>
      <c r="X465" s="7">
        <v>43357</v>
      </c>
      <c r="Y465" s="12" t="s">
        <v>4377</v>
      </c>
      <c r="Z465" s="12"/>
      <c r="AA465" s="12"/>
      <c r="AB465" s="13"/>
      <c r="AC465" s="13"/>
      <c r="AD465" s="13"/>
      <c r="AE465" s="13"/>
      <c r="AF465" s="260">
        <f ca="1">+TODAY()-AE465</f>
        <v>44156</v>
      </c>
      <c r="AG465" s="13"/>
      <c r="AH465" s="13"/>
      <c r="AI465" s="7" t="s">
        <v>4366</v>
      </c>
      <c r="AJ465" s="7" t="s">
        <v>3006</v>
      </c>
      <c r="AK465" s="4" t="s">
        <v>305</v>
      </c>
      <c r="AL465" s="7">
        <v>43629</v>
      </c>
      <c r="AM465" s="11">
        <v>1</v>
      </c>
      <c r="AN465" s="4" t="s">
        <v>58</v>
      </c>
      <c r="AO465" s="4"/>
      <c r="AP465" s="4" t="s">
        <v>306</v>
      </c>
      <c r="AQ465" s="126" t="s">
        <v>122</v>
      </c>
      <c r="AR465" s="4"/>
      <c r="AS465" s="4"/>
      <c r="AT465" s="4"/>
      <c r="AU465" s="120" t="s">
        <v>89</v>
      </c>
      <c r="AV465" s="8" t="s">
        <v>61</v>
      </c>
      <c r="AW465" s="8" t="s">
        <v>61</v>
      </c>
      <c r="AX465" s="10" t="str">
        <f>IF(AW465="","Vacio",IF(AV465=AW465,"Igual","Diferente"))</f>
        <v>Igual</v>
      </c>
      <c r="AY465" s="85"/>
      <c r="AZ465" s="85"/>
      <c r="BA465" s="6">
        <f ca="1">+IF(L465&gt;21,"Revisar",0)</f>
        <v>0</v>
      </c>
      <c r="BB465" s="85" t="s">
        <v>62</v>
      </c>
      <c r="BC465" s="85" t="s">
        <v>63</v>
      </c>
      <c r="BD465" s="26">
        <v>0</v>
      </c>
      <c r="BE465" s="26">
        <v>7.13</v>
      </c>
    </row>
    <row r="466" spans="1:57" x14ac:dyDescent="0.25">
      <c r="A466" s="26" t="str">
        <f>CONCATENATE(E466,"_",Y466)</f>
        <v>20501895033_PCR-LAP0977</v>
      </c>
      <c r="B466" s="26" t="str">
        <f>CONCATENATE(E466,"_",Z466)</f>
        <v>20501895033_</v>
      </c>
      <c r="C466" s="7">
        <v>44105</v>
      </c>
      <c r="D466" s="7">
        <v>44135</v>
      </c>
      <c r="E466" s="108">
        <v>20501895033</v>
      </c>
      <c r="F466" s="12" t="s">
        <v>4378</v>
      </c>
      <c r="G466" s="4" t="s">
        <v>4355</v>
      </c>
      <c r="H466" s="7" t="s">
        <v>4360</v>
      </c>
      <c r="I466" s="7">
        <v>44105</v>
      </c>
      <c r="J466" s="7">
        <v>44135</v>
      </c>
      <c r="K466" s="8"/>
      <c r="L466" s="9">
        <f ca="1">+TODAY()-J466</f>
        <v>21</v>
      </c>
      <c r="M466" s="10">
        <v>72</v>
      </c>
      <c r="N466" s="94"/>
      <c r="O466" s="10" t="str">
        <f>IF(N466="","Vacio",IF(M466=N466,"Igual","Diferente"))</f>
        <v>Vacio</v>
      </c>
      <c r="P466" s="10"/>
      <c r="Q466" s="94"/>
      <c r="R466" s="10" t="str">
        <f>IF(Q466="","Vacio",IF(P466=Q466,"Igual","Diferente"))</f>
        <v>Vacio</v>
      </c>
      <c r="S466" s="2">
        <f>+M466+P466/3.5</f>
        <v>72</v>
      </c>
      <c r="T466" s="2">
        <f ca="1">+IF(L466&gt;=0,IF(L466&lt;30,S466*1,IF(60&gt;L466,S466*2,IF(90&gt;L466,S466*3,IF(120&gt;L466,S466*4,IF(150&gt;L466,S466*5,IF(180&gt;L466,S466*6,IF(210&gt;L466,S466*7))))))),0)</f>
        <v>72</v>
      </c>
      <c r="U466" s="3" t="str">
        <f ca="1">+IF(L466&lt;0,0,IF(L466&lt;8,$A$1,IF(L466&lt;15,$B$1,IF(L466&lt;22,$C$1,IF(L466&lt;30,$D$1,IF(L466&lt;60,$H$1,IF(L466&lt;90,$I$1,IF(L466&lt;120,$J$1,IF(L466&lt;150,$K$1,IF(L466&lt;180,$L$1,IF(L466&lt;210,$E$1)))))))))))</f>
        <v>Fecha inicio Plazo Alquiler</v>
      </c>
      <c r="V466" s="4" t="s">
        <v>1494</v>
      </c>
      <c r="W466" s="11" t="s">
        <v>4361</v>
      </c>
      <c r="X466" s="7">
        <v>43357</v>
      </c>
      <c r="Y466" s="12" t="s">
        <v>4378</v>
      </c>
      <c r="Z466" s="12"/>
      <c r="AA466" s="12"/>
      <c r="AB466" s="13"/>
      <c r="AC466" s="13"/>
      <c r="AD466" s="13"/>
      <c r="AE466" s="13"/>
      <c r="AF466" s="260">
        <f ca="1">+TODAY()-AE466</f>
        <v>44156</v>
      </c>
      <c r="AG466" s="13"/>
      <c r="AH466" s="13"/>
      <c r="AI466" s="7" t="s">
        <v>4366</v>
      </c>
      <c r="AJ466" s="7" t="s">
        <v>3006</v>
      </c>
      <c r="AK466" s="4" t="s">
        <v>305</v>
      </c>
      <c r="AL466" s="7">
        <v>43629</v>
      </c>
      <c r="AM466" s="11">
        <v>1</v>
      </c>
      <c r="AN466" s="4" t="s">
        <v>58</v>
      </c>
      <c r="AO466" s="4"/>
      <c r="AP466" s="4" t="s">
        <v>306</v>
      </c>
      <c r="AQ466" s="4" t="s">
        <v>4364</v>
      </c>
      <c r="AR466" s="4"/>
      <c r="AS466" s="4"/>
      <c r="AT466" s="4"/>
      <c r="AU466" s="120" t="s">
        <v>89</v>
      </c>
      <c r="AV466" s="8" t="s">
        <v>61</v>
      </c>
      <c r="AW466" s="8" t="s">
        <v>61</v>
      </c>
      <c r="AX466" s="10" t="str">
        <f>IF(AW466="","Vacio",IF(AV466=AW466,"Igual","Diferente"))</f>
        <v>Igual</v>
      </c>
      <c r="AY466" s="85"/>
      <c r="AZ466" s="85"/>
      <c r="BA466" s="6">
        <f ca="1">+IF(L466&gt;21,"Revisar",0)</f>
        <v>0</v>
      </c>
      <c r="BB466" s="85" t="s">
        <v>62</v>
      </c>
      <c r="BC466" s="85" t="s">
        <v>63</v>
      </c>
      <c r="BD466" s="26">
        <v>0</v>
      </c>
      <c r="BE466" s="26">
        <v>0</v>
      </c>
    </row>
    <row r="467" spans="1:57" x14ac:dyDescent="0.25">
      <c r="A467" s="26" t="str">
        <f>CONCATENATE(E467,"_",Y467)</f>
        <v>20501895033_PCR-LAP0978</v>
      </c>
      <c r="B467" s="26" t="str">
        <f>CONCATENATE(E467,"_",Z467)</f>
        <v>20501895033_</v>
      </c>
      <c r="C467" s="7">
        <v>44105</v>
      </c>
      <c r="D467" s="7">
        <v>44135</v>
      </c>
      <c r="E467" s="108">
        <v>20501895033</v>
      </c>
      <c r="F467" s="12" t="s">
        <v>4379</v>
      </c>
      <c r="G467" s="4" t="s">
        <v>4355</v>
      </c>
      <c r="H467" s="7" t="s">
        <v>4360</v>
      </c>
      <c r="I467" s="7">
        <v>44105</v>
      </c>
      <c r="J467" s="7">
        <v>44135</v>
      </c>
      <c r="K467" s="8"/>
      <c r="L467" s="9">
        <f ca="1">+TODAY()-J467</f>
        <v>21</v>
      </c>
      <c r="M467" s="10">
        <v>72</v>
      </c>
      <c r="N467" s="94"/>
      <c r="O467" s="10" t="str">
        <f>IF(N467="","Vacio",IF(M467=N467,"Igual","Diferente"))</f>
        <v>Vacio</v>
      </c>
      <c r="P467" s="10"/>
      <c r="Q467" s="94"/>
      <c r="R467" s="10" t="str">
        <f>IF(Q467="","Vacio",IF(P467=Q467,"Igual","Diferente"))</f>
        <v>Vacio</v>
      </c>
      <c r="S467" s="2">
        <f>+M467+P467/3.5</f>
        <v>72</v>
      </c>
      <c r="T467" s="2">
        <f ca="1">+IF(L467&gt;=0,IF(L467&lt;30,S467*1,IF(60&gt;L467,S467*2,IF(90&gt;L467,S467*3,IF(120&gt;L467,S467*4,IF(150&gt;L467,S467*5,IF(180&gt;L467,S467*6,IF(210&gt;L467,S467*7))))))),0)</f>
        <v>72</v>
      </c>
      <c r="U467" s="3" t="str">
        <f ca="1">+IF(L467&lt;0,0,IF(L467&lt;8,$A$1,IF(L467&lt;15,$B$1,IF(L467&lt;22,$C$1,IF(L467&lt;30,$D$1,IF(L467&lt;60,$H$1,IF(L467&lt;90,$I$1,IF(L467&lt;120,$J$1,IF(L467&lt;150,$K$1,IF(L467&lt;180,$L$1,IF(L467&lt;210,$E$1)))))))))))</f>
        <v>Fecha inicio Plazo Alquiler</v>
      </c>
      <c r="V467" s="4" t="s">
        <v>1494</v>
      </c>
      <c r="W467" s="11" t="s">
        <v>4361</v>
      </c>
      <c r="X467" s="7">
        <v>43357</v>
      </c>
      <c r="Y467" s="12" t="s">
        <v>4379</v>
      </c>
      <c r="Z467" s="12"/>
      <c r="AA467" s="12"/>
      <c r="AB467" s="13"/>
      <c r="AC467" s="13"/>
      <c r="AD467" s="13"/>
      <c r="AE467" s="13"/>
      <c r="AF467" s="260">
        <f ca="1">+TODAY()-AE467</f>
        <v>44156</v>
      </c>
      <c r="AG467" s="13"/>
      <c r="AH467" s="13"/>
      <c r="AI467" s="7" t="s">
        <v>4366</v>
      </c>
      <c r="AJ467" s="7" t="s">
        <v>3006</v>
      </c>
      <c r="AK467" s="4" t="s">
        <v>305</v>
      </c>
      <c r="AL467" s="7">
        <v>43629</v>
      </c>
      <c r="AM467" s="11">
        <v>1</v>
      </c>
      <c r="AN467" s="4" t="s">
        <v>58</v>
      </c>
      <c r="AO467" s="4"/>
      <c r="AP467" s="4" t="s">
        <v>306</v>
      </c>
      <c r="AQ467" s="126" t="s">
        <v>122</v>
      </c>
      <c r="AR467" s="4"/>
      <c r="AS467" s="4"/>
      <c r="AT467" s="4"/>
      <c r="AU467" s="120" t="s">
        <v>89</v>
      </c>
      <c r="AV467" s="8" t="s">
        <v>61</v>
      </c>
      <c r="AW467" s="8" t="s">
        <v>61</v>
      </c>
      <c r="AX467" s="10" t="str">
        <f>IF(AW467="","Vacio",IF(AV467=AW467,"Igual","Diferente"))</f>
        <v>Igual</v>
      </c>
      <c r="AY467" s="85"/>
      <c r="AZ467" s="85"/>
      <c r="BA467" s="6">
        <f ca="1">+IF(L467&gt;21,"Revisar",0)</f>
        <v>0</v>
      </c>
      <c r="BB467" s="85" t="s">
        <v>62</v>
      </c>
      <c r="BC467" s="85" t="s">
        <v>63</v>
      </c>
      <c r="BD467" s="26">
        <v>0</v>
      </c>
      <c r="BE467" s="26">
        <v>7.13</v>
      </c>
    </row>
    <row r="468" spans="1:57" x14ac:dyDescent="0.25">
      <c r="A468" s="26" t="str">
        <f>CONCATENATE(E468,"_",Y468)</f>
        <v>20501895033_PCR-LAP0979</v>
      </c>
      <c r="B468" s="26" t="str">
        <f>CONCATENATE(E468,"_",Z468)</f>
        <v>20501895033_</v>
      </c>
      <c r="C468" s="7">
        <v>44105</v>
      </c>
      <c r="D468" s="7">
        <v>44135</v>
      </c>
      <c r="E468" s="108">
        <v>20501895033</v>
      </c>
      <c r="F468" s="12" t="s">
        <v>4380</v>
      </c>
      <c r="G468" s="4" t="s">
        <v>4355</v>
      </c>
      <c r="H468" s="7" t="s">
        <v>4360</v>
      </c>
      <c r="I468" s="7">
        <v>44105</v>
      </c>
      <c r="J468" s="7">
        <v>44135</v>
      </c>
      <c r="K468" s="8"/>
      <c r="L468" s="9">
        <f ca="1">+TODAY()-J468</f>
        <v>21</v>
      </c>
      <c r="M468" s="10">
        <v>72</v>
      </c>
      <c r="N468" s="94"/>
      <c r="O468" s="10" t="str">
        <f>IF(N468="","Vacio",IF(M468=N468,"Igual","Diferente"))</f>
        <v>Vacio</v>
      </c>
      <c r="P468" s="10"/>
      <c r="Q468" s="94"/>
      <c r="R468" s="10" t="str">
        <f>IF(Q468="","Vacio",IF(P468=Q468,"Igual","Diferente"))</f>
        <v>Vacio</v>
      </c>
      <c r="S468" s="2">
        <f>+M468+P468/3.5</f>
        <v>72</v>
      </c>
      <c r="T468" s="2">
        <f ca="1">+IF(L468&gt;=0,IF(L468&lt;30,S468*1,IF(60&gt;L468,S468*2,IF(90&gt;L468,S468*3,IF(120&gt;L468,S468*4,IF(150&gt;L468,S468*5,IF(180&gt;L468,S468*6,IF(210&gt;L468,S468*7))))))),0)</f>
        <v>72</v>
      </c>
      <c r="U468" s="3" t="str">
        <f ca="1">+IF(L468&lt;0,0,IF(L468&lt;8,$A$1,IF(L468&lt;15,$B$1,IF(L468&lt;22,$C$1,IF(L468&lt;30,$D$1,IF(L468&lt;60,$H$1,IF(L468&lt;90,$I$1,IF(L468&lt;120,$J$1,IF(L468&lt;150,$K$1,IF(L468&lt;180,$L$1,IF(L468&lt;210,$E$1)))))))))))</f>
        <v>Fecha inicio Plazo Alquiler</v>
      </c>
      <c r="V468" s="4" t="s">
        <v>1494</v>
      </c>
      <c r="W468" s="11" t="s">
        <v>4361</v>
      </c>
      <c r="X468" s="7">
        <v>43357</v>
      </c>
      <c r="Y468" s="12" t="s">
        <v>4380</v>
      </c>
      <c r="Z468" s="12"/>
      <c r="AA468" s="12"/>
      <c r="AB468" s="13"/>
      <c r="AC468" s="13"/>
      <c r="AD468" s="13"/>
      <c r="AE468" s="13"/>
      <c r="AF468" s="260">
        <f ca="1">+TODAY()-AE468</f>
        <v>44156</v>
      </c>
      <c r="AG468" s="13"/>
      <c r="AH468" s="13"/>
      <c r="AI468" s="7" t="s">
        <v>4366</v>
      </c>
      <c r="AJ468" s="7" t="s">
        <v>3006</v>
      </c>
      <c r="AK468" s="4" t="s">
        <v>305</v>
      </c>
      <c r="AL468" s="7">
        <v>43629</v>
      </c>
      <c r="AM468" s="11">
        <v>1</v>
      </c>
      <c r="AN468" s="4" t="s">
        <v>58</v>
      </c>
      <c r="AO468" s="4"/>
      <c r="AP468" s="4" t="s">
        <v>306</v>
      </c>
      <c r="AQ468" s="126" t="s">
        <v>122</v>
      </c>
      <c r="AR468" s="4"/>
      <c r="AS468" s="4"/>
      <c r="AT468" s="4"/>
      <c r="AU468" s="120" t="s">
        <v>89</v>
      </c>
      <c r="AV468" s="8" t="s">
        <v>61</v>
      </c>
      <c r="AW468" s="8" t="s">
        <v>61</v>
      </c>
      <c r="AX468" s="10" t="str">
        <f>IF(AW468="","Vacio",IF(AV468=AW468,"Igual","Diferente"))</f>
        <v>Igual</v>
      </c>
      <c r="AY468" s="85"/>
      <c r="AZ468" s="85"/>
      <c r="BA468" s="6">
        <f ca="1">+IF(L468&gt;21,"Revisar",0)</f>
        <v>0</v>
      </c>
      <c r="BB468" s="85" t="s">
        <v>62</v>
      </c>
      <c r="BC468" s="85" t="s">
        <v>63</v>
      </c>
      <c r="BD468" s="26">
        <v>0</v>
      </c>
      <c r="BE468" s="26">
        <v>7.13</v>
      </c>
    </row>
    <row r="469" spans="1:57" x14ac:dyDescent="0.25">
      <c r="A469" s="26" t="str">
        <f>CONCATENATE(E469,"_",Y469)</f>
        <v>20550601185_PCR-LAP0980</v>
      </c>
      <c r="B469" s="26" t="str">
        <f>CONCATENATE(E469,"_",Z469)</f>
        <v>20550601185_</v>
      </c>
      <c r="C469" s="22">
        <v>44105</v>
      </c>
      <c r="D469" s="22">
        <v>44134</v>
      </c>
      <c r="E469" s="108">
        <v>20550601185</v>
      </c>
      <c r="F469" s="12" t="s">
        <v>2597</v>
      </c>
      <c r="G469" s="4" t="s">
        <v>2548</v>
      </c>
      <c r="H469" s="21" t="s">
        <v>2549</v>
      </c>
      <c r="I469" s="22">
        <v>44105</v>
      </c>
      <c r="J469" s="22">
        <v>44134</v>
      </c>
      <c r="K469" s="8"/>
      <c r="L469" s="9">
        <f ca="1">+TODAY()-J469</f>
        <v>22</v>
      </c>
      <c r="M469" s="10">
        <v>89</v>
      </c>
      <c r="N469" s="90"/>
      <c r="O469" s="10" t="str">
        <f>IF(N469="","Vacio",IF(M469=N469,"Igual","Diferente"))</f>
        <v>Vacio</v>
      </c>
      <c r="P469" s="10"/>
      <c r="Q469" s="90"/>
      <c r="R469" s="10" t="str">
        <f>IF(Q469="","Vacio",IF(P469=Q469,"Igual","Diferente"))</f>
        <v>Vacio</v>
      </c>
      <c r="S469" s="2">
        <f>+M469+P469/3.5</f>
        <v>89</v>
      </c>
      <c r="T469" s="2">
        <f ca="1">+IF(L469&gt;=0,IF(L469&lt;30,S469*1,IF(60&gt;L469,S469*2,IF(90&gt;L469,S469*3,IF(120&gt;L469,S469*4,IF(150&gt;L469,S469*5,IF(180&gt;L469,S469*6,IF(210&gt;L469,S469*7))))))),0)</f>
        <v>89</v>
      </c>
      <c r="U469" s="3" t="str">
        <f ca="1">+IF(L469&lt;0,0,IF(L469&lt;8,$A$1,IF(L469&lt;15,$B$1,IF(L469&lt;22,$C$1,IF(L469&lt;30,$D$1,IF(L469&lt;60,$H$1,IF(L469&lt;90,$I$1,IF(L469&lt;120,$J$1,IF(L469&lt;150,$K$1,IF(L469&lt;180,$L$1,IF(L469&lt;210,$E$1)))))))))))</f>
        <v>Fecha vencimiento Plazo Alquiler</v>
      </c>
      <c r="V469" s="4" t="s">
        <v>2595</v>
      </c>
      <c r="W469" s="11" t="s">
        <v>2596</v>
      </c>
      <c r="X469" s="7">
        <v>44065</v>
      </c>
      <c r="Y469" s="12" t="s">
        <v>2597</v>
      </c>
      <c r="Z469" s="12"/>
      <c r="AA469" s="12"/>
      <c r="AB469" s="13"/>
      <c r="AC469" s="13"/>
      <c r="AD469" s="13"/>
      <c r="AE469" s="13"/>
      <c r="AF469" s="260">
        <f ca="1">+TODAY()-AE469</f>
        <v>44156</v>
      </c>
      <c r="AG469" s="13"/>
      <c r="AH469" s="13"/>
      <c r="AI469" s="7"/>
      <c r="AJ469" s="7"/>
      <c r="AK469" s="4" t="s">
        <v>305</v>
      </c>
      <c r="AL469" s="7"/>
      <c r="AM469" s="11">
        <v>1</v>
      </c>
      <c r="AN469" s="4" t="s">
        <v>58</v>
      </c>
      <c r="AO469" s="4"/>
      <c r="AP469" s="4" t="s">
        <v>66</v>
      </c>
      <c r="AQ469" s="4"/>
      <c r="AR469" s="4"/>
      <c r="AS469" s="4"/>
      <c r="AT469" s="4"/>
      <c r="AU469" s="4" t="s">
        <v>150</v>
      </c>
      <c r="AV469" s="8" t="s">
        <v>61</v>
      </c>
      <c r="AW469" s="8" t="s">
        <v>61</v>
      </c>
      <c r="AX469" s="10" t="str">
        <f>IF(AW469="","Vacio",IF(AV469=AW469,"Igual","Diferente"))</f>
        <v>Igual</v>
      </c>
      <c r="AY469" s="26"/>
      <c r="AZ469" s="26"/>
      <c r="BA469" s="6" t="str">
        <f ca="1">+IF(L469&gt;21,"Revisar",0)</f>
        <v>Revisar</v>
      </c>
      <c r="BB469" s="26" t="s">
        <v>62</v>
      </c>
      <c r="BC469" s="85" t="s">
        <v>120</v>
      </c>
      <c r="BD469" s="26">
        <v>0</v>
      </c>
      <c r="BE469" s="26">
        <v>0</v>
      </c>
    </row>
    <row r="470" spans="1:57" x14ac:dyDescent="0.25">
      <c r="A470" s="26" t="str">
        <f>CONCATENATE(E470,"_",Y470)</f>
        <v>20505601808_PCR-LAP0981</v>
      </c>
      <c r="B470" s="26" t="str">
        <f>CONCATENATE(E470,"_",Z470)</f>
        <v>20505601808_PCR-LAP0789</v>
      </c>
      <c r="C470" s="7">
        <v>44128</v>
      </c>
      <c r="D470" s="7">
        <v>44158</v>
      </c>
      <c r="E470" s="108">
        <v>20505601808</v>
      </c>
      <c r="F470" s="12" t="s">
        <v>434</v>
      </c>
      <c r="G470" s="4" t="s">
        <v>430</v>
      </c>
      <c r="H470" s="4" t="s">
        <v>431</v>
      </c>
      <c r="I470" s="7">
        <v>44128</v>
      </c>
      <c r="J470" s="7">
        <v>44158</v>
      </c>
      <c r="K470" s="8"/>
      <c r="L470" s="9">
        <f ca="1">+TODAY()-J470</f>
        <v>-2</v>
      </c>
      <c r="M470" s="10">
        <v>90</v>
      </c>
      <c r="N470" s="95"/>
      <c r="O470" s="10" t="str">
        <f>IF(N470="","Vacio",IF(M470=N470,"Igual","Diferente"))</f>
        <v>Vacio</v>
      </c>
      <c r="P470" s="10"/>
      <c r="Q470" s="95"/>
      <c r="R470" s="10" t="str">
        <f>IF(Q470="","Vacio",IF(P470=Q470,"Igual","Diferente"))</f>
        <v>Vacio</v>
      </c>
      <c r="S470" s="2">
        <f>+M470+P470/3.5</f>
        <v>90</v>
      </c>
      <c r="T470" s="2">
        <f ca="1">+IF(L470&gt;=0,IF(L470&lt;30,S470*1,IF(60&gt;L470,S470*2,IF(90&gt;L470,S470*3,IF(120&gt;L470,S470*4,IF(150&gt;L470,S470*5,IF(180&gt;L470,S470*6,IF(210&gt;L470,S470*7))))))),0)</f>
        <v>0</v>
      </c>
      <c r="U470" s="3">
        <f ca="1">+IF(L470&lt;0,0,IF(L470&lt;8,$A$1,IF(L470&lt;15,$B$1,IF(L470&lt;22,$C$1,IF(L470&lt;30,$D$1,IF(L470&lt;60,$H$1,IF(L470&lt;90,$I$1,IF(L470&lt;120,$J$1,IF(L470&lt;150,$K$1,IF(L470&lt;180,$L$1,IF(L470&lt;210,$E$1)))))))))))</f>
        <v>0</v>
      </c>
      <c r="V470" s="4" t="s">
        <v>432</v>
      </c>
      <c r="W470" s="11" t="s">
        <v>433</v>
      </c>
      <c r="X470" s="7">
        <v>43636</v>
      </c>
      <c r="Y470" s="12" t="s">
        <v>434</v>
      </c>
      <c r="Z470" s="12" t="s">
        <v>435</v>
      </c>
      <c r="AA470" s="12"/>
      <c r="AB470" s="13"/>
      <c r="AC470" s="13"/>
      <c r="AD470" s="13"/>
      <c r="AE470" s="13"/>
      <c r="AF470" s="260">
        <f ca="1">+TODAY()-AE470</f>
        <v>44156</v>
      </c>
      <c r="AG470" s="13"/>
      <c r="AH470" s="13"/>
      <c r="AI470" s="7" t="s">
        <v>436</v>
      </c>
      <c r="AJ470" s="27" t="s">
        <v>437</v>
      </c>
      <c r="AK470" s="4" t="s">
        <v>438</v>
      </c>
      <c r="AL470" s="7">
        <v>44002</v>
      </c>
      <c r="AM470" s="11">
        <v>1</v>
      </c>
      <c r="AN470" s="4" t="s">
        <v>58</v>
      </c>
      <c r="AO470" s="4"/>
      <c r="AP470" s="4" t="s">
        <v>306</v>
      </c>
      <c r="AQ470" s="4"/>
      <c r="AR470" s="4"/>
      <c r="AS470" s="4"/>
      <c r="AT470" s="4"/>
      <c r="AU470" s="4" t="s">
        <v>429</v>
      </c>
      <c r="AV470" s="8" t="s">
        <v>61</v>
      </c>
      <c r="AW470" s="28" t="s">
        <v>61</v>
      </c>
      <c r="AX470" s="10" t="str">
        <f>IF(AW470="","Vacio",IF(AV470=AW470,"Igual","Diferente"))</f>
        <v>Igual</v>
      </c>
      <c r="AY470" s="85"/>
      <c r="AZ470" s="85"/>
      <c r="BA470" s="6">
        <f ca="1">+IF(L470&gt;21,"Revisar",0)</f>
        <v>0</v>
      </c>
      <c r="BB470" s="19" t="s">
        <v>62</v>
      </c>
      <c r="BC470" s="19" t="s">
        <v>63</v>
      </c>
      <c r="BD470" s="26">
        <v>0</v>
      </c>
      <c r="BE470" s="26">
        <v>0</v>
      </c>
    </row>
    <row r="471" spans="1:57" x14ac:dyDescent="0.25">
      <c r="A471" s="26" t="str">
        <f>CONCATENATE(E471,"_",Y471)</f>
        <v>20602020518_PCR-LAP0982</v>
      </c>
      <c r="B471" s="26" t="str">
        <f>CONCATENATE(E471,"_",Z471)</f>
        <v>20602020518_</v>
      </c>
      <c r="C471" s="7">
        <v>44113</v>
      </c>
      <c r="D471" s="7">
        <v>44143</v>
      </c>
      <c r="E471" s="108">
        <v>20602020518</v>
      </c>
      <c r="F471" s="12" t="s">
        <v>1740</v>
      </c>
      <c r="G471" s="4" t="s">
        <v>1733</v>
      </c>
      <c r="H471" s="4" t="s">
        <v>1734</v>
      </c>
      <c r="I471" s="7">
        <v>44113</v>
      </c>
      <c r="J471" s="7">
        <v>44143</v>
      </c>
      <c r="K471" s="8"/>
      <c r="L471" s="9">
        <f ca="1">+TODAY()-J471</f>
        <v>13</v>
      </c>
      <c r="M471" s="10">
        <v>85</v>
      </c>
      <c r="N471" s="90"/>
      <c r="O471" s="10" t="str">
        <f>IF(N471="","Vacio",IF(M471=N471,"Igual","Diferente"))</f>
        <v>Vacio</v>
      </c>
      <c r="P471" s="10"/>
      <c r="Q471" s="90"/>
      <c r="R471" s="10" t="str">
        <f>IF(Q471="","Vacio",IF(P471=Q471,"Igual","Diferente"))</f>
        <v>Vacio</v>
      </c>
      <c r="S471" s="2">
        <f>+M471+P471/3.5</f>
        <v>85</v>
      </c>
      <c r="T471" s="2">
        <f ca="1">+IF(L471&gt;=0,IF(L471&lt;30,S471*1,IF(60&gt;L471,S471*2,IF(90&gt;L471,S471*3,IF(120&gt;L471,S471*4,IF(150&gt;L471,S471*5,IF(180&gt;L471,S471*6,IF(210&gt;L471,S471*7))))))),0)</f>
        <v>85</v>
      </c>
      <c r="U471" s="3" t="str">
        <f ca="1">+IF(L471&lt;0,0,IF(L471&lt;8,$A$1,IF(L471&lt;15,$B$1,IF(L471&lt;22,$C$1,IF(L471&lt;30,$D$1,IF(L471&lt;60,$H$1,IF(L471&lt;90,$I$1,IF(L471&lt;120,$J$1,IF(L471&lt;150,$K$1,IF(L471&lt;180,$L$1,IF(L471&lt;210,$E$1)))))))))))</f>
        <v>CONCATENACIÓN LAPTOP ANTERIOR</v>
      </c>
      <c r="V471" s="76" t="s">
        <v>1737</v>
      </c>
      <c r="W471" s="11" t="s">
        <v>1736</v>
      </c>
      <c r="X471" s="7">
        <v>44021</v>
      </c>
      <c r="Y471" s="12" t="s">
        <v>1740</v>
      </c>
      <c r="Z471" s="12"/>
      <c r="AA471" s="12"/>
      <c r="AB471" s="13"/>
      <c r="AC471" s="13"/>
      <c r="AD471" s="13"/>
      <c r="AE471" s="13"/>
      <c r="AF471" s="260">
        <f ca="1">+TODAY()-AE471</f>
        <v>44156</v>
      </c>
      <c r="AG471" s="13"/>
      <c r="AH471" s="13"/>
      <c r="AI471" s="7"/>
      <c r="AJ471" s="7"/>
      <c r="AK471" s="4"/>
      <c r="AL471" s="7"/>
      <c r="AM471" s="11">
        <v>1</v>
      </c>
      <c r="AN471" s="4" t="s">
        <v>58</v>
      </c>
      <c r="AO471" s="4"/>
      <c r="AP471" s="4" t="s">
        <v>66</v>
      </c>
      <c r="AQ471" s="4"/>
      <c r="AR471" s="4"/>
      <c r="AS471" s="4"/>
      <c r="AT471" s="4"/>
      <c r="AU471" s="120" t="s">
        <v>89</v>
      </c>
      <c r="AV471" s="8" t="s">
        <v>61</v>
      </c>
      <c r="AW471" s="8" t="s">
        <v>61</v>
      </c>
      <c r="AX471" s="10" t="str">
        <f>IF(AW471="","Vacio",IF(AV471=AW471,"Igual","Diferente"))</f>
        <v>Igual</v>
      </c>
      <c r="AY471" s="85"/>
      <c r="AZ471" s="85"/>
      <c r="BA471" s="6">
        <f ca="1">+IF(L471&gt;21,"Revisar",0)</f>
        <v>0</v>
      </c>
      <c r="BB471" s="26" t="s">
        <v>62</v>
      </c>
      <c r="BC471" s="85" t="s">
        <v>63</v>
      </c>
      <c r="BD471" s="26">
        <v>0</v>
      </c>
      <c r="BE471" s="26">
        <v>0</v>
      </c>
    </row>
    <row r="472" spans="1:57" x14ac:dyDescent="0.25">
      <c r="A472" s="26" t="str">
        <f>CONCATENATE(E472,"_",Y472)</f>
        <v>20100307902_PCR-LAP0983</v>
      </c>
      <c r="B472" s="26" t="str">
        <f>CONCATENATE(E472,"_",Z472)</f>
        <v>20100307902_</v>
      </c>
      <c r="C472" s="16">
        <v>44105</v>
      </c>
      <c r="D472" s="16">
        <v>44135</v>
      </c>
      <c r="E472" s="108">
        <v>20100307902</v>
      </c>
      <c r="F472" s="17" t="s">
        <v>3327</v>
      </c>
      <c r="G472" s="15" t="s">
        <v>3310</v>
      </c>
      <c r="H472" s="16" t="s">
        <v>3311</v>
      </c>
      <c r="I472" s="16">
        <v>44105</v>
      </c>
      <c r="J472" s="16">
        <v>44135</v>
      </c>
      <c r="K472" s="28"/>
      <c r="L472" s="9">
        <f ca="1">+TODAY()-J472</f>
        <v>21</v>
      </c>
      <c r="M472" s="29">
        <v>90</v>
      </c>
      <c r="N472" s="90"/>
      <c r="O472" s="10" t="str">
        <f>IF(N472="","Vacio",IF(M472=N472,"Igual","Diferente"))</f>
        <v>Vacio</v>
      </c>
      <c r="P472" s="29"/>
      <c r="Q472" s="90"/>
      <c r="R472" s="10" t="str">
        <f>IF(Q472="","Vacio",IF(P472=Q472,"Igual","Diferente"))</f>
        <v>Vacio</v>
      </c>
      <c r="S472" s="2">
        <f>+M472+P472/3.5</f>
        <v>90</v>
      </c>
      <c r="T472" s="2">
        <f ca="1">+IF(L472&gt;=0,IF(L472&lt;30,S472*1,IF(60&gt;L472,S472*2,IF(90&gt;L472,S472*3,IF(120&gt;L472,S472*4,IF(150&gt;L472,S472*5,IF(180&gt;L472,S472*6,IF(210&gt;L472,S472*7))))))),0)</f>
        <v>90</v>
      </c>
      <c r="U472" s="3" t="str">
        <f ca="1">+IF(L472&lt;0,0,IF(L472&lt;8,$A$1,IF(L472&lt;15,$B$1,IF(L472&lt;22,$C$1,IF(L472&lt;30,$D$1,IF(L472&lt;60,$H$1,IF(L472&lt;90,$I$1,IF(L472&lt;120,$J$1,IF(L472&lt;150,$K$1,IF(L472&lt;180,$L$1,IF(L472&lt;210,$E$1)))))))))))</f>
        <v>Fecha inicio Plazo Alquiler</v>
      </c>
      <c r="V472" s="4" t="s">
        <v>1744</v>
      </c>
      <c r="W472" s="11" t="s">
        <v>3324</v>
      </c>
      <c r="X472" s="7">
        <v>43444</v>
      </c>
      <c r="Y472" s="17" t="s">
        <v>3327</v>
      </c>
      <c r="Z472" s="17"/>
      <c r="AA472" s="17"/>
      <c r="AB472" s="31"/>
      <c r="AC472" s="31"/>
      <c r="AD472" s="31"/>
      <c r="AE472" s="31"/>
      <c r="AF472" s="260">
        <f ca="1">+TODAY()-AE472</f>
        <v>44156</v>
      </c>
      <c r="AG472" s="31"/>
      <c r="AH472" s="31"/>
      <c r="AI472" s="16"/>
      <c r="AJ472" s="16"/>
      <c r="AK472" s="15" t="s">
        <v>65</v>
      </c>
      <c r="AL472" s="16"/>
      <c r="AM472" s="30">
        <v>1</v>
      </c>
      <c r="AN472" s="15" t="s">
        <v>58</v>
      </c>
      <c r="AO472" s="15"/>
      <c r="AP472" s="15" t="s">
        <v>66</v>
      </c>
      <c r="AQ472" s="15"/>
      <c r="AR472" s="15"/>
      <c r="AS472" s="15"/>
      <c r="AT472" s="15"/>
      <c r="AU472" s="4" t="s">
        <v>150</v>
      </c>
      <c r="AV472" s="28" t="s">
        <v>61</v>
      </c>
      <c r="AW472" s="8" t="s">
        <v>61</v>
      </c>
      <c r="AX472" s="10" t="str">
        <f>IF(AW472="","Vacio",IF(AV472=AW472,"Igual","Diferente"))</f>
        <v>Igual</v>
      </c>
      <c r="AY472" s="26"/>
      <c r="AZ472" s="26"/>
      <c r="BA472" s="6">
        <f ca="1">+IF(L472&gt;21,"Revisar",0)</f>
        <v>0</v>
      </c>
      <c r="BB472" s="26" t="s">
        <v>62</v>
      </c>
      <c r="BC472" s="85" t="s">
        <v>63</v>
      </c>
      <c r="BD472" s="26">
        <v>0</v>
      </c>
      <c r="BE472" s="26">
        <v>0</v>
      </c>
    </row>
    <row r="473" spans="1:57" x14ac:dyDescent="0.25">
      <c r="A473" s="26" t="str">
        <f>CONCATENATE(E473,"_",Y473)</f>
        <v>20505601808_PCR-LAP0984</v>
      </c>
      <c r="B473" s="26" t="str">
        <f>CONCATENATE(E473,"_",Z473)</f>
        <v>20505601808_</v>
      </c>
      <c r="C473" s="7">
        <v>44128</v>
      </c>
      <c r="D473" s="7">
        <v>44158</v>
      </c>
      <c r="E473" s="108">
        <v>20505601808</v>
      </c>
      <c r="F473" s="12" t="s">
        <v>440</v>
      </c>
      <c r="G473" s="4" t="s">
        <v>430</v>
      </c>
      <c r="H473" s="4" t="s">
        <v>431</v>
      </c>
      <c r="I473" s="7">
        <v>44128</v>
      </c>
      <c r="J473" s="7">
        <v>44158</v>
      </c>
      <c r="K473" s="8"/>
      <c r="L473" s="9">
        <f ca="1">+TODAY()-J473</f>
        <v>-2</v>
      </c>
      <c r="M473" s="10">
        <v>90</v>
      </c>
      <c r="N473" s="95"/>
      <c r="O473" s="10" t="str">
        <f>IF(N473="","Vacio",IF(M473=N473,"Igual","Diferente"))</f>
        <v>Vacio</v>
      </c>
      <c r="P473" s="10"/>
      <c r="Q473" s="95"/>
      <c r="R473" s="10" t="str">
        <f>IF(Q473="","Vacio",IF(P473=Q473,"Igual","Diferente"))</f>
        <v>Vacio</v>
      </c>
      <c r="S473" s="2">
        <f>+M473+P473/3.5</f>
        <v>90</v>
      </c>
      <c r="T473" s="2">
        <f ca="1">+IF(L473&gt;=0,IF(L473&lt;30,S473*1,IF(60&gt;L473,S473*2,IF(90&gt;L473,S473*3,IF(120&gt;L473,S473*4,IF(150&gt;L473,S473*5,IF(180&gt;L473,S473*6,IF(210&gt;L473,S473*7))))))),0)</f>
        <v>0</v>
      </c>
      <c r="U473" s="3">
        <f ca="1">+IF(L473&lt;0,0,IF(L473&lt;8,$A$1,IF(L473&lt;15,$B$1,IF(L473&lt;22,$C$1,IF(L473&lt;30,$D$1,IF(L473&lt;60,$H$1,IF(L473&lt;90,$I$1,IF(L473&lt;120,$J$1,IF(L473&lt;150,$K$1,IF(L473&lt;180,$L$1,IF(L473&lt;210,$E$1)))))))))))</f>
        <v>0</v>
      </c>
      <c r="V473" s="4"/>
      <c r="W473" s="11"/>
      <c r="X473" s="7"/>
      <c r="Y473" s="12" t="s">
        <v>440</v>
      </c>
      <c r="Z473" s="12"/>
      <c r="AA473" s="12"/>
      <c r="AB473" s="13"/>
      <c r="AC473" s="13"/>
      <c r="AD473" s="13"/>
      <c r="AE473" s="13"/>
      <c r="AF473" s="260">
        <f ca="1">+TODAY()-AE473</f>
        <v>44156</v>
      </c>
      <c r="AG473" s="13"/>
      <c r="AH473" s="13"/>
      <c r="AI473" s="7" t="s">
        <v>436</v>
      </c>
      <c r="AJ473" s="27" t="s">
        <v>437</v>
      </c>
      <c r="AK473" s="4" t="s">
        <v>438</v>
      </c>
      <c r="AL473" s="7">
        <v>44002</v>
      </c>
      <c r="AM473" s="11">
        <v>1</v>
      </c>
      <c r="AN473" s="4" t="s">
        <v>58</v>
      </c>
      <c r="AO473" s="4"/>
      <c r="AP473" s="4" t="s">
        <v>306</v>
      </c>
      <c r="AQ473" s="4"/>
      <c r="AR473" s="4"/>
      <c r="AS473" s="4"/>
      <c r="AT473" s="4"/>
      <c r="AU473" s="4" t="s">
        <v>429</v>
      </c>
      <c r="AV473" s="8" t="s">
        <v>61</v>
      </c>
      <c r="AW473" s="28" t="s">
        <v>61</v>
      </c>
      <c r="AX473" s="10" t="str">
        <f>IF(AW473="","Vacio",IF(AV473=AW473,"Igual","Diferente"))</f>
        <v>Igual</v>
      </c>
      <c r="AY473" s="85"/>
      <c r="AZ473" s="85"/>
      <c r="BA473" s="6">
        <f ca="1">+IF(L473&gt;21,"Revisar",0)</f>
        <v>0</v>
      </c>
      <c r="BB473" s="19" t="s">
        <v>62</v>
      </c>
      <c r="BC473" s="19" t="s">
        <v>63</v>
      </c>
      <c r="BD473" s="26">
        <v>0</v>
      </c>
      <c r="BE473" s="26">
        <v>0</v>
      </c>
    </row>
    <row r="474" spans="1:57" x14ac:dyDescent="0.25">
      <c r="A474" s="26" t="str">
        <f>CONCATENATE(E474,"_",Y474)</f>
        <v>20547858281_PCR-LAP0985</v>
      </c>
      <c r="B474" s="26" t="str">
        <f>CONCATENATE(E474,"_",Z474)</f>
        <v>20547858281_PCR-LAP19101089</v>
      </c>
      <c r="C474" s="7">
        <v>44115</v>
      </c>
      <c r="D474" s="7">
        <v>44145</v>
      </c>
      <c r="E474" s="108">
        <v>20547858281</v>
      </c>
      <c r="F474" s="12" t="s">
        <v>443</v>
      </c>
      <c r="G474" s="4" t="s">
        <v>1517</v>
      </c>
      <c r="H474" s="4" t="s">
        <v>1518</v>
      </c>
      <c r="I474" s="7">
        <v>44115</v>
      </c>
      <c r="J474" s="7">
        <v>44145</v>
      </c>
      <c r="K474" s="8"/>
      <c r="L474" s="9">
        <f ca="1">+TODAY()-J474</f>
        <v>11</v>
      </c>
      <c r="M474" s="10"/>
      <c r="N474" s="90"/>
      <c r="O474" s="10" t="str">
        <f>IF(N474="","Vacio",IF(M474=N474,"Igual","Diferente"))</f>
        <v>Vacio</v>
      </c>
      <c r="P474" s="10">
        <v>276.35000000000002</v>
      </c>
      <c r="Q474" s="90"/>
      <c r="R474" s="10" t="str">
        <f>IF(Q474="","Vacio",IF(P474=Q474,"Igual","Diferente"))</f>
        <v>Vacio</v>
      </c>
      <c r="S474" s="2">
        <f>+M474+P474/3.5</f>
        <v>78.95714285714287</v>
      </c>
      <c r="T474" s="2">
        <f ca="1">+IF(L474&gt;=0,IF(L474&lt;30,S474*1,IF(60&gt;L474,S474*2,IF(90&gt;L474,S474*3,IF(120&gt;L474,S474*4,IF(150&gt;L474,S474*5,IF(180&gt;L474,S474*6,IF(210&gt;L474,S474*7))))))),0)</f>
        <v>78.95714285714287</v>
      </c>
      <c r="U474" s="3" t="str">
        <f ca="1">+IF(L474&lt;0,0,IF(L474&lt;8,$A$1,IF(L474&lt;15,$B$1,IF(L474&lt;22,$C$1,IF(L474&lt;30,$D$1,IF(L474&lt;60,$H$1,IF(L474&lt;90,$I$1,IF(L474&lt;120,$J$1,IF(L474&lt;150,$K$1,IF(L474&lt;180,$L$1,IF(L474&lt;210,$E$1)))))))))))</f>
        <v>CONCATENACIÓN LAPTOP ANTERIOR</v>
      </c>
      <c r="V474" s="4" t="s">
        <v>1525</v>
      </c>
      <c r="W474" s="11" t="s">
        <v>1526</v>
      </c>
      <c r="X474" s="7">
        <v>44084</v>
      </c>
      <c r="Y474" s="12" t="s">
        <v>443</v>
      </c>
      <c r="Z474" s="12" t="s">
        <v>1108</v>
      </c>
      <c r="AA474" s="12"/>
      <c r="AB474" s="13"/>
      <c r="AC474" s="13"/>
      <c r="AD474" s="13"/>
      <c r="AE474" s="13"/>
      <c r="AF474" s="260">
        <f ca="1">+TODAY()-AE474</f>
        <v>44156</v>
      </c>
      <c r="AG474" s="13"/>
      <c r="AH474" s="13"/>
      <c r="AI474" s="7"/>
      <c r="AJ474" s="7"/>
      <c r="AK474" s="4"/>
      <c r="AL474" s="7"/>
      <c r="AM474" s="11">
        <v>1</v>
      </c>
      <c r="AN474" s="4" t="s">
        <v>58</v>
      </c>
      <c r="AO474" s="4"/>
      <c r="AP474" s="4" t="s">
        <v>73</v>
      </c>
      <c r="AQ474" s="126" t="s">
        <v>122</v>
      </c>
      <c r="AR474" s="4"/>
      <c r="AS474" s="4"/>
      <c r="AT474" s="4"/>
      <c r="AU474" s="4" t="s">
        <v>11259</v>
      </c>
      <c r="AV474" s="8" t="s">
        <v>61</v>
      </c>
      <c r="AW474" s="8" t="s">
        <v>61</v>
      </c>
      <c r="AX474" s="10" t="str">
        <f>IF(AW474="","Vacio",IF(AV474=AW474,"Igual","Diferente"))</f>
        <v>Igual</v>
      </c>
      <c r="AY474" s="26"/>
      <c r="AZ474" s="26"/>
      <c r="BA474" s="6">
        <f ca="1">+IF(L474&gt;21,"Revisar",0)</f>
        <v>0</v>
      </c>
      <c r="BB474" s="26" t="s">
        <v>62</v>
      </c>
      <c r="BC474" s="85" t="s">
        <v>63</v>
      </c>
      <c r="BD474" s="26">
        <v>0</v>
      </c>
      <c r="BE474" s="26">
        <v>7.13</v>
      </c>
    </row>
    <row r="475" spans="1:57" x14ac:dyDescent="0.25">
      <c r="A475" s="26" t="str">
        <f>CONCATENATE(E475,"_",Y475)</f>
        <v>20548792887_PCR-LAP0989</v>
      </c>
      <c r="B475" s="26" t="str">
        <f>CONCATENATE(E475,"_",Z475)</f>
        <v>20548792887_PCR-LAP 0984</v>
      </c>
      <c r="C475" s="7">
        <v>44075</v>
      </c>
      <c r="D475" s="7">
        <v>44104</v>
      </c>
      <c r="E475" s="108">
        <v>20548792887</v>
      </c>
      <c r="F475" s="17" t="s">
        <v>4262</v>
      </c>
      <c r="G475" s="4" t="s">
        <v>4242</v>
      </c>
      <c r="H475" s="4" t="s">
        <v>4249</v>
      </c>
      <c r="I475" s="7">
        <v>44075</v>
      </c>
      <c r="J475" s="7">
        <v>44104</v>
      </c>
      <c r="K475" s="8"/>
      <c r="L475" s="9">
        <f ca="1">+TODAY()-J475</f>
        <v>52</v>
      </c>
      <c r="M475" s="10">
        <v>65</v>
      </c>
      <c r="N475" s="90"/>
      <c r="O475" s="10" t="str">
        <f>IF(N475="","Vacio",IF(M475=N475,"Igual","Diferente"))</f>
        <v>Vacio</v>
      </c>
      <c r="P475" s="10"/>
      <c r="Q475" s="90"/>
      <c r="R475" s="10" t="str">
        <f>IF(Q475="","Vacio",IF(P475=Q475,"Igual","Diferente"))</f>
        <v>Vacio</v>
      </c>
      <c r="S475" s="2">
        <f>+M475+P475/3.5</f>
        <v>65</v>
      </c>
      <c r="T475" s="2">
        <f ca="1">+IF(L475&gt;=0,IF(L475&lt;30,S475*1,IF(60&gt;L475,S475*2,IF(90&gt;L475,S475*3,IF(120&gt;L475,S475*4,IF(150&gt;L475,S475*5,IF(180&gt;L475,S475*6,IF(210&gt;L475,S475*7))))))),0)</f>
        <v>130</v>
      </c>
      <c r="U475" s="3" t="str">
        <f ca="1">+IF(L475&lt;0,0,IF(L475&lt;8,$A$1,IF(L475&lt;15,$B$1,IF(L475&lt;22,$C$1,IF(L475&lt;30,$D$1,IF(L475&lt;60,$H$1,IF(L475&lt;90,$I$1,IF(L475&lt;120,$J$1,IF(L475&lt;150,$K$1,IF(L475&lt;180,$L$1,IF(L475&lt;210,$E$1)))))))))))</f>
        <v>Factura</v>
      </c>
      <c r="V475" s="4" t="s">
        <v>4255</v>
      </c>
      <c r="W475" s="11" t="s">
        <v>4260</v>
      </c>
      <c r="X475" s="7" t="s">
        <v>4261</v>
      </c>
      <c r="Y475" s="17" t="s">
        <v>4262</v>
      </c>
      <c r="Z475" s="12" t="s">
        <v>4263</v>
      </c>
      <c r="AA475" s="12"/>
      <c r="AB475" s="13"/>
      <c r="AC475" s="13" t="s">
        <v>680</v>
      </c>
      <c r="AD475" s="13">
        <v>44134</v>
      </c>
      <c r="AE475" s="13">
        <v>44104</v>
      </c>
      <c r="AF475" s="260">
        <f ca="1">+TODAY()-AE475</f>
        <v>52</v>
      </c>
      <c r="AG475" s="13" t="s">
        <v>681</v>
      </c>
      <c r="AH475" s="13" t="s">
        <v>11351</v>
      </c>
      <c r="AI475" s="7"/>
      <c r="AJ475" s="7" t="s">
        <v>4252</v>
      </c>
      <c r="AK475" s="4" t="s">
        <v>2299</v>
      </c>
      <c r="AL475" s="7"/>
      <c r="AM475" s="11">
        <v>1</v>
      </c>
      <c r="AN475" s="4" t="s">
        <v>58</v>
      </c>
      <c r="AO475" s="4" t="s">
        <v>2978</v>
      </c>
      <c r="AP475" s="4" t="s">
        <v>518</v>
      </c>
      <c r="AQ475" s="4"/>
      <c r="AR475" s="4"/>
      <c r="AS475" s="4"/>
      <c r="AT475" s="4"/>
      <c r="AU475" s="123" t="s">
        <v>429</v>
      </c>
      <c r="AV475" s="8" t="s">
        <v>61</v>
      </c>
      <c r="AW475" s="8" t="s">
        <v>61</v>
      </c>
      <c r="AX475" s="10" t="str">
        <f>IF(AW475="","Vacio",IF(AV475=AW475,"Igual","Diferente"))</f>
        <v>Igual</v>
      </c>
      <c r="AY475" s="85"/>
      <c r="AZ475" s="85"/>
      <c r="BA475" s="6" t="str">
        <f ca="1">+IF(L475&gt;21,"Revisar",0)</f>
        <v>Revisar</v>
      </c>
      <c r="BB475" s="26" t="s">
        <v>62</v>
      </c>
      <c r="BC475" s="85" t="s">
        <v>120</v>
      </c>
      <c r="BD475" s="26">
        <v>0</v>
      </c>
      <c r="BE475" s="26">
        <v>0</v>
      </c>
    </row>
    <row r="476" spans="1:57" x14ac:dyDescent="0.25">
      <c r="A476" s="26" t="str">
        <f>CONCATENATE(E476,"_",Y476)</f>
        <v>20548792887_PCR-LAP0990</v>
      </c>
      <c r="B476" s="26" t="str">
        <f>CONCATENATE(E476,"_",Z476)</f>
        <v>20548792887_</v>
      </c>
      <c r="C476" s="7">
        <v>44075</v>
      </c>
      <c r="D476" s="7">
        <v>44104</v>
      </c>
      <c r="E476" s="108">
        <v>20548792887</v>
      </c>
      <c r="F476" s="17" t="s">
        <v>4265</v>
      </c>
      <c r="G476" s="4" t="s">
        <v>4242</v>
      </c>
      <c r="H476" s="4" t="s">
        <v>4249</v>
      </c>
      <c r="I476" s="7">
        <v>44075</v>
      </c>
      <c r="J476" s="7">
        <v>44104</v>
      </c>
      <c r="K476" s="8"/>
      <c r="L476" s="9">
        <f ca="1">+TODAY()-J476</f>
        <v>52</v>
      </c>
      <c r="M476" s="10">
        <v>60</v>
      </c>
      <c r="N476" s="90"/>
      <c r="O476" s="10" t="str">
        <f>IF(N476="","Vacio",IF(M476=N476,"Igual","Diferente"))</f>
        <v>Vacio</v>
      </c>
      <c r="P476" s="10"/>
      <c r="Q476" s="90"/>
      <c r="R476" s="10" t="str">
        <f>IF(Q476="","Vacio",IF(P476=Q476,"Igual","Diferente"))</f>
        <v>Vacio</v>
      </c>
      <c r="S476" s="2">
        <f>+M476+P476/3.5</f>
        <v>60</v>
      </c>
      <c r="T476" s="2">
        <f ca="1">+IF(L476&gt;=0,IF(L476&lt;30,S476*1,IF(60&gt;L476,S476*2,IF(90&gt;L476,S476*3,IF(120&gt;L476,S476*4,IF(150&gt;L476,S476*5,IF(180&gt;L476,S476*6,IF(210&gt;L476,S476*7))))))),0)</f>
        <v>120</v>
      </c>
      <c r="U476" s="3" t="str">
        <f ca="1">+IF(L476&lt;0,0,IF(L476&lt;8,$A$1,IF(L476&lt;15,$B$1,IF(L476&lt;22,$C$1,IF(L476&lt;30,$D$1,IF(L476&lt;60,$H$1,IF(L476&lt;90,$I$1,IF(L476&lt;120,$J$1,IF(L476&lt;150,$K$1,IF(L476&lt;180,$L$1,IF(L476&lt;210,$E$1)))))))))))</f>
        <v>Factura</v>
      </c>
      <c r="V476" s="4" t="s">
        <v>4255</v>
      </c>
      <c r="W476" s="11" t="s">
        <v>4264</v>
      </c>
      <c r="X476" s="7">
        <v>43370</v>
      </c>
      <c r="Y476" s="17" t="s">
        <v>4265</v>
      </c>
      <c r="Z476" s="12"/>
      <c r="AA476" s="12"/>
      <c r="AB476" s="13"/>
      <c r="AC476" s="13" t="s">
        <v>680</v>
      </c>
      <c r="AD476" s="13">
        <v>44134</v>
      </c>
      <c r="AE476" s="13">
        <v>44104</v>
      </c>
      <c r="AF476" s="260">
        <f ca="1">+TODAY()-AE476</f>
        <v>52</v>
      </c>
      <c r="AG476" s="13" t="s">
        <v>681</v>
      </c>
      <c r="AH476" s="13" t="s">
        <v>11351</v>
      </c>
      <c r="AI476" s="7"/>
      <c r="AJ476" s="7" t="s">
        <v>4252</v>
      </c>
      <c r="AK476" s="4" t="s">
        <v>2299</v>
      </c>
      <c r="AL476" s="7"/>
      <c r="AM476" s="11">
        <v>1</v>
      </c>
      <c r="AN476" s="4" t="s">
        <v>58</v>
      </c>
      <c r="AO476" s="4" t="s">
        <v>2978</v>
      </c>
      <c r="AP476" s="4" t="s">
        <v>518</v>
      </c>
      <c r="AQ476" s="4"/>
      <c r="AR476" s="4"/>
      <c r="AS476" s="4"/>
      <c r="AT476" s="4"/>
      <c r="AU476" s="123" t="s">
        <v>429</v>
      </c>
      <c r="AV476" s="8" t="s">
        <v>61</v>
      </c>
      <c r="AW476" s="8" t="s">
        <v>61</v>
      </c>
      <c r="AX476" s="10" t="str">
        <f>IF(AW476="","Vacio",IF(AV476=AW476,"Igual","Diferente"))</f>
        <v>Igual</v>
      </c>
      <c r="AY476" s="85"/>
      <c r="AZ476" s="85"/>
      <c r="BA476" s="6" t="str">
        <f ca="1">+IF(L476&gt;21,"Revisar",0)</f>
        <v>Revisar</v>
      </c>
      <c r="BB476" s="26" t="s">
        <v>62</v>
      </c>
      <c r="BC476" s="85" t="s">
        <v>120</v>
      </c>
      <c r="BD476" s="26">
        <v>0</v>
      </c>
      <c r="BE476" s="26">
        <v>0</v>
      </c>
    </row>
    <row r="477" spans="1:57" x14ac:dyDescent="0.25">
      <c r="A477" s="26" t="str">
        <f>CONCATENATE(E477,"_",Y477)</f>
        <v>20548792887_PCR-LAP0993</v>
      </c>
      <c r="B477" s="26" t="str">
        <f>CONCATENATE(E477,"_",Z477)</f>
        <v>20548792887_PCR-LAP 0805</v>
      </c>
      <c r="C477" s="7">
        <v>44075</v>
      </c>
      <c r="D477" s="7">
        <v>44104</v>
      </c>
      <c r="E477" s="108">
        <v>20548792887</v>
      </c>
      <c r="F477" s="17" t="s">
        <v>4268</v>
      </c>
      <c r="G477" s="4" t="s">
        <v>4242</v>
      </c>
      <c r="H477" s="4" t="s">
        <v>4249</v>
      </c>
      <c r="I477" s="7">
        <v>44075</v>
      </c>
      <c r="J477" s="7">
        <v>44104</v>
      </c>
      <c r="K477" s="8"/>
      <c r="L477" s="9">
        <f ca="1">+TODAY()-J477</f>
        <v>52</v>
      </c>
      <c r="M477" s="10">
        <v>60</v>
      </c>
      <c r="N477" s="90"/>
      <c r="O477" s="10" t="str">
        <f>IF(N477="","Vacio",IF(M477=N477,"Igual","Diferente"))</f>
        <v>Vacio</v>
      </c>
      <c r="P477" s="10"/>
      <c r="Q477" s="90"/>
      <c r="R477" s="10" t="str">
        <f>IF(Q477="","Vacio",IF(P477=Q477,"Igual","Diferente"))</f>
        <v>Vacio</v>
      </c>
      <c r="S477" s="2">
        <f>+M477+P477/3.5</f>
        <v>60</v>
      </c>
      <c r="T477" s="2">
        <f ca="1">+IF(L477&gt;=0,IF(L477&lt;30,S477*1,IF(60&gt;L477,S477*2,IF(90&gt;L477,S477*3,IF(120&gt;L477,S477*4,IF(150&gt;L477,S477*5,IF(180&gt;L477,S477*6,IF(210&gt;L477,S477*7))))))),0)</f>
        <v>120</v>
      </c>
      <c r="U477" s="3" t="str">
        <f ca="1">+IF(L477&lt;0,0,IF(L477&lt;8,$A$1,IF(L477&lt;15,$B$1,IF(L477&lt;22,$C$1,IF(L477&lt;30,$D$1,IF(L477&lt;60,$H$1,IF(L477&lt;90,$I$1,IF(L477&lt;120,$J$1,IF(L477&lt;150,$K$1,IF(L477&lt;180,$L$1,IF(L477&lt;210,$E$1)))))))))))</f>
        <v>Factura</v>
      </c>
      <c r="V477" s="4" t="s">
        <v>1494</v>
      </c>
      <c r="W477" s="11" t="s">
        <v>4266</v>
      </c>
      <c r="X477" s="7" t="s">
        <v>4267</v>
      </c>
      <c r="Y477" s="17" t="s">
        <v>4268</v>
      </c>
      <c r="Z477" s="12" t="s">
        <v>4269</v>
      </c>
      <c r="AA477" s="12"/>
      <c r="AB477" s="13"/>
      <c r="AC477" s="13" t="s">
        <v>680</v>
      </c>
      <c r="AD477" s="13">
        <v>44134</v>
      </c>
      <c r="AE477" s="13">
        <v>44104</v>
      </c>
      <c r="AF477" s="260">
        <f ca="1">+TODAY()-AE477</f>
        <v>52</v>
      </c>
      <c r="AG477" s="13" t="s">
        <v>681</v>
      </c>
      <c r="AH477" s="13" t="s">
        <v>11351</v>
      </c>
      <c r="AI477" s="7"/>
      <c r="AJ477" s="7" t="s">
        <v>4252</v>
      </c>
      <c r="AK477" s="4" t="s">
        <v>2299</v>
      </c>
      <c r="AL477" s="7"/>
      <c r="AM477" s="11">
        <v>1</v>
      </c>
      <c r="AN477" s="4" t="s">
        <v>58</v>
      </c>
      <c r="AO477" s="4" t="s">
        <v>2978</v>
      </c>
      <c r="AP477" s="4" t="s">
        <v>518</v>
      </c>
      <c r="AQ477" s="4" t="s">
        <v>339</v>
      </c>
      <c r="AR477" s="4"/>
      <c r="AS477" s="4"/>
      <c r="AT477" s="4"/>
      <c r="AU477" s="123" t="s">
        <v>429</v>
      </c>
      <c r="AV477" s="8" t="s">
        <v>61</v>
      </c>
      <c r="AW477" s="8" t="s">
        <v>61</v>
      </c>
      <c r="AX477" s="10" t="str">
        <f>IF(AW477="","Vacio",IF(AV477=AW477,"Igual","Diferente"))</f>
        <v>Igual</v>
      </c>
      <c r="AY477" s="85"/>
      <c r="AZ477" s="85"/>
      <c r="BA477" s="6" t="str">
        <f ca="1">+IF(L477&gt;21,"Revisar",0)</f>
        <v>Revisar</v>
      </c>
      <c r="BB477" s="26" t="s">
        <v>62</v>
      </c>
      <c r="BC477" s="85" t="s">
        <v>120</v>
      </c>
      <c r="BD477" s="26">
        <v>0</v>
      </c>
      <c r="BE477" s="26">
        <v>0</v>
      </c>
    </row>
    <row r="478" spans="1:57" x14ac:dyDescent="0.25">
      <c r="A478" s="26" t="str">
        <f>CONCATENATE(E478,"_",Y478)</f>
        <v>20513504561_PCR-LAP0995</v>
      </c>
      <c r="B478" s="26" t="str">
        <f>CONCATENATE(E478,"_",Z478)</f>
        <v>20513504561_</v>
      </c>
      <c r="C478" s="7">
        <v>44128</v>
      </c>
      <c r="D478" s="7">
        <v>44165</v>
      </c>
      <c r="E478" s="108">
        <v>20513504561</v>
      </c>
      <c r="F478" s="12" t="s">
        <v>829</v>
      </c>
      <c r="G478" s="4" t="s">
        <v>1065</v>
      </c>
      <c r="H478" s="4" t="s">
        <v>1072</v>
      </c>
      <c r="I478" s="7">
        <v>44128</v>
      </c>
      <c r="J478" s="7">
        <v>44165</v>
      </c>
      <c r="K478" s="8"/>
      <c r="L478" s="9">
        <f ca="1">+TODAY()-J478</f>
        <v>-9</v>
      </c>
      <c r="M478" s="10"/>
      <c r="N478" s="90"/>
      <c r="O478" s="10" t="str">
        <f>IF(N478="","Vacio",IF(M478=N478,"Igual","Diferente"))</f>
        <v>Vacio</v>
      </c>
      <c r="P478" s="10">
        <v>250</v>
      </c>
      <c r="Q478" s="90"/>
      <c r="R478" s="10" t="str">
        <f>IF(Q478="","Vacio",IF(P478=Q478,"Igual","Diferente"))</f>
        <v>Vacio</v>
      </c>
      <c r="S478" s="2">
        <f>+M478+P478/3.5</f>
        <v>71.428571428571431</v>
      </c>
      <c r="T478" s="2">
        <f ca="1">+IF(L478&gt;=0,IF(L478&lt;30,S478*1,IF(60&gt;L478,S478*2,IF(90&gt;L478,S478*3,IF(120&gt;L478,S478*4,IF(150&gt;L478,S478*5,IF(180&gt;L478,S478*6,IF(210&gt;L478,S478*7))))))),0)</f>
        <v>0</v>
      </c>
      <c r="U478" s="3">
        <f ca="1">+IF(L478&lt;0,0,IF(L478&lt;8,$A$1,IF(L478&lt;15,$B$1,IF(L478&lt;22,$C$1,IF(L478&lt;30,$D$1,IF(L478&lt;60,$H$1,IF(L478&lt;90,$I$1,IF(L478&lt;120,$J$1,IF(L478&lt;150,$K$1,IF(L478&lt;180,$L$1,IF(L478&lt;210,$E$1)))))))))))</f>
        <v>0</v>
      </c>
      <c r="V478" s="4" t="s">
        <v>1076</v>
      </c>
      <c r="W478" s="11" t="s">
        <v>1074</v>
      </c>
      <c r="X478" s="7">
        <v>44098</v>
      </c>
      <c r="Y478" s="12" t="s">
        <v>829</v>
      </c>
      <c r="Z478" s="12"/>
      <c r="AA478" s="12"/>
      <c r="AB478" s="13"/>
      <c r="AC478" s="13"/>
      <c r="AD478" s="13"/>
      <c r="AE478" s="13"/>
      <c r="AF478" s="260">
        <f ca="1">+TODAY()-AE478</f>
        <v>44156</v>
      </c>
      <c r="AG478" s="13"/>
      <c r="AH478" s="13"/>
      <c r="AI478" s="7"/>
      <c r="AJ478" s="7"/>
      <c r="AK478" s="4"/>
      <c r="AL478" s="7"/>
      <c r="AM478" s="11">
        <v>1</v>
      </c>
      <c r="AN478" s="4" t="s">
        <v>58</v>
      </c>
      <c r="AO478" s="4"/>
      <c r="AP478" s="4" t="s">
        <v>669</v>
      </c>
      <c r="AQ478" s="4"/>
      <c r="AR478" s="4"/>
      <c r="AS478" s="4"/>
      <c r="AT478" s="14"/>
      <c r="AU478" s="4" t="s">
        <v>11259</v>
      </c>
      <c r="AV478" s="8" t="s">
        <v>61</v>
      </c>
      <c r="AW478" s="8" t="s">
        <v>61</v>
      </c>
      <c r="AX478" s="10" t="str">
        <f>IF(AW478="","Vacio",IF(AV478=AW478,"Igual","Diferente"))</f>
        <v>Igual</v>
      </c>
      <c r="AY478" s="85"/>
      <c r="AZ478" s="85"/>
      <c r="BA478" s="6">
        <f ca="1">+IF(L478&gt;21,"Revisar",0)</f>
        <v>0</v>
      </c>
      <c r="BB478" s="26" t="s">
        <v>62</v>
      </c>
      <c r="BC478" s="85" t="s">
        <v>63</v>
      </c>
      <c r="BD478" s="26">
        <v>0</v>
      </c>
      <c r="BE478" s="26">
        <v>0</v>
      </c>
    </row>
    <row r="479" spans="1:57" x14ac:dyDescent="0.25">
      <c r="A479" s="26" t="str">
        <f>CONCATENATE(E479,"_",Y479)</f>
        <v>20100307902_PCR-LAP0996</v>
      </c>
      <c r="B479" s="26" t="str">
        <f>CONCATENATE(E479,"_",Z479)</f>
        <v>20100307902_PCR-LAP 0755</v>
      </c>
      <c r="C479" s="16">
        <v>44105</v>
      </c>
      <c r="D479" s="16">
        <v>44135</v>
      </c>
      <c r="E479" s="108">
        <v>20100307902</v>
      </c>
      <c r="F479" s="17" t="s">
        <v>3332</v>
      </c>
      <c r="G479" s="52" t="s">
        <v>3310</v>
      </c>
      <c r="H479" s="16" t="s">
        <v>3311</v>
      </c>
      <c r="I479" s="16">
        <v>44105</v>
      </c>
      <c r="J479" s="16">
        <v>44135</v>
      </c>
      <c r="K479" s="28"/>
      <c r="L479" s="9">
        <f ca="1">+TODAY()-J479</f>
        <v>21</v>
      </c>
      <c r="M479" s="29">
        <v>90</v>
      </c>
      <c r="N479" s="90"/>
      <c r="O479" s="10" t="str">
        <f>IF(N479="","Vacio",IF(M479=N479,"Igual","Diferente"))</f>
        <v>Vacio</v>
      </c>
      <c r="P479" s="29"/>
      <c r="Q479" s="90"/>
      <c r="R479" s="10" t="str">
        <f>IF(Q479="","Vacio",IF(P479=Q479,"Igual","Diferente"))</f>
        <v>Vacio</v>
      </c>
      <c r="S479" s="2">
        <f>+M479+P479/3.5</f>
        <v>90</v>
      </c>
      <c r="T479" s="2">
        <f ca="1">+IF(L479&gt;=0,IF(L479&lt;30,S479*1,IF(60&gt;L479,S479*2,IF(90&gt;L479,S479*3,IF(120&gt;L479,S479*4,IF(150&gt;L479,S479*5,IF(180&gt;L479,S479*6,IF(210&gt;L479,S479*7))))))),0)</f>
        <v>90</v>
      </c>
      <c r="U479" s="3" t="str">
        <f ca="1">+IF(L479&lt;0,0,IF(L479&lt;8,$A$1,IF(L479&lt;15,$B$1,IF(L479&lt;22,$C$1,IF(L479&lt;30,$D$1,IF(L479&lt;60,$H$1,IF(L479&lt;90,$I$1,IF(L479&lt;120,$J$1,IF(L479&lt;150,$K$1,IF(L479&lt;180,$L$1,IF(L479&lt;210,$E$1)))))))))))</f>
        <v>Fecha inicio Plazo Alquiler</v>
      </c>
      <c r="V479" s="4" t="s">
        <v>3323</v>
      </c>
      <c r="W479" s="11" t="s">
        <v>3331</v>
      </c>
      <c r="X479" s="7">
        <v>43382</v>
      </c>
      <c r="Y479" s="17" t="s">
        <v>3332</v>
      </c>
      <c r="Z479" s="17" t="s">
        <v>3333</v>
      </c>
      <c r="AA479" s="17"/>
      <c r="AB479" s="55"/>
      <c r="AC479" s="55"/>
      <c r="AD479" s="55"/>
      <c r="AE479" s="55"/>
      <c r="AF479" s="260">
        <f ca="1">+TODAY()-AE479</f>
        <v>44156</v>
      </c>
      <c r="AG479" s="55"/>
      <c r="AH479" s="55"/>
      <c r="AI479" s="53"/>
      <c r="AJ479" s="53"/>
      <c r="AK479" s="52" t="s">
        <v>305</v>
      </c>
      <c r="AL479" s="53"/>
      <c r="AM479" s="56">
        <v>1</v>
      </c>
      <c r="AN479" s="52" t="s">
        <v>58</v>
      </c>
      <c r="AO479" s="52"/>
      <c r="AP479" s="52" t="s">
        <v>3312</v>
      </c>
      <c r="AQ479" s="52"/>
      <c r="AR479" s="52"/>
      <c r="AS479" s="52"/>
      <c r="AT479" s="52"/>
      <c r="AU479" s="4" t="s">
        <v>150</v>
      </c>
      <c r="AV479" s="54" t="s">
        <v>61</v>
      </c>
      <c r="AW479" s="8" t="s">
        <v>61</v>
      </c>
      <c r="AX479" s="10" t="str">
        <f>IF(AW479="","Vacio",IF(AV479=AW479,"Igual","Diferente"))</f>
        <v>Igual</v>
      </c>
      <c r="AY479" s="26"/>
      <c r="AZ479" s="26"/>
      <c r="BA479" s="6">
        <f ca="1">+IF(L479&gt;21,"Revisar",0)</f>
        <v>0</v>
      </c>
      <c r="BB479" s="26" t="s">
        <v>62</v>
      </c>
      <c r="BC479" s="85" t="s">
        <v>63</v>
      </c>
      <c r="BD479" s="26">
        <v>0</v>
      </c>
      <c r="BE479" s="26">
        <v>0</v>
      </c>
    </row>
    <row r="480" spans="1:57" x14ac:dyDescent="0.25">
      <c r="A480" s="26" t="str">
        <f>CONCATENATE(E480,"_",Y480)</f>
        <v>20605383344_PCR-LAP0997</v>
      </c>
      <c r="B480" s="26" t="str">
        <f>CONCATENATE(E480,"_",Z480)</f>
        <v>20605383344_</v>
      </c>
      <c r="C480" s="7">
        <v>44132</v>
      </c>
      <c r="D480" s="7">
        <v>44162</v>
      </c>
      <c r="E480" s="108">
        <v>20605383344</v>
      </c>
      <c r="F480" s="12" t="s">
        <v>1807</v>
      </c>
      <c r="G480" s="4" t="s">
        <v>1797</v>
      </c>
      <c r="H480" s="4" t="s">
        <v>11308</v>
      </c>
      <c r="I480" s="7">
        <v>44132</v>
      </c>
      <c r="J480" s="7">
        <v>44162</v>
      </c>
      <c r="K480" s="8"/>
      <c r="L480" s="9">
        <f ca="1">+TODAY()-J480</f>
        <v>-6</v>
      </c>
      <c r="M480" s="10">
        <v>120</v>
      </c>
      <c r="N480" s="90"/>
      <c r="O480" s="10" t="str">
        <f>IF(N480="","Vacio",IF(M480=N480,"Igual","Diferente"))</f>
        <v>Vacio</v>
      </c>
      <c r="P480" s="10"/>
      <c r="Q480" s="90"/>
      <c r="R480" s="10" t="str">
        <f>IF(Q480="","Vacio",IF(P480=Q480,"Igual","Diferente"))</f>
        <v>Vacio</v>
      </c>
      <c r="S480" s="2">
        <f>+M480+P480/3.5</f>
        <v>120</v>
      </c>
      <c r="T480" s="2">
        <f ca="1">+IF(L480&gt;=0,IF(L480&lt;30,S480*1,IF(60&gt;L480,S480*2,IF(90&gt;L480,S480*3,IF(120&gt;L480,S480*4,IF(150&gt;L480,S480*5,IF(180&gt;L480,S480*6,IF(210&gt;L480,S480*7))))))),0)</f>
        <v>0</v>
      </c>
      <c r="U480" s="3">
        <f ca="1">+IF(L480&lt;0,0,IF(L480&lt;8,$A$1,IF(L480&lt;15,$B$1,IF(L480&lt;22,$C$1,IF(L480&lt;30,$D$1,IF(L480&lt;60,$H$1,IF(L480&lt;90,$I$1,IF(L480&lt;120,$J$1,IF(L480&lt;150,$K$1,IF(L480&lt;180,$L$1,IF(L480&lt;210,$E$1)))))))))))</f>
        <v>0</v>
      </c>
      <c r="V480" s="4" t="s">
        <v>1805</v>
      </c>
      <c r="W480" s="11" t="s">
        <v>1806</v>
      </c>
      <c r="X480" s="63">
        <v>44083</v>
      </c>
      <c r="Y480" s="12" t="s">
        <v>1807</v>
      </c>
      <c r="Z480" s="12"/>
      <c r="AA480" s="12"/>
      <c r="AB480" s="13"/>
      <c r="AC480" s="13"/>
      <c r="AD480" s="13"/>
      <c r="AE480" s="13"/>
      <c r="AF480" s="260">
        <f ca="1">+TODAY()-AE480</f>
        <v>44156</v>
      </c>
      <c r="AG480" s="13"/>
      <c r="AH480" s="13"/>
      <c r="AI480" s="7"/>
      <c r="AJ480" s="7"/>
      <c r="AK480" s="4"/>
      <c r="AL480" s="7"/>
      <c r="AM480" s="11"/>
      <c r="AN480" s="4"/>
      <c r="AO480" s="4"/>
      <c r="AP480" s="4"/>
      <c r="AQ480" s="4"/>
      <c r="AR480" s="4"/>
      <c r="AS480" s="4"/>
      <c r="AT480" s="4"/>
      <c r="AU480" s="4" t="s">
        <v>429</v>
      </c>
      <c r="AV480" s="8" t="s">
        <v>61</v>
      </c>
      <c r="AW480" s="8" t="s">
        <v>61</v>
      </c>
      <c r="AX480" s="10" t="str">
        <f>IF(AW480="","Vacio",IF(AV480=AW480,"Igual","Diferente"))</f>
        <v>Igual</v>
      </c>
      <c r="AY480" s="85"/>
      <c r="AZ480" s="85"/>
      <c r="BA480" s="6">
        <f ca="1">+IF(L480&gt;21,"Revisar",0)</f>
        <v>0</v>
      </c>
      <c r="BB480" s="26" t="s">
        <v>62</v>
      </c>
      <c r="BC480" s="85" t="s">
        <v>63</v>
      </c>
      <c r="BD480" s="26">
        <v>0</v>
      </c>
      <c r="BE480" s="26">
        <v>0</v>
      </c>
    </row>
    <row r="481" spans="1:57" x14ac:dyDescent="0.25">
      <c r="A481" s="26" t="str">
        <f>CONCATENATE(E481,"_",Y481)</f>
        <v>20600108639_PCR-LAP0998</v>
      </c>
      <c r="B481" s="26" t="str">
        <f>CONCATENATE(E481,"_",Z481)</f>
        <v>20600108639_</v>
      </c>
      <c r="C481" s="7">
        <v>44105</v>
      </c>
      <c r="D481" s="7">
        <v>44135</v>
      </c>
      <c r="E481" s="108">
        <v>20600108639</v>
      </c>
      <c r="F481" s="12" t="s">
        <v>2513</v>
      </c>
      <c r="G481" s="4" t="s">
        <v>2497</v>
      </c>
      <c r="H481" s="4" t="s">
        <v>2498</v>
      </c>
      <c r="I481" s="7">
        <v>44105</v>
      </c>
      <c r="J481" s="7">
        <v>44135</v>
      </c>
      <c r="K481" s="8"/>
      <c r="L481" s="9">
        <f ca="1">+TODAY()-J481</f>
        <v>21</v>
      </c>
      <c r="M481" s="10">
        <v>97</v>
      </c>
      <c r="N481" s="95"/>
      <c r="O481" s="29" t="str">
        <f>IF(N481="","Vacio",IF(M481=N481,"Igual","Diferente"))</f>
        <v>Vacio</v>
      </c>
      <c r="P481" s="10"/>
      <c r="Q481" s="95"/>
      <c r="R481" s="10" t="str">
        <f>IF(Q481="","Vacio",IF(P481=Q481,"Igual","Diferente"))</f>
        <v>Vacio</v>
      </c>
      <c r="S481" s="2">
        <f>+M481+P481/3.5</f>
        <v>97</v>
      </c>
      <c r="T481" s="2">
        <f ca="1">+IF(L481&gt;=0,IF(L481&lt;30,S481*1,IF(60&gt;L481,S481*2,IF(90&gt;L481,S481*3,IF(120&gt;L481,S481*4,IF(150&gt;L481,S481*5,IF(180&gt;L481,S481*6,IF(210&gt;L481,S481*7))))))),0)</f>
        <v>97</v>
      </c>
      <c r="U481" s="3" t="str">
        <f ca="1">+IF(L481&lt;0,0,IF(L481&lt;8,$A$1,IF(L481&lt;15,$B$1,IF(L481&lt;22,$C$1,IF(L481&lt;30,$D$1,IF(L481&lt;60,$H$1,IF(L481&lt;90,$I$1,IF(L481&lt;120,$J$1,IF(L481&lt;150,$K$1,IF(L481&lt;180,$L$1,IF(L481&lt;210,$E$1)))))))))))</f>
        <v>Fecha inicio Plazo Alquiler</v>
      </c>
      <c r="V481" s="4" t="s">
        <v>2511</v>
      </c>
      <c r="W481" s="11" t="s">
        <v>2512</v>
      </c>
      <c r="X481" s="7">
        <v>43906</v>
      </c>
      <c r="Y481" s="12" t="s">
        <v>2513</v>
      </c>
      <c r="Z481" s="12"/>
      <c r="AA481" s="12"/>
      <c r="AB481" s="13"/>
      <c r="AC481" s="13"/>
      <c r="AD481" s="13"/>
      <c r="AE481" s="13"/>
      <c r="AF481" s="260">
        <f ca="1">+TODAY()-AE481</f>
        <v>44156</v>
      </c>
      <c r="AG481" s="13"/>
      <c r="AH481" s="13"/>
      <c r="AI481" s="7"/>
      <c r="AJ481" s="7"/>
      <c r="AK481" s="4"/>
      <c r="AL481" s="7"/>
      <c r="AM481" s="11">
        <v>1</v>
      </c>
      <c r="AN481" s="4" t="s">
        <v>58</v>
      </c>
      <c r="AO481" s="4"/>
      <c r="AP481" s="4" t="s">
        <v>286</v>
      </c>
      <c r="AQ481" s="4"/>
      <c r="AR481" s="4"/>
      <c r="AS481" s="4"/>
      <c r="AT481" s="4"/>
      <c r="AU481" s="120" t="s">
        <v>89</v>
      </c>
      <c r="AV481" s="8" t="s">
        <v>61</v>
      </c>
      <c r="AW481" s="28" t="s">
        <v>61</v>
      </c>
      <c r="AX481" s="10" t="str">
        <f>IF(AW481="","Vacio",IF(AV481=AW481,"Igual","Diferente"))</f>
        <v>Igual</v>
      </c>
      <c r="AY481" s="85"/>
      <c r="AZ481" s="85"/>
      <c r="BA481" s="6">
        <f ca="1">+IF(L481&gt;21,"Revisar",0)</f>
        <v>0</v>
      </c>
      <c r="BB481" s="19" t="s">
        <v>62</v>
      </c>
      <c r="BC481" s="19" t="s">
        <v>63</v>
      </c>
      <c r="BD481" s="26">
        <v>0</v>
      </c>
      <c r="BE481" s="26">
        <v>0</v>
      </c>
    </row>
    <row r="482" spans="1:57" x14ac:dyDescent="0.25">
      <c r="A482" s="26" t="str">
        <f>CONCATENATE(E482,"_",Y482)</f>
        <v>20548187266_PCR-LAP0999</v>
      </c>
      <c r="B482" s="26" t="str">
        <f>CONCATENATE(E482,"_",Z482)</f>
        <v>20548187266_</v>
      </c>
      <c r="C482" s="7">
        <v>44075</v>
      </c>
      <c r="D482" s="7">
        <v>44104</v>
      </c>
      <c r="E482" s="108">
        <v>20548187266</v>
      </c>
      <c r="F482" s="12" t="s">
        <v>1060</v>
      </c>
      <c r="G482" s="4" t="s">
        <v>1051</v>
      </c>
      <c r="H482" s="4" t="s">
        <v>1056</v>
      </c>
      <c r="I482" s="7">
        <v>44075</v>
      </c>
      <c r="J482" s="7">
        <v>44104</v>
      </c>
      <c r="K482" s="23" t="s">
        <v>1057</v>
      </c>
      <c r="L482" s="9">
        <f ca="1">+TODAY()-J482</f>
        <v>52</v>
      </c>
      <c r="M482" s="10">
        <v>105</v>
      </c>
      <c r="N482" s="94"/>
      <c r="O482" s="10" t="str">
        <f>IF(N482="","Vacio",IF(M482=N482,"Igual","Diferente"))</f>
        <v>Vacio</v>
      </c>
      <c r="P482" s="10"/>
      <c r="Q482" s="94"/>
      <c r="R482" s="10" t="str">
        <f>IF(Q482="","Vacio",IF(P482=Q482,"Igual","Diferente"))</f>
        <v>Vacio</v>
      </c>
      <c r="S482" s="2">
        <f>+M482+P482/3.5</f>
        <v>105</v>
      </c>
      <c r="T482" s="2">
        <f ca="1">+IF(L482&gt;=0,IF(L482&lt;30,S482*1,IF(60&gt;L482,S482*2,IF(90&gt;L482,S482*3,IF(120&gt;L482,S482*4,IF(150&gt;L482,S482*5,IF(180&gt;L482,S482*6,IF(210&gt;L482,S482*7))))))),0)</f>
        <v>210</v>
      </c>
      <c r="U482" s="3" t="str">
        <f ca="1">+IF(L482&lt;0,0,IF(L482&lt;8,$A$1,IF(L482&lt;15,$B$1,IF(L482&lt;22,$C$1,IF(L482&lt;30,$D$1,IF(L482&lt;60,$H$1,IF(L482&lt;90,$I$1,IF(L482&lt;120,$J$1,IF(L482&lt;150,$K$1,IF(L482&lt;180,$L$1,IF(L482&lt;210,$E$1)))))))))))</f>
        <v>Factura</v>
      </c>
      <c r="V482" s="21" t="s">
        <v>1058</v>
      </c>
      <c r="W482" s="24" t="s">
        <v>1059</v>
      </c>
      <c r="X482" s="22">
        <v>43564</v>
      </c>
      <c r="Y482" s="12" t="s">
        <v>1060</v>
      </c>
      <c r="Z482" s="12"/>
      <c r="AA482" s="12"/>
      <c r="AB482" s="13"/>
      <c r="AC482" s="13"/>
      <c r="AD482" s="13"/>
      <c r="AE482" s="13"/>
      <c r="AF482" s="260">
        <f ca="1">+TODAY()-AE482</f>
        <v>44156</v>
      </c>
      <c r="AG482" s="13"/>
      <c r="AH482" s="13"/>
      <c r="AI482" s="22"/>
      <c r="AJ482" s="22"/>
      <c r="AK482" s="21" t="s">
        <v>65</v>
      </c>
      <c r="AL482" s="22"/>
      <c r="AM482" s="24">
        <v>1</v>
      </c>
      <c r="AN482" s="21" t="s">
        <v>58</v>
      </c>
      <c r="AO482" s="21"/>
      <c r="AP482" s="21" t="s">
        <v>66</v>
      </c>
      <c r="AQ482" s="21"/>
      <c r="AR482" s="21"/>
      <c r="AS482" s="21"/>
      <c r="AT482" s="25"/>
      <c r="AU482" s="4" t="s">
        <v>429</v>
      </c>
      <c r="AV482" s="8" t="s">
        <v>61</v>
      </c>
      <c r="AW482" s="8" t="s">
        <v>61</v>
      </c>
      <c r="AX482" s="10" t="str">
        <f>IF(AW482="","Vacio",IF(AV482=AW482,"Igual","Diferente"))</f>
        <v>Igual</v>
      </c>
      <c r="AY482" s="85"/>
      <c r="AZ482" s="85"/>
      <c r="BA482" s="6" t="str">
        <f ca="1">+IF(L482&gt;21,"Revisar",0)</f>
        <v>Revisar</v>
      </c>
      <c r="BB482" s="85" t="s">
        <v>62</v>
      </c>
      <c r="BC482" s="85" t="s">
        <v>120</v>
      </c>
      <c r="BD482" s="26">
        <v>0</v>
      </c>
      <c r="BE482" s="26">
        <v>0</v>
      </c>
    </row>
    <row r="483" spans="1:57" x14ac:dyDescent="0.25">
      <c r="A483" s="26" t="str">
        <f>CONCATENATE(E483,"_",Y483)</f>
        <v>20545132088_PCR-LAP1000</v>
      </c>
      <c r="B483" s="26" t="str">
        <f>CONCATENATE(E483,"_",Z483)</f>
        <v>20545132088_</v>
      </c>
      <c r="C483" s="7">
        <v>44105</v>
      </c>
      <c r="D483" s="7">
        <v>44135</v>
      </c>
      <c r="E483" s="108">
        <v>20545132088</v>
      </c>
      <c r="F483" s="12" t="s">
        <v>2718</v>
      </c>
      <c r="G483" s="4" t="s">
        <v>2688</v>
      </c>
      <c r="H483" s="4" t="s">
        <v>2689</v>
      </c>
      <c r="I483" s="7">
        <v>44105</v>
      </c>
      <c r="J483" s="7">
        <v>44135</v>
      </c>
      <c r="K483" s="8"/>
      <c r="L483" s="9">
        <f ca="1">+TODAY()-J483</f>
        <v>21</v>
      </c>
      <c r="M483" s="10">
        <v>93</v>
      </c>
      <c r="N483" s="95"/>
      <c r="O483" s="29" t="str">
        <f>IF(N483="","Vacio",IF(M483=N483,"Igual","Diferente"))</f>
        <v>Vacio</v>
      </c>
      <c r="P483" s="10"/>
      <c r="Q483" s="95"/>
      <c r="R483" s="29" t="str">
        <f>IF(Q483="","Vacio",IF(P483=Q483,"Igual","Diferente"))</f>
        <v>Vacio</v>
      </c>
      <c r="S483" s="2">
        <f>+M483+P483/3.5</f>
        <v>93</v>
      </c>
      <c r="T483" s="2">
        <f ca="1">+IF(L483&gt;=0,IF(L483&lt;30,S483*1,IF(60&gt;L483,S483*2,IF(90&gt;L483,S483*3,IF(120&gt;L483,S483*4,IF(150&gt;L483,S483*5,IF(180&gt;L483,S483*6,IF(210&gt;L483,S483*7))))))),0)</f>
        <v>93</v>
      </c>
      <c r="U483" s="3" t="str">
        <f ca="1">+IF(L483&lt;0,0,IF(L483&lt;8,$A$1,IF(L483&lt;15,$B$1,IF(L483&lt;22,$C$1,IF(L483&lt;30,$D$1,IF(L483&lt;60,$H$1,IF(L483&lt;90,$I$1,IF(L483&lt;120,$J$1,IF(L483&lt;150,$K$1,IF(L483&lt;180,$L$1,IF(L483&lt;210,$E$1)))))))))))</f>
        <v>Fecha inicio Plazo Alquiler</v>
      </c>
      <c r="V483" s="76" t="s">
        <v>2717</v>
      </c>
      <c r="W483" s="11" t="s">
        <v>2715</v>
      </c>
      <c r="X483" s="7">
        <v>44025</v>
      </c>
      <c r="Y483" s="12" t="s">
        <v>2718</v>
      </c>
      <c r="Z483" s="12"/>
      <c r="AA483" s="12"/>
      <c r="AB483" s="13"/>
      <c r="AC483" s="13"/>
      <c r="AD483" s="13"/>
      <c r="AE483" s="13"/>
      <c r="AF483" s="260">
        <f ca="1">+TODAY()-AE483</f>
        <v>44156</v>
      </c>
      <c r="AG483" s="13"/>
      <c r="AH483" s="13"/>
      <c r="AI483" s="7"/>
      <c r="AJ483" s="7"/>
      <c r="AK483" s="4"/>
      <c r="AL483" s="7"/>
      <c r="AM483" s="11">
        <v>1</v>
      </c>
      <c r="AN483" s="4" t="s">
        <v>58</v>
      </c>
      <c r="AO483" s="4"/>
      <c r="AP483" s="4" t="s">
        <v>66</v>
      </c>
      <c r="AQ483" s="4"/>
      <c r="AR483" s="4"/>
      <c r="AS483" s="4"/>
      <c r="AT483" s="4"/>
      <c r="AU483" s="123" t="s">
        <v>429</v>
      </c>
      <c r="AV483" s="8" t="s">
        <v>61</v>
      </c>
      <c r="AW483" s="28" t="s">
        <v>61</v>
      </c>
      <c r="AX483" s="10" t="str">
        <f>IF(AW483="","Vacio",IF(AV483=AW483,"Igual","Diferente"))</f>
        <v>Igual</v>
      </c>
      <c r="AY483" s="85"/>
      <c r="AZ483" s="85"/>
      <c r="BA483" s="6">
        <f ca="1">+IF(L483&gt;21,"Revisar",0)</f>
        <v>0</v>
      </c>
      <c r="BB483" s="19" t="s">
        <v>62</v>
      </c>
      <c r="BC483" s="19" t="s">
        <v>63</v>
      </c>
      <c r="BD483" s="26">
        <v>0</v>
      </c>
      <c r="BE483" s="26">
        <v>0</v>
      </c>
    </row>
    <row r="484" spans="1:57" x14ac:dyDescent="0.25">
      <c r="A484" s="26" t="str">
        <f>CONCATENATE(E484,"_",Y484)</f>
        <v>20159473148_PCR-LAP1001</v>
      </c>
      <c r="B484" s="26" t="str">
        <f>CONCATENATE(E484,"_",Z484)</f>
        <v>20159473148_</v>
      </c>
      <c r="C484" s="22">
        <v>44120</v>
      </c>
      <c r="D484" s="22">
        <v>44150</v>
      </c>
      <c r="E484" s="108">
        <v>20159473148</v>
      </c>
      <c r="F484" s="12" t="s">
        <v>2776</v>
      </c>
      <c r="G484" s="21" t="s">
        <v>2759</v>
      </c>
      <c r="H484" s="4" t="s">
        <v>2760</v>
      </c>
      <c r="I484" s="22">
        <v>44120</v>
      </c>
      <c r="J484" s="22">
        <v>44150</v>
      </c>
      <c r="K484" s="23" t="s">
        <v>2761</v>
      </c>
      <c r="L484" s="9">
        <f ca="1">+TODAY()-J484</f>
        <v>6</v>
      </c>
      <c r="M484" s="10">
        <v>47.5</v>
      </c>
      <c r="N484" s="90"/>
      <c r="O484" s="10" t="str">
        <f>IF(N484="","Vacio",IF(M484=N484,"Igual","Diferente"))</f>
        <v>Vacio</v>
      </c>
      <c r="P484" s="10"/>
      <c r="Q484" s="90"/>
      <c r="R484" s="10" t="str">
        <f>IF(Q484="","Vacio",IF(P484=Q484,"Igual","Diferente"))</f>
        <v>Vacio</v>
      </c>
      <c r="S484" s="2">
        <f>+M484+P484/3.5</f>
        <v>47.5</v>
      </c>
      <c r="T484" s="2">
        <f ca="1">+IF(L484&gt;=0,IF(L484&lt;30,S484*1,IF(60&gt;L484,S484*2,IF(90&gt;L484,S484*3,IF(120&gt;L484,S484*4,IF(150&gt;L484,S484*5,IF(180&gt;L484,S484*6,IF(210&gt;L484,S484*7))))))),0)</f>
        <v>47.5</v>
      </c>
      <c r="U484" s="3" t="str">
        <f ca="1">+IF(L484&lt;0,0,IF(L484&lt;8,$A$1,IF(L484&lt;15,$B$1,IF(L484&lt;22,$C$1,IF(L484&lt;30,$D$1,IF(L484&lt;60,$H$1,IF(L484&lt;90,$I$1,IF(L484&lt;120,$J$1,IF(L484&lt;150,$K$1,IF(L484&lt;180,$L$1,IF(L484&lt;210,$E$1)))))))))))</f>
        <v>CONCATENACIÓN LAPTOP ACTUAL</v>
      </c>
      <c r="V484" s="21" t="s">
        <v>1206</v>
      </c>
      <c r="W484" s="24" t="s">
        <v>2762</v>
      </c>
      <c r="X484" s="22">
        <v>43902</v>
      </c>
      <c r="Y484" s="12" t="s">
        <v>2776</v>
      </c>
      <c r="Z484" s="12"/>
      <c r="AA484" s="12"/>
      <c r="AB484" s="13"/>
      <c r="AC484" s="13"/>
      <c r="AD484" s="13"/>
      <c r="AE484" s="13"/>
      <c r="AF484" s="260">
        <f ca="1">+TODAY()-AE484</f>
        <v>44156</v>
      </c>
      <c r="AG484" s="13"/>
      <c r="AH484" s="13"/>
      <c r="AI484" s="22"/>
      <c r="AJ484" s="22"/>
      <c r="AK484" s="21"/>
      <c r="AL484" s="22"/>
      <c r="AM484" s="24">
        <v>1</v>
      </c>
      <c r="AN484" s="4" t="s">
        <v>58</v>
      </c>
      <c r="AO484" s="21"/>
      <c r="AP484" s="21" t="s">
        <v>66</v>
      </c>
      <c r="AQ484" s="21"/>
      <c r="AR484" s="21"/>
      <c r="AS484" s="21"/>
      <c r="AT484" s="21"/>
      <c r="AU484" s="120" t="s">
        <v>89</v>
      </c>
      <c r="AV484" s="23" t="s">
        <v>61</v>
      </c>
      <c r="AW484" s="8" t="s">
        <v>61</v>
      </c>
      <c r="AX484" s="10" t="str">
        <f>IF(AW484="","Vacio",IF(AV484=AW484,"Igual","Diferente"))</f>
        <v>Igual</v>
      </c>
      <c r="AY484" s="85"/>
      <c r="AZ484" s="85"/>
      <c r="BA484" s="6">
        <f ca="1">+IF(L484&gt;21,"Revisar",0)</f>
        <v>0</v>
      </c>
      <c r="BB484" s="26" t="s">
        <v>62</v>
      </c>
      <c r="BC484" s="85" t="s">
        <v>63</v>
      </c>
      <c r="BD484" s="26">
        <v>0</v>
      </c>
      <c r="BE484" s="26">
        <v>0</v>
      </c>
    </row>
    <row r="485" spans="1:57" x14ac:dyDescent="0.25">
      <c r="A485" s="26" t="str">
        <f>CONCATENATE(E485,"_",Y485)</f>
        <v>20520596233_PCR-LAP1004</v>
      </c>
      <c r="B485" s="26" t="str">
        <f>CONCATENATE(E485,"_",Z485)</f>
        <v>20520596233_</v>
      </c>
      <c r="C485" s="7">
        <v>44133</v>
      </c>
      <c r="D485" s="7">
        <v>44163</v>
      </c>
      <c r="E485" s="108">
        <v>20520596233</v>
      </c>
      <c r="F485" s="77" t="s">
        <v>2778</v>
      </c>
      <c r="G485" s="4" t="s">
        <v>3742</v>
      </c>
      <c r="H485" s="4" t="s">
        <v>11347</v>
      </c>
      <c r="I485" s="7">
        <v>44133</v>
      </c>
      <c r="J485" s="7">
        <v>44163</v>
      </c>
      <c r="K485" s="8"/>
      <c r="L485" s="9">
        <f ca="1">+TODAY()-J485</f>
        <v>-7</v>
      </c>
      <c r="M485" s="10">
        <v>82</v>
      </c>
      <c r="N485" s="94"/>
      <c r="O485" s="10" t="str">
        <f>IF(N485="","Vacio",IF(M485=N485,"Igual","Diferente"))</f>
        <v>Vacio</v>
      </c>
      <c r="P485" s="10"/>
      <c r="Q485" s="94"/>
      <c r="R485" s="10" t="str">
        <f>IF(Q485="","Vacio",IF(P485=Q485,"Igual","Diferente"))</f>
        <v>Vacio</v>
      </c>
      <c r="S485" s="2">
        <f>+M485+P485/3.5</f>
        <v>82</v>
      </c>
      <c r="T485" s="2">
        <f ca="1">+IF(L485&gt;=0,IF(L485&lt;30,S485*1,IF(60&gt;L485,S485*2,IF(90&gt;L485,S485*3,IF(120&gt;L485,S485*4,IF(150&gt;L485,S485*5,IF(180&gt;L485,S485*6,IF(210&gt;L485,S485*7))))))),0)</f>
        <v>0</v>
      </c>
      <c r="U485" s="3">
        <f ca="1">+IF(L485&lt;0,0,IF(L485&lt;8,$A$1,IF(L485&lt;15,$B$1,IF(L485&lt;22,$C$1,IF(L485&lt;30,$D$1,IF(L485&lt;60,$H$1,IF(L485&lt;90,$I$1,IF(L485&lt;120,$J$1,IF(L485&lt;150,$K$1,IF(L485&lt;180,$L$1,IF(L485&lt;210,$E$1)))))))))))</f>
        <v>0</v>
      </c>
      <c r="V485" s="76" t="s">
        <v>3769</v>
      </c>
      <c r="W485" s="44" t="s">
        <v>3756</v>
      </c>
      <c r="X485" s="88">
        <v>44009</v>
      </c>
      <c r="Y485" s="77" t="s">
        <v>2778</v>
      </c>
      <c r="Z485" s="12"/>
      <c r="AA485" s="77"/>
      <c r="AB485" s="73"/>
      <c r="AC485" s="73"/>
      <c r="AD485" s="73"/>
      <c r="AE485" s="73"/>
      <c r="AF485" s="260">
        <f ca="1">+TODAY()-AE485</f>
        <v>44156</v>
      </c>
      <c r="AG485" s="73"/>
      <c r="AH485" s="73"/>
      <c r="AI485" s="7"/>
      <c r="AJ485" s="4"/>
      <c r="AK485" s="7"/>
      <c r="AL485" s="11"/>
      <c r="AM485" s="4"/>
      <c r="AN485" s="4"/>
      <c r="AO485" s="4"/>
      <c r="AP485" s="4" t="s">
        <v>306</v>
      </c>
      <c r="AQ485" s="4"/>
      <c r="AR485" s="4"/>
      <c r="AS485" s="4"/>
      <c r="AT485" s="4"/>
      <c r="AU485" s="4" t="s">
        <v>3449</v>
      </c>
      <c r="AV485" s="8" t="s">
        <v>61</v>
      </c>
      <c r="AW485" s="8" t="s">
        <v>61</v>
      </c>
      <c r="AX485" s="10" t="str">
        <f>IF(AW485="","Vacio",IF(AV485=AW485,"Igual","Diferente"))</f>
        <v>Igual</v>
      </c>
      <c r="AY485" s="85"/>
      <c r="AZ485" s="85"/>
      <c r="BA485" s="6">
        <f ca="1">+IF(L485&gt;21,"Revisar",0)</f>
        <v>0</v>
      </c>
      <c r="BB485" s="85" t="s">
        <v>62</v>
      </c>
      <c r="BC485" s="85" t="s">
        <v>63</v>
      </c>
      <c r="BD485" s="26">
        <v>0</v>
      </c>
      <c r="BE485" s="26">
        <v>0</v>
      </c>
    </row>
    <row r="486" spans="1:57" x14ac:dyDescent="0.25">
      <c r="A486" s="26" t="str">
        <f>CONCATENATE(E486,"_",Y486)</f>
        <v>20553066132_PCR-LAP1005</v>
      </c>
      <c r="B486" s="26" t="str">
        <f>CONCATENATE(E486,"_",Z486)</f>
        <v>20553066132_</v>
      </c>
      <c r="C486" s="16">
        <v>44126</v>
      </c>
      <c r="D486" s="16">
        <v>44135</v>
      </c>
      <c r="E486" s="108">
        <v>20553066132</v>
      </c>
      <c r="F486" s="17" t="s">
        <v>368</v>
      </c>
      <c r="G486" s="15" t="s">
        <v>2203</v>
      </c>
      <c r="H486" s="15" t="s">
        <v>2204</v>
      </c>
      <c r="I486" s="16">
        <v>44126</v>
      </c>
      <c r="J486" s="16">
        <v>44135</v>
      </c>
      <c r="K486" s="8"/>
      <c r="L486" s="9">
        <f ca="1">+TODAY()-J486</f>
        <v>21</v>
      </c>
      <c r="M486" s="29">
        <v>50</v>
      </c>
      <c r="N486" s="95"/>
      <c r="O486" s="29" t="str">
        <f>IF(N486="","Vacio",IF(M486=N486,"Igual","Diferente"))</f>
        <v>Vacio</v>
      </c>
      <c r="P486" s="29"/>
      <c r="Q486" s="95"/>
      <c r="R486" s="10" t="str">
        <f>IF(Q486="","Vacio",IF(P486=Q486,"Igual","Diferente"))</f>
        <v>Vacio</v>
      </c>
      <c r="S486" s="2">
        <f>+M486+P486/3.5</f>
        <v>50</v>
      </c>
      <c r="T486" s="96">
        <f ca="1">+IF(L486&gt;=0,IF(L486&lt;30,S486*1,IF(60&gt;L486,S486*2,IF(90&gt;L486,S486*3,IF(120&gt;L486,S486*4,IF(150&gt;L486,S486*5,IF(180&gt;L486,S486*6,IF(210&gt;L486,S486*7))))))),0)</f>
        <v>50</v>
      </c>
      <c r="U486" s="3" t="str">
        <f ca="1">+IF(L486&lt;0,0,IF(L486&lt;8,$A$1,IF(L486&lt;15,$B$1,IF(L486&lt;22,$C$1,IF(L486&lt;30,$D$1,IF(L486&lt;60,$H$1,IF(L486&lt;90,$I$1,IF(L486&lt;120,$J$1,IF(L486&lt;150,$K$1,IF(L486&lt;180,$L$1,IF(L486&lt;210,$E$1)))))))))))</f>
        <v>Fecha inicio Plazo Alquiler</v>
      </c>
      <c r="V486" s="4" t="s">
        <v>2215</v>
      </c>
      <c r="W486" s="11" t="s">
        <v>2216</v>
      </c>
      <c r="X486" s="7">
        <v>44095</v>
      </c>
      <c r="Y486" s="17" t="s">
        <v>368</v>
      </c>
      <c r="Z486" s="17"/>
      <c r="AA486" s="17"/>
      <c r="AB486" s="31"/>
      <c r="AC486" s="31"/>
      <c r="AD486" s="31"/>
      <c r="AE486" s="31"/>
      <c r="AF486" s="261">
        <f ca="1">+TODAY()-AE486</f>
        <v>44156</v>
      </c>
      <c r="AG486" s="31"/>
      <c r="AH486" s="31"/>
      <c r="AI486" s="16"/>
      <c r="AJ486" s="16"/>
      <c r="AK486" s="15"/>
      <c r="AL486" s="16"/>
      <c r="AM486" s="30">
        <v>1</v>
      </c>
      <c r="AN486" s="15" t="s">
        <v>58</v>
      </c>
      <c r="AO486" s="15"/>
      <c r="AP486" s="15" t="s">
        <v>66</v>
      </c>
      <c r="AQ486" s="15"/>
      <c r="AR486" s="15"/>
      <c r="AS486" s="15"/>
      <c r="AT486" s="15"/>
      <c r="AU486" s="4" t="s">
        <v>11259</v>
      </c>
      <c r="AV486" s="28" t="s">
        <v>61</v>
      </c>
      <c r="AW486" s="28" t="s">
        <v>61</v>
      </c>
      <c r="AX486" s="10" t="str">
        <f>IF(AW486="","Vacio",IF(AV486=AW486,"Igual","Diferente"))</f>
        <v>Igual</v>
      </c>
      <c r="AY486" s="19"/>
      <c r="AZ486" s="19"/>
      <c r="BA486" s="6">
        <f ca="1">+IF(L486&gt;21,"Revisar",0)</f>
        <v>0</v>
      </c>
      <c r="BB486" s="19" t="s">
        <v>62</v>
      </c>
      <c r="BC486" s="19" t="s">
        <v>63</v>
      </c>
      <c r="BD486" s="26">
        <v>0</v>
      </c>
      <c r="BE486" s="26">
        <v>0</v>
      </c>
    </row>
    <row r="487" spans="1:57" x14ac:dyDescent="0.25">
      <c r="A487" s="26" t="str">
        <f>CONCATENATE(E487,"_",Y487)</f>
        <v>20600221753_PCR-LAP1006</v>
      </c>
      <c r="B487" s="26" t="str">
        <f>CONCATENATE(E487,"_",Z487)</f>
        <v>20600221753_</v>
      </c>
      <c r="C487" s="7">
        <v>44105</v>
      </c>
      <c r="D487" s="7">
        <v>44135</v>
      </c>
      <c r="E487" s="108">
        <v>20600221753</v>
      </c>
      <c r="F487" s="12" t="s">
        <v>881</v>
      </c>
      <c r="G487" s="4" t="s">
        <v>875</v>
      </c>
      <c r="H487" s="4" t="s">
        <v>876</v>
      </c>
      <c r="I487" s="7">
        <v>44105</v>
      </c>
      <c r="J487" s="7">
        <v>44135</v>
      </c>
      <c r="K487" s="8"/>
      <c r="L487" s="9">
        <f ca="1">+TODAY()-J487</f>
        <v>21</v>
      </c>
      <c r="M487" s="10">
        <v>45</v>
      </c>
      <c r="N487" s="90"/>
      <c r="O487" s="10" t="str">
        <f>IF(N487="","Vacio",IF(M487=N487,"Igual","Diferente"))</f>
        <v>Vacio</v>
      </c>
      <c r="P487" s="10"/>
      <c r="Q487" s="90"/>
      <c r="R487" s="10" t="str">
        <f>IF(Q487="","Vacio",IF(P487=Q487,"Igual","Diferente"))</f>
        <v>Vacio</v>
      </c>
      <c r="S487" s="2">
        <f>+M487+P487/3.5</f>
        <v>45</v>
      </c>
      <c r="T487" s="2">
        <f ca="1">+IF(L487&gt;=0,IF(L487&lt;30,S487*1,IF(60&gt;L487,S487*2,IF(90&gt;L487,S487*3,IF(120&gt;L487,S487*4,IF(150&gt;L487,S487*5,IF(180&gt;L487,S487*6,IF(210&gt;L487,S487*7))))))),0)</f>
        <v>45</v>
      </c>
      <c r="U487" s="3" t="str">
        <f ca="1">+IF(L487&lt;0,0,IF(L487&lt;8,$A$1,IF(L487&lt;15,$B$1,IF(L487&lt;22,$C$1,IF(L487&lt;30,$D$1,IF(L487&lt;60,$H$1,IF(L487&lt;90,$I$1,IF(L487&lt;120,$J$1,IF(L487&lt;150,$K$1,IF(L487&lt;180,$L$1,IF(L487&lt;210,$E$1)))))))))))</f>
        <v>Fecha inicio Plazo Alquiler</v>
      </c>
      <c r="V487" s="4" t="s">
        <v>787</v>
      </c>
      <c r="W487" s="11" t="s">
        <v>880</v>
      </c>
      <c r="X487" s="7">
        <v>43530</v>
      </c>
      <c r="Y487" s="12" t="s">
        <v>881</v>
      </c>
      <c r="Z487" s="12"/>
      <c r="AA487" s="12"/>
      <c r="AB487" s="13"/>
      <c r="AC487" s="13"/>
      <c r="AD487" s="13"/>
      <c r="AE487" s="13"/>
      <c r="AF487" s="260">
        <f ca="1">+TODAY()-AE487</f>
        <v>44156</v>
      </c>
      <c r="AG487" s="13"/>
      <c r="AH487" s="13"/>
      <c r="AI487" s="7"/>
      <c r="AJ487" s="7"/>
      <c r="AK487" s="4" t="s">
        <v>305</v>
      </c>
      <c r="AL487" s="7"/>
      <c r="AM487" s="11">
        <v>1</v>
      </c>
      <c r="AN487" s="4" t="s">
        <v>58</v>
      </c>
      <c r="AO487" s="4"/>
      <c r="AP487" s="4" t="s">
        <v>66</v>
      </c>
      <c r="AQ487" s="4"/>
      <c r="AR487" s="4"/>
      <c r="AS487" s="4"/>
      <c r="AT487" s="14"/>
      <c r="AU487" s="120" t="s">
        <v>89</v>
      </c>
      <c r="AV487" s="8" t="s">
        <v>61</v>
      </c>
      <c r="AW487" s="8" t="s">
        <v>61</v>
      </c>
      <c r="AX487" s="10" t="str">
        <f>IF(AW487="","Vacio",IF(AV487=AW487,"Igual","Diferente"))</f>
        <v>Igual</v>
      </c>
      <c r="AY487" s="26"/>
      <c r="AZ487" s="26"/>
      <c r="BA487" s="6">
        <f ca="1">+IF(L487&gt;21,"Revisar",0)</f>
        <v>0</v>
      </c>
      <c r="BB487" s="26" t="s">
        <v>62</v>
      </c>
      <c r="BC487" s="85" t="s">
        <v>63</v>
      </c>
      <c r="BD487" s="26">
        <v>0</v>
      </c>
      <c r="BE487" s="26">
        <v>0</v>
      </c>
    </row>
    <row r="488" spans="1:57" x14ac:dyDescent="0.25">
      <c r="A488" s="26" t="str">
        <f>CONCATENATE(E488,"_",Y488)</f>
        <v>20537539900_PCR-LAP1007</v>
      </c>
      <c r="B488" s="26" t="str">
        <f>CONCATENATE(E488,"_",Z488)</f>
        <v>20537539900_PCR-LAP0929</v>
      </c>
      <c r="C488" s="7">
        <v>44110</v>
      </c>
      <c r="D488" s="7">
        <v>44140</v>
      </c>
      <c r="E488" s="108">
        <v>20537539900</v>
      </c>
      <c r="F488" s="12" t="s">
        <v>2863</v>
      </c>
      <c r="G488" s="4" t="s">
        <v>2839</v>
      </c>
      <c r="H488" s="4" t="s">
        <v>2840</v>
      </c>
      <c r="I488" s="7">
        <v>44110</v>
      </c>
      <c r="J488" s="7">
        <v>44140</v>
      </c>
      <c r="K488" s="8"/>
      <c r="L488" s="9">
        <f ca="1">+TODAY()-J488</f>
        <v>16</v>
      </c>
      <c r="M488" s="10">
        <v>60</v>
      </c>
      <c r="N488" s="95"/>
      <c r="O488" s="29" t="str">
        <f>IF(N488="","Vacio",IF(M488=N488,"Igual","Diferente"))</f>
        <v>Vacio</v>
      </c>
      <c r="P488" s="10"/>
      <c r="Q488" s="95"/>
      <c r="R488" s="29" t="str">
        <f>IF(Q488="","Vacio",IF(P488=Q488,"Igual","Diferente"))</f>
        <v>Vacio</v>
      </c>
      <c r="S488" s="2">
        <f>+M488+P488/3.5</f>
        <v>60</v>
      </c>
      <c r="T488" s="2">
        <f ca="1">+IF(L488&gt;=0,IF(L488&lt;30,S488*1,IF(60&gt;L488,S488*2,IF(90&gt;L488,S488*3,IF(120&gt;L488,S488*4,IF(150&gt;L488,S488*5,IF(180&gt;L488,S488*6,IF(210&gt;L488,S488*7))))))),0)</f>
        <v>60</v>
      </c>
      <c r="U488" s="3" t="str">
        <f ca="1">+IF(L488&lt;0,0,IF(L488&lt;8,$A$1,IF(L488&lt;15,$B$1,IF(L488&lt;22,$C$1,IF(L488&lt;30,$D$1,IF(L488&lt;60,$H$1,IF(L488&lt;90,$I$1,IF(L488&lt;120,$J$1,IF(L488&lt;150,$K$1,IF(L488&lt;180,$L$1,IF(L488&lt;210,$E$1)))))))))))</f>
        <v>Fecha inicio Plazo Alquiler</v>
      </c>
      <c r="V488" s="4" t="s">
        <v>2869</v>
      </c>
      <c r="W488" s="11" t="s">
        <v>2842</v>
      </c>
      <c r="X488" s="7">
        <v>43983</v>
      </c>
      <c r="Y488" s="12" t="s">
        <v>2863</v>
      </c>
      <c r="Z488" s="12" t="s">
        <v>2870</v>
      </c>
      <c r="AA488" s="12"/>
      <c r="AB488" s="12"/>
      <c r="AC488" s="13"/>
      <c r="AD488" s="13"/>
      <c r="AE488" s="13"/>
      <c r="AF488" s="260">
        <f ca="1">+TODAY()-AE488</f>
        <v>44156</v>
      </c>
      <c r="AG488" s="13"/>
      <c r="AH488" s="13"/>
      <c r="AI488" s="7"/>
      <c r="AJ488" s="7"/>
      <c r="AK488" s="4" t="s">
        <v>305</v>
      </c>
      <c r="AL488" s="7"/>
      <c r="AM488" s="11">
        <v>1</v>
      </c>
      <c r="AN488" s="4" t="s">
        <v>58</v>
      </c>
      <c r="AO488" s="4"/>
      <c r="AP488" s="4" t="s">
        <v>306</v>
      </c>
      <c r="AQ488" s="4"/>
      <c r="AR488" s="4"/>
      <c r="AS488" s="4"/>
      <c r="AT488" s="4"/>
      <c r="AU488" s="120" t="s">
        <v>89</v>
      </c>
      <c r="AV488" s="8" t="s">
        <v>61</v>
      </c>
      <c r="AW488" s="28" t="s">
        <v>61</v>
      </c>
      <c r="AX488" s="10" t="str">
        <f>IF(AW488="","Vacio",IF(AV488=AW488,"Igual","Diferente"))</f>
        <v>Igual</v>
      </c>
      <c r="AY488" s="85"/>
      <c r="AZ488" s="85"/>
      <c r="BA488" s="6">
        <f ca="1">+IF(L488&gt;21,"Revisar",0)</f>
        <v>0</v>
      </c>
      <c r="BB488" s="19" t="s">
        <v>62</v>
      </c>
      <c r="BC488" s="19" t="s">
        <v>63</v>
      </c>
      <c r="BD488" s="26">
        <v>0</v>
      </c>
      <c r="BE488" s="26">
        <v>0</v>
      </c>
    </row>
    <row r="489" spans="1:57" x14ac:dyDescent="0.25">
      <c r="A489" s="26" t="str">
        <f>CONCATENATE(E489,"_",Y489)</f>
        <v>20604625697_PCR-LAP1008</v>
      </c>
      <c r="B489" s="26" t="str">
        <f>CONCATENATE(E489,"_",Z489)</f>
        <v>20604625697_PCR-LAP0344</v>
      </c>
      <c r="C489" s="7">
        <v>44105</v>
      </c>
      <c r="D489" s="7">
        <v>44135</v>
      </c>
      <c r="E489" s="108">
        <v>20604625697</v>
      </c>
      <c r="F489" s="12" t="s">
        <v>2531</v>
      </c>
      <c r="G489" s="4" t="s">
        <v>2521</v>
      </c>
      <c r="H489" s="4" t="s">
        <v>2522</v>
      </c>
      <c r="I489" s="7">
        <v>44105</v>
      </c>
      <c r="J489" s="7">
        <v>44135</v>
      </c>
      <c r="K489" s="8"/>
      <c r="L489" s="9">
        <f ca="1">+TODAY()-J489</f>
        <v>21</v>
      </c>
      <c r="M489" s="10">
        <v>50</v>
      </c>
      <c r="N489" s="90"/>
      <c r="O489" s="10" t="str">
        <f>IF(N489="","Vacio",IF(M489=N489,"Igual","Diferente"))</f>
        <v>Vacio</v>
      </c>
      <c r="P489" s="10"/>
      <c r="Q489" s="90"/>
      <c r="R489" s="10" t="str">
        <f>IF(Q489="","Vacio",IF(P489=Q489,"Igual","Diferente"))</f>
        <v>Vacio</v>
      </c>
      <c r="S489" s="2">
        <f>+M489+P489/3.5</f>
        <v>50</v>
      </c>
      <c r="T489" s="2">
        <f ca="1">+IF(L489&gt;=0,IF(L489&lt;30,S489*1,IF(60&gt;L489,S489*2,IF(90&gt;L489,S489*3,IF(120&gt;L489,S489*4,IF(150&gt;L489,S489*5,IF(180&gt;L489,S489*6,IF(210&gt;L489,S489*7))))))),0)</f>
        <v>50</v>
      </c>
      <c r="U489" s="3" t="str">
        <f ca="1">+IF(L489&lt;0,0,IF(L489&lt;8,$A$1,IF(L489&lt;15,$B$1,IF(L489&lt;22,$C$1,IF(L489&lt;30,$D$1,IF(L489&lt;60,$H$1,IF(L489&lt;90,$I$1,IF(L489&lt;120,$J$1,IF(L489&lt;150,$K$1,IF(L489&lt;180,$L$1,IF(L489&lt;210,$E$1)))))))))))</f>
        <v>Fecha inicio Plazo Alquiler</v>
      </c>
      <c r="V489" s="4" t="s">
        <v>2088</v>
      </c>
      <c r="W489" s="11" t="s">
        <v>2530</v>
      </c>
      <c r="X489" s="7">
        <v>43374</v>
      </c>
      <c r="Y489" s="12" t="s">
        <v>2531</v>
      </c>
      <c r="Z489" s="12" t="s">
        <v>1023</v>
      </c>
      <c r="AA489" s="12"/>
      <c r="AB489" s="13"/>
      <c r="AC489" s="13"/>
      <c r="AD489" s="13"/>
      <c r="AE489" s="13"/>
      <c r="AF489" s="260">
        <f ca="1">+TODAY()-AE489</f>
        <v>44156</v>
      </c>
      <c r="AG489" s="13"/>
      <c r="AH489" s="13"/>
      <c r="AI489" s="7"/>
      <c r="AJ489" s="7"/>
      <c r="AK489" s="4" t="s">
        <v>305</v>
      </c>
      <c r="AL489" s="7"/>
      <c r="AM489" s="11">
        <v>1</v>
      </c>
      <c r="AN489" s="4" t="s">
        <v>58</v>
      </c>
      <c r="AO489" s="4"/>
      <c r="AP489" s="4" t="s">
        <v>66</v>
      </c>
      <c r="AQ489" s="4"/>
      <c r="AR489" s="4"/>
      <c r="AS489" s="4"/>
      <c r="AT489" s="4"/>
      <c r="AU489" s="120" t="s">
        <v>89</v>
      </c>
      <c r="AV489" s="8" t="s">
        <v>61</v>
      </c>
      <c r="AW489" s="8" t="s">
        <v>61</v>
      </c>
      <c r="AX489" s="10" t="str">
        <f>IF(AW489="","Vacio",IF(AV489=AW489,"Igual","Diferente"))</f>
        <v>Igual</v>
      </c>
      <c r="AY489" s="26"/>
      <c r="AZ489" s="26"/>
      <c r="BA489" s="6">
        <f ca="1">+IF(L489&gt;21,"Revisar",0)</f>
        <v>0</v>
      </c>
      <c r="BB489" s="26" t="s">
        <v>62</v>
      </c>
      <c r="BC489" s="85" t="s">
        <v>63</v>
      </c>
      <c r="BD489" s="26">
        <v>0</v>
      </c>
      <c r="BE489" s="26">
        <v>0</v>
      </c>
    </row>
    <row r="490" spans="1:57" x14ac:dyDescent="0.25">
      <c r="A490" s="26" t="str">
        <f>CONCATENATE(E490,"_",Y490)</f>
        <v>20547907249_PCR-LAP1009</v>
      </c>
      <c r="B490" s="26" t="str">
        <f>CONCATENATE(E490,"_",Z490)</f>
        <v>20547907249_</v>
      </c>
      <c r="C490" s="7">
        <v>44105</v>
      </c>
      <c r="D490" s="7">
        <v>44135</v>
      </c>
      <c r="E490" s="108">
        <v>20547907249</v>
      </c>
      <c r="F490" s="12" t="s">
        <v>543</v>
      </c>
      <c r="G490" s="4" t="s">
        <v>512</v>
      </c>
      <c r="H490" s="4" t="s">
        <v>513</v>
      </c>
      <c r="I490" s="7">
        <v>44105</v>
      </c>
      <c r="J490" s="7">
        <v>44135</v>
      </c>
      <c r="K490" s="8"/>
      <c r="L490" s="9">
        <f ca="1">+TODAY()-J490</f>
        <v>21</v>
      </c>
      <c r="M490" s="10">
        <v>50</v>
      </c>
      <c r="N490" s="90"/>
      <c r="O490" s="10" t="str">
        <f>IF(N490="","Vacio",IF(M490=N490,"Igual","Diferente"))</f>
        <v>Vacio</v>
      </c>
      <c r="P490" s="10"/>
      <c r="Q490" s="90"/>
      <c r="R490" s="10" t="str">
        <f>IF(Q490="","Vacio",IF(P490=Q490,"Igual","Diferente"))</f>
        <v>Vacio</v>
      </c>
      <c r="S490" s="2">
        <f>+M490+P490/3.5</f>
        <v>50</v>
      </c>
      <c r="T490" s="2">
        <f ca="1">+IF(L490&gt;=0,IF(L490&lt;30,S490*1,IF(60&gt;L490,S490*2,IF(90&gt;L490,S490*3,IF(120&gt;L490,S490*4,IF(150&gt;L490,S490*5,IF(180&gt;L490,S490*6,IF(210&gt;L490,S490*7))))))),0)</f>
        <v>50</v>
      </c>
      <c r="U490" s="3" t="str">
        <f ca="1">+IF(L490&lt;0,0,IF(L490&lt;8,$A$1,IF(L490&lt;15,$B$1,IF(L490&lt;22,$C$1,IF(L490&lt;30,$D$1,IF(L490&lt;60,$H$1,IF(L490&lt;90,$I$1,IF(L490&lt;120,$J$1,IF(L490&lt;150,$K$1,IF(L490&lt;180,$L$1,IF(L490&lt;210,$E$1)))))))))))</f>
        <v>Fecha inicio Plazo Alquiler</v>
      </c>
      <c r="V490" s="4" t="s">
        <v>542</v>
      </c>
      <c r="W490" s="11"/>
      <c r="X490" s="7">
        <v>43804</v>
      </c>
      <c r="Y490" s="12" t="s">
        <v>543</v>
      </c>
      <c r="Z490" s="12"/>
      <c r="AA490" s="12"/>
      <c r="AB490" s="13"/>
      <c r="AC490" s="13"/>
      <c r="AD490" s="13"/>
      <c r="AE490" s="13"/>
      <c r="AF490" s="260">
        <f ca="1">+TODAY()-AE490</f>
        <v>44156</v>
      </c>
      <c r="AG490" s="13"/>
      <c r="AH490" s="13"/>
      <c r="AI490" s="7"/>
      <c r="AJ490" s="7"/>
      <c r="AK490" s="4" t="s">
        <v>65</v>
      </c>
      <c r="AL490" s="7"/>
      <c r="AM490" s="11">
        <v>1</v>
      </c>
      <c r="AN490" s="4" t="s">
        <v>58</v>
      </c>
      <c r="AO490" s="4"/>
      <c r="AP490" s="4" t="s">
        <v>66</v>
      </c>
      <c r="AQ490" s="4"/>
      <c r="AR490" s="4"/>
      <c r="AS490" s="4"/>
      <c r="AT490" s="4"/>
      <c r="AU490" s="120" t="s">
        <v>89</v>
      </c>
      <c r="AV490" s="8" t="s">
        <v>61</v>
      </c>
      <c r="AW490" s="8" t="s">
        <v>61</v>
      </c>
      <c r="AX490" s="10" t="str">
        <f>IF(AW490="","Vacio",IF(AV490=AW490,"Igual","Diferente"))</f>
        <v>Igual</v>
      </c>
      <c r="AY490" s="26"/>
      <c r="AZ490" s="26"/>
      <c r="BA490" s="6">
        <f ca="1">+IF(L490&gt;21,"Revisar",0)</f>
        <v>0</v>
      </c>
      <c r="BB490" s="26" t="s">
        <v>62</v>
      </c>
      <c r="BC490" s="85" t="s">
        <v>63</v>
      </c>
      <c r="BD490" s="26">
        <v>0</v>
      </c>
      <c r="BE490" s="26">
        <v>0</v>
      </c>
    </row>
    <row r="491" spans="1:57" x14ac:dyDescent="0.25">
      <c r="A491" s="26" t="str">
        <f>CONCATENATE(E491,"_",Y491)</f>
        <v>20159473148_PCR-LAP1010</v>
      </c>
      <c r="B491" s="26" t="str">
        <f>CONCATENATE(E491,"_",Z491)</f>
        <v>20159473148_</v>
      </c>
      <c r="C491" s="22">
        <v>44120</v>
      </c>
      <c r="D491" s="22">
        <v>44150</v>
      </c>
      <c r="E491" s="108">
        <v>20159473148</v>
      </c>
      <c r="F491" s="12" t="s">
        <v>2779</v>
      </c>
      <c r="G491" s="21" t="s">
        <v>2759</v>
      </c>
      <c r="H491" s="4" t="s">
        <v>2760</v>
      </c>
      <c r="I491" s="22">
        <v>44120</v>
      </c>
      <c r="J491" s="22">
        <v>44150</v>
      </c>
      <c r="K491" s="23" t="s">
        <v>2761</v>
      </c>
      <c r="L491" s="9">
        <f ca="1">+TODAY()-J491</f>
        <v>6</v>
      </c>
      <c r="M491" s="10">
        <v>47.5</v>
      </c>
      <c r="N491" s="90"/>
      <c r="O491" s="10" t="str">
        <f>IF(N491="","Vacio",IF(M491=N491,"Igual","Diferente"))</f>
        <v>Vacio</v>
      </c>
      <c r="P491" s="10"/>
      <c r="Q491" s="90"/>
      <c r="R491" s="10" t="str">
        <f>IF(Q491="","Vacio",IF(P491=Q491,"Igual","Diferente"))</f>
        <v>Vacio</v>
      </c>
      <c r="S491" s="2">
        <f>+M491+P491/3.5</f>
        <v>47.5</v>
      </c>
      <c r="T491" s="2">
        <f ca="1">+IF(L491&gt;=0,IF(L491&lt;30,S491*1,IF(60&gt;L491,S491*2,IF(90&gt;L491,S491*3,IF(120&gt;L491,S491*4,IF(150&gt;L491,S491*5,IF(180&gt;L491,S491*6,IF(210&gt;L491,S491*7))))))),0)</f>
        <v>47.5</v>
      </c>
      <c r="U491" s="3" t="str">
        <f ca="1">+IF(L491&lt;0,0,IF(L491&lt;8,$A$1,IF(L491&lt;15,$B$1,IF(L491&lt;22,$C$1,IF(L491&lt;30,$D$1,IF(L491&lt;60,$H$1,IF(L491&lt;90,$I$1,IF(L491&lt;120,$J$1,IF(L491&lt;150,$K$1,IF(L491&lt;180,$L$1,IF(L491&lt;210,$E$1)))))))))))</f>
        <v>CONCATENACIÓN LAPTOP ACTUAL</v>
      </c>
      <c r="V491" s="21" t="s">
        <v>1206</v>
      </c>
      <c r="W491" s="24" t="s">
        <v>2762</v>
      </c>
      <c r="X491" s="22">
        <v>43902</v>
      </c>
      <c r="Y491" s="12" t="s">
        <v>2779</v>
      </c>
      <c r="Z491" s="12"/>
      <c r="AA491" s="12"/>
      <c r="AB491" s="13"/>
      <c r="AC491" s="13"/>
      <c r="AD491" s="13"/>
      <c r="AE491" s="13"/>
      <c r="AF491" s="260">
        <f ca="1">+TODAY()-AE491</f>
        <v>44156</v>
      </c>
      <c r="AG491" s="13"/>
      <c r="AH491" s="13"/>
      <c r="AI491" s="22"/>
      <c r="AJ491" s="22"/>
      <c r="AK491" s="21"/>
      <c r="AL491" s="22"/>
      <c r="AM491" s="24">
        <v>1</v>
      </c>
      <c r="AN491" s="4" t="s">
        <v>58</v>
      </c>
      <c r="AO491" s="21"/>
      <c r="AP491" s="21" t="s">
        <v>66</v>
      </c>
      <c r="AQ491" s="21"/>
      <c r="AR491" s="21"/>
      <c r="AS491" s="21"/>
      <c r="AT491" s="21"/>
      <c r="AU491" s="120" t="s">
        <v>89</v>
      </c>
      <c r="AV491" s="23" t="s">
        <v>61</v>
      </c>
      <c r="AW491" s="8" t="s">
        <v>61</v>
      </c>
      <c r="AX491" s="10" t="str">
        <f>IF(AW491="","Vacio",IF(AV491=AW491,"Igual","Diferente"))</f>
        <v>Igual</v>
      </c>
      <c r="AY491" s="85"/>
      <c r="AZ491" s="85"/>
      <c r="BA491" s="6">
        <f ca="1">+IF(L491&gt;21,"Revisar",0)</f>
        <v>0</v>
      </c>
      <c r="BB491" s="26" t="s">
        <v>62</v>
      </c>
      <c r="BC491" s="85" t="s">
        <v>63</v>
      </c>
      <c r="BD491" s="26">
        <v>0</v>
      </c>
      <c r="BE491" s="26">
        <v>0</v>
      </c>
    </row>
    <row r="492" spans="1:57" x14ac:dyDescent="0.25">
      <c r="A492" s="26" t="str">
        <f>CONCATENATE(E492,"_",Y492)</f>
        <v>20557108646_PCR-LAP1013</v>
      </c>
      <c r="B492" s="26" t="str">
        <f>CONCATENATE(E492,"_",Z492)</f>
        <v>20557108646_</v>
      </c>
      <c r="C492" s="7">
        <v>44106</v>
      </c>
      <c r="D492" s="7">
        <v>44136</v>
      </c>
      <c r="E492" s="108">
        <v>20557108646</v>
      </c>
      <c r="F492" s="12" t="s">
        <v>2334</v>
      </c>
      <c r="G492" s="4" t="s">
        <v>2289</v>
      </c>
      <c r="H492" s="4" t="s">
        <v>2332</v>
      </c>
      <c r="I492" s="7">
        <v>44106</v>
      </c>
      <c r="J492" s="7">
        <v>44136</v>
      </c>
      <c r="K492" s="8"/>
      <c r="L492" s="9">
        <f ca="1">+TODAY()-J492</f>
        <v>20</v>
      </c>
      <c r="M492" s="10">
        <v>60</v>
      </c>
      <c r="N492" s="94"/>
      <c r="O492" s="10" t="str">
        <f>IF(N492="","Vacio",IF(M492=N492,"Igual","Diferente"))</f>
        <v>Vacio</v>
      </c>
      <c r="P492" s="10"/>
      <c r="Q492" s="94"/>
      <c r="R492" s="10" t="str">
        <f>IF(Q492="","Vacio",IF(P492=Q492,"Igual","Diferente"))</f>
        <v>Vacio</v>
      </c>
      <c r="S492" s="2">
        <f>+M492+P492/3.5</f>
        <v>60</v>
      </c>
      <c r="T492" s="2">
        <f ca="1">+IF(L492&gt;=0,IF(L492&lt;30,S492*1,IF(60&gt;L492,S492*2,IF(90&gt;L492,S492*3,IF(120&gt;L492,S492*4,IF(150&gt;L492,S492*5,IF(180&gt;L492,S492*6,IF(210&gt;L492,S492*7))))))),0)</f>
        <v>60</v>
      </c>
      <c r="U492" s="3" t="str">
        <f ca="1">+IF(L492&lt;0,0,IF(L492&lt;8,$A$1,IF(L492&lt;15,$B$1,IF(L492&lt;22,$C$1,IF(L492&lt;30,$D$1,IF(L492&lt;60,$H$1,IF(L492&lt;90,$I$1,IF(L492&lt;120,$J$1,IF(L492&lt;150,$K$1,IF(L492&lt;180,$L$1,IF(L492&lt;210,$E$1)))))))))))</f>
        <v>Fecha inicio Plazo Alquiler</v>
      </c>
      <c r="V492" s="4" t="s">
        <v>283</v>
      </c>
      <c r="W492" s="11" t="s">
        <v>2333</v>
      </c>
      <c r="X492" s="7">
        <v>43706</v>
      </c>
      <c r="Y492" s="12" t="s">
        <v>2334</v>
      </c>
      <c r="Z492" s="12"/>
      <c r="AA492" s="12"/>
      <c r="AB492" s="13"/>
      <c r="AC492" s="13"/>
      <c r="AD492" s="13"/>
      <c r="AE492" s="13"/>
      <c r="AF492" s="260">
        <f ca="1">+TODAY()-AE492</f>
        <v>44156</v>
      </c>
      <c r="AG492" s="13"/>
      <c r="AH492" s="13"/>
      <c r="AI492" s="7"/>
      <c r="AJ492" s="7"/>
      <c r="AK492" s="4" t="s">
        <v>65</v>
      </c>
      <c r="AL492" s="7"/>
      <c r="AM492" s="11">
        <v>1</v>
      </c>
      <c r="AN492" s="4" t="s">
        <v>58</v>
      </c>
      <c r="AO492" s="4"/>
      <c r="AP492" s="4" t="s">
        <v>66</v>
      </c>
      <c r="AQ492" s="4"/>
      <c r="AR492" s="4"/>
      <c r="AS492" s="4"/>
      <c r="AT492" s="4"/>
      <c r="AU492" s="4" t="s">
        <v>429</v>
      </c>
      <c r="AV492" s="8" t="s">
        <v>61</v>
      </c>
      <c r="AW492" s="8" t="s">
        <v>61</v>
      </c>
      <c r="AX492" s="10" t="str">
        <f>IF(AW492="","Vacio",IF(AV492=AW492,"Igual","Diferente"))</f>
        <v>Igual</v>
      </c>
      <c r="AY492" s="85"/>
      <c r="AZ492" s="85"/>
      <c r="BA492" s="6">
        <f ca="1">+IF(L492&gt;21,"Revisar",0)</f>
        <v>0</v>
      </c>
      <c r="BB492" s="85" t="s">
        <v>62</v>
      </c>
      <c r="BC492" s="85" t="s">
        <v>63</v>
      </c>
      <c r="BD492" s="26">
        <v>0</v>
      </c>
      <c r="BE492" s="26">
        <v>0</v>
      </c>
    </row>
    <row r="493" spans="1:57" x14ac:dyDescent="0.25">
      <c r="A493" s="26" t="str">
        <f>CONCATENATE(E493,"_",Y493)</f>
        <v>20557108646_PCR-LAP1014</v>
      </c>
      <c r="B493" s="26" t="str">
        <f>CONCATENATE(E493,"_",Z493)</f>
        <v>20557108646_</v>
      </c>
      <c r="C493" s="7">
        <v>44109</v>
      </c>
      <c r="D493" s="7">
        <v>44139</v>
      </c>
      <c r="E493" s="108">
        <v>20557108646</v>
      </c>
      <c r="F493" s="12" t="s">
        <v>2337</v>
      </c>
      <c r="G493" s="4" t="s">
        <v>2289</v>
      </c>
      <c r="H493" s="4" t="s">
        <v>2335</v>
      </c>
      <c r="I493" s="7">
        <v>44109</v>
      </c>
      <c r="J493" s="7">
        <v>44139</v>
      </c>
      <c r="K493" s="8"/>
      <c r="L493" s="9">
        <f ca="1">+TODAY()-J493</f>
        <v>17</v>
      </c>
      <c r="M493" s="10">
        <v>60</v>
      </c>
      <c r="N493" s="94"/>
      <c r="O493" s="10" t="str">
        <f>IF(N493="","Vacio",IF(M493=N493,"Igual","Diferente"))</f>
        <v>Vacio</v>
      </c>
      <c r="P493" s="10"/>
      <c r="Q493" s="94"/>
      <c r="R493" s="10" t="str">
        <f>IF(Q493="","Vacio",IF(P493=Q493,"Igual","Diferente"))</f>
        <v>Vacio</v>
      </c>
      <c r="S493" s="2">
        <f>+M493+P493/3.5</f>
        <v>60</v>
      </c>
      <c r="T493" s="2">
        <f ca="1">+IF(L493&gt;=0,IF(L493&lt;30,S493*1,IF(60&gt;L493,S493*2,IF(90&gt;L493,S493*3,IF(120&gt;L493,S493*4,IF(150&gt;L493,S493*5,IF(180&gt;L493,S493*6,IF(210&gt;L493,S493*7))))))),0)</f>
        <v>60</v>
      </c>
      <c r="U493" s="3" t="str">
        <f ca="1">+IF(L493&lt;0,0,IF(L493&lt;8,$A$1,IF(L493&lt;15,$B$1,IF(L493&lt;22,$C$1,IF(L493&lt;30,$D$1,IF(L493&lt;60,$H$1,IF(L493&lt;90,$I$1,IF(L493&lt;120,$J$1,IF(L493&lt;150,$K$1,IF(L493&lt;180,$L$1,IF(L493&lt;210,$E$1)))))))))))</f>
        <v>Fecha inicio Plazo Alquiler</v>
      </c>
      <c r="V493" s="4" t="s">
        <v>283</v>
      </c>
      <c r="W493" s="11" t="s">
        <v>2336</v>
      </c>
      <c r="X493" s="7">
        <v>43682</v>
      </c>
      <c r="Y493" s="12" t="s">
        <v>2337</v>
      </c>
      <c r="Z493" s="12"/>
      <c r="AA493" s="12"/>
      <c r="AB493" s="13"/>
      <c r="AC493" s="13"/>
      <c r="AD493" s="13"/>
      <c r="AE493" s="13"/>
      <c r="AF493" s="260">
        <f ca="1">+TODAY()-AE493</f>
        <v>44156</v>
      </c>
      <c r="AG493" s="13"/>
      <c r="AH493" s="13"/>
      <c r="AI493" s="7"/>
      <c r="AJ493" s="7"/>
      <c r="AK493" s="4" t="s">
        <v>305</v>
      </c>
      <c r="AL493" s="7"/>
      <c r="AM493" s="11">
        <v>1</v>
      </c>
      <c r="AN493" s="4" t="s">
        <v>58</v>
      </c>
      <c r="AO493" s="4"/>
      <c r="AP493" s="4" t="s">
        <v>66</v>
      </c>
      <c r="AQ493" s="4"/>
      <c r="AR493" s="4"/>
      <c r="AS493" s="4"/>
      <c r="AT493" s="4"/>
      <c r="AU493" s="4" t="s">
        <v>429</v>
      </c>
      <c r="AV493" s="8" t="s">
        <v>61</v>
      </c>
      <c r="AW493" s="8" t="s">
        <v>61</v>
      </c>
      <c r="AX493" s="10" t="str">
        <f>IF(AW493="","Vacio",IF(AV493=AW493,"Igual","Diferente"))</f>
        <v>Igual</v>
      </c>
      <c r="AY493" s="85"/>
      <c r="AZ493" s="85"/>
      <c r="BA493" s="6">
        <f ca="1">+IF(L493&gt;21,"Revisar",0)</f>
        <v>0</v>
      </c>
      <c r="BB493" s="85" t="s">
        <v>62</v>
      </c>
      <c r="BC493" s="85" t="s">
        <v>63</v>
      </c>
      <c r="BD493" s="26">
        <v>0</v>
      </c>
      <c r="BE493" s="26">
        <v>0</v>
      </c>
    </row>
    <row r="494" spans="1:57" x14ac:dyDescent="0.25">
      <c r="A494" s="26" t="str">
        <f>CONCATENATE(E494,"_",Y494)</f>
        <v>20417573705_PCR-LAP1017</v>
      </c>
      <c r="B494" s="26" t="str">
        <f>CONCATENATE(E494,"_",Z494)</f>
        <v>20417573705_</v>
      </c>
      <c r="C494" s="7">
        <v>44105</v>
      </c>
      <c r="D494" s="7">
        <v>44135</v>
      </c>
      <c r="E494" s="108">
        <v>20417573705</v>
      </c>
      <c r="F494" s="12" t="s">
        <v>4071</v>
      </c>
      <c r="G494" s="4" t="s">
        <v>4026</v>
      </c>
      <c r="H494" s="4" t="s">
        <v>11348</v>
      </c>
      <c r="I494" s="7">
        <v>44105</v>
      </c>
      <c r="J494" s="7">
        <v>44135</v>
      </c>
      <c r="K494" s="8"/>
      <c r="L494" s="9">
        <f ca="1">+TODAY()-J494</f>
        <v>21</v>
      </c>
      <c r="M494" s="10">
        <v>65</v>
      </c>
      <c r="N494" s="94"/>
      <c r="O494" s="10" t="str">
        <f>IF(N494="","Vacio",IF(M494=N494,"Igual","Diferente"))</f>
        <v>Vacio</v>
      </c>
      <c r="P494" s="10"/>
      <c r="Q494" s="94"/>
      <c r="R494" s="10" t="str">
        <f>IF(Q494="","Vacio",IF(P494=Q494,"Igual","Diferente"))</f>
        <v>Vacio</v>
      </c>
      <c r="S494" s="2">
        <f>+M494+P494/3.5</f>
        <v>65</v>
      </c>
      <c r="T494" s="2">
        <f ca="1">+IF(L494&gt;=0,IF(L494&lt;30,S494*1,IF(60&gt;L494,S494*2,IF(90&gt;L494,S494*3,IF(120&gt;L494,S494*4,IF(150&gt;L494,S494*5,IF(180&gt;L494,S494*6,IF(210&gt;L494,S494*7))))))),0)</f>
        <v>65</v>
      </c>
      <c r="U494" s="3" t="str">
        <f ca="1">+IF(L494&lt;0,0,IF(L494&lt;8,$A$1,IF(L494&lt;15,$B$1,IF(L494&lt;22,$C$1,IF(L494&lt;30,$D$1,IF(L494&lt;60,$H$1,IF(L494&lt;90,$I$1,IF(L494&lt;120,$J$1,IF(L494&lt;150,$K$1,IF(L494&lt;180,$L$1,IF(L494&lt;210,$E$1)))))))))))</f>
        <v>Fecha inicio Plazo Alquiler</v>
      </c>
      <c r="V494" s="4" t="s">
        <v>4070</v>
      </c>
      <c r="W494" s="11" t="s">
        <v>4067</v>
      </c>
      <c r="X494" s="7">
        <v>44033</v>
      </c>
      <c r="Y494" s="12" t="s">
        <v>4071</v>
      </c>
      <c r="Z494" s="12"/>
      <c r="AA494" s="12"/>
      <c r="AB494" s="13"/>
      <c r="AC494" s="13"/>
      <c r="AD494" s="13"/>
      <c r="AE494" s="13"/>
      <c r="AF494" s="260">
        <f ca="1">+TODAY()-AE494</f>
        <v>44156</v>
      </c>
      <c r="AG494" s="13"/>
      <c r="AH494" s="13"/>
      <c r="AI494" s="7"/>
      <c r="AJ494" s="7"/>
      <c r="AK494" s="4" t="s">
        <v>65</v>
      </c>
      <c r="AL494" s="7"/>
      <c r="AM494" s="11">
        <v>1</v>
      </c>
      <c r="AN494" s="4" t="s">
        <v>58</v>
      </c>
      <c r="AO494" s="4"/>
      <c r="AP494" s="4" t="s">
        <v>66</v>
      </c>
      <c r="AQ494" s="4"/>
      <c r="AR494" s="4"/>
      <c r="AS494" s="4"/>
      <c r="AT494" s="4"/>
      <c r="AU494" s="4" t="s">
        <v>150</v>
      </c>
      <c r="AV494" s="8" t="s">
        <v>61</v>
      </c>
      <c r="AW494" s="8" t="s">
        <v>61</v>
      </c>
      <c r="AX494" s="10" t="str">
        <f>IF(AW494="","Vacio",IF(AV494=AW494,"Igual","Diferente"))</f>
        <v>Igual</v>
      </c>
      <c r="AY494" s="85"/>
      <c r="AZ494" s="85"/>
      <c r="BA494" s="6">
        <f ca="1">+IF(L494&gt;21,"Revisar",0)</f>
        <v>0</v>
      </c>
      <c r="BB494" s="85" t="s">
        <v>62</v>
      </c>
      <c r="BC494" s="85" t="s">
        <v>63</v>
      </c>
      <c r="BD494" s="26">
        <v>0</v>
      </c>
      <c r="BE494" s="26">
        <v>0</v>
      </c>
    </row>
    <row r="495" spans="1:57" x14ac:dyDescent="0.25">
      <c r="A495" s="26" t="str">
        <f>CONCATENATE(E495,"_",Y495)</f>
        <v>20466590747_PCR-LAP1019</v>
      </c>
      <c r="B495" s="26" t="str">
        <f>CONCATENATE(E495,"_",Z495)</f>
        <v>20466590747_PCR-LAP0612</v>
      </c>
      <c r="C495" s="7">
        <v>44105</v>
      </c>
      <c r="D495" s="7">
        <v>44135</v>
      </c>
      <c r="E495" s="108">
        <v>20466590747</v>
      </c>
      <c r="F495" s="17" t="s">
        <v>4204</v>
      </c>
      <c r="G495" s="4" t="s">
        <v>4189</v>
      </c>
      <c r="H495" s="7" t="s">
        <v>4190</v>
      </c>
      <c r="I495" s="7">
        <v>44105</v>
      </c>
      <c r="J495" s="7">
        <v>44135</v>
      </c>
      <c r="K495" s="28"/>
      <c r="L495" s="9">
        <f ca="1">+TODAY()-J495</f>
        <v>21</v>
      </c>
      <c r="M495" s="29">
        <v>52</v>
      </c>
      <c r="N495" s="90"/>
      <c r="O495" s="10" t="str">
        <f>IF(N495="","Vacio",IF(M495=N495,"Igual","Diferente"))</f>
        <v>Vacio</v>
      </c>
      <c r="P495" s="29"/>
      <c r="Q495" s="90"/>
      <c r="R495" s="10" t="str">
        <f>IF(Q495="","Vacio",IF(P495=Q495,"Igual","Diferente"))</f>
        <v>Vacio</v>
      </c>
      <c r="S495" s="2">
        <f>+M495+P495/3.5</f>
        <v>52</v>
      </c>
      <c r="T495" s="2">
        <f ca="1">+IF(L495&gt;=0,IF(L495&lt;30,S495*1,IF(60&gt;L495,S495*2,IF(90&gt;L495,S495*3,IF(120&gt;L495,S495*4,IF(150&gt;L495,S495*5,IF(180&gt;L495,S495*6,IF(210&gt;L495,S495*7))))))),0)</f>
        <v>52</v>
      </c>
      <c r="U495" s="3" t="str">
        <f ca="1">+IF(L495&lt;0,0,IF(L495&lt;8,$A$1,IF(L495&lt;15,$B$1,IF(L495&lt;22,$C$1,IF(L495&lt;30,$D$1,IF(L495&lt;60,$H$1,IF(L495&lt;90,$I$1,IF(L495&lt;120,$J$1,IF(L495&lt;150,$K$1,IF(L495&lt;180,$L$1,IF(L495&lt;210,$E$1)))))))))))</f>
        <v>Fecha inicio Plazo Alquiler</v>
      </c>
      <c r="V495" s="4" t="s">
        <v>4194</v>
      </c>
      <c r="W495" s="11" t="s">
        <v>4195</v>
      </c>
      <c r="X495" s="7">
        <v>43851</v>
      </c>
      <c r="Y495" s="17" t="s">
        <v>4204</v>
      </c>
      <c r="Z495" s="17" t="s">
        <v>4205</v>
      </c>
      <c r="AA495" s="17"/>
      <c r="AB495" s="31"/>
      <c r="AC495" s="31"/>
      <c r="AD495" s="31"/>
      <c r="AE495" s="31"/>
      <c r="AF495" s="260">
        <f ca="1">+TODAY()-AE495</f>
        <v>44156</v>
      </c>
      <c r="AG495" s="31"/>
      <c r="AH495" s="31"/>
      <c r="AI495" s="16"/>
      <c r="AJ495" s="16"/>
      <c r="AK495" s="15"/>
      <c r="AL495" s="16"/>
      <c r="AM495" s="30">
        <v>1</v>
      </c>
      <c r="AN495" s="15" t="s">
        <v>58</v>
      </c>
      <c r="AO495" s="15"/>
      <c r="AP495" s="15" t="s">
        <v>3312</v>
      </c>
      <c r="AQ495" s="15"/>
      <c r="AR495" s="15"/>
      <c r="AS495" s="15"/>
      <c r="AT495" s="15"/>
      <c r="AU495" s="4" t="s">
        <v>11259</v>
      </c>
      <c r="AV495" s="28" t="s">
        <v>61</v>
      </c>
      <c r="AW495" s="8" t="s">
        <v>61</v>
      </c>
      <c r="AX495" s="10" t="str">
        <f>IF(AW495="","Vacio",IF(AV495=AW495,"Igual","Diferente"))</f>
        <v>Igual</v>
      </c>
      <c r="AY495" s="26"/>
      <c r="AZ495" s="26"/>
      <c r="BA495" s="6">
        <f ca="1">+IF(L495&gt;21,"Revisar",0)</f>
        <v>0</v>
      </c>
      <c r="BB495" s="26" t="s">
        <v>62</v>
      </c>
      <c r="BC495" s="85" t="s">
        <v>63</v>
      </c>
      <c r="BD495" s="26">
        <v>0</v>
      </c>
      <c r="BE495" s="26">
        <v>0</v>
      </c>
    </row>
    <row r="496" spans="1:57" x14ac:dyDescent="0.25">
      <c r="A496" s="26" t="str">
        <f>CONCATENATE(E496,"_",Y496)</f>
        <v>20154523317_PCR-LAP1021</v>
      </c>
      <c r="B496" s="26" t="str">
        <f>CONCATENATE(E496,"_",Z496)</f>
        <v>20154523317_</v>
      </c>
      <c r="C496" s="7">
        <v>44107</v>
      </c>
      <c r="D496" s="7">
        <v>44137</v>
      </c>
      <c r="E496" s="108">
        <v>20154523317</v>
      </c>
      <c r="F496" s="12" t="s">
        <v>710</v>
      </c>
      <c r="G496" s="4" t="s">
        <v>706</v>
      </c>
      <c r="H496" s="4" t="s">
        <v>707</v>
      </c>
      <c r="I496" s="7">
        <v>44107</v>
      </c>
      <c r="J496" s="7">
        <v>44137</v>
      </c>
      <c r="K496" s="8"/>
      <c r="L496" s="9">
        <f ca="1">+TODAY()-J496</f>
        <v>19</v>
      </c>
      <c r="M496" s="10"/>
      <c r="N496" s="90"/>
      <c r="O496" s="10" t="str">
        <f>IF(N496="","Vacio",IF(M496=N496,"Igual","Diferente"))</f>
        <v>Vacio</v>
      </c>
      <c r="P496" s="10">
        <v>221</v>
      </c>
      <c r="Q496" s="90"/>
      <c r="R496" s="10" t="str">
        <f>IF(Q496="","Vacio",IF(P496=Q496,"Igual","Diferente"))</f>
        <v>Vacio</v>
      </c>
      <c r="S496" s="2">
        <f>+M496+P496/3.5</f>
        <v>63.142857142857146</v>
      </c>
      <c r="T496" s="2">
        <f ca="1">+IF(L496&gt;=0,IF(L496&lt;30,S496*1,IF(60&gt;L496,S496*2,IF(90&gt;L496,S496*3,IF(120&gt;L496,S496*4,IF(150&gt;L496,S496*5,IF(180&gt;L496,S496*6,IF(210&gt;L496,S496*7))))))),0)</f>
        <v>63.142857142857146</v>
      </c>
      <c r="U496" s="3" t="str">
        <f ca="1">+IF(L496&lt;0,0,IF(L496&lt;8,$A$1,IF(L496&lt;15,$B$1,IF(L496&lt;22,$C$1,IF(L496&lt;30,$D$1,IF(L496&lt;60,$H$1,IF(L496&lt;90,$I$1,IF(L496&lt;120,$J$1,IF(L496&lt;150,$K$1,IF(L496&lt;180,$L$1,IF(L496&lt;210,$E$1)))))))))))</f>
        <v>Fecha inicio Plazo Alquiler</v>
      </c>
      <c r="V496" s="21" t="s">
        <v>708</v>
      </c>
      <c r="W496" s="11" t="s">
        <v>709</v>
      </c>
      <c r="X496" s="7">
        <v>43953</v>
      </c>
      <c r="Y496" s="12" t="s">
        <v>710</v>
      </c>
      <c r="Z496" s="12"/>
      <c r="AA496" s="12"/>
      <c r="AB496" s="13"/>
      <c r="AC496" s="13"/>
      <c r="AD496" s="13"/>
      <c r="AE496" s="13"/>
      <c r="AF496" s="260">
        <f ca="1">+TODAY()-AE496</f>
        <v>44156</v>
      </c>
      <c r="AG496" s="13"/>
      <c r="AH496" s="13"/>
      <c r="AI496" s="7"/>
      <c r="AJ496" s="7"/>
      <c r="AK496" s="4"/>
      <c r="AL496" s="7"/>
      <c r="AM496" s="11">
        <v>1</v>
      </c>
      <c r="AN496" s="4" t="s">
        <v>58</v>
      </c>
      <c r="AO496" s="4"/>
      <c r="AP496" s="4" t="s">
        <v>59</v>
      </c>
      <c r="AQ496" s="4"/>
      <c r="AR496" s="4"/>
      <c r="AS496" s="4"/>
      <c r="AT496" s="4"/>
      <c r="AU496" s="4" t="s">
        <v>429</v>
      </c>
      <c r="AV496" s="8" t="s">
        <v>61</v>
      </c>
      <c r="AW496" s="8" t="s">
        <v>61</v>
      </c>
      <c r="AX496" s="10" t="str">
        <f>IF(AW496="","Vacio",IF(AV496=AW496,"Igual","Diferente"))</f>
        <v>Igual</v>
      </c>
      <c r="AY496" s="26"/>
      <c r="AZ496" s="26"/>
      <c r="BA496" s="6">
        <f ca="1">+IF(L496&gt;21,"Revisar",0)</f>
        <v>0</v>
      </c>
      <c r="BB496" s="26" t="s">
        <v>62</v>
      </c>
      <c r="BC496" s="85" t="s">
        <v>63</v>
      </c>
      <c r="BD496" s="26">
        <v>0</v>
      </c>
      <c r="BE496" s="26">
        <v>0</v>
      </c>
    </row>
    <row r="497" spans="1:57" x14ac:dyDescent="0.25">
      <c r="A497" s="26" t="str">
        <f>CONCATENATE(E497,"_",Y497)</f>
        <v>20516368994_PCR-LAP1024</v>
      </c>
      <c r="B497" s="26" t="str">
        <f>CONCATENATE(E497,"_",Z497)</f>
        <v>20516368994_</v>
      </c>
      <c r="C497" s="7">
        <v>44105</v>
      </c>
      <c r="D497" s="7">
        <v>44135</v>
      </c>
      <c r="E497" s="108">
        <v>20516368994</v>
      </c>
      <c r="F497" s="12" t="s">
        <v>790</v>
      </c>
      <c r="G497" s="4" t="s">
        <v>1246</v>
      </c>
      <c r="H497" s="4" t="s">
        <v>1247</v>
      </c>
      <c r="I497" s="7">
        <v>44105</v>
      </c>
      <c r="J497" s="7">
        <v>44135</v>
      </c>
      <c r="K497" s="8" t="s">
        <v>1263</v>
      </c>
      <c r="L497" s="9">
        <f ca="1">+TODAY()-J497</f>
        <v>21</v>
      </c>
      <c r="M497" s="10">
        <v>75</v>
      </c>
      <c r="N497" s="94"/>
      <c r="O497" s="10" t="str">
        <f>IF(N497="","Vacio",IF(M497=N497,"Igual","Diferente"))</f>
        <v>Vacio</v>
      </c>
      <c r="P497" s="10"/>
      <c r="Q497" s="94"/>
      <c r="R497" s="10" t="str">
        <f>IF(Q497="","Vacio",IF(P497=Q497,"Igual","Diferente"))</f>
        <v>Vacio</v>
      </c>
      <c r="S497" s="2">
        <f>+M497+P497/3.5</f>
        <v>75</v>
      </c>
      <c r="T497" s="2">
        <f ca="1">+IF(L497&gt;=0,IF(L497&lt;30,S497*1,IF(60&gt;L497,S497*2,IF(90&gt;L497,S497*3,IF(120&gt;L497,S497*4,IF(150&gt;L497,S497*5,IF(180&gt;L497,S497*6,IF(210&gt;L497,S497*7))))))),0)</f>
        <v>75</v>
      </c>
      <c r="U497" s="3" t="str">
        <f ca="1">+IF(L497&lt;0,0,IF(L497&lt;8,$A$1,IF(L497&lt;15,$B$1,IF(L497&lt;22,$C$1,IF(L497&lt;30,$D$1,IF(L497&lt;60,$H$1,IF(L497&lt;90,$I$1,IF(L497&lt;120,$J$1,IF(L497&lt;150,$K$1,IF(L497&lt;180,$L$1,IF(L497&lt;210,$E$1)))))))))))</f>
        <v>Fecha inicio Plazo Alquiler</v>
      </c>
      <c r="V497" s="4" t="s">
        <v>792</v>
      </c>
      <c r="W497" s="11" t="s">
        <v>793</v>
      </c>
      <c r="X497" s="7">
        <v>43844</v>
      </c>
      <c r="Y497" s="12" t="s">
        <v>790</v>
      </c>
      <c r="Z497" s="12"/>
      <c r="AA497" s="12"/>
      <c r="AB497" s="13"/>
      <c r="AC497" s="13"/>
      <c r="AD497" s="13"/>
      <c r="AE497" s="13"/>
      <c r="AF497" s="260">
        <f ca="1">+TODAY()-AE497</f>
        <v>44156</v>
      </c>
      <c r="AG497" s="13"/>
      <c r="AH497" s="13"/>
      <c r="AI497" s="7"/>
      <c r="AJ497" s="7"/>
      <c r="AK497" s="4"/>
      <c r="AL497" s="7"/>
      <c r="AM497" s="11">
        <v>1</v>
      </c>
      <c r="AN497" s="4" t="s">
        <v>58</v>
      </c>
      <c r="AO497" s="4"/>
      <c r="AP497" s="4" t="s">
        <v>66</v>
      </c>
      <c r="AQ497" s="4"/>
      <c r="AR497" s="4"/>
      <c r="AS497" s="4"/>
      <c r="AT497" s="14"/>
      <c r="AU497" s="4" t="s">
        <v>429</v>
      </c>
      <c r="AV497" s="8" t="s">
        <v>61</v>
      </c>
      <c r="AW497" s="8" t="s">
        <v>61</v>
      </c>
      <c r="AX497" s="10" t="str">
        <f>IF(AW497="","Vacio",IF(AV497=AW497,"Igual","Diferente"))</f>
        <v>Igual</v>
      </c>
      <c r="AY497" s="85"/>
      <c r="AZ497" s="85"/>
      <c r="BA497" s="6">
        <f ca="1">+IF(L497&gt;21,"Revisar",0)</f>
        <v>0</v>
      </c>
      <c r="BB497" s="85" t="s">
        <v>62</v>
      </c>
      <c r="BC497" s="85" t="s">
        <v>63</v>
      </c>
      <c r="BD497" s="26">
        <v>0</v>
      </c>
      <c r="BE497" s="26">
        <v>0</v>
      </c>
    </row>
    <row r="498" spans="1:57" x14ac:dyDescent="0.25">
      <c r="A498" s="26" t="str">
        <f>CONCATENATE(E498,"_",Y498)</f>
        <v>20601237211_PCR-LAP1027</v>
      </c>
      <c r="B498" s="26" t="str">
        <f>CONCATENATE(E498,"_",Z498)</f>
        <v>20601237211_</v>
      </c>
      <c r="C498" s="7">
        <v>44118</v>
      </c>
      <c r="D498" s="7">
        <v>44148</v>
      </c>
      <c r="E498" s="108">
        <v>20601237211</v>
      </c>
      <c r="F498" s="12" t="s">
        <v>4330</v>
      </c>
      <c r="G498" s="21" t="s">
        <v>4305</v>
      </c>
      <c r="H498" s="4" t="s">
        <v>4306</v>
      </c>
      <c r="I498" s="7">
        <v>44118</v>
      </c>
      <c r="J498" s="7">
        <v>44148</v>
      </c>
      <c r="K498" s="4"/>
      <c r="L498" s="9">
        <f ca="1">+TODAY()-J498</f>
        <v>8</v>
      </c>
      <c r="M498" s="10">
        <v>50</v>
      </c>
      <c r="N498" s="94"/>
      <c r="O498" s="10" t="str">
        <f>IF(N498="","Vacio",IF(M498=N498,"Igual","Diferente"))</f>
        <v>Vacio</v>
      </c>
      <c r="P498" s="10"/>
      <c r="Q498" s="94"/>
      <c r="R498" s="10" t="str">
        <f>IF(Q498="","Vacio",IF(P498=Q498,"Igual","Diferente"))</f>
        <v>Vacio</v>
      </c>
      <c r="S498" s="2">
        <f>+M498+P498/3.5</f>
        <v>50</v>
      </c>
      <c r="T498" s="2">
        <f ca="1">+IF(L498&gt;=0,IF(L498&lt;30,S498*1,IF(60&gt;L498,S498*2,IF(90&gt;L498,S498*3,IF(120&gt;L498,S498*4,IF(150&gt;L498,S498*5,IF(180&gt;L498,S498*6,IF(210&gt;L498,S498*7))))))),0)</f>
        <v>50</v>
      </c>
      <c r="U498" s="3" t="str">
        <f ca="1">+IF(L498&lt;0,0,IF(L498&lt;8,$A$1,IF(L498&lt;15,$B$1,IF(L498&lt;22,$C$1,IF(L498&lt;30,$D$1,IF(L498&lt;60,$H$1,IF(L498&lt;90,$I$1,IF(L498&lt;120,$J$1,IF(L498&lt;150,$K$1,IF(L498&lt;180,$L$1,IF(L498&lt;210,$E$1)))))))))))</f>
        <v>CONCATENACIÓN LAPTOP ANTERIOR</v>
      </c>
      <c r="V498" s="4" t="s">
        <v>4328</v>
      </c>
      <c r="W498" s="11" t="s">
        <v>4329</v>
      </c>
      <c r="X498" s="7">
        <v>43664</v>
      </c>
      <c r="Y498" s="12" t="s">
        <v>4330</v>
      </c>
      <c r="Z498" s="12"/>
      <c r="AA498" s="12"/>
      <c r="AB498" s="13"/>
      <c r="AC498" s="13"/>
      <c r="AD498" s="13"/>
      <c r="AE498" s="13"/>
      <c r="AF498" s="260">
        <f ca="1">+TODAY()-AE498</f>
        <v>44156</v>
      </c>
      <c r="AG498" s="13"/>
      <c r="AH498" s="13"/>
      <c r="AI498" s="7"/>
      <c r="AJ498" s="7"/>
      <c r="AK498" s="4" t="s">
        <v>305</v>
      </c>
      <c r="AL498" s="7"/>
      <c r="AM498" s="11">
        <v>1</v>
      </c>
      <c r="AN498" s="4" t="s">
        <v>58</v>
      </c>
      <c r="AO498" s="4"/>
      <c r="AP498" s="4" t="s">
        <v>506</v>
      </c>
      <c r="AQ498" s="4"/>
      <c r="AR498" s="4"/>
      <c r="AS498" s="4"/>
      <c r="AT498" s="4"/>
      <c r="AU498" s="4" t="s">
        <v>150</v>
      </c>
      <c r="AV498" s="8" t="s">
        <v>61</v>
      </c>
      <c r="AW498" s="8" t="s">
        <v>61</v>
      </c>
      <c r="AX498" s="10" t="str">
        <f>IF(AW498="","Vacio",IF(AV498=AW498,"Igual","Diferente"))</f>
        <v>Igual</v>
      </c>
      <c r="AY498" s="85"/>
      <c r="AZ498" s="85"/>
      <c r="BA498" s="6">
        <f ca="1">+IF(L498&gt;21,"Revisar",0)</f>
        <v>0</v>
      </c>
      <c r="BB498" s="85" t="s">
        <v>62</v>
      </c>
      <c r="BC498" s="85" t="s">
        <v>63</v>
      </c>
      <c r="BD498" s="26">
        <v>0</v>
      </c>
      <c r="BE498" s="26">
        <v>0</v>
      </c>
    </row>
    <row r="499" spans="1:57" x14ac:dyDescent="0.25">
      <c r="A499" s="26" t="str">
        <f>CONCATENATE(E499,"_",Y499)</f>
        <v>20466590747_PCR-LAP1028</v>
      </c>
      <c r="B499" s="26" t="str">
        <f>CONCATENATE(E499,"_",Z499)</f>
        <v>20466590747_PCR-LAP1019</v>
      </c>
      <c r="C499" s="7">
        <v>44105</v>
      </c>
      <c r="D499" s="7">
        <v>44135</v>
      </c>
      <c r="E499" s="108">
        <v>20466590747</v>
      </c>
      <c r="F499" s="17" t="s">
        <v>4207</v>
      </c>
      <c r="G499" s="4" t="s">
        <v>4189</v>
      </c>
      <c r="H499" s="7" t="s">
        <v>4190</v>
      </c>
      <c r="I499" s="7">
        <v>44105</v>
      </c>
      <c r="J499" s="7">
        <v>44135</v>
      </c>
      <c r="K499" s="28"/>
      <c r="L499" s="9">
        <f ca="1">+TODAY()-J499</f>
        <v>21</v>
      </c>
      <c r="M499" s="29">
        <v>52</v>
      </c>
      <c r="N499" s="90"/>
      <c r="O499" s="10" t="str">
        <f>IF(N499="","Vacio",IF(M499=N499,"Igual","Diferente"))</f>
        <v>Vacio</v>
      </c>
      <c r="P499" s="29"/>
      <c r="Q499" s="90"/>
      <c r="R499" s="10" t="str">
        <f>IF(Q499="","Vacio",IF(P499=Q499,"Igual","Diferente"))</f>
        <v>Vacio</v>
      </c>
      <c r="S499" s="2">
        <f>+M499+P499/3.5</f>
        <v>52</v>
      </c>
      <c r="T499" s="2">
        <f ca="1">+IF(L499&gt;=0,IF(L499&lt;30,S499*1,IF(60&gt;L499,S499*2,IF(90&gt;L499,S499*3,IF(120&gt;L499,S499*4,IF(150&gt;L499,S499*5,IF(180&gt;L499,S499*6,IF(210&gt;L499,S499*7))))))),0)</f>
        <v>52</v>
      </c>
      <c r="U499" s="3" t="str">
        <f ca="1">+IF(L499&lt;0,0,IF(L499&lt;8,$A$1,IF(L499&lt;15,$B$1,IF(L499&lt;22,$C$1,IF(L499&lt;30,$D$1,IF(L499&lt;60,$H$1,IF(L499&lt;90,$I$1,IF(L499&lt;120,$J$1,IF(L499&lt;150,$K$1,IF(L499&lt;180,$L$1,IF(L499&lt;210,$E$1)))))))))))</f>
        <v>Fecha inicio Plazo Alquiler</v>
      </c>
      <c r="V499" s="4" t="s">
        <v>4194</v>
      </c>
      <c r="W499" s="11" t="s">
        <v>4206</v>
      </c>
      <c r="X499" s="7">
        <v>43817</v>
      </c>
      <c r="Y499" s="17" t="s">
        <v>4207</v>
      </c>
      <c r="Z499" s="17" t="s">
        <v>4204</v>
      </c>
      <c r="AA499" s="17"/>
      <c r="AB499" s="31"/>
      <c r="AC499" s="31"/>
      <c r="AD499" s="31"/>
      <c r="AE499" s="31"/>
      <c r="AF499" s="260">
        <f ca="1">+TODAY()-AE499</f>
        <v>44156</v>
      </c>
      <c r="AG499" s="31"/>
      <c r="AH499" s="31"/>
      <c r="AI499" s="16"/>
      <c r="AJ499" s="16"/>
      <c r="AK499" s="15"/>
      <c r="AL499" s="16"/>
      <c r="AM499" s="30">
        <v>1</v>
      </c>
      <c r="AN499" s="15" t="s">
        <v>58</v>
      </c>
      <c r="AO499" s="15"/>
      <c r="AP499" s="15" t="s">
        <v>3312</v>
      </c>
      <c r="AQ499" s="15"/>
      <c r="AR499" s="15"/>
      <c r="AS499" s="15"/>
      <c r="AT499" s="15"/>
      <c r="AU499" s="4" t="s">
        <v>11259</v>
      </c>
      <c r="AV499" s="28" t="s">
        <v>61</v>
      </c>
      <c r="AW499" s="8" t="s">
        <v>61</v>
      </c>
      <c r="AX499" s="10" t="str">
        <f>IF(AW499="","Vacio",IF(AV499=AW499,"Igual","Diferente"))</f>
        <v>Igual</v>
      </c>
      <c r="AY499" s="26"/>
      <c r="AZ499" s="26"/>
      <c r="BA499" s="6">
        <f ca="1">+IF(L499&gt;21,"Revisar",0)</f>
        <v>0</v>
      </c>
      <c r="BB499" s="26" t="s">
        <v>62</v>
      </c>
      <c r="BC499" s="85" t="s">
        <v>63</v>
      </c>
      <c r="BD499" s="26">
        <v>0</v>
      </c>
      <c r="BE499" s="26">
        <v>0</v>
      </c>
    </row>
    <row r="500" spans="1:57" x14ac:dyDescent="0.25">
      <c r="A500" s="26" t="str">
        <f>CONCATENATE(E500,"_",Y500)</f>
        <v>20501895033_PCR-LAP1029</v>
      </c>
      <c r="B500" s="26" t="str">
        <f>CONCATENATE(E500,"_",Z500)</f>
        <v>20501895033_</v>
      </c>
      <c r="C500" s="7">
        <v>44105</v>
      </c>
      <c r="D500" s="7">
        <v>44135</v>
      </c>
      <c r="E500" s="108">
        <v>20501895033</v>
      </c>
      <c r="F500" s="12" t="s">
        <v>4383</v>
      </c>
      <c r="G500" s="4" t="s">
        <v>4355</v>
      </c>
      <c r="H500" s="7" t="s">
        <v>4360</v>
      </c>
      <c r="I500" s="7">
        <v>44105</v>
      </c>
      <c r="J500" s="7">
        <v>44135</v>
      </c>
      <c r="K500" s="8"/>
      <c r="L500" s="9">
        <f ca="1">+TODAY()-J500</f>
        <v>21</v>
      </c>
      <c r="M500" s="10">
        <v>50</v>
      </c>
      <c r="N500" s="94"/>
      <c r="O500" s="10" t="str">
        <f>IF(N500="","Vacio",IF(M500=N500,"Igual","Diferente"))</f>
        <v>Vacio</v>
      </c>
      <c r="P500" s="10"/>
      <c r="Q500" s="94"/>
      <c r="R500" s="10" t="str">
        <f>IF(Q500="","Vacio",IF(P500=Q500,"Igual","Diferente"))</f>
        <v>Vacio</v>
      </c>
      <c r="S500" s="2">
        <f>+M500+P500/3.5</f>
        <v>50</v>
      </c>
      <c r="T500" s="2">
        <f ca="1">+IF(L500&gt;=0,IF(L500&lt;30,S500*1,IF(60&gt;L500,S500*2,IF(90&gt;L500,S500*3,IF(120&gt;L500,S500*4,IF(150&gt;L500,S500*5,IF(180&gt;L500,S500*6,IF(210&gt;L500,S500*7))))))),0)</f>
        <v>50</v>
      </c>
      <c r="U500" s="3" t="str">
        <f ca="1">+IF(L500&lt;0,0,IF(L500&lt;8,$A$1,IF(L500&lt;15,$B$1,IF(L500&lt;22,$C$1,IF(L500&lt;30,$D$1,IF(L500&lt;60,$H$1,IF(L500&lt;90,$I$1,IF(L500&lt;120,$J$1,IF(L500&lt;150,$K$1,IF(L500&lt;180,$L$1,IF(L500&lt;210,$E$1)))))))))))</f>
        <v>Fecha inicio Plazo Alquiler</v>
      </c>
      <c r="V500" s="4" t="s">
        <v>4381</v>
      </c>
      <c r="W500" s="11" t="s">
        <v>4382</v>
      </c>
      <c r="X500" s="7">
        <v>43418</v>
      </c>
      <c r="Y500" s="12" t="s">
        <v>4383</v>
      </c>
      <c r="Z500" s="12"/>
      <c r="AA500" s="12"/>
      <c r="AB500" s="13"/>
      <c r="AC500" s="13"/>
      <c r="AD500" s="13"/>
      <c r="AE500" s="13"/>
      <c r="AF500" s="260">
        <f ca="1">+TODAY()-AE500</f>
        <v>44156</v>
      </c>
      <c r="AG500" s="13"/>
      <c r="AH500" s="13"/>
      <c r="AI500" s="7"/>
      <c r="AJ500" s="7"/>
      <c r="AK500" s="4" t="s">
        <v>305</v>
      </c>
      <c r="AL500" s="7"/>
      <c r="AM500" s="11">
        <v>1</v>
      </c>
      <c r="AN500" s="4" t="s">
        <v>58</v>
      </c>
      <c r="AO500" s="4"/>
      <c r="AP500" s="4" t="s">
        <v>66</v>
      </c>
      <c r="AQ500" s="4"/>
      <c r="AR500" s="4"/>
      <c r="AS500" s="4"/>
      <c r="AT500" s="4"/>
      <c r="AU500" s="120" t="s">
        <v>89</v>
      </c>
      <c r="AV500" s="8" t="s">
        <v>61</v>
      </c>
      <c r="AW500" s="8" t="s">
        <v>61</v>
      </c>
      <c r="AX500" s="10" t="str">
        <f>IF(AW500="","Vacio",IF(AV500=AW500,"Igual","Diferente"))</f>
        <v>Igual</v>
      </c>
      <c r="AY500" s="85"/>
      <c r="AZ500" s="85"/>
      <c r="BA500" s="6">
        <f ca="1">+IF(L500&gt;21,"Revisar",0)</f>
        <v>0</v>
      </c>
      <c r="BB500" s="85" t="s">
        <v>62</v>
      </c>
      <c r="BC500" s="85" t="s">
        <v>63</v>
      </c>
      <c r="BD500" s="26">
        <v>0</v>
      </c>
      <c r="BE500" s="26">
        <v>0</v>
      </c>
    </row>
    <row r="501" spans="1:57" x14ac:dyDescent="0.25">
      <c r="A501" s="26" t="str">
        <f>CONCATENATE(E501,"_",Y501)</f>
        <v>20547858281_PCR-LAP1030</v>
      </c>
      <c r="B501" s="26" t="str">
        <f>CONCATENATE(E501,"_",Z501)</f>
        <v>20547858281_</v>
      </c>
      <c r="C501" s="7">
        <v>44115</v>
      </c>
      <c r="D501" s="7">
        <v>44145</v>
      </c>
      <c r="E501" s="108">
        <v>20547858281</v>
      </c>
      <c r="F501" s="12" t="s">
        <v>1527</v>
      </c>
      <c r="G501" s="4" t="s">
        <v>1517</v>
      </c>
      <c r="H501" s="4" t="s">
        <v>1518</v>
      </c>
      <c r="I501" s="7">
        <v>44115</v>
      </c>
      <c r="J501" s="7">
        <v>44145</v>
      </c>
      <c r="K501" s="8"/>
      <c r="L501" s="9">
        <f ca="1">+TODAY()-J501</f>
        <v>11</v>
      </c>
      <c r="M501" s="10"/>
      <c r="N501" s="90"/>
      <c r="O501" s="10" t="str">
        <f>IF(N501="","Vacio",IF(M501=N501,"Igual","Diferente"))</f>
        <v>Vacio</v>
      </c>
      <c r="P501" s="10">
        <v>276.35000000000002</v>
      </c>
      <c r="Q501" s="90"/>
      <c r="R501" s="10" t="str">
        <f>IF(Q501="","Vacio",IF(P501=Q501,"Igual","Diferente"))</f>
        <v>Vacio</v>
      </c>
      <c r="S501" s="2">
        <f>+M501+P501/3.5</f>
        <v>78.95714285714287</v>
      </c>
      <c r="T501" s="2">
        <f ca="1">+IF(L501&gt;=0,IF(L501&lt;30,S501*1,IF(60&gt;L501,S501*2,IF(90&gt;L501,S501*3,IF(120&gt;L501,S501*4,IF(150&gt;L501,S501*5,IF(180&gt;L501,S501*6,IF(210&gt;L501,S501*7))))))),0)</f>
        <v>78.95714285714287</v>
      </c>
      <c r="U501" s="3" t="str">
        <f ca="1">+IF(L501&lt;0,0,IF(L501&lt;8,$A$1,IF(L501&lt;15,$B$1,IF(L501&lt;22,$C$1,IF(L501&lt;30,$D$1,IF(L501&lt;60,$H$1,IF(L501&lt;90,$I$1,IF(L501&lt;120,$J$1,IF(L501&lt;150,$K$1,IF(L501&lt;180,$L$1,IF(L501&lt;210,$E$1)))))))))))</f>
        <v>CONCATENACIÓN LAPTOP ANTERIOR</v>
      </c>
      <c r="V501" s="4" t="s">
        <v>1525</v>
      </c>
      <c r="W501" s="11" t="s">
        <v>1526</v>
      </c>
      <c r="X501" s="7">
        <v>44084</v>
      </c>
      <c r="Y501" s="12" t="s">
        <v>1527</v>
      </c>
      <c r="Z501" s="12"/>
      <c r="AA501" s="12"/>
      <c r="AB501" s="13"/>
      <c r="AC501" s="13"/>
      <c r="AD501" s="13"/>
      <c r="AE501" s="13"/>
      <c r="AF501" s="260">
        <f ca="1">+TODAY()-AE501</f>
        <v>44156</v>
      </c>
      <c r="AG501" s="13"/>
      <c r="AH501" s="13"/>
      <c r="AI501" s="7"/>
      <c r="AJ501" s="7"/>
      <c r="AK501" s="4"/>
      <c r="AL501" s="7"/>
      <c r="AM501" s="11">
        <v>1</v>
      </c>
      <c r="AN501" s="4" t="s">
        <v>58</v>
      </c>
      <c r="AO501" s="4"/>
      <c r="AP501" s="4" t="s">
        <v>73</v>
      </c>
      <c r="AQ501" s="126" t="s">
        <v>122</v>
      </c>
      <c r="AR501" s="4"/>
      <c r="AS501" s="4"/>
      <c r="AT501" s="4"/>
      <c r="AU501" s="4" t="s">
        <v>11259</v>
      </c>
      <c r="AV501" s="8" t="s">
        <v>61</v>
      </c>
      <c r="AW501" s="8" t="s">
        <v>61</v>
      </c>
      <c r="AX501" s="10" t="str">
        <f>IF(AW501="","Vacio",IF(AV501=AW501,"Igual","Diferente"))</f>
        <v>Igual</v>
      </c>
      <c r="AY501" s="26"/>
      <c r="AZ501" s="26"/>
      <c r="BA501" s="6">
        <f ca="1">+IF(L501&gt;21,"Revisar",0)</f>
        <v>0</v>
      </c>
      <c r="BB501" s="26" t="s">
        <v>62</v>
      </c>
      <c r="BC501" s="85" t="s">
        <v>63</v>
      </c>
      <c r="BD501" s="26">
        <v>0</v>
      </c>
      <c r="BE501" s="26">
        <v>7.13</v>
      </c>
    </row>
    <row r="502" spans="1:57" x14ac:dyDescent="0.25">
      <c r="A502" s="26" t="str">
        <f>CONCATENATE(E502,"_",Y502)</f>
        <v>20329545459_PCR-LAP1031</v>
      </c>
      <c r="B502" s="26" t="str">
        <f>CONCATENATE(E502,"_",Z502)</f>
        <v>20329545459_</v>
      </c>
      <c r="C502" s="16">
        <v>44065</v>
      </c>
      <c r="D502" s="16">
        <v>44095</v>
      </c>
      <c r="E502" s="108">
        <v>20329545459</v>
      </c>
      <c r="F502" s="12" t="s">
        <v>2135</v>
      </c>
      <c r="G502" s="21" t="s">
        <v>2061</v>
      </c>
      <c r="H502" s="15" t="s">
        <v>2132</v>
      </c>
      <c r="I502" s="16">
        <v>44065</v>
      </c>
      <c r="J502" s="16">
        <v>44095</v>
      </c>
      <c r="K502" s="15"/>
      <c r="L502" s="9">
        <f ca="1">+TODAY()-J502</f>
        <v>61</v>
      </c>
      <c r="M502" s="29">
        <v>115</v>
      </c>
      <c r="N502" s="95"/>
      <c r="O502" s="29" t="str">
        <f>IF(N502="","Vacio",IF(M502=N502,"Igual","Diferente"))</f>
        <v>Vacio</v>
      </c>
      <c r="P502" s="29"/>
      <c r="Q502" s="95"/>
      <c r="R502" s="10" t="str">
        <f>IF(Q502="","Vacio",IF(P502=Q502,"Igual","Diferente"))</f>
        <v>Vacio</v>
      </c>
      <c r="S502" s="2">
        <f>+M502+P502/3.5</f>
        <v>115</v>
      </c>
      <c r="T502" s="96">
        <f ca="1">+IF(L502&gt;=0,IF(L502&lt;30,S502*1,IF(60&gt;L502,S502*2,IF(90&gt;L502,S502*3,IF(120&gt;L502,S502*4,IF(150&gt;L502,S502*5,IF(180&gt;L502,S502*6,IF(210&gt;L502,S502*7))))))),0)</f>
        <v>345</v>
      </c>
      <c r="U502" s="3" t="str">
        <f ca="1">+IF(L502&lt;0,0,IF(L502&lt;8,$A$1,IF(L502&lt;15,$B$1,IF(L502&lt;22,$C$1,IF(L502&lt;30,$D$1,IF(L502&lt;60,$H$1,IF(L502&lt;90,$I$1,IF(L502&lt;120,$J$1,IF(L502&lt;150,$K$1,IF(L502&lt;180,$L$1,IF(L502&lt;210,$E$1)))))))))))</f>
        <v>Fecha inicio Factura</v>
      </c>
      <c r="V502" s="15" t="s">
        <v>2133</v>
      </c>
      <c r="W502" s="30" t="s">
        <v>2134</v>
      </c>
      <c r="X502" s="16">
        <v>43852</v>
      </c>
      <c r="Y502" s="12" t="s">
        <v>2135</v>
      </c>
      <c r="Z502" s="17"/>
      <c r="AA502" s="17"/>
      <c r="AB502" s="31"/>
      <c r="AC502" s="31"/>
      <c r="AD502" s="31"/>
      <c r="AE502" s="31"/>
      <c r="AF502" s="261">
        <f ca="1">+TODAY()-AE502</f>
        <v>44156</v>
      </c>
      <c r="AG502" s="31"/>
      <c r="AH502" s="31"/>
      <c r="AI502" s="16"/>
      <c r="AJ502" s="16"/>
      <c r="AK502" s="15"/>
      <c r="AL502" s="16"/>
      <c r="AM502" s="11">
        <v>1</v>
      </c>
      <c r="AN502" s="4" t="s">
        <v>58</v>
      </c>
      <c r="AO502" s="15"/>
      <c r="AP502" s="15" t="s">
        <v>66</v>
      </c>
      <c r="AQ502" s="15"/>
      <c r="AR502" s="15"/>
      <c r="AS502" s="15"/>
      <c r="AT502" s="15"/>
      <c r="AU502" s="4" t="s">
        <v>111</v>
      </c>
      <c r="AV502" s="28" t="s">
        <v>61</v>
      </c>
      <c r="AW502" s="28" t="s">
        <v>61</v>
      </c>
      <c r="AX502" s="10" t="str">
        <f>IF(AW502="","Vacio",IF(AV502=AW502,"Igual","Diferente"))</f>
        <v>Igual</v>
      </c>
      <c r="AY502" s="19"/>
      <c r="AZ502" s="19"/>
      <c r="BA502" s="98" t="str">
        <f ca="1">+IF(L502&gt;21,"Revisar",0)</f>
        <v>Revisar</v>
      </c>
      <c r="BB502" s="19" t="s">
        <v>62</v>
      </c>
      <c r="BC502" s="19" t="s">
        <v>120</v>
      </c>
      <c r="BD502" s="26">
        <v>0</v>
      </c>
      <c r="BE502" s="26">
        <v>0</v>
      </c>
    </row>
    <row r="503" spans="1:57" x14ac:dyDescent="0.25">
      <c r="A503" s="26" t="str">
        <f>CONCATENATE(E503,"_",Y503)</f>
        <v>20100307902_PCR-LAP1033</v>
      </c>
      <c r="B503" s="26" t="str">
        <f>CONCATENATE(E503,"_",Z503)</f>
        <v>20100307902_PCR-LAP 0953</v>
      </c>
      <c r="C503" s="16">
        <v>44105</v>
      </c>
      <c r="D503" s="16">
        <v>44135</v>
      </c>
      <c r="E503" s="108">
        <v>20100307902</v>
      </c>
      <c r="F503" s="17" t="s">
        <v>3337</v>
      </c>
      <c r="G503" s="15" t="s">
        <v>3310</v>
      </c>
      <c r="H503" s="16" t="s">
        <v>3311</v>
      </c>
      <c r="I503" s="16">
        <v>44105</v>
      </c>
      <c r="J503" s="16">
        <v>44135</v>
      </c>
      <c r="K503" s="28"/>
      <c r="L503" s="9">
        <f ca="1">+TODAY()-J503</f>
        <v>21</v>
      </c>
      <c r="M503" s="29">
        <v>90</v>
      </c>
      <c r="N503" s="90"/>
      <c r="O503" s="10" t="str">
        <f>IF(N503="","Vacio",IF(M503=N503,"Igual","Diferente"))</f>
        <v>Vacio</v>
      </c>
      <c r="P503" s="29"/>
      <c r="Q503" s="90"/>
      <c r="R503" s="10" t="str">
        <f>IF(Q503="","Vacio",IF(P503=Q503,"Igual","Diferente"))</f>
        <v>Vacio</v>
      </c>
      <c r="S503" s="2">
        <f>+M503+P503/3.5</f>
        <v>90</v>
      </c>
      <c r="T503" s="2">
        <f ca="1">+IF(L503&gt;=0,IF(L503&lt;30,S503*1,IF(60&gt;L503,S503*2,IF(90&gt;L503,S503*3,IF(120&gt;L503,S503*4,IF(150&gt;L503,S503*5,IF(180&gt;L503,S503*6,IF(210&gt;L503,S503*7))))))),0)</f>
        <v>90</v>
      </c>
      <c r="U503" s="3" t="str">
        <f ca="1">+IF(L503&lt;0,0,IF(L503&lt;8,$A$1,IF(L503&lt;15,$B$1,IF(L503&lt;22,$C$1,IF(L503&lt;30,$D$1,IF(L503&lt;60,$H$1,IF(L503&lt;90,$I$1,IF(L503&lt;120,$J$1,IF(L503&lt;150,$K$1,IF(L503&lt;180,$L$1,IF(L503&lt;210,$E$1)))))))))))</f>
        <v>Fecha inicio Plazo Alquiler</v>
      </c>
      <c r="V503" s="4" t="s">
        <v>3334</v>
      </c>
      <c r="W503" s="11" t="s">
        <v>3335</v>
      </c>
      <c r="X503" s="44" t="s">
        <v>3336</v>
      </c>
      <c r="Y503" s="17" t="s">
        <v>3337</v>
      </c>
      <c r="Z503" s="17" t="s">
        <v>3338</v>
      </c>
      <c r="AA503" s="17"/>
      <c r="AB503" s="31"/>
      <c r="AC503" s="31"/>
      <c r="AD503" s="31"/>
      <c r="AE503" s="31"/>
      <c r="AF503" s="260">
        <f ca="1">+TODAY()-AE503</f>
        <v>44156</v>
      </c>
      <c r="AG503" s="31"/>
      <c r="AH503" s="31"/>
      <c r="AI503" s="16" t="s">
        <v>3339</v>
      </c>
      <c r="AJ503" s="16" t="s">
        <v>3006</v>
      </c>
      <c r="AK503" s="15" t="s">
        <v>65</v>
      </c>
      <c r="AL503" s="16">
        <v>43411</v>
      </c>
      <c r="AM503" s="30">
        <v>1</v>
      </c>
      <c r="AN503" s="15" t="s">
        <v>58</v>
      </c>
      <c r="AO503" s="15"/>
      <c r="AP503" s="15" t="s">
        <v>3312</v>
      </c>
      <c r="AQ503" s="15"/>
      <c r="AR503" s="15"/>
      <c r="AS503" s="15"/>
      <c r="AT503" s="15"/>
      <c r="AU503" s="4" t="s">
        <v>150</v>
      </c>
      <c r="AV503" s="28" t="s">
        <v>61</v>
      </c>
      <c r="AW503" s="8" t="s">
        <v>61</v>
      </c>
      <c r="AX503" s="10" t="str">
        <f>IF(AW503="","Vacio",IF(AV503=AW503,"Igual","Diferente"))</f>
        <v>Igual</v>
      </c>
      <c r="AY503" s="26"/>
      <c r="AZ503" s="26"/>
      <c r="BA503" s="6">
        <f ca="1">+IF(L503&gt;21,"Revisar",0)</f>
        <v>0</v>
      </c>
      <c r="BB503" s="26" t="s">
        <v>62</v>
      </c>
      <c r="BC503" s="85" t="s">
        <v>63</v>
      </c>
      <c r="BD503" s="26">
        <v>0</v>
      </c>
      <c r="BE503" s="26">
        <v>0</v>
      </c>
    </row>
    <row r="504" spans="1:57" x14ac:dyDescent="0.25">
      <c r="A504" s="26" t="str">
        <f>CONCATENATE(E504,"_",Y504)</f>
        <v>20550601185_PCR-LAP1034</v>
      </c>
      <c r="B504" s="26" t="str">
        <f>CONCATENATE(E504,"_",Z504)</f>
        <v>20550601185_</v>
      </c>
      <c r="C504" s="22">
        <v>44105</v>
      </c>
      <c r="D504" s="22">
        <v>44134</v>
      </c>
      <c r="E504" s="108">
        <v>20550601185</v>
      </c>
      <c r="F504" s="12" t="s">
        <v>2600</v>
      </c>
      <c r="G504" s="4" t="s">
        <v>2548</v>
      </c>
      <c r="H504" s="21" t="s">
        <v>2549</v>
      </c>
      <c r="I504" s="22">
        <v>44105</v>
      </c>
      <c r="J504" s="22">
        <v>44134</v>
      </c>
      <c r="K504" s="8"/>
      <c r="L504" s="9">
        <f ca="1">+TODAY()-J504</f>
        <v>22</v>
      </c>
      <c r="M504" s="10">
        <v>82</v>
      </c>
      <c r="N504" s="90"/>
      <c r="O504" s="10" t="str">
        <f>IF(N504="","Vacio",IF(M504=N504,"Igual","Diferente"))</f>
        <v>Vacio</v>
      </c>
      <c r="P504" s="10"/>
      <c r="Q504" s="90"/>
      <c r="R504" s="10" t="str">
        <f>IF(Q504="","Vacio",IF(P504=Q504,"Igual","Diferente"))</f>
        <v>Vacio</v>
      </c>
      <c r="S504" s="2">
        <f>+M504+P504/3.5</f>
        <v>82</v>
      </c>
      <c r="T504" s="2">
        <f ca="1">+IF(L504&gt;=0,IF(L504&lt;30,S504*1,IF(60&gt;L504,S504*2,IF(90&gt;L504,S504*3,IF(120&gt;L504,S504*4,IF(150&gt;L504,S504*5,IF(180&gt;L504,S504*6,IF(210&gt;L504,S504*7))))))),0)</f>
        <v>82</v>
      </c>
      <c r="U504" s="3" t="str">
        <f ca="1">+IF(L504&lt;0,0,IF(L504&lt;8,$A$1,IF(L504&lt;15,$B$1,IF(L504&lt;22,$C$1,IF(L504&lt;30,$D$1,IF(L504&lt;60,$H$1,IF(L504&lt;90,$I$1,IF(L504&lt;120,$J$1,IF(L504&lt;150,$K$1,IF(L504&lt;180,$L$1,IF(L504&lt;210,$E$1)))))))))))</f>
        <v>Fecha vencimiento Plazo Alquiler</v>
      </c>
      <c r="V504" s="4" t="s">
        <v>2598</v>
      </c>
      <c r="W504" s="11" t="s">
        <v>2599</v>
      </c>
      <c r="X504" s="7">
        <v>43626</v>
      </c>
      <c r="Y504" s="12" t="s">
        <v>2600</v>
      </c>
      <c r="Z504" s="12"/>
      <c r="AA504" s="12"/>
      <c r="AB504" s="13"/>
      <c r="AC504" s="13"/>
      <c r="AD504" s="13"/>
      <c r="AE504" s="13"/>
      <c r="AF504" s="260">
        <f ca="1">+TODAY()-AE504</f>
        <v>44156</v>
      </c>
      <c r="AG504" s="13"/>
      <c r="AH504" s="13"/>
      <c r="AI504" s="7"/>
      <c r="AJ504" s="7"/>
      <c r="AK504" s="4" t="s">
        <v>65</v>
      </c>
      <c r="AL504" s="7"/>
      <c r="AM504" s="11">
        <v>1</v>
      </c>
      <c r="AN504" s="4" t="s">
        <v>58</v>
      </c>
      <c r="AO504" s="4"/>
      <c r="AP504" s="4" t="s">
        <v>66</v>
      </c>
      <c r="AQ504" s="4"/>
      <c r="AR504" s="4"/>
      <c r="AS504" s="4"/>
      <c r="AT504" s="4"/>
      <c r="AU504" s="4" t="s">
        <v>150</v>
      </c>
      <c r="AV504" s="8" t="s">
        <v>61</v>
      </c>
      <c r="AW504" s="8" t="s">
        <v>61</v>
      </c>
      <c r="AX504" s="10" t="str">
        <f>IF(AW504="","Vacio",IF(AV504=AW504,"Igual","Diferente"))</f>
        <v>Igual</v>
      </c>
      <c r="AY504" s="26"/>
      <c r="AZ504" s="26"/>
      <c r="BA504" s="6" t="str">
        <f ca="1">+IF(L504&gt;21,"Revisar",0)</f>
        <v>Revisar</v>
      </c>
      <c r="BB504" s="26" t="s">
        <v>62</v>
      </c>
      <c r="BC504" s="85" t="s">
        <v>120</v>
      </c>
      <c r="BD504" s="26">
        <v>0</v>
      </c>
      <c r="BE504" s="26">
        <v>0</v>
      </c>
    </row>
    <row r="505" spans="1:57" x14ac:dyDescent="0.25">
      <c r="A505" s="26" t="str">
        <f>CONCATENATE(E505,"_",Y505)</f>
        <v>20513504561_PCR-LAP1035</v>
      </c>
      <c r="B505" s="26" t="str">
        <f>CONCATENATE(E505,"_",Z505)</f>
        <v>20513504561_</v>
      </c>
      <c r="C505" s="7">
        <v>44128</v>
      </c>
      <c r="D505" s="7">
        <v>44165</v>
      </c>
      <c r="E505" s="108">
        <v>20513504561</v>
      </c>
      <c r="F505" s="12" t="s">
        <v>1077</v>
      </c>
      <c r="G505" s="4" t="s">
        <v>1065</v>
      </c>
      <c r="H505" s="4" t="s">
        <v>1072</v>
      </c>
      <c r="I505" s="7">
        <v>44128</v>
      </c>
      <c r="J505" s="7">
        <v>44165</v>
      </c>
      <c r="K505" s="8"/>
      <c r="L505" s="9">
        <f ca="1">+TODAY()-J505</f>
        <v>-9</v>
      </c>
      <c r="M505" s="10"/>
      <c r="N505" s="90"/>
      <c r="O505" s="10" t="str">
        <f>IF(N505="","Vacio",IF(M505=N505,"Igual","Diferente"))</f>
        <v>Vacio</v>
      </c>
      <c r="P505" s="10">
        <v>250</v>
      </c>
      <c r="Q505" s="90"/>
      <c r="R505" s="10" t="str">
        <f>IF(Q505="","Vacio",IF(P505=Q505,"Igual","Diferente"))</f>
        <v>Vacio</v>
      </c>
      <c r="S505" s="2">
        <f>+M505+P505/3.5</f>
        <v>71.428571428571431</v>
      </c>
      <c r="T505" s="2">
        <f ca="1">+IF(L505&gt;=0,IF(L505&lt;30,S505*1,IF(60&gt;L505,S505*2,IF(90&gt;L505,S505*3,IF(120&gt;L505,S505*4,IF(150&gt;L505,S505*5,IF(180&gt;L505,S505*6,IF(210&gt;L505,S505*7))))))),0)</f>
        <v>0</v>
      </c>
      <c r="U505" s="3">
        <f ca="1">+IF(L505&lt;0,0,IF(L505&lt;8,$A$1,IF(L505&lt;15,$B$1,IF(L505&lt;22,$C$1,IF(L505&lt;30,$D$1,IF(L505&lt;60,$H$1,IF(L505&lt;90,$I$1,IF(L505&lt;120,$J$1,IF(L505&lt;150,$K$1,IF(L505&lt;180,$L$1,IF(L505&lt;210,$E$1)))))))))))</f>
        <v>0</v>
      </c>
      <c r="V505" s="4" t="s">
        <v>1076</v>
      </c>
      <c r="W505" s="11" t="s">
        <v>1074</v>
      </c>
      <c r="X505" s="7">
        <v>44098</v>
      </c>
      <c r="Y505" s="12" t="s">
        <v>1077</v>
      </c>
      <c r="Z505" s="12"/>
      <c r="AA505" s="12"/>
      <c r="AB505" s="13"/>
      <c r="AC505" s="13"/>
      <c r="AD505" s="13"/>
      <c r="AE505" s="13"/>
      <c r="AF505" s="260">
        <f ca="1">+TODAY()-AE505</f>
        <v>44156</v>
      </c>
      <c r="AG505" s="13"/>
      <c r="AH505" s="13"/>
      <c r="AI505" s="7"/>
      <c r="AJ505" s="7"/>
      <c r="AK505" s="4"/>
      <c r="AL505" s="7"/>
      <c r="AM505" s="11">
        <v>1</v>
      </c>
      <c r="AN505" s="4" t="s">
        <v>58</v>
      </c>
      <c r="AO505" s="4"/>
      <c r="AP505" s="4" t="s">
        <v>669</v>
      </c>
      <c r="AQ505" s="4"/>
      <c r="AR505" s="4"/>
      <c r="AS505" s="4"/>
      <c r="AT505" s="14"/>
      <c r="AU505" s="4" t="s">
        <v>11259</v>
      </c>
      <c r="AV505" s="8" t="s">
        <v>61</v>
      </c>
      <c r="AW505" s="8" t="s">
        <v>61</v>
      </c>
      <c r="AX505" s="10" t="str">
        <f>IF(AW505="","Vacio",IF(AV505=AW505,"Igual","Diferente"))</f>
        <v>Igual</v>
      </c>
      <c r="AY505" s="85"/>
      <c r="AZ505" s="85"/>
      <c r="BA505" s="6">
        <f ca="1">+IF(L505&gt;21,"Revisar",0)</f>
        <v>0</v>
      </c>
      <c r="BB505" s="26" t="s">
        <v>62</v>
      </c>
      <c r="BC505" s="85" t="s">
        <v>63</v>
      </c>
      <c r="BD505" s="26">
        <v>0</v>
      </c>
      <c r="BE505" s="26">
        <v>0</v>
      </c>
    </row>
    <row r="506" spans="1:57" x14ac:dyDescent="0.25">
      <c r="A506" s="26" t="str">
        <f>CONCATENATE(E506,"_",Y506)</f>
        <v>20605383344_PCR-LAP1036</v>
      </c>
      <c r="B506" s="26" t="str">
        <f>CONCATENATE(E506,"_",Z506)</f>
        <v>20605383344_</v>
      </c>
      <c r="C506" s="7">
        <v>44132</v>
      </c>
      <c r="D506" s="7">
        <v>44162</v>
      </c>
      <c r="E506" s="108">
        <v>20605383344</v>
      </c>
      <c r="F506" s="12" t="s">
        <v>1801</v>
      </c>
      <c r="G506" s="4" t="s">
        <v>1797</v>
      </c>
      <c r="H506" s="4" t="s">
        <v>11308</v>
      </c>
      <c r="I506" s="7">
        <v>44132</v>
      </c>
      <c r="J506" s="7">
        <v>44162</v>
      </c>
      <c r="K506" s="8"/>
      <c r="L506" s="9">
        <f ca="1">+TODAY()-J506</f>
        <v>-6</v>
      </c>
      <c r="M506" s="10">
        <v>120</v>
      </c>
      <c r="N506" s="90"/>
      <c r="O506" s="10" t="str">
        <f>IF(N506="","Vacio",IF(M506=N506,"Igual","Diferente"))</f>
        <v>Vacio</v>
      </c>
      <c r="P506" s="10"/>
      <c r="Q506" s="90"/>
      <c r="R506" s="10" t="str">
        <f>IF(Q506="","Vacio",IF(P506=Q506,"Igual","Diferente"))</f>
        <v>Vacio</v>
      </c>
      <c r="S506" s="2">
        <f>+M506+P506/3.5</f>
        <v>120</v>
      </c>
      <c r="T506" s="2">
        <f ca="1">+IF(L506&gt;=0,IF(L506&lt;30,S506*1,IF(60&gt;L506,S506*2,IF(90&gt;L506,S506*3,IF(120&gt;L506,S506*4,IF(150&gt;L506,S506*5,IF(180&gt;L506,S506*6,IF(210&gt;L506,S506*7))))))),0)</f>
        <v>0</v>
      </c>
      <c r="U506" s="3">
        <f ca="1">+IF(L506&lt;0,0,IF(L506&lt;8,$A$1,IF(L506&lt;15,$B$1,IF(L506&lt;22,$C$1,IF(L506&lt;30,$D$1,IF(L506&lt;60,$H$1,IF(L506&lt;90,$I$1,IF(L506&lt;120,$J$1,IF(L506&lt;150,$K$1,IF(L506&lt;180,$L$1,IF(L506&lt;210,$E$1)))))))))))</f>
        <v>0</v>
      </c>
      <c r="V506" s="146" t="s">
        <v>1799</v>
      </c>
      <c r="W506" s="11" t="s">
        <v>1800</v>
      </c>
      <c r="X506" s="63">
        <v>43980</v>
      </c>
      <c r="Y506" s="12" t="s">
        <v>1801</v>
      </c>
      <c r="Z506" s="12"/>
      <c r="AA506" s="12"/>
      <c r="AB506" s="13"/>
      <c r="AC506" s="13"/>
      <c r="AD506" s="13"/>
      <c r="AE506" s="13"/>
      <c r="AF506" s="260">
        <f ca="1">+TODAY()-AE506</f>
        <v>44156</v>
      </c>
      <c r="AG506" s="13"/>
      <c r="AH506" s="13"/>
      <c r="AI506" s="7"/>
      <c r="AJ506" s="7"/>
      <c r="AK506" s="4"/>
      <c r="AL506" s="7"/>
      <c r="AM506" s="11"/>
      <c r="AN506" s="4"/>
      <c r="AO506" s="4"/>
      <c r="AP506" s="4"/>
      <c r="AQ506" s="4"/>
      <c r="AR506" s="4"/>
      <c r="AS506" s="4"/>
      <c r="AT506" s="4"/>
      <c r="AU506" s="4" t="s">
        <v>429</v>
      </c>
      <c r="AV506" s="8" t="s">
        <v>61</v>
      </c>
      <c r="AW506" s="8" t="s">
        <v>61</v>
      </c>
      <c r="AX506" s="10" t="str">
        <f>IF(AW506="","Vacio",IF(AV506=AW506,"Igual","Diferente"))</f>
        <v>Igual</v>
      </c>
      <c r="AY506" s="85"/>
      <c r="AZ506" s="85"/>
      <c r="BA506" s="6">
        <f ca="1">+IF(L506&gt;21,"Revisar",0)</f>
        <v>0</v>
      </c>
      <c r="BB506" s="26" t="s">
        <v>62</v>
      </c>
      <c r="BC506" s="85" t="s">
        <v>63</v>
      </c>
      <c r="BD506" s="26">
        <v>0</v>
      </c>
      <c r="BE506" s="26">
        <v>0</v>
      </c>
    </row>
    <row r="507" spans="1:57" x14ac:dyDescent="0.25">
      <c r="A507" s="26" t="str">
        <f>CONCATENATE(E507,"_",Y507)</f>
        <v>20605153446_PCR-LAP1038</v>
      </c>
      <c r="B507" s="26" t="str">
        <f>CONCATENATE(E507,"_",Z507)</f>
        <v>20605153446_</v>
      </c>
      <c r="C507" s="22">
        <v>44132</v>
      </c>
      <c r="D507" s="22">
        <v>44162</v>
      </c>
      <c r="E507" s="108">
        <v>20605153446</v>
      </c>
      <c r="F507" s="12" t="s">
        <v>3708</v>
      </c>
      <c r="G507" s="21" t="s">
        <v>3697</v>
      </c>
      <c r="H507" s="21" t="s">
        <v>11346</v>
      </c>
      <c r="I507" s="22">
        <v>44132</v>
      </c>
      <c r="J507" s="22">
        <v>44162</v>
      </c>
      <c r="K507" s="23"/>
      <c r="L507" s="9">
        <f ca="1">+TODAY()-J507</f>
        <v>-6</v>
      </c>
      <c r="M507" s="10"/>
      <c r="N507" s="90"/>
      <c r="O507" s="10" t="str">
        <f>IF(N507="","Vacio",IF(M507=N507,"Igual","Diferente"))</f>
        <v>Vacio</v>
      </c>
      <c r="P507" s="10">
        <v>230.75</v>
      </c>
      <c r="Q507" s="90"/>
      <c r="R507" s="10" t="str">
        <f>IF(Q507="","Vacio",IF(P507=Q507,"Igual","Diferente"))</f>
        <v>Vacio</v>
      </c>
      <c r="S507" s="2">
        <f>+M507+P507/3.5</f>
        <v>65.928571428571431</v>
      </c>
      <c r="T507" s="2">
        <f ca="1">+IF(L507&gt;=0,IF(L507&lt;30,S507*1,IF(60&gt;L507,S507*2,IF(90&gt;L507,S507*3,IF(120&gt;L507,S507*4,IF(150&gt;L507,S507*5,IF(180&gt;L507,S507*6,IF(210&gt;L507,S507*7))))))),0)</f>
        <v>0</v>
      </c>
      <c r="U507" s="3">
        <f ca="1">+IF(L507&lt;0,0,IF(L507&lt;8,$A$1,IF(L507&lt;15,$B$1,IF(L507&lt;22,$C$1,IF(L507&lt;30,$D$1,IF(L507&lt;60,$H$1,IF(L507&lt;90,$I$1,IF(L507&lt;120,$J$1,IF(L507&lt;150,$K$1,IF(L507&lt;180,$L$1,IF(L507&lt;210,$E$1)))))))))))</f>
        <v>0</v>
      </c>
      <c r="V507" s="295" t="s">
        <v>3707</v>
      </c>
      <c r="W507" s="24" t="s">
        <v>3705</v>
      </c>
      <c r="X507" s="22">
        <v>43978</v>
      </c>
      <c r="Y507" s="12" t="s">
        <v>3708</v>
      </c>
      <c r="Z507" s="12"/>
      <c r="AA507" s="12"/>
      <c r="AB507" s="13"/>
      <c r="AC507" s="13"/>
      <c r="AD507" s="13"/>
      <c r="AE507" s="13"/>
      <c r="AF507" s="260">
        <f ca="1">+TODAY()-AE507</f>
        <v>44156</v>
      </c>
      <c r="AG507" s="13"/>
      <c r="AH507" s="13"/>
      <c r="AI507" s="22"/>
      <c r="AJ507" s="22"/>
      <c r="AK507" s="21"/>
      <c r="AL507" s="22"/>
      <c r="AM507" s="24">
        <v>1</v>
      </c>
      <c r="AN507" s="21" t="s">
        <v>58</v>
      </c>
      <c r="AO507" s="21"/>
      <c r="AP507" s="4" t="s">
        <v>66</v>
      </c>
      <c r="AQ507" s="4"/>
      <c r="AR507" s="21"/>
      <c r="AS507" s="21"/>
      <c r="AT507" s="21"/>
      <c r="AU507" s="120" t="s">
        <v>89</v>
      </c>
      <c r="AV507" s="23" t="s">
        <v>61</v>
      </c>
      <c r="AW507" s="8" t="s">
        <v>61</v>
      </c>
      <c r="AX507" s="10" t="str">
        <f>IF(AW507="","Vacio",IF(AV507=AW507,"Igual","Diferente"))</f>
        <v>Igual</v>
      </c>
      <c r="AY507" s="85"/>
      <c r="AZ507" s="85"/>
      <c r="BA507" s="6">
        <f ca="1">+IF(L507&gt;21,"Revisar",0)</f>
        <v>0</v>
      </c>
      <c r="BB507" s="26" t="s">
        <v>62</v>
      </c>
      <c r="BC507" s="85" t="s">
        <v>63</v>
      </c>
      <c r="BD507" s="26">
        <v>0</v>
      </c>
      <c r="BE507" s="26">
        <v>0</v>
      </c>
    </row>
    <row r="508" spans="1:57" x14ac:dyDescent="0.25">
      <c r="A508" s="26" t="str">
        <f>CONCATENATE(E508,"_",Y508)</f>
        <v>20417378911_PCR-LAP1040</v>
      </c>
      <c r="B508" s="26" t="str">
        <f>CONCATENATE(E508,"_",Z508)</f>
        <v>20417378911_</v>
      </c>
      <c r="C508" s="7">
        <v>44105</v>
      </c>
      <c r="D508" s="7">
        <v>44135</v>
      </c>
      <c r="E508" s="108">
        <v>20417378911</v>
      </c>
      <c r="F508" s="12" t="s">
        <v>1720</v>
      </c>
      <c r="G508" s="4" t="s">
        <v>1700</v>
      </c>
      <c r="H508" s="4" t="s">
        <v>1701</v>
      </c>
      <c r="I508" s="7">
        <v>44105</v>
      </c>
      <c r="J508" s="7">
        <v>44135</v>
      </c>
      <c r="K508" s="8">
        <v>4531486926</v>
      </c>
      <c r="L508" s="9">
        <f ca="1">+TODAY()-J508</f>
        <v>21</v>
      </c>
      <c r="M508" s="10">
        <v>65</v>
      </c>
      <c r="N508" s="90"/>
      <c r="O508" s="10" t="str">
        <f>IF(N508="","Vacio",IF(M508=N508,"Igual","Diferente"))</f>
        <v>Vacio</v>
      </c>
      <c r="P508" s="10"/>
      <c r="Q508" s="90"/>
      <c r="R508" s="10" t="str">
        <f>IF(Q508="","Vacio",IF(P508=Q508,"Igual","Diferente"))</f>
        <v>Vacio</v>
      </c>
      <c r="S508" s="2">
        <f>+M508+P508/3.5</f>
        <v>65</v>
      </c>
      <c r="T508" s="2">
        <f ca="1">+IF(L508&gt;=0,IF(L508&lt;30,S508*1,IF(60&gt;L508,S508*2,IF(90&gt;L508,S508*3,IF(120&gt;L508,S508*4,IF(150&gt;L508,S508*5,IF(180&gt;L508,S508*6,IF(210&gt;L508,S508*7))))))),0)</f>
        <v>65</v>
      </c>
      <c r="U508" s="3" t="str">
        <f ca="1">+IF(L508&lt;0,0,IF(L508&lt;8,$A$1,IF(L508&lt;15,$B$1,IF(L508&lt;22,$C$1,IF(L508&lt;30,$D$1,IF(L508&lt;60,$H$1,IF(L508&lt;90,$I$1,IF(L508&lt;120,$J$1,IF(L508&lt;150,$K$1,IF(L508&lt;180,$L$1,IF(L508&lt;210,$E$1)))))))))))</f>
        <v>Fecha inicio Plazo Alquiler</v>
      </c>
      <c r="V508" s="4" t="s">
        <v>1711</v>
      </c>
      <c r="W508" s="11" t="s">
        <v>1712</v>
      </c>
      <c r="X508" s="44">
        <v>43622</v>
      </c>
      <c r="Y508" s="12" t="s">
        <v>1720</v>
      </c>
      <c r="Z508" s="12"/>
      <c r="AA508" s="12"/>
      <c r="AB508" s="13"/>
      <c r="AC508" s="13"/>
      <c r="AD508" s="13"/>
      <c r="AE508" s="13"/>
      <c r="AF508" s="260">
        <f ca="1">+TODAY()-AE508</f>
        <v>44156</v>
      </c>
      <c r="AG508" s="13"/>
      <c r="AH508" s="13"/>
      <c r="AI508" s="7"/>
      <c r="AJ508" s="7"/>
      <c r="AK508" s="4" t="s">
        <v>65</v>
      </c>
      <c r="AL508" s="7"/>
      <c r="AM508" s="11">
        <v>1</v>
      </c>
      <c r="AN508" s="4" t="s">
        <v>58</v>
      </c>
      <c r="AO508" s="4"/>
      <c r="AP508" s="4" t="s">
        <v>1714</v>
      </c>
      <c r="AQ508" s="4"/>
      <c r="AR508" s="4"/>
      <c r="AS508" s="4"/>
      <c r="AT508" s="4"/>
      <c r="AU508" s="4" t="s">
        <v>150</v>
      </c>
      <c r="AV508" s="8" t="s">
        <v>61</v>
      </c>
      <c r="AW508" s="8" t="s">
        <v>61</v>
      </c>
      <c r="AX508" s="10" t="str">
        <f>IF(AW508="","Vacio",IF(AV508=AW508,"Igual","Diferente"))</f>
        <v>Igual</v>
      </c>
      <c r="AY508" s="26"/>
      <c r="AZ508" s="26"/>
      <c r="BA508" s="6">
        <f ca="1">+IF(L508&gt;21,"Revisar",0)</f>
        <v>0</v>
      </c>
      <c r="BB508" s="26" t="s">
        <v>62</v>
      </c>
      <c r="BC508" s="85" t="s">
        <v>63</v>
      </c>
      <c r="BD508" s="26">
        <v>0</v>
      </c>
      <c r="BE508" s="26">
        <v>0</v>
      </c>
    </row>
    <row r="509" spans="1:57" x14ac:dyDescent="0.25">
      <c r="A509" s="26" t="str">
        <f>CONCATENATE(E509,"_",Y509)</f>
        <v>20510398158_PCR-LAP1041</v>
      </c>
      <c r="B509" s="26" t="str">
        <f>CONCATENATE(E509,"_",Z509)</f>
        <v>20510398158_</v>
      </c>
      <c r="C509" s="7">
        <v>44107</v>
      </c>
      <c r="D509" s="7">
        <v>44137</v>
      </c>
      <c r="E509" s="108">
        <v>20510398158</v>
      </c>
      <c r="F509" s="12" t="s">
        <v>2920</v>
      </c>
      <c r="G509" s="4" t="s">
        <v>2899</v>
      </c>
      <c r="H509" s="4" t="s">
        <v>2911</v>
      </c>
      <c r="I509" s="7">
        <v>44107</v>
      </c>
      <c r="J509" s="7">
        <v>44137</v>
      </c>
      <c r="K509" s="8"/>
      <c r="L509" s="9">
        <f ca="1">+TODAY()-J509</f>
        <v>19</v>
      </c>
      <c r="M509" s="10">
        <v>70</v>
      </c>
      <c r="N509" s="90"/>
      <c r="O509" s="10" t="str">
        <f>IF(N509="","Vacio",IF(M509=N509,"Igual","Diferente"))</f>
        <v>Vacio</v>
      </c>
      <c r="P509" s="10"/>
      <c r="Q509" s="90"/>
      <c r="R509" s="10" t="str">
        <f>IF(Q509="","Vacio",IF(P509=Q509,"Igual","Diferente"))</f>
        <v>Vacio</v>
      </c>
      <c r="S509" s="2">
        <f>+M509+P509/3.5</f>
        <v>70</v>
      </c>
      <c r="T509" s="2">
        <f ca="1">+IF(L509&gt;=0,IF(L509&lt;30,S509*1,IF(60&gt;L509,S509*2,IF(90&gt;L509,S509*3,IF(120&gt;L509,S509*4,IF(150&gt;L509,S509*5,IF(180&gt;L509,S509*6,IF(210&gt;L509,S509*7))))))),0)</f>
        <v>70</v>
      </c>
      <c r="U509" s="3" t="str">
        <f ca="1">+IF(L509&lt;0,0,IF(L509&lt;8,$A$1,IF(L509&lt;15,$B$1,IF(L509&lt;22,$C$1,IF(L509&lt;30,$D$1,IF(L509&lt;60,$H$1,IF(L509&lt;90,$I$1,IF(L509&lt;120,$J$1,IF(L509&lt;150,$K$1,IF(L509&lt;180,$L$1,IF(L509&lt;210,$E$1)))))))))))</f>
        <v>Fecha inicio Plazo Alquiler</v>
      </c>
      <c r="V509" s="4" t="s">
        <v>2918</v>
      </c>
      <c r="W509" s="11" t="s">
        <v>2919</v>
      </c>
      <c r="X509" s="7">
        <v>44015</v>
      </c>
      <c r="Y509" s="12" t="s">
        <v>2920</v>
      </c>
      <c r="Z509" s="12"/>
      <c r="AA509" s="12"/>
      <c r="AB509" s="13"/>
      <c r="AC509" s="13"/>
      <c r="AD509" s="13"/>
      <c r="AE509" s="13"/>
      <c r="AF509" s="260">
        <f ca="1">+TODAY()-AE509</f>
        <v>44156</v>
      </c>
      <c r="AG509" s="13"/>
      <c r="AH509" s="13"/>
      <c r="AI509" s="7"/>
      <c r="AJ509" s="7"/>
      <c r="AK509" s="4"/>
      <c r="AL509" s="7"/>
      <c r="AM509" s="11">
        <v>1</v>
      </c>
      <c r="AN509" s="4" t="s">
        <v>58</v>
      </c>
      <c r="AO509" s="4"/>
      <c r="AP509" s="4" t="s">
        <v>66</v>
      </c>
      <c r="AQ509" s="4"/>
      <c r="AR509" s="4"/>
      <c r="AS509" s="4"/>
      <c r="AT509" s="4"/>
      <c r="AU509" s="123" t="s">
        <v>429</v>
      </c>
      <c r="AV509" s="8" t="s">
        <v>61</v>
      </c>
      <c r="AW509" s="8" t="s">
        <v>61</v>
      </c>
      <c r="AX509" s="10" t="str">
        <f>IF(AW509="","Vacio",IF(AV509=AW509,"Igual","Diferente"))</f>
        <v>Igual</v>
      </c>
      <c r="AY509" s="85"/>
      <c r="AZ509" s="85"/>
      <c r="BA509" s="6">
        <f ca="1">+IF(L509&gt;21,"Revisar",0)</f>
        <v>0</v>
      </c>
      <c r="BB509" s="26" t="s">
        <v>62</v>
      </c>
      <c r="BC509" s="85" t="s">
        <v>63</v>
      </c>
      <c r="BD509" s="26">
        <v>0</v>
      </c>
      <c r="BE509" s="26">
        <v>0</v>
      </c>
    </row>
    <row r="510" spans="1:57" x14ac:dyDescent="0.25">
      <c r="A510" s="26" t="str">
        <f>CONCATENATE(E510,"_",Y510)</f>
        <v>20553066132_PCR-LAP1042</v>
      </c>
      <c r="B510" s="26" t="str">
        <f>CONCATENATE(E510,"_",Z510)</f>
        <v>20553066132_</v>
      </c>
      <c r="C510" s="16">
        <v>44105</v>
      </c>
      <c r="D510" s="16">
        <v>44135</v>
      </c>
      <c r="E510" s="108">
        <v>20553066132</v>
      </c>
      <c r="F510" s="17" t="s">
        <v>2227</v>
      </c>
      <c r="G510" s="15" t="s">
        <v>2203</v>
      </c>
      <c r="H510" s="15" t="s">
        <v>2204</v>
      </c>
      <c r="I510" s="16">
        <v>44105</v>
      </c>
      <c r="J510" s="16">
        <v>44135</v>
      </c>
      <c r="K510" s="8"/>
      <c r="L510" s="9">
        <f ca="1">+TODAY()-J510</f>
        <v>21</v>
      </c>
      <c r="M510" s="29">
        <v>55</v>
      </c>
      <c r="N510" s="95"/>
      <c r="O510" s="29" t="str">
        <f>IF(N510="","Vacio",IF(M510=N510,"Igual","Diferente"))</f>
        <v>Vacio</v>
      </c>
      <c r="P510" s="29"/>
      <c r="Q510" s="95"/>
      <c r="R510" s="10" t="str">
        <f>IF(Q510="","Vacio",IF(P510=Q510,"Igual","Diferente"))</f>
        <v>Vacio</v>
      </c>
      <c r="S510" s="2">
        <f>+M510+P510/3.5</f>
        <v>55</v>
      </c>
      <c r="T510" s="96">
        <f ca="1">+IF(L510&gt;=0,IF(L510&lt;30,S510*1,IF(60&gt;L510,S510*2,IF(90&gt;L510,S510*3,IF(120&gt;L510,S510*4,IF(150&gt;L510,S510*5,IF(180&gt;L510,S510*6,IF(210&gt;L510,S510*7))))))),0)</f>
        <v>55</v>
      </c>
      <c r="U510" s="3" t="str">
        <f ca="1">+IF(L510&lt;0,0,IF(L510&lt;8,$A$1,IF(L510&lt;15,$B$1,IF(L510&lt;22,$C$1,IF(L510&lt;30,$D$1,IF(L510&lt;60,$H$1,IF(L510&lt;90,$I$1,IF(L510&lt;120,$J$1,IF(L510&lt;150,$K$1,IF(L510&lt;180,$L$1,IF(L510&lt;210,$E$1)))))))))))</f>
        <v>Fecha inicio Plazo Alquiler</v>
      </c>
      <c r="V510" s="4" t="s">
        <v>2225</v>
      </c>
      <c r="W510" s="11" t="s">
        <v>2226</v>
      </c>
      <c r="X510" s="7">
        <v>43860</v>
      </c>
      <c r="Y510" s="17" t="s">
        <v>2227</v>
      </c>
      <c r="Z510" s="17"/>
      <c r="AA510" s="17"/>
      <c r="AB510" s="31"/>
      <c r="AC510" s="31"/>
      <c r="AD510" s="31"/>
      <c r="AE510" s="31"/>
      <c r="AF510" s="261">
        <f ca="1">+TODAY()-AE510</f>
        <v>44156</v>
      </c>
      <c r="AG510" s="31"/>
      <c r="AH510" s="31"/>
      <c r="AI510" s="16"/>
      <c r="AJ510" s="16"/>
      <c r="AK510" s="15"/>
      <c r="AL510" s="16"/>
      <c r="AM510" s="30">
        <v>1</v>
      </c>
      <c r="AN510" s="15" t="s">
        <v>58</v>
      </c>
      <c r="AO510" s="15"/>
      <c r="AP510" s="15" t="s">
        <v>66</v>
      </c>
      <c r="AQ510" s="15"/>
      <c r="AR510" s="15"/>
      <c r="AS510" s="15"/>
      <c r="AT510" s="15"/>
      <c r="AU510" s="4" t="s">
        <v>11259</v>
      </c>
      <c r="AV510" s="28" t="s">
        <v>61</v>
      </c>
      <c r="AW510" s="28" t="s">
        <v>61</v>
      </c>
      <c r="AX510" s="10" t="str">
        <f>IF(AW510="","Vacio",IF(AV510=AW510,"Igual","Diferente"))</f>
        <v>Igual</v>
      </c>
      <c r="AY510" s="19"/>
      <c r="AZ510" s="19"/>
      <c r="BA510" s="6">
        <f ca="1">+IF(L510&gt;21,"Revisar",0)</f>
        <v>0</v>
      </c>
      <c r="BB510" s="19" t="s">
        <v>62</v>
      </c>
      <c r="BC510" s="19" t="s">
        <v>63</v>
      </c>
      <c r="BD510" s="26">
        <v>0</v>
      </c>
      <c r="BE510" s="26">
        <v>0</v>
      </c>
    </row>
    <row r="511" spans="1:57" x14ac:dyDescent="0.25">
      <c r="A511" s="26" t="str">
        <f>CONCATENATE(E511,"_",Y511)</f>
        <v>20557108646_PCR-LAP1045</v>
      </c>
      <c r="B511" s="26" t="str">
        <f>CONCATENATE(E511,"_",Z511)</f>
        <v>20557108646_</v>
      </c>
      <c r="C511" s="7">
        <v>44109</v>
      </c>
      <c r="D511" s="7">
        <v>44139</v>
      </c>
      <c r="E511" s="108">
        <v>20557108646</v>
      </c>
      <c r="F511" s="12" t="s">
        <v>2342</v>
      </c>
      <c r="G511" s="4" t="s">
        <v>2289</v>
      </c>
      <c r="H511" s="4" t="s">
        <v>2335</v>
      </c>
      <c r="I511" s="7">
        <v>44109</v>
      </c>
      <c r="J511" s="7">
        <v>44139</v>
      </c>
      <c r="K511" s="8"/>
      <c r="L511" s="9">
        <f ca="1">+TODAY()-J511</f>
        <v>17</v>
      </c>
      <c r="M511" s="10">
        <v>60</v>
      </c>
      <c r="N511" s="94"/>
      <c r="O511" s="10" t="str">
        <f>IF(N511="","Vacio",IF(M511=N511,"Igual","Diferente"))</f>
        <v>Vacio</v>
      </c>
      <c r="P511" s="10"/>
      <c r="Q511" s="94"/>
      <c r="R511" s="10" t="str">
        <f>IF(Q511="","Vacio",IF(P511=Q511,"Igual","Diferente"))</f>
        <v>Vacio</v>
      </c>
      <c r="S511" s="2">
        <f>+M511+P511/3.5</f>
        <v>60</v>
      </c>
      <c r="T511" s="2">
        <f ca="1">+IF(L511&gt;=0,IF(L511&lt;30,S511*1,IF(60&gt;L511,S511*2,IF(90&gt;L511,S511*3,IF(120&gt;L511,S511*4,IF(150&gt;L511,S511*5,IF(180&gt;L511,S511*6,IF(210&gt;L511,S511*7))))))),0)</f>
        <v>60</v>
      </c>
      <c r="U511" s="3" t="str">
        <f ca="1">+IF(L511&lt;0,0,IF(L511&lt;8,$A$1,IF(L511&lt;15,$B$1,IF(L511&lt;22,$C$1,IF(L511&lt;30,$D$1,IF(L511&lt;60,$H$1,IF(L511&lt;90,$I$1,IF(L511&lt;120,$J$1,IF(L511&lt;150,$K$1,IF(L511&lt;180,$L$1,IF(L511&lt;210,$E$1)))))))))))</f>
        <v>Fecha inicio Plazo Alquiler</v>
      </c>
      <c r="V511" s="4" t="s">
        <v>283</v>
      </c>
      <c r="W511" s="11" t="s">
        <v>2336</v>
      </c>
      <c r="X511" s="7">
        <v>43682</v>
      </c>
      <c r="Y511" s="12" t="s">
        <v>2342</v>
      </c>
      <c r="Z511" s="12"/>
      <c r="AA511" s="12"/>
      <c r="AB511" s="13"/>
      <c r="AC511" s="13"/>
      <c r="AD511" s="13"/>
      <c r="AE511" s="13"/>
      <c r="AF511" s="260">
        <f ca="1">+TODAY()-AE511</f>
        <v>44156</v>
      </c>
      <c r="AG511" s="13"/>
      <c r="AH511" s="13"/>
      <c r="AI511" s="7"/>
      <c r="AJ511" s="7"/>
      <c r="AK511" s="4" t="s">
        <v>305</v>
      </c>
      <c r="AL511" s="7"/>
      <c r="AM511" s="11">
        <v>1</v>
      </c>
      <c r="AN511" s="4" t="s">
        <v>58</v>
      </c>
      <c r="AO511" s="4"/>
      <c r="AP511" s="4" t="s">
        <v>66</v>
      </c>
      <c r="AQ511" s="4"/>
      <c r="AR511" s="4"/>
      <c r="AS511" s="4"/>
      <c r="AT511" s="4"/>
      <c r="AU511" s="4" t="s">
        <v>429</v>
      </c>
      <c r="AV511" s="8" t="s">
        <v>61</v>
      </c>
      <c r="AW511" s="8" t="s">
        <v>61</v>
      </c>
      <c r="AX511" s="10" t="str">
        <f>IF(AW511="","Vacio",IF(AV511=AW511,"Igual","Diferente"))</f>
        <v>Igual</v>
      </c>
      <c r="AY511" s="85"/>
      <c r="AZ511" s="85"/>
      <c r="BA511" s="6">
        <f ca="1">+IF(L511&gt;21,"Revisar",0)</f>
        <v>0</v>
      </c>
      <c r="BB511" s="85" t="s">
        <v>62</v>
      </c>
      <c r="BC511" s="85" t="s">
        <v>63</v>
      </c>
      <c r="BD511" s="26">
        <v>0</v>
      </c>
      <c r="BE511" s="26">
        <v>0</v>
      </c>
    </row>
    <row r="512" spans="1:57" x14ac:dyDescent="0.25">
      <c r="A512" s="26" t="str">
        <f>CONCATENATE(E512,"_",Y512)</f>
        <v>20510398158_PCR-LAP1047</v>
      </c>
      <c r="B512" s="26" t="str">
        <f>CONCATENATE(E512,"_",Z512)</f>
        <v>20510398158_</v>
      </c>
      <c r="C512" s="7">
        <v>44121</v>
      </c>
      <c r="D512" s="7">
        <v>44151</v>
      </c>
      <c r="E512" s="108">
        <v>20510398158</v>
      </c>
      <c r="F512" s="12" t="s">
        <v>2938</v>
      </c>
      <c r="G512" s="4" t="s">
        <v>2899</v>
      </c>
      <c r="H512" s="4" t="s">
        <v>2911</v>
      </c>
      <c r="I512" s="7">
        <v>44121</v>
      </c>
      <c r="J512" s="7">
        <v>44151</v>
      </c>
      <c r="K512" s="8"/>
      <c r="L512" s="9">
        <f ca="1">+TODAY()-J512</f>
        <v>5</v>
      </c>
      <c r="M512" s="10">
        <v>70</v>
      </c>
      <c r="N512" s="90"/>
      <c r="O512" s="10" t="str">
        <f>IF(N512="","Vacio",IF(M512=N512,"Igual","Diferente"))</f>
        <v>Vacio</v>
      </c>
      <c r="P512" s="10"/>
      <c r="Q512" s="90"/>
      <c r="R512" s="10" t="str">
        <f>IF(Q512="","Vacio",IF(P512=Q512,"Igual","Diferente"))</f>
        <v>Vacio</v>
      </c>
      <c r="S512" s="2">
        <f>+M512+P512/3.5</f>
        <v>70</v>
      </c>
      <c r="T512" s="2">
        <f ca="1">+IF(L512&gt;=0,IF(L512&lt;30,S512*1,IF(60&gt;L512,S512*2,IF(90&gt;L512,S512*3,IF(120&gt;L512,S512*4,IF(150&gt;L512,S512*5,IF(180&gt;L512,S512*6,IF(210&gt;L512,S512*7))))))),0)</f>
        <v>70</v>
      </c>
      <c r="U512" s="3" t="str">
        <f ca="1">+IF(L512&lt;0,0,IF(L512&lt;8,$A$1,IF(L512&lt;15,$B$1,IF(L512&lt;22,$C$1,IF(L512&lt;30,$D$1,IF(L512&lt;60,$H$1,IF(L512&lt;90,$I$1,IF(L512&lt;120,$J$1,IF(L512&lt;150,$K$1,IF(L512&lt;180,$L$1,IF(L512&lt;210,$E$1)))))))))))</f>
        <v>CONCATENACIÓN LAPTOP ACTUAL</v>
      </c>
      <c r="V512" s="4" t="s">
        <v>2936</v>
      </c>
      <c r="W512" s="11" t="s">
        <v>2937</v>
      </c>
      <c r="X512" s="7">
        <v>44090</v>
      </c>
      <c r="Y512" s="12" t="s">
        <v>2938</v>
      </c>
      <c r="Z512" s="12"/>
      <c r="AA512" s="12"/>
      <c r="AB512" s="13"/>
      <c r="AC512" s="13"/>
      <c r="AD512" s="13"/>
      <c r="AE512" s="13"/>
      <c r="AF512" s="260">
        <f ca="1">+TODAY()-AE512</f>
        <v>44156</v>
      </c>
      <c r="AG512" s="13"/>
      <c r="AH512" s="13"/>
      <c r="AI512" s="7"/>
      <c r="AJ512" s="7"/>
      <c r="AK512" s="4"/>
      <c r="AL512" s="7"/>
      <c r="AM512" s="11">
        <v>1</v>
      </c>
      <c r="AN512" s="4" t="s">
        <v>58</v>
      </c>
      <c r="AO512" s="4"/>
      <c r="AP512" s="4" t="s">
        <v>1361</v>
      </c>
      <c r="AQ512" s="4"/>
      <c r="AR512" s="4"/>
      <c r="AS512" s="4"/>
      <c r="AT512" s="4"/>
      <c r="AU512" s="123" t="s">
        <v>429</v>
      </c>
      <c r="AV512" s="8" t="s">
        <v>61</v>
      </c>
      <c r="AW512" s="8" t="s">
        <v>61</v>
      </c>
      <c r="AX512" s="10" t="str">
        <f>IF(AW512="","Vacio",IF(AV512=AW512,"Igual","Diferente"))</f>
        <v>Igual</v>
      </c>
      <c r="AY512" s="85"/>
      <c r="AZ512" s="85"/>
      <c r="BA512" s="6">
        <f ca="1">+IF(L512&gt;21,"Revisar",0)</f>
        <v>0</v>
      </c>
      <c r="BB512" s="26" t="s">
        <v>62</v>
      </c>
      <c r="BC512" s="85" t="s">
        <v>63</v>
      </c>
      <c r="BD512" s="26">
        <v>0</v>
      </c>
      <c r="BE512" s="26">
        <v>0</v>
      </c>
    </row>
    <row r="513" spans="1:57" x14ac:dyDescent="0.25">
      <c r="A513" s="26" t="str">
        <f>CONCATENATE(E513,"_",Y513)</f>
        <v>20601237211_PCR-LAP1049</v>
      </c>
      <c r="B513" s="26" t="str">
        <f>CONCATENATE(E513,"_",Z513)</f>
        <v>20601237211_</v>
      </c>
      <c r="C513" s="7">
        <v>44118</v>
      </c>
      <c r="D513" s="7">
        <v>44148</v>
      </c>
      <c r="E513" s="108">
        <v>20601237211</v>
      </c>
      <c r="F513" s="12" t="s">
        <v>4333</v>
      </c>
      <c r="G513" s="21" t="s">
        <v>4305</v>
      </c>
      <c r="H513" s="4" t="s">
        <v>4306</v>
      </c>
      <c r="I513" s="7">
        <v>44118</v>
      </c>
      <c r="J513" s="7">
        <v>44148</v>
      </c>
      <c r="K513" s="4"/>
      <c r="L513" s="9">
        <f ca="1">+TODAY()-J513</f>
        <v>8</v>
      </c>
      <c r="M513" s="10">
        <v>50</v>
      </c>
      <c r="N513" s="94"/>
      <c r="O513" s="10" t="str">
        <f>IF(N513="","Vacio",IF(M513=N513,"Igual","Diferente"))</f>
        <v>Vacio</v>
      </c>
      <c r="P513" s="10"/>
      <c r="Q513" s="94"/>
      <c r="R513" s="10" t="str">
        <f>IF(Q513="","Vacio",IF(P513=Q513,"Igual","Diferente"))</f>
        <v>Vacio</v>
      </c>
      <c r="S513" s="2">
        <f>+M513+P513/3.5</f>
        <v>50</v>
      </c>
      <c r="T513" s="2">
        <f ca="1">+IF(L513&gt;=0,IF(L513&lt;30,S513*1,IF(60&gt;L513,S513*2,IF(90&gt;L513,S513*3,IF(120&gt;L513,S513*4,IF(150&gt;L513,S513*5,IF(180&gt;L513,S513*6,IF(210&gt;L513,S513*7))))))),0)</f>
        <v>50</v>
      </c>
      <c r="U513" s="3" t="str">
        <f ca="1">+IF(L513&lt;0,0,IF(L513&lt;8,$A$1,IF(L513&lt;15,$B$1,IF(L513&lt;22,$C$1,IF(L513&lt;30,$D$1,IF(L513&lt;60,$H$1,IF(L513&lt;90,$I$1,IF(L513&lt;120,$J$1,IF(L513&lt;150,$K$1,IF(L513&lt;180,$L$1,IF(L513&lt;210,$E$1)))))))))))</f>
        <v>CONCATENACIÓN LAPTOP ANTERIOR</v>
      </c>
      <c r="V513" s="4" t="s">
        <v>4331</v>
      </c>
      <c r="W513" s="11" t="s">
        <v>4332</v>
      </c>
      <c r="X513" s="7">
        <v>43663</v>
      </c>
      <c r="Y513" s="12" t="s">
        <v>4333</v>
      </c>
      <c r="Z513" s="12"/>
      <c r="AA513" s="12"/>
      <c r="AB513" s="13"/>
      <c r="AC513" s="13"/>
      <c r="AD513" s="13"/>
      <c r="AE513" s="13"/>
      <c r="AF513" s="260">
        <f ca="1">+TODAY()-AE513</f>
        <v>44156</v>
      </c>
      <c r="AG513" s="13"/>
      <c r="AH513" s="13"/>
      <c r="AI513" s="7"/>
      <c r="AJ513" s="7"/>
      <c r="AK513" s="4" t="s">
        <v>65</v>
      </c>
      <c r="AL513" s="7"/>
      <c r="AM513" s="11">
        <v>1</v>
      </c>
      <c r="AN513" s="4" t="s">
        <v>58</v>
      </c>
      <c r="AO513" s="4"/>
      <c r="AP513" s="4" t="s">
        <v>506</v>
      </c>
      <c r="AQ513" s="4"/>
      <c r="AR513" s="4"/>
      <c r="AS513" s="4"/>
      <c r="AT513" s="4"/>
      <c r="AU513" s="4" t="s">
        <v>150</v>
      </c>
      <c r="AV513" s="8" t="s">
        <v>61</v>
      </c>
      <c r="AW513" s="8" t="s">
        <v>61</v>
      </c>
      <c r="AX513" s="10" t="str">
        <f>IF(AW513="","Vacio",IF(AV513=AW513,"Igual","Diferente"))</f>
        <v>Igual</v>
      </c>
      <c r="AY513" s="85"/>
      <c r="AZ513" s="85"/>
      <c r="BA513" s="6">
        <f ca="1">+IF(L513&gt;21,"Revisar",0)</f>
        <v>0</v>
      </c>
      <c r="BB513" s="85" t="s">
        <v>62</v>
      </c>
      <c r="BC513" s="85" t="s">
        <v>63</v>
      </c>
      <c r="BD513" s="26">
        <v>0</v>
      </c>
      <c r="BE513" s="26">
        <v>0</v>
      </c>
    </row>
    <row r="514" spans="1:57" x14ac:dyDescent="0.25">
      <c r="A514" s="26" t="str">
        <f>CONCATENATE(E514,"_",Y514)</f>
        <v>20466590747_PCR-LAP1051</v>
      </c>
      <c r="B514" s="26" t="str">
        <f>CONCATENATE(E514,"_",Z514)</f>
        <v>20466590747_</v>
      </c>
      <c r="C514" s="7">
        <v>44105</v>
      </c>
      <c r="D514" s="7">
        <v>44135</v>
      </c>
      <c r="E514" s="108">
        <v>20466590747</v>
      </c>
      <c r="F514" s="17" t="s">
        <v>4212</v>
      </c>
      <c r="G514" s="4" t="s">
        <v>4189</v>
      </c>
      <c r="H514" s="7" t="s">
        <v>4190</v>
      </c>
      <c r="I514" s="7">
        <v>44105</v>
      </c>
      <c r="J514" s="7">
        <v>44135</v>
      </c>
      <c r="K514" s="28"/>
      <c r="L514" s="9">
        <f ca="1">+TODAY()-J514</f>
        <v>21</v>
      </c>
      <c r="M514" s="29">
        <v>57</v>
      </c>
      <c r="N514" s="90"/>
      <c r="O514" s="10" t="str">
        <f>IF(N514="","Vacio",IF(M514=N514,"Igual","Diferente"))</f>
        <v>Vacio</v>
      </c>
      <c r="P514" s="29"/>
      <c r="Q514" s="90"/>
      <c r="R514" s="10" t="str">
        <f>IF(Q514="","Vacio",IF(P514=Q514,"Igual","Diferente"))</f>
        <v>Vacio</v>
      </c>
      <c r="S514" s="2">
        <f>+M514+P514/3.5</f>
        <v>57</v>
      </c>
      <c r="T514" s="2">
        <f ca="1">+IF(L514&gt;=0,IF(L514&lt;30,S514*1,IF(60&gt;L514,S514*2,IF(90&gt;L514,S514*3,IF(120&gt;L514,S514*4,IF(150&gt;L514,S514*5,IF(180&gt;L514,S514*6,IF(210&gt;L514,S514*7))))))),0)</f>
        <v>57</v>
      </c>
      <c r="U514" s="3" t="str">
        <f ca="1">+IF(L514&lt;0,0,IF(L514&lt;8,$A$1,IF(L514&lt;15,$B$1,IF(L514&lt;22,$C$1,IF(L514&lt;30,$D$1,IF(L514&lt;60,$H$1,IF(L514&lt;90,$I$1,IF(L514&lt;120,$J$1,IF(L514&lt;150,$K$1,IF(L514&lt;180,$L$1,IF(L514&lt;210,$E$1)))))))))))</f>
        <v>Fecha inicio Plazo Alquiler</v>
      </c>
      <c r="V514" s="4" t="s">
        <v>4210</v>
      </c>
      <c r="W514" s="11" t="s">
        <v>4211</v>
      </c>
      <c r="X514" s="7">
        <v>43839</v>
      </c>
      <c r="Y514" s="17" t="s">
        <v>4212</v>
      </c>
      <c r="Z514" s="17"/>
      <c r="AA514" s="17"/>
      <c r="AB514" s="31"/>
      <c r="AC514" s="31"/>
      <c r="AD514" s="31"/>
      <c r="AE514" s="31"/>
      <c r="AF514" s="260">
        <f ca="1">+TODAY()-AE514</f>
        <v>44156</v>
      </c>
      <c r="AG514" s="31"/>
      <c r="AH514" s="31"/>
      <c r="AI514" s="16"/>
      <c r="AJ514" s="16"/>
      <c r="AK514" s="15"/>
      <c r="AL514" s="16"/>
      <c r="AM514" s="30">
        <v>1</v>
      </c>
      <c r="AN514" s="15" t="s">
        <v>58</v>
      </c>
      <c r="AO514" s="15"/>
      <c r="AP514" s="15" t="s">
        <v>3312</v>
      </c>
      <c r="AQ514" s="15"/>
      <c r="AR514" s="15"/>
      <c r="AS514" s="15"/>
      <c r="AT514" s="15"/>
      <c r="AU514" s="4" t="s">
        <v>11259</v>
      </c>
      <c r="AV514" s="28" t="s">
        <v>61</v>
      </c>
      <c r="AW514" s="8" t="s">
        <v>61</v>
      </c>
      <c r="AX514" s="10" t="str">
        <f>IF(AW514="","Vacio",IF(AV514=AW514,"Igual","Diferente"))</f>
        <v>Igual</v>
      </c>
      <c r="AY514" s="26"/>
      <c r="AZ514" s="26"/>
      <c r="BA514" s="6">
        <f ca="1">+IF(L514&gt;21,"Revisar",0)</f>
        <v>0</v>
      </c>
      <c r="BB514" s="26" t="s">
        <v>62</v>
      </c>
      <c r="BC514" s="85" t="s">
        <v>63</v>
      </c>
      <c r="BD514" s="26">
        <v>0</v>
      </c>
      <c r="BE514" s="26">
        <v>0</v>
      </c>
    </row>
    <row r="515" spans="1:57" x14ac:dyDescent="0.25">
      <c r="A515" s="26" t="str">
        <f>CONCATENATE(E515,"_",Y515)</f>
        <v>20417573705_PCR-LAP1052</v>
      </c>
      <c r="B515" s="26" t="str">
        <f>CONCATENATE(E515,"_",Z515)</f>
        <v>20417573705_PCR-LAP1073</v>
      </c>
      <c r="C515" s="22">
        <v>44105</v>
      </c>
      <c r="D515" s="22">
        <v>44135</v>
      </c>
      <c r="E515" s="108">
        <v>20417573705</v>
      </c>
      <c r="F515" s="12" t="s">
        <v>4073</v>
      </c>
      <c r="G515" s="80" t="s">
        <v>4026</v>
      </c>
      <c r="H515" s="21" t="s">
        <v>11348</v>
      </c>
      <c r="I515" s="22">
        <v>44105</v>
      </c>
      <c r="J515" s="22">
        <v>44135</v>
      </c>
      <c r="K515" s="23">
        <v>247544</v>
      </c>
      <c r="L515" s="9">
        <f ca="1">+TODAY()-J515</f>
        <v>21</v>
      </c>
      <c r="M515" s="106">
        <v>70</v>
      </c>
      <c r="N515" s="94"/>
      <c r="O515" s="10" t="str">
        <f>IF(N515="","Vacio",IF(M515=N515,"Igual","Diferente"))</f>
        <v>Vacio</v>
      </c>
      <c r="P515" s="106"/>
      <c r="Q515" s="94"/>
      <c r="R515" s="10" t="str">
        <f>IF(Q515="","Vacio",IF(P515=Q515,"Igual","Diferente"))</f>
        <v>Vacio</v>
      </c>
      <c r="S515" s="2">
        <f>+M515+P515/3.5</f>
        <v>70</v>
      </c>
      <c r="T515" s="2">
        <f ca="1">+IF(L515&gt;=0,IF(L515&lt;30,S515*1,IF(60&gt;L515,S515*2,IF(90&gt;L515,S515*3,IF(120&gt;L515,S515*4,IF(150&gt;L515,S515*5,IF(180&gt;L515,S515*6,IF(210&gt;L515,S515*7))))))),0)</f>
        <v>70</v>
      </c>
      <c r="U515" s="3" t="str">
        <f ca="1">+IF(L515&lt;0,0,IF(L515&lt;8,$A$1,IF(L515&lt;15,$B$1,IF(L515&lt;22,$C$1,IF(L515&lt;30,$D$1,IF(L515&lt;60,$H$1,IF(L515&lt;90,$I$1,IF(L515&lt;120,$J$1,IF(L515&lt;150,$K$1,IF(L515&lt;180,$L$1,IF(L515&lt;210,$E$1)))))))))))</f>
        <v>Fecha inicio Plazo Alquiler</v>
      </c>
      <c r="V515" s="80" t="s">
        <v>787</v>
      </c>
      <c r="W515" s="81" t="s">
        <v>4072</v>
      </c>
      <c r="X515" s="82">
        <v>43535</v>
      </c>
      <c r="Y515" s="12" t="s">
        <v>4073</v>
      </c>
      <c r="Z515" s="12" t="s">
        <v>4074</v>
      </c>
      <c r="AA515" s="12"/>
      <c r="AB515" s="59"/>
      <c r="AC515" s="13"/>
      <c r="AD515" s="13"/>
      <c r="AE515" s="13"/>
      <c r="AF515" s="260">
        <f ca="1">+TODAY()-AE515</f>
        <v>44156</v>
      </c>
      <c r="AG515" s="13"/>
      <c r="AH515" s="86"/>
      <c r="AI515" s="82"/>
      <c r="AJ515" s="82"/>
      <c r="AK515" s="80" t="s">
        <v>65</v>
      </c>
      <c r="AL515" s="82"/>
      <c r="AM515" s="11">
        <v>1</v>
      </c>
      <c r="AN515" s="80" t="s">
        <v>58</v>
      </c>
      <c r="AO515" s="80"/>
      <c r="AP515" s="80" t="s">
        <v>1649</v>
      </c>
      <c r="AQ515" s="80"/>
      <c r="AR515" s="80"/>
      <c r="AS515" s="80"/>
      <c r="AT515" s="80"/>
      <c r="AU515" s="4" t="s">
        <v>150</v>
      </c>
      <c r="AV515" s="23" t="s">
        <v>61</v>
      </c>
      <c r="AW515" s="8" t="s">
        <v>61</v>
      </c>
      <c r="AX515" s="10" t="str">
        <f>IF(AW515="","Vacio",IF(AV515=AW515,"Igual","Diferente"))</f>
        <v>Igual</v>
      </c>
      <c r="AY515" s="85"/>
      <c r="AZ515" s="85"/>
      <c r="BA515" s="6">
        <f ca="1">+IF(L515&gt;21,"Revisar",0)</f>
        <v>0</v>
      </c>
      <c r="BB515" s="85" t="s">
        <v>62</v>
      </c>
      <c r="BC515" s="85" t="s">
        <v>63</v>
      </c>
      <c r="BD515" s="26">
        <v>0</v>
      </c>
      <c r="BE515" s="26">
        <v>0</v>
      </c>
    </row>
    <row r="516" spans="1:57" x14ac:dyDescent="0.25">
      <c r="A516" s="26" t="str">
        <f>CONCATENATE(E516,"_",Y516)</f>
        <v>20329545459_PCR-LAP1054</v>
      </c>
      <c r="B516" s="26" t="str">
        <f>CONCATENATE(E516,"_",Z516)</f>
        <v>20329545459_PCR-LAP0429</v>
      </c>
      <c r="C516" s="7">
        <v>44078</v>
      </c>
      <c r="D516" s="7">
        <v>44108</v>
      </c>
      <c r="E516" s="108">
        <v>20329545459</v>
      </c>
      <c r="F516" s="12" t="s">
        <v>2136</v>
      </c>
      <c r="G516" s="21" t="s">
        <v>2061</v>
      </c>
      <c r="H516" s="4" t="s">
        <v>11311</v>
      </c>
      <c r="I516" s="7">
        <v>44078</v>
      </c>
      <c r="J516" s="7">
        <v>44108</v>
      </c>
      <c r="K516" s="8" t="s">
        <v>2087</v>
      </c>
      <c r="L516" s="9">
        <f ca="1">+TODAY()-J516</f>
        <v>48</v>
      </c>
      <c r="M516" s="10">
        <v>65</v>
      </c>
      <c r="N516" s="94"/>
      <c r="O516" s="10" t="str">
        <f>IF(N516="","Vacio",IF(M516=N516,"Igual","Diferente"))</f>
        <v>Vacio</v>
      </c>
      <c r="P516" s="10"/>
      <c r="Q516" s="94"/>
      <c r="R516" s="10" t="str">
        <f>IF(Q516="","Vacio",IF(P516=Q516,"Igual","Diferente"))</f>
        <v>Vacio</v>
      </c>
      <c r="S516" s="2">
        <f>+M516+P516/3.5</f>
        <v>65</v>
      </c>
      <c r="T516" s="2">
        <f ca="1">+IF(L516&gt;=0,IF(L516&lt;30,S516*1,IF(60&gt;L516,S516*2,IF(90&gt;L516,S516*3,IF(120&gt;L516,S516*4,IF(150&gt;L516,S516*5,IF(180&gt;L516,S516*6,IF(210&gt;L516,S516*7))))))),0)</f>
        <v>130</v>
      </c>
      <c r="U516" s="3" t="str">
        <f ca="1">+IF(L516&lt;0,0,IF(L516&lt;8,$A$1,IF(L516&lt;15,$B$1,IF(L516&lt;22,$C$1,IF(L516&lt;30,$D$1,IF(L516&lt;60,$H$1,IF(L516&lt;90,$I$1,IF(L516&lt;120,$J$1,IF(L516&lt;150,$K$1,IF(L516&lt;180,$L$1,IF(L516&lt;210,$E$1)))))))))))</f>
        <v>Factura</v>
      </c>
      <c r="V516" s="4" t="s">
        <v>2088</v>
      </c>
      <c r="W516" s="11" t="s">
        <v>2089</v>
      </c>
      <c r="X516" s="7">
        <v>42825</v>
      </c>
      <c r="Y516" s="12" t="s">
        <v>2136</v>
      </c>
      <c r="Z516" s="12" t="s">
        <v>2137</v>
      </c>
      <c r="AA516" s="12"/>
      <c r="AB516" s="13"/>
      <c r="AC516" s="13"/>
      <c r="AD516" s="13"/>
      <c r="AE516" s="13"/>
      <c r="AF516" s="260">
        <f ca="1">+TODAY()-AE516</f>
        <v>44156</v>
      </c>
      <c r="AG516" s="13"/>
      <c r="AH516" s="13"/>
      <c r="AI516" s="7"/>
      <c r="AJ516" s="7"/>
      <c r="AK516" s="4" t="s">
        <v>305</v>
      </c>
      <c r="AL516" s="7"/>
      <c r="AM516" s="11">
        <v>1</v>
      </c>
      <c r="AN516" s="4" t="s">
        <v>58</v>
      </c>
      <c r="AO516" s="4"/>
      <c r="AP516" s="4" t="s">
        <v>66</v>
      </c>
      <c r="AQ516" s="4"/>
      <c r="AR516" s="4"/>
      <c r="AS516" s="4"/>
      <c r="AT516" s="4"/>
      <c r="AU516" s="4" t="s">
        <v>111</v>
      </c>
      <c r="AV516" s="8" t="s">
        <v>61</v>
      </c>
      <c r="AW516" s="8" t="s">
        <v>61</v>
      </c>
      <c r="AX516" s="10" t="str">
        <f>IF(AW516="","Vacio",IF(AV516=AW516,"Igual","Diferente"))</f>
        <v>Igual</v>
      </c>
      <c r="AY516" s="85"/>
      <c r="AZ516" s="85"/>
      <c r="BA516" s="6" t="str">
        <f ca="1">+IF(L516&gt;21,"Revisar",0)</f>
        <v>Revisar</v>
      </c>
      <c r="BB516" s="85" t="s">
        <v>62</v>
      </c>
      <c r="BC516" s="85" t="s">
        <v>120</v>
      </c>
      <c r="BD516" s="26">
        <v>0</v>
      </c>
      <c r="BE516" s="26">
        <v>0</v>
      </c>
    </row>
    <row r="517" spans="1:57" x14ac:dyDescent="0.25">
      <c r="A517" s="26" t="str">
        <f>CONCATENATE(E517,"_",Y517)</f>
        <v>20537539900_PCR-LAP1057</v>
      </c>
      <c r="B517" s="26" t="str">
        <f>CONCATENATE(E517,"_",Z517)</f>
        <v>20537539900_PCR-LAP1007</v>
      </c>
      <c r="C517" s="7">
        <v>44109</v>
      </c>
      <c r="D517" s="7">
        <v>44139</v>
      </c>
      <c r="E517" s="108">
        <v>20537539900</v>
      </c>
      <c r="F517" s="12" t="s">
        <v>2862</v>
      </c>
      <c r="G517" s="4" t="s">
        <v>2839</v>
      </c>
      <c r="H517" s="4" t="s">
        <v>2840</v>
      </c>
      <c r="I517" s="7">
        <v>44109</v>
      </c>
      <c r="J517" s="7">
        <v>44139</v>
      </c>
      <c r="K517" s="8"/>
      <c r="L517" s="9">
        <f ca="1">+TODAY()-J517</f>
        <v>17</v>
      </c>
      <c r="M517" s="10">
        <v>50</v>
      </c>
      <c r="N517" s="90"/>
      <c r="O517" s="10" t="str">
        <f>IF(N517="","Vacio",IF(M517=N517,"Igual","Diferente"))</f>
        <v>Vacio</v>
      </c>
      <c r="P517" s="10"/>
      <c r="Q517" s="90"/>
      <c r="R517" s="10" t="str">
        <f>IF(Q517="","Vacio",IF(P517=Q517,"Igual","Diferente"))</f>
        <v>Vacio</v>
      </c>
      <c r="S517" s="2">
        <f>+M517+P517/3.5</f>
        <v>50</v>
      </c>
      <c r="T517" s="2">
        <f ca="1">+IF(L517&gt;=0,IF(L517&lt;30,S517*1,IF(60&gt;L517,S517*2,IF(90&gt;L517,S517*3,IF(120&gt;L517,S517*4,IF(150&gt;L517,S517*5,IF(180&gt;L517,S517*6,IF(210&gt;L517,S517*7))))))),0)</f>
        <v>50</v>
      </c>
      <c r="U517" s="3" t="str">
        <f ca="1">+IF(L517&lt;0,0,IF(L517&lt;8,$A$1,IF(L517&lt;15,$B$1,IF(L517&lt;22,$C$1,IF(L517&lt;30,$D$1,IF(L517&lt;60,$H$1,IF(L517&lt;90,$I$1,IF(L517&lt;120,$J$1,IF(L517&lt;150,$K$1,IF(L517&lt;180,$L$1,IF(L517&lt;210,$E$1)))))))))))</f>
        <v>Fecha inicio Plazo Alquiler</v>
      </c>
      <c r="V517" s="4" t="s">
        <v>2857</v>
      </c>
      <c r="W517" s="11" t="s">
        <v>2861</v>
      </c>
      <c r="X517" s="7">
        <v>44118</v>
      </c>
      <c r="Y517" s="12" t="s">
        <v>2862</v>
      </c>
      <c r="Z517" s="12" t="s">
        <v>2863</v>
      </c>
      <c r="AA517" s="12"/>
      <c r="AB517" s="17"/>
      <c r="AC517" s="13"/>
      <c r="AD517" s="13"/>
      <c r="AE517" s="13"/>
      <c r="AF517" s="260">
        <f ca="1">+TODAY()-AE517</f>
        <v>44156</v>
      </c>
      <c r="AG517" s="13"/>
      <c r="AH517" s="13"/>
      <c r="AI517" s="7"/>
      <c r="AJ517" s="7"/>
      <c r="AK517" s="4" t="s">
        <v>305</v>
      </c>
      <c r="AL517" s="7"/>
      <c r="AM517" s="11">
        <v>1</v>
      </c>
      <c r="AN517" s="4" t="s">
        <v>58</v>
      </c>
      <c r="AO517" s="4"/>
      <c r="AP517" s="4" t="s">
        <v>306</v>
      </c>
      <c r="AQ517" s="4"/>
      <c r="AR517" s="4"/>
      <c r="AS517" s="4"/>
      <c r="AT517" s="4"/>
      <c r="AU517" s="120" t="s">
        <v>89</v>
      </c>
      <c r="AV517" s="8" t="s">
        <v>61</v>
      </c>
      <c r="AW517" s="8" t="s">
        <v>61</v>
      </c>
      <c r="AX517" s="10" t="str">
        <f>IF(AW517="","Vacio",IF(AV517=AW517,"Igual","Diferente"))</f>
        <v>Igual</v>
      </c>
      <c r="AY517" s="85"/>
      <c r="AZ517" s="85"/>
      <c r="BA517" s="6">
        <f ca="1">+IF(L517&gt;21,"Revisar",0)</f>
        <v>0</v>
      </c>
      <c r="BB517" s="26" t="s">
        <v>62</v>
      </c>
      <c r="BC517" s="85" t="s">
        <v>63</v>
      </c>
      <c r="BD517" s="26">
        <v>0</v>
      </c>
      <c r="BE517" s="26">
        <v>0</v>
      </c>
    </row>
    <row r="518" spans="1:57" x14ac:dyDescent="0.25">
      <c r="A518" s="26" t="str">
        <f>CONCATENATE(E518,"_",Y518)</f>
        <v>20505688903_PCR-LAP1058</v>
      </c>
      <c r="B518" s="26" t="str">
        <f>CONCATENATE(E518,"_",Z518)</f>
        <v>20505688903_</v>
      </c>
      <c r="C518" s="7">
        <v>44107</v>
      </c>
      <c r="D518" s="7">
        <v>44137</v>
      </c>
      <c r="E518" s="108">
        <v>20505688903</v>
      </c>
      <c r="F518" s="12" t="s">
        <v>130</v>
      </c>
      <c r="G518" s="4" t="s">
        <v>126</v>
      </c>
      <c r="H518" s="4" t="s">
        <v>127</v>
      </c>
      <c r="I518" s="7">
        <v>44107</v>
      </c>
      <c r="J518" s="7">
        <v>44137</v>
      </c>
      <c r="K518" s="8"/>
      <c r="L518" s="9">
        <f ca="1">+TODAY()-J518</f>
        <v>19</v>
      </c>
      <c r="M518" s="10">
        <v>60</v>
      </c>
      <c r="N518" s="90"/>
      <c r="O518" s="10" t="str">
        <f>IF(N518="","Vacio",IF(M518=N518,"Igual","Diferente"))</f>
        <v>Vacio</v>
      </c>
      <c r="P518" s="10"/>
      <c r="Q518" s="90"/>
      <c r="R518" s="10" t="str">
        <f>IF(Q518="","Vacio",IF(P518=Q518,"Igual","Diferente"))</f>
        <v>Vacio</v>
      </c>
      <c r="S518" s="2">
        <f>+M518+P518/3.5</f>
        <v>60</v>
      </c>
      <c r="T518" s="2">
        <f ca="1">+IF(L518&gt;=0,IF(L518&lt;30,S518*1,IF(60&gt;L518,S518*2,IF(90&gt;L518,S518*3,IF(120&gt;L518,S518*4,IF(150&gt;L518,S518*5,IF(180&gt;L518,S518*6,IF(210&gt;L518,S518*7))))))),0)</f>
        <v>60</v>
      </c>
      <c r="U518" s="3" t="str">
        <f ca="1">+IF(L518&lt;0,0,IF(L518&lt;8,$A$1,IF(L518&lt;15,$B$1,IF(L518&lt;22,$C$1,IF(L518&lt;30,$D$1,IF(L518&lt;60,$H$1,IF(L518&lt;90,$I$1,IF(L518&lt;120,$J$1,IF(L518&lt;150,$K$1,IF(L518&lt;180,$L$1,IF(L518&lt;210,$E$1)))))))))))</f>
        <v>Fecha inicio Plazo Alquiler</v>
      </c>
      <c r="V518" s="4" t="s">
        <v>128</v>
      </c>
      <c r="W518" s="11" t="s">
        <v>129</v>
      </c>
      <c r="X518" s="7">
        <v>44014</v>
      </c>
      <c r="Y518" s="12" t="s">
        <v>130</v>
      </c>
      <c r="Z518" s="12"/>
      <c r="AA518" s="12"/>
      <c r="AB518" s="13"/>
      <c r="AC518" s="13"/>
      <c r="AD518" s="13"/>
      <c r="AE518" s="13"/>
      <c r="AF518" s="260">
        <f ca="1">+TODAY()-AE518</f>
        <v>44156</v>
      </c>
      <c r="AG518" s="13"/>
      <c r="AH518" s="13"/>
      <c r="AI518" s="7"/>
      <c r="AJ518" s="7"/>
      <c r="AK518" s="4"/>
      <c r="AL518" s="7"/>
      <c r="AM518" s="11">
        <v>1</v>
      </c>
      <c r="AN518" s="4" t="s">
        <v>58</v>
      </c>
      <c r="AO518" s="4"/>
      <c r="AP518" s="4" t="s">
        <v>66</v>
      </c>
      <c r="AQ518" s="4"/>
      <c r="AR518" s="4"/>
      <c r="AS518" s="4"/>
      <c r="AT518" s="4"/>
      <c r="AU518" s="4" t="s">
        <v>11259</v>
      </c>
      <c r="AV518" s="8" t="s">
        <v>61</v>
      </c>
      <c r="AW518" s="8" t="s">
        <v>61</v>
      </c>
      <c r="AX518" s="10" t="str">
        <f>IF(AW518="","Vacio",IF(AV518=AW518,"Igual","Diferente"))</f>
        <v>Igual</v>
      </c>
      <c r="AY518" s="26"/>
      <c r="AZ518" s="26"/>
      <c r="BA518" s="6">
        <f ca="1">+IF(L518&gt;21,"Revisar",0)</f>
        <v>0</v>
      </c>
      <c r="BB518" s="26" t="s">
        <v>62</v>
      </c>
      <c r="BC518" s="85" t="s">
        <v>63</v>
      </c>
      <c r="BD518" s="26">
        <v>0</v>
      </c>
      <c r="BE518" s="26">
        <v>0</v>
      </c>
    </row>
    <row r="519" spans="1:57" x14ac:dyDescent="0.25">
      <c r="A519" s="26" t="str">
        <f>CONCATENATE(E519,"_",Y519)</f>
        <v>20557108646_PCR-LAP1059</v>
      </c>
      <c r="B519" s="26" t="str">
        <f>CONCATENATE(E519,"_",Z519)</f>
        <v>20557108646_</v>
      </c>
      <c r="C519" s="7">
        <v>44109</v>
      </c>
      <c r="D519" s="7">
        <v>44139</v>
      </c>
      <c r="E519" s="108">
        <v>20557108646</v>
      </c>
      <c r="F519" s="12" t="s">
        <v>2343</v>
      </c>
      <c r="G519" s="4" t="s">
        <v>2289</v>
      </c>
      <c r="H519" s="4" t="s">
        <v>2335</v>
      </c>
      <c r="I519" s="7">
        <v>44109</v>
      </c>
      <c r="J519" s="7">
        <v>44139</v>
      </c>
      <c r="K519" s="8"/>
      <c r="L519" s="9">
        <f ca="1">+TODAY()-J519</f>
        <v>17</v>
      </c>
      <c r="M519" s="10">
        <v>60</v>
      </c>
      <c r="N519" s="94"/>
      <c r="O519" s="10" t="str">
        <f>IF(N519="","Vacio",IF(M519=N519,"Igual","Diferente"))</f>
        <v>Vacio</v>
      </c>
      <c r="P519" s="10"/>
      <c r="Q519" s="94"/>
      <c r="R519" s="10" t="str">
        <f>IF(Q519="","Vacio",IF(P519=Q519,"Igual","Diferente"))</f>
        <v>Vacio</v>
      </c>
      <c r="S519" s="2">
        <f>+M519+P519/3.5</f>
        <v>60</v>
      </c>
      <c r="T519" s="2">
        <f ca="1">+IF(L519&gt;=0,IF(L519&lt;30,S519*1,IF(60&gt;L519,S519*2,IF(90&gt;L519,S519*3,IF(120&gt;L519,S519*4,IF(150&gt;L519,S519*5,IF(180&gt;L519,S519*6,IF(210&gt;L519,S519*7))))))),0)</f>
        <v>60</v>
      </c>
      <c r="U519" s="3" t="str">
        <f ca="1">+IF(L519&lt;0,0,IF(L519&lt;8,$A$1,IF(L519&lt;15,$B$1,IF(L519&lt;22,$C$1,IF(L519&lt;30,$D$1,IF(L519&lt;60,$H$1,IF(L519&lt;90,$I$1,IF(L519&lt;120,$J$1,IF(L519&lt;150,$K$1,IF(L519&lt;180,$L$1,IF(L519&lt;210,$E$1)))))))))))</f>
        <v>Fecha inicio Plazo Alquiler</v>
      </c>
      <c r="V519" s="4" t="s">
        <v>283</v>
      </c>
      <c r="W519" s="11" t="s">
        <v>2336</v>
      </c>
      <c r="X519" s="7">
        <v>43682</v>
      </c>
      <c r="Y519" s="12" t="s">
        <v>2343</v>
      </c>
      <c r="Z519" s="12"/>
      <c r="AA519" s="12"/>
      <c r="AB519" s="13"/>
      <c r="AC519" s="13"/>
      <c r="AD519" s="13"/>
      <c r="AE519" s="13"/>
      <c r="AF519" s="260">
        <f ca="1">+TODAY()-AE519</f>
        <v>44156</v>
      </c>
      <c r="AG519" s="13"/>
      <c r="AH519" s="13"/>
      <c r="AI519" s="7"/>
      <c r="AJ519" s="7"/>
      <c r="AK519" s="4" t="s">
        <v>305</v>
      </c>
      <c r="AL519" s="7"/>
      <c r="AM519" s="11">
        <v>1</v>
      </c>
      <c r="AN519" s="4" t="s">
        <v>58</v>
      </c>
      <c r="AO519" s="4"/>
      <c r="AP519" s="4" t="s">
        <v>66</v>
      </c>
      <c r="AQ519" s="4"/>
      <c r="AR519" s="4"/>
      <c r="AS519" s="4"/>
      <c r="AT519" s="4"/>
      <c r="AU519" s="4" t="s">
        <v>429</v>
      </c>
      <c r="AV519" s="8" t="s">
        <v>61</v>
      </c>
      <c r="AW519" s="8" t="s">
        <v>61</v>
      </c>
      <c r="AX519" s="10" t="str">
        <f>IF(AW519="","Vacio",IF(AV519=AW519,"Igual","Diferente"))</f>
        <v>Igual</v>
      </c>
      <c r="AY519" s="85"/>
      <c r="AZ519" s="85"/>
      <c r="BA519" s="6">
        <f ca="1">+IF(L519&gt;21,"Revisar",0)</f>
        <v>0</v>
      </c>
      <c r="BB519" s="85" t="s">
        <v>62</v>
      </c>
      <c r="BC519" s="85" t="s">
        <v>63</v>
      </c>
      <c r="BD519" s="26">
        <v>0</v>
      </c>
      <c r="BE519" s="26">
        <v>0</v>
      </c>
    </row>
    <row r="520" spans="1:57" x14ac:dyDescent="0.25">
      <c r="A520" s="26" t="str">
        <f>CONCATENATE(E520,"_",Y520)</f>
        <v>20513250445_PCR-LAP1060</v>
      </c>
      <c r="B520" s="26" t="str">
        <f>CONCATENATE(E520,"_",Z520)</f>
        <v>20513250445_</v>
      </c>
      <c r="C520" s="7">
        <v>43863</v>
      </c>
      <c r="D520" s="7">
        <v>43891</v>
      </c>
      <c r="E520" s="108">
        <v>20513250445</v>
      </c>
      <c r="F520" s="12" t="s">
        <v>1640</v>
      </c>
      <c r="G520" s="4" t="s">
        <v>1625</v>
      </c>
      <c r="H520" s="4" t="s">
        <v>1626</v>
      </c>
      <c r="I520" s="7">
        <v>43863</v>
      </c>
      <c r="J520" s="7">
        <v>43891</v>
      </c>
      <c r="K520" s="8" t="s">
        <v>1638</v>
      </c>
      <c r="L520" s="9">
        <f ca="1">+TODAY()-J520</f>
        <v>265</v>
      </c>
      <c r="M520" s="10"/>
      <c r="N520" s="90"/>
      <c r="O520" s="10" t="str">
        <f>IF(N520="","Vacio",IF(M520=N520,"Igual","Diferente"))</f>
        <v>Vacio</v>
      </c>
      <c r="P520" s="10">
        <v>198</v>
      </c>
      <c r="Q520" s="90"/>
      <c r="R520" s="10" t="str">
        <f>IF(Q520="","Vacio",IF(P520=Q520,"Igual","Diferente"))</f>
        <v>Vacio</v>
      </c>
      <c r="S520" s="2">
        <f>+M520+P520/3.5</f>
        <v>56.571428571428569</v>
      </c>
      <c r="T520" s="2" t="b">
        <f ca="1">+IF(L520&gt;=0,IF(L520&lt;30,S520*1,IF(60&gt;L520,S520*2,IF(90&gt;L520,S520*3,IF(120&gt;L520,S520*4,IF(150&gt;L520,S520*5,IF(180&gt;L520,S520*6,IF(210&gt;L520,S520*7))))))),0)</f>
        <v>0</v>
      </c>
      <c r="U520" s="3" t="b">
        <f ca="1">+IF(L520&lt;0,0,IF(L520&lt;8,$A$1,IF(L520&lt;15,$B$1,IF(L520&lt;22,$C$1,IF(L520&lt;30,$D$1,IF(L520&lt;60,$H$1,IF(L520&lt;90,$I$1,IF(L520&lt;120,$J$1,IF(L520&lt;150,$K$1,IF(L520&lt;180,$L$1,IF(L520&lt;210,$E$1)))))))))))</f>
        <v>0</v>
      </c>
      <c r="V520" s="4" t="s">
        <v>787</v>
      </c>
      <c r="W520" s="11" t="s">
        <v>1639</v>
      </c>
      <c r="X520" s="7">
        <v>43467</v>
      </c>
      <c r="Y520" s="12" t="s">
        <v>1640</v>
      </c>
      <c r="Z520" s="12"/>
      <c r="AA520" s="12"/>
      <c r="AB520" s="13"/>
      <c r="AC520" s="13"/>
      <c r="AD520" s="13"/>
      <c r="AE520" s="13"/>
      <c r="AF520" s="260">
        <f ca="1">+TODAY()-AE520</f>
        <v>44156</v>
      </c>
      <c r="AG520" s="13"/>
      <c r="AH520" s="13"/>
      <c r="AI520" s="7"/>
      <c r="AJ520" s="7"/>
      <c r="AK520" s="4" t="s">
        <v>305</v>
      </c>
      <c r="AL520" s="7"/>
      <c r="AM520" s="11">
        <v>1</v>
      </c>
      <c r="AN520" s="4" t="s">
        <v>58</v>
      </c>
      <c r="AO520" s="4"/>
      <c r="AP520" s="4" t="s">
        <v>66</v>
      </c>
      <c r="AQ520" s="4"/>
      <c r="AR520" s="4"/>
      <c r="AS520" s="4"/>
      <c r="AT520" s="4"/>
      <c r="AU520" s="265" t="s">
        <v>801</v>
      </c>
      <c r="AV520" s="8" t="s">
        <v>61</v>
      </c>
      <c r="AW520" s="8" t="s">
        <v>61</v>
      </c>
      <c r="AX520" s="10" t="str">
        <f>IF(AW520="","Vacio",IF(AV520=AW520,"Igual","Diferente"))</f>
        <v>Igual</v>
      </c>
      <c r="AY520" s="26"/>
      <c r="AZ520" s="26"/>
      <c r="BA520" s="6" t="str">
        <f ca="1">+IF(L520&gt;21,"Revisar",0)</f>
        <v>Revisar</v>
      </c>
      <c r="BB520" s="26" t="s">
        <v>62</v>
      </c>
      <c r="BC520" s="85" t="s">
        <v>120</v>
      </c>
      <c r="BD520" s="26">
        <v>0</v>
      </c>
      <c r="BE520" s="26">
        <v>0</v>
      </c>
    </row>
    <row r="521" spans="1:57" x14ac:dyDescent="0.25">
      <c r="A521" s="26" t="str">
        <f>CONCATENATE(E521,"_",Y521)</f>
        <v>20510398158_PCR-LAP1061</v>
      </c>
      <c r="B521" s="26" t="str">
        <f>CONCATENATE(E521,"_",Z521)</f>
        <v>20510398158_</v>
      </c>
      <c r="C521" s="7">
        <v>44121</v>
      </c>
      <c r="D521" s="7">
        <v>44151</v>
      </c>
      <c r="E521" s="108">
        <v>20510398158</v>
      </c>
      <c r="F521" s="12" t="s">
        <v>2350</v>
      </c>
      <c r="G521" s="4" t="s">
        <v>2899</v>
      </c>
      <c r="H521" s="4" t="s">
        <v>2911</v>
      </c>
      <c r="I521" s="7">
        <v>44121</v>
      </c>
      <c r="J521" s="7">
        <v>44151</v>
      </c>
      <c r="K521" s="8"/>
      <c r="L521" s="9">
        <f ca="1">+TODAY()-J521</f>
        <v>5</v>
      </c>
      <c r="M521" s="10">
        <v>70</v>
      </c>
      <c r="N521" s="90"/>
      <c r="O521" s="10" t="str">
        <f>IF(N521="","Vacio",IF(M521=N521,"Igual","Diferente"))</f>
        <v>Vacio</v>
      </c>
      <c r="P521" s="10"/>
      <c r="Q521" s="90"/>
      <c r="R521" s="10" t="str">
        <f>IF(Q521="","Vacio",IF(P521=Q521,"Igual","Diferente"))</f>
        <v>Vacio</v>
      </c>
      <c r="S521" s="2">
        <f>+M521+P521/3.5</f>
        <v>70</v>
      </c>
      <c r="T521" s="2">
        <f ca="1">+IF(L521&gt;=0,IF(L521&lt;30,S521*1,IF(60&gt;L521,S521*2,IF(90&gt;L521,S521*3,IF(120&gt;L521,S521*4,IF(150&gt;L521,S521*5,IF(180&gt;L521,S521*6,IF(210&gt;L521,S521*7))))))),0)</f>
        <v>70</v>
      </c>
      <c r="U521" s="3" t="str">
        <f ca="1">+IF(L521&lt;0,0,IF(L521&lt;8,$A$1,IF(L521&lt;15,$B$1,IF(L521&lt;22,$C$1,IF(L521&lt;30,$D$1,IF(L521&lt;60,$H$1,IF(L521&lt;90,$I$1,IF(L521&lt;120,$J$1,IF(L521&lt;150,$K$1,IF(L521&lt;180,$L$1,IF(L521&lt;210,$E$1)))))))))))</f>
        <v>CONCATENACIÓN LAPTOP ACTUAL</v>
      </c>
      <c r="V521" s="4" t="s">
        <v>2932</v>
      </c>
      <c r="W521" s="11" t="s">
        <v>2935</v>
      </c>
      <c r="X521" s="7">
        <v>44090</v>
      </c>
      <c r="Y521" s="12" t="s">
        <v>2350</v>
      </c>
      <c r="Z521" s="12"/>
      <c r="AA521" s="12"/>
      <c r="AB521" s="13"/>
      <c r="AC521" s="13"/>
      <c r="AD521" s="13"/>
      <c r="AE521" s="13"/>
      <c r="AF521" s="260">
        <f ca="1">+TODAY()-AE521</f>
        <v>44156</v>
      </c>
      <c r="AG521" s="13"/>
      <c r="AH521" s="13"/>
      <c r="AI521" s="7"/>
      <c r="AJ521" s="7"/>
      <c r="AK521" s="4"/>
      <c r="AL521" s="7"/>
      <c r="AM521" s="11">
        <v>1</v>
      </c>
      <c r="AN521" s="4" t="s">
        <v>58</v>
      </c>
      <c r="AO521" s="4"/>
      <c r="AP521" s="4" t="s">
        <v>1361</v>
      </c>
      <c r="AQ521" s="4"/>
      <c r="AR521" s="4"/>
      <c r="AS521" s="4"/>
      <c r="AT521" s="4"/>
      <c r="AU521" s="123" t="s">
        <v>429</v>
      </c>
      <c r="AV521" s="8" t="s">
        <v>61</v>
      </c>
      <c r="AW521" s="8" t="s">
        <v>61</v>
      </c>
      <c r="AX521" s="10" t="str">
        <f>IF(AW521="","Vacio",IF(AV521=AW521,"Igual","Diferente"))</f>
        <v>Igual</v>
      </c>
      <c r="AY521" s="85"/>
      <c r="AZ521" s="85"/>
      <c r="BA521" s="6">
        <f ca="1">+IF(L521&gt;21,"Revisar",0)</f>
        <v>0</v>
      </c>
      <c r="BB521" s="26" t="s">
        <v>62</v>
      </c>
      <c r="BC521" s="85" t="s">
        <v>63</v>
      </c>
      <c r="BD521" s="26">
        <v>0</v>
      </c>
      <c r="BE521" s="26">
        <v>0</v>
      </c>
    </row>
    <row r="522" spans="1:57" x14ac:dyDescent="0.25">
      <c r="A522" s="26" t="str">
        <f>CONCATENATE(E522,"_",Y522)</f>
        <v>20329545459_PCR-LAP1062</v>
      </c>
      <c r="B522" s="26" t="str">
        <f>CONCATENATE(E522,"_",Z522)</f>
        <v>20329545459_</v>
      </c>
      <c r="C522" s="7">
        <v>44062</v>
      </c>
      <c r="D522" s="7">
        <v>44092</v>
      </c>
      <c r="E522" s="108">
        <v>20329545459</v>
      </c>
      <c r="F522" s="12" t="s">
        <v>2139</v>
      </c>
      <c r="G522" s="21" t="s">
        <v>2061</v>
      </c>
      <c r="H522" s="4" t="s">
        <v>2092</v>
      </c>
      <c r="I522" s="7">
        <v>44062</v>
      </c>
      <c r="J522" s="7">
        <v>44092</v>
      </c>
      <c r="K522" s="28" t="s">
        <v>2093</v>
      </c>
      <c r="L522" s="9">
        <f ca="1">+TODAY()-J522</f>
        <v>64</v>
      </c>
      <c r="M522" s="10">
        <v>60</v>
      </c>
      <c r="N522" s="94"/>
      <c r="O522" s="10" t="str">
        <f>IF(N522="","Vacio",IF(M522=N522,"Igual","Diferente"))</f>
        <v>Vacio</v>
      </c>
      <c r="P522" s="10"/>
      <c r="Q522" s="94"/>
      <c r="R522" s="10" t="str">
        <f>IF(Q522="","Vacio",IF(P522=Q522,"Igual","Diferente"))</f>
        <v>Vacio</v>
      </c>
      <c r="S522" s="2">
        <f>+M522+P522/3.5</f>
        <v>60</v>
      </c>
      <c r="T522" s="2">
        <f ca="1">+IF(L522&gt;=0,IF(L522&lt;30,S522*1,IF(60&gt;L522,S522*2,IF(90&gt;L522,S522*3,IF(120&gt;L522,S522*4,IF(150&gt;L522,S522*5,IF(180&gt;L522,S522*6,IF(210&gt;L522,S522*7))))))),0)</f>
        <v>180</v>
      </c>
      <c r="U522" s="3" t="str">
        <f ca="1">+IF(L522&lt;0,0,IF(L522&lt;8,$A$1,IF(L522&lt;15,$B$1,IF(L522&lt;22,$C$1,IF(L522&lt;30,$D$1,IF(L522&lt;60,$H$1,IF(L522&lt;90,$I$1,IF(L522&lt;120,$J$1,IF(L522&lt;150,$K$1,IF(L522&lt;180,$L$1,IF(L522&lt;210,$E$1)))))))))))</f>
        <v>Fecha inicio Factura</v>
      </c>
      <c r="V522" s="4" t="s">
        <v>2138</v>
      </c>
      <c r="W522" s="11"/>
      <c r="X522" s="7"/>
      <c r="Y522" s="12" t="s">
        <v>2139</v>
      </c>
      <c r="Z522" s="12"/>
      <c r="AA522" s="12"/>
      <c r="AB522" s="13"/>
      <c r="AC522" s="13"/>
      <c r="AD522" s="13"/>
      <c r="AE522" s="13"/>
      <c r="AF522" s="260">
        <f ca="1">+TODAY()-AE522</f>
        <v>44156</v>
      </c>
      <c r="AG522" s="13"/>
      <c r="AH522" s="13"/>
      <c r="AI522" s="7"/>
      <c r="AJ522" s="7"/>
      <c r="AK522" s="4" t="s">
        <v>65</v>
      </c>
      <c r="AL522" s="7"/>
      <c r="AM522" s="11">
        <v>1</v>
      </c>
      <c r="AN522" s="4" t="s">
        <v>58</v>
      </c>
      <c r="AO522" s="4"/>
      <c r="AP522" s="4" t="s">
        <v>66</v>
      </c>
      <c r="AQ522" s="4"/>
      <c r="AR522" s="4"/>
      <c r="AS522" s="4"/>
      <c r="AT522" s="4"/>
      <c r="AU522" s="4" t="s">
        <v>111</v>
      </c>
      <c r="AV522" s="8" t="s">
        <v>61</v>
      </c>
      <c r="AW522" s="8" t="s">
        <v>61</v>
      </c>
      <c r="AX522" s="10" t="str">
        <f>IF(AW522="","Vacio",IF(AV522=AW522,"Igual","Diferente"))</f>
        <v>Igual</v>
      </c>
      <c r="AY522" s="85"/>
      <c r="AZ522" s="85"/>
      <c r="BA522" s="6" t="str">
        <f ca="1">+IF(L522&gt;21,"Revisar",0)</f>
        <v>Revisar</v>
      </c>
      <c r="BB522" s="85" t="s">
        <v>62</v>
      </c>
      <c r="BC522" s="85" t="s">
        <v>120</v>
      </c>
      <c r="BD522" s="26">
        <v>0</v>
      </c>
      <c r="BE522" s="26">
        <v>0</v>
      </c>
    </row>
    <row r="523" spans="1:57" x14ac:dyDescent="0.25">
      <c r="A523" s="26" t="str">
        <f>CONCATENATE(E523,"_",Y523)</f>
        <v>20159473148_PCR-LAP1065</v>
      </c>
      <c r="B523" s="26" t="str">
        <f>CONCATENATE(E523,"_",Z523)</f>
        <v>20159473148_</v>
      </c>
      <c r="C523" s="22">
        <v>44120</v>
      </c>
      <c r="D523" s="22">
        <v>44150</v>
      </c>
      <c r="E523" s="108">
        <v>20159473148</v>
      </c>
      <c r="F523" s="12" t="s">
        <v>2780</v>
      </c>
      <c r="G523" s="21" t="s">
        <v>2759</v>
      </c>
      <c r="H523" s="4" t="s">
        <v>2760</v>
      </c>
      <c r="I523" s="22">
        <v>44120</v>
      </c>
      <c r="J523" s="22">
        <v>44150</v>
      </c>
      <c r="K523" s="23" t="s">
        <v>2761</v>
      </c>
      <c r="L523" s="9">
        <f ca="1">+TODAY()-J523</f>
        <v>6</v>
      </c>
      <c r="M523" s="10">
        <v>47.5</v>
      </c>
      <c r="N523" s="90"/>
      <c r="O523" s="10" t="str">
        <f>IF(N523="","Vacio",IF(M523=N523,"Igual","Diferente"))</f>
        <v>Vacio</v>
      </c>
      <c r="P523" s="10"/>
      <c r="Q523" s="90"/>
      <c r="R523" s="10" t="str">
        <f>IF(Q523="","Vacio",IF(P523=Q523,"Igual","Diferente"))</f>
        <v>Vacio</v>
      </c>
      <c r="S523" s="2">
        <f>+M523+P523/3.5</f>
        <v>47.5</v>
      </c>
      <c r="T523" s="2">
        <f ca="1">+IF(L523&gt;=0,IF(L523&lt;30,S523*1,IF(60&gt;L523,S523*2,IF(90&gt;L523,S523*3,IF(120&gt;L523,S523*4,IF(150&gt;L523,S523*5,IF(180&gt;L523,S523*6,IF(210&gt;L523,S523*7))))))),0)</f>
        <v>47.5</v>
      </c>
      <c r="U523" s="3" t="str">
        <f ca="1">+IF(L523&lt;0,0,IF(L523&lt;8,$A$1,IF(L523&lt;15,$B$1,IF(L523&lt;22,$C$1,IF(L523&lt;30,$D$1,IF(L523&lt;60,$H$1,IF(L523&lt;90,$I$1,IF(L523&lt;120,$J$1,IF(L523&lt;150,$K$1,IF(L523&lt;180,$L$1,IF(L523&lt;210,$E$1)))))))))))</f>
        <v>CONCATENACIÓN LAPTOP ACTUAL</v>
      </c>
      <c r="V523" s="21" t="s">
        <v>1206</v>
      </c>
      <c r="W523" s="24" t="s">
        <v>2762</v>
      </c>
      <c r="X523" s="22">
        <v>43902</v>
      </c>
      <c r="Y523" s="12" t="s">
        <v>2780</v>
      </c>
      <c r="Z523" s="12"/>
      <c r="AA523" s="12"/>
      <c r="AB523" s="13"/>
      <c r="AC523" s="13"/>
      <c r="AD523" s="13"/>
      <c r="AE523" s="13"/>
      <c r="AF523" s="260">
        <f ca="1">+TODAY()-AE523</f>
        <v>44156</v>
      </c>
      <c r="AG523" s="13"/>
      <c r="AH523" s="13"/>
      <c r="AI523" s="22"/>
      <c r="AJ523" s="22"/>
      <c r="AK523" s="21"/>
      <c r="AL523" s="22"/>
      <c r="AM523" s="24">
        <v>1</v>
      </c>
      <c r="AN523" s="4" t="s">
        <v>58</v>
      </c>
      <c r="AO523" s="21"/>
      <c r="AP523" s="21" t="s">
        <v>66</v>
      </c>
      <c r="AQ523" s="21"/>
      <c r="AR523" s="21"/>
      <c r="AS523" s="21"/>
      <c r="AT523" s="21"/>
      <c r="AU523" s="120" t="s">
        <v>89</v>
      </c>
      <c r="AV523" s="23" t="s">
        <v>61</v>
      </c>
      <c r="AW523" s="8" t="s">
        <v>61</v>
      </c>
      <c r="AX523" s="10" t="str">
        <f>IF(AW523="","Vacio",IF(AV523=AW523,"Igual","Diferente"))</f>
        <v>Igual</v>
      </c>
      <c r="AY523" s="85"/>
      <c r="AZ523" s="85"/>
      <c r="BA523" s="6">
        <f ca="1">+IF(L523&gt;21,"Revisar",0)</f>
        <v>0</v>
      </c>
      <c r="BB523" s="26" t="s">
        <v>62</v>
      </c>
      <c r="BC523" s="85" t="s">
        <v>63</v>
      </c>
      <c r="BD523" s="26">
        <v>0</v>
      </c>
      <c r="BE523" s="26">
        <v>0</v>
      </c>
    </row>
    <row r="524" spans="1:57" x14ac:dyDescent="0.25">
      <c r="A524" s="26" t="str">
        <f>CONCATENATE(E524,"_",Y524)</f>
        <v>20604625697_PCR-LAP1066</v>
      </c>
      <c r="B524" s="26" t="str">
        <f>CONCATENATE(E524,"_",Z524)</f>
        <v>20604625697_</v>
      </c>
      <c r="C524" s="7">
        <v>44105</v>
      </c>
      <c r="D524" s="7">
        <v>44135</v>
      </c>
      <c r="E524" s="108">
        <v>20604625697</v>
      </c>
      <c r="F524" s="12" t="s">
        <v>2536</v>
      </c>
      <c r="G524" s="4" t="s">
        <v>2521</v>
      </c>
      <c r="H524" s="4" t="s">
        <v>2522</v>
      </c>
      <c r="I524" s="7">
        <v>44105</v>
      </c>
      <c r="J524" s="7">
        <v>44135</v>
      </c>
      <c r="K524" s="8"/>
      <c r="L524" s="9">
        <f ca="1">+TODAY()-J524</f>
        <v>21</v>
      </c>
      <c r="M524" s="10">
        <v>50</v>
      </c>
      <c r="N524" s="90"/>
      <c r="O524" s="10" t="str">
        <f>IF(N524="","Vacio",IF(M524=N524,"Igual","Diferente"))</f>
        <v>Vacio</v>
      </c>
      <c r="P524" s="10"/>
      <c r="Q524" s="90"/>
      <c r="R524" s="10" t="str">
        <f>IF(Q524="","Vacio",IF(P524=Q524,"Igual","Diferente"))</f>
        <v>Vacio</v>
      </c>
      <c r="S524" s="2">
        <f>+M524+P524/3.5</f>
        <v>50</v>
      </c>
      <c r="T524" s="2">
        <f ca="1">+IF(L524&gt;=0,IF(L524&lt;30,S524*1,IF(60&gt;L524,S524*2,IF(90&gt;L524,S524*3,IF(120&gt;L524,S524*4,IF(150&gt;L524,S524*5,IF(180&gt;L524,S524*6,IF(210&gt;L524,S524*7))))))),0)</f>
        <v>50</v>
      </c>
      <c r="U524" s="3" t="str">
        <f ca="1">+IF(L524&lt;0,0,IF(L524&lt;8,$A$1,IF(L524&lt;15,$B$1,IF(L524&lt;22,$C$1,IF(L524&lt;30,$D$1,IF(L524&lt;60,$H$1,IF(L524&lt;90,$I$1,IF(L524&lt;120,$J$1,IF(L524&lt;150,$K$1,IF(L524&lt;180,$L$1,IF(L524&lt;210,$E$1)))))))))))</f>
        <v>Fecha inicio Plazo Alquiler</v>
      </c>
      <c r="V524" s="4" t="s">
        <v>2535</v>
      </c>
      <c r="W524" s="11" t="s">
        <v>2533</v>
      </c>
      <c r="X524" s="7">
        <v>44035</v>
      </c>
      <c r="Y524" s="12" t="s">
        <v>2536</v>
      </c>
      <c r="Z524" s="12"/>
      <c r="AA524" s="12"/>
      <c r="AB524" s="13"/>
      <c r="AC524" s="13"/>
      <c r="AD524" s="13"/>
      <c r="AE524" s="13"/>
      <c r="AF524" s="260">
        <f ca="1">+TODAY()-AE524</f>
        <v>44156</v>
      </c>
      <c r="AG524" s="13"/>
      <c r="AH524" s="13"/>
      <c r="AI524" s="7"/>
      <c r="AJ524" s="7"/>
      <c r="AK524" s="4"/>
      <c r="AL524" s="7"/>
      <c r="AM524" s="11">
        <v>1</v>
      </c>
      <c r="AN524" s="4" t="s">
        <v>58</v>
      </c>
      <c r="AO524" s="4"/>
      <c r="AP524" s="4" t="s">
        <v>66</v>
      </c>
      <c r="AQ524" s="4"/>
      <c r="AR524" s="4"/>
      <c r="AS524" s="4"/>
      <c r="AT524" s="4"/>
      <c r="AU524" s="120" t="s">
        <v>89</v>
      </c>
      <c r="AV524" s="8" t="s">
        <v>61</v>
      </c>
      <c r="AW524" s="8" t="s">
        <v>61</v>
      </c>
      <c r="AX524" s="10" t="str">
        <f>IF(AW524="","Vacio",IF(AV524=AW524,"Igual","Diferente"))</f>
        <v>Igual</v>
      </c>
      <c r="AY524" s="26"/>
      <c r="AZ524" s="26"/>
      <c r="BA524" s="6">
        <f ca="1">+IF(L524&gt;21,"Revisar",0)</f>
        <v>0</v>
      </c>
      <c r="BB524" s="26" t="s">
        <v>62</v>
      </c>
      <c r="BC524" s="85" t="s">
        <v>63</v>
      </c>
      <c r="BD524" s="26">
        <v>0</v>
      </c>
      <c r="BE524" s="26">
        <v>0</v>
      </c>
    </row>
    <row r="525" spans="1:57" x14ac:dyDescent="0.25">
      <c r="A525" s="26" t="str">
        <f>CONCATENATE(E525,"_",Y525)</f>
        <v>20431754593_PCR-LAP1067</v>
      </c>
      <c r="B525" s="26" t="str">
        <f>CONCATENATE(E525,"_",Z525)</f>
        <v>20431754593_</v>
      </c>
      <c r="C525" s="7">
        <v>44116</v>
      </c>
      <c r="D525" s="7">
        <v>44146</v>
      </c>
      <c r="E525" s="108">
        <v>20431754593</v>
      </c>
      <c r="F525" s="12" t="s">
        <v>2261</v>
      </c>
      <c r="G525" s="4" t="s">
        <v>2256</v>
      </c>
      <c r="H525" s="4" t="s">
        <v>2257</v>
      </c>
      <c r="I525" s="7">
        <v>44116</v>
      </c>
      <c r="J525" s="7">
        <v>44146</v>
      </c>
      <c r="K525" s="8"/>
      <c r="L525" s="9">
        <f ca="1">+TODAY()-J525</f>
        <v>10</v>
      </c>
      <c r="M525" s="10">
        <v>55</v>
      </c>
      <c r="N525" s="90"/>
      <c r="O525" s="10" t="str">
        <f>IF(N525="","Vacio",IF(M525=N525,"Igual","Diferente"))</f>
        <v>Vacio</v>
      </c>
      <c r="P525" s="10"/>
      <c r="Q525" s="90"/>
      <c r="R525" s="10" t="str">
        <f>IF(Q525="","Vacio",IF(P525=Q525,"Igual","Diferente"))</f>
        <v>Vacio</v>
      </c>
      <c r="S525" s="2">
        <f>+M525+P525/3.5</f>
        <v>55</v>
      </c>
      <c r="T525" s="2">
        <f ca="1">+IF(L525&gt;=0,IF(L525&lt;30,S525*1,IF(60&gt;L525,S525*2,IF(90&gt;L525,S525*3,IF(120&gt;L525,S525*4,IF(150&gt;L525,S525*5,IF(180&gt;L525,S525*6,IF(210&gt;L525,S525*7))))))),0)</f>
        <v>55</v>
      </c>
      <c r="U525" s="3" t="str">
        <f ca="1">+IF(L525&lt;0,0,IF(L525&lt;8,$A$1,IF(L525&lt;15,$B$1,IF(L525&lt;22,$C$1,IF(L525&lt;30,$D$1,IF(L525&lt;60,$H$1,IF(L525&lt;90,$I$1,IF(L525&lt;120,$J$1,IF(L525&lt;150,$K$1,IF(L525&lt;180,$L$1,IF(L525&lt;210,$E$1)))))))))))</f>
        <v>CONCATENACIÓN LAPTOP ANTERIOR</v>
      </c>
      <c r="V525" s="4" t="s">
        <v>2258</v>
      </c>
      <c r="W525" s="11" t="s">
        <v>2259</v>
      </c>
      <c r="X525" s="7">
        <v>44085</v>
      </c>
      <c r="Y525" s="12" t="s">
        <v>2261</v>
      </c>
      <c r="Z525" s="12"/>
      <c r="AA525" s="12"/>
      <c r="AB525" s="13"/>
      <c r="AC525" s="13"/>
      <c r="AD525" s="13"/>
      <c r="AE525" s="13"/>
      <c r="AF525" s="260">
        <f ca="1">+TODAY()-AE525</f>
        <v>44156</v>
      </c>
      <c r="AG525" s="13"/>
      <c r="AH525" s="13"/>
      <c r="AI525" s="7"/>
      <c r="AJ525" s="7"/>
      <c r="AK525" s="4"/>
      <c r="AL525" s="7"/>
      <c r="AM525" s="11">
        <v>1</v>
      </c>
      <c r="AN525" s="4" t="s">
        <v>58</v>
      </c>
      <c r="AO525" s="4"/>
      <c r="AP525" s="4" t="s">
        <v>73</v>
      </c>
      <c r="AQ525" s="4" t="s">
        <v>339</v>
      </c>
      <c r="AR525" s="4"/>
      <c r="AS525" s="4"/>
      <c r="AT525" s="4"/>
      <c r="AU525" s="4" t="s">
        <v>111</v>
      </c>
      <c r="AV525" s="8" t="s">
        <v>61</v>
      </c>
      <c r="AW525" s="8" t="s">
        <v>61</v>
      </c>
      <c r="AX525" s="10" t="str">
        <f>IF(AW525="","Vacio",IF(AV525=AW525,"Igual","Diferente"))</f>
        <v>Igual</v>
      </c>
      <c r="AY525" s="26"/>
      <c r="AZ525" s="26"/>
      <c r="BA525" s="6">
        <f ca="1">+IF(L525&gt;21,"Revisar",0)</f>
        <v>0</v>
      </c>
      <c r="BB525" s="26" t="s">
        <v>62</v>
      </c>
      <c r="BC525" s="85" t="s">
        <v>63</v>
      </c>
      <c r="BD525" s="26">
        <v>0</v>
      </c>
      <c r="BE525" s="26">
        <v>0</v>
      </c>
    </row>
    <row r="526" spans="1:57" x14ac:dyDescent="0.25">
      <c r="A526" s="26" t="str">
        <f>CONCATENATE(E526,"_",Y526)</f>
        <v xml:space="preserve"> 2038235036_PCR-LAP1068</v>
      </c>
      <c r="B526" s="26" t="str">
        <f>CONCATENATE(E526,"_",Z526)</f>
        <v xml:space="preserve"> 2038235036_</v>
      </c>
      <c r="C526" s="7">
        <v>44122</v>
      </c>
      <c r="D526" s="7">
        <v>44152</v>
      </c>
      <c r="E526" s="142" t="s">
        <v>1016</v>
      </c>
      <c r="F526" s="12" t="s">
        <v>1040</v>
      </c>
      <c r="G526" s="4" t="s">
        <v>1017</v>
      </c>
      <c r="H526" s="4" t="s">
        <v>1018</v>
      </c>
      <c r="I526" s="7">
        <v>44122</v>
      </c>
      <c r="J526" s="7">
        <v>44152</v>
      </c>
      <c r="K526" s="8" t="s">
        <v>1019</v>
      </c>
      <c r="L526" s="9">
        <f ca="1">+TODAY()-J526</f>
        <v>4</v>
      </c>
      <c r="M526" s="10">
        <v>65</v>
      </c>
      <c r="N526" s="90"/>
      <c r="O526" s="10" t="str">
        <f>IF(N526="","Vacio",IF(M526=N526,"Igual","Diferente"))</f>
        <v>Vacio</v>
      </c>
      <c r="P526" s="10"/>
      <c r="Q526" s="90"/>
      <c r="R526" s="10" t="str">
        <f>IF(Q526="","Vacio",IF(P526=Q526,"Igual","Diferente"))</f>
        <v>Vacio</v>
      </c>
      <c r="S526" s="2">
        <f>+M526+P526/3.5</f>
        <v>65</v>
      </c>
      <c r="T526" s="2">
        <f ca="1">+IF(L526&gt;=0,IF(L526&lt;30,S526*1,IF(60&gt;L526,S526*2,IF(90&gt;L526,S526*3,IF(120&gt;L526,S526*4,IF(150&gt;L526,S526*5,IF(180&gt;L526,S526*6,IF(210&gt;L526,S526*7))))))),0)</f>
        <v>65</v>
      </c>
      <c r="U526" s="3" t="str">
        <f ca="1">+IF(L526&lt;0,0,IF(L526&lt;8,$A$1,IF(L526&lt;15,$B$1,IF(L526&lt;22,$C$1,IF(L526&lt;30,$D$1,IF(L526&lt;60,$H$1,IF(L526&lt;90,$I$1,IF(L526&lt;120,$J$1,IF(L526&lt;150,$K$1,IF(L526&lt;180,$L$1,IF(L526&lt;210,$E$1)))))))))))</f>
        <v>CONCATENACIÓN LAPTOP ACTUAL</v>
      </c>
      <c r="V526" s="4" t="s">
        <v>1020</v>
      </c>
      <c r="W526" s="11" t="s">
        <v>1021</v>
      </c>
      <c r="X526" s="7">
        <v>43906</v>
      </c>
      <c r="Y526" s="12" t="s">
        <v>1040</v>
      </c>
      <c r="Z526" s="12"/>
      <c r="AA526" s="12"/>
      <c r="AB526" s="13"/>
      <c r="AC526" s="13"/>
      <c r="AD526" s="13"/>
      <c r="AE526" s="13"/>
      <c r="AF526" s="260">
        <f ca="1">+TODAY()-AE526</f>
        <v>44156</v>
      </c>
      <c r="AG526" s="13"/>
      <c r="AH526" s="13"/>
      <c r="AI526" s="7"/>
      <c r="AJ526" s="7"/>
      <c r="AK526" s="4"/>
      <c r="AL526" s="7"/>
      <c r="AM526" s="11">
        <v>1</v>
      </c>
      <c r="AN526" s="4" t="s">
        <v>58</v>
      </c>
      <c r="AO526" s="4"/>
      <c r="AP526" s="4" t="s">
        <v>149</v>
      </c>
      <c r="AQ526" s="126" t="s">
        <v>122</v>
      </c>
      <c r="AR526" s="4"/>
      <c r="AS526" s="4"/>
      <c r="AT526" s="4"/>
      <c r="AU526" s="4" t="s">
        <v>150</v>
      </c>
      <c r="AV526" s="8" t="s">
        <v>61</v>
      </c>
      <c r="AW526" s="8" t="s">
        <v>61</v>
      </c>
      <c r="AX526" s="10" t="str">
        <f>IF(AW526="","Vacio",IF(AV526=AW526,"Igual","Diferente"))</f>
        <v>Igual</v>
      </c>
      <c r="AY526" s="26"/>
      <c r="AZ526" s="26"/>
      <c r="BA526" s="6">
        <f ca="1">+IF(L526&gt;21,"Revisar",0)</f>
        <v>0</v>
      </c>
      <c r="BB526" s="26" t="s">
        <v>62</v>
      </c>
      <c r="BC526" s="85" t="s">
        <v>63</v>
      </c>
      <c r="BD526" s="26">
        <v>0</v>
      </c>
      <c r="BE526" s="26">
        <v>7.13</v>
      </c>
    </row>
    <row r="527" spans="1:57" x14ac:dyDescent="0.25">
      <c r="A527" s="26" t="str">
        <f>CONCATENATE(E527,"_",Y527)</f>
        <v>20521780968_PCR-LAP1069</v>
      </c>
      <c r="B527" s="26" t="str">
        <f>CONCATENATE(E527,"_",Z527)</f>
        <v>20521780968_</v>
      </c>
      <c r="C527" s="7">
        <v>44114</v>
      </c>
      <c r="D527" s="7">
        <v>44144</v>
      </c>
      <c r="E527" s="108">
        <v>20521780968</v>
      </c>
      <c r="F527" s="12" t="s">
        <v>1092</v>
      </c>
      <c r="G527" s="4" t="s">
        <v>1088</v>
      </c>
      <c r="H527" s="4" t="s">
        <v>11293</v>
      </c>
      <c r="I527" s="7">
        <v>44114</v>
      </c>
      <c r="J527" s="7">
        <v>44144</v>
      </c>
      <c r="K527" s="8"/>
      <c r="L527" s="9">
        <f ca="1">+TODAY()-J527</f>
        <v>12</v>
      </c>
      <c r="M527" s="10">
        <v>64.2</v>
      </c>
      <c r="N527" s="90"/>
      <c r="O527" s="10" t="str">
        <f>IF(N527="","Vacio",IF(M527=N527,"Igual","Diferente"))</f>
        <v>Vacio</v>
      </c>
      <c r="P527" s="10"/>
      <c r="Q527" s="90"/>
      <c r="R527" s="10" t="str">
        <f>IF(Q527="","Vacio",IF(P527=Q527,"Igual","Diferente"))</f>
        <v>Vacio</v>
      </c>
      <c r="S527" s="2">
        <f>+M527+P527/3.5</f>
        <v>64.2</v>
      </c>
      <c r="T527" s="2">
        <f ca="1">+IF(L527&gt;=0,IF(L527&lt;30,S527*1,IF(60&gt;L527,S527*2,IF(90&gt;L527,S527*3,IF(120&gt;L527,S527*4,IF(150&gt;L527,S527*5,IF(180&gt;L527,S527*6,IF(210&gt;L527,S527*7))))))),0)</f>
        <v>64.2</v>
      </c>
      <c r="U527" s="3" t="str">
        <f ca="1">+IF(L527&lt;0,0,IF(L527&lt;8,$A$1,IF(L527&lt;15,$B$1,IF(L527&lt;22,$C$1,IF(L527&lt;30,$D$1,IF(L527&lt;60,$H$1,IF(L527&lt;90,$I$1,IF(L527&lt;120,$J$1,IF(L527&lt;150,$K$1,IF(L527&lt;180,$L$1,IF(L527&lt;210,$E$1)))))))))))</f>
        <v>CONCATENACIÓN LAPTOP ANTERIOR</v>
      </c>
      <c r="V527" s="4" t="s">
        <v>1090</v>
      </c>
      <c r="W527" s="11" t="s">
        <v>1091</v>
      </c>
      <c r="X527" s="7">
        <v>44022</v>
      </c>
      <c r="Y527" s="12" t="s">
        <v>1092</v>
      </c>
      <c r="Z527" s="12"/>
      <c r="AA527" s="12"/>
      <c r="AB527" s="13"/>
      <c r="AC527" s="13"/>
      <c r="AD527" s="13"/>
      <c r="AE527" s="13"/>
      <c r="AF527" s="260">
        <f ca="1">+TODAY()-AE527</f>
        <v>44156</v>
      </c>
      <c r="AG527" s="13"/>
      <c r="AH527" s="13"/>
      <c r="AI527" s="7"/>
      <c r="AJ527" s="7"/>
      <c r="AK527" s="4"/>
      <c r="AL527" s="7"/>
      <c r="AM527" s="11">
        <v>1</v>
      </c>
      <c r="AN527" s="4" t="s">
        <v>58</v>
      </c>
      <c r="AO527" s="4"/>
      <c r="AP527" s="4" t="s">
        <v>669</v>
      </c>
      <c r="AQ527" s="126" t="s">
        <v>122</v>
      </c>
      <c r="AR527" s="4"/>
      <c r="AS527" s="4"/>
      <c r="AT527" s="14"/>
      <c r="AU527" s="120" t="s">
        <v>11259</v>
      </c>
      <c r="AV527" s="8" t="s">
        <v>61</v>
      </c>
      <c r="AW527" s="8" t="s">
        <v>61</v>
      </c>
      <c r="AX527" s="10" t="str">
        <f>IF(AW527="","Vacio",IF(AV527=AW527,"Igual","Diferente"))</f>
        <v>Igual</v>
      </c>
      <c r="AY527" s="85"/>
      <c r="AZ527" s="85"/>
      <c r="BA527" s="6">
        <f ca="1">+IF(L527&gt;21,"Revisar",0)</f>
        <v>0</v>
      </c>
      <c r="BB527" s="26" t="s">
        <v>11269</v>
      </c>
      <c r="BC527" s="85" t="s">
        <v>63</v>
      </c>
      <c r="BD527" s="26">
        <v>0</v>
      </c>
      <c r="BE527" s="26">
        <v>7.13</v>
      </c>
    </row>
    <row r="528" spans="1:57" x14ac:dyDescent="0.25">
      <c r="A528" s="26" t="str">
        <f>CONCATENATE(E528,"_",Y528)</f>
        <v>20159473148_PCR-LAP1070</v>
      </c>
      <c r="B528" s="26" t="str">
        <f>CONCATENATE(E528,"_",Z528)</f>
        <v>20159473148_</v>
      </c>
      <c r="C528" s="22">
        <v>44120</v>
      </c>
      <c r="D528" s="22">
        <v>44150</v>
      </c>
      <c r="E528" s="108">
        <v>20159473148</v>
      </c>
      <c r="F528" s="12" t="s">
        <v>2781</v>
      </c>
      <c r="G528" s="21" t="s">
        <v>2759</v>
      </c>
      <c r="H528" s="4" t="s">
        <v>2760</v>
      </c>
      <c r="I528" s="22">
        <v>44120</v>
      </c>
      <c r="J528" s="22">
        <v>44150</v>
      </c>
      <c r="K528" s="23" t="s">
        <v>2761</v>
      </c>
      <c r="L528" s="9">
        <f ca="1">+TODAY()-J528</f>
        <v>6</v>
      </c>
      <c r="M528" s="10">
        <v>47.5</v>
      </c>
      <c r="N528" s="90"/>
      <c r="O528" s="10" t="str">
        <f>IF(N528="","Vacio",IF(M528=N528,"Igual","Diferente"))</f>
        <v>Vacio</v>
      </c>
      <c r="P528" s="10"/>
      <c r="Q528" s="90"/>
      <c r="R528" s="10" t="str">
        <f>IF(Q528="","Vacio",IF(P528=Q528,"Igual","Diferente"))</f>
        <v>Vacio</v>
      </c>
      <c r="S528" s="2">
        <f>+M528+P528/3.5</f>
        <v>47.5</v>
      </c>
      <c r="T528" s="2">
        <f ca="1">+IF(L528&gt;=0,IF(L528&lt;30,S528*1,IF(60&gt;L528,S528*2,IF(90&gt;L528,S528*3,IF(120&gt;L528,S528*4,IF(150&gt;L528,S528*5,IF(180&gt;L528,S528*6,IF(210&gt;L528,S528*7))))))),0)</f>
        <v>47.5</v>
      </c>
      <c r="U528" s="3" t="str">
        <f ca="1">+IF(L528&lt;0,0,IF(L528&lt;8,$A$1,IF(L528&lt;15,$B$1,IF(L528&lt;22,$C$1,IF(L528&lt;30,$D$1,IF(L528&lt;60,$H$1,IF(L528&lt;90,$I$1,IF(L528&lt;120,$J$1,IF(L528&lt;150,$K$1,IF(L528&lt;180,$L$1,IF(L528&lt;210,$E$1)))))))))))</f>
        <v>CONCATENACIÓN LAPTOP ACTUAL</v>
      </c>
      <c r="V528" s="21" t="s">
        <v>1206</v>
      </c>
      <c r="W528" s="24" t="s">
        <v>2762</v>
      </c>
      <c r="X528" s="22">
        <v>43902</v>
      </c>
      <c r="Y528" s="12" t="s">
        <v>2781</v>
      </c>
      <c r="Z528" s="12"/>
      <c r="AA528" s="12"/>
      <c r="AB528" s="13"/>
      <c r="AC528" s="13"/>
      <c r="AD528" s="13"/>
      <c r="AE528" s="13"/>
      <c r="AF528" s="260">
        <f ca="1">+TODAY()-AE528</f>
        <v>44156</v>
      </c>
      <c r="AG528" s="13"/>
      <c r="AH528" s="13"/>
      <c r="AI528" s="22"/>
      <c r="AJ528" s="22"/>
      <c r="AK528" s="21"/>
      <c r="AL528" s="22"/>
      <c r="AM528" s="24">
        <v>1</v>
      </c>
      <c r="AN528" s="4" t="s">
        <v>58</v>
      </c>
      <c r="AO528" s="21"/>
      <c r="AP528" s="21" t="s">
        <v>66</v>
      </c>
      <c r="AQ528" s="21"/>
      <c r="AR528" s="21"/>
      <c r="AS528" s="21"/>
      <c r="AT528" s="21"/>
      <c r="AU528" s="120" t="s">
        <v>89</v>
      </c>
      <c r="AV528" s="23" t="s">
        <v>61</v>
      </c>
      <c r="AW528" s="8" t="s">
        <v>61</v>
      </c>
      <c r="AX528" s="10" t="str">
        <f>IF(AW528="","Vacio",IF(AV528=AW528,"Igual","Diferente"))</f>
        <v>Igual</v>
      </c>
      <c r="AY528" s="85"/>
      <c r="AZ528" s="85"/>
      <c r="BA528" s="6">
        <f ca="1">+IF(L528&gt;21,"Revisar",0)</f>
        <v>0</v>
      </c>
      <c r="BB528" s="26" t="s">
        <v>62</v>
      </c>
      <c r="BC528" s="85" t="s">
        <v>63</v>
      </c>
      <c r="BD528" s="26">
        <v>0</v>
      </c>
      <c r="BE528" s="26">
        <v>0</v>
      </c>
    </row>
    <row r="529" spans="1:57" x14ac:dyDescent="0.25">
      <c r="A529" s="26" t="str">
        <f>CONCATENATE(E529,"_",Y529)</f>
        <v>20466590747_PCR-LAP1074</v>
      </c>
      <c r="B529" s="26" t="str">
        <f>CONCATENATE(E529,"_",Z529)</f>
        <v>20466590747_</v>
      </c>
      <c r="C529" s="7">
        <v>44105</v>
      </c>
      <c r="D529" s="7">
        <v>44135</v>
      </c>
      <c r="E529" s="108">
        <v>20466590747</v>
      </c>
      <c r="F529" s="17" t="s">
        <v>4214</v>
      </c>
      <c r="G529" s="4" t="s">
        <v>4189</v>
      </c>
      <c r="H529" s="7" t="s">
        <v>4190</v>
      </c>
      <c r="I529" s="7">
        <v>44105</v>
      </c>
      <c r="J529" s="7">
        <v>44135</v>
      </c>
      <c r="K529" s="28"/>
      <c r="L529" s="9">
        <f ca="1">+TODAY()-J529</f>
        <v>21</v>
      </c>
      <c r="M529" s="29">
        <v>52</v>
      </c>
      <c r="N529" s="90"/>
      <c r="O529" s="10" t="str">
        <f>IF(N529="","Vacio",IF(M529=N529,"Igual","Diferente"))</f>
        <v>Vacio</v>
      </c>
      <c r="P529" s="29"/>
      <c r="Q529" s="90"/>
      <c r="R529" s="10" t="str">
        <f>IF(Q529="","Vacio",IF(P529=Q529,"Igual","Diferente"))</f>
        <v>Vacio</v>
      </c>
      <c r="S529" s="2">
        <f>+M529+P529/3.5</f>
        <v>52</v>
      </c>
      <c r="T529" s="2">
        <f ca="1">+IF(L529&gt;=0,IF(L529&lt;30,S529*1,IF(60&gt;L529,S529*2,IF(90&gt;L529,S529*3,IF(120&gt;L529,S529*4,IF(150&gt;L529,S529*5,IF(180&gt;L529,S529*6,IF(210&gt;L529,S529*7))))))),0)</f>
        <v>52</v>
      </c>
      <c r="U529" s="3" t="str">
        <f ca="1">+IF(L529&lt;0,0,IF(L529&lt;8,$A$1,IF(L529&lt;15,$B$1,IF(L529&lt;22,$C$1,IF(L529&lt;30,$D$1,IF(L529&lt;60,$H$1,IF(L529&lt;90,$I$1,IF(L529&lt;120,$J$1,IF(L529&lt;150,$K$1,IF(L529&lt;180,$L$1,IF(L529&lt;210,$E$1)))))))))))</f>
        <v>Fecha inicio Plazo Alquiler</v>
      </c>
      <c r="V529" s="4" t="s">
        <v>4194</v>
      </c>
      <c r="W529" s="11" t="s">
        <v>4213</v>
      </c>
      <c r="X529" s="7">
        <v>43678</v>
      </c>
      <c r="Y529" s="17" t="s">
        <v>4214</v>
      </c>
      <c r="Z529" s="17"/>
      <c r="AA529" s="17"/>
      <c r="AB529" s="31"/>
      <c r="AC529" s="31"/>
      <c r="AD529" s="31"/>
      <c r="AE529" s="31"/>
      <c r="AF529" s="260">
        <f ca="1">+TODAY()-AE529</f>
        <v>44156</v>
      </c>
      <c r="AG529" s="31"/>
      <c r="AH529" s="31"/>
      <c r="AI529" s="16"/>
      <c r="AJ529" s="16"/>
      <c r="AK529" s="15" t="s">
        <v>65</v>
      </c>
      <c r="AL529" s="16"/>
      <c r="AM529" s="30">
        <v>1</v>
      </c>
      <c r="AN529" s="15" t="s">
        <v>58</v>
      </c>
      <c r="AO529" s="15"/>
      <c r="AP529" s="15" t="s">
        <v>3312</v>
      </c>
      <c r="AQ529" s="15"/>
      <c r="AR529" s="15"/>
      <c r="AS529" s="15"/>
      <c r="AT529" s="15"/>
      <c r="AU529" s="4" t="s">
        <v>11259</v>
      </c>
      <c r="AV529" s="28" t="s">
        <v>61</v>
      </c>
      <c r="AW529" s="8" t="s">
        <v>61</v>
      </c>
      <c r="AX529" s="10" t="str">
        <f>IF(AW529="","Vacio",IF(AV529=AW529,"Igual","Diferente"))</f>
        <v>Igual</v>
      </c>
      <c r="AY529" s="26"/>
      <c r="AZ529" s="26"/>
      <c r="BA529" s="6">
        <f ca="1">+IF(L529&gt;21,"Revisar",0)</f>
        <v>0</v>
      </c>
      <c r="BB529" s="26" t="s">
        <v>62</v>
      </c>
      <c r="BC529" s="85" t="s">
        <v>63</v>
      </c>
      <c r="BD529" s="26">
        <v>0</v>
      </c>
      <c r="BE529" s="26">
        <v>0</v>
      </c>
    </row>
    <row r="530" spans="1:57" x14ac:dyDescent="0.25">
      <c r="A530" s="26" t="str">
        <f>CONCATENATE(E530,"_",Y530)</f>
        <v>20520596233_PCR-LAP1075</v>
      </c>
      <c r="B530" s="26" t="str">
        <f>CONCATENATE(E530,"_",Z530)</f>
        <v>20520596233_</v>
      </c>
      <c r="C530" s="7">
        <v>44133</v>
      </c>
      <c r="D530" s="7">
        <v>44163</v>
      </c>
      <c r="E530" s="108">
        <v>20520596233</v>
      </c>
      <c r="F530" s="77" t="s">
        <v>3766</v>
      </c>
      <c r="G530" s="4" t="s">
        <v>3742</v>
      </c>
      <c r="H530" s="4" t="s">
        <v>11347</v>
      </c>
      <c r="I530" s="7">
        <v>44133</v>
      </c>
      <c r="J530" s="7">
        <v>44163</v>
      </c>
      <c r="K530" s="8"/>
      <c r="L530" s="9">
        <f ca="1">+TODAY()-J530</f>
        <v>-7</v>
      </c>
      <c r="M530" s="10">
        <v>82</v>
      </c>
      <c r="N530" s="94"/>
      <c r="O530" s="10" t="str">
        <f>IF(N530="","Vacio",IF(M530=N530,"Igual","Diferente"))</f>
        <v>Vacio</v>
      </c>
      <c r="P530" s="10"/>
      <c r="Q530" s="94"/>
      <c r="R530" s="10" t="str">
        <f>IF(Q530="","Vacio",IF(P530=Q530,"Igual","Diferente"))</f>
        <v>Vacio</v>
      </c>
      <c r="S530" s="2">
        <f>+M530+P530/3.5</f>
        <v>82</v>
      </c>
      <c r="T530" s="2">
        <f ca="1">+IF(L530&gt;=0,IF(L530&lt;30,S530*1,IF(60&gt;L530,S530*2,IF(90&gt;L530,S530*3,IF(120&gt;L530,S530*4,IF(150&gt;L530,S530*5,IF(180&gt;L530,S530*6,IF(210&gt;L530,S530*7))))))),0)</f>
        <v>0</v>
      </c>
      <c r="U530" s="3">
        <f ca="1">+IF(L530&lt;0,0,IF(L530&lt;8,$A$1,IF(L530&lt;15,$B$1,IF(L530&lt;22,$C$1,IF(L530&lt;30,$D$1,IF(L530&lt;60,$H$1,IF(L530&lt;90,$I$1,IF(L530&lt;120,$J$1,IF(L530&lt;150,$K$1,IF(L530&lt;180,$L$1,IF(L530&lt;210,$E$1)))))))))))</f>
        <v>0</v>
      </c>
      <c r="V530" s="76" t="s">
        <v>3762</v>
      </c>
      <c r="W530" s="44" t="s">
        <v>3756</v>
      </c>
      <c r="X530" s="88">
        <v>44009</v>
      </c>
      <c r="Y530" s="77" t="s">
        <v>3766</v>
      </c>
      <c r="Z530" s="12"/>
      <c r="AA530" s="77"/>
      <c r="AB530" s="73"/>
      <c r="AC530" s="73"/>
      <c r="AD530" s="73"/>
      <c r="AE530" s="73"/>
      <c r="AF530" s="260">
        <f ca="1">+TODAY()-AE530</f>
        <v>44156</v>
      </c>
      <c r="AG530" s="73"/>
      <c r="AH530" s="73"/>
      <c r="AI530" s="7"/>
      <c r="AJ530" s="4"/>
      <c r="AK530" s="7"/>
      <c r="AL530" s="11"/>
      <c r="AM530" s="4"/>
      <c r="AN530" s="4"/>
      <c r="AO530" s="4"/>
      <c r="AP530" s="4" t="s">
        <v>306</v>
      </c>
      <c r="AQ530" s="4"/>
      <c r="AR530" s="4"/>
      <c r="AS530" s="4"/>
      <c r="AT530" s="4"/>
      <c r="AU530" s="4" t="s">
        <v>3449</v>
      </c>
      <c r="AV530" s="8" t="s">
        <v>61</v>
      </c>
      <c r="AW530" s="8" t="s">
        <v>61</v>
      </c>
      <c r="AX530" s="10" t="str">
        <f>IF(AW530="","Vacio",IF(AV530=AW530,"Igual","Diferente"))</f>
        <v>Igual</v>
      </c>
      <c r="AY530" s="85"/>
      <c r="AZ530" s="85"/>
      <c r="BA530" s="6">
        <f ca="1">+IF(L530&gt;21,"Revisar",0)</f>
        <v>0</v>
      </c>
      <c r="BB530" s="85" t="s">
        <v>62</v>
      </c>
      <c r="BC530" s="85" t="s">
        <v>63</v>
      </c>
      <c r="BD530" s="26">
        <v>0</v>
      </c>
      <c r="BE530" s="26">
        <v>0</v>
      </c>
    </row>
    <row r="531" spans="1:57" x14ac:dyDescent="0.25">
      <c r="A531" s="26" t="str">
        <f>CONCATENATE(E531,"_",Y531)</f>
        <v>20329545459_PCR-LAP1076</v>
      </c>
      <c r="B531" s="26" t="str">
        <f>CONCATENATE(E531,"_",Z531)</f>
        <v>20329545459_</v>
      </c>
      <c r="C531" s="16">
        <v>44130</v>
      </c>
      <c r="D531" s="16">
        <v>44160</v>
      </c>
      <c r="E531" s="108">
        <v>20329545459</v>
      </c>
      <c r="F531" s="12" t="s">
        <v>2144</v>
      </c>
      <c r="G531" s="21" t="s">
        <v>2061</v>
      </c>
      <c r="H531" s="15" t="s">
        <v>2140</v>
      </c>
      <c r="I531" s="16">
        <v>44130</v>
      </c>
      <c r="J531" s="16">
        <v>44160</v>
      </c>
      <c r="K531" s="8" t="s">
        <v>2141</v>
      </c>
      <c r="L531" s="9">
        <f ca="1">+TODAY()-J531</f>
        <v>-4</v>
      </c>
      <c r="M531" s="29">
        <v>65</v>
      </c>
      <c r="N531" s="95"/>
      <c r="O531" s="29" t="str">
        <f>IF(N531="","Vacio",IF(M531=N531,"Igual","Diferente"))</f>
        <v>Vacio</v>
      </c>
      <c r="P531" s="29"/>
      <c r="Q531" s="95"/>
      <c r="R531" s="10" t="str">
        <f>IF(Q531="","Vacio",IF(P531=Q531,"Igual","Diferente"))</f>
        <v>Vacio</v>
      </c>
      <c r="S531" s="2">
        <f>+M531+P531/3.5</f>
        <v>65</v>
      </c>
      <c r="T531" s="96">
        <f ca="1">+IF(L531&gt;=0,IF(L531&lt;30,S531*1,IF(60&gt;L531,S531*2,IF(90&gt;L531,S531*3,IF(120&gt;L531,S531*4,IF(150&gt;L531,S531*5,IF(180&gt;L531,S531*6,IF(210&gt;L531,S531*7))))))),0)</f>
        <v>0</v>
      </c>
      <c r="U531" s="3">
        <f ca="1">+IF(L531&lt;0,0,IF(L531&lt;8,$A$1,IF(L531&lt;15,$B$1,IF(L531&lt;22,$C$1,IF(L531&lt;30,$D$1,IF(L531&lt;60,$H$1,IF(L531&lt;90,$I$1,IF(L531&lt;120,$J$1,IF(L531&lt;150,$K$1,IF(L531&lt;180,$L$1,IF(L531&lt;210,$E$1)))))))))))</f>
        <v>0</v>
      </c>
      <c r="V531" s="4" t="s">
        <v>2142</v>
      </c>
      <c r="W531" s="11" t="s">
        <v>2143</v>
      </c>
      <c r="X531" s="7"/>
      <c r="Y531" s="12" t="s">
        <v>2144</v>
      </c>
      <c r="Z531" s="17"/>
      <c r="AA531" s="17"/>
      <c r="AB531" s="31"/>
      <c r="AC531" s="31"/>
      <c r="AD531" s="31"/>
      <c r="AE531" s="31"/>
      <c r="AF531" s="261">
        <f ca="1">+TODAY()-AE531</f>
        <v>44156</v>
      </c>
      <c r="AG531" s="31"/>
      <c r="AH531" s="31"/>
      <c r="AI531" s="16"/>
      <c r="AJ531" s="16"/>
      <c r="AK531" s="15" t="s">
        <v>65</v>
      </c>
      <c r="AL531" s="16"/>
      <c r="AM531" s="11">
        <v>1</v>
      </c>
      <c r="AN531" s="4" t="s">
        <v>58</v>
      </c>
      <c r="AO531" s="15"/>
      <c r="AP531" s="15" t="s">
        <v>1649</v>
      </c>
      <c r="AQ531" s="15"/>
      <c r="AR531" s="15"/>
      <c r="AS531" s="15"/>
      <c r="AT531" s="15"/>
      <c r="AU531" s="4" t="s">
        <v>111</v>
      </c>
      <c r="AV531" s="28" t="s">
        <v>61</v>
      </c>
      <c r="AW531" s="28" t="s">
        <v>61</v>
      </c>
      <c r="AX531" s="10" t="str">
        <f>IF(AW531="","Vacio",IF(AV531=AW531,"Igual","Diferente"))</f>
        <v>Igual</v>
      </c>
      <c r="AY531" s="19"/>
      <c r="AZ531" s="19"/>
      <c r="BA531" s="6">
        <f ca="1">+IF(L531&gt;21,"Revisar",0)</f>
        <v>0</v>
      </c>
      <c r="BB531" s="19" t="s">
        <v>62</v>
      </c>
      <c r="BC531" s="19" t="s">
        <v>63</v>
      </c>
      <c r="BD531" s="26">
        <v>0</v>
      </c>
      <c r="BE531" s="26">
        <v>0</v>
      </c>
    </row>
    <row r="532" spans="1:57" x14ac:dyDescent="0.25">
      <c r="A532" s="26" t="str">
        <f>CONCATENATE(E532,"_",Y532)</f>
        <v>20392667092_PCR-LAP1078</v>
      </c>
      <c r="B532" s="26" t="str">
        <f>CONCATENATE(E532,"_",Z532)</f>
        <v>20392667092_</v>
      </c>
      <c r="C532" s="7">
        <v>44112</v>
      </c>
      <c r="D532" s="7">
        <v>44142</v>
      </c>
      <c r="E532" s="108">
        <v>20392667092</v>
      </c>
      <c r="F532" s="12" t="s">
        <v>1386</v>
      </c>
      <c r="G532" s="21" t="s">
        <v>1378</v>
      </c>
      <c r="H532" s="4" t="s">
        <v>1383</v>
      </c>
      <c r="I532" s="7">
        <v>44112</v>
      </c>
      <c r="J532" s="7">
        <v>44142</v>
      </c>
      <c r="K532" s="8"/>
      <c r="L532" s="9">
        <f ca="1">+TODAY()-J532</f>
        <v>14</v>
      </c>
      <c r="M532" s="10">
        <v>50</v>
      </c>
      <c r="N532" s="90"/>
      <c r="O532" s="10" t="str">
        <f>IF(N532="","Vacio",IF(M532=N532,"Igual","Diferente"))</f>
        <v>Vacio</v>
      </c>
      <c r="P532" s="10"/>
      <c r="Q532" s="90"/>
      <c r="R532" s="10" t="str">
        <f>IF(Q532="","Vacio",IF(P532=Q532,"Igual","Diferente"))</f>
        <v>Vacio</v>
      </c>
      <c r="S532" s="2">
        <f>+M532+P532/3.5</f>
        <v>50</v>
      </c>
      <c r="T532" s="2">
        <f ca="1">+IF(L532&gt;=0,IF(L532&lt;30,S532*1,IF(60&gt;L532,S532*2,IF(90&gt;L532,S532*3,IF(120&gt;L532,S532*4,IF(150&gt;L532,S532*5,IF(180&gt;L532,S532*6,IF(210&gt;L532,S532*7))))))),0)</f>
        <v>50</v>
      </c>
      <c r="U532" s="3" t="str">
        <f ca="1">+IF(L532&lt;0,0,IF(L532&lt;8,$A$1,IF(L532&lt;15,$B$1,IF(L532&lt;22,$C$1,IF(L532&lt;30,$D$1,IF(L532&lt;60,$H$1,IF(L532&lt;90,$I$1,IF(L532&lt;120,$J$1,IF(L532&lt;150,$K$1,IF(L532&lt;180,$L$1,IF(L532&lt;210,$E$1)))))))))))</f>
        <v>CONCATENACIÓN LAPTOP ANTERIOR</v>
      </c>
      <c r="V532" s="4" t="s">
        <v>1384</v>
      </c>
      <c r="W532" s="11" t="s">
        <v>1385</v>
      </c>
      <c r="X532" s="7">
        <v>44082</v>
      </c>
      <c r="Y532" s="12" t="s">
        <v>1386</v>
      </c>
      <c r="Z532" s="12"/>
      <c r="AA532" s="12"/>
      <c r="AB532" s="13"/>
      <c r="AC532" s="13"/>
      <c r="AD532" s="13"/>
      <c r="AE532" s="13"/>
      <c r="AF532" s="260">
        <f ca="1">+TODAY()-AE532</f>
        <v>44156</v>
      </c>
      <c r="AG532" s="13"/>
      <c r="AH532" s="13"/>
      <c r="AI532" s="7"/>
      <c r="AJ532" s="7"/>
      <c r="AK532" s="4"/>
      <c r="AL532" s="7"/>
      <c r="AM532" s="11">
        <v>1</v>
      </c>
      <c r="AN532" s="4" t="s">
        <v>58</v>
      </c>
      <c r="AO532" s="4"/>
      <c r="AP532" s="4" t="s">
        <v>66</v>
      </c>
      <c r="AQ532" s="4"/>
      <c r="AR532" s="4"/>
      <c r="AS532" s="4"/>
      <c r="AT532" s="4"/>
      <c r="AU532" s="4" t="s">
        <v>429</v>
      </c>
      <c r="AV532" s="8" t="s">
        <v>61</v>
      </c>
      <c r="AW532" s="8" t="s">
        <v>61</v>
      </c>
      <c r="AX532" s="10" t="str">
        <f>IF(AW532="","Vacio",IF(AV532=AW532,"Igual","Diferente"))</f>
        <v>Igual</v>
      </c>
      <c r="AY532" s="85"/>
      <c r="AZ532" s="85"/>
      <c r="BA532" s="6">
        <f ca="1">+IF(L532&gt;21,"Revisar",0)</f>
        <v>0</v>
      </c>
      <c r="BB532" s="26" t="s">
        <v>62</v>
      </c>
      <c r="BC532" s="85" t="s">
        <v>63</v>
      </c>
      <c r="BD532" s="26">
        <v>0</v>
      </c>
      <c r="BE532" s="26">
        <v>0</v>
      </c>
    </row>
    <row r="533" spans="1:57" x14ac:dyDescent="0.25">
      <c r="A533" s="26" t="str">
        <f>CONCATENATE(E533,"_",Y533)</f>
        <v>20466590747_PCR-LAP1079</v>
      </c>
      <c r="B533" s="26" t="str">
        <f>CONCATENATE(E533,"_",Z533)</f>
        <v>20466590747_</v>
      </c>
      <c r="C533" s="7">
        <v>44105</v>
      </c>
      <c r="D533" s="7">
        <v>44135</v>
      </c>
      <c r="E533" s="108">
        <v>20466590747</v>
      </c>
      <c r="F533" s="17" t="s">
        <v>4215</v>
      </c>
      <c r="G533" s="4" t="s">
        <v>4189</v>
      </c>
      <c r="H533" s="7" t="s">
        <v>4190</v>
      </c>
      <c r="I533" s="7">
        <v>44105</v>
      </c>
      <c r="J533" s="7">
        <v>44135</v>
      </c>
      <c r="K533" s="28"/>
      <c r="L533" s="9">
        <f ca="1">+TODAY()-J533</f>
        <v>21</v>
      </c>
      <c r="M533" s="29">
        <v>52</v>
      </c>
      <c r="N533" s="90"/>
      <c r="O533" s="10" t="str">
        <f>IF(N533="","Vacio",IF(M533=N533,"Igual","Diferente"))</f>
        <v>Vacio</v>
      </c>
      <c r="P533" s="29"/>
      <c r="Q533" s="90"/>
      <c r="R533" s="10" t="str">
        <f>IF(Q533="","Vacio",IF(P533=Q533,"Igual","Diferente"))</f>
        <v>Vacio</v>
      </c>
      <c r="S533" s="2">
        <f>+M533+P533/3.5</f>
        <v>52</v>
      </c>
      <c r="T533" s="2">
        <f ca="1">+IF(L533&gt;=0,IF(L533&lt;30,S533*1,IF(60&gt;L533,S533*2,IF(90&gt;L533,S533*3,IF(120&gt;L533,S533*4,IF(150&gt;L533,S533*5,IF(180&gt;L533,S533*6,IF(210&gt;L533,S533*7))))))),0)</f>
        <v>52</v>
      </c>
      <c r="U533" s="3" t="str">
        <f ca="1">+IF(L533&lt;0,0,IF(L533&lt;8,$A$1,IF(L533&lt;15,$B$1,IF(L533&lt;22,$C$1,IF(L533&lt;30,$D$1,IF(L533&lt;60,$H$1,IF(L533&lt;90,$I$1,IF(L533&lt;120,$J$1,IF(L533&lt;150,$K$1,IF(L533&lt;180,$L$1,IF(L533&lt;210,$E$1)))))))))))</f>
        <v>Fecha inicio Plazo Alquiler</v>
      </c>
      <c r="V533" s="4" t="s">
        <v>283</v>
      </c>
      <c r="W533" s="11" t="s">
        <v>4202</v>
      </c>
      <c r="X533" s="7">
        <v>43839</v>
      </c>
      <c r="Y533" s="17" t="s">
        <v>4215</v>
      </c>
      <c r="Z533" s="17"/>
      <c r="AA533" s="17"/>
      <c r="AB533" s="31"/>
      <c r="AC533" s="31"/>
      <c r="AD533" s="31"/>
      <c r="AE533" s="31"/>
      <c r="AF533" s="260">
        <f ca="1">+TODAY()-AE533</f>
        <v>44156</v>
      </c>
      <c r="AG533" s="31"/>
      <c r="AH533" s="31"/>
      <c r="AI533" s="16"/>
      <c r="AJ533" s="16"/>
      <c r="AK533" s="15"/>
      <c r="AL533" s="16"/>
      <c r="AM533" s="30">
        <v>1</v>
      </c>
      <c r="AN533" s="15" t="s">
        <v>58</v>
      </c>
      <c r="AO533" s="15"/>
      <c r="AP533" s="15" t="s">
        <v>3312</v>
      </c>
      <c r="AQ533" s="15"/>
      <c r="AR533" s="15"/>
      <c r="AS533" s="15"/>
      <c r="AT533" s="15"/>
      <c r="AU533" s="4" t="s">
        <v>11259</v>
      </c>
      <c r="AV533" s="28" t="s">
        <v>61</v>
      </c>
      <c r="AW533" s="8" t="s">
        <v>61</v>
      </c>
      <c r="AX533" s="10" t="str">
        <f>IF(AW533="","Vacio",IF(AV533=AW533,"Igual","Diferente"))</f>
        <v>Igual</v>
      </c>
      <c r="AY533" s="26"/>
      <c r="AZ533" s="26"/>
      <c r="BA533" s="6">
        <f ca="1">+IF(L533&gt;21,"Revisar",0)</f>
        <v>0</v>
      </c>
      <c r="BB533" s="26" t="s">
        <v>62</v>
      </c>
      <c r="BC533" s="85" t="s">
        <v>63</v>
      </c>
      <c r="BD533" s="26">
        <v>0</v>
      </c>
      <c r="BE533" s="26">
        <v>0</v>
      </c>
    </row>
    <row r="534" spans="1:57" x14ac:dyDescent="0.25">
      <c r="A534" s="26" t="str">
        <f>CONCATENATE(E534,"_",Y534)</f>
        <v>20557108646_PCR-LAP1080</v>
      </c>
      <c r="B534" s="26" t="str">
        <f>CONCATENATE(E534,"_",Z534)</f>
        <v>20557108646_</v>
      </c>
      <c r="C534" s="7">
        <v>44122</v>
      </c>
      <c r="D534" s="7">
        <v>44152</v>
      </c>
      <c r="E534" s="108">
        <v>20557108646</v>
      </c>
      <c r="F534" s="12" t="s">
        <v>2346</v>
      </c>
      <c r="G534" s="4" t="s">
        <v>2289</v>
      </c>
      <c r="H534" s="4" t="s">
        <v>2344</v>
      </c>
      <c r="I534" s="7">
        <v>44122</v>
      </c>
      <c r="J534" s="7">
        <v>44152</v>
      </c>
      <c r="K534" s="8"/>
      <c r="L534" s="9">
        <f ca="1">+TODAY()-J534</f>
        <v>4</v>
      </c>
      <c r="M534" s="10">
        <v>60</v>
      </c>
      <c r="N534" s="94"/>
      <c r="O534" s="10" t="str">
        <f>IF(N534="","Vacio",IF(M534=N534,"Igual","Diferente"))</f>
        <v>Vacio</v>
      </c>
      <c r="P534" s="10"/>
      <c r="Q534" s="94"/>
      <c r="R534" s="10" t="str">
        <f>IF(Q534="","Vacio",IF(P534=Q534,"Igual","Diferente"))</f>
        <v>Vacio</v>
      </c>
      <c r="S534" s="2">
        <f>+M534+P534/3.5</f>
        <v>60</v>
      </c>
      <c r="T534" s="2">
        <f ca="1">+IF(L534&gt;=0,IF(L534&lt;30,S534*1,IF(60&gt;L534,S534*2,IF(90&gt;L534,S534*3,IF(120&gt;L534,S534*4,IF(150&gt;L534,S534*5,IF(180&gt;L534,S534*6,IF(210&gt;L534,S534*7))))))),0)</f>
        <v>60</v>
      </c>
      <c r="U534" s="3" t="str">
        <f ca="1">+IF(L534&lt;0,0,IF(L534&lt;8,$A$1,IF(L534&lt;15,$B$1,IF(L534&lt;22,$C$1,IF(L534&lt;30,$D$1,IF(L534&lt;60,$H$1,IF(L534&lt;90,$I$1,IF(L534&lt;120,$J$1,IF(L534&lt;150,$K$1,IF(L534&lt;180,$L$1,IF(L534&lt;210,$E$1)))))))))))</f>
        <v>CONCATENACIÓN LAPTOP ACTUAL</v>
      </c>
      <c r="V534" s="4" t="s">
        <v>283</v>
      </c>
      <c r="W534" s="11" t="s">
        <v>2345</v>
      </c>
      <c r="X534" s="7">
        <v>43725</v>
      </c>
      <c r="Y534" s="12" t="s">
        <v>2346</v>
      </c>
      <c r="Z534" s="12"/>
      <c r="AA534" s="12"/>
      <c r="AB534" s="13"/>
      <c r="AC534" s="13"/>
      <c r="AD534" s="13"/>
      <c r="AE534" s="13"/>
      <c r="AF534" s="260">
        <f ca="1">+TODAY()-AE534</f>
        <v>44156</v>
      </c>
      <c r="AG534" s="13"/>
      <c r="AH534" s="13"/>
      <c r="AI534" s="7"/>
      <c r="AJ534" s="7"/>
      <c r="AK534" s="4" t="s">
        <v>65</v>
      </c>
      <c r="AL534" s="7"/>
      <c r="AM534" s="11">
        <v>1</v>
      </c>
      <c r="AN534" s="4" t="s">
        <v>58</v>
      </c>
      <c r="AO534" s="4"/>
      <c r="AP534" s="4" t="s">
        <v>66</v>
      </c>
      <c r="AQ534" s="4"/>
      <c r="AR534" s="4"/>
      <c r="AS534" s="4"/>
      <c r="AT534" s="4"/>
      <c r="AU534" s="4" t="s">
        <v>429</v>
      </c>
      <c r="AV534" s="8" t="s">
        <v>61</v>
      </c>
      <c r="AW534" s="8" t="s">
        <v>61</v>
      </c>
      <c r="AX534" s="10" t="str">
        <f>IF(AW534="","Vacio",IF(AV534=AW534,"Igual","Diferente"))</f>
        <v>Igual</v>
      </c>
      <c r="AY534" s="85"/>
      <c r="AZ534" s="85"/>
      <c r="BA534" s="6">
        <f ca="1">+IF(L534&gt;21,"Revisar",0)</f>
        <v>0</v>
      </c>
      <c r="BB534" s="85" t="s">
        <v>62</v>
      </c>
      <c r="BC534" s="85" t="s">
        <v>63</v>
      </c>
      <c r="BD534" s="26">
        <v>0</v>
      </c>
      <c r="BE534" s="26">
        <v>0</v>
      </c>
    </row>
    <row r="535" spans="1:57" x14ac:dyDescent="0.25">
      <c r="A535" s="26" t="str">
        <f>CONCATENATE(E535,"_",Y535)</f>
        <v>20547907249_PCR-LAP1081</v>
      </c>
      <c r="B535" s="26" t="str">
        <f>CONCATENATE(E535,"_",Z535)</f>
        <v>20547907249_</v>
      </c>
      <c r="C535" s="7">
        <v>44105</v>
      </c>
      <c r="D535" s="7">
        <v>44135</v>
      </c>
      <c r="E535" s="108">
        <v>20547907249</v>
      </c>
      <c r="F535" s="17" t="s">
        <v>546</v>
      </c>
      <c r="G535" s="4" t="s">
        <v>512</v>
      </c>
      <c r="H535" s="4" t="s">
        <v>513</v>
      </c>
      <c r="I535" s="7">
        <v>44105</v>
      </c>
      <c r="J535" s="7">
        <v>44135</v>
      </c>
      <c r="K535" s="8"/>
      <c r="L535" s="9">
        <f ca="1">+TODAY()-J535</f>
        <v>21</v>
      </c>
      <c r="M535" s="10">
        <v>60</v>
      </c>
      <c r="N535" s="90"/>
      <c r="O535" s="10" t="str">
        <f>IF(N535="","Vacio",IF(M535=N535,"Igual","Diferente"))</f>
        <v>Vacio</v>
      </c>
      <c r="P535" s="10"/>
      <c r="Q535" s="90"/>
      <c r="R535" s="10" t="str">
        <f>IF(Q535="","Vacio",IF(P535=Q535,"Igual","Diferente"))</f>
        <v>Vacio</v>
      </c>
      <c r="S535" s="2">
        <f>+M535+P535/3.5</f>
        <v>60</v>
      </c>
      <c r="T535" s="2">
        <f ca="1">+IF(L535&gt;=0,IF(L535&lt;30,S535*1,IF(60&gt;L535,S535*2,IF(90&gt;L535,S535*3,IF(120&gt;L535,S535*4,IF(150&gt;L535,S535*5,IF(180&gt;L535,S535*6,IF(210&gt;L535,S535*7))))))),0)</f>
        <v>60</v>
      </c>
      <c r="U535" s="3" t="str">
        <f ca="1">+IF(L535&lt;0,0,IF(L535&lt;8,$A$1,IF(L535&lt;15,$B$1,IF(L535&lt;22,$C$1,IF(L535&lt;30,$D$1,IF(L535&lt;60,$H$1,IF(L535&lt;90,$I$1,IF(L535&lt;120,$J$1,IF(L535&lt;150,$K$1,IF(L535&lt;180,$L$1,IF(L535&lt;210,$E$1)))))))))))</f>
        <v>Fecha inicio Plazo Alquiler</v>
      </c>
      <c r="V535" s="4" t="s">
        <v>544</v>
      </c>
      <c r="W535" s="11" t="s">
        <v>545</v>
      </c>
      <c r="X535" s="7">
        <v>43981</v>
      </c>
      <c r="Y535" s="17" t="s">
        <v>546</v>
      </c>
      <c r="Z535" s="12"/>
      <c r="AA535" s="12"/>
      <c r="AB535" s="13"/>
      <c r="AC535" s="13"/>
      <c r="AD535" s="13"/>
      <c r="AE535" s="13"/>
      <c r="AF535" s="260">
        <f ca="1">+TODAY()-AE535</f>
        <v>44156</v>
      </c>
      <c r="AG535" s="13"/>
      <c r="AH535" s="13"/>
      <c r="AI535" s="7"/>
      <c r="AJ535" s="7"/>
      <c r="AK535" s="4" t="s">
        <v>65</v>
      </c>
      <c r="AL535" s="7"/>
      <c r="AM535" s="11">
        <v>1</v>
      </c>
      <c r="AN535" s="4" t="s">
        <v>58</v>
      </c>
      <c r="AO535" s="4"/>
      <c r="AP535" s="4" t="s">
        <v>518</v>
      </c>
      <c r="AQ535" s="4"/>
      <c r="AR535" s="4"/>
      <c r="AS535" s="4"/>
      <c r="AT535" s="4"/>
      <c r="AU535" s="120" t="s">
        <v>89</v>
      </c>
      <c r="AV535" s="8" t="s">
        <v>61</v>
      </c>
      <c r="AW535" s="8" t="s">
        <v>61</v>
      </c>
      <c r="AX535" s="10" t="str">
        <f>IF(AW535="","Vacio",IF(AV535=AW535,"Igual","Diferente"))</f>
        <v>Igual</v>
      </c>
      <c r="AY535" s="26"/>
      <c r="AZ535" s="26"/>
      <c r="BA535" s="6">
        <f ca="1">+IF(L535&gt;21,"Revisar",0)</f>
        <v>0</v>
      </c>
      <c r="BB535" s="26" t="s">
        <v>62</v>
      </c>
      <c r="BC535" s="85" t="s">
        <v>63</v>
      </c>
      <c r="BD535" s="26">
        <v>0</v>
      </c>
      <c r="BE535" s="26">
        <v>0</v>
      </c>
    </row>
    <row r="536" spans="1:57" x14ac:dyDescent="0.25">
      <c r="A536" s="26" t="str">
        <f>CONCATENATE(E536,"_",Y536)</f>
        <v>20466590747_PCR-LAP1082</v>
      </c>
      <c r="B536" s="26" t="str">
        <f>CONCATENATE(E536,"_",Z536)</f>
        <v>20466590747_</v>
      </c>
      <c r="C536" s="7">
        <v>44105</v>
      </c>
      <c r="D536" s="7">
        <v>44135</v>
      </c>
      <c r="E536" s="108">
        <v>20466590747</v>
      </c>
      <c r="F536" s="17" t="s">
        <v>4218</v>
      </c>
      <c r="G536" s="4" t="s">
        <v>4189</v>
      </c>
      <c r="H536" s="7" t="s">
        <v>4190</v>
      </c>
      <c r="I536" s="7">
        <v>44105</v>
      </c>
      <c r="J536" s="7">
        <v>44135</v>
      </c>
      <c r="K536" s="28"/>
      <c r="L536" s="9">
        <f ca="1">+TODAY()-J536</f>
        <v>21</v>
      </c>
      <c r="M536" s="29">
        <v>52</v>
      </c>
      <c r="N536" s="90"/>
      <c r="O536" s="10" t="str">
        <f>IF(N536="","Vacio",IF(M536=N536,"Igual","Diferente"))</f>
        <v>Vacio</v>
      </c>
      <c r="P536" s="29"/>
      <c r="Q536" s="90"/>
      <c r="R536" s="10" t="str">
        <f>IF(Q536="","Vacio",IF(P536=Q536,"Igual","Diferente"))</f>
        <v>Vacio</v>
      </c>
      <c r="S536" s="2">
        <f>+M536+P536/3.5</f>
        <v>52</v>
      </c>
      <c r="T536" s="2">
        <f ca="1">+IF(L536&gt;=0,IF(L536&lt;30,S536*1,IF(60&gt;L536,S536*2,IF(90&gt;L536,S536*3,IF(120&gt;L536,S536*4,IF(150&gt;L536,S536*5,IF(180&gt;L536,S536*6,IF(210&gt;L536,S536*7))))))),0)</f>
        <v>52</v>
      </c>
      <c r="U536" s="3" t="str">
        <f ca="1">+IF(L536&lt;0,0,IF(L536&lt;8,$A$1,IF(L536&lt;15,$B$1,IF(L536&lt;22,$C$1,IF(L536&lt;30,$D$1,IF(L536&lt;60,$H$1,IF(L536&lt;90,$I$1,IF(L536&lt;120,$J$1,IF(L536&lt;150,$K$1,IF(L536&lt;180,$L$1,IF(L536&lt;210,$E$1)))))))))))</f>
        <v>Fecha inicio Plazo Alquiler</v>
      </c>
      <c r="V536" s="4" t="s">
        <v>4216</v>
      </c>
      <c r="W536" s="11" t="s">
        <v>4217</v>
      </c>
      <c r="X536" s="7">
        <v>43881</v>
      </c>
      <c r="Y536" s="17" t="s">
        <v>4218</v>
      </c>
      <c r="Z536" s="17"/>
      <c r="AA536" s="17"/>
      <c r="AB536" s="31"/>
      <c r="AC536" s="31"/>
      <c r="AD536" s="31"/>
      <c r="AE536" s="31"/>
      <c r="AF536" s="260">
        <f ca="1">+TODAY()-AE536</f>
        <v>44156</v>
      </c>
      <c r="AG536" s="31"/>
      <c r="AH536" s="31"/>
      <c r="AI536" s="16"/>
      <c r="AJ536" s="16"/>
      <c r="AK536" s="15"/>
      <c r="AL536" s="16"/>
      <c r="AM536" s="30">
        <v>1</v>
      </c>
      <c r="AN536" s="15" t="s">
        <v>58</v>
      </c>
      <c r="AO536" s="15"/>
      <c r="AP536" s="15" t="s">
        <v>3312</v>
      </c>
      <c r="AQ536" s="15"/>
      <c r="AR536" s="15"/>
      <c r="AS536" s="15"/>
      <c r="AT536" s="15"/>
      <c r="AU536" s="4" t="s">
        <v>11259</v>
      </c>
      <c r="AV536" s="28" t="s">
        <v>61</v>
      </c>
      <c r="AW536" s="8" t="s">
        <v>61</v>
      </c>
      <c r="AX536" s="10" t="str">
        <f>IF(AW536="","Vacio",IF(AV536=AW536,"Igual","Diferente"))</f>
        <v>Igual</v>
      </c>
      <c r="AY536" s="26"/>
      <c r="AZ536" s="26"/>
      <c r="BA536" s="6">
        <f ca="1">+IF(L536&gt;21,"Revisar",0)</f>
        <v>0</v>
      </c>
      <c r="BB536" s="26" t="s">
        <v>62</v>
      </c>
      <c r="BC536" s="85" t="s">
        <v>63</v>
      </c>
      <c r="BD536" s="26">
        <v>0</v>
      </c>
      <c r="BE536" s="26">
        <v>0</v>
      </c>
    </row>
    <row r="537" spans="1:57" x14ac:dyDescent="0.25">
      <c r="A537" s="26" t="str">
        <f>CONCATENATE(E537,"_",Y537)</f>
        <v>20329545459_PCR-LAP1083</v>
      </c>
      <c r="B537" s="26" t="str">
        <f>CONCATENATE(E537,"_",Z537)</f>
        <v>20329545459_</v>
      </c>
      <c r="C537" s="16">
        <v>44130</v>
      </c>
      <c r="D537" s="16">
        <v>44160</v>
      </c>
      <c r="E537" s="108">
        <v>20329545459</v>
      </c>
      <c r="F537" s="12" t="s">
        <v>2145</v>
      </c>
      <c r="G537" s="21" t="s">
        <v>2061</v>
      </c>
      <c r="H537" s="15" t="s">
        <v>2140</v>
      </c>
      <c r="I537" s="16">
        <v>44130</v>
      </c>
      <c r="J537" s="16">
        <v>44160</v>
      </c>
      <c r="K537" s="8" t="s">
        <v>2141</v>
      </c>
      <c r="L537" s="9">
        <f ca="1">+TODAY()-J537</f>
        <v>-4</v>
      </c>
      <c r="M537" s="29">
        <v>65</v>
      </c>
      <c r="N537" s="95"/>
      <c r="O537" s="29" t="str">
        <f>IF(N537="","Vacio",IF(M537=N537,"Igual","Diferente"))</f>
        <v>Vacio</v>
      </c>
      <c r="P537" s="29"/>
      <c r="Q537" s="95"/>
      <c r="R537" s="10" t="str">
        <f>IF(Q537="","Vacio",IF(P537=Q537,"Igual","Diferente"))</f>
        <v>Vacio</v>
      </c>
      <c r="S537" s="2">
        <f>+M537+P537/3.5</f>
        <v>65</v>
      </c>
      <c r="T537" s="96">
        <f ca="1">+IF(L537&gt;=0,IF(L537&lt;30,S537*1,IF(60&gt;L537,S537*2,IF(90&gt;L537,S537*3,IF(120&gt;L537,S537*4,IF(150&gt;L537,S537*5,IF(180&gt;L537,S537*6,IF(210&gt;L537,S537*7))))))),0)</f>
        <v>0</v>
      </c>
      <c r="U537" s="3">
        <f ca="1">+IF(L537&lt;0,0,IF(L537&lt;8,$A$1,IF(L537&lt;15,$B$1,IF(L537&lt;22,$C$1,IF(L537&lt;30,$D$1,IF(L537&lt;60,$H$1,IF(L537&lt;90,$I$1,IF(L537&lt;120,$J$1,IF(L537&lt;150,$K$1,IF(L537&lt;180,$L$1,IF(L537&lt;210,$E$1)))))))))))</f>
        <v>0</v>
      </c>
      <c r="V537" s="4" t="s">
        <v>2142</v>
      </c>
      <c r="W537" s="11" t="s">
        <v>2143</v>
      </c>
      <c r="X537" s="7"/>
      <c r="Y537" s="12" t="s">
        <v>2145</v>
      </c>
      <c r="Z537" s="17"/>
      <c r="AA537" s="17"/>
      <c r="AB537" s="31"/>
      <c r="AC537" s="31"/>
      <c r="AD537" s="31"/>
      <c r="AE537" s="31"/>
      <c r="AF537" s="261">
        <f ca="1">+TODAY()-AE537</f>
        <v>44156</v>
      </c>
      <c r="AG537" s="31"/>
      <c r="AH537" s="31"/>
      <c r="AI537" s="16"/>
      <c r="AJ537" s="16"/>
      <c r="AK537" s="15" t="s">
        <v>65</v>
      </c>
      <c r="AL537" s="16"/>
      <c r="AM537" s="11">
        <v>1</v>
      </c>
      <c r="AN537" s="4" t="s">
        <v>58</v>
      </c>
      <c r="AO537" s="15"/>
      <c r="AP537" s="15" t="s">
        <v>1649</v>
      </c>
      <c r="AQ537" s="15"/>
      <c r="AR537" s="15"/>
      <c r="AS537" s="15"/>
      <c r="AT537" s="15"/>
      <c r="AU537" s="4" t="s">
        <v>111</v>
      </c>
      <c r="AV537" s="28" t="s">
        <v>61</v>
      </c>
      <c r="AW537" s="28" t="s">
        <v>61</v>
      </c>
      <c r="AX537" s="10" t="str">
        <f>IF(AW537="","Vacio",IF(AV537=AW537,"Igual","Diferente"))</f>
        <v>Igual</v>
      </c>
      <c r="AY537" s="19"/>
      <c r="AZ537" s="19"/>
      <c r="BA537" s="6">
        <f ca="1">+IF(L537&gt;21,"Revisar",0)</f>
        <v>0</v>
      </c>
      <c r="BB537" s="19" t="s">
        <v>62</v>
      </c>
      <c r="BC537" s="19" t="s">
        <v>63</v>
      </c>
      <c r="BD537" s="26">
        <v>0</v>
      </c>
      <c r="BE537" s="26">
        <v>0</v>
      </c>
    </row>
    <row r="538" spans="1:57" x14ac:dyDescent="0.25">
      <c r="A538" s="26" t="str">
        <f>CONCATENATE(E538,"_",Y538)</f>
        <v>20537539900_PCR-LAP1084</v>
      </c>
      <c r="B538" s="26" t="str">
        <f>CONCATENATE(E538,"_",Z538)</f>
        <v>20537539900_PCR-LAP0703</v>
      </c>
      <c r="C538" s="7">
        <v>44109</v>
      </c>
      <c r="D538" s="7">
        <v>44139</v>
      </c>
      <c r="E538" s="108">
        <v>20537539900</v>
      </c>
      <c r="F538" s="12" t="s">
        <v>2860</v>
      </c>
      <c r="G538" s="4" t="s">
        <v>2839</v>
      </c>
      <c r="H538" s="4" t="s">
        <v>2840</v>
      </c>
      <c r="I538" s="7">
        <v>44109</v>
      </c>
      <c r="J538" s="7">
        <v>44139</v>
      </c>
      <c r="K538" s="8"/>
      <c r="L538" s="9">
        <f ca="1">+TODAY()-J538</f>
        <v>17</v>
      </c>
      <c r="M538" s="10">
        <v>50</v>
      </c>
      <c r="N538" s="90"/>
      <c r="O538" s="10" t="str">
        <f>IF(N538="","Vacio",IF(M538=N538,"Igual","Diferente"))</f>
        <v>Vacio</v>
      </c>
      <c r="P538" s="10"/>
      <c r="Q538" s="90"/>
      <c r="R538" s="10" t="str">
        <f>IF(Q538="","Vacio",IF(P538=Q538,"Igual","Diferente"))</f>
        <v>Vacio</v>
      </c>
      <c r="S538" s="2">
        <f>+M538+P538/3.5</f>
        <v>50</v>
      </c>
      <c r="T538" s="2">
        <f ca="1">+IF(L538&gt;=0,IF(L538&lt;30,S538*1,IF(60&gt;L538,S538*2,IF(90&gt;L538,S538*3,IF(120&gt;L538,S538*4,IF(150&gt;L538,S538*5,IF(180&gt;L538,S538*6,IF(210&gt;L538,S538*7))))))),0)</f>
        <v>50</v>
      </c>
      <c r="U538" s="3" t="str">
        <f ca="1">+IF(L538&lt;0,0,IF(L538&lt;8,$A$1,IF(L538&lt;15,$B$1,IF(L538&lt;22,$C$1,IF(L538&lt;30,$D$1,IF(L538&lt;60,$H$1,IF(L538&lt;90,$I$1,IF(L538&lt;120,$J$1,IF(L538&lt;150,$K$1,IF(L538&lt;180,$L$1,IF(L538&lt;210,$E$1)))))))))))</f>
        <v>Fecha inicio Plazo Alquiler</v>
      </c>
      <c r="V538" s="4" t="s">
        <v>2857</v>
      </c>
      <c r="W538" s="11" t="s">
        <v>2849</v>
      </c>
      <c r="X538" s="7">
        <v>44104</v>
      </c>
      <c r="Y538" s="12" t="s">
        <v>2860</v>
      </c>
      <c r="Z538" s="17" t="s">
        <v>1313</v>
      </c>
      <c r="AA538" s="12"/>
      <c r="AB538" s="13"/>
      <c r="AC538" s="13"/>
      <c r="AD538" s="13"/>
      <c r="AE538" s="13"/>
      <c r="AF538" s="260">
        <f ca="1">+TODAY()-AE538</f>
        <v>44156</v>
      </c>
      <c r="AG538" s="13"/>
      <c r="AH538" s="13"/>
      <c r="AI538" s="7"/>
      <c r="AJ538" s="7"/>
      <c r="AK538" s="4" t="s">
        <v>305</v>
      </c>
      <c r="AL538" s="7"/>
      <c r="AM538" s="11">
        <v>1</v>
      </c>
      <c r="AN538" s="4" t="s">
        <v>58</v>
      </c>
      <c r="AO538" s="4"/>
      <c r="AP538" s="4" t="s">
        <v>306</v>
      </c>
      <c r="AQ538" s="4"/>
      <c r="AR538" s="4"/>
      <c r="AS538" s="4"/>
      <c r="AT538" s="4"/>
      <c r="AU538" s="120" t="s">
        <v>89</v>
      </c>
      <c r="AV538" s="8" t="s">
        <v>61</v>
      </c>
      <c r="AW538" s="8" t="s">
        <v>61</v>
      </c>
      <c r="AX538" s="10" t="str">
        <f>IF(AW538="","Vacio",IF(AV538=AW538,"Igual","Diferente"))</f>
        <v>Igual</v>
      </c>
      <c r="AY538" s="85"/>
      <c r="AZ538" s="85"/>
      <c r="BA538" s="6">
        <f ca="1">+IF(L538&gt;21,"Revisar",0)</f>
        <v>0</v>
      </c>
      <c r="BB538" s="26" t="s">
        <v>62</v>
      </c>
      <c r="BC538" s="85" t="s">
        <v>63</v>
      </c>
      <c r="BD538" s="26">
        <v>0</v>
      </c>
      <c r="BE538" s="26">
        <v>0</v>
      </c>
    </row>
    <row r="539" spans="1:57" x14ac:dyDescent="0.25">
      <c r="A539" s="26" t="str">
        <f>CONCATENATE(E539,"_",Y539)</f>
        <v>20417573705_PCR-LAP1085</v>
      </c>
      <c r="B539" s="26" t="str">
        <f>CONCATENATE(E539,"_",Z539)</f>
        <v>20417573705_</v>
      </c>
      <c r="C539" s="7">
        <v>44105</v>
      </c>
      <c r="D539" s="7">
        <v>44135</v>
      </c>
      <c r="E539" s="108">
        <v>20417573705</v>
      </c>
      <c r="F539" s="12" t="s">
        <v>4075</v>
      </c>
      <c r="G539" s="4" t="s">
        <v>4026</v>
      </c>
      <c r="H539" s="4" t="s">
        <v>11348</v>
      </c>
      <c r="I539" s="7">
        <v>44105</v>
      </c>
      <c r="J539" s="7">
        <v>44135</v>
      </c>
      <c r="K539" s="8"/>
      <c r="L539" s="9">
        <f ca="1">+TODAY()-J539</f>
        <v>21</v>
      </c>
      <c r="M539" s="10">
        <v>65</v>
      </c>
      <c r="N539" s="94"/>
      <c r="O539" s="10" t="str">
        <f>IF(N539="","Vacio",IF(M539=N539,"Igual","Diferente"))</f>
        <v>Vacio</v>
      </c>
      <c r="P539" s="10"/>
      <c r="Q539" s="94"/>
      <c r="R539" s="10" t="str">
        <f>IF(Q539="","Vacio",IF(P539=Q539,"Igual","Diferente"))</f>
        <v>Vacio</v>
      </c>
      <c r="S539" s="2">
        <f>+M539+P539/3.5</f>
        <v>65</v>
      </c>
      <c r="T539" s="2">
        <f ca="1">+IF(L539&gt;=0,IF(L539&lt;30,S539*1,IF(60&gt;L539,S539*2,IF(90&gt;L539,S539*3,IF(120&gt;L539,S539*4,IF(150&gt;L539,S539*5,IF(180&gt;L539,S539*6,IF(210&gt;L539,S539*7))))))),0)</f>
        <v>65</v>
      </c>
      <c r="U539" s="3" t="str">
        <f ca="1">+IF(L539&lt;0,0,IF(L539&lt;8,$A$1,IF(L539&lt;15,$B$1,IF(L539&lt;22,$C$1,IF(L539&lt;30,$D$1,IF(L539&lt;60,$H$1,IF(L539&lt;90,$I$1,IF(L539&lt;120,$J$1,IF(L539&lt;150,$K$1,IF(L539&lt;180,$L$1,IF(L539&lt;210,$E$1)))))))))))</f>
        <v>Fecha inicio Plazo Alquiler</v>
      </c>
      <c r="V539" s="4" t="s">
        <v>4058</v>
      </c>
      <c r="W539" s="11" t="s">
        <v>4059</v>
      </c>
      <c r="X539" s="7">
        <v>44019</v>
      </c>
      <c r="Y539" s="12" t="s">
        <v>4075</v>
      </c>
      <c r="Z539" s="12"/>
      <c r="AA539" s="12"/>
      <c r="AB539" s="13"/>
      <c r="AC539" s="13"/>
      <c r="AD539" s="13"/>
      <c r="AE539" s="13"/>
      <c r="AF539" s="260">
        <f ca="1">+TODAY()-AE539</f>
        <v>44156</v>
      </c>
      <c r="AG539" s="13"/>
      <c r="AH539" s="13"/>
      <c r="AI539" s="7"/>
      <c r="AJ539" s="7"/>
      <c r="AK539" s="4" t="s">
        <v>65</v>
      </c>
      <c r="AL539" s="7"/>
      <c r="AM539" s="11">
        <v>1</v>
      </c>
      <c r="AN539" s="4" t="s">
        <v>58</v>
      </c>
      <c r="AO539" s="4"/>
      <c r="AP539" s="4" t="s">
        <v>66</v>
      </c>
      <c r="AQ539" s="4"/>
      <c r="AR539" s="4"/>
      <c r="AS539" s="4"/>
      <c r="AT539" s="4"/>
      <c r="AU539" s="4" t="s">
        <v>150</v>
      </c>
      <c r="AV539" s="8" t="s">
        <v>61</v>
      </c>
      <c r="AW539" s="8" t="s">
        <v>61</v>
      </c>
      <c r="AX539" s="10" t="str">
        <f>IF(AW539="","Vacio",IF(AV539=AW539,"Igual","Diferente"))</f>
        <v>Igual</v>
      </c>
      <c r="AY539" s="85"/>
      <c r="AZ539" s="85"/>
      <c r="BA539" s="6">
        <f ca="1">+IF(L539&gt;21,"Revisar",0)</f>
        <v>0</v>
      </c>
      <c r="BB539" s="85" t="s">
        <v>62</v>
      </c>
      <c r="BC539" s="85" t="s">
        <v>63</v>
      </c>
      <c r="BD539" s="26">
        <v>0</v>
      </c>
      <c r="BE539" s="26">
        <v>0</v>
      </c>
    </row>
    <row r="540" spans="1:57" x14ac:dyDescent="0.25">
      <c r="A540" s="26" t="str">
        <f>CONCATENATE(E540,"_",Y540)</f>
        <v>20386186872_PCR-LAP1087</v>
      </c>
      <c r="B540" s="26" t="str">
        <f>CONCATENATE(E540,"_",Z540)</f>
        <v>20386186872_PCR-LAP1086</v>
      </c>
      <c r="C540" s="7">
        <v>44105</v>
      </c>
      <c r="D540" s="7">
        <v>44135</v>
      </c>
      <c r="E540" s="108">
        <v>20386186872</v>
      </c>
      <c r="F540" s="12" t="s">
        <v>2286</v>
      </c>
      <c r="G540" s="4" t="s">
        <v>2274</v>
      </c>
      <c r="H540" s="4" t="s">
        <v>2275</v>
      </c>
      <c r="I540" s="7">
        <v>44105</v>
      </c>
      <c r="J540" s="7">
        <v>44135</v>
      </c>
      <c r="K540" s="8" t="s">
        <v>2276</v>
      </c>
      <c r="L540" s="9">
        <f ca="1">+TODAY()-J540</f>
        <v>21</v>
      </c>
      <c r="M540" s="10">
        <v>85</v>
      </c>
      <c r="N540" s="90"/>
      <c r="O540" s="10" t="str">
        <f>IF(N540="","Vacio",IF(M540=N540,"Igual","Diferente"))</f>
        <v>Vacio</v>
      </c>
      <c r="P540" s="10"/>
      <c r="Q540" s="90"/>
      <c r="R540" s="10" t="str">
        <f>IF(Q540="","Vacio",IF(P540=Q540,"Igual","Diferente"))</f>
        <v>Vacio</v>
      </c>
      <c r="S540" s="2">
        <f>+M540+P540/3.5</f>
        <v>85</v>
      </c>
      <c r="T540" s="2">
        <f ca="1">+IF(L540&gt;=0,IF(L540&lt;30,S540*1,IF(60&gt;L540,S540*2,IF(90&gt;L540,S540*3,IF(120&gt;L540,S540*4,IF(150&gt;L540,S540*5,IF(180&gt;L540,S540*6,IF(210&gt;L540,S540*7))))))),0)</f>
        <v>85</v>
      </c>
      <c r="U540" s="3" t="str">
        <f ca="1">+IF(L540&lt;0,0,IF(L540&lt;8,$A$1,IF(L540&lt;15,$B$1,IF(L540&lt;22,$C$1,IF(L540&lt;30,$D$1,IF(L540&lt;60,$H$1,IF(L540&lt;90,$I$1,IF(L540&lt;120,$J$1,IF(L540&lt;150,$K$1,IF(L540&lt;180,$L$1,IF(L540&lt;210,$E$1)))))))))))</f>
        <v>Fecha inicio Plazo Alquiler</v>
      </c>
      <c r="V540" s="7" t="s">
        <v>2277</v>
      </c>
      <c r="W540" s="11" t="s">
        <v>2282</v>
      </c>
      <c r="X540" s="7">
        <v>43733</v>
      </c>
      <c r="Y540" s="12" t="s">
        <v>2286</v>
      </c>
      <c r="Z540" s="12" t="s">
        <v>2287</v>
      </c>
      <c r="AA540" s="12"/>
      <c r="AB540" s="13"/>
      <c r="AC540" s="13"/>
      <c r="AD540" s="13"/>
      <c r="AE540" s="13"/>
      <c r="AF540" s="260">
        <f ca="1">+TODAY()-AE540</f>
        <v>44156</v>
      </c>
      <c r="AG540" s="13"/>
      <c r="AH540" s="13"/>
      <c r="AI540" s="7"/>
      <c r="AJ540" s="7"/>
      <c r="AK540" s="4"/>
      <c r="AL540" s="7"/>
      <c r="AM540" s="11">
        <v>1</v>
      </c>
      <c r="AN540" s="4" t="s">
        <v>58</v>
      </c>
      <c r="AO540" s="4"/>
      <c r="AP540" s="4" t="s">
        <v>66</v>
      </c>
      <c r="AQ540" s="4"/>
      <c r="AR540" s="4"/>
      <c r="AS540" s="4"/>
      <c r="AT540" s="4"/>
      <c r="AU540" s="4" t="s">
        <v>429</v>
      </c>
      <c r="AV540" s="23" t="s">
        <v>61</v>
      </c>
      <c r="AW540" s="8" t="s">
        <v>61</v>
      </c>
      <c r="AX540" s="10" t="str">
        <f>IF(AW540="","Vacio",IF(AV540=AW540,"Igual","Diferente"))</f>
        <v>Igual</v>
      </c>
      <c r="AY540" s="26" t="s">
        <v>2288</v>
      </c>
      <c r="AZ540" s="26"/>
      <c r="BA540" s="6">
        <f ca="1">+IF(L540&gt;21,"Revisar",0)</f>
        <v>0</v>
      </c>
      <c r="BB540" s="26" t="s">
        <v>62</v>
      </c>
      <c r="BC540" s="85" t="s">
        <v>63</v>
      </c>
      <c r="BD540" s="26">
        <v>0</v>
      </c>
      <c r="BE540" s="26">
        <v>0</v>
      </c>
    </row>
    <row r="541" spans="1:57" x14ac:dyDescent="0.25">
      <c r="A541" s="26" t="str">
        <f>CONCATENATE(E541,"_",Y541)</f>
        <v>20472936426_PCR-LAP1088</v>
      </c>
      <c r="B541" s="26" t="str">
        <f>CONCATENATE(E541,"_",Z541)</f>
        <v>20472936426_</v>
      </c>
      <c r="C541" s="7">
        <v>44114</v>
      </c>
      <c r="D541" s="7">
        <v>44144</v>
      </c>
      <c r="E541" s="108">
        <v>20472936426</v>
      </c>
      <c r="F541" s="12" t="s">
        <v>1222</v>
      </c>
      <c r="G541" s="4" t="s">
        <v>1212</v>
      </c>
      <c r="H541" s="4" t="s">
        <v>11296</v>
      </c>
      <c r="I541" s="7">
        <v>44114</v>
      </c>
      <c r="J541" s="7">
        <v>44144</v>
      </c>
      <c r="K541" s="8"/>
      <c r="L541" s="9">
        <f ca="1">+TODAY()-J541</f>
        <v>12</v>
      </c>
      <c r="M541" s="10">
        <v>50</v>
      </c>
      <c r="N541" s="90"/>
      <c r="O541" s="10" t="str">
        <f>IF(N541="","Vacio",IF(M541=N541,"Igual","Diferente"))</f>
        <v>Vacio</v>
      </c>
      <c r="P541" s="10"/>
      <c r="Q541" s="90"/>
      <c r="R541" s="10" t="str">
        <f>IF(Q541="","Vacio",IF(P541=Q541,"Igual","Diferente"))</f>
        <v>Vacio</v>
      </c>
      <c r="S541" s="2">
        <f>+M541+P541/3.5</f>
        <v>50</v>
      </c>
      <c r="T541" s="2">
        <f ca="1">+IF(L541&gt;=0,IF(L541&lt;30,S541*1,IF(60&gt;L541,S541*2,IF(90&gt;L541,S541*3,IF(120&gt;L541,S541*4,IF(150&gt;L541,S541*5,IF(180&gt;L541,S541*6,IF(210&gt;L541,S541*7))))))),0)</f>
        <v>50</v>
      </c>
      <c r="U541" s="3" t="str">
        <f ca="1">+IF(L541&lt;0,0,IF(L541&lt;8,$A$1,IF(L541&lt;15,$B$1,IF(L541&lt;22,$C$1,IF(L541&lt;30,$D$1,IF(L541&lt;60,$H$1,IF(L541&lt;90,$I$1,IF(L541&lt;120,$J$1,IF(L541&lt;150,$K$1,IF(L541&lt;180,$L$1,IF(L541&lt;210,$E$1)))))))))))</f>
        <v>CONCATENACIÓN LAPTOP ANTERIOR</v>
      </c>
      <c r="V541" s="4" t="s">
        <v>1220</v>
      </c>
      <c r="W541" s="11" t="s">
        <v>1221</v>
      </c>
      <c r="X541" s="7">
        <v>44113</v>
      </c>
      <c r="Y541" s="12" t="s">
        <v>1222</v>
      </c>
      <c r="Z541" s="12"/>
      <c r="AA541" s="12"/>
      <c r="AB541" s="13"/>
      <c r="AC541" s="13"/>
      <c r="AD541" s="13"/>
      <c r="AE541" s="13"/>
      <c r="AF541" s="260">
        <f ca="1">+TODAY()-AE541</f>
        <v>44156</v>
      </c>
      <c r="AG541" s="13"/>
      <c r="AH541" s="13"/>
      <c r="AI541" s="7"/>
      <c r="AJ541" s="7"/>
      <c r="AK541" s="4" t="s">
        <v>305</v>
      </c>
      <c r="AL541" s="7"/>
      <c r="AM541" s="11">
        <v>1</v>
      </c>
      <c r="AN541" s="4" t="s">
        <v>58</v>
      </c>
      <c r="AO541" s="4"/>
      <c r="AP541" s="4" t="s">
        <v>66</v>
      </c>
      <c r="AQ541" s="4"/>
      <c r="AR541" s="4"/>
      <c r="AS541" s="4"/>
      <c r="AT541" s="14"/>
      <c r="AU541" s="4" t="s">
        <v>150</v>
      </c>
      <c r="AV541" s="8" t="s">
        <v>61</v>
      </c>
      <c r="AW541" s="8" t="s">
        <v>61</v>
      </c>
      <c r="AX541" s="10" t="str">
        <f>IF(AW541="","Vacio",IF(AV541=AW541,"Igual","Diferente"))</f>
        <v>Igual</v>
      </c>
      <c r="AY541" s="26"/>
      <c r="AZ541" s="26"/>
      <c r="BA541" s="6">
        <f ca="1">+IF(L541&gt;21,"Revisar",0)</f>
        <v>0</v>
      </c>
      <c r="BB541" s="26" t="s">
        <v>62</v>
      </c>
      <c r="BC541" s="85" t="s">
        <v>63</v>
      </c>
      <c r="BD541" s="26">
        <v>0</v>
      </c>
      <c r="BE541" s="26">
        <v>0</v>
      </c>
    </row>
    <row r="542" spans="1:57" x14ac:dyDescent="0.25">
      <c r="A542" s="26" t="str">
        <f>CONCATENATE(E542,"_",Y542)</f>
        <v>20553066132_PCR-LAP1091</v>
      </c>
      <c r="B542" s="26" t="str">
        <f>CONCATENATE(E542,"_",Z542)</f>
        <v>20553066132_</v>
      </c>
      <c r="C542" s="16">
        <v>44105</v>
      </c>
      <c r="D542" s="16">
        <v>44135</v>
      </c>
      <c r="E542" s="108">
        <v>20553066132</v>
      </c>
      <c r="F542" s="17" t="s">
        <v>2230</v>
      </c>
      <c r="G542" s="15" t="s">
        <v>2203</v>
      </c>
      <c r="H542" s="15" t="s">
        <v>2204</v>
      </c>
      <c r="I542" s="16">
        <v>44105</v>
      </c>
      <c r="J542" s="16">
        <v>44135</v>
      </c>
      <c r="K542" s="8"/>
      <c r="L542" s="9">
        <f ca="1">+TODAY()-J542</f>
        <v>21</v>
      </c>
      <c r="M542" s="29">
        <v>50</v>
      </c>
      <c r="N542" s="95"/>
      <c r="O542" s="29" t="str">
        <f>IF(N542="","Vacio",IF(M542=N542,"Igual","Diferente"))</f>
        <v>Vacio</v>
      </c>
      <c r="P542" s="29"/>
      <c r="Q542" s="95"/>
      <c r="R542" s="10" t="str">
        <f>IF(Q542="","Vacio",IF(P542=Q542,"Igual","Diferente"))</f>
        <v>Vacio</v>
      </c>
      <c r="S542" s="2">
        <f>+M542+P542/3.5</f>
        <v>50</v>
      </c>
      <c r="T542" s="96">
        <f ca="1">+IF(L542&gt;=0,IF(L542&lt;30,S542*1,IF(60&gt;L542,S542*2,IF(90&gt;L542,S542*3,IF(120&gt;L542,S542*4,IF(150&gt;L542,S542*5,IF(180&gt;L542,S542*6,IF(210&gt;L542,S542*7))))))),0)</f>
        <v>50</v>
      </c>
      <c r="U542" s="3" t="str">
        <f ca="1">+IF(L542&lt;0,0,IF(L542&lt;8,$A$1,IF(L542&lt;15,$B$1,IF(L542&lt;22,$C$1,IF(L542&lt;30,$D$1,IF(L542&lt;60,$H$1,IF(L542&lt;90,$I$1,IF(L542&lt;120,$J$1,IF(L542&lt;150,$K$1,IF(L542&lt;180,$L$1,IF(L542&lt;210,$E$1)))))))))))</f>
        <v>Fecha inicio Plazo Alquiler</v>
      </c>
      <c r="V542" s="4" t="s">
        <v>2228</v>
      </c>
      <c r="W542" s="11" t="s">
        <v>2229</v>
      </c>
      <c r="X542" s="7">
        <v>44050</v>
      </c>
      <c r="Y542" s="17" t="s">
        <v>2230</v>
      </c>
      <c r="Z542" s="17"/>
      <c r="AA542" s="17"/>
      <c r="AB542" s="31"/>
      <c r="AC542" s="31"/>
      <c r="AD542" s="31"/>
      <c r="AE542" s="31"/>
      <c r="AF542" s="261">
        <f ca="1">+TODAY()-AE542</f>
        <v>44156</v>
      </c>
      <c r="AG542" s="31"/>
      <c r="AH542" s="31"/>
      <c r="AI542" s="16"/>
      <c r="AJ542" s="16"/>
      <c r="AK542" s="15"/>
      <c r="AL542" s="16"/>
      <c r="AM542" s="30">
        <v>1</v>
      </c>
      <c r="AN542" s="15" t="s">
        <v>58</v>
      </c>
      <c r="AO542" s="15"/>
      <c r="AP542" s="15" t="s">
        <v>66</v>
      </c>
      <c r="AQ542" s="15"/>
      <c r="AR542" s="15"/>
      <c r="AS542" s="15"/>
      <c r="AT542" s="15"/>
      <c r="AU542" s="4" t="s">
        <v>11259</v>
      </c>
      <c r="AV542" s="28" t="s">
        <v>61</v>
      </c>
      <c r="AW542" s="28" t="s">
        <v>61</v>
      </c>
      <c r="AX542" s="10" t="str">
        <f>IF(AW542="","Vacio",IF(AV542=AW542,"Igual","Diferente"))</f>
        <v>Igual</v>
      </c>
      <c r="AY542" s="19"/>
      <c r="AZ542" s="19"/>
      <c r="BA542" s="6">
        <f ca="1">+IF(L542&gt;21,"Revisar",0)</f>
        <v>0</v>
      </c>
      <c r="BB542" s="19" t="s">
        <v>62</v>
      </c>
      <c r="BC542" s="19" t="s">
        <v>63</v>
      </c>
      <c r="BD542" s="26">
        <v>0</v>
      </c>
      <c r="BE542" s="26">
        <v>0</v>
      </c>
    </row>
    <row r="543" spans="1:57" x14ac:dyDescent="0.25">
      <c r="A543" s="26" t="str">
        <f>CONCATENATE(E543,"_",Y543)</f>
        <v>20147720573_PCR-LAP1093</v>
      </c>
      <c r="B543" s="26" t="str">
        <f>CONCATENATE(E543,"_",Z543)</f>
        <v>20147720573_</v>
      </c>
      <c r="C543" s="16">
        <v>44104</v>
      </c>
      <c r="D543" s="16">
        <v>44133</v>
      </c>
      <c r="E543" s="108">
        <v>20147720573</v>
      </c>
      <c r="F543" s="17" t="s">
        <v>679</v>
      </c>
      <c r="G543" s="15" t="s">
        <v>675</v>
      </c>
      <c r="H543" s="15" t="s">
        <v>676</v>
      </c>
      <c r="I543" s="16">
        <v>44104</v>
      </c>
      <c r="J543" s="16">
        <v>44133</v>
      </c>
      <c r="K543" s="8" t="s">
        <v>677</v>
      </c>
      <c r="L543" s="9">
        <f ca="1">+TODAY()-J543</f>
        <v>23</v>
      </c>
      <c r="M543" s="29">
        <v>95</v>
      </c>
      <c r="N543" s="90"/>
      <c r="O543" s="10" t="str">
        <f>IF(N543="","Vacio",IF(M543=N543,"Igual","Diferente"))</f>
        <v>Vacio</v>
      </c>
      <c r="P543" s="29"/>
      <c r="Q543" s="90"/>
      <c r="R543" s="10" t="str">
        <f>IF(Q543="","Vacio",IF(P543=Q543,"Igual","Diferente"))</f>
        <v>Vacio</v>
      </c>
      <c r="S543" s="2">
        <f>+M543+P543/3.5</f>
        <v>95</v>
      </c>
      <c r="T543" s="2">
        <f ca="1">+IF(L543&gt;=0,IF(L543&lt;30,S543*1,IF(60&gt;L543,S543*2,IF(90&gt;L543,S543*3,IF(120&gt;L543,S543*4,IF(150&gt;L543,S543*5,IF(180&gt;L543,S543*6,IF(210&gt;L543,S543*7))))))),0)</f>
        <v>95</v>
      </c>
      <c r="U543" s="3" t="str">
        <f ca="1">+IF(L543&lt;0,0,IF(L543&lt;8,$A$1,IF(L543&lt;15,$B$1,IF(L543&lt;22,$C$1,IF(L543&lt;30,$D$1,IF(L543&lt;60,$H$1,IF(L543&lt;90,$I$1,IF(L543&lt;120,$J$1,IF(L543&lt;150,$K$1,IF(L543&lt;180,$L$1,IF(L543&lt;210,$E$1)))))))))))</f>
        <v>Fecha vencimiento Plazo Alquiler</v>
      </c>
      <c r="V543" s="4" t="s">
        <v>678</v>
      </c>
      <c r="W543" s="11"/>
      <c r="X543" s="7">
        <v>43854</v>
      </c>
      <c r="Y543" s="17" t="s">
        <v>679</v>
      </c>
      <c r="Z543" s="17"/>
      <c r="AA543" s="17"/>
      <c r="AB543" s="31"/>
      <c r="AC543" s="31" t="s">
        <v>680</v>
      </c>
      <c r="AD543" s="31">
        <v>44134</v>
      </c>
      <c r="AE543" s="31">
        <v>44133</v>
      </c>
      <c r="AF543" s="260">
        <f ca="1">+TODAY()-AE543</f>
        <v>23</v>
      </c>
      <c r="AG543" s="31" t="s">
        <v>681</v>
      </c>
      <c r="AH543" s="13" t="s">
        <v>682</v>
      </c>
      <c r="AI543" s="16"/>
      <c r="AJ543" s="16"/>
      <c r="AK543" s="15"/>
      <c r="AL543" s="16"/>
      <c r="AM543" s="30">
        <v>1</v>
      </c>
      <c r="AN543" s="15" t="s">
        <v>58</v>
      </c>
      <c r="AO543" s="15"/>
      <c r="AP543" s="15" t="s">
        <v>518</v>
      </c>
      <c r="AQ543" s="15"/>
      <c r="AR543" s="15"/>
      <c r="AS543" s="15"/>
      <c r="AT543" s="18"/>
      <c r="AU543" s="4" t="s">
        <v>11259</v>
      </c>
      <c r="AV543" s="28" t="s">
        <v>61</v>
      </c>
      <c r="AW543" s="8" t="s">
        <v>61</v>
      </c>
      <c r="AX543" s="10" t="str">
        <f>IF(AW543="","Vacio",IF(AV543=AW543,"Igual","Diferente"))</f>
        <v>Igual</v>
      </c>
      <c r="AY543" s="26"/>
      <c r="AZ543" s="26"/>
      <c r="BA543" s="6" t="str">
        <f ca="1">+IF(L543&gt;21,"Revisar",0)</f>
        <v>Revisar</v>
      </c>
      <c r="BB543" s="26" t="s">
        <v>62</v>
      </c>
      <c r="BC543" s="85" t="s">
        <v>120</v>
      </c>
      <c r="BD543" s="26">
        <v>0</v>
      </c>
      <c r="BE543" s="26">
        <v>0</v>
      </c>
    </row>
    <row r="544" spans="1:57" x14ac:dyDescent="0.25">
      <c r="A544" s="26" t="str">
        <f>CONCATENATE(E544,"_",Y544)</f>
        <v>20550601185_PCR-LAP1094</v>
      </c>
      <c r="B544" s="26" t="str">
        <f>CONCATENATE(E544,"_",Z544)</f>
        <v>20550601185_</v>
      </c>
      <c r="C544" s="22">
        <v>44105</v>
      </c>
      <c r="D544" s="22">
        <v>44134</v>
      </c>
      <c r="E544" s="108">
        <v>20550601185</v>
      </c>
      <c r="F544" s="12" t="s">
        <v>2603</v>
      </c>
      <c r="G544" s="4" t="s">
        <v>2548</v>
      </c>
      <c r="H544" s="21" t="s">
        <v>2549</v>
      </c>
      <c r="I544" s="22">
        <v>44105</v>
      </c>
      <c r="J544" s="22">
        <v>44134</v>
      </c>
      <c r="K544" s="8"/>
      <c r="L544" s="9">
        <f ca="1">+TODAY()-J544</f>
        <v>22</v>
      </c>
      <c r="M544" s="10">
        <v>82</v>
      </c>
      <c r="N544" s="90"/>
      <c r="O544" s="10" t="str">
        <f>IF(N544="","Vacio",IF(M544=N544,"Igual","Diferente"))</f>
        <v>Vacio</v>
      </c>
      <c r="P544" s="10"/>
      <c r="Q544" s="90"/>
      <c r="R544" s="10" t="str">
        <f>IF(Q544="","Vacio",IF(P544=Q544,"Igual","Diferente"))</f>
        <v>Vacio</v>
      </c>
      <c r="S544" s="2">
        <f>+M544+P544/3.5</f>
        <v>82</v>
      </c>
      <c r="T544" s="2">
        <f ca="1">+IF(L544&gt;=0,IF(L544&lt;30,S544*1,IF(60&gt;L544,S544*2,IF(90&gt;L544,S544*3,IF(120&gt;L544,S544*4,IF(150&gt;L544,S544*5,IF(180&gt;L544,S544*6,IF(210&gt;L544,S544*7))))))),0)</f>
        <v>82</v>
      </c>
      <c r="U544" s="3" t="str">
        <f ca="1">+IF(L544&lt;0,0,IF(L544&lt;8,$A$1,IF(L544&lt;15,$B$1,IF(L544&lt;22,$C$1,IF(L544&lt;30,$D$1,IF(L544&lt;60,$H$1,IF(L544&lt;90,$I$1,IF(L544&lt;120,$J$1,IF(L544&lt;150,$K$1,IF(L544&lt;180,$L$1,IF(L544&lt;210,$E$1)))))))))))</f>
        <v>Fecha vencimiento Plazo Alquiler</v>
      </c>
      <c r="V544" s="4" t="s">
        <v>2601</v>
      </c>
      <c r="W544" s="11" t="s">
        <v>2602</v>
      </c>
      <c r="X544" s="7">
        <v>43411</v>
      </c>
      <c r="Y544" s="12" t="s">
        <v>2603</v>
      </c>
      <c r="Z544" s="12"/>
      <c r="AA544" s="12"/>
      <c r="AB544" s="13"/>
      <c r="AC544" s="13"/>
      <c r="AD544" s="13"/>
      <c r="AE544" s="13"/>
      <c r="AF544" s="260">
        <f ca="1">+TODAY()-AE544</f>
        <v>44156</v>
      </c>
      <c r="AG544" s="13"/>
      <c r="AH544" s="13"/>
      <c r="AI544" s="7"/>
      <c r="AJ544" s="7"/>
      <c r="AK544" s="4" t="s">
        <v>305</v>
      </c>
      <c r="AL544" s="7"/>
      <c r="AM544" s="11">
        <v>1</v>
      </c>
      <c r="AN544" s="4" t="s">
        <v>58</v>
      </c>
      <c r="AO544" s="4"/>
      <c r="AP544" s="4" t="s">
        <v>66</v>
      </c>
      <c r="AQ544" s="4"/>
      <c r="AR544" s="4"/>
      <c r="AS544" s="4"/>
      <c r="AT544" s="4"/>
      <c r="AU544" s="4" t="s">
        <v>150</v>
      </c>
      <c r="AV544" s="8" t="s">
        <v>61</v>
      </c>
      <c r="AW544" s="8" t="s">
        <v>61</v>
      </c>
      <c r="AX544" s="10" t="str">
        <f>IF(AW544="","Vacio",IF(AV544=AW544,"Igual","Diferente"))</f>
        <v>Igual</v>
      </c>
      <c r="AY544" s="26"/>
      <c r="AZ544" s="26"/>
      <c r="BA544" s="6" t="str">
        <f ca="1">+IF(L544&gt;21,"Revisar",0)</f>
        <v>Revisar</v>
      </c>
      <c r="BB544" s="26" t="s">
        <v>62</v>
      </c>
      <c r="BC544" s="85" t="s">
        <v>120</v>
      </c>
      <c r="BD544" s="26">
        <v>0</v>
      </c>
      <c r="BE544" s="26">
        <v>0</v>
      </c>
    </row>
    <row r="545" spans="1:57" x14ac:dyDescent="0.25">
      <c r="A545" s="26" t="str">
        <f>CONCATENATE(E545,"_",Y545)</f>
        <v>20100307902_PCR-LAP1095</v>
      </c>
      <c r="B545" s="26" t="str">
        <f>CONCATENATE(E545,"_",Z545)</f>
        <v>20100307902_PCR-LAP0349</v>
      </c>
      <c r="C545" s="16">
        <v>44105</v>
      </c>
      <c r="D545" s="16">
        <v>44135</v>
      </c>
      <c r="E545" s="108">
        <v>20100307902</v>
      </c>
      <c r="F545" s="17" t="s">
        <v>3340</v>
      </c>
      <c r="G545" s="52" t="s">
        <v>3310</v>
      </c>
      <c r="H545" s="16" t="s">
        <v>3311</v>
      </c>
      <c r="I545" s="16">
        <v>44105</v>
      </c>
      <c r="J545" s="16">
        <v>44135</v>
      </c>
      <c r="K545" s="28"/>
      <c r="L545" s="9">
        <f ca="1">+TODAY()-J545</f>
        <v>21</v>
      </c>
      <c r="M545" s="29">
        <v>170</v>
      </c>
      <c r="N545" s="90"/>
      <c r="O545" s="10" t="str">
        <f>IF(N545="","Vacio",IF(M545=N545,"Igual","Diferente"))</f>
        <v>Vacio</v>
      </c>
      <c r="P545" s="29"/>
      <c r="Q545" s="90"/>
      <c r="R545" s="10" t="str">
        <f>IF(Q545="","Vacio",IF(P545=Q545,"Igual","Diferente"))</f>
        <v>Vacio</v>
      </c>
      <c r="S545" s="2">
        <f>+M545+P545/3.5</f>
        <v>170</v>
      </c>
      <c r="T545" s="2">
        <f ca="1">+IF(L545&gt;=0,IF(L545&lt;30,S545*1,IF(60&gt;L545,S545*2,IF(90&gt;L545,S545*3,IF(120&gt;L545,S545*4,IF(150&gt;L545,S545*5,IF(180&gt;L545,S545*6,IF(210&gt;L545,S545*7))))))),0)</f>
        <v>170</v>
      </c>
      <c r="U545" s="3" t="str">
        <f ca="1">+IF(L545&lt;0,0,IF(L545&lt;8,$A$1,IF(L545&lt;15,$B$1,IF(L545&lt;22,$C$1,IF(L545&lt;30,$D$1,IF(L545&lt;60,$H$1,IF(L545&lt;90,$I$1,IF(L545&lt;120,$J$1,IF(L545&lt;150,$K$1,IF(L545&lt;180,$L$1,IF(L545&lt;210,$E$1)))))))))))</f>
        <v>Fecha inicio Plazo Alquiler</v>
      </c>
      <c r="V545" s="4" t="s">
        <v>3316</v>
      </c>
      <c r="W545" s="11" t="s">
        <v>3317</v>
      </c>
      <c r="X545" s="7">
        <v>43734</v>
      </c>
      <c r="Y545" s="17" t="s">
        <v>3340</v>
      </c>
      <c r="Z545" s="17" t="s">
        <v>2753</v>
      </c>
      <c r="AA545" s="17" t="s">
        <v>3341</v>
      </c>
      <c r="AB545" s="31"/>
      <c r="AC545" s="31"/>
      <c r="AD545" s="31"/>
      <c r="AE545" s="31"/>
      <c r="AF545" s="260">
        <f ca="1">+TODAY()-AE545</f>
        <v>44156</v>
      </c>
      <c r="AG545" s="31"/>
      <c r="AH545" s="31"/>
      <c r="AI545" s="53"/>
      <c r="AJ545" s="53"/>
      <c r="AK545" s="52" t="s">
        <v>65</v>
      </c>
      <c r="AL545" s="53"/>
      <c r="AM545" s="56">
        <v>1</v>
      </c>
      <c r="AN545" s="52" t="s">
        <v>58</v>
      </c>
      <c r="AO545" s="52"/>
      <c r="AP545" s="52" t="s">
        <v>3312</v>
      </c>
      <c r="AQ545" s="52"/>
      <c r="AR545" s="52"/>
      <c r="AS545" s="52"/>
      <c r="AT545" s="52"/>
      <c r="AU545" s="4" t="s">
        <v>150</v>
      </c>
      <c r="AV545" s="54" t="s">
        <v>61</v>
      </c>
      <c r="AW545" s="8" t="s">
        <v>61</v>
      </c>
      <c r="AX545" s="10" t="str">
        <f>IF(AW545="","Vacio",IF(AV545=AW545,"Igual","Diferente"))</f>
        <v>Igual</v>
      </c>
      <c r="AY545" s="26"/>
      <c r="AZ545" s="26"/>
      <c r="BA545" s="6">
        <f ca="1">+IF(L545&gt;21,"Revisar",0)</f>
        <v>0</v>
      </c>
      <c r="BB545" s="26" t="s">
        <v>62</v>
      </c>
      <c r="BC545" s="85" t="s">
        <v>63</v>
      </c>
      <c r="BD545" s="26">
        <v>0</v>
      </c>
      <c r="BE545" s="26">
        <v>0</v>
      </c>
    </row>
    <row r="546" spans="1:57" x14ac:dyDescent="0.25">
      <c r="A546" s="26" t="str">
        <f>CONCATENATE(E546,"_",Y546)</f>
        <v>20605383344_PCR-LAP1096</v>
      </c>
      <c r="B546" s="26" t="str">
        <f>CONCATENATE(E546,"_",Z546)</f>
        <v>20605383344_</v>
      </c>
      <c r="C546" s="7">
        <v>44132</v>
      </c>
      <c r="D546" s="7">
        <v>44162</v>
      </c>
      <c r="E546" s="108">
        <v>20605383344</v>
      </c>
      <c r="F546" s="12" t="s">
        <v>1816</v>
      </c>
      <c r="G546" s="4" t="s">
        <v>1797</v>
      </c>
      <c r="H546" s="4" t="s">
        <v>11308</v>
      </c>
      <c r="I546" s="7">
        <v>44132</v>
      </c>
      <c r="J546" s="7">
        <v>44162</v>
      </c>
      <c r="K546" s="8"/>
      <c r="L546" s="9">
        <f ca="1">+TODAY()-J546</f>
        <v>-6</v>
      </c>
      <c r="M546" s="10">
        <v>120</v>
      </c>
      <c r="N546" s="90"/>
      <c r="O546" s="10" t="str">
        <f>IF(N546="","Vacio",IF(M546=N546,"Igual","Diferente"))</f>
        <v>Vacio</v>
      </c>
      <c r="P546" s="10"/>
      <c r="Q546" s="90"/>
      <c r="R546" s="10" t="str">
        <f>IF(Q546="","Vacio",IF(P546=Q546,"Igual","Diferente"))</f>
        <v>Vacio</v>
      </c>
      <c r="S546" s="2">
        <f>+M546+P546/3.5</f>
        <v>120</v>
      </c>
      <c r="T546" s="2">
        <f ca="1">+IF(L546&gt;=0,IF(L546&lt;30,S546*1,IF(60&gt;L546,S546*2,IF(90&gt;L546,S546*3,IF(120&gt;L546,S546*4,IF(150&gt;L546,S546*5,IF(180&gt;L546,S546*6,IF(210&gt;L546,S546*7))))))),0)</f>
        <v>0</v>
      </c>
      <c r="U546" s="3">
        <f ca="1">+IF(L546&lt;0,0,IF(L546&lt;8,$A$1,IF(L546&lt;15,$B$1,IF(L546&lt;22,$C$1,IF(L546&lt;30,$D$1,IF(L546&lt;60,$H$1,IF(L546&lt;90,$I$1,IF(L546&lt;120,$J$1,IF(L546&lt;150,$K$1,IF(L546&lt;180,$L$1,IF(L546&lt;210,$E$1)))))))))))</f>
        <v>0</v>
      </c>
      <c r="V546" s="4" t="s">
        <v>1814</v>
      </c>
      <c r="W546" s="11" t="s">
        <v>1815</v>
      </c>
      <c r="X546" s="63">
        <v>43980</v>
      </c>
      <c r="Y546" s="12" t="s">
        <v>1816</v>
      </c>
      <c r="Z546" s="12"/>
      <c r="AA546" s="12"/>
      <c r="AB546" s="13"/>
      <c r="AC546" s="13"/>
      <c r="AD546" s="13"/>
      <c r="AE546" s="13"/>
      <c r="AF546" s="260">
        <f ca="1">+TODAY()-AE546</f>
        <v>44156</v>
      </c>
      <c r="AG546" s="13"/>
      <c r="AH546" s="13"/>
      <c r="AI546" s="7"/>
      <c r="AJ546" s="7"/>
      <c r="AK546" s="4"/>
      <c r="AL546" s="7"/>
      <c r="AM546" s="11"/>
      <c r="AN546" s="4"/>
      <c r="AO546" s="4"/>
      <c r="AP546" s="4"/>
      <c r="AQ546" s="4"/>
      <c r="AR546" s="4"/>
      <c r="AS546" s="4"/>
      <c r="AT546" s="4"/>
      <c r="AU546" s="4" t="s">
        <v>429</v>
      </c>
      <c r="AV546" s="8" t="s">
        <v>61</v>
      </c>
      <c r="AW546" s="8" t="s">
        <v>61</v>
      </c>
      <c r="AX546" s="10" t="str">
        <f>IF(AW546="","Vacio",IF(AV546=AW546,"Igual","Diferente"))</f>
        <v>Igual</v>
      </c>
      <c r="AY546" s="85"/>
      <c r="AZ546" s="85"/>
      <c r="BA546" s="6">
        <f ca="1">+IF(L546&gt;21,"Revisar",0)</f>
        <v>0</v>
      </c>
      <c r="BB546" s="26" t="s">
        <v>62</v>
      </c>
      <c r="BC546" s="85" t="s">
        <v>63</v>
      </c>
      <c r="BD546" s="26">
        <v>0</v>
      </c>
      <c r="BE546" s="26">
        <v>0</v>
      </c>
    </row>
    <row r="547" spans="1:57" x14ac:dyDescent="0.25">
      <c r="A547" s="26" t="str">
        <f>CONCATENATE(E547,"_",Y547)</f>
        <v>20602985971_PCR-LAP1097</v>
      </c>
      <c r="B547" s="26" t="str">
        <f>CONCATENATE(E547,"_",Z547)</f>
        <v>20602985971_PCR-LAP19101088</v>
      </c>
      <c r="C547" s="16">
        <v>44123</v>
      </c>
      <c r="D547" s="16">
        <v>44153</v>
      </c>
      <c r="E547" s="108">
        <v>20602985971</v>
      </c>
      <c r="F547" s="12" t="s">
        <v>2553</v>
      </c>
      <c r="G547" s="15" t="s">
        <v>3054</v>
      </c>
      <c r="H547" s="15" t="s">
        <v>3055</v>
      </c>
      <c r="I547" s="16">
        <v>44123</v>
      </c>
      <c r="J547" s="16">
        <v>44153</v>
      </c>
      <c r="K547" s="8"/>
      <c r="L547" s="9">
        <f ca="1">+TODAY()-J547</f>
        <v>3</v>
      </c>
      <c r="M547" s="29">
        <v>60</v>
      </c>
      <c r="N547" s="90"/>
      <c r="O547" s="10" t="str">
        <f>IF(N547="","Vacio",IF(M547=N547,"Igual","Diferente"))</f>
        <v>Vacio</v>
      </c>
      <c r="P547" s="29"/>
      <c r="Q547" s="90"/>
      <c r="R547" s="10" t="str">
        <f>IF(Q547="","Vacio",IF(P547=Q547,"Igual","Diferente"))</f>
        <v>Vacio</v>
      </c>
      <c r="S547" s="2">
        <f>+M547+P547/3.5</f>
        <v>60</v>
      </c>
      <c r="T547" s="2">
        <f ca="1">+IF(L547&gt;=0,IF(L547&lt;30,S547*1,IF(60&gt;L547,S547*2,IF(90&gt;L547,S547*3,IF(120&gt;L547,S547*4,IF(150&gt;L547,S547*5,IF(180&gt;L547,S547*6,IF(210&gt;L547,S547*7))))))),0)</f>
        <v>60</v>
      </c>
      <c r="U547" s="3" t="str">
        <f ca="1">+IF(L547&lt;0,0,IF(L547&lt;8,$A$1,IF(L547&lt;15,$B$1,IF(L547&lt;22,$C$1,IF(L547&lt;30,$D$1,IF(L547&lt;60,$H$1,IF(L547&lt;90,$I$1,IF(L547&lt;120,$J$1,IF(L547&lt;150,$K$1,IF(L547&lt;180,$L$1,IF(L547&lt;210,$E$1)))))))))))</f>
        <v>CONCATENACIÓN LAPTOP ACTUAL</v>
      </c>
      <c r="V547" s="4" t="s">
        <v>3120</v>
      </c>
      <c r="W547" s="11"/>
      <c r="X547" s="7">
        <v>43634</v>
      </c>
      <c r="Y547" s="12" t="s">
        <v>2553</v>
      </c>
      <c r="Z547" s="12" t="s">
        <v>2640</v>
      </c>
      <c r="AA547" s="12"/>
      <c r="AB547" s="31"/>
      <c r="AC547" s="31"/>
      <c r="AD547" s="31"/>
      <c r="AE547" s="31"/>
      <c r="AF547" s="260">
        <f ca="1">+TODAY()-AE547</f>
        <v>44156</v>
      </c>
      <c r="AG547" s="31"/>
      <c r="AH547" s="31"/>
      <c r="AI547" s="16" t="s">
        <v>3084</v>
      </c>
      <c r="AJ547" s="16" t="s">
        <v>3085</v>
      </c>
      <c r="AK547" s="15" t="s">
        <v>438</v>
      </c>
      <c r="AL547" s="16">
        <v>44001</v>
      </c>
      <c r="AM547" s="30">
        <v>1</v>
      </c>
      <c r="AN547" s="15" t="s">
        <v>58</v>
      </c>
      <c r="AO547" s="15"/>
      <c r="AP547" s="15" t="s">
        <v>66</v>
      </c>
      <c r="AQ547" s="15"/>
      <c r="AR547" s="15"/>
      <c r="AS547" s="15"/>
      <c r="AT547" s="15"/>
      <c r="AU547" s="4" t="s">
        <v>111</v>
      </c>
      <c r="AV547" s="28" t="s">
        <v>61</v>
      </c>
      <c r="AW547" s="8" t="s">
        <v>61</v>
      </c>
      <c r="AX547" s="10" t="str">
        <f>IF(AW547="","Vacio",IF(AV547=AW547,"Igual","Diferente"))</f>
        <v>Igual</v>
      </c>
      <c r="AY547" s="26"/>
      <c r="AZ547" s="26"/>
      <c r="BA547" s="6">
        <f ca="1">+IF(L547&gt;21,"Revisar",0)</f>
        <v>0</v>
      </c>
      <c r="BB547" s="26" t="s">
        <v>62</v>
      </c>
      <c r="BC547" s="85" t="s">
        <v>63</v>
      </c>
      <c r="BD547" s="26">
        <v>0</v>
      </c>
      <c r="BE547" s="26">
        <v>0</v>
      </c>
    </row>
    <row r="548" spans="1:57" x14ac:dyDescent="0.25">
      <c r="A548" s="26" t="str">
        <f>CONCATENATE(E548,"_",Y548)</f>
        <v>20523242203_PCR-LAP1098</v>
      </c>
      <c r="B548" s="26" t="str">
        <f>CONCATENATE(E548,"_",Z548)</f>
        <v>20523242203_PCR-LAP1450</v>
      </c>
      <c r="C548" s="7">
        <v>44123</v>
      </c>
      <c r="D548" s="7">
        <v>44153</v>
      </c>
      <c r="E548" s="108">
        <v>20523242203</v>
      </c>
      <c r="F548" s="12" t="s">
        <v>2968</v>
      </c>
      <c r="G548" s="4" t="s">
        <v>2960</v>
      </c>
      <c r="H548" s="4" t="s">
        <v>2961</v>
      </c>
      <c r="I548" s="7">
        <v>44123</v>
      </c>
      <c r="J548" s="7">
        <v>44153</v>
      </c>
      <c r="K548" s="8"/>
      <c r="L548" s="9">
        <f ca="1">+TODAY()-J548</f>
        <v>3</v>
      </c>
      <c r="M548" s="10">
        <v>107</v>
      </c>
      <c r="N548" s="90"/>
      <c r="O548" s="10" t="str">
        <f>IF(N548="","Vacio",IF(M548=N548,"Igual","Diferente"))</f>
        <v>Vacio</v>
      </c>
      <c r="P548" s="10"/>
      <c r="Q548" s="90"/>
      <c r="R548" s="10" t="str">
        <f>IF(Q548="","Vacio",IF(P548=Q548,"Igual","Diferente"))</f>
        <v>Vacio</v>
      </c>
      <c r="S548" s="2">
        <f>+M548+P548/3.5</f>
        <v>107</v>
      </c>
      <c r="T548" s="2">
        <f ca="1">+IF(L548&gt;=0,IF(L548&lt;30,S548*1,IF(60&gt;L548,S548*2,IF(90&gt;L548,S548*3,IF(120&gt;L548,S548*4,IF(150&gt;L548,S548*5,IF(180&gt;L548,S548*6,IF(210&gt;L548,S548*7))))))),0)</f>
        <v>107</v>
      </c>
      <c r="U548" s="3" t="str">
        <f ca="1">+IF(L548&lt;0,0,IF(L548&lt;8,$A$1,IF(L548&lt;15,$B$1,IF(L548&lt;22,$C$1,IF(L548&lt;30,$D$1,IF(L548&lt;60,$H$1,IF(L548&lt;90,$I$1,IF(L548&lt;120,$J$1,IF(L548&lt;150,$K$1,IF(L548&lt;180,$L$1,IF(L548&lt;210,$E$1)))))))))))</f>
        <v>CONCATENACIÓN LAPTOP ACTUAL</v>
      </c>
      <c r="V548" s="4" t="s">
        <v>2966</v>
      </c>
      <c r="W548" s="11" t="s">
        <v>2967</v>
      </c>
      <c r="X548" s="7">
        <v>43606</v>
      </c>
      <c r="Y548" s="12" t="s">
        <v>2968</v>
      </c>
      <c r="Z548" s="12" t="s">
        <v>2969</v>
      </c>
      <c r="AA548" s="12"/>
      <c r="AB548" s="13"/>
      <c r="AC548" s="13"/>
      <c r="AD548" s="13"/>
      <c r="AE548" s="13"/>
      <c r="AF548" s="260">
        <f ca="1">+TODAY()-AE548</f>
        <v>44156</v>
      </c>
      <c r="AG548" s="13"/>
      <c r="AH548" s="13"/>
      <c r="AI548" s="7"/>
      <c r="AJ548" s="7"/>
      <c r="AK548" s="4" t="s">
        <v>65</v>
      </c>
      <c r="AL548" s="7"/>
      <c r="AM548" s="11">
        <v>1</v>
      </c>
      <c r="AN548" s="4" t="s">
        <v>58</v>
      </c>
      <c r="AO548" s="4"/>
      <c r="AP548" s="4" t="s">
        <v>306</v>
      </c>
      <c r="AQ548" s="4"/>
      <c r="AR548" s="4"/>
      <c r="AS548" s="4"/>
      <c r="AT548" s="4"/>
      <c r="AU548" s="4" t="s">
        <v>150</v>
      </c>
      <c r="AV548" s="8" t="s">
        <v>61</v>
      </c>
      <c r="AW548" s="8" t="s">
        <v>61</v>
      </c>
      <c r="AX548" s="10" t="str">
        <f>IF(AW548="","Vacio",IF(AV548=AW548,"Igual","Diferente"))</f>
        <v>Igual</v>
      </c>
      <c r="AY548" s="26"/>
      <c r="AZ548" s="26"/>
      <c r="BA548" s="6">
        <f ca="1">+IF(L548&gt;21,"Revisar",0)</f>
        <v>0</v>
      </c>
      <c r="BB548" s="26" t="s">
        <v>62</v>
      </c>
      <c r="BC548" s="85" t="s">
        <v>63</v>
      </c>
      <c r="BD548" s="26">
        <v>0</v>
      </c>
      <c r="BE548" s="26">
        <v>0</v>
      </c>
    </row>
    <row r="549" spans="1:57" x14ac:dyDescent="0.25">
      <c r="A549" s="26" t="str">
        <f>CONCATENATE(E549,"_",Y549)</f>
        <v>20415192071_PCR-LAP1101</v>
      </c>
      <c r="B549" s="26" t="str">
        <f>CONCATENATE(E549,"_",Z549)</f>
        <v>20415192071_</v>
      </c>
      <c r="C549" s="16">
        <v>44114</v>
      </c>
      <c r="D549" s="16">
        <v>44144</v>
      </c>
      <c r="E549" s="108">
        <v>20415192071</v>
      </c>
      <c r="F549" s="17" t="s">
        <v>1344</v>
      </c>
      <c r="G549" s="15" t="s">
        <v>1325</v>
      </c>
      <c r="H549" s="15" t="s">
        <v>1342</v>
      </c>
      <c r="I549" s="16">
        <v>44114</v>
      </c>
      <c r="J549" s="16">
        <v>44144</v>
      </c>
      <c r="K549" s="28"/>
      <c r="L549" s="9">
        <f ca="1">+TODAY()-J549</f>
        <v>12</v>
      </c>
      <c r="M549" s="29">
        <v>69</v>
      </c>
      <c r="N549" s="90"/>
      <c r="O549" s="10" t="str">
        <f>IF(N549="","Vacio",IF(M549=N549,"Igual","Diferente"))</f>
        <v>Vacio</v>
      </c>
      <c r="P549" s="29"/>
      <c r="Q549" s="90"/>
      <c r="R549" s="10" t="str">
        <f>IF(Q549="","Vacio",IF(P549=Q549,"Igual","Diferente"))</f>
        <v>Vacio</v>
      </c>
      <c r="S549" s="2">
        <f>+M549+P549/3.5</f>
        <v>69</v>
      </c>
      <c r="T549" s="2">
        <f ca="1">+IF(L549&gt;=0,IF(L549&lt;30,S549*1,IF(60&gt;L549,S549*2,IF(90&gt;L549,S549*3,IF(120&gt;L549,S549*4,IF(150&gt;L549,S549*5,IF(180&gt;L549,S549*6,IF(210&gt;L549,S549*7))))))),0)</f>
        <v>69</v>
      </c>
      <c r="U549" s="3" t="str">
        <f ca="1">+IF(L549&lt;0,0,IF(L549&lt;8,$A$1,IF(L549&lt;15,$B$1,IF(L549&lt;22,$C$1,IF(L549&lt;30,$D$1,IF(L549&lt;60,$H$1,IF(L549&lt;90,$I$1,IF(L549&lt;120,$J$1,IF(L549&lt;150,$K$1,IF(L549&lt;180,$L$1,IF(L549&lt;210,$E$1)))))))))))</f>
        <v>CONCATENACIÓN LAPTOP ANTERIOR</v>
      </c>
      <c r="V549" s="4" t="s">
        <v>1220</v>
      </c>
      <c r="W549" s="11" t="s">
        <v>1343</v>
      </c>
      <c r="X549" s="7">
        <v>44113</v>
      </c>
      <c r="Y549" s="17" t="s">
        <v>1344</v>
      </c>
      <c r="Z549" s="17"/>
      <c r="AA549" s="17"/>
      <c r="AB549" s="31"/>
      <c r="AC549" s="31"/>
      <c r="AD549" s="31"/>
      <c r="AE549" s="31"/>
      <c r="AF549" s="260">
        <f ca="1">+TODAY()-AE549</f>
        <v>44156</v>
      </c>
      <c r="AG549" s="31"/>
      <c r="AH549" s="31"/>
      <c r="AI549" s="16"/>
      <c r="AJ549" s="16"/>
      <c r="AK549" s="15"/>
      <c r="AL549" s="16"/>
      <c r="AM549" s="11">
        <v>1</v>
      </c>
      <c r="AN549" s="15" t="s">
        <v>58</v>
      </c>
      <c r="AO549" s="15"/>
      <c r="AP549" s="4" t="s">
        <v>73</v>
      </c>
      <c r="AQ549" s="15" t="s">
        <v>122</v>
      </c>
      <c r="AR549" s="15"/>
      <c r="AS549" s="15"/>
      <c r="AT549" s="15"/>
      <c r="AU549" s="4" t="s">
        <v>150</v>
      </c>
      <c r="AV549" s="28" t="s">
        <v>61</v>
      </c>
      <c r="AW549" s="8" t="s">
        <v>61</v>
      </c>
      <c r="AX549" s="10" t="str">
        <f>IF(AW549="","Vacio",IF(AV549=AW549,"Igual","Diferente"))</f>
        <v>Igual</v>
      </c>
      <c r="AY549" s="26"/>
      <c r="AZ549" s="26"/>
      <c r="BA549" s="6">
        <f ca="1">+IF(L549&gt;21,"Revisar",0)</f>
        <v>0</v>
      </c>
      <c r="BB549" s="26" t="s">
        <v>62</v>
      </c>
      <c r="BC549" s="85" t="s">
        <v>63</v>
      </c>
      <c r="BD549" s="26">
        <v>0</v>
      </c>
      <c r="BE549" s="26">
        <v>7.13</v>
      </c>
    </row>
    <row r="550" spans="1:57" x14ac:dyDescent="0.25">
      <c r="A550" s="26" t="str">
        <f>CONCATENATE(E550,"_",Y550)</f>
        <v>20417573705_PCR-LAP1102</v>
      </c>
      <c r="B550" s="26" t="str">
        <f>CONCATENATE(E550,"_",Z550)</f>
        <v>20417573705_</v>
      </c>
      <c r="C550" s="7">
        <v>44105</v>
      </c>
      <c r="D550" s="7">
        <v>44135</v>
      </c>
      <c r="E550" s="108">
        <v>20417573705</v>
      </c>
      <c r="F550" s="12" t="s">
        <v>4076</v>
      </c>
      <c r="G550" s="4" t="s">
        <v>4026</v>
      </c>
      <c r="H550" s="4" t="s">
        <v>11348</v>
      </c>
      <c r="I550" s="7">
        <v>44105</v>
      </c>
      <c r="J550" s="7">
        <v>44135</v>
      </c>
      <c r="K550" s="8"/>
      <c r="L550" s="9">
        <f ca="1">+TODAY()-J550</f>
        <v>21</v>
      </c>
      <c r="M550" s="10">
        <v>65</v>
      </c>
      <c r="N550" s="94"/>
      <c r="O550" s="10" t="str">
        <f>IF(N550="","Vacio",IF(M550=N550,"Igual","Diferente"))</f>
        <v>Vacio</v>
      </c>
      <c r="P550" s="10"/>
      <c r="Q550" s="94"/>
      <c r="R550" s="10" t="str">
        <f>IF(Q550="","Vacio",IF(P550=Q550,"Igual","Diferente"))</f>
        <v>Vacio</v>
      </c>
      <c r="S550" s="2">
        <f>+M550+P550/3.5</f>
        <v>65</v>
      </c>
      <c r="T550" s="2">
        <f ca="1">+IF(L550&gt;=0,IF(L550&lt;30,S550*1,IF(60&gt;L550,S550*2,IF(90&gt;L550,S550*3,IF(120&gt;L550,S550*4,IF(150&gt;L550,S550*5,IF(180&gt;L550,S550*6,IF(210&gt;L550,S550*7))))))),0)</f>
        <v>65</v>
      </c>
      <c r="U550" s="3" t="str">
        <f ca="1">+IF(L550&lt;0,0,IF(L550&lt;8,$A$1,IF(L550&lt;15,$B$1,IF(L550&lt;22,$C$1,IF(L550&lt;30,$D$1,IF(L550&lt;60,$H$1,IF(L550&lt;90,$I$1,IF(L550&lt;120,$J$1,IF(L550&lt;150,$K$1,IF(L550&lt;180,$L$1,IF(L550&lt;210,$E$1)))))))))))</f>
        <v>Fecha inicio Plazo Alquiler</v>
      </c>
      <c r="V550" s="4" t="s">
        <v>4058</v>
      </c>
      <c r="W550" s="11" t="s">
        <v>4059</v>
      </c>
      <c r="X550" s="7">
        <v>44019</v>
      </c>
      <c r="Y550" s="12" t="s">
        <v>4076</v>
      </c>
      <c r="Z550" s="12"/>
      <c r="AA550" s="12"/>
      <c r="AB550" s="13"/>
      <c r="AC550" s="13"/>
      <c r="AD550" s="13"/>
      <c r="AE550" s="13"/>
      <c r="AF550" s="260">
        <f ca="1">+TODAY()-AE550</f>
        <v>44156</v>
      </c>
      <c r="AG550" s="13"/>
      <c r="AH550" s="13"/>
      <c r="AI550" s="7"/>
      <c r="AJ550" s="7"/>
      <c r="AK550" s="4" t="s">
        <v>65</v>
      </c>
      <c r="AL550" s="7"/>
      <c r="AM550" s="11">
        <v>1</v>
      </c>
      <c r="AN550" s="4" t="s">
        <v>58</v>
      </c>
      <c r="AO550" s="4"/>
      <c r="AP550" s="4" t="s">
        <v>66</v>
      </c>
      <c r="AQ550" s="4"/>
      <c r="AR550" s="4"/>
      <c r="AS550" s="4"/>
      <c r="AT550" s="4"/>
      <c r="AU550" s="4" t="s">
        <v>150</v>
      </c>
      <c r="AV550" s="8" t="s">
        <v>61</v>
      </c>
      <c r="AW550" s="8" t="s">
        <v>61</v>
      </c>
      <c r="AX550" s="10" t="str">
        <f>IF(AW550="","Vacio",IF(AV550=AW550,"Igual","Diferente"))</f>
        <v>Igual</v>
      </c>
      <c r="AY550" s="85"/>
      <c r="AZ550" s="85"/>
      <c r="BA550" s="6">
        <f ca="1">+IF(L550&gt;21,"Revisar",0)</f>
        <v>0</v>
      </c>
      <c r="BB550" s="85" t="s">
        <v>62</v>
      </c>
      <c r="BC550" s="85" t="s">
        <v>63</v>
      </c>
      <c r="BD550" s="26">
        <v>0</v>
      </c>
      <c r="BE550" s="26">
        <v>0</v>
      </c>
    </row>
    <row r="551" spans="1:57" x14ac:dyDescent="0.25">
      <c r="A551" s="26" t="str">
        <f>CONCATENATE(E551,"_",Y551)</f>
        <v>20520596233_PCR-LAP1107</v>
      </c>
      <c r="B551" s="26" t="str">
        <f>CONCATENATE(E551,"_",Z551)</f>
        <v>20520596233_</v>
      </c>
      <c r="C551" s="7">
        <v>44133</v>
      </c>
      <c r="D551" s="7">
        <v>44163</v>
      </c>
      <c r="E551" s="108">
        <v>20520596233</v>
      </c>
      <c r="F551" s="77" t="s">
        <v>3767</v>
      </c>
      <c r="G551" s="4" t="s">
        <v>3742</v>
      </c>
      <c r="H551" s="4" t="s">
        <v>11347</v>
      </c>
      <c r="I551" s="7">
        <v>44133</v>
      </c>
      <c r="J551" s="7">
        <v>44163</v>
      </c>
      <c r="K551" s="8"/>
      <c r="L551" s="9">
        <f ca="1">+TODAY()-J551</f>
        <v>-7</v>
      </c>
      <c r="M551" s="10">
        <v>82</v>
      </c>
      <c r="N551" s="94"/>
      <c r="O551" s="10" t="str">
        <f>IF(N551="","Vacio",IF(M551=N551,"Igual","Diferente"))</f>
        <v>Vacio</v>
      </c>
      <c r="P551" s="10"/>
      <c r="Q551" s="94"/>
      <c r="R551" s="10" t="str">
        <f>IF(Q551="","Vacio",IF(P551=Q551,"Igual","Diferente"))</f>
        <v>Vacio</v>
      </c>
      <c r="S551" s="2">
        <f>+M551+P551/3.5</f>
        <v>82</v>
      </c>
      <c r="T551" s="2">
        <f ca="1">+IF(L551&gt;=0,IF(L551&lt;30,S551*1,IF(60&gt;L551,S551*2,IF(90&gt;L551,S551*3,IF(120&gt;L551,S551*4,IF(150&gt;L551,S551*5,IF(180&gt;L551,S551*6,IF(210&gt;L551,S551*7))))))),0)</f>
        <v>0</v>
      </c>
      <c r="U551" s="3">
        <f ca="1">+IF(L551&lt;0,0,IF(L551&lt;8,$A$1,IF(L551&lt;15,$B$1,IF(L551&lt;22,$C$1,IF(L551&lt;30,$D$1,IF(L551&lt;60,$H$1,IF(L551&lt;90,$I$1,IF(L551&lt;120,$J$1,IF(L551&lt;150,$K$1,IF(L551&lt;180,$L$1,IF(L551&lt;210,$E$1)))))))))))</f>
        <v>0</v>
      </c>
      <c r="V551" s="76" t="s">
        <v>3762</v>
      </c>
      <c r="W551" s="44" t="s">
        <v>3756</v>
      </c>
      <c r="X551" s="88">
        <v>44009</v>
      </c>
      <c r="Y551" s="77" t="s">
        <v>3767</v>
      </c>
      <c r="Z551" s="12"/>
      <c r="AA551" s="77"/>
      <c r="AB551" s="73"/>
      <c r="AC551" s="73"/>
      <c r="AD551" s="73"/>
      <c r="AE551" s="73"/>
      <c r="AF551" s="260">
        <f ca="1">+TODAY()-AE551</f>
        <v>44156</v>
      </c>
      <c r="AG551" s="73"/>
      <c r="AH551" s="73"/>
      <c r="AI551" s="7"/>
      <c r="AJ551" s="4"/>
      <c r="AK551" s="7"/>
      <c r="AL551" s="11"/>
      <c r="AM551" s="4"/>
      <c r="AN551" s="4"/>
      <c r="AO551" s="4"/>
      <c r="AP551" s="4" t="s">
        <v>306</v>
      </c>
      <c r="AQ551" s="4"/>
      <c r="AR551" s="4"/>
      <c r="AS551" s="4"/>
      <c r="AT551" s="4"/>
      <c r="AU551" s="4" t="s">
        <v>3449</v>
      </c>
      <c r="AV551" s="8" t="s">
        <v>61</v>
      </c>
      <c r="AW551" s="8" t="s">
        <v>61</v>
      </c>
      <c r="AX551" s="10" t="str">
        <f>IF(AW551="","Vacio",IF(AV551=AW551,"Igual","Diferente"))</f>
        <v>Igual</v>
      </c>
      <c r="AY551" s="85"/>
      <c r="AZ551" s="85"/>
      <c r="BA551" s="6">
        <f ca="1">+IF(L551&gt;21,"Revisar",0)</f>
        <v>0</v>
      </c>
      <c r="BB551" s="85" t="s">
        <v>62</v>
      </c>
      <c r="BC551" s="85" t="s">
        <v>63</v>
      </c>
      <c r="BD551" s="26">
        <v>0</v>
      </c>
      <c r="BE551" s="26">
        <v>0</v>
      </c>
    </row>
    <row r="552" spans="1:57" x14ac:dyDescent="0.25">
      <c r="A552" s="26" t="str">
        <f>CONCATENATE(E552,"_",Y552)</f>
        <v>20553066132_PCR-LAP1108</v>
      </c>
      <c r="B552" s="26" t="str">
        <f>CONCATENATE(E552,"_",Z552)</f>
        <v>20553066132_</v>
      </c>
      <c r="C552" s="16">
        <v>44126</v>
      </c>
      <c r="D552" s="16">
        <v>44135</v>
      </c>
      <c r="E552" s="108">
        <v>20553066132</v>
      </c>
      <c r="F552" s="17" t="s">
        <v>2219</v>
      </c>
      <c r="G552" s="15" t="s">
        <v>2203</v>
      </c>
      <c r="H552" s="15" t="s">
        <v>2204</v>
      </c>
      <c r="I552" s="16">
        <v>44126</v>
      </c>
      <c r="J552" s="16">
        <v>44135</v>
      </c>
      <c r="K552" s="8"/>
      <c r="L552" s="9">
        <f ca="1">+TODAY()-J552</f>
        <v>21</v>
      </c>
      <c r="M552" s="29">
        <v>50</v>
      </c>
      <c r="N552" s="95"/>
      <c r="O552" s="29" t="str">
        <f>IF(N552="","Vacio",IF(M552=N552,"Igual","Diferente"))</f>
        <v>Vacio</v>
      </c>
      <c r="P552" s="29"/>
      <c r="Q552" s="95"/>
      <c r="R552" s="10" t="str">
        <f>IF(Q552="","Vacio",IF(P552=Q552,"Igual","Diferente"))</f>
        <v>Vacio</v>
      </c>
      <c r="S552" s="2">
        <f>+M552+P552/3.5</f>
        <v>50</v>
      </c>
      <c r="T552" s="96">
        <f ca="1">+IF(L552&gt;=0,IF(L552&lt;30,S552*1,IF(60&gt;L552,S552*2,IF(90&gt;L552,S552*3,IF(120&gt;L552,S552*4,IF(150&gt;L552,S552*5,IF(180&gt;L552,S552*6,IF(210&gt;L552,S552*7))))))),0)</f>
        <v>50</v>
      </c>
      <c r="U552" s="3" t="str">
        <f ca="1">+IF(L552&lt;0,0,IF(L552&lt;8,$A$1,IF(L552&lt;15,$B$1,IF(L552&lt;22,$C$1,IF(L552&lt;30,$D$1,IF(L552&lt;60,$H$1,IF(L552&lt;90,$I$1,IF(L552&lt;120,$J$1,IF(L552&lt;150,$K$1,IF(L552&lt;180,$L$1,IF(L552&lt;210,$E$1)))))))))))</f>
        <v>Fecha inicio Plazo Alquiler</v>
      </c>
      <c r="V552" s="4" t="s">
        <v>2218</v>
      </c>
      <c r="W552" s="11" t="s">
        <v>2216</v>
      </c>
      <c r="X552" s="7">
        <v>44095</v>
      </c>
      <c r="Y552" s="17" t="s">
        <v>2219</v>
      </c>
      <c r="Z552" s="17"/>
      <c r="AA552" s="17"/>
      <c r="AB552" s="31"/>
      <c r="AC552" s="31"/>
      <c r="AD552" s="31"/>
      <c r="AE552" s="31"/>
      <c r="AF552" s="261">
        <f ca="1">+TODAY()-AE552</f>
        <v>44156</v>
      </c>
      <c r="AG552" s="31"/>
      <c r="AH552" s="31"/>
      <c r="AI552" s="16"/>
      <c r="AJ552" s="16"/>
      <c r="AK552" s="15"/>
      <c r="AL552" s="16"/>
      <c r="AM552" s="30">
        <v>1</v>
      </c>
      <c r="AN552" s="15" t="s">
        <v>58</v>
      </c>
      <c r="AO552" s="15"/>
      <c r="AP552" s="15" t="s">
        <v>66</v>
      </c>
      <c r="AQ552" s="15"/>
      <c r="AR552" s="15"/>
      <c r="AS552" s="15"/>
      <c r="AT552" s="15"/>
      <c r="AU552" s="4" t="s">
        <v>11259</v>
      </c>
      <c r="AV552" s="28" t="s">
        <v>61</v>
      </c>
      <c r="AW552" s="28" t="s">
        <v>61</v>
      </c>
      <c r="AX552" s="10" t="str">
        <f>IF(AW552="","Vacio",IF(AV552=AW552,"Igual","Diferente"))</f>
        <v>Igual</v>
      </c>
      <c r="AY552" s="19"/>
      <c r="AZ552" s="19"/>
      <c r="BA552" s="6">
        <f ca="1">+IF(L552&gt;21,"Revisar",0)</f>
        <v>0</v>
      </c>
      <c r="BB552" s="19" t="s">
        <v>62</v>
      </c>
      <c r="BC552" s="19" t="s">
        <v>63</v>
      </c>
      <c r="BD552" s="26">
        <v>0</v>
      </c>
      <c r="BE552" s="26">
        <v>0</v>
      </c>
    </row>
    <row r="553" spans="1:57" x14ac:dyDescent="0.25">
      <c r="A553" s="26" t="str">
        <f>CONCATENATE(E553,"_",Y553)</f>
        <v>20521780968_PCR-LAP1109</v>
      </c>
      <c r="B553" s="26" t="str">
        <f>CONCATENATE(E553,"_",Z553)</f>
        <v>20521780968_</v>
      </c>
      <c r="C553" s="7">
        <v>44114</v>
      </c>
      <c r="D553" s="7">
        <v>44144</v>
      </c>
      <c r="E553" s="108">
        <v>20521780968</v>
      </c>
      <c r="F553" s="12" t="s">
        <v>1093</v>
      </c>
      <c r="G553" s="4" t="s">
        <v>1088</v>
      </c>
      <c r="H553" s="4" t="s">
        <v>11293</v>
      </c>
      <c r="I553" s="7">
        <v>44114</v>
      </c>
      <c r="J553" s="7">
        <v>44144</v>
      </c>
      <c r="K553" s="8"/>
      <c r="L553" s="9">
        <f ca="1">+TODAY()-J553</f>
        <v>12</v>
      </c>
      <c r="M553" s="10">
        <v>64.2</v>
      </c>
      <c r="N553" s="90"/>
      <c r="O553" s="10" t="str">
        <f>IF(N553="","Vacio",IF(M553=N553,"Igual","Diferente"))</f>
        <v>Vacio</v>
      </c>
      <c r="P553" s="10"/>
      <c r="Q553" s="90"/>
      <c r="R553" s="10" t="str">
        <f>IF(Q553="","Vacio",IF(P553=Q553,"Igual","Diferente"))</f>
        <v>Vacio</v>
      </c>
      <c r="S553" s="2">
        <f>+M553+P553/3.5</f>
        <v>64.2</v>
      </c>
      <c r="T553" s="2">
        <f ca="1">+IF(L553&gt;=0,IF(L553&lt;30,S553*1,IF(60&gt;L553,S553*2,IF(90&gt;L553,S553*3,IF(120&gt;L553,S553*4,IF(150&gt;L553,S553*5,IF(180&gt;L553,S553*6,IF(210&gt;L553,S553*7))))))),0)</f>
        <v>64.2</v>
      </c>
      <c r="U553" s="3" t="str">
        <f ca="1">+IF(L553&lt;0,0,IF(L553&lt;8,$A$1,IF(L553&lt;15,$B$1,IF(L553&lt;22,$C$1,IF(L553&lt;30,$D$1,IF(L553&lt;60,$H$1,IF(L553&lt;90,$I$1,IF(L553&lt;120,$J$1,IF(L553&lt;150,$K$1,IF(L553&lt;180,$L$1,IF(L553&lt;210,$E$1)))))))))))</f>
        <v>CONCATENACIÓN LAPTOP ANTERIOR</v>
      </c>
      <c r="V553" s="4" t="s">
        <v>1090</v>
      </c>
      <c r="W553" s="11" t="s">
        <v>1091</v>
      </c>
      <c r="X553" s="7">
        <v>44022</v>
      </c>
      <c r="Y553" s="12" t="s">
        <v>1093</v>
      </c>
      <c r="Z553" s="12"/>
      <c r="AA553" s="12"/>
      <c r="AB553" s="13"/>
      <c r="AC553" s="13"/>
      <c r="AD553" s="13"/>
      <c r="AE553" s="13"/>
      <c r="AF553" s="260">
        <f ca="1">+TODAY()-AE553</f>
        <v>44156</v>
      </c>
      <c r="AG553" s="13"/>
      <c r="AH553" s="13"/>
      <c r="AI553" s="7"/>
      <c r="AJ553" s="7"/>
      <c r="AK553" s="4"/>
      <c r="AL553" s="7"/>
      <c r="AM553" s="11">
        <v>1</v>
      </c>
      <c r="AN553" s="4" t="s">
        <v>58</v>
      </c>
      <c r="AO553" s="4"/>
      <c r="AP553" s="4" t="s">
        <v>669</v>
      </c>
      <c r="AQ553" s="126" t="s">
        <v>122</v>
      </c>
      <c r="AR553" s="4"/>
      <c r="AS553" s="4"/>
      <c r="AT553" s="14"/>
      <c r="AU553" s="120" t="s">
        <v>11259</v>
      </c>
      <c r="AV553" s="8" t="s">
        <v>61</v>
      </c>
      <c r="AW553" s="8" t="s">
        <v>61</v>
      </c>
      <c r="AX553" s="10" t="str">
        <f>IF(AW553="","Vacio",IF(AV553=AW553,"Igual","Diferente"))</f>
        <v>Igual</v>
      </c>
      <c r="AY553" s="85"/>
      <c r="AZ553" s="85"/>
      <c r="BA553" s="6">
        <f ca="1">+IF(L553&gt;21,"Revisar",0)</f>
        <v>0</v>
      </c>
      <c r="BB553" s="26" t="s">
        <v>11269</v>
      </c>
      <c r="BC553" s="85" t="s">
        <v>63</v>
      </c>
      <c r="BD553" s="26">
        <v>0</v>
      </c>
      <c r="BE553" s="26">
        <v>7.13</v>
      </c>
    </row>
    <row r="554" spans="1:57" x14ac:dyDescent="0.25">
      <c r="A554" s="26" t="str">
        <f>CONCATENATE(E554,"_",Y554)</f>
        <v>20520596233_PCR-LAP1110</v>
      </c>
      <c r="B554" s="26" t="str">
        <f>CONCATENATE(E554,"_",Z554)</f>
        <v>20520596233_</v>
      </c>
      <c r="C554" s="7">
        <v>44133</v>
      </c>
      <c r="D554" s="7">
        <v>44163</v>
      </c>
      <c r="E554" s="108">
        <v>20520596233</v>
      </c>
      <c r="F554" s="77" t="s">
        <v>3768</v>
      </c>
      <c r="G554" s="4" t="s">
        <v>3742</v>
      </c>
      <c r="H554" s="4" t="s">
        <v>11347</v>
      </c>
      <c r="I554" s="7">
        <v>44133</v>
      </c>
      <c r="J554" s="7">
        <v>44163</v>
      </c>
      <c r="K554" s="8"/>
      <c r="L554" s="9">
        <f ca="1">+TODAY()-J554</f>
        <v>-7</v>
      </c>
      <c r="M554" s="10">
        <v>82</v>
      </c>
      <c r="N554" s="94"/>
      <c r="O554" s="10" t="str">
        <f>IF(N554="","Vacio",IF(M554=N554,"Igual","Diferente"))</f>
        <v>Vacio</v>
      </c>
      <c r="P554" s="10"/>
      <c r="Q554" s="94"/>
      <c r="R554" s="10" t="str">
        <f>IF(Q554="","Vacio",IF(P554=Q554,"Igual","Diferente"))</f>
        <v>Vacio</v>
      </c>
      <c r="S554" s="2">
        <f>+M554+P554/3.5</f>
        <v>82</v>
      </c>
      <c r="T554" s="2">
        <f ca="1">+IF(L554&gt;=0,IF(L554&lt;30,S554*1,IF(60&gt;L554,S554*2,IF(90&gt;L554,S554*3,IF(120&gt;L554,S554*4,IF(150&gt;L554,S554*5,IF(180&gt;L554,S554*6,IF(210&gt;L554,S554*7))))))),0)</f>
        <v>0</v>
      </c>
      <c r="U554" s="3">
        <f ca="1">+IF(L554&lt;0,0,IF(L554&lt;8,$A$1,IF(L554&lt;15,$B$1,IF(L554&lt;22,$C$1,IF(L554&lt;30,$D$1,IF(L554&lt;60,$H$1,IF(L554&lt;90,$I$1,IF(L554&lt;120,$J$1,IF(L554&lt;150,$K$1,IF(L554&lt;180,$L$1,IF(L554&lt;210,$E$1)))))))))))</f>
        <v>0</v>
      </c>
      <c r="V554" s="76" t="s">
        <v>3762</v>
      </c>
      <c r="W554" s="44" t="s">
        <v>3756</v>
      </c>
      <c r="X554" s="88">
        <v>44009</v>
      </c>
      <c r="Y554" s="77" t="s">
        <v>3768</v>
      </c>
      <c r="Z554" s="12"/>
      <c r="AA554" s="77"/>
      <c r="AB554" s="73"/>
      <c r="AC554" s="73"/>
      <c r="AD554" s="73"/>
      <c r="AE554" s="73"/>
      <c r="AF554" s="260">
        <f ca="1">+TODAY()-AE554</f>
        <v>44156</v>
      </c>
      <c r="AG554" s="73"/>
      <c r="AH554" s="73"/>
      <c r="AI554" s="7"/>
      <c r="AJ554" s="4"/>
      <c r="AK554" s="7"/>
      <c r="AL554" s="11"/>
      <c r="AM554" s="4"/>
      <c r="AN554" s="4"/>
      <c r="AO554" s="4"/>
      <c r="AP554" s="4" t="s">
        <v>306</v>
      </c>
      <c r="AQ554" s="4"/>
      <c r="AR554" s="4"/>
      <c r="AS554" s="4"/>
      <c r="AT554" s="4"/>
      <c r="AU554" s="4" t="s">
        <v>3449</v>
      </c>
      <c r="AV554" s="8" t="s">
        <v>61</v>
      </c>
      <c r="AW554" s="8" t="s">
        <v>61</v>
      </c>
      <c r="AX554" s="10" t="str">
        <f>IF(AW554="","Vacio",IF(AV554=AW554,"Igual","Diferente"))</f>
        <v>Igual</v>
      </c>
      <c r="AY554" s="85"/>
      <c r="AZ554" s="85"/>
      <c r="BA554" s="6">
        <f ca="1">+IF(L554&gt;21,"Revisar",0)</f>
        <v>0</v>
      </c>
      <c r="BB554" s="85" t="s">
        <v>62</v>
      </c>
      <c r="BC554" s="85" t="s">
        <v>63</v>
      </c>
      <c r="BD554" s="26">
        <v>0</v>
      </c>
      <c r="BE554" s="26">
        <v>0</v>
      </c>
    </row>
    <row r="555" spans="1:57" x14ac:dyDescent="0.25">
      <c r="A555" s="26" t="str">
        <f>CONCATENATE(E555,"_",Y555)</f>
        <v>20100307902_PCR-LAP1114</v>
      </c>
      <c r="B555" s="26" t="str">
        <f>CONCATENATE(E555,"_",Z555)</f>
        <v>20100307902_</v>
      </c>
      <c r="C555" s="16">
        <v>44105</v>
      </c>
      <c r="D555" s="16">
        <v>44135</v>
      </c>
      <c r="E555" s="108">
        <v>20100307902</v>
      </c>
      <c r="F555" s="17" t="s">
        <v>3342</v>
      </c>
      <c r="G555" s="15" t="s">
        <v>3310</v>
      </c>
      <c r="H555" s="16" t="s">
        <v>3311</v>
      </c>
      <c r="I555" s="16">
        <v>44105</v>
      </c>
      <c r="J555" s="16">
        <v>44135</v>
      </c>
      <c r="K555" s="28"/>
      <c r="L555" s="9">
        <f ca="1">+TODAY()-J555</f>
        <v>21</v>
      </c>
      <c r="M555" s="29">
        <v>55</v>
      </c>
      <c r="N555" s="90"/>
      <c r="O555" s="10" t="str">
        <f>IF(N555="","Vacio",IF(M555=N555,"Igual","Diferente"))</f>
        <v>Vacio</v>
      </c>
      <c r="P555" s="29"/>
      <c r="Q555" s="90"/>
      <c r="R555" s="10" t="str">
        <f>IF(Q555="","Vacio",IF(P555=Q555,"Igual","Diferente"))</f>
        <v>Vacio</v>
      </c>
      <c r="S555" s="2">
        <f>+M555+P555/3.5</f>
        <v>55</v>
      </c>
      <c r="T555" s="2">
        <f ca="1">+IF(L555&gt;=0,IF(L555&lt;30,S555*1,IF(60&gt;L555,S555*2,IF(90&gt;L555,S555*3,IF(120&gt;L555,S555*4,IF(150&gt;L555,S555*5,IF(180&gt;L555,S555*6,IF(210&gt;L555,S555*7))))))),0)</f>
        <v>55</v>
      </c>
      <c r="U555" s="3" t="str">
        <f ca="1">+IF(L555&lt;0,0,IF(L555&lt;8,$A$1,IF(L555&lt;15,$B$1,IF(L555&lt;22,$C$1,IF(L555&lt;30,$D$1,IF(L555&lt;60,$H$1,IF(L555&lt;90,$I$1,IF(L555&lt;120,$J$1,IF(L555&lt;150,$K$1,IF(L555&lt;180,$L$1,IF(L555&lt;210,$E$1)))))))))))</f>
        <v>Fecha inicio Plazo Alquiler</v>
      </c>
      <c r="V555" s="4" t="s">
        <v>1715</v>
      </c>
      <c r="W555" s="11" t="s">
        <v>3313</v>
      </c>
      <c r="X555" s="7">
        <v>43165</v>
      </c>
      <c r="Y555" s="17" t="s">
        <v>3342</v>
      </c>
      <c r="Z555" s="17"/>
      <c r="AA555" s="17"/>
      <c r="AB555" s="31"/>
      <c r="AC555" s="31"/>
      <c r="AD555" s="31"/>
      <c r="AE555" s="31"/>
      <c r="AF555" s="260">
        <f ca="1">+TODAY()-AE555</f>
        <v>44156</v>
      </c>
      <c r="AG555" s="31"/>
      <c r="AH555" s="31"/>
      <c r="AI555" s="16"/>
      <c r="AJ555" s="16"/>
      <c r="AK555" s="15" t="s">
        <v>65</v>
      </c>
      <c r="AL555" s="16"/>
      <c r="AM555" s="30">
        <v>1</v>
      </c>
      <c r="AN555" s="15" t="s">
        <v>58</v>
      </c>
      <c r="AO555" s="15"/>
      <c r="AP555" s="15" t="s">
        <v>306</v>
      </c>
      <c r="AQ555" s="15"/>
      <c r="AR555" s="15"/>
      <c r="AS555" s="15"/>
      <c r="AT555" s="15"/>
      <c r="AU555" s="4" t="s">
        <v>150</v>
      </c>
      <c r="AV555" s="28" t="s">
        <v>61</v>
      </c>
      <c r="AW555" s="8" t="s">
        <v>61</v>
      </c>
      <c r="AX555" s="10" t="str">
        <f>IF(AW555="","Vacio",IF(AV555=AW555,"Igual","Diferente"))</f>
        <v>Igual</v>
      </c>
      <c r="AY555" s="26"/>
      <c r="AZ555" s="26"/>
      <c r="BA555" s="6">
        <f ca="1">+IF(L555&gt;21,"Revisar",0)</f>
        <v>0</v>
      </c>
      <c r="BB555" s="26" t="s">
        <v>62</v>
      </c>
      <c r="BC555" s="85" t="s">
        <v>63</v>
      </c>
      <c r="BD555" s="26">
        <v>0</v>
      </c>
      <c r="BE555" s="26">
        <v>0</v>
      </c>
    </row>
    <row r="556" spans="1:57" x14ac:dyDescent="0.25">
      <c r="A556" s="26" t="str">
        <f>CONCATENATE(E556,"_",Y556)</f>
        <v>20100307902_PCR-LAP1116</v>
      </c>
      <c r="B556" s="26" t="str">
        <f>CONCATENATE(E556,"_",Z556)</f>
        <v>20100307902_</v>
      </c>
      <c r="C556" s="16">
        <v>44105</v>
      </c>
      <c r="D556" s="16">
        <v>44135</v>
      </c>
      <c r="E556" s="108">
        <v>20100307902</v>
      </c>
      <c r="F556" s="17" t="s">
        <v>3343</v>
      </c>
      <c r="G556" s="15" t="s">
        <v>3310</v>
      </c>
      <c r="H556" s="16" t="s">
        <v>3311</v>
      </c>
      <c r="I556" s="16">
        <v>44105</v>
      </c>
      <c r="J556" s="16">
        <v>44135</v>
      </c>
      <c r="K556" s="28"/>
      <c r="L556" s="9">
        <f ca="1">+TODAY()-J556</f>
        <v>21</v>
      </c>
      <c r="M556" s="29">
        <v>55</v>
      </c>
      <c r="N556" s="90"/>
      <c r="O556" s="10" t="str">
        <f>IF(N556="","Vacio",IF(M556=N556,"Igual","Diferente"))</f>
        <v>Vacio</v>
      </c>
      <c r="P556" s="29"/>
      <c r="Q556" s="90"/>
      <c r="R556" s="10" t="str">
        <f>IF(Q556="","Vacio",IF(P556=Q556,"Igual","Diferente"))</f>
        <v>Vacio</v>
      </c>
      <c r="S556" s="2">
        <f>+M556+P556/3.5</f>
        <v>55</v>
      </c>
      <c r="T556" s="2">
        <f ca="1">+IF(L556&gt;=0,IF(L556&lt;30,S556*1,IF(60&gt;L556,S556*2,IF(90&gt;L556,S556*3,IF(120&gt;L556,S556*4,IF(150&gt;L556,S556*5,IF(180&gt;L556,S556*6,IF(210&gt;L556,S556*7))))))),0)</f>
        <v>55</v>
      </c>
      <c r="U556" s="3" t="str">
        <f ca="1">+IF(L556&lt;0,0,IF(L556&lt;8,$A$1,IF(L556&lt;15,$B$1,IF(L556&lt;22,$C$1,IF(L556&lt;30,$D$1,IF(L556&lt;60,$H$1,IF(L556&lt;90,$I$1,IF(L556&lt;120,$J$1,IF(L556&lt;150,$K$1,IF(L556&lt;180,$L$1,IF(L556&lt;210,$E$1)))))))))))</f>
        <v>Fecha inicio Plazo Alquiler</v>
      </c>
      <c r="V556" s="4" t="s">
        <v>1715</v>
      </c>
      <c r="W556" s="11" t="s">
        <v>3313</v>
      </c>
      <c r="X556" s="7">
        <v>43165</v>
      </c>
      <c r="Y556" s="17" t="s">
        <v>3343</v>
      </c>
      <c r="Z556" s="17"/>
      <c r="AA556" s="17"/>
      <c r="AB556" s="31"/>
      <c r="AC556" s="31"/>
      <c r="AD556" s="31"/>
      <c r="AE556" s="31"/>
      <c r="AF556" s="260">
        <f ca="1">+TODAY()-AE556</f>
        <v>44156</v>
      </c>
      <c r="AG556" s="31"/>
      <c r="AH556" s="31"/>
      <c r="AI556" s="16"/>
      <c r="AJ556" s="16"/>
      <c r="AK556" s="15" t="s">
        <v>65</v>
      </c>
      <c r="AL556" s="16"/>
      <c r="AM556" s="30">
        <v>1</v>
      </c>
      <c r="AN556" s="15" t="s">
        <v>58</v>
      </c>
      <c r="AO556" s="15"/>
      <c r="AP556" s="15" t="s">
        <v>306</v>
      </c>
      <c r="AQ556" s="15"/>
      <c r="AR556" s="15"/>
      <c r="AS556" s="15"/>
      <c r="AT556" s="15"/>
      <c r="AU556" s="4" t="s">
        <v>150</v>
      </c>
      <c r="AV556" s="28" t="s">
        <v>61</v>
      </c>
      <c r="AW556" s="8" t="s">
        <v>61</v>
      </c>
      <c r="AX556" s="10" t="str">
        <f>IF(AW556="","Vacio",IF(AV556=AW556,"Igual","Diferente"))</f>
        <v>Igual</v>
      </c>
      <c r="AY556" s="26"/>
      <c r="AZ556" s="26"/>
      <c r="BA556" s="6">
        <f ca="1">+IF(L556&gt;21,"Revisar",0)</f>
        <v>0</v>
      </c>
      <c r="BB556" s="26" t="s">
        <v>62</v>
      </c>
      <c r="BC556" s="85" t="s">
        <v>63</v>
      </c>
      <c r="BD556" s="26">
        <v>0</v>
      </c>
      <c r="BE556" s="26">
        <v>0</v>
      </c>
    </row>
    <row r="557" spans="1:57" x14ac:dyDescent="0.25">
      <c r="A557" s="26" t="str">
        <f>CONCATENATE(E557,"_",Y557)</f>
        <v>20537253097_PCR-LAP1117</v>
      </c>
      <c r="B557" s="26" t="str">
        <f>CONCATENATE(E557,"_",Z557)</f>
        <v>20537253097_</v>
      </c>
      <c r="C557" s="7">
        <v>44105</v>
      </c>
      <c r="D557" s="7">
        <v>44135</v>
      </c>
      <c r="E557" s="108">
        <v>20537253097</v>
      </c>
      <c r="F557" s="12" t="s">
        <v>2255</v>
      </c>
      <c r="G557" s="4" t="s">
        <v>2248</v>
      </c>
      <c r="H557" s="4" t="s">
        <v>2249</v>
      </c>
      <c r="I557" s="7">
        <v>44105</v>
      </c>
      <c r="J557" s="7">
        <v>44135</v>
      </c>
      <c r="K557" s="8"/>
      <c r="L557" s="9">
        <f ca="1">+TODAY()-J557</f>
        <v>21</v>
      </c>
      <c r="M557" s="10">
        <v>55</v>
      </c>
      <c r="N557" s="90"/>
      <c r="O557" s="10" t="str">
        <f>IF(N557="","Vacio",IF(M557=N557,"Igual","Diferente"))</f>
        <v>Vacio</v>
      </c>
      <c r="P557" s="10"/>
      <c r="Q557" s="90"/>
      <c r="R557" s="10" t="str">
        <f>IF(Q557="","Vacio",IF(P557=Q557,"Igual","Diferente"))</f>
        <v>Vacio</v>
      </c>
      <c r="S557" s="2">
        <f>+M557+P557/3.5</f>
        <v>55</v>
      </c>
      <c r="T557" s="2">
        <f ca="1">+IF(L557&gt;=0,IF(L557&lt;30,S557*1,IF(60&gt;L557,S557*2,IF(90&gt;L557,S557*3,IF(120&gt;L557,S557*4,IF(150&gt;L557,S557*5,IF(180&gt;L557,S557*6,IF(210&gt;L557,S557*7))))))),0)</f>
        <v>55</v>
      </c>
      <c r="U557" s="3" t="str">
        <f ca="1">+IF(L557&lt;0,0,IF(L557&lt;8,$A$1,IF(L557&lt;15,$B$1,IF(L557&lt;22,$C$1,IF(L557&lt;30,$D$1,IF(L557&lt;60,$H$1,IF(L557&lt;90,$I$1,IF(L557&lt;120,$J$1,IF(L557&lt;150,$K$1,IF(L557&lt;180,$L$1,IF(L557&lt;210,$E$1)))))))))))</f>
        <v>Fecha inicio Plazo Alquiler</v>
      </c>
      <c r="V557" s="4" t="s">
        <v>787</v>
      </c>
      <c r="W557" s="11" t="s">
        <v>2254</v>
      </c>
      <c r="X557" s="7">
        <v>43979</v>
      </c>
      <c r="Y557" s="12" t="s">
        <v>2255</v>
      </c>
      <c r="Z557" s="12"/>
      <c r="AA557" s="12"/>
      <c r="AB557" s="13"/>
      <c r="AC557" s="13"/>
      <c r="AD557" s="13"/>
      <c r="AE557" s="13"/>
      <c r="AF557" s="260">
        <f ca="1">+TODAY()-AE557</f>
        <v>44156</v>
      </c>
      <c r="AG557" s="13"/>
      <c r="AH557" s="13"/>
      <c r="AI557" s="7"/>
      <c r="AJ557" s="7"/>
      <c r="AK557" s="4" t="s">
        <v>305</v>
      </c>
      <c r="AL557" s="7"/>
      <c r="AM557" s="11">
        <v>1</v>
      </c>
      <c r="AN557" s="4" t="s">
        <v>58</v>
      </c>
      <c r="AO557" s="4"/>
      <c r="AP557" s="4" t="s">
        <v>66</v>
      </c>
      <c r="AQ557" s="4"/>
      <c r="AR557" s="4"/>
      <c r="AS557" s="4"/>
      <c r="AT557" s="4"/>
      <c r="AU557" s="4" t="s">
        <v>429</v>
      </c>
      <c r="AV557" s="8" t="s">
        <v>61</v>
      </c>
      <c r="AW557" s="8" t="s">
        <v>61</v>
      </c>
      <c r="AX557" s="10" t="str">
        <f>IF(AW557="","Vacio",IF(AV557=AW557,"Igual","Diferente"))</f>
        <v>Igual</v>
      </c>
      <c r="AY557" s="26"/>
      <c r="AZ557" s="26"/>
      <c r="BA557" s="6">
        <f ca="1">+IF(L557&gt;21,"Revisar",0)</f>
        <v>0</v>
      </c>
      <c r="BB557" s="26" t="s">
        <v>62</v>
      </c>
      <c r="BC557" s="85" t="s">
        <v>63</v>
      </c>
      <c r="BD557" s="26">
        <v>0</v>
      </c>
      <c r="BE557" s="26">
        <v>0</v>
      </c>
    </row>
    <row r="558" spans="1:57" x14ac:dyDescent="0.25">
      <c r="A558" s="26" t="str">
        <f>CONCATENATE(E558,"_",Y558)</f>
        <v>20557108646_PCR-LAP1118</v>
      </c>
      <c r="B558" s="26" t="str">
        <f>CONCATENATE(E558,"_",Z558)</f>
        <v>20557108646_PCR-LAP1061</v>
      </c>
      <c r="C558" s="7">
        <v>44110</v>
      </c>
      <c r="D558" s="7">
        <v>44140</v>
      </c>
      <c r="E558" s="108">
        <v>20557108646</v>
      </c>
      <c r="F558" s="12" t="s">
        <v>2349</v>
      </c>
      <c r="G558" s="4" t="s">
        <v>2289</v>
      </c>
      <c r="H558" s="4" t="s">
        <v>2347</v>
      </c>
      <c r="I558" s="7">
        <v>44110</v>
      </c>
      <c r="J558" s="7">
        <v>44140</v>
      </c>
      <c r="K558" s="8"/>
      <c r="L558" s="9">
        <f ca="1">+TODAY()-J558</f>
        <v>16</v>
      </c>
      <c r="M558" s="10">
        <v>60</v>
      </c>
      <c r="N558" s="94"/>
      <c r="O558" s="10" t="str">
        <f>IF(N558="","Vacio",IF(M558=N558,"Igual","Diferente"))</f>
        <v>Vacio</v>
      </c>
      <c r="P558" s="10"/>
      <c r="Q558" s="94"/>
      <c r="R558" s="10" t="str">
        <f>IF(Q558="","Vacio",IF(P558=Q558,"Igual","Diferente"))</f>
        <v>Vacio</v>
      </c>
      <c r="S558" s="2">
        <f>+M558+P558/3.5</f>
        <v>60</v>
      </c>
      <c r="T558" s="2">
        <f ca="1">+IF(L558&gt;=0,IF(L558&lt;30,S558*1,IF(60&gt;L558,S558*2,IF(90&gt;L558,S558*3,IF(120&gt;L558,S558*4,IF(150&gt;L558,S558*5,IF(180&gt;L558,S558*6,IF(210&gt;L558,S558*7))))))),0)</f>
        <v>60</v>
      </c>
      <c r="U558" s="3" t="str">
        <f ca="1">+IF(L558&lt;0,0,IF(L558&lt;8,$A$1,IF(L558&lt;15,$B$1,IF(L558&lt;22,$C$1,IF(L558&lt;30,$D$1,IF(L558&lt;60,$H$1,IF(L558&lt;90,$I$1,IF(L558&lt;120,$J$1,IF(L558&lt;150,$K$1,IF(L558&lt;180,$L$1,IF(L558&lt;210,$E$1)))))))))))</f>
        <v>Fecha inicio Plazo Alquiler</v>
      </c>
      <c r="V558" s="7" t="s">
        <v>283</v>
      </c>
      <c r="W558" s="11" t="s">
        <v>2348</v>
      </c>
      <c r="X558" s="7">
        <v>43833</v>
      </c>
      <c r="Y558" s="12" t="s">
        <v>2349</v>
      </c>
      <c r="Z558" s="12" t="s">
        <v>2350</v>
      </c>
      <c r="AA558" s="12"/>
      <c r="AB558" s="13"/>
      <c r="AC558" s="13"/>
      <c r="AD558" s="13"/>
      <c r="AE558" s="13"/>
      <c r="AF558" s="260">
        <f ca="1">+TODAY()-AE558</f>
        <v>44156</v>
      </c>
      <c r="AG558" s="13"/>
      <c r="AH558" s="13"/>
      <c r="AI558" s="7"/>
      <c r="AJ558" s="7"/>
      <c r="AK558" s="4"/>
      <c r="AL558" s="7"/>
      <c r="AM558" s="11">
        <v>1</v>
      </c>
      <c r="AN558" s="4" t="s">
        <v>58</v>
      </c>
      <c r="AO558" s="4"/>
      <c r="AP558" s="4" t="s">
        <v>66</v>
      </c>
      <c r="AQ558" s="4"/>
      <c r="AR558" s="4"/>
      <c r="AS558" s="4"/>
      <c r="AT558" s="4"/>
      <c r="AU558" s="4" t="s">
        <v>429</v>
      </c>
      <c r="AV558" s="8" t="s">
        <v>61</v>
      </c>
      <c r="AW558" s="8" t="s">
        <v>61</v>
      </c>
      <c r="AX558" s="10" t="str">
        <f>IF(AW558="","Vacio",IF(AV558=AW558,"Igual","Diferente"))</f>
        <v>Igual</v>
      </c>
      <c r="AY558" s="85"/>
      <c r="AZ558" s="85"/>
      <c r="BA558" s="6">
        <f ca="1">+IF(L558&gt;21,"Revisar",0)</f>
        <v>0</v>
      </c>
      <c r="BB558" s="85" t="s">
        <v>62</v>
      </c>
      <c r="BC558" s="85" t="s">
        <v>63</v>
      </c>
      <c r="BD558" s="26">
        <v>0</v>
      </c>
      <c r="BE558" s="26">
        <v>0</v>
      </c>
    </row>
    <row r="559" spans="1:57" x14ac:dyDescent="0.25">
      <c r="A559" s="26" t="str">
        <f>CONCATENATE(E559,"_",Y559)</f>
        <v>20529096195_PCR-LAP1119</v>
      </c>
      <c r="B559" s="26" t="str">
        <f>CONCATENATE(E559,"_",Z559)</f>
        <v>20529096195_</v>
      </c>
      <c r="C559" s="22">
        <v>44127</v>
      </c>
      <c r="D559" s="22">
        <v>44157</v>
      </c>
      <c r="E559" s="108">
        <v>20529096195</v>
      </c>
      <c r="F559" s="12" t="s">
        <v>4131</v>
      </c>
      <c r="G559" s="21" t="s">
        <v>4122</v>
      </c>
      <c r="H559" s="21" t="s">
        <v>4128</v>
      </c>
      <c r="I559" s="22">
        <v>44127</v>
      </c>
      <c r="J559" s="22">
        <v>44157</v>
      </c>
      <c r="K559" s="23"/>
      <c r="L559" s="9">
        <f ca="1">+TODAY()-J559</f>
        <v>-1</v>
      </c>
      <c r="M559" s="10">
        <v>75</v>
      </c>
      <c r="N559" s="90"/>
      <c r="O559" s="10" t="str">
        <f>IF(N559="","Vacio",IF(M559=N559,"Igual","Diferente"))</f>
        <v>Vacio</v>
      </c>
      <c r="P559" s="10"/>
      <c r="Q559" s="90"/>
      <c r="R559" s="10" t="str">
        <f>IF(Q559="","Vacio",IF(P559=Q559,"Igual","Diferente"))</f>
        <v>Vacio</v>
      </c>
      <c r="S559" s="2">
        <f>+M559+P559/3.5</f>
        <v>75</v>
      </c>
      <c r="T559" s="2">
        <f ca="1">+IF(L559&gt;=0,IF(L559&lt;30,S559*1,IF(60&gt;L559,S559*2,IF(90&gt;L559,S559*3,IF(120&gt;L559,S559*4,IF(150&gt;L559,S559*5,IF(180&gt;L559,S559*6,IF(210&gt;L559,S559*7))))))),0)</f>
        <v>0</v>
      </c>
      <c r="U559" s="3">
        <f ca="1">+IF(L559&lt;0,0,IF(L559&lt;8,$A$1,IF(L559&lt;15,$B$1,IF(L559&lt;22,$C$1,IF(L559&lt;30,$D$1,IF(L559&lt;60,$H$1,IF(L559&lt;90,$I$1,IF(L559&lt;120,$J$1,IF(L559&lt;150,$K$1,IF(L559&lt;180,$L$1,IF(L559&lt;210,$E$1)))))))))))</f>
        <v>0</v>
      </c>
      <c r="V559" s="21" t="s">
        <v>4129</v>
      </c>
      <c r="W559" s="24" t="s">
        <v>4130</v>
      </c>
      <c r="X559" s="22">
        <v>44034</v>
      </c>
      <c r="Y559" s="12" t="s">
        <v>4131</v>
      </c>
      <c r="Z559" s="12"/>
      <c r="AA559" s="12"/>
      <c r="AB559" s="59"/>
      <c r="AC559" s="59"/>
      <c r="AD559" s="59"/>
      <c r="AE559" s="59"/>
      <c r="AF559" s="260">
        <f ca="1">+TODAY()-AE559</f>
        <v>44156</v>
      </c>
      <c r="AG559" s="59"/>
      <c r="AH559" s="59"/>
      <c r="AI559" s="22"/>
      <c r="AJ559" s="22"/>
      <c r="AK559" s="21"/>
      <c r="AL559" s="22"/>
      <c r="AM559" s="24">
        <v>1</v>
      </c>
      <c r="AN559" s="21" t="s">
        <v>58</v>
      </c>
      <c r="AO559" s="21"/>
      <c r="AP559" s="21" t="s">
        <v>73</v>
      </c>
      <c r="AQ559" s="21"/>
      <c r="AR559" s="21"/>
      <c r="AS559" s="21"/>
      <c r="AT559" s="21"/>
      <c r="AU559" s="4" t="s">
        <v>11259</v>
      </c>
      <c r="AV559" s="23" t="s">
        <v>61</v>
      </c>
      <c r="AW559" s="8" t="s">
        <v>61</v>
      </c>
      <c r="AX559" s="10" t="str">
        <f>IF(AW559="","Vacio",IF(AV559=AW559,"Igual","Diferente"))</f>
        <v>Igual</v>
      </c>
      <c r="AY559" s="26"/>
      <c r="AZ559" s="26"/>
      <c r="BA559" s="6">
        <f ca="1">+IF(L559&gt;21,"Revisar",0)</f>
        <v>0</v>
      </c>
      <c r="BB559" s="26" t="s">
        <v>62</v>
      </c>
      <c r="BC559" s="85" t="s">
        <v>63</v>
      </c>
      <c r="BD559" s="26">
        <v>0</v>
      </c>
      <c r="BE559" s="26">
        <v>0</v>
      </c>
    </row>
    <row r="560" spans="1:57" x14ac:dyDescent="0.25">
      <c r="A560" s="26" t="str">
        <f>CONCATENATE(E560,"_",Y560)</f>
        <v>20519339235_PCR-LAP1121</v>
      </c>
      <c r="B560" s="26" t="str">
        <f>CONCATENATE(E560,"_",Z560)</f>
        <v>20519339235_</v>
      </c>
      <c r="C560" s="7">
        <v>44105</v>
      </c>
      <c r="D560" s="7">
        <v>44135</v>
      </c>
      <c r="E560" s="108">
        <v>20519339235</v>
      </c>
      <c r="F560" s="12" t="s">
        <v>740</v>
      </c>
      <c r="G560" s="4" t="s">
        <v>736</v>
      </c>
      <c r="H560" s="4" t="s">
        <v>737</v>
      </c>
      <c r="I560" s="7">
        <v>44105</v>
      </c>
      <c r="J560" s="7">
        <v>44135</v>
      </c>
      <c r="K560" s="8"/>
      <c r="L560" s="9">
        <f ca="1">+TODAY()-J560</f>
        <v>21</v>
      </c>
      <c r="M560" s="10"/>
      <c r="N560" s="90"/>
      <c r="O560" s="10" t="str">
        <f>IF(N560="","Vacio",IF(M560=N560,"Igual","Diferente"))</f>
        <v>Vacio</v>
      </c>
      <c r="P560" s="10">
        <v>214</v>
      </c>
      <c r="Q560" s="90"/>
      <c r="R560" s="10" t="str">
        <f>IF(Q560="","Vacio",IF(P560=Q560,"Igual","Diferente"))</f>
        <v>Vacio</v>
      </c>
      <c r="S560" s="2">
        <f>+M560+P560/3.5</f>
        <v>61.142857142857146</v>
      </c>
      <c r="T560" s="2">
        <f ca="1">+IF(L560&gt;=0,IF(L560&lt;30,S560*1,IF(60&gt;L560,S560*2,IF(90&gt;L560,S560*3,IF(120&gt;L560,S560*4,IF(150&gt;L560,S560*5,IF(180&gt;L560,S560*6,IF(210&gt;L560,S560*7))))))),0)</f>
        <v>61.142857142857146</v>
      </c>
      <c r="U560" s="3" t="str">
        <f ca="1">+IF(L560&lt;0,0,IF(L560&lt;8,$A$1,IF(L560&lt;15,$B$1,IF(L560&lt;22,$C$1,IF(L560&lt;30,$D$1,IF(L560&lt;60,$H$1,IF(L560&lt;90,$I$1,IF(L560&lt;120,$J$1,IF(L560&lt;150,$K$1,IF(L560&lt;180,$L$1,IF(L560&lt;210,$E$1)))))))))))</f>
        <v>Fecha inicio Plazo Alquiler</v>
      </c>
      <c r="V560" s="4" t="s">
        <v>738</v>
      </c>
      <c r="W560" s="11" t="s">
        <v>739</v>
      </c>
      <c r="X560" s="7">
        <v>43425</v>
      </c>
      <c r="Y560" s="12" t="s">
        <v>740</v>
      </c>
      <c r="Z560" s="12"/>
      <c r="AA560" s="12"/>
      <c r="AB560" s="13"/>
      <c r="AC560" s="13"/>
      <c r="AD560" s="13"/>
      <c r="AE560" s="13"/>
      <c r="AF560" s="260">
        <f ca="1">+TODAY()-AE560</f>
        <v>44156</v>
      </c>
      <c r="AG560" s="13"/>
      <c r="AH560" s="13"/>
      <c r="AI560" s="7"/>
      <c r="AJ560" s="7"/>
      <c r="AK560" s="4" t="s">
        <v>65</v>
      </c>
      <c r="AL560" s="7"/>
      <c r="AM560" s="11">
        <v>1</v>
      </c>
      <c r="AN560" s="4" t="s">
        <v>58</v>
      </c>
      <c r="AO560" s="4"/>
      <c r="AP560" s="4" t="s">
        <v>66</v>
      </c>
      <c r="AQ560" s="4"/>
      <c r="AR560" s="4"/>
      <c r="AS560" s="4"/>
      <c r="AT560" s="4"/>
      <c r="AU560" s="4" t="s">
        <v>11259</v>
      </c>
      <c r="AV560" s="8" t="s">
        <v>61</v>
      </c>
      <c r="AW560" s="8" t="s">
        <v>61</v>
      </c>
      <c r="AX560" s="10" t="str">
        <f>IF(AW560="","Vacio",IF(AV560=AW560,"Igual","Diferente"))</f>
        <v>Igual</v>
      </c>
      <c r="AY560" s="26"/>
      <c r="AZ560" s="26"/>
      <c r="BA560" s="6">
        <f ca="1">+IF(L560&gt;21,"Revisar",0)</f>
        <v>0</v>
      </c>
      <c r="BB560" s="26" t="s">
        <v>62</v>
      </c>
      <c r="BC560" s="85" t="s">
        <v>63</v>
      </c>
      <c r="BD560" s="26">
        <v>0</v>
      </c>
      <c r="BE560" s="26">
        <v>0</v>
      </c>
    </row>
    <row r="561" spans="1:57" x14ac:dyDescent="0.25">
      <c r="A561" s="26" t="str">
        <f>CONCATENATE(E561,"_",Y561)</f>
        <v>20519339235_PCR-LAP1122</v>
      </c>
      <c r="B561" s="26" t="str">
        <f>CONCATENATE(E561,"_",Z561)</f>
        <v>20519339235_</v>
      </c>
      <c r="C561" s="7">
        <v>44105</v>
      </c>
      <c r="D561" s="7">
        <v>44135</v>
      </c>
      <c r="E561" s="108">
        <v>20519339235</v>
      </c>
      <c r="F561" s="12" t="s">
        <v>743</v>
      </c>
      <c r="G561" s="4" t="s">
        <v>736</v>
      </c>
      <c r="H561" s="4" t="s">
        <v>737</v>
      </c>
      <c r="I561" s="7">
        <v>44105</v>
      </c>
      <c r="J561" s="7">
        <v>44135</v>
      </c>
      <c r="K561" s="8"/>
      <c r="L561" s="9">
        <f ca="1">+TODAY()-J561</f>
        <v>21</v>
      </c>
      <c r="M561" s="10"/>
      <c r="N561" s="90"/>
      <c r="O561" s="10" t="str">
        <f>IF(N561="","Vacio",IF(M561=N561,"Igual","Diferente"))</f>
        <v>Vacio</v>
      </c>
      <c r="P561" s="10">
        <v>214</v>
      </c>
      <c r="Q561" s="90"/>
      <c r="R561" s="10" t="str">
        <f>IF(Q561="","Vacio",IF(P561=Q561,"Igual","Diferente"))</f>
        <v>Vacio</v>
      </c>
      <c r="S561" s="2">
        <f>+M561+P561/3.5</f>
        <v>61.142857142857146</v>
      </c>
      <c r="T561" s="2">
        <f ca="1">+IF(L561&gt;=0,IF(L561&lt;30,S561*1,IF(60&gt;L561,S561*2,IF(90&gt;L561,S561*3,IF(120&gt;L561,S561*4,IF(150&gt;L561,S561*5,IF(180&gt;L561,S561*6,IF(210&gt;L561,S561*7))))))),0)</f>
        <v>61.142857142857146</v>
      </c>
      <c r="U561" s="3" t="str">
        <f ca="1">+IF(L561&lt;0,0,IF(L561&lt;8,$A$1,IF(L561&lt;15,$B$1,IF(L561&lt;22,$C$1,IF(L561&lt;30,$D$1,IF(L561&lt;60,$H$1,IF(L561&lt;90,$I$1,IF(L561&lt;120,$J$1,IF(L561&lt;150,$K$1,IF(L561&lt;180,$L$1,IF(L561&lt;210,$E$1)))))))))))</f>
        <v>Fecha inicio Plazo Alquiler</v>
      </c>
      <c r="V561" s="4" t="s">
        <v>741</v>
      </c>
      <c r="W561" s="11" t="s">
        <v>742</v>
      </c>
      <c r="X561" s="7">
        <v>43425</v>
      </c>
      <c r="Y561" s="12" t="s">
        <v>743</v>
      </c>
      <c r="Z561" s="12"/>
      <c r="AA561" s="12"/>
      <c r="AB561" s="13"/>
      <c r="AC561" s="13"/>
      <c r="AD561" s="13"/>
      <c r="AE561" s="13"/>
      <c r="AF561" s="260">
        <f ca="1">+TODAY()-AE561</f>
        <v>44156</v>
      </c>
      <c r="AG561" s="13"/>
      <c r="AH561" s="13"/>
      <c r="AI561" s="7"/>
      <c r="AJ561" s="7"/>
      <c r="AK561" s="4" t="s">
        <v>305</v>
      </c>
      <c r="AL561" s="7"/>
      <c r="AM561" s="11">
        <v>1</v>
      </c>
      <c r="AN561" s="4" t="s">
        <v>58</v>
      </c>
      <c r="AO561" s="4"/>
      <c r="AP561" s="4" t="s">
        <v>66</v>
      </c>
      <c r="AQ561" s="4"/>
      <c r="AR561" s="4"/>
      <c r="AS561" s="4"/>
      <c r="AT561" s="4"/>
      <c r="AU561" s="4" t="s">
        <v>11259</v>
      </c>
      <c r="AV561" s="8" t="s">
        <v>61</v>
      </c>
      <c r="AW561" s="8" t="s">
        <v>61</v>
      </c>
      <c r="AX561" s="10" t="str">
        <f>IF(AW561="","Vacio",IF(AV561=AW561,"Igual","Diferente"))</f>
        <v>Igual</v>
      </c>
      <c r="AY561" s="26"/>
      <c r="AZ561" s="26"/>
      <c r="BA561" s="6">
        <f ca="1">+IF(L561&gt;21,"Revisar",0)</f>
        <v>0</v>
      </c>
      <c r="BB561" s="26" t="s">
        <v>62</v>
      </c>
      <c r="BC561" s="85" t="s">
        <v>63</v>
      </c>
      <c r="BD561" s="26">
        <v>0</v>
      </c>
      <c r="BE561" s="26">
        <v>0</v>
      </c>
    </row>
    <row r="562" spans="1:57" x14ac:dyDescent="0.25">
      <c r="A562" s="26" t="str">
        <f>CONCATENATE(E562,"_",Y562)</f>
        <v>20417573705_PCR-LAP1123</v>
      </c>
      <c r="B562" s="26" t="str">
        <f>CONCATENATE(E562,"_",Z562)</f>
        <v>20417573705_</v>
      </c>
      <c r="C562" s="7">
        <v>44105</v>
      </c>
      <c r="D562" s="7">
        <v>44135</v>
      </c>
      <c r="E562" s="108">
        <v>20417573705</v>
      </c>
      <c r="F562" s="12" t="s">
        <v>4078</v>
      </c>
      <c r="G562" s="4" t="s">
        <v>4026</v>
      </c>
      <c r="H562" s="4" t="s">
        <v>11348</v>
      </c>
      <c r="I562" s="7">
        <v>44105</v>
      </c>
      <c r="J562" s="7">
        <v>44135</v>
      </c>
      <c r="K562" s="8"/>
      <c r="L562" s="9">
        <f ca="1">+TODAY()-J562</f>
        <v>21</v>
      </c>
      <c r="M562" s="10">
        <v>65</v>
      </c>
      <c r="N562" s="94"/>
      <c r="O562" s="10" t="str">
        <f>IF(N562="","Vacio",IF(M562=N562,"Igual","Diferente"))</f>
        <v>Vacio</v>
      </c>
      <c r="P562" s="10"/>
      <c r="Q562" s="94"/>
      <c r="R562" s="10" t="str">
        <f>IF(Q562="","Vacio",IF(P562=Q562,"Igual","Diferente"))</f>
        <v>Vacio</v>
      </c>
      <c r="S562" s="2">
        <f>+M562+P562/3.5</f>
        <v>65</v>
      </c>
      <c r="T562" s="2">
        <f ca="1">+IF(L562&gt;=0,IF(L562&lt;30,S562*1,IF(60&gt;L562,S562*2,IF(90&gt;L562,S562*3,IF(120&gt;L562,S562*4,IF(150&gt;L562,S562*5,IF(180&gt;L562,S562*6,IF(210&gt;L562,S562*7))))))),0)</f>
        <v>65</v>
      </c>
      <c r="U562" s="3" t="str">
        <f ca="1">+IF(L562&lt;0,0,IF(L562&lt;8,$A$1,IF(L562&lt;15,$B$1,IF(L562&lt;22,$C$1,IF(L562&lt;30,$D$1,IF(L562&lt;60,$H$1,IF(L562&lt;90,$I$1,IF(L562&lt;120,$J$1,IF(L562&lt;150,$K$1,IF(L562&lt;180,$L$1,IF(L562&lt;210,$E$1)))))))))))</f>
        <v>Fecha inicio Plazo Alquiler</v>
      </c>
      <c r="V562" s="4" t="s">
        <v>4077</v>
      </c>
      <c r="W562" s="11" t="s">
        <v>4059</v>
      </c>
      <c r="X562" s="7">
        <v>44019</v>
      </c>
      <c r="Y562" s="12" t="s">
        <v>4078</v>
      </c>
      <c r="Z562" s="12"/>
      <c r="AA562" s="12"/>
      <c r="AB562" s="13"/>
      <c r="AC562" s="13"/>
      <c r="AD562" s="13"/>
      <c r="AE562" s="13"/>
      <c r="AF562" s="260">
        <f ca="1">+TODAY()-AE562</f>
        <v>44156</v>
      </c>
      <c r="AG562" s="13"/>
      <c r="AH562" s="13"/>
      <c r="AI562" s="7"/>
      <c r="AJ562" s="7"/>
      <c r="AK562" s="4" t="s">
        <v>65</v>
      </c>
      <c r="AL562" s="7"/>
      <c r="AM562" s="11">
        <v>1</v>
      </c>
      <c r="AN562" s="4" t="s">
        <v>58</v>
      </c>
      <c r="AO562" s="4"/>
      <c r="AP562" s="4" t="s">
        <v>66</v>
      </c>
      <c r="AQ562" s="4"/>
      <c r="AR562" s="4"/>
      <c r="AS562" s="4"/>
      <c r="AT562" s="4"/>
      <c r="AU562" s="4" t="s">
        <v>150</v>
      </c>
      <c r="AV562" s="8" t="s">
        <v>61</v>
      </c>
      <c r="AW562" s="8" t="s">
        <v>61</v>
      </c>
      <c r="AX562" s="10" t="str">
        <f>IF(AW562="","Vacio",IF(AV562=AW562,"Igual","Diferente"))</f>
        <v>Igual</v>
      </c>
      <c r="AY562" s="85"/>
      <c r="AZ562" s="85"/>
      <c r="BA562" s="6">
        <f ca="1">+IF(L562&gt;21,"Revisar",0)</f>
        <v>0</v>
      </c>
      <c r="BB562" s="85" t="s">
        <v>62</v>
      </c>
      <c r="BC562" s="85" t="s">
        <v>63</v>
      </c>
      <c r="BD562" s="26">
        <v>0</v>
      </c>
      <c r="BE562" s="26">
        <v>0</v>
      </c>
    </row>
    <row r="563" spans="1:57" x14ac:dyDescent="0.25">
      <c r="A563" s="26" t="str">
        <f>CONCATENATE(E563,"_",Y563)</f>
        <v>20159473148_PCR-LAP1125</v>
      </c>
      <c r="B563" s="26" t="str">
        <f>CONCATENATE(E563,"_",Z563)</f>
        <v>20159473148_</v>
      </c>
      <c r="C563" s="22">
        <v>44120</v>
      </c>
      <c r="D563" s="22">
        <v>44150</v>
      </c>
      <c r="E563" s="108">
        <v>20159473148</v>
      </c>
      <c r="F563" s="12" t="s">
        <v>2782</v>
      </c>
      <c r="G563" s="21" t="s">
        <v>2759</v>
      </c>
      <c r="H563" s="4" t="s">
        <v>2760</v>
      </c>
      <c r="I563" s="22">
        <v>44120</v>
      </c>
      <c r="J563" s="22">
        <v>44150</v>
      </c>
      <c r="K563" s="23" t="s">
        <v>2761</v>
      </c>
      <c r="L563" s="9">
        <f ca="1">+TODAY()-J563</f>
        <v>6</v>
      </c>
      <c r="M563" s="10">
        <v>47.5</v>
      </c>
      <c r="N563" s="90"/>
      <c r="O563" s="10" t="str">
        <f>IF(N563="","Vacio",IF(M563=N563,"Igual","Diferente"))</f>
        <v>Vacio</v>
      </c>
      <c r="P563" s="10"/>
      <c r="Q563" s="90"/>
      <c r="R563" s="10" t="str">
        <f>IF(Q563="","Vacio",IF(P563=Q563,"Igual","Diferente"))</f>
        <v>Vacio</v>
      </c>
      <c r="S563" s="2">
        <f>+M563+P563/3.5</f>
        <v>47.5</v>
      </c>
      <c r="T563" s="2">
        <f ca="1">+IF(L563&gt;=0,IF(L563&lt;30,S563*1,IF(60&gt;L563,S563*2,IF(90&gt;L563,S563*3,IF(120&gt;L563,S563*4,IF(150&gt;L563,S563*5,IF(180&gt;L563,S563*6,IF(210&gt;L563,S563*7))))))),0)</f>
        <v>47.5</v>
      </c>
      <c r="U563" s="3" t="str">
        <f ca="1">+IF(L563&lt;0,0,IF(L563&lt;8,$A$1,IF(L563&lt;15,$B$1,IF(L563&lt;22,$C$1,IF(L563&lt;30,$D$1,IF(L563&lt;60,$H$1,IF(L563&lt;90,$I$1,IF(L563&lt;120,$J$1,IF(L563&lt;150,$K$1,IF(L563&lt;180,$L$1,IF(L563&lt;210,$E$1)))))))))))</f>
        <v>CONCATENACIÓN LAPTOP ACTUAL</v>
      </c>
      <c r="V563" s="21" t="s">
        <v>1206</v>
      </c>
      <c r="W563" s="24" t="s">
        <v>2762</v>
      </c>
      <c r="X563" s="22">
        <v>43902</v>
      </c>
      <c r="Y563" s="12" t="s">
        <v>2782</v>
      </c>
      <c r="Z563" s="12"/>
      <c r="AA563" s="12"/>
      <c r="AB563" s="13"/>
      <c r="AC563" s="13"/>
      <c r="AD563" s="13"/>
      <c r="AE563" s="13"/>
      <c r="AF563" s="260">
        <f ca="1">+TODAY()-AE563</f>
        <v>44156</v>
      </c>
      <c r="AG563" s="13"/>
      <c r="AH563" s="13"/>
      <c r="AI563" s="22"/>
      <c r="AJ563" s="22"/>
      <c r="AK563" s="21"/>
      <c r="AL563" s="22"/>
      <c r="AM563" s="24">
        <v>1</v>
      </c>
      <c r="AN563" s="4" t="s">
        <v>58</v>
      </c>
      <c r="AO563" s="21"/>
      <c r="AP563" s="21" t="s">
        <v>66</v>
      </c>
      <c r="AQ563" s="21"/>
      <c r="AR563" s="21"/>
      <c r="AS563" s="21"/>
      <c r="AT563" s="21"/>
      <c r="AU563" s="120" t="s">
        <v>89</v>
      </c>
      <c r="AV563" s="23" t="s">
        <v>61</v>
      </c>
      <c r="AW563" s="8" t="s">
        <v>61</v>
      </c>
      <c r="AX563" s="10" t="str">
        <f>IF(AW563="","Vacio",IF(AV563=AW563,"Igual","Diferente"))</f>
        <v>Igual</v>
      </c>
      <c r="AY563" s="85"/>
      <c r="AZ563" s="85"/>
      <c r="BA563" s="6">
        <f ca="1">+IF(L563&gt;21,"Revisar",0)</f>
        <v>0</v>
      </c>
      <c r="BB563" s="26" t="s">
        <v>62</v>
      </c>
      <c r="BC563" s="85" t="s">
        <v>63</v>
      </c>
      <c r="BD563" s="26">
        <v>0</v>
      </c>
      <c r="BE563" s="26">
        <v>0</v>
      </c>
    </row>
    <row r="564" spans="1:57" x14ac:dyDescent="0.25">
      <c r="A564" s="26" t="str">
        <f>CONCATENATE(E564,"_",Y564)</f>
        <v>20600293231_PCR-LAP1126</v>
      </c>
      <c r="B564" s="26" t="str">
        <f>CONCATENATE(E564,"_",Z564)</f>
        <v>20600293231_</v>
      </c>
      <c r="C564" s="7">
        <v>44119</v>
      </c>
      <c r="D564" s="7">
        <v>44149</v>
      </c>
      <c r="E564" s="108">
        <v>20600293231</v>
      </c>
      <c r="F564" s="12" t="s">
        <v>1559</v>
      </c>
      <c r="G564" s="4" t="s">
        <v>1545</v>
      </c>
      <c r="H564" s="4" t="s">
        <v>1546</v>
      </c>
      <c r="I564" s="7">
        <v>44119</v>
      </c>
      <c r="J564" s="7">
        <v>44149</v>
      </c>
      <c r="K564" s="8"/>
      <c r="L564" s="9">
        <f ca="1">+TODAY()-J564</f>
        <v>7</v>
      </c>
      <c r="M564" s="10">
        <v>50</v>
      </c>
      <c r="N564" s="90"/>
      <c r="O564" s="10" t="str">
        <f>IF(N564="","Vacio",IF(M564=N564,"Igual","Diferente"))</f>
        <v>Vacio</v>
      </c>
      <c r="P564" s="10"/>
      <c r="Q564" s="90"/>
      <c r="R564" s="10" t="str">
        <f>IF(Q564="","Vacio",IF(P564=Q564,"Igual","Diferente"))</f>
        <v>Vacio</v>
      </c>
      <c r="S564" s="2">
        <f>+M564+P564/3.5</f>
        <v>50</v>
      </c>
      <c r="T564" s="2">
        <f ca="1">+IF(L564&gt;=0,IF(L564&lt;30,S564*1,IF(60&gt;L564,S564*2,IF(90&gt;L564,S564*3,IF(120&gt;L564,S564*4,IF(150&gt;L564,S564*5,IF(180&gt;L564,S564*6,IF(210&gt;L564,S564*7))))))),0)</f>
        <v>50</v>
      </c>
      <c r="U564" s="3" t="str">
        <f ca="1">+IF(L564&lt;0,0,IF(L564&lt;8,$A$1,IF(L564&lt;15,$B$1,IF(L564&lt;22,$C$1,IF(L564&lt;30,$D$1,IF(L564&lt;60,$H$1,IF(L564&lt;90,$I$1,IF(L564&lt;120,$J$1,IF(L564&lt;150,$K$1,IF(L564&lt;180,$L$1,IF(L564&lt;210,$E$1)))))))))))</f>
        <v>CONCATENACIÓN LAPTOP ACTUAL</v>
      </c>
      <c r="V564" s="4" t="s">
        <v>1557</v>
      </c>
      <c r="W564" s="11" t="s">
        <v>1558</v>
      </c>
      <c r="X564" s="7">
        <v>43614</v>
      </c>
      <c r="Y564" s="12" t="s">
        <v>1559</v>
      </c>
      <c r="Z564" s="12"/>
      <c r="AA564" s="12"/>
      <c r="AB564" s="13"/>
      <c r="AC564" s="13"/>
      <c r="AD564" s="13"/>
      <c r="AE564" s="13"/>
      <c r="AF564" s="260">
        <f ca="1">+TODAY()-AE564</f>
        <v>44156</v>
      </c>
      <c r="AG564" s="13"/>
      <c r="AH564" s="13"/>
      <c r="AI564" s="7"/>
      <c r="AJ564" s="7"/>
      <c r="AK564" s="4" t="s">
        <v>65</v>
      </c>
      <c r="AL564" s="7"/>
      <c r="AM564" s="11">
        <v>1</v>
      </c>
      <c r="AN564" s="4" t="s">
        <v>58</v>
      </c>
      <c r="AO564" s="4"/>
      <c r="AP564" s="4" t="s">
        <v>66</v>
      </c>
      <c r="AQ564" s="4"/>
      <c r="AR564" s="4"/>
      <c r="AS564" s="4"/>
      <c r="AT564" s="4"/>
      <c r="AU564" s="120" t="s">
        <v>89</v>
      </c>
      <c r="AV564" s="8" t="s">
        <v>61</v>
      </c>
      <c r="AW564" s="8" t="s">
        <v>61</v>
      </c>
      <c r="AX564" s="10" t="str">
        <f>IF(AW564="","Vacio",IF(AV564=AW564,"Igual","Diferente"))</f>
        <v>Igual</v>
      </c>
      <c r="AY564" s="85"/>
      <c r="AZ564" s="85"/>
      <c r="BA564" s="6">
        <f ca="1">+IF(L564&gt;21,"Revisar",0)</f>
        <v>0</v>
      </c>
      <c r="BB564" s="26" t="s">
        <v>62</v>
      </c>
      <c r="BC564" s="85" t="s">
        <v>63</v>
      </c>
      <c r="BD564" s="26">
        <v>0</v>
      </c>
      <c r="BE564" s="26">
        <v>0</v>
      </c>
    </row>
    <row r="565" spans="1:57" x14ac:dyDescent="0.25">
      <c r="A565" s="26" t="str">
        <f>CONCATENATE(E565,"_",Y565)</f>
        <v>20600293231_PCR-LAP1127</v>
      </c>
      <c r="B565" s="26" t="str">
        <f>CONCATENATE(E565,"_",Z565)</f>
        <v>20600293231_</v>
      </c>
      <c r="C565" s="7">
        <v>44119</v>
      </c>
      <c r="D565" s="7">
        <v>44149</v>
      </c>
      <c r="E565" s="108">
        <v>20600293231</v>
      </c>
      <c r="F565" s="12" t="s">
        <v>1561</v>
      </c>
      <c r="G565" s="4" t="s">
        <v>1545</v>
      </c>
      <c r="H565" s="4" t="s">
        <v>1546</v>
      </c>
      <c r="I565" s="7">
        <v>44119</v>
      </c>
      <c r="J565" s="7">
        <v>44149</v>
      </c>
      <c r="K565" s="8"/>
      <c r="L565" s="9">
        <f ca="1">+TODAY()-J565</f>
        <v>7</v>
      </c>
      <c r="M565" s="10">
        <v>50</v>
      </c>
      <c r="N565" s="90"/>
      <c r="O565" s="10" t="str">
        <f>IF(N565="","Vacio",IF(M565=N565,"Igual","Diferente"))</f>
        <v>Vacio</v>
      </c>
      <c r="P565" s="10"/>
      <c r="Q565" s="90"/>
      <c r="R565" s="10" t="str">
        <f>IF(Q565="","Vacio",IF(P565=Q565,"Igual","Diferente"))</f>
        <v>Vacio</v>
      </c>
      <c r="S565" s="2">
        <f>+M565+P565/3.5</f>
        <v>50</v>
      </c>
      <c r="T565" s="2">
        <f ca="1">+IF(L565&gt;=0,IF(L565&lt;30,S565*1,IF(60&gt;L565,S565*2,IF(90&gt;L565,S565*3,IF(120&gt;L565,S565*4,IF(150&gt;L565,S565*5,IF(180&gt;L565,S565*6,IF(210&gt;L565,S565*7))))))),0)</f>
        <v>50</v>
      </c>
      <c r="U565" s="3" t="str">
        <f ca="1">+IF(L565&lt;0,0,IF(L565&lt;8,$A$1,IF(L565&lt;15,$B$1,IF(L565&lt;22,$C$1,IF(L565&lt;30,$D$1,IF(L565&lt;60,$H$1,IF(L565&lt;90,$I$1,IF(L565&lt;120,$J$1,IF(L565&lt;150,$K$1,IF(L565&lt;180,$L$1,IF(L565&lt;210,$E$1)))))))))))</f>
        <v>CONCATENACIÓN LAPTOP ACTUAL</v>
      </c>
      <c r="V565" s="4" t="s">
        <v>1557</v>
      </c>
      <c r="W565" s="11" t="s">
        <v>1560</v>
      </c>
      <c r="X565" s="7">
        <v>43551</v>
      </c>
      <c r="Y565" s="12" t="s">
        <v>1561</v>
      </c>
      <c r="Z565" s="12"/>
      <c r="AA565" s="12"/>
      <c r="AB565" s="13"/>
      <c r="AC565" s="13"/>
      <c r="AD565" s="13"/>
      <c r="AE565" s="13"/>
      <c r="AF565" s="260">
        <f ca="1">+TODAY()-AE565</f>
        <v>44156</v>
      </c>
      <c r="AG565" s="13"/>
      <c r="AH565" s="13"/>
      <c r="AI565" s="7"/>
      <c r="AJ565" s="7"/>
      <c r="AK565" s="4" t="s">
        <v>65</v>
      </c>
      <c r="AL565" s="7"/>
      <c r="AM565" s="11">
        <v>1</v>
      </c>
      <c r="AN565" s="4" t="s">
        <v>58</v>
      </c>
      <c r="AO565" s="4"/>
      <c r="AP565" s="4" t="s">
        <v>66</v>
      </c>
      <c r="AQ565" s="4"/>
      <c r="AR565" s="4"/>
      <c r="AS565" s="4"/>
      <c r="AT565" s="4"/>
      <c r="AU565" s="120" t="s">
        <v>89</v>
      </c>
      <c r="AV565" s="8" t="s">
        <v>61</v>
      </c>
      <c r="AW565" s="8" t="s">
        <v>61</v>
      </c>
      <c r="AX565" s="10" t="str">
        <f>IF(AW565="","Vacio",IF(AV565=AW565,"Igual","Diferente"))</f>
        <v>Igual</v>
      </c>
      <c r="AY565" s="85"/>
      <c r="AZ565" s="85"/>
      <c r="BA565" s="6">
        <f ca="1">+IF(L565&gt;21,"Revisar",0)</f>
        <v>0</v>
      </c>
      <c r="BB565" s="26" t="s">
        <v>62</v>
      </c>
      <c r="BC565" s="85" t="s">
        <v>63</v>
      </c>
      <c r="BD565" s="26">
        <v>0</v>
      </c>
      <c r="BE565" s="26">
        <v>0</v>
      </c>
    </row>
    <row r="566" spans="1:57" x14ac:dyDescent="0.25">
      <c r="A566" s="26" t="str">
        <f>CONCATENATE(E566,"_",Y566)</f>
        <v>20431445370_PCR-LAP1128</v>
      </c>
      <c r="B566" s="26" t="str">
        <f>CONCATENATE(E566,"_",Z566)</f>
        <v>20431445370_</v>
      </c>
      <c r="C566" s="7">
        <v>44105</v>
      </c>
      <c r="D566" s="7">
        <v>44134</v>
      </c>
      <c r="E566" s="108">
        <v>20431445370</v>
      </c>
      <c r="F566" s="12" t="s">
        <v>1499</v>
      </c>
      <c r="G566" s="4" t="s">
        <v>1487</v>
      </c>
      <c r="H566" s="4" t="s">
        <v>1488</v>
      </c>
      <c r="I566" s="7">
        <v>44105</v>
      </c>
      <c r="J566" s="7">
        <v>44134</v>
      </c>
      <c r="K566" s="8"/>
      <c r="L566" s="9">
        <f ca="1">+TODAY()-J566</f>
        <v>22</v>
      </c>
      <c r="M566" s="10">
        <v>55</v>
      </c>
      <c r="N566" s="90"/>
      <c r="O566" s="10" t="str">
        <f>IF(N566="","Vacio",IF(M566=N566,"Igual","Diferente"))</f>
        <v>Vacio</v>
      </c>
      <c r="P566" s="10"/>
      <c r="Q566" s="90"/>
      <c r="R566" s="10" t="str">
        <f>IF(Q566="","Vacio",IF(P566=Q566,"Igual","Diferente"))</f>
        <v>Vacio</v>
      </c>
      <c r="S566" s="2">
        <f>+M566+P566/3.5</f>
        <v>55</v>
      </c>
      <c r="T566" s="2">
        <f ca="1">+IF(L566&gt;=0,IF(L566&lt;30,S566*1,IF(60&gt;L566,S566*2,IF(90&gt;L566,S566*3,IF(120&gt;L566,S566*4,IF(150&gt;L566,S566*5,IF(180&gt;L566,S566*6,IF(210&gt;L566,S566*7))))))),0)</f>
        <v>55</v>
      </c>
      <c r="U566" s="3" t="str">
        <f ca="1">+IF(L566&lt;0,0,IF(L566&lt;8,$A$1,IF(L566&lt;15,$B$1,IF(L566&lt;22,$C$1,IF(L566&lt;30,$D$1,IF(L566&lt;60,$H$1,IF(L566&lt;90,$I$1,IF(L566&lt;120,$J$1,IF(L566&lt;150,$K$1,IF(L566&lt;180,$L$1,IF(L566&lt;210,$E$1)))))))))))</f>
        <v>Fecha vencimiento Plazo Alquiler</v>
      </c>
      <c r="V566" s="4" t="s">
        <v>1497</v>
      </c>
      <c r="W566" s="11" t="s">
        <v>1498</v>
      </c>
      <c r="X566" s="7">
        <v>43616</v>
      </c>
      <c r="Y566" s="12" t="s">
        <v>1499</v>
      </c>
      <c r="Z566" s="12"/>
      <c r="AA566" s="12"/>
      <c r="AB566" s="13"/>
      <c r="AC566" s="13"/>
      <c r="AD566" s="13"/>
      <c r="AE566" s="13"/>
      <c r="AF566" s="260">
        <f ca="1">+TODAY()-AE566</f>
        <v>44156</v>
      </c>
      <c r="AG566" s="13"/>
      <c r="AH566" s="13"/>
      <c r="AI566" s="7" t="s">
        <v>1489</v>
      </c>
      <c r="AJ566" s="27" t="s">
        <v>1490</v>
      </c>
      <c r="AK566" s="4" t="s">
        <v>1491</v>
      </c>
      <c r="AL566" s="7">
        <v>44347</v>
      </c>
      <c r="AM566" s="11">
        <v>1</v>
      </c>
      <c r="AN566" s="4" t="s">
        <v>58</v>
      </c>
      <c r="AO566" s="4"/>
      <c r="AP566" s="4" t="s">
        <v>66</v>
      </c>
      <c r="AQ566" s="4"/>
      <c r="AR566" s="4"/>
      <c r="AS566" s="4"/>
      <c r="AT566" s="4"/>
      <c r="AU566" s="4" t="s">
        <v>111</v>
      </c>
      <c r="AV566" s="8" t="s">
        <v>61</v>
      </c>
      <c r="AW566" s="8" t="s">
        <v>61</v>
      </c>
      <c r="AX566" s="10" t="str">
        <f>IF(AW566="","Vacio",IF(AV566=AW566,"Igual","Diferente"))</f>
        <v>Igual</v>
      </c>
      <c r="AY566" s="85"/>
      <c r="AZ566" s="85"/>
      <c r="BA566" s="6" t="str">
        <f ca="1">+IF(L566&gt;21,"Revisar",0)</f>
        <v>Revisar</v>
      </c>
      <c r="BB566" s="26" t="s">
        <v>62</v>
      </c>
      <c r="BC566" s="85" t="s">
        <v>120</v>
      </c>
      <c r="BD566" s="26">
        <v>0</v>
      </c>
      <c r="BE566" s="26">
        <v>0</v>
      </c>
    </row>
    <row r="567" spans="1:57" x14ac:dyDescent="0.25">
      <c r="A567" s="26" t="str">
        <f>CONCATENATE(E567,"_",Y567)</f>
        <v>20600293231_PCR-LAP1129</v>
      </c>
      <c r="B567" s="26" t="str">
        <f>CONCATENATE(E567,"_",Z567)</f>
        <v>20600293231_</v>
      </c>
      <c r="C567" s="7">
        <v>44119</v>
      </c>
      <c r="D567" s="7">
        <v>44149</v>
      </c>
      <c r="E567" s="108">
        <v>20600293231</v>
      </c>
      <c r="F567" s="12" t="s">
        <v>1562</v>
      </c>
      <c r="G567" s="4" t="s">
        <v>1545</v>
      </c>
      <c r="H567" s="4" t="s">
        <v>1546</v>
      </c>
      <c r="I567" s="7">
        <v>44119</v>
      </c>
      <c r="J567" s="7">
        <v>44149</v>
      </c>
      <c r="K567" s="8"/>
      <c r="L567" s="9">
        <f ca="1">+TODAY()-J567</f>
        <v>7</v>
      </c>
      <c r="M567" s="10">
        <v>50</v>
      </c>
      <c r="N567" s="90"/>
      <c r="O567" s="10" t="str">
        <f>IF(N567="","Vacio",IF(M567=N567,"Igual","Diferente"))</f>
        <v>Vacio</v>
      </c>
      <c r="P567" s="10"/>
      <c r="Q567" s="90"/>
      <c r="R567" s="10" t="str">
        <f>IF(Q567="","Vacio",IF(P567=Q567,"Igual","Diferente"))</f>
        <v>Vacio</v>
      </c>
      <c r="S567" s="2">
        <f>+M567+P567/3.5</f>
        <v>50</v>
      </c>
      <c r="T567" s="2">
        <f ca="1">+IF(L567&gt;=0,IF(L567&lt;30,S567*1,IF(60&gt;L567,S567*2,IF(90&gt;L567,S567*3,IF(120&gt;L567,S567*4,IF(150&gt;L567,S567*5,IF(180&gt;L567,S567*6,IF(210&gt;L567,S567*7))))))),0)</f>
        <v>50</v>
      </c>
      <c r="U567" s="3" t="str">
        <f ca="1">+IF(L567&lt;0,0,IF(L567&lt;8,$A$1,IF(L567&lt;15,$B$1,IF(L567&lt;22,$C$1,IF(L567&lt;30,$D$1,IF(L567&lt;60,$H$1,IF(L567&lt;90,$I$1,IF(L567&lt;120,$J$1,IF(L567&lt;150,$K$1,IF(L567&lt;180,$L$1,IF(L567&lt;210,$E$1)))))))))))</f>
        <v>CONCATENACIÓN LAPTOP ACTUAL</v>
      </c>
      <c r="V567" s="4" t="s">
        <v>1557</v>
      </c>
      <c r="W567" s="11" t="s">
        <v>1558</v>
      </c>
      <c r="X567" s="7">
        <v>43614</v>
      </c>
      <c r="Y567" s="12" t="s">
        <v>1562</v>
      </c>
      <c r="Z567" s="12"/>
      <c r="AA567" s="12"/>
      <c r="AB567" s="13"/>
      <c r="AC567" s="13"/>
      <c r="AD567" s="13"/>
      <c r="AE567" s="13"/>
      <c r="AF567" s="260">
        <f ca="1">+TODAY()-AE567</f>
        <v>44156</v>
      </c>
      <c r="AG567" s="13"/>
      <c r="AH567" s="13"/>
      <c r="AI567" s="7"/>
      <c r="AJ567" s="7"/>
      <c r="AK567" s="4" t="s">
        <v>65</v>
      </c>
      <c r="AL567" s="7"/>
      <c r="AM567" s="11">
        <v>1</v>
      </c>
      <c r="AN567" s="4" t="s">
        <v>58</v>
      </c>
      <c r="AO567" s="4"/>
      <c r="AP567" s="4" t="s">
        <v>66</v>
      </c>
      <c r="AQ567" s="4"/>
      <c r="AR567" s="4"/>
      <c r="AS567" s="4"/>
      <c r="AT567" s="4"/>
      <c r="AU567" s="120" t="s">
        <v>89</v>
      </c>
      <c r="AV567" s="8" t="s">
        <v>61</v>
      </c>
      <c r="AW567" s="8" t="s">
        <v>61</v>
      </c>
      <c r="AX567" s="10" t="str">
        <f>IF(AW567="","Vacio",IF(AV567=AW567,"Igual","Diferente"))</f>
        <v>Igual</v>
      </c>
      <c r="AY567" s="85"/>
      <c r="AZ567" s="85"/>
      <c r="BA567" s="6">
        <f ca="1">+IF(L567&gt;21,"Revisar",0)</f>
        <v>0</v>
      </c>
      <c r="BB567" s="26" t="s">
        <v>62</v>
      </c>
      <c r="BC567" s="85" t="s">
        <v>63</v>
      </c>
      <c r="BD567" s="26">
        <v>0</v>
      </c>
      <c r="BE567" s="26">
        <v>0</v>
      </c>
    </row>
    <row r="568" spans="1:57" x14ac:dyDescent="0.25">
      <c r="A568" s="26" t="str">
        <f>CONCATENATE(E568,"_",Y568)</f>
        <v>20545132088_PCR-LAP1131</v>
      </c>
      <c r="B568" s="26" t="str">
        <f>CONCATENATE(E568,"_",Z568)</f>
        <v>20545132088_</v>
      </c>
      <c r="C568" s="7">
        <v>44105</v>
      </c>
      <c r="D568" s="7">
        <v>44135</v>
      </c>
      <c r="E568" s="108">
        <v>20545132088</v>
      </c>
      <c r="F568" s="12" t="s">
        <v>2720</v>
      </c>
      <c r="G568" s="4" t="s">
        <v>2688</v>
      </c>
      <c r="H568" s="4" t="s">
        <v>2689</v>
      </c>
      <c r="I568" s="7">
        <v>44105</v>
      </c>
      <c r="J568" s="7">
        <v>44135</v>
      </c>
      <c r="K568" s="8"/>
      <c r="L568" s="9">
        <f ca="1">+TODAY()-J568</f>
        <v>21</v>
      </c>
      <c r="M568" s="10">
        <v>76</v>
      </c>
      <c r="N568" s="90"/>
      <c r="O568" s="10" t="str">
        <f>IF(N568="","Vacio",IF(M568=N568,"Igual","Diferente"))</f>
        <v>Vacio</v>
      </c>
      <c r="P568" s="10"/>
      <c r="Q568" s="90"/>
      <c r="R568" s="10" t="str">
        <f>IF(Q568="","Vacio",IF(P568=Q568,"Igual","Diferente"))</f>
        <v>Vacio</v>
      </c>
      <c r="S568" s="2">
        <f>+M568+P568/3.5</f>
        <v>76</v>
      </c>
      <c r="T568" s="2">
        <f ca="1">+IF(L568&gt;=0,IF(L568&lt;30,S568*1,IF(60&gt;L568,S568*2,IF(90&gt;L568,S568*3,IF(120&gt;L568,S568*4,IF(150&gt;L568,S568*5,IF(180&gt;L568,S568*6,IF(210&gt;L568,S568*7))))))),0)</f>
        <v>76</v>
      </c>
      <c r="U568" s="3" t="str">
        <f ca="1">+IF(L568&lt;0,0,IF(L568&lt;8,$A$1,IF(L568&lt;15,$B$1,IF(L568&lt;22,$C$1,IF(L568&lt;30,$D$1,IF(L568&lt;60,$H$1,IF(L568&lt;90,$I$1,IF(L568&lt;120,$J$1,IF(L568&lt;150,$K$1,IF(L568&lt;180,$L$1,IF(L568&lt;210,$E$1)))))))))))</f>
        <v>Fecha inicio Plazo Alquiler</v>
      </c>
      <c r="V568" s="76" t="s">
        <v>2719</v>
      </c>
      <c r="W568" s="11"/>
      <c r="X568" s="7">
        <v>43970</v>
      </c>
      <c r="Y568" s="12" t="s">
        <v>2720</v>
      </c>
      <c r="Z568" s="12"/>
      <c r="AA568" s="12"/>
      <c r="AB568" s="13"/>
      <c r="AC568" s="13"/>
      <c r="AD568" s="13"/>
      <c r="AE568" s="13"/>
      <c r="AF568" s="260">
        <f ca="1">+TODAY()-AE568</f>
        <v>44156</v>
      </c>
      <c r="AG568" s="13"/>
      <c r="AH568" s="13"/>
      <c r="AI568" s="7"/>
      <c r="AJ568" s="7"/>
      <c r="AK568" s="4"/>
      <c r="AL568" s="7"/>
      <c r="AM568" s="11">
        <v>1</v>
      </c>
      <c r="AN568" s="4" t="s">
        <v>58</v>
      </c>
      <c r="AO568" s="4"/>
      <c r="AP568" s="4" t="s">
        <v>66</v>
      </c>
      <c r="AQ568" s="4"/>
      <c r="AR568" s="4"/>
      <c r="AS568" s="4"/>
      <c r="AT568" s="4"/>
      <c r="AU568" s="123" t="s">
        <v>429</v>
      </c>
      <c r="AV568" s="8" t="s">
        <v>61</v>
      </c>
      <c r="AW568" s="8" t="s">
        <v>61</v>
      </c>
      <c r="AX568" s="10" t="str">
        <f>IF(AW568="","Vacio",IF(AV568=AW568,"Igual","Diferente"))</f>
        <v>Igual</v>
      </c>
      <c r="AY568" s="85"/>
      <c r="AZ568" s="85"/>
      <c r="BA568" s="6">
        <f ca="1">+IF(L568&gt;21,"Revisar",0)</f>
        <v>0</v>
      </c>
      <c r="BB568" s="26" t="s">
        <v>62</v>
      </c>
      <c r="BC568" s="85" t="s">
        <v>63</v>
      </c>
      <c r="BD568" s="26">
        <v>0</v>
      </c>
      <c r="BE568" s="26">
        <v>0</v>
      </c>
    </row>
    <row r="569" spans="1:57" x14ac:dyDescent="0.25">
      <c r="A569" s="26" t="str">
        <f>CONCATENATE(E569,"_",Y569)</f>
        <v>20329790682_PCR-LAP1132</v>
      </c>
      <c r="B569" s="26" t="str">
        <f>CONCATENATE(E569,"_",Z569)</f>
        <v>20329790682_</v>
      </c>
      <c r="C569" s="16">
        <v>44114</v>
      </c>
      <c r="D569" s="16">
        <v>44144</v>
      </c>
      <c r="E569" s="108">
        <v>20329790682</v>
      </c>
      <c r="F569" s="17" t="s">
        <v>754</v>
      </c>
      <c r="G569" s="15" t="s">
        <v>749</v>
      </c>
      <c r="H569" s="15" t="s">
        <v>11278</v>
      </c>
      <c r="I569" s="16">
        <v>44114</v>
      </c>
      <c r="J569" s="16">
        <v>44144</v>
      </c>
      <c r="K569" s="8"/>
      <c r="L569" s="9">
        <f ca="1">+TODAY()-J569</f>
        <v>12</v>
      </c>
      <c r="M569" s="29">
        <v>60</v>
      </c>
      <c r="N569" s="95"/>
      <c r="O569" s="10" t="str">
        <f>IF(N569="","Vacio",IF(M569=N569,"Igual","Diferente"))</f>
        <v>Vacio</v>
      </c>
      <c r="P569" s="29"/>
      <c r="Q569" s="95"/>
      <c r="R569" s="10" t="str">
        <f>IF(Q569="","Vacio",IF(P569=Q569,"Igual","Diferente"))</f>
        <v>Vacio</v>
      </c>
      <c r="S569" s="2">
        <f>+M569+P569/3.5</f>
        <v>60</v>
      </c>
      <c r="T569" s="96">
        <f ca="1">+IF(L569&gt;=0,IF(L569&lt;30,S569*1,IF(60&gt;L569,S569*2,IF(90&gt;L569,S569*3,IF(120&gt;L569,S569*4,IF(150&gt;L569,S569*5,IF(180&gt;L569,S569*6,IF(210&gt;L569,S569*7))))))),0)</f>
        <v>60</v>
      </c>
      <c r="U569" s="3" t="str">
        <f ca="1">+IF(L569&lt;0,0,IF(L569&lt;8,$A$1,IF(L569&lt;15,$B$1,IF(L569&lt;22,$C$1,IF(L569&lt;30,$D$1,IF(L569&lt;60,$H$1,IF(L569&lt;90,$I$1,IF(L569&lt;120,$J$1,IF(L569&lt;150,$K$1,IF(L569&lt;180,$L$1,IF(L569&lt;210,$E$1)))))))))))</f>
        <v>CONCATENACIÓN LAPTOP ANTERIOR</v>
      </c>
      <c r="V569" s="4" t="s">
        <v>752</v>
      </c>
      <c r="W569" s="11" t="s">
        <v>753</v>
      </c>
      <c r="X569" s="7">
        <v>44053</v>
      </c>
      <c r="Y569" s="17" t="s">
        <v>754</v>
      </c>
      <c r="Z569" s="17"/>
      <c r="AA569" s="17"/>
      <c r="AB569" s="31"/>
      <c r="AC569" s="31"/>
      <c r="AD569" s="31"/>
      <c r="AE569" s="31"/>
      <c r="AF569" s="261">
        <f ca="1">+TODAY()-AE569</f>
        <v>44156</v>
      </c>
      <c r="AG569" s="31"/>
      <c r="AH569" s="31"/>
      <c r="AI569" s="16"/>
      <c r="AJ569" s="16"/>
      <c r="AK569" s="15"/>
      <c r="AL569" s="16"/>
      <c r="AM569" s="30">
        <v>1</v>
      </c>
      <c r="AN569" s="15" t="s">
        <v>58</v>
      </c>
      <c r="AO569" s="15"/>
      <c r="AP569" s="15" t="s">
        <v>286</v>
      </c>
      <c r="AQ569" s="15"/>
      <c r="AR569" s="15"/>
      <c r="AS569" s="15"/>
      <c r="AT569" s="15"/>
      <c r="AU569" s="4" t="s">
        <v>150</v>
      </c>
      <c r="AV569" s="28" t="s">
        <v>61</v>
      </c>
      <c r="AW569" s="28" t="s">
        <v>61</v>
      </c>
      <c r="AX569" s="10" t="str">
        <f>IF(AW569="","Vacio",IF(AV569=AW569,"Igual","Diferente"))</f>
        <v>Igual</v>
      </c>
      <c r="AY569" s="19"/>
      <c r="AZ569" s="19"/>
      <c r="BA569" s="6">
        <f ca="1">+IF(L569&gt;21,"Revisar",0)</f>
        <v>0</v>
      </c>
      <c r="BB569" s="19" t="s">
        <v>62</v>
      </c>
      <c r="BC569" s="19" t="s">
        <v>63</v>
      </c>
      <c r="BD569" s="26">
        <v>0</v>
      </c>
      <c r="BE569" s="26">
        <v>0</v>
      </c>
    </row>
    <row r="570" spans="1:57" x14ac:dyDescent="0.25">
      <c r="A570" s="26" t="str">
        <f>CONCATENATE(E570,"_",Y570)</f>
        <v>20104505784_PCR-LAP1134</v>
      </c>
      <c r="B570" s="26" t="str">
        <f>CONCATENATE(E570,"_",Z570)</f>
        <v>20104505784_</v>
      </c>
      <c r="C570" s="7">
        <v>44107</v>
      </c>
      <c r="D570" s="7">
        <v>44137</v>
      </c>
      <c r="E570" s="108">
        <v>20104505784</v>
      </c>
      <c r="F570" s="12" t="s">
        <v>593</v>
      </c>
      <c r="G570" s="4" t="s">
        <v>560</v>
      </c>
      <c r="H570" s="4" t="s">
        <v>561</v>
      </c>
      <c r="I570" s="7">
        <v>44107</v>
      </c>
      <c r="J570" s="7">
        <v>44137</v>
      </c>
      <c r="K570" s="8"/>
      <c r="L570" s="9">
        <f ca="1">+TODAY()-J570</f>
        <v>19</v>
      </c>
      <c r="M570" s="10">
        <v>40</v>
      </c>
      <c r="N570" s="90"/>
      <c r="O570" s="10" t="str">
        <f>IF(N570="","Vacio",IF(M570=N570,"Igual","Diferente"))</f>
        <v>Vacio</v>
      </c>
      <c r="P570" s="10"/>
      <c r="Q570" s="90"/>
      <c r="R570" s="10" t="str">
        <f>IF(Q570="","Vacio",IF(P570=Q570,"Igual","Diferente"))</f>
        <v>Vacio</v>
      </c>
      <c r="S570" s="2">
        <f>+M570+P570/3.5</f>
        <v>40</v>
      </c>
      <c r="T570" s="2">
        <f ca="1">+IF(L570&gt;=0,IF(L570&lt;30,S570*1,IF(60&gt;L570,S570*2,IF(90&gt;L570,S570*3,IF(120&gt;L570,S570*4,IF(150&gt;L570,S570*5,IF(180&gt;L570,S570*6,IF(210&gt;L570,S570*7))))))),0)</f>
        <v>40</v>
      </c>
      <c r="U570" s="3" t="str">
        <f ca="1">+IF(L570&lt;0,0,IF(L570&lt;8,$A$1,IF(L570&lt;15,$B$1,IF(L570&lt;22,$C$1,IF(L570&lt;30,$D$1,IF(L570&lt;60,$H$1,IF(L570&lt;90,$I$1,IF(L570&lt;120,$J$1,IF(L570&lt;150,$K$1,IF(L570&lt;180,$L$1,IF(L570&lt;210,$E$1)))))))))))</f>
        <v>Fecha inicio Plazo Alquiler</v>
      </c>
      <c r="V570" s="4" t="s">
        <v>592</v>
      </c>
      <c r="W570" s="11"/>
      <c r="X570" s="7">
        <v>43468</v>
      </c>
      <c r="Y570" s="12" t="s">
        <v>593</v>
      </c>
      <c r="Z570" s="12"/>
      <c r="AA570" s="12"/>
      <c r="AB570" s="13"/>
      <c r="AC570" s="13"/>
      <c r="AD570" s="13"/>
      <c r="AE570" s="13"/>
      <c r="AF570" s="260">
        <f ca="1">+TODAY()-AE570</f>
        <v>44156</v>
      </c>
      <c r="AG570" s="13"/>
      <c r="AH570" s="13"/>
      <c r="AI570" s="7" t="s">
        <v>566</v>
      </c>
      <c r="AJ570" s="27" t="s">
        <v>567</v>
      </c>
      <c r="AK570" s="4" t="s">
        <v>65</v>
      </c>
      <c r="AL570" s="7">
        <v>44014</v>
      </c>
      <c r="AM570" s="11">
        <v>1</v>
      </c>
      <c r="AN570" s="4" t="s">
        <v>58</v>
      </c>
      <c r="AO570" s="4"/>
      <c r="AP570" s="4" t="s">
        <v>306</v>
      </c>
      <c r="AQ570" s="4"/>
      <c r="AR570" s="4"/>
      <c r="AS570" s="4"/>
      <c r="AT570" s="4"/>
      <c r="AU570" s="4" t="s">
        <v>111</v>
      </c>
      <c r="AV570" s="8" t="s">
        <v>61</v>
      </c>
      <c r="AW570" s="8" t="s">
        <v>61</v>
      </c>
      <c r="AX570" s="10" t="str">
        <f>IF(AW570="","Vacio",IF(AV570=AW570,"Igual","Diferente"))</f>
        <v>Igual</v>
      </c>
      <c r="AY570" s="26"/>
      <c r="AZ570" s="26"/>
      <c r="BA570" s="6">
        <f ca="1">+IF(L570&gt;21,"Revisar",0)</f>
        <v>0</v>
      </c>
      <c r="BB570" s="26" t="s">
        <v>62</v>
      </c>
      <c r="BC570" s="85" t="s">
        <v>63</v>
      </c>
      <c r="BD570" s="26">
        <v>0</v>
      </c>
      <c r="BE570" s="26">
        <v>0</v>
      </c>
    </row>
    <row r="571" spans="1:57" x14ac:dyDescent="0.25">
      <c r="A571" s="26" t="str">
        <f>CONCATENATE(E571,"_",Y571)</f>
        <v>20603289600_PCR-LAP1135</v>
      </c>
      <c r="B571" s="26" t="str">
        <f>CONCATENATE(E571,"_",Z571)</f>
        <v>20603289600_</v>
      </c>
      <c r="C571" s="7">
        <v>44105</v>
      </c>
      <c r="D571" s="7">
        <v>44135</v>
      </c>
      <c r="E571" s="108">
        <v>20603289600</v>
      </c>
      <c r="F571" s="12" t="s">
        <v>395</v>
      </c>
      <c r="G571" s="4" t="s">
        <v>371</v>
      </c>
      <c r="H571" s="4" t="s">
        <v>372</v>
      </c>
      <c r="I571" s="7">
        <v>44105</v>
      </c>
      <c r="J571" s="7">
        <v>44135</v>
      </c>
      <c r="K571" s="8"/>
      <c r="L571" s="9">
        <f ca="1">+TODAY()-J571</f>
        <v>21</v>
      </c>
      <c r="M571" s="10">
        <v>98</v>
      </c>
      <c r="N571" s="90"/>
      <c r="O571" s="10" t="str">
        <f>IF(N571="","Vacio",IF(M571=N571,"Igual","Diferente"))</f>
        <v>Vacio</v>
      </c>
      <c r="P571" s="10"/>
      <c r="Q571" s="90"/>
      <c r="R571" s="10" t="str">
        <f>IF(Q571="","Vacio",IF(P571=Q571,"Igual","Diferente"))</f>
        <v>Vacio</v>
      </c>
      <c r="S571" s="2">
        <f>+M571+P571/3.5</f>
        <v>98</v>
      </c>
      <c r="T571" s="2">
        <f ca="1">+IF(L571&gt;=0,IF(L571&lt;30,S571*1,IF(60&gt;L571,S571*2,IF(90&gt;L571,S571*3,IF(120&gt;L571,S571*4,IF(150&gt;L571,S571*5,IF(180&gt;L571,S571*6,IF(210&gt;L571,S571*7))))))),0)</f>
        <v>98</v>
      </c>
      <c r="U571" s="3" t="str">
        <f ca="1">+IF(L571&lt;0,0,IF(L571&lt;8,$A$1,IF(L571&lt;15,$B$1,IF(L571&lt;22,$C$1,IF(L571&lt;30,$D$1,IF(L571&lt;60,$H$1,IF(L571&lt;90,$I$1,IF(L571&lt;120,$J$1,IF(L571&lt;150,$K$1,IF(L571&lt;180,$L$1,IF(L571&lt;210,$E$1)))))))))))</f>
        <v>Fecha inicio Plazo Alquiler</v>
      </c>
      <c r="V571" s="4" t="s">
        <v>373</v>
      </c>
      <c r="W571" s="11" t="s">
        <v>394</v>
      </c>
      <c r="X571" s="7">
        <v>43963</v>
      </c>
      <c r="Y571" s="12" t="s">
        <v>395</v>
      </c>
      <c r="Z571" s="12"/>
      <c r="AA571" s="12"/>
      <c r="AB571" s="13"/>
      <c r="AC571" s="13"/>
      <c r="AD571" s="13"/>
      <c r="AE571" s="13"/>
      <c r="AF571" s="260">
        <f ca="1">+TODAY()-AE571</f>
        <v>44156</v>
      </c>
      <c r="AG571" s="13"/>
      <c r="AH571" s="13"/>
      <c r="AI571" s="7"/>
      <c r="AJ571" s="7"/>
      <c r="AK571" s="4"/>
      <c r="AL571" s="7"/>
      <c r="AM571" s="11">
        <v>1</v>
      </c>
      <c r="AN571" s="4" t="s">
        <v>58</v>
      </c>
      <c r="AO571" s="4"/>
      <c r="AP571" s="4" t="s">
        <v>73</v>
      </c>
      <c r="AQ571" s="126" t="s">
        <v>122</v>
      </c>
      <c r="AR571" s="4"/>
      <c r="AS571" s="4"/>
      <c r="AT571" s="4"/>
      <c r="AU571" s="4" t="s">
        <v>11259</v>
      </c>
      <c r="AV571" s="8" t="s">
        <v>61</v>
      </c>
      <c r="AW571" s="8" t="s">
        <v>61</v>
      </c>
      <c r="AX571" s="10" t="str">
        <f>IF(AW571="","Vacio",IF(AV571=AW571,"Igual","Diferente"))</f>
        <v>Igual</v>
      </c>
      <c r="AY571" s="26"/>
      <c r="AZ571" s="26"/>
      <c r="BA571" s="6">
        <f ca="1">+IF(L571&gt;21,"Revisar",0)</f>
        <v>0</v>
      </c>
      <c r="BB571" s="26" t="s">
        <v>62</v>
      </c>
      <c r="BC571" s="85" t="s">
        <v>63</v>
      </c>
      <c r="BD571" s="26">
        <v>0</v>
      </c>
      <c r="BE571" s="26">
        <v>7.13</v>
      </c>
    </row>
    <row r="572" spans="1:57" x14ac:dyDescent="0.25">
      <c r="A572" s="26" t="str">
        <f>CONCATENATE(E572,"_",Y572)</f>
        <v>20557108646_PCR-LAP1136</v>
      </c>
      <c r="B572" s="26" t="str">
        <f>CONCATENATE(E572,"_",Z572)</f>
        <v>20557108646_</v>
      </c>
      <c r="C572" s="7">
        <v>44115</v>
      </c>
      <c r="D572" s="7">
        <v>44145</v>
      </c>
      <c r="E572" s="108">
        <v>20557108646</v>
      </c>
      <c r="F572" s="12" t="s">
        <v>2354</v>
      </c>
      <c r="G572" s="4" t="s">
        <v>2289</v>
      </c>
      <c r="H572" s="4" t="s">
        <v>2351</v>
      </c>
      <c r="I572" s="7">
        <v>44115</v>
      </c>
      <c r="J572" s="7">
        <v>44145</v>
      </c>
      <c r="K572" s="8">
        <v>19970</v>
      </c>
      <c r="L572" s="9">
        <f ca="1">+TODAY()-J572</f>
        <v>11</v>
      </c>
      <c r="M572" s="10">
        <v>60</v>
      </c>
      <c r="N572" s="94"/>
      <c r="O572" s="10" t="str">
        <f>IF(N572="","Vacio",IF(M572=N572,"Igual","Diferente"))</f>
        <v>Vacio</v>
      </c>
      <c r="P572" s="10"/>
      <c r="Q572" s="94"/>
      <c r="R572" s="10" t="str">
        <f>IF(Q572="","Vacio",IF(P572=Q572,"Igual","Diferente"))</f>
        <v>Vacio</v>
      </c>
      <c r="S572" s="2">
        <f>+M572+P572/3.5</f>
        <v>60</v>
      </c>
      <c r="T572" s="2">
        <f ca="1">+IF(L572&gt;=0,IF(L572&lt;30,S572*1,IF(60&gt;L572,S572*2,IF(90&gt;L572,S572*3,IF(120&gt;L572,S572*4,IF(150&gt;L572,S572*5,IF(180&gt;L572,S572*6,IF(210&gt;L572,S572*7))))))),0)</f>
        <v>60</v>
      </c>
      <c r="U572" s="3" t="str">
        <f ca="1">+IF(L572&lt;0,0,IF(L572&lt;8,$A$1,IF(L572&lt;15,$B$1,IF(L572&lt;22,$C$1,IF(L572&lt;30,$D$1,IF(L572&lt;60,$H$1,IF(L572&lt;90,$I$1,IF(L572&lt;120,$J$1,IF(L572&lt;150,$K$1,IF(L572&lt;180,$L$1,IF(L572&lt;210,$E$1)))))))))))</f>
        <v>CONCATENACIÓN LAPTOP ANTERIOR</v>
      </c>
      <c r="V572" s="4" t="s">
        <v>2352</v>
      </c>
      <c r="W572" s="11" t="s">
        <v>2353</v>
      </c>
      <c r="X572" s="7">
        <v>43872</v>
      </c>
      <c r="Y572" s="12" t="s">
        <v>2354</v>
      </c>
      <c r="Z572" s="12"/>
      <c r="AA572" s="12"/>
      <c r="AB572" s="13"/>
      <c r="AC572" s="13"/>
      <c r="AD572" s="13"/>
      <c r="AE572" s="13"/>
      <c r="AF572" s="260">
        <f ca="1">+TODAY()-AE572</f>
        <v>44156</v>
      </c>
      <c r="AG572" s="13"/>
      <c r="AH572" s="13"/>
      <c r="AI572" s="7"/>
      <c r="AJ572" s="7"/>
      <c r="AK572" s="4"/>
      <c r="AL572" s="7"/>
      <c r="AM572" s="11">
        <v>1</v>
      </c>
      <c r="AN572" s="4" t="s">
        <v>58</v>
      </c>
      <c r="AO572" s="4"/>
      <c r="AP572" s="4" t="s">
        <v>66</v>
      </c>
      <c r="AQ572" s="4"/>
      <c r="AR572" s="4"/>
      <c r="AS572" s="4"/>
      <c r="AT572" s="4"/>
      <c r="AU572" s="4" t="s">
        <v>429</v>
      </c>
      <c r="AV572" s="8" t="s">
        <v>61</v>
      </c>
      <c r="AW572" s="8" t="s">
        <v>61</v>
      </c>
      <c r="AX572" s="10" t="str">
        <f>IF(AW572="","Vacio",IF(AV572=AW572,"Igual","Diferente"))</f>
        <v>Igual</v>
      </c>
      <c r="AY572" s="85"/>
      <c r="AZ572" s="85"/>
      <c r="BA572" s="6">
        <f ca="1">+IF(L572&gt;21,"Revisar",0)</f>
        <v>0</v>
      </c>
      <c r="BB572" s="85" t="s">
        <v>62</v>
      </c>
      <c r="BC572" s="85" t="s">
        <v>63</v>
      </c>
      <c r="BD572" s="26">
        <v>0</v>
      </c>
      <c r="BE572" s="26">
        <v>0</v>
      </c>
    </row>
    <row r="573" spans="1:57" x14ac:dyDescent="0.25">
      <c r="A573" s="26" t="str">
        <f>CONCATENATE(E573,"_",Y573)</f>
        <v>20100307902_PCR-LAP1137</v>
      </c>
      <c r="B573" s="26" t="str">
        <f>CONCATENATE(E573,"_",Z573)</f>
        <v>20100307902_</v>
      </c>
      <c r="C573" s="16">
        <v>44105</v>
      </c>
      <c r="D573" s="16">
        <v>44135</v>
      </c>
      <c r="E573" s="108">
        <v>20100307902</v>
      </c>
      <c r="F573" s="17" t="s">
        <v>3346</v>
      </c>
      <c r="G573" s="15" t="s">
        <v>3310</v>
      </c>
      <c r="H573" s="16" t="s">
        <v>3311</v>
      </c>
      <c r="I573" s="16">
        <v>44105</v>
      </c>
      <c r="J573" s="16">
        <v>44135</v>
      </c>
      <c r="K573" s="28"/>
      <c r="L573" s="9">
        <f ca="1">+TODAY()-J573</f>
        <v>21</v>
      </c>
      <c r="M573" s="29">
        <v>55</v>
      </c>
      <c r="N573" s="90"/>
      <c r="O573" s="10" t="str">
        <f>IF(N573="","Vacio",IF(M573=N573,"Igual","Diferente"))</f>
        <v>Vacio</v>
      </c>
      <c r="P573" s="29"/>
      <c r="Q573" s="90"/>
      <c r="R573" s="10" t="str">
        <f>IF(Q573="","Vacio",IF(P573=Q573,"Igual","Diferente"))</f>
        <v>Vacio</v>
      </c>
      <c r="S573" s="2">
        <f>+M573+P573/3.5</f>
        <v>55</v>
      </c>
      <c r="T573" s="2">
        <f ca="1">+IF(L573&gt;=0,IF(L573&lt;30,S573*1,IF(60&gt;L573,S573*2,IF(90&gt;L573,S573*3,IF(120&gt;L573,S573*4,IF(150&gt;L573,S573*5,IF(180&gt;L573,S573*6,IF(210&gt;L573,S573*7))))))),0)</f>
        <v>55</v>
      </c>
      <c r="U573" s="3" t="str">
        <f ca="1">+IF(L573&lt;0,0,IF(L573&lt;8,$A$1,IF(L573&lt;15,$B$1,IF(L573&lt;22,$C$1,IF(L573&lt;30,$D$1,IF(L573&lt;60,$H$1,IF(L573&lt;90,$I$1,IF(L573&lt;120,$J$1,IF(L573&lt;150,$K$1,IF(L573&lt;180,$L$1,IF(L573&lt;210,$E$1)))))))))))</f>
        <v>Fecha inicio Plazo Alquiler</v>
      </c>
      <c r="V573" s="4" t="s">
        <v>3344</v>
      </c>
      <c r="W573" s="11" t="s">
        <v>3345</v>
      </c>
      <c r="X573" s="7">
        <v>43259</v>
      </c>
      <c r="Y573" s="17" t="s">
        <v>3346</v>
      </c>
      <c r="Z573" s="17"/>
      <c r="AA573" s="17"/>
      <c r="AB573" s="31"/>
      <c r="AC573" s="31"/>
      <c r="AD573" s="31"/>
      <c r="AE573" s="31"/>
      <c r="AF573" s="260">
        <f ca="1">+TODAY()-AE573</f>
        <v>44156</v>
      </c>
      <c r="AG573" s="31"/>
      <c r="AH573" s="31"/>
      <c r="AI573" s="16"/>
      <c r="AJ573" s="16"/>
      <c r="AK573" s="15" t="s">
        <v>305</v>
      </c>
      <c r="AL573" s="16"/>
      <c r="AM573" s="30">
        <v>1</v>
      </c>
      <c r="AN573" s="15" t="s">
        <v>58</v>
      </c>
      <c r="AO573" s="15"/>
      <c r="AP573" s="15" t="s">
        <v>66</v>
      </c>
      <c r="AQ573" s="15"/>
      <c r="AR573" s="15"/>
      <c r="AS573" s="15" t="s">
        <v>1634</v>
      </c>
      <c r="AT573" s="15"/>
      <c r="AU573" s="4" t="s">
        <v>150</v>
      </c>
      <c r="AV573" s="28" t="s">
        <v>61</v>
      </c>
      <c r="AW573" s="8" t="s">
        <v>61</v>
      </c>
      <c r="AX573" s="10" t="str">
        <f>IF(AW573="","Vacio",IF(AV573=AW573,"Igual","Diferente"))</f>
        <v>Igual</v>
      </c>
      <c r="AY573" s="26"/>
      <c r="AZ573" s="26"/>
      <c r="BA573" s="6">
        <f ca="1">+IF(L573&gt;21,"Revisar",0)</f>
        <v>0</v>
      </c>
      <c r="BB573" s="26" t="s">
        <v>62</v>
      </c>
      <c r="BC573" s="85" t="s">
        <v>63</v>
      </c>
      <c r="BD573" s="26">
        <v>0</v>
      </c>
      <c r="BE573" s="26">
        <v>0</v>
      </c>
    </row>
    <row r="574" spans="1:57" x14ac:dyDescent="0.25">
      <c r="A574" s="26" t="str">
        <f>CONCATENATE(E574,"_",Y574)</f>
        <v>20600293231_PCR-LAP1138</v>
      </c>
      <c r="B574" s="26" t="str">
        <f>CONCATENATE(E574,"_",Z574)</f>
        <v>20600293231_PCR-LAP1473</v>
      </c>
      <c r="C574" s="7">
        <v>44119</v>
      </c>
      <c r="D574" s="7">
        <v>44149</v>
      </c>
      <c r="E574" s="108">
        <v>20600293231</v>
      </c>
      <c r="F574" s="12" t="s">
        <v>1564</v>
      </c>
      <c r="G574" s="4" t="s">
        <v>1545</v>
      </c>
      <c r="H574" s="4" t="s">
        <v>1546</v>
      </c>
      <c r="I574" s="7">
        <v>44119</v>
      </c>
      <c r="J574" s="7">
        <v>44149</v>
      </c>
      <c r="K574" s="8"/>
      <c r="L574" s="9">
        <f ca="1">+TODAY()-J574</f>
        <v>7</v>
      </c>
      <c r="M574" s="10">
        <v>50</v>
      </c>
      <c r="N574" s="90"/>
      <c r="O574" s="10" t="str">
        <f>IF(N574="","Vacio",IF(M574=N574,"Igual","Diferente"))</f>
        <v>Vacio</v>
      </c>
      <c r="P574" s="10"/>
      <c r="Q574" s="90"/>
      <c r="R574" s="10" t="str">
        <f>IF(Q574="","Vacio",IF(P574=Q574,"Igual","Diferente"))</f>
        <v>Vacio</v>
      </c>
      <c r="S574" s="2">
        <f>+M574+P574/3.5</f>
        <v>50</v>
      </c>
      <c r="T574" s="2">
        <f ca="1">+IF(L574&gt;=0,IF(L574&lt;30,S574*1,IF(60&gt;L574,S574*2,IF(90&gt;L574,S574*3,IF(120&gt;L574,S574*4,IF(150&gt;L574,S574*5,IF(180&gt;L574,S574*6,IF(210&gt;L574,S574*7))))))),0)</f>
        <v>50</v>
      </c>
      <c r="U574" s="3" t="str">
        <f ca="1">+IF(L574&lt;0,0,IF(L574&lt;8,$A$1,IF(L574&lt;15,$B$1,IF(L574&lt;22,$C$1,IF(L574&lt;30,$D$1,IF(L574&lt;60,$H$1,IF(L574&lt;90,$I$1,IF(L574&lt;120,$J$1,IF(L574&lt;150,$K$1,IF(L574&lt;180,$L$1,IF(L574&lt;210,$E$1)))))))))))</f>
        <v>CONCATENACIÓN LAPTOP ACTUAL</v>
      </c>
      <c r="V574" s="4" t="s">
        <v>1550</v>
      </c>
      <c r="W574" s="11" t="s">
        <v>1563</v>
      </c>
      <c r="X574" s="7">
        <v>43510</v>
      </c>
      <c r="Y574" s="12" t="s">
        <v>1564</v>
      </c>
      <c r="Z574" s="12" t="s">
        <v>1565</v>
      </c>
      <c r="AA574" s="12"/>
      <c r="AB574" s="13"/>
      <c r="AC574" s="13"/>
      <c r="AD574" s="13"/>
      <c r="AE574" s="13"/>
      <c r="AF574" s="260">
        <f ca="1">+TODAY()-AE574</f>
        <v>44156</v>
      </c>
      <c r="AG574" s="13"/>
      <c r="AH574" s="13"/>
      <c r="AI574" s="7" t="s">
        <v>1553</v>
      </c>
      <c r="AJ574" s="27" t="s">
        <v>1554</v>
      </c>
      <c r="AK574" s="4" t="s">
        <v>1555</v>
      </c>
      <c r="AL574" s="7">
        <v>43691</v>
      </c>
      <c r="AM574" s="11">
        <v>1</v>
      </c>
      <c r="AN574" s="4" t="s">
        <v>58</v>
      </c>
      <c r="AO574" s="4"/>
      <c r="AP574" s="4" t="s">
        <v>66</v>
      </c>
      <c r="AQ574" s="4"/>
      <c r="AR574" s="4"/>
      <c r="AS574" s="4"/>
      <c r="AT574" s="4"/>
      <c r="AU574" s="120" t="s">
        <v>89</v>
      </c>
      <c r="AV574" s="8" t="s">
        <v>61</v>
      </c>
      <c r="AW574" s="8" t="s">
        <v>61</v>
      </c>
      <c r="AX574" s="10" t="str">
        <f>IF(AW574="","Vacio",IF(AV574=AW574,"Igual","Diferente"))</f>
        <v>Igual</v>
      </c>
      <c r="AY574" s="85" t="s">
        <v>1556</v>
      </c>
      <c r="AZ574" s="85"/>
      <c r="BA574" s="6">
        <f ca="1">+IF(L574&gt;21,"Revisar",0)</f>
        <v>0</v>
      </c>
      <c r="BB574" s="26" t="s">
        <v>62</v>
      </c>
      <c r="BC574" s="85" t="s">
        <v>63</v>
      </c>
      <c r="BD574" s="26">
        <v>0</v>
      </c>
      <c r="BE574" s="26">
        <v>0</v>
      </c>
    </row>
    <row r="575" spans="1:57" x14ac:dyDescent="0.25">
      <c r="A575" s="26" t="str">
        <f>CONCATENATE(E575,"_",Y575)</f>
        <v>20600221753_PCR-LAP1139</v>
      </c>
      <c r="B575" s="26" t="str">
        <f>CONCATENATE(E575,"_",Z575)</f>
        <v>20600221753_</v>
      </c>
      <c r="C575" s="7">
        <v>44105</v>
      </c>
      <c r="D575" s="7">
        <v>44135</v>
      </c>
      <c r="E575" s="108">
        <v>20600221753</v>
      </c>
      <c r="F575" s="12" t="s">
        <v>884</v>
      </c>
      <c r="G575" s="4" t="s">
        <v>875</v>
      </c>
      <c r="H575" s="4" t="s">
        <v>876</v>
      </c>
      <c r="I575" s="7">
        <v>44105</v>
      </c>
      <c r="J575" s="7">
        <v>44135</v>
      </c>
      <c r="K575" s="8"/>
      <c r="L575" s="9">
        <f ca="1">+TODAY()-J575</f>
        <v>21</v>
      </c>
      <c r="M575" s="10">
        <v>45</v>
      </c>
      <c r="N575" s="90"/>
      <c r="O575" s="10" t="str">
        <f>IF(N575="","Vacio",IF(M575=N575,"Igual","Diferente"))</f>
        <v>Vacio</v>
      </c>
      <c r="P575" s="10"/>
      <c r="Q575" s="90"/>
      <c r="R575" s="10" t="str">
        <f>IF(Q575="","Vacio",IF(P575=Q575,"Igual","Diferente"))</f>
        <v>Vacio</v>
      </c>
      <c r="S575" s="2">
        <f>+M575+P575/3.5</f>
        <v>45</v>
      </c>
      <c r="T575" s="2">
        <f ca="1">+IF(L575&gt;=0,IF(L575&lt;30,S575*1,IF(60&gt;L575,S575*2,IF(90&gt;L575,S575*3,IF(120&gt;L575,S575*4,IF(150&gt;L575,S575*5,IF(180&gt;L575,S575*6,IF(210&gt;L575,S575*7))))))),0)</f>
        <v>45</v>
      </c>
      <c r="U575" s="3" t="str">
        <f ca="1">+IF(L575&lt;0,0,IF(L575&lt;8,$A$1,IF(L575&lt;15,$B$1,IF(L575&lt;22,$C$1,IF(L575&lt;30,$D$1,IF(L575&lt;60,$H$1,IF(L575&lt;90,$I$1,IF(L575&lt;120,$J$1,IF(L575&lt;150,$K$1,IF(L575&lt;180,$L$1,IF(L575&lt;210,$E$1)))))))))))</f>
        <v>Fecha inicio Plazo Alquiler</v>
      </c>
      <c r="V575" s="4" t="s">
        <v>882</v>
      </c>
      <c r="W575" s="11" t="s">
        <v>883</v>
      </c>
      <c r="X575" s="7">
        <v>43417</v>
      </c>
      <c r="Y575" s="12" t="s">
        <v>884</v>
      </c>
      <c r="Z575" s="12"/>
      <c r="AA575" s="12"/>
      <c r="AB575" s="13"/>
      <c r="AC575" s="13"/>
      <c r="AD575" s="13"/>
      <c r="AE575" s="13"/>
      <c r="AF575" s="260">
        <f ca="1">+TODAY()-AE575</f>
        <v>44156</v>
      </c>
      <c r="AG575" s="13"/>
      <c r="AH575" s="13"/>
      <c r="AI575" s="7" t="s">
        <v>878</v>
      </c>
      <c r="AJ575" s="7"/>
      <c r="AK575" s="4"/>
      <c r="AL575" s="7"/>
      <c r="AM575" s="11">
        <v>1</v>
      </c>
      <c r="AN575" s="4" t="s">
        <v>58</v>
      </c>
      <c r="AO575" s="4"/>
      <c r="AP575" s="4"/>
      <c r="AQ575" s="4"/>
      <c r="AR575" s="4"/>
      <c r="AS575" s="4"/>
      <c r="AT575" s="14"/>
      <c r="AU575" s="120" t="s">
        <v>89</v>
      </c>
      <c r="AV575" s="8" t="s">
        <v>61</v>
      </c>
      <c r="AW575" s="8" t="s">
        <v>61</v>
      </c>
      <c r="AX575" s="10" t="str">
        <f>IF(AW575="","Vacio",IF(AV575=AW575,"Igual","Diferente"))</f>
        <v>Igual</v>
      </c>
      <c r="AY575" s="26"/>
      <c r="AZ575" s="26"/>
      <c r="BA575" s="6">
        <f ca="1">+IF(L575&gt;21,"Revisar",0)</f>
        <v>0</v>
      </c>
      <c r="BB575" s="26" t="s">
        <v>62</v>
      </c>
      <c r="BC575" s="85" t="s">
        <v>63</v>
      </c>
      <c r="BD575" s="26">
        <v>0</v>
      </c>
      <c r="BE575" s="26">
        <v>0</v>
      </c>
    </row>
    <row r="576" spans="1:57" x14ac:dyDescent="0.25">
      <c r="A576" s="26" t="str">
        <f>CONCATENATE(E576,"_",Y576)</f>
        <v>20600559681_PCR-LAP1140</v>
      </c>
      <c r="B576" s="26" t="str">
        <f>CONCATENATE(E576,"_",Z576)</f>
        <v>20600559681_</v>
      </c>
      <c r="C576" s="7">
        <v>44105</v>
      </c>
      <c r="D576" s="7">
        <v>44135</v>
      </c>
      <c r="E576" s="108">
        <v>20600559681</v>
      </c>
      <c r="F576" s="12" t="s">
        <v>662</v>
      </c>
      <c r="G576" s="4" t="s">
        <v>634</v>
      </c>
      <c r="H576" s="4" t="s">
        <v>635</v>
      </c>
      <c r="I576" s="7">
        <v>44105</v>
      </c>
      <c r="J576" s="7">
        <v>44135</v>
      </c>
      <c r="K576" s="28"/>
      <c r="L576" s="9">
        <f ca="1">+TODAY()-J576</f>
        <v>21</v>
      </c>
      <c r="M576" s="10">
        <v>53.78</v>
      </c>
      <c r="N576" s="90"/>
      <c r="O576" s="10" t="str">
        <f>IF(N576="","Vacio",IF(M576=N576,"Igual","Diferente"))</f>
        <v>Vacio</v>
      </c>
      <c r="P576" s="10"/>
      <c r="Q576" s="90"/>
      <c r="R576" s="10" t="str">
        <f>IF(Q576="","Vacio",IF(P576=Q576,"Igual","Diferente"))</f>
        <v>Vacio</v>
      </c>
      <c r="S576" s="2">
        <f>+M576+P576/3.5</f>
        <v>53.78</v>
      </c>
      <c r="T576" s="2">
        <f ca="1">+IF(L576&gt;=0,IF(L576&lt;30,S576*1,IF(60&gt;L576,S576*2,IF(90&gt;L576,S576*3,IF(120&gt;L576,S576*4,IF(150&gt;L576,S576*5,IF(180&gt;L576,S576*6,IF(210&gt;L576,S576*7))))))),0)</f>
        <v>53.78</v>
      </c>
      <c r="U576" s="3" t="str">
        <f ca="1">+IF(L576&lt;0,0,IF(L576&lt;8,$A$1,IF(L576&lt;15,$B$1,IF(L576&lt;22,$C$1,IF(L576&lt;30,$D$1,IF(L576&lt;60,$H$1,IF(L576&lt;90,$I$1,IF(L576&lt;120,$J$1,IF(L576&lt;150,$K$1,IF(L576&lt;180,$L$1,IF(L576&lt;210,$E$1)))))))))))</f>
        <v>Fecha inicio Plazo Alquiler</v>
      </c>
      <c r="V576" s="4" t="s">
        <v>636</v>
      </c>
      <c r="W576" s="11"/>
      <c r="X576" s="7"/>
      <c r="Y576" s="12" t="s">
        <v>662</v>
      </c>
      <c r="Z576" s="12"/>
      <c r="AA576" s="12"/>
      <c r="AB576" s="13"/>
      <c r="AC576" s="13"/>
      <c r="AD576" s="13"/>
      <c r="AE576" s="13"/>
      <c r="AF576" s="260">
        <f ca="1">+TODAY()-AE576</f>
        <v>44156</v>
      </c>
      <c r="AG576" s="13"/>
      <c r="AH576" s="13"/>
      <c r="AI576" s="7"/>
      <c r="AJ576" s="22"/>
      <c r="AK576" s="21" t="s">
        <v>65</v>
      </c>
      <c r="AL576" s="22"/>
      <c r="AM576" s="24">
        <v>1</v>
      </c>
      <c r="AN576" s="21" t="s">
        <v>58</v>
      </c>
      <c r="AO576" s="21"/>
      <c r="AP576" s="21" t="s">
        <v>518</v>
      </c>
      <c r="AQ576" s="4" t="s">
        <v>343</v>
      </c>
      <c r="AR576" s="4"/>
      <c r="AS576" s="4"/>
      <c r="AT576" s="4"/>
      <c r="AU576" s="4" t="s">
        <v>150</v>
      </c>
      <c r="AV576" s="8" t="s">
        <v>61</v>
      </c>
      <c r="AW576" s="8" t="s">
        <v>61</v>
      </c>
      <c r="AX576" s="10" t="str">
        <f>IF(AW576="","Vacio",IF(AV576=AW576,"Igual","Diferente"))</f>
        <v>Igual</v>
      </c>
      <c r="AY576" s="26"/>
      <c r="AZ576" s="26"/>
      <c r="BA576" s="6">
        <f ca="1">+IF(L576&gt;21,"Revisar",0)</f>
        <v>0</v>
      </c>
      <c r="BB576" s="26" t="s">
        <v>62</v>
      </c>
      <c r="BC576" s="85" t="s">
        <v>63</v>
      </c>
      <c r="BD576" s="26">
        <v>0</v>
      </c>
      <c r="BE576" s="26">
        <v>0</v>
      </c>
    </row>
    <row r="577" spans="1:57" x14ac:dyDescent="0.25">
      <c r="A577" s="26" t="str">
        <f>CONCATENATE(E577,"_",Y577)</f>
        <v>20600221753_PCR-LAP1141</v>
      </c>
      <c r="B577" s="26" t="str">
        <f>CONCATENATE(E577,"_",Z577)</f>
        <v>20600221753_</v>
      </c>
      <c r="C577" s="7">
        <v>44105</v>
      </c>
      <c r="D577" s="7">
        <v>44135</v>
      </c>
      <c r="E577" s="108">
        <v>20600221753</v>
      </c>
      <c r="F577" s="12" t="s">
        <v>885</v>
      </c>
      <c r="G577" s="4" t="s">
        <v>875</v>
      </c>
      <c r="H577" s="4" t="s">
        <v>876</v>
      </c>
      <c r="I577" s="7">
        <v>44105</v>
      </c>
      <c r="J577" s="7">
        <v>44135</v>
      </c>
      <c r="K577" s="8"/>
      <c r="L577" s="9">
        <f ca="1">+TODAY()-J577</f>
        <v>21</v>
      </c>
      <c r="M577" s="10">
        <v>45</v>
      </c>
      <c r="N577" s="90"/>
      <c r="O577" s="10" t="str">
        <f>IF(N577="","Vacio",IF(M577=N577,"Igual","Diferente"))</f>
        <v>Vacio</v>
      </c>
      <c r="P577" s="10"/>
      <c r="Q577" s="90"/>
      <c r="R577" s="10" t="str">
        <f>IF(Q577="","Vacio",IF(P577=Q577,"Igual","Diferente"))</f>
        <v>Vacio</v>
      </c>
      <c r="S577" s="2">
        <f>+M577+P577/3.5</f>
        <v>45</v>
      </c>
      <c r="T577" s="2">
        <f ca="1">+IF(L577&gt;=0,IF(L577&lt;30,S577*1,IF(60&gt;L577,S577*2,IF(90&gt;L577,S577*3,IF(120&gt;L577,S577*4,IF(150&gt;L577,S577*5,IF(180&gt;L577,S577*6,IF(210&gt;L577,S577*7))))))),0)</f>
        <v>45</v>
      </c>
      <c r="U577" s="3" t="str">
        <f ca="1">+IF(L577&lt;0,0,IF(L577&lt;8,$A$1,IF(L577&lt;15,$B$1,IF(L577&lt;22,$C$1,IF(L577&lt;30,$D$1,IF(L577&lt;60,$H$1,IF(L577&lt;90,$I$1,IF(L577&lt;120,$J$1,IF(L577&lt;150,$K$1,IF(L577&lt;180,$L$1,IF(L577&lt;210,$E$1)))))))))))</f>
        <v>Fecha inicio Plazo Alquiler</v>
      </c>
      <c r="V577" s="4" t="s">
        <v>882</v>
      </c>
      <c r="W577" s="11" t="s">
        <v>883</v>
      </c>
      <c r="X577" s="7">
        <v>43417</v>
      </c>
      <c r="Y577" s="12" t="s">
        <v>885</v>
      </c>
      <c r="Z577" s="12"/>
      <c r="AA577" s="12"/>
      <c r="AB577" s="13"/>
      <c r="AC577" s="13"/>
      <c r="AD577" s="13"/>
      <c r="AE577" s="13"/>
      <c r="AF577" s="260">
        <f ca="1">+TODAY()-AE577</f>
        <v>44156</v>
      </c>
      <c r="AG577" s="13"/>
      <c r="AH577" s="13"/>
      <c r="AI577" s="7" t="s">
        <v>878</v>
      </c>
      <c r="AJ577" s="7"/>
      <c r="AK577" s="4"/>
      <c r="AL577" s="7"/>
      <c r="AM577" s="11">
        <v>1</v>
      </c>
      <c r="AN577" s="4" t="s">
        <v>58</v>
      </c>
      <c r="AO577" s="4"/>
      <c r="AP577" s="4"/>
      <c r="AQ577" s="4"/>
      <c r="AR577" s="4"/>
      <c r="AS577" s="4"/>
      <c r="AT577" s="14"/>
      <c r="AU577" s="120" t="s">
        <v>89</v>
      </c>
      <c r="AV577" s="8" t="s">
        <v>61</v>
      </c>
      <c r="AW577" s="8" t="s">
        <v>61</v>
      </c>
      <c r="AX577" s="10" t="str">
        <f>IF(AW577="","Vacio",IF(AV577=AW577,"Igual","Diferente"))</f>
        <v>Igual</v>
      </c>
      <c r="AY577" s="26"/>
      <c r="AZ577" s="26"/>
      <c r="BA577" s="6">
        <f ca="1">+IF(L577&gt;21,"Revisar",0)</f>
        <v>0</v>
      </c>
      <c r="BB577" s="26" t="s">
        <v>62</v>
      </c>
      <c r="BC577" s="85" t="s">
        <v>63</v>
      </c>
      <c r="BD577" s="26">
        <v>0</v>
      </c>
      <c r="BE577" s="26">
        <v>0</v>
      </c>
    </row>
    <row r="578" spans="1:57" x14ac:dyDescent="0.25">
      <c r="A578" s="26" t="str">
        <f>CONCATENATE(E578,"_",Y578)</f>
        <v>20600293231_PCR-LAP1142</v>
      </c>
      <c r="B578" s="26" t="str">
        <f>CONCATENATE(E578,"_",Z578)</f>
        <v>20600293231_PCR-LAP1163</v>
      </c>
      <c r="C578" s="7">
        <v>44119</v>
      </c>
      <c r="D578" s="7">
        <v>44149</v>
      </c>
      <c r="E578" s="143">
        <v>20600293231</v>
      </c>
      <c r="F578" s="12" t="s">
        <v>1569</v>
      </c>
      <c r="G578" s="4" t="s">
        <v>1545</v>
      </c>
      <c r="H578" s="4" t="s">
        <v>1546</v>
      </c>
      <c r="I578" s="7">
        <v>44119</v>
      </c>
      <c r="J578" s="7">
        <v>44149</v>
      </c>
      <c r="K578" s="8"/>
      <c r="L578" s="9">
        <f ca="1">+TODAY()-J578</f>
        <v>7</v>
      </c>
      <c r="M578" s="10">
        <v>50</v>
      </c>
      <c r="N578" s="90"/>
      <c r="O578" s="10" t="str">
        <f>IF(N578="","Vacio",IF(M578=N578,"Igual","Diferente"))</f>
        <v>Vacio</v>
      </c>
      <c r="P578" s="10"/>
      <c r="Q578" s="90"/>
      <c r="R578" s="10" t="str">
        <f>IF(Q578="","Vacio",IF(P578=Q578,"Igual","Diferente"))</f>
        <v>Vacio</v>
      </c>
      <c r="S578" s="2">
        <f>+M578+P578/3.5</f>
        <v>50</v>
      </c>
      <c r="T578" s="2">
        <f ca="1">+IF(L578&gt;=0,IF(L578&lt;30,S578*1,IF(60&gt;L578,S578*2,IF(90&gt;L578,S578*3,IF(120&gt;L578,S578*4,IF(150&gt;L578,S578*5,IF(180&gt;L578,S578*6,IF(210&gt;L578,S578*7))))))),0)</f>
        <v>50</v>
      </c>
      <c r="U578" s="3" t="str">
        <f ca="1">+IF(L578&lt;0,0,IF(L578&lt;8,$A$1,IF(L578&lt;15,$B$1,IF(L578&lt;22,$C$1,IF(L578&lt;30,$D$1,IF(L578&lt;60,$H$1,IF(L578&lt;90,$I$1,IF(L578&lt;120,$J$1,IF(L578&lt;150,$K$1,IF(L578&lt;180,$L$1,IF(L578&lt;210,$E$1)))))))))))</f>
        <v>CONCATENACIÓN LAPTOP ACTUAL</v>
      </c>
      <c r="V578" s="4" t="s">
        <v>1557</v>
      </c>
      <c r="W578" s="11" t="s">
        <v>1558</v>
      </c>
      <c r="X578" s="7">
        <v>43614</v>
      </c>
      <c r="Y578" s="12" t="s">
        <v>1569</v>
      </c>
      <c r="Z578" s="12" t="s">
        <v>1570</v>
      </c>
      <c r="AA578" s="12"/>
      <c r="AB578" s="12"/>
      <c r="AC578" s="13"/>
      <c r="AD578" s="13"/>
      <c r="AE578" s="13"/>
      <c r="AF578" s="260">
        <f ca="1">+TODAY()-AE578</f>
        <v>44156</v>
      </c>
      <c r="AG578" s="13"/>
      <c r="AH578" s="13"/>
      <c r="AI578" s="7"/>
      <c r="AJ578" s="7"/>
      <c r="AK578" s="4" t="s">
        <v>65</v>
      </c>
      <c r="AL578" s="7"/>
      <c r="AM578" s="11">
        <v>1</v>
      </c>
      <c r="AN578" s="4" t="s">
        <v>58</v>
      </c>
      <c r="AO578" s="4"/>
      <c r="AP578" s="4" t="s">
        <v>66</v>
      </c>
      <c r="AQ578" s="4"/>
      <c r="AR578" s="4"/>
      <c r="AS578" s="4"/>
      <c r="AT578" s="4"/>
      <c r="AU578" s="120" t="s">
        <v>89</v>
      </c>
      <c r="AV578" s="8" t="s">
        <v>61</v>
      </c>
      <c r="AW578" s="8" t="s">
        <v>61</v>
      </c>
      <c r="AX578" s="10" t="str">
        <f>IF(AW578="","Vacio",IF(AV578=AW578,"Igual","Diferente"))</f>
        <v>Igual</v>
      </c>
      <c r="AY578" s="85"/>
      <c r="AZ578" s="85"/>
      <c r="BA578" s="6">
        <f ca="1">+IF(L578&gt;21,"Revisar",0)</f>
        <v>0</v>
      </c>
      <c r="BB578" s="26" t="s">
        <v>62</v>
      </c>
      <c r="BC578" s="85" t="s">
        <v>63</v>
      </c>
      <c r="BD578" s="26">
        <v>0</v>
      </c>
      <c r="BE578" s="26">
        <v>0</v>
      </c>
    </row>
    <row r="579" spans="1:57" x14ac:dyDescent="0.25">
      <c r="A579" s="26" t="str">
        <f>CONCATENATE(E579,"_",Y579)</f>
        <v>20600293231_PCR-LAP1143</v>
      </c>
      <c r="B579" s="26" t="str">
        <f>CONCATENATE(E579,"_",Z579)</f>
        <v>20600293231_PCR-LAP1465</v>
      </c>
      <c r="C579" s="7">
        <v>44119</v>
      </c>
      <c r="D579" s="7">
        <v>44149</v>
      </c>
      <c r="E579" s="143">
        <v>20600293231</v>
      </c>
      <c r="F579" s="12" t="s">
        <v>1568</v>
      </c>
      <c r="G579" s="4" t="s">
        <v>1545</v>
      </c>
      <c r="H579" s="4" t="s">
        <v>1546</v>
      </c>
      <c r="I579" s="7">
        <v>44119</v>
      </c>
      <c r="J579" s="7">
        <v>44149</v>
      </c>
      <c r="K579" s="8"/>
      <c r="L579" s="9">
        <f ca="1">+TODAY()-J579</f>
        <v>7</v>
      </c>
      <c r="M579" s="10">
        <v>50</v>
      </c>
      <c r="N579" s="90"/>
      <c r="O579" s="10" t="str">
        <f>IF(N579="","Vacio",IF(M579=N579,"Igual","Diferente"))</f>
        <v>Vacio</v>
      </c>
      <c r="P579" s="10"/>
      <c r="Q579" s="90"/>
      <c r="R579" s="10" t="str">
        <f>IF(Q579="","Vacio",IF(P579=Q579,"Igual","Diferente"))</f>
        <v>Vacio</v>
      </c>
      <c r="S579" s="2">
        <f>+M579+P579/3.5</f>
        <v>50</v>
      </c>
      <c r="T579" s="2">
        <f ca="1">+IF(L579&gt;=0,IF(L579&lt;30,S579*1,IF(60&gt;L579,S579*2,IF(90&gt;L579,S579*3,IF(120&gt;L579,S579*4,IF(150&gt;L579,S579*5,IF(180&gt;L579,S579*6,IF(210&gt;L579,S579*7))))))),0)</f>
        <v>50</v>
      </c>
      <c r="U579" s="3" t="str">
        <f ca="1">+IF(L579&lt;0,0,IF(L579&lt;8,$A$1,IF(L579&lt;15,$B$1,IF(L579&lt;22,$C$1,IF(L579&lt;30,$D$1,IF(L579&lt;60,$H$1,IF(L579&lt;90,$I$1,IF(L579&lt;120,$J$1,IF(L579&lt;150,$K$1,IF(L579&lt;180,$L$1,IF(L579&lt;210,$E$1)))))))))))</f>
        <v>CONCATENACIÓN LAPTOP ACTUAL</v>
      </c>
      <c r="V579" s="4" t="s">
        <v>1566</v>
      </c>
      <c r="W579" s="11" t="s">
        <v>1567</v>
      </c>
      <c r="X579" s="7">
        <v>43637</v>
      </c>
      <c r="Y579" s="12" t="s">
        <v>1568</v>
      </c>
      <c r="Z579" s="12" t="s">
        <v>301</v>
      </c>
      <c r="AA579" s="12"/>
      <c r="AB579" s="13"/>
      <c r="AC579" s="13"/>
      <c r="AD579" s="13"/>
      <c r="AE579" s="13"/>
      <c r="AF579" s="260">
        <f ca="1">+TODAY()-AE579</f>
        <v>44156</v>
      </c>
      <c r="AG579" s="13"/>
      <c r="AH579" s="13"/>
      <c r="AI579" s="7"/>
      <c r="AJ579" s="7"/>
      <c r="AK579" s="4" t="s">
        <v>65</v>
      </c>
      <c r="AL579" s="7"/>
      <c r="AM579" s="11">
        <v>1</v>
      </c>
      <c r="AN579" s="4" t="s">
        <v>58</v>
      </c>
      <c r="AO579" s="4"/>
      <c r="AP579" s="4" t="s">
        <v>66</v>
      </c>
      <c r="AQ579" s="4"/>
      <c r="AR579" s="4"/>
      <c r="AS579" s="4"/>
      <c r="AT579" s="4"/>
      <c r="AU579" s="120" t="s">
        <v>89</v>
      </c>
      <c r="AV579" s="8" t="s">
        <v>61</v>
      </c>
      <c r="AW579" s="8" t="s">
        <v>61</v>
      </c>
      <c r="AX579" s="10" t="str">
        <f>IF(AW579="","Vacio",IF(AV579=AW579,"Igual","Diferente"))</f>
        <v>Igual</v>
      </c>
      <c r="AY579" s="85"/>
      <c r="AZ579" s="85"/>
      <c r="BA579" s="6">
        <f ca="1">+IF(L579&gt;21,"Revisar",0)</f>
        <v>0</v>
      </c>
      <c r="BB579" s="26" t="s">
        <v>62</v>
      </c>
      <c r="BC579" s="85" t="s">
        <v>63</v>
      </c>
      <c r="BD579" s="26">
        <v>0</v>
      </c>
      <c r="BE579" s="26">
        <v>0</v>
      </c>
    </row>
    <row r="580" spans="1:57" x14ac:dyDescent="0.25">
      <c r="A580" s="26" t="str">
        <f>CONCATENATE(E580,"_",Y580)</f>
        <v>20100055237_PCR-LAP1144</v>
      </c>
      <c r="B580" s="26" t="str">
        <f>CONCATENATE(E580,"_",Z580)</f>
        <v>20100055237_</v>
      </c>
      <c r="C580" s="7">
        <v>44128</v>
      </c>
      <c r="D580" s="7">
        <v>44158</v>
      </c>
      <c r="E580" s="143">
        <v>20100055237</v>
      </c>
      <c r="F580" s="12" t="s">
        <v>148</v>
      </c>
      <c r="G580" s="4" t="s">
        <v>144</v>
      </c>
      <c r="H580" s="4" t="s">
        <v>11261</v>
      </c>
      <c r="I580" s="7">
        <v>44128</v>
      </c>
      <c r="J580" s="7">
        <v>44158</v>
      </c>
      <c r="K580" s="8"/>
      <c r="L580" s="9">
        <f ca="1">+TODAY()-J580</f>
        <v>-2</v>
      </c>
      <c r="M580" s="10">
        <v>60</v>
      </c>
      <c r="N580" s="90"/>
      <c r="O580" s="10" t="str">
        <f>IF(N580="","Vacio",IF(M580=N580,"Igual","Diferente"))</f>
        <v>Vacio</v>
      </c>
      <c r="P580" s="10"/>
      <c r="Q580" s="90"/>
      <c r="R580" s="10" t="str">
        <f>IF(Q580="","Vacio",IF(P580=Q580,"Igual","Diferente"))</f>
        <v>Vacio</v>
      </c>
      <c r="S580" s="2">
        <f>+M580+P580/3.5</f>
        <v>60</v>
      </c>
      <c r="T580" s="2">
        <f ca="1">+IF(L580&gt;=0,IF(L580&lt;30,S580*1,IF(60&gt;L580,S580*2,IF(90&gt;L580,S580*3,IF(120&gt;L580,S580*4,IF(150&gt;L580,S580*5,IF(180&gt;L580,S580*6,IF(210&gt;L580,S580*7))))))),0)</f>
        <v>0</v>
      </c>
      <c r="U580" s="3">
        <f ca="1">+IF(L580&lt;0,0,IF(L580&lt;8,$A$1,IF(L580&lt;15,$B$1,IF(L580&lt;22,$C$1,IF(L580&lt;30,$D$1,IF(L580&lt;60,$H$1,IF(L580&lt;90,$I$1,IF(L580&lt;120,$J$1,IF(L580&lt;150,$K$1,IF(L580&lt;180,$L$1,IF(L580&lt;210,$E$1)))))))))))</f>
        <v>0</v>
      </c>
      <c r="V580" s="4" t="s">
        <v>146</v>
      </c>
      <c r="W580" s="11" t="s">
        <v>147</v>
      </c>
      <c r="X580" s="7">
        <v>44100</v>
      </c>
      <c r="Y580" s="12" t="s">
        <v>148</v>
      </c>
      <c r="Z580" s="12"/>
      <c r="AA580" s="12"/>
      <c r="AB580" s="13"/>
      <c r="AC580" s="13"/>
      <c r="AD580" s="13"/>
      <c r="AE580" s="13"/>
      <c r="AF580" s="260">
        <f ca="1">+TODAY()-AE580</f>
        <v>44156</v>
      </c>
      <c r="AG580" s="13"/>
      <c r="AH580" s="13"/>
      <c r="AI580" s="7"/>
      <c r="AJ580" s="7"/>
      <c r="AK580" s="4"/>
      <c r="AL580" s="7"/>
      <c r="AM580" s="11">
        <v>1</v>
      </c>
      <c r="AN580" s="4" t="s">
        <v>58</v>
      </c>
      <c r="AO580" s="4"/>
      <c r="AP580" s="4" t="s">
        <v>149</v>
      </c>
      <c r="AQ580" s="4"/>
      <c r="AR580" s="4"/>
      <c r="AS580" s="4"/>
      <c r="AT580" s="4"/>
      <c r="AU580" s="4" t="s">
        <v>150</v>
      </c>
      <c r="AV580" s="8" t="s">
        <v>61</v>
      </c>
      <c r="AW580" s="8" t="s">
        <v>61</v>
      </c>
      <c r="AX580" s="10" t="str">
        <f>IF(AW580="","Vacio",IF(AV580=AW580,"Igual","Diferente"))</f>
        <v>Igual</v>
      </c>
      <c r="AY580" s="26"/>
      <c r="AZ580" s="26"/>
      <c r="BA580" s="6">
        <f ca="1">+IF(L580&gt;21,"Revisar",0)</f>
        <v>0</v>
      </c>
      <c r="BB580" s="26" t="s">
        <v>62</v>
      </c>
      <c r="BC580" s="85" t="s">
        <v>63</v>
      </c>
      <c r="BD580" s="26">
        <v>0</v>
      </c>
      <c r="BE580" s="26">
        <v>0</v>
      </c>
    </row>
    <row r="581" spans="1:57" x14ac:dyDescent="0.25">
      <c r="A581" s="26" t="str">
        <f>CONCATENATE(E581,"_",Y581)</f>
        <v>20431445370_PCR-LAP1145</v>
      </c>
      <c r="B581" s="26" t="str">
        <f>CONCATENATE(E581,"_",Z581)</f>
        <v>20431445370_</v>
      </c>
      <c r="C581" s="7">
        <v>44105</v>
      </c>
      <c r="D581" s="7">
        <v>44134</v>
      </c>
      <c r="E581" s="143">
        <v>20431445370</v>
      </c>
      <c r="F581" s="12" t="s">
        <v>1501</v>
      </c>
      <c r="G581" s="4" t="s">
        <v>1487</v>
      </c>
      <c r="H581" s="4" t="s">
        <v>1488</v>
      </c>
      <c r="I581" s="7">
        <v>44105</v>
      </c>
      <c r="J581" s="7">
        <v>44134</v>
      </c>
      <c r="K581" s="8"/>
      <c r="L581" s="9">
        <f ca="1">+TODAY()-J581</f>
        <v>22</v>
      </c>
      <c r="M581" s="10">
        <v>55</v>
      </c>
      <c r="N581" s="90"/>
      <c r="O581" s="10" t="str">
        <f>IF(N581="","Vacio",IF(M581=N581,"Igual","Diferente"))</f>
        <v>Vacio</v>
      </c>
      <c r="P581" s="10"/>
      <c r="Q581" s="90"/>
      <c r="R581" s="10" t="str">
        <f>IF(Q581="","Vacio",IF(P581=Q581,"Igual","Diferente"))</f>
        <v>Vacio</v>
      </c>
      <c r="S581" s="2">
        <f>+M581+P581/3.5</f>
        <v>55</v>
      </c>
      <c r="T581" s="2">
        <f ca="1">+IF(L581&gt;=0,IF(L581&lt;30,S581*1,IF(60&gt;L581,S581*2,IF(90&gt;L581,S581*3,IF(120&gt;L581,S581*4,IF(150&gt;L581,S581*5,IF(180&gt;L581,S581*6,IF(210&gt;L581,S581*7))))))),0)</f>
        <v>55</v>
      </c>
      <c r="U581" s="3" t="str">
        <f ca="1">+IF(L581&lt;0,0,IF(L581&lt;8,$A$1,IF(L581&lt;15,$B$1,IF(L581&lt;22,$C$1,IF(L581&lt;30,$D$1,IF(L581&lt;60,$H$1,IF(L581&lt;90,$I$1,IF(L581&lt;120,$J$1,IF(L581&lt;150,$K$1,IF(L581&lt;180,$L$1,IF(L581&lt;210,$E$1)))))))))))</f>
        <v>Fecha vencimiento Plazo Alquiler</v>
      </c>
      <c r="V581" s="4" t="s">
        <v>1497</v>
      </c>
      <c r="W581" s="11" t="s">
        <v>1500</v>
      </c>
      <c r="X581" s="7">
        <v>43636</v>
      </c>
      <c r="Y581" s="12" t="s">
        <v>1501</v>
      </c>
      <c r="Z581" s="12"/>
      <c r="AA581" s="12"/>
      <c r="AB581" s="13"/>
      <c r="AC581" s="13"/>
      <c r="AD581" s="13"/>
      <c r="AE581" s="13"/>
      <c r="AF581" s="260">
        <f ca="1">+TODAY()-AE581</f>
        <v>44156</v>
      </c>
      <c r="AG581" s="13"/>
      <c r="AH581" s="13"/>
      <c r="AI581" s="7" t="s">
        <v>1489</v>
      </c>
      <c r="AJ581" s="27" t="s">
        <v>1490</v>
      </c>
      <c r="AK581" s="4" t="s">
        <v>1491</v>
      </c>
      <c r="AL581" s="7">
        <v>44347</v>
      </c>
      <c r="AM581" s="11">
        <v>1</v>
      </c>
      <c r="AN581" s="4" t="s">
        <v>58</v>
      </c>
      <c r="AO581" s="4"/>
      <c r="AP581" s="4" t="s">
        <v>66</v>
      </c>
      <c r="AQ581" s="4"/>
      <c r="AR581" s="4"/>
      <c r="AS581" s="4"/>
      <c r="AT581" s="4"/>
      <c r="AU581" s="4" t="s">
        <v>111</v>
      </c>
      <c r="AV581" s="8" t="s">
        <v>61</v>
      </c>
      <c r="AW581" s="8" t="s">
        <v>61</v>
      </c>
      <c r="AX581" s="10" t="str">
        <f>IF(AW581="","Vacio",IF(AV581=AW581,"Igual","Diferente"))</f>
        <v>Igual</v>
      </c>
      <c r="AY581" s="85"/>
      <c r="AZ581" s="85"/>
      <c r="BA581" s="6" t="str">
        <f ca="1">+IF(L581&gt;21,"Revisar",0)</f>
        <v>Revisar</v>
      </c>
      <c r="BB581" s="26" t="s">
        <v>62</v>
      </c>
      <c r="BC581" s="85" t="s">
        <v>120</v>
      </c>
      <c r="BD581" s="26">
        <v>0</v>
      </c>
      <c r="BE581" s="26">
        <v>0</v>
      </c>
    </row>
    <row r="582" spans="1:57" x14ac:dyDescent="0.25">
      <c r="A582" s="26" t="str">
        <f>CONCATENATE(E582,"_",Y582)</f>
        <v>20600221753_PCR-LAP1146</v>
      </c>
      <c r="B582" s="26" t="str">
        <f>CONCATENATE(E582,"_",Z582)</f>
        <v>20600221753_</v>
      </c>
      <c r="C582" s="7">
        <v>44105</v>
      </c>
      <c r="D582" s="7">
        <v>44135</v>
      </c>
      <c r="E582" s="143">
        <v>20600221753</v>
      </c>
      <c r="F582" s="12" t="s">
        <v>886</v>
      </c>
      <c r="G582" s="4" t="s">
        <v>875</v>
      </c>
      <c r="H582" s="4" t="s">
        <v>876</v>
      </c>
      <c r="I582" s="7">
        <v>44105</v>
      </c>
      <c r="J582" s="7">
        <v>44135</v>
      </c>
      <c r="K582" s="8"/>
      <c r="L582" s="9">
        <f ca="1">+TODAY()-J582</f>
        <v>21</v>
      </c>
      <c r="M582" s="10">
        <v>45</v>
      </c>
      <c r="N582" s="90"/>
      <c r="O582" s="10" t="str">
        <f>IF(N582="","Vacio",IF(M582=N582,"Igual","Diferente"))</f>
        <v>Vacio</v>
      </c>
      <c r="P582" s="10"/>
      <c r="Q582" s="90"/>
      <c r="R582" s="10" t="str">
        <f>IF(Q582="","Vacio",IF(P582=Q582,"Igual","Diferente"))</f>
        <v>Vacio</v>
      </c>
      <c r="S582" s="2">
        <f>+M582+P582/3.5</f>
        <v>45</v>
      </c>
      <c r="T582" s="2">
        <f ca="1">+IF(L582&gt;=0,IF(L582&lt;30,S582*1,IF(60&gt;L582,S582*2,IF(90&gt;L582,S582*3,IF(120&gt;L582,S582*4,IF(150&gt;L582,S582*5,IF(180&gt;L582,S582*6,IF(210&gt;L582,S582*7))))))),0)</f>
        <v>45</v>
      </c>
      <c r="U582" s="3" t="str">
        <f ca="1">+IF(L582&lt;0,0,IF(L582&lt;8,$A$1,IF(L582&lt;15,$B$1,IF(L582&lt;22,$C$1,IF(L582&lt;30,$D$1,IF(L582&lt;60,$H$1,IF(L582&lt;90,$I$1,IF(L582&lt;120,$J$1,IF(L582&lt;150,$K$1,IF(L582&lt;180,$L$1,IF(L582&lt;210,$E$1)))))))))))</f>
        <v>Fecha inicio Plazo Alquiler</v>
      </c>
      <c r="V582" s="4" t="s">
        <v>882</v>
      </c>
      <c r="W582" s="11" t="s">
        <v>883</v>
      </c>
      <c r="X582" s="7">
        <v>43417</v>
      </c>
      <c r="Y582" s="12" t="s">
        <v>886</v>
      </c>
      <c r="Z582" s="12"/>
      <c r="AA582" s="12"/>
      <c r="AB582" s="13"/>
      <c r="AC582" s="13"/>
      <c r="AD582" s="13"/>
      <c r="AE582" s="13"/>
      <c r="AF582" s="260">
        <f ca="1">+TODAY()-AE582</f>
        <v>44156</v>
      </c>
      <c r="AG582" s="13"/>
      <c r="AH582" s="13"/>
      <c r="AI582" s="7" t="s">
        <v>878</v>
      </c>
      <c r="AJ582" s="7"/>
      <c r="AK582" s="4"/>
      <c r="AL582" s="7"/>
      <c r="AM582" s="11">
        <v>1</v>
      </c>
      <c r="AN582" s="4" t="s">
        <v>58</v>
      </c>
      <c r="AO582" s="4"/>
      <c r="AP582" s="4"/>
      <c r="AQ582" s="4"/>
      <c r="AR582" s="4"/>
      <c r="AS582" s="4"/>
      <c r="AT582" s="14"/>
      <c r="AU582" s="120" t="s">
        <v>89</v>
      </c>
      <c r="AV582" s="8" t="s">
        <v>61</v>
      </c>
      <c r="AW582" s="8" t="s">
        <v>61</v>
      </c>
      <c r="AX582" s="10" t="str">
        <f>IF(AW582="","Vacio",IF(AV582=AW582,"Igual","Diferente"))</f>
        <v>Igual</v>
      </c>
      <c r="AY582" s="26"/>
      <c r="AZ582" s="26"/>
      <c r="BA582" s="6">
        <f ca="1">+IF(L582&gt;21,"Revisar",0)</f>
        <v>0</v>
      </c>
      <c r="BB582" s="26" t="s">
        <v>62</v>
      </c>
      <c r="BC582" s="85" t="s">
        <v>63</v>
      </c>
      <c r="BD582" s="26">
        <v>0</v>
      </c>
      <c r="BE582" s="26">
        <v>0</v>
      </c>
    </row>
    <row r="583" spans="1:57" x14ac:dyDescent="0.25">
      <c r="A583" s="26" t="str">
        <f>CONCATENATE(E583,"_",Y583)</f>
        <v>20600221753_PCR-LAP1147</v>
      </c>
      <c r="B583" s="26" t="str">
        <f>CONCATENATE(E583,"_",Z583)</f>
        <v>20600221753_</v>
      </c>
      <c r="C583" s="7">
        <v>44105</v>
      </c>
      <c r="D583" s="7">
        <v>44135</v>
      </c>
      <c r="E583" s="108">
        <v>20600221753</v>
      </c>
      <c r="F583" s="12" t="s">
        <v>887</v>
      </c>
      <c r="G583" s="4" t="s">
        <v>875</v>
      </c>
      <c r="H583" s="4" t="s">
        <v>876</v>
      </c>
      <c r="I583" s="7">
        <v>44105</v>
      </c>
      <c r="J583" s="7">
        <v>44135</v>
      </c>
      <c r="K583" s="8"/>
      <c r="L583" s="9">
        <f ca="1">+TODAY()-J583</f>
        <v>21</v>
      </c>
      <c r="M583" s="10">
        <v>45</v>
      </c>
      <c r="N583" s="90"/>
      <c r="O583" s="10" t="str">
        <f>IF(N583="","Vacio",IF(M583=N583,"Igual","Diferente"))</f>
        <v>Vacio</v>
      </c>
      <c r="P583" s="10"/>
      <c r="Q583" s="90"/>
      <c r="R583" s="10" t="str">
        <f>IF(Q583="","Vacio",IF(P583=Q583,"Igual","Diferente"))</f>
        <v>Vacio</v>
      </c>
      <c r="S583" s="2">
        <f>+M583+P583/3.5</f>
        <v>45</v>
      </c>
      <c r="T583" s="2">
        <f ca="1">+IF(L583&gt;=0,IF(L583&lt;30,S583*1,IF(60&gt;L583,S583*2,IF(90&gt;L583,S583*3,IF(120&gt;L583,S583*4,IF(150&gt;L583,S583*5,IF(180&gt;L583,S583*6,IF(210&gt;L583,S583*7))))))),0)</f>
        <v>45</v>
      </c>
      <c r="U583" s="3" t="str">
        <f ca="1">+IF(L583&lt;0,0,IF(L583&lt;8,$A$1,IF(L583&lt;15,$B$1,IF(L583&lt;22,$C$1,IF(L583&lt;30,$D$1,IF(L583&lt;60,$H$1,IF(L583&lt;90,$I$1,IF(L583&lt;120,$J$1,IF(L583&lt;150,$K$1,IF(L583&lt;180,$L$1,IF(L583&lt;210,$E$1)))))))))))</f>
        <v>Fecha inicio Plazo Alquiler</v>
      </c>
      <c r="V583" s="4" t="s">
        <v>882</v>
      </c>
      <c r="W583" s="11" t="s">
        <v>883</v>
      </c>
      <c r="X583" s="7">
        <v>43417</v>
      </c>
      <c r="Y583" s="12" t="s">
        <v>887</v>
      </c>
      <c r="Z583" s="12"/>
      <c r="AA583" s="12"/>
      <c r="AB583" s="13"/>
      <c r="AC583" s="13"/>
      <c r="AD583" s="13"/>
      <c r="AE583" s="13"/>
      <c r="AF583" s="260">
        <f ca="1">+TODAY()-AE583</f>
        <v>44156</v>
      </c>
      <c r="AG583" s="13"/>
      <c r="AH583" s="13"/>
      <c r="AI583" s="7" t="s">
        <v>878</v>
      </c>
      <c r="AJ583" s="7"/>
      <c r="AK583" s="4"/>
      <c r="AL583" s="7"/>
      <c r="AM583" s="11">
        <v>1</v>
      </c>
      <c r="AN583" s="4" t="s">
        <v>58</v>
      </c>
      <c r="AO583" s="4"/>
      <c r="AP583" s="4"/>
      <c r="AQ583" s="4"/>
      <c r="AR583" s="4"/>
      <c r="AS583" s="4"/>
      <c r="AT583" s="14"/>
      <c r="AU583" s="120" t="s">
        <v>89</v>
      </c>
      <c r="AV583" s="8" t="s">
        <v>61</v>
      </c>
      <c r="AW583" s="8" t="s">
        <v>61</v>
      </c>
      <c r="AX583" s="10" t="str">
        <f>IF(AW583="","Vacio",IF(AV583=AW583,"Igual","Diferente"))</f>
        <v>Igual</v>
      </c>
      <c r="AY583" s="26"/>
      <c r="AZ583" s="26"/>
      <c r="BA583" s="6">
        <f ca="1">+IF(L583&gt;21,"Revisar",0)</f>
        <v>0</v>
      </c>
      <c r="BB583" s="26" t="s">
        <v>62</v>
      </c>
      <c r="BC583" s="85" t="s">
        <v>63</v>
      </c>
      <c r="BD583" s="26">
        <v>0</v>
      </c>
      <c r="BE583" s="26">
        <v>0</v>
      </c>
    </row>
    <row r="584" spans="1:57" x14ac:dyDescent="0.25">
      <c r="A584" s="26" t="str">
        <f>CONCATENATE(E584,"_",Y584)</f>
        <v>20520596233_PCR-LAP1148</v>
      </c>
      <c r="B584" s="26" t="str">
        <f>CONCATENATE(E584,"_",Z584)</f>
        <v>20520596233_</v>
      </c>
      <c r="C584" s="7">
        <v>44133</v>
      </c>
      <c r="D584" s="7">
        <v>44163</v>
      </c>
      <c r="E584" s="108">
        <v>20520596233</v>
      </c>
      <c r="F584" s="77" t="s">
        <v>3781</v>
      </c>
      <c r="G584" s="4" t="s">
        <v>3742</v>
      </c>
      <c r="H584" s="4" t="s">
        <v>11347</v>
      </c>
      <c r="I584" s="7">
        <v>44133</v>
      </c>
      <c r="J584" s="7">
        <v>44163</v>
      </c>
      <c r="K584" s="8"/>
      <c r="L584" s="9">
        <f ca="1">+TODAY()-J584</f>
        <v>-7</v>
      </c>
      <c r="M584" s="10">
        <v>82</v>
      </c>
      <c r="N584" s="94"/>
      <c r="O584" s="10" t="str">
        <f>IF(N584="","Vacio",IF(M584=N584,"Igual","Diferente"))</f>
        <v>Vacio</v>
      </c>
      <c r="P584" s="10"/>
      <c r="Q584" s="94"/>
      <c r="R584" s="10" t="str">
        <f>IF(Q584="","Vacio",IF(P584=Q584,"Igual","Diferente"))</f>
        <v>Vacio</v>
      </c>
      <c r="S584" s="2">
        <f>+M584+P584/3.5</f>
        <v>82</v>
      </c>
      <c r="T584" s="2">
        <f ca="1">+IF(L584&gt;=0,IF(L584&lt;30,S584*1,IF(60&gt;L584,S584*2,IF(90&gt;L584,S584*3,IF(120&gt;L584,S584*4,IF(150&gt;L584,S584*5,IF(180&gt;L584,S584*6,IF(210&gt;L584,S584*7))))))),0)</f>
        <v>0</v>
      </c>
      <c r="U584" s="3">
        <f ca="1">+IF(L584&lt;0,0,IF(L584&lt;8,$A$1,IF(L584&lt;15,$B$1,IF(L584&lt;22,$C$1,IF(L584&lt;30,$D$1,IF(L584&lt;60,$H$1,IF(L584&lt;90,$I$1,IF(L584&lt;120,$J$1,IF(L584&lt;150,$K$1,IF(L584&lt;180,$L$1,IF(L584&lt;210,$E$1)))))))))))</f>
        <v>0</v>
      </c>
      <c r="V584" s="76" t="s">
        <v>3780</v>
      </c>
      <c r="W584" s="44" t="s">
        <v>3756</v>
      </c>
      <c r="X584" s="88">
        <v>44009</v>
      </c>
      <c r="Y584" s="77" t="s">
        <v>3781</v>
      </c>
      <c r="Z584" s="12"/>
      <c r="AA584" s="77"/>
      <c r="AB584" s="73"/>
      <c r="AC584" s="73"/>
      <c r="AD584" s="73"/>
      <c r="AE584" s="73"/>
      <c r="AF584" s="260">
        <f ca="1">+TODAY()-AE584</f>
        <v>44156</v>
      </c>
      <c r="AG584" s="73"/>
      <c r="AH584" s="73"/>
      <c r="AI584" s="7"/>
      <c r="AJ584" s="4"/>
      <c r="AK584" s="7"/>
      <c r="AL584" s="11"/>
      <c r="AM584" s="4"/>
      <c r="AN584" s="4"/>
      <c r="AO584" s="4"/>
      <c r="AP584" s="4" t="s">
        <v>306</v>
      </c>
      <c r="AQ584" s="4"/>
      <c r="AR584" s="4"/>
      <c r="AS584" s="4"/>
      <c r="AT584" s="4"/>
      <c r="AU584" s="4" t="s">
        <v>3449</v>
      </c>
      <c r="AV584" s="8" t="s">
        <v>61</v>
      </c>
      <c r="AW584" s="8" t="s">
        <v>61</v>
      </c>
      <c r="AX584" s="10" t="str">
        <f>IF(AW584="","Vacio",IF(AV584=AW584,"Igual","Diferente"))</f>
        <v>Igual</v>
      </c>
      <c r="AY584" s="85"/>
      <c r="AZ584" s="85"/>
      <c r="BA584" s="6">
        <f ca="1">+IF(L584&gt;21,"Revisar",0)</f>
        <v>0</v>
      </c>
      <c r="BB584" s="85" t="s">
        <v>62</v>
      </c>
      <c r="BC584" s="85" t="s">
        <v>63</v>
      </c>
      <c r="BD584" s="26">
        <v>0</v>
      </c>
      <c r="BE584" s="26">
        <v>0</v>
      </c>
    </row>
    <row r="585" spans="1:57" x14ac:dyDescent="0.25">
      <c r="A585" s="26" t="str">
        <f>CONCATENATE(E585,"_",Y585)</f>
        <v>20417573705_PCR-LAP1149</v>
      </c>
      <c r="B585" s="26" t="str">
        <f>CONCATENATE(E585,"_",Z585)</f>
        <v>20417573705_PCR-LAP0673</v>
      </c>
      <c r="C585" s="7">
        <v>44105</v>
      </c>
      <c r="D585" s="7">
        <v>44135</v>
      </c>
      <c r="E585" s="108">
        <v>20417573705</v>
      </c>
      <c r="F585" s="12" t="s">
        <v>4043</v>
      </c>
      <c r="G585" s="4" t="s">
        <v>4026</v>
      </c>
      <c r="H585" s="4" t="s">
        <v>11348</v>
      </c>
      <c r="I585" s="7">
        <v>44105</v>
      </c>
      <c r="J585" s="7">
        <v>44135</v>
      </c>
      <c r="K585" s="8">
        <v>247256</v>
      </c>
      <c r="L585" s="9">
        <f ca="1">+TODAY()-J585</f>
        <v>21</v>
      </c>
      <c r="M585" s="10">
        <v>70</v>
      </c>
      <c r="N585" s="94"/>
      <c r="O585" s="10" t="str">
        <f>IF(N585="","Vacio",IF(M585=N585,"Igual","Diferente"))</f>
        <v>Vacio</v>
      </c>
      <c r="P585" s="10"/>
      <c r="Q585" s="94"/>
      <c r="R585" s="10" t="str">
        <f>IF(Q585="","Vacio",IF(P585=Q585,"Igual","Diferente"))</f>
        <v>Vacio</v>
      </c>
      <c r="S585" s="2">
        <f>+M585+P585/3.5</f>
        <v>70</v>
      </c>
      <c r="T585" s="2">
        <f ca="1">+IF(L585&gt;=0,IF(L585&lt;30,S585*1,IF(60&gt;L585,S585*2,IF(90&gt;L585,S585*3,IF(120&gt;L585,S585*4,IF(150&gt;L585,S585*5,IF(180&gt;L585,S585*6,IF(210&gt;L585,S585*7))))))),0)</f>
        <v>70</v>
      </c>
      <c r="U585" s="3" t="str">
        <f ca="1">+IF(L585&lt;0,0,IF(L585&lt;8,$A$1,IF(L585&lt;15,$B$1,IF(L585&lt;22,$C$1,IF(L585&lt;30,$D$1,IF(L585&lt;60,$H$1,IF(L585&lt;90,$I$1,IF(L585&lt;120,$J$1,IF(L585&lt;150,$K$1,IF(L585&lt;180,$L$1,IF(L585&lt;210,$E$1)))))))))))</f>
        <v>Fecha inicio Plazo Alquiler</v>
      </c>
      <c r="V585" s="4" t="s">
        <v>4041</v>
      </c>
      <c r="W585" s="11" t="s">
        <v>4042</v>
      </c>
      <c r="X585" s="7">
        <v>43097</v>
      </c>
      <c r="Y585" s="12" t="s">
        <v>4043</v>
      </c>
      <c r="Z585" s="12" t="s">
        <v>4044</v>
      </c>
      <c r="AA585" s="12"/>
      <c r="AB585" s="17"/>
      <c r="AC585" s="13"/>
      <c r="AD585" s="13"/>
      <c r="AE585" s="13"/>
      <c r="AF585" s="260">
        <f ca="1">+TODAY()-AE585</f>
        <v>44156</v>
      </c>
      <c r="AG585" s="13"/>
      <c r="AH585" s="13"/>
      <c r="AI585" s="7"/>
      <c r="AJ585" s="7"/>
      <c r="AK585" s="4" t="s">
        <v>305</v>
      </c>
      <c r="AL585" s="7"/>
      <c r="AM585" s="11">
        <v>1</v>
      </c>
      <c r="AN585" s="4" t="s">
        <v>58</v>
      </c>
      <c r="AO585" s="4"/>
      <c r="AP585" s="4" t="s">
        <v>306</v>
      </c>
      <c r="AQ585" s="4" t="s">
        <v>339</v>
      </c>
      <c r="AR585" s="4"/>
      <c r="AS585" s="4"/>
      <c r="AT585" s="4"/>
      <c r="AU585" s="4" t="s">
        <v>150</v>
      </c>
      <c r="AV585" s="8" t="s">
        <v>61</v>
      </c>
      <c r="AW585" s="8" t="s">
        <v>61</v>
      </c>
      <c r="AX585" s="10" t="str">
        <f>IF(AW585="","Vacio",IF(AV585=AW585,"Igual","Diferente"))</f>
        <v>Igual</v>
      </c>
      <c r="AY585" s="85" t="s">
        <v>4045</v>
      </c>
      <c r="AZ585" s="85"/>
      <c r="BA585" s="6">
        <f ca="1">+IF(L585&gt;21,"Revisar",0)</f>
        <v>0</v>
      </c>
      <c r="BB585" s="85" t="s">
        <v>62</v>
      </c>
      <c r="BC585" s="85" t="s">
        <v>63</v>
      </c>
      <c r="BD585" s="26">
        <v>0</v>
      </c>
      <c r="BE585" s="26">
        <v>0</v>
      </c>
    </row>
    <row r="586" spans="1:57" x14ac:dyDescent="0.25">
      <c r="A586" s="26" t="str">
        <f>CONCATENATE(E586,"_",Y586)</f>
        <v>20600221753_PCR-LAP1150</v>
      </c>
      <c r="B586" s="26" t="str">
        <f>CONCATENATE(E586,"_",Z586)</f>
        <v>20600221753_</v>
      </c>
      <c r="C586" s="7">
        <v>44105</v>
      </c>
      <c r="D586" s="7">
        <v>44135</v>
      </c>
      <c r="E586" s="108">
        <v>20600221753</v>
      </c>
      <c r="F586" s="12" t="s">
        <v>888</v>
      </c>
      <c r="G586" s="4" t="s">
        <v>875</v>
      </c>
      <c r="H586" s="4" t="s">
        <v>876</v>
      </c>
      <c r="I586" s="7">
        <v>44105</v>
      </c>
      <c r="J586" s="7">
        <v>44135</v>
      </c>
      <c r="K586" s="8"/>
      <c r="L586" s="9">
        <f ca="1">+TODAY()-J586</f>
        <v>21</v>
      </c>
      <c r="M586" s="10">
        <v>45</v>
      </c>
      <c r="N586" s="90"/>
      <c r="O586" s="10" t="str">
        <f>IF(N586="","Vacio",IF(M586=N586,"Igual","Diferente"))</f>
        <v>Vacio</v>
      </c>
      <c r="P586" s="10"/>
      <c r="Q586" s="90"/>
      <c r="R586" s="10" t="str">
        <f>IF(Q586="","Vacio",IF(P586=Q586,"Igual","Diferente"))</f>
        <v>Vacio</v>
      </c>
      <c r="S586" s="2">
        <f>+M586+P586/3.5</f>
        <v>45</v>
      </c>
      <c r="T586" s="2">
        <f ca="1">+IF(L586&gt;=0,IF(L586&lt;30,S586*1,IF(60&gt;L586,S586*2,IF(90&gt;L586,S586*3,IF(120&gt;L586,S586*4,IF(150&gt;L586,S586*5,IF(180&gt;L586,S586*6,IF(210&gt;L586,S586*7))))))),0)</f>
        <v>45</v>
      </c>
      <c r="U586" s="3" t="str">
        <f ca="1">+IF(L586&lt;0,0,IF(L586&lt;8,$A$1,IF(L586&lt;15,$B$1,IF(L586&lt;22,$C$1,IF(L586&lt;30,$D$1,IF(L586&lt;60,$H$1,IF(L586&lt;90,$I$1,IF(L586&lt;120,$J$1,IF(L586&lt;150,$K$1,IF(L586&lt;180,$L$1,IF(L586&lt;210,$E$1)))))))))))</f>
        <v>Fecha inicio Plazo Alquiler</v>
      </c>
      <c r="V586" s="4" t="s">
        <v>882</v>
      </c>
      <c r="W586" s="11" t="s">
        <v>883</v>
      </c>
      <c r="X586" s="7">
        <v>43417</v>
      </c>
      <c r="Y586" s="12" t="s">
        <v>888</v>
      </c>
      <c r="Z586" s="12"/>
      <c r="AA586" s="12"/>
      <c r="AB586" s="13"/>
      <c r="AC586" s="13"/>
      <c r="AD586" s="13"/>
      <c r="AE586" s="13"/>
      <c r="AF586" s="260">
        <f ca="1">+TODAY()-AE586</f>
        <v>44156</v>
      </c>
      <c r="AG586" s="13"/>
      <c r="AH586" s="13"/>
      <c r="AI586" s="7" t="s">
        <v>878</v>
      </c>
      <c r="AJ586" s="7"/>
      <c r="AK586" s="4"/>
      <c r="AL586" s="7"/>
      <c r="AM586" s="11">
        <v>1</v>
      </c>
      <c r="AN586" s="4" t="s">
        <v>58</v>
      </c>
      <c r="AO586" s="4"/>
      <c r="AP586" s="4"/>
      <c r="AQ586" s="4"/>
      <c r="AR586" s="4"/>
      <c r="AS586" s="4"/>
      <c r="AT586" s="14"/>
      <c r="AU586" s="120" t="s">
        <v>89</v>
      </c>
      <c r="AV586" s="8" t="s">
        <v>61</v>
      </c>
      <c r="AW586" s="8" t="s">
        <v>61</v>
      </c>
      <c r="AX586" s="10" t="str">
        <f>IF(AW586="","Vacio",IF(AV586=AW586,"Igual","Diferente"))</f>
        <v>Igual</v>
      </c>
      <c r="AY586" s="26"/>
      <c r="AZ586" s="26"/>
      <c r="BA586" s="6">
        <f ca="1">+IF(L586&gt;21,"Revisar",0)</f>
        <v>0</v>
      </c>
      <c r="BB586" s="26" t="s">
        <v>62</v>
      </c>
      <c r="BC586" s="85" t="s">
        <v>63</v>
      </c>
      <c r="BD586" s="26">
        <v>0</v>
      </c>
      <c r="BE586" s="26">
        <v>0</v>
      </c>
    </row>
    <row r="587" spans="1:57" x14ac:dyDescent="0.25">
      <c r="A587" s="26" t="str">
        <f>CONCATENATE(E587,"_",Y587)</f>
        <v>20100307902_PCR-LAP1152</v>
      </c>
      <c r="B587" s="26" t="str">
        <f>CONCATENATE(E587,"_",Z587)</f>
        <v>20100307902_</v>
      </c>
      <c r="C587" s="16">
        <v>44105</v>
      </c>
      <c r="D587" s="16">
        <v>44135</v>
      </c>
      <c r="E587" s="108">
        <v>20100307902</v>
      </c>
      <c r="F587" s="17" t="s">
        <v>3347</v>
      </c>
      <c r="G587" s="15" t="s">
        <v>3310</v>
      </c>
      <c r="H587" s="16" t="s">
        <v>3311</v>
      </c>
      <c r="I587" s="16">
        <v>44105</v>
      </c>
      <c r="J587" s="16">
        <v>44135</v>
      </c>
      <c r="K587" s="28"/>
      <c r="L587" s="9">
        <f ca="1">+TODAY()-J587</f>
        <v>21</v>
      </c>
      <c r="M587" s="29">
        <v>55</v>
      </c>
      <c r="N587" s="90"/>
      <c r="O587" s="10" t="str">
        <f>IF(N587="","Vacio",IF(M587=N587,"Igual","Diferente"))</f>
        <v>Vacio</v>
      </c>
      <c r="P587" s="29"/>
      <c r="Q587" s="90"/>
      <c r="R587" s="10" t="str">
        <f>IF(Q587="","Vacio",IF(P587=Q587,"Igual","Diferente"))</f>
        <v>Vacio</v>
      </c>
      <c r="S587" s="2">
        <f>+M587+P587/3.5</f>
        <v>55</v>
      </c>
      <c r="T587" s="2">
        <f ca="1">+IF(L587&gt;=0,IF(L587&lt;30,S587*1,IF(60&gt;L587,S587*2,IF(90&gt;L587,S587*3,IF(120&gt;L587,S587*4,IF(150&gt;L587,S587*5,IF(180&gt;L587,S587*6,IF(210&gt;L587,S587*7))))))),0)</f>
        <v>55</v>
      </c>
      <c r="U587" s="3" t="str">
        <f ca="1">+IF(L587&lt;0,0,IF(L587&lt;8,$A$1,IF(L587&lt;15,$B$1,IF(L587&lt;22,$C$1,IF(L587&lt;30,$D$1,IF(L587&lt;60,$H$1,IF(L587&lt;90,$I$1,IF(L587&lt;120,$J$1,IF(L587&lt;150,$K$1,IF(L587&lt;180,$L$1,IF(L587&lt;210,$E$1)))))))))))</f>
        <v>Fecha inicio Plazo Alquiler</v>
      </c>
      <c r="V587" s="4" t="s">
        <v>3344</v>
      </c>
      <c r="W587" s="11" t="s">
        <v>3345</v>
      </c>
      <c r="X587" s="7">
        <v>43259</v>
      </c>
      <c r="Y587" s="17" t="s">
        <v>3347</v>
      </c>
      <c r="Z587" s="17"/>
      <c r="AA587" s="17"/>
      <c r="AB587" s="31"/>
      <c r="AC587" s="31"/>
      <c r="AD587" s="31"/>
      <c r="AE587" s="31"/>
      <c r="AF587" s="260">
        <f ca="1">+TODAY()-AE587</f>
        <v>44156</v>
      </c>
      <c r="AG587" s="31"/>
      <c r="AH587" s="31"/>
      <c r="AI587" s="16"/>
      <c r="AJ587" s="16"/>
      <c r="AK587" s="15" t="s">
        <v>305</v>
      </c>
      <c r="AL587" s="16"/>
      <c r="AM587" s="30">
        <v>1</v>
      </c>
      <c r="AN587" s="15" t="s">
        <v>58</v>
      </c>
      <c r="AO587" s="15"/>
      <c r="AP587" s="15" t="s">
        <v>66</v>
      </c>
      <c r="AQ587" s="15"/>
      <c r="AR587" s="15"/>
      <c r="AS587" s="15" t="s">
        <v>1634</v>
      </c>
      <c r="AT587" s="15"/>
      <c r="AU587" s="4" t="s">
        <v>150</v>
      </c>
      <c r="AV587" s="28" t="s">
        <v>61</v>
      </c>
      <c r="AW587" s="8" t="s">
        <v>61</v>
      </c>
      <c r="AX587" s="10" t="str">
        <f>IF(AW587="","Vacio",IF(AV587=AW587,"Igual","Diferente"))</f>
        <v>Igual</v>
      </c>
      <c r="AY587" s="26"/>
      <c r="AZ587" s="26"/>
      <c r="BA587" s="6">
        <f ca="1">+IF(L587&gt;21,"Revisar",0)</f>
        <v>0</v>
      </c>
      <c r="BB587" s="26" t="s">
        <v>62</v>
      </c>
      <c r="BC587" s="85" t="s">
        <v>63</v>
      </c>
      <c r="BD587" s="26">
        <v>0</v>
      </c>
      <c r="BE587" s="26">
        <v>0</v>
      </c>
    </row>
    <row r="588" spans="1:57" x14ac:dyDescent="0.25">
      <c r="A588" s="26" t="str">
        <f>CONCATENATE(E588,"_",Y588)</f>
        <v>20159473148_PCR-LAP1153</v>
      </c>
      <c r="B588" s="26" t="str">
        <f>CONCATENATE(E588,"_",Z588)</f>
        <v>20159473148_</v>
      </c>
      <c r="C588" s="22">
        <v>44120</v>
      </c>
      <c r="D588" s="22">
        <v>44150</v>
      </c>
      <c r="E588" s="108">
        <v>20159473148</v>
      </c>
      <c r="F588" s="12" t="s">
        <v>2783</v>
      </c>
      <c r="G588" s="21" t="s">
        <v>2759</v>
      </c>
      <c r="H588" s="4" t="s">
        <v>2760</v>
      </c>
      <c r="I588" s="22">
        <v>44120</v>
      </c>
      <c r="J588" s="22">
        <v>44150</v>
      </c>
      <c r="K588" s="23" t="s">
        <v>2761</v>
      </c>
      <c r="L588" s="9">
        <f ca="1">+TODAY()-J588</f>
        <v>6</v>
      </c>
      <c r="M588" s="10">
        <v>47.5</v>
      </c>
      <c r="N588" s="90"/>
      <c r="O588" s="10" t="str">
        <f>IF(N588="","Vacio",IF(M588=N588,"Igual","Diferente"))</f>
        <v>Vacio</v>
      </c>
      <c r="P588" s="10"/>
      <c r="Q588" s="90"/>
      <c r="R588" s="10" t="str">
        <f>IF(Q588="","Vacio",IF(P588=Q588,"Igual","Diferente"))</f>
        <v>Vacio</v>
      </c>
      <c r="S588" s="2">
        <f>+M588+P588/3.5</f>
        <v>47.5</v>
      </c>
      <c r="T588" s="2">
        <f ca="1">+IF(L588&gt;=0,IF(L588&lt;30,S588*1,IF(60&gt;L588,S588*2,IF(90&gt;L588,S588*3,IF(120&gt;L588,S588*4,IF(150&gt;L588,S588*5,IF(180&gt;L588,S588*6,IF(210&gt;L588,S588*7))))))),0)</f>
        <v>47.5</v>
      </c>
      <c r="U588" s="3" t="str">
        <f ca="1">+IF(L588&lt;0,0,IF(L588&lt;8,$A$1,IF(L588&lt;15,$B$1,IF(L588&lt;22,$C$1,IF(L588&lt;30,$D$1,IF(L588&lt;60,$H$1,IF(L588&lt;90,$I$1,IF(L588&lt;120,$J$1,IF(L588&lt;150,$K$1,IF(L588&lt;180,$L$1,IF(L588&lt;210,$E$1)))))))))))</f>
        <v>CONCATENACIÓN LAPTOP ACTUAL</v>
      </c>
      <c r="V588" s="21" t="s">
        <v>1206</v>
      </c>
      <c r="W588" s="24" t="s">
        <v>2762</v>
      </c>
      <c r="X588" s="22">
        <v>43902</v>
      </c>
      <c r="Y588" s="12" t="s">
        <v>2783</v>
      </c>
      <c r="Z588" s="12"/>
      <c r="AA588" s="12"/>
      <c r="AB588" s="13"/>
      <c r="AC588" s="13"/>
      <c r="AD588" s="13"/>
      <c r="AE588" s="13"/>
      <c r="AF588" s="260">
        <f ca="1">+TODAY()-AE588</f>
        <v>44156</v>
      </c>
      <c r="AG588" s="13"/>
      <c r="AH588" s="13"/>
      <c r="AI588" s="22"/>
      <c r="AJ588" s="22"/>
      <c r="AK588" s="21"/>
      <c r="AL588" s="22"/>
      <c r="AM588" s="24">
        <v>1</v>
      </c>
      <c r="AN588" s="4" t="s">
        <v>58</v>
      </c>
      <c r="AO588" s="21"/>
      <c r="AP588" s="21" t="s">
        <v>66</v>
      </c>
      <c r="AQ588" s="21"/>
      <c r="AR588" s="21"/>
      <c r="AS588" s="21"/>
      <c r="AT588" s="21"/>
      <c r="AU588" s="120" t="s">
        <v>89</v>
      </c>
      <c r="AV588" s="23" t="s">
        <v>61</v>
      </c>
      <c r="AW588" s="8" t="s">
        <v>61</v>
      </c>
      <c r="AX588" s="10" t="str">
        <f>IF(AW588="","Vacio",IF(AV588=AW588,"Igual","Diferente"))</f>
        <v>Igual</v>
      </c>
      <c r="AY588" s="85"/>
      <c r="AZ588" s="85"/>
      <c r="BA588" s="6">
        <f ca="1">+IF(L588&gt;21,"Revisar",0)</f>
        <v>0</v>
      </c>
      <c r="BB588" s="26" t="s">
        <v>62</v>
      </c>
      <c r="BC588" s="85" t="s">
        <v>63</v>
      </c>
      <c r="BD588" s="26">
        <v>0</v>
      </c>
      <c r="BE588" s="26">
        <v>0</v>
      </c>
    </row>
    <row r="589" spans="1:57" x14ac:dyDescent="0.25">
      <c r="A589" s="26" t="str">
        <f>CONCATENATE(E589,"_",Y589)</f>
        <v>20431445370_PCR-LAP1155</v>
      </c>
      <c r="B589" s="26" t="str">
        <f>CONCATENATE(E589,"_",Z589)</f>
        <v>20431445370_</v>
      </c>
      <c r="C589" s="7">
        <v>44105</v>
      </c>
      <c r="D589" s="7">
        <v>44134</v>
      </c>
      <c r="E589" s="108">
        <v>20431445370</v>
      </c>
      <c r="F589" s="12" t="s">
        <v>1502</v>
      </c>
      <c r="G589" s="4" t="s">
        <v>1487</v>
      </c>
      <c r="H589" s="4" t="s">
        <v>1488</v>
      </c>
      <c r="I589" s="7">
        <v>44105</v>
      </c>
      <c r="J589" s="7">
        <v>44134</v>
      </c>
      <c r="K589" s="8"/>
      <c r="L589" s="9">
        <f ca="1">+TODAY()-J589</f>
        <v>22</v>
      </c>
      <c r="M589" s="10">
        <v>55</v>
      </c>
      <c r="N589" s="90"/>
      <c r="O589" s="10" t="str">
        <f>IF(N589="","Vacio",IF(M589=N589,"Igual","Diferente"))</f>
        <v>Vacio</v>
      </c>
      <c r="P589" s="10"/>
      <c r="Q589" s="90"/>
      <c r="R589" s="10" t="str">
        <f>IF(Q589="","Vacio",IF(P589=Q589,"Igual","Diferente"))</f>
        <v>Vacio</v>
      </c>
      <c r="S589" s="2">
        <f>+M589+P589/3.5</f>
        <v>55</v>
      </c>
      <c r="T589" s="2">
        <f ca="1">+IF(L589&gt;=0,IF(L589&lt;30,S589*1,IF(60&gt;L589,S589*2,IF(90&gt;L589,S589*3,IF(120&gt;L589,S589*4,IF(150&gt;L589,S589*5,IF(180&gt;L589,S589*6,IF(210&gt;L589,S589*7))))))),0)</f>
        <v>55</v>
      </c>
      <c r="U589" s="3" t="str">
        <f ca="1">+IF(L589&lt;0,0,IF(L589&lt;8,$A$1,IF(L589&lt;15,$B$1,IF(L589&lt;22,$C$1,IF(L589&lt;30,$D$1,IF(L589&lt;60,$H$1,IF(L589&lt;90,$I$1,IF(L589&lt;120,$J$1,IF(L589&lt;150,$K$1,IF(L589&lt;180,$L$1,IF(L589&lt;210,$E$1)))))))))))</f>
        <v>Fecha vencimiento Plazo Alquiler</v>
      </c>
      <c r="V589" s="4" t="s">
        <v>1497</v>
      </c>
      <c r="W589" s="11" t="s">
        <v>1498</v>
      </c>
      <c r="X589" s="7">
        <v>43616</v>
      </c>
      <c r="Y589" s="12" t="s">
        <v>1502</v>
      </c>
      <c r="Z589" s="12"/>
      <c r="AA589" s="12"/>
      <c r="AB589" s="13"/>
      <c r="AC589" s="13"/>
      <c r="AD589" s="13"/>
      <c r="AE589" s="13"/>
      <c r="AF589" s="260">
        <f ca="1">+TODAY()-AE589</f>
        <v>44156</v>
      </c>
      <c r="AG589" s="13"/>
      <c r="AH589" s="13"/>
      <c r="AI589" s="7" t="s">
        <v>1489</v>
      </c>
      <c r="AJ589" s="27" t="s">
        <v>1490</v>
      </c>
      <c r="AK589" s="4" t="s">
        <v>1491</v>
      </c>
      <c r="AL589" s="7">
        <v>44347</v>
      </c>
      <c r="AM589" s="11">
        <v>1</v>
      </c>
      <c r="AN589" s="4" t="s">
        <v>58</v>
      </c>
      <c r="AO589" s="4"/>
      <c r="AP589" s="4" t="s">
        <v>66</v>
      </c>
      <c r="AQ589" s="4"/>
      <c r="AR589" s="4"/>
      <c r="AS589" s="4"/>
      <c r="AT589" s="4"/>
      <c r="AU589" s="4" t="s">
        <v>111</v>
      </c>
      <c r="AV589" s="8" t="s">
        <v>61</v>
      </c>
      <c r="AW589" s="8" t="s">
        <v>61</v>
      </c>
      <c r="AX589" s="10" t="str">
        <f>IF(AW589="","Vacio",IF(AV589=AW589,"Igual","Diferente"))</f>
        <v>Igual</v>
      </c>
      <c r="AY589" s="85"/>
      <c r="AZ589" s="85"/>
      <c r="BA589" s="6" t="str">
        <f ca="1">+IF(L589&gt;21,"Revisar",0)</f>
        <v>Revisar</v>
      </c>
      <c r="BB589" s="26" t="s">
        <v>62</v>
      </c>
      <c r="BC589" s="85" t="s">
        <v>120</v>
      </c>
      <c r="BD589" s="26">
        <v>0</v>
      </c>
      <c r="BE589" s="26">
        <v>0</v>
      </c>
    </row>
    <row r="590" spans="1:57" x14ac:dyDescent="0.25">
      <c r="A590" s="26" t="str">
        <f>CONCATENATE(E590,"_",Y590)</f>
        <v>20601237211_PCR-LAP1156</v>
      </c>
      <c r="B590" s="26" t="str">
        <f>CONCATENATE(E590,"_",Z590)</f>
        <v>20601237211_</v>
      </c>
      <c r="C590" s="7">
        <v>44118</v>
      </c>
      <c r="D590" s="7">
        <v>44148</v>
      </c>
      <c r="E590" s="108">
        <v>20601237211</v>
      </c>
      <c r="F590" s="12" t="s">
        <v>4336</v>
      </c>
      <c r="G590" s="21" t="s">
        <v>4305</v>
      </c>
      <c r="H590" s="4" t="s">
        <v>4306</v>
      </c>
      <c r="I590" s="7">
        <v>44118</v>
      </c>
      <c r="J590" s="7">
        <v>44148</v>
      </c>
      <c r="K590" s="4"/>
      <c r="L590" s="9">
        <f ca="1">+TODAY()-J590</f>
        <v>8</v>
      </c>
      <c r="M590" s="10">
        <v>50</v>
      </c>
      <c r="N590" s="94"/>
      <c r="O590" s="10" t="str">
        <f>IF(N590="","Vacio",IF(M590=N590,"Igual","Diferente"))</f>
        <v>Vacio</v>
      </c>
      <c r="P590" s="10"/>
      <c r="Q590" s="94"/>
      <c r="R590" s="10" t="str">
        <f>IF(Q590="","Vacio",IF(P590=Q590,"Igual","Diferente"))</f>
        <v>Vacio</v>
      </c>
      <c r="S590" s="2">
        <f>+M590+P590/3.5</f>
        <v>50</v>
      </c>
      <c r="T590" s="2">
        <f ca="1">+IF(L590&gt;=0,IF(L590&lt;30,S590*1,IF(60&gt;L590,S590*2,IF(90&gt;L590,S590*3,IF(120&gt;L590,S590*4,IF(150&gt;L590,S590*5,IF(180&gt;L590,S590*6,IF(210&gt;L590,S590*7))))))),0)</f>
        <v>50</v>
      </c>
      <c r="U590" s="3" t="str">
        <f ca="1">+IF(L590&lt;0,0,IF(L590&lt;8,$A$1,IF(L590&lt;15,$B$1,IF(L590&lt;22,$C$1,IF(L590&lt;30,$D$1,IF(L590&lt;60,$H$1,IF(L590&lt;90,$I$1,IF(L590&lt;120,$J$1,IF(L590&lt;150,$K$1,IF(L590&lt;180,$L$1,IF(L590&lt;210,$E$1)))))))))))</f>
        <v>CONCATENACIÓN LAPTOP ANTERIOR</v>
      </c>
      <c r="V590" s="4" t="s">
        <v>4334</v>
      </c>
      <c r="W590" s="11" t="s">
        <v>4335</v>
      </c>
      <c r="X590" s="7">
        <v>43517</v>
      </c>
      <c r="Y590" s="12" t="s">
        <v>4336</v>
      </c>
      <c r="Z590" s="12"/>
      <c r="AA590" s="12"/>
      <c r="AB590" s="13"/>
      <c r="AC590" s="13"/>
      <c r="AD590" s="13"/>
      <c r="AE590" s="13"/>
      <c r="AF590" s="260">
        <f ca="1">+TODAY()-AE590</f>
        <v>44156</v>
      </c>
      <c r="AG590" s="13"/>
      <c r="AH590" s="13"/>
      <c r="AI590" s="7"/>
      <c r="AJ590" s="7"/>
      <c r="AK590" s="4" t="s">
        <v>65</v>
      </c>
      <c r="AL590" s="7"/>
      <c r="AM590" s="11">
        <v>1</v>
      </c>
      <c r="AN590" s="4" t="s">
        <v>58</v>
      </c>
      <c r="AO590" s="4"/>
      <c r="AP590" s="4" t="s">
        <v>66</v>
      </c>
      <c r="AQ590" s="4"/>
      <c r="AR590" s="4"/>
      <c r="AS590" s="4"/>
      <c r="AT590" s="4"/>
      <c r="AU590" s="4" t="s">
        <v>150</v>
      </c>
      <c r="AV590" s="8" t="s">
        <v>61</v>
      </c>
      <c r="AW590" s="8" t="s">
        <v>61</v>
      </c>
      <c r="AX590" s="10" t="str">
        <f>IF(AW590="","Vacio",IF(AV590=AW590,"Igual","Diferente"))</f>
        <v>Igual</v>
      </c>
      <c r="AY590" s="85"/>
      <c r="AZ590" s="85"/>
      <c r="BA590" s="6">
        <f ca="1">+IF(L590&gt;21,"Revisar",0)</f>
        <v>0</v>
      </c>
      <c r="BB590" s="85" t="s">
        <v>62</v>
      </c>
      <c r="BC590" s="85" t="s">
        <v>63</v>
      </c>
      <c r="BD590" s="26">
        <v>0</v>
      </c>
      <c r="BE590" s="26">
        <v>0</v>
      </c>
    </row>
    <row r="591" spans="1:57" x14ac:dyDescent="0.25">
      <c r="A591" s="26" t="str">
        <f>CONCATENATE(E591,"_",Y591)</f>
        <v>20557108646_PCR-LAP1158</v>
      </c>
      <c r="B591" s="26" t="str">
        <f>CONCATENATE(E591,"_",Z591)</f>
        <v>20557108646_</v>
      </c>
      <c r="C591" s="7">
        <v>44115</v>
      </c>
      <c r="D591" s="7">
        <v>44145</v>
      </c>
      <c r="E591" s="108">
        <v>20557108646</v>
      </c>
      <c r="F591" s="12" t="s">
        <v>2356</v>
      </c>
      <c r="G591" s="4" t="s">
        <v>2289</v>
      </c>
      <c r="H591" s="4" t="s">
        <v>2351</v>
      </c>
      <c r="I591" s="7">
        <v>44115</v>
      </c>
      <c r="J591" s="7">
        <v>44145</v>
      </c>
      <c r="K591" s="8">
        <v>19971</v>
      </c>
      <c r="L591" s="9">
        <f ca="1">+TODAY()-J591</f>
        <v>11</v>
      </c>
      <c r="M591" s="10">
        <v>60</v>
      </c>
      <c r="N591" s="94"/>
      <c r="O591" s="10" t="str">
        <f>IF(N591="","Vacio",IF(M591=N591,"Igual","Diferente"))</f>
        <v>Vacio</v>
      </c>
      <c r="P591" s="10"/>
      <c r="Q591" s="94"/>
      <c r="R591" s="10" t="str">
        <f>IF(Q591="","Vacio",IF(P591=Q591,"Igual","Diferente"))</f>
        <v>Vacio</v>
      </c>
      <c r="S591" s="2">
        <f>+M591+P591/3.5</f>
        <v>60</v>
      </c>
      <c r="T591" s="2">
        <f ca="1">+IF(L591&gt;=0,IF(L591&lt;30,S591*1,IF(60&gt;L591,S591*2,IF(90&gt;L591,S591*3,IF(120&gt;L591,S591*4,IF(150&gt;L591,S591*5,IF(180&gt;L591,S591*6,IF(210&gt;L591,S591*7))))))),0)</f>
        <v>60</v>
      </c>
      <c r="U591" s="3" t="str">
        <f ca="1">+IF(L591&lt;0,0,IF(L591&lt;8,$A$1,IF(L591&lt;15,$B$1,IF(L591&lt;22,$C$1,IF(L591&lt;30,$D$1,IF(L591&lt;60,$H$1,IF(L591&lt;90,$I$1,IF(L591&lt;120,$J$1,IF(L591&lt;150,$K$1,IF(L591&lt;180,$L$1,IF(L591&lt;210,$E$1)))))))))))</f>
        <v>CONCATENACIÓN LAPTOP ANTERIOR</v>
      </c>
      <c r="V591" s="4" t="s">
        <v>2355</v>
      </c>
      <c r="W591" s="11" t="s">
        <v>2353</v>
      </c>
      <c r="X591" s="7">
        <v>43872</v>
      </c>
      <c r="Y591" s="12" t="s">
        <v>2356</v>
      </c>
      <c r="Z591" s="12"/>
      <c r="AA591" s="12"/>
      <c r="AB591" s="13"/>
      <c r="AC591" s="13"/>
      <c r="AD591" s="13"/>
      <c r="AE591" s="13"/>
      <c r="AF591" s="260">
        <f ca="1">+TODAY()-AE591</f>
        <v>44156</v>
      </c>
      <c r="AG591" s="13"/>
      <c r="AH591" s="13"/>
      <c r="AI591" s="7"/>
      <c r="AJ591" s="7"/>
      <c r="AK591" s="4"/>
      <c r="AL591" s="7"/>
      <c r="AM591" s="11">
        <v>1</v>
      </c>
      <c r="AN591" s="4" t="s">
        <v>58</v>
      </c>
      <c r="AO591" s="4"/>
      <c r="AP591" s="4" t="s">
        <v>66</v>
      </c>
      <c r="AQ591" s="4"/>
      <c r="AR591" s="4"/>
      <c r="AS591" s="4"/>
      <c r="AT591" s="4"/>
      <c r="AU591" s="4" t="s">
        <v>429</v>
      </c>
      <c r="AV591" s="8" t="s">
        <v>61</v>
      </c>
      <c r="AW591" s="8" t="s">
        <v>61</v>
      </c>
      <c r="AX591" s="10" t="str">
        <f>IF(AW591="","Vacio",IF(AV591=AW591,"Igual","Diferente"))</f>
        <v>Igual</v>
      </c>
      <c r="AY591" s="85"/>
      <c r="AZ591" s="85"/>
      <c r="BA591" s="6">
        <f ca="1">+IF(L591&gt;21,"Revisar",0)</f>
        <v>0</v>
      </c>
      <c r="BB591" s="85" t="s">
        <v>62</v>
      </c>
      <c r="BC591" s="85" t="s">
        <v>63</v>
      </c>
      <c r="BD591" s="26">
        <v>0</v>
      </c>
      <c r="BE591" s="26">
        <v>0</v>
      </c>
    </row>
    <row r="592" spans="1:57" x14ac:dyDescent="0.25">
      <c r="A592" s="26" t="str">
        <f>CONCATENATE(E592,"_",Y592)</f>
        <v>20491975602_PCR-LAP1159</v>
      </c>
      <c r="B592" s="26" t="str">
        <f>CONCATENATE(E592,"_",Z592)</f>
        <v>20491975602_</v>
      </c>
      <c r="C592" s="7">
        <v>44118</v>
      </c>
      <c r="D592" s="7">
        <v>44148</v>
      </c>
      <c r="E592" s="108">
        <v>20491975602</v>
      </c>
      <c r="F592" s="12" t="s">
        <v>279</v>
      </c>
      <c r="G592" s="4" t="s">
        <v>272</v>
      </c>
      <c r="H592" s="4" t="s">
        <v>273</v>
      </c>
      <c r="I592" s="7">
        <v>44118</v>
      </c>
      <c r="J592" s="7">
        <v>44148</v>
      </c>
      <c r="K592" s="8"/>
      <c r="L592" s="9">
        <f ca="1">+TODAY()-J592</f>
        <v>8</v>
      </c>
      <c r="M592" s="94">
        <v>50</v>
      </c>
      <c r="N592" s="94"/>
      <c r="O592" s="10" t="str">
        <f>IF(N592="","Vacio",IF(M592=N592,"Igual","Diferente"))</f>
        <v>Vacio</v>
      </c>
      <c r="P592" s="10"/>
      <c r="Q592" s="94"/>
      <c r="R592" s="10" t="str">
        <f>IF(Q592="","Vacio",IF(P592=Q592,"Igual","Diferente"))</f>
        <v>Vacio</v>
      </c>
      <c r="S592" s="2">
        <f>+M592+P592/3.5</f>
        <v>50</v>
      </c>
      <c r="T592" s="2">
        <f ca="1">+IF(L592&gt;=0,IF(L592&lt;30,S592*1,IF(60&gt;L592,S592*2,IF(90&gt;L592,S592*3,IF(120&gt;L592,S592*4,IF(150&gt;L592,S592*5,IF(180&gt;L592,S592*6,IF(210&gt;L592,S592*7))))))),0)</f>
        <v>50</v>
      </c>
      <c r="U592" s="3" t="str">
        <f ca="1">+IF(L592&lt;0,0,IF(L592&lt;8,$A$1,IF(L592&lt;15,$B$1,IF(L592&lt;22,$C$1,IF(L592&lt;30,$D$1,IF(L592&lt;60,$H$1,IF(L592&lt;90,$I$1,IF(L592&lt;120,$J$1,IF(L592&lt;150,$K$1,IF(L592&lt;180,$L$1,IF(L592&lt;210,$E$1)))))))))))</f>
        <v>CONCATENACIÓN LAPTOP ANTERIOR</v>
      </c>
      <c r="V592" s="4" t="s">
        <v>274</v>
      </c>
      <c r="W592" s="11" t="s">
        <v>275</v>
      </c>
      <c r="X592" s="7">
        <v>44117</v>
      </c>
      <c r="Y592" s="12" t="s">
        <v>279</v>
      </c>
      <c r="Z592" s="12"/>
      <c r="AA592" s="12"/>
      <c r="AB592" s="13"/>
      <c r="AC592" s="13"/>
      <c r="AD592" s="13"/>
      <c r="AE592" s="13"/>
      <c r="AF592" s="260">
        <f ca="1">+TODAY()-AE592</f>
        <v>44156</v>
      </c>
      <c r="AG592" s="13"/>
      <c r="AH592" s="13"/>
      <c r="AI592" s="7"/>
      <c r="AJ592" s="7"/>
      <c r="AK592" s="4"/>
      <c r="AL592" s="7"/>
      <c r="AM592" s="11">
        <v>1</v>
      </c>
      <c r="AN592" s="4" t="s">
        <v>58</v>
      </c>
      <c r="AO592" s="4"/>
      <c r="AP592" s="4" t="s">
        <v>149</v>
      </c>
      <c r="AQ592" s="4"/>
      <c r="AR592" s="4"/>
      <c r="AS592" s="4"/>
      <c r="AT592" s="4"/>
      <c r="AU592" s="4" t="s">
        <v>150</v>
      </c>
      <c r="AV592" s="8" t="s">
        <v>61</v>
      </c>
      <c r="AW592" s="8" t="s">
        <v>61</v>
      </c>
      <c r="AX592" s="10" t="str">
        <f>IF(AW592="","Vacio",IF(AV592=AW592,"Igual","Diferente"))</f>
        <v>Igual</v>
      </c>
      <c r="AY592" s="85"/>
      <c r="AZ592" s="85"/>
      <c r="BA592" s="6">
        <f ca="1">+IF(L592&gt;21,"Revisar",0)</f>
        <v>0</v>
      </c>
      <c r="BB592" s="85" t="s">
        <v>62</v>
      </c>
      <c r="BC592" s="85" t="s">
        <v>63</v>
      </c>
      <c r="BD592" s="26">
        <v>0</v>
      </c>
      <c r="BE592" s="26">
        <v>0</v>
      </c>
    </row>
    <row r="593" spans="1:57" x14ac:dyDescent="0.25">
      <c r="A593" s="26" t="str">
        <f>CONCATENATE(E593,"_",Y593)</f>
        <v>20600293231_PCR-LAP1160</v>
      </c>
      <c r="B593" s="26" t="str">
        <f>CONCATENATE(E593,"_",Z593)</f>
        <v>20600293231_PCR-LAP1192</v>
      </c>
      <c r="C593" s="7">
        <v>44119</v>
      </c>
      <c r="D593" s="7">
        <v>44149</v>
      </c>
      <c r="E593" s="143">
        <v>20600293231</v>
      </c>
      <c r="F593" s="12" t="s">
        <v>1572</v>
      </c>
      <c r="G593" s="4" t="s">
        <v>1545</v>
      </c>
      <c r="H593" s="4" t="s">
        <v>1546</v>
      </c>
      <c r="I593" s="7">
        <v>44119</v>
      </c>
      <c r="J593" s="7">
        <v>44149</v>
      </c>
      <c r="K593" s="8"/>
      <c r="L593" s="9">
        <f ca="1">+TODAY()-J593</f>
        <v>7</v>
      </c>
      <c r="M593" s="10">
        <v>50</v>
      </c>
      <c r="N593" s="90"/>
      <c r="O593" s="10" t="str">
        <f>IF(N593="","Vacio",IF(M593=N593,"Igual","Diferente"))</f>
        <v>Vacio</v>
      </c>
      <c r="P593" s="10"/>
      <c r="Q593" s="90"/>
      <c r="R593" s="10" t="str">
        <f>IF(Q593="","Vacio",IF(P593=Q593,"Igual","Diferente"))</f>
        <v>Vacio</v>
      </c>
      <c r="S593" s="2">
        <f>+M593+P593/3.5</f>
        <v>50</v>
      </c>
      <c r="T593" s="2">
        <f ca="1">+IF(L593&gt;=0,IF(L593&lt;30,S593*1,IF(60&gt;L593,S593*2,IF(90&gt;L593,S593*3,IF(120&gt;L593,S593*4,IF(150&gt;L593,S593*5,IF(180&gt;L593,S593*6,IF(210&gt;L593,S593*7))))))),0)</f>
        <v>50</v>
      </c>
      <c r="U593" s="3" t="str">
        <f ca="1">+IF(L593&lt;0,0,IF(L593&lt;8,$A$1,IF(L593&lt;15,$B$1,IF(L593&lt;22,$C$1,IF(L593&lt;30,$D$1,IF(L593&lt;60,$H$1,IF(L593&lt;90,$I$1,IF(L593&lt;120,$J$1,IF(L593&lt;150,$K$1,IF(L593&lt;180,$L$1,IF(L593&lt;210,$E$1)))))))))))</f>
        <v>CONCATENACIÓN LAPTOP ACTUAL</v>
      </c>
      <c r="V593" s="146" t="s">
        <v>1557</v>
      </c>
      <c r="W593" s="11" t="s">
        <v>1571</v>
      </c>
      <c r="X593" s="7">
        <v>43594</v>
      </c>
      <c r="Y593" s="12" t="s">
        <v>1572</v>
      </c>
      <c r="Z593" s="12" t="s">
        <v>1573</v>
      </c>
      <c r="AA593" s="12"/>
      <c r="AB593" s="13"/>
      <c r="AC593" s="13"/>
      <c r="AD593" s="13"/>
      <c r="AE593" s="13"/>
      <c r="AF593" s="260">
        <f ca="1">+TODAY()-AE593</f>
        <v>44156</v>
      </c>
      <c r="AG593" s="13"/>
      <c r="AH593" s="13"/>
      <c r="AI593" s="7"/>
      <c r="AJ593" s="7"/>
      <c r="AK593" s="4" t="s">
        <v>65</v>
      </c>
      <c r="AL593" s="7"/>
      <c r="AM593" s="11">
        <v>1</v>
      </c>
      <c r="AN593" s="4" t="s">
        <v>58</v>
      </c>
      <c r="AO593" s="4"/>
      <c r="AP593" s="4" t="s">
        <v>66</v>
      </c>
      <c r="AQ593" s="4"/>
      <c r="AR593" s="4"/>
      <c r="AS593" s="4"/>
      <c r="AT593" s="4"/>
      <c r="AU593" s="120" t="s">
        <v>89</v>
      </c>
      <c r="AV593" s="8" t="s">
        <v>61</v>
      </c>
      <c r="AW593" s="8" t="s">
        <v>61</v>
      </c>
      <c r="AX593" s="10" t="str">
        <f>IF(AW593="","Vacio",IF(AV593=AW593,"Igual","Diferente"))</f>
        <v>Igual</v>
      </c>
      <c r="AY593" s="85"/>
      <c r="AZ593" s="85"/>
      <c r="BA593" s="6">
        <f ca="1">+IF(L593&gt;21,"Revisar",0)</f>
        <v>0</v>
      </c>
      <c r="BB593" s="26" t="s">
        <v>62</v>
      </c>
      <c r="BC593" s="85" t="s">
        <v>63</v>
      </c>
      <c r="BD593" s="26">
        <v>0</v>
      </c>
      <c r="BE593" s="26">
        <v>0</v>
      </c>
    </row>
    <row r="594" spans="1:57" x14ac:dyDescent="0.25">
      <c r="A594" s="26" t="str">
        <f>CONCATENATE(E594,"_",Y594)</f>
        <v>20491975602_PCR-LAP1161</v>
      </c>
      <c r="B594" s="26" t="str">
        <f>CONCATENATE(E594,"_",Z594)</f>
        <v>20491975602_</v>
      </c>
      <c r="C594" s="7">
        <v>44118</v>
      </c>
      <c r="D594" s="7">
        <v>44148</v>
      </c>
      <c r="E594" s="108">
        <v>20491975602</v>
      </c>
      <c r="F594" s="12" t="s">
        <v>276</v>
      </c>
      <c r="G594" s="4" t="s">
        <v>272</v>
      </c>
      <c r="H594" s="4" t="s">
        <v>273</v>
      </c>
      <c r="I594" s="7">
        <v>44118</v>
      </c>
      <c r="J594" s="7">
        <v>44148</v>
      </c>
      <c r="K594" s="8"/>
      <c r="L594" s="9">
        <f ca="1">+TODAY()-J594</f>
        <v>8</v>
      </c>
      <c r="M594" s="94">
        <v>50</v>
      </c>
      <c r="N594" s="94"/>
      <c r="O594" s="10" t="str">
        <f>IF(N594="","Vacio",IF(M594=N594,"Igual","Diferente"))</f>
        <v>Vacio</v>
      </c>
      <c r="P594" s="10"/>
      <c r="Q594" s="94"/>
      <c r="R594" s="10" t="str">
        <f>IF(Q594="","Vacio",IF(P594=Q594,"Igual","Diferente"))</f>
        <v>Vacio</v>
      </c>
      <c r="S594" s="2">
        <f>+M594+P594/3.5</f>
        <v>50</v>
      </c>
      <c r="T594" s="2">
        <f ca="1">+IF(L594&gt;=0,IF(L594&lt;30,S594*1,IF(60&gt;L594,S594*2,IF(90&gt;L594,S594*3,IF(120&gt;L594,S594*4,IF(150&gt;L594,S594*5,IF(180&gt;L594,S594*6,IF(210&gt;L594,S594*7))))))),0)</f>
        <v>50</v>
      </c>
      <c r="U594" s="3" t="str">
        <f ca="1">+IF(L594&lt;0,0,IF(L594&lt;8,$A$1,IF(L594&lt;15,$B$1,IF(L594&lt;22,$C$1,IF(L594&lt;30,$D$1,IF(L594&lt;60,$H$1,IF(L594&lt;90,$I$1,IF(L594&lt;120,$J$1,IF(L594&lt;150,$K$1,IF(L594&lt;180,$L$1,IF(L594&lt;210,$E$1)))))))))))</f>
        <v>CONCATENACIÓN LAPTOP ANTERIOR</v>
      </c>
      <c r="V594" s="4" t="s">
        <v>274</v>
      </c>
      <c r="W594" s="11" t="s">
        <v>275</v>
      </c>
      <c r="X594" s="7">
        <v>44117</v>
      </c>
      <c r="Y594" s="12" t="s">
        <v>276</v>
      </c>
      <c r="Z594" s="12"/>
      <c r="AA594" s="12"/>
      <c r="AB594" s="13"/>
      <c r="AC594" s="13"/>
      <c r="AD594" s="13"/>
      <c r="AE594" s="13"/>
      <c r="AF594" s="260">
        <f ca="1">+TODAY()-AE594</f>
        <v>44156</v>
      </c>
      <c r="AG594" s="13"/>
      <c r="AH594" s="13"/>
      <c r="AI594" s="7"/>
      <c r="AJ594" s="7"/>
      <c r="AK594" s="4"/>
      <c r="AL594" s="7"/>
      <c r="AM594" s="11">
        <v>1</v>
      </c>
      <c r="AN594" s="4" t="s">
        <v>58</v>
      </c>
      <c r="AO594" s="4"/>
      <c r="AP594" s="4" t="s">
        <v>149</v>
      </c>
      <c r="AQ594" s="4"/>
      <c r="AR594" s="4"/>
      <c r="AS594" s="4"/>
      <c r="AT594" s="4"/>
      <c r="AU594" s="4" t="s">
        <v>150</v>
      </c>
      <c r="AV594" s="8" t="s">
        <v>61</v>
      </c>
      <c r="AW594" s="8" t="s">
        <v>61</v>
      </c>
      <c r="AX594" s="10" t="str">
        <f>IF(AW594="","Vacio",IF(AV594=AW594,"Igual","Diferente"))</f>
        <v>Igual</v>
      </c>
      <c r="AY594" s="85"/>
      <c r="AZ594" s="85"/>
      <c r="BA594" s="6">
        <f ca="1">+IF(L594&gt;21,"Revisar",0)</f>
        <v>0</v>
      </c>
      <c r="BB594" s="85" t="s">
        <v>62</v>
      </c>
      <c r="BC594" s="85" t="s">
        <v>63</v>
      </c>
      <c r="BD594" s="26">
        <v>0</v>
      </c>
      <c r="BE594" s="26">
        <v>0</v>
      </c>
    </row>
    <row r="595" spans="1:57" x14ac:dyDescent="0.25">
      <c r="A595" s="26" t="str">
        <f>CONCATENATE(E595,"_",Y595)</f>
        <v>20159473148_PCR-LAP1163</v>
      </c>
      <c r="B595" s="26" t="str">
        <f>CONCATENATE(E595,"_",Z595)</f>
        <v>20159473148_PCR-LAP1321</v>
      </c>
      <c r="C595" s="22">
        <v>44120</v>
      </c>
      <c r="D595" s="22">
        <v>44150</v>
      </c>
      <c r="E595" s="108">
        <v>20159473148</v>
      </c>
      <c r="F595" s="12" t="s">
        <v>1570</v>
      </c>
      <c r="G595" s="21" t="s">
        <v>2759</v>
      </c>
      <c r="H595" s="4" t="s">
        <v>2760</v>
      </c>
      <c r="I595" s="22">
        <v>44120</v>
      </c>
      <c r="J595" s="22">
        <v>44150</v>
      </c>
      <c r="K595" s="23" t="s">
        <v>2761</v>
      </c>
      <c r="L595" s="9">
        <f ca="1">+TODAY()-J595</f>
        <v>6</v>
      </c>
      <c r="M595" s="10">
        <v>47.5</v>
      </c>
      <c r="N595" s="90"/>
      <c r="O595" s="10" t="str">
        <f>IF(N595="","Vacio",IF(M595=N595,"Igual","Diferente"))</f>
        <v>Vacio</v>
      </c>
      <c r="P595" s="10"/>
      <c r="Q595" s="90"/>
      <c r="R595" s="10" t="str">
        <f>IF(Q595="","Vacio",IF(P595=Q595,"Igual","Diferente"))</f>
        <v>Vacio</v>
      </c>
      <c r="S595" s="2">
        <f>+M595+P595/3.5</f>
        <v>47.5</v>
      </c>
      <c r="T595" s="2">
        <f ca="1">+IF(L595&gt;=0,IF(L595&lt;30,S595*1,IF(60&gt;L595,S595*2,IF(90&gt;L595,S595*3,IF(120&gt;L595,S595*4,IF(150&gt;L595,S595*5,IF(180&gt;L595,S595*6,IF(210&gt;L595,S595*7))))))),0)</f>
        <v>47.5</v>
      </c>
      <c r="U595" s="3" t="str">
        <f ca="1">+IF(L595&lt;0,0,IF(L595&lt;8,$A$1,IF(L595&lt;15,$B$1,IF(L595&lt;22,$C$1,IF(L595&lt;30,$D$1,IF(L595&lt;60,$H$1,IF(L595&lt;90,$I$1,IF(L595&lt;120,$J$1,IF(L595&lt;150,$K$1,IF(L595&lt;180,$L$1,IF(L595&lt;210,$E$1)))))))))))</f>
        <v>CONCATENACIÓN LAPTOP ACTUAL</v>
      </c>
      <c r="V595" s="21" t="s">
        <v>11335</v>
      </c>
      <c r="W595" s="24" t="s">
        <v>11336</v>
      </c>
      <c r="X595" s="22">
        <v>44130</v>
      </c>
      <c r="Y595" s="12" t="s">
        <v>1570</v>
      </c>
      <c r="Z595" s="12" t="s">
        <v>2784</v>
      </c>
      <c r="AA595" s="12"/>
      <c r="AB595" s="13"/>
      <c r="AC595" s="13"/>
      <c r="AD595" s="13"/>
      <c r="AE595" s="13"/>
      <c r="AF595" s="260">
        <f ca="1">+TODAY()-AE595</f>
        <v>44156</v>
      </c>
      <c r="AG595" s="13"/>
      <c r="AH595" s="13"/>
      <c r="AI595" s="22"/>
      <c r="AJ595" s="22"/>
      <c r="AK595" s="21"/>
      <c r="AL595" s="22"/>
      <c r="AM595" s="24">
        <v>1</v>
      </c>
      <c r="AN595" s="4" t="s">
        <v>58</v>
      </c>
      <c r="AO595" s="21"/>
      <c r="AP595" s="21" t="s">
        <v>66</v>
      </c>
      <c r="AQ595" s="21"/>
      <c r="AR595" s="21"/>
      <c r="AS595" s="21"/>
      <c r="AT595" s="21"/>
      <c r="AU595" s="120" t="s">
        <v>89</v>
      </c>
      <c r="AV595" s="23" t="s">
        <v>61</v>
      </c>
      <c r="AW595" s="8" t="s">
        <v>61</v>
      </c>
      <c r="AX595" s="10" t="str">
        <f>IF(AW595="","Vacio",IF(AV595=AW595,"Igual","Diferente"))</f>
        <v>Igual</v>
      </c>
      <c r="AY595" s="85"/>
      <c r="AZ595" s="85"/>
      <c r="BA595" s="6">
        <f ca="1">+IF(L595&gt;21,"Revisar",0)</f>
        <v>0</v>
      </c>
      <c r="BB595" s="26" t="s">
        <v>62</v>
      </c>
      <c r="BC595" s="85" t="s">
        <v>63</v>
      </c>
      <c r="BD595" s="26">
        <v>0</v>
      </c>
      <c r="BE595" s="26">
        <v>0</v>
      </c>
    </row>
    <row r="596" spans="1:57" x14ac:dyDescent="0.25">
      <c r="A596" s="26" t="str">
        <f>CONCATENATE(E596,"_",Y596)</f>
        <v>20604647381_PCR-LAP1165</v>
      </c>
      <c r="B596" s="26" t="str">
        <f>CONCATENATE(E596,"_",Z596)</f>
        <v>20604647381_</v>
      </c>
      <c r="C596" s="7">
        <v>44105</v>
      </c>
      <c r="D596" s="7">
        <v>44135</v>
      </c>
      <c r="E596" s="108">
        <v>20604647381</v>
      </c>
      <c r="F596" s="12" t="s">
        <v>772</v>
      </c>
      <c r="G596" s="4" t="s">
        <v>763</v>
      </c>
      <c r="H596" s="4" t="s">
        <v>764</v>
      </c>
      <c r="I596" s="7">
        <v>44105</v>
      </c>
      <c r="J596" s="7">
        <v>44135</v>
      </c>
      <c r="K596" s="8" t="s">
        <v>765</v>
      </c>
      <c r="L596" s="9">
        <f ca="1">+TODAY()-J596</f>
        <v>21</v>
      </c>
      <c r="M596" s="10">
        <v>75</v>
      </c>
      <c r="N596" s="94"/>
      <c r="O596" s="10" t="str">
        <f>IF(N596="","Vacio",IF(M596=N596,"Igual","Diferente"))</f>
        <v>Vacio</v>
      </c>
      <c r="P596" s="10"/>
      <c r="Q596" s="94"/>
      <c r="R596" s="10" t="str">
        <f>IF(Q596="","Vacio",IF(P596=Q596,"Igual","Diferente"))</f>
        <v>Vacio</v>
      </c>
      <c r="S596" s="2">
        <f>+M596+P596/3.5</f>
        <v>75</v>
      </c>
      <c r="T596" s="2">
        <f ca="1">+IF(L596&gt;=0,IF(L596&lt;30,S596*1,IF(60&gt;L596,S596*2,IF(90&gt;L596,S596*3,IF(120&gt;L596,S596*4,IF(150&gt;L596,S596*5,IF(180&gt;L596,S596*6,IF(210&gt;L596,S596*7))))))),0)</f>
        <v>75</v>
      </c>
      <c r="U596" s="3" t="str">
        <f ca="1">+IF(L596&lt;0,0,IF(L596&lt;8,$A$1,IF(L596&lt;15,$B$1,IF(L596&lt;22,$C$1,IF(L596&lt;30,$D$1,IF(L596&lt;60,$H$1,IF(L596&lt;90,$I$1,IF(L596&lt;120,$J$1,IF(L596&lt;150,$K$1,IF(L596&lt;180,$L$1,IF(L596&lt;210,$E$1)))))))))))</f>
        <v>Fecha inicio Plazo Alquiler</v>
      </c>
      <c r="V596" s="4" t="s">
        <v>770</v>
      </c>
      <c r="W596" s="11" t="s">
        <v>771</v>
      </c>
      <c r="X596" s="7">
        <v>43559</v>
      </c>
      <c r="Y596" s="12" t="s">
        <v>772</v>
      </c>
      <c r="Z596" s="12"/>
      <c r="AA596" s="12"/>
      <c r="AB596" s="13"/>
      <c r="AC596" s="13"/>
      <c r="AD596" s="13"/>
      <c r="AE596" s="13"/>
      <c r="AF596" s="260">
        <f ca="1">+TODAY()-AE596</f>
        <v>44156</v>
      </c>
      <c r="AG596" s="13"/>
      <c r="AH596" s="13"/>
      <c r="AI596" s="7"/>
      <c r="AJ596" s="7"/>
      <c r="AK596" s="4" t="s">
        <v>305</v>
      </c>
      <c r="AL596" s="7"/>
      <c r="AM596" s="11">
        <v>1</v>
      </c>
      <c r="AN596" s="4" t="s">
        <v>58</v>
      </c>
      <c r="AO596" s="4"/>
      <c r="AP596" s="4" t="s">
        <v>66</v>
      </c>
      <c r="AQ596" s="4"/>
      <c r="AR596" s="4"/>
      <c r="AS596" s="4"/>
      <c r="AT596" s="4"/>
      <c r="AU596" s="4" t="s">
        <v>429</v>
      </c>
      <c r="AV596" s="8" t="s">
        <v>61</v>
      </c>
      <c r="AW596" s="8" t="s">
        <v>61</v>
      </c>
      <c r="AX596" s="10" t="str">
        <f>IF(AW596="","Vacio",IF(AV596=AW596,"Igual","Diferente"))</f>
        <v>Igual</v>
      </c>
      <c r="AY596" s="85"/>
      <c r="AZ596" s="85"/>
      <c r="BA596" s="6">
        <f ca="1">+IF(L596&gt;21,"Revisar",0)</f>
        <v>0</v>
      </c>
      <c r="BB596" s="85" t="s">
        <v>62</v>
      </c>
      <c r="BC596" s="85" t="s">
        <v>63</v>
      </c>
      <c r="BD596" s="26">
        <v>0</v>
      </c>
      <c r="BE596" s="26">
        <v>0</v>
      </c>
    </row>
    <row r="597" spans="1:57" x14ac:dyDescent="0.25">
      <c r="A597" s="26" t="str">
        <f>CONCATENATE(E597,"_",Y597)</f>
        <v>20346833280_PCR-LAP1166</v>
      </c>
      <c r="B597" s="26" t="str">
        <f>CONCATENATE(E597,"_",Z597)</f>
        <v>20346833280_</v>
      </c>
      <c r="C597" s="7">
        <v>44133</v>
      </c>
      <c r="D597" s="7">
        <v>44163</v>
      </c>
      <c r="E597" s="108">
        <v>20346833280</v>
      </c>
      <c r="F597" s="12" t="s">
        <v>1912</v>
      </c>
      <c r="G597" s="4" t="s">
        <v>1908</v>
      </c>
      <c r="H597" s="4" t="s">
        <v>1909</v>
      </c>
      <c r="I597" s="7">
        <v>44133</v>
      </c>
      <c r="J597" s="7">
        <v>44163</v>
      </c>
      <c r="K597" s="8"/>
      <c r="L597" s="9">
        <f ca="1">+TODAY()-J597</f>
        <v>-7</v>
      </c>
      <c r="M597" s="10">
        <v>70</v>
      </c>
      <c r="N597" s="90"/>
      <c r="O597" s="10" t="str">
        <f>IF(N597="","Vacio",IF(M597=N597,"Igual","Diferente"))</f>
        <v>Vacio</v>
      </c>
      <c r="P597" s="10"/>
      <c r="Q597" s="90"/>
      <c r="R597" s="10" t="str">
        <f>IF(Q597="","Vacio",IF(P597=Q597,"Igual","Diferente"))</f>
        <v>Vacio</v>
      </c>
      <c r="S597" s="2">
        <f>+M597+P597/3.5</f>
        <v>70</v>
      </c>
      <c r="T597" s="2">
        <f ca="1">+IF(L597&gt;=0,IF(L597&lt;30,S597*1,IF(60&gt;L597,S597*2,IF(90&gt;L597,S597*3,IF(120&gt;L597,S597*4,IF(150&gt;L597,S597*5,IF(180&gt;L597,S597*6,IF(210&gt;L597,S597*7))))))),0)</f>
        <v>0</v>
      </c>
      <c r="U597" s="3">
        <f ca="1">+IF(L597&lt;0,0,IF(L597&lt;8,$A$1,IF(L597&lt;15,$B$1,IF(L597&lt;22,$C$1,IF(L597&lt;30,$D$1,IF(L597&lt;60,$H$1,IF(L597&lt;90,$I$1,IF(L597&lt;120,$J$1,IF(L597&lt;150,$K$1,IF(L597&lt;180,$L$1,IF(L597&lt;210,$E$1)))))))))))</f>
        <v>0</v>
      </c>
      <c r="V597" s="4" t="s">
        <v>1910</v>
      </c>
      <c r="W597" s="11" t="s">
        <v>1911</v>
      </c>
      <c r="X597" s="7">
        <v>43390</v>
      </c>
      <c r="Y597" s="12" t="s">
        <v>1912</v>
      </c>
      <c r="Z597" s="12"/>
      <c r="AA597" s="12"/>
      <c r="AB597" s="13"/>
      <c r="AC597" s="13"/>
      <c r="AD597" s="13"/>
      <c r="AE597" s="13"/>
      <c r="AF597" s="260">
        <f ca="1">+TODAY()-AE597</f>
        <v>44156</v>
      </c>
      <c r="AG597" s="13"/>
      <c r="AH597" s="13"/>
      <c r="AI597" s="7"/>
      <c r="AJ597" s="7"/>
      <c r="AK597" s="4" t="s">
        <v>65</v>
      </c>
      <c r="AL597" s="7"/>
      <c r="AM597" s="11">
        <v>1</v>
      </c>
      <c r="AN597" s="4" t="s">
        <v>58</v>
      </c>
      <c r="AO597" s="4"/>
      <c r="AP597" s="4" t="s">
        <v>66</v>
      </c>
      <c r="AQ597" s="4"/>
      <c r="AR597" s="4"/>
      <c r="AS597" s="4"/>
      <c r="AT597" s="4"/>
      <c r="AU597" s="4" t="s">
        <v>429</v>
      </c>
      <c r="AV597" s="8" t="s">
        <v>61</v>
      </c>
      <c r="AW597" s="8" t="s">
        <v>61</v>
      </c>
      <c r="AX597" s="10" t="str">
        <f>IF(AW597="","Vacio",IF(AV597=AW597,"Igual","Diferente"))</f>
        <v>Igual</v>
      </c>
      <c r="AY597" s="85"/>
      <c r="AZ597" s="85"/>
      <c r="BA597" s="6">
        <f ca="1">+IF(L597&gt;21,"Revisar",0)</f>
        <v>0</v>
      </c>
      <c r="BB597" s="26" t="s">
        <v>62</v>
      </c>
      <c r="BC597" s="85" t="s">
        <v>63</v>
      </c>
      <c r="BD597" s="26">
        <v>0</v>
      </c>
      <c r="BE597" s="26">
        <v>0</v>
      </c>
    </row>
    <row r="598" spans="1:57" x14ac:dyDescent="0.25">
      <c r="A598" s="26" t="str">
        <f>CONCATENATE(E598,"_",Y598)</f>
        <v>20513504561_PCR-LAP1167</v>
      </c>
      <c r="B598" s="26" t="str">
        <f>CONCATENATE(E598,"_",Z598)</f>
        <v>20513504561_</v>
      </c>
      <c r="C598" s="7">
        <v>44128</v>
      </c>
      <c r="D598" s="7">
        <v>44165</v>
      </c>
      <c r="E598" s="108">
        <v>20513504561</v>
      </c>
      <c r="F598" s="12" t="s">
        <v>1075</v>
      </c>
      <c r="G598" s="4" t="s">
        <v>1065</v>
      </c>
      <c r="H598" s="4" t="s">
        <v>1072</v>
      </c>
      <c r="I598" s="7">
        <v>44128</v>
      </c>
      <c r="J598" s="7">
        <v>44165</v>
      </c>
      <c r="K598" s="8"/>
      <c r="L598" s="9">
        <f ca="1">+TODAY()-J598</f>
        <v>-9</v>
      </c>
      <c r="M598" s="10"/>
      <c r="N598" s="90"/>
      <c r="O598" s="10" t="str">
        <f>IF(N598="","Vacio",IF(M598=N598,"Igual","Diferente"))</f>
        <v>Vacio</v>
      </c>
      <c r="P598" s="10">
        <v>180</v>
      </c>
      <c r="Q598" s="90"/>
      <c r="R598" s="10" t="str">
        <f>IF(Q598="","Vacio",IF(P598=Q598,"Igual","Diferente"))</f>
        <v>Vacio</v>
      </c>
      <c r="S598" s="2">
        <f>+M598+P598/3.5</f>
        <v>51.428571428571431</v>
      </c>
      <c r="T598" s="2">
        <f ca="1">+IF(L598&gt;=0,IF(L598&lt;30,S598*1,IF(60&gt;L598,S598*2,IF(90&gt;L598,S598*3,IF(120&gt;L598,S598*4,IF(150&gt;L598,S598*5,IF(180&gt;L598,S598*6,IF(210&gt;L598,S598*7))))))),0)</f>
        <v>0</v>
      </c>
      <c r="U598" s="3">
        <f ca="1">+IF(L598&lt;0,0,IF(L598&lt;8,$A$1,IF(L598&lt;15,$B$1,IF(L598&lt;22,$C$1,IF(L598&lt;30,$D$1,IF(L598&lt;60,$H$1,IF(L598&lt;90,$I$1,IF(L598&lt;120,$J$1,IF(L598&lt;150,$K$1,IF(L598&lt;180,$L$1,IF(L598&lt;210,$E$1)))))))))))</f>
        <v>0</v>
      </c>
      <c r="V598" s="4" t="s">
        <v>1073</v>
      </c>
      <c r="W598" s="11" t="s">
        <v>1074</v>
      </c>
      <c r="X598" s="7">
        <v>44098</v>
      </c>
      <c r="Y598" s="12" t="s">
        <v>1075</v>
      </c>
      <c r="Z598" s="12"/>
      <c r="AA598" s="12"/>
      <c r="AB598" s="13"/>
      <c r="AC598" s="13"/>
      <c r="AD598" s="13"/>
      <c r="AE598" s="13"/>
      <c r="AF598" s="260">
        <f ca="1">+TODAY()-AE598</f>
        <v>44156</v>
      </c>
      <c r="AG598" s="13"/>
      <c r="AH598" s="13"/>
      <c r="AI598" s="7"/>
      <c r="AJ598" s="7"/>
      <c r="AK598" s="4"/>
      <c r="AL598" s="7"/>
      <c r="AM598" s="11">
        <v>1</v>
      </c>
      <c r="AN598" s="4" t="s">
        <v>58</v>
      </c>
      <c r="AO598" s="4"/>
      <c r="AP598" s="4" t="s">
        <v>669</v>
      </c>
      <c r="AQ598" s="4"/>
      <c r="AR598" s="4"/>
      <c r="AS598" s="4"/>
      <c r="AT598" s="14"/>
      <c r="AU598" s="4" t="s">
        <v>11259</v>
      </c>
      <c r="AV598" s="8" t="s">
        <v>61</v>
      </c>
      <c r="AW598" s="8" t="s">
        <v>61</v>
      </c>
      <c r="AX598" s="10" t="str">
        <f>IF(AW598="","Vacio",IF(AV598=AW598,"Igual","Diferente"))</f>
        <v>Igual</v>
      </c>
      <c r="AY598" s="85"/>
      <c r="AZ598" s="85"/>
      <c r="BA598" s="6">
        <f ca="1">+IF(L598&gt;21,"Revisar",0)</f>
        <v>0</v>
      </c>
      <c r="BB598" s="26" t="s">
        <v>62</v>
      </c>
      <c r="BC598" s="85" t="s">
        <v>63</v>
      </c>
      <c r="BD598" s="26">
        <v>0</v>
      </c>
      <c r="BE598" s="26">
        <v>0</v>
      </c>
    </row>
    <row r="599" spans="1:57" x14ac:dyDescent="0.25">
      <c r="A599" s="26" t="str">
        <f>CONCATENATE(E599,"_",Y599)</f>
        <v>20516368994_PCR-LAP1169</v>
      </c>
      <c r="B599" s="26" t="str">
        <f>CONCATENATE(E599,"_",Z599)</f>
        <v>20516368994_</v>
      </c>
      <c r="C599" s="7">
        <v>44105</v>
      </c>
      <c r="D599" s="7">
        <v>44135</v>
      </c>
      <c r="E599" s="108">
        <v>20516368994</v>
      </c>
      <c r="F599" s="12" t="s">
        <v>1266</v>
      </c>
      <c r="G599" s="4" t="s">
        <v>1246</v>
      </c>
      <c r="H599" s="4" t="s">
        <v>1247</v>
      </c>
      <c r="I599" s="7">
        <v>44105</v>
      </c>
      <c r="J599" s="7">
        <v>44135</v>
      </c>
      <c r="K599" s="8" t="s">
        <v>1257</v>
      </c>
      <c r="L599" s="9">
        <f ca="1">+TODAY()-J599</f>
        <v>21</v>
      </c>
      <c r="M599" s="10">
        <v>75</v>
      </c>
      <c r="N599" s="94"/>
      <c r="O599" s="10" t="str">
        <f>IF(N599="","Vacio",IF(M599=N599,"Igual","Diferente"))</f>
        <v>Vacio</v>
      </c>
      <c r="P599" s="10"/>
      <c r="Q599" s="94"/>
      <c r="R599" s="10" t="str">
        <f>IF(Q599="","Vacio",IF(P599=Q599,"Igual","Diferente"))</f>
        <v>Vacio</v>
      </c>
      <c r="S599" s="2">
        <f>+M599+P599/3.5</f>
        <v>75</v>
      </c>
      <c r="T599" s="2">
        <f ca="1">+IF(L599&gt;=0,IF(L599&lt;30,S599*1,IF(60&gt;L599,S599*2,IF(90&gt;L599,S599*3,IF(120&gt;L599,S599*4,IF(150&gt;L599,S599*5,IF(180&gt;L599,S599*6,IF(210&gt;L599,S599*7))))))),0)</f>
        <v>75</v>
      </c>
      <c r="U599" s="3" t="str">
        <f ca="1">+IF(L599&lt;0,0,IF(L599&lt;8,$A$1,IF(L599&lt;15,$B$1,IF(L599&lt;22,$C$1,IF(L599&lt;30,$D$1,IF(L599&lt;60,$H$1,IF(L599&lt;90,$I$1,IF(L599&lt;120,$J$1,IF(L599&lt;150,$K$1,IF(L599&lt;180,$L$1,IF(L599&lt;210,$E$1)))))))))))</f>
        <v>Fecha inicio Plazo Alquiler</v>
      </c>
      <c r="V599" s="4" t="s">
        <v>1264</v>
      </c>
      <c r="W599" s="11" t="s">
        <v>1265</v>
      </c>
      <c r="X599" s="7">
        <v>43760</v>
      </c>
      <c r="Y599" s="12" t="s">
        <v>1266</v>
      </c>
      <c r="Z599" s="12"/>
      <c r="AA599" s="12"/>
      <c r="AB599" s="59"/>
      <c r="AC599" s="59"/>
      <c r="AD599" s="59"/>
      <c r="AE599" s="59"/>
      <c r="AF599" s="260">
        <f ca="1">+TODAY()-AE599</f>
        <v>44156</v>
      </c>
      <c r="AG599" s="59"/>
      <c r="AH599" s="59"/>
      <c r="AI599" s="22"/>
      <c r="AJ599" s="22"/>
      <c r="AK599" s="21"/>
      <c r="AL599" s="22"/>
      <c r="AM599" s="11">
        <v>1</v>
      </c>
      <c r="AN599" s="21" t="s">
        <v>58</v>
      </c>
      <c r="AO599" s="21"/>
      <c r="AP599" s="21" t="s">
        <v>66</v>
      </c>
      <c r="AQ599" s="21"/>
      <c r="AR599" s="21"/>
      <c r="AS599" s="21"/>
      <c r="AT599" s="25"/>
      <c r="AU599" s="4" t="s">
        <v>429</v>
      </c>
      <c r="AV599" s="23" t="s">
        <v>61</v>
      </c>
      <c r="AW599" s="8" t="s">
        <v>61</v>
      </c>
      <c r="AX599" s="10" t="str">
        <f>IF(AW599="","Vacio",IF(AV599=AW599,"Igual","Diferente"))</f>
        <v>Igual</v>
      </c>
      <c r="AY599" s="85"/>
      <c r="AZ599" s="85"/>
      <c r="BA599" s="6">
        <f ca="1">+IF(L599&gt;21,"Revisar",0)</f>
        <v>0</v>
      </c>
      <c r="BB599" s="85" t="s">
        <v>62</v>
      </c>
      <c r="BC599" s="85" t="s">
        <v>63</v>
      </c>
      <c r="BD599" s="26">
        <v>0</v>
      </c>
      <c r="BE599" s="26">
        <v>0</v>
      </c>
    </row>
    <row r="600" spans="1:57" x14ac:dyDescent="0.25">
      <c r="A600" s="26" t="str">
        <f>CONCATENATE(E600,"_",Y600)</f>
        <v>20510398158_PCR-LAP1171</v>
      </c>
      <c r="B600" s="26" t="str">
        <f>CONCATENATE(E600,"_",Z600)</f>
        <v>20510398158_PCR-LAP1087</v>
      </c>
      <c r="C600" s="7">
        <v>44121</v>
      </c>
      <c r="D600" s="7">
        <v>44151</v>
      </c>
      <c r="E600" s="108">
        <v>20510398158</v>
      </c>
      <c r="F600" s="12" t="s">
        <v>398</v>
      </c>
      <c r="G600" s="4" t="s">
        <v>2899</v>
      </c>
      <c r="H600" s="4" t="s">
        <v>2911</v>
      </c>
      <c r="I600" s="7">
        <v>44121</v>
      </c>
      <c r="J600" s="7">
        <v>44151</v>
      </c>
      <c r="K600" s="8"/>
      <c r="L600" s="9">
        <f ca="1">+TODAY()-J600</f>
        <v>5</v>
      </c>
      <c r="M600" s="10">
        <v>70</v>
      </c>
      <c r="N600" s="90"/>
      <c r="O600" s="10" t="str">
        <f>IF(N600="","Vacio",IF(M600=N600,"Igual","Diferente"))</f>
        <v>Vacio</v>
      </c>
      <c r="P600" s="10"/>
      <c r="Q600" s="90"/>
      <c r="R600" s="10" t="str">
        <f>IF(Q600="","Vacio",IF(P600=Q600,"Igual","Diferente"))</f>
        <v>Vacio</v>
      </c>
      <c r="S600" s="2">
        <f>+M600+P600/3.5</f>
        <v>70</v>
      </c>
      <c r="T600" s="2">
        <f ca="1">+IF(L600&gt;=0,IF(L600&lt;30,S600*1,IF(60&gt;L600,S600*2,IF(90&gt;L600,S600*3,IF(120&gt;L600,S600*4,IF(150&gt;L600,S600*5,IF(180&gt;L600,S600*6,IF(210&gt;L600,S600*7))))))),0)</f>
        <v>70</v>
      </c>
      <c r="U600" s="3" t="str">
        <f ca="1">+IF(L600&lt;0,0,IF(L600&lt;8,$A$1,IF(L600&lt;15,$B$1,IF(L600&lt;22,$C$1,IF(L600&lt;30,$D$1,IF(L600&lt;60,$H$1,IF(L600&lt;90,$I$1,IF(L600&lt;120,$J$1,IF(L600&lt;150,$K$1,IF(L600&lt;180,$L$1,IF(L600&lt;210,$E$1)))))))))))</f>
        <v>CONCATENACIÓN LAPTOP ACTUAL</v>
      </c>
      <c r="V600" s="4" t="s">
        <v>2930</v>
      </c>
      <c r="W600" s="11" t="s">
        <v>2931</v>
      </c>
      <c r="X600" s="7">
        <v>44090</v>
      </c>
      <c r="Y600" s="12" t="s">
        <v>398</v>
      </c>
      <c r="Z600" s="12" t="s">
        <v>2286</v>
      </c>
      <c r="AA600" s="12"/>
      <c r="AB600" s="12"/>
      <c r="AC600" s="13"/>
      <c r="AD600" s="13"/>
      <c r="AE600" s="13"/>
      <c r="AF600" s="260">
        <f ca="1">+TODAY()-AE600</f>
        <v>44156</v>
      </c>
      <c r="AG600" s="13"/>
      <c r="AH600" s="13"/>
      <c r="AI600" s="7"/>
      <c r="AJ600" s="7"/>
      <c r="AK600" s="4"/>
      <c r="AL600" s="7"/>
      <c r="AM600" s="11">
        <v>1</v>
      </c>
      <c r="AN600" s="4" t="s">
        <v>58</v>
      </c>
      <c r="AO600" s="4"/>
      <c r="AP600" s="4" t="s">
        <v>1361</v>
      </c>
      <c r="AQ600" s="4"/>
      <c r="AR600" s="4"/>
      <c r="AS600" s="4"/>
      <c r="AT600" s="4"/>
      <c r="AU600" s="123" t="s">
        <v>429</v>
      </c>
      <c r="AV600" s="8" t="s">
        <v>61</v>
      </c>
      <c r="AW600" s="8" t="s">
        <v>61</v>
      </c>
      <c r="AX600" s="10" t="str">
        <f>IF(AW600="","Vacio",IF(AV600=AW600,"Igual","Diferente"))</f>
        <v>Igual</v>
      </c>
      <c r="AY600" s="85"/>
      <c r="AZ600" s="85"/>
      <c r="BA600" s="6">
        <f ca="1">+IF(L600&gt;21,"Revisar",0)</f>
        <v>0</v>
      </c>
      <c r="BB600" s="26" t="s">
        <v>62</v>
      </c>
      <c r="BC600" s="85" t="s">
        <v>63</v>
      </c>
      <c r="BD600" s="26">
        <v>0</v>
      </c>
      <c r="BE600" s="26">
        <v>0</v>
      </c>
    </row>
    <row r="601" spans="1:57" x14ac:dyDescent="0.25">
      <c r="A601" s="26" t="str">
        <f>CONCATENATE(E601,"_",Y601)</f>
        <v>20600559681_PCR-LAP1172</v>
      </c>
      <c r="B601" s="26" t="str">
        <f>CONCATENATE(E601,"_",Z601)</f>
        <v>20600559681_</v>
      </c>
      <c r="C601" s="7">
        <v>44105</v>
      </c>
      <c r="D601" s="7">
        <v>44135</v>
      </c>
      <c r="E601" s="108">
        <v>20600559681</v>
      </c>
      <c r="F601" s="12" t="s">
        <v>663</v>
      </c>
      <c r="G601" s="4" t="s">
        <v>634</v>
      </c>
      <c r="H601" s="4" t="s">
        <v>635</v>
      </c>
      <c r="I601" s="7">
        <v>44105</v>
      </c>
      <c r="J601" s="7">
        <v>44135</v>
      </c>
      <c r="K601" s="28"/>
      <c r="L601" s="9">
        <f ca="1">+TODAY()-J601</f>
        <v>21</v>
      </c>
      <c r="M601" s="10">
        <v>53.78</v>
      </c>
      <c r="N601" s="90"/>
      <c r="O601" s="10" t="str">
        <f>IF(N601="","Vacio",IF(M601=N601,"Igual","Diferente"))</f>
        <v>Vacio</v>
      </c>
      <c r="P601" s="10"/>
      <c r="Q601" s="90"/>
      <c r="R601" s="10" t="str">
        <f>IF(Q601="","Vacio",IF(P601=Q601,"Igual","Diferente"))</f>
        <v>Vacio</v>
      </c>
      <c r="S601" s="2">
        <f>+M601+P601/3.5</f>
        <v>53.78</v>
      </c>
      <c r="T601" s="2">
        <f ca="1">+IF(L601&gt;=0,IF(L601&lt;30,S601*1,IF(60&gt;L601,S601*2,IF(90&gt;L601,S601*3,IF(120&gt;L601,S601*4,IF(150&gt;L601,S601*5,IF(180&gt;L601,S601*6,IF(210&gt;L601,S601*7))))))),0)</f>
        <v>53.78</v>
      </c>
      <c r="U601" s="3" t="str">
        <f ca="1">+IF(L601&lt;0,0,IF(L601&lt;8,$A$1,IF(L601&lt;15,$B$1,IF(L601&lt;22,$C$1,IF(L601&lt;30,$D$1,IF(L601&lt;60,$H$1,IF(L601&lt;90,$I$1,IF(L601&lt;120,$J$1,IF(L601&lt;150,$K$1,IF(L601&lt;180,$L$1,IF(L601&lt;210,$E$1)))))))))))</f>
        <v>Fecha inicio Plazo Alquiler</v>
      </c>
      <c r="V601" s="4" t="s">
        <v>636</v>
      </c>
      <c r="W601" s="11"/>
      <c r="X601" s="7"/>
      <c r="Y601" s="12" t="s">
        <v>663</v>
      </c>
      <c r="Z601" s="12"/>
      <c r="AA601" s="12"/>
      <c r="AB601" s="13"/>
      <c r="AC601" s="13"/>
      <c r="AD601" s="13"/>
      <c r="AE601" s="13"/>
      <c r="AF601" s="260">
        <f ca="1">+TODAY()-AE601</f>
        <v>44156</v>
      </c>
      <c r="AG601" s="13"/>
      <c r="AH601" s="13"/>
      <c r="AI601" s="7"/>
      <c r="AJ601" s="22"/>
      <c r="AK601" s="21" t="s">
        <v>65</v>
      </c>
      <c r="AL601" s="22"/>
      <c r="AM601" s="24">
        <v>1</v>
      </c>
      <c r="AN601" s="21" t="s">
        <v>58</v>
      </c>
      <c r="AO601" s="21"/>
      <c r="AP601" s="21" t="s">
        <v>518</v>
      </c>
      <c r="AQ601" s="4" t="s">
        <v>343</v>
      </c>
      <c r="AR601" s="4"/>
      <c r="AS601" s="4"/>
      <c r="AT601" s="4"/>
      <c r="AU601" s="4" t="s">
        <v>150</v>
      </c>
      <c r="AV601" s="8" t="s">
        <v>61</v>
      </c>
      <c r="AW601" s="8" t="s">
        <v>61</v>
      </c>
      <c r="AX601" s="10" t="str">
        <f>IF(AW601="","Vacio",IF(AV601=AW601,"Igual","Diferente"))</f>
        <v>Igual</v>
      </c>
      <c r="AY601" s="26"/>
      <c r="AZ601" s="26"/>
      <c r="BA601" s="6">
        <f ca="1">+IF(L601&gt;21,"Revisar",0)</f>
        <v>0</v>
      </c>
      <c r="BB601" s="26" t="s">
        <v>62</v>
      </c>
      <c r="BC601" s="85" t="s">
        <v>63</v>
      </c>
      <c r="BD601" s="26">
        <v>0</v>
      </c>
      <c r="BE601" s="26">
        <v>0</v>
      </c>
    </row>
    <row r="602" spans="1:57" x14ac:dyDescent="0.25">
      <c r="A602" s="26" t="str">
        <f>CONCATENATE(E602,"_",Y602)</f>
        <v>20513250445_PCR-LAP1173</v>
      </c>
      <c r="B602" s="26" t="str">
        <f>CONCATENATE(E602,"_",Z602)</f>
        <v>20513250445_</v>
      </c>
      <c r="C602" s="7">
        <v>43879</v>
      </c>
      <c r="D602" s="7">
        <v>43907</v>
      </c>
      <c r="E602" s="108">
        <v>20513250445</v>
      </c>
      <c r="F602" s="12" t="s">
        <v>1653</v>
      </c>
      <c r="G602" s="4" t="s">
        <v>1625</v>
      </c>
      <c r="H602" s="4" t="s">
        <v>1626</v>
      </c>
      <c r="I602" s="7">
        <v>43879</v>
      </c>
      <c r="J602" s="7">
        <v>43907</v>
      </c>
      <c r="K602" s="8" t="s">
        <v>1650</v>
      </c>
      <c r="L602" s="9">
        <f ca="1">+TODAY()-J602</f>
        <v>249</v>
      </c>
      <c r="M602" s="10"/>
      <c r="N602" s="90"/>
      <c r="O602" s="10" t="str">
        <f>IF(N602="","Vacio",IF(M602=N602,"Igual","Diferente"))</f>
        <v>Vacio</v>
      </c>
      <c r="P602" s="10">
        <v>198</v>
      </c>
      <c r="Q602" s="90"/>
      <c r="R602" s="10" t="str">
        <f>IF(Q602="","Vacio",IF(P602=Q602,"Igual","Diferente"))</f>
        <v>Vacio</v>
      </c>
      <c r="S602" s="2">
        <f>+M602+P602/3.5</f>
        <v>56.571428571428569</v>
      </c>
      <c r="T602" s="2" t="b">
        <f ca="1">+IF(L602&gt;=0,IF(L602&lt;30,S602*1,IF(60&gt;L602,S602*2,IF(90&gt;L602,S602*3,IF(120&gt;L602,S602*4,IF(150&gt;L602,S602*5,IF(180&gt;L602,S602*6,IF(210&gt;L602,S602*7))))))),0)</f>
        <v>0</v>
      </c>
      <c r="U602" s="3" t="b">
        <f ca="1">+IF(L602&lt;0,0,IF(L602&lt;8,$A$1,IF(L602&lt;15,$B$1,IF(L602&lt;22,$C$1,IF(L602&lt;30,$D$1,IF(L602&lt;60,$H$1,IF(L602&lt;90,$I$1,IF(L602&lt;120,$J$1,IF(L602&lt;150,$K$1,IF(L602&lt;180,$L$1,IF(L602&lt;210,$E$1)))))))))))</f>
        <v>0</v>
      </c>
      <c r="V602" s="4" t="s">
        <v>1651</v>
      </c>
      <c r="W602" s="11" t="s">
        <v>1652</v>
      </c>
      <c r="X602" s="44">
        <v>43452</v>
      </c>
      <c r="Y602" s="12" t="s">
        <v>1653</v>
      </c>
      <c r="Z602" s="12"/>
      <c r="AA602" s="12"/>
      <c r="AB602" s="13"/>
      <c r="AC602" s="13"/>
      <c r="AD602" s="13"/>
      <c r="AE602" s="13"/>
      <c r="AF602" s="260">
        <f ca="1">+TODAY()-AE602</f>
        <v>44156</v>
      </c>
      <c r="AG602" s="13"/>
      <c r="AH602" s="13"/>
      <c r="AI602" s="7"/>
      <c r="AJ602" s="7"/>
      <c r="AK602" s="4" t="s">
        <v>65</v>
      </c>
      <c r="AL602" s="7"/>
      <c r="AM602" s="11">
        <v>1</v>
      </c>
      <c r="AN602" s="4" t="s">
        <v>58</v>
      </c>
      <c r="AO602" s="4"/>
      <c r="AP602" s="4" t="s">
        <v>66</v>
      </c>
      <c r="AQ602" s="4"/>
      <c r="AR602" s="4"/>
      <c r="AS602" s="4"/>
      <c r="AT602" s="4"/>
      <c r="AU602" s="265" t="s">
        <v>801</v>
      </c>
      <c r="AV602" s="8" t="s">
        <v>61</v>
      </c>
      <c r="AW602" s="8" t="s">
        <v>61</v>
      </c>
      <c r="AX602" s="10" t="str">
        <f>IF(AW602="","Vacio",IF(AV602=AW602,"Igual","Diferente"))</f>
        <v>Igual</v>
      </c>
      <c r="AY602" s="26"/>
      <c r="AZ602" s="26"/>
      <c r="BA602" s="6" t="str">
        <f ca="1">+IF(L602&gt;21,"Revisar",0)</f>
        <v>Revisar</v>
      </c>
      <c r="BB602" s="26" t="s">
        <v>62</v>
      </c>
      <c r="BC602" s="85" t="s">
        <v>120</v>
      </c>
      <c r="BD602" s="26">
        <v>0</v>
      </c>
      <c r="BE602" s="26">
        <v>0</v>
      </c>
    </row>
    <row r="603" spans="1:57" x14ac:dyDescent="0.25">
      <c r="A603" s="26" t="str">
        <f>CONCATENATE(E603,"_",Y603)</f>
        <v>20100307902_PCR-LAP1174</v>
      </c>
      <c r="B603" s="26" t="str">
        <f>CONCATENATE(E603,"_",Z603)</f>
        <v>20100307902_</v>
      </c>
      <c r="C603" s="16">
        <v>44105</v>
      </c>
      <c r="D603" s="16">
        <v>44135</v>
      </c>
      <c r="E603" s="108">
        <v>20100307902</v>
      </c>
      <c r="F603" s="17" t="s">
        <v>3349</v>
      </c>
      <c r="G603" s="15" t="s">
        <v>3310</v>
      </c>
      <c r="H603" s="16" t="s">
        <v>3311</v>
      </c>
      <c r="I603" s="16">
        <v>44105</v>
      </c>
      <c r="J603" s="16">
        <v>44135</v>
      </c>
      <c r="K603" s="28"/>
      <c r="L603" s="9">
        <f ca="1">+TODAY()-J603</f>
        <v>21</v>
      </c>
      <c r="M603" s="29">
        <v>70</v>
      </c>
      <c r="N603" s="90"/>
      <c r="O603" s="10" t="str">
        <f>IF(N603="","Vacio",IF(M603=N603,"Igual","Diferente"))</f>
        <v>Vacio</v>
      </c>
      <c r="P603" s="29"/>
      <c r="Q603" s="90"/>
      <c r="R603" s="10" t="str">
        <f>IF(Q603="","Vacio",IF(P603=Q603,"Igual","Diferente"))</f>
        <v>Vacio</v>
      </c>
      <c r="S603" s="2">
        <f>+M603+P603/3.5</f>
        <v>70</v>
      </c>
      <c r="T603" s="2">
        <f ca="1">+IF(L603&gt;=0,IF(L603&lt;30,S603*1,IF(60&gt;L603,S603*2,IF(90&gt;L603,S603*3,IF(120&gt;L603,S603*4,IF(150&gt;L603,S603*5,IF(180&gt;L603,S603*6,IF(210&gt;L603,S603*7))))))),0)</f>
        <v>70</v>
      </c>
      <c r="U603" s="3" t="str">
        <f ca="1">+IF(L603&lt;0,0,IF(L603&lt;8,$A$1,IF(L603&lt;15,$B$1,IF(L603&lt;22,$C$1,IF(L603&lt;30,$D$1,IF(L603&lt;60,$H$1,IF(L603&lt;90,$I$1,IF(L603&lt;120,$J$1,IF(L603&lt;150,$K$1,IF(L603&lt;180,$L$1,IF(L603&lt;210,$E$1)))))))))))</f>
        <v>Fecha inicio Plazo Alquiler</v>
      </c>
      <c r="V603" s="4" t="s">
        <v>3344</v>
      </c>
      <c r="W603" s="11" t="s">
        <v>3348</v>
      </c>
      <c r="X603" s="7">
        <v>43370</v>
      </c>
      <c r="Y603" s="17" t="s">
        <v>3349</v>
      </c>
      <c r="Z603" s="17"/>
      <c r="AA603" s="17"/>
      <c r="AB603" s="31"/>
      <c r="AC603" s="31"/>
      <c r="AD603" s="31"/>
      <c r="AE603" s="31"/>
      <c r="AF603" s="260">
        <f ca="1">+TODAY()-AE603</f>
        <v>44156</v>
      </c>
      <c r="AG603" s="31"/>
      <c r="AH603" s="31"/>
      <c r="AI603" s="16" t="s">
        <v>3339</v>
      </c>
      <c r="AJ603" s="16" t="s">
        <v>3006</v>
      </c>
      <c r="AK603" s="15" t="s">
        <v>305</v>
      </c>
      <c r="AL603" s="16">
        <v>43496</v>
      </c>
      <c r="AM603" s="30">
        <v>1</v>
      </c>
      <c r="AN603" s="15" t="s">
        <v>58</v>
      </c>
      <c r="AO603" s="15"/>
      <c r="AP603" s="15" t="s">
        <v>3312</v>
      </c>
      <c r="AQ603" s="15"/>
      <c r="AR603" s="15"/>
      <c r="AS603" s="15"/>
      <c r="AT603" s="15"/>
      <c r="AU603" s="4" t="s">
        <v>150</v>
      </c>
      <c r="AV603" s="28" t="s">
        <v>61</v>
      </c>
      <c r="AW603" s="8" t="s">
        <v>61</v>
      </c>
      <c r="AX603" s="10" t="str">
        <f>IF(AW603="","Vacio",IF(AV603=AW603,"Igual","Diferente"))</f>
        <v>Igual</v>
      </c>
      <c r="AY603" s="26"/>
      <c r="AZ603" s="26"/>
      <c r="BA603" s="6">
        <f ca="1">+IF(L603&gt;21,"Revisar",0)</f>
        <v>0</v>
      </c>
      <c r="BB603" s="26" t="s">
        <v>62</v>
      </c>
      <c r="BC603" s="85" t="s">
        <v>63</v>
      </c>
      <c r="BD603" s="26">
        <v>0</v>
      </c>
      <c r="BE603" s="26">
        <v>0</v>
      </c>
    </row>
    <row r="604" spans="1:57" x14ac:dyDescent="0.25">
      <c r="A604" s="26" t="str">
        <f>CONCATENATE(E604,"_",Y604)</f>
        <v>20417573705_PCR-LAP1175</v>
      </c>
      <c r="B604" s="26" t="str">
        <f>CONCATENATE(E604,"_",Z604)</f>
        <v>20417573705_</v>
      </c>
      <c r="C604" s="7">
        <v>44105</v>
      </c>
      <c r="D604" s="7">
        <v>44135</v>
      </c>
      <c r="E604" s="108">
        <v>20417573705</v>
      </c>
      <c r="F604" s="12" t="s">
        <v>4080</v>
      </c>
      <c r="G604" s="4" t="s">
        <v>4026</v>
      </c>
      <c r="H604" s="4" t="s">
        <v>11348</v>
      </c>
      <c r="I604" s="7">
        <v>44105</v>
      </c>
      <c r="J604" s="7">
        <v>44135</v>
      </c>
      <c r="K604" s="8"/>
      <c r="L604" s="9">
        <f ca="1">+TODAY()-J604</f>
        <v>21</v>
      </c>
      <c r="M604" s="10">
        <v>65</v>
      </c>
      <c r="N604" s="94"/>
      <c r="O604" s="10" t="str">
        <f>IF(N604="","Vacio",IF(M604=N604,"Igual","Diferente"))</f>
        <v>Vacio</v>
      </c>
      <c r="P604" s="10"/>
      <c r="Q604" s="94"/>
      <c r="R604" s="10" t="str">
        <f>IF(Q604="","Vacio",IF(P604=Q604,"Igual","Diferente"))</f>
        <v>Vacio</v>
      </c>
      <c r="S604" s="2">
        <f>+M604+P604/3.5</f>
        <v>65</v>
      </c>
      <c r="T604" s="2">
        <f ca="1">+IF(L604&gt;=0,IF(L604&lt;30,S604*1,IF(60&gt;L604,S604*2,IF(90&gt;L604,S604*3,IF(120&gt;L604,S604*4,IF(150&gt;L604,S604*5,IF(180&gt;L604,S604*6,IF(210&gt;L604,S604*7))))))),0)</f>
        <v>65</v>
      </c>
      <c r="U604" s="3" t="str">
        <f ca="1">+IF(L604&lt;0,0,IF(L604&lt;8,$A$1,IF(L604&lt;15,$B$1,IF(L604&lt;22,$C$1,IF(L604&lt;30,$D$1,IF(L604&lt;60,$H$1,IF(L604&lt;90,$I$1,IF(L604&lt;120,$J$1,IF(L604&lt;150,$K$1,IF(L604&lt;180,$L$1,IF(L604&lt;210,$E$1)))))))))))</f>
        <v>Fecha inicio Plazo Alquiler</v>
      </c>
      <c r="V604" s="4" t="s">
        <v>4079</v>
      </c>
      <c r="W604" s="11" t="s">
        <v>4059</v>
      </c>
      <c r="X604" s="7">
        <v>44019</v>
      </c>
      <c r="Y604" s="12" t="s">
        <v>4080</v>
      </c>
      <c r="Z604" s="12"/>
      <c r="AA604" s="12"/>
      <c r="AB604" s="13"/>
      <c r="AC604" s="13"/>
      <c r="AD604" s="13"/>
      <c r="AE604" s="13"/>
      <c r="AF604" s="260">
        <f ca="1">+TODAY()-AE604</f>
        <v>44156</v>
      </c>
      <c r="AG604" s="13"/>
      <c r="AH604" s="13"/>
      <c r="AI604" s="7"/>
      <c r="AJ604" s="7"/>
      <c r="AK604" s="4" t="s">
        <v>65</v>
      </c>
      <c r="AL604" s="7"/>
      <c r="AM604" s="11">
        <v>1</v>
      </c>
      <c r="AN604" s="4" t="s">
        <v>58</v>
      </c>
      <c r="AO604" s="4"/>
      <c r="AP604" s="4" t="s">
        <v>66</v>
      </c>
      <c r="AQ604" s="4"/>
      <c r="AR604" s="4"/>
      <c r="AS604" s="4"/>
      <c r="AT604" s="4"/>
      <c r="AU604" s="4" t="s">
        <v>150</v>
      </c>
      <c r="AV604" s="8" t="s">
        <v>61</v>
      </c>
      <c r="AW604" s="8" t="s">
        <v>61</v>
      </c>
      <c r="AX604" s="10" t="str">
        <f>IF(AW604="","Vacio",IF(AV604=AW604,"Igual","Diferente"))</f>
        <v>Igual</v>
      </c>
      <c r="AY604" s="85"/>
      <c r="AZ604" s="85"/>
      <c r="BA604" s="6">
        <f ca="1">+IF(L604&gt;21,"Revisar",0)</f>
        <v>0</v>
      </c>
      <c r="BB604" s="85" t="s">
        <v>62</v>
      </c>
      <c r="BC604" s="85" t="s">
        <v>63</v>
      </c>
      <c r="BD604" s="26">
        <v>0</v>
      </c>
      <c r="BE604" s="26">
        <v>0</v>
      </c>
    </row>
    <row r="605" spans="1:57" x14ac:dyDescent="0.25">
      <c r="A605" s="26" t="str">
        <f>CONCATENATE(E605,"_",Y605)</f>
        <v>20329545459_PCR-LAP1176</v>
      </c>
      <c r="B605" s="26" t="str">
        <f>CONCATENATE(E605,"_",Z605)</f>
        <v>20329545459_</v>
      </c>
      <c r="C605" s="7">
        <v>44121</v>
      </c>
      <c r="D605" s="7">
        <v>44151</v>
      </c>
      <c r="E605" s="108">
        <v>20329545459</v>
      </c>
      <c r="F605" s="12" t="s">
        <v>2150</v>
      </c>
      <c r="G605" s="21" t="s">
        <v>2061</v>
      </c>
      <c r="H605" s="4" t="s">
        <v>2146</v>
      </c>
      <c r="I605" s="7">
        <v>44121</v>
      </c>
      <c r="J605" s="7">
        <v>44151</v>
      </c>
      <c r="K605" s="8" t="s">
        <v>2147</v>
      </c>
      <c r="L605" s="9">
        <f ca="1">+TODAY()-J605</f>
        <v>5</v>
      </c>
      <c r="M605" s="10">
        <v>55</v>
      </c>
      <c r="N605" s="90"/>
      <c r="O605" s="10" t="str">
        <f>IF(N605="","Vacio",IF(M605=N605,"Igual","Diferente"))</f>
        <v>Vacio</v>
      </c>
      <c r="P605" s="10"/>
      <c r="Q605" s="90"/>
      <c r="R605" s="10" t="str">
        <f>IF(Q605="","Vacio",IF(P605=Q605,"Igual","Diferente"))</f>
        <v>Vacio</v>
      </c>
      <c r="S605" s="2">
        <f>+M605+P605/3.5</f>
        <v>55</v>
      </c>
      <c r="T605" s="2">
        <f ca="1">+IF(L605&gt;=0,IF(L605&lt;30,S605*1,IF(60&gt;L605,S605*2,IF(90&gt;L605,S605*3,IF(120&gt;L605,S605*4,IF(150&gt;L605,S605*5,IF(180&gt;L605,S605*6,IF(210&gt;L605,S605*7))))))),0)</f>
        <v>55</v>
      </c>
      <c r="U605" s="3" t="str">
        <f ca="1">+IF(L605&lt;0,0,IF(L605&lt;8,$A$1,IF(L605&lt;15,$B$1,IF(L605&lt;22,$C$1,IF(L605&lt;30,$D$1,IF(L605&lt;60,$H$1,IF(L605&lt;90,$I$1,IF(L605&lt;120,$J$1,IF(L605&lt;150,$K$1,IF(L605&lt;180,$L$1,IF(L605&lt;210,$E$1)))))))))))</f>
        <v>CONCATENACIÓN LAPTOP ACTUAL</v>
      </c>
      <c r="V605" s="4" t="s">
        <v>2148</v>
      </c>
      <c r="W605" s="44" t="s">
        <v>2149</v>
      </c>
      <c r="X605" s="88">
        <v>43999</v>
      </c>
      <c r="Y605" s="12" t="s">
        <v>2150</v>
      </c>
      <c r="Z605" s="12"/>
      <c r="AA605" s="72"/>
      <c r="AB605" s="73"/>
      <c r="AC605" s="73"/>
      <c r="AD605" s="73"/>
      <c r="AE605" s="73"/>
      <c r="AF605" s="260">
        <f ca="1">+TODAY()-AE605</f>
        <v>44156</v>
      </c>
      <c r="AG605" s="73"/>
      <c r="AH605" s="73"/>
      <c r="AI605" s="7"/>
      <c r="AJ605" s="4"/>
      <c r="AK605" s="7"/>
      <c r="AL605" s="11"/>
      <c r="AM605" s="4">
        <v>1</v>
      </c>
      <c r="AN605" s="4" t="s">
        <v>58</v>
      </c>
      <c r="AO605" s="4"/>
      <c r="AP605" s="4" t="s">
        <v>1649</v>
      </c>
      <c r="AQ605" s="4"/>
      <c r="AR605" s="4"/>
      <c r="AS605" s="4"/>
      <c r="AT605" s="4"/>
      <c r="AU605" s="4" t="s">
        <v>111</v>
      </c>
      <c r="AV605" s="8" t="s">
        <v>61</v>
      </c>
      <c r="AW605" s="8" t="s">
        <v>61</v>
      </c>
      <c r="AX605" s="10" t="str">
        <f>IF(AW605="","Vacio",IF(AV605=AW605,"Igual","Diferente"))</f>
        <v>Igual</v>
      </c>
      <c r="AY605" s="26"/>
      <c r="AZ605" s="26"/>
      <c r="BA605" s="6">
        <f ca="1">+IF(L605&gt;21,"Revisar",0)</f>
        <v>0</v>
      </c>
      <c r="BB605" s="26" t="s">
        <v>62</v>
      </c>
      <c r="BC605" s="85" t="s">
        <v>63</v>
      </c>
      <c r="BD605" s="26">
        <v>0</v>
      </c>
      <c r="BE605" s="26">
        <v>0</v>
      </c>
    </row>
    <row r="606" spans="1:57" x14ac:dyDescent="0.25">
      <c r="A606" s="26" t="str">
        <f>CONCATENATE(E606,"_",Y606)</f>
        <v>20329545459_PCR-LAP1177</v>
      </c>
      <c r="B606" s="26" t="str">
        <f>CONCATENATE(E606,"_",Z606)</f>
        <v>20329545459_</v>
      </c>
      <c r="C606" s="7">
        <v>44121</v>
      </c>
      <c r="D606" s="7">
        <v>44151</v>
      </c>
      <c r="E606" s="108">
        <v>20329545459</v>
      </c>
      <c r="F606" s="12" t="s">
        <v>2151</v>
      </c>
      <c r="G606" s="21" t="s">
        <v>2061</v>
      </c>
      <c r="H606" s="4" t="s">
        <v>2146</v>
      </c>
      <c r="I606" s="7">
        <v>44121</v>
      </c>
      <c r="J606" s="7">
        <v>44151</v>
      </c>
      <c r="K606" s="8" t="s">
        <v>2147</v>
      </c>
      <c r="L606" s="9">
        <f ca="1">+TODAY()-J606</f>
        <v>5</v>
      </c>
      <c r="M606" s="10">
        <v>55</v>
      </c>
      <c r="N606" s="90"/>
      <c r="O606" s="10" t="str">
        <f>IF(N606="","Vacio",IF(M606=N606,"Igual","Diferente"))</f>
        <v>Vacio</v>
      </c>
      <c r="P606" s="10"/>
      <c r="Q606" s="90"/>
      <c r="R606" s="10" t="str">
        <f>IF(Q606="","Vacio",IF(P606=Q606,"Igual","Diferente"))</f>
        <v>Vacio</v>
      </c>
      <c r="S606" s="2">
        <f>+M606+P606/3.5</f>
        <v>55</v>
      </c>
      <c r="T606" s="2">
        <f ca="1">+IF(L606&gt;=0,IF(L606&lt;30,S606*1,IF(60&gt;L606,S606*2,IF(90&gt;L606,S606*3,IF(120&gt;L606,S606*4,IF(150&gt;L606,S606*5,IF(180&gt;L606,S606*6,IF(210&gt;L606,S606*7))))))),0)</f>
        <v>55</v>
      </c>
      <c r="U606" s="3" t="str">
        <f ca="1">+IF(L606&lt;0,0,IF(L606&lt;8,$A$1,IF(L606&lt;15,$B$1,IF(L606&lt;22,$C$1,IF(L606&lt;30,$D$1,IF(L606&lt;60,$H$1,IF(L606&lt;90,$I$1,IF(L606&lt;120,$J$1,IF(L606&lt;150,$K$1,IF(L606&lt;180,$L$1,IF(L606&lt;210,$E$1)))))))))))</f>
        <v>CONCATENACIÓN LAPTOP ACTUAL</v>
      </c>
      <c r="V606" s="4" t="s">
        <v>2148</v>
      </c>
      <c r="W606" s="44" t="s">
        <v>2149</v>
      </c>
      <c r="X606" s="88">
        <v>43999</v>
      </c>
      <c r="Y606" s="12" t="s">
        <v>2151</v>
      </c>
      <c r="Z606" s="12"/>
      <c r="AA606" s="72"/>
      <c r="AB606" s="73"/>
      <c r="AC606" s="73"/>
      <c r="AD606" s="73"/>
      <c r="AE606" s="73"/>
      <c r="AF606" s="260">
        <f ca="1">+TODAY()-AE606</f>
        <v>44156</v>
      </c>
      <c r="AG606" s="73"/>
      <c r="AH606" s="73"/>
      <c r="AI606" s="7"/>
      <c r="AJ606" s="4"/>
      <c r="AK606" s="7"/>
      <c r="AL606" s="11"/>
      <c r="AM606" s="4">
        <v>1</v>
      </c>
      <c r="AN606" s="4" t="s">
        <v>58</v>
      </c>
      <c r="AO606" s="4"/>
      <c r="AP606" s="4" t="s">
        <v>1649</v>
      </c>
      <c r="AQ606" s="4"/>
      <c r="AR606" s="4"/>
      <c r="AS606" s="4"/>
      <c r="AT606" s="4"/>
      <c r="AU606" s="4" t="s">
        <v>111</v>
      </c>
      <c r="AV606" s="8" t="s">
        <v>61</v>
      </c>
      <c r="AW606" s="8" t="s">
        <v>61</v>
      </c>
      <c r="AX606" s="10" t="str">
        <f>IF(AW606="","Vacio",IF(AV606=AW606,"Igual","Diferente"))</f>
        <v>Igual</v>
      </c>
      <c r="AY606" s="26"/>
      <c r="AZ606" s="26"/>
      <c r="BA606" s="6">
        <f ca="1">+IF(L606&gt;21,"Revisar",0)</f>
        <v>0</v>
      </c>
      <c r="BB606" s="26" t="s">
        <v>62</v>
      </c>
      <c r="BC606" s="85" t="s">
        <v>63</v>
      </c>
      <c r="BD606" s="26">
        <v>0</v>
      </c>
      <c r="BE606" s="26">
        <v>0</v>
      </c>
    </row>
    <row r="607" spans="1:57" x14ac:dyDescent="0.25">
      <c r="A607" s="26" t="str">
        <f>CONCATENATE(E607,"_",Y607)</f>
        <v>20417573705_PCR-LAP1178</v>
      </c>
      <c r="B607" s="26" t="str">
        <f>CONCATENATE(E607,"_",Z607)</f>
        <v>20417573705_PCR-LAP 1004</v>
      </c>
      <c r="C607" s="7">
        <v>44105</v>
      </c>
      <c r="D607" s="7">
        <v>44135</v>
      </c>
      <c r="E607" s="108">
        <v>20417573705</v>
      </c>
      <c r="F607" s="12" t="s">
        <v>4082</v>
      </c>
      <c r="G607" s="4" t="s">
        <v>4026</v>
      </c>
      <c r="H607" s="4" t="s">
        <v>11348</v>
      </c>
      <c r="I607" s="7">
        <v>44105</v>
      </c>
      <c r="J607" s="7">
        <v>44135</v>
      </c>
      <c r="K607" s="8">
        <v>247256</v>
      </c>
      <c r="L607" s="9">
        <f ca="1">+TODAY()-J607</f>
        <v>21</v>
      </c>
      <c r="M607" s="10">
        <v>70</v>
      </c>
      <c r="N607" s="94"/>
      <c r="O607" s="10" t="str">
        <f>IF(N607="","Vacio",IF(M607=N607,"Igual","Diferente"))</f>
        <v>Vacio</v>
      </c>
      <c r="P607" s="10"/>
      <c r="Q607" s="94"/>
      <c r="R607" s="10" t="str">
        <f>IF(Q607="","Vacio",IF(P607=Q607,"Igual","Diferente"))</f>
        <v>Vacio</v>
      </c>
      <c r="S607" s="2">
        <f>+M607+P607/3.5</f>
        <v>70</v>
      </c>
      <c r="T607" s="2">
        <f ca="1">+IF(L607&gt;=0,IF(L607&lt;30,S607*1,IF(60&gt;L607,S607*2,IF(90&gt;L607,S607*3,IF(120&gt;L607,S607*4,IF(150&gt;L607,S607*5,IF(180&gt;L607,S607*6,IF(210&gt;L607,S607*7))))))),0)</f>
        <v>70</v>
      </c>
      <c r="U607" s="3" t="str">
        <f ca="1">+IF(L607&lt;0,0,IF(L607&lt;8,$A$1,IF(L607&lt;15,$B$1,IF(L607&lt;22,$C$1,IF(L607&lt;30,$D$1,IF(L607&lt;60,$H$1,IF(L607&lt;90,$I$1,IF(L607&lt;120,$J$1,IF(L607&lt;150,$K$1,IF(L607&lt;180,$L$1,IF(L607&lt;210,$E$1)))))))))))</f>
        <v>Fecha inicio Plazo Alquiler</v>
      </c>
      <c r="V607" s="4" t="s">
        <v>283</v>
      </c>
      <c r="W607" s="11" t="s">
        <v>4081</v>
      </c>
      <c r="X607" s="7">
        <v>43382</v>
      </c>
      <c r="Y607" s="12" t="s">
        <v>4082</v>
      </c>
      <c r="Z607" s="12" t="s">
        <v>4083</v>
      </c>
      <c r="AA607" s="12"/>
      <c r="AB607" s="13"/>
      <c r="AC607" s="13"/>
      <c r="AD607" s="13"/>
      <c r="AE607" s="13"/>
      <c r="AF607" s="260">
        <f ca="1">+TODAY()-AE607</f>
        <v>44156</v>
      </c>
      <c r="AG607" s="13"/>
      <c r="AH607" s="13"/>
      <c r="AI607" s="7"/>
      <c r="AJ607" s="7"/>
      <c r="AK607" s="4" t="s">
        <v>305</v>
      </c>
      <c r="AL607" s="7"/>
      <c r="AM607" s="11">
        <v>1</v>
      </c>
      <c r="AN607" s="4" t="s">
        <v>58</v>
      </c>
      <c r="AO607" s="4"/>
      <c r="AP607" s="4" t="s">
        <v>66</v>
      </c>
      <c r="AQ607" s="4"/>
      <c r="AR607" s="4"/>
      <c r="AS607" s="4"/>
      <c r="AT607" s="4"/>
      <c r="AU607" s="4" t="s">
        <v>150</v>
      </c>
      <c r="AV607" s="8" t="s">
        <v>61</v>
      </c>
      <c r="AW607" s="8" t="s">
        <v>61</v>
      </c>
      <c r="AX607" s="10" t="str">
        <f>IF(AW607="","Vacio",IF(AV607=AW607,"Igual","Diferente"))</f>
        <v>Igual</v>
      </c>
      <c r="AY607" s="85"/>
      <c r="AZ607" s="85"/>
      <c r="BA607" s="6">
        <f ca="1">+IF(L607&gt;21,"Revisar",0)</f>
        <v>0</v>
      </c>
      <c r="BB607" s="85" t="s">
        <v>62</v>
      </c>
      <c r="BC607" s="85" t="s">
        <v>63</v>
      </c>
      <c r="BD607" s="26">
        <v>0</v>
      </c>
      <c r="BE607" s="26">
        <v>0</v>
      </c>
    </row>
    <row r="608" spans="1:57" x14ac:dyDescent="0.25">
      <c r="A608" s="26" t="str">
        <f>CONCATENATE(E608,"_",Y608)</f>
        <v>20431754593_PCR-LAP1182</v>
      </c>
      <c r="B608" s="26" t="str">
        <f>CONCATENATE(E608,"_",Z608)</f>
        <v>20431754593_</v>
      </c>
      <c r="C608" s="7">
        <v>44116</v>
      </c>
      <c r="D608" s="7">
        <v>44146</v>
      </c>
      <c r="E608" s="108">
        <v>20431754593</v>
      </c>
      <c r="F608" s="12" t="s">
        <v>2264</v>
      </c>
      <c r="G608" s="4" t="s">
        <v>2256</v>
      </c>
      <c r="H608" s="4" t="s">
        <v>2257</v>
      </c>
      <c r="I608" s="7">
        <v>44116</v>
      </c>
      <c r="J608" s="7">
        <v>44146</v>
      </c>
      <c r="K608" s="8"/>
      <c r="L608" s="9">
        <f ca="1">+TODAY()-J608</f>
        <v>10</v>
      </c>
      <c r="M608" s="10">
        <v>55</v>
      </c>
      <c r="N608" s="90"/>
      <c r="O608" s="10" t="str">
        <f>IF(N608="","Vacio",IF(M608=N608,"Igual","Diferente"))</f>
        <v>Vacio</v>
      </c>
      <c r="P608" s="10"/>
      <c r="Q608" s="90"/>
      <c r="R608" s="10" t="str">
        <f>IF(Q608="","Vacio",IF(P608=Q608,"Igual","Diferente"))</f>
        <v>Vacio</v>
      </c>
      <c r="S608" s="2">
        <f>+M608+P608/3.5</f>
        <v>55</v>
      </c>
      <c r="T608" s="2">
        <f ca="1">+IF(L608&gt;=0,IF(L608&lt;30,S608*1,IF(60&gt;L608,S608*2,IF(90&gt;L608,S608*3,IF(120&gt;L608,S608*4,IF(150&gt;L608,S608*5,IF(180&gt;L608,S608*6,IF(210&gt;L608,S608*7))))))),0)</f>
        <v>55</v>
      </c>
      <c r="U608" s="3" t="str">
        <f ca="1">+IF(L608&lt;0,0,IF(L608&lt;8,$A$1,IF(L608&lt;15,$B$1,IF(L608&lt;22,$C$1,IF(L608&lt;30,$D$1,IF(L608&lt;60,$H$1,IF(L608&lt;90,$I$1,IF(L608&lt;120,$J$1,IF(L608&lt;150,$K$1,IF(L608&lt;180,$L$1,IF(L608&lt;210,$E$1)))))))))))</f>
        <v>CONCATENACIÓN LAPTOP ANTERIOR</v>
      </c>
      <c r="V608" s="4" t="s">
        <v>2263</v>
      </c>
      <c r="W608" s="11" t="s">
        <v>2259</v>
      </c>
      <c r="X608" s="7">
        <v>44085</v>
      </c>
      <c r="Y608" s="12" t="s">
        <v>2264</v>
      </c>
      <c r="Z608" s="12"/>
      <c r="AA608" s="12"/>
      <c r="AB608" s="13"/>
      <c r="AC608" s="13"/>
      <c r="AD608" s="13"/>
      <c r="AE608" s="13"/>
      <c r="AF608" s="260">
        <f ca="1">+TODAY()-AE608</f>
        <v>44156</v>
      </c>
      <c r="AG608" s="13"/>
      <c r="AH608" s="13"/>
      <c r="AI608" s="7"/>
      <c r="AJ608" s="7"/>
      <c r="AK608" s="4"/>
      <c r="AL608" s="7"/>
      <c r="AM608" s="11">
        <v>1</v>
      </c>
      <c r="AN608" s="4" t="s">
        <v>58</v>
      </c>
      <c r="AO608" s="4"/>
      <c r="AP608" s="4" t="s">
        <v>73</v>
      </c>
      <c r="AQ608" s="4" t="s">
        <v>339</v>
      </c>
      <c r="AR608" s="4"/>
      <c r="AS608" s="4"/>
      <c r="AT608" s="4"/>
      <c r="AU608" s="4" t="s">
        <v>111</v>
      </c>
      <c r="AV608" s="8" t="s">
        <v>61</v>
      </c>
      <c r="AW608" s="8" t="s">
        <v>61</v>
      </c>
      <c r="AX608" s="10" t="str">
        <f>IF(AW608="","Vacio",IF(AV608=AW608,"Igual","Diferente"))</f>
        <v>Igual</v>
      </c>
      <c r="AY608" s="26"/>
      <c r="AZ608" s="26"/>
      <c r="BA608" s="6">
        <f ca="1">+IF(L608&gt;21,"Revisar",0)</f>
        <v>0</v>
      </c>
      <c r="BB608" s="26" t="s">
        <v>62</v>
      </c>
      <c r="BC608" s="85" t="s">
        <v>63</v>
      </c>
      <c r="BD608" s="26">
        <v>0</v>
      </c>
      <c r="BE608" s="26">
        <v>0</v>
      </c>
    </row>
    <row r="609" spans="1:57" x14ac:dyDescent="0.25">
      <c r="A609" s="26" t="str">
        <f>CONCATENATE(E609,"_",Y609)</f>
        <v>20557108646_PCR-LAP1183</v>
      </c>
      <c r="B609" s="26" t="str">
        <f>CONCATENATE(E609,"_",Z609)</f>
        <v>20557108646_</v>
      </c>
      <c r="C609" s="7">
        <v>44115</v>
      </c>
      <c r="D609" s="7">
        <v>44145</v>
      </c>
      <c r="E609" s="108">
        <v>20557108646</v>
      </c>
      <c r="F609" s="12" t="s">
        <v>2357</v>
      </c>
      <c r="G609" s="4" t="s">
        <v>2289</v>
      </c>
      <c r="H609" s="4" t="s">
        <v>2351</v>
      </c>
      <c r="I609" s="7">
        <v>44115</v>
      </c>
      <c r="J609" s="7">
        <v>44145</v>
      </c>
      <c r="K609" s="8">
        <v>19972</v>
      </c>
      <c r="L609" s="9">
        <f ca="1">+TODAY()-J609</f>
        <v>11</v>
      </c>
      <c r="M609" s="10">
        <v>60</v>
      </c>
      <c r="N609" s="94"/>
      <c r="O609" s="10" t="str">
        <f>IF(N609="","Vacio",IF(M609=N609,"Igual","Diferente"))</f>
        <v>Vacio</v>
      </c>
      <c r="P609" s="10"/>
      <c r="Q609" s="94"/>
      <c r="R609" s="10" t="str">
        <f>IF(Q609="","Vacio",IF(P609=Q609,"Igual","Diferente"))</f>
        <v>Vacio</v>
      </c>
      <c r="S609" s="2">
        <f>+M609+P609/3.5</f>
        <v>60</v>
      </c>
      <c r="T609" s="2">
        <f ca="1">+IF(L609&gt;=0,IF(L609&lt;30,S609*1,IF(60&gt;L609,S609*2,IF(90&gt;L609,S609*3,IF(120&gt;L609,S609*4,IF(150&gt;L609,S609*5,IF(180&gt;L609,S609*6,IF(210&gt;L609,S609*7))))))),0)</f>
        <v>60</v>
      </c>
      <c r="U609" s="3" t="str">
        <f ca="1">+IF(L609&lt;0,0,IF(L609&lt;8,$A$1,IF(L609&lt;15,$B$1,IF(L609&lt;22,$C$1,IF(L609&lt;30,$D$1,IF(L609&lt;60,$H$1,IF(L609&lt;90,$I$1,IF(L609&lt;120,$J$1,IF(L609&lt;150,$K$1,IF(L609&lt;180,$L$1,IF(L609&lt;210,$E$1)))))))))))</f>
        <v>CONCATENACIÓN LAPTOP ANTERIOR</v>
      </c>
      <c r="V609" s="4" t="s">
        <v>2355</v>
      </c>
      <c r="W609" s="11" t="s">
        <v>2353</v>
      </c>
      <c r="X609" s="7">
        <v>43872</v>
      </c>
      <c r="Y609" s="12" t="s">
        <v>2357</v>
      </c>
      <c r="Z609" s="12"/>
      <c r="AA609" s="12"/>
      <c r="AB609" s="13"/>
      <c r="AC609" s="13"/>
      <c r="AD609" s="13"/>
      <c r="AE609" s="13"/>
      <c r="AF609" s="260">
        <f ca="1">+TODAY()-AE609</f>
        <v>44156</v>
      </c>
      <c r="AG609" s="13"/>
      <c r="AH609" s="13"/>
      <c r="AI609" s="7"/>
      <c r="AJ609" s="7"/>
      <c r="AK609" s="4"/>
      <c r="AL609" s="7"/>
      <c r="AM609" s="11">
        <v>1</v>
      </c>
      <c r="AN609" s="4" t="s">
        <v>58</v>
      </c>
      <c r="AO609" s="4"/>
      <c r="AP609" s="4" t="s">
        <v>66</v>
      </c>
      <c r="AQ609" s="4"/>
      <c r="AR609" s="4"/>
      <c r="AS609" s="4"/>
      <c r="AT609" s="4"/>
      <c r="AU609" s="4" t="s">
        <v>429</v>
      </c>
      <c r="AV609" s="8" t="s">
        <v>61</v>
      </c>
      <c r="AW609" s="8" t="s">
        <v>61</v>
      </c>
      <c r="AX609" s="10" t="str">
        <f>IF(AW609="","Vacio",IF(AV609=AW609,"Igual","Diferente"))</f>
        <v>Igual</v>
      </c>
      <c r="AY609" s="85"/>
      <c r="AZ609" s="85"/>
      <c r="BA609" s="6">
        <f ca="1">+IF(L609&gt;21,"Revisar",0)</f>
        <v>0</v>
      </c>
      <c r="BB609" s="85" t="s">
        <v>62</v>
      </c>
      <c r="BC609" s="85" t="s">
        <v>63</v>
      </c>
      <c r="BD609" s="26">
        <v>0</v>
      </c>
      <c r="BE609" s="26">
        <v>0</v>
      </c>
    </row>
    <row r="610" spans="1:57" x14ac:dyDescent="0.25">
      <c r="A610" s="26" t="str">
        <f>CONCATENATE(E610,"_",Y610)</f>
        <v>20603289600_PCR-LAP1184</v>
      </c>
      <c r="B610" s="26" t="str">
        <f>CONCATENATE(E610,"_",Z610)</f>
        <v>20603289600_MOR-LAP19101004</v>
      </c>
      <c r="C610" s="7">
        <v>44105</v>
      </c>
      <c r="D610" s="7">
        <v>44135</v>
      </c>
      <c r="E610" s="108">
        <v>20603289600</v>
      </c>
      <c r="F610" s="12" t="s">
        <v>376</v>
      </c>
      <c r="G610" s="4" t="s">
        <v>371</v>
      </c>
      <c r="H610" s="4" t="s">
        <v>372</v>
      </c>
      <c r="I610" s="7">
        <v>44105</v>
      </c>
      <c r="J610" s="7">
        <v>44135</v>
      </c>
      <c r="K610" s="8"/>
      <c r="L610" s="9">
        <f ca="1">+TODAY()-J610</f>
        <v>21</v>
      </c>
      <c r="M610" s="10">
        <v>65</v>
      </c>
      <c r="N610" s="90"/>
      <c r="O610" s="10" t="str">
        <f>IF(N610="","Vacio",IF(M610=N610,"Igual","Diferente"))</f>
        <v>Vacio</v>
      </c>
      <c r="P610" s="10"/>
      <c r="Q610" s="90"/>
      <c r="R610" s="10" t="str">
        <f>IF(Q610="","Vacio",IF(P610=Q610,"Igual","Diferente"))</f>
        <v>Vacio</v>
      </c>
      <c r="S610" s="2">
        <f>+M610+P610/3.5</f>
        <v>65</v>
      </c>
      <c r="T610" s="2">
        <f ca="1">+IF(L610&gt;=0,IF(L610&lt;30,S610*1,IF(60&gt;L610,S610*2,IF(90&gt;L610,S610*3,IF(120&gt;L610,S610*4,IF(150&gt;L610,S610*5,IF(180&gt;L610,S610*6,IF(210&gt;L610,S610*7))))))),0)</f>
        <v>65</v>
      </c>
      <c r="U610" s="3" t="str">
        <f ca="1">+IF(L610&lt;0,0,IF(L610&lt;8,$A$1,IF(L610&lt;15,$B$1,IF(L610&lt;22,$C$1,IF(L610&lt;30,$D$1,IF(L610&lt;60,$H$1,IF(L610&lt;90,$I$1,IF(L610&lt;120,$J$1,IF(L610&lt;150,$K$1,IF(L610&lt;180,$L$1,IF(L610&lt;210,$E$1)))))))))))</f>
        <v>Fecha inicio Plazo Alquiler</v>
      </c>
      <c r="V610" s="4" t="s">
        <v>373</v>
      </c>
      <c r="W610" s="11" t="s">
        <v>374</v>
      </c>
      <c r="X610" s="7">
        <v>43749</v>
      </c>
      <c r="Y610" s="12" t="s">
        <v>376</v>
      </c>
      <c r="Z610" s="12" t="s">
        <v>377</v>
      </c>
      <c r="AA610" s="12"/>
      <c r="AB610" s="13"/>
      <c r="AC610" s="13"/>
      <c r="AD610" s="13"/>
      <c r="AE610" s="13"/>
      <c r="AF610" s="260">
        <f ca="1">+TODAY()-AE610</f>
        <v>44156</v>
      </c>
      <c r="AG610" s="13"/>
      <c r="AH610" s="13"/>
      <c r="AI610" s="7"/>
      <c r="AJ610" s="7"/>
      <c r="AK610" s="4"/>
      <c r="AL610" s="7"/>
      <c r="AM610" s="11">
        <v>1</v>
      </c>
      <c r="AN610" s="4" t="s">
        <v>58</v>
      </c>
      <c r="AO610" s="4"/>
      <c r="AP610" s="4" t="s">
        <v>59</v>
      </c>
      <c r="AQ610" s="126" t="s">
        <v>122</v>
      </c>
      <c r="AR610" s="4"/>
      <c r="AS610" s="4"/>
      <c r="AT610" s="4"/>
      <c r="AU610" s="4" t="s">
        <v>11259</v>
      </c>
      <c r="AV610" s="8" t="s">
        <v>61</v>
      </c>
      <c r="AW610" s="8" t="s">
        <v>61</v>
      </c>
      <c r="AX610" s="10" t="str">
        <f>IF(AW610="","Vacio",IF(AV610=AW610,"Igual","Diferente"))</f>
        <v>Igual</v>
      </c>
      <c r="AY610" s="26"/>
      <c r="AZ610" s="26"/>
      <c r="BA610" s="6">
        <f ca="1">+IF(L610&gt;21,"Revisar",0)</f>
        <v>0</v>
      </c>
      <c r="BB610" s="26" t="s">
        <v>62</v>
      </c>
      <c r="BC610" s="85" t="s">
        <v>63</v>
      </c>
      <c r="BD610" s="26">
        <v>0</v>
      </c>
      <c r="BE610" s="26">
        <v>7.13</v>
      </c>
    </row>
    <row r="611" spans="1:57" x14ac:dyDescent="0.25">
      <c r="A611" s="26" t="str">
        <f>CONCATENATE(E611,"_",Y611)</f>
        <v>20602985971_PCR-LAP1185</v>
      </c>
      <c r="B611" s="26" t="str">
        <f>CONCATENATE(E611,"_",Z611)</f>
        <v>20602985971_</v>
      </c>
      <c r="C611" s="16">
        <v>44102</v>
      </c>
      <c r="D611" s="16">
        <v>44132</v>
      </c>
      <c r="E611" s="108">
        <v>20602985971</v>
      </c>
      <c r="F611" s="12" t="s">
        <v>3122</v>
      </c>
      <c r="G611" s="15" t="s">
        <v>3054</v>
      </c>
      <c r="H611" s="15" t="s">
        <v>3055</v>
      </c>
      <c r="I611" s="16">
        <v>44102</v>
      </c>
      <c r="J611" s="16">
        <v>44132</v>
      </c>
      <c r="K611" s="8"/>
      <c r="L611" s="9">
        <f ca="1">+TODAY()-J611</f>
        <v>24</v>
      </c>
      <c r="M611" s="29">
        <v>60</v>
      </c>
      <c r="N611" s="90"/>
      <c r="O611" s="10" t="str">
        <f>IF(N611="","Vacio",IF(M611=N611,"Igual","Diferente"))</f>
        <v>Vacio</v>
      </c>
      <c r="P611" s="29"/>
      <c r="Q611" s="90"/>
      <c r="R611" s="10" t="str">
        <f>IF(Q611="","Vacio",IF(P611=Q611,"Igual","Diferente"))</f>
        <v>Vacio</v>
      </c>
      <c r="S611" s="2">
        <f>+M611+P611/3.5</f>
        <v>60</v>
      </c>
      <c r="T611" s="2">
        <f ca="1">+IF(L611&gt;=0,IF(L611&lt;30,S611*1,IF(60&gt;L611,S611*2,IF(90&gt;L611,S611*3,IF(120&gt;L611,S611*4,IF(150&gt;L611,S611*5,IF(180&gt;L611,S611*6,IF(210&gt;L611,S611*7))))))),0)</f>
        <v>60</v>
      </c>
      <c r="U611" s="3" t="str">
        <f ca="1">+IF(L611&lt;0,0,IF(L611&lt;8,$A$1,IF(L611&lt;15,$B$1,IF(L611&lt;22,$C$1,IF(L611&lt;30,$D$1,IF(L611&lt;60,$H$1,IF(L611&lt;90,$I$1,IF(L611&lt;120,$J$1,IF(L611&lt;150,$K$1,IF(L611&lt;180,$L$1,IF(L611&lt;210,$E$1)))))))))))</f>
        <v>Fecha vencimiento Plazo Alquiler</v>
      </c>
      <c r="V611" s="4" t="s">
        <v>1557</v>
      </c>
      <c r="W611" s="11" t="s">
        <v>3121</v>
      </c>
      <c r="X611" s="7">
        <v>43432</v>
      </c>
      <c r="Y611" s="12" t="s">
        <v>3122</v>
      </c>
      <c r="Z611" s="12"/>
      <c r="AA611" s="12"/>
      <c r="AB611" s="31"/>
      <c r="AC611" s="31"/>
      <c r="AD611" s="31"/>
      <c r="AE611" s="31"/>
      <c r="AF611" s="260">
        <f ca="1">+TODAY()-AE611</f>
        <v>44156</v>
      </c>
      <c r="AG611" s="31"/>
      <c r="AH611" s="31"/>
      <c r="AI611" s="16" t="s">
        <v>3084</v>
      </c>
      <c r="AJ611" s="16" t="s">
        <v>3123</v>
      </c>
      <c r="AK611" s="15" t="s">
        <v>438</v>
      </c>
      <c r="AL611" s="16">
        <v>43796</v>
      </c>
      <c r="AM611" s="30">
        <v>1</v>
      </c>
      <c r="AN611" s="15" t="s">
        <v>58</v>
      </c>
      <c r="AO611" s="15"/>
      <c r="AP611" s="15" t="s">
        <v>66</v>
      </c>
      <c r="AQ611" s="15"/>
      <c r="AR611" s="15"/>
      <c r="AS611" s="15"/>
      <c r="AT611" s="15"/>
      <c r="AU611" s="4" t="s">
        <v>111</v>
      </c>
      <c r="AV611" s="28" t="s">
        <v>61</v>
      </c>
      <c r="AW611" s="8" t="s">
        <v>61</v>
      </c>
      <c r="AX611" s="10" t="str">
        <f>IF(AW611="","Vacio",IF(AV611=AW611,"Igual","Diferente"))</f>
        <v>Igual</v>
      </c>
      <c r="AY611" s="26"/>
      <c r="AZ611" s="26"/>
      <c r="BA611" s="6" t="str">
        <f ca="1">+IF(L611&gt;21,"Revisar",0)</f>
        <v>Revisar</v>
      </c>
      <c r="BB611" s="26" t="s">
        <v>62</v>
      </c>
      <c r="BC611" s="85" t="s">
        <v>120</v>
      </c>
      <c r="BD611" s="26">
        <v>0</v>
      </c>
      <c r="BE611" s="26">
        <v>0</v>
      </c>
    </row>
    <row r="612" spans="1:57" x14ac:dyDescent="0.25">
      <c r="A612" s="26" t="str">
        <f>CONCATENATE(E612,"_",Y612)</f>
        <v>20602985971_PCR-LAP1186</v>
      </c>
      <c r="B612" s="26" t="str">
        <f>CONCATENATE(E612,"_",Z612)</f>
        <v>20602985971_</v>
      </c>
      <c r="C612" s="16">
        <v>44102</v>
      </c>
      <c r="D612" s="16">
        <v>44132</v>
      </c>
      <c r="E612" s="108">
        <v>20602985971</v>
      </c>
      <c r="F612" s="12" t="s">
        <v>3124</v>
      </c>
      <c r="G612" s="15" t="s">
        <v>3054</v>
      </c>
      <c r="H612" s="15" t="s">
        <v>3055</v>
      </c>
      <c r="I612" s="16">
        <v>44102</v>
      </c>
      <c r="J612" s="16">
        <v>44132</v>
      </c>
      <c r="K612" s="8"/>
      <c r="L612" s="9">
        <f ca="1">+TODAY()-J612</f>
        <v>24</v>
      </c>
      <c r="M612" s="29">
        <v>60</v>
      </c>
      <c r="N612" s="90"/>
      <c r="O612" s="10" t="str">
        <f>IF(N612="","Vacio",IF(M612=N612,"Igual","Diferente"))</f>
        <v>Vacio</v>
      </c>
      <c r="P612" s="29"/>
      <c r="Q612" s="90"/>
      <c r="R612" s="10" t="str">
        <f>IF(Q612="","Vacio",IF(P612=Q612,"Igual","Diferente"))</f>
        <v>Vacio</v>
      </c>
      <c r="S612" s="2">
        <f>+M612+P612/3.5</f>
        <v>60</v>
      </c>
      <c r="T612" s="2">
        <f ca="1">+IF(L612&gt;=0,IF(L612&lt;30,S612*1,IF(60&gt;L612,S612*2,IF(90&gt;L612,S612*3,IF(120&gt;L612,S612*4,IF(150&gt;L612,S612*5,IF(180&gt;L612,S612*6,IF(210&gt;L612,S612*7))))))),0)</f>
        <v>60</v>
      </c>
      <c r="U612" s="3" t="str">
        <f ca="1">+IF(L612&lt;0,0,IF(L612&lt;8,$A$1,IF(L612&lt;15,$B$1,IF(L612&lt;22,$C$1,IF(L612&lt;30,$D$1,IF(L612&lt;60,$H$1,IF(L612&lt;90,$I$1,IF(L612&lt;120,$J$1,IF(L612&lt;150,$K$1,IF(L612&lt;180,$L$1,IF(L612&lt;210,$E$1)))))))))))</f>
        <v>Fecha vencimiento Plazo Alquiler</v>
      </c>
      <c r="V612" s="4" t="s">
        <v>1557</v>
      </c>
      <c r="W612" s="11" t="s">
        <v>3121</v>
      </c>
      <c r="X612" s="7">
        <v>43432</v>
      </c>
      <c r="Y612" s="12" t="s">
        <v>3124</v>
      </c>
      <c r="Z612" s="12"/>
      <c r="AA612" s="12"/>
      <c r="AB612" s="31"/>
      <c r="AC612" s="31"/>
      <c r="AD612" s="31"/>
      <c r="AE612" s="31"/>
      <c r="AF612" s="260">
        <f ca="1">+TODAY()-AE612</f>
        <v>44156</v>
      </c>
      <c r="AG612" s="31"/>
      <c r="AH612" s="31"/>
      <c r="AI612" s="16" t="s">
        <v>3084</v>
      </c>
      <c r="AJ612" s="16" t="s">
        <v>3123</v>
      </c>
      <c r="AK612" s="15" t="s">
        <v>438</v>
      </c>
      <c r="AL612" s="16">
        <v>43796</v>
      </c>
      <c r="AM612" s="30">
        <v>1</v>
      </c>
      <c r="AN612" s="15" t="s">
        <v>58</v>
      </c>
      <c r="AO612" s="15"/>
      <c r="AP612" s="15" t="s">
        <v>66</v>
      </c>
      <c r="AQ612" s="15"/>
      <c r="AR612" s="15"/>
      <c r="AS612" s="15"/>
      <c r="AT612" s="15"/>
      <c r="AU612" s="4" t="s">
        <v>111</v>
      </c>
      <c r="AV612" s="28" t="s">
        <v>61</v>
      </c>
      <c r="AW612" s="8" t="s">
        <v>61</v>
      </c>
      <c r="AX612" s="10" t="str">
        <f>IF(AW612="","Vacio",IF(AV612=AW612,"Igual","Diferente"))</f>
        <v>Igual</v>
      </c>
      <c r="AY612" s="26"/>
      <c r="AZ612" s="26"/>
      <c r="BA612" s="6" t="str">
        <f ca="1">+IF(L612&gt;21,"Revisar",0)</f>
        <v>Revisar</v>
      </c>
      <c r="BB612" s="26" t="s">
        <v>62</v>
      </c>
      <c r="BC612" s="85" t="s">
        <v>120</v>
      </c>
      <c r="BD612" s="26">
        <v>0</v>
      </c>
      <c r="BE612" s="26">
        <v>0</v>
      </c>
    </row>
    <row r="613" spans="1:57" x14ac:dyDescent="0.25">
      <c r="A613" s="26" t="str">
        <f>CONCATENATE(E613,"_",Y613)</f>
        <v>20100307902_PCR-LAP1187</v>
      </c>
      <c r="B613" s="26" t="str">
        <f>CONCATENATE(E613,"_",Z613)</f>
        <v>20100307902_</v>
      </c>
      <c r="C613" s="16">
        <v>44105</v>
      </c>
      <c r="D613" s="16">
        <v>44135</v>
      </c>
      <c r="E613" s="108">
        <v>20100307902</v>
      </c>
      <c r="F613" s="17" t="s">
        <v>3350</v>
      </c>
      <c r="G613" s="15" t="s">
        <v>3310</v>
      </c>
      <c r="H613" s="16" t="s">
        <v>3311</v>
      </c>
      <c r="I613" s="16">
        <v>44105</v>
      </c>
      <c r="J613" s="16">
        <v>44135</v>
      </c>
      <c r="K613" s="28"/>
      <c r="L613" s="9">
        <f ca="1">+TODAY()-J613</f>
        <v>21</v>
      </c>
      <c r="M613" s="29">
        <v>55</v>
      </c>
      <c r="N613" s="90"/>
      <c r="O613" s="10" t="str">
        <f>IF(N613="","Vacio",IF(M613=N613,"Igual","Diferente"))</f>
        <v>Vacio</v>
      </c>
      <c r="P613" s="29"/>
      <c r="Q613" s="90"/>
      <c r="R613" s="10" t="str">
        <f>IF(Q613="","Vacio",IF(P613=Q613,"Igual","Diferente"))</f>
        <v>Vacio</v>
      </c>
      <c r="S613" s="2">
        <f>+M613+P613/3.5</f>
        <v>55</v>
      </c>
      <c r="T613" s="2">
        <f ca="1">+IF(L613&gt;=0,IF(L613&lt;30,S613*1,IF(60&gt;L613,S613*2,IF(90&gt;L613,S613*3,IF(120&gt;L613,S613*4,IF(150&gt;L613,S613*5,IF(180&gt;L613,S613*6,IF(210&gt;L613,S613*7))))))),0)</f>
        <v>55</v>
      </c>
      <c r="U613" s="3" t="str">
        <f ca="1">+IF(L613&lt;0,0,IF(L613&lt;8,$A$1,IF(L613&lt;15,$B$1,IF(L613&lt;22,$C$1,IF(L613&lt;30,$D$1,IF(L613&lt;60,$H$1,IF(L613&lt;90,$I$1,IF(L613&lt;120,$J$1,IF(L613&lt;150,$K$1,IF(L613&lt;180,$L$1,IF(L613&lt;210,$E$1)))))))))))</f>
        <v>Fecha inicio Plazo Alquiler</v>
      </c>
      <c r="V613" s="4" t="s">
        <v>3344</v>
      </c>
      <c r="W613" s="11" t="s">
        <v>3345</v>
      </c>
      <c r="X613" s="7">
        <v>43259</v>
      </c>
      <c r="Y613" s="17" t="s">
        <v>3350</v>
      </c>
      <c r="Z613" s="17"/>
      <c r="AA613" s="17"/>
      <c r="AB613" s="31"/>
      <c r="AC613" s="31"/>
      <c r="AD613" s="31"/>
      <c r="AE613" s="31"/>
      <c r="AF613" s="260">
        <f ca="1">+TODAY()-AE613</f>
        <v>44156</v>
      </c>
      <c r="AG613" s="31"/>
      <c r="AH613" s="31"/>
      <c r="AI613" s="16"/>
      <c r="AJ613" s="16"/>
      <c r="AK613" s="15" t="s">
        <v>305</v>
      </c>
      <c r="AL613" s="16"/>
      <c r="AM613" s="30">
        <v>1</v>
      </c>
      <c r="AN613" s="15" t="s">
        <v>58</v>
      </c>
      <c r="AO613" s="15"/>
      <c r="AP613" s="15" t="s">
        <v>66</v>
      </c>
      <c r="AQ613" s="15"/>
      <c r="AR613" s="15"/>
      <c r="AS613" s="15" t="s">
        <v>1634</v>
      </c>
      <c r="AT613" s="15"/>
      <c r="AU613" s="4" t="s">
        <v>150</v>
      </c>
      <c r="AV613" s="28" t="s">
        <v>61</v>
      </c>
      <c r="AW613" s="8" t="s">
        <v>61</v>
      </c>
      <c r="AX613" s="10" t="str">
        <f>IF(AW613="","Vacio",IF(AV613=AW613,"Igual","Diferente"))</f>
        <v>Igual</v>
      </c>
      <c r="AY613" s="26"/>
      <c r="AZ613" s="26"/>
      <c r="BA613" s="6">
        <f ca="1">+IF(L613&gt;21,"Revisar",0)</f>
        <v>0</v>
      </c>
      <c r="BB613" s="26" t="s">
        <v>62</v>
      </c>
      <c r="BC613" s="85" t="s">
        <v>63</v>
      </c>
      <c r="BD613" s="26">
        <v>0</v>
      </c>
      <c r="BE613" s="26">
        <v>0</v>
      </c>
    </row>
    <row r="614" spans="1:57" x14ac:dyDescent="0.25">
      <c r="A614" s="26" t="str">
        <f>CONCATENATE(E614,"_",Y614)</f>
        <v>20104505784_PCR-LAP1188</v>
      </c>
      <c r="B614" s="26" t="str">
        <f>CONCATENATE(E614,"_",Z614)</f>
        <v>20104505784_ PCR-LAP1319</v>
      </c>
      <c r="C614" s="7">
        <v>44107</v>
      </c>
      <c r="D614" s="7">
        <v>44137</v>
      </c>
      <c r="E614" s="108">
        <v>20104505784</v>
      </c>
      <c r="F614" s="12" t="s">
        <v>564</v>
      </c>
      <c r="G614" s="4" t="s">
        <v>560</v>
      </c>
      <c r="H614" s="4" t="s">
        <v>561</v>
      </c>
      <c r="I614" s="7">
        <v>44107</v>
      </c>
      <c r="J614" s="7">
        <v>44137</v>
      </c>
      <c r="K614" s="8"/>
      <c r="L614" s="9">
        <f ca="1">+TODAY()-J614</f>
        <v>19</v>
      </c>
      <c r="M614" s="10">
        <v>40</v>
      </c>
      <c r="N614" s="90"/>
      <c r="O614" s="10" t="str">
        <f>IF(N614="","Vacio",IF(M614=N614,"Igual","Diferente"))</f>
        <v>Vacio</v>
      </c>
      <c r="P614" s="10"/>
      <c r="Q614" s="90"/>
      <c r="R614" s="10" t="str">
        <f>IF(Q614="","Vacio",IF(P614=Q614,"Igual","Diferente"))</f>
        <v>Vacio</v>
      </c>
      <c r="S614" s="2">
        <f>+M614+P614/3.5</f>
        <v>40</v>
      </c>
      <c r="T614" s="2">
        <f ca="1">+IF(L614&gt;=0,IF(L614&lt;30,S614*1,IF(60&gt;L614,S614*2,IF(90&gt;L614,S614*3,IF(120&gt;L614,S614*4,IF(150&gt;L614,S614*5,IF(180&gt;L614,S614*6,IF(210&gt;L614,S614*7))))))),0)</f>
        <v>40</v>
      </c>
      <c r="U614" s="3" t="str">
        <f ca="1">+IF(L614&lt;0,0,IF(L614&lt;8,$A$1,IF(L614&lt;15,$B$1,IF(L614&lt;22,$C$1,IF(L614&lt;30,$D$1,IF(L614&lt;60,$H$1,IF(L614&lt;90,$I$1,IF(L614&lt;120,$J$1,IF(L614&lt;150,$K$1,IF(L614&lt;180,$L$1,IF(L614&lt;210,$E$1)))))))))))</f>
        <v>Fecha inicio Plazo Alquiler</v>
      </c>
      <c r="V614" s="4" t="s">
        <v>562</v>
      </c>
      <c r="W614" s="11" t="s">
        <v>563</v>
      </c>
      <c r="X614" s="7">
        <v>43467</v>
      </c>
      <c r="Y614" s="12" t="s">
        <v>564</v>
      </c>
      <c r="Z614" s="12" t="s">
        <v>565</v>
      </c>
      <c r="AA614" s="12"/>
      <c r="AB614" s="13"/>
      <c r="AC614" s="13"/>
      <c r="AD614" s="13"/>
      <c r="AE614" s="13"/>
      <c r="AF614" s="260">
        <f ca="1">+TODAY()-AE614</f>
        <v>44156</v>
      </c>
      <c r="AG614" s="13"/>
      <c r="AH614" s="13"/>
      <c r="AI614" s="7" t="s">
        <v>566</v>
      </c>
      <c r="AJ614" s="27" t="s">
        <v>567</v>
      </c>
      <c r="AK614" s="4" t="s">
        <v>65</v>
      </c>
      <c r="AL614" s="7">
        <v>44014</v>
      </c>
      <c r="AM614" s="11">
        <v>1</v>
      </c>
      <c r="AN614" s="4" t="s">
        <v>58</v>
      </c>
      <c r="AO614" s="4"/>
      <c r="AP614" s="4" t="s">
        <v>306</v>
      </c>
      <c r="AQ614" s="4"/>
      <c r="AR614" s="4"/>
      <c r="AS614" s="4"/>
      <c r="AT614" s="4"/>
      <c r="AU614" s="4" t="s">
        <v>111</v>
      </c>
      <c r="AV614" s="8" t="s">
        <v>61</v>
      </c>
      <c r="AW614" s="8" t="s">
        <v>61</v>
      </c>
      <c r="AX614" s="10" t="str">
        <f>IF(AW614="","Vacio",IF(AV614=AW614,"Igual","Diferente"))</f>
        <v>Igual</v>
      </c>
      <c r="AY614" s="26"/>
      <c r="AZ614" s="26"/>
      <c r="BA614" s="6">
        <f ca="1">+IF(L614&gt;21,"Revisar",0)</f>
        <v>0</v>
      </c>
      <c r="BB614" s="26" t="s">
        <v>62</v>
      </c>
      <c r="BC614" s="85" t="s">
        <v>63</v>
      </c>
      <c r="BD614" s="26">
        <v>0</v>
      </c>
      <c r="BE614" s="26">
        <v>0</v>
      </c>
    </row>
    <row r="615" spans="1:57" x14ac:dyDescent="0.25">
      <c r="A615" s="26" t="str">
        <f>CONCATENATE(E615,"_",Y615)</f>
        <v>20557108646_PCR-LAP1190</v>
      </c>
      <c r="B615" s="26" t="str">
        <f>CONCATENATE(E615,"_",Z615)</f>
        <v>20557108646_</v>
      </c>
      <c r="C615" s="7">
        <v>44115</v>
      </c>
      <c r="D615" s="7">
        <v>44145</v>
      </c>
      <c r="E615" s="108">
        <v>20557108646</v>
      </c>
      <c r="F615" s="12" t="s">
        <v>2358</v>
      </c>
      <c r="G615" s="4" t="s">
        <v>2289</v>
      </c>
      <c r="H615" s="4" t="s">
        <v>2351</v>
      </c>
      <c r="I615" s="7">
        <v>44115</v>
      </c>
      <c r="J615" s="7">
        <v>44145</v>
      </c>
      <c r="K615" s="8">
        <v>19973</v>
      </c>
      <c r="L615" s="9">
        <f ca="1">+TODAY()-J615</f>
        <v>11</v>
      </c>
      <c r="M615" s="10">
        <v>60</v>
      </c>
      <c r="N615" s="94"/>
      <c r="O615" s="10" t="str">
        <f>IF(N615="","Vacio",IF(M615=N615,"Igual","Diferente"))</f>
        <v>Vacio</v>
      </c>
      <c r="P615" s="10"/>
      <c r="Q615" s="94"/>
      <c r="R615" s="10" t="str">
        <f>IF(Q615="","Vacio",IF(P615=Q615,"Igual","Diferente"))</f>
        <v>Vacio</v>
      </c>
      <c r="S615" s="2">
        <f>+M615+P615/3.5</f>
        <v>60</v>
      </c>
      <c r="T615" s="2">
        <f ca="1">+IF(L615&gt;=0,IF(L615&lt;30,S615*1,IF(60&gt;L615,S615*2,IF(90&gt;L615,S615*3,IF(120&gt;L615,S615*4,IF(150&gt;L615,S615*5,IF(180&gt;L615,S615*6,IF(210&gt;L615,S615*7))))))),0)</f>
        <v>60</v>
      </c>
      <c r="U615" s="3" t="str">
        <f ca="1">+IF(L615&lt;0,0,IF(L615&lt;8,$A$1,IF(L615&lt;15,$B$1,IF(L615&lt;22,$C$1,IF(L615&lt;30,$D$1,IF(L615&lt;60,$H$1,IF(L615&lt;90,$I$1,IF(L615&lt;120,$J$1,IF(L615&lt;150,$K$1,IF(L615&lt;180,$L$1,IF(L615&lt;210,$E$1)))))))))))</f>
        <v>CONCATENACIÓN LAPTOP ANTERIOR</v>
      </c>
      <c r="V615" s="4" t="s">
        <v>2355</v>
      </c>
      <c r="W615" s="11" t="s">
        <v>2353</v>
      </c>
      <c r="X615" s="7">
        <v>43872</v>
      </c>
      <c r="Y615" s="12" t="s">
        <v>2358</v>
      </c>
      <c r="Z615" s="12"/>
      <c r="AA615" s="12"/>
      <c r="AB615" s="13"/>
      <c r="AC615" s="13"/>
      <c r="AD615" s="13"/>
      <c r="AE615" s="13"/>
      <c r="AF615" s="260">
        <f ca="1">+TODAY()-AE615</f>
        <v>44156</v>
      </c>
      <c r="AG615" s="13"/>
      <c r="AH615" s="13"/>
      <c r="AI615" s="7"/>
      <c r="AJ615" s="7"/>
      <c r="AK615" s="4"/>
      <c r="AL615" s="7"/>
      <c r="AM615" s="11">
        <v>1</v>
      </c>
      <c r="AN615" s="4" t="s">
        <v>58</v>
      </c>
      <c r="AO615" s="4"/>
      <c r="AP615" s="4" t="s">
        <v>66</v>
      </c>
      <c r="AQ615" s="4"/>
      <c r="AR615" s="4"/>
      <c r="AS615" s="4"/>
      <c r="AT615" s="4"/>
      <c r="AU615" s="4" t="s">
        <v>429</v>
      </c>
      <c r="AV615" s="8" t="s">
        <v>61</v>
      </c>
      <c r="AW615" s="8" t="s">
        <v>61</v>
      </c>
      <c r="AX615" s="10" t="str">
        <f>IF(AW615="","Vacio",IF(AV615=AW615,"Igual","Diferente"))</f>
        <v>Igual</v>
      </c>
      <c r="AY615" s="85"/>
      <c r="AZ615" s="85"/>
      <c r="BA615" s="6">
        <f ca="1">+IF(L615&gt;21,"Revisar",0)</f>
        <v>0</v>
      </c>
      <c r="BB615" s="85" t="s">
        <v>62</v>
      </c>
      <c r="BC615" s="85" t="s">
        <v>63</v>
      </c>
      <c r="BD615" s="26">
        <v>0</v>
      </c>
      <c r="BE615" s="26">
        <v>0</v>
      </c>
    </row>
    <row r="616" spans="1:57" x14ac:dyDescent="0.25">
      <c r="A616" s="26" t="str">
        <f>CONCATENATE(E616,"_",Y616)</f>
        <v>20600221753_PCR-LAP1191</v>
      </c>
      <c r="B616" s="26" t="str">
        <f>CONCATENATE(E616,"_",Z616)</f>
        <v>20600221753_</v>
      </c>
      <c r="C616" s="7">
        <v>44105</v>
      </c>
      <c r="D616" s="7">
        <v>44135</v>
      </c>
      <c r="E616" s="108">
        <v>20600221753</v>
      </c>
      <c r="F616" s="12" t="s">
        <v>889</v>
      </c>
      <c r="G616" s="4" t="s">
        <v>875</v>
      </c>
      <c r="H616" s="4" t="s">
        <v>876</v>
      </c>
      <c r="I616" s="7">
        <v>44105</v>
      </c>
      <c r="J616" s="7">
        <v>44135</v>
      </c>
      <c r="K616" s="8"/>
      <c r="L616" s="9">
        <f ca="1">+TODAY()-J616</f>
        <v>21</v>
      </c>
      <c r="M616" s="10">
        <v>45</v>
      </c>
      <c r="N616" s="90"/>
      <c r="O616" s="10" t="str">
        <f>IF(N616="","Vacio",IF(M616=N616,"Igual","Diferente"))</f>
        <v>Vacio</v>
      </c>
      <c r="P616" s="10"/>
      <c r="Q616" s="90"/>
      <c r="R616" s="10" t="str">
        <f>IF(Q616="","Vacio",IF(P616=Q616,"Igual","Diferente"))</f>
        <v>Vacio</v>
      </c>
      <c r="S616" s="2">
        <f>+M616+P616/3.5</f>
        <v>45</v>
      </c>
      <c r="T616" s="2">
        <f ca="1">+IF(L616&gt;=0,IF(L616&lt;30,S616*1,IF(60&gt;L616,S616*2,IF(90&gt;L616,S616*3,IF(120&gt;L616,S616*4,IF(150&gt;L616,S616*5,IF(180&gt;L616,S616*6,IF(210&gt;L616,S616*7))))))),0)</f>
        <v>45</v>
      </c>
      <c r="U616" s="3" t="str">
        <f ca="1">+IF(L616&lt;0,0,IF(L616&lt;8,$A$1,IF(L616&lt;15,$B$1,IF(L616&lt;22,$C$1,IF(L616&lt;30,$D$1,IF(L616&lt;60,$H$1,IF(L616&lt;90,$I$1,IF(L616&lt;120,$J$1,IF(L616&lt;150,$K$1,IF(L616&lt;180,$L$1,IF(L616&lt;210,$E$1)))))))))))</f>
        <v>Fecha inicio Plazo Alquiler</v>
      </c>
      <c r="V616" s="4" t="s">
        <v>882</v>
      </c>
      <c r="W616" s="11" t="s">
        <v>883</v>
      </c>
      <c r="X616" s="7">
        <v>43417</v>
      </c>
      <c r="Y616" s="12" t="s">
        <v>889</v>
      </c>
      <c r="Z616" s="12"/>
      <c r="AA616" s="12"/>
      <c r="AB616" s="13"/>
      <c r="AC616" s="13"/>
      <c r="AD616" s="13"/>
      <c r="AE616" s="13"/>
      <c r="AF616" s="260">
        <f ca="1">+TODAY()-AE616</f>
        <v>44156</v>
      </c>
      <c r="AG616" s="13"/>
      <c r="AH616" s="13"/>
      <c r="AI616" s="7" t="s">
        <v>878</v>
      </c>
      <c r="AJ616" s="7"/>
      <c r="AK616" s="4"/>
      <c r="AL616" s="7"/>
      <c r="AM616" s="11">
        <v>1</v>
      </c>
      <c r="AN616" s="4" t="s">
        <v>58</v>
      </c>
      <c r="AO616" s="4"/>
      <c r="AP616" s="4"/>
      <c r="AQ616" s="4"/>
      <c r="AR616" s="4"/>
      <c r="AS616" s="4"/>
      <c r="AT616" s="14"/>
      <c r="AU616" s="120" t="s">
        <v>89</v>
      </c>
      <c r="AV616" s="8" t="s">
        <v>61</v>
      </c>
      <c r="AW616" s="8" t="s">
        <v>61</v>
      </c>
      <c r="AX616" s="10" t="str">
        <f>IF(AW616="","Vacio",IF(AV616=AW616,"Igual","Diferente"))</f>
        <v>Igual</v>
      </c>
      <c r="AY616" s="26"/>
      <c r="AZ616" s="26"/>
      <c r="BA616" s="6">
        <f ca="1">+IF(L616&gt;21,"Revisar",0)</f>
        <v>0</v>
      </c>
      <c r="BB616" s="26" t="s">
        <v>62</v>
      </c>
      <c r="BC616" s="85" t="s">
        <v>63</v>
      </c>
      <c r="BD616" s="26">
        <v>0</v>
      </c>
      <c r="BE616" s="26">
        <v>0</v>
      </c>
    </row>
    <row r="617" spans="1:57" x14ac:dyDescent="0.25">
      <c r="A617" s="26" t="str">
        <f>CONCATENATE(E617,"_",Y617)</f>
        <v>20600293231_PCR-LAP1193</v>
      </c>
      <c r="B617" s="26" t="str">
        <f>CONCATENATE(E617,"_",Z617)</f>
        <v>20600293231_</v>
      </c>
      <c r="C617" s="7">
        <v>44119</v>
      </c>
      <c r="D617" s="7">
        <v>44149</v>
      </c>
      <c r="E617" s="108">
        <v>20600293231</v>
      </c>
      <c r="F617" s="12" t="s">
        <v>1574</v>
      </c>
      <c r="G617" s="4" t="s">
        <v>1545</v>
      </c>
      <c r="H617" s="4" t="s">
        <v>1546</v>
      </c>
      <c r="I617" s="7">
        <v>44119</v>
      </c>
      <c r="J617" s="7">
        <v>44149</v>
      </c>
      <c r="K617" s="8"/>
      <c r="L617" s="9">
        <f ca="1">+TODAY()-J617</f>
        <v>7</v>
      </c>
      <c r="M617" s="10">
        <v>50</v>
      </c>
      <c r="N617" s="90"/>
      <c r="O617" s="10" t="str">
        <f>IF(N617="","Vacio",IF(M617=N617,"Igual","Diferente"))</f>
        <v>Vacio</v>
      </c>
      <c r="P617" s="10"/>
      <c r="Q617" s="90"/>
      <c r="R617" s="10" t="str">
        <f>IF(Q617="","Vacio",IF(P617=Q617,"Igual","Diferente"))</f>
        <v>Vacio</v>
      </c>
      <c r="S617" s="2">
        <f>+M617+P617/3.5</f>
        <v>50</v>
      </c>
      <c r="T617" s="2">
        <f ca="1">+IF(L617&gt;=0,IF(L617&lt;30,S617*1,IF(60&gt;L617,S617*2,IF(90&gt;L617,S617*3,IF(120&gt;L617,S617*4,IF(150&gt;L617,S617*5,IF(180&gt;L617,S617*6,IF(210&gt;L617,S617*7))))))),0)</f>
        <v>50</v>
      </c>
      <c r="U617" s="3" t="str">
        <f ca="1">+IF(L617&lt;0,0,IF(L617&lt;8,$A$1,IF(L617&lt;15,$B$1,IF(L617&lt;22,$C$1,IF(L617&lt;30,$D$1,IF(L617&lt;60,$H$1,IF(L617&lt;90,$I$1,IF(L617&lt;120,$J$1,IF(L617&lt;150,$K$1,IF(L617&lt;180,$L$1,IF(L617&lt;210,$E$1)))))))))))</f>
        <v>CONCATENACIÓN LAPTOP ACTUAL</v>
      </c>
      <c r="V617" s="4" t="s">
        <v>1550</v>
      </c>
      <c r="W617" s="11" t="s">
        <v>1551</v>
      </c>
      <c r="X617" s="7">
        <v>43510</v>
      </c>
      <c r="Y617" s="12" t="s">
        <v>1574</v>
      </c>
      <c r="Z617" s="12"/>
      <c r="AA617" s="12"/>
      <c r="AB617" s="13"/>
      <c r="AC617" s="13"/>
      <c r="AD617" s="13"/>
      <c r="AE617" s="13"/>
      <c r="AF617" s="260">
        <f ca="1">+TODAY()-AE617</f>
        <v>44156</v>
      </c>
      <c r="AG617" s="13"/>
      <c r="AH617" s="13"/>
      <c r="AI617" s="7" t="s">
        <v>1553</v>
      </c>
      <c r="AJ617" s="27" t="s">
        <v>1554</v>
      </c>
      <c r="AK617" s="4" t="s">
        <v>1555</v>
      </c>
      <c r="AL617" s="7">
        <v>43691</v>
      </c>
      <c r="AM617" s="11">
        <v>1</v>
      </c>
      <c r="AN617" s="4" t="s">
        <v>58</v>
      </c>
      <c r="AO617" s="4"/>
      <c r="AP617" s="4" t="s">
        <v>66</v>
      </c>
      <c r="AQ617" s="4"/>
      <c r="AR617" s="4"/>
      <c r="AS617" s="4"/>
      <c r="AT617" s="4"/>
      <c r="AU617" s="120" t="s">
        <v>89</v>
      </c>
      <c r="AV617" s="8" t="s">
        <v>61</v>
      </c>
      <c r="AW617" s="8" t="s">
        <v>61</v>
      </c>
      <c r="AX617" s="10" t="str">
        <f>IF(AW617="","Vacio",IF(AV617=AW617,"Igual","Diferente"))</f>
        <v>Igual</v>
      </c>
      <c r="AY617" s="85" t="s">
        <v>1556</v>
      </c>
      <c r="AZ617" s="85"/>
      <c r="BA617" s="6">
        <f ca="1">+IF(L617&gt;21,"Revisar",0)</f>
        <v>0</v>
      </c>
      <c r="BB617" s="26" t="s">
        <v>62</v>
      </c>
      <c r="BC617" s="85" t="s">
        <v>63</v>
      </c>
      <c r="BD617" s="26">
        <v>0</v>
      </c>
      <c r="BE617" s="26">
        <v>0</v>
      </c>
    </row>
    <row r="618" spans="1:57" x14ac:dyDescent="0.25">
      <c r="A618" s="26" t="str">
        <f>CONCATENATE(E618,"_",Y618)</f>
        <v>20329545459_PCR-LAP1195</v>
      </c>
      <c r="B618" s="26" t="str">
        <f>CONCATENATE(E618,"_",Z618)</f>
        <v>20329545459_</v>
      </c>
      <c r="C618" s="7">
        <v>44079</v>
      </c>
      <c r="D618" s="7">
        <v>44108</v>
      </c>
      <c r="E618" s="108">
        <v>20329545459</v>
      </c>
      <c r="F618" s="12" t="s">
        <v>2154</v>
      </c>
      <c r="G618" s="21" t="s">
        <v>2061</v>
      </c>
      <c r="H618" s="4" t="s">
        <v>2152</v>
      </c>
      <c r="I618" s="7">
        <v>44079</v>
      </c>
      <c r="J618" s="7">
        <v>44108</v>
      </c>
      <c r="K618" s="4"/>
      <c r="L618" s="9">
        <f ca="1">+TODAY()-J618</f>
        <v>48</v>
      </c>
      <c r="M618" s="10">
        <v>110</v>
      </c>
      <c r="N618" s="95"/>
      <c r="O618" s="10" t="str">
        <f>IF(N618="","Vacio",IF(M618=N618,"Igual","Diferente"))</f>
        <v>Vacio</v>
      </c>
      <c r="P618" s="10"/>
      <c r="Q618" s="94"/>
      <c r="R618" s="10" t="str">
        <f>IF(Q618="","Vacio",IF(P618=Q618,"Igual","Diferente"))</f>
        <v>Vacio</v>
      </c>
      <c r="S618" s="2">
        <f>+M618+P618/3.5</f>
        <v>110</v>
      </c>
      <c r="T618" s="2">
        <f ca="1">+IF(L618&gt;=0,IF(L618&lt;30,S618*1,IF(60&gt;L618,S618*2,IF(90&gt;L618,S618*3,IF(120&gt;L618,S618*4,IF(150&gt;L618,S618*5,IF(180&gt;L618,S618*6,IF(210&gt;L618,S618*7))))))),0)</f>
        <v>220</v>
      </c>
      <c r="U618" s="3" t="str">
        <f ca="1">+IF(L618&lt;0,0,IF(L618&lt;8,$A$1,IF(L618&lt;15,$B$1,IF(L618&lt;22,$C$1,IF(L618&lt;30,$D$1,IF(L618&lt;60,$H$1,IF(L618&lt;90,$I$1,IF(L618&lt;120,$J$1,IF(L618&lt;150,$K$1,IF(L618&lt;180,$L$1,IF(L618&lt;210,$E$1)))))))))))</f>
        <v>Factura</v>
      </c>
      <c r="V618" s="4" t="s">
        <v>1737</v>
      </c>
      <c r="W618" s="11" t="s">
        <v>2153</v>
      </c>
      <c r="X618" s="7">
        <v>43897</v>
      </c>
      <c r="Y618" s="12" t="s">
        <v>2154</v>
      </c>
      <c r="Z618" s="12"/>
      <c r="AA618" s="12"/>
      <c r="AB618" s="13"/>
      <c r="AC618" s="13"/>
      <c r="AD618" s="13"/>
      <c r="AE618" s="13"/>
      <c r="AF618" s="260">
        <f ca="1">+TODAY()-AE618</f>
        <v>44156</v>
      </c>
      <c r="AG618" s="13"/>
      <c r="AH618" s="13"/>
      <c r="AI618" s="7"/>
      <c r="AJ618" s="7"/>
      <c r="AK618" s="4"/>
      <c r="AL618" s="7"/>
      <c r="AM618" s="11">
        <v>1</v>
      </c>
      <c r="AN618" s="4" t="s">
        <v>58</v>
      </c>
      <c r="AO618" s="4"/>
      <c r="AP618" s="4" t="s">
        <v>66</v>
      </c>
      <c r="AQ618" s="4"/>
      <c r="AR618" s="4"/>
      <c r="AS618" s="4"/>
      <c r="AT618" s="4"/>
      <c r="AU618" s="4" t="s">
        <v>111</v>
      </c>
      <c r="AV618" s="8" t="s">
        <v>61</v>
      </c>
      <c r="AW618" s="8" t="s">
        <v>61</v>
      </c>
      <c r="AX618" s="10" t="str">
        <f>IF(AW618="","Vacio",IF(AV618=AW618,"Igual","Diferente"))</f>
        <v>Igual</v>
      </c>
      <c r="AY618" s="85"/>
      <c r="AZ618" s="85"/>
      <c r="BA618" s="6" t="str">
        <f ca="1">+IF(L618&gt;21,"Revisar",0)</f>
        <v>Revisar</v>
      </c>
      <c r="BB618" s="85" t="s">
        <v>62</v>
      </c>
      <c r="BC618" s="85" t="s">
        <v>120</v>
      </c>
      <c r="BD618" s="26">
        <v>0</v>
      </c>
      <c r="BE618" s="26">
        <v>0</v>
      </c>
    </row>
    <row r="619" spans="1:57" x14ac:dyDescent="0.25">
      <c r="A619" s="26" t="str">
        <f>CONCATENATE(E619,"_",Y619)</f>
        <v>20517088227_PCR-LAP1196</v>
      </c>
      <c r="B619" s="26" t="str">
        <f>CONCATENATE(E619,"_",Z619)</f>
        <v>20517088227_</v>
      </c>
      <c r="C619" s="7">
        <v>44088</v>
      </c>
      <c r="D619" s="7">
        <v>44148</v>
      </c>
      <c r="E619" s="108">
        <v>20517088227</v>
      </c>
      <c r="F619" s="12" t="s">
        <v>4417</v>
      </c>
      <c r="G619" s="4" t="s">
        <v>4412</v>
      </c>
      <c r="H619" s="7" t="s">
        <v>4413</v>
      </c>
      <c r="I619" s="7">
        <v>44088</v>
      </c>
      <c r="J619" s="7">
        <v>44148</v>
      </c>
      <c r="K619" s="8"/>
      <c r="L619" s="9">
        <f ca="1">+TODAY()-J619</f>
        <v>8</v>
      </c>
      <c r="M619" s="10">
        <v>76</v>
      </c>
      <c r="N619" s="90"/>
      <c r="O619" s="10" t="str">
        <f>IF(N619="","Vacio",IF(M619=N619,"Igual","Diferente"))</f>
        <v>Vacio</v>
      </c>
      <c r="P619" s="10"/>
      <c r="Q619" s="90"/>
      <c r="R619" s="10" t="str">
        <f>IF(Q619="","Vacio",IF(P619=Q619,"Igual","Diferente"))</f>
        <v>Vacio</v>
      </c>
      <c r="S619" s="2">
        <f>+M619+P619/3.5</f>
        <v>76</v>
      </c>
      <c r="T619" s="2">
        <f ca="1">+IF(L619&gt;=0,IF(L619&lt;30,S619*1,IF(60&gt;L619,S619*2,IF(90&gt;L619,S619*3,IF(120&gt;L619,S619*4,IF(150&gt;L619,S619*5,IF(180&gt;L619,S619*6,IF(210&gt;L619,S619*7))))))),0)</f>
        <v>76</v>
      </c>
      <c r="U619" s="3" t="str">
        <f ca="1">+IF(L619&lt;0,0,IF(L619&lt;8,$A$1,IF(L619&lt;15,$B$1,IF(L619&lt;22,$C$1,IF(L619&lt;30,$D$1,IF(L619&lt;60,$H$1,IF(L619&lt;90,$I$1,IF(L619&lt;120,$J$1,IF(L619&lt;150,$K$1,IF(L619&lt;180,$L$1,IF(L619&lt;210,$E$1)))))))))))</f>
        <v>CONCATENACIÓN LAPTOP ANTERIOR</v>
      </c>
      <c r="V619" s="4" t="s">
        <v>4414</v>
      </c>
      <c r="W619" s="11" t="s">
        <v>4415</v>
      </c>
      <c r="X619" s="7">
        <v>44088</v>
      </c>
      <c r="Y619" s="12" t="s">
        <v>4417</v>
      </c>
      <c r="Z619" s="12"/>
      <c r="AA619" s="12"/>
      <c r="AB619" s="13"/>
      <c r="AC619" s="13"/>
      <c r="AD619" s="13"/>
      <c r="AE619" s="13"/>
      <c r="AF619" s="260">
        <f ca="1">+TODAY()-AE619</f>
        <v>44156</v>
      </c>
      <c r="AG619" s="13"/>
      <c r="AH619" s="13"/>
      <c r="AI619" s="7"/>
      <c r="AJ619" s="7"/>
      <c r="AK619" s="4"/>
      <c r="AL619" s="7"/>
      <c r="AM619" s="11">
        <v>1</v>
      </c>
      <c r="AN619" s="4" t="s">
        <v>58</v>
      </c>
      <c r="AO619" s="4"/>
      <c r="AP619" s="4" t="s">
        <v>66</v>
      </c>
      <c r="AQ619" s="4"/>
      <c r="AR619" s="4"/>
      <c r="AS619" s="4"/>
      <c r="AT619" s="4"/>
      <c r="AU619" s="123" t="s">
        <v>429</v>
      </c>
      <c r="AV619" s="8" t="s">
        <v>61</v>
      </c>
      <c r="AW619" s="8" t="s">
        <v>61</v>
      </c>
      <c r="AX619" s="10" t="str">
        <f>IF(AW619="","Vacio",IF(AV619=AW619,"Igual","Diferente"))</f>
        <v>Igual</v>
      </c>
      <c r="AY619" s="26"/>
      <c r="AZ619" s="26"/>
      <c r="BA619" s="6">
        <f ca="1">+IF(L619&gt;21,"Revisar",0)</f>
        <v>0</v>
      </c>
      <c r="BB619" s="26" t="s">
        <v>62</v>
      </c>
      <c r="BC619" s="85" t="s">
        <v>63</v>
      </c>
      <c r="BD619" s="26">
        <v>0</v>
      </c>
      <c r="BE619" s="26">
        <v>0</v>
      </c>
    </row>
    <row r="620" spans="1:57" x14ac:dyDescent="0.25">
      <c r="A620" s="26" t="str">
        <f>CONCATENATE(E620,"_",Y620)</f>
        <v>20550601185_PCR-LAP1197</v>
      </c>
      <c r="B620" s="26" t="str">
        <f>CONCATENATE(E620,"_",Z620)</f>
        <v>20550601185_PCR-LAP 0830</v>
      </c>
      <c r="C620" s="22">
        <v>44105</v>
      </c>
      <c r="D620" s="22">
        <v>44134</v>
      </c>
      <c r="E620" s="108">
        <v>20550601185</v>
      </c>
      <c r="F620" s="12" t="s">
        <v>2606</v>
      </c>
      <c r="G620" s="4" t="s">
        <v>2548</v>
      </c>
      <c r="H620" s="21" t="s">
        <v>2549</v>
      </c>
      <c r="I620" s="22">
        <v>44105</v>
      </c>
      <c r="J620" s="22">
        <v>44134</v>
      </c>
      <c r="K620" s="8"/>
      <c r="L620" s="9">
        <f ca="1">+TODAY()-J620</f>
        <v>22</v>
      </c>
      <c r="M620" s="10">
        <v>89</v>
      </c>
      <c r="N620" s="90"/>
      <c r="O620" s="10" t="str">
        <f>IF(N620="","Vacio",IF(M620=N620,"Igual","Diferente"))</f>
        <v>Vacio</v>
      </c>
      <c r="P620" s="10"/>
      <c r="Q620" s="90"/>
      <c r="R620" s="10" t="str">
        <f>IF(Q620="","Vacio",IF(P620=Q620,"Igual","Diferente"))</f>
        <v>Vacio</v>
      </c>
      <c r="S620" s="2">
        <f>+M620+P620/3.5</f>
        <v>89</v>
      </c>
      <c r="T620" s="2">
        <f ca="1">+IF(L620&gt;=0,IF(L620&lt;30,S620*1,IF(60&gt;L620,S620*2,IF(90&gt;L620,S620*3,IF(120&gt;L620,S620*4,IF(150&gt;L620,S620*5,IF(180&gt;L620,S620*6,IF(210&gt;L620,S620*7))))))),0)</f>
        <v>89</v>
      </c>
      <c r="U620" s="3" t="str">
        <f ca="1">+IF(L620&lt;0,0,IF(L620&lt;8,$A$1,IF(L620&lt;15,$B$1,IF(L620&lt;22,$C$1,IF(L620&lt;30,$D$1,IF(L620&lt;60,$H$1,IF(L620&lt;90,$I$1,IF(L620&lt;120,$J$1,IF(L620&lt;150,$K$1,IF(L620&lt;180,$L$1,IF(L620&lt;210,$E$1)))))))))))</f>
        <v>Fecha vencimiento Plazo Alquiler</v>
      </c>
      <c r="V620" s="4" t="s">
        <v>2604</v>
      </c>
      <c r="W620" s="11" t="s">
        <v>2605</v>
      </c>
      <c r="X620" s="7">
        <v>43256</v>
      </c>
      <c r="Y620" s="12" t="s">
        <v>2606</v>
      </c>
      <c r="Z620" s="12" t="s">
        <v>2607</v>
      </c>
      <c r="AA620" s="12"/>
      <c r="AB620" s="13"/>
      <c r="AC620" s="13"/>
      <c r="AD620" s="13"/>
      <c r="AE620" s="13"/>
      <c r="AF620" s="260">
        <f ca="1">+TODAY()-AE620</f>
        <v>44156</v>
      </c>
      <c r="AG620" s="13"/>
      <c r="AH620" s="13"/>
      <c r="AI620" s="7"/>
      <c r="AJ620" s="7"/>
      <c r="AK620" s="4" t="s">
        <v>305</v>
      </c>
      <c r="AL620" s="7"/>
      <c r="AM620" s="11">
        <v>1</v>
      </c>
      <c r="AN620" s="4" t="s">
        <v>58</v>
      </c>
      <c r="AO620" s="4"/>
      <c r="AP620" s="4" t="s">
        <v>66</v>
      </c>
      <c r="AQ620" s="4"/>
      <c r="AR620" s="4"/>
      <c r="AS620" s="4"/>
      <c r="AT620" s="4"/>
      <c r="AU620" s="4" t="s">
        <v>150</v>
      </c>
      <c r="AV620" s="8" t="s">
        <v>61</v>
      </c>
      <c r="AW620" s="8" t="s">
        <v>61</v>
      </c>
      <c r="AX620" s="10" t="str">
        <f>IF(AW620="","Vacio",IF(AV620=AW620,"Igual","Diferente"))</f>
        <v>Igual</v>
      </c>
      <c r="AY620" s="26"/>
      <c r="AZ620" s="26"/>
      <c r="BA620" s="6" t="str">
        <f ca="1">+IF(L620&gt;21,"Revisar",0)</f>
        <v>Revisar</v>
      </c>
      <c r="BB620" s="26" t="s">
        <v>62</v>
      </c>
      <c r="BC620" s="85" t="s">
        <v>120</v>
      </c>
      <c r="BD620" s="26">
        <v>0</v>
      </c>
      <c r="BE620" s="26">
        <v>0</v>
      </c>
    </row>
    <row r="621" spans="1:57" x14ac:dyDescent="0.25">
      <c r="A621" s="26" t="str">
        <f>CONCATENATE(E621,"_",Y621)</f>
        <v>20547858281_PCR-LAP1199</v>
      </c>
      <c r="B621" s="26" t="str">
        <f>CONCATENATE(E621,"_",Z621)</f>
        <v>20547858281_</v>
      </c>
      <c r="C621" s="7">
        <v>44115</v>
      </c>
      <c r="D621" s="7">
        <v>44145</v>
      </c>
      <c r="E621" s="108">
        <v>20547858281</v>
      </c>
      <c r="F621" s="12" t="s">
        <v>1528</v>
      </c>
      <c r="G621" s="4" t="s">
        <v>1517</v>
      </c>
      <c r="H621" s="4" t="s">
        <v>1518</v>
      </c>
      <c r="I621" s="7">
        <v>44115</v>
      </c>
      <c r="J621" s="7">
        <v>44145</v>
      </c>
      <c r="K621" s="8"/>
      <c r="L621" s="9">
        <f ca="1">+TODAY()-J621</f>
        <v>11</v>
      </c>
      <c r="M621" s="10"/>
      <c r="N621" s="90"/>
      <c r="O621" s="10" t="str">
        <f>IF(N621="","Vacio",IF(M621=N621,"Igual","Diferente"))</f>
        <v>Vacio</v>
      </c>
      <c r="P621" s="10">
        <v>276.35000000000002</v>
      </c>
      <c r="Q621" s="90"/>
      <c r="R621" s="10" t="str">
        <f>IF(Q621="","Vacio",IF(P621=Q621,"Igual","Diferente"))</f>
        <v>Vacio</v>
      </c>
      <c r="S621" s="2">
        <f>+M621+P621/3.5</f>
        <v>78.95714285714287</v>
      </c>
      <c r="T621" s="2">
        <f ca="1">+IF(L621&gt;=0,IF(L621&lt;30,S621*1,IF(60&gt;L621,S621*2,IF(90&gt;L621,S621*3,IF(120&gt;L621,S621*4,IF(150&gt;L621,S621*5,IF(180&gt;L621,S621*6,IF(210&gt;L621,S621*7))))))),0)</f>
        <v>78.95714285714287</v>
      </c>
      <c r="U621" s="3" t="str">
        <f ca="1">+IF(L621&lt;0,0,IF(L621&lt;8,$A$1,IF(L621&lt;15,$B$1,IF(L621&lt;22,$C$1,IF(L621&lt;30,$D$1,IF(L621&lt;60,$H$1,IF(L621&lt;90,$I$1,IF(L621&lt;120,$J$1,IF(L621&lt;150,$K$1,IF(L621&lt;180,$L$1,IF(L621&lt;210,$E$1)))))))))))</f>
        <v>CONCATENACIÓN LAPTOP ANTERIOR</v>
      </c>
      <c r="V621" s="4" t="s">
        <v>1525</v>
      </c>
      <c r="W621" s="11" t="s">
        <v>1526</v>
      </c>
      <c r="X621" s="7">
        <v>44084</v>
      </c>
      <c r="Y621" s="12" t="s">
        <v>1528</v>
      </c>
      <c r="Z621" s="12"/>
      <c r="AA621" s="12"/>
      <c r="AB621" s="13"/>
      <c r="AC621" s="13"/>
      <c r="AD621" s="13"/>
      <c r="AE621" s="13"/>
      <c r="AF621" s="260">
        <f ca="1">+TODAY()-AE621</f>
        <v>44156</v>
      </c>
      <c r="AG621" s="13"/>
      <c r="AH621" s="13"/>
      <c r="AI621" s="7"/>
      <c r="AJ621" s="7"/>
      <c r="AK621" s="4"/>
      <c r="AL621" s="7"/>
      <c r="AM621" s="11">
        <v>1</v>
      </c>
      <c r="AN621" s="4" t="s">
        <v>58</v>
      </c>
      <c r="AO621" s="4"/>
      <c r="AP621" s="4" t="s">
        <v>73</v>
      </c>
      <c r="AQ621" s="126" t="s">
        <v>122</v>
      </c>
      <c r="AR621" s="4"/>
      <c r="AS621" s="4"/>
      <c r="AT621" s="4"/>
      <c r="AU621" s="4" t="s">
        <v>11259</v>
      </c>
      <c r="AV621" s="8" t="s">
        <v>61</v>
      </c>
      <c r="AW621" s="8" t="s">
        <v>61</v>
      </c>
      <c r="AX621" s="10" t="str">
        <f>IF(AW621="","Vacio",IF(AV621=AW621,"Igual","Diferente"))</f>
        <v>Igual</v>
      </c>
      <c r="AY621" s="26"/>
      <c r="AZ621" s="26"/>
      <c r="BA621" s="6">
        <f ca="1">+IF(L621&gt;21,"Revisar",0)</f>
        <v>0</v>
      </c>
      <c r="BB621" s="26" t="s">
        <v>62</v>
      </c>
      <c r="BC621" s="85" t="s">
        <v>63</v>
      </c>
      <c r="BD621" s="26">
        <v>0</v>
      </c>
      <c r="BE621" s="26">
        <v>7.13</v>
      </c>
    </row>
    <row r="622" spans="1:57" x14ac:dyDescent="0.25">
      <c r="A622" s="26" t="str">
        <f>CONCATENATE(E622,"_",Y622)</f>
        <v>20100307902_PCR-LAP1200</v>
      </c>
      <c r="B622" s="26" t="str">
        <f>CONCATENATE(E622,"_",Z622)</f>
        <v>20100307902_</v>
      </c>
      <c r="C622" s="16">
        <v>44105</v>
      </c>
      <c r="D622" s="16">
        <v>44135</v>
      </c>
      <c r="E622" s="108">
        <v>20100307902</v>
      </c>
      <c r="F622" s="17" t="s">
        <v>3351</v>
      </c>
      <c r="G622" s="15" t="s">
        <v>3310</v>
      </c>
      <c r="H622" s="16" t="s">
        <v>3311</v>
      </c>
      <c r="I622" s="16">
        <v>44105</v>
      </c>
      <c r="J622" s="16">
        <v>44135</v>
      </c>
      <c r="K622" s="28"/>
      <c r="L622" s="9">
        <f ca="1">+TODAY()-J622</f>
        <v>21</v>
      </c>
      <c r="M622" s="29">
        <v>90</v>
      </c>
      <c r="N622" s="90"/>
      <c r="O622" s="10" t="str">
        <f>IF(N622="","Vacio",IF(M622=N622,"Igual","Diferente"))</f>
        <v>Vacio</v>
      </c>
      <c r="P622" s="29"/>
      <c r="Q622" s="90"/>
      <c r="R622" s="10" t="str">
        <f>IF(Q622="","Vacio",IF(P622=Q622,"Igual","Diferente"))</f>
        <v>Vacio</v>
      </c>
      <c r="S622" s="2">
        <f>+M622+P622/3.5</f>
        <v>90</v>
      </c>
      <c r="T622" s="2">
        <f ca="1">+IF(L622&gt;=0,IF(L622&lt;30,S622*1,IF(60&gt;L622,S622*2,IF(90&gt;L622,S622*3,IF(120&gt;L622,S622*4,IF(150&gt;L622,S622*5,IF(180&gt;L622,S622*6,IF(210&gt;L622,S622*7))))))),0)</f>
        <v>90</v>
      </c>
      <c r="U622" s="3" t="str">
        <f ca="1">+IF(L622&lt;0,0,IF(L622&lt;8,$A$1,IF(L622&lt;15,$B$1,IF(L622&lt;22,$C$1,IF(L622&lt;30,$D$1,IF(L622&lt;60,$H$1,IF(L622&lt;90,$I$1,IF(L622&lt;120,$J$1,IF(L622&lt;150,$K$1,IF(L622&lt;180,$L$1,IF(L622&lt;210,$E$1)))))))))))</f>
        <v>Fecha inicio Plazo Alquiler</v>
      </c>
      <c r="V622" s="4" t="s">
        <v>1737</v>
      </c>
      <c r="W622" s="11" t="s">
        <v>3348</v>
      </c>
      <c r="X622" s="7">
        <v>43370</v>
      </c>
      <c r="Y622" s="17" t="s">
        <v>3351</v>
      </c>
      <c r="Z622" s="17"/>
      <c r="AA622" s="17"/>
      <c r="AB622" s="31"/>
      <c r="AC622" s="31"/>
      <c r="AD622" s="31"/>
      <c r="AE622" s="31"/>
      <c r="AF622" s="260">
        <f ca="1">+TODAY()-AE622</f>
        <v>44156</v>
      </c>
      <c r="AG622" s="31"/>
      <c r="AH622" s="31"/>
      <c r="AI622" s="16" t="s">
        <v>3339</v>
      </c>
      <c r="AJ622" s="16" t="s">
        <v>3006</v>
      </c>
      <c r="AK622" s="15" t="s">
        <v>305</v>
      </c>
      <c r="AL622" s="16">
        <v>43496</v>
      </c>
      <c r="AM622" s="30">
        <v>1</v>
      </c>
      <c r="AN622" s="15" t="s">
        <v>58</v>
      </c>
      <c r="AO622" s="15"/>
      <c r="AP622" s="15" t="s">
        <v>3312</v>
      </c>
      <c r="AQ622" s="15"/>
      <c r="AR622" s="15"/>
      <c r="AS622" s="15"/>
      <c r="AT622" s="15"/>
      <c r="AU622" s="4" t="s">
        <v>150</v>
      </c>
      <c r="AV622" s="28" t="s">
        <v>61</v>
      </c>
      <c r="AW622" s="8" t="s">
        <v>61</v>
      </c>
      <c r="AX622" s="10" t="str">
        <f>IF(AW622="","Vacio",IF(AV622=AW622,"Igual","Diferente"))</f>
        <v>Igual</v>
      </c>
      <c r="AY622" s="26"/>
      <c r="AZ622" s="26"/>
      <c r="BA622" s="6">
        <f ca="1">+IF(L622&gt;21,"Revisar",0)</f>
        <v>0</v>
      </c>
      <c r="BB622" s="26" t="s">
        <v>62</v>
      </c>
      <c r="BC622" s="85" t="s">
        <v>63</v>
      </c>
      <c r="BD622" s="26">
        <v>0</v>
      </c>
      <c r="BE622" s="26">
        <v>0</v>
      </c>
    </row>
    <row r="623" spans="1:57" x14ac:dyDescent="0.25">
      <c r="A623" s="26" t="str">
        <f>CONCATENATE(E623,"_",Y623)</f>
        <v>20602947255_PCR-LAP1201</v>
      </c>
      <c r="B623" s="26" t="str">
        <f>CONCATENATE(E623,"_",Z623)</f>
        <v>20602947255_</v>
      </c>
      <c r="C623" s="7">
        <v>44063</v>
      </c>
      <c r="D623" s="7">
        <v>44123</v>
      </c>
      <c r="E623" s="108">
        <v>20602947255</v>
      </c>
      <c r="F623" s="12" t="s">
        <v>1927</v>
      </c>
      <c r="G623" s="21" t="s">
        <v>1916</v>
      </c>
      <c r="H623" s="4" t="s">
        <v>1924</v>
      </c>
      <c r="I623" s="7">
        <v>44063</v>
      </c>
      <c r="J623" s="7">
        <v>44123</v>
      </c>
      <c r="K623" s="8"/>
      <c r="L623" s="9">
        <f ca="1">+TODAY()-J623</f>
        <v>33</v>
      </c>
      <c r="M623" s="10">
        <v>65</v>
      </c>
      <c r="N623" s="90"/>
      <c r="O623" s="10" t="str">
        <f>IF(N623="","Vacio",IF(M623=N623,"Igual","Diferente"))</f>
        <v>Vacio</v>
      </c>
      <c r="P623" s="10"/>
      <c r="Q623" s="90"/>
      <c r="R623" s="10" t="str">
        <f>IF(Q623="","Vacio",IF(P623=Q623,"Igual","Diferente"))</f>
        <v>Vacio</v>
      </c>
      <c r="S623" s="2">
        <f>+M623+P623/3.5</f>
        <v>65</v>
      </c>
      <c r="T623" s="2">
        <f ca="1">+IF(L623&gt;=0,IF(L623&lt;30,S623*1,IF(60&gt;L623,S623*2,IF(90&gt;L623,S623*3,IF(120&gt;L623,S623*4,IF(150&gt;L623,S623*5,IF(180&gt;L623,S623*6,IF(210&gt;L623,S623*7))))))),0)</f>
        <v>130</v>
      </c>
      <c r="U623" s="3" t="str">
        <f ca="1">+IF(L623&lt;0,0,IF(L623&lt;8,$A$1,IF(L623&lt;15,$B$1,IF(L623&lt;22,$C$1,IF(L623&lt;30,$D$1,IF(L623&lt;60,$H$1,IF(L623&lt;90,$I$1,IF(L623&lt;120,$J$1,IF(L623&lt;150,$K$1,IF(L623&lt;180,$L$1,IF(L623&lt;210,$E$1)))))))))))</f>
        <v>Factura</v>
      </c>
      <c r="V623" s="4" t="s">
        <v>1925</v>
      </c>
      <c r="W623" s="11" t="s">
        <v>1926</v>
      </c>
      <c r="X623" s="7">
        <v>43483</v>
      </c>
      <c r="Y623" s="12" t="s">
        <v>1927</v>
      </c>
      <c r="Z623" s="12"/>
      <c r="AA623" s="12"/>
      <c r="AB623" s="13"/>
      <c r="AC623" s="13"/>
      <c r="AD623" s="13"/>
      <c r="AE623" s="13"/>
      <c r="AF623" s="260">
        <f ca="1">+TODAY()-AE623</f>
        <v>44156</v>
      </c>
      <c r="AG623" s="13"/>
      <c r="AH623" s="13"/>
      <c r="AI623" s="7"/>
      <c r="AJ623" s="7"/>
      <c r="AK623" s="4" t="s">
        <v>65</v>
      </c>
      <c r="AL623" s="7"/>
      <c r="AM623" s="11">
        <v>1</v>
      </c>
      <c r="AN623" s="4" t="s">
        <v>58</v>
      </c>
      <c r="AO623" s="4"/>
      <c r="AP623" s="4" t="s">
        <v>66</v>
      </c>
      <c r="AQ623" s="4"/>
      <c r="AR623" s="4"/>
      <c r="AS623" s="4"/>
      <c r="AT623" s="4"/>
      <c r="AU623" s="4" t="s">
        <v>111</v>
      </c>
      <c r="AV623" s="23" t="s">
        <v>61</v>
      </c>
      <c r="AW623" s="8" t="s">
        <v>61</v>
      </c>
      <c r="AX623" s="10" t="str">
        <f>IF(AW623="","Vacio",IF(AV623=AW623,"Igual","Diferente"))</f>
        <v>Igual</v>
      </c>
      <c r="AY623" s="26"/>
      <c r="AZ623" s="26"/>
      <c r="BA623" s="6" t="str">
        <f ca="1">+IF(L623&gt;21,"Revisar",0)</f>
        <v>Revisar</v>
      </c>
      <c r="BB623" s="26" t="s">
        <v>62</v>
      </c>
      <c r="BC623" s="85" t="s">
        <v>120</v>
      </c>
      <c r="BD623" s="26">
        <v>0</v>
      </c>
      <c r="BE623" s="26">
        <v>0</v>
      </c>
    </row>
    <row r="624" spans="1:57" x14ac:dyDescent="0.25">
      <c r="A624" s="26" t="str">
        <f>CONCATENATE(E624,"_",Y624)</f>
        <v>20505601808_PCR-LAP1202</v>
      </c>
      <c r="B624" s="26" t="str">
        <f>CONCATENATE(E624,"_",Z624)</f>
        <v>20505601808_</v>
      </c>
      <c r="C624" s="7">
        <v>44128</v>
      </c>
      <c r="D624" s="7">
        <v>44158</v>
      </c>
      <c r="E624" s="108">
        <v>20505601808</v>
      </c>
      <c r="F624" s="12" t="s">
        <v>444</v>
      </c>
      <c r="G624" s="4" t="s">
        <v>430</v>
      </c>
      <c r="H624" s="4" t="s">
        <v>431</v>
      </c>
      <c r="I624" s="7">
        <v>44128</v>
      </c>
      <c r="J624" s="7">
        <v>44158</v>
      </c>
      <c r="K624" s="8"/>
      <c r="L624" s="9">
        <f ca="1">+TODAY()-J624</f>
        <v>-2</v>
      </c>
      <c r="M624" s="10">
        <v>90</v>
      </c>
      <c r="N624" s="95"/>
      <c r="O624" s="10" t="str">
        <f>IF(N624="","Vacio",IF(M624=N624,"Igual","Diferente"))</f>
        <v>Vacio</v>
      </c>
      <c r="P624" s="10"/>
      <c r="Q624" s="95"/>
      <c r="R624" s="10" t="str">
        <f>IF(Q624="","Vacio",IF(P624=Q624,"Igual","Diferente"))</f>
        <v>Vacio</v>
      </c>
      <c r="S624" s="2">
        <f>+M624+P624/3.5</f>
        <v>90</v>
      </c>
      <c r="T624" s="2">
        <f ca="1">+IF(L624&gt;=0,IF(L624&lt;30,S624*1,IF(60&gt;L624,S624*2,IF(90&gt;L624,S624*3,IF(120&gt;L624,S624*4,IF(150&gt;L624,S624*5,IF(180&gt;L624,S624*6,IF(210&gt;L624,S624*7))))))),0)</f>
        <v>0</v>
      </c>
      <c r="U624" s="3">
        <f ca="1">+IF(L624&lt;0,0,IF(L624&lt;8,$A$1,IF(L624&lt;15,$B$1,IF(L624&lt;22,$C$1,IF(L624&lt;30,$D$1,IF(L624&lt;60,$H$1,IF(L624&lt;90,$I$1,IF(L624&lt;120,$J$1,IF(L624&lt;150,$K$1,IF(L624&lt;180,$L$1,IF(L624&lt;210,$E$1)))))))))))</f>
        <v>0</v>
      </c>
      <c r="V624" s="4"/>
      <c r="W624" s="11"/>
      <c r="X624" s="7"/>
      <c r="Y624" s="12" t="s">
        <v>444</v>
      </c>
      <c r="Z624" s="12"/>
      <c r="AA624" s="12"/>
      <c r="AB624" s="13"/>
      <c r="AC624" s="13"/>
      <c r="AD624" s="13"/>
      <c r="AE624" s="13"/>
      <c r="AF624" s="260">
        <f ca="1">+TODAY()-AE624</f>
        <v>44156</v>
      </c>
      <c r="AG624" s="13"/>
      <c r="AH624" s="13"/>
      <c r="AI624" s="7"/>
      <c r="AJ624" s="34"/>
      <c r="AK624" s="4" t="s">
        <v>65</v>
      </c>
      <c r="AL624" s="7"/>
      <c r="AM624" s="11">
        <v>1</v>
      </c>
      <c r="AN624" s="4" t="s">
        <v>58</v>
      </c>
      <c r="AO624" s="4"/>
      <c r="AP624" s="4" t="s">
        <v>306</v>
      </c>
      <c r="AQ624" s="4"/>
      <c r="AR624" s="4"/>
      <c r="AS624" s="4"/>
      <c r="AT624" s="4"/>
      <c r="AU624" s="4" t="s">
        <v>429</v>
      </c>
      <c r="AV624" s="8" t="s">
        <v>61</v>
      </c>
      <c r="AW624" s="28" t="s">
        <v>61</v>
      </c>
      <c r="AX624" s="10" t="str">
        <f>IF(AW624="","Vacio",IF(AV624=AW624,"Igual","Diferente"))</f>
        <v>Igual</v>
      </c>
      <c r="AY624" s="85"/>
      <c r="AZ624" s="85"/>
      <c r="BA624" s="6">
        <f ca="1">+IF(L624&gt;21,"Revisar",0)</f>
        <v>0</v>
      </c>
      <c r="BB624" s="19" t="s">
        <v>62</v>
      </c>
      <c r="BC624" s="19" t="s">
        <v>63</v>
      </c>
      <c r="BD624" s="26">
        <v>0</v>
      </c>
      <c r="BE624" s="26">
        <v>0</v>
      </c>
    </row>
    <row r="625" spans="1:57" x14ac:dyDescent="0.25">
      <c r="A625" s="26" t="str">
        <f>CONCATENATE(E625,"_",Y625)</f>
        <v>20605383344_PCR-LAP1203</v>
      </c>
      <c r="B625" s="26" t="str">
        <f>CONCATENATE(E625,"_",Z625)</f>
        <v>20605383344_</v>
      </c>
      <c r="C625" s="7">
        <v>44132</v>
      </c>
      <c r="D625" s="7">
        <v>44162</v>
      </c>
      <c r="E625" s="108">
        <v>20605383344</v>
      </c>
      <c r="F625" s="12" t="s">
        <v>1818</v>
      </c>
      <c r="G625" s="4" t="s">
        <v>1797</v>
      </c>
      <c r="H625" s="4" t="s">
        <v>11308</v>
      </c>
      <c r="I625" s="7">
        <v>44132</v>
      </c>
      <c r="J625" s="7">
        <v>44162</v>
      </c>
      <c r="K625" s="8"/>
      <c r="L625" s="9">
        <f ca="1">+TODAY()-J625</f>
        <v>-6</v>
      </c>
      <c r="M625" s="10">
        <v>120</v>
      </c>
      <c r="N625" s="90"/>
      <c r="O625" s="10" t="str">
        <f>IF(N625="","Vacio",IF(M625=N625,"Igual","Diferente"))</f>
        <v>Vacio</v>
      </c>
      <c r="P625" s="10"/>
      <c r="Q625" s="90"/>
      <c r="R625" s="10" t="str">
        <f>IF(Q625="","Vacio",IF(P625=Q625,"Igual","Diferente"))</f>
        <v>Vacio</v>
      </c>
      <c r="S625" s="2">
        <f>+M625+P625/3.5</f>
        <v>120</v>
      </c>
      <c r="T625" s="2">
        <f ca="1">+IF(L625&gt;=0,IF(L625&lt;30,S625*1,IF(60&gt;L625,S625*2,IF(90&gt;L625,S625*3,IF(120&gt;L625,S625*4,IF(150&gt;L625,S625*5,IF(180&gt;L625,S625*6,IF(210&gt;L625,S625*7))))))),0)</f>
        <v>0</v>
      </c>
      <c r="U625" s="3">
        <f ca="1">+IF(L625&lt;0,0,IF(L625&lt;8,$A$1,IF(L625&lt;15,$B$1,IF(L625&lt;22,$C$1,IF(L625&lt;30,$D$1,IF(L625&lt;60,$H$1,IF(L625&lt;90,$I$1,IF(L625&lt;120,$J$1,IF(L625&lt;150,$K$1,IF(L625&lt;180,$L$1,IF(L625&lt;210,$E$1)))))))))))</f>
        <v>0</v>
      </c>
      <c r="V625" s="4" t="s">
        <v>1814</v>
      </c>
      <c r="W625" s="63" t="s">
        <v>1817</v>
      </c>
      <c r="X625" s="63">
        <v>43980</v>
      </c>
      <c r="Y625" s="12" t="s">
        <v>1818</v>
      </c>
      <c r="Z625" s="12"/>
      <c r="AA625" s="12"/>
      <c r="AB625" s="13"/>
      <c r="AC625" s="13"/>
      <c r="AD625" s="13"/>
      <c r="AE625" s="13"/>
      <c r="AF625" s="260">
        <f ca="1">+TODAY()-AE625</f>
        <v>44156</v>
      </c>
      <c r="AG625" s="13"/>
      <c r="AH625" s="13"/>
      <c r="AI625" s="7"/>
      <c r="AJ625" s="7"/>
      <c r="AK625" s="4"/>
      <c r="AL625" s="7"/>
      <c r="AM625" s="11"/>
      <c r="AN625" s="4"/>
      <c r="AO625" s="4"/>
      <c r="AP625" s="4"/>
      <c r="AQ625" s="4"/>
      <c r="AR625" s="4"/>
      <c r="AS625" s="4"/>
      <c r="AT625" s="4"/>
      <c r="AU625" s="4" t="s">
        <v>429</v>
      </c>
      <c r="AV625" s="8" t="s">
        <v>61</v>
      </c>
      <c r="AW625" s="8" t="s">
        <v>61</v>
      </c>
      <c r="AX625" s="10" t="str">
        <f>IF(AW625="","Vacio",IF(AV625=AW625,"Igual","Diferente"))</f>
        <v>Igual</v>
      </c>
      <c r="AY625" s="85"/>
      <c r="AZ625" s="85"/>
      <c r="BA625" s="6">
        <f ca="1">+IF(L625&gt;21,"Revisar",0)</f>
        <v>0</v>
      </c>
      <c r="BB625" s="26" t="s">
        <v>62</v>
      </c>
      <c r="BC625" s="85" t="s">
        <v>63</v>
      </c>
      <c r="BD625" s="26">
        <v>0</v>
      </c>
      <c r="BE625" s="26">
        <v>0</v>
      </c>
    </row>
    <row r="626" spans="1:57" x14ac:dyDescent="0.25">
      <c r="A626" s="26" t="str">
        <f>CONCATENATE(E626,"_",Y626)</f>
        <v>20547858281_PCR-LAP1204</v>
      </c>
      <c r="B626" s="26" t="str">
        <f>CONCATENATE(E626,"_",Z626)</f>
        <v>20547858281_</v>
      </c>
      <c r="C626" s="7">
        <v>44115</v>
      </c>
      <c r="D626" s="7">
        <v>44145</v>
      </c>
      <c r="E626" s="108">
        <v>20547858281</v>
      </c>
      <c r="F626" s="12" t="s">
        <v>1539</v>
      </c>
      <c r="G626" s="4" t="s">
        <v>1517</v>
      </c>
      <c r="H626" s="4" t="s">
        <v>1518</v>
      </c>
      <c r="I626" s="7">
        <v>44115</v>
      </c>
      <c r="J626" s="7">
        <v>44145</v>
      </c>
      <c r="K626" s="8"/>
      <c r="L626" s="9">
        <f ca="1">+TODAY()-J626</f>
        <v>11</v>
      </c>
      <c r="M626" s="10"/>
      <c r="N626" s="90"/>
      <c r="O626" s="10" t="str">
        <f>IF(N626="","Vacio",IF(M626=N626,"Igual","Diferente"))</f>
        <v>Vacio</v>
      </c>
      <c r="P626" s="10">
        <v>308.24</v>
      </c>
      <c r="Q626" s="90"/>
      <c r="R626" s="10" t="str">
        <f>IF(Q626="","Vacio",IF(P626=Q626,"Igual","Diferente"))</f>
        <v>Vacio</v>
      </c>
      <c r="S626" s="2">
        <f>+M626+P626/3.5</f>
        <v>88.068571428571431</v>
      </c>
      <c r="T626" s="2">
        <f ca="1">+IF(L626&gt;=0,IF(L626&lt;30,S626*1,IF(60&gt;L626,S626*2,IF(90&gt;L626,S626*3,IF(120&gt;L626,S626*4,IF(150&gt;L626,S626*5,IF(180&gt;L626,S626*6,IF(210&gt;L626,S626*7))))))),0)</f>
        <v>88.068571428571431</v>
      </c>
      <c r="U626" s="3" t="str">
        <f ca="1">+IF(L626&lt;0,0,IF(L626&lt;8,$A$1,IF(L626&lt;15,$B$1,IF(L626&lt;22,$C$1,IF(L626&lt;30,$D$1,IF(L626&lt;60,$H$1,IF(L626&lt;90,$I$1,IF(L626&lt;120,$J$1,IF(L626&lt;150,$K$1,IF(L626&lt;180,$L$1,IF(L626&lt;210,$E$1)))))))))))</f>
        <v>CONCATENACIÓN LAPTOP ANTERIOR</v>
      </c>
      <c r="V626" s="4" t="s">
        <v>1537</v>
      </c>
      <c r="W626" s="11" t="s">
        <v>1538</v>
      </c>
      <c r="X626" s="7">
        <v>44084</v>
      </c>
      <c r="Y626" s="12" t="s">
        <v>1539</v>
      </c>
      <c r="Z626" s="12"/>
      <c r="AA626" s="12"/>
      <c r="AB626" s="13"/>
      <c r="AC626" s="13"/>
      <c r="AD626" s="13"/>
      <c r="AE626" s="13"/>
      <c r="AF626" s="260">
        <f ca="1">+TODAY()-AE626</f>
        <v>44156</v>
      </c>
      <c r="AG626" s="13"/>
      <c r="AH626" s="13"/>
      <c r="AI626" s="7"/>
      <c r="AJ626" s="7"/>
      <c r="AK626" s="4"/>
      <c r="AL626" s="7"/>
      <c r="AM626" s="11">
        <v>1</v>
      </c>
      <c r="AN626" s="4" t="s">
        <v>58</v>
      </c>
      <c r="AO626" s="4"/>
      <c r="AP626" s="4" t="s">
        <v>73</v>
      </c>
      <c r="AQ626" s="126" t="s">
        <v>122</v>
      </c>
      <c r="AR626" s="4"/>
      <c r="AS626" s="4"/>
      <c r="AT626" s="4"/>
      <c r="AU626" s="4" t="s">
        <v>11259</v>
      </c>
      <c r="AV626" s="8" t="s">
        <v>61</v>
      </c>
      <c r="AW626" s="8" t="s">
        <v>61</v>
      </c>
      <c r="AX626" s="10" t="str">
        <f>IF(AW626="","Vacio",IF(AV626=AW626,"Igual","Diferente"))</f>
        <v>Igual</v>
      </c>
      <c r="AY626" s="26"/>
      <c r="AZ626" s="26"/>
      <c r="BA626" s="6">
        <f ca="1">+IF(L626&gt;21,"Revisar",0)</f>
        <v>0</v>
      </c>
      <c r="BB626" s="26" t="s">
        <v>62</v>
      </c>
      <c r="BC626" s="85" t="s">
        <v>63</v>
      </c>
      <c r="BD626" s="26">
        <v>0</v>
      </c>
      <c r="BE626" s="26">
        <v>7.13</v>
      </c>
    </row>
    <row r="627" spans="1:57" x14ac:dyDescent="0.25">
      <c r="A627" s="26" t="str">
        <f>CONCATENATE(E627,"_",Y627)</f>
        <v>20329545459_PCR-LAP1205</v>
      </c>
      <c r="B627" s="26" t="str">
        <f>CONCATENATE(E627,"_",Z627)</f>
        <v>20329545459_</v>
      </c>
      <c r="C627" s="7">
        <v>44093</v>
      </c>
      <c r="D627" s="7">
        <v>44122</v>
      </c>
      <c r="E627" s="108">
        <v>20329545459</v>
      </c>
      <c r="F627" s="12" t="s">
        <v>2158</v>
      </c>
      <c r="G627" s="21" t="s">
        <v>2061</v>
      </c>
      <c r="H627" s="4" t="s">
        <v>11311</v>
      </c>
      <c r="I627" s="7">
        <v>44093</v>
      </c>
      <c r="J627" s="7">
        <v>44122</v>
      </c>
      <c r="K627" s="4" t="s">
        <v>2155</v>
      </c>
      <c r="L627" s="9">
        <f ca="1">+TODAY()-J627</f>
        <v>34</v>
      </c>
      <c r="M627" s="10">
        <v>130</v>
      </c>
      <c r="N627" s="94"/>
      <c r="O627" s="10" t="str">
        <f>IF(N627="","Vacio",IF(M627=N627,"Igual","Diferente"))</f>
        <v>Vacio</v>
      </c>
      <c r="P627" s="10"/>
      <c r="Q627" s="94"/>
      <c r="R627" s="10" t="str">
        <f>IF(Q627="","Vacio",IF(P627=Q627,"Igual","Diferente"))</f>
        <v>Vacio</v>
      </c>
      <c r="S627" s="2">
        <f>+M627+P627/3.5</f>
        <v>130</v>
      </c>
      <c r="T627" s="2">
        <f ca="1">+IF(L627&gt;=0,IF(L627&lt;30,S627*1,IF(60&gt;L627,S627*2,IF(90&gt;L627,S627*3,IF(120&gt;L627,S627*4,IF(150&gt;L627,S627*5,IF(180&gt;L627,S627*6,IF(210&gt;L627,S627*7))))))),0)</f>
        <v>260</v>
      </c>
      <c r="U627" s="3" t="str">
        <f ca="1">+IF(L627&lt;0,0,IF(L627&lt;8,$A$1,IF(L627&lt;15,$B$1,IF(L627&lt;22,$C$1,IF(L627&lt;30,$D$1,IF(L627&lt;60,$H$1,IF(L627&lt;90,$I$1,IF(L627&lt;120,$J$1,IF(L627&lt;150,$K$1,IF(L627&lt;180,$L$1,IF(L627&lt;210,$E$1)))))))))))</f>
        <v>Factura</v>
      </c>
      <c r="V627" s="4" t="s">
        <v>2156</v>
      </c>
      <c r="W627" s="11" t="s">
        <v>2157</v>
      </c>
      <c r="X627" s="7">
        <v>43727</v>
      </c>
      <c r="Y627" s="12" t="s">
        <v>2158</v>
      </c>
      <c r="Z627" s="12"/>
      <c r="AA627" s="12"/>
      <c r="AB627" s="13"/>
      <c r="AC627" s="13"/>
      <c r="AD627" s="13"/>
      <c r="AE627" s="13"/>
      <c r="AF627" s="260">
        <f ca="1">+TODAY()-AE627</f>
        <v>44156</v>
      </c>
      <c r="AG627" s="13"/>
      <c r="AH627" s="13"/>
      <c r="AI627" s="7"/>
      <c r="AJ627" s="7"/>
      <c r="AK627" s="4" t="s">
        <v>65</v>
      </c>
      <c r="AL627" s="7"/>
      <c r="AM627" s="11">
        <v>1</v>
      </c>
      <c r="AN627" s="4" t="s">
        <v>58</v>
      </c>
      <c r="AO627" s="4"/>
      <c r="AP627" s="4" t="s">
        <v>1649</v>
      </c>
      <c r="AQ627" s="4"/>
      <c r="AR627" s="4"/>
      <c r="AS627" s="4"/>
      <c r="AT627" s="4"/>
      <c r="AU627" s="4" t="s">
        <v>111</v>
      </c>
      <c r="AV627" s="8" t="s">
        <v>61</v>
      </c>
      <c r="AW627" s="8" t="s">
        <v>61</v>
      </c>
      <c r="AX627" s="10" t="str">
        <f>IF(AW627="","Vacio",IF(AV627=AW627,"Igual","Diferente"))</f>
        <v>Igual</v>
      </c>
      <c r="AY627" s="85"/>
      <c r="AZ627" s="85"/>
      <c r="BA627" s="6" t="str">
        <f ca="1">+IF(L627&gt;21,"Revisar",0)</f>
        <v>Revisar</v>
      </c>
      <c r="BB627" s="85" t="s">
        <v>62</v>
      </c>
      <c r="BC627" s="85" t="s">
        <v>120</v>
      </c>
      <c r="BD627" s="26">
        <v>0</v>
      </c>
      <c r="BE627" s="26">
        <v>0</v>
      </c>
    </row>
    <row r="628" spans="1:57" x14ac:dyDescent="0.25">
      <c r="A628" s="26" t="str">
        <f>CONCATENATE(E628,"_",Y628)</f>
        <v>20547858281_PCR-LAP1206</v>
      </c>
      <c r="B628" s="26" t="str">
        <f>CONCATENATE(E628,"_",Z628)</f>
        <v>20547858281_</v>
      </c>
      <c r="C628" s="7">
        <v>44115</v>
      </c>
      <c r="D628" s="7">
        <v>44145</v>
      </c>
      <c r="E628" s="108">
        <v>20547858281</v>
      </c>
      <c r="F628" s="12" t="s">
        <v>1529</v>
      </c>
      <c r="G628" s="4" t="s">
        <v>1517</v>
      </c>
      <c r="H628" s="4" t="s">
        <v>1518</v>
      </c>
      <c r="I628" s="7">
        <v>44115</v>
      </c>
      <c r="J628" s="7">
        <v>44145</v>
      </c>
      <c r="K628" s="8"/>
      <c r="L628" s="9">
        <f ca="1">+TODAY()-J628</f>
        <v>11</v>
      </c>
      <c r="M628" s="10"/>
      <c r="N628" s="90"/>
      <c r="O628" s="10" t="str">
        <f>IF(N628="","Vacio",IF(M628=N628,"Igual","Diferente"))</f>
        <v>Vacio</v>
      </c>
      <c r="P628" s="10">
        <v>276.35000000000002</v>
      </c>
      <c r="Q628" s="90"/>
      <c r="R628" s="10" t="str">
        <f>IF(Q628="","Vacio",IF(P628=Q628,"Igual","Diferente"))</f>
        <v>Vacio</v>
      </c>
      <c r="S628" s="2">
        <f>+M628+P628/3.5</f>
        <v>78.95714285714287</v>
      </c>
      <c r="T628" s="2">
        <f ca="1">+IF(L628&gt;=0,IF(L628&lt;30,S628*1,IF(60&gt;L628,S628*2,IF(90&gt;L628,S628*3,IF(120&gt;L628,S628*4,IF(150&gt;L628,S628*5,IF(180&gt;L628,S628*6,IF(210&gt;L628,S628*7))))))),0)</f>
        <v>78.95714285714287</v>
      </c>
      <c r="U628" s="3" t="str">
        <f ca="1">+IF(L628&lt;0,0,IF(L628&lt;8,$A$1,IF(L628&lt;15,$B$1,IF(L628&lt;22,$C$1,IF(L628&lt;30,$D$1,IF(L628&lt;60,$H$1,IF(L628&lt;90,$I$1,IF(L628&lt;120,$J$1,IF(L628&lt;150,$K$1,IF(L628&lt;180,$L$1,IF(L628&lt;210,$E$1)))))))))))</f>
        <v>CONCATENACIÓN LAPTOP ANTERIOR</v>
      </c>
      <c r="V628" s="4" t="s">
        <v>1525</v>
      </c>
      <c r="W628" s="11" t="s">
        <v>1526</v>
      </c>
      <c r="X628" s="7">
        <v>44084</v>
      </c>
      <c r="Y628" s="12" t="s">
        <v>1529</v>
      </c>
      <c r="Z628" s="12"/>
      <c r="AA628" s="12"/>
      <c r="AB628" s="13"/>
      <c r="AC628" s="13"/>
      <c r="AD628" s="13"/>
      <c r="AE628" s="13"/>
      <c r="AF628" s="260">
        <f ca="1">+TODAY()-AE628</f>
        <v>44156</v>
      </c>
      <c r="AG628" s="13"/>
      <c r="AH628" s="13"/>
      <c r="AI628" s="7"/>
      <c r="AJ628" s="7"/>
      <c r="AK628" s="4"/>
      <c r="AL628" s="7"/>
      <c r="AM628" s="11">
        <v>1</v>
      </c>
      <c r="AN628" s="4" t="s">
        <v>58</v>
      </c>
      <c r="AO628" s="4"/>
      <c r="AP628" s="4" t="s">
        <v>73</v>
      </c>
      <c r="AQ628" s="126" t="s">
        <v>122</v>
      </c>
      <c r="AR628" s="4"/>
      <c r="AS628" s="4"/>
      <c r="AT628" s="4"/>
      <c r="AU628" s="4" t="s">
        <v>11259</v>
      </c>
      <c r="AV628" s="8" t="s">
        <v>61</v>
      </c>
      <c r="AW628" s="8" t="s">
        <v>61</v>
      </c>
      <c r="AX628" s="10" t="str">
        <f>IF(AW628="","Vacio",IF(AV628=AW628,"Igual","Diferente"))</f>
        <v>Igual</v>
      </c>
      <c r="AY628" s="26"/>
      <c r="AZ628" s="26"/>
      <c r="BA628" s="6">
        <f ca="1">+IF(L628&gt;21,"Revisar",0)</f>
        <v>0</v>
      </c>
      <c r="BB628" s="26" t="s">
        <v>62</v>
      </c>
      <c r="BC628" s="85" t="s">
        <v>63</v>
      </c>
      <c r="BD628" s="26">
        <v>0</v>
      </c>
      <c r="BE628" s="26">
        <v>7.13</v>
      </c>
    </row>
    <row r="629" spans="1:57" x14ac:dyDescent="0.25">
      <c r="A629" s="26" t="str">
        <f>CONCATENATE(E629,"_",Y629)</f>
        <v>20548187266_PCR-LAP1207</v>
      </c>
      <c r="B629" s="26" t="str">
        <f>CONCATENATE(E629,"_",Z629)</f>
        <v>20548187266_</v>
      </c>
      <c r="C629" s="7">
        <v>44105</v>
      </c>
      <c r="D629" s="7">
        <v>44135</v>
      </c>
      <c r="E629" s="108">
        <v>20548187266</v>
      </c>
      <c r="F629" s="12" t="s">
        <v>1064</v>
      </c>
      <c r="G629" s="4" t="s">
        <v>1051</v>
      </c>
      <c r="H629" s="4" t="s">
        <v>1052</v>
      </c>
      <c r="I629" s="7">
        <v>44105</v>
      </c>
      <c r="J629" s="7">
        <v>44135</v>
      </c>
      <c r="K629" s="8" t="s">
        <v>1061</v>
      </c>
      <c r="L629" s="9">
        <f ca="1">+TODAY()-J629</f>
        <v>21</v>
      </c>
      <c r="M629" s="10">
        <v>80</v>
      </c>
      <c r="N629" s="94"/>
      <c r="O629" s="10" t="str">
        <f>IF(N629="","Vacio",IF(M629=N629,"Igual","Diferente"))</f>
        <v>Vacio</v>
      </c>
      <c r="P629" s="10"/>
      <c r="Q629" s="94"/>
      <c r="R629" s="10" t="str">
        <f>IF(Q629="","Vacio",IF(P629=Q629,"Igual","Diferente"))</f>
        <v>Vacio</v>
      </c>
      <c r="S629" s="2">
        <f>+M629+P629/3.5</f>
        <v>80</v>
      </c>
      <c r="T629" s="2">
        <f ca="1">+IF(L629&gt;=0,IF(L629&lt;30,S629*1,IF(60&gt;L629,S629*2,IF(90&gt;L629,S629*3,IF(120&gt;L629,S629*4,IF(150&gt;L629,S629*5,IF(180&gt;L629,S629*6,IF(210&gt;L629,S629*7))))))),0)</f>
        <v>80</v>
      </c>
      <c r="U629" s="3" t="str">
        <f ca="1">+IF(L629&lt;0,0,IF(L629&lt;8,$A$1,IF(L629&lt;15,$B$1,IF(L629&lt;22,$C$1,IF(L629&lt;30,$D$1,IF(L629&lt;60,$H$1,IF(L629&lt;90,$I$1,IF(L629&lt;120,$J$1,IF(L629&lt;150,$K$1,IF(L629&lt;180,$L$1,IF(L629&lt;210,$E$1)))))))))))</f>
        <v>Fecha inicio Plazo Alquiler</v>
      </c>
      <c r="V629" s="15" t="s">
        <v>1062</v>
      </c>
      <c r="W629" s="11" t="s">
        <v>1063</v>
      </c>
      <c r="X629" s="7">
        <v>43878</v>
      </c>
      <c r="Y629" s="12" t="s">
        <v>1064</v>
      </c>
      <c r="Z629" s="12"/>
      <c r="AA629" s="12"/>
      <c r="AB629" s="13"/>
      <c r="AC629" s="13"/>
      <c r="AD629" s="13"/>
      <c r="AE629" s="13"/>
      <c r="AF629" s="260">
        <f ca="1">+TODAY()-AE629</f>
        <v>44156</v>
      </c>
      <c r="AG629" s="13"/>
      <c r="AH629" s="13"/>
      <c r="AI629" s="7"/>
      <c r="AJ629" s="7"/>
      <c r="AK629" s="4"/>
      <c r="AL629" s="7"/>
      <c r="AM629" s="11">
        <v>1</v>
      </c>
      <c r="AN629" s="4" t="s">
        <v>58</v>
      </c>
      <c r="AO629" s="4"/>
      <c r="AP629" s="4" t="s">
        <v>149</v>
      </c>
      <c r="AQ629" s="4"/>
      <c r="AR629" s="4"/>
      <c r="AS629" s="4"/>
      <c r="AT629" s="4"/>
      <c r="AU629" s="4" t="s">
        <v>429</v>
      </c>
      <c r="AV629" s="8" t="s">
        <v>61</v>
      </c>
      <c r="AW629" s="8" t="s">
        <v>61</v>
      </c>
      <c r="AX629" s="10" t="str">
        <f>IF(AW629="","Vacio",IF(AV629=AW629,"Igual","Diferente"))</f>
        <v>Igual</v>
      </c>
      <c r="AY629" s="85"/>
      <c r="AZ629" s="85"/>
      <c r="BA629" s="6">
        <f ca="1">+IF(L629&gt;21,"Revisar",0)</f>
        <v>0</v>
      </c>
      <c r="BB629" s="85" t="s">
        <v>62</v>
      </c>
      <c r="BC629" s="85" t="s">
        <v>63</v>
      </c>
      <c r="BD629" s="26">
        <v>0</v>
      </c>
      <c r="BE629" s="26">
        <v>0</v>
      </c>
    </row>
    <row r="630" spans="1:57" x14ac:dyDescent="0.25">
      <c r="A630" s="26" t="str">
        <f>CONCATENATE(E630,"_",Y630)</f>
        <v>20602020518_PCR-LAP1208</v>
      </c>
      <c r="B630" s="26" t="str">
        <f>CONCATENATE(E630,"_",Z630)</f>
        <v>20602020518_</v>
      </c>
      <c r="C630" s="7">
        <v>44113</v>
      </c>
      <c r="D630" s="7">
        <v>44143</v>
      </c>
      <c r="E630" s="108">
        <v>20602020518</v>
      </c>
      <c r="F630" s="12" t="s">
        <v>1738</v>
      </c>
      <c r="G630" s="4" t="s">
        <v>1733</v>
      </c>
      <c r="H630" s="4" t="s">
        <v>1734</v>
      </c>
      <c r="I630" s="7">
        <v>44113</v>
      </c>
      <c r="J630" s="7">
        <v>44143</v>
      </c>
      <c r="K630" s="8"/>
      <c r="L630" s="9">
        <f ca="1">+TODAY()-J630</f>
        <v>13</v>
      </c>
      <c r="M630" s="10">
        <v>85</v>
      </c>
      <c r="N630" s="90"/>
      <c r="O630" s="10" t="str">
        <f>IF(N630="","Vacio",IF(M630=N630,"Igual","Diferente"))</f>
        <v>Vacio</v>
      </c>
      <c r="P630" s="10"/>
      <c r="Q630" s="90"/>
      <c r="R630" s="10" t="str">
        <f>IF(Q630="","Vacio",IF(P630=Q630,"Igual","Diferente"))</f>
        <v>Vacio</v>
      </c>
      <c r="S630" s="2">
        <f>+M630+P630/3.5</f>
        <v>85</v>
      </c>
      <c r="T630" s="2">
        <f ca="1">+IF(L630&gt;=0,IF(L630&lt;30,S630*1,IF(60&gt;L630,S630*2,IF(90&gt;L630,S630*3,IF(120&gt;L630,S630*4,IF(150&gt;L630,S630*5,IF(180&gt;L630,S630*6,IF(210&gt;L630,S630*7))))))),0)</f>
        <v>85</v>
      </c>
      <c r="U630" s="3" t="str">
        <f ca="1">+IF(L630&lt;0,0,IF(L630&lt;8,$A$1,IF(L630&lt;15,$B$1,IF(L630&lt;22,$C$1,IF(L630&lt;30,$D$1,IF(L630&lt;60,$H$1,IF(L630&lt;90,$I$1,IF(L630&lt;120,$J$1,IF(L630&lt;150,$K$1,IF(L630&lt;180,$L$1,IF(L630&lt;210,$E$1)))))))))))</f>
        <v>CONCATENACIÓN LAPTOP ANTERIOR</v>
      </c>
      <c r="V630" s="76" t="s">
        <v>1737</v>
      </c>
      <c r="W630" s="11" t="s">
        <v>1736</v>
      </c>
      <c r="X630" s="7">
        <v>44021</v>
      </c>
      <c r="Y630" s="12" t="s">
        <v>1738</v>
      </c>
      <c r="Z630" s="12"/>
      <c r="AA630" s="12"/>
      <c r="AB630" s="13"/>
      <c r="AC630" s="13"/>
      <c r="AD630" s="13"/>
      <c r="AE630" s="13"/>
      <c r="AF630" s="260">
        <f ca="1">+TODAY()-AE630</f>
        <v>44156</v>
      </c>
      <c r="AG630" s="13"/>
      <c r="AH630" s="13"/>
      <c r="AI630" s="7"/>
      <c r="AJ630" s="7"/>
      <c r="AK630" s="4"/>
      <c r="AL630" s="7"/>
      <c r="AM630" s="11">
        <v>1</v>
      </c>
      <c r="AN630" s="4" t="s">
        <v>58</v>
      </c>
      <c r="AO630" s="4"/>
      <c r="AP630" s="4" t="s">
        <v>66</v>
      </c>
      <c r="AQ630" s="4"/>
      <c r="AR630" s="4"/>
      <c r="AS630" s="4"/>
      <c r="AT630" s="4"/>
      <c r="AU630" s="120" t="s">
        <v>89</v>
      </c>
      <c r="AV630" s="8" t="s">
        <v>61</v>
      </c>
      <c r="AW630" s="8" t="s">
        <v>61</v>
      </c>
      <c r="AX630" s="10" t="str">
        <f>IF(AW630="","Vacio",IF(AV630=AW630,"Igual","Diferente"))</f>
        <v>Igual</v>
      </c>
      <c r="AY630" s="85"/>
      <c r="AZ630" s="85"/>
      <c r="BA630" s="6">
        <f ca="1">+IF(L630&gt;21,"Revisar",0)</f>
        <v>0</v>
      </c>
      <c r="BB630" s="26" t="s">
        <v>62</v>
      </c>
      <c r="BC630" s="85" t="s">
        <v>63</v>
      </c>
      <c r="BD630" s="26">
        <v>0</v>
      </c>
      <c r="BE630" s="26">
        <v>0</v>
      </c>
    </row>
    <row r="631" spans="1:57" x14ac:dyDescent="0.25">
      <c r="A631" s="26" t="str">
        <f>CONCATENATE(E631,"_",Y631)</f>
        <v>20602806520_PCR-LAP1209</v>
      </c>
      <c r="B631" s="26" t="str">
        <f>CONCATENATE(E631,"_",Z631)</f>
        <v>20602806520_</v>
      </c>
      <c r="C631" s="7">
        <v>44130</v>
      </c>
      <c r="D631" s="7">
        <v>44160</v>
      </c>
      <c r="E631" s="108">
        <v>20602806520</v>
      </c>
      <c r="F631" s="12" t="s">
        <v>2047</v>
      </c>
      <c r="G631" s="4" t="s">
        <v>2038</v>
      </c>
      <c r="H631" s="4" t="s">
        <v>11310</v>
      </c>
      <c r="I631" s="7">
        <v>44130</v>
      </c>
      <c r="J631" s="7">
        <v>44160</v>
      </c>
      <c r="K631" s="8" t="s">
        <v>2044</v>
      </c>
      <c r="L631" s="9">
        <f ca="1">+TODAY()-J631</f>
        <v>-4</v>
      </c>
      <c r="M631" s="10"/>
      <c r="N631" s="90"/>
      <c r="O631" s="10" t="str">
        <f>IF(N631="","Vacio",IF(M631=N631,"Igual","Diferente"))</f>
        <v>Vacio</v>
      </c>
      <c r="P631" s="10">
        <v>297</v>
      </c>
      <c r="Q631" s="90"/>
      <c r="R631" s="10" t="str">
        <f>IF(Q631="","Vacio",IF(P631=Q631,"Igual","Diferente"))</f>
        <v>Vacio</v>
      </c>
      <c r="S631" s="2">
        <f>+M631+P631/3.5</f>
        <v>84.857142857142861</v>
      </c>
      <c r="T631" s="2">
        <f ca="1">+IF(L631&gt;=0,IF(L631&lt;30,S631*1,IF(60&gt;L631,S631*2,IF(90&gt;L631,S631*3,IF(120&gt;L631,S631*4,IF(150&gt;L631,S631*5,IF(180&gt;L631,S631*6,IF(210&gt;L631,S631*7))))))),0)</f>
        <v>0</v>
      </c>
      <c r="U631" s="3">
        <f ca="1">+IF(L631&lt;0,0,IF(L631&lt;8,$A$1,IF(L631&lt;15,$B$1,IF(L631&lt;22,$C$1,IF(L631&lt;30,$D$1,IF(L631&lt;60,$H$1,IF(L631&lt;90,$I$1,IF(L631&lt;120,$J$1,IF(L631&lt;150,$K$1,IF(L631&lt;180,$L$1,IF(L631&lt;210,$E$1)))))))))))</f>
        <v>0</v>
      </c>
      <c r="V631" s="4" t="s">
        <v>2045</v>
      </c>
      <c r="W631" s="11" t="s">
        <v>2046</v>
      </c>
      <c r="X631" s="7">
        <v>43549</v>
      </c>
      <c r="Y631" s="12" t="s">
        <v>2047</v>
      </c>
      <c r="Z631" s="12"/>
      <c r="AA631" s="12"/>
      <c r="AB631" s="13"/>
      <c r="AC631" s="13"/>
      <c r="AD631" s="13"/>
      <c r="AE631" s="13"/>
      <c r="AF631" s="260">
        <f ca="1">+TODAY()-AE631</f>
        <v>44156</v>
      </c>
      <c r="AG631" s="13"/>
      <c r="AH631" s="13"/>
      <c r="AI631" s="7"/>
      <c r="AJ631" s="7"/>
      <c r="AK631" s="4" t="s">
        <v>305</v>
      </c>
      <c r="AL631" s="7"/>
      <c r="AM631" s="11">
        <v>1</v>
      </c>
      <c r="AN631" s="4" t="s">
        <v>58</v>
      </c>
      <c r="AO631" s="4"/>
      <c r="AP631" s="4" t="s">
        <v>1649</v>
      </c>
      <c r="AQ631" s="4"/>
      <c r="AR631" s="4"/>
      <c r="AS631" s="4"/>
      <c r="AT631" s="4"/>
      <c r="AU631" s="4" t="s">
        <v>11259</v>
      </c>
      <c r="AV631" s="8" t="s">
        <v>61</v>
      </c>
      <c r="AW631" s="8" t="s">
        <v>61</v>
      </c>
      <c r="AX631" s="10" t="str">
        <f>IF(AW631="","Vacio",IF(AV631=AW631,"Igual","Diferente"))</f>
        <v>Igual</v>
      </c>
      <c r="AY631" s="85"/>
      <c r="AZ631" s="85"/>
      <c r="BA631" s="6">
        <f ca="1">+IF(L631&gt;21,"Revisar",0)</f>
        <v>0</v>
      </c>
      <c r="BB631" s="26" t="s">
        <v>62</v>
      </c>
      <c r="BC631" s="85" t="s">
        <v>63</v>
      </c>
      <c r="BD631" s="26">
        <v>0</v>
      </c>
      <c r="BE631" s="26">
        <v>0</v>
      </c>
    </row>
    <row r="632" spans="1:57" x14ac:dyDescent="0.25">
      <c r="A632" s="26" t="str">
        <f>CONCATENATE(E632,"_",Y632)</f>
        <v>20513250445_PCR-LAP1210</v>
      </c>
      <c r="B632" s="26" t="str">
        <f>CONCATENATE(E632,"_",Z632)</f>
        <v>20513250445_NB2215</v>
      </c>
      <c r="C632" s="7">
        <v>43862</v>
      </c>
      <c r="D632" s="7">
        <v>43890</v>
      </c>
      <c r="E632" s="108">
        <v>20513250445</v>
      </c>
      <c r="F632" s="12" t="s">
        <v>1636</v>
      </c>
      <c r="G632" s="4" t="s">
        <v>1625</v>
      </c>
      <c r="H632" s="4" t="s">
        <v>1626</v>
      </c>
      <c r="I632" s="7">
        <v>43862</v>
      </c>
      <c r="J632" s="7">
        <v>43890</v>
      </c>
      <c r="K632" s="8" t="s">
        <v>1630</v>
      </c>
      <c r="L632" s="9">
        <f ca="1">+TODAY()-J632</f>
        <v>266</v>
      </c>
      <c r="M632" s="10"/>
      <c r="N632" s="90"/>
      <c r="O632" s="10" t="str">
        <f>IF(N632="","Vacio",IF(M632=N632,"Igual","Diferente"))</f>
        <v>Vacio</v>
      </c>
      <c r="P632" s="10">
        <v>273.89999999999998</v>
      </c>
      <c r="Q632" s="90"/>
      <c r="R632" s="10" t="str">
        <f>IF(Q632="","Vacio",IF(P632=Q632,"Igual","Diferente"))</f>
        <v>Vacio</v>
      </c>
      <c r="S632" s="2">
        <f>+M632+P632/3.5</f>
        <v>78.257142857142853</v>
      </c>
      <c r="T632" s="2" t="b">
        <f ca="1">+IF(L632&gt;=0,IF(L632&lt;30,S632*1,IF(60&gt;L632,S632*2,IF(90&gt;L632,S632*3,IF(120&gt;L632,S632*4,IF(150&gt;L632,S632*5,IF(180&gt;L632,S632*6,IF(210&gt;L632,S632*7))))))),0)</f>
        <v>0</v>
      </c>
      <c r="U632" s="3" t="b">
        <f ca="1">+IF(L632&lt;0,0,IF(L632&lt;8,$A$1,IF(L632&lt;15,$B$1,IF(L632&lt;22,$C$1,IF(L632&lt;30,$D$1,IF(L632&lt;60,$H$1,IF(L632&lt;90,$I$1,IF(L632&lt;120,$J$1,IF(L632&lt;150,$K$1,IF(L632&lt;180,$L$1,IF(L632&lt;210,$E$1)))))))))))</f>
        <v>0</v>
      </c>
      <c r="V632" s="4" t="s">
        <v>1631</v>
      </c>
      <c r="W632" s="11" t="s">
        <v>1635</v>
      </c>
      <c r="X632" s="7">
        <v>43320</v>
      </c>
      <c r="Y632" s="12" t="s">
        <v>1636</v>
      </c>
      <c r="Z632" s="12" t="s">
        <v>1637</v>
      </c>
      <c r="AA632" s="12"/>
      <c r="AB632" s="13"/>
      <c r="AC632" s="13"/>
      <c r="AD632" s="13"/>
      <c r="AE632" s="13"/>
      <c r="AF632" s="263">
        <f ca="1">+TODAY()-AE632</f>
        <v>44156</v>
      </c>
      <c r="AG632" s="13"/>
      <c r="AH632" s="13"/>
      <c r="AI632" s="7"/>
      <c r="AJ632" s="7"/>
      <c r="AK632" s="4" t="s">
        <v>305</v>
      </c>
      <c r="AL632" s="7"/>
      <c r="AM632" s="11">
        <v>1</v>
      </c>
      <c r="AN632" s="4" t="s">
        <v>58</v>
      </c>
      <c r="AO632" s="4"/>
      <c r="AP632" s="4" t="s">
        <v>66</v>
      </c>
      <c r="AQ632" s="4"/>
      <c r="AR632" s="4"/>
      <c r="AS632" s="4" t="s">
        <v>1634</v>
      </c>
      <c r="AT632" s="4"/>
      <c r="AU632" s="265" t="s">
        <v>801</v>
      </c>
      <c r="AV632" s="8" t="s">
        <v>61</v>
      </c>
      <c r="AW632" s="8" t="s">
        <v>61</v>
      </c>
      <c r="AX632" s="10" t="str">
        <f>IF(AW632="","Vacio",IF(AV632=AW632,"Igual","Diferente"))</f>
        <v>Igual</v>
      </c>
      <c r="AY632" s="26"/>
      <c r="AZ632" s="26"/>
      <c r="BA632" s="6" t="str">
        <f ca="1">+IF(L632&gt;21,"Revisar",0)</f>
        <v>Revisar</v>
      </c>
      <c r="BB632" s="26" t="s">
        <v>62</v>
      </c>
      <c r="BC632" s="85" t="s">
        <v>120</v>
      </c>
      <c r="BD632" s="26">
        <v>0</v>
      </c>
      <c r="BE632" s="26">
        <v>0</v>
      </c>
    </row>
    <row r="633" spans="1:57" x14ac:dyDescent="0.25">
      <c r="A633" s="26" t="str">
        <f>CONCATENATE(E633,"_",Y633)</f>
        <v>20505601808_PCR-LAP1212</v>
      </c>
      <c r="B633" s="26" t="str">
        <f>CONCATENATE(E633,"_",Z633)</f>
        <v>20505601808_</v>
      </c>
      <c r="C633" s="7">
        <v>44128</v>
      </c>
      <c r="D633" s="7">
        <v>44158</v>
      </c>
      <c r="E633" s="108">
        <v>20505601808</v>
      </c>
      <c r="F633" s="12" t="s">
        <v>445</v>
      </c>
      <c r="G633" s="4" t="s">
        <v>430</v>
      </c>
      <c r="H633" s="4" t="s">
        <v>431</v>
      </c>
      <c r="I633" s="7">
        <v>44128</v>
      </c>
      <c r="J633" s="7">
        <v>44158</v>
      </c>
      <c r="K633" s="8"/>
      <c r="L633" s="9">
        <f ca="1">+TODAY()-J633</f>
        <v>-2</v>
      </c>
      <c r="M633" s="10">
        <v>90</v>
      </c>
      <c r="N633" s="95"/>
      <c r="O633" s="10" t="str">
        <f>IF(N633="","Vacio",IF(M633=N633,"Igual","Diferente"))</f>
        <v>Vacio</v>
      </c>
      <c r="P633" s="10"/>
      <c r="Q633" s="95"/>
      <c r="R633" s="10" t="str">
        <f>IF(Q633="","Vacio",IF(P633=Q633,"Igual","Diferente"))</f>
        <v>Vacio</v>
      </c>
      <c r="S633" s="2">
        <f>+M633+P633/3.5</f>
        <v>90</v>
      </c>
      <c r="T633" s="2">
        <f ca="1">+IF(L633&gt;=0,IF(L633&lt;30,S633*1,IF(60&gt;L633,S633*2,IF(90&gt;L633,S633*3,IF(120&gt;L633,S633*4,IF(150&gt;L633,S633*5,IF(180&gt;L633,S633*6,IF(210&gt;L633,S633*7))))))),0)</f>
        <v>0</v>
      </c>
      <c r="U633" s="3">
        <f ca="1">+IF(L633&lt;0,0,IF(L633&lt;8,$A$1,IF(L633&lt;15,$B$1,IF(L633&lt;22,$C$1,IF(L633&lt;30,$D$1,IF(L633&lt;60,$H$1,IF(L633&lt;90,$I$1,IF(L633&lt;120,$J$1,IF(L633&lt;150,$K$1,IF(L633&lt;180,$L$1,IF(L633&lt;210,$E$1)))))))))))</f>
        <v>0</v>
      </c>
      <c r="V633" s="4"/>
      <c r="W633" s="11"/>
      <c r="X633" s="7"/>
      <c r="Y633" s="12" t="s">
        <v>445</v>
      </c>
      <c r="Z633" s="12"/>
      <c r="AA633" s="12"/>
      <c r="AB633" s="13"/>
      <c r="AC633" s="13"/>
      <c r="AD633" s="13"/>
      <c r="AE633" s="13"/>
      <c r="AF633" s="260">
        <f ca="1">+TODAY()-AE633</f>
        <v>44156</v>
      </c>
      <c r="AG633" s="13"/>
      <c r="AH633" s="13"/>
      <c r="AI633" s="7" t="s">
        <v>436</v>
      </c>
      <c r="AJ633" s="27" t="s">
        <v>437</v>
      </c>
      <c r="AK633" s="4" t="s">
        <v>438</v>
      </c>
      <c r="AL633" s="7">
        <v>44002</v>
      </c>
      <c r="AM633" s="11">
        <v>1</v>
      </c>
      <c r="AN633" s="4" t="s">
        <v>58</v>
      </c>
      <c r="AO633" s="4"/>
      <c r="AP633" s="4" t="s">
        <v>306</v>
      </c>
      <c r="AQ633" s="4"/>
      <c r="AR633" s="4"/>
      <c r="AS633" s="4"/>
      <c r="AT633" s="4"/>
      <c r="AU633" s="4" t="s">
        <v>429</v>
      </c>
      <c r="AV633" s="8" t="s">
        <v>61</v>
      </c>
      <c r="AW633" s="28" t="s">
        <v>61</v>
      </c>
      <c r="AX633" s="10" t="str">
        <f>IF(AW633="","Vacio",IF(AV633=AW633,"Igual","Diferente"))</f>
        <v>Igual</v>
      </c>
      <c r="AY633" s="85"/>
      <c r="AZ633" s="85"/>
      <c r="BA633" s="6">
        <f ca="1">+IF(L633&gt;21,"Revisar",0)</f>
        <v>0</v>
      </c>
      <c r="BB633" s="19" t="s">
        <v>62</v>
      </c>
      <c r="BC633" s="19" t="s">
        <v>63</v>
      </c>
      <c r="BD633" s="26">
        <v>0</v>
      </c>
      <c r="BE633" s="26">
        <v>0</v>
      </c>
    </row>
    <row r="634" spans="1:57" x14ac:dyDescent="0.25">
      <c r="A634" s="26" t="str">
        <f>CONCATENATE(E634,"_",Y634)</f>
        <v>20547858281_PCR-LAP1213</v>
      </c>
      <c r="B634" s="26" t="str">
        <f>CONCATENATE(E634,"_",Z634)</f>
        <v>20547858281_PCR-LAP19101089</v>
      </c>
      <c r="C634" s="7">
        <v>44112</v>
      </c>
      <c r="D634" s="7">
        <v>44142</v>
      </c>
      <c r="E634" s="108">
        <v>20547858281</v>
      </c>
      <c r="F634" s="12" t="s">
        <v>1521</v>
      </c>
      <c r="G634" s="4" t="s">
        <v>1517</v>
      </c>
      <c r="H634" s="4" t="s">
        <v>1518</v>
      </c>
      <c r="I634" s="7">
        <v>44112</v>
      </c>
      <c r="J634" s="7">
        <v>44142</v>
      </c>
      <c r="K634" s="8"/>
      <c r="L634" s="9">
        <f ca="1">+TODAY()-J634</f>
        <v>14</v>
      </c>
      <c r="M634" s="10"/>
      <c r="N634" s="90"/>
      <c r="O634" s="10" t="str">
        <f>IF(N634="","Vacio",IF(M634=N634,"Igual","Diferente"))</f>
        <v>Vacio</v>
      </c>
      <c r="P634" s="10">
        <v>262.5</v>
      </c>
      <c r="Q634" s="90"/>
      <c r="R634" s="10" t="str">
        <f>IF(Q634="","Vacio",IF(P634=Q634,"Igual","Diferente"))</f>
        <v>Vacio</v>
      </c>
      <c r="S634" s="2">
        <f>+M634+P634/3.5</f>
        <v>75</v>
      </c>
      <c r="T634" s="2">
        <f ca="1">+IF(L634&gt;=0,IF(L634&lt;30,S634*1,IF(60&gt;L634,S634*2,IF(90&gt;L634,S634*3,IF(120&gt;L634,S634*4,IF(150&gt;L634,S634*5,IF(180&gt;L634,S634*6,IF(210&gt;L634,S634*7))))))),0)</f>
        <v>75</v>
      </c>
      <c r="U634" s="3" t="str">
        <f ca="1">+IF(L634&lt;0,0,IF(L634&lt;8,$A$1,IF(L634&lt;15,$B$1,IF(L634&lt;22,$C$1,IF(L634&lt;30,$D$1,IF(L634&lt;60,$H$1,IF(L634&lt;90,$I$1,IF(L634&lt;120,$J$1,IF(L634&lt;150,$K$1,IF(L634&lt;180,$L$1,IF(L634&lt;210,$E$1)))))))))))</f>
        <v>CONCATENACIÓN LAPTOP ANTERIOR</v>
      </c>
      <c r="V634" s="4" t="s">
        <v>1519</v>
      </c>
      <c r="W634" s="11" t="s">
        <v>1520</v>
      </c>
      <c r="X634" s="7">
        <v>44119</v>
      </c>
      <c r="Y634" s="12" t="s">
        <v>1521</v>
      </c>
      <c r="Z634" s="12" t="s">
        <v>1108</v>
      </c>
      <c r="AA634" s="12"/>
      <c r="AB634" s="13"/>
      <c r="AC634" s="13"/>
      <c r="AD634" s="13"/>
      <c r="AE634" s="13"/>
      <c r="AF634" s="260">
        <f ca="1">+TODAY()-AE634</f>
        <v>44156</v>
      </c>
      <c r="AG634" s="13"/>
      <c r="AH634" s="13"/>
      <c r="AI634" s="7"/>
      <c r="AJ634" s="7"/>
      <c r="AK634" s="4"/>
      <c r="AL634" s="7"/>
      <c r="AM634" s="11">
        <v>1</v>
      </c>
      <c r="AN634" s="4" t="s">
        <v>58</v>
      </c>
      <c r="AO634" s="4"/>
      <c r="AP634" s="4" t="s">
        <v>73</v>
      </c>
      <c r="AQ634" s="126" t="s">
        <v>122</v>
      </c>
      <c r="AR634" s="4"/>
      <c r="AS634" s="4"/>
      <c r="AT634" s="4"/>
      <c r="AU634" s="4" t="s">
        <v>11259</v>
      </c>
      <c r="AV634" s="8" t="s">
        <v>61</v>
      </c>
      <c r="AW634" s="8" t="s">
        <v>61</v>
      </c>
      <c r="AX634" s="10" t="str">
        <f>IF(AW634="","Vacio",IF(AV634=AW634,"Igual","Diferente"))</f>
        <v>Igual</v>
      </c>
      <c r="AY634" s="26"/>
      <c r="AZ634" s="26"/>
      <c r="BA634" s="6">
        <f ca="1">+IF(L634&gt;21,"Revisar",0)</f>
        <v>0</v>
      </c>
      <c r="BB634" s="26" t="s">
        <v>62</v>
      </c>
      <c r="BC634" s="85" t="s">
        <v>63</v>
      </c>
      <c r="BD634" s="26">
        <v>0</v>
      </c>
      <c r="BE634" s="26">
        <v>0</v>
      </c>
    </row>
    <row r="635" spans="1:57" x14ac:dyDescent="0.25">
      <c r="A635" s="26" t="str">
        <f>CONCATENATE(E635,"_",Y635)</f>
        <v>20557108646_PCR-LAP1214</v>
      </c>
      <c r="B635" s="26" t="str">
        <f>CONCATENATE(E635,"_",Z635)</f>
        <v>20557108646_</v>
      </c>
      <c r="C635" s="7">
        <v>44133</v>
      </c>
      <c r="D635" s="7">
        <v>44163</v>
      </c>
      <c r="E635" s="108">
        <v>20557108646</v>
      </c>
      <c r="F635" s="12" t="s">
        <v>1541</v>
      </c>
      <c r="G635" s="4" t="s">
        <v>2289</v>
      </c>
      <c r="H635" s="4" t="s">
        <v>11319</v>
      </c>
      <c r="I635" s="7">
        <v>44133</v>
      </c>
      <c r="J635" s="7">
        <v>44163</v>
      </c>
      <c r="K635" s="8"/>
      <c r="L635" s="9">
        <f ca="1">+TODAY()-J635</f>
        <v>-7</v>
      </c>
      <c r="M635" s="10">
        <v>110</v>
      </c>
      <c r="N635" s="94"/>
      <c r="O635" s="10" t="str">
        <f>IF(N635="","Vacio",IF(M635=N635,"Igual","Diferente"))</f>
        <v>Vacio</v>
      </c>
      <c r="P635" s="10"/>
      <c r="Q635" s="94"/>
      <c r="R635" s="10" t="str">
        <f>IF(Q635="","Vacio",IF(P635=Q635,"Igual","Diferente"))</f>
        <v>Vacio</v>
      </c>
      <c r="S635" s="2">
        <f>+M635+P635/3.5</f>
        <v>110</v>
      </c>
      <c r="T635" s="2">
        <f ca="1">+IF(L635&gt;=0,IF(L635&lt;30,S635*1,IF(60&gt;L635,S635*2,IF(90&gt;L635,S635*3,IF(120&gt;L635,S635*4,IF(150&gt;L635,S635*5,IF(180&gt;L635,S635*6,IF(210&gt;L635,S635*7))))))),0)</f>
        <v>0</v>
      </c>
      <c r="U635" s="3">
        <f ca="1">+IF(L635&lt;0,0,IF(L635&lt;8,$A$1,IF(L635&lt;15,$B$1,IF(L635&lt;22,$C$1,IF(L635&lt;30,$D$1,IF(L635&lt;60,$H$1,IF(L635&lt;90,$I$1,IF(L635&lt;120,$J$1,IF(L635&lt;150,$K$1,IF(L635&lt;180,$L$1,IF(L635&lt;210,$E$1)))))))))))</f>
        <v>0</v>
      </c>
      <c r="V635" s="4" t="s">
        <v>11320</v>
      </c>
      <c r="W635" s="11" t="s">
        <v>11321</v>
      </c>
      <c r="X635" s="7">
        <v>44133</v>
      </c>
      <c r="Y635" s="12" t="s">
        <v>1541</v>
      </c>
      <c r="Z635" s="12"/>
      <c r="AA635" s="12"/>
      <c r="AB635" s="13"/>
      <c r="AC635" s="13"/>
      <c r="AD635" s="13"/>
      <c r="AE635" s="13"/>
      <c r="AF635" s="260">
        <f ca="1">+TODAY()-AE635</f>
        <v>44156</v>
      </c>
      <c r="AG635" s="13"/>
      <c r="AH635" s="13"/>
      <c r="AI635" s="7"/>
      <c r="AJ635" s="7"/>
      <c r="AK635" s="4"/>
      <c r="AL635" s="7"/>
      <c r="AM635" s="11">
        <v>1</v>
      </c>
      <c r="AN635" s="4" t="s">
        <v>58</v>
      </c>
      <c r="AO635" s="4"/>
      <c r="AP635" s="4" t="s">
        <v>149</v>
      </c>
      <c r="AQ635" s="126" t="s">
        <v>122</v>
      </c>
      <c r="AR635" s="4"/>
      <c r="AS635" s="4"/>
      <c r="AT635" s="4"/>
      <c r="AU635" s="4" t="s">
        <v>429</v>
      </c>
      <c r="AV635" s="8" t="s">
        <v>61</v>
      </c>
      <c r="AW635" s="8"/>
      <c r="AX635" s="10" t="str">
        <f>IF(AW635="","Vacio",IF(AV635=AW635,"Igual","Diferente"))</f>
        <v>Vacio</v>
      </c>
      <c r="AY635" s="85"/>
      <c r="AZ635" s="85"/>
      <c r="BA635" s="6">
        <f ca="1">+IF(L635&gt;21,"Revisar",0)</f>
        <v>0</v>
      </c>
      <c r="BB635" s="85" t="s">
        <v>62</v>
      </c>
      <c r="BC635" s="85" t="s">
        <v>63</v>
      </c>
      <c r="BD635" s="26">
        <v>0</v>
      </c>
      <c r="BE635" s="26">
        <v>0</v>
      </c>
    </row>
    <row r="636" spans="1:57" x14ac:dyDescent="0.25">
      <c r="A636" s="26" t="str">
        <f>CONCATENATE(E636,"_",Y636)</f>
        <v>20602985971_PCR-LAP1215</v>
      </c>
      <c r="B636" s="26" t="str">
        <f>CONCATENATE(E636,"_",Z636)</f>
        <v>20602985971_</v>
      </c>
      <c r="C636" s="16">
        <v>44128</v>
      </c>
      <c r="D636" s="16">
        <v>44158</v>
      </c>
      <c r="E636" s="108">
        <v>20602985971</v>
      </c>
      <c r="F636" s="12" t="s">
        <v>3127</v>
      </c>
      <c r="G636" s="15" t="s">
        <v>3054</v>
      </c>
      <c r="H636" s="15" t="s">
        <v>3055</v>
      </c>
      <c r="I636" s="16">
        <v>44128</v>
      </c>
      <c r="J636" s="16">
        <v>44158</v>
      </c>
      <c r="K636" s="8"/>
      <c r="L636" s="9">
        <f ca="1">+TODAY()-J636</f>
        <v>-2</v>
      </c>
      <c r="M636" s="29">
        <v>70</v>
      </c>
      <c r="N636" s="90"/>
      <c r="O636" s="10" t="str">
        <f>IF(N636="","Vacio",IF(M636=N636,"Igual","Diferente"))</f>
        <v>Vacio</v>
      </c>
      <c r="P636" s="29"/>
      <c r="Q636" s="90"/>
      <c r="R636" s="10" t="str">
        <f>IF(Q636="","Vacio",IF(P636=Q636,"Igual","Diferente"))</f>
        <v>Vacio</v>
      </c>
      <c r="S636" s="2">
        <f>+M636+P636/3.5</f>
        <v>70</v>
      </c>
      <c r="T636" s="2">
        <f ca="1">+IF(L636&gt;=0,IF(L636&lt;30,S636*1,IF(60&gt;L636,S636*2,IF(90&gt;L636,S636*3,IF(120&gt;L636,S636*4,IF(150&gt;L636,S636*5,IF(180&gt;L636,S636*6,IF(210&gt;L636,S636*7))))))),0)</f>
        <v>0</v>
      </c>
      <c r="U636" s="3">
        <f ca="1">+IF(L636&lt;0,0,IF(L636&lt;8,$A$1,IF(L636&lt;15,$B$1,IF(L636&lt;22,$C$1,IF(L636&lt;30,$D$1,IF(L636&lt;60,$H$1,IF(L636&lt;90,$I$1,IF(L636&lt;120,$J$1,IF(L636&lt;150,$K$1,IF(L636&lt;180,$L$1,IF(L636&lt;210,$E$1)))))))))))</f>
        <v>0</v>
      </c>
      <c r="V636" s="4" t="s">
        <v>3125</v>
      </c>
      <c r="W636" s="11" t="s">
        <v>3126</v>
      </c>
      <c r="X636" s="7">
        <v>44097</v>
      </c>
      <c r="Y636" s="12" t="s">
        <v>3127</v>
      </c>
      <c r="Z636" s="12"/>
      <c r="AA636" s="12"/>
      <c r="AB636" s="31"/>
      <c r="AC636" s="31"/>
      <c r="AD636" s="31"/>
      <c r="AE636" s="31"/>
      <c r="AF636" s="260">
        <f ca="1">+TODAY()-AE636</f>
        <v>44156</v>
      </c>
      <c r="AG636" s="31"/>
      <c r="AH636" s="31"/>
      <c r="AI636" s="16"/>
      <c r="AJ636" s="16"/>
      <c r="AK636" s="15"/>
      <c r="AL636" s="16"/>
      <c r="AM636" s="30">
        <v>1</v>
      </c>
      <c r="AN636" s="15" t="s">
        <v>58</v>
      </c>
      <c r="AO636" s="15"/>
      <c r="AP636" s="15" t="s">
        <v>518</v>
      </c>
      <c r="AQ636" s="126" t="s">
        <v>122</v>
      </c>
      <c r="AR636" s="15"/>
      <c r="AS636" s="15"/>
      <c r="AT636" s="15"/>
      <c r="AU636" s="4" t="s">
        <v>111</v>
      </c>
      <c r="AV636" s="28" t="s">
        <v>61</v>
      </c>
      <c r="AW636" s="8" t="s">
        <v>61</v>
      </c>
      <c r="AX636" s="10" t="str">
        <f>IF(AW636="","Vacio",IF(AV636=AW636,"Igual","Diferente"))</f>
        <v>Igual</v>
      </c>
      <c r="AY636" s="26"/>
      <c r="AZ636" s="26"/>
      <c r="BA636" s="6">
        <f ca="1">+IF(L636&gt;21,"Revisar",0)</f>
        <v>0</v>
      </c>
      <c r="BB636" s="26" t="s">
        <v>62</v>
      </c>
      <c r="BC636" s="85" t="s">
        <v>63</v>
      </c>
      <c r="BD636" s="26">
        <v>0</v>
      </c>
      <c r="BE636" s="26">
        <v>7.13</v>
      </c>
    </row>
    <row r="637" spans="1:57" x14ac:dyDescent="0.25">
      <c r="A637" s="26" t="str">
        <f>CONCATENATE(E637,"_",Y637)</f>
        <v>20547858281_PCR-LAP1216</v>
      </c>
      <c r="B637" s="26" t="str">
        <f>CONCATENATE(E637,"_",Z637)</f>
        <v>20547858281_PCR-LAP1214</v>
      </c>
      <c r="C637" s="7">
        <v>44115</v>
      </c>
      <c r="D637" s="7">
        <v>44145</v>
      </c>
      <c r="E637" s="108">
        <v>20547858281</v>
      </c>
      <c r="F637" s="12" t="s">
        <v>1540</v>
      </c>
      <c r="G637" s="4" t="s">
        <v>1517</v>
      </c>
      <c r="H637" s="4" t="s">
        <v>1518</v>
      </c>
      <c r="I637" s="7">
        <v>44115</v>
      </c>
      <c r="J637" s="7">
        <v>44145</v>
      </c>
      <c r="K637" s="8"/>
      <c r="L637" s="9">
        <f ca="1">+TODAY()-J637</f>
        <v>11</v>
      </c>
      <c r="M637" s="10"/>
      <c r="N637" s="90"/>
      <c r="O637" s="10" t="str">
        <f>IF(N637="","Vacio",IF(M637=N637,"Igual","Diferente"))</f>
        <v>Vacio</v>
      </c>
      <c r="P637" s="10">
        <v>308.24</v>
      </c>
      <c r="Q637" s="90"/>
      <c r="R637" s="10" t="str">
        <f>IF(Q637="","Vacio",IF(P637=Q637,"Igual","Diferente"))</f>
        <v>Vacio</v>
      </c>
      <c r="S637" s="2">
        <f>+M637+P637/3.5</f>
        <v>88.068571428571431</v>
      </c>
      <c r="T637" s="2">
        <f ca="1">+IF(L637&gt;=0,IF(L637&lt;30,S637*1,IF(60&gt;L637,S637*2,IF(90&gt;L637,S637*3,IF(120&gt;L637,S637*4,IF(150&gt;L637,S637*5,IF(180&gt;L637,S637*6,IF(210&gt;L637,S637*7))))))),0)</f>
        <v>88.068571428571431</v>
      </c>
      <c r="U637" s="3" t="str">
        <f ca="1">+IF(L637&lt;0,0,IF(L637&lt;8,$A$1,IF(L637&lt;15,$B$1,IF(L637&lt;22,$C$1,IF(L637&lt;30,$D$1,IF(L637&lt;60,$H$1,IF(L637&lt;90,$I$1,IF(L637&lt;120,$J$1,IF(L637&lt;150,$K$1,IF(L637&lt;180,$L$1,IF(L637&lt;210,$E$1)))))))))))</f>
        <v>CONCATENACIÓN LAPTOP ANTERIOR</v>
      </c>
      <c r="V637" s="4" t="s">
        <v>1537</v>
      </c>
      <c r="W637" s="11" t="s">
        <v>1538</v>
      </c>
      <c r="X637" s="7">
        <v>44084</v>
      </c>
      <c r="Y637" s="12" t="s">
        <v>1540</v>
      </c>
      <c r="Z637" s="12" t="s">
        <v>1541</v>
      </c>
      <c r="AA637" s="12"/>
      <c r="AB637" s="13"/>
      <c r="AC637" s="13"/>
      <c r="AD637" s="13"/>
      <c r="AE637" s="13"/>
      <c r="AF637" s="260">
        <f ca="1">+TODAY()-AE637</f>
        <v>44156</v>
      </c>
      <c r="AG637" s="13"/>
      <c r="AH637" s="13"/>
      <c r="AI637" s="7"/>
      <c r="AJ637" s="7"/>
      <c r="AK637" s="4"/>
      <c r="AL637" s="7"/>
      <c r="AM637" s="11">
        <v>1</v>
      </c>
      <c r="AN637" s="4" t="s">
        <v>58</v>
      </c>
      <c r="AO637" s="4"/>
      <c r="AP637" s="4" t="s">
        <v>73</v>
      </c>
      <c r="AQ637" s="126" t="s">
        <v>122</v>
      </c>
      <c r="AR637" s="4"/>
      <c r="AS637" s="4"/>
      <c r="AT637" s="4"/>
      <c r="AU637" s="4" t="s">
        <v>11259</v>
      </c>
      <c r="AV637" s="8" t="s">
        <v>61</v>
      </c>
      <c r="AW637" s="8" t="s">
        <v>61</v>
      </c>
      <c r="AX637" s="10" t="str">
        <f>IF(AW637="","Vacio",IF(AV637=AW637,"Igual","Diferente"))</f>
        <v>Igual</v>
      </c>
      <c r="AY637" s="26"/>
      <c r="AZ637" s="26"/>
      <c r="BA637" s="6">
        <f ca="1">+IF(L637&gt;21,"Revisar",0)</f>
        <v>0</v>
      </c>
      <c r="BB637" s="26" t="s">
        <v>62</v>
      </c>
      <c r="BC637" s="85" t="s">
        <v>63</v>
      </c>
      <c r="BD637" s="26">
        <v>0</v>
      </c>
      <c r="BE637" s="26">
        <v>7.13</v>
      </c>
    </row>
    <row r="638" spans="1:57" x14ac:dyDescent="0.25">
      <c r="A638" s="26" t="str">
        <f>CONCATENATE(E638,"_",Y638)</f>
        <v>20547858281_PCR-LAP1217</v>
      </c>
      <c r="B638" s="26" t="str">
        <f>CONCATENATE(E638,"_",Z638)</f>
        <v>20547858281_</v>
      </c>
      <c r="C638" s="7">
        <v>44115</v>
      </c>
      <c r="D638" s="7">
        <v>44145</v>
      </c>
      <c r="E638" s="108">
        <v>20547858281</v>
      </c>
      <c r="F638" s="12" t="s">
        <v>1530</v>
      </c>
      <c r="G638" s="4" t="s">
        <v>1517</v>
      </c>
      <c r="H638" s="4" t="s">
        <v>1518</v>
      </c>
      <c r="I638" s="7">
        <v>44115</v>
      </c>
      <c r="J638" s="7">
        <v>44145</v>
      </c>
      <c r="K638" s="8"/>
      <c r="L638" s="9">
        <f ca="1">+TODAY()-J638</f>
        <v>11</v>
      </c>
      <c r="M638" s="10"/>
      <c r="N638" s="90"/>
      <c r="O638" s="10" t="str">
        <f>IF(N638="","Vacio",IF(M638=N638,"Igual","Diferente"))</f>
        <v>Vacio</v>
      </c>
      <c r="P638" s="10">
        <v>276.35000000000002</v>
      </c>
      <c r="Q638" s="90"/>
      <c r="R638" s="10" t="str">
        <f>IF(Q638="","Vacio",IF(P638=Q638,"Igual","Diferente"))</f>
        <v>Vacio</v>
      </c>
      <c r="S638" s="2">
        <f>+M638+P638/3.5</f>
        <v>78.95714285714287</v>
      </c>
      <c r="T638" s="2">
        <f ca="1">+IF(L638&gt;=0,IF(L638&lt;30,S638*1,IF(60&gt;L638,S638*2,IF(90&gt;L638,S638*3,IF(120&gt;L638,S638*4,IF(150&gt;L638,S638*5,IF(180&gt;L638,S638*6,IF(210&gt;L638,S638*7))))))),0)</f>
        <v>78.95714285714287</v>
      </c>
      <c r="U638" s="3" t="str">
        <f ca="1">+IF(L638&lt;0,0,IF(L638&lt;8,$A$1,IF(L638&lt;15,$B$1,IF(L638&lt;22,$C$1,IF(L638&lt;30,$D$1,IF(L638&lt;60,$H$1,IF(L638&lt;90,$I$1,IF(L638&lt;120,$J$1,IF(L638&lt;150,$K$1,IF(L638&lt;180,$L$1,IF(L638&lt;210,$E$1)))))))))))</f>
        <v>CONCATENACIÓN LAPTOP ANTERIOR</v>
      </c>
      <c r="V638" s="4" t="s">
        <v>1525</v>
      </c>
      <c r="W638" s="11" t="s">
        <v>1526</v>
      </c>
      <c r="X638" s="7">
        <v>44084</v>
      </c>
      <c r="Y638" s="12" t="s">
        <v>1530</v>
      </c>
      <c r="Z638" s="12"/>
      <c r="AA638" s="12"/>
      <c r="AB638" s="13"/>
      <c r="AC638" s="13"/>
      <c r="AD638" s="13"/>
      <c r="AE638" s="13"/>
      <c r="AF638" s="260">
        <f ca="1">+TODAY()-AE638</f>
        <v>44156</v>
      </c>
      <c r="AG638" s="13"/>
      <c r="AH638" s="13"/>
      <c r="AI638" s="7"/>
      <c r="AJ638" s="7"/>
      <c r="AK638" s="4"/>
      <c r="AL638" s="7"/>
      <c r="AM638" s="11">
        <v>1</v>
      </c>
      <c r="AN638" s="4" t="s">
        <v>58</v>
      </c>
      <c r="AO638" s="4"/>
      <c r="AP638" s="4" t="s">
        <v>73</v>
      </c>
      <c r="AQ638" s="126" t="s">
        <v>122</v>
      </c>
      <c r="AR638" s="4"/>
      <c r="AS638" s="4"/>
      <c r="AT638" s="4"/>
      <c r="AU638" s="4" t="s">
        <v>11259</v>
      </c>
      <c r="AV638" s="8" t="s">
        <v>61</v>
      </c>
      <c r="AW638" s="8" t="s">
        <v>61</v>
      </c>
      <c r="AX638" s="10" t="str">
        <f>IF(AW638="","Vacio",IF(AV638=AW638,"Igual","Diferente"))</f>
        <v>Igual</v>
      </c>
      <c r="AY638" s="26"/>
      <c r="AZ638" s="26"/>
      <c r="BA638" s="6">
        <f ca="1">+IF(L638&gt;21,"Revisar",0)</f>
        <v>0</v>
      </c>
      <c r="BB638" s="26" t="s">
        <v>62</v>
      </c>
      <c r="BC638" s="85" t="s">
        <v>63</v>
      </c>
      <c r="BD638" s="26">
        <v>0</v>
      </c>
      <c r="BE638" s="26">
        <v>7.13</v>
      </c>
    </row>
    <row r="639" spans="1:57" x14ac:dyDescent="0.25">
      <c r="A639" s="26" t="str">
        <f>CONCATENATE(E639,"_",Y639)</f>
        <v>20547858281_PCR-LAP1218</v>
      </c>
      <c r="B639" s="26" t="str">
        <f>CONCATENATE(E639,"_",Z639)</f>
        <v>20547858281_</v>
      </c>
      <c r="C639" s="7">
        <v>44115</v>
      </c>
      <c r="D639" s="7">
        <v>44145</v>
      </c>
      <c r="E639" s="108">
        <v>20547858281</v>
      </c>
      <c r="F639" s="12" t="s">
        <v>1531</v>
      </c>
      <c r="G639" s="4" t="s">
        <v>1517</v>
      </c>
      <c r="H639" s="4" t="s">
        <v>1518</v>
      </c>
      <c r="I639" s="7">
        <v>44115</v>
      </c>
      <c r="J639" s="7">
        <v>44145</v>
      </c>
      <c r="K639" s="8"/>
      <c r="L639" s="9">
        <f ca="1">+TODAY()-J639</f>
        <v>11</v>
      </c>
      <c r="M639" s="10"/>
      <c r="N639" s="90"/>
      <c r="O639" s="10" t="str">
        <f>IF(N639="","Vacio",IF(M639=N639,"Igual","Diferente"))</f>
        <v>Vacio</v>
      </c>
      <c r="P639" s="10">
        <v>276.35000000000002</v>
      </c>
      <c r="Q639" s="90"/>
      <c r="R639" s="10" t="str">
        <f>IF(Q639="","Vacio",IF(P639=Q639,"Igual","Diferente"))</f>
        <v>Vacio</v>
      </c>
      <c r="S639" s="2">
        <f>+M639+P639/3.5</f>
        <v>78.95714285714287</v>
      </c>
      <c r="T639" s="2">
        <f ca="1">+IF(L639&gt;=0,IF(L639&lt;30,S639*1,IF(60&gt;L639,S639*2,IF(90&gt;L639,S639*3,IF(120&gt;L639,S639*4,IF(150&gt;L639,S639*5,IF(180&gt;L639,S639*6,IF(210&gt;L639,S639*7))))))),0)</f>
        <v>78.95714285714287</v>
      </c>
      <c r="U639" s="3" t="str">
        <f ca="1">+IF(L639&lt;0,0,IF(L639&lt;8,$A$1,IF(L639&lt;15,$B$1,IF(L639&lt;22,$C$1,IF(L639&lt;30,$D$1,IF(L639&lt;60,$H$1,IF(L639&lt;90,$I$1,IF(L639&lt;120,$J$1,IF(L639&lt;150,$K$1,IF(L639&lt;180,$L$1,IF(L639&lt;210,$E$1)))))))))))</f>
        <v>CONCATENACIÓN LAPTOP ANTERIOR</v>
      </c>
      <c r="V639" s="4" t="s">
        <v>1525</v>
      </c>
      <c r="W639" s="11" t="s">
        <v>1526</v>
      </c>
      <c r="X639" s="7">
        <v>44084</v>
      </c>
      <c r="Y639" s="12" t="s">
        <v>1531</v>
      </c>
      <c r="Z639" s="12"/>
      <c r="AA639" s="12"/>
      <c r="AB639" s="13"/>
      <c r="AC639" s="13"/>
      <c r="AD639" s="13"/>
      <c r="AE639" s="13"/>
      <c r="AF639" s="260">
        <f ca="1">+TODAY()-AE639</f>
        <v>44156</v>
      </c>
      <c r="AG639" s="13"/>
      <c r="AH639" s="13"/>
      <c r="AI639" s="7"/>
      <c r="AJ639" s="7"/>
      <c r="AK639" s="4"/>
      <c r="AL639" s="7"/>
      <c r="AM639" s="11">
        <v>1</v>
      </c>
      <c r="AN639" s="4" t="s">
        <v>58</v>
      </c>
      <c r="AO639" s="4"/>
      <c r="AP639" s="4" t="s">
        <v>73</v>
      </c>
      <c r="AQ639" s="126" t="s">
        <v>122</v>
      </c>
      <c r="AR639" s="4"/>
      <c r="AS639" s="4"/>
      <c r="AT639" s="4"/>
      <c r="AU639" s="4" t="s">
        <v>11259</v>
      </c>
      <c r="AV639" s="8" t="s">
        <v>61</v>
      </c>
      <c r="AW639" s="8" t="s">
        <v>61</v>
      </c>
      <c r="AX639" s="10" t="str">
        <f>IF(AW639="","Vacio",IF(AV639=AW639,"Igual","Diferente"))</f>
        <v>Igual</v>
      </c>
      <c r="AY639" s="26"/>
      <c r="AZ639" s="26"/>
      <c r="BA639" s="6">
        <f ca="1">+IF(L639&gt;21,"Revisar",0)</f>
        <v>0</v>
      </c>
      <c r="BB639" s="26" t="s">
        <v>62</v>
      </c>
      <c r="BC639" s="85" t="s">
        <v>63</v>
      </c>
      <c r="BD639" s="26">
        <v>0</v>
      </c>
      <c r="BE639" s="26">
        <v>7.13</v>
      </c>
    </row>
    <row r="640" spans="1:57" x14ac:dyDescent="0.25">
      <c r="A640" s="26" t="str">
        <f>CONCATENATE(E640,"_",Y640)</f>
        <v>20329545459_PCR-LAP1220</v>
      </c>
      <c r="B640" s="26" t="str">
        <f>CONCATENATE(E640,"_",Z640)</f>
        <v>20329545459_</v>
      </c>
      <c r="C640" s="7">
        <v>44079</v>
      </c>
      <c r="D640" s="7">
        <v>44108</v>
      </c>
      <c r="E640" s="108">
        <v>20329545459</v>
      </c>
      <c r="F640" s="12" t="s">
        <v>2159</v>
      </c>
      <c r="G640" s="21" t="s">
        <v>2061</v>
      </c>
      <c r="H640" s="4" t="s">
        <v>2092</v>
      </c>
      <c r="I640" s="7">
        <v>44079</v>
      </c>
      <c r="J640" s="7">
        <v>44108</v>
      </c>
      <c r="K640" s="28" t="s">
        <v>2093</v>
      </c>
      <c r="L640" s="9">
        <f ca="1">+TODAY()-J640</f>
        <v>48</v>
      </c>
      <c r="M640" s="10">
        <v>60</v>
      </c>
      <c r="N640" s="94"/>
      <c r="O640" s="10" t="str">
        <f>IF(N640="","Vacio",IF(M640=N640,"Igual","Diferente"))</f>
        <v>Vacio</v>
      </c>
      <c r="P640" s="10"/>
      <c r="Q640" s="94"/>
      <c r="R640" s="10" t="str">
        <f>IF(Q640="","Vacio",IF(P640=Q640,"Igual","Diferente"))</f>
        <v>Vacio</v>
      </c>
      <c r="S640" s="2">
        <f>+M640+P640/3.5</f>
        <v>60</v>
      </c>
      <c r="T640" s="2">
        <f ca="1">+IF(L640&gt;=0,IF(L640&lt;30,S640*1,IF(60&gt;L640,S640*2,IF(90&gt;L640,S640*3,IF(120&gt;L640,S640*4,IF(150&gt;L640,S640*5,IF(180&gt;L640,S640*6,IF(210&gt;L640,S640*7))))))),0)</f>
        <v>120</v>
      </c>
      <c r="U640" s="3" t="str">
        <f ca="1">+IF(L640&lt;0,0,IF(L640&lt;8,$A$1,IF(L640&lt;15,$B$1,IF(L640&lt;22,$C$1,IF(L640&lt;30,$D$1,IF(L640&lt;60,$H$1,IF(L640&lt;90,$I$1,IF(L640&lt;120,$J$1,IF(L640&lt;150,$K$1,IF(L640&lt;180,$L$1,IF(L640&lt;210,$E$1)))))))))))</f>
        <v>Factura</v>
      </c>
      <c r="V640" s="4" t="s">
        <v>708</v>
      </c>
      <c r="W640" s="11" t="s">
        <v>2094</v>
      </c>
      <c r="X640" s="7">
        <v>43620</v>
      </c>
      <c r="Y640" s="12" t="s">
        <v>2159</v>
      </c>
      <c r="Z640" s="12"/>
      <c r="AA640" s="12"/>
      <c r="AB640" s="13"/>
      <c r="AC640" s="13"/>
      <c r="AD640" s="13"/>
      <c r="AE640" s="13"/>
      <c r="AF640" s="260">
        <f ca="1">+TODAY()-AE640</f>
        <v>44156</v>
      </c>
      <c r="AG640" s="13"/>
      <c r="AH640" s="13"/>
      <c r="AI640" s="7"/>
      <c r="AJ640" s="7"/>
      <c r="AK640" s="4" t="s">
        <v>65</v>
      </c>
      <c r="AL640" s="7"/>
      <c r="AM640" s="11">
        <v>1</v>
      </c>
      <c r="AN640" s="4" t="s">
        <v>58</v>
      </c>
      <c r="AO640" s="4"/>
      <c r="AP640" s="4" t="s">
        <v>66</v>
      </c>
      <c r="AQ640" s="4"/>
      <c r="AR640" s="4"/>
      <c r="AS640" s="4"/>
      <c r="AT640" s="4"/>
      <c r="AU640" s="4" t="s">
        <v>111</v>
      </c>
      <c r="AV640" s="8" t="s">
        <v>61</v>
      </c>
      <c r="AW640" s="8" t="s">
        <v>61</v>
      </c>
      <c r="AX640" s="10" t="str">
        <f>IF(AW640="","Vacio",IF(AV640=AW640,"Igual","Diferente"))</f>
        <v>Igual</v>
      </c>
      <c r="AY640" s="85"/>
      <c r="AZ640" s="85"/>
      <c r="BA640" s="6" t="str">
        <f ca="1">+IF(L640&gt;21,"Revisar",0)</f>
        <v>Revisar</v>
      </c>
      <c r="BB640" s="85" t="s">
        <v>62</v>
      </c>
      <c r="BC640" s="85" t="s">
        <v>120</v>
      </c>
      <c r="BD640" s="26">
        <v>0</v>
      </c>
      <c r="BE640" s="26">
        <v>0</v>
      </c>
    </row>
    <row r="641" spans="1:57" x14ac:dyDescent="0.25">
      <c r="A641" s="26" t="str">
        <f>CONCATENATE(E641,"_",Y641)</f>
        <v>20417573705_PCR-LAP1222</v>
      </c>
      <c r="B641" s="26" t="str">
        <f>CONCATENATE(E641,"_",Z641)</f>
        <v>20417573705_</v>
      </c>
      <c r="C641" s="7">
        <v>44105</v>
      </c>
      <c r="D641" s="7">
        <v>44135</v>
      </c>
      <c r="E641" s="108">
        <v>20417573705</v>
      </c>
      <c r="F641" s="12" t="s">
        <v>4084</v>
      </c>
      <c r="G641" s="4" t="s">
        <v>4026</v>
      </c>
      <c r="H641" s="4" t="s">
        <v>11348</v>
      </c>
      <c r="I641" s="7">
        <v>44105</v>
      </c>
      <c r="J641" s="7">
        <v>44135</v>
      </c>
      <c r="K641" s="8">
        <v>247256</v>
      </c>
      <c r="L641" s="9">
        <f ca="1">+TODAY()-J641</f>
        <v>21</v>
      </c>
      <c r="M641" s="10">
        <v>70</v>
      </c>
      <c r="N641" s="94"/>
      <c r="O641" s="10" t="str">
        <f>IF(N641="","Vacio",IF(M641=N641,"Igual","Diferente"))</f>
        <v>Vacio</v>
      </c>
      <c r="P641" s="10"/>
      <c r="Q641" s="94"/>
      <c r="R641" s="10" t="str">
        <f>IF(Q641="","Vacio",IF(P641=Q641,"Igual","Diferente"))</f>
        <v>Vacio</v>
      </c>
      <c r="S641" s="2">
        <f>+M641+P641/3.5</f>
        <v>70</v>
      </c>
      <c r="T641" s="2">
        <f ca="1">+IF(L641&gt;=0,IF(L641&lt;30,S641*1,IF(60&gt;L641,S641*2,IF(90&gt;L641,S641*3,IF(120&gt;L641,S641*4,IF(150&gt;L641,S641*5,IF(180&gt;L641,S641*6,IF(210&gt;L641,S641*7))))))),0)</f>
        <v>70</v>
      </c>
      <c r="U641" s="3" t="str">
        <f ca="1">+IF(L641&lt;0,0,IF(L641&lt;8,$A$1,IF(L641&lt;15,$B$1,IF(L641&lt;22,$C$1,IF(L641&lt;30,$D$1,IF(L641&lt;60,$H$1,IF(L641&lt;90,$I$1,IF(L641&lt;120,$J$1,IF(L641&lt;150,$K$1,IF(L641&lt;180,$L$1,IF(L641&lt;210,$E$1)))))))))))</f>
        <v>Fecha inicio Plazo Alquiler</v>
      </c>
      <c r="V641" s="4" t="s">
        <v>787</v>
      </c>
      <c r="W641" s="11" t="s">
        <v>4072</v>
      </c>
      <c r="X641" s="7">
        <v>43535</v>
      </c>
      <c r="Y641" s="12" t="s">
        <v>4084</v>
      </c>
      <c r="Z641" s="12"/>
      <c r="AA641" s="12"/>
      <c r="AB641" s="13"/>
      <c r="AC641" s="13"/>
      <c r="AD641" s="13"/>
      <c r="AE641" s="13"/>
      <c r="AF641" s="260">
        <f ca="1">+TODAY()-AE641</f>
        <v>44156</v>
      </c>
      <c r="AG641" s="13"/>
      <c r="AH641" s="13"/>
      <c r="AI641" s="7"/>
      <c r="AJ641" s="7"/>
      <c r="AK641" s="4" t="s">
        <v>65</v>
      </c>
      <c r="AL641" s="7"/>
      <c r="AM641" s="11">
        <v>1</v>
      </c>
      <c r="AN641" s="4" t="s">
        <v>58</v>
      </c>
      <c r="AO641" s="4"/>
      <c r="AP641" s="4" t="s">
        <v>1649</v>
      </c>
      <c r="AQ641" s="4"/>
      <c r="AR641" s="4"/>
      <c r="AS641" s="4"/>
      <c r="AT641" s="4"/>
      <c r="AU641" s="4" t="s">
        <v>150</v>
      </c>
      <c r="AV641" s="8" t="s">
        <v>61</v>
      </c>
      <c r="AW641" s="8" t="s">
        <v>61</v>
      </c>
      <c r="AX641" s="10" t="str">
        <f>IF(AW641="","Vacio",IF(AV641=AW641,"Igual","Diferente"))</f>
        <v>Igual</v>
      </c>
      <c r="AY641" s="85"/>
      <c r="AZ641" s="85"/>
      <c r="BA641" s="6">
        <f ca="1">+IF(L641&gt;21,"Revisar",0)</f>
        <v>0</v>
      </c>
      <c r="BB641" s="85" t="s">
        <v>62</v>
      </c>
      <c r="BC641" s="85" t="s">
        <v>63</v>
      </c>
      <c r="BD641" s="26">
        <v>0</v>
      </c>
      <c r="BE641" s="26">
        <v>0</v>
      </c>
    </row>
    <row r="642" spans="1:57" x14ac:dyDescent="0.25">
      <c r="A642" s="26" t="str">
        <f>CONCATENATE(E642,"_",Y642)</f>
        <v>20417573705_PCR-LAP1223</v>
      </c>
      <c r="B642" s="26" t="str">
        <f>CONCATENATE(E642,"_",Z642)</f>
        <v>20417573705_</v>
      </c>
      <c r="C642" s="7">
        <v>44105</v>
      </c>
      <c r="D642" s="7">
        <v>44135</v>
      </c>
      <c r="E642" s="108">
        <v>20417573705</v>
      </c>
      <c r="F642" s="12" t="s">
        <v>4085</v>
      </c>
      <c r="G642" s="4" t="s">
        <v>4026</v>
      </c>
      <c r="H642" s="4" t="s">
        <v>11348</v>
      </c>
      <c r="I642" s="7">
        <v>44105</v>
      </c>
      <c r="J642" s="7">
        <v>44135</v>
      </c>
      <c r="K642" s="8">
        <v>247256</v>
      </c>
      <c r="L642" s="9">
        <f ca="1">+TODAY()-J642</f>
        <v>21</v>
      </c>
      <c r="M642" s="10">
        <v>70</v>
      </c>
      <c r="N642" s="94"/>
      <c r="O642" s="10" t="str">
        <f>IF(N642="","Vacio",IF(M642=N642,"Igual","Diferente"))</f>
        <v>Vacio</v>
      </c>
      <c r="P642" s="10"/>
      <c r="Q642" s="94"/>
      <c r="R642" s="10" t="str">
        <f>IF(Q642="","Vacio",IF(P642=Q642,"Igual","Diferente"))</f>
        <v>Vacio</v>
      </c>
      <c r="S642" s="2">
        <f>+M642+P642/3.5</f>
        <v>70</v>
      </c>
      <c r="T642" s="2">
        <f ca="1">+IF(L642&gt;=0,IF(L642&lt;30,S642*1,IF(60&gt;L642,S642*2,IF(90&gt;L642,S642*3,IF(120&gt;L642,S642*4,IF(150&gt;L642,S642*5,IF(180&gt;L642,S642*6,IF(210&gt;L642,S642*7))))))),0)</f>
        <v>70</v>
      </c>
      <c r="U642" s="3" t="str">
        <f ca="1">+IF(L642&lt;0,0,IF(L642&lt;8,$A$1,IF(L642&lt;15,$B$1,IF(L642&lt;22,$C$1,IF(L642&lt;30,$D$1,IF(L642&lt;60,$H$1,IF(L642&lt;90,$I$1,IF(L642&lt;120,$J$1,IF(L642&lt;150,$K$1,IF(L642&lt;180,$L$1,IF(L642&lt;210,$E$1)))))))))))</f>
        <v>Fecha inicio Plazo Alquiler</v>
      </c>
      <c r="V642" s="4" t="s">
        <v>787</v>
      </c>
      <c r="W642" s="11" t="s">
        <v>4072</v>
      </c>
      <c r="X642" s="7">
        <v>43535</v>
      </c>
      <c r="Y642" s="12" t="s">
        <v>4085</v>
      </c>
      <c r="Z642" s="12"/>
      <c r="AA642" s="12"/>
      <c r="AB642" s="13"/>
      <c r="AC642" s="13"/>
      <c r="AD642" s="13"/>
      <c r="AE642" s="13"/>
      <c r="AF642" s="260">
        <f ca="1">+TODAY()-AE642</f>
        <v>44156</v>
      </c>
      <c r="AG642" s="13"/>
      <c r="AH642" s="13"/>
      <c r="AI642" s="7"/>
      <c r="AJ642" s="7"/>
      <c r="AK642" s="4" t="s">
        <v>65</v>
      </c>
      <c r="AL642" s="7"/>
      <c r="AM642" s="11">
        <v>1</v>
      </c>
      <c r="AN642" s="4" t="s">
        <v>58</v>
      </c>
      <c r="AO642" s="4"/>
      <c r="AP642" s="4" t="s">
        <v>1649</v>
      </c>
      <c r="AQ642" s="4"/>
      <c r="AR642" s="4"/>
      <c r="AS642" s="4"/>
      <c r="AT642" s="4"/>
      <c r="AU642" s="4" t="s">
        <v>150</v>
      </c>
      <c r="AV642" s="8" t="s">
        <v>61</v>
      </c>
      <c r="AW642" s="8" t="s">
        <v>61</v>
      </c>
      <c r="AX642" s="10" t="str">
        <f>IF(AW642="","Vacio",IF(AV642=AW642,"Igual","Diferente"))</f>
        <v>Igual</v>
      </c>
      <c r="AY642" s="85"/>
      <c r="AZ642" s="85"/>
      <c r="BA642" s="6">
        <f ca="1">+IF(L642&gt;21,"Revisar",0)</f>
        <v>0</v>
      </c>
      <c r="BB642" s="85" t="s">
        <v>62</v>
      </c>
      <c r="BC642" s="85" t="s">
        <v>63</v>
      </c>
      <c r="BD642" s="26">
        <v>0</v>
      </c>
      <c r="BE642" s="26">
        <v>0</v>
      </c>
    </row>
    <row r="643" spans="1:57" x14ac:dyDescent="0.25">
      <c r="A643" s="26" t="str">
        <f>CONCATENATE(E643,"_",Y643)</f>
        <v>20100055237_PCR-LAP1224</v>
      </c>
      <c r="B643" s="26" t="str">
        <f>CONCATENATE(E643,"_",Z643)</f>
        <v>20100055237_</v>
      </c>
      <c r="C643" s="7">
        <v>44104</v>
      </c>
      <c r="D643" s="7">
        <v>44127</v>
      </c>
      <c r="E643" s="108">
        <v>20100055237</v>
      </c>
      <c r="F643" s="12" t="s">
        <v>192</v>
      </c>
      <c r="G643" s="4" t="s">
        <v>144</v>
      </c>
      <c r="H643" s="4" t="s">
        <v>145</v>
      </c>
      <c r="I643" s="7">
        <v>44104</v>
      </c>
      <c r="J643" s="7">
        <v>44127</v>
      </c>
      <c r="K643" s="8"/>
      <c r="L643" s="9">
        <f ca="1">+TODAY()-J643</f>
        <v>29</v>
      </c>
      <c r="M643" s="10">
        <v>55</v>
      </c>
      <c r="N643" s="90"/>
      <c r="O643" s="10" t="str">
        <f>IF(N643="","Vacio",IF(M643=N643,"Igual","Diferente"))</f>
        <v>Vacio</v>
      </c>
      <c r="P643" s="10"/>
      <c r="Q643" s="90"/>
      <c r="R643" s="10" t="str">
        <f>IF(Q643="","Vacio",IF(P643=Q643,"Igual","Diferente"))</f>
        <v>Vacio</v>
      </c>
      <c r="S643" s="2">
        <f>+M643+P643/3.5</f>
        <v>55</v>
      </c>
      <c r="T643" s="2">
        <f ca="1">+IF(L643&gt;=0,IF(L643&lt;30,S643*1,IF(60&gt;L643,S643*2,IF(90&gt;L643,S643*3,IF(120&gt;L643,S643*4,IF(150&gt;L643,S643*5,IF(180&gt;L643,S643*6,IF(210&gt;L643,S643*7))))))),0)</f>
        <v>55</v>
      </c>
      <c r="U643" s="3" t="str">
        <f ca="1">+IF(L643&lt;0,0,IF(L643&lt;8,$A$1,IF(L643&lt;15,$B$1,IF(L643&lt;22,$C$1,IF(L643&lt;30,$D$1,IF(L643&lt;60,$H$1,IF(L643&lt;90,$I$1,IF(L643&lt;120,$J$1,IF(L643&lt;150,$K$1,IF(L643&lt;180,$L$1,IF(L643&lt;210,$E$1)))))))))))</f>
        <v>Fecha vencimiento Plazo Alquiler</v>
      </c>
      <c r="V643" s="4" t="s">
        <v>190</v>
      </c>
      <c r="W643" s="11" t="s">
        <v>191</v>
      </c>
      <c r="X643" s="7">
        <v>44119</v>
      </c>
      <c r="Y643" s="12" t="s">
        <v>192</v>
      </c>
      <c r="Z643" s="12"/>
      <c r="AA643" s="12"/>
      <c r="AB643" s="13"/>
      <c r="AC643" s="13"/>
      <c r="AD643" s="13"/>
      <c r="AE643" s="13"/>
      <c r="AF643" s="260">
        <f ca="1">+TODAY()-AE643</f>
        <v>44156</v>
      </c>
      <c r="AG643" s="13"/>
      <c r="AH643" s="13"/>
      <c r="AI643" s="7"/>
      <c r="AJ643" s="7"/>
      <c r="AK643" s="4"/>
      <c r="AL643" s="7"/>
      <c r="AM643" s="11">
        <v>1</v>
      </c>
      <c r="AN643" s="4" t="s">
        <v>58</v>
      </c>
      <c r="AO643" s="4"/>
      <c r="AP643" s="4" t="s">
        <v>149</v>
      </c>
      <c r="AQ643" s="4"/>
      <c r="AR643" s="4"/>
      <c r="AS643" s="4"/>
      <c r="AT643" s="4"/>
      <c r="AU643" s="4" t="s">
        <v>150</v>
      </c>
      <c r="AV643" s="8" t="s">
        <v>61</v>
      </c>
      <c r="AW643" s="8" t="s">
        <v>61</v>
      </c>
      <c r="AX643" s="10" t="str">
        <f>IF(AW643="","Vacio",IF(AV643=AW643,"Igual","Diferente"))</f>
        <v>Igual</v>
      </c>
      <c r="AY643" s="26"/>
      <c r="AZ643" s="26"/>
      <c r="BA643" s="6" t="str">
        <f ca="1">+IF(L643&gt;21,"Revisar",0)</f>
        <v>Revisar</v>
      </c>
      <c r="BB643" s="26" t="s">
        <v>11265</v>
      </c>
      <c r="BC643" s="85" t="s">
        <v>120</v>
      </c>
      <c r="BD643" s="26">
        <v>0</v>
      </c>
      <c r="BE643" s="26">
        <v>0</v>
      </c>
    </row>
    <row r="644" spans="1:57" x14ac:dyDescent="0.25">
      <c r="A644" s="26" t="str">
        <f>CONCATENATE(E644,"_",Y644)</f>
        <v>20600293231_PCR-LAP1226</v>
      </c>
      <c r="B644" s="26" t="str">
        <f>CONCATENATE(E644,"_",Z644)</f>
        <v>20600293231_PCR-LAP1310</v>
      </c>
      <c r="C644" s="7">
        <v>44119</v>
      </c>
      <c r="D644" s="7">
        <v>44149</v>
      </c>
      <c r="E644" s="108">
        <v>20600293231</v>
      </c>
      <c r="F644" s="12" t="s">
        <v>1580</v>
      </c>
      <c r="G644" s="4" t="s">
        <v>1545</v>
      </c>
      <c r="H644" s="4" t="s">
        <v>1546</v>
      </c>
      <c r="I644" s="7">
        <v>44119</v>
      </c>
      <c r="J644" s="7">
        <v>44149</v>
      </c>
      <c r="K644" s="8"/>
      <c r="L644" s="9">
        <f ca="1">+TODAY()-J644</f>
        <v>7</v>
      </c>
      <c r="M644" s="10">
        <v>60</v>
      </c>
      <c r="N644" s="90"/>
      <c r="O644" s="10" t="str">
        <f>IF(N644="","Vacio",IF(M644=N644,"Igual","Diferente"))</f>
        <v>Vacio</v>
      </c>
      <c r="P644" s="10"/>
      <c r="Q644" s="90"/>
      <c r="R644" s="10" t="str">
        <f>IF(Q644="","Vacio",IF(P644=Q644,"Igual","Diferente"))</f>
        <v>Vacio</v>
      </c>
      <c r="S644" s="2">
        <f>+M644+P644/3.5</f>
        <v>60</v>
      </c>
      <c r="T644" s="2">
        <f ca="1">+IF(L644&gt;=0,IF(L644&lt;30,S644*1,IF(60&gt;L644,S644*2,IF(90&gt;L644,S644*3,IF(120&gt;L644,S644*4,IF(150&gt;L644,S644*5,IF(180&gt;L644,S644*6,IF(210&gt;L644,S644*7))))))),0)</f>
        <v>60</v>
      </c>
      <c r="U644" s="3" t="str">
        <f ca="1">+IF(L644&lt;0,0,IF(L644&lt;8,$A$1,IF(L644&lt;15,$B$1,IF(L644&lt;22,$C$1,IF(L644&lt;30,$D$1,IF(L644&lt;60,$H$1,IF(L644&lt;90,$I$1,IF(L644&lt;120,$J$1,IF(L644&lt;150,$K$1,IF(L644&lt;180,$L$1,IF(L644&lt;210,$E$1)))))))))))</f>
        <v>CONCATENACIÓN LAPTOP ACTUAL</v>
      </c>
      <c r="V644" s="4" t="s">
        <v>1579</v>
      </c>
      <c r="W644" s="11" t="s">
        <v>1576</v>
      </c>
      <c r="X644" s="7">
        <v>43510</v>
      </c>
      <c r="Y644" s="12" t="s">
        <v>1580</v>
      </c>
      <c r="Z644" s="12" t="s">
        <v>1581</v>
      </c>
      <c r="AA644" s="12"/>
      <c r="AB644" s="13"/>
      <c r="AC644" s="13"/>
      <c r="AD644" s="13"/>
      <c r="AE644" s="13"/>
      <c r="AF644" s="260">
        <f ca="1">+TODAY()-AE644</f>
        <v>44156</v>
      </c>
      <c r="AG644" s="13"/>
      <c r="AH644" s="13"/>
      <c r="AI644" s="7" t="s">
        <v>1553</v>
      </c>
      <c r="AJ644" s="27" t="s">
        <v>1554</v>
      </c>
      <c r="AK644" s="4" t="s">
        <v>1555</v>
      </c>
      <c r="AL644" s="7">
        <v>43691</v>
      </c>
      <c r="AM644" s="11">
        <v>1</v>
      </c>
      <c r="AN644" s="4" t="s">
        <v>58</v>
      </c>
      <c r="AO644" s="4"/>
      <c r="AP644" s="4" t="s">
        <v>66</v>
      </c>
      <c r="AQ644" s="4"/>
      <c r="AR644" s="4"/>
      <c r="AS644" s="4"/>
      <c r="AT644" s="4"/>
      <c r="AU644" s="120" t="s">
        <v>89</v>
      </c>
      <c r="AV644" s="8" t="s">
        <v>61</v>
      </c>
      <c r="AW644" s="8" t="s">
        <v>61</v>
      </c>
      <c r="AX644" s="10" t="str">
        <f>IF(AW644="","Vacio",IF(AV644=AW644,"Igual","Diferente"))</f>
        <v>Igual</v>
      </c>
      <c r="AY644" s="85"/>
      <c r="AZ644" s="85"/>
      <c r="BA644" s="6">
        <f ca="1">+IF(L644&gt;21,"Revisar",0)</f>
        <v>0</v>
      </c>
      <c r="BB644" s="26" t="s">
        <v>62</v>
      </c>
      <c r="BC644" s="85" t="s">
        <v>63</v>
      </c>
      <c r="BD644" s="26">
        <v>0</v>
      </c>
      <c r="BE644" s="26">
        <v>0</v>
      </c>
    </row>
    <row r="645" spans="1:57" x14ac:dyDescent="0.25">
      <c r="A645" s="26" t="str">
        <f>CONCATENATE(E645,"_",Y645)</f>
        <v>20159473148_PCR-LAP1227</v>
      </c>
      <c r="B645" s="26" t="str">
        <f>CONCATENATE(E645,"_",Z645)</f>
        <v>20159473148_</v>
      </c>
      <c r="C645" s="22">
        <v>44120</v>
      </c>
      <c r="D645" s="22">
        <v>44150</v>
      </c>
      <c r="E645" s="108">
        <v>20159473148</v>
      </c>
      <c r="F645" s="12" t="s">
        <v>2785</v>
      </c>
      <c r="G645" s="21" t="s">
        <v>2759</v>
      </c>
      <c r="H645" s="4" t="s">
        <v>2760</v>
      </c>
      <c r="I645" s="22">
        <v>44120</v>
      </c>
      <c r="J645" s="22">
        <v>44150</v>
      </c>
      <c r="K645" s="23" t="s">
        <v>2761</v>
      </c>
      <c r="L645" s="9">
        <f ca="1">+TODAY()-J645</f>
        <v>6</v>
      </c>
      <c r="M645" s="10">
        <v>47.5</v>
      </c>
      <c r="N645" s="90"/>
      <c r="O645" s="10" t="str">
        <f>IF(N645="","Vacio",IF(M645=N645,"Igual","Diferente"))</f>
        <v>Vacio</v>
      </c>
      <c r="P645" s="10"/>
      <c r="Q645" s="90"/>
      <c r="R645" s="10" t="str">
        <f>IF(Q645="","Vacio",IF(P645=Q645,"Igual","Diferente"))</f>
        <v>Vacio</v>
      </c>
      <c r="S645" s="2">
        <f>+M645+P645/3.5</f>
        <v>47.5</v>
      </c>
      <c r="T645" s="2">
        <f ca="1">+IF(L645&gt;=0,IF(L645&lt;30,S645*1,IF(60&gt;L645,S645*2,IF(90&gt;L645,S645*3,IF(120&gt;L645,S645*4,IF(150&gt;L645,S645*5,IF(180&gt;L645,S645*6,IF(210&gt;L645,S645*7))))))),0)</f>
        <v>47.5</v>
      </c>
      <c r="U645" s="3" t="str">
        <f ca="1">+IF(L645&lt;0,0,IF(L645&lt;8,$A$1,IF(L645&lt;15,$B$1,IF(L645&lt;22,$C$1,IF(L645&lt;30,$D$1,IF(L645&lt;60,$H$1,IF(L645&lt;90,$I$1,IF(L645&lt;120,$J$1,IF(L645&lt;150,$K$1,IF(L645&lt;180,$L$1,IF(L645&lt;210,$E$1)))))))))))</f>
        <v>CONCATENACIÓN LAPTOP ACTUAL</v>
      </c>
      <c r="V645" s="21" t="s">
        <v>1206</v>
      </c>
      <c r="W645" s="24" t="s">
        <v>2762</v>
      </c>
      <c r="X645" s="22">
        <v>43902</v>
      </c>
      <c r="Y645" s="12" t="s">
        <v>2785</v>
      </c>
      <c r="Z645" s="12"/>
      <c r="AA645" s="12"/>
      <c r="AB645" s="13"/>
      <c r="AC645" s="13"/>
      <c r="AD645" s="13"/>
      <c r="AE645" s="13"/>
      <c r="AF645" s="260">
        <f ca="1">+TODAY()-AE645</f>
        <v>44156</v>
      </c>
      <c r="AG645" s="13"/>
      <c r="AH645" s="13"/>
      <c r="AI645" s="22"/>
      <c r="AJ645" s="22"/>
      <c r="AK645" s="21"/>
      <c r="AL645" s="22"/>
      <c r="AM645" s="24">
        <v>1</v>
      </c>
      <c r="AN645" s="4" t="s">
        <v>58</v>
      </c>
      <c r="AO645" s="21"/>
      <c r="AP645" s="21" t="s">
        <v>66</v>
      </c>
      <c r="AQ645" s="21"/>
      <c r="AR645" s="21"/>
      <c r="AS645" s="21"/>
      <c r="AT645" s="21"/>
      <c r="AU645" s="120" t="s">
        <v>89</v>
      </c>
      <c r="AV645" s="23" t="s">
        <v>61</v>
      </c>
      <c r="AW645" s="8" t="s">
        <v>61</v>
      </c>
      <c r="AX645" s="10" t="str">
        <f>IF(AW645="","Vacio",IF(AV645=AW645,"Igual","Diferente"))</f>
        <v>Igual</v>
      </c>
      <c r="AY645" s="85"/>
      <c r="AZ645" s="85"/>
      <c r="BA645" s="6">
        <f ca="1">+IF(L645&gt;21,"Revisar",0)</f>
        <v>0</v>
      </c>
      <c r="BB645" s="26" t="s">
        <v>62</v>
      </c>
      <c r="BC645" s="85" t="s">
        <v>63</v>
      </c>
      <c r="BD645" s="26">
        <v>0</v>
      </c>
      <c r="BE645" s="26">
        <v>0</v>
      </c>
    </row>
    <row r="646" spans="1:57" x14ac:dyDescent="0.25">
      <c r="A646" s="26" t="str">
        <f>CONCATENATE(E646,"_",Y646)</f>
        <v>20100055237_PCR-LAP1229</v>
      </c>
      <c r="B646" s="26" t="str">
        <f>CONCATENATE(E646,"_",Z646)</f>
        <v>20100055237_</v>
      </c>
      <c r="C646" s="7">
        <v>44128</v>
      </c>
      <c r="D646" s="7">
        <v>44158</v>
      </c>
      <c r="E646" s="108">
        <v>20100055237</v>
      </c>
      <c r="F646" s="12" t="s">
        <v>162</v>
      </c>
      <c r="G646" s="4" t="s">
        <v>144</v>
      </c>
      <c r="H646" s="4" t="s">
        <v>11261</v>
      </c>
      <c r="I646" s="7">
        <v>44128</v>
      </c>
      <c r="J646" s="7">
        <v>44158</v>
      </c>
      <c r="K646" s="8"/>
      <c r="L646" s="9">
        <f ca="1">+TODAY()-J646</f>
        <v>-2</v>
      </c>
      <c r="M646" s="10">
        <v>60</v>
      </c>
      <c r="N646" s="90"/>
      <c r="O646" s="10" t="str">
        <f>IF(N646="","Vacio",IF(M646=N646,"Igual","Diferente"))</f>
        <v>Vacio</v>
      </c>
      <c r="P646" s="10"/>
      <c r="Q646" s="90"/>
      <c r="R646" s="10" t="str">
        <f>IF(Q646="","Vacio",IF(P646=Q646,"Igual","Diferente"))</f>
        <v>Vacio</v>
      </c>
      <c r="S646" s="2">
        <f>+M646+P646/3.5</f>
        <v>60</v>
      </c>
      <c r="T646" s="2">
        <f ca="1">+IF(L646&gt;=0,IF(L646&lt;30,S646*1,IF(60&gt;L646,S646*2,IF(90&gt;L646,S646*3,IF(120&gt;L646,S646*4,IF(150&gt;L646,S646*5,IF(180&gt;L646,S646*6,IF(210&gt;L646,S646*7))))))),0)</f>
        <v>0</v>
      </c>
      <c r="U646" s="3">
        <f ca="1">+IF(L646&lt;0,0,IF(L646&lt;8,$A$1,IF(L646&lt;15,$B$1,IF(L646&lt;22,$C$1,IF(L646&lt;30,$D$1,IF(L646&lt;60,$H$1,IF(L646&lt;90,$I$1,IF(L646&lt;120,$J$1,IF(L646&lt;150,$K$1,IF(L646&lt;180,$L$1,IF(L646&lt;210,$E$1)))))))))))</f>
        <v>0</v>
      </c>
      <c r="V646" s="4" t="s">
        <v>159</v>
      </c>
      <c r="W646" s="11" t="s">
        <v>157</v>
      </c>
      <c r="X646" s="7">
        <v>44100</v>
      </c>
      <c r="Y646" s="12" t="s">
        <v>162</v>
      </c>
      <c r="Z646" s="12"/>
      <c r="AA646" s="12"/>
      <c r="AB646" s="13"/>
      <c r="AC646" s="13"/>
      <c r="AD646" s="13"/>
      <c r="AE646" s="13"/>
      <c r="AF646" s="260">
        <f ca="1">+TODAY()-AE646</f>
        <v>44156</v>
      </c>
      <c r="AG646" s="13"/>
      <c r="AH646" s="13"/>
      <c r="AI646" s="7"/>
      <c r="AJ646" s="7"/>
      <c r="AK646" s="4"/>
      <c r="AL646" s="7"/>
      <c r="AM646" s="11">
        <v>1</v>
      </c>
      <c r="AN646" s="4" t="s">
        <v>58</v>
      </c>
      <c r="AO646" s="4"/>
      <c r="AP646" s="4" t="s">
        <v>149</v>
      </c>
      <c r="AQ646" s="4"/>
      <c r="AR646" s="4"/>
      <c r="AS646" s="4"/>
      <c r="AT646" s="4"/>
      <c r="AU646" s="4" t="s">
        <v>150</v>
      </c>
      <c r="AV646" s="8" t="s">
        <v>61</v>
      </c>
      <c r="AW646" s="8" t="s">
        <v>61</v>
      </c>
      <c r="AX646" s="10" t="str">
        <f>IF(AW646="","Vacio",IF(AV646=AW646,"Igual","Diferente"))</f>
        <v>Igual</v>
      </c>
      <c r="AY646" s="26"/>
      <c r="AZ646" s="26"/>
      <c r="BA646" s="6">
        <f ca="1">+IF(L646&gt;21,"Revisar",0)</f>
        <v>0</v>
      </c>
      <c r="BB646" s="26" t="s">
        <v>62</v>
      </c>
      <c r="BC646" s="85" t="s">
        <v>63</v>
      </c>
      <c r="BD646" s="26">
        <v>0</v>
      </c>
      <c r="BE646" s="26">
        <v>0</v>
      </c>
    </row>
    <row r="647" spans="1:57" x14ac:dyDescent="0.25">
      <c r="A647" s="26" t="str">
        <f>CONCATENATE(E647,"_",Y647)</f>
        <v>20602985971_PCR-LAP1232</v>
      </c>
      <c r="B647" s="26" t="str">
        <f>CONCATENATE(E647,"_",Z647)</f>
        <v>20602985971_</v>
      </c>
      <c r="C647" s="16">
        <v>44137</v>
      </c>
      <c r="D647" s="16">
        <v>44166</v>
      </c>
      <c r="E647" s="108">
        <v>20602985971</v>
      </c>
      <c r="F647" s="12" t="s">
        <v>4954</v>
      </c>
      <c r="G647" s="15" t="s">
        <v>3054</v>
      </c>
      <c r="H647" s="15" t="s">
        <v>11341</v>
      </c>
      <c r="I647" s="16">
        <v>44137</v>
      </c>
      <c r="J647" s="16">
        <v>44166</v>
      </c>
      <c r="K647" s="8"/>
      <c r="L647" s="9">
        <f ca="1">+TODAY()-J647</f>
        <v>-10</v>
      </c>
      <c r="M647" s="29">
        <v>95</v>
      </c>
      <c r="N647" s="90"/>
      <c r="O647" s="10" t="str">
        <f>IF(N647="","Vacio",IF(M647=N647,"Igual","Diferente"))</f>
        <v>Vacio</v>
      </c>
      <c r="P647" s="29"/>
      <c r="Q647" s="90"/>
      <c r="R647" s="10" t="str">
        <f>IF(Q647="","Vacio",IF(P647=Q647,"Igual","Diferente"))</f>
        <v>Vacio</v>
      </c>
      <c r="S647" s="2">
        <f>+M647+P647/3.5</f>
        <v>95</v>
      </c>
      <c r="T647" s="2">
        <f ca="1">+IF(L647&gt;=0,IF(L647&lt;30,S647*1,IF(60&gt;L647,S647*2,IF(90&gt;L647,S647*3,IF(120&gt;L647,S647*4,IF(150&gt;L647,S647*5,IF(180&gt;L647,S647*6,IF(210&gt;L647,S647*7))))))),0)</f>
        <v>0</v>
      </c>
      <c r="U647" s="3">
        <f ca="1">+IF(L647&lt;0,0,IF(L647&lt;8,$A$1,IF(L647&lt;15,$B$1,IF(L647&lt;22,$C$1,IF(L647&lt;30,$D$1,IF(L647&lt;60,$H$1,IF(L647&lt;90,$I$1,IF(L647&lt;120,$J$1,IF(L647&lt;150,$K$1,IF(L647&lt;180,$L$1,IF(L647&lt;210,$E$1)))))))))))</f>
        <v>0</v>
      </c>
      <c r="V647" s="4"/>
      <c r="W647" s="11"/>
      <c r="X647" s="7"/>
      <c r="Y647" s="12" t="s">
        <v>4954</v>
      </c>
      <c r="Z647" s="12"/>
      <c r="AA647" s="12"/>
      <c r="AB647" s="31"/>
      <c r="AC647" s="31"/>
      <c r="AD647" s="31"/>
      <c r="AE647" s="31"/>
      <c r="AF647" s="260">
        <f ca="1">+TODAY()-AE647</f>
        <v>44156</v>
      </c>
      <c r="AG647" s="31"/>
      <c r="AH647" s="31"/>
      <c r="AI647" s="16"/>
      <c r="AJ647" s="16"/>
      <c r="AK647" s="15"/>
      <c r="AL647" s="16"/>
      <c r="AM647" s="30">
        <v>1</v>
      </c>
      <c r="AN647" s="15" t="s">
        <v>58</v>
      </c>
      <c r="AO647" s="15"/>
      <c r="AP647" s="15"/>
      <c r="AQ647" s="126"/>
      <c r="AR647" s="15"/>
      <c r="AS647" s="15"/>
      <c r="AT647" s="15"/>
      <c r="AU647" s="4" t="s">
        <v>111</v>
      </c>
      <c r="AV647" s="40" t="s">
        <v>61</v>
      </c>
      <c r="AW647" s="8">
        <v>6</v>
      </c>
      <c r="AX647" s="10" t="str">
        <f>IF(AW647="","Vacio",IF(AV647=AW647,"Igual","Diferente"))</f>
        <v>Diferente</v>
      </c>
      <c r="AY647" s="26"/>
      <c r="AZ647" s="26"/>
      <c r="BA647" s="6">
        <f ca="1">+IF(L647&gt;21,"Revisar",0)</f>
        <v>0</v>
      </c>
      <c r="BB647" s="26"/>
      <c r="BC647" s="85" t="s">
        <v>63</v>
      </c>
      <c r="BD647" s="26">
        <v>0</v>
      </c>
      <c r="BE647" s="26">
        <v>0</v>
      </c>
    </row>
    <row r="648" spans="1:57" x14ac:dyDescent="0.25">
      <c r="A648" s="26" t="str">
        <f>CONCATENATE(E648,"_",Y648)</f>
        <v>20259661553_PCR-LAP1233</v>
      </c>
      <c r="B648" s="26" t="str">
        <f>CONCATENATE(E648,"_",Z648)</f>
        <v>20259661553_PCR-LAP19102037</v>
      </c>
      <c r="C648" s="7">
        <v>44105</v>
      </c>
      <c r="D648" s="7">
        <v>44135</v>
      </c>
      <c r="E648" s="108">
        <v>20259661553</v>
      </c>
      <c r="F648" s="17" t="s">
        <v>354</v>
      </c>
      <c r="G648" s="4" t="s">
        <v>302</v>
      </c>
      <c r="H648" s="4" t="s">
        <v>303</v>
      </c>
      <c r="I648" s="7">
        <v>44105</v>
      </c>
      <c r="J648" s="7">
        <v>44135</v>
      </c>
      <c r="K648" s="8"/>
      <c r="L648" s="9">
        <f ca="1">+TODAY()-J648</f>
        <v>21</v>
      </c>
      <c r="M648" s="10">
        <v>57.8</v>
      </c>
      <c r="N648" s="90"/>
      <c r="O648" s="10" t="str">
        <f>IF(N648="","Vacio",IF(M648=N648,"Igual","Diferente"))</f>
        <v>Vacio</v>
      </c>
      <c r="P648" s="10"/>
      <c r="Q648" s="90"/>
      <c r="R648" s="10" t="str">
        <f>IF(Q648="","Vacio",IF(P648=Q648,"Igual","Diferente"))</f>
        <v>Vacio</v>
      </c>
      <c r="S648" s="2">
        <f>+M648+P648/3.5</f>
        <v>57.8</v>
      </c>
      <c r="T648" s="2">
        <f ca="1">+IF(L648&gt;=0,IF(L648&lt;30,S648*1,IF(60&gt;L648,S648*2,IF(90&gt;L648,S648*3,IF(120&gt;L648,S648*4,IF(150&gt;L648,S648*5,IF(180&gt;L648,S648*6,IF(210&gt;L648,S648*7))))))),0)</f>
        <v>57.8</v>
      </c>
      <c r="U648" s="3" t="str">
        <f ca="1">+IF(L648&lt;0,0,IF(L648&lt;8,$A$1,IF(L648&lt;15,$B$1,IF(L648&lt;22,$C$1,IF(L648&lt;30,$D$1,IF(L648&lt;60,$H$1,IF(L648&lt;90,$I$1,IF(L648&lt;120,$J$1,IF(L648&lt;150,$K$1,IF(L648&lt;180,$L$1,IF(L648&lt;210,$E$1)))))))))))</f>
        <v>Fecha inicio Plazo Alquiler</v>
      </c>
      <c r="V648" s="4" t="s">
        <v>352</v>
      </c>
      <c r="W648" s="11" t="s">
        <v>353</v>
      </c>
      <c r="X648" s="7"/>
      <c r="Y648" s="17" t="s">
        <v>354</v>
      </c>
      <c r="Z648" s="12" t="s">
        <v>355</v>
      </c>
      <c r="AA648" s="12"/>
      <c r="AB648" s="13"/>
      <c r="AC648" s="13"/>
      <c r="AD648" s="13"/>
      <c r="AE648" s="13"/>
      <c r="AF648" s="260">
        <f ca="1">+TODAY()-AE648</f>
        <v>44156</v>
      </c>
      <c r="AG648" s="13"/>
      <c r="AH648" s="13"/>
      <c r="AI648" s="7"/>
      <c r="AJ648" s="7"/>
      <c r="AK648" s="4" t="s">
        <v>305</v>
      </c>
      <c r="AL648" s="7"/>
      <c r="AM648" s="11">
        <v>1</v>
      </c>
      <c r="AN648" s="4" t="s">
        <v>58</v>
      </c>
      <c r="AO648" s="4"/>
      <c r="AP648" s="4" t="s">
        <v>306</v>
      </c>
      <c r="AQ648" s="4"/>
      <c r="AR648" s="4"/>
      <c r="AS648" s="4"/>
      <c r="AT648" s="4"/>
      <c r="AU648" s="120" t="s">
        <v>89</v>
      </c>
      <c r="AV648" s="8" t="s">
        <v>61</v>
      </c>
      <c r="AW648" s="8" t="s">
        <v>61</v>
      </c>
      <c r="AX648" s="10" t="str">
        <f>IF(AW648="","Vacio",IF(AV648=AW648,"Igual","Diferente"))</f>
        <v>Igual</v>
      </c>
      <c r="AY648" s="26"/>
      <c r="AZ648" s="26"/>
      <c r="BA648" s="6">
        <f ca="1">+IF(L648&gt;21,"Revisar",0)</f>
        <v>0</v>
      </c>
      <c r="BB648" s="26" t="s">
        <v>62</v>
      </c>
      <c r="BC648" s="85" t="s">
        <v>63</v>
      </c>
      <c r="BD648" s="26">
        <v>0</v>
      </c>
      <c r="BE648" s="26">
        <v>0</v>
      </c>
    </row>
    <row r="649" spans="1:57" x14ac:dyDescent="0.25">
      <c r="A649" s="26" t="str">
        <f>CONCATENATE(E649,"_",Y649)</f>
        <v>20329545459_PCR-LAP1234</v>
      </c>
      <c r="B649" s="26" t="str">
        <f>CONCATENATE(E649,"_",Z649)</f>
        <v>20329545459_</v>
      </c>
      <c r="C649" s="7">
        <v>44114</v>
      </c>
      <c r="D649" s="7">
        <v>44144</v>
      </c>
      <c r="E649" s="108">
        <v>20329545459</v>
      </c>
      <c r="F649" s="12" t="s">
        <v>2163</v>
      </c>
      <c r="G649" s="21" t="s">
        <v>2061</v>
      </c>
      <c r="H649" s="4" t="s">
        <v>2160</v>
      </c>
      <c r="I649" s="7">
        <v>44114</v>
      </c>
      <c r="J649" s="7">
        <v>44144</v>
      </c>
      <c r="K649" s="28"/>
      <c r="L649" s="9">
        <f ca="1">+TODAY()-J649</f>
        <v>12</v>
      </c>
      <c r="M649" s="10">
        <v>75</v>
      </c>
      <c r="N649" s="94"/>
      <c r="O649" s="10" t="str">
        <f>IF(N649="","Vacio",IF(M649=N649,"Igual","Diferente"))</f>
        <v>Vacio</v>
      </c>
      <c r="P649" s="10"/>
      <c r="Q649" s="94"/>
      <c r="R649" s="10" t="str">
        <f>IF(Q649="","Vacio",IF(P649=Q649,"Igual","Diferente"))</f>
        <v>Vacio</v>
      </c>
      <c r="S649" s="2">
        <f>+M649+P649/3.5</f>
        <v>75</v>
      </c>
      <c r="T649" s="2">
        <f ca="1">+IF(L649&gt;=0,IF(L649&lt;30,S649*1,IF(60&gt;L649,S649*2,IF(90&gt;L649,S649*3,IF(120&gt;L649,S649*4,IF(150&gt;L649,S649*5,IF(180&gt;L649,S649*6,IF(210&gt;L649,S649*7))))))),0)</f>
        <v>75</v>
      </c>
      <c r="U649" s="3" t="str">
        <f ca="1">+IF(L649&lt;0,0,IF(L649&lt;8,$A$1,IF(L649&lt;15,$B$1,IF(L649&lt;22,$C$1,IF(L649&lt;30,$D$1,IF(L649&lt;60,$H$1,IF(L649&lt;90,$I$1,IF(L649&lt;120,$J$1,IF(L649&lt;150,$K$1,IF(L649&lt;180,$L$1,IF(L649&lt;210,$E$1)))))))))))</f>
        <v>CONCATENACIÓN LAPTOP ANTERIOR</v>
      </c>
      <c r="V649" s="4" t="s">
        <v>2161</v>
      </c>
      <c r="W649" s="11" t="s">
        <v>2162</v>
      </c>
      <c r="X649" s="7">
        <v>44113</v>
      </c>
      <c r="Y649" s="12" t="s">
        <v>2163</v>
      </c>
      <c r="Z649" s="12"/>
      <c r="AA649" s="12"/>
      <c r="AB649" s="13"/>
      <c r="AC649" s="13"/>
      <c r="AD649" s="13"/>
      <c r="AE649" s="13"/>
      <c r="AF649" s="260">
        <f ca="1">+TODAY()-AE649</f>
        <v>44156</v>
      </c>
      <c r="AG649" s="13"/>
      <c r="AH649" s="13"/>
      <c r="AI649" s="7"/>
      <c r="AJ649" s="7"/>
      <c r="AK649" s="4"/>
      <c r="AL649" s="7"/>
      <c r="AM649" s="11">
        <v>1</v>
      </c>
      <c r="AN649" s="4" t="s">
        <v>58</v>
      </c>
      <c r="AO649" s="4"/>
      <c r="AP649" s="4" t="s">
        <v>518</v>
      </c>
      <c r="AQ649" s="4"/>
      <c r="AR649" s="4"/>
      <c r="AS649" s="4"/>
      <c r="AT649" s="4"/>
      <c r="AU649" s="4" t="s">
        <v>111</v>
      </c>
      <c r="AV649" s="8" t="s">
        <v>61</v>
      </c>
      <c r="AW649" s="8" t="s">
        <v>61</v>
      </c>
      <c r="AX649" s="10" t="str">
        <f>IF(AW649="","Vacio",IF(AV649=AW649,"Igual","Diferente"))</f>
        <v>Igual</v>
      </c>
      <c r="AY649" s="85"/>
      <c r="AZ649" s="85"/>
      <c r="BA649" s="6">
        <f ca="1">+IF(L649&gt;21,"Revisar",0)</f>
        <v>0</v>
      </c>
      <c r="BB649" s="85" t="s">
        <v>62</v>
      </c>
      <c r="BC649" s="85" t="s">
        <v>63</v>
      </c>
      <c r="BD649" s="26">
        <v>0</v>
      </c>
      <c r="BE649" s="26">
        <v>0</v>
      </c>
    </row>
    <row r="650" spans="1:57" x14ac:dyDescent="0.25">
      <c r="A650" s="26" t="str">
        <f>CONCATENATE(E650,"_",Y650)</f>
        <v>20520596233_PCR-LAP1235</v>
      </c>
      <c r="B650" s="26" t="str">
        <f>CONCATENATE(E650,"_",Z650)</f>
        <v>20520596233_</v>
      </c>
      <c r="C650" s="7">
        <v>44133</v>
      </c>
      <c r="D650" s="7">
        <v>44163</v>
      </c>
      <c r="E650" s="108">
        <v>20520596233</v>
      </c>
      <c r="F650" s="77" t="s">
        <v>3773</v>
      </c>
      <c r="G650" s="4" t="s">
        <v>3742</v>
      </c>
      <c r="H650" s="4" t="s">
        <v>11347</v>
      </c>
      <c r="I650" s="7">
        <v>44133</v>
      </c>
      <c r="J650" s="7">
        <v>44163</v>
      </c>
      <c r="K650" s="8"/>
      <c r="L650" s="9">
        <f ca="1">+TODAY()-J650</f>
        <v>-7</v>
      </c>
      <c r="M650" s="10">
        <v>82</v>
      </c>
      <c r="N650" s="94"/>
      <c r="O650" s="10" t="str">
        <f>IF(N650="","Vacio",IF(M650=N650,"Igual","Diferente"))</f>
        <v>Vacio</v>
      </c>
      <c r="P650" s="10"/>
      <c r="Q650" s="94"/>
      <c r="R650" s="10" t="str">
        <f>IF(Q650="","Vacio",IF(P650=Q650,"Igual","Diferente"))</f>
        <v>Vacio</v>
      </c>
      <c r="S650" s="2">
        <f>+M650+P650/3.5</f>
        <v>82</v>
      </c>
      <c r="T650" s="2">
        <f ca="1">+IF(L650&gt;=0,IF(L650&lt;30,S650*1,IF(60&gt;L650,S650*2,IF(90&gt;L650,S650*3,IF(120&gt;L650,S650*4,IF(150&gt;L650,S650*5,IF(180&gt;L650,S650*6,IF(210&gt;L650,S650*7))))))),0)</f>
        <v>0</v>
      </c>
      <c r="U650" s="3">
        <f ca="1">+IF(L650&lt;0,0,IF(L650&lt;8,$A$1,IF(L650&lt;15,$B$1,IF(L650&lt;22,$C$1,IF(L650&lt;30,$D$1,IF(L650&lt;60,$H$1,IF(L650&lt;90,$I$1,IF(L650&lt;120,$J$1,IF(L650&lt;150,$K$1,IF(L650&lt;180,$L$1,IF(L650&lt;210,$E$1)))))))))))</f>
        <v>0</v>
      </c>
      <c r="V650" s="76" t="s">
        <v>3772</v>
      </c>
      <c r="W650" s="44" t="s">
        <v>3756</v>
      </c>
      <c r="X650" s="88">
        <v>44009</v>
      </c>
      <c r="Y650" s="77" t="s">
        <v>3773</v>
      </c>
      <c r="Z650" s="12"/>
      <c r="AA650" s="77"/>
      <c r="AB650" s="73"/>
      <c r="AC650" s="73"/>
      <c r="AD650" s="73"/>
      <c r="AE650" s="73"/>
      <c r="AF650" s="260">
        <f ca="1">+TODAY()-AE650</f>
        <v>44156</v>
      </c>
      <c r="AG650" s="73"/>
      <c r="AH650" s="73"/>
      <c r="AI650" s="7"/>
      <c r="AJ650" s="4"/>
      <c r="AK650" s="7"/>
      <c r="AL650" s="11"/>
      <c r="AM650" s="4"/>
      <c r="AN650" s="4"/>
      <c r="AO650" s="4"/>
      <c r="AP650" s="4" t="s">
        <v>306</v>
      </c>
      <c r="AQ650" s="4"/>
      <c r="AR650" s="4"/>
      <c r="AS650" s="4"/>
      <c r="AT650" s="4"/>
      <c r="AU650" s="4" t="s">
        <v>3449</v>
      </c>
      <c r="AV650" s="8" t="s">
        <v>61</v>
      </c>
      <c r="AW650" s="8" t="s">
        <v>61</v>
      </c>
      <c r="AX650" s="10" t="str">
        <f>IF(AW650="","Vacio",IF(AV650=AW650,"Igual","Diferente"))</f>
        <v>Igual</v>
      </c>
      <c r="AY650" s="85"/>
      <c r="AZ650" s="85"/>
      <c r="BA650" s="6">
        <f ca="1">+IF(L650&gt;21,"Revisar",0)</f>
        <v>0</v>
      </c>
      <c r="BB650" s="85" t="s">
        <v>62</v>
      </c>
      <c r="BC650" s="85" t="s">
        <v>63</v>
      </c>
      <c r="BD650" s="26">
        <v>0</v>
      </c>
      <c r="BE650" s="26">
        <v>0</v>
      </c>
    </row>
    <row r="651" spans="1:57" x14ac:dyDescent="0.25">
      <c r="A651" s="26" t="str">
        <f>CONCATENATE(E651,"_",Y651)</f>
        <v>20557108646_PCR-LAP1236</v>
      </c>
      <c r="B651" s="26" t="str">
        <f>CONCATENATE(E651,"_",Z651)</f>
        <v>20557108646_</v>
      </c>
      <c r="C651" s="7">
        <v>44129</v>
      </c>
      <c r="D651" s="7">
        <v>44159</v>
      </c>
      <c r="E651" s="108">
        <v>20557108646</v>
      </c>
      <c r="F651" s="12" t="s">
        <v>2359</v>
      </c>
      <c r="G651" s="4" t="s">
        <v>2289</v>
      </c>
      <c r="H651" s="4" t="s">
        <v>11318</v>
      </c>
      <c r="I651" s="7">
        <v>44129</v>
      </c>
      <c r="J651" s="7">
        <v>44159</v>
      </c>
      <c r="K651" s="8"/>
      <c r="L651" s="9">
        <f ca="1">+TODAY()-J651</f>
        <v>-3</v>
      </c>
      <c r="M651" s="10">
        <v>60</v>
      </c>
      <c r="N651" s="94"/>
      <c r="O651" s="10" t="str">
        <f>IF(N651="","Vacio",IF(M651=N651,"Igual","Diferente"))</f>
        <v>Vacio</v>
      </c>
      <c r="P651" s="10"/>
      <c r="Q651" s="94"/>
      <c r="R651" s="10" t="str">
        <f>IF(Q651="","Vacio",IF(P651=Q651,"Igual","Diferente"))</f>
        <v>Vacio</v>
      </c>
      <c r="S651" s="2">
        <f>+M651+P651/3.5</f>
        <v>60</v>
      </c>
      <c r="T651" s="2">
        <f ca="1">+IF(L651&gt;=0,IF(L651&lt;30,S651*1,IF(60&gt;L651,S651*2,IF(90&gt;L651,S651*3,IF(120&gt;L651,S651*4,IF(150&gt;L651,S651*5,IF(180&gt;L651,S651*6,IF(210&gt;L651,S651*7))))))),0)</f>
        <v>0</v>
      </c>
      <c r="U651" s="3">
        <f ca="1">+IF(L651&lt;0,0,IF(L651&lt;8,$A$1,IF(L651&lt;15,$B$1,IF(L651&lt;22,$C$1,IF(L651&lt;30,$D$1,IF(L651&lt;60,$H$1,IF(L651&lt;90,$I$1,IF(L651&lt;120,$J$1,IF(L651&lt;150,$K$1,IF(L651&lt;180,$L$1,IF(L651&lt;210,$E$1)))))))))))</f>
        <v>0</v>
      </c>
      <c r="V651" s="4" t="s">
        <v>2317</v>
      </c>
      <c r="W651" s="11" t="s">
        <v>2318</v>
      </c>
      <c r="X651" s="7">
        <v>43886</v>
      </c>
      <c r="Y651" s="12" t="s">
        <v>2359</v>
      </c>
      <c r="Z651" s="12"/>
      <c r="AA651" s="12"/>
      <c r="AB651" s="13"/>
      <c r="AC651" s="13"/>
      <c r="AD651" s="13"/>
      <c r="AE651" s="13"/>
      <c r="AF651" s="260">
        <f ca="1">+TODAY()-AE651</f>
        <v>44156</v>
      </c>
      <c r="AG651" s="13"/>
      <c r="AH651" s="13"/>
      <c r="AI651" s="7"/>
      <c r="AJ651" s="7"/>
      <c r="AK651" s="4"/>
      <c r="AL651" s="7"/>
      <c r="AM651" s="11">
        <v>1</v>
      </c>
      <c r="AN651" s="4" t="s">
        <v>58</v>
      </c>
      <c r="AO651" s="4"/>
      <c r="AP651" s="4" t="s">
        <v>66</v>
      </c>
      <c r="AQ651" s="4"/>
      <c r="AR651" s="4"/>
      <c r="AS651" s="4"/>
      <c r="AT651" s="4"/>
      <c r="AU651" s="4" t="s">
        <v>429</v>
      </c>
      <c r="AV651" s="8" t="s">
        <v>61</v>
      </c>
      <c r="AW651" s="8" t="s">
        <v>61</v>
      </c>
      <c r="AX651" s="10" t="str">
        <f>IF(AW651="","Vacio",IF(AV651=AW651,"Igual","Diferente"))</f>
        <v>Igual</v>
      </c>
      <c r="AY651" s="85"/>
      <c r="AZ651" s="85"/>
      <c r="BA651" s="6">
        <f ca="1">+IF(L651&gt;21,"Revisar",0)</f>
        <v>0</v>
      </c>
      <c r="BB651" s="85" t="s">
        <v>62</v>
      </c>
      <c r="BC651" s="85" t="s">
        <v>63</v>
      </c>
      <c r="BD651" s="26">
        <v>0</v>
      </c>
      <c r="BE651" s="26">
        <v>0</v>
      </c>
    </row>
    <row r="652" spans="1:57" x14ac:dyDescent="0.25">
      <c r="A652" s="26" t="str">
        <f>CONCATENATE(E652,"_",Y652)</f>
        <v>20159473148_PCR-LAP1237</v>
      </c>
      <c r="B652" s="26" t="str">
        <f>CONCATENATE(E652,"_",Z652)</f>
        <v>20159473148_PCR-LAP0848</v>
      </c>
      <c r="C652" s="22">
        <v>44120</v>
      </c>
      <c r="D652" s="22">
        <v>44150</v>
      </c>
      <c r="E652" s="108">
        <v>20159473148</v>
      </c>
      <c r="F652" s="12" t="s">
        <v>2765</v>
      </c>
      <c r="G652" s="21" t="s">
        <v>2759</v>
      </c>
      <c r="H652" s="4" t="s">
        <v>2760</v>
      </c>
      <c r="I652" s="22">
        <v>44120</v>
      </c>
      <c r="J652" s="22">
        <v>44150</v>
      </c>
      <c r="K652" s="23" t="s">
        <v>2761</v>
      </c>
      <c r="L652" s="9">
        <f ca="1">+TODAY()-J652</f>
        <v>6</v>
      </c>
      <c r="M652" s="10">
        <v>47.5</v>
      </c>
      <c r="N652" s="90"/>
      <c r="O652" s="10" t="str">
        <f>IF(N652="","Vacio",IF(M652=N652,"Igual","Diferente"))</f>
        <v>Vacio</v>
      </c>
      <c r="P652" s="10"/>
      <c r="Q652" s="90"/>
      <c r="R652" s="10" t="str">
        <f>IF(Q652="","Vacio",IF(P652=Q652,"Igual","Diferente"))</f>
        <v>Vacio</v>
      </c>
      <c r="S652" s="2">
        <f>+M652+P652/3.5</f>
        <v>47.5</v>
      </c>
      <c r="T652" s="2">
        <f ca="1">+IF(L652&gt;=0,IF(L652&lt;30,S652*1,IF(60&gt;L652,S652*2,IF(90&gt;L652,S652*3,IF(120&gt;L652,S652*4,IF(150&gt;L652,S652*5,IF(180&gt;L652,S652*6,IF(210&gt;L652,S652*7))))))),0)</f>
        <v>47.5</v>
      </c>
      <c r="U652" s="3" t="str">
        <f ca="1">+IF(L652&lt;0,0,IF(L652&lt;8,$A$1,IF(L652&lt;15,$B$1,IF(L652&lt;22,$C$1,IF(L652&lt;30,$D$1,IF(L652&lt;60,$H$1,IF(L652&lt;90,$I$1,IF(L652&lt;120,$J$1,IF(L652&lt;150,$K$1,IF(L652&lt;180,$L$1,IF(L652&lt;210,$E$1)))))))))))</f>
        <v>CONCATENACIÓN LAPTOP ACTUAL</v>
      </c>
      <c r="V652" s="21" t="s">
        <v>1206</v>
      </c>
      <c r="W652" s="24" t="s">
        <v>2762</v>
      </c>
      <c r="X652" s="22">
        <v>43902</v>
      </c>
      <c r="Y652" s="12" t="s">
        <v>2765</v>
      </c>
      <c r="Z652" s="12" t="s">
        <v>2766</v>
      </c>
      <c r="AA652" s="12"/>
      <c r="AB652" s="13"/>
      <c r="AC652" s="13"/>
      <c r="AD652" s="13"/>
      <c r="AE652" s="13"/>
      <c r="AF652" s="260">
        <f ca="1">+TODAY()-AE652</f>
        <v>44156</v>
      </c>
      <c r="AG652" s="13"/>
      <c r="AH652" s="13"/>
      <c r="AI652" s="22"/>
      <c r="AJ652" s="22"/>
      <c r="AK652" s="21"/>
      <c r="AL652" s="22"/>
      <c r="AM652" s="24">
        <v>1</v>
      </c>
      <c r="AN652" s="4" t="s">
        <v>58</v>
      </c>
      <c r="AO652" s="21"/>
      <c r="AP652" s="21" t="s">
        <v>66</v>
      </c>
      <c r="AQ652" s="21"/>
      <c r="AR652" s="21"/>
      <c r="AS652" s="21"/>
      <c r="AT652" s="21"/>
      <c r="AU652" s="120" t="s">
        <v>89</v>
      </c>
      <c r="AV652" s="23" t="s">
        <v>61</v>
      </c>
      <c r="AW652" s="8" t="s">
        <v>61</v>
      </c>
      <c r="AX652" s="10" t="str">
        <f>IF(AW652="","Vacio",IF(AV652=AW652,"Igual","Diferente"))</f>
        <v>Igual</v>
      </c>
      <c r="AY652" s="85"/>
      <c r="AZ652" s="85"/>
      <c r="BA652" s="6">
        <f ca="1">+IF(L652&gt;21,"Revisar",0)</f>
        <v>0</v>
      </c>
      <c r="BB652" s="26" t="s">
        <v>62</v>
      </c>
      <c r="BC652" s="85" t="s">
        <v>63</v>
      </c>
      <c r="BD652" s="26">
        <v>0</v>
      </c>
      <c r="BE652" s="26">
        <v>0</v>
      </c>
    </row>
    <row r="653" spans="1:57" x14ac:dyDescent="0.25">
      <c r="A653" s="26" t="str">
        <f>CONCATENATE(E653,"_",Y653)</f>
        <v>20548362017_PCR-LAP1238</v>
      </c>
      <c r="B653" s="26" t="str">
        <f>CONCATENATE(E653,"_",Z653)</f>
        <v>20548362017_PCR-LAP 0302</v>
      </c>
      <c r="C653" s="7">
        <v>44121</v>
      </c>
      <c r="D653" s="7">
        <v>44151</v>
      </c>
      <c r="E653" s="108">
        <v>20548362017</v>
      </c>
      <c r="F653" s="12" t="s">
        <v>414</v>
      </c>
      <c r="G653" s="4" t="s">
        <v>410</v>
      </c>
      <c r="H653" s="4" t="s">
        <v>411</v>
      </c>
      <c r="I653" s="7">
        <v>44121</v>
      </c>
      <c r="J653" s="7">
        <v>44151</v>
      </c>
      <c r="K653" s="8"/>
      <c r="L653" s="9">
        <f ca="1">+TODAY()-J653</f>
        <v>5</v>
      </c>
      <c r="M653" s="10"/>
      <c r="N653" s="90"/>
      <c r="O653" s="10" t="str">
        <f>IF(N653="","Vacio",IF(M653=N653,"Igual","Diferente"))</f>
        <v>Vacio</v>
      </c>
      <c r="P653" s="10">
        <v>280</v>
      </c>
      <c r="Q653" s="90"/>
      <c r="R653" s="10" t="str">
        <f>IF(Q653="","Vacio",IF(P653=Q653,"Igual","Diferente"))</f>
        <v>Vacio</v>
      </c>
      <c r="S653" s="2">
        <f>+M653+P653/3.5</f>
        <v>80</v>
      </c>
      <c r="T653" s="2">
        <f ca="1">+IF(L653&gt;=0,IF(L653&lt;30,S653*1,IF(60&gt;L653,S653*2,IF(90&gt;L653,S653*3,IF(120&gt;L653,S653*4,IF(150&gt;L653,S653*5,IF(180&gt;L653,S653*6,IF(210&gt;L653,S653*7))))))),0)</f>
        <v>80</v>
      </c>
      <c r="U653" s="3" t="str">
        <f ca="1">+IF(L653&lt;0,0,IF(L653&lt;8,$A$1,IF(L653&lt;15,$B$1,IF(L653&lt;22,$C$1,IF(L653&lt;30,$D$1,IF(L653&lt;60,$H$1,IF(L653&lt;90,$I$1,IF(L653&lt;120,$J$1,IF(L653&lt;150,$K$1,IF(L653&lt;180,$L$1,IF(L653&lt;210,$E$1)))))))))))</f>
        <v>CONCATENACIÓN LAPTOP ACTUAL</v>
      </c>
      <c r="V653" s="4" t="s">
        <v>412</v>
      </c>
      <c r="W653" s="11" t="s">
        <v>413</v>
      </c>
      <c r="X653" s="7">
        <v>42643</v>
      </c>
      <c r="Y653" s="12" t="s">
        <v>414</v>
      </c>
      <c r="Z653" s="12" t="s">
        <v>415</v>
      </c>
      <c r="AA653" s="12" t="s">
        <v>416</v>
      </c>
      <c r="AB653" s="13"/>
      <c r="AC653" s="13"/>
      <c r="AD653" s="13"/>
      <c r="AE653" s="13"/>
      <c r="AF653" s="260">
        <f ca="1">+TODAY()-AE653</f>
        <v>44156</v>
      </c>
      <c r="AG653" s="13"/>
      <c r="AH653" s="13"/>
      <c r="AI653" s="7"/>
      <c r="AJ653" s="7"/>
      <c r="AK653" s="4" t="s">
        <v>305</v>
      </c>
      <c r="AL653" s="7"/>
      <c r="AM653" s="11">
        <v>1</v>
      </c>
      <c r="AN653" s="4" t="s">
        <v>58</v>
      </c>
      <c r="AO653" s="4"/>
      <c r="AP653" s="4" t="s">
        <v>66</v>
      </c>
      <c r="AQ653" s="4"/>
      <c r="AR653" s="4"/>
      <c r="AS653" s="4"/>
      <c r="AT653" s="4"/>
      <c r="AU653" s="120" t="s">
        <v>89</v>
      </c>
      <c r="AV653" s="8" t="s">
        <v>61</v>
      </c>
      <c r="AW653" s="8" t="s">
        <v>61</v>
      </c>
      <c r="AX653" s="10" t="str">
        <f>IF(AW653="","Vacio",IF(AV653=AW653,"Igual","Diferente"))</f>
        <v>Igual</v>
      </c>
      <c r="AY653" s="26"/>
      <c r="AZ653" s="26"/>
      <c r="BA653" s="6">
        <f ca="1">+IF(L653&gt;21,"Revisar",0)</f>
        <v>0</v>
      </c>
      <c r="BB653" s="26" t="s">
        <v>62</v>
      </c>
      <c r="BC653" s="85" t="s">
        <v>63</v>
      </c>
      <c r="BD653" s="26">
        <v>0</v>
      </c>
      <c r="BE653" s="26">
        <v>0</v>
      </c>
    </row>
    <row r="654" spans="1:57" x14ac:dyDescent="0.25">
      <c r="A654" s="26" t="str">
        <f>CONCATENATE(E654,"_",Y654)</f>
        <v>20159473148_PCR-LAP1239</v>
      </c>
      <c r="B654" s="26" t="str">
        <f>CONCATENATE(E654,"_",Z654)</f>
        <v>20159473148_</v>
      </c>
      <c r="C654" s="22">
        <v>44120</v>
      </c>
      <c r="D654" s="22">
        <v>44150</v>
      </c>
      <c r="E654" s="108">
        <v>20159473148</v>
      </c>
      <c r="F654" s="12" t="s">
        <v>559</v>
      </c>
      <c r="G654" s="21" t="s">
        <v>2759</v>
      </c>
      <c r="H654" s="4" t="s">
        <v>2760</v>
      </c>
      <c r="I654" s="22">
        <v>44120</v>
      </c>
      <c r="J654" s="22">
        <v>44150</v>
      </c>
      <c r="K654" s="23" t="s">
        <v>2761</v>
      </c>
      <c r="L654" s="9">
        <f ca="1">+TODAY()-J654</f>
        <v>6</v>
      </c>
      <c r="M654" s="10">
        <v>47.5</v>
      </c>
      <c r="N654" s="90"/>
      <c r="O654" s="10" t="str">
        <f>IF(N654="","Vacio",IF(M654=N654,"Igual","Diferente"))</f>
        <v>Vacio</v>
      </c>
      <c r="P654" s="10"/>
      <c r="Q654" s="90"/>
      <c r="R654" s="10" t="str">
        <f>IF(Q654="","Vacio",IF(P654=Q654,"Igual","Diferente"))</f>
        <v>Vacio</v>
      </c>
      <c r="S654" s="2">
        <f>+M654+P654/3.5</f>
        <v>47.5</v>
      </c>
      <c r="T654" s="2">
        <f ca="1">+IF(L654&gt;=0,IF(L654&lt;30,S654*1,IF(60&gt;L654,S654*2,IF(90&gt;L654,S654*3,IF(120&gt;L654,S654*4,IF(150&gt;L654,S654*5,IF(180&gt;L654,S654*6,IF(210&gt;L654,S654*7))))))),0)</f>
        <v>47.5</v>
      </c>
      <c r="U654" s="3" t="str">
        <f ca="1">+IF(L654&lt;0,0,IF(L654&lt;8,$A$1,IF(L654&lt;15,$B$1,IF(L654&lt;22,$C$1,IF(L654&lt;30,$D$1,IF(L654&lt;60,$H$1,IF(L654&lt;90,$I$1,IF(L654&lt;120,$J$1,IF(L654&lt;150,$K$1,IF(L654&lt;180,$L$1,IF(L654&lt;210,$E$1)))))))))))</f>
        <v>CONCATENACIÓN LAPTOP ACTUAL</v>
      </c>
      <c r="V654" s="21" t="s">
        <v>1206</v>
      </c>
      <c r="W654" s="24" t="s">
        <v>2762</v>
      </c>
      <c r="X654" s="22">
        <v>43902</v>
      </c>
      <c r="Y654" s="12" t="s">
        <v>559</v>
      </c>
      <c r="Z654" s="12"/>
      <c r="AA654" s="12"/>
      <c r="AB654" s="13"/>
      <c r="AC654" s="13"/>
      <c r="AD654" s="13"/>
      <c r="AE654" s="13"/>
      <c r="AF654" s="260">
        <f ca="1">+TODAY()-AE654</f>
        <v>44156</v>
      </c>
      <c r="AG654" s="13"/>
      <c r="AH654" s="13"/>
      <c r="AI654" s="22"/>
      <c r="AJ654" s="22"/>
      <c r="AK654" s="21"/>
      <c r="AL654" s="22"/>
      <c r="AM654" s="24">
        <v>1</v>
      </c>
      <c r="AN654" s="4" t="s">
        <v>58</v>
      </c>
      <c r="AO654" s="21"/>
      <c r="AP654" s="21" t="s">
        <v>66</v>
      </c>
      <c r="AQ654" s="21"/>
      <c r="AR654" s="21"/>
      <c r="AS654" s="21"/>
      <c r="AT654" s="21"/>
      <c r="AU654" s="120" t="s">
        <v>89</v>
      </c>
      <c r="AV654" s="23" t="s">
        <v>61</v>
      </c>
      <c r="AW654" s="8" t="s">
        <v>61</v>
      </c>
      <c r="AX654" s="10" t="str">
        <f>IF(AW654="","Vacio",IF(AV654=AW654,"Igual","Diferente"))</f>
        <v>Igual</v>
      </c>
      <c r="AY654" s="85"/>
      <c r="AZ654" s="85"/>
      <c r="BA654" s="6">
        <f ca="1">+IF(L654&gt;21,"Revisar",0)</f>
        <v>0</v>
      </c>
      <c r="BB654" s="26" t="s">
        <v>62</v>
      </c>
      <c r="BC654" s="85" t="s">
        <v>63</v>
      </c>
      <c r="BD654" s="26">
        <v>0</v>
      </c>
      <c r="BE654" s="26">
        <v>0</v>
      </c>
    </row>
    <row r="655" spans="1:57" x14ac:dyDescent="0.25">
      <c r="A655" s="26" t="str">
        <f>CONCATENATE(E655,"_",Y655)</f>
        <v>20329545459_PCR-LAP1240</v>
      </c>
      <c r="B655" s="26" t="str">
        <f>CONCATENATE(E655,"_",Z655)</f>
        <v>20329545459_PCR-LAP1248</v>
      </c>
      <c r="C655" s="7">
        <v>44079</v>
      </c>
      <c r="D655" s="7">
        <v>44108</v>
      </c>
      <c r="E655" s="108">
        <v>20329545459</v>
      </c>
      <c r="F655" s="12" t="s">
        <v>2165</v>
      </c>
      <c r="G655" s="21" t="s">
        <v>2061</v>
      </c>
      <c r="H655" s="4" t="s">
        <v>2092</v>
      </c>
      <c r="I655" s="7">
        <v>44079</v>
      </c>
      <c r="J655" s="7">
        <v>44108</v>
      </c>
      <c r="K655" s="28" t="s">
        <v>2093</v>
      </c>
      <c r="L655" s="9">
        <f ca="1">+TODAY()-J655</f>
        <v>48</v>
      </c>
      <c r="M655" s="10">
        <v>60</v>
      </c>
      <c r="N655" s="94"/>
      <c r="O655" s="10" t="str">
        <f>IF(N655="","Vacio",IF(M655=N655,"Igual","Diferente"))</f>
        <v>Vacio</v>
      </c>
      <c r="P655" s="10"/>
      <c r="Q655" s="94"/>
      <c r="R655" s="10" t="str">
        <f>IF(Q655="","Vacio",IF(P655=Q655,"Igual","Diferente"))</f>
        <v>Vacio</v>
      </c>
      <c r="S655" s="2">
        <f>+M655+P655/3.5</f>
        <v>60</v>
      </c>
      <c r="T655" s="2">
        <f ca="1">+IF(L655&gt;=0,IF(L655&lt;30,S655*1,IF(60&gt;L655,S655*2,IF(90&gt;L655,S655*3,IF(120&gt;L655,S655*4,IF(150&gt;L655,S655*5,IF(180&gt;L655,S655*6,IF(210&gt;L655,S655*7))))))),0)</f>
        <v>120</v>
      </c>
      <c r="U655" s="3" t="str">
        <f ca="1">+IF(L655&lt;0,0,IF(L655&lt;8,$A$1,IF(L655&lt;15,$B$1,IF(L655&lt;22,$C$1,IF(L655&lt;30,$D$1,IF(L655&lt;60,$H$1,IF(L655&lt;90,$I$1,IF(L655&lt;120,$J$1,IF(L655&lt;150,$K$1,IF(L655&lt;180,$L$1,IF(L655&lt;210,$E$1)))))))))))</f>
        <v>Factura</v>
      </c>
      <c r="V655" s="4" t="s">
        <v>708</v>
      </c>
      <c r="W655" s="11" t="s">
        <v>2164</v>
      </c>
      <c r="X655" s="7">
        <v>43620</v>
      </c>
      <c r="Y655" s="12" t="s">
        <v>2165</v>
      </c>
      <c r="Z655" s="12" t="s">
        <v>2166</v>
      </c>
      <c r="AA655" s="12"/>
      <c r="AB655" s="13"/>
      <c r="AC655" s="13"/>
      <c r="AD655" s="13"/>
      <c r="AE655" s="13"/>
      <c r="AF655" s="260">
        <f ca="1">+TODAY()-AE655</f>
        <v>44156</v>
      </c>
      <c r="AG655" s="13"/>
      <c r="AH655" s="13"/>
      <c r="AI655" s="7"/>
      <c r="AJ655" s="7"/>
      <c r="AK655" s="4" t="s">
        <v>65</v>
      </c>
      <c r="AL655" s="7"/>
      <c r="AM655" s="11">
        <v>1</v>
      </c>
      <c r="AN655" s="4" t="s">
        <v>58</v>
      </c>
      <c r="AO655" s="4"/>
      <c r="AP655" s="4" t="s">
        <v>66</v>
      </c>
      <c r="AQ655" s="4"/>
      <c r="AR655" s="4"/>
      <c r="AS655" s="4"/>
      <c r="AT655" s="4"/>
      <c r="AU655" s="4" t="s">
        <v>111</v>
      </c>
      <c r="AV655" s="8" t="s">
        <v>61</v>
      </c>
      <c r="AW655" s="8" t="s">
        <v>61</v>
      </c>
      <c r="AX655" s="10" t="str">
        <f>IF(AW655="","Vacio",IF(AV655=AW655,"Igual","Diferente"))</f>
        <v>Igual</v>
      </c>
      <c r="AY655" s="85"/>
      <c r="AZ655" s="85"/>
      <c r="BA655" s="6" t="str">
        <f ca="1">+IF(L655&gt;21,"Revisar",0)</f>
        <v>Revisar</v>
      </c>
      <c r="BB655" s="85" t="s">
        <v>62</v>
      </c>
      <c r="BC655" s="85" t="s">
        <v>120</v>
      </c>
      <c r="BD655" s="26">
        <v>0</v>
      </c>
      <c r="BE655" s="26">
        <v>0</v>
      </c>
    </row>
    <row r="656" spans="1:57" x14ac:dyDescent="0.25">
      <c r="A656" s="26" t="str">
        <f>CONCATENATE(E656,"_",Y656)</f>
        <v>20518230876_PCR-LAP1241</v>
      </c>
      <c r="B656" s="26" t="str">
        <f>CONCATENATE(E656,"_",Z656)</f>
        <v>20518230876_</v>
      </c>
      <c r="C656" s="7">
        <v>44120</v>
      </c>
      <c r="D656" s="7">
        <v>44135</v>
      </c>
      <c r="E656" s="108">
        <v>20518230876</v>
      </c>
      <c r="F656" s="12" t="s">
        <v>1681</v>
      </c>
      <c r="G656" s="4" t="s">
        <v>1657</v>
      </c>
      <c r="H656" s="4" t="s">
        <v>1678</v>
      </c>
      <c r="I656" s="7">
        <v>44120</v>
      </c>
      <c r="J656" s="7">
        <v>44135</v>
      </c>
      <c r="K656" s="8"/>
      <c r="L656" s="9">
        <f ca="1">+TODAY()-J656</f>
        <v>21</v>
      </c>
      <c r="M656" s="10">
        <v>67</v>
      </c>
      <c r="N656" s="90"/>
      <c r="O656" s="10" t="str">
        <f>IF(N656="","Vacio",IF(M656=N656,"Igual","Diferente"))</f>
        <v>Vacio</v>
      </c>
      <c r="P656" s="10"/>
      <c r="Q656" s="90"/>
      <c r="R656" s="10" t="str">
        <f>IF(Q656="","Vacio",IF(P656=Q656,"Igual","Diferente"))</f>
        <v>Vacio</v>
      </c>
      <c r="S656" s="2">
        <f>+M656+P656/3.5</f>
        <v>67</v>
      </c>
      <c r="T656" s="2">
        <f ca="1">+IF(L656&gt;=0,IF(L656&lt;30,S656*1,IF(60&gt;L656,S656*2,IF(90&gt;L656,S656*3,IF(120&gt;L656,S656*4,IF(150&gt;L656,S656*5,IF(180&gt;L656,S656*6,IF(210&gt;L656,S656*7))))))),0)</f>
        <v>67</v>
      </c>
      <c r="U656" s="3" t="str">
        <f ca="1">+IF(L656&lt;0,0,IF(L656&lt;8,$A$1,IF(L656&lt;15,$B$1,IF(L656&lt;22,$C$1,IF(L656&lt;30,$D$1,IF(L656&lt;60,$H$1,IF(L656&lt;90,$I$1,IF(L656&lt;120,$J$1,IF(L656&lt;150,$K$1,IF(L656&lt;180,$L$1,IF(L656&lt;210,$E$1)))))))))))</f>
        <v>Fecha inicio Plazo Alquiler</v>
      </c>
      <c r="V656" s="4" t="s">
        <v>1679</v>
      </c>
      <c r="W656" s="11" t="s">
        <v>1680</v>
      </c>
      <c r="X656" s="44">
        <v>44089</v>
      </c>
      <c r="Y656" s="12" t="s">
        <v>1681</v>
      </c>
      <c r="Z656" s="12"/>
      <c r="AA656" s="12"/>
      <c r="AB656" s="13"/>
      <c r="AC656" s="13"/>
      <c r="AD656" s="13"/>
      <c r="AE656" s="13"/>
      <c r="AF656" s="260">
        <f ca="1">+TODAY()-AE656</f>
        <v>44156</v>
      </c>
      <c r="AG656" s="13"/>
      <c r="AH656" s="13"/>
      <c r="AI656" s="7"/>
      <c r="AJ656" s="7"/>
      <c r="AK656" s="4"/>
      <c r="AL656" s="7"/>
      <c r="AM656" s="11">
        <v>1</v>
      </c>
      <c r="AN656" s="4" t="s">
        <v>58</v>
      </c>
      <c r="AO656" s="4"/>
      <c r="AP656" s="4" t="s">
        <v>1601</v>
      </c>
      <c r="AQ656" s="4"/>
      <c r="AR656" s="4"/>
      <c r="AS656" s="4"/>
      <c r="AT656" s="4"/>
      <c r="AU656" s="120" t="s">
        <v>89</v>
      </c>
      <c r="AV656" s="8" t="s">
        <v>61</v>
      </c>
      <c r="AW656" s="8" t="s">
        <v>61</v>
      </c>
      <c r="AX656" s="10" t="str">
        <f>IF(AW656="","Vacio",IF(AV656=AW656,"Igual","Diferente"))</f>
        <v>Igual</v>
      </c>
      <c r="AY656" s="26"/>
      <c r="AZ656" s="26"/>
      <c r="BA656" s="6">
        <f ca="1">+IF(L656&gt;21,"Revisar",0)</f>
        <v>0</v>
      </c>
      <c r="BB656" s="26" t="s">
        <v>62</v>
      </c>
      <c r="BC656" s="85" t="s">
        <v>63</v>
      </c>
      <c r="BD656" s="26">
        <v>0</v>
      </c>
      <c r="BE656" s="26">
        <v>0</v>
      </c>
    </row>
    <row r="657" spans="1:57" x14ac:dyDescent="0.25">
      <c r="A657" s="26" t="str">
        <f>CONCATENATE(E657,"_",Y657)</f>
        <v>20557108646_PCR-LAP1242</v>
      </c>
      <c r="B657" s="26" t="str">
        <f>CONCATENATE(E657,"_",Z657)</f>
        <v>20557108646_</v>
      </c>
      <c r="C657" s="7">
        <v>44129</v>
      </c>
      <c r="D657" s="7">
        <v>44159</v>
      </c>
      <c r="E657" s="108">
        <v>20557108646</v>
      </c>
      <c r="F657" s="12" t="s">
        <v>2360</v>
      </c>
      <c r="G657" s="4" t="s">
        <v>2289</v>
      </c>
      <c r="H657" s="4" t="s">
        <v>11318</v>
      </c>
      <c r="I657" s="7">
        <v>44129</v>
      </c>
      <c r="J657" s="7">
        <v>44159</v>
      </c>
      <c r="K657" s="8"/>
      <c r="L657" s="9">
        <f ca="1">+TODAY()-J657</f>
        <v>-3</v>
      </c>
      <c r="M657" s="10">
        <v>60</v>
      </c>
      <c r="N657" s="94"/>
      <c r="O657" s="10" t="str">
        <f>IF(N657="","Vacio",IF(M657=N657,"Igual","Diferente"))</f>
        <v>Vacio</v>
      </c>
      <c r="P657" s="10"/>
      <c r="Q657" s="94"/>
      <c r="R657" s="10" t="str">
        <f>IF(Q657="","Vacio",IF(P657=Q657,"Igual","Diferente"))</f>
        <v>Vacio</v>
      </c>
      <c r="S657" s="2">
        <f>+M657+P657/3.5</f>
        <v>60</v>
      </c>
      <c r="T657" s="2">
        <f ca="1">+IF(L657&gt;=0,IF(L657&lt;30,S657*1,IF(60&gt;L657,S657*2,IF(90&gt;L657,S657*3,IF(120&gt;L657,S657*4,IF(150&gt;L657,S657*5,IF(180&gt;L657,S657*6,IF(210&gt;L657,S657*7))))))),0)</f>
        <v>0</v>
      </c>
      <c r="U657" s="3">
        <f ca="1">+IF(L657&lt;0,0,IF(L657&lt;8,$A$1,IF(L657&lt;15,$B$1,IF(L657&lt;22,$C$1,IF(L657&lt;30,$D$1,IF(L657&lt;60,$H$1,IF(L657&lt;90,$I$1,IF(L657&lt;120,$J$1,IF(L657&lt;150,$K$1,IF(L657&lt;180,$L$1,IF(L657&lt;210,$E$1)))))))))))</f>
        <v>0</v>
      </c>
      <c r="V657" s="4" t="s">
        <v>2317</v>
      </c>
      <c r="W657" s="11" t="s">
        <v>2318</v>
      </c>
      <c r="X657" s="7">
        <v>43886</v>
      </c>
      <c r="Y657" s="12" t="s">
        <v>2360</v>
      </c>
      <c r="Z657" s="12"/>
      <c r="AA657" s="12"/>
      <c r="AB657" s="13"/>
      <c r="AC657" s="13"/>
      <c r="AD657" s="13"/>
      <c r="AE657" s="13"/>
      <c r="AF657" s="260">
        <f ca="1">+TODAY()-AE657</f>
        <v>44156</v>
      </c>
      <c r="AG657" s="13"/>
      <c r="AH657" s="13"/>
      <c r="AI657" s="7"/>
      <c r="AJ657" s="7"/>
      <c r="AK657" s="4"/>
      <c r="AL657" s="7"/>
      <c r="AM657" s="11">
        <v>1</v>
      </c>
      <c r="AN657" s="4" t="s">
        <v>58</v>
      </c>
      <c r="AO657" s="4"/>
      <c r="AP657" s="4" t="s">
        <v>66</v>
      </c>
      <c r="AQ657" s="4"/>
      <c r="AR657" s="4"/>
      <c r="AS657" s="4"/>
      <c r="AT657" s="4"/>
      <c r="AU657" s="4" t="s">
        <v>429</v>
      </c>
      <c r="AV657" s="8" t="s">
        <v>61</v>
      </c>
      <c r="AW657" s="8" t="s">
        <v>61</v>
      </c>
      <c r="AX657" s="10" t="str">
        <f>IF(AW657="","Vacio",IF(AV657=AW657,"Igual","Diferente"))</f>
        <v>Igual</v>
      </c>
      <c r="AY657" s="85"/>
      <c r="AZ657" s="85"/>
      <c r="BA657" s="6">
        <f ca="1">+IF(L657&gt;21,"Revisar",0)</f>
        <v>0</v>
      </c>
      <c r="BB657" s="85" t="s">
        <v>62</v>
      </c>
      <c r="BC657" s="85" t="s">
        <v>63</v>
      </c>
      <c r="BD657" s="26">
        <v>0</v>
      </c>
      <c r="BE657" s="26">
        <v>0</v>
      </c>
    </row>
    <row r="658" spans="1:57" x14ac:dyDescent="0.25">
      <c r="A658" s="26" t="str">
        <f>CONCATENATE(E658,"_",Y658)</f>
        <v>20518230876_PCR-LAP1243</v>
      </c>
      <c r="B658" s="26" t="str">
        <f>CONCATENATE(E658,"_",Z658)</f>
        <v>20518230876_</v>
      </c>
      <c r="C658" s="7">
        <v>44120</v>
      </c>
      <c r="D658" s="7">
        <v>44135</v>
      </c>
      <c r="E658" s="108">
        <v>20518230876</v>
      </c>
      <c r="F658" s="12" t="s">
        <v>1682</v>
      </c>
      <c r="G658" s="4" t="s">
        <v>1657</v>
      </c>
      <c r="H658" s="4" t="s">
        <v>1678</v>
      </c>
      <c r="I658" s="7">
        <v>44120</v>
      </c>
      <c r="J658" s="7">
        <v>44135</v>
      </c>
      <c r="K658" s="8"/>
      <c r="L658" s="9">
        <f ca="1">+TODAY()-J658</f>
        <v>21</v>
      </c>
      <c r="M658" s="10">
        <v>67</v>
      </c>
      <c r="N658" s="90"/>
      <c r="O658" s="10" t="str">
        <f>IF(N658="","Vacio",IF(M658=N658,"Igual","Diferente"))</f>
        <v>Vacio</v>
      </c>
      <c r="P658" s="10"/>
      <c r="Q658" s="90"/>
      <c r="R658" s="10" t="str">
        <f>IF(Q658="","Vacio",IF(P658=Q658,"Igual","Diferente"))</f>
        <v>Vacio</v>
      </c>
      <c r="S658" s="2">
        <f>+M658+P658/3.5</f>
        <v>67</v>
      </c>
      <c r="T658" s="2">
        <f ca="1">+IF(L658&gt;=0,IF(L658&lt;30,S658*1,IF(60&gt;L658,S658*2,IF(90&gt;L658,S658*3,IF(120&gt;L658,S658*4,IF(150&gt;L658,S658*5,IF(180&gt;L658,S658*6,IF(210&gt;L658,S658*7))))))),0)</f>
        <v>67</v>
      </c>
      <c r="U658" s="3" t="str">
        <f ca="1">+IF(L658&lt;0,0,IF(L658&lt;8,$A$1,IF(L658&lt;15,$B$1,IF(L658&lt;22,$C$1,IF(L658&lt;30,$D$1,IF(L658&lt;60,$H$1,IF(L658&lt;90,$I$1,IF(L658&lt;120,$J$1,IF(L658&lt;150,$K$1,IF(L658&lt;180,$L$1,IF(L658&lt;210,$E$1)))))))))))</f>
        <v>Fecha inicio Plazo Alquiler</v>
      </c>
      <c r="V658" s="4" t="s">
        <v>1679</v>
      </c>
      <c r="W658" s="11" t="s">
        <v>1680</v>
      </c>
      <c r="X658" s="44">
        <v>44089</v>
      </c>
      <c r="Y658" s="12" t="s">
        <v>1682</v>
      </c>
      <c r="Z658" s="12"/>
      <c r="AA658" s="12"/>
      <c r="AB658" s="13"/>
      <c r="AC658" s="13"/>
      <c r="AD658" s="13"/>
      <c r="AE658" s="13"/>
      <c r="AF658" s="260">
        <f ca="1">+TODAY()-AE658</f>
        <v>44156</v>
      </c>
      <c r="AG658" s="13"/>
      <c r="AH658" s="13"/>
      <c r="AI658" s="7"/>
      <c r="AJ658" s="7"/>
      <c r="AK658" s="4"/>
      <c r="AL658" s="7"/>
      <c r="AM658" s="11">
        <v>1</v>
      </c>
      <c r="AN658" s="4" t="s">
        <v>58</v>
      </c>
      <c r="AO658" s="4"/>
      <c r="AP658" s="4" t="s">
        <v>1601</v>
      </c>
      <c r="AQ658" s="4"/>
      <c r="AR658" s="4"/>
      <c r="AS658" s="4"/>
      <c r="AT658" s="4"/>
      <c r="AU658" s="120" t="s">
        <v>89</v>
      </c>
      <c r="AV658" s="8" t="s">
        <v>61</v>
      </c>
      <c r="AW658" s="8" t="s">
        <v>61</v>
      </c>
      <c r="AX658" s="10" t="str">
        <f>IF(AW658="","Vacio",IF(AV658=AW658,"Igual","Diferente"))</f>
        <v>Igual</v>
      </c>
      <c r="AY658" s="26"/>
      <c r="AZ658" s="26"/>
      <c r="BA658" s="6">
        <f ca="1">+IF(L658&gt;21,"Revisar",0)</f>
        <v>0</v>
      </c>
      <c r="BB658" s="26" t="s">
        <v>62</v>
      </c>
      <c r="BC658" s="85" t="s">
        <v>63</v>
      </c>
      <c r="BD658" s="26">
        <v>0</v>
      </c>
      <c r="BE658" s="26">
        <v>0</v>
      </c>
    </row>
    <row r="659" spans="1:57" x14ac:dyDescent="0.25">
      <c r="A659" s="26" t="str">
        <f>CONCATENATE(E659,"_",Y659)</f>
        <v>20513250445_PCR-LAP1244</v>
      </c>
      <c r="B659" s="26" t="str">
        <f>CONCATENATE(E659,"_",Z659)</f>
        <v>20513250445_</v>
      </c>
      <c r="C659" s="7">
        <v>43883</v>
      </c>
      <c r="D659" s="7">
        <v>43911</v>
      </c>
      <c r="E659" s="108">
        <v>20513250445</v>
      </c>
      <c r="F659" s="12" t="s">
        <v>1656</v>
      </c>
      <c r="G659" s="4" t="s">
        <v>1625</v>
      </c>
      <c r="H659" s="4" t="s">
        <v>1626</v>
      </c>
      <c r="I659" s="7">
        <v>43883</v>
      </c>
      <c r="J659" s="7">
        <v>43911</v>
      </c>
      <c r="K659" s="8" t="s">
        <v>1654</v>
      </c>
      <c r="L659" s="9">
        <f ca="1">+TODAY()-J659</f>
        <v>245</v>
      </c>
      <c r="M659" s="10"/>
      <c r="N659" s="90"/>
      <c r="O659" s="10" t="str">
        <f>IF(N659="","Vacio",IF(M659=N659,"Igual","Diferente"))</f>
        <v>Vacio</v>
      </c>
      <c r="P659" s="10">
        <v>198</v>
      </c>
      <c r="Q659" s="90"/>
      <c r="R659" s="10" t="str">
        <f>IF(Q659="","Vacio",IF(P659=Q659,"Igual","Diferente"))</f>
        <v>Vacio</v>
      </c>
      <c r="S659" s="2">
        <f>+M659+P659/3.5</f>
        <v>56.571428571428569</v>
      </c>
      <c r="T659" s="2" t="b">
        <f ca="1">+IF(L659&gt;=0,IF(L659&lt;30,S659*1,IF(60&gt;L659,S659*2,IF(90&gt;L659,S659*3,IF(120&gt;L659,S659*4,IF(150&gt;L659,S659*5,IF(180&gt;L659,S659*6,IF(210&gt;L659,S659*7))))))),0)</f>
        <v>0</v>
      </c>
      <c r="U659" s="3" t="b">
        <f ca="1">+IF(L659&lt;0,0,IF(L659&lt;8,$A$1,IF(L659&lt;15,$B$1,IF(L659&lt;22,$C$1,IF(L659&lt;30,$D$1,IF(L659&lt;60,$H$1,IF(L659&lt;90,$I$1,IF(L659&lt;120,$J$1,IF(L659&lt;150,$K$1,IF(L659&lt;180,$L$1,IF(L659&lt;210,$E$1)))))))))))</f>
        <v>0</v>
      </c>
      <c r="V659" s="4" t="s">
        <v>283</v>
      </c>
      <c r="W659" s="11" t="s">
        <v>1655</v>
      </c>
      <c r="X659" s="44">
        <v>43577</v>
      </c>
      <c r="Y659" s="12" t="s">
        <v>1656</v>
      </c>
      <c r="Z659" s="12"/>
      <c r="AA659" s="12"/>
      <c r="AB659" s="13"/>
      <c r="AC659" s="13"/>
      <c r="AD659" s="13"/>
      <c r="AE659" s="13"/>
      <c r="AF659" s="260">
        <f ca="1">+TODAY()-AE659</f>
        <v>44156</v>
      </c>
      <c r="AG659" s="13"/>
      <c r="AH659" s="13"/>
      <c r="AI659" s="7"/>
      <c r="AJ659" s="7"/>
      <c r="AK659" s="4" t="s">
        <v>65</v>
      </c>
      <c r="AL659" s="7"/>
      <c r="AM659" s="11">
        <v>1</v>
      </c>
      <c r="AN659" s="4" t="s">
        <v>58</v>
      </c>
      <c r="AO659" s="4"/>
      <c r="AP659" s="4" t="s">
        <v>1649</v>
      </c>
      <c r="AQ659" s="4"/>
      <c r="AR659" s="4"/>
      <c r="AS659" s="4"/>
      <c r="AT659" s="4"/>
      <c r="AU659" s="265" t="s">
        <v>801</v>
      </c>
      <c r="AV659" s="8" t="s">
        <v>61</v>
      </c>
      <c r="AW659" s="8" t="s">
        <v>61</v>
      </c>
      <c r="AX659" s="10" t="str">
        <f>IF(AW659="","Vacio",IF(AV659=AW659,"Igual","Diferente"))</f>
        <v>Igual</v>
      </c>
      <c r="AY659" s="26"/>
      <c r="AZ659" s="26"/>
      <c r="BA659" s="6" t="str">
        <f ca="1">+IF(L659&gt;21,"Revisar",0)</f>
        <v>Revisar</v>
      </c>
      <c r="BB659" s="26" t="s">
        <v>62</v>
      </c>
      <c r="BC659" s="85" t="s">
        <v>120</v>
      </c>
      <c r="BD659" s="26">
        <v>0</v>
      </c>
      <c r="BE659" s="26">
        <v>0</v>
      </c>
    </row>
    <row r="660" spans="1:57" x14ac:dyDescent="0.25">
      <c r="A660" s="26" t="str">
        <f>CONCATENATE(E660,"_",Y660)</f>
        <v>20159473148_PCR-LAP1245</v>
      </c>
      <c r="B660" s="26" t="str">
        <f>CONCATENATE(E660,"_",Z660)</f>
        <v>20159473148_</v>
      </c>
      <c r="C660" s="22">
        <v>44120</v>
      </c>
      <c r="D660" s="22">
        <v>44150</v>
      </c>
      <c r="E660" s="108">
        <v>20159473148</v>
      </c>
      <c r="F660" s="12" t="s">
        <v>2786</v>
      </c>
      <c r="G660" s="21" t="s">
        <v>2759</v>
      </c>
      <c r="H660" s="4" t="s">
        <v>2760</v>
      </c>
      <c r="I660" s="22">
        <v>44120</v>
      </c>
      <c r="J660" s="22">
        <v>44150</v>
      </c>
      <c r="K660" s="23" t="s">
        <v>2761</v>
      </c>
      <c r="L660" s="9">
        <f ca="1">+TODAY()-J660</f>
        <v>6</v>
      </c>
      <c r="M660" s="10">
        <v>47.5</v>
      </c>
      <c r="N660" s="90"/>
      <c r="O660" s="10" t="str">
        <f>IF(N660="","Vacio",IF(M660=N660,"Igual","Diferente"))</f>
        <v>Vacio</v>
      </c>
      <c r="P660" s="10"/>
      <c r="Q660" s="90"/>
      <c r="R660" s="10" t="str">
        <f>IF(Q660="","Vacio",IF(P660=Q660,"Igual","Diferente"))</f>
        <v>Vacio</v>
      </c>
      <c r="S660" s="2">
        <f>+M660+P660/3.5</f>
        <v>47.5</v>
      </c>
      <c r="T660" s="2">
        <f ca="1">+IF(L660&gt;=0,IF(L660&lt;30,S660*1,IF(60&gt;L660,S660*2,IF(90&gt;L660,S660*3,IF(120&gt;L660,S660*4,IF(150&gt;L660,S660*5,IF(180&gt;L660,S660*6,IF(210&gt;L660,S660*7))))))),0)</f>
        <v>47.5</v>
      </c>
      <c r="U660" s="3" t="str">
        <f ca="1">+IF(L660&lt;0,0,IF(L660&lt;8,$A$1,IF(L660&lt;15,$B$1,IF(L660&lt;22,$C$1,IF(L660&lt;30,$D$1,IF(L660&lt;60,$H$1,IF(L660&lt;90,$I$1,IF(L660&lt;120,$J$1,IF(L660&lt;150,$K$1,IF(L660&lt;180,$L$1,IF(L660&lt;210,$E$1)))))))))))</f>
        <v>CONCATENACIÓN LAPTOP ACTUAL</v>
      </c>
      <c r="V660" s="21" t="s">
        <v>1206</v>
      </c>
      <c r="W660" s="24" t="s">
        <v>2762</v>
      </c>
      <c r="X660" s="22">
        <v>43902</v>
      </c>
      <c r="Y660" s="12" t="s">
        <v>2786</v>
      </c>
      <c r="Z660" s="12"/>
      <c r="AA660" s="12"/>
      <c r="AB660" s="13"/>
      <c r="AC660" s="13"/>
      <c r="AD660" s="13"/>
      <c r="AE660" s="13"/>
      <c r="AF660" s="260">
        <f ca="1">+TODAY()-AE660</f>
        <v>44156</v>
      </c>
      <c r="AG660" s="13"/>
      <c r="AH660" s="13"/>
      <c r="AI660" s="22"/>
      <c r="AJ660" s="22"/>
      <c r="AK660" s="21"/>
      <c r="AL660" s="22"/>
      <c r="AM660" s="24">
        <v>1</v>
      </c>
      <c r="AN660" s="4" t="s">
        <v>58</v>
      </c>
      <c r="AO660" s="21"/>
      <c r="AP660" s="21" t="s">
        <v>66</v>
      </c>
      <c r="AQ660" s="21"/>
      <c r="AR660" s="21"/>
      <c r="AS660" s="21"/>
      <c r="AT660" s="21"/>
      <c r="AU660" s="120" t="s">
        <v>89</v>
      </c>
      <c r="AV660" s="23" t="s">
        <v>61</v>
      </c>
      <c r="AW660" s="8" t="s">
        <v>61</v>
      </c>
      <c r="AX660" s="10" t="str">
        <f>IF(AW660="","Vacio",IF(AV660=AW660,"Igual","Diferente"))</f>
        <v>Igual</v>
      </c>
      <c r="AY660" s="85"/>
      <c r="AZ660" s="85"/>
      <c r="BA660" s="6">
        <f ca="1">+IF(L660&gt;21,"Revisar",0)</f>
        <v>0</v>
      </c>
      <c r="BB660" s="26" t="s">
        <v>62</v>
      </c>
      <c r="BC660" s="85" t="s">
        <v>63</v>
      </c>
      <c r="BD660" s="26">
        <v>0</v>
      </c>
      <c r="BE660" s="26">
        <v>0</v>
      </c>
    </row>
    <row r="661" spans="1:57" x14ac:dyDescent="0.25">
      <c r="A661" s="26" t="str">
        <f>CONCATENATE(E661,"_",Y661)</f>
        <v>20329545459_PCR-LAP1246</v>
      </c>
      <c r="B661" s="26" t="str">
        <f>CONCATENATE(E661,"_",Z661)</f>
        <v>20329545459_</v>
      </c>
      <c r="C661" s="7">
        <v>44121</v>
      </c>
      <c r="D661" s="7">
        <v>44151</v>
      </c>
      <c r="E661" s="108">
        <v>20329545459</v>
      </c>
      <c r="F661" s="12" t="s">
        <v>2171</v>
      </c>
      <c r="G661" s="21" t="s">
        <v>2061</v>
      </c>
      <c r="H661" s="4" t="s">
        <v>2167</v>
      </c>
      <c r="I661" s="7">
        <v>44121</v>
      </c>
      <c r="J661" s="7">
        <v>44151</v>
      </c>
      <c r="K661" s="8" t="s">
        <v>2168</v>
      </c>
      <c r="L661" s="9">
        <f ca="1">+TODAY()-J661</f>
        <v>5</v>
      </c>
      <c r="M661" s="10">
        <v>60</v>
      </c>
      <c r="N661" s="94"/>
      <c r="O661" s="10" t="str">
        <f>IF(N661="","Vacio",IF(M661=N661,"Igual","Diferente"))</f>
        <v>Vacio</v>
      </c>
      <c r="P661" s="10"/>
      <c r="Q661" s="94"/>
      <c r="R661" s="10" t="str">
        <f>IF(Q661="","Vacio",IF(P661=Q661,"Igual","Diferente"))</f>
        <v>Vacio</v>
      </c>
      <c r="S661" s="2">
        <f>+M661+P661/3.5</f>
        <v>60</v>
      </c>
      <c r="T661" s="2">
        <f ca="1">+IF(L661&gt;=0,IF(L661&lt;30,S661*1,IF(60&gt;L661,S661*2,IF(90&gt;L661,S661*3,IF(120&gt;L661,S661*4,IF(150&gt;L661,S661*5,IF(180&gt;L661,S661*6,IF(210&gt;L661,S661*7))))))),0)</f>
        <v>60</v>
      </c>
      <c r="U661" s="3" t="str">
        <f ca="1">+IF(L661&lt;0,0,IF(L661&lt;8,$A$1,IF(L661&lt;15,$B$1,IF(L661&lt;22,$C$1,IF(L661&lt;30,$D$1,IF(L661&lt;60,$H$1,IF(L661&lt;90,$I$1,IF(L661&lt;120,$J$1,IF(L661&lt;150,$K$1,IF(L661&lt;180,$L$1,IF(L661&lt;210,$E$1)))))))))))</f>
        <v>CONCATENACIÓN LAPTOP ACTUAL</v>
      </c>
      <c r="V661" s="4" t="s">
        <v>2169</v>
      </c>
      <c r="W661" s="11" t="s">
        <v>2170</v>
      </c>
      <c r="X661" s="7">
        <v>43571</v>
      </c>
      <c r="Y661" s="12" t="s">
        <v>2171</v>
      </c>
      <c r="Z661" s="12"/>
      <c r="AA661" s="12"/>
      <c r="AB661" s="13"/>
      <c r="AC661" s="13"/>
      <c r="AD661" s="13"/>
      <c r="AE661" s="13"/>
      <c r="AF661" s="260">
        <f ca="1">+TODAY()-AE661</f>
        <v>44156</v>
      </c>
      <c r="AG661" s="13"/>
      <c r="AH661" s="13"/>
      <c r="AI661" s="7"/>
      <c r="AJ661" s="7"/>
      <c r="AK661" s="4" t="s">
        <v>65</v>
      </c>
      <c r="AL661" s="7"/>
      <c r="AM661" s="11">
        <v>1</v>
      </c>
      <c r="AN661" s="4" t="s">
        <v>58</v>
      </c>
      <c r="AO661" s="4"/>
      <c r="AP661" s="4" t="s">
        <v>518</v>
      </c>
      <c r="AQ661" s="4" t="s">
        <v>339</v>
      </c>
      <c r="AR661" s="4"/>
      <c r="AS661" s="4"/>
      <c r="AT661" s="4"/>
      <c r="AU661" s="4" t="s">
        <v>111</v>
      </c>
      <c r="AV661" s="8" t="s">
        <v>61</v>
      </c>
      <c r="AW661" s="8" t="s">
        <v>61</v>
      </c>
      <c r="AX661" s="10" t="str">
        <f>IF(AW661="","Vacio",IF(AV661=AW661,"Igual","Diferente"))</f>
        <v>Igual</v>
      </c>
      <c r="AY661" s="85"/>
      <c r="AZ661" s="85"/>
      <c r="BA661" s="6">
        <f ca="1">+IF(L661&gt;21,"Revisar",0)</f>
        <v>0</v>
      </c>
      <c r="BB661" s="85" t="s">
        <v>62</v>
      </c>
      <c r="BC661" s="85" t="s">
        <v>63</v>
      </c>
      <c r="BD661" s="26">
        <v>0</v>
      </c>
      <c r="BE661" s="26">
        <v>0</v>
      </c>
    </row>
    <row r="662" spans="1:57" x14ac:dyDescent="0.25">
      <c r="A662" s="26" t="str">
        <f>CONCATENATE(E662,"_",Y662)</f>
        <v>20555936801_PCR-LAP1247</v>
      </c>
      <c r="B662" s="26" t="str">
        <f>CONCATENATE(E662,"_",Z662)</f>
        <v>20555936801_</v>
      </c>
      <c r="C662" s="7">
        <v>44122</v>
      </c>
      <c r="D662" s="7">
        <v>44152</v>
      </c>
      <c r="E662" s="108">
        <v>20555936801</v>
      </c>
      <c r="F662" s="12" t="s">
        <v>4282</v>
      </c>
      <c r="G662" s="4" t="s">
        <v>4278</v>
      </c>
      <c r="H662" s="4" t="s">
        <v>4279</v>
      </c>
      <c r="I662" s="7">
        <v>44122</v>
      </c>
      <c r="J662" s="7">
        <v>44152</v>
      </c>
      <c r="K662" s="8"/>
      <c r="L662" s="9">
        <f ca="1">+TODAY()-J662</f>
        <v>4</v>
      </c>
      <c r="M662" s="10">
        <v>62</v>
      </c>
      <c r="N662" s="90"/>
      <c r="O662" s="10" t="str">
        <f>IF(N662="","Vacio",IF(M662=N662,"Igual","Diferente"))</f>
        <v>Vacio</v>
      </c>
      <c r="P662" s="10"/>
      <c r="Q662" s="90"/>
      <c r="R662" s="10" t="str">
        <f>IF(Q662="","Vacio",IF(P662=Q662,"Igual","Diferente"))</f>
        <v>Vacio</v>
      </c>
      <c r="S662" s="2">
        <f>+M662+P662/3.5</f>
        <v>62</v>
      </c>
      <c r="T662" s="2">
        <f ca="1">+IF(L662&gt;=0,IF(L662&lt;30,S662*1,IF(60&gt;L662,S662*2,IF(90&gt;L662,S662*3,IF(120&gt;L662,S662*4,IF(150&gt;L662,S662*5,IF(180&gt;L662,S662*6,IF(210&gt;L662,S662*7))))))),0)</f>
        <v>62</v>
      </c>
      <c r="U662" s="3" t="str">
        <f ca="1">+IF(L662&lt;0,0,IF(L662&lt;8,$A$1,IF(L662&lt;15,$B$1,IF(L662&lt;22,$C$1,IF(L662&lt;30,$D$1,IF(L662&lt;60,$H$1,IF(L662&lt;90,$I$1,IF(L662&lt;120,$J$1,IF(L662&lt;150,$K$1,IF(L662&lt;180,$L$1,IF(L662&lt;210,$E$1)))))))))))</f>
        <v>CONCATENACIÓN LAPTOP ACTUAL</v>
      </c>
      <c r="V662" s="4" t="s">
        <v>4280</v>
      </c>
      <c r="W662" s="11" t="s">
        <v>4281</v>
      </c>
      <c r="X662" s="7">
        <v>43663</v>
      </c>
      <c r="Y662" s="12" t="s">
        <v>4282</v>
      </c>
      <c r="Z662" s="12"/>
      <c r="AA662" s="12"/>
      <c r="AB662" s="13"/>
      <c r="AC662" s="13"/>
      <c r="AD662" s="13"/>
      <c r="AE662" s="13"/>
      <c r="AF662" s="260">
        <f ca="1">+TODAY()-AE662</f>
        <v>44156</v>
      </c>
      <c r="AG662" s="13"/>
      <c r="AH662" s="13"/>
      <c r="AI662" s="7"/>
      <c r="AJ662" s="4"/>
      <c r="AK662" s="4" t="s">
        <v>65</v>
      </c>
      <c r="AL662" s="7"/>
      <c r="AM662" s="11">
        <v>1</v>
      </c>
      <c r="AN662" s="4" t="s">
        <v>58</v>
      </c>
      <c r="AO662" s="4"/>
      <c r="AP662" s="4" t="s">
        <v>306</v>
      </c>
      <c r="AQ662" s="4"/>
      <c r="AR662" s="4"/>
      <c r="AS662" s="4"/>
      <c r="AT662" s="4"/>
      <c r="AU662" s="4" t="s">
        <v>150</v>
      </c>
      <c r="AV662" s="8" t="s">
        <v>61</v>
      </c>
      <c r="AW662" s="8" t="s">
        <v>61</v>
      </c>
      <c r="AX662" s="10" t="str">
        <f>IF(AW662="","Vacio",IF(AV662=AW662,"Igual","Diferente"))</f>
        <v>Igual</v>
      </c>
      <c r="AY662" s="85"/>
      <c r="AZ662" s="85"/>
      <c r="BA662" s="6">
        <f ca="1">+IF(L662&gt;21,"Revisar",0)</f>
        <v>0</v>
      </c>
      <c r="BB662" s="26" t="s">
        <v>62</v>
      </c>
      <c r="BC662" s="85" t="s">
        <v>63</v>
      </c>
      <c r="BD662" s="26">
        <v>0</v>
      </c>
      <c r="BE662" s="26">
        <v>0</v>
      </c>
    </row>
    <row r="663" spans="1:57" x14ac:dyDescent="0.25">
      <c r="A663" s="26" t="str">
        <f>CONCATENATE(E663,"_",Y663)</f>
        <v>20520596233_PCR-LAP1248</v>
      </c>
      <c r="B663" s="26" t="str">
        <f>CONCATENATE(E663,"_",Z663)</f>
        <v>20520596233_PCR-LAP0992</v>
      </c>
      <c r="C663" s="7">
        <v>44133</v>
      </c>
      <c r="D663" s="7">
        <v>44163</v>
      </c>
      <c r="E663" s="108">
        <v>20520596233</v>
      </c>
      <c r="F663" s="77" t="s">
        <v>2166</v>
      </c>
      <c r="G663" s="4" t="s">
        <v>3742</v>
      </c>
      <c r="H663" s="4" t="s">
        <v>11347</v>
      </c>
      <c r="I663" s="7">
        <v>44133</v>
      </c>
      <c r="J663" s="7">
        <v>44163</v>
      </c>
      <c r="K663" s="8"/>
      <c r="L663" s="9">
        <f ca="1">+TODAY()-J663</f>
        <v>-7</v>
      </c>
      <c r="M663" s="10">
        <v>82</v>
      </c>
      <c r="N663" s="94"/>
      <c r="O663" s="10" t="str">
        <f>IF(N663="","Vacio",IF(M663=N663,"Igual","Diferente"))</f>
        <v>Vacio</v>
      </c>
      <c r="P663" s="10"/>
      <c r="Q663" s="94"/>
      <c r="R663" s="10" t="str">
        <f>IF(Q663="","Vacio",IF(P663=Q663,"Igual","Diferente"))</f>
        <v>Vacio</v>
      </c>
      <c r="S663" s="2">
        <f>+M663+P663/3.5</f>
        <v>82</v>
      </c>
      <c r="T663" s="2">
        <f ca="1">+IF(L663&gt;=0,IF(L663&lt;30,S663*1,IF(60&gt;L663,S663*2,IF(90&gt;L663,S663*3,IF(120&gt;L663,S663*4,IF(150&gt;L663,S663*5,IF(180&gt;L663,S663*6,IF(210&gt;L663,S663*7))))))),0)</f>
        <v>0</v>
      </c>
      <c r="U663" s="3">
        <f ca="1">+IF(L663&lt;0,0,IF(L663&lt;8,$A$1,IF(L663&lt;15,$B$1,IF(L663&lt;22,$C$1,IF(L663&lt;30,$D$1,IF(L663&lt;60,$H$1,IF(L663&lt;90,$I$1,IF(L663&lt;120,$J$1,IF(L663&lt;150,$K$1,IF(L663&lt;180,$L$1,IF(L663&lt;210,$E$1)))))))))))</f>
        <v>0</v>
      </c>
      <c r="V663" s="76" t="s">
        <v>3776</v>
      </c>
      <c r="W663" s="44" t="s">
        <v>3756</v>
      </c>
      <c r="X663" s="88">
        <v>44009</v>
      </c>
      <c r="Y663" s="77" t="s">
        <v>2166</v>
      </c>
      <c r="Z663" s="12" t="s">
        <v>1782</v>
      </c>
      <c r="AA663" s="77"/>
      <c r="AB663" s="73"/>
      <c r="AC663" s="73"/>
      <c r="AD663" s="73"/>
      <c r="AE663" s="73"/>
      <c r="AF663" s="260">
        <f ca="1">+TODAY()-AE663</f>
        <v>44156</v>
      </c>
      <c r="AG663" s="73"/>
      <c r="AH663" s="73"/>
      <c r="AI663" s="7"/>
      <c r="AJ663" s="4"/>
      <c r="AK663" s="7"/>
      <c r="AL663" s="11"/>
      <c r="AM663" s="4"/>
      <c r="AN663" s="4"/>
      <c r="AO663" s="4"/>
      <c r="AP663" s="4" t="s">
        <v>306</v>
      </c>
      <c r="AQ663" s="4"/>
      <c r="AR663" s="4"/>
      <c r="AS663" s="4"/>
      <c r="AT663" s="4"/>
      <c r="AU663" s="4" t="s">
        <v>3449</v>
      </c>
      <c r="AV663" s="8" t="s">
        <v>61</v>
      </c>
      <c r="AW663" s="8" t="s">
        <v>61</v>
      </c>
      <c r="AX663" s="10" t="str">
        <f>IF(AW663="","Vacio",IF(AV663=AW663,"Igual","Diferente"))</f>
        <v>Igual</v>
      </c>
      <c r="AY663" s="85"/>
      <c r="AZ663" s="85"/>
      <c r="BA663" s="6">
        <f ca="1">+IF(L663&gt;21,"Revisar",0)</f>
        <v>0</v>
      </c>
      <c r="BB663" s="85" t="s">
        <v>62</v>
      </c>
      <c r="BC663" s="85" t="s">
        <v>63</v>
      </c>
      <c r="BD663" s="26">
        <v>0</v>
      </c>
      <c r="BE663" s="26">
        <v>0</v>
      </c>
    </row>
    <row r="664" spans="1:57" x14ac:dyDescent="0.25">
      <c r="A664" s="26" t="str">
        <f>CONCATENATE(E664,"_",Y664)</f>
        <v>20604625697_PCR-LAP1249</v>
      </c>
      <c r="B664" s="26" t="str">
        <f>CONCATENATE(E664,"_",Z664)</f>
        <v>20604625697_</v>
      </c>
      <c r="C664" s="7">
        <v>44105</v>
      </c>
      <c r="D664" s="7">
        <v>44135</v>
      </c>
      <c r="E664" s="108">
        <v>20604625697</v>
      </c>
      <c r="F664" s="12" t="s">
        <v>2539</v>
      </c>
      <c r="G664" s="4" t="s">
        <v>2521</v>
      </c>
      <c r="H664" s="4" t="s">
        <v>2522</v>
      </c>
      <c r="I664" s="7">
        <v>44105</v>
      </c>
      <c r="J664" s="7">
        <v>44135</v>
      </c>
      <c r="K664" s="8"/>
      <c r="L664" s="9">
        <f ca="1">+TODAY()-J664</f>
        <v>21</v>
      </c>
      <c r="M664" s="10">
        <v>50</v>
      </c>
      <c r="N664" s="90"/>
      <c r="O664" s="10" t="str">
        <f>IF(N664="","Vacio",IF(M664=N664,"Igual","Diferente"))</f>
        <v>Vacio</v>
      </c>
      <c r="P664" s="10"/>
      <c r="Q664" s="90"/>
      <c r="R664" s="10" t="str">
        <f>IF(Q664="","Vacio",IF(P664=Q664,"Igual","Diferente"))</f>
        <v>Vacio</v>
      </c>
      <c r="S664" s="2">
        <f>+M664+P664/3.5</f>
        <v>50</v>
      </c>
      <c r="T664" s="2">
        <f ca="1">+IF(L664&gt;=0,IF(L664&lt;30,S664*1,IF(60&gt;L664,S664*2,IF(90&gt;L664,S664*3,IF(120&gt;L664,S664*4,IF(150&gt;L664,S664*5,IF(180&gt;L664,S664*6,IF(210&gt;L664,S664*7))))))),0)</f>
        <v>50</v>
      </c>
      <c r="U664" s="3" t="str">
        <f ca="1">+IF(L664&lt;0,0,IF(L664&lt;8,$A$1,IF(L664&lt;15,$B$1,IF(L664&lt;22,$C$1,IF(L664&lt;30,$D$1,IF(L664&lt;60,$H$1,IF(L664&lt;90,$I$1,IF(L664&lt;120,$J$1,IF(L664&lt;150,$K$1,IF(L664&lt;180,$L$1,IF(L664&lt;210,$E$1)))))))))))</f>
        <v>Fecha inicio Plazo Alquiler</v>
      </c>
      <c r="V664" s="4" t="s">
        <v>2537</v>
      </c>
      <c r="W664" s="11" t="s">
        <v>2538</v>
      </c>
      <c r="X664" s="7">
        <v>43868</v>
      </c>
      <c r="Y664" s="12" t="s">
        <v>2539</v>
      </c>
      <c r="Z664" s="12"/>
      <c r="AA664" s="12"/>
      <c r="AB664" s="13"/>
      <c r="AC664" s="13"/>
      <c r="AD664" s="13"/>
      <c r="AE664" s="13"/>
      <c r="AF664" s="260">
        <f ca="1">+TODAY()-AE664</f>
        <v>44156</v>
      </c>
      <c r="AG664" s="13"/>
      <c r="AH664" s="13"/>
      <c r="AI664" s="7"/>
      <c r="AJ664" s="7"/>
      <c r="AK664" s="4"/>
      <c r="AL664" s="7"/>
      <c r="AM664" s="11">
        <v>1</v>
      </c>
      <c r="AN664" s="4" t="s">
        <v>58</v>
      </c>
      <c r="AO664" s="4"/>
      <c r="AP664" s="4" t="s">
        <v>66</v>
      </c>
      <c r="AQ664" s="4"/>
      <c r="AR664" s="4"/>
      <c r="AS664" s="4"/>
      <c r="AT664" s="4"/>
      <c r="AU664" s="120" t="s">
        <v>89</v>
      </c>
      <c r="AV664" s="8" t="s">
        <v>61</v>
      </c>
      <c r="AW664" s="8" t="s">
        <v>61</v>
      </c>
      <c r="AX664" s="10" t="str">
        <f>IF(AW664="","Vacio",IF(AV664=AW664,"Igual","Diferente"))</f>
        <v>Igual</v>
      </c>
      <c r="AY664" s="26"/>
      <c r="AZ664" s="26"/>
      <c r="BA664" s="6">
        <f ca="1">+IF(L664&gt;21,"Revisar",0)</f>
        <v>0</v>
      </c>
      <c r="BB664" s="26" t="s">
        <v>62</v>
      </c>
      <c r="BC664" s="85" t="s">
        <v>63</v>
      </c>
      <c r="BD664" s="26">
        <v>0</v>
      </c>
      <c r="BE664" s="26">
        <v>0</v>
      </c>
    </row>
    <row r="665" spans="1:57" x14ac:dyDescent="0.25">
      <c r="A665" s="26" t="str">
        <f>CONCATENATE(E665,"_",Y665)</f>
        <v>20547907249_PCR-LAP1250</v>
      </c>
      <c r="B665" s="26" t="str">
        <f>CONCATENATE(E665,"_",Z665)</f>
        <v>20547907249_</v>
      </c>
      <c r="C665" s="7">
        <v>44105</v>
      </c>
      <c r="D665" s="7">
        <v>44135</v>
      </c>
      <c r="E665" s="108">
        <v>20547907249</v>
      </c>
      <c r="F665" s="12" t="s">
        <v>549</v>
      </c>
      <c r="G665" s="4" t="s">
        <v>512</v>
      </c>
      <c r="H665" s="4" t="s">
        <v>513</v>
      </c>
      <c r="I665" s="7">
        <v>44105</v>
      </c>
      <c r="J665" s="7">
        <v>44135</v>
      </c>
      <c r="K665" s="8"/>
      <c r="L665" s="9">
        <f ca="1">+TODAY()-J665</f>
        <v>21</v>
      </c>
      <c r="M665" s="10">
        <v>45</v>
      </c>
      <c r="N665" s="90"/>
      <c r="O665" s="10" t="str">
        <f>IF(N665="","Vacio",IF(M665=N665,"Igual","Diferente"))</f>
        <v>Vacio</v>
      </c>
      <c r="P665" s="10"/>
      <c r="Q665" s="90"/>
      <c r="R665" s="10" t="str">
        <f>IF(Q665="","Vacio",IF(P665=Q665,"Igual","Diferente"))</f>
        <v>Vacio</v>
      </c>
      <c r="S665" s="2">
        <f>+M665+P665/3.5</f>
        <v>45</v>
      </c>
      <c r="T665" s="2">
        <f ca="1">+IF(L665&gt;=0,IF(L665&lt;30,S665*1,IF(60&gt;L665,S665*2,IF(90&gt;L665,S665*3,IF(120&gt;L665,S665*4,IF(150&gt;L665,S665*5,IF(180&gt;L665,S665*6,IF(210&gt;L665,S665*7))))))),0)</f>
        <v>45</v>
      </c>
      <c r="U665" s="3" t="str">
        <f ca="1">+IF(L665&lt;0,0,IF(L665&lt;8,$A$1,IF(L665&lt;15,$B$1,IF(L665&lt;22,$C$1,IF(L665&lt;30,$D$1,IF(L665&lt;60,$H$1,IF(L665&lt;90,$I$1,IF(L665&lt;120,$J$1,IF(L665&lt;150,$K$1,IF(L665&lt;180,$L$1,IF(L665&lt;210,$E$1)))))))))))</f>
        <v>Fecha inicio Plazo Alquiler</v>
      </c>
      <c r="V665" s="4" t="s">
        <v>547</v>
      </c>
      <c r="W665" s="11" t="s">
        <v>548</v>
      </c>
      <c r="X665" s="7">
        <v>43528</v>
      </c>
      <c r="Y665" s="12" t="s">
        <v>549</v>
      </c>
      <c r="Z665" s="12"/>
      <c r="AA665" s="12"/>
      <c r="AB665" s="13"/>
      <c r="AC665" s="13"/>
      <c r="AD665" s="13"/>
      <c r="AE665" s="13"/>
      <c r="AF665" s="260">
        <f ca="1">+TODAY()-AE665</f>
        <v>44156</v>
      </c>
      <c r="AG665" s="13"/>
      <c r="AH665" s="13"/>
      <c r="AI665" s="7"/>
      <c r="AJ665" s="7"/>
      <c r="AK665" s="4" t="s">
        <v>65</v>
      </c>
      <c r="AL665" s="7"/>
      <c r="AM665" s="11">
        <v>1</v>
      </c>
      <c r="AN665" s="4" t="s">
        <v>58</v>
      </c>
      <c r="AO665" s="4"/>
      <c r="AP665" s="4" t="s">
        <v>66</v>
      </c>
      <c r="AQ665" s="4"/>
      <c r="AR665" s="4"/>
      <c r="AS665" s="4"/>
      <c r="AT665" s="4"/>
      <c r="AU665" s="120" t="s">
        <v>89</v>
      </c>
      <c r="AV665" s="8" t="s">
        <v>61</v>
      </c>
      <c r="AW665" s="8" t="s">
        <v>61</v>
      </c>
      <c r="AX665" s="10" t="str">
        <f>IF(AW665="","Vacio",IF(AV665=AW665,"Igual","Diferente"))</f>
        <v>Igual</v>
      </c>
      <c r="AY665" s="26"/>
      <c r="AZ665" s="26"/>
      <c r="BA665" s="6">
        <f ca="1">+IF(L665&gt;21,"Revisar",0)</f>
        <v>0</v>
      </c>
      <c r="BB665" s="26" t="s">
        <v>62</v>
      </c>
      <c r="BC665" s="85" t="s">
        <v>63</v>
      </c>
      <c r="BD665" s="26">
        <v>0</v>
      </c>
      <c r="BE665" s="26">
        <v>0</v>
      </c>
    </row>
    <row r="666" spans="1:57" x14ac:dyDescent="0.25">
      <c r="A666" s="26" t="str">
        <f>CONCATENATE(E666,"_",Y666)</f>
        <v>20557108646_PCR-LAP1251</v>
      </c>
      <c r="B666" s="26" t="str">
        <f>CONCATENATE(E666,"_",Z666)</f>
        <v>20557108646_</v>
      </c>
      <c r="C666" s="7">
        <v>44129</v>
      </c>
      <c r="D666" s="7">
        <v>44159</v>
      </c>
      <c r="E666" s="108">
        <v>20557108646</v>
      </c>
      <c r="F666" s="12" t="s">
        <v>2362</v>
      </c>
      <c r="G666" s="4" t="s">
        <v>2289</v>
      </c>
      <c r="H666" s="4" t="s">
        <v>11322</v>
      </c>
      <c r="I666" s="7">
        <v>44129</v>
      </c>
      <c r="J666" s="7">
        <v>44159</v>
      </c>
      <c r="K666" s="8"/>
      <c r="L666" s="9">
        <f ca="1">+TODAY()-J666</f>
        <v>-3</v>
      </c>
      <c r="M666" s="10">
        <v>60</v>
      </c>
      <c r="N666" s="94"/>
      <c r="O666" s="10" t="str">
        <f>IF(N666="","Vacio",IF(M666=N666,"Igual","Diferente"))</f>
        <v>Vacio</v>
      </c>
      <c r="P666" s="10"/>
      <c r="Q666" s="94"/>
      <c r="R666" s="10" t="str">
        <f>IF(Q666="","Vacio",IF(P666=Q666,"Igual","Diferente"))</f>
        <v>Vacio</v>
      </c>
      <c r="S666" s="2">
        <f>+M666+P666/3.5</f>
        <v>60</v>
      </c>
      <c r="T666" s="2">
        <f ca="1">+IF(L666&gt;=0,IF(L666&lt;30,S666*1,IF(60&gt;L666,S666*2,IF(90&gt;L666,S666*3,IF(120&gt;L666,S666*4,IF(150&gt;L666,S666*5,IF(180&gt;L666,S666*6,IF(210&gt;L666,S666*7))))))),0)</f>
        <v>0</v>
      </c>
      <c r="U666" s="3">
        <f ca="1">+IF(L666&lt;0,0,IF(L666&lt;8,$A$1,IF(L666&lt;15,$B$1,IF(L666&lt;22,$C$1,IF(L666&lt;30,$D$1,IF(L666&lt;60,$H$1,IF(L666&lt;90,$I$1,IF(L666&lt;120,$J$1,IF(L666&lt;150,$K$1,IF(L666&lt;180,$L$1,IF(L666&lt;210,$E$1)))))))))))</f>
        <v>0</v>
      </c>
      <c r="V666" s="4" t="s">
        <v>2317</v>
      </c>
      <c r="W666" s="11" t="s">
        <v>2318</v>
      </c>
      <c r="X666" s="7">
        <v>43886</v>
      </c>
      <c r="Y666" s="12" t="s">
        <v>2362</v>
      </c>
      <c r="Z666" s="12"/>
      <c r="AA666" s="12"/>
      <c r="AB666" s="13"/>
      <c r="AC666" s="13"/>
      <c r="AD666" s="13"/>
      <c r="AE666" s="13"/>
      <c r="AF666" s="260">
        <f ca="1">+TODAY()-AE666</f>
        <v>44156</v>
      </c>
      <c r="AG666" s="13"/>
      <c r="AH666" s="13"/>
      <c r="AI666" s="7"/>
      <c r="AJ666" s="7"/>
      <c r="AK666" s="4"/>
      <c r="AL666" s="7"/>
      <c r="AM666" s="11">
        <v>1</v>
      </c>
      <c r="AN666" s="4" t="s">
        <v>58</v>
      </c>
      <c r="AO666" s="4"/>
      <c r="AP666" s="4" t="s">
        <v>66</v>
      </c>
      <c r="AQ666" s="4"/>
      <c r="AR666" s="4"/>
      <c r="AS666" s="4"/>
      <c r="AT666" s="4"/>
      <c r="AU666" s="4" t="s">
        <v>429</v>
      </c>
      <c r="AV666" s="8" t="s">
        <v>61</v>
      </c>
      <c r="AW666" s="8" t="s">
        <v>61</v>
      </c>
      <c r="AX666" s="10" t="str">
        <f>IF(AW666="","Vacio",IF(AV666=AW666,"Igual","Diferente"))</f>
        <v>Igual</v>
      </c>
      <c r="AY666" s="85"/>
      <c r="AZ666" s="85"/>
      <c r="BA666" s="6">
        <f ca="1">+IF(L666&gt;21,"Revisar",0)</f>
        <v>0</v>
      </c>
      <c r="BB666" s="85" t="s">
        <v>62</v>
      </c>
      <c r="BC666" s="85" t="s">
        <v>63</v>
      </c>
      <c r="BD666" s="26">
        <v>0</v>
      </c>
      <c r="BE666" s="26">
        <v>0</v>
      </c>
    </row>
    <row r="667" spans="1:57" x14ac:dyDescent="0.25">
      <c r="A667" s="26" t="str">
        <f>CONCATENATE(E667,"_",Y667)</f>
        <v>20329545459_PCR-LAP1252</v>
      </c>
      <c r="B667" s="26" t="str">
        <f>CONCATENATE(E667,"_",Z667)</f>
        <v>20329545459_</v>
      </c>
      <c r="C667" s="7">
        <v>44121</v>
      </c>
      <c r="D667" s="7">
        <v>44151</v>
      </c>
      <c r="E667" s="108">
        <v>20329545459</v>
      </c>
      <c r="F667" s="12" t="s">
        <v>2172</v>
      </c>
      <c r="G667" s="21" t="s">
        <v>2061</v>
      </c>
      <c r="H667" s="4" t="s">
        <v>2167</v>
      </c>
      <c r="I667" s="7">
        <v>44121</v>
      </c>
      <c r="J667" s="7">
        <v>44151</v>
      </c>
      <c r="K667" s="8" t="s">
        <v>2168</v>
      </c>
      <c r="L667" s="9">
        <f ca="1">+TODAY()-J667</f>
        <v>5</v>
      </c>
      <c r="M667" s="10">
        <v>60</v>
      </c>
      <c r="N667" s="94"/>
      <c r="O667" s="10" t="str">
        <f>IF(N667="","Vacio",IF(M667=N667,"Igual","Diferente"))</f>
        <v>Vacio</v>
      </c>
      <c r="P667" s="10"/>
      <c r="Q667" s="94"/>
      <c r="R667" s="10" t="str">
        <f>IF(Q667="","Vacio",IF(P667=Q667,"Igual","Diferente"))</f>
        <v>Vacio</v>
      </c>
      <c r="S667" s="2">
        <f>+M667+P667/3.5</f>
        <v>60</v>
      </c>
      <c r="T667" s="2">
        <f ca="1">+IF(L667&gt;=0,IF(L667&lt;30,S667*1,IF(60&gt;L667,S667*2,IF(90&gt;L667,S667*3,IF(120&gt;L667,S667*4,IF(150&gt;L667,S667*5,IF(180&gt;L667,S667*6,IF(210&gt;L667,S667*7))))))),0)</f>
        <v>60</v>
      </c>
      <c r="U667" s="3" t="str">
        <f ca="1">+IF(L667&lt;0,0,IF(L667&lt;8,$A$1,IF(L667&lt;15,$B$1,IF(L667&lt;22,$C$1,IF(L667&lt;30,$D$1,IF(L667&lt;60,$H$1,IF(L667&lt;90,$I$1,IF(L667&lt;120,$J$1,IF(L667&lt;150,$K$1,IF(L667&lt;180,$L$1,IF(L667&lt;210,$E$1)))))))))))</f>
        <v>CONCATENACIÓN LAPTOP ACTUAL</v>
      </c>
      <c r="V667" s="4" t="s">
        <v>2169</v>
      </c>
      <c r="W667" s="11" t="s">
        <v>2170</v>
      </c>
      <c r="X667" s="7">
        <v>43571</v>
      </c>
      <c r="Y667" s="12" t="s">
        <v>2172</v>
      </c>
      <c r="Z667" s="12"/>
      <c r="AA667" s="12"/>
      <c r="AB667" s="13"/>
      <c r="AC667" s="13"/>
      <c r="AD667" s="13"/>
      <c r="AE667" s="13"/>
      <c r="AF667" s="260">
        <f ca="1">+TODAY()-AE667</f>
        <v>44156</v>
      </c>
      <c r="AG667" s="13"/>
      <c r="AH667" s="13"/>
      <c r="AI667" s="7"/>
      <c r="AJ667" s="7"/>
      <c r="AK667" s="4" t="s">
        <v>65</v>
      </c>
      <c r="AL667" s="7"/>
      <c r="AM667" s="11">
        <v>1</v>
      </c>
      <c r="AN667" s="4" t="s">
        <v>58</v>
      </c>
      <c r="AO667" s="4"/>
      <c r="AP667" s="4" t="s">
        <v>518</v>
      </c>
      <c r="AQ667" s="4" t="s">
        <v>339</v>
      </c>
      <c r="AR667" s="4"/>
      <c r="AS667" s="4"/>
      <c r="AT667" s="4"/>
      <c r="AU667" s="4" t="s">
        <v>111</v>
      </c>
      <c r="AV667" s="8" t="s">
        <v>61</v>
      </c>
      <c r="AW667" s="8" t="s">
        <v>61</v>
      </c>
      <c r="AX667" s="10" t="str">
        <f>IF(AW667="","Vacio",IF(AV667=AW667,"Igual","Diferente"))</f>
        <v>Igual</v>
      </c>
      <c r="AY667" s="85"/>
      <c r="AZ667" s="85"/>
      <c r="BA667" s="6">
        <f ca="1">+IF(L667&gt;21,"Revisar",0)</f>
        <v>0</v>
      </c>
      <c r="BB667" s="85" t="s">
        <v>62</v>
      </c>
      <c r="BC667" s="85" t="s">
        <v>63</v>
      </c>
      <c r="BD667" s="26">
        <v>0</v>
      </c>
      <c r="BE667" s="26">
        <v>0</v>
      </c>
    </row>
    <row r="668" spans="1:57" x14ac:dyDescent="0.25">
      <c r="A668" s="26" t="str">
        <f>CONCATENATE(E668,"_",Y668)</f>
        <v>20101974813_PCR-LAP1253</v>
      </c>
      <c r="B668" s="26" t="str">
        <f>CONCATENATE(E668,"_",Z668)</f>
        <v>20101974813_PCR-LAP1160</v>
      </c>
      <c r="C668" s="22">
        <v>44107</v>
      </c>
      <c r="D668" s="22">
        <v>44137</v>
      </c>
      <c r="E668" s="108">
        <v>20101974813</v>
      </c>
      <c r="F668" s="12" t="s">
        <v>2476</v>
      </c>
      <c r="G668" s="21" t="s">
        <v>2461</v>
      </c>
      <c r="H668" s="21" t="s">
        <v>2462</v>
      </c>
      <c r="I668" s="22">
        <v>44107</v>
      </c>
      <c r="J668" s="22">
        <v>44137</v>
      </c>
      <c r="K668" s="23"/>
      <c r="L668" s="9">
        <f ca="1">+TODAY()-J668</f>
        <v>19</v>
      </c>
      <c r="M668" s="10">
        <v>85</v>
      </c>
      <c r="N668" s="90"/>
      <c r="O668" s="10" t="str">
        <f>IF(N668="","Vacio",IF(M668=N668,"Igual","Diferente"))</f>
        <v>Vacio</v>
      </c>
      <c r="P668" s="10"/>
      <c r="Q668" s="90"/>
      <c r="R668" s="10" t="str">
        <f>IF(Q668="","Vacio",IF(P668=Q668,"Igual","Diferente"))</f>
        <v>Vacio</v>
      </c>
      <c r="S668" s="2">
        <f>+M668+P668/3.5</f>
        <v>85</v>
      </c>
      <c r="T668" s="2">
        <f ca="1">+IF(L668&gt;=0,IF(L668&lt;30,S668*1,IF(60&gt;L668,S668*2,IF(90&gt;L668,S668*3,IF(120&gt;L668,S668*4,IF(150&gt;L668,S668*5,IF(180&gt;L668,S668*6,IF(210&gt;L668,S668*7))))))),0)</f>
        <v>85</v>
      </c>
      <c r="U668" s="3" t="str">
        <f ca="1">+IF(L668&lt;0,0,IF(L668&lt;8,$A$1,IF(L668&lt;15,$B$1,IF(L668&lt;22,$C$1,IF(L668&lt;30,$D$1,IF(L668&lt;60,$H$1,IF(L668&lt;90,$I$1,IF(L668&lt;120,$J$1,IF(L668&lt;150,$K$1,IF(L668&lt;180,$L$1,IF(L668&lt;210,$E$1)))))))))))</f>
        <v>Fecha inicio Plazo Alquiler</v>
      </c>
      <c r="V668" s="21" t="s">
        <v>562</v>
      </c>
      <c r="W668" s="24" t="s">
        <v>2475</v>
      </c>
      <c r="X668" s="22">
        <v>43468</v>
      </c>
      <c r="Y668" s="12" t="s">
        <v>2476</v>
      </c>
      <c r="Z668" s="12" t="s">
        <v>1572</v>
      </c>
      <c r="AA668" s="12"/>
      <c r="AB668" s="59"/>
      <c r="AC668" s="59"/>
      <c r="AD668" s="59"/>
      <c r="AE668" s="59"/>
      <c r="AF668" s="260">
        <f ca="1">+TODAY()-AE668</f>
        <v>44156</v>
      </c>
      <c r="AG668" s="59"/>
      <c r="AH668" s="59"/>
      <c r="AI668" s="22"/>
      <c r="AJ668" s="22"/>
      <c r="AK668" s="21" t="s">
        <v>65</v>
      </c>
      <c r="AL668" s="22"/>
      <c r="AM668" s="24">
        <v>1</v>
      </c>
      <c r="AN668" s="21" t="s">
        <v>58</v>
      </c>
      <c r="AO668" s="21"/>
      <c r="AP668" s="21" t="s">
        <v>2471</v>
      </c>
      <c r="AQ668" s="126" t="s">
        <v>122</v>
      </c>
      <c r="AR668" s="21"/>
      <c r="AS668" s="21"/>
      <c r="AT668" s="21"/>
      <c r="AU668" s="4" t="s">
        <v>11259</v>
      </c>
      <c r="AV668" s="23" t="s">
        <v>61</v>
      </c>
      <c r="AW668" s="8" t="s">
        <v>61</v>
      </c>
      <c r="AX668" s="10" t="str">
        <f>IF(AW668="","Vacio",IF(AV668=AW668,"Igual","Diferente"))</f>
        <v>Igual</v>
      </c>
      <c r="AY668" s="85"/>
      <c r="AZ668" s="85"/>
      <c r="BA668" s="6">
        <f ca="1">+IF(L668&gt;21,"Revisar",0)</f>
        <v>0</v>
      </c>
      <c r="BB668" s="26" t="s">
        <v>62</v>
      </c>
      <c r="BC668" s="85" t="s">
        <v>63</v>
      </c>
      <c r="BD668" s="26">
        <v>0</v>
      </c>
      <c r="BE668" s="26">
        <v>7.13</v>
      </c>
    </row>
    <row r="669" spans="1:57" x14ac:dyDescent="0.25">
      <c r="A669" s="26" t="str">
        <f>CONCATENATE(E669,"_",Y669)</f>
        <v>20516368994_PCR-LAP1254</v>
      </c>
      <c r="B669" s="26" t="str">
        <f>CONCATENATE(E669,"_",Z669)</f>
        <v>20516368994_</v>
      </c>
      <c r="C669" s="7">
        <v>44105</v>
      </c>
      <c r="D669" s="7">
        <v>44135</v>
      </c>
      <c r="E669" s="108">
        <v>20516368994</v>
      </c>
      <c r="F669" s="12" t="s">
        <v>1270</v>
      </c>
      <c r="G669" s="4" t="s">
        <v>1246</v>
      </c>
      <c r="H669" s="4" t="s">
        <v>1253</v>
      </c>
      <c r="I669" s="7">
        <v>44105</v>
      </c>
      <c r="J669" s="7">
        <v>44135</v>
      </c>
      <c r="K669" s="8" t="s">
        <v>1267</v>
      </c>
      <c r="L669" s="9">
        <f ca="1">+TODAY()-J669</f>
        <v>21</v>
      </c>
      <c r="M669" s="10">
        <v>80</v>
      </c>
      <c r="N669" s="94"/>
      <c r="O669" s="10" t="str">
        <f>IF(N669="","Vacio",IF(M669=N669,"Igual","Diferente"))</f>
        <v>Vacio</v>
      </c>
      <c r="P669" s="10"/>
      <c r="Q669" s="94"/>
      <c r="R669" s="10" t="str">
        <f>IF(Q669="","Vacio",IF(P669=Q669,"Igual","Diferente"))</f>
        <v>Vacio</v>
      </c>
      <c r="S669" s="2">
        <f>+M669+P669/3.5</f>
        <v>80</v>
      </c>
      <c r="T669" s="2">
        <f ca="1">+IF(L669&gt;=0,IF(L669&lt;30,S669*1,IF(60&gt;L669,S669*2,IF(90&gt;L669,S669*3,IF(120&gt;L669,S669*4,IF(150&gt;L669,S669*5,IF(180&gt;L669,S669*6,IF(210&gt;L669,S669*7))))))),0)</f>
        <v>80</v>
      </c>
      <c r="U669" s="3" t="str">
        <f ca="1">+IF(L669&lt;0,0,IF(L669&lt;8,$A$1,IF(L669&lt;15,$B$1,IF(L669&lt;22,$C$1,IF(L669&lt;30,$D$1,IF(L669&lt;60,$H$1,IF(L669&lt;90,$I$1,IF(L669&lt;120,$J$1,IF(L669&lt;150,$K$1,IF(L669&lt;180,$L$1,IF(L669&lt;210,$E$1)))))))))))</f>
        <v>Fecha inicio Plazo Alquiler</v>
      </c>
      <c r="V669" s="4" t="s">
        <v>1268</v>
      </c>
      <c r="W669" s="11" t="s">
        <v>1269</v>
      </c>
      <c r="X669" s="7">
        <v>43488</v>
      </c>
      <c r="Y669" s="12" t="s">
        <v>1270</v>
      </c>
      <c r="Z669" s="12"/>
      <c r="AA669" s="12"/>
      <c r="AB669" s="13"/>
      <c r="AC669" s="13"/>
      <c r="AD669" s="13"/>
      <c r="AE669" s="13"/>
      <c r="AF669" s="260">
        <f ca="1">+TODAY()-AE669</f>
        <v>44156</v>
      </c>
      <c r="AG669" s="13"/>
      <c r="AH669" s="13"/>
      <c r="AI669" s="7"/>
      <c r="AJ669" s="7"/>
      <c r="AK669" s="4" t="s">
        <v>65</v>
      </c>
      <c r="AL669" s="7"/>
      <c r="AM669" s="11">
        <v>1</v>
      </c>
      <c r="AN669" s="4" t="s">
        <v>58</v>
      </c>
      <c r="AO669" s="4"/>
      <c r="AP669" s="4" t="s">
        <v>66</v>
      </c>
      <c r="AQ669" s="4"/>
      <c r="AR669" s="4"/>
      <c r="AS669" s="4"/>
      <c r="AT669" s="4"/>
      <c r="AU669" s="4" t="s">
        <v>429</v>
      </c>
      <c r="AV669" s="8" t="s">
        <v>61</v>
      </c>
      <c r="AW669" s="8" t="s">
        <v>61</v>
      </c>
      <c r="AX669" s="10" t="str">
        <f>IF(AW669="","Vacio",IF(AV669=AW669,"Igual","Diferente"))</f>
        <v>Igual</v>
      </c>
      <c r="AY669" s="85"/>
      <c r="AZ669" s="85"/>
      <c r="BA669" s="6">
        <f ca="1">+IF(L669&gt;21,"Revisar",0)</f>
        <v>0</v>
      </c>
      <c r="BB669" s="85" t="s">
        <v>62</v>
      </c>
      <c r="BC669" s="85" t="s">
        <v>63</v>
      </c>
      <c r="BD669" s="26">
        <v>0</v>
      </c>
      <c r="BE669" s="26">
        <v>0</v>
      </c>
    </row>
    <row r="670" spans="1:57" x14ac:dyDescent="0.25">
      <c r="A670" s="26" t="str">
        <f>CONCATENATE(E670,"_",Y670)</f>
        <v>20547858281_PCR-LAP1257</v>
      </c>
      <c r="B670" s="26" t="str">
        <f>CONCATENATE(E670,"_",Z670)</f>
        <v>20547858281_PCR-LAP1340</v>
      </c>
      <c r="C670" s="7">
        <v>44115</v>
      </c>
      <c r="D670" s="7">
        <v>44145</v>
      </c>
      <c r="E670" s="108">
        <v>20547858281</v>
      </c>
      <c r="F670" s="12" t="s">
        <v>1542</v>
      </c>
      <c r="G670" s="4" t="s">
        <v>1517</v>
      </c>
      <c r="H670" s="4" t="s">
        <v>1518</v>
      </c>
      <c r="I670" s="7">
        <v>44115</v>
      </c>
      <c r="J670" s="7">
        <v>44145</v>
      </c>
      <c r="K670" s="8"/>
      <c r="L670" s="9">
        <f ca="1">+TODAY()-J670</f>
        <v>11</v>
      </c>
      <c r="M670" s="10"/>
      <c r="N670" s="90"/>
      <c r="O670" s="10" t="str">
        <f>IF(N670="","Vacio",IF(M670=N670,"Igual","Diferente"))</f>
        <v>Vacio</v>
      </c>
      <c r="P670" s="10">
        <v>308.24</v>
      </c>
      <c r="Q670" s="90"/>
      <c r="R670" s="10" t="str">
        <f>IF(Q670="","Vacio",IF(P670=Q670,"Igual","Diferente"))</f>
        <v>Vacio</v>
      </c>
      <c r="S670" s="2">
        <f>+M670+P670/3.5</f>
        <v>88.068571428571431</v>
      </c>
      <c r="T670" s="2">
        <f ca="1">+IF(L670&gt;=0,IF(L670&lt;30,S670*1,IF(60&gt;L670,S670*2,IF(90&gt;L670,S670*3,IF(120&gt;L670,S670*4,IF(150&gt;L670,S670*5,IF(180&gt;L670,S670*6,IF(210&gt;L670,S670*7))))))),0)</f>
        <v>88.068571428571431</v>
      </c>
      <c r="U670" s="3" t="str">
        <f ca="1">+IF(L670&lt;0,0,IF(L670&lt;8,$A$1,IF(L670&lt;15,$B$1,IF(L670&lt;22,$C$1,IF(L670&lt;30,$D$1,IF(L670&lt;60,$H$1,IF(L670&lt;90,$I$1,IF(L670&lt;120,$J$1,IF(L670&lt;150,$K$1,IF(L670&lt;180,$L$1,IF(L670&lt;210,$E$1)))))))))))</f>
        <v>CONCATENACIÓN LAPTOP ANTERIOR</v>
      </c>
      <c r="V670" s="4" t="s">
        <v>1537</v>
      </c>
      <c r="W670" s="11" t="s">
        <v>1538</v>
      </c>
      <c r="X670" s="7">
        <v>44084</v>
      </c>
      <c r="Y670" s="12" t="s">
        <v>1542</v>
      </c>
      <c r="Z670" s="12" t="s">
        <v>850</v>
      </c>
      <c r="AA670" s="12"/>
      <c r="AB670" s="13"/>
      <c r="AC670" s="13"/>
      <c r="AD670" s="13"/>
      <c r="AE670" s="13"/>
      <c r="AF670" s="260">
        <f ca="1">+TODAY()-AE670</f>
        <v>44156</v>
      </c>
      <c r="AG670" s="13"/>
      <c r="AH670" s="13"/>
      <c r="AI670" s="7"/>
      <c r="AJ670" s="7"/>
      <c r="AK670" s="4"/>
      <c r="AL670" s="7"/>
      <c r="AM670" s="11">
        <v>1</v>
      </c>
      <c r="AN670" s="4" t="s">
        <v>58</v>
      </c>
      <c r="AO670" s="4"/>
      <c r="AP670" s="4" t="s">
        <v>73</v>
      </c>
      <c r="AQ670" s="126" t="s">
        <v>122</v>
      </c>
      <c r="AR670" s="4"/>
      <c r="AS670" s="4"/>
      <c r="AT670" s="4"/>
      <c r="AU670" s="4" t="s">
        <v>11259</v>
      </c>
      <c r="AV670" s="8" t="s">
        <v>61</v>
      </c>
      <c r="AW670" s="8" t="s">
        <v>61</v>
      </c>
      <c r="AX670" s="10" t="str">
        <f>IF(AW670="","Vacio",IF(AV670=AW670,"Igual","Diferente"))</f>
        <v>Igual</v>
      </c>
      <c r="AY670" s="26"/>
      <c r="AZ670" s="26"/>
      <c r="BA670" s="6">
        <f ca="1">+IF(L670&gt;21,"Revisar",0)</f>
        <v>0</v>
      </c>
      <c r="BB670" s="26" t="s">
        <v>62</v>
      </c>
      <c r="BC670" s="85" t="s">
        <v>63</v>
      </c>
      <c r="BD670" s="26">
        <v>0</v>
      </c>
      <c r="BE670" s="26">
        <v>7.13</v>
      </c>
    </row>
    <row r="671" spans="1:57" x14ac:dyDescent="0.25">
      <c r="A671" s="26" t="str">
        <f>CONCATENATE(E671,"_",Y671)</f>
        <v>20100307902_PCR-LAP1258</v>
      </c>
      <c r="B671" s="26" t="str">
        <f>CONCATENATE(E671,"_",Z671)</f>
        <v>20100307902_PCR-LAP0988</v>
      </c>
      <c r="C671" s="16">
        <v>44105</v>
      </c>
      <c r="D671" s="16">
        <v>44135</v>
      </c>
      <c r="E671" s="108">
        <v>20100307902</v>
      </c>
      <c r="F671" s="17" t="s">
        <v>3329</v>
      </c>
      <c r="G671" s="15" t="s">
        <v>3310</v>
      </c>
      <c r="H671" s="16" t="s">
        <v>3311</v>
      </c>
      <c r="I671" s="16">
        <v>44105</v>
      </c>
      <c r="J671" s="16">
        <v>44135</v>
      </c>
      <c r="K671" s="28"/>
      <c r="L671" s="9">
        <f ca="1">+TODAY()-J671</f>
        <v>21</v>
      </c>
      <c r="M671" s="29">
        <v>90</v>
      </c>
      <c r="N671" s="90"/>
      <c r="O671" s="10" t="str">
        <f>IF(N671="","Vacio",IF(M671=N671,"Igual","Diferente"))</f>
        <v>Vacio</v>
      </c>
      <c r="P671" s="29"/>
      <c r="Q671" s="90"/>
      <c r="R671" s="10" t="str">
        <f>IF(Q671="","Vacio",IF(P671=Q671,"Igual","Diferente"))</f>
        <v>Vacio</v>
      </c>
      <c r="S671" s="2">
        <f>+M671+P671/3.5</f>
        <v>90</v>
      </c>
      <c r="T671" s="2">
        <f ca="1">+IF(L671&gt;=0,IF(L671&lt;30,S671*1,IF(60&gt;L671,S671*2,IF(90&gt;L671,S671*3,IF(120&gt;L671,S671*4,IF(150&gt;L671,S671*5,IF(180&gt;L671,S671*6,IF(210&gt;L671,S671*7))))))),0)</f>
        <v>90</v>
      </c>
      <c r="U671" s="3" t="str">
        <f ca="1">+IF(L671&lt;0,0,IF(L671&lt;8,$A$1,IF(L671&lt;15,$B$1,IF(L671&lt;22,$C$1,IF(L671&lt;30,$D$1,IF(L671&lt;60,$H$1,IF(L671&lt;90,$I$1,IF(L671&lt;120,$J$1,IF(L671&lt;150,$K$1,IF(L671&lt;180,$L$1,IF(L671&lt;210,$E$1)))))))))))</f>
        <v>Fecha inicio Plazo Alquiler</v>
      </c>
      <c r="V671" s="4" t="s">
        <v>1744</v>
      </c>
      <c r="W671" s="11" t="s">
        <v>3328</v>
      </c>
      <c r="X671" s="7">
        <v>43444</v>
      </c>
      <c r="Y671" s="17" t="s">
        <v>3329</v>
      </c>
      <c r="Z671" s="17" t="s">
        <v>3330</v>
      </c>
      <c r="AA671" s="17"/>
      <c r="AB671" s="31"/>
      <c r="AC671" s="31"/>
      <c r="AD671" s="31"/>
      <c r="AE671" s="31"/>
      <c r="AF671" s="260">
        <f ca="1">+TODAY()-AE671</f>
        <v>44156</v>
      </c>
      <c r="AG671" s="31"/>
      <c r="AH671" s="31"/>
      <c r="AI671" s="16"/>
      <c r="AJ671" s="16"/>
      <c r="AK671" s="15" t="s">
        <v>65</v>
      </c>
      <c r="AL671" s="16"/>
      <c r="AM671" s="30">
        <v>1</v>
      </c>
      <c r="AN671" s="15" t="s">
        <v>58</v>
      </c>
      <c r="AO671" s="15"/>
      <c r="AP671" s="15" t="s">
        <v>66</v>
      </c>
      <c r="AQ671" s="15"/>
      <c r="AR671" s="15"/>
      <c r="AS671" s="15"/>
      <c r="AT671" s="15"/>
      <c r="AU671" s="4" t="s">
        <v>150</v>
      </c>
      <c r="AV671" s="28" t="s">
        <v>61</v>
      </c>
      <c r="AW671" s="8" t="s">
        <v>61</v>
      </c>
      <c r="AX671" s="10" t="str">
        <f>IF(AW671="","Vacio",IF(AV671=AW671,"Igual","Diferente"))</f>
        <v>Igual</v>
      </c>
      <c r="AY671" s="26"/>
      <c r="AZ671" s="26"/>
      <c r="BA671" s="6">
        <f ca="1">+IF(L671&gt;21,"Revisar",0)</f>
        <v>0</v>
      </c>
      <c r="BB671" s="26" t="s">
        <v>62</v>
      </c>
      <c r="BC671" s="85" t="s">
        <v>63</v>
      </c>
      <c r="BD671" s="26">
        <v>0</v>
      </c>
      <c r="BE671" s="26">
        <v>0</v>
      </c>
    </row>
    <row r="672" spans="1:57" x14ac:dyDescent="0.25">
      <c r="A672" s="26" t="str">
        <f>CONCATENATE(E672,"_",Y672)</f>
        <v>20505601808_PCR-LAP1260</v>
      </c>
      <c r="B672" s="26" t="str">
        <f>CONCATENATE(E672,"_",Z672)</f>
        <v>20505601808_</v>
      </c>
      <c r="C672" s="7">
        <v>44128</v>
      </c>
      <c r="D672" s="7">
        <v>44158</v>
      </c>
      <c r="E672" s="108">
        <v>20505601808</v>
      </c>
      <c r="F672" s="12" t="s">
        <v>446</v>
      </c>
      <c r="G672" s="4" t="s">
        <v>430</v>
      </c>
      <c r="H672" s="4" t="s">
        <v>431</v>
      </c>
      <c r="I672" s="7">
        <v>44128</v>
      </c>
      <c r="J672" s="7">
        <v>44158</v>
      </c>
      <c r="K672" s="8"/>
      <c r="L672" s="9">
        <f ca="1">+TODAY()-J672</f>
        <v>-2</v>
      </c>
      <c r="M672" s="10">
        <v>90</v>
      </c>
      <c r="N672" s="95"/>
      <c r="O672" s="10" t="str">
        <f>IF(N672="","Vacio",IF(M672=N672,"Igual","Diferente"))</f>
        <v>Vacio</v>
      </c>
      <c r="P672" s="10"/>
      <c r="Q672" s="95"/>
      <c r="R672" s="10" t="str">
        <f>IF(Q672="","Vacio",IF(P672=Q672,"Igual","Diferente"))</f>
        <v>Vacio</v>
      </c>
      <c r="S672" s="2">
        <f>+M672+P672/3.5</f>
        <v>90</v>
      </c>
      <c r="T672" s="2">
        <f ca="1">+IF(L672&gt;=0,IF(L672&lt;30,S672*1,IF(60&gt;L672,S672*2,IF(90&gt;L672,S672*3,IF(120&gt;L672,S672*4,IF(150&gt;L672,S672*5,IF(180&gt;L672,S672*6,IF(210&gt;L672,S672*7))))))),0)</f>
        <v>0</v>
      </c>
      <c r="U672" s="3">
        <f ca="1">+IF(L672&lt;0,0,IF(L672&lt;8,$A$1,IF(L672&lt;15,$B$1,IF(L672&lt;22,$C$1,IF(L672&lt;30,$D$1,IF(L672&lt;60,$H$1,IF(L672&lt;90,$I$1,IF(L672&lt;120,$J$1,IF(L672&lt;150,$K$1,IF(L672&lt;180,$L$1,IF(L672&lt;210,$E$1)))))))))))</f>
        <v>0</v>
      </c>
      <c r="V672" s="4"/>
      <c r="W672" s="11"/>
      <c r="X672" s="7"/>
      <c r="Y672" s="12" t="s">
        <v>446</v>
      </c>
      <c r="Z672" s="12"/>
      <c r="AA672" s="12"/>
      <c r="AB672" s="13"/>
      <c r="AC672" s="13"/>
      <c r="AD672" s="13"/>
      <c r="AE672" s="13"/>
      <c r="AF672" s="260">
        <f ca="1">+TODAY()-AE672</f>
        <v>44156</v>
      </c>
      <c r="AG672" s="13"/>
      <c r="AH672" s="13"/>
      <c r="AI672" s="7"/>
      <c r="AJ672" s="34"/>
      <c r="AK672" s="4" t="s">
        <v>65</v>
      </c>
      <c r="AL672" s="7"/>
      <c r="AM672" s="11">
        <v>1</v>
      </c>
      <c r="AN672" s="4" t="s">
        <v>58</v>
      </c>
      <c r="AO672" s="4"/>
      <c r="AP672" s="4" t="s">
        <v>306</v>
      </c>
      <c r="AQ672" s="4"/>
      <c r="AR672" s="4"/>
      <c r="AS672" s="4"/>
      <c r="AT672" s="4"/>
      <c r="AU672" s="4" t="s">
        <v>429</v>
      </c>
      <c r="AV672" s="8" t="s">
        <v>61</v>
      </c>
      <c r="AW672" s="28" t="s">
        <v>61</v>
      </c>
      <c r="AX672" s="10" t="str">
        <f>IF(AW672="","Vacio",IF(AV672=AW672,"Igual","Diferente"))</f>
        <v>Igual</v>
      </c>
      <c r="AY672" s="85"/>
      <c r="AZ672" s="85"/>
      <c r="BA672" s="6">
        <f ca="1">+IF(L672&gt;21,"Revisar",0)</f>
        <v>0</v>
      </c>
      <c r="BB672" s="19" t="s">
        <v>62</v>
      </c>
      <c r="BC672" s="19" t="s">
        <v>63</v>
      </c>
      <c r="BD672" s="26">
        <v>0</v>
      </c>
      <c r="BE672" s="26">
        <v>0</v>
      </c>
    </row>
    <row r="673" spans="1:57" x14ac:dyDescent="0.25">
      <c r="A673" s="26" t="str">
        <f>CONCATENATE(E673,"_",Y673)</f>
        <v>20557108646_PCR-LAP1261</v>
      </c>
      <c r="B673" s="26" t="str">
        <f>CONCATENATE(E673,"_",Z673)</f>
        <v>20557108646_</v>
      </c>
      <c r="C673" s="7">
        <v>44117</v>
      </c>
      <c r="D673" s="7">
        <v>44147</v>
      </c>
      <c r="E673" s="108">
        <v>20557108646</v>
      </c>
      <c r="F673" s="12" t="s">
        <v>2341</v>
      </c>
      <c r="G673" s="4" t="s">
        <v>2289</v>
      </c>
      <c r="H673" s="4" t="s">
        <v>2338</v>
      </c>
      <c r="I673" s="7">
        <v>44117</v>
      </c>
      <c r="J673" s="7">
        <v>44147</v>
      </c>
      <c r="K673" s="8"/>
      <c r="L673" s="9">
        <f ca="1">+TODAY()-J673</f>
        <v>9</v>
      </c>
      <c r="M673" s="10">
        <v>110</v>
      </c>
      <c r="N673" s="94"/>
      <c r="O673" s="10" t="str">
        <f>IF(N673="","Vacio",IF(M673=N673,"Igual","Diferente"))</f>
        <v>Vacio</v>
      </c>
      <c r="P673" s="10"/>
      <c r="Q673" s="94"/>
      <c r="R673" s="10" t="str">
        <f>IF(Q673="","Vacio",IF(P673=Q673,"Igual","Diferente"))</f>
        <v>Vacio</v>
      </c>
      <c r="S673" s="2">
        <f>+M673+P673/3.5</f>
        <v>110</v>
      </c>
      <c r="T673" s="2">
        <f ca="1">+IF(L673&gt;=0,IF(L673&lt;30,S673*1,IF(60&gt;L673,S673*2,IF(90&gt;L673,S673*3,IF(120&gt;L673,S673*4,IF(150&gt;L673,S673*5,IF(180&gt;L673,S673*6,IF(210&gt;L673,S673*7))))))),0)</f>
        <v>110</v>
      </c>
      <c r="U673" s="3" t="str">
        <f ca="1">+IF(L673&lt;0,0,IF(L673&lt;8,$A$1,IF(L673&lt;15,$B$1,IF(L673&lt;22,$C$1,IF(L673&lt;30,$D$1,IF(L673&lt;60,$H$1,IF(L673&lt;90,$I$1,IF(L673&lt;120,$J$1,IF(L673&lt;150,$K$1,IF(L673&lt;180,$L$1,IF(L673&lt;210,$E$1)))))))))))</f>
        <v>CONCATENACIÓN LAPTOP ANTERIOR</v>
      </c>
      <c r="V673" s="4" t="s">
        <v>2339</v>
      </c>
      <c r="W673" s="11" t="s">
        <v>2340</v>
      </c>
      <c r="X673" s="7">
        <v>44056</v>
      </c>
      <c r="Y673" s="12" t="s">
        <v>2341</v>
      </c>
      <c r="Z673" s="12"/>
      <c r="AA673" s="12"/>
      <c r="AB673" s="13"/>
      <c r="AC673" s="13"/>
      <c r="AD673" s="13"/>
      <c r="AE673" s="13"/>
      <c r="AF673" s="260">
        <f ca="1">+TODAY()-AE673</f>
        <v>44156</v>
      </c>
      <c r="AG673" s="13"/>
      <c r="AH673" s="13"/>
      <c r="AI673" s="7"/>
      <c r="AJ673" s="7"/>
      <c r="AK673" s="4"/>
      <c r="AL673" s="7"/>
      <c r="AM673" s="11">
        <v>1</v>
      </c>
      <c r="AN673" s="4" t="s">
        <v>58</v>
      </c>
      <c r="AO673" s="4"/>
      <c r="AP673" s="4" t="s">
        <v>149</v>
      </c>
      <c r="AQ673" s="126" t="s">
        <v>122</v>
      </c>
      <c r="AR673" s="4"/>
      <c r="AS673" s="4"/>
      <c r="AT673" s="4"/>
      <c r="AU673" s="4" t="s">
        <v>429</v>
      </c>
      <c r="AV673" s="8" t="s">
        <v>61</v>
      </c>
      <c r="AW673" s="8" t="s">
        <v>61</v>
      </c>
      <c r="AX673" s="10" t="str">
        <f>IF(AW673="","Vacio",IF(AV673=AW673,"Igual","Diferente"))</f>
        <v>Igual</v>
      </c>
      <c r="AY673" s="85"/>
      <c r="AZ673" s="85"/>
      <c r="BA673" s="6">
        <f ca="1">+IF(L673&gt;21,"Revisar",0)</f>
        <v>0</v>
      </c>
      <c r="BB673" s="85" t="s">
        <v>62</v>
      </c>
      <c r="BC673" s="85" t="s">
        <v>63</v>
      </c>
      <c r="BD673" s="26">
        <v>0</v>
      </c>
      <c r="BE673" s="26">
        <v>7.13</v>
      </c>
    </row>
    <row r="674" spans="1:57" x14ac:dyDescent="0.25">
      <c r="A674" s="26" t="str">
        <f>CONCATENATE(E674,"_",Y674)</f>
        <v>20329545459_PCR-LAP1262</v>
      </c>
      <c r="B674" s="26" t="str">
        <f>CONCATENATE(E674,"_",Z674)</f>
        <v>20329545459_</v>
      </c>
      <c r="C674" s="7">
        <v>44087</v>
      </c>
      <c r="D674" s="7">
        <v>44116</v>
      </c>
      <c r="E674" s="108">
        <v>20329545459</v>
      </c>
      <c r="F674" s="12" t="s">
        <v>2175</v>
      </c>
      <c r="G674" s="21" t="s">
        <v>2061</v>
      </c>
      <c r="H674" s="4" t="s">
        <v>11311</v>
      </c>
      <c r="I674" s="7">
        <v>44087</v>
      </c>
      <c r="J674" s="7">
        <v>44116</v>
      </c>
      <c r="K674" s="4" t="s">
        <v>2173</v>
      </c>
      <c r="L674" s="9">
        <f ca="1">+TODAY()-J674</f>
        <v>40</v>
      </c>
      <c r="M674" s="10">
        <v>130</v>
      </c>
      <c r="N674" s="94"/>
      <c r="O674" s="10" t="str">
        <f>IF(N674="","Vacio",IF(M674=N674,"Igual","Diferente"))</f>
        <v>Vacio</v>
      </c>
      <c r="P674" s="10"/>
      <c r="Q674" s="94"/>
      <c r="R674" s="10" t="str">
        <f>IF(Q674="","Vacio",IF(P674=Q674,"Igual","Diferente"))</f>
        <v>Vacio</v>
      </c>
      <c r="S674" s="2">
        <f>+M674+P674/3.5</f>
        <v>130</v>
      </c>
      <c r="T674" s="2">
        <f ca="1">+IF(L674&gt;=0,IF(L674&lt;30,S674*1,IF(60&gt;L674,S674*2,IF(90&gt;L674,S674*3,IF(120&gt;L674,S674*4,IF(150&gt;L674,S674*5,IF(180&gt;L674,S674*6,IF(210&gt;L674,S674*7))))))),0)</f>
        <v>260</v>
      </c>
      <c r="U674" s="3" t="str">
        <f ca="1">+IF(L674&lt;0,0,IF(L674&lt;8,$A$1,IF(L674&lt;15,$B$1,IF(L674&lt;22,$C$1,IF(L674&lt;30,$D$1,IF(L674&lt;60,$H$1,IF(L674&lt;90,$I$1,IF(L674&lt;120,$J$1,IF(L674&lt;150,$K$1,IF(L674&lt;180,$L$1,IF(L674&lt;210,$E$1)))))))))))</f>
        <v>Factura</v>
      </c>
      <c r="V674" s="4" t="s">
        <v>2156</v>
      </c>
      <c r="W674" s="11" t="s">
        <v>2174</v>
      </c>
      <c r="X674" s="7">
        <v>43724</v>
      </c>
      <c r="Y674" s="12" t="s">
        <v>2175</v>
      </c>
      <c r="Z674" s="12"/>
      <c r="AA674" s="12"/>
      <c r="AB674" s="13"/>
      <c r="AC674" s="13"/>
      <c r="AD674" s="13"/>
      <c r="AE674" s="13"/>
      <c r="AF674" s="260">
        <f ca="1">+TODAY()-AE674</f>
        <v>44156</v>
      </c>
      <c r="AG674" s="13"/>
      <c r="AH674" s="13"/>
      <c r="AI674" s="7"/>
      <c r="AJ674" s="7"/>
      <c r="AK674" s="4" t="s">
        <v>65</v>
      </c>
      <c r="AL674" s="7"/>
      <c r="AM674" s="11">
        <v>1</v>
      </c>
      <c r="AN674" s="4" t="s">
        <v>58</v>
      </c>
      <c r="AO674" s="4"/>
      <c r="AP674" s="4" t="s">
        <v>1649</v>
      </c>
      <c r="AQ674" s="4"/>
      <c r="AR674" s="4"/>
      <c r="AS674" s="4"/>
      <c r="AT674" s="4"/>
      <c r="AU674" s="4" t="s">
        <v>111</v>
      </c>
      <c r="AV674" s="8" t="s">
        <v>61</v>
      </c>
      <c r="AW674" s="8" t="s">
        <v>61</v>
      </c>
      <c r="AX674" s="10" t="str">
        <f>IF(AW674="","Vacio",IF(AV674=AW674,"Igual","Diferente"))</f>
        <v>Igual</v>
      </c>
      <c r="AY674" s="85"/>
      <c r="AZ674" s="85"/>
      <c r="BA674" s="6" t="str">
        <f ca="1">+IF(L674&gt;21,"Revisar",0)</f>
        <v>Revisar</v>
      </c>
      <c r="BB674" s="85" t="s">
        <v>62</v>
      </c>
      <c r="BC674" s="85" t="s">
        <v>120</v>
      </c>
      <c r="BD674" s="26">
        <v>0</v>
      </c>
      <c r="BE674" s="26">
        <v>0</v>
      </c>
    </row>
    <row r="675" spans="1:57" x14ac:dyDescent="0.25">
      <c r="A675" s="26" t="str">
        <f>CONCATENATE(E675,"_",Y675)</f>
        <v>20550601185_PCR-LAP1263</v>
      </c>
      <c r="B675" s="26" t="str">
        <f>CONCATENATE(E675,"_",Z675)</f>
        <v>20550601185_PCR-LAP 0792</v>
      </c>
      <c r="C675" s="22">
        <v>44105</v>
      </c>
      <c r="D675" s="22">
        <v>44134</v>
      </c>
      <c r="E675" s="108">
        <v>20550601185</v>
      </c>
      <c r="F675" s="12" t="s">
        <v>2610</v>
      </c>
      <c r="G675" s="4" t="s">
        <v>2548</v>
      </c>
      <c r="H675" s="21" t="s">
        <v>2549</v>
      </c>
      <c r="I675" s="22">
        <v>44105</v>
      </c>
      <c r="J675" s="22">
        <v>44134</v>
      </c>
      <c r="K675" s="8"/>
      <c r="L675" s="9">
        <f ca="1">+TODAY()-J675</f>
        <v>22</v>
      </c>
      <c r="M675" s="10">
        <v>89</v>
      </c>
      <c r="N675" s="90"/>
      <c r="O675" s="10" t="str">
        <f>IF(N675="","Vacio",IF(M675=N675,"Igual","Diferente"))</f>
        <v>Vacio</v>
      </c>
      <c r="P675" s="10"/>
      <c r="Q675" s="90"/>
      <c r="R675" s="10" t="str">
        <f>IF(Q675="","Vacio",IF(P675=Q675,"Igual","Diferente"))</f>
        <v>Vacio</v>
      </c>
      <c r="S675" s="2">
        <f>+M675+P675/3.5</f>
        <v>89</v>
      </c>
      <c r="T675" s="2">
        <f ca="1">+IF(L675&gt;=0,IF(L675&lt;30,S675*1,IF(60&gt;L675,S675*2,IF(90&gt;L675,S675*3,IF(120&gt;L675,S675*4,IF(150&gt;L675,S675*5,IF(180&gt;L675,S675*6,IF(210&gt;L675,S675*7))))))),0)</f>
        <v>89</v>
      </c>
      <c r="U675" s="3" t="str">
        <f ca="1">+IF(L675&lt;0,0,IF(L675&lt;8,$A$1,IF(L675&lt;15,$B$1,IF(L675&lt;22,$C$1,IF(L675&lt;30,$D$1,IF(L675&lt;60,$H$1,IF(L675&lt;90,$I$1,IF(L675&lt;120,$J$1,IF(L675&lt;150,$K$1,IF(L675&lt;180,$L$1,IF(L675&lt;210,$E$1)))))))))))</f>
        <v>Fecha vencimiento Plazo Alquiler</v>
      </c>
      <c r="V675" s="4" t="s">
        <v>2608</v>
      </c>
      <c r="W675" s="11" t="s">
        <v>2609</v>
      </c>
      <c r="X675" s="7">
        <v>43468</v>
      </c>
      <c r="Y675" s="12" t="s">
        <v>2610</v>
      </c>
      <c r="Z675" s="12" t="s">
        <v>2611</v>
      </c>
      <c r="AA675" s="12"/>
      <c r="AB675" s="13"/>
      <c r="AC675" s="13"/>
      <c r="AD675" s="13"/>
      <c r="AE675" s="13"/>
      <c r="AF675" s="260">
        <f ca="1">+TODAY()-AE675</f>
        <v>44156</v>
      </c>
      <c r="AG675" s="13"/>
      <c r="AH675" s="13"/>
      <c r="AI675" s="7"/>
      <c r="AJ675" s="7"/>
      <c r="AK675" s="4" t="s">
        <v>65</v>
      </c>
      <c r="AL675" s="7"/>
      <c r="AM675" s="11">
        <v>1</v>
      </c>
      <c r="AN675" s="4" t="s">
        <v>58</v>
      </c>
      <c r="AO675" s="4"/>
      <c r="AP675" s="4" t="s">
        <v>66</v>
      </c>
      <c r="AQ675" s="4"/>
      <c r="AR675" s="4"/>
      <c r="AS675" s="4"/>
      <c r="AT675" s="4"/>
      <c r="AU675" s="4" t="s">
        <v>150</v>
      </c>
      <c r="AV675" s="8" t="s">
        <v>61</v>
      </c>
      <c r="AW675" s="8" t="s">
        <v>61</v>
      </c>
      <c r="AX675" s="10" t="str">
        <f>IF(AW675="","Vacio",IF(AV675=AW675,"Igual","Diferente"))</f>
        <v>Igual</v>
      </c>
      <c r="AY675" s="26"/>
      <c r="AZ675" s="26"/>
      <c r="BA675" s="6" t="str">
        <f ca="1">+IF(L675&gt;21,"Revisar",0)</f>
        <v>Revisar</v>
      </c>
      <c r="BB675" s="26" t="s">
        <v>62</v>
      </c>
      <c r="BC675" s="85" t="s">
        <v>120</v>
      </c>
      <c r="BD675" s="26">
        <v>0</v>
      </c>
      <c r="BE675" s="26">
        <v>0</v>
      </c>
    </row>
    <row r="676" spans="1:57" x14ac:dyDescent="0.25">
      <c r="A676" s="26" t="str">
        <f>CONCATENATE(E676,"_",Y676)</f>
        <v>20604647381_PCR-LAP1264</v>
      </c>
      <c r="B676" s="26" t="str">
        <f>CONCATENATE(E676,"_",Z676)</f>
        <v>20604647381_</v>
      </c>
      <c r="C676" s="7">
        <v>44105</v>
      </c>
      <c r="D676" s="7">
        <v>44135</v>
      </c>
      <c r="E676" s="108">
        <v>20604647381</v>
      </c>
      <c r="F676" s="12" t="s">
        <v>775</v>
      </c>
      <c r="G676" s="4" t="s">
        <v>763</v>
      </c>
      <c r="H676" s="4" t="s">
        <v>764</v>
      </c>
      <c r="I676" s="7">
        <v>44105</v>
      </c>
      <c r="J676" s="7">
        <v>44135</v>
      </c>
      <c r="K676" s="8" t="s">
        <v>773</v>
      </c>
      <c r="L676" s="9">
        <f ca="1">+TODAY()-J676</f>
        <v>21</v>
      </c>
      <c r="M676" s="10">
        <v>80</v>
      </c>
      <c r="N676" s="94"/>
      <c r="O676" s="10" t="str">
        <f>IF(N676="","Vacio",IF(M676=N676,"Igual","Diferente"))</f>
        <v>Vacio</v>
      </c>
      <c r="P676" s="10"/>
      <c r="Q676" s="94"/>
      <c r="R676" s="10" t="str">
        <f>IF(Q676="","Vacio",IF(P676=Q676,"Igual","Diferente"))</f>
        <v>Vacio</v>
      </c>
      <c r="S676" s="2">
        <f>+M676+P676/3.5</f>
        <v>80</v>
      </c>
      <c r="T676" s="2">
        <f ca="1">+IF(L676&gt;=0,IF(L676&lt;30,S676*1,IF(60&gt;L676,S676*2,IF(90&gt;L676,S676*3,IF(120&gt;L676,S676*4,IF(150&gt;L676,S676*5,IF(180&gt;L676,S676*6,IF(210&gt;L676,S676*7))))))),0)</f>
        <v>80</v>
      </c>
      <c r="U676" s="3" t="str">
        <f ca="1">+IF(L676&lt;0,0,IF(L676&lt;8,$A$1,IF(L676&lt;15,$B$1,IF(L676&lt;22,$C$1,IF(L676&lt;30,$D$1,IF(L676&lt;60,$H$1,IF(L676&lt;90,$I$1,IF(L676&lt;120,$J$1,IF(L676&lt;150,$K$1,IF(L676&lt;180,$L$1,IF(L676&lt;210,$E$1)))))))))))</f>
        <v>Fecha inicio Plazo Alquiler</v>
      </c>
      <c r="V676" s="4" t="s">
        <v>766</v>
      </c>
      <c r="W676" s="11" t="s">
        <v>774</v>
      </c>
      <c r="X676" s="7">
        <v>43845</v>
      </c>
      <c r="Y676" s="12" t="s">
        <v>775</v>
      </c>
      <c r="Z676" s="12"/>
      <c r="AA676" s="12"/>
      <c r="AB676" s="13"/>
      <c r="AC676" s="13"/>
      <c r="AD676" s="13"/>
      <c r="AE676" s="13"/>
      <c r="AF676" s="260">
        <f ca="1">+TODAY()-AE676</f>
        <v>44156</v>
      </c>
      <c r="AG676" s="13"/>
      <c r="AH676" s="13"/>
      <c r="AI676" s="7"/>
      <c r="AJ676" s="7"/>
      <c r="AK676" s="4"/>
      <c r="AL676" s="7"/>
      <c r="AM676" s="11">
        <v>1</v>
      </c>
      <c r="AN676" s="4" t="s">
        <v>58</v>
      </c>
      <c r="AO676" s="4"/>
      <c r="AP676" s="4" t="s">
        <v>66</v>
      </c>
      <c r="AQ676" s="4"/>
      <c r="AR676" s="4"/>
      <c r="AS676" s="4"/>
      <c r="AT676" s="4"/>
      <c r="AU676" s="4" t="s">
        <v>429</v>
      </c>
      <c r="AV676" s="8" t="s">
        <v>61</v>
      </c>
      <c r="AW676" s="8" t="s">
        <v>61</v>
      </c>
      <c r="AX676" s="10" t="str">
        <f>IF(AW676="","Vacio",IF(AV676=AW676,"Igual","Diferente"))</f>
        <v>Igual</v>
      </c>
      <c r="AY676" s="85"/>
      <c r="AZ676" s="85"/>
      <c r="BA676" s="6">
        <f ca="1">+IF(L676&gt;21,"Revisar",0)</f>
        <v>0</v>
      </c>
      <c r="BB676" s="85" t="s">
        <v>62</v>
      </c>
      <c r="BC676" s="85" t="s">
        <v>63</v>
      </c>
      <c r="BD676" s="26">
        <v>0</v>
      </c>
      <c r="BE676" s="26">
        <v>0</v>
      </c>
    </row>
    <row r="677" spans="1:57" x14ac:dyDescent="0.25">
      <c r="A677" s="26" t="str">
        <f>CONCATENATE(E677,"_",Y677)</f>
        <v>20602458921_PCR-LAP1265</v>
      </c>
      <c r="B677" s="26" t="str">
        <f>CONCATENATE(E677,"_",Z677)</f>
        <v>20602458921_PCR-LAP1224</v>
      </c>
      <c r="C677" s="22">
        <v>44125</v>
      </c>
      <c r="D677" s="22">
        <v>44155</v>
      </c>
      <c r="E677" s="108">
        <v>20602458921</v>
      </c>
      <c r="F677" s="12" t="s">
        <v>1244</v>
      </c>
      <c r="G677" s="21" t="s">
        <v>1236</v>
      </c>
      <c r="H677" s="21" t="s">
        <v>1241</v>
      </c>
      <c r="I677" s="22">
        <v>44125</v>
      </c>
      <c r="J677" s="22">
        <v>44155</v>
      </c>
      <c r="K677" s="23"/>
      <c r="L677" s="9">
        <f ca="1">+TODAY()-J677</f>
        <v>1</v>
      </c>
      <c r="M677" s="10"/>
      <c r="N677" s="90"/>
      <c r="O677" s="10" t="str">
        <f>IF(N677="","Vacio",IF(M677=N677,"Igual","Diferente"))</f>
        <v>Vacio</v>
      </c>
      <c r="P677" s="10">
        <v>277</v>
      </c>
      <c r="Q677" s="90"/>
      <c r="R677" s="10" t="str">
        <f>IF(Q677="","Vacio",IF(P677=Q677,"Igual","Diferente"))</f>
        <v>Vacio</v>
      </c>
      <c r="S677" s="2">
        <f>+M677+P677/3.5</f>
        <v>79.142857142857139</v>
      </c>
      <c r="T677" s="2">
        <f ca="1">+IF(L677&gt;=0,IF(L677&lt;30,S677*1,IF(60&gt;L677,S677*2,IF(90&gt;L677,S677*3,IF(120&gt;L677,S677*4,IF(150&gt;L677,S677*5,IF(180&gt;L677,S677*6,IF(210&gt;L677,S677*7))))))),0)</f>
        <v>79.142857142857139</v>
      </c>
      <c r="U677" s="3" t="str">
        <f ca="1">+IF(L677&lt;0,0,IF(L677&lt;8,$A$1,IF(L677&lt;15,$B$1,IF(L677&lt;22,$C$1,IF(L677&lt;30,$D$1,IF(L677&lt;60,$H$1,IF(L677&lt;90,$I$1,IF(L677&lt;120,$J$1,IF(L677&lt;150,$K$1,IF(L677&lt;180,$L$1,IF(L677&lt;210,$E$1)))))))))))</f>
        <v>CONCATENACIÓN LAPTOP ACTUAL</v>
      </c>
      <c r="V677" s="61" t="s">
        <v>1242</v>
      </c>
      <c r="W677" s="24" t="s">
        <v>1243</v>
      </c>
      <c r="X677" s="22">
        <v>43963</v>
      </c>
      <c r="Y677" s="12" t="s">
        <v>1244</v>
      </c>
      <c r="Z677" s="12" t="s">
        <v>192</v>
      </c>
      <c r="AA677" s="12"/>
      <c r="AB677" s="59"/>
      <c r="AC677" s="59"/>
      <c r="AD677" s="59"/>
      <c r="AE677" s="59"/>
      <c r="AF677" s="260">
        <f ca="1">+TODAY()-AE677</f>
        <v>44156</v>
      </c>
      <c r="AG677" s="59"/>
      <c r="AH677" s="59"/>
      <c r="AI677" s="22"/>
      <c r="AJ677" s="22"/>
      <c r="AK677" s="21"/>
      <c r="AL677" s="22"/>
      <c r="AM677" s="11">
        <v>1</v>
      </c>
      <c r="AN677" s="21" t="s">
        <v>58</v>
      </c>
      <c r="AO677" s="21"/>
      <c r="AP677" s="4" t="s">
        <v>73</v>
      </c>
      <c r="AQ677" s="4" t="s">
        <v>122</v>
      </c>
      <c r="AR677" s="21"/>
      <c r="AS677" s="21"/>
      <c r="AT677" s="21"/>
      <c r="AU677" s="4" t="s">
        <v>429</v>
      </c>
      <c r="AV677" s="23" t="s">
        <v>61</v>
      </c>
      <c r="AW677" s="8" t="s">
        <v>61</v>
      </c>
      <c r="AX677" s="10" t="str">
        <f>IF(AW677="","Vacio",IF(AV677=AW677,"Igual","Diferente"))</f>
        <v>Igual</v>
      </c>
      <c r="AY677" s="26" t="s">
        <v>1245</v>
      </c>
      <c r="AZ677" s="26"/>
      <c r="BA677" s="6">
        <f ca="1">+IF(L677&gt;21,"Revisar",0)</f>
        <v>0</v>
      </c>
      <c r="BB677" s="26" t="s">
        <v>62</v>
      </c>
      <c r="BC677" s="85" t="s">
        <v>63</v>
      </c>
      <c r="BD677" s="26">
        <v>0</v>
      </c>
      <c r="BE677" s="26">
        <v>7.13</v>
      </c>
    </row>
    <row r="678" spans="1:57" x14ac:dyDescent="0.25">
      <c r="A678" s="26" t="str">
        <f>CONCATENATE(E678,"_",Y678)</f>
        <v>20100307902_PCR-LAP1267</v>
      </c>
      <c r="B678" s="26" t="str">
        <f>CONCATENATE(E678,"_",Z678)</f>
        <v>20100307902_</v>
      </c>
      <c r="C678" s="16">
        <v>44105</v>
      </c>
      <c r="D678" s="16">
        <v>44135</v>
      </c>
      <c r="E678" s="108">
        <v>20100307902</v>
      </c>
      <c r="F678" s="17" t="s">
        <v>3354</v>
      </c>
      <c r="G678" s="15" t="s">
        <v>3310</v>
      </c>
      <c r="H678" s="16" t="s">
        <v>3311</v>
      </c>
      <c r="I678" s="16">
        <v>44105</v>
      </c>
      <c r="J678" s="16">
        <v>44135</v>
      </c>
      <c r="K678" s="28"/>
      <c r="L678" s="9">
        <f ca="1">+TODAY()-J678</f>
        <v>21</v>
      </c>
      <c r="M678" s="29">
        <v>90</v>
      </c>
      <c r="N678" s="90"/>
      <c r="O678" s="10" t="str">
        <f>IF(N678="","Vacio",IF(M678=N678,"Igual","Diferente"))</f>
        <v>Vacio</v>
      </c>
      <c r="P678" s="29"/>
      <c r="Q678" s="90"/>
      <c r="R678" s="10" t="str">
        <f>IF(Q678="","Vacio",IF(P678=Q678,"Igual","Diferente"))</f>
        <v>Vacio</v>
      </c>
      <c r="S678" s="2">
        <f>+M678+P678/3.5</f>
        <v>90</v>
      </c>
      <c r="T678" s="2">
        <f ca="1">+IF(L678&gt;=0,IF(L678&lt;30,S678*1,IF(60&gt;L678,S678*2,IF(90&gt;L678,S678*3,IF(120&gt;L678,S678*4,IF(150&gt;L678,S678*5,IF(180&gt;L678,S678*6,IF(210&gt;L678,S678*7))))))),0)</f>
        <v>90</v>
      </c>
      <c r="U678" s="3" t="str">
        <f ca="1">+IF(L678&lt;0,0,IF(L678&lt;8,$A$1,IF(L678&lt;15,$B$1,IF(L678&lt;22,$C$1,IF(L678&lt;30,$D$1,IF(L678&lt;60,$H$1,IF(L678&lt;90,$I$1,IF(L678&lt;120,$J$1,IF(L678&lt;150,$K$1,IF(L678&lt;180,$L$1,IF(L678&lt;210,$E$1)))))))))))</f>
        <v>Fecha inicio Plazo Alquiler</v>
      </c>
      <c r="V678" s="4" t="s">
        <v>3325</v>
      </c>
      <c r="W678" s="11" t="s">
        <v>3353</v>
      </c>
      <c r="X678" s="7">
        <v>43469</v>
      </c>
      <c r="Y678" s="17" t="s">
        <v>3354</v>
      </c>
      <c r="Z678" s="17"/>
      <c r="AA678" s="17"/>
      <c r="AB678" s="31"/>
      <c r="AC678" s="31"/>
      <c r="AD678" s="31"/>
      <c r="AE678" s="31"/>
      <c r="AF678" s="260">
        <f ca="1">+TODAY()-AE678</f>
        <v>44156</v>
      </c>
      <c r="AG678" s="31"/>
      <c r="AH678" s="31"/>
      <c r="AI678" s="16"/>
      <c r="AJ678" s="16"/>
      <c r="AK678" s="15" t="s">
        <v>65</v>
      </c>
      <c r="AL678" s="16"/>
      <c r="AM678" s="30">
        <v>1</v>
      </c>
      <c r="AN678" s="15" t="s">
        <v>58</v>
      </c>
      <c r="AO678" s="15"/>
      <c r="AP678" s="15" t="s">
        <v>66</v>
      </c>
      <c r="AQ678" s="15"/>
      <c r="AR678" s="15"/>
      <c r="AS678" s="15"/>
      <c r="AT678" s="15"/>
      <c r="AU678" s="4" t="s">
        <v>150</v>
      </c>
      <c r="AV678" s="28" t="s">
        <v>61</v>
      </c>
      <c r="AW678" s="8" t="s">
        <v>61</v>
      </c>
      <c r="AX678" s="10" t="str">
        <f>IF(AW678="","Vacio",IF(AV678=AW678,"Igual","Diferente"))</f>
        <v>Igual</v>
      </c>
      <c r="AY678" s="26"/>
      <c r="AZ678" s="26"/>
      <c r="BA678" s="6">
        <f ca="1">+IF(L678&gt;21,"Revisar",0)</f>
        <v>0</v>
      </c>
      <c r="BB678" s="26" t="s">
        <v>62</v>
      </c>
      <c r="BC678" s="85" t="s">
        <v>63</v>
      </c>
      <c r="BD678" s="26">
        <v>0</v>
      </c>
      <c r="BE678" s="26">
        <v>0</v>
      </c>
    </row>
    <row r="679" spans="1:57" x14ac:dyDescent="0.25">
      <c r="A679" s="26" t="str">
        <f>CONCATENATE(E679,"_",Y679)</f>
        <v>20329545459_PCR-LAP1268</v>
      </c>
      <c r="B679" s="26" t="str">
        <f>CONCATENATE(E679,"_",Z679)</f>
        <v>20329545459_PCR-LAP0887</v>
      </c>
      <c r="C679" s="7">
        <v>44082</v>
      </c>
      <c r="D679" s="7">
        <v>44111</v>
      </c>
      <c r="E679" s="108">
        <v>20329545459</v>
      </c>
      <c r="F679" s="12" t="s">
        <v>2123</v>
      </c>
      <c r="G679" s="21" t="s">
        <v>2061</v>
      </c>
      <c r="H679" s="4" t="s">
        <v>11311</v>
      </c>
      <c r="I679" s="7">
        <v>44082</v>
      </c>
      <c r="J679" s="7">
        <v>44111</v>
      </c>
      <c r="K679" s="8" t="s">
        <v>2121</v>
      </c>
      <c r="L679" s="9">
        <f ca="1">+TODAY()-J679</f>
        <v>45</v>
      </c>
      <c r="M679" s="10">
        <v>145</v>
      </c>
      <c r="N679" s="94"/>
      <c r="O679" s="10" t="str">
        <f>IF(N679="","Vacio",IF(M679=N679,"Igual","Diferente"))</f>
        <v>Vacio</v>
      </c>
      <c r="P679" s="10"/>
      <c r="Q679" s="94"/>
      <c r="R679" s="10" t="str">
        <f>IF(Q679="","Vacio",IF(P679=Q679,"Igual","Diferente"))</f>
        <v>Vacio</v>
      </c>
      <c r="S679" s="2">
        <f>+M679+P679/3.5</f>
        <v>145</v>
      </c>
      <c r="T679" s="2">
        <f ca="1">+IF(L679&gt;=0,IF(L679&lt;30,S679*1,IF(60&gt;L679,S679*2,IF(90&gt;L679,S679*3,IF(120&gt;L679,S679*4,IF(150&gt;L679,S679*5,IF(180&gt;L679,S679*6,IF(210&gt;L679,S679*7))))))),0)</f>
        <v>290</v>
      </c>
      <c r="U679" s="3" t="str">
        <f ca="1">+IF(L679&lt;0,0,IF(L679&lt;8,$A$1,IF(L679&lt;15,$B$1,IF(L679&lt;22,$C$1,IF(L679&lt;30,$D$1,IF(L679&lt;60,$H$1,IF(L679&lt;90,$I$1,IF(L679&lt;120,$J$1,IF(L679&lt;150,$K$1,IF(L679&lt;180,$L$1,IF(L679&lt;210,$E$1)))))))))))</f>
        <v>Factura</v>
      </c>
      <c r="V679" s="4" t="s">
        <v>1691</v>
      </c>
      <c r="W679" s="11" t="s">
        <v>2122</v>
      </c>
      <c r="X679" s="7">
        <v>43319</v>
      </c>
      <c r="Y679" s="12" t="s">
        <v>2123</v>
      </c>
      <c r="Z679" s="12" t="s">
        <v>2124</v>
      </c>
      <c r="AA679" s="12"/>
      <c r="AB679" s="12"/>
      <c r="AC679" s="13"/>
      <c r="AD679" s="13"/>
      <c r="AE679" s="13"/>
      <c r="AF679" s="260">
        <f ca="1">+TODAY()-AE679</f>
        <v>44156</v>
      </c>
      <c r="AG679" s="13"/>
      <c r="AH679" s="13"/>
      <c r="AI679" s="7"/>
      <c r="AJ679" s="7"/>
      <c r="AK679" s="4" t="s">
        <v>65</v>
      </c>
      <c r="AL679" s="7"/>
      <c r="AM679" s="11">
        <v>1</v>
      </c>
      <c r="AN679" s="4" t="s">
        <v>58</v>
      </c>
      <c r="AO679" s="4"/>
      <c r="AP679" s="4" t="s">
        <v>518</v>
      </c>
      <c r="AQ679" s="4" t="s">
        <v>2125</v>
      </c>
      <c r="AR679" s="4"/>
      <c r="AS679" s="4"/>
      <c r="AT679" s="4"/>
      <c r="AU679" s="4" t="s">
        <v>111</v>
      </c>
      <c r="AV679" s="8" t="s">
        <v>61</v>
      </c>
      <c r="AW679" s="8" t="s">
        <v>61</v>
      </c>
      <c r="AX679" s="10" t="str">
        <f>IF(AW679="","Vacio",IF(AV679=AW679,"Igual","Diferente"))</f>
        <v>Igual</v>
      </c>
      <c r="AY679" s="85" t="s">
        <v>2126</v>
      </c>
      <c r="AZ679" s="85"/>
      <c r="BA679" s="6" t="str">
        <f ca="1">+IF(L679&gt;21,"Revisar",0)</f>
        <v>Revisar</v>
      </c>
      <c r="BB679" s="85" t="s">
        <v>62</v>
      </c>
      <c r="BC679" s="85" t="s">
        <v>120</v>
      </c>
      <c r="BD679" s="26">
        <v>0</v>
      </c>
      <c r="BE679" s="26">
        <v>0</v>
      </c>
    </row>
    <row r="680" spans="1:57" x14ac:dyDescent="0.25">
      <c r="A680" s="26" t="str">
        <f>CONCATENATE(E680,"_",Y680)</f>
        <v>20505601808_PCR-LAP1269</v>
      </c>
      <c r="B680" s="26" t="str">
        <f>CONCATENATE(E680,"_",Z680)</f>
        <v>20505601808_PCR-LAP1533</v>
      </c>
      <c r="C680" s="7">
        <v>44128</v>
      </c>
      <c r="D680" s="7">
        <v>44158</v>
      </c>
      <c r="E680" s="108">
        <v>20505601808</v>
      </c>
      <c r="F680" s="12" t="s">
        <v>468</v>
      </c>
      <c r="G680" s="4" t="s">
        <v>430</v>
      </c>
      <c r="H680" s="4" t="s">
        <v>431</v>
      </c>
      <c r="I680" s="7">
        <v>44128</v>
      </c>
      <c r="J680" s="7">
        <v>44158</v>
      </c>
      <c r="K680" s="8"/>
      <c r="L680" s="9">
        <f ca="1">+TODAY()-J680</f>
        <v>-2</v>
      </c>
      <c r="M680" s="10">
        <v>90</v>
      </c>
      <c r="N680" s="95"/>
      <c r="O680" s="10" t="str">
        <f>IF(N680="","Vacio",IF(M680=N680,"Igual","Diferente"))</f>
        <v>Vacio</v>
      </c>
      <c r="P680" s="10"/>
      <c r="Q680" s="95"/>
      <c r="R680" s="10" t="str">
        <f>IF(Q680="","Vacio",IF(P680=Q680,"Igual","Diferente"))</f>
        <v>Vacio</v>
      </c>
      <c r="S680" s="2">
        <f>+M680+P680/3.5</f>
        <v>90</v>
      </c>
      <c r="T680" s="2">
        <f ca="1">+IF(L680&gt;=0,IF(L680&lt;30,S680*1,IF(60&gt;L680,S680*2,IF(90&gt;L680,S680*3,IF(120&gt;L680,S680*4,IF(150&gt;L680,S680*5,IF(180&gt;L680,S680*6,IF(210&gt;L680,S680*7))))))),0)</f>
        <v>0</v>
      </c>
      <c r="U680" s="3">
        <f ca="1">+IF(L680&lt;0,0,IF(L680&lt;8,$A$1,IF(L680&lt;15,$B$1,IF(L680&lt;22,$C$1,IF(L680&lt;30,$D$1,IF(L680&lt;60,$H$1,IF(L680&lt;90,$I$1,IF(L680&lt;120,$J$1,IF(L680&lt;150,$K$1,IF(L680&lt;180,$L$1,IF(L680&lt;210,$E$1)))))))))))</f>
        <v>0</v>
      </c>
      <c r="V680" s="4" t="s">
        <v>467</v>
      </c>
      <c r="W680" s="11"/>
      <c r="X680" s="7"/>
      <c r="Y680" s="12" t="s">
        <v>468</v>
      </c>
      <c r="Z680" s="12" t="s">
        <v>469</v>
      </c>
      <c r="AA680" s="12"/>
      <c r="AB680" s="13"/>
      <c r="AC680" s="13"/>
      <c r="AD680" s="13"/>
      <c r="AE680" s="13"/>
      <c r="AF680" s="260">
        <f ca="1">+TODAY()-AE680</f>
        <v>44156</v>
      </c>
      <c r="AG680" s="13"/>
      <c r="AH680" s="13"/>
      <c r="AI680" s="7"/>
      <c r="AJ680" s="34"/>
      <c r="AK680" s="4" t="s">
        <v>65</v>
      </c>
      <c r="AL680" s="7"/>
      <c r="AM680" s="11">
        <v>1</v>
      </c>
      <c r="AN680" s="4" t="s">
        <v>58</v>
      </c>
      <c r="AO680" s="4"/>
      <c r="AP680" s="4" t="s">
        <v>306</v>
      </c>
      <c r="AQ680" s="4"/>
      <c r="AR680" s="4"/>
      <c r="AS680" s="4"/>
      <c r="AT680" s="4"/>
      <c r="AU680" s="4" t="s">
        <v>429</v>
      </c>
      <c r="AV680" s="8" t="s">
        <v>61</v>
      </c>
      <c r="AW680" s="28" t="s">
        <v>61</v>
      </c>
      <c r="AX680" s="10" t="str">
        <f>IF(AW680="","Vacio",IF(AV680=AW680,"Igual","Diferente"))</f>
        <v>Igual</v>
      </c>
      <c r="AY680" s="85"/>
      <c r="AZ680" s="85"/>
      <c r="BA680" s="6">
        <f ca="1">+IF(L680&gt;21,"Revisar",0)</f>
        <v>0</v>
      </c>
      <c r="BB680" s="19" t="s">
        <v>62</v>
      </c>
      <c r="BC680" s="19" t="s">
        <v>63</v>
      </c>
      <c r="BD680" s="26">
        <v>0</v>
      </c>
      <c r="BE680" s="26">
        <v>0</v>
      </c>
    </row>
    <row r="681" spans="1:57" x14ac:dyDescent="0.25">
      <c r="A681" s="26" t="str">
        <f>CONCATENATE(E681,"_",Y681)</f>
        <v>20602985971_PCR-LAP1271</v>
      </c>
      <c r="B681" s="26" t="str">
        <f>CONCATENATE(E681,"_",Z681)</f>
        <v>20602985971_PCR-LAP0543</v>
      </c>
      <c r="C681" s="16">
        <v>44123</v>
      </c>
      <c r="D681" s="16">
        <v>44153</v>
      </c>
      <c r="E681" s="108">
        <v>20602985971</v>
      </c>
      <c r="F681" s="12" t="s">
        <v>910</v>
      </c>
      <c r="G681" s="15" t="s">
        <v>3054</v>
      </c>
      <c r="H681" s="15" t="s">
        <v>3055</v>
      </c>
      <c r="I681" s="16">
        <v>44123</v>
      </c>
      <c r="J681" s="16">
        <v>44153</v>
      </c>
      <c r="K681" s="8"/>
      <c r="L681" s="9">
        <f ca="1">+TODAY()-J681</f>
        <v>3</v>
      </c>
      <c r="M681" s="29">
        <v>60</v>
      </c>
      <c r="N681" s="90"/>
      <c r="O681" s="10" t="str">
        <f>IF(N681="","Vacio",IF(M681=N681,"Igual","Diferente"))</f>
        <v>Vacio</v>
      </c>
      <c r="P681" s="29"/>
      <c r="Q681" s="90"/>
      <c r="R681" s="10" t="str">
        <f>IF(Q681="","Vacio",IF(P681=Q681,"Igual","Diferente"))</f>
        <v>Vacio</v>
      </c>
      <c r="S681" s="2">
        <f>+M681+P681/3.5</f>
        <v>60</v>
      </c>
      <c r="T681" s="2">
        <f ca="1">+IF(L681&gt;=0,IF(L681&lt;30,S681*1,IF(60&gt;L681,S681*2,IF(90&gt;L681,S681*3,IF(120&gt;L681,S681*4,IF(150&gt;L681,S681*5,IF(180&gt;L681,S681*6,IF(210&gt;L681,S681*7))))))),0)</f>
        <v>60</v>
      </c>
      <c r="U681" s="3" t="str">
        <f ca="1">+IF(L681&lt;0,0,IF(L681&lt;8,$A$1,IF(L681&lt;15,$B$1,IF(L681&lt;22,$C$1,IF(L681&lt;30,$D$1,IF(L681&lt;60,$H$1,IF(L681&lt;90,$I$1,IF(L681&lt;120,$J$1,IF(L681&lt;150,$K$1,IF(L681&lt;180,$L$1,IF(L681&lt;210,$E$1)))))))))))</f>
        <v>CONCATENACIÓN LAPTOP ACTUAL</v>
      </c>
      <c r="V681" s="4" t="s">
        <v>11342</v>
      </c>
      <c r="W681" s="11" t="s">
        <v>11343</v>
      </c>
      <c r="X681" s="7">
        <v>44134</v>
      </c>
      <c r="Y681" s="12" t="s">
        <v>910</v>
      </c>
      <c r="Z681" s="12" t="s">
        <v>3090</v>
      </c>
      <c r="AA681" s="12"/>
      <c r="AB681" s="31"/>
      <c r="AC681" s="31"/>
      <c r="AD681" s="31"/>
      <c r="AE681" s="31"/>
      <c r="AF681" s="260">
        <f ca="1">+TODAY()-AE681</f>
        <v>44156</v>
      </c>
      <c r="AG681" s="31"/>
      <c r="AH681" s="31"/>
      <c r="AI681" s="16" t="s">
        <v>3084</v>
      </c>
      <c r="AJ681" s="16" t="s">
        <v>3085</v>
      </c>
      <c r="AK681" s="15" t="s">
        <v>438</v>
      </c>
      <c r="AL681" s="16">
        <v>44001</v>
      </c>
      <c r="AM681" s="30">
        <v>1</v>
      </c>
      <c r="AN681" s="15" t="s">
        <v>58</v>
      </c>
      <c r="AO681" s="15"/>
      <c r="AP681" s="15" t="s">
        <v>66</v>
      </c>
      <c r="AQ681" s="15"/>
      <c r="AR681" s="15"/>
      <c r="AS681" s="15"/>
      <c r="AT681" s="15"/>
      <c r="AU681" s="4" t="s">
        <v>111</v>
      </c>
      <c r="AV681" s="28" t="s">
        <v>61</v>
      </c>
      <c r="AW681" s="8" t="s">
        <v>61</v>
      </c>
      <c r="AX681" s="10" t="str">
        <f>IF(AW681="","Vacio",IF(AV681=AW681,"Igual","Diferente"))</f>
        <v>Igual</v>
      </c>
      <c r="AY681" s="26"/>
      <c r="AZ681" s="26"/>
      <c r="BA681" s="6">
        <f ca="1">+IF(L681&gt;21,"Revisar",0)</f>
        <v>0</v>
      </c>
      <c r="BB681" s="26" t="s">
        <v>62</v>
      </c>
      <c r="BC681" s="85" t="s">
        <v>63</v>
      </c>
      <c r="BD681" s="26">
        <v>0</v>
      </c>
      <c r="BE681" s="26">
        <v>0</v>
      </c>
    </row>
    <row r="682" spans="1:57" x14ac:dyDescent="0.25">
      <c r="A682" s="26" t="str">
        <f>CONCATENATE(E682,"_",Y682)</f>
        <v>20529096195_PCR-LAP1273</v>
      </c>
      <c r="B682" s="26" t="str">
        <f>CONCATENATE(E682,"_",Z682)</f>
        <v>20529096195_PCR-LAP19091025</v>
      </c>
      <c r="C682" s="22">
        <v>44123</v>
      </c>
      <c r="D682" s="22">
        <v>44153</v>
      </c>
      <c r="E682" s="108">
        <v>20529096195</v>
      </c>
      <c r="F682" s="12" t="s">
        <v>4159</v>
      </c>
      <c r="G682" s="21" t="s">
        <v>4122</v>
      </c>
      <c r="H682" s="21" t="s">
        <v>4123</v>
      </c>
      <c r="I682" s="22">
        <v>44123</v>
      </c>
      <c r="J682" s="22">
        <v>44153</v>
      </c>
      <c r="K682" s="23"/>
      <c r="L682" s="9">
        <f ca="1">+TODAY()-J682</f>
        <v>3</v>
      </c>
      <c r="M682" s="10">
        <v>79</v>
      </c>
      <c r="N682" s="90"/>
      <c r="O682" s="10" t="str">
        <f>IF(N682="","Vacio",IF(M682=N682,"Igual","Diferente"))</f>
        <v>Vacio</v>
      </c>
      <c r="P682" s="10"/>
      <c r="Q682" s="90"/>
      <c r="R682" s="10" t="str">
        <f>IF(Q682="","Vacio",IF(P682=Q682,"Igual","Diferente"))</f>
        <v>Vacio</v>
      </c>
      <c r="S682" s="2">
        <f>+M682+P682/3.5</f>
        <v>79</v>
      </c>
      <c r="T682" s="2">
        <f ca="1">+IF(L682&gt;=0,IF(L682&lt;30,S682*1,IF(60&gt;L682,S682*2,IF(90&gt;L682,S682*3,IF(120&gt;L682,S682*4,IF(150&gt;L682,S682*5,IF(180&gt;L682,S682*6,IF(210&gt;L682,S682*7))))))),0)</f>
        <v>79</v>
      </c>
      <c r="U682" s="3" t="str">
        <f ca="1">+IF(L682&lt;0,0,IF(L682&lt;8,$A$1,IF(L682&lt;15,$B$1,IF(L682&lt;22,$C$1,IF(L682&lt;30,$D$1,IF(L682&lt;60,$H$1,IF(L682&lt;90,$I$1,IF(L682&lt;120,$J$1,IF(L682&lt;150,$K$1,IF(L682&lt;180,$L$1,IF(L682&lt;210,$E$1)))))))))))</f>
        <v>CONCATENACIÓN LAPTOP ACTUAL</v>
      </c>
      <c r="V682" s="21" t="s">
        <v>4158</v>
      </c>
      <c r="W682" s="24" t="s">
        <v>4125</v>
      </c>
      <c r="X682" s="22">
        <v>44001</v>
      </c>
      <c r="Y682" s="12" t="s">
        <v>4159</v>
      </c>
      <c r="Z682" s="12" t="s">
        <v>3215</v>
      </c>
      <c r="AA682" s="12"/>
      <c r="AB682" s="59"/>
      <c r="AC682" s="59"/>
      <c r="AD682" s="59"/>
      <c r="AE682" s="59"/>
      <c r="AF682" s="260">
        <f ca="1">+TODAY()-AE682</f>
        <v>44156</v>
      </c>
      <c r="AG682" s="59"/>
      <c r="AH682" s="59"/>
      <c r="AI682" s="22"/>
      <c r="AJ682" s="22"/>
      <c r="AK682" s="21"/>
      <c r="AL682" s="22"/>
      <c r="AM682" s="24">
        <v>1</v>
      </c>
      <c r="AN682" s="21" t="s">
        <v>58</v>
      </c>
      <c r="AO682" s="21"/>
      <c r="AP682" s="21" t="s">
        <v>3312</v>
      </c>
      <c r="AQ682" s="21"/>
      <c r="AR682" s="21"/>
      <c r="AS682" s="21"/>
      <c r="AT682" s="21"/>
      <c r="AU682" s="4" t="s">
        <v>11259</v>
      </c>
      <c r="AV682" s="23" t="s">
        <v>61</v>
      </c>
      <c r="AW682" s="8" t="s">
        <v>61</v>
      </c>
      <c r="AX682" s="10" t="str">
        <f>IF(AW682="","Vacio",IF(AV682=AW682,"Igual","Diferente"))</f>
        <v>Igual</v>
      </c>
      <c r="AY682" s="26"/>
      <c r="AZ682" s="26"/>
      <c r="BA682" s="6">
        <f ca="1">+IF(L682&gt;21,"Revisar",0)</f>
        <v>0</v>
      </c>
      <c r="BB682" s="26" t="s">
        <v>62</v>
      </c>
      <c r="BC682" s="85" t="s">
        <v>63</v>
      </c>
      <c r="BD682" s="26">
        <v>0</v>
      </c>
      <c r="BE682" s="26">
        <v>0</v>
      </c>
    </row>
    <row r="683" spans="1:57" x14ac:dyDescent="0.25">
      <c r="A683" s="26" t="str">
        <f>CONCATENATE(E683,"_",Y683)</f>
        <v>20601449405_PCR-LAP1274</v>
      </c>
      <c r="B683" s="26" t="str">
        <f>CONCATENATE(E683,"_",Z683)</f>
        <v>20601449405_</v>
      </c>
      <c r="C683" s="7">
        <v>44085</v>
      </c>
      <c r="D683" s="7">
        <v>44175</v>
      </c>
      <c r="E683" s="108">
        <v>20601449405</v>
      </c>
      <c r="F683" s="12" t="s">
        <v>834</v>
      </c>
      <c r="G683" s="21" t="s">
        <v>819</v>
      </c>
      <c r="H683" s="4" t="s">
        <v>831</v>
      </c>
      <c r="I683" s="7">
        <v>44085</v>
      </c>
      <c r="J683" s="7">
        <v>44175</v>
      </c>
      <c r="K683" s="23"/>
      <c r="L683" s="9">
        <f ca="1">+TODAY()-J683</f>
        <v>-19</v>
      </c>
      <c r="M683" s="10">
        <v>65</v>
      </c>
      <c r="N683" s="94"/>
      <c r="O683" s="10" t="str">
        <f>IF(N683="","Vacio",IF(M683=N683,"Igual","Diferente"))</f>
        <v>Vacio</v>
      </c>
      <c r="P683" s="10"/>
      <c r="Q683" s="94"/>
      <c r="R683" s="10" t="str">
        <f>IF(Q683="","Vacio",IF(P683=Q683,"Igual","Diferente"))</f>
        <v>Vacio</v>
      </c>
      <c r="S683" s="2">
        <f>+M683+P683/3.5</f>
        <v>65</v>
      </c>
      <c r="T683" s="2">
        <f ca="1">+IF(L683&gt;=0,IF(L683&lt;30,S683*1,IF(60&gt;L683,S683*2,IF(90&gt;L683,S683*3,IF(120&gt;L683,S683*4,IF(150&gt;L683,S683*5,IF(180&gt;L683,S683*6,IF(210&gt;L683,S683*7))))))),0)</f>
        <v>0</v>
      </c>
      <c r="U683" s="3">
        <f ca="1">+IF(L683&lt;0,0,IF(L683&lt;8,$A$1,IF(L683&lt;15,$B$1,IF(L683&lt;22,$C$1,IF(L683&lt;30,$D$1,IF(L683&lt;60,$H$1,IF(L683&lt;90,$I$1,IF(L683&lt;120,$J$1,IF(L683&lt;150,$K$1,IF(L683&lt;180,$L$1,IF(L683&lt;210,$E$1)))))))))))</f>
        <v>0</v>
      </c>
      <c r="V683" s="21" t="s">
        <v>832</v>
      </c>
      <c r="W683" s="24" t="s">
        <v>833</v>
      </c>
      <c r="X683" s="22">
        <v>44085</v>
      </c>
      <c r="Y683" s="12" t="s">
        <v>834</v>
      </c>
      <c r="Z683" s="12"/>
      <c r="AA683" s="12"/>
      <c r="AB683" s="13"/>
      <c r="AC683" s="13"/>
      <c r="AD683" s="13"/>
      <c r="AE683" s="13"/>
      <c r="AF683" s="260">
        <f ca="1">+TODAY()-AE683</f>
        <v>44156</v>
      </c>
      <c r="AG683" s="13"/>
      <c r="AH683" s="13"/>
      <c r="AI683" s="22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4" t="s">
        <v>111</v>
      </c>
      <c r="AV683" s="8" t="s">
        <v>61</v>
      </c>
      <c r="AW683" s="8" t="s">
        <v>61</v>
      </c>
      <c r="AX683" s="10" t="str">
        <f>IF(AW683="","Vacio",IF(AV683=AW683,"Igual","Diferente"))</f>
        <v>Igual</v>
      </c>
      <c r="AY683" s="85"/>
      <c r="AZ683" s="85"/>
      <c r="BA683" s="6"/>
      <c r="BB683" s="85" t="s">
        <v>62</v>
      </c>
      <c r="BC683" s="85" t="s">
        <v>63</v>
      </c>
      <c r="BD683" s="26">
        <v>0</v>
      </c>
      <c r="BE683" s="26">
        <v>0</v>
      </c>
    </row>
    <row r="684" spans="1:57" x14ac:dyDescent="0.25">
      <c r="A684" s="26" t="str">
        <f>CONCATENATE(E684,"_",Y684)</f>
        <v>20107972090_PCR-LAP1275</v>
      </c>
      <c r="B684" s="26" t="str">
        <f>CONCATENATE(E684,"_",Z684)</f>
        <v>20107972090_</v>
      </c>
      <c r="C684" s="7">
        <v>44121</v>
      </c>
      <c r="D684" s="7">
        <v>44151</v>
      </c>
      <c r="E684" s="108">
        <v>20107972090</v>
      </c>
      <c r="F684" s="12" t="s">
        <v>1693</v>
      </c>
      <c r="G684" s="4" t="s">
        <v>1689</v>
      </c>
      <c r="H684" s="4" t="s">
        <v>1690</v>
      </c>
      <c r="I684" s="7">
        <v>44121</v>
      </c>
      <c r="J684" s="7">
        <v>44151</v>
      </c>
      <c r="K684" s="8"/>
      <c r="L684" s="9">
        <f ca="1">+TODAY()-J684</f>
        <v>5</v>
      </c>
      <c r="M684" s="10">
        <v>87</v>
      </c>
      <c r="N684" s="90"/>
      <c r="O684" s="10" t="str">
        <f>IF(N684="","Vacio",IF(M684=N684,"Igual","Diferente"))</f>
        <v>Vacio</v>
      </c>
      <c r="P684" s="10"/>
      <c r="Q684" s="90"/>
      <c r="R684" s="10" t="str">
        <f>IF(Q684="","Vacio",IF(P684=Q684,"Igual","Diferente"))</f>
        <v>Vacio</v>
      </c>
      <c r="S684" s="2">
        <f>+M684+P684/3.5</f>
        <v>87</v>
      </c>
      <c r="T684" s="2">
        <f ca="1">+IF(L684&gt;=0,IF(L684&lt;30,S684*1,IF(60&gt;L684,S684*2,IF(90&gt;L684,S684*3,IF(120&gt;L684,S684*4,IF(150&gt;L684,S684*5,IF(180&gt;L684,S684*6,IF(210&gt;L684,S684*7))))))),0)</f>
        <v>87</v>
      </c>
      <c r="U684" s="3" t="str">
        <f ca="1">+IF(L684&lt;0,0,IF(L684&lt;8,$A$1,IF(L684&lt;15,$B$1,IF(L684&lt;22,$C$1,IF(L684&lt;30,$D$1,IF(L684&lt;60,$H$1,IF(L684&lt;90,$I$1,IF(L684&lt;120,$J$1,IF(L684&lt;150,$K$1,IF(L684&lt;180,$L$1,IF(L684&lt;210,$E$1)))))))))))</f>
        <v>CONCATENACIÓN LAPTOP ACTUAL</v>
      </c>
      <c r="V684" s="4" t="s">
        <v>1691</v>
      </c>
      <c r="W684" s="11" t="s">
        <v>1692</v>
      </c>
      <c r="X684" s="44">
        <v>44060</v>
      </c>
      <c r="Y684" s="12" t="s">
        <v>1693</v>
      </c>
      <c r="Z684" s="12"/>
      <c r="AA684" s="12"/>
      <c r="AB684" s="13"/>
      <c r="AC684" s="13"/>
      <c r="AD684" s="13"/>
      <c r="AE684" s="13"/>
      <c r="AF684" s="260">
        <f ca="1">+TODAY()-AE684</f>
        <v>44156</v>
      </c>
      <c r="AG684" s="13"/>
      <c r="AH684" s="13"/>
      <c r="AI684" s="7"/>
      <c r="AJ684" s="7"/>
      <c r="AK684" s="4"/>
      <c r="AL684" s="7"/>
      <c r="AM684" s="11">
        <v>1</v>
      </c>
      <c r="AN684" s="4" t="s">
        <v>58</v>
      </c>
      <c r="AO684" s="4"/>
      <c r="AP684" s="4" t="s">
        <v>1601</v>
      </c>
      <c r="AQ684" s="4"/>
      <c r="AR684" s="4"/>
      <c r="AS684" s="4"/>
      <c r="AT684" s="4"/>
      <c r="AU684" s="120" t="s">
        <v>89</v>
      </c>
      <c r="AV684" s="8" t="s">
        <v>61</v>
      </c>
      <c r="AW684" s="8" t="s">
        <v>61</v>
      </c>
      <c r="AX684" s="10" t="str">
        <f>IF(AW684="","Vacio",IF(AV684=AW684,"Igual","Diferente"))</f>
        <v>Igual</v>
      </c>
      <c r="AY684" s="26"/>
      <c r="AZ684" s="26"/>
      <c r="BA684" s="6">
        <f ca="1">+IF(L684&gt;21,"Revisar",0)</f>
        <v>0</v>
      </c>
      <c r="BB684" s="26" t="s">
        <v>62</v>
      </c>
      <c r="BC684" s="85" t="s">
        <v>63</v>
      </c>
      <c r="BD684" s="26">
        <v>0</v>
      </c>
      <c r="BE684" s="26">
        <v>0</v>
      </c>
    </row>
    <row r="685" spans="1:57" x14ac:dyDescent="0.25">
      <c r="A685" s="26" t="str">
        <f>CONCATENATE(E685,"_",Y685)</f>
        <v>20605383344_PCR-LAP1277</v>
      </c>
      <c r="B685" s="26" t="str">
        <f>CONCATENATE(E685,"_",Z685)</f>
        <v>20605383344_</v>
      </c>
      <c r="C685" s="7">
        <v>44132</v>
      </c>
      <c r="D685" s="7">
        <v>44162</v>
      </c>
      <c r="E685" s="108">
        <v>20605383344</v>
      </c>
      <c r="F685" s="12" t="s">
        <v>1820</v>
      </c>
      <c r="G685" s="4" t="s">
        <v>1797</v>
      </c>
      <c r="H685" s="4" t="s">
        <v>11308</v>
      </c>
      <c r="I685" s="7">
        <v>44132</v>
      </c>
      <c r="J685" s="7">
        <v>44162</v>
      </c>
      <c r="K685" s="8"/>
      <c r="L685" s="9">
        <f ca="1">+TODAY()-J685</f>
        <v>-6</v>
      </c>
      <c r="M685" s="10">
        <v>120</v>
      </c>
      <c r="N685" s="90"/>
      <c r="O685" s="10" t="str">
        <f>IF(N685="","Vacio",IF(M685=N685,"Igual","Diferente"))</f>
        <v>Vacio</v>
      </c>
      <c r="P685" s="10"/>
      <c r="Q685" s="90"/>
      <c r="R685" s="10" t="str">
        <f>IF(Q685="","Vacio",IF(P685=Q685,"Igual","Diferente"))</f>
        <v>Vacio</v>
      </c>
      <c r="S685" s="2">
        <f>+M685+P685/3.5</f>
        <v>120</v>
      </c>
      <c r="T685" s="2">
        <f ca="1">+IF(L685&gt;=0,IF(L685&lt;30,S685*1,IF(60&gt;L685,S685*2,IF(90&gt;L685,S685*3,IF(120&gt;L685,S685*4,IF(150&gt;L685,S685*5,IF(180&gt;L685,S685*6,IF(210&gt;L685,S685*7))))))),0)</f>
        <v>0</v>
      </c>
      <c r="U685" s="3">
        <f ca="1">+IF(L685&lt;0,0,IF(L685&lt;8,$A$1,IF(L685&lt;15,$B$1,IF(L685&lt;22,$C$1,IF(L685&lt;30,$D$1,IF(L685&lt;60,$H$1,IF(L685&lt;90,$I$1,IF(L685&lt;120,$J$1,IF(L685&lt;150,$K$1,IF(L685&lt;180,$L$1,IF(L685&lt;210,$E$1)))))))))))</f>
        <v>0</v>
      </c>
      <c r="V685" s="4" t="s">
        <v>1814</v>
      </c>
      <c r="W685" s="63" t="s">
        <v>1819</v>
      </c>
      <c r="X685" s="63">
        <v>43980</v>
      </c>
      <c r="Y685" s="12" t="s">
        <v>1820</v>
      </c>
      <c r="Z685" s="12"/>
      <c r="AA685" s="12"/>
      <c r="AB685" s="13"/>
      <c r="AC685" s="13"/>
      <c r="AD685" s="13"/>
      <c r="AE685" s="13"/>
      <c r="AF685" s="260">
        <f ca="1">+TODAY()-AE685</f>
        <v>44156</v>
      </c>
      <c r="AG685" s="13"/>
      <c r="AH685" s="13"/>
      <c r="AI685" s="7"/>
      <c r="AJ685" s="7"/>
      <c r="AK685" s="4"/>
      <c r="AL685" s="7"/>
      <c r="AM685" s="11"/>
      <c r="AN685" s="4"/>
      <c r="AO685" s="4"/>
      <c r="AP685" s="4"/>
      <c r="AQ685" s="4"/>
      <c r="AR685" s="4"/>
      <c r="AS685" s="4"/>
      <c r="AT685" s="4"/>
      <c r="AU685" s="4" t="s">
        <v>429</v>
      </c>
      <c r="AV685" s="8" t="s">
        <v>61</v>
      </c>
      <c r="AW685" s="8" t="s">
        <v>61</v>
      </c>
      <c r="AX685" s="10" t="str">
        <f>IF(AW685="","Vacio",IF(AV685=AW685,"Igual","Diferente"))</f>
        <v>Igual</v>
      </c>
      <c r="AY685" s="85"/>
      <c r="AZ685" s="85"/>
      <c r="BA685" s="6">
        <f ca="1">+IF(L685&gt;21,"Revisar",0)</f>
        <v>0</v>
      </c>
      <c r="BB685" s="26" t="s">
        <v>62</v>
      </c>
      <c r="BC685" s="85" t="s">
        <v>63</v>
      </c>
      <c r="BD685" s="26">
        <v>0</v>
      </c>
      <c r="BE685" s="26">
        <v>0</v>
      </c>
    </row>
    <row r="686" spans="1:57" x14ac:dyDescent="0.25">
      <c r="A686" s="26" t="str">
        <f>CONCATENATE(E686,"_",Y686)</f>
        <v>20601449405_PCR-LAP1278</v>
      </c>
      <c r="B686" s="26" t="str">
        <f>CONCATENATE(E686,"_",Z686)</f>
        <v>20601449405_PCR-LAP1340</v>
      </c>
      <c r="C686" s="7">
        <v>44124</v>
      </c>
      <c r="D686" s="7">
        <v>44154</v>
      </c>
      <c r="E686" s="108">
        <v>20601449405</v>
      </c>
      <c r="F686" s="12" t="s">
        <v>849</v>
      </c>
      <c r="G686" s="4" t="s">
        <v>819</v>
      </c>
      <c r="H686" s="4" t="s">
        <v>11283</v>
      </c>
      <c r="I686" s="7">
        <v>44124</v>
      </c>
      <c r="J686" s="7">
        <v>44154</v>
      </c>
      <c r="K686" s="8"/>
      <c r="L686" s="9">
        <f ca="1">+TODAY()-J686</f>
        <v>2</v>
      </c>
      <c r="M686" s="10">
        <v>65</v>
      </c>
      <c r="N686" s="94"/>
      <c r="O686" s="10" t="str">
        <f>IF(N686="","Vacio",IF(M686=N686,"Igual","Diferente"))</f>
        <v>Vacio</v>
      </c>
      <c r="P686" s="10"/>
      <c r="Q686" s="94"/>
      <c r="R686" s="10" t="str">
        <f>IF(Q686="","Vacio",IF(P686=Q686,"Igual","Diferente"))</f>
        <v>Vacio</v>
      </c>
      <c r="S686" s="2">
        <f>+M686+P686/3.5</f>
        <v>65</v>
      </c>
      <c r="T686" s="2">
        <f ca="1">+IF(L686&gt;=0,IF(L686&lt;30,S686*1,IF(60&gt;L686,S686*2,IF(90&gt;L686,S686*3,IF(120&gt;L686,S686*4,IF(150&gt;L686,S686*5,IF(180&gt;L686,S686*6,IF(210&gt;L686,S686*7))))))),0)</f>
        <v>65</v>
      </c>
      <c r="U686" s="3" t="str">
        <f ca="1">+IF(L686&lt;0,0,IF(L686&lt;8,$A$1,IF(L686&lt;15,$B$1,IF(L686&lt;22,$C$1,IF(L686&lt;30,$D$1,IF(L686&lt;60,$H$1,IF(L686&lt;90,$I$1,IF(L686&lt;120,$J$1,IF(L686&lt;150,$K$1,IF(L686&lt;180,$L$1,IF(L686&lt;210,$E$1)))))))))))</f>
        <v>CONCATENACIÓN LAPTOP ACTUAL</v>
      </c>
      <c r="V686" s="4" t="s">
        <v>839</v>
      </c>
      <c r="W686" s="11" t="s">
        <v>848</v>
      </c>
      <c r="X686" s="7">
        <v>43224</v>
      </c>
      <c r="Y686" s="12" t="s">
        <v>849</v>
      </c>
      <c r="Z686" s="12" t="s">
        <v>850</v>
      </c>
      <c r="AA686" s="12"/>
      <c r="AB686" s="13"/>
      <c r="AC686" s="13"/>
      <c r="AD686" s="13"/>
      <c r="AE686" s="13"/>
      <c r="AF686" s="260">
        <f ca="1">+TODAY()-AE686</f>
        <v>44156</v>
      </c>
      <c r="AG686" s="13"/>
      <c r="AH686" s="13"/>
      <c r="AI686" s="7"/>
      <c r="AJ686" s="7"/>
      <c r="AK686" s="4" t="s">
        <v>305</v>
      </c>
      <c r="AL686" s="7"/>
      <c r="AM686" s="11">
        <v>1</v>
      </c>
      <c r="AN686" s="4" t="s">
        <v>58</v>
      </c>
      <c r="AO686" s="4"/>
      <c r="AP686" s="4" t="s">
        <v>66</v>
      </c>
      <c r="AQ686" s="4"/>
      <c r="AR686" s="4"/>
      <c r="AS686" s="4"/>
      <c r="AT686" s="14"/>
      <c r="AU686" s="4" t="s">
        <v>111</v>
      </c>
      <c r="AV686" s="8" t="s">
        <v>61</v>
      </c>
      <c r="AW686" s="8" t="s">
        <v>61</v>
      </c>
      <c r="AX686" s="10" t="str">
        <f>IF(AW686="","Vacio",IF(AV686=AW686,"Igual","Diferente"))</f>
        <v>Igual</v>
      </c>
      <c r="AY686" s="85"/>
      <c r="AZ686" s="85"/>
      <c r="BA686" s="6">
        <f ca="1">+IF(L686&gt;21,"Revisar",0)</f>
        <v>0</v>
      </c>
      <c r="BB686" s="85" t="s">
        <v>62</v>
      </c>
      <c r="BC686" s="85" t="s">
        <v>63</v>
      </c>
      <c r="BD686" s="26">
        <v>0</v>
      </c>
      <c r="BE686" s="26">
        <v>0</v>
      </c>
    </row>
    <row r="687" spans="1:57" x14ac:dyDescent="0.25">
      <c r="A687" s="26" t="str">
        <f>CONCATENATE(E687,"_",Y687)</f>
        <v>20604647381_PCR-LAP1279</v>
      </c>
      <c r="B687" s="26" t="str">
        <f>CONCATENATE(E687,"_",Z687)</f>
        <v>20604647381_</v>
      </c>
      <c r="C687" s="7">
        <v>44107</v>
      </c>
      <c r="D687" s="7">
        <v>44137</v>
      </c>
      <c r="E687" s="108">
        <v>20604647381</v>
      </c>
      <c r="F687" s="12" t="s">
        <v>779</v>
      </c>
      <c r="G687" s="4" t="s">
        <v>763</v>
      </c>
      <c r="H687" s="4" t="s">
        <v>764</v>
      </c>
      <c r="I687" s="7">
        <v>44107</v>
      </c>
      <c r="J687" s="7">
        <v>44137</v>
      </c>
      <c r="K687" s="8" t="s">
        <v>776</v>
      </c>
      <c r="L687" s="9">
        <f ca="1">+TODAY()-J687</f>
        <v>19</v>
      </c>
      <c r="M687" s="10">
        <v>95</v>
      </c>
      <c r="N687" s="94"/>
      <c r="O687" s="10" t="str">
        <f>IF(N687="","Vacio",IF(M687=N687,"Igual","Diferente"))</f>
        <v>Vacio</v>
      </c>
      <c r="P687" s="10"/>
      <c r="Q687" s="94"/>
      <c r="R687" s="10" t="str">
        <f>IF(Q687="","Vacio",IF(P687=Q687,"Igual","Diferente"))</f>
        <v>Vacio</v>
      </c>
      <c r="S687" s="2">
        <f>+M687+P687/3.5</f>
        <v>95</v>
      </c>
      <c r="T687" s="2">
        <f ca="1">+IF(L687&gt;=0,IF(L687&lt;30,S687*1,IF(60&gt;L687,S687*2,IF(90&gt;L687,S687*3,IF(120&gt;L687,S687*4,IF(150&gt;L687,S687*5,IF(180&gt;L687,S687*6,IF(210&gt;L687,S687*7))))))),0)</f>
        <v>95</v>
      </c>
      <c r="U687" s="3" t="str">
        <f ca="1">+IF(L687&lt;0,0,IF(L687&lt;8,$A$1,IF(L687&lt;15,$B$1,IF(L687&lt;22,$C$1,IF(L687&lt;30,$D$1,IF(L687&lt;60,$H$1,IF(L687&lt;90,$I$1,IF(L687&lt;120,$J$1,IF(L687&lt;150,$K$1,IF(L687&lt;180,$L$1,IF(L687&lt;210,$E$1)))))))))))</f>
        <v>Fecha inicio Plazo Alquiler</v>
      </c>
      <c r="V687" s="4" t="s">
        <v>777</v>
      </c>
      <c r="W687" s="11" t="s">
        <v>778</v>
      </c>
      <c r="X687" s="7">
        <v>43893</v>
      </c>
      <c r="Y687" s="12" t="s">
        <v>779</v>
      </c>
      <c r="Z687" s="12"/>
      <c r="AA687" s="12"/>
      <c r="AB687" s="13"/>
      <c r="AC687" s="13"/>
      <c r="AD687" s="13"/>
      <c r="AE687" s="13"/>
      <c r="AF687" s="260">
        <f ca="1">+TODAY()-AE687</f>
        <v>44156</v>
      </c>
      <c r="AG687" s="13"/>
      <c r="AH687" s="13"/>
      <c r="AI687" s="7"/>
      <c r="AJ687" s="7"/>
      <c r="AK687" s="4"/>
      <c r="AL687" s="7"/>
      <c r="AM687" s="11">
        <v>1</v>
      </c>
      <c r="AN687" s="4" t="s">
        <v>58</v>
      </c>
      <c r="AO687" s="4"/>
      <c r="AP687" s="4" t="s">
        <v>66</v>
      </c>
      <c r="AQ687" s="4"/>
      <c r="AR687" s="4"/>
      <c r="AS687" s="4"/>
      <c r="AT687" s="4"/>
      <c r="AU687" s="4" t="s">
        <v>429</v>
      </c>
      <c r="AV687" s="8" t="s">
        <v>61</v>
      </c>
      <c r="AW687" s="8" t="s">
        <v>61</v>
      </c>
      <c r="AX687" s="10" t="str">
        <f>IF(AW687="","Vacio",IF(AV687=AW687,"Igual","Diferente"))</f>
        <v>Igual</v>
      </c>
      <c r="AY687" s="85"/>
      <c r="AZ687" s="85"/>
      <c r="BA687" s="6">
        <f ca="1">+IF(L687&gt;21,"Revisar",0)</f>
        <v>0</v>
      </c>
      <c r="BB687" s="85" t="s">
        <v>62</v>
      </c>
      <c r="BC687" s="85" t="s">
        <v>63</v>
      </c>
      <c r="BD687" s="26">
        <v>0</v>
      </c>
      <c r="BE687" s="26">
        <v>0</v>
      </c>
    </row>
    <row r="688" spans="1:57" x14ac:dyDescent="0.25">
      <c r="A688" s="26" t="str">
        <f>CONCATENATE(E688,"_",Y688)</f>
        <v>20547858281_PCR-LAP1280</v>
      </c>
      <c r="B688" s="26" t="str">
        <f>CONCATENATE(E688,"_",Z688)</f>
        <v>20547858281_</v>
      </c>
      <c r="C688" s="7">
        <v>44115</v>
      </c>
      <c r="D688" s="7">
        <v>44145</v>
      </c>
      <c r="E688" s="108">
        <v>20547858281</v>
      </c>
      <c r="F688" s="12" t="s">
        <v>1532</v>
      </c>
      <c r="G688" s="4" t="s">
        <v>1517</v>
      </c>
      <c r="H688" s="4" t="s">
        <v>1518</v>
      </c>
      <c r="I688" s="7">
        <v>44115</v>
      </c>
      <c r="J688" s="7">
        <v>44145</v>
      </c>
      <c r="K688" s="8"/>
      <c r="L688" s="9">
        <f ca="1">+TODAY()-J688</f>
        <v>11</v>
      </c>
      <c r="M688" s="10"/>
      <c r="N688" s="90"/>
      <c r="O688" s="10" t="str">
        <f>IF(N688="","Vacio",IF(M688=N688,"Igual","Diferente"))</f>
        <v>Vacio</v>
      </c>
      <c r="P688" s="10">
        <v>276.35000000000002</v>
      </c>
      <c r="Q688" s="90"/>
      <c r="R688" s="10" t="str">
        <f>IF(Q688="","Vacio",IF(P688=Q688,"Igual","Diferente"))</f>
        <v>Vacio</v>
      </c>
      <c r="S688" s="2">
        <f>+M688+P688/3.5</f>
        <v>78.95714285714287</v>
      </c>
      <c r="T688" s="2">
        <f ca="1">+IF(L688&gt;=0,IF(L688&lt;30,S688*1,IF(60&gt;L688,S688*2,IF(90&gt;L688,S688*3,IF(120&gt;L688,S688*4,IF(150&gt;L688,S688*5,IF(180&gt;L688,S688*6,IF(210&gt;L688,S688*7))))))),0)</f>
        <v>78.95714285714287</v>
      </c>
      <c r="U688" s="3" t="str">
        <f ca="1">+IF(L688&lt;0,0,IF(L688&lt;8,$A$1,IF(L688&lt;15,$B$1,IF(L688&lt;22,$C$1,IF(L688&lt;30,$D$1,IF(L688&lt;60,$H$1,IF(L688&lt;90,$I$1,IF(L688&lt;120,$J$1,IF(L688&lt;150,$K$1,IF(L688&lt;180,$L$1,IF(L688&lt;210,$E$1)))))))))))</f>
        <v>CONCATENACIÓN LAPTOP ANTERIOR</v>
      </c>
      <c r="V688" s="4" t="s">
        <v>1525</v>
      </c>
      <c r="W688" s="11" t="s">
        <v>1526</v>
      </c>
      <c r="X688" s="7">
        <v>44084</v>
      </c>
      <c r="Y688" s="12" t="s">
        <v>1532</v>
      </c>
      <c r="Z688" s="12"/>
      <c r="AA688" s="12"/>
      <c r="AB688" s="13"/>
      <c r="AC688" s="13"/>
      <c r="AD688" s="13"/>
      <c r="AE688" s="13"/>
      <c r="AF688" s="260">
        <f ca="1">+TODAY()-AE688</f>
        <v>44156</v>
      </c>
      <c r="AG688" s="13"/>
      <c r="AH688" s="13"/>
      <c r="AI688" s="7"/>
      <c r="AJ688" s="7"/>
      <c r="AK688" s="4"/>
      <c r="AL688" s="7"/>
      <c r="AM688" s="11">
        <v>1</v>
      </c>
      <c r="AN688" s="4" t="s">
        <v>58</v>
      </c>
      <c r="AO688" s="4"/>
      <c r="AP688" s="4" t="s">
        <v>73</v>
      </c>
      <c r="AQ688" s="126" t="s">
        <v>122</v>
      </c>
      <c r="AR688" s="4"/>
      <c r="AS688" s="4"/>
      <c r="AT688" s="4"/>
      <c r="AU688" s="4" t="s">
        <v>11259</v>
      </c>
      <c r="AV688" s="8" t="s">
        <v>61</v>
      </c>
      <c r="AW688" s="8" t="s">
        <v>61</v>
      </c>
      <c r="AX688" s="10" t="str">
        <f>IF(AW688="","Vacio",IF(AV688=AW688,"Igual","Diferente"))</f>
        <v>Igual</v>
      </c>
      <c r="AY688" s="26"/>
      <c r="AZ688" s="26"/>
      <c r="BA688" s="6">
        <f ca="1">+IF(L688&gt;21,"Revisar",0)</f>
        <v>0</v>
      </c>
      <c r="BB688" s="26" t="s">
        <v>62</v>
      </c>
      <c r="BC688" s="85" t="s">
        <v>63</v>
      </c>
      <c r="BD688" s="26">
        <v>0</v>
      </c>
      <c r="BE688" s="26">
        <v>7.13</v>
      </c>
    </row>
    <row r="689" spans="1:57" x14ac:dyDescent="0.25">
      <c r="A689" s="26" t="str">
        <f>CONCATENATE(E689,"_",Y689)</f>
        <v>20601449405_PCR-LAP1281</v>
      </c>
      <c r="B689" s="26" t="str">
        <f>CONCATENATE(E689,"_",Z689)</f>
        <v>20601449405_</v>
      </c>
      <c r="C689" s="16">
        <v>44090</v>
      </c>
      <c r="D689" s="16">
        <v>44150</v>
      </c>
      <c r="E689" s="108">
        <v>20601449405</v>
      </c>
      <c r="F689" s="17" t="s">
        <v>838</v>
      </c>
      <c r="G689" s="52" t="s">
        <v>819</v>
      </c>
      <c r="H689" s="15" t="s">
        <v>835</v>
      </c>
      <c r="I689" s="16">
        <v>44090</v>
      </c>
      <c r="J689" s="16">
        <v>44150</v>
      </c>
      <c r="K689" s="23"/>
      <c r="L689" s="9">
        <f ca="1">+TODAY()-J689</f>
        <v>6</v>
      </c>
      <c r="M689" s="29">
        <v>65</v>
      </c>
      <c r="N689" s="95"/>
      <c r="O689" s="10" t="str">
        <f>IF(N689="","Vacio",IF(M689=N689,"Igual","Diferente"))</f>
        <v>Vacio</v>
      </c>
      <c r="P689" s="29"/>
      <c r="Q689" s="95"/>
      <c r="R689" s="10" t="str">
        <f>IF(Q689="","Vacio",IF(P689=Q689,"Igual","Diferente"))</f>
        <v>Vacio</v>
      </c>
      <c r="S689" s="2">
        <f>+M689+P689/3.5</f>
        <v>65</v>
      </c>
      <c r="T689" s="96">
        <f ca="1">+IF(L689&gt;=0,IF(L689&lt;30,S689*1,IF(60&gt;L689,S689*2,IF(90&gt;L689,S689*3,IF(120&gt;L689,S689*4,IF(150&gt;L689,S689*5,IF(180&gt;L689,S689*6,IF(210&gt;L689,S689*7))))))),0)</f>
        <v>65</v>
      </c>
      <c r="U689" s="3" t="str">
        <f ca="1">+IF(L689&lt;0,0,IF(L689&lt;8,$A$1,IF(L689&lt;15,$B$1,IF(L689&lt;22,$C$1,IF(L689&lt;30,$D$1,IF(L689&lt;60,$H$1,IF(L689&lt;90,$I$1,IF(L689&lt;120,$J$1,IF(L689&lt;150,$K$1,IF(L689&lt;180,$L$1,IF(L689&lt;210,$E$1)))))))))))</f>
        <v>CONCATENACIÓN LAPTOP ACTUAL</v>
      </c>
      <c r="V689" s="103" t="s">
        <v>836</v>
      </c>
      <c r="W689" s="56" t="s">
        <v>837</v>
      </c>
      <c r="X689" s="53">
        <v>43967</v>
      </c>
      <c r="Y689" s="17" t="s">
        <v>838</v>
      </c>
      <c r="Z689" s="17"/>
      <c r="AA689" s="17"/>
      <c r="AB689" s="31"/>
      <c r="AC689" s="31"/>
      <c r="AD689" s="31"/>
      <c r="AE689" s="31"/>
      <c r="AF689" s="260">
        <f ca="1">+TODAY()-AE689</f>
        <v>44156</v>
      </c>
      <c r="AG689" s="31"/>
      <c r="AH689" s="31"/>
      <c r="AI689" s="53"/>
      <c r="AJ689" s="98"/>
      <c r="AK689" s="98" t="s">
        <v>65</v>
      </c>
      <c r="AL689" s="98"/>
      <c r="AM689" s="98">
        <v>1</v>
      </c>
      <c r="AN689" s="98" t="s">
        <v>58</v>
      </c>
      <c r="AO689" s="98"/>
      <c r="AP689" s="98" t="s">
        <v>66</v>
      </c>
      <c r="AQ689" s="98"/>
      <c r="AR689" s="98"/>
      <c r="AS689" s="98"/>
      <c r="AT689" s="98"/>
      <c r="AU689" s="4" t="s">
        <v>111</v>
      </c>
      <c r="AV689" s="28" t="s">
        <v>61</v>
      </c>
      <c r="AW689" s="28" t="s">
        <v>61</v>
      </c>
      <c r="AX689" s="10" t="str">
        <f>IF(AW689="","Vacio",IF(AV689=AW689,"Igual","Diferente"))</f>
        <v>Igual</v>
      </c>
      <c r="AY689" s="19"/>
      <c r="AZ689" s="19"/>
      <c r="BA689" s="6">
        <f ca="1">+IF(L689&gt;21,"Revisar",0)</f>
        <v>0</v>
      </c>
      <c r="BB689" s="19" t="s">
        <v>62</v>
      </c>
      <c r="BC689" s="19" t="s">
        <v>63</v>
      </c>
      <c r="BD689" s="26">
        <v>0</v>
      </c>
      <c r="BE689" s="26">
        <v>0</v>
      </c>
    </row>
    <row r="690" spans="1:57" x14ac:dyDescent="0.25">
      <c r="A690" s="26" t="str">
        <f>CONCATENATE(E690,"_",Y690)</f>
        <v>20100307902_PCR-LAP1282</v>
      </c>
      <c r="B690" s="26" t="str">
        <f>CONCATENATE(E690,"_",Z690)</f>
        <v>20100307902_</v>
      </c>
      <c r="C690" s="16">
        <v>44105</v>
      </c>
      <c r="D690" s="16">
        <v>44135</v>
      </c>
      <c r="E690" s="108">
        <v>20100307902</v>
      </c>
      <c r="F690" s="17" t="s">
        <v>3356</v>
      </c>
      <c r="G690" s="15" t="s">
        <v>3310</v>
      </c>
      <c r="H690" s="16" t="s">
        <v>3311</v>
      </c>
      <c r="I690" s="16">
        <v>44105</v>
      </c>
      <c r="J690" s="16">
        <v>44135</v>
      </c>
      <c r="K690" s="28"/>
      <c r="L690" s="9">
        <f ca="1">+TODAY()-J690</f>
        <v>21</v>
      </c>
      <c r="M690" s="29">
        <v>90</v>
      </c>
      <c r="N690" s="90"/>
      <c r="O690" s="10" t="str">
        <f>IF(N690="","Vacio",IF(M690=N690,"Igual","Diferente"))</f>
        <v>Vacio</v>
      </c>
      <c r="P690" s="29"/>
      <c r="Q690" s="90"/>
      <c r="R690" s="10" t="str">
        <f>IF(Q690="","Vacio",IF(P690=Q690,"Igual","Diferente"))</f>
        <v>Vacio</v>
      </c>
      <c r="S690" s="2">
        <f>+M690+P690/3.5</f>
        <v>90</v>
      </c>
      <c r="T690" s="2">
        <f ca="1">+IF(L690&gt;=0,IF(L690&lt;30,S690*1,IF(60&gt;L690,S690*2,IF(90&gt;L690,S690*3,IF(120&gt;L690,S690*4,IF(150&gt;L690,S690*5,IF(180&gt;L690,S690*6,IF(210&gt;L690,S690*7))))))),0)</f>
        <v>90</v>
      </c>
      <c r="U690" s="3" t="str">
        <f ca="1">+IF(L690&lt;0,0,IF(L690&lt;8,$A$1,IF(L690&lt;15,$B$1,IF(L690&lt;22,$C$1,IF(L690&lt;30,$D$1,IF(L690&lt;60,$H$1,IF(L690&lt;90,$I$1,IF(L690&lt;120,$J$1,IF(L690&lt;150,$K$1,IF(L690&lt;180,$L$1,IF(L690&lt;210,$E$1)))))))))))</f>
        <v>Fecha inicio Plazo Alquiler</v>
      </c>
      <c r="V690" s="4" t="s">
        <v>3323</v>
      </c>
      <c r="W690" s="11" t="s">
        <v>3355</v>
      </c>
      <c r="X690" s="7">
        <v>43432</v>
      </c>
      <c r="Y690" s="17" t="s">
        <v>3356</v>
      </c>
      <c r="Z690" s="17"/>
      <c r="AA690" s="17"/>
      <c r="AB690" s="31"/>
      <c r="AC690" s="31"/>
      <c r="AD690" s="31"/>
      <c r="AE690" s="31"/>
      <c r="AF690" s="260">
        <f ca="1">+TODAY()-AE690</f>
        <v>44156</v>
      </c>
      <c r="AG690" s="31"/>
      <c r="AH690" s="31"/>
      <c r="AI690" s="16"/>
      <c r="AJ690" s="16"/>
      <c r="AK690" s="15" t="s">
        <v>65</v>
      </c>
      <c r="AL690" s="16"/>
      <c r="AM690" s="30">
        <v>1</v>
      </c>
      <c r="AN690" s="15" t="s">
        <v>58</v>
      </c>
      <c r="AO690" s="15"/>
      <c r="AP690" s="15" t="s">
        <v>66</v>
      </c>
      <c r="AQ690" s="15"/>
      <c r="AR690" s="15"/>
      <c r="AS690" s="15"/>
      <c r="AT690" s="15"/>
      <c r="AU690" s="4" t="s">
        <v>150</v>
      </c>
      <c r="AV690" s="28" t="s">
        <v>61</v>
      </c>
      <c r="AW690" s="8" t="s">
        <v>61</v>
      </c>
      <c r="AX690" s="10" t="str">
        <f>IF(AW690="","Vacio",IF(AV690=AW690,"Igual","Diferente"))</f>
        <v>Igual</v>
      </c>
      <c r="AY690" s="26"/>
      <c r="AZ690" s="26"/>
      <c r="BA690" s="6">
        <f ca="1">+IF(L690&gt;21,"Revisar",0)</f>
        <v>0</v>
      </c>
      <c r="BB690" s="26" t="s">
        <v>62</v>
      </c>
      <c r="BC690" s="85" t="s">
        <v>63</v>
      </c>
      <c r="BD690" s="26">
        <v>0</v>
      </c>
      <c r="BE690" s="26">
        <v>0</v>
      </c>
    </row>
    <row r="691" spans="1:57" x14ac:dyDescent="0.25">
      <c r="A691" s="26" t="str">
        <f>CONCATENATE(E691,"_",Y691)</f>
        <v>20431445370_PCR-LAP1283</v>
      </c>
      <c r="B691" s="26" t="str">
        <f>CONCATENATE(E691,"_",Z691)</f>
        <v>20431445370_PCR-LAP19091067</v>
      </c>
      <c r="C691" s="7">
        <v>44105</v>
      </c>
      <c r="D691" s="7">
        <v>44134</v>
      </c>
      <c r="E691" s="108">
        <v>20431445370</v>
      </c>
      <c r="F691" s="12" t="s">
        <v>1511</v>
      </c>
      <c r="G691" s="4" t="s">
        <v>1487</v>
      </c>
      <c r="H691" s="4" t="s">
        <v>1488</v>
      </c>
      <c r="I691" s="7">
        <v>44105</v>
      </c>
      <c r="J691" s="7">
        <v>44134</v>
      </c>
      <c r="K691" s="8"/>
      <c r="L691" s="9">
        <f ca="1">+TODAY()-J691</f>
        <v>22</v>
      </c>
      <c r="M691" s="10">
        <v>60</v>
      </c>
      <c r="N691" s="90"/>
      <c r="O691" s="10" t="str">
        <f>IF(N691="","Vacio",IF(M691=N691,"Igual","Diferente"))</f>
        <v>Vacio</v>
      </c>
      <c r="P691" s="10"/>
      <c r="Q691" s="90"/>
      <c r="R691" s="10" t="str">
        <f>IF(Q691="","Vacio",IF(P691=Q691,"Igual","Diferente"))</f>
        <v>Vacio</v>
      </c>
      <c r="S691" s="2">
        <f>+M691+P691/3.5</f>
        <v>60</v>
      </c>
      <c r="T691" s="2">
        <f ca="1">+IF(L691&gt;=0,IF(L691&lt;30,S691*1,IF(60&gt;L691,S691*2,IF(90&gt;L691,S691*3,IF(120&gt;L691,S691*4,IF(150&gt;L691,S691*5,IF(180&gt;L691,S691*6,IF(210&gt;L691,S691*7))))))),0)</f>
        <v>60</v>
      </c>
      <c r="U691" s="3" t="str">
        <f ca="1">+IF(L691&lt;0,0,IF(L691&lt;8,$A$1,IF(L691&lt;15,$B$1,IF(L691&lt;22,$C$1,IF(L691&lt;30,$D$1,IF(L691&lt;60,$H$1,IF(L691&lt;90,$I$1,IF(L691&lt;120,$J$1,IF(L691&lt;150,$K$1,IF(L691&lt;180,$L$1,IF(L691&lt;210,$E$1)))))))))))</f>
        <v>Fecha vencimiento Plazo Alquiler</v>
      </c>
      <c r="V691" s="4" t="s">
        <v>1509</v>
      </c>
      <c r="W691" s="11" t="s">
        <v>1510</v>
      </c>
      <c r="X691" s="7">
        <v>43767</v>
      </c>
      <c r="Y691" s="12" t="s">
        <v>1511</v>
      </c>
      <c r="Z691" s="12" t="s">
        <v>1512</v>
      </c>
      <c r="AA691" s="12"/>
      <c r="AB691" s="13"/>
      <c r="AC691" s="13"/>
      <c r="AD691" s="13"/>
      <c r="AE691" s="13"/>
      <c r="AF691" s="260">
        <f ca="1">+TODAY()-AE691</f>
        <v>44156</v>
      </c>
      <c r="AG691" s="13"/>
      <c r="AH691" s="13"/>
      <c r="AI691" s="7"/>
      <c r="AJ691" s="27"/>
      <c r="AK691" s="4"/>
      <c r="AL691" s="7"/>
      <c r="AM691" s="11">
        <v>1</v>
      </c>
      <c r="AN691" s="4" t="s">
        <v>58</v>
      </c>
      <c r="AO691" s="4"/>
      <c r="AP691" s="4" t="s">
        <v>66</v>
      </c>
      <c r="AQ691" s="4"/>
      <c r="AR691" s="4"/>
      <c r="AS691" s="4"/>
      <c r="AT691" s="4"/>
      <c r="AU691" s="4" t="s">
        <v>111</v>
      </c>
      <c r="AV691" s="8" t="s">
        <v>61</v>
      </c>
      <c r="AW691" s="8" t="s">
        <v>61</v>
      </c>
      <c r="AX691" s="10" t="str">
        <f>IF(AW691="","Vacio",IF(AV691=AW691,"Igual","Diferente"))</f>
        <v>Igual</v>
      </c>
      <c r="AY691" s="85"/>
      <c r="AZ691" s="85"/>
      <c r="BA691" s="6" t="str">
        <f ca="1">+IF(L691&gt;21,"Revisar",0)</f>
        <v>Revisar</v>
      </c>
      <c r="BB691" s="26" t="s">
        <v>62</v>
      </c>
      <c r="BC691" s="85" t="s">
        <v>120</v>
      </c>
      <c r="BD691" s="26">
        <v>0</v>
      </c>
      <c r="BE691" s="26">
        <v>0</v>
      </c>
    </row>
    <row r="692" spans="1:57" x14ac:dyDescent="0.25">
      <c r="A692" s="26" t="str">
        <f>CONCATENATE(E692,"_",Y692)</f>
        <v>20107972090_PCR-LAP1287</v>
      </c>
      <c r="B692" s="26" t="str">
        <f>CONCATENATE(E692,"_",Z692)</f>
        <v>20107972090_</v>
      </c>
      <c r="C692" s="7">
        <v>44121</v>
      </c>
      <c r="D692" s="7">
        <v>44151</v>
      </c>
      <c r="E692" s="108">
        <v>20107972090</v>
      </c>
      <c r="F692" s="12" t="s">
        <v>1694</v>
      </c>
      <c r="G692" s="4" t="s">
        <v>1689</v>
      </c>
      <c r="H692" s="4" t="s">
        <v>1690</v>
      </c>
      <c r="I692" s="7">
        <v>44121</v>
      </c>
      <c r="J692" s="7">
        <v>44151</v>
      </c>
      <c r="K692" s="8"/>
      <c r="L692" s="9">
        <f ca="1">+TODAY()-J692</f>
        <v>5</v>
      </c>
      <c r="M692" s="10">
        <v>87</v>
      </c>
      <c r="N692" s="90"/>
      <c r="O692" s="10" t="str">
        <f>IF(N692="","Vacio",IF(M692=N692,"Igual","Diferente"))</f>
        <v>Vacio</v>
      </c>
      <c r="P692" s="10"/>
      <c r="Q692" s="90"/>
      <c r="R692" s="10" t="str">
        <f>IF(Q692="","Vacio",IF(P692=Q692,"Igual","Diferente"))</f>
        <v>Vacio</v>
      </c>
      <c r="S692" s="2">
        <f>+M692+P692/3.5</f>
        <v>87</v>
      </c>
      <c r="T692" s="2">
        <f ca="1">+IF(L692&gt;=0,IF(L692&lt;30,S692*1,IF(60&gt;L692,S692*2,IF(90&gt;L692,S692*3,IF(120&gt;L692,S692*4,IF(150&gt;L692,S692*5,IF(180&gt;L692,S692*6,IF(210&gt;L692,S692*7))))))),0)</f>
        <v>87</v>
      </c>
      <c r="U692" s="3" t="str">
        <f ca="1">+IF(L692&lt;0,0,IF(L692&lt;8,$A$1,IF(L692&lt;15,$B$1,IF(L692&lt;22,$C$1,IF(L692&lt;30,$D$1,IF(L692&lt;60,$H$1,IF(L692&lt;90,$I$1,IF(L692&lt;120,$J$1,IF(L692&lt;150,$K$1,IF(L692&lt;180,$L$1,IF(L692&lt;210,$E$1)))))))))))</f>
        <v>CONCATENACIÓN LAPTOP ACTUAL</v>
      </c>
      <c r="V692" s="4" t="s">
        <v>1691</v>
      </c>
      <c r="W692" s="11" t="s">
        <v>1692</v>
      </c>
      <c r="X692" s="44">
        <v>44060</v>
      </c>
      <c r="Y692" s="12" t="s">
        <v>1694</v>
      </c>
      <c r="Z692" s="12"/>
      <c r="AA692" s="12"/>
      <c r="AB692" s="13"/>
      <c r="AC692" s="13"/>
      <c r="AD692" s="13"/>
      <c r="AE692" s="13"/>
      <c r="AF692" s="260">
        <f ca="1">+TODAY()-AE692</f>
        <v>44156</v>
      </c>
      <c r="AG692" s="13"/>
      <c r="AH692" s="13"/>
      <c r="AI692" s="7"/>
      <c r="AJ692" s="7"/>
      <c r="AK692" s="4"/>
      <c r="AL692" s="7"/>
      <c r="AM692" s="11">
        <v>1</v>
      </c>
      <c r="AN692" s="4" t="s">
        <v>58</v>
      </c>
      <c r="AO692" s="4"/>
      <c r="AP692" s="4" t="s">
        <v>1601</v>
      </c>
      <c r="AQ692" s="4"/>
      <c r="AR692" s="4"/>
      <c r="AS692" s="4"/>
      <c r="AT692" s="4"/>
      <c r="AU692" s="120" t="s">
        <v>89</v>
      </c>
      <c r="AV692" s="8" t="s">
        <v>61</v>
      </c>
      <c r="AW692" s="8" t="s">
        <v>61</v>
      </c>
      <c r="AX692" s="10" t="str">
        <f>IF(AW692="","Vacio",IF(AV692=AW692,"Igual","Diferente"))</f>
        <v>Igual</v>
      </c>
      <c r="AY692" s="26"/>
      <c r="AZ692" s="26"/>
      <c r="BA692" s="6">
        <f ca="1">+IF(L692&gt;21,"Revisar",0)</f>
        <v>0</v>
      </c>
      <c r="BB692" s="26" t="s">
        <v>62</v>
      </c>
      <c r="BC692" s="85" t="s">
        <v>63</v>
      </c>
      <c r="BD692" s="26">
        <v>0</v>
      </c>
      <c r="BE692" s="26">
        <v>0</v>
      </c>
    </row>
    <row r="693" spans="1:57" x14ac:dyDescent="0.25">
      <c r="A693" s="26" t="str">
        <f>CONCATENATE(E693,"_",Y693)</f>
        <v>20529096195_PCR-LAP1288</v>
      </c>
      <c r="B693" s="26" t="str">
        <f>CONCATENATE(E693,"_",Z693)</f>
        <v>20529096195_</v>
      </c>
      <c r="C693" s="22">
        <v>44123</v>
      </c>
      <c r="D693" s="22">
        <v>44153</v>
      </c>
      <c r="E693" s="108">
        <v>20529096195</v>
      </c>
      <c r="F693" s="12" t="s">
        <v>4161</v>
      </c>
      <c r="G693" s="21" t="s">
        <v>4122</v>
      </c>
      <c r="H693" s="21" t="s">
        <v>4123</v>
      </c>
      <c r="I693" s="22">
        <v>44123</v>
      </c>
      <c r="J693" s="22">
        <v>44153</v>
      </c>
      <c r="K693" s="23"/>
      <c r="L693" s="9">
        <f ca="1">+TODAY()-J693</f>
        <v>3</v>
      </c>
      <c r="M693" s="10">
        <v>79</v>
      </c>
      <c r="N693" s="90"/>
      <c r="O693" s="10" t="str">
        <f>IF(N693="","Vacio",IF(M693=N693,"Igual","Diferente"))</f>
        <v>Vacio</v>
      </c>
      <c r="P693" s="10"/>
      <c r="Q693" s="90"/>
      <c r="R693" s="10" t="str">
        <f>IF(Q693="","Vacio",IF(P693=Q693,"Igual","Diferente"))</f>
        <v>Vacio</v>
      </c>
      <c r="S693" s="2">
        <f>+M693+P693/3.5</f>
        <v>79</v>
      </c>
      <c r="T693" s="2">
        <f ca="1">+IF(L693&gt;=0,IF(L693&lt;30,S693*1,IF(60&gt;L693,S693*2,IF(90&gt;L693,S693*3,IF(120&gt;L693,S693*4,IF(150&gt;L693,S693*5,IF(180&gt;L693,S693*6,IF(210&gt;L693,S693*7))))))),0)</f>
        <v>79</v>
      </c>
      <c r="U693" s="3" t="str">
        <f ca="1">+IF(L693&lt;0,0,IF(L693&lt;8,$A$1,IF(L693&lt;15,$B$1,IF(L693&lt;22,$C$1,IF(L693&lt;30,$D$1,IF(L693&lt;60,$H$1,IF(L693&lt;90,$I$1,IF(L693&lt;120,$J$1,IF(L693&lt;150,$K$1,IF(L693&lt;180,$L$1,IF(L693&lt;210,$E$1)))))))))))</f>
        <v>CONCATENACIÓN LAPTOP ACTUAL</v>
      </c>
      <c r="V693" s="21" t="s">
        <v>4160</v>
      </c>
      <c r="W693" s="24" t="s">
        <v>4125</v>
      </c>
      <c r="X693" s="22">
        <v>44001</v>
      </c>
      <c r="Y693" s="12" t="s">
        <v>4161</v>
      </c>
      <c r="Z693" s="12"/>
      <c r="AA693" s="12"/>
      <c r="AB693" s="59"/>
      <c r="AC693" s="59"/>
      <c r="AD693" s="59"/>
      <c r="AE693" s="59"/>
      <c r="AF693" s="260">
        <f ca="1">+TODAY()-AE693</f>
        <v>44156</v>
      </c>
      <c r="AG693" s="59"/>
      <c r="AH693" s="59"/>
      <c r="AI693" s="22"/>
      <c r="AJ693" s="22"/>
      <c r="AK693" s="21"/>
      <c r="AL693" s="22"/>
      <c r="AM693" s="24">
        <v>1</v>
      </c>
      <c r="AN693" s="21" t="s">
        <v>58</v>
      </c>
      <c r="AO693" s="21"/>
      <c r="AP693" s="21" t="s">
        <v>3312</v>
      </c>
      <c r="AQ693" s="21"/>
      <c r="AR693" s="21"/>
      <c r="AS693" s="21"/>
      <c r="AT693" s="21"/>
      <c r="AU693" s="4" t="s">
        <v>11259</v>
      </c>
      <c r="AV693" s="23" t="s">
        <v>61</v>
      </c>
      <c r="AW693" s="8" t="s">
        <v>61</v>
      </c>
      <c r="AX693" s="10" t="str">
        <f>IF(AW693="","Vacio",IF(AV693=AW693,"Igual","Diferente"))</f>
        <v>Igual</v>
      </c>
      <c r="AY693" s="26"/>
      <c r="AZ693" s="26"/>
      <c r="BA693" s="6">
        <f ca="1">+IF(L693&gt;21,"Revisar",0)</f>
        <v>0</v>
      </c>
      <c r="BB693" s="26" t="s">
        <v>62</v>
      </c>
      <c r="BC693" s="85" t="s">
        <v>63</v>
      </c>
      <c r="BD693" s="26">
        <v>0</v>
      </c>
      <c r="BE693" s="26">
        <v>0</v>
      </c>
    </row>
    <row r="694" spans="1:57" x14ac:dyDescent="0.25">
      <c r="A694" s="26" t="str">
        <f>CONCATENATE(E694,"_",Y694)</f>
        <v>20605798145_PCR-LAP1289</v>
      </c>
      <c r="B694" s="26" t="str">
        <f>CONCATENATE(E694,"_",Z694)</f>
        <v>20605798145_</v>
      </c>
      <c r="C694" s="7">
        <v>44105</v>
      </c>
      <c r="D694" s="7">
        <v>44135</v>
      </c>
      <c r="E694" s="108">
        <v>20605798145</v>
      </c>
      <c r="F694" s="12" t="s">
        <v>409</v>
      </c>
      <c r="G694" s="4" t="s">
        <v>401</v>
      </c>
      <c r="H694" s="4" t="s">
        <v>406</v>
      </c>
      <c r="I694" s="7">
        <v>44105</v>
      </c>
      <c r="J694" s="7">
        <v>44135</v>
      </c>
      <c r="K694" s="8"/>
      <c r="L694" s="9">
        <f ca="1">+TODAY()-J694</f>
        <v>21</v>
      </c>
      <c r="M694" s="10">
        <v>65</v>
      </c>
      <c r="N694" s="90"/>
      <c r="O694" s="10" t="str">
        <f>IF(N694="","Vacio",IF(M694=N694,"Igual","Diferente"))</f>
        <v>Vacio</v>
      </c>
      <c r="P694" s="10"/>
      <c r="Q694" s="90"/>
      <c r="R694" s="10" t="str">
        <f>IF(Q694="","Vacio",IF(P694=Q694,"Igual","Diferente"))</f>
        <v>Vacio</v>
      </c>
      <c r="S694" s="2">
        <f>+M694+P694/3.5</f>
        <v>65</v>
      </c>
      <c r="T694" s="2">
        <f ca="1">+IF(L694&gt;=0,IF(L694&lt;30,S694*1,IF(60&gt;L694,S694*2,IF(90&gt;L694,S694*3,IF(120&gt;L694,S694*4,IF(150&gt;L694,S694*5,IF(180&gt;L694,S694*6,IF(210&gt;L694,S694*7))))))),0)</f>
        <v>65</v>
      </c>
      <c r="U694" s="3" t="str">
        <f ca="1">+IF(L694&lt;0,0,IF(L694&lt;8,$A$1,IF(L694&lt;15,$B$1,IF(L694&lt;22,$C$1,IF(L694&lt;30,$D$1,IF(L694&lt;60,$H$1,IF(L694&lt;90,$I$1,IF(L694&lt;120,$J$1,IF(L694&lt;150,$K$1,IF(L694&lt;180,$L$1,IF(L694&lt;210,$E$1)))))))))))</f>
        <v>Fecha inicio Plazo Alquiler</v>
      </c>
      <c r="V694" s="4" t="s">
        <v>407</v>
      </c>
      <c r="W694" s="11" t="s">
        <v>408</v>
      </c>
      <c r="X694" s="124">
        <v>44074</v>
      </c>
      <c r="Y694" s="12" t="s">
        <v>409</v>
      </c>
      <c r="Z694" s="12"/>
      <c r="AA694" s="12"/>
      <c r="AB694" s="13"/>
      <c r="AC694" s="13"/>
      <c r="AD694" s="13"/>
      <c r="AE694" s="13"/>
      <c r="AF694" s="260">
        <f ca="1">+TODAY()-AE694</f>
        <v>44156</v>
      </c>
      <c r="AG694" s="13"/>
      <c r="AH694" s="13"/>
      <c r="AI694" s="7"/>
      <c r="AJ694" s="7"/>
      <c r="AK694" s="4"/>
      <c r="AL694" s="7"/>
      <c r="AM694" s="11">
        <v>1</v>
      </c>
      <c r="AN694" s="4" t="s">
        <v>58</v>
      </c>
      <c r="AO694" s="4"/>
      <c r="AP694" s="4" t="s">
        <v>66</v>
      </c>
      <c r="AQ694" s="4"/>
      <c r="AR694" s="4"/>
      <c r="AS694" s="4"/>
      <c r="AT694" s="4"/>
      <c r="AU694" s="4" t="s">
        <v>111</v>
      </c>
      <c r="AV694" s="8" t="s">
        <v>61</v>
      </c>
      <c r="AW694" s="8" t="s">
        <v>61</v>
      </c>
      <c r="AX694" s="10" t="str">
        <f>IF(AW694="","Vacio",IF(AV694=AW694,"Igual","Diferente"))</f>
        <v>Igual</v>
      </c>
      <c r="AY694" s="26"/>
      <c r="AZ694" s="26"/>
      <c r="BA694" s="6">
        <f ca="1">+IF(L694&gt;21,"Revisar",0)</f>
        <v>0</v>
      </c>
      <c r="BB694" s="26" t="s">
        <v>62</v>
      </c>
      <c r="BC694" s="85" t="s">
        <v>63</v>
      </c>
      <c r="BD694" s="26">
        <v>0</v>
      </c>
      <c r="BE694" s="26">
        <v>0</v>
      </c>
    </row>
    <row r="695" spans="1:57" x14ac:dyDescent="0.25">
      <c r="A695" s="26" t="str">
        <f>CONCATENATE(E695,"_",Y695)</f>
        <v>20601449405_PCR-LAP1290</v>
      </c>
      <c r="B695" s="26" t="str">
        <f>CONCATENATE(E695,"_",Z695)</f>
        <v>20601449405_PCR-LAP 0566</v>
      </c>
      <c r="C695" s="7">
        <v>44124</v>
      </c>
      <c r="D695" s="7">
        <v>44184</v>
      </c>
      <c r="E695" s="108">
        <v>20601449405</v>
      </c>
      <c r="F695" s="12" t="s">
        <v>841</v>
      </c>
      <c r="G695" s="4" t="s">
        <v>819</v>
      </c>
      <c r="H695" s="4" t="s">
        <v>11281</v>
      </c>
      <c r="I695" s="7">
        <v>44124</v>
      </c>
      <c r="J695" s="7">
        <v>44184</v>
      </c>
      <c r="K695" s="8"/>
      <c r="L695" s="9">
        <f ca="1">+TODAY()-J695</f>
        <v>-28</v>
      </c>
      <c r="M695" s="10">
        <v>65</v>
      </c>
      <c r="N695" s="94">
        <v>130</v>
      </c>
      <c r="O695" s="10" t="str">
        <f>IF(N695="","Vacio",IF(M695=N695,"Igual","Diferente"))</f>
        <v>Diferente</v>
      </c>
      <c r="P695" s="10"/>
      <c r="Q695" s="94"/>
      <c r="R695" s="10" t="str">
        <f>IF(Q695="","Vacio",IF(P695=Q695,"Igual","Diferente"))</f>
        <v>Vacio</v>
      </c>
      <c r="S695" s="2">
        <f>+M695+P695/3.5</f>
        <v>65</v>
      </c>
      <c r="T695" s="2">
        <f ca="1">+IF(L695&gt;=0,IF(L695&lt;30,S695*1,IF(60&gt;L695,S695*2,IF(90&gt;L695,S695*3,IF(120&gt;L695,S695*4,IF(150&gt;L695,S695*5,IF(180&gt;L695,S695*6,IF(210&gt;L695,S695*7))))))),0)</f>
        <v>0</v>
      </c>
      <c r="U695" s="3">
        <f ca="1">+IF(L695&lt;0,0,IF(L695&lt;8,$A$1,IF(L695&lt;15,$B$1,IF(L695&lt;22,$C$1,IF(L695&lt;30,$D$1,IF(L695&lt;60,$H$1,IF(L695&lt;90,$I$1,IF(L695&lt;120,$J$1,IF(L695&lt;150,$K$1,IF(L695&lt;180,$L$1,IF(L695&lt;210,$E$1)))))))))))</f>
        <v>0</v>
      </c>
      <c r="V695" s="4" t="s">
        <v>839</v>
      </c>
      <c r="W695" s="11" t="s">
        <v>840</v>
      </c>
      <c r="X695" s="7">
        <v>43012</v>
      </c>
      <c r="Y695" s="12" t="s">
        <v>841</v>
      </c>
      <c r="Z695" s="12" t="s">
        <v>842</v>
      </c>
      <c r="AA695" s="12"/>
      <c r="AB695" s="13"/>
      <c r="AC695" s="13"/>
      <c r="AD695" s="13"/>
      <c r="AE695" s="13"/>
      <c r="AF695" s="260">
        <f ca="1">+TODAY()-AE695</f>
        <v>44156</v>
      </c>
      <c r="AG695" s="13"/>
      <c r="AH695" s="13"/>
      <c r="AI695" s="7"/>
      <c r="AJ695" s="4"/>
      <c r="AK695" s="4" t="s">
        <v>305</v>
      </c>
      <c r="AL695" s="7"/>
      <c r="AM695" s="11">
        <v>1</v>
      </c>
      <c r="AN695" s="4" t="s">
        <v>58</v>
      </c>
      <c r="AO695" s="4"/>
      <c r="AP695" s="4" t="s">
        <v>66</v>
      </c>
      <c r="AQ695" s="4"/>
      <c r="AR695" s="4"/>
      <c r="AS695" s="4"/>
      <c r="AT695" s="14"/>
      <c r="AU695" s="4" t="s">
        <v>111</v>
      </c>
      <c r="AV695" s="8" t="s">
        <v>61</v>
      </c>
      <c r="AW695" s="8" t="s">
        <v>61</v>
      </c>
      <c r="AX695" s="10" t="str">
        <f>IF(AW695="","Vacio",IF(AV695=AW695,"Igual","Diferente"))</f>
        <v>Igual</v>
      </c>
      <c r="AY695" s="85"/>
      <c r="AZ695" s="85"/>
      <c r="BA695" s="6">
        <f ca="1">+IF(L695&gt;21,"Revisar",0)</f>
        <v>0</v>
      </c>
      <c r="BB695" s="85" t="s">
        <v>62</v>
      </c>
      <c r="BC695" s="85" t="s">
        <v>63</v>
      </c>
      <c r="BD695" s="26">
        <v>0</v>
      </c>
      <c r="BE695" s="26">
        <v>0</v>
      </c>
    </row>
    <row r="696" spans="1:57" x14ac:dyDescent="0.25">
      <c r="A696" s="26" t="str">
        <f>CONCATENATE(E696,"_",Y696)</f>
        <v>20147720573_PCR-LAP1291</v>
      </c>
      <c r="B696" s="26" t="str">
        <f>CONCATENATE(E696,"_",Z696)</f>
        <v>20147720573_</v>
      </c>
      <c r="C696" s="16">
        <v>44123</v>
      </c>
      <c r="D696" s="16">
        <v>44153</v>
      </c>
      <c r="E696" s="108">
        <v>20147720573</v>
      </c>
      <c r="F696" s="17" t="s">
        <v>684</v>
      </c>
      <c r="G696" s="15" t="s">
        <v>675</v>
      </c>
      <c r="H696" s="15" t="s">
        <v>683</v>
      </c>
      <c r="I696" s="16">
        <v>44123</v>
      </c>
      <c r="J696" s="16">
        <v>44153</v>
      </c>
      <c r="K696" s="8" t="s">
        <v>677</v>
      </c>
      <c r="L696" s="9">
        <f ca="1">+TODAY()-J696</f>
        <v>3</v>
      </c>
      <c r="M696" s="29">
        <v>95</v>
      </c>
      <c r="N696" s="90"/>
      <c r="O696" s="10" t="str">
        <f>IF(N696="","Vacio",IF(M696=N696,"Igual","Diferente"))</f>
        <v>Vacio</v>
      </c>
      <c r="P696" s="29"/>
      <c r="Q696" s="90"/>
      <c r="R696" s="10" t="str">
        <f>IF(Q696="","Vacio",IF(P696=Q696,"Igual","Diferente"))</f>
        <v>Vacio</v>
      </c>
      <c r="S696" s="2">
        <f>+M696+P696/3.5</f>
        <v>95</v>
      </c>
      <c r="T696" s="2">
        <f ca="1">+IF(L696&gt;=0,IF(L696&lt;30,S696*1,IF(60&gt;L696,S696*2,IF(90&gt;L696,S696*3,IF(120&gt;L696,S696*4,IF(150&gt;L696,S696*5,IF(180&gt;L696,S696*6,IF(210&gt;L696,S696*7))))))),0)</f>
        <v>95</v>
      </c>
      <c r="U696" s="3" t="str">
        <f ca="1">+IF(L696&lt;0,0,IF(L696&lt;8,$A$1,IF(L696&lt;15,$B$1,IF(L696&lt;22,$C$1,IF(L696&lt;30,$D$1,IF(L696&lt;60,$H$1,IF(L696&lt;90,$I$1,IF(L696&lt;120,$J$1,IF(L696&lt;150,$K$1,IF(L696&lt;180,$L$1,IF(L696&lt;210,$E$1)))))))))))</f>
        <v>CONCATENACIÓN LAPTOP ACTUAL</v>
      </c>
      <c r="V696" s="4" t="s">
        <v>678</v>
      </c>
      <c r="W696" s="11"/>
      <c r="X696" s="7">
        <v>43854</v>
      </c>
      <c r="Y696" s="17" t="s">
        <v>684</v>
      </c>
      <c r="Z696" s="17"/>
      <c r="AA696" s="17"/>
      <c r="AB696" s="31"/>
      <c r="AC696" s="31"/>
      <c r="AD696" s="31"/>
      <c r="AE696" s="31"/>
      <c r="AF696" s="260">
        <f ca="1">+TODAY()-AE696</f>
        <v>44156</v>
      </c>
      <c r="AG696" s="31"/>
      <c r="AH696" s="13"/>
      <c r="AI696" s="16"/>
      <c r="AJ696" s="16"/>
      <c r="AK696" s="15"/>
      <c r="AL696" s="16"/>
      <c r="AM696" s="30">
        <v>1</v>
      </c>
      <c r="AN696" s="15" t="s">
        <v>58</v>
      </c>
      <c r="AO696" s="15"/>
      <c r="AP696" s="15" t="s">
        <v>518</v>
      </c>
      <c r="AQ696" s="15"/>
      <c r="AR696" s="15"/>
      <c r="AS696" s="15"/>
      <c r="AT696" s="18"/>
      <c r="AU696" s="4" t="s">
        <v>11259</v>
      </c>
      <c r="AV696" s="28" t="s">
        <v>61</v>
      </c>
      <c r="AW696" s="8" t="s">
        <v>61</v>
      </c>
      <c r="AX696" s="10" t="str">
        <f>IF(AW696="","Vacio",IF(AV696=AW696,"Igual","Diferente"))</f>
        <v>Igual</v>
      </c>
      <c r="AY696" s="26"/>
      <c r="AZ696" s="26"/>
      <c r="BA696" s="6">
        <f ca="1">+IF(L696&gt;21,"Revisar",0)</f>
        <v>0</v>
      </c>
      <c r="BB696" s="26" t="s">
        <v>62</v>
      </c>
      <c r="BC696" s="85" t="s">
        <v>63</v>
      </c>
      <c r="BD696" s="26">
        <v>0</v>
      </c>
      <c r="BE696" s="26">
        <v>0</v>
      </c>
    </row>
    <row r="697" spans="1:57" x14ac:dyDescent="0.25">
      <c r="A697" s="26" t="str">
        <f>CONCATENATE(E697,"_",Y697)</f>
        <v>20603281994_PCR-LAP1292</v>
      </c>
      <c r="B697" s="26" t="str">
        <f>CONCATENATE(E697,"_",Z697)</f>
        <v>20603281994_PCR-LAP19115055</v>
      </c>
      <c r="C697" s="7">
        <v>44130</v>
      </c>
      <c r="D697" s="7">
        <v>44160</v>
      </c>
      <c r="E697" s="108">
        <v>20603281994</v>
      </c>
      <c r="F697" s="12" t="s">
        <v>1100</v>
      </c>
      <c r="G697" s="4" t="s">
        <v>1096</v>
      </c>
      <c r="H697" s="4" t="s">
        <v>1097</v>
      </c>
      <c r="I697" s="7">
        <v>44130</v>
      </c>
      <c r="J697" s="7">
        <v>44160</v>
      </c>
      <c r="K697" s="8"/>
      <c r="L697" s="9">
        <f ca="1">+TODAY()-J697</f>
        <v>-4</v>
      </c>
      <c r="M697" s="10">
        <v>45</v>
      </c>
      <c r="N697" s="90"/>
      <c r="O697" s="10" t="str">
        <f>IF(N697="","Vacio",IF(M697=N697,"Igual","Diferente"))</f>
        <v>Vacio</v>
      </c>
      <c r="P697" s="10"/>
      <c r="Q697" s="90"/>
      <c r="R697" s="10" t="str">
        <f>IF(Q697="","Vacio",IF(P697=Q697,"Igual","Diferente"))</f>
        <v>Vacio</v>
      </c>
      <c r="S697" s="2">
        <f>+M697+P697/3.5</f>
        <v>45</v>
      </c>
      <c r="T697" s="2">
        <f ca="1">+IF(L697&gt;=0,IF(L697&lt;30,S697*1,IF(60&gt;L697,S697*2,IF(90&gt;L697,S697*3,IF(120&gt;L697,S697*4,IF(150&gt;L697,S697*5,IF(180&gt;L697,S697*6,IF(210&gt;L697,S697*7))))))),0)</f>
        <v>0</v>
      </c>
      <c r="U697" s="3">
        <f ca="1">+IF(L697&lt;0,0,IF(L697&lt;8,$A$1,IF(L697&lt;15,$B$1,IF(L697&lt;22,$C$1,IF(L697&lt;30,$D$1,IF(L697&lt;60,$H$1,IF(L697&lt;90,$I$1,IF(L697&lt;120,$J$1,IF(L697&lt;150,$K$1,IF(L697&lt;180,$L$1,IF(L697&lt;210,$E$1)))))))))))</f>
        <v>0</v>
      </c>
      <c r="V697" s="4" t="s">
        <v>1098</v>
      </c>
      <c r="W697" s="11" t="s">
        <v>1099</v>
      </c>
      <c r="X697" s="7">
        <v>44025</v>
      </c>
      <c r="Y697" s="12" t="s">
        <v>1100</v>
      </c>
      <c r="Z697" s="12" t="s">
        <v>1101</v>
      </c>
      <c r="AA697" s="12"/>
      <c r="AB697" s="13"/>
      <c r="AC697" s="13"/>
      <c r="AD697" s="13"/>
      <c r="AE697" s="13"/>
      <c r="AF697" s="260">
        <f ca="1">+TODAY()-AE697</f>
        <v>44156</v>
      </c>
      <c r="AG697" s="13"/>
      <c r="AH697" s="13"/>
      <c r="AI697" s="7"/>
      <c r="AJ697" s="7"/>
      <c r="AK697" s="4"/>
      <c r="AL697" s="7"/>
      <c r="AM697" s="11">
        <v>1</v>
      </c>
      <c r="AN697" s="4" t="s">
        <v>58</v>
      </c>
      <c r="AO697" s="4"/>
      <c r="AP697" s="4" t="s">
        <v>669</v>
      </c>
      <c r="AQ697" s="4"/>
      <c r="AR697" s="4"/>
      <c r="AS697" s="4"/>
      <c r="AT697" s="14"/>
      <c r="AU697" s="4" t="s">
        <v>150</v>
      </c>
      <c r="AV697" s="8" t="s">
        <v>61</v>
      </c>
      <c r="AW697" s="8" t="s">
        <v>61</v>
      </c>
      <c r="AX697" s="10" t="str">
        <f>IF(AW697="","Vacio",IF(AV697=AW697,"Igual","Diferente"))</f>
        <v>Igual</v>
      </c>
      <c r="AY697" s="85" t="s">
        <v>1102</v>
      </c>
      <c r="AZ697" s="85"/>
      <c r="BA697" s="6">
        <f ca="1">+IF(L697&gt;21,"Revisar",0)</f>
        <v>0</v>
      </c>
      <c r="BB697" s="26" t="s">
        <v>62</v>
      </c>
      <c r="BC697" s="85" t="s">
        <v>63</v>
      </c>
      <c r="BD697" s="26">
        <v>0</v>
      </c>
      <c r="BE697" s="26">
        <v>0</v>
      </c>
    </row>
    <row r="698" spans="1:57" x14ac:dyDescent="0.25">
      <c r="A698" s="26" t="str">
        <f>CONCATENATE(E698,"_",Y698)</f>
        <v>20601449405_PCR-LAP1293</v>
      </c>
      <c r="B698" s="26" t="str">
        <f>CONCATENATE(E698,"_",Z698)</f>
        <v>20601449405_MOR-LAP0001, PCR-LAP1538</v>
      </c>
      <c r="C698" s="7">
        <v>44124</v>
      </c>
      <c r="D698" s="7">
        <v>44154</v>
      </c>
      <c r="E698" s="108">
        <v>20601449405</v>
      </c>
      <c r="F698" s="12" t="s">
        <v>846</v>
      </c>
      <c r="G698" s="21" t="s">
        <v>819</v>
      </c>
      <c r="H698" s="4" t="s">
        <v>11282</v>
      </c>
      <c r="I698" s="7">
        <v>44124</v>
      </c>
      <c r="J698" s="7">
        <v>44215</v>
      </c>
      <c r="K698" s="23"/>
      <c r="L698" s="9">
        <f ca="1">+TODAY()-J698</f>
        <v>-59</v>
      </c>
      <c r="M698" s="10">
        <v>65</v>
      </c>
      <c r="N698" s="94">
        <v>195</v>
      </c>
      <c r="O698" s="10" t="str">
        <f>IF(N698="","Vacio",IF(M698=N698,"Igual","Diferente"))</f>
        <v>Diferente</v>
      </c>
      <c r="P698" s="10"/>
      <c r="Q698" s="94"/>
      <c r="R698" s="10" t="str">
        <f>IF(Q698="","Vacio",IF(P698=Q698,"Igual","Diferente"))</f>
        <v>Vacio</v>
      </c>
      <c r="S698" s="2">
        <f>+M698+P698/3.5</f>
        <v>65</v>
      </c>
      <c r="T698" s="2">
        <f ca="1">+IF(L698&gt;=0,IF(L698&lt;30,S698*1,IF(60&gt;L698,S698*2,IF(90&gt;L698,S698*3,IF(120&gt;L698,S698*4,IF(150&gt;L698,S698*5,IF(180&gt;L698,S698*6,IF(210&gt;L698,S698*7))))))),0)</f>
        <v>0</v>
      </c>
      <c r="U698" s="3">
        <f ca="1">+IF(L698&lt;0,0,IF(L698&lt;8,$A$1,IF(L698&lt;15,$B$1,IF(L698&lt;22,$C$1,IF(L698&lt;30,$D$1,IF(L698&lt;60,$H$1,IF(L698&lt;90,$I$1,IF(L698&lt;120,$J$1,IF(L698&lt;150,$K$1,IF(L698&lt;180,$L$1,IF(L698&lt;210,$E$1)))))))))))</f>
        <v>0</v>
      </c>
      <c r="V698" s="21" t="s">
        <v>839</v>
      </c>
      <c r="W698" s="24" t="s">
        <v>844</v>
      </c>
      <c r="X698" s="22" t="s">
        <v>845</v>
      </c>
      <c r="Y698" s="12" t="s">
        <v>846</v>
      </c>
      <c r="Z698" s="12" t="s">
        <v>847</v>
      </c>
      <c r="AA698" s="12"/>
      <c r="AB698" s="13"/>
      <c r="AC698" s="13"/>
      <c r="AD698" s="13"/>
      <c r="AE698" s="13"/>
      <c r="AF698" s="260">
        <f ca="1">+TODAY()-AE698</f>
        <v>44156</v>
      </c>
      <c r="AG698" s="13"/>
      <c r="AH698" s="13"/>
      <c r="AI698" s="22"/>
      <c r="AJ698" s="21"/>
      <c r="AK698" s="21" t="s">
        <v>305</v>
      </c>
      <c r="AL698" s="21"/>
      <c r="AM698" s="6">
        <v>1</v>
      </c>
      <c r="AN698" s="21" t="s">
        <v>58</v>
      </c>
      <c r="AO698" s="25"/>
      <c r="AP698" s="25" t="s">
        <v>66</v>
      </c>
      <c r="AQ698" s="6"/>
      <c r="AR698" s="6"/>
      <c r="AS698" s="6"/>
      <c r="AT698" s="6"/>
      <c r="AU698" s="4" t="s">
        <v>111</v>
      </c>
      <c r="AV698" s="8" t="s">
        <v>61</v>
      </c>
      <c r="AW698" s="8" t="s">
        <v>61</v>
      </c>
      <c r="AX698" s="10" t="str">
        <f>IF(AW698="","Vacio",IF(AV698=AW698,"Igual","Diferente"))</f>
        <v>Igual</v>
      </c>
      <c r="AY698" s="85"/>
      <c r="AZ698" s="85"/>
      <c r="BA698" s="6">
        <f ca="1">+IF(L698&gt;21,"Revisar",0)</f>
        <v>0</v>
      </c>
      <c r="BB698" s="85" t="s">
        <v>62</v>
      </c>
      <c r="BC698" s="85" t="s">
        <v>63</v>
      </c>
      <c r="BD698" s="26">
        <v>0</v>
      </c>
      <c r="BE698" s="26">
        <v>0</v>
      </c>
    </row>
    <row r="699" spans="1:57" x14ac:dyDescent="0.25">
      <c r="A699" s="26" t="str">
        <f>CONCATENATE(E699,"_",Y699)</f>
        <v>20602985971_PCR-LAP1294</v>
      </c>
      <c r="B699" s="26" t="str">
        <f>CONCATENATE(E699,"_",Z699)</f>
        <v>20602985971_</v>
      </c>
      <c r="C699" s="16">
        <v>44125</v>
      </c>
      <c r="D699" s="16">
        <v>44155</v>
      </c>
      <c r="E699" s="108">
        <v>20602985971</v>
      </c>
      <c r="F699" s="12" t="s">
        <v>3130</v>
      </c>
      <c r="G699" s="15" t="s">
        <v>3054</v>
      </c>
      <c r="H699" s="15" t="s">
        <v>3055</v>
      </c>
      <c r="I699" s="16">
        <v>44125</v>
      </c>
      <c r="J699" s="16">
        <v>44155</v>
      </c>
      <c r="K699" s="8"/>
      <c r="L699" s="9">
        <f ca="1">+TODAY()-J699</f>
        <v>1</v>
      </c>
      <c r="M699" s="29">
        <v>70</v>
      </c>
      <c r="N699" s="90"/>
      <c r="O699" s="10" t="str">
        <f>IF(N699="","Vacio",IF(M699=N699,"Igual","Diferente"))</f>
        <v>Vacio</v>
      </c>
      <c r="P699" s="29"/>
      <c r="Q699" s="90"/>
      <c r="R699" s="10" t="str">
        <f>IF(Q699="","Vacio",IF(P699=Q699,"Igual","Diferente"))</f>
        <v>Vacio</v>
      </c>
      <c r="S699" s="2">
        <f>+M699+P699/3.5</f>
        <v>70</v>
      </c>
      <c r="T699" s="2">
        <f ca="1">+IF(L699&gt;=0,IF(L699&lt;30,S699*1,IF(60&gt;L699,S699*2,IF(90&gt;L699,S699*3,IF(120&gt;L699,S699*4,IF(150&gt;L699,S699*5,IF(180&gt;L699,S699*6,IF(210&gt;L699,S699*7))))))),0)</f>
        <v>70</v>
      </c>
      <c r="U699" s="3" t="str">
        <f ca="1">+IF(L699&lt;0,0,IF(L699&lt;8,$A$1,IF(L699&lt;15,$B$1,IF(L699&lt;22,$C$1,IF(L699&lt;30,$D$1,IF(L699&lt;60,$H$1,IF(L699&lt;90,$I$1,IF(L699&lt;120,$J$1,IF(L699&lt;150,$K$1,IF(L699&lt;180,$L$1,IF(L699&lt;210,$E$1)))))))))))</f>
        <v>CONCATENACIÓN LAPTOP ACTUAL</v>
      </c>
      <c r="V699" s="4" t="s">
        <v>3128</v>
      </c>
      <c r="W699" s="11" t="s">
        <v>3129</v>
      </c>
      <c r="X699" s="7">
        <v>43790</v>
      </c>
      <c r="Y699" s="12" t="s">
        <v>3130</v>
      </c>
      <c r="Z699" s="12"/>
      <c r="AA699" s="12"/>
      <c r="AB699" s="31"/>
      <c r="AC699" s="31"/>
      <c r="AD699" s="31"/>
      <c r="AE699" s="31"/>
      <c r="AF699" s="260">
        <f ca="1">+TODAY()-AE699</f>
        <v>44156</v>
      </c>
      <c r="AG699" s="31"/>
      <c r="AH699" s="31"/>
      <c r="AI699" s="16"/>
      <c r="AJ699" s="16"/>
      <c r="AK699" s="15" t="s">
        <v>305</v>
      </c>
      <c r="AL699" s="16"/>
      <c r="AM699" s="30">
        <v>1</v>
      </c>
      <c r="AN699" s="15" t="s">
        <v>58</v>
      </c>
      <c r="AO699" s="15"/>
      <c r="AP699" s="15" t="s">
        <v>66</v>
      </c>
      <c r="AQ699" s="15"/>
      <c r="AR699" s="15"/>
      <c r="AS699" s="15"/>
      <c r="AT699" s="15"/>
      <c r="AU699" s="4" t="s">
        <v>111</v>
      </c>
      <c r="AV699" s="28" t="s">
        <v>61</v>
      </c>
      <c r="AW699" s="8" t="s">
        <v>61</v>
      </c>
      <c r="AX699" s="10" t="str">
        <f>IF(AW699="","Vacio",IF(AV699=AW699,"Igual","Diferente"))</f>
        <v>Igual</v>
      </c>
      <c r="AY699" s="26"/>
      <c r="AZ699" s="26"/>
      <c r="BA699" s="6">
        <f ca="1">+IF(L699&gt;21,"Revisar",0)</f>
        <v>0</v>
      </c>
      <c r="BB699" s="26" t="s">
        <v>62</v>
      </c>
      <c r="BC699" s="85" t="s">
        <v>63</v>
      </c>
      <c r="BD699" s="26">
        <v>0</v>
      </c>
      <c r="BE699" s="26">
        <v>0</v>
      </c>
    </row>
    <row r="700" spans="1:57" x14ac:dyDescent="0.25">
      <c r="A700" s="26" t="str">
        <f>CONCATENATE(E700,"_",Y700)</f>
        <v>20491975602_PCR-LAP1295</v>
      </c>
      <c r="B700" s="26" t="str">
        <f>CONCATENATE(E700,"_",Z700)</f>
        <v>20491975602_</v>
      </c>
      <c r="C700" s="7">
        <v>44118</v>
      </c>
      <c r="D700" s="7">
        <v>44148</v>
      </c>
      <c r="E700" s="108">
        <v>20491975602</v>
      </c>
      <c r="F700" s="12" t="s">
        <v>277</v>
      </c>
      <c r="G700" s="4" t="s">
        <v>272</v>
      </c>
      <c r="H700" s="4" t="s">
        <v>273</v>
      </c>
      <c r="I700" s="7">
        <v>44118</v>
      </c>
      <c r="J700" s="7">
        <v>44148</v>
      </c>
      <c r="K700" s="8"/>
      <c r="L700" s="9">
        <f ca="1">+TODAY()-J700</f>
        <v>8</v>
      </c>
      <c r="M700" s="94">
        <v>50</v>
      </c>
      <c r="N700" s="94"/>
      <c r="O700" s="10" t="str">
        <f>IF(N700="","Vacio",IF(M700=N700,"Igual","Diferente"))</f>
        <v>Vacio</v>
      </c>
      <c r="P700" s="10"/>
      <c r="Q700" s="94"/>
      <c r="R700" s="10" t="str">
        <f>IF(Q700="","Vacio",IF(P700=Q700,"Igual","Diferente"))</f>
        <v>Vacio</v>
      </c>
      <c r="S700" s="2">
        <f>+M700+P700/3.5</f>
        <v>50</v>
      </c>
      <c r="T700" s="2">
        <f ca="1">+IF(L700&gt;=0,IF(L700&lt;30,S700*1,IF(60&gt;L700,S700*2,IF(90&gt;L700,S700*3,IF(120&gt;L700,S700*4,IF(150&gt;L700,S700*5,IF(180&gt;L700,S700*6,IF(210&gt;L700,S700*7))))))),0)</f>
        <v>50</v>
      </c>
      <c r="U700" s="3" t="str">
        <f ca="1">+IF(L700&lt;0,0,IF(L700&lt;8,$A$1,IF(L700&lt;15,$B$1,IF(L700&lt;22,$C$1,IF(L700&lt;30,$D$1,IF(L700&lt;60,$H$1,IF(L700&lt;90,$I$1,IF(L700&lt;120,$J$1,IF(L700&lt;150,$K$1,IF(L700&lt;180,$L$1,IF(L700&lt;210,$E$1)))))))))))</f>
        <v>CONCATENACIÓN LAPTOP ANTERIOR</v>
      </c>
      <c r="V700" s="4" t="s">
        <v>274</v>
      </c>
      <c r="W700" s="11" t="s">
        <v>275</v>
      </c>
      <c r="X700" s="7">
        <v>44117</v>
      </c>
      <c r="Y700" s="12" t="s">
        <v>277</v>
      </c>
      <c r="Z700" s="12"/>
      <c r="AA700" s="12"/>
      <c r="AB700" s="13"/>
      <c r="AC700" s="13"/>
      <c r="AD700" s="13"/>
      <c r="AE700" s="13"/>
      <c r="AF700" s="260">
        <f ca="1">+TODAY()-AE700</f>
        <v>44156</v>
      </c>
      <c r="AG700" s="13"/>
      <c r="AH700" s="13"/>
      <c r="AI700" s="7"/>
      <c r="AJ700" s="7"/>
      <c r="AK700" s="4"/>
      <c r="AL700" s="7"/>
      <c r="AM700" s="11">
        <v>1</v>
      </c>
      <c r="AN700" s="4" t="s">
        <v>58</v>
      </c>
      <c r="AO700" s="4"/>
      <c r="AP700" s="4" t="s">
        <v>149</v>
      </c>
      <c r="AQ700" s="4"/>
      <c r="AR700" s="4"/>
      <c r="AS700" s="4"/>
      <c r="AT700" s="4"/>
      <c r="AU700" s="4" t="s">
        <v>150</v>
      </c>
      <c r="AV700" s="8" t="s">
        <v>61</v>
      </c>
      <c r="AW700" s="8" t="s">
        <v>61</v>
      </c>
      <c r="AX700" s="10" t="str">
        <f>IF(AW700="","Vacio",IF(AV700=AW700,"Igual","Diferente"))</f>
        <v>Igual</v>
      </c>
      <c r="AY700" s="85"/>
      <c r="AZ700" s="85"/>
      <c r="BA700" s="6">
        <f ca="1">+IF(L700&gt;21,"Revisar",0)</f>
        <v>0</v>
      </c>
      <c r="BB700" s="85" t="s">
        <v>62</v>
      </c>
      <c r="BC700" s="85" t="s">
        <v>63</v>
      </c>
      <c r="BD700" s="26">
        <v>0</v>
      </c>
      <c r="BE700" s="26">
        <v>0</v>
      </c>
    </row>
    <row r="701" spans="1:57" x14ac:dyDescent="0.25">
      <c r="A701" s="26" t="str">
        <f>CONCATENATE(E701,"_",Y701)</f>
        <v>20491975602_PCR-LAP1297</v>
      </c>
      <c r="B701" s="26" t="str">
        <f>CONCATENATE(E701,"_",Z701)</f>
        <v>20491975602_</v>
      </c>
      <c r="C701" s="7">
        <v>44118</v>
      </c>
      <c r="D701" s="7">
        <v>44148</v>
      </c>
      <c r="E701" s="108">
        <v>20491975602</v>
      </c>
      <c r="F701" s="12" t="s">
        <v>278</v>
      </c>
      <c r="G701" s="4" t="s">
        <v>272</v>
      </c>
      <c r="H701" s="4" t="s">
        <v>273</v>
      </c>
      <c r="I701" s="7">
        <v>44118</v>
      </c>
      <c r="J701" s="7">
        <v>44148</v>
      </c>
      <c r="K701" s="8"/>
      <c r="L701" s="9">
        <f ca="1">+TODAY()-J701</f>
        <v>8</v>
      </c>
      <c r="M701" s="94">
        <v>50</v>
      </c>
      <c r="N701" s="94"/>
      <c r="O701" s="10" t="str">
        <f>IF(N701="","Vacio",IF(M701=N701,"Igual","Diferente"))</f>
        <v>Vacio</v>
      </c>
      <c r="P701" s="10"/>
      <c r="Q701" s="94"/>
      <c r="R701" s="10" t="str">
        <f>IF(Q701="","Vacio",IF(P701=Q701,"Igual","Diferente"))</f>
        <v>Vacio</v>
      </c>
      <c r="S701" s="2">
        <f>+M701+P701/3.5</f>
        <v>50</v>
      </c>
      <c r="T701" s="2">
        <f ca="1">+IF(L701&gt;=0,IF(L701&lt;30,S701*1,IF(60&gt;L701,S701*2,IF(90&gt;L701,S701*3,IF(120&gt;L701,S701*4,IF(150&gt;L701,S701*5,IF(180&gt;L701,S701*6,IF(210&gt;L701,S701*7))))))),0)</f>
        <v>50</v>
      </c>
      <c r="U701" s="3" t="str">
        <f ca="1">+IF(L701&lt;0,0,IF(L701&lt;8,$A$1,IF(L701&lt;15,$B$1,IF(L701&lt;22,$C$1,IF(L701&lt;30,$D$1,IF(L701&lt;60,$H$1,IF(L701&lt;90,$I$1,IF(L701&lt;120,$J$1,IF(L701&lt;150,$K$1,IF(L701&lt;180,$L$1,IF(L701&lt;210,$E$1)))))))))))</f>
        <v>CONCATENACIÓN LAPTOP ANTERIOR</v>
      </c>
      <c r="V701" s="4" t="s">
        <v>274</v>
      </c>
      <c r="W701" s="11" t="s">
        <v>275</v>
      </c>
      <c r="X701" s="7">
        <v>44117</v>
      </c>
      <c r="Y701" s="12" t="s">
        <v>278</v>
      </c>
      <c r="Z701" s="12"/>
      <c r="AA701" s="12"/>
      <c r="AB701" s="13"/>
      <c r="AC701" s="13"/>
      <c r="AD701" s="13"/>
      <c r="AE701" s="13"/>
      <c r="AF701" s="260">
        <f ca="1">+TODAY()-AE701</f>
        <v>44156</v>
      </c>
      <c r="AG701" s="13"/>
      <c r="AH701" s="13"/>
      <c r="AI701" s="7"/>
      <c r="AJ701" s="7"/>
      <c r="AK701" s="4"/>
      <c r="AL701" s="7"/>
      <c r="AM701" s="11">
        <v>1</v>
      </c>
      <c r="AN701" s="4" t="s">
        <v>58</v>
      </c>
      <c r="AO701" s="4"/>
      <c r="AP701" s="4" t="s">
        <v>149</v>
      </c>
      <c r="AQ701" s="4"/>
      <c r="AR701" s="4"/>
      <c r="AS701" s="4"/>
      <c r="AT701" s="4"/>
      <c r="AU701" s="4" t="s">
        <v>150</v>
      </c>
      <c r="AV701" s="8" t="s">
        <v>61</v>
      </c>
      <c r="AW701" s="8" t="s">
        <v>61</v>
      </c>
      <c r="AX701" s="10" t="str">
        <f>IF(AW701="","Vacio",IF(AV701=AW701,"Igual","Diferente"))</f>
        <v>Igual</v>
      </c>
      <c r="AY701" s="85"/>
      <c r="AZ701" s="85"/>
      <c r="BA701" s="6">
        <f ca="1">+IF(L701&gt;21,"Revisar",0)</f>
        <v>0</v>
      </c>
      <c r="BB701" s="85" t="s">
        <v>62</v>
      </c>
      <c r="BC701" s="85" t="s">
        <v>63</v>
      </c>
      <c r="BD701" s="26">
        <v>0</v>
      </c>
      <c r="BE701" s="26">
        <v>0</v>
      </c>
    </row>
    <row r="702" spans="1:57" x14ac:dyDescent="0.25">
      <c r="A702" s="26" t="str">
        <f>CONCATENATE(E702,"_",Y702)</f>
        <v>20557108646_PCR-LAP1298</v>
      </c>
      <c r="B702" s="26" t="str">
        <f>CONCATENATE(E702,"_",Z702)</f>
        <v>20557108646_</v>
      </c>
      <c r="C702" s="7">
        <v>44115</v>
      </c>
      <c r="D702" s="7">
        <v>44145</v>
      </c>
      <c r="E702" s="108">
        <v>20557108646</v>
      </c>
      <c r="F702" s="12" t="s">
        <v>2363</v>
      </c>
      <c r="G702" s="4" t="s">
        <v>2289</v>
      </c>
      <c r="H702" s="4" t="s">
        <v>2351</v>
      </c>
      <c r="I702" s="7">
        <v>44115</v>
      </c>
      <c r="J702" s="7">
        <v>44145</v>
      </c>
      <c r="K702" s="8">
        <v>19974</v>
      </c>
      <c r="L702" s="9">
        <f ca="1">+TODAY()-J702</f>
        <v>11</v>
      </c>
      <c r="M702" s="10">
        <v>60</v>
      </c>
      <c r="N702" s="94"/>
      <c r="O702" s="10" t="str">
        <f>IF(N702="","Vacio",IF(M702=N702,"Igual","Diferente"))</f>
        <v>Vacio</v>
      </c>
      <c r="P702" s="10"/>
      <c r="Q702" s="94"/>
      <c r="R702" s="10" t="str">
        <f>IF(Q702="","Vacio",IF(P702=Q702,"Igual","Diferente"))</f>
        <v>Vacio</v>
      </c>
      <c r="S702" s="2">
        <f>+M702+P702/3.5</f>
        <v>60</v>
      </c>
      <c r="T702" s="2">
        <f ca="1">+IF(L702&gt;=0,IF(L702&lt;30,S702*1,IF(60&gt;L702,S702*2,IF(90&gt;L702,S702*3,IF(120&gt;L702,S702*4,IF(150&gt;L702,S702*5,IF(180&gt;L702,S702*6,IF(210&gt;L702,S702*7))))))),0)</f>
        <v>60</v>
      </c>
      <c r="U702" s="3" t="str">
        <f ca="1">+IF(L702&lt;0,0,IF(L702&lt;8,$A$1,IF(L702&lt;15,$B$1,IF(L702&lt;22,$C$1,IF(L702&lt;30,$D$1,IF(L702&lt;60,$H$1,IF(L702&lt;90,$I$1,IF(L702&lt;120,$J$1,IF(L702&lt;150,$K$1,IF(L702&lt;180,$L$1,IF(L702&lt;210,$E$1)))))))))))</f>
        <v>CONCATENACIÓN LAPTOP ANTERIOR</v>
      </c>
      <c r="V702" s="4" t="s">
        <v>2355</v>
      </c>
      <c r="W702" s="11" t="s">
        <v>2353</v>
      </c>
      <c r="X702" s="7">
        <v>43872</v>
      </c>
      <c r="Y702" s="12" t="s">
        <v>2363</v>
      </c>
      <c r="Z702" s="12"/>
      <c r="AA702" s="12"/>
      <c r="AB702" s="13"/>
      <c r="AC702" s="13"/>
      <c r="AD702" s="13"/>
      <c r="AE702" s="13"/>
      <c r="AF702" s="260">
        <f ca="1">+TODAY()-AE702</f>
        <v>44156</v>
      </c>
      <c r="AG702" s="13"/>
      <c r="AH702" s="13"/>
      <c r="AI702" s="7"/>
      <c r="AJ702" s="7"/>
      <c r="AK702" s="4"/>
      <c r="AL702" s="7"/>
      <c r="AM702" s="11">
        <v>1</v>
      </c>
      <c r="AN702" s="4" t="s">
        <v>58</v>
      </c>
      <c r="AO702" s="4"/>
      <c r="AP702" s="4" t="s">
        <v>66</v>
      </c>
      <c r="AQ702" s="4"/>
      <c r="AR702" s="4"/>
      <c r="AS702" s="4"/>
      <c r="AT702" s="4"/>
      <c r="AU702" s="4" t="s">
        <v>429</v>
      </c>
      <c r="AV702" s="8" t="s">
        <v>61</v>
      </c>
      <c r="AW702" s="8" t="s">
        <v>61</v>
      </c>
      <c r="AX702" s="10" t="str">
        <f>IF(AW702="","Vacio",IF(AV702=AW702,"Igual","Diferente"))</f>
        <v>Igual</v>
      </c>
      <c r="AY702" s="85"/>
      <c r="AZ702" s="85"/>
      <c r="BA702" s="6">
        <f ca="1">+IF(L702&gt;21,"Revisar",0)</f>
        <v>0</v>
      </c>
      <c r="BB702" s="85" t="s">
        <v>62</v>
      </c>
      <c r="BC702" s="85" t="s">
        <v>63</v>
      </c>
      <c r="BD702" s="26">
        <v>0</v>
      </c>
      <c r="BE702" s="26">
        <v>0</v>
      </c>
    </row>
    <row r="703" spans="1:57" x14ac:dyDescent="0.25">
      <c r="A703" s="26" t="str">
        <f>CONCATENATE(E703,"_",Y703)</f>
        <v>20431445370_PCR-LAP1300</v>
      </c>
      <c r="B703" s="26" t="str">
        <f>CONCATENATE(E703,"_",Z703)</f>
        <v>20431445370_</v>
      </c>
      <c r="C703" s="7">
        <v>44105</v>
      </c>
      <c r="D703" s="7">
        <v>44134</v>
      </c>
      <c r="E703" s="108">
        <v>20431445370</v>
      </c>
      <c r="F703" s="12" t="s">
        <v>1503</v>
      </c>
      <c r="G703" s="4" t="s">
        <v>1487</v>
      </c>
      <c r="H703" s="4" t="s">
        <v>1488</v>
      </c>
      <c r="I703" s="7">
        <v>44105</v>
      </c>
      <c r="J703" s="7">
        <v>44134</v>
      </c>
      <c r="K703" s="8"/>
      <c r="L703" s="9">
        <f ca="1">+TODAY()-J703</f>
        <v>22</v>
      </c>
      <c r="M703" s="10">
        <v>55</v>
      </c>
      <c r="N703" s="90"/>
      <c r="O703" s="10" t="str">
        <f>IF(N703="","Vacio",IF(M703=N703,"Igual","Diferente"))</f>
        <v>Vacio</v>
      </c>
      <c r="P703" s="10"/>
      <c r="Q703" s="90"/>
      <c r="R703" s="10" t="str">
        <f>IF(Q703="","Vacio",IF(P703=Q703,"Igual","Diferente"))</f>
        <v>Vacio</v>
      </c>
      <c r="S703" s="2">
        <f>+M703+P703/3.5</f>
        <v>55</v>
      </c>
      <c r="T703" s="2">
        <f ca="1">+IF(L703&gt;=0,IF(L703&lt;30,S703*1,IF(60&gt;L703,S703*2,IF(90&gt;L703,S703*3,IF(120&gt;L703,S703*4,IF(150&gt;L703,S703*5,IF(180&gt;L703,S703*6,IF(210&gt;L703,S703*7))))))),0)</f>
        <v>55</v>
      </c>
      <c r="U703" s="3" t="str">
        <f ca="1">+IF(L703&lt;0,0,IF(L703&lt;8,$A$1,IF(L703&lt;15,$B$1,IF(L703&lt;22,$C$1,IF(L703&lt;30,$D$1,IF(L703&lt;60,$H$1,IF(L703&lt;90,$I$1,IF(L703&lt;120,$J$1,IF(L703&lt;150,$K$1,IF(L703&lt;180,$L$1,IF(L703&lt;210,$E$1)))))))))))</f>
        <v>Fecha vencimiento Plazo Alquiler</v>
      </c>
      <c r="V703" s="4" t="s">
        <v>1497</v>
      </c>
      <c r="W703" s="11" t="s">
        <v>1498</v>
      </c>
      <c r="X703" s="7">
        <v>43616</v>
      </c>
      <c r="Y703" s="12" t="s">
        <v>1503</v>
      </c>
      <c r="Z703" s="12"/>
      <c r="AA703" s="12"/>
      <c r="AB703" s="13"/>
      <c r="AC703" s="13"/>
      <c r="AD703" s="13"/>
      <c r="AE703" s="13"/>
      <c r="AF703" s="260">
        <f ca="1">+TODAY()-AE703</f>
        <v>44156</v>
      </c>
      <c r="AG703" s="13"/>
      <c r="AH703" s="13"/>
      <c r="AI703" s="7" t="s">
        <v>1489</v>
      </c>
      <c r="AJ703" s="27" t="s">
        <v>1490</v>
      </c>
      <c r="AK703" s="4" t="s">
        <v>1491</v>
      </c>
      <c r="AL703" s="7">
        <v>44347</v>
      </c>
      <c r="AM703" s="11">
        <v>1</v>
      </c>
      <c r="AN703" s="4" t="s">
        <v>58</v>
      </c>
      <c r="AO703" s="4"/>
      <c r="AP703" s="4" t="s">
        <v>66</v>
      </c>
      <c r="AQ703" s="4"/>
      <c r="AR703" s="4"/>
      <c r="AS703" s="4"/>
      <c r="AT703" s="4"/>
      <c r="AU703" s="4" t="s">
        <v>111</v>
      </c>
      <c r="AV703" s="8" t="s">
        <v>61</v>
      </c>
      <c r="AW703" s="8" t="s">
        <v>61</v>
      </c>
      <c r="AX703" s="10" t="str">
        <f>IF(AW703="","Vacio",IF(AV703=AW703,"Igual","Diferente"))</f>
        <v>Igual</v>
      </c>
      <c r="AY703" s="85"/>
      <c r="AZ703" s="85"/>
      <c r="BA703" s="6" t="str">
        <f ca="1">+IF(L703&gt;21,"Revisar",0)</f>
        <v>Revisar</v>
      </c>
      <c r="BB703" s="26" t="s">
        <v>62</v>
      </c>
      <c r="BC703" s="85" t="s">
        <v>120</v>
      </c>
      <c r="BD703" s="26">
        <v>0</v>
      </c>
      <c r="BE703" s="26">
        <v>0</v>
      </c>
    </row>
    <row r="704" spans="1:57" x14ac:dyDescent="0.25">
      <c r="A704" s="26" t="str">
        <f>CONCATENATE(E704,"_",Y704)</f>
        <v>20431445370_PCR-LAP1301</v>
      </c>
      <c r="B704" s="26" t="str">
        <f>CONCATENATE(E704,"_",Z704)</f>
        <v>20431445370_</v>
      </c>
      <c r="C704" s="7">
        <v>44105</v>
      </c>
      <c r="D704" s="7">
        <v>44134</v>
      </c>
      <c r="E704" s="108">
        <v>20431445370</v>
      </c>
      <c r="F704" s="12" t="s">
        <v>1505</v>
      </c>
      <c r="G704" s="4" t="s">
        <v>1487</v>
      </c>
      <c r="H704" s="4" t="s">
        <v>1488</v>
      </c>
      <c r="I704" s="7">
        <v>44105</v>
      </c>
      <c r="J704" s="7">
        <v>44134</v>
      </c>
      <c r="K704" s="8"/>
      <c r="L704" s="9">
        <f ca="1">+TODAY()-J704</f>
        <v>22</v>
      </c>
      <c r="M704" s="10">
        <v>65</v>
      </c>
      <c r="N704" s="90"/>
      <c r="O704" s="10" t="str">
        <f>IF(N704="","Vacio",IF(M704=N704,"Igual","Diferente"))</f>
        <v>Vacio</v>
      </c>
      <c r="P704" s="10"/>
      <c r="Q704" s="90"/>
      <c r="R704" s="10" t="str">
        <f>IF(Q704="","Vacio",IF(P704=Q704,"Igual","Diferente"))</f>
        <v>Vacio</v>
      </c>
      <c r="S704" s="2">
        <f>+M704+P704/3.5</f>
        <v>65</v>
      </c>
      <c r="T704" s="2">
        <f ca="1">+IF(L704&gt;=0,IF(L704&lt;30,S704*1,IF(60&gt;L704,S704*2,IF(90&gt;L704,S704*3,IF(120&gt;L704,S704*4,IF(150&gt;L704,S704*5,IF(180&gt;L704,S704*6,IF(210&gt;L704,S704*7))))))),0)</f>
        <v>65</v>
      </c>
      <c r="U704" s="3" t="str">
        <f ca="1">+IF(L704&lt;0,0,IF(L704&lt;8,$A$1,IF(L704&lt;15,$B$1,IF(L704&lt;22,$C$1,IF(L704&lt;30,$D$1,IF(L704&lt;60,$H$1,IF(L704&lt;90,$I$1,IF(L704&lt;120,$J$1,IF(L704&lt;150,$K$1,IF(L704&lt;180,$L$1,IF(L704&lt;210,$E$1)))))))))))</f>
        <v>Fecha vencimiento Plazo Alquiler</v>
      </c>
      <c r="V704" s="4" t="s">
        <v>1497</v>
      </c>
      <c r="W704" s="11" t="s">
        <v>1504</v>
      </c>
      <c r="X704" s="7">
        <v>43511</v>
      </c>
      <c r="Y704" s="12" t="s">
        <v>1505</v>
      </c>
      <c r="Z704" s="12"/>
      <c r="AA704" s="12"/>
      <c r="AB704" s="13"/>
      <c r="AC704" s="13"/>
      <c r="AD704" s="13"/>
      <c r="AE704" s="13"/>
      <c r="AF704" s="260">
        <f ca="1">+TODAY()-AE704</f>
        <v>44156</v>
      </c>
      <c r="AG704" s="13"/>
      <c r="AH704" s="13"/>
      <c r="AI704" s="7"/>
      <c r="AJ704" s="27"/>
      <c r="AK704" s="4" t="s">
        <v>65</v>
      </c>
      <c r="AL704" s="7"/>
      <c r="AM704" s="11">
        <v>1</v>
      </c>
      <c r="AN704" s="4" t="s">
        <v>58</v>
      </c>
      <c r="AO704" s="4"/>
      <c r="AP704" s="4" t="s">
        <v>66</v>
      </c>
      <c r="AQ704" s="4"/>
      <c r="AR704" s="4"/>
      <c r="AS704" s="4"/>
      <c r="AT704" s="4"/>
      <c r="AU704" s="4" t="s">
        <v>111</v>
      </c>
      <c r="AV704" s="8" t="s">
        <v>61</v>
      </c>
      <c r="AW704" s="8" t="s">
        <v>61</v>
      </c>
      <c r="AX704" s="10" t="str">
        <f>IF(AW704="","Vacio",IF(AV704=AW704,"Igual","Diferente"))</f>
        <v>Igual</v>
      </c>
      <c r="AY704" s="85"/>
      <c r="AZ704" s="85"/>
      <c r="BA704" s="6" t="str">
        <f ca="1">+IF(L704&gt;21,"Revisar",0)</f>
        <v>Revisar</v>
      </c>
      <c r="BB704" s="26" t="s">
        <v>62</v>
      </c>
      <c r="BC704" s="85" t="s">
        <v>120</v>
      </c>
      <c r="BD704" s="26">
        <v>0</v>
      </c>
      <c r="BE704" s="26">
        <v>0</v>
      </c>
    </row>
    <row r="705" spans="1:57" x14ac:dyDescent="0.25">
      <c r="A705" s="26" t="str">
        <f>CONCATENATE(E705,"_",Y705)</f>
        <v>20329545459_PCR-LAP1302</v>
      </c>
      <c r="B705" s="26" t="str">
        <f>CONCATENATE(E705,"_",Z705)</f>
        <v>20329545459_</v>
      </c>
      <c r="C705" s="7">
        <v>44077</v>
      </c>
      <c r="D705" s="7">
        <v>44106</v>
      </c>
      <c r="E705" s="108">
        <v>20329545459</v>
      </c>
      <c r="F705" s="12" t="s">
        <v>2177</v>
      </c>
      <c r="G705" s="21" t="s">
        <v>2061</v>
      </c>
      <c r="H705" s="4" t="s">
        <v>2152</v>
      </c>
      <c r="I705" s="7">
        <v>44077</v>
      </c>
      <c r="J705" s="7">
        <v>44106</v>
      </c>
      <c r="K705" s="4"/>
      <c r="L705" s="9">
        <f ca="1">+TODAY()-J705</f>
        <v>50</v>
      </c>
      <c r="M705" s="10">
        <v>60</v>
      </c>
      <c r="N705" s="95"/>
      <c r="O705" s="10" t="str">
        <f>IF(N705="","Vacio",IF(M705=N705,"Igual","Diferente"))</f>
        <v>Vacio</v>
      </c>
      <c r="P705" s="10"/>
      <c r="Q705" s="94"/>
      <c r="R705" s="10" t="str">
        <f>IF(Q705="","Vacio",IF(P705=Q705,"Igual","Diferente"))</f>
        <v>Vacio</v>
      </c>
      <c r="S705" s="2">
        <f>+M705+P705/3.5</f>
        <v>60</v>
      </c>
      <c r="T705" s="2">
        <f ca="1">+IF(L705&gt;=0,IF(L705&lt;30,S705*1,IF(60&gt;L705,S705*2,IF(90&gt;L705,S705*3,IF(120&gt;L705,S705*4,IF(150&gt;L705,S705*5,IF(180&gt;L705,S705*6,IF(210&gt;L705,S705*7))))))),0)</f>
        <v>120</v>
      </c>
      <c r="U705" s="3" t="str">
        <f ca="1">+IF(L705&lt;0,0,IF(L705&lt;8,$A$1,IF(L705&lt;15,$B$1,IF(L705&lt;22,$C$1,IF(L705&lt;30,$D$1,IF(L705&lt;60,$H$1,IF(L705&lt;90,$I$1,IF(L705&lt;120,$J$1,IF(L705&lt;150,$K$1,IF(L705&lt;180,$L$1,IF(L705&lt;210,$E$1)))))))))))</f>
        <v>Factura</v>
      </c>
      <c r="V705" s="4" t="s">
        <v>708</v>
      </c>
      <c r="W705" s="11" t="s">
        <v>2176</v>
      </c>
      <c r="X705" s="7">
        <v>43616</v>
      </c>
      <c r="Y705" s="12" t="s">
        <v>2177</v>
      </c>
      <c r="Z705" s="12"/>
      <c r="AA705" s="12"/>
      <c r="AB705" s="13"/>
      <c r="AC705" s="13"/>
      <c r="AD705" s="13"/>
      <c r="AE705" s="13"/>
      <c r="AF705" s="260">
        <f ca="1">+TODAY()-AE705</f>
        <v>44156</v>
      </c>
      <c r="AG705" s="13"/>
      <c r="AH705" s="13"/>
      <c r="AI705" s="7"/>
      <c r="AJ705" s="7"/>
      <c r="AK705" s="4" t="s">
        <v>65</v>
      </c>
      <c r="AL705" s="7"/>
      <c r="AM705" s="11">
        <v>1</v>
      </c>
      <c r="AN705" s="4" t="s">
        <v>58</v>
      </c>
      <c r="AO705" s="4"/>
      <c r="AP705" s="4" t="s">
        <v>66</v>
      </c>
      <c r="AQ705" s="4"/>
      <c r="AR705" s="4"/>
      <c r="AS705" s="4"/>
      <c r="AT705" s="4"/>
      <c r="AU705" s="4" t="s">
        <v>111</v>
      </c>
      <c r="AV705" s="8" t="s">
        <v>61</v>
      </c>
      <c r="AW705" s="8" t="s">
        <v>61</v>
      </c>
      <c r="AX705" s="10" t="str">
        <f>IF(AW705="","Vacio",IF(AV705=AW705,"Igual","Diferente"))</f>
        <v>Igual</v>
      </c>
      <c r="AY705" s="85"/>
      <c r="AZ705" s="85"/>
      <c r="BA705" s="6" t="str">
        <f ca="1">+IF(L705&gt;21,"Revisar",0)</f>
        <v>Revisar</v>
      </c>
      <c r="BB705" s="85" t="s">
        <v>62</v>
      </c>
      <c r="BC705" s="85" t="s">
        <v>120</v>
      </c>
      <c r="BD705" s="26">
        <v>0</v>
      </c>
      <c r="BE705" s="26">
        <v>0</v>
      </c>
    </row>
    <row r="706" spans="1:57" x14ac:dyDescent="0.25">
      <c r="A706" s="26" t="str">
        <f>CONCATENATE(E706,"_",Y706)</f>
        <v>20507508503_PCR-LAP1303</v>
      </c>
      <c r="B706" s="26" t="str">
        <f>CONCATENATE(E706,"_",Z706)</f>
        <v>20507508503_</v>
      </c>
      <c r="C706" s="22">
        <v>44129</v>
      </c>
      <c r="D706" s="22">
        <v>44159</v>
      </c>
      <c r="E706" s="108">
        <v>20507508503</v>
      </c>
      <c r="F706" s="12" t="s">
        <v>4180</v>
      </c>
      <c r="G706" s="21" t="s">
        <v>4162</v>
      </c>
      <c r="H706" s="21" t="s">
        <v>4178</v>
      </c>
      <c r="I706" s="22">
        <v>44129</v>
      </c>
      <c r="J706" s="22">
        <v>44159</v>
      </c>
      <c r="K706" s="23"/>
      <c r="L706" s="9">
        <f ca="1">+TODAY()-J706</f>
        <v>-3</v>
      </c>
      <c r="M706" s="10">
        <v>70</v>
      </c>
      <c r="N706" s="90"/>
      <c r="O706" s="10" t="str">
        <f>IF(N706="","Vacio",IF(M706=N706,"Igual","Diferente"))</f>
        <v>Vacio</v>
      </c>
      <c r="P706" s="10"/>
      <c r="Q706" s="90"/>
      <c r="R706" s="10" t="str">
        <f>IF(Q706="","Vacio",IF(P706=Q706,"Igual","Diferente"))</f>
        <v>Vacio</v>
      </c>
      <c r="S706" s="2">
        <f>+M706+P706/3.5</f>
        <v>70</v>
      </c>
      <c r="T706" s="2">
        <f ca="1">+IF(L706&gt;=0,IF(L706&lt;30,S706*1,IF(60&gt;L706,S706*2,IF(90&gt;L706,S706*3,IF(120&gt;L706,S706*4,IF(150&gt;L706,S706*5,IF(180&gt;L706,S706*6,IF(210&gt;L706,S706*7))))))),0)</f>
        <v>0</v>
      </c>
      <c r="U706" s="3">
        <f ca="1">+IF(L706&lt;0,0,IF(L706&lt;8,$A$1,IF(L706&lt;15,$B$1,IF(L706&lt;22,$C$1,IF(L706&lt;30,$D$1,IF(L706&lt;60,$H$1,IF(L706&lt;90,$I$1,IF(L706&lt;120,$J$1,IF(L706&lt;150,$K$1,IF(L706&lt;180,$L$1,IF(L706&lt;210,$E$1)))))))))))</f>
        <v>0</v>
      </c>
      <c r="V706" s="21" t="s">
        <v>4179</v>
      </c>
      <c r="W706" s="116" t="s">
        <v>4176</v>
      </c>
      <c r="X706" s="22">
        <v>44099</v>
      </c>
      <c r="Y706" s="12" t="s">
        <v>4180</v>
      </c>
      <c r="Z706" s="12"/>
      <c r="AA706" s="12"/>
      <c r="AB706" s="59"/>
      <c r="AC706" s="59"/>
      <c r="AD706" s="59"/>
      <c r="AE706" s="59"/>
      <c r="AF706" s="260">
        <f ca="1">+TODAY()-AE706</f>
        <v>44156</v>
      </c>
      <c r="AG706" s="59"/>
      <c r="AH706" s="59"/>
      <c r="AI706" s="22"/>
      <c r="AJ706" s="22"/>
      <c r="AK706" s="21"/>
      <c r="AL706" s="22"/>
      <c r="AM706" s="24">
        <v>1</v>
      </c>
      <c r="AN706" s="21" t="s">
        <v>58</v>
      </c>
      <c r="AO706" s="21"/>
      <c r="AP706" s="21" t="s">
        <v>73</v>
      </c>
      <c r="AQ706" s="21"/>
      <c r="AR706" s="21"/>
      <c r="AS706" s="21"/>
      <c r="AT706" s="21"/>
      <c r="AU706" s="4" t="s">
        <v>150</v>
      </c>
      <c r="AV706" s="23" t="s">
        <v>61</v>
      </c>
      <c r="AW706" s="8" t="s">
        <v>61</v>
      </c>
      <c r="AX706" s="10" t="str">
        <f>IF(AW706="","Vacio",IF(AV706=AW706,"Igual","Diferente"))</f>
        <v>Igual</v>
      </c>
      <c r="AY706" s="26"/>
      <c r="AZ706" s="26"/>
      <c r="BA706" s="6">
        <f ca="1">+IF(L706&gt;21,"Revisar",0)</f>
        <v>0</v>
      </c>
      <c r="BB706" s="26" t="s">
        <v>62</v>
      </c>
      <c r="BC706" s="85" t="s">
        <v>63</v>
      </c>
      <c r="BD706" s="26">
        <v>0</v>
      </c>
      <c r="BE706" s="26">
        <v>0</v>
      </c>
    </row>
    <row r="707" spans="1:57" x14ac:dyDescent="0.25">
      <c r="A707" s="26" t="str">
        <f>CONCATENATE(E707,"_",Y707)</f>
        <v>20520596233_PCR-LAP1304</v>
      </c>
      <c r="B707" s="26" t="str">
        <f>CONCATENATE(E707,"_",Z707)</f>
        <v>20520596233_</v>
      </c>
      <c r="C707" s="7">
        <v>44133</v>
      </c>
      <c r="D707" s="7">
        <v>44163</v>
      </c>
      <c r="E707" s="108">
        <v>20520596233</v>
      </c>
      <c r="F707" s="77" t="s">
        <v>3782</v>
      </c>
      <c r="G707" s="4" t="s">
        <v>3742</v>
      </c>
      <c r="H707" s="4" t="s">
        <v>11347</v>
      </c>
      <c r="I707" s="7">
        <v>44133</v>
      </c>
      <c r="J707" s="7">
        <v>44163</v>
      </c>
      <c r="K707" s="8"/>
      <c r="L707" s="9">
        <f ca="1">+TODAY()-J707</f>
        <v>-7</v>
      </c>
      <c r="M707" s="10">
        <v>82</v>
      </c>
      <c r="N707" s="94"/>
      <c r="O707" s="10" t="str">
        <f>IF(N707="","Vacio",IF(M707=N707,"Igual","Diferente"))</f>
        <v>Vacio</v>
      </c>
      <c r="P707" s="10"/>
      <c r="Q707" s="94"/>
      <c r="R707" s="10" t="str">
        <f>IF(Q707="","Vacio",IF(P707=Q707,"Igual","Diferente"))</f>
        <v>Vacio</v>
      </c>
      <c r="S707" s="2">
        <f>+M707+P707/3.5</f>
        <v>82</v>
      </c>
      <c r="T707" s="2">
        <f ca="1">+IF(L707&gt;=0,IF(L707&lt;30,S707*1,IF(60&gt;L707,S707*2,IF(90&gt;L707,S707*3,IF(120&gt;L707,S707*4,IF(150&gt;L707,S707*5,IF(180&gt;L707,S707*6,IF(210&gt;L707,S707*7))))))),0)</f>
        <v>0</v>
      </c>
      <c r="U707" s="3">
        <f ca="1">+IF(L707&lt;0,0,IF(L707&lt;8,$A$1,IF(L707&lt;15,$B$1,IF(L707&lt;22,$C$1,IF(L707&lt;30,$D$1,IF(L707&lt;60,$H$1,IF(L707&lt;90,$I$1,IF(L707&lt;120,$J$1,IF(L707&lt;150,$K$1,IF(L707&lt;180,$L$1,IF(L707&lt;210,$E$1)))))))))))</f>
        <v>0</v>
      </c>
      <c r="V707" s="76" t="s">
        <v>3780</v>
      </c>
      <c r="W707" s="44" t="s">
        <v>3756</v>
      </c>
      <c r="X707" s="88">
        <v>44009</v>
      </c>
      <c r="Y707" s="77" t="s">
        <v>3782</v>
      </c>
      <c r="Z707" s="12"/>
      <c r="AA707" s="77"/>
      <c r="AB707" s="73"/>
      <c r="AC707" s="73"/>
      <c r="AD707" s="73"/>
      <c r="AE707" s="73"/>
      <c r="AF707" s="260">
        <f ca="1">+TODAY()-AE707</f>
        <v>44156</v>
      </c>
      <c r="AG707" s="73"/>
      <c r="AH707" s="73"/>
      <c r="AI707" s="7"/>
      <c r="AJ707" s="4"/>
      <c r="AK707" s="7"/>
      <c r="AL707" s="11"/>
      <c r="AM707" s="4"/>
      <c r="AN707" s="4"/>
      <c r="AO707" s="4"/>
      <c r="AP707" s="4" t="s">
        <v>306</v>
      </c>
      <c r="AQ707" s="4"/>
      <c r="AR707" s="4"/>
      <c r="AS707" s="4"/>
      <c r="AT707" s="4"/>
      <c r="AU707" s="4" t="s">
        <v>3449</v>
      </c>
      <c r="AV707" s="8" t="s">
        <v>61</v>
      </c>
      <c r="AW707" s="8" t="s">
        <v>61</v>
      </c>
      <c r="AX707" s="10" t="str">
        <f>IF(AW707="","Vacio",IF(AV707=AW707,"Igual","Diferente"))</f>
        <v>Igual</v>
      </c>
      <c r="AY707" s="85"/>
      <c r="AZ707" s="85"/>
      <c r="BA707" s="6">
        <f ca="1">+IF(L707&gt;21,"Revisar",0)</f>
        <v>0</v>
      </c>
      <c r="BB707" s="85" t="s">
        <v>62</v>
      </c>
      <c r="BC707" s="85" t="s">
        <v>63</v>
      </c>
      <c r="BD707" s="26">
        <v>0</v>
      </c>
      <c r="BE707" s="26">
        <v>0</v>
      </c>
    </row>
    <row r="708" spans="1:57" x14ac:dyDescent="0.25">
      <c r="A708" s="26" t="str">
        <f>CONCATENATE(E708,"_",Y708)</f>
        <v>20516368994_PCR-LAP1305</v>
      </c>
      <c r="B708" s="26" t="str">
        <f>CONCATENATE(E708,"_",Z708)</f>
        <v>20516368994_</v>
      </c>
      <c r="C708" s="7">
        <v>44105</v>
      </c>
      <c r="D708" s="7">
        <v>44135</v>
      </c>
      <c r="E708" s="108">
        <v>20516368994</v>
      </c>
      <c r="F708" s="12" t="s">
        <v>1273</v>
      </c>
      <c r="G708" s="4" t="s">
        <v>1246</v>
      </c>
      <c r="H708" s="4" t="s">
        <v>1253</v>
      </c>
      <c r="I708" s="7">
        <v>44105</v>
      </c>
      <c r="J708" s="7">
        <v>44135</v>
      </c>
      <c r="K708" s="8" t="s">
        <v>1254</v>
      </c>
      <c r="L708" s="9">
        <f ca="1">+TODAY()-J708</f>
        <v>21</v>
      </c>
      <c r="M708" s="10">
        <v>75</v>
      </c>
      <c r="N708" s="94"/>
      <c r="O708" s="10" t="str">
        <f>IF(N708="","Vacio",IF(M708=N708,"Igual","Diferente"))</f>
        <v>Vacio</v>
      </c>
      <c r="P708" s="10"/>
      <c r="Q708" s="94"/>
      <c r="R708" s="10" t="str">
        <f>IF(Q708="","Vacio",IF(P708=Q708,"Igual","Diferente"))</f>
        <v>Vacio</v>
      </c>
      <c r="S708" s="2">
        <f>+M708+P708/3.5</f>
        <v>75</v>
      </c>
      <c r="T708" s="2">
        <f ca="1">+IF(L708&gt;=0,IF(L708&lt;30,S708*1,IF(60&gt;L708,S708*2,IF(90&gt;L708,S708*3,IF(120&gt;L708,S708*4,IF(150&gt;L708,S708*5,IF(180&gt;L708,S708*6,IF(210&gt;L708,S708*7))))))),0)</f>
        <v>75</v>
      </c>
      <c r="U708" s="3" t="str">
        <f ca="1">+IF(L708&lt;0,0,IF(L708&lt;8,$A$1,IF(L708&lt;15,$B$1,IF(L708&lt;22,$C$1,IF(L708&lt;30,$D$1,IF(L708&lt;60,$H$1,IF(L708&lt;90,$I$1,IF(L708&lt;120,$J$1,IF(L708&lt;150,$K$1,IF(L708&lt;180,$L$1,IF(L708&lt;210,$E$1)))))))))))</f>
        <v>Fecha inicio Plazo Alquiler</v>
      </c>
      <c r="V708" s="4" t="s">
        <v>1271</v>
      </c>
      <c r="W708" s="11" t="s">
        <v>1272</v>
      </c>
      <c r="X708" s="7">
        <v>43895</v>
      </c>
      <c r="Y708" s="12" t="s">
        <v>1273</v>
      </c>
      <c r="Z708" s="12"/>
      <c r="AA708" s="12"/>
      <c r="AB708" s="13"/>
      <c r="AC708" s="13"/>
      <c r="AD708" s="13"/>
      <c r="AE708" s="13"/>
      <c r="AF708" s="260">
        <f ca="1">+TODAY()-AE708</f>
        <v>44156</v>
      </c>
      <c r="AG708" s="13"/>
      <c r="AH708" s="13"/>
      <c r="AI708" s="7"/>
      <c r="AJ708" s="7"/>
      <c r="AK708" s="4"/>
      <c r="AL708" s="7"/>
      <c r="AM708" s="11">
        <v>1</v>
      </c>
      <c r="AN708" s="4" t="s">
        <v>58</v>
      </c>
      <c r="AO708" s="4"/>
      <c r="AP708" s="4" t="s">
        <v>286</v>
      </c>
      <c r="AQ708" s="4"/>
      <c r="AR708" s="4"/>
      <c r="AS708" s="4"/>
      <c r="AT708" s="4"/>
      <c r="AU708" s="4" t="s">
        <v>429</v>
      </c>
      <c r="AV708" s="8" t="s">
        <v>61</v>
      </c>
      <c r="AW708" s="8" t="s">
        <v>61</v>
      </c>
      <c r="AX708" s="10" t="str">
        <f>IF(AW708="","Vacio",IF(AV708=AW708,"Igual","Diferente"))</f>
        <v>Igual</v>
      </c>
      <c r="AY708" s="85"/>
      <c r="AZ708" s="85"/>
      <c r="BA708" s="6">
        <f ca="1">+IF(L708&gt;21,"Revisar",0)</f>
        <v>0</v>
      </c>
      <c r="BB708" s="85" t="s">
        <v>62</v>
      </c>
      <c r="BC708" s="85" t="s">
        <v>63</v>
      </c>
      <c r="BD708" s="26">
        <v>0</v>
      </c>
      <c r="BE708" s="26">
        <v>0</v>
      </c>
    </row>
    <row r="709" spans="1:57" x14ac:dyDescent="0.25">
      <c r="A709" s="26" t="str">
        <f>CONCATENATE(E709,"_",Y709)</f>
        <v>20510398158_PCR-LAP1306</v>
      </c>
      <c r="B709" s="26" t="str">
        <f>CONCATENATE(E709,"_",Z709)</f>
        <v>20510398158_</v>
      </c>
      <c r="C709" s="7">
        <v>44121</v>
      </c>
      <c r="D709" s="7">
        <v>44151</v>
      </c>
      <c r="E709" s="108">
        <v>20510398158</v>
      </c>
      <c r="F709" s="12" t="s">
        <v>2925</v>
      </c>
      <c r="G709" s="4" t="s">
        <v>2899</v>
      </c>
      <c r="H709" s="4" t="s">
        <v>2911</v>
      </c>
      <c r="I709" s="7">
        <v>44121</v>
      </c>
      <c r="J709" s="7">
        <v>44151</v>
      </c>
      <c r="K709" s="8"/>
      <c r="L709" s="9">
        <f ca="1">+TODAY()-J709</f>
        <v>5</v>
      </c>
      <c r="M709" s="10">
        <v>70</v>
      </c>
      <c r="N709" s="90"/>
      <c r="O709" s="10" t="str">
        <f>IF(N709="","Vacio",IF(M709=N709,"Igual","Diferente"))</f>
        <v>Vacio</v>
      </c>
      <c r="P709" s="10"/>
      <c r="Q709" s="90"/>
      <c r="R709" s="10" t="str">
        <f>IF(Q709="","Vacio",IF(P709=Q709,"Igual","Diferente"))</f>
        <v>Vacio</v>
      </c>
      <c r="S709" s="2">
        <f>+M709+P709/3.5</f>
        <v>70</v>
      </c>
      <c r="T709" s="2">
        <f ca="1">+IF(L709&gt;=0,IF(L709&lt;30,S709*1,IF(60&gt;L709,S709*2,IF(90&gt;L709,S709*3,IF(120&gt;L709,S709*4,IF(150&gt;L709,S709*5,IF(180&gt;L709,S709*6,IF(210&gt;L709,S709*7))))))),0)</f>
        <v>70</v>
      </c>
      <c r="U709" s="3" t="str">
        <f ca="1">+IF(L709&lt;0,0,IF(L709&lt;8,$A$1,IF(L709&lt;15,$B$1,IF(L709&lt;22,$C$1,IF(L709&lt;30,$D$1,IF(L709&lt;60,$H$1,IF(L709&lt;90,$I$1,IF(L709&lt;120,$J$1,IF(L709&lt;150,$K$1,IF(L709&lt;180,$L$1,IF(L709&lt;210,$E$1)))))))))))</f>
        <v>CONCATENACIÓN LAPTOP ACTUAL</v>
      </c>
      <c r="V709" s="4" t="s">
        <v>2923</v>
      </c>
      <c r="W709" s="11" t="s">
        <v>2924</v>
      </c>
      <c r="X709" s="7">
        <v>44090</v>
      </c>
      <c r="Y709" s="12" t="s">
        <v>2925</v>
      </c>
      <c r="Z709" s="12"/>
      <c r="AA709" s="12"/>
      <c r="AB709" s="13"/>
      <c r="AC709" s="13"/>
      <c r="AD709" s="13"/>
      <c r="AE709" s="13"/>
      <c r="AF709" s="260">
        <f ca="1">+TODAY()-AE709</f>
        <v>44156</v>
      </c>
      <c r="AG709" s="13"/>
      <c r="AH709" s="13"/>
      <c r="AI709" s="7"/>
      <c r="AJ709" s="7"/>
      <c r="AK709" s="4"/>
      <c r="AL709" s="7"/>
      <c r="AM709" s="11">
        <v>1</v>
      </c>
      <c r="AN709" s="4" t="s">
        <v>58</v>
      </c>
      <c r="AO709" s="4"/>
      <c r="AP709" s="4" t="s">
        <v>1361</v>
      </c>
      <c r="AQ709" s="4"/>
      <c r="AR709" s="4"/>
      <c r="AS709" s="4"/>
      <c r="AT709" s="4"/>
      <c r="AU709" s="123" t="s">
        <v>429</v>
      </c>
      <c r="AV709" s="8" t="s">
        <v>61</v>
      </c>
      <c r="AW709" s="8" t="s">
        <v>61</v>
      </c>
      <c r="AX709" s="10" t="str">
        <f>IF(AW709="","Vacio",IF(AV709=AW709,"Igual","Diferente"))</f>
        <v>Igual</v>
      </c>
      <c r="AY709" s="85"/>
      <c r="AZ709" s="85"/>
      <c r="BA709" s="6">
        <f ca="1">+IF(L709&gt;21,"Revisar",0)</f>
        <v>0</v>
      </c>
      <c r="BB709" s="26" t="s">
        <v>62</v>
      </c>
      <c r="BC709" s="85" t="s">
        <v>63</v>
      </c>
      <c r="BD709" s="26">
        <v>0</v>
      </c>
      <c r="BE709" s="26">
        <v>0</v>
      </c>
    </row>
    <row r="710" spans="1:57" x14ac:dyDescent="0.25">
      <c r="A710" s="26" t="str">
        <f>CONCATENATE(E710,"_",Y710)</f>
        <v>20600221753_PCR-LAP1308</v>
      </c>
      <c r="B710" s="26" t="str">
        <f>CONCATENATE(E710,"_",Z710)</f>
        <v>20600221753_PCR-LAP 1304</v>
      </c>
      <c r="C710" s="7">
        <v>44105</v>
      </c>
      <c r="D710" s="7">
        <v>44135</v>
      </c>
      <c r="E710" s="108">
        <v>20600221753</v>
      </c>
      <c r="F710" s="12" t="s">
        <v>891</v>
      </c>
      <c r="G710" s="4" t="s">
        <v>875</v>
      </c>
      <c r="H710" s="4" t="s">
        <v>876</v>
      </c>
      <c r="I710" s="7">
        <v>44105</v>
      </c>
      <c r="J710" s="7">
        <v>44135</v>
      </c>
      <c r="K710" s="8"/>
      <c r="L710" s="9">
        <f ca="1">+TODAY()-J710</f>
        <v>21</v>
      </c>
      <c r="M710" s="10">
        <v>45</v>
      </c>
      <c r="N710" s="90"/>
      <c r="O710" s="10" t="str">
        <f>IF(N710="","Vacio",IF(M710=N710,"Igual","Diferente"))</f>
        <v>Vacio</v>
      </c>
      <c r="P710" s="10"/>
      <c r="Q710" s="90"/>
      <c r="R710" s="10" t="str">
        <f>IF(Q710="","Vacio",IF(P710=Q710,"Igual","Diferente"))</f>
        <v>Vacio</v>
      </c>
      <c r="S710" s="2">
        <f>+M710+P710/3.5</f>
        <v>45</v>
      </c>
      <c r="T710" s="2">
        <f ca="1">+IF(L710&gt;=0,IF(L710&lt;30,S710*1,IF(60&gt;L710,S710*2,IF(90&gt;L710,S710*3,IF(120&gt;L710,S710*4,IF(150&gt;L710,S710*5,IF(180&gt;L710,S710*6,IF(210&gt;L710,S710*7))))))),0)</f>
        <v>45</v>
      </c>
      <c r="U710" s="3" t="str">
        <f ca="1">+IF(L710&lt;0,0,IF(L710&lt;8,$A$1,IF(L710&lt;15,$B$1,IF(L710&lt;22,$C$1,IF(L710&lt;30,$D$1,IF(L710&lt;60,$H$1,IF(L710&lt;90,$I$1,IF(L710&lt;120,$J$1,IF(L710&lt;150,$K$1,IF(L710&lt;180,$L$1,IF(L710&lt;210,$E$1)))))))))))</f>
        <v>Fecha inicio Plazo Alquiler</v>
      </c>
      <c r="V710" s="4" t="s">
        <v>283</v>
      </c>
      <c r="W710" s="11" t="s">
        <v>890</v>
      </c>
      <c r="X710" s="7">
        <v>43521</v>
      </c>
      <c r="Y710" s="12" t="s">
        <v>891</v>
      </c>
      <c r="Z710" s="12" t="s">
        <v>892</v>
      </c>
      <c r="AA710" s="12"/>
      <c r="AB710" s="13"/>
      <c r="AC710" s="13"/>
      <c r="AD710" s="13"/>
      <c r="AE710" s="13"/>
      <c r="AF710" s="260">
        <f ca="1">+TODAY()-AE710</f>
        <v>44156</v>
      </c>
      <c r="AG710" s="13"/>
      <c r="AH710" s="13"/>
      <c r="AI710" s="7"/>
      <c r="AJ710" s="7"/>
      <c r="AK710" s="4" t="s">
        <v>65</v>
      </c>
      <c r="AL710" s="7"/>
      <c r="AM710" s="11">
        <v>1</v>
      </c>
      <c r="AN710" s="4" t="s">
        <v>58</v>
      </c>
      <c r="AO710" s="4"/>
      <c r="AP710" s="4" t="s">
        <v>66</v>
      </c>
      <c r="AQ710" s="4"/>
      <c r="AR710" s="4"/>
      <c r="AS710" s="4"/>
      <c r="AT710" s="14"/>
      <c r="AU710" s="120" t="s">
        <v>89</v>
      </c>
      <c r="AV710" s="8" t="s">
        <v>61</v>
      </c>
      <c r="AW710" s="8" t="s">
        <v>61</v>
      </c>
      <c r="AX710" s="10" t="str">
        <f>IF(AW710="","Vacio",IF(AV710=AW710,"Igual","Diferente"))</f>
        <v>Igual</v>
      </c>
      <c r="AY710" s="26"/>
      <c r="AZ710" s="26"/>
      <c r="BA710" s="6">
        <f ca="1">+IF(L710&gt;21,"Revisar",0)</f>
        <v>0</v>
      </c>
      <c r="BB710" s="26" t="s">
        <v>62</v>
      </c>
      <c r="BC710" s="85" t="s">
        <v>63</v>
      </c>
      <c r="BD710" s="26">
        <v>0</v>
      </c>
      <c r="BE710" s="26">
        <v>0</v>
      </c>
    </row>
    <row r="711" spans="1:57" x14ac:dyDescent="0.25">
      <c r="A711" s="26" t="str">
        <f>CONCATENATE(E711,"_",Y711)</f>
        <v>20101974813_PCR-LAP1310</v>
      </c>
      <c r="B711" s="26" t="str">
        <f>CONCATENATE(E711,"_",Z711)</f>
        <v>20101974813_PCR-LAP1167</v>
      </c>
      <c r="C711" s="22">
        <v>44114</v>
      </c>
      <c r="D711" s="22">
        <v>44135</v>
      </c>
      <c r="E711" s="108">
        <v>20101974813</v>
      </c>
      <c r="F711" s="12" t="s">
        <v>1581</v>
      </c>
      <c r="G711" s="21" t="s">
        <v>2461</v>
      </c>
      <c r="H711" s="21" t="s">
        <v>2462</v>
      </c>
      <c r="I711" s="22">
        <v>44114</v>
      </c>
      <c r="J711" s="22">
        <v>44135</v>
      </c>
      <c r="K711" s="23"/>
      <c r="L711" s="9">
        <f ca="1">+TODAY()-J711</f>
        <v>21</v>
      </c>
      <c r="M711" s="10">
        <v>95</v>
      </c>
      <c r="N711" s="90"/>
      <c r="O711" s="10" t="str">
        <f>IF(N711="","Vacio",IF(M711=N711,"Igual","Diferente"))</f>
        <v>Vacio</v>
      </c>
      <c r="P711" s="10"/>
      <c r="Q711" s="90"/>
      <c r="R711" s="10" t="str">
        <f>IF(Q711="","Vacio",IF(P711=Q711,"Igual","Diferente"))</f>
        <v>Vacio</v>
      </c>
      <c r="S711" s="2">
        <f>+M711+P711/3.5</f>
        <v>95</v>
      </c>
      <c r="T711" s="2">
        <f ca="1">+IF(L711&gt;=0,IF(L711&lt;30,S711*1,IF(60&gt;L711,S711*2,IF(90&gt;L711,S711*3,IF(120&gt;L711,S711*4,IF(150&gt;L711,S711*5,IF(180&gt;L711,S711*6,IF(210&gt;L711,S711*7))))))),0)</f>
        <v>95</v>
      </c>
      <c r="U711" s="3" t="str">
        <f ca="1">+IF(L711&lt;0,0,IF(L711&lt;8,$A$1,IF(L711&lt;15,$B$1,IF(L711&lt;22,$C$1,IF(L711&lt;30,$D$1,IF(L711&lt;60,$H$1,IF(L711&lt;90,$I$1,IF(L711&lt;120,$J$1,IF(L711&lt;150,$K$1,IF(L711&lt;180,$L$1,IF(L711&lt;210,$E$1)))))))))))</f>
        <v>Fecha inicio Plazo Alquiler</v>
      </c>
      <c r="V711" s="21" t="s">
        <v>2469</v>
      </c>
      <c r="W711" s="24" t="s">
        <v>2470</v>
      </c>
      <c r="X711" s="22">
        <v>43656</v>
      </c>
      <c r="Y711" s="12" t="s">
        <v>1581</v>
      </c>
      <c r="Z711" s="12" t="s">
        <v>1075</v>
      </c>
      <c r="AA711" s="12"/>
      <c r="AB711" s="59"/>
      <c r="AC711" s="59"/>
      <c r="AD711" s="59"/>
      <c r="AE711" s="59"/>
      <c r="AF711" s="260">
        <f ca="1">+TODAY()-AE711</f>
        <v>44156</v>
      </c>
      <c r="AG711" s="59"/>
      <c r="AH711" s="59"/>
      <c r="AI711" s="22"/>
      <c r="AJ711" s="22"/>
      <c r="AK711" s="21" t="s">
        <v>65</v>
      </c>
      <c r="AL711" s="22"/>
      <c r="AM711" s="24">
        <v>1</v>
      </c>
      <c r="AN711" s="21" t="s">
        <v>58</v>
      </c>
      <c r="AO711" s="21"/>
      <c r="AP711" s="21" t="s">
        <v>2471</v>
      </c>
      <c r="AQ711" s="126" t="s">
        <v>122</v>
      </c>
      <c r="AR711" s="21"/>
      <c r="AS711" s="21"/>
      <c r="AT711" s="21"/>
      <c r="AU711" s="4" t="s">
        <v>11259</v>
      </c>
      <c r="AV711" s="23" t="s">
        <v>61</v>
      </c>
      <c r="AW711" s="8" t="s">
        <v>61</v>
      </c>
      <c r="AX711" s="10" t="str">
        <f>IF(AW711="","Vacio",IF(AV711=AW711,"Igual","Diferente"))</f>
        <v>Igual</v>
      </c>
      <c r="AY711" s="85"/>
      <c r="AZ711" s="85"/>
      <c r="BA711" s="6">
        <f ca="1">+IF(L711&gt;21,"Revisar",0)</f>
        <v>0</v>
      </c>
      <c r="BB711" s="26" t="s">
        <v>62</v>
      </c>
      <c r="BC711" s="85" t="s">
        <v>63</v>
      </c>
      <c r="BD711" s="26">
        <v>0</v>
      </c>
      <c r="BE711" s="26">
        <v>7.13</v>
      </c>
    </row>
    <row r="712" spans="1:57" x14ac:dyDescent="0.25">
      <c r="A712" s="26" t="str">
        <f>CONCATENATE(E712,"_",Y712)</f>
        <v>20431754593_PCR-LAP1311</v>
      </c>
      <c r="B712" s="26" t="str">
        <f>CONCATENATE(E712,"_",Z712)</f>
        <v>20431754593_</v>
      </c>
      <c r="C712" s="7">
        <v>44116</v>
      </c>
      <c r="D712" s="7">
        <v>44146</v>
      </c>
      <c r="E712" s="108">
        <v>20431754593</v>
      </c>
      <c r="F712" s="12" t="s">
        <v>2267</v>
      </c>
      <c r="G712" s="4" t="s">
        <v>2256</v>
      </c>
      <c r="H712" s="4" t="s">
        <v>2257</v>
      </c>
      <c r="I712" s="7">
        <v>44116</v>
      </c>
      <c r="J712" s="7">
        <v>44146</v>
      </c>
      <c r="K712" s="8"/>
      <c r="L712" s="9">
        <f ca="1">+TODAY()-J712</f>
        <v>10</v>
      </c>
      <c r="M712" s="10">
        <v>55</v>
      </c>
      <c r="N712" s="90"/>
      <c r="O712" s="10" t="str">
        <f>IF(N712="","Vacio",IF(M712=N712,"Igual","Diferente"))</f>
        <v>Vacio</v>
      </c>
      <c r="P712" s="10"/>
      <c r="Q712" s="90"/>
      <c r="R712" s="10" t="str">
        <f>IF(Q712="","Vacio",IF(P712=Q712,"Igual","Diferente"))</f>
        <v>Vacio</v>
      </c>
      <c r="S712" s="2">
        <f>+M712+P712/3.5</f>
        <v>55</v>
      </c>
      <c r="T712" s="2">
        <f ca="1">+IF(L712&gt;=0,IF(L712&lt;30,S712*1,IF(60&gt;L712,S712*2,IF(90&gt;L712,S712*3,IF(120&gt;L712,S712*4,IF(150&gt;L712,S712*5,IF(180&gt;L712,S712*6,IF(210&gt;L712,S712*7))))))),0)</f>
        <v>55</v>
      </c>
      <c r="U712" s="3" t="str">
        <f ca="1">+IF(L712&lt;0,0,IF(L712&lt;8,$A$1,IF(L712&lt;15,$B$1,IF(L712&lt;22,$C$1,IF(L712&lt;30,$D$1,IF(L712&lt;60,$H$1,IF(L712&lt;90,$I$1,IF(L712&lt;120,$J$1,IF(L712&lt;150,$K$1,IF(L712&lt;180,$L$1,IF(L712&lt;210,$E$1)))))))))))</f>
        <v>CONCATENACIÓN LAPTOP ANTERIOR</v>
      </c>
      <c r="V712" s="4" t="s">
        <v>2263</v>
      </c>
      <c r="W712" s="11" t="s">
        <v>2259</v>
      </c>
      <c r="X712" s="7">
        <v>44085</v>
      </c>
      <c r="Y712" s="12" t="s">
        <v>2267</v>
      </c>
      <c r="Z712" s="12"/>
      <c r="AA712" s="12"/>
      <c r="AB712" s="13"/>
      <c r="AC712" s="13"/>
      <c r="AD712" s="13"/>
      <c r="AE712" s="13"/>
      <c r="AF712" s="260">
        <f ca="1">+TODAY()-AE712</f>
        <v>44156</v>
      </c>
      <c r="AG712" s="13"/>
      <c r="AH712" s="13"/>
      <c r="AI712" s="7"/>
      <c r="AJ712" s="7"/>
      <c r="AK712" s="4"/>
      <c r="AL712" s="7"/>
      <c r="AM712" s="11">
        <v>1</v>
      </c>
      <c r="AN712" s="4" t="s">
        <v>58</v>
      </c>
      <c r="AO712" s="4"/>
      <c r="AP712" s="4" t="s">
        <v>73</v>
      </c>
      <c r="AQ712" s="4" t="s">
        <v>339</v>
      </c>
      <c r="AR712" s="4"/>
      <c r="AS712" s="4"/>
      <c r="AT712" s="4"/>
      <c r="AU712" s="4" t="s">
        <v>111</v>
      </c>
      <c r="AV712" s="8" t="s">
        <v>61</v>
      </c>
      <c r="AW712" s="8" t="s">
        <v>61</v>
      </c>
      <c r="AX712" s="10" t="str">
        <f>IF(AW712="","Vacio",IF(AV712=AW712,"Igual","Diferente"))</f>
        <v>Igual</v>
      </c>
      <c r="AY712" s="26"/>
      <c r="AZ712" s="26"/>
      <c r="BA712" s="6">
        <f ca="1">+IF(L712&gt;21,"Revisar",0)</f>
        <v>0</v>
      </c>
      <c r="BB712" s="26" t="s">
        <v>62</v>
      </c>
      <c r="BC712" s="85" t="s">
        <v>63</v>
      </c>
      <c r="BD712" s="26">
        <v>0</v>
      </c>
      <c r="BE712" s="26">
        <v>0</v>
      </c>
    </row>
    <row r="713" spans="1:57" x14ac:dyDescent="0.25">
      <c r="A713" s="26" t="str">
        <f>CONCATENATE(E713,"_",Y713)</f>
        <v>20510398158_PCR-LAP1312</v>
      </c>
      <c r="B713" s="26" t="str">
        <f>CONCATENATE(E713,"_",Z713)</f>
        <v>20510398158_</v>
      </c>
      <c r="C713" s="7">
        <v>44121</v>
      </c>
      <c r="D713" s="7">
        <v>44151</v>
      </c>
      <c r="E713" s="108">
        <v>20510398158</v>
      </c>
      <c r="F713" s="12" t="s">
        <v>2929</v>
      </c>
      <c r="G713" s="4" t="s">
        <v>2899</v>
      </c>
      <c r="H713" s="4" t="s">
        <v>2911</v>
      </c>
      <c r="I713" s="7">
        <v>44121</v>
      </c>
      <c r="J713" s="7">
        <v>44151</v>
      </c>
      <c r="K713" s="8"/>
      <c r="L713" s="9">
        <f ca="1">+TODAY()-J713</f>
        <v>5</v>
      </c>
      <c r="M713" s="10">
        <v>70</v>
      </c>
      <c r="N713" s="90"/>
      <c r="O713" s="10" t="str">
        <f>IF(N713="","Vacio",IF(M713=N713,"Igual","Diferente"))</f>
        <v>Vacio</v>
      </c>
      <c r="P713" s="10"/>
      <c r="Q713" s="90"/>
      <c r="R713" s="10" t="str">
        <f>IF(Q713="","Vacio",IF(P713=Q713,"Igual","Diferente"))</f>
        <v>Vacio</v>
      </c>
      <c r="S713" s="2">
        <f>+M713+P713/3.5</f>
        <v>70</v>
      </c>
      <c r="T713" s="2">
        <f ca="1">+IF(L713&gt;=0,IF(L713&lt;30,S713*1,IF(60&gt;L713,S713*2,IF(90&gt;L713,S713*3,IF(120&gt;L713,S713*4,IF(150&gt;L713,S713*5,IF(180&gt;L713,S713*6,IF(210&gt;L713,S713*7))))))),0)</f>
        <v>70</v>
      </c>
      <c r="U713" s="3" t="str">
        <f ca="1">+IF(L713&lt;0,0,IF(L713&lt;8,$A$1,IF(L713&lt;15,$B$1,IF(L713&lt;22,$C$1,IF(L713&lt;30,$D$1,IF(L713&lt;60,$H$1,IF(L713&lt;90,$I$1,IF(L713&lt;120,$J$1,IF(L713&lt;150,$K$1,IF(L713&lt;180,$L$1,IF(L713&lt;210,$E$1)))))))))))</f>
        <v>CONCATENACIÓN LAPTOP ACTUAL</v>
      </c>
      <c r="V713" s="4" t="s">
        <v>2923</v>
      </c>
      <c r="W713" s="11" t="s">
        <v>2928</v>
      </c>
      <c r="X713" s="7">
        <v>44090</v>
      </c>
      <c r="Y713" s="12" t="s">
        <v>2929</v>
      </c>
      <c r="Z713" s="12"/>
      <c r="AA713" s="12"/>
      <c r="AB713" s="13"/>
      <c r="AC713" s="13"/>
      <c r="AD713" s="13"/>
      <c r="AE713" s="13"/>
      <c r="AF713" s="260">
        <f ca="1">+TODAY()-AE713</f>
        <v>44156</v>
      </c>
      <c r="AG713" s="13"/>
      <c r="AH713" s="13"/>
      <c r="AI713" s="7"/>
      <c r="AJ713" s="7"/>
      <c r="AK713" s="4"/>
      <c r="AL713" s="7"/>
      <c r="AM713" s="11">
        <v>1</v>
      </c>
      <c r="AN713" s="4" t="s">
        <v>58</v>
      </c>
      <c r="AO713" s="4"/>
      <c r="AP713" s="4" t="s">
        <v>1361</v>
      </c>
      <c r="AQ713" s="4"/>
      <c r="AR713" s="4"/>
      <c r="AS713" s="4"/>
      <c r="AT713" s="4"/>
      <c r="AU713" s="123" t="s">
        <v>429</v>
      </c>
      <c r="AV713" s="8" t="s">
        <v>61</v>
      </c>
      <c r="AW713" s="8" t="s">
        <v>61</v>
      </c>
      <c r="AX713" s="10" t="str">
        <f>IF(AW713="","Vacio",IF(AV713=AW713,"Igual","Diferente"))</f>
        <v>Igual</v>
      </c>
      <c r="AY713" s="85"/>
      <c r="AZ713" s="85"/>
      <c r="BA713" s="6">
        <f ca="1">+IF(L713&gt;21,"Revisar",0)</f>
        <v>0</v>
      </c>
      <c r="BB713" s="26" t="s">
        <v>62</v>
      </c>
      <c r="BC713" s="85" t="s">
        <v>63</v>
      </c>
      <c r="BD713" s="26">
        <v>0</v>
      </c>
      <c r="BE713" s="26">
        <v>0</v>
      </c>
    </row>
    <row r="714" spans="1:57" x14ac:dyDescent="0.25">
      <c r="A714" s="26" t="str">
        <f>CONCATENATE(E714,"_",Y714)</f>
        <v>20100055237_PCR-LAP1313</v>
      </c>
      <c r="B714" s="26" t="str">
        <f>CONCATENATE(E714,"_",Z714)</f>
        <v>20100055237_</v>
      </c>
      <c r="C714" s="7">
        <v>44128</v>
      </c>
      <c r="D714" s="7">
        <v>44158</v>
      </c>
      <c r="E714" s="108">
        <v>20100055237</v>
      </c>
      <c r="F714" s="12" t="s">
        <v>151</v>
      </c>
      <c r="G714" s="4" t="s">
        <v>144</v>
      </c>
      <c r="H714" s="4" t="s">
        <v>11261</v>
      </c>
      <c r="I714" s="7">
        <v>44128</v>
      </c>
      <c r="J714" s="7">
        <v>44158</v>
      </c>
      <c r="K714" s="8"/>
      <c r="L714" s="9">
        <f ca="1">+TODAY()-J714</f>
        <v>-2</v>
      </c>
      <c r="M714" s="10">
        <v>60</v>
      </c>
      <c r="N714" s="90"/>
      <c r="O714" s="10" t="str">
        <f>IF(N714="","Vacio",IF(M714=N714,"Igual","Diferente"))</f>
        <v>Vacio</v>
      </c>
      <c r="P714" s="10"/>
      <c r="Q714" s="90"/>
      <c r="R714" s="10" t="str">
        <f>IF(Q714="","Vacio",IF(P714=Q714,"Igual","Diferente"))</f>
        <v>Vacio</v>
      </c>
      <c r="S714" s="2">
        <f>+M714+P714/3.5</f>
        <v>60</v>
      </c>
      <c r="T714" s="2">
        <f ca="1">+IF(L714&gt;=0,IF(L714&lt;30,S714*1,IF(60&gt;L714,S714*2,IF(90&gt;L714,S714*3,IF(120&gt;L714,S714*4,IF(150&gt;L714,S714*5,IF(180&gt;L714,S714*6,IF(210&gt;L714,S714*7))))))),0)</f>
        <v>0</v>
      </c>
      <c r="U714" s="3">
        <f ca="1">+IF(L714&lt;0,0,IF(L714&lt;8,$A$1,IF(L714&lt;15,$B$1,IF(L714&lt;22,$C$1,IF(L714&lt;30,$D$1,IF(L714&lt;60,$H$1,IF(L714&lt;90,$I$1,IF(L714&lt;120,$J$1,IF(L714&lt;150,$K$1,IF(L714&lt;180,$L$1,IF(L714&lt;210,$E$1)))))))))))</f>
        <v>0</v>
      </c>
      <c r="V714" s="4" t="s">
        <v>146</v>
      </c>
      <c r="W714" s="11" t="s">
        <v>147</v>
      </c>
      <c r="X714" s="7">
        <v>44100</v>
      </c>
      <c r="Y714" s="12" t="s">
        <v>151</v>
      </c>
      <c r="Z714" s="12"/>
      <c r="AA714" s="12"/>
      <c r="AB714" s="13"/>
      <c r="AC714" s="13"/>
      <c r="AD714" s="13"/>
      <c r="AE714" s="13"/>
      <c r="AF714" s="260">
        <f ca="1">+TODAY()-AE714</f>
        <v>44156</v>
      </c>
      <c r="AG714" s="13"/>
      <c r="AH714" s="13"/>
      <c r="AI714" s="7"/>
      <c r="AJ714" s="7"/>
      <c r="AK714" s="4"/>
      <c r="AL714" s="7"/>
      <c r="AM714" s="11">
        <v>1</v>
      </c>
      <c r="AN714" s="4" t="s">
        <v>58</v>
      </c>
      <c r="AO714" s="4"/>
      <c r="AP714" s="4" t="s">
        <v>149</v>
      </c>
      <c r="AQ714" s="4"/>
      <c r="AR714" s="4"/>
      <c r="AS714" s="4"/>
      <c r="AT714" s="4"/>
      <c r="AU714" s="4" t="s">
        <v>150</v>
      </c>
      <c r="AV714" s="8" t="s">
        <v>61</v>
      </c>
      <c r="AW714" s="8" t="s">
        <v>61</v>
      </c>
      <c r="AX714" s="10" t="str">
        <f>IF(AW714="","Vacio",IF(AV714=AW714,"Igual","Diferente"))</f>
        <v>Igual</v>
      </c>
      <c r="AY714" s="26"/>
      <c r="AZ714" s="26"/>
      <c r="BA714" s="6">
        <f ca="1">+IF(L714&gt;21,"Revisar",0)</f>
        <v>0</v>
      </c>
      <c r="BB714" s="26" t="s">
        <v>62</v>
      </c>
      <c r="BC714" s="85" t="s">
        <v>63</v>
      </c>
      <c r="BD714" s="26">
        <v>0</v>
      </c>
      <c r="BE714" s="26">
        <v>0</v>
      </c>
    </row>
    <row r="715" spans="1:57" x14ac:dyDescent="0.25">
      <c r="A715" s="26" t="str">
        <f>CONCATENATE(E715,"_",Y715)</f>
        <v>20603289600_PCR-LAP1314</v>
      </c>
      <c r="B715" s="26" t="str">
        <f>CONCATENATE(E715,"_",Z715)</f>
        <v>20603289600_PCR-LAP1171</v>
      </c>
      <c r="C715" s="7">
        <v>44105</v>
      </c>
      <c r="D715" s="7">
        <v>44135</v>
      </c>
      <c r="E715" s="108">
        <v>20603289600</v>
      </c>
      <c r="F715" s="12" t="s">
        <v>397</v>
      </c>
      <c r="G715" s="4" t="s">
        <v>371</v>
      </c>
      <c r="H715" s="4" t="s">
        <v>372</v>
      </c>
      <c r="I715" s="7">
        <v>44105</v>
      </c>
      <c r="J715" s="7">
        <v>44135</v>
      </c>
      <c r="K715" s="8"/>
      <c r="L715" s="9">
        <f ca="1">+TODAY()-J715</f>
        <v>21</v>
      </c>
      <c r="M715" s="10">
        <v>98</v>
      </c>
      <c r="N715" s="90"/>
      <c r="O715" s="10" t="str">
        <f>IF(N715="","Vacio",IF(M715=N715,"Igual","Diferente"))</f>
        <v>Vacio</v>
      </c>
      <c r="P715" s="10"/>
      <c r="Q715" s="90"/>
      <c r="R715" s="10" t="str">
        <f>IF(Q715="","Vacio",IF(P715=Q715,"Igual","Diferente"))</f>
        <v>Vacio</v>
      </c>
      <c r="S715" s="2">
        <f>+M715+P715/3.5</f>
        <v>98</v>
      </c>
      <c r="T715" s="2">
        <f ca="1">+IF(L715&gt;=0,IF(L715&lt;30,S715*1,IF(60&gt;L715,S715*2,IF(90&gt;L715,S715*3,IF(120&gt;L715,S715*4,IF(150&gt;L715,S715*5,IF(180&gt;L715,S715*6,IF(210&gt;L715,S715*7))))))),0)</f>
        <v>98</v>
      </c>
      <c r="U715" s="3" t="str">
        <f ca="1">+IF(L715&lt;0,0,IF(L715&lt;8,$A$1,IF(L715&lt;15,$B$1,IF(L715&lt;22,$C$1,IF(L715&lt;30,$D$1,IF(L715&lt;60,$H$1,IF(L715&lt;90,$I$1,IF(L715&lt;120,$J$1,IF(L715&lt;150,$K$1,IF(L715&lt;180,$L$1,IF(L715&lt;210,$E$1)))))))))))</f>
        <v>Fecha inicio Plazo Alquiler</v>
      </c>
      <c r="V715" s="4" t="s">
        <v>373</v>
      </c>
      <c r="W715" s="11" t="s">
        <v>396</v>
      </c>
      <c r="X715" s="7">
        <v>43963</v>
      </c>
      <c r="Y715" s="12" t="s">
        <v>397</v>
      </c>
      <c r="Z715" s="12" t="s">
        <v>398</v>
      </c>
      <c r="AA715" s="12"/>
      <c r="AB715" s="13"/>
      <c r="AC715" s="13"/>
      <c r="AD715" s="13"/>
      <c r="AE715" s="13"/>
      <c r="AF715" s="260">
        <f ca="1">+TODAY()-AE715</f>
        <v>44156</v>
      </c>
      <c r="AG715" s="13"/>
      <c r="AH715" s="13"/>
      <c r="AI715" s="7"/>
      <c r="AJ715" s="7"/>
      <c r="AK715" s="4"/>
      <c r="AL715" s="7"/>
      <c r="AM715" s="11">
        <v>1</v>
      </c>
      <c r="AN715" s="4" t="s">
        <v>58</v>
      </c>
      <c r="AO715" s="4"/>
      <c r="AP715" s="4" t="s">
        <v>73</v>
      </c>
      <c r="AQ715" s="126" t="s">
        <v>122</v>
      </c>
      <c r="AR715" s="4"/>
      <c r="AS715" s="4"/>
      <c r="AT715" s="4"/>
      <c r="AU715" s="4" t="s">
        <v>11259</v>
      </c>
      <c r="AV715" s="8" t="s">
        <v>61</v>
      </c>
      <c r="AW715" s="8" t="s">
        <v>61</v>
      </c>
      <c r="AX715" s="10" t="str">
        <f>IF(AW715="","Vacio",IF(AV715=AW715,"Igual","Diferente"))</f>
        <v>Igual</v>
      </c>
      <c r="AY715" s="26"/>
      <c r="AZ715" s="26"/>
      <c r="BA715" s="6">
        <f ca="1">+IF(L715&gt;21,"Revisar",0)</f>
        <v>0</v>
      </c>
      <c r="BB715" s="26" t="s">
        <v>62</v>
      </c>
      <c r="BC715" s="85" t="s">
        <v>63</v>
      </c>
      <c r="BD715" s="26">
        <v>0</v>
      </c>
      <c r="BE715" s="26">
        <v>7.13</v>
      </c>
    </row>
    <row r="716" spans="1:57" x14ac:dyDescent="0.25">
      <c r="A716" s="26" t="str">
        <f>CONCATENATE(E716,"_",Y716)</f>
        <v>20431754593_PCR-LAP1315</v>
      </c>
      <c r="B716" s="26" t="str">
        <f>CONCATENATE(E716,"_",Z716)</f>
        <v>20431754593_</v>
      </c>
      <c r="C716" s="7">
        <v>44116</v>
      </c>
      <c r="D716" s="7">
        <v>44146</v>
      </c>
      <c r="E716" s="108">
        <v>20431754593</v>
      </c>
      <c r="F716" s="12" t="s">
        <v>2265</v>
      </c>
      <c r="G716" s="4" t="s">
        <v>2256</v>
      </c>
      <c r="H716" s="4" t="s">
        <v>2257</v>
      </c>
      <c r="I716" s="7">
        <v>44116</v>
      </c>
      <c r="J716" s="7">
        <v>44146</v>
      </c>
      <c r="K716" s="8"/>
      <c r="L716" s="9">
        <f ca="1">+TODAY()-J716</f>
        <v>10</v>
      </c>
      <c r="M716" s="10">
        <v>55</v>
      </c>
      <c r="N716" s="90"/>
      <c r="O716" s="10" t="str">
        <f>IF(N716="","Vacio",IF(M716=N716,"Igual","Diferente"))</f>
        <v>Vacio</v>
      </c>
      <c r="P716" s="10"/>
      <c r="Q716" s="90"/>
      <c r="R716" s="10" t="str">
        <f>IF(Q716="","Vacio",IF(P716=Q716,"Igual","Diferente"))</f>
        <v>Vacio</v>
      </c>
      <c r="S716" s="2">
        <f>+M716+P716/3.5</f>
        <v>55</v>
      </c>
      <c r="T716" s="2">
        <f ca="1">+IF(L716&gt;=0,IF(L716&lt;30,S716*1,IF(60&gt;L716,S716*2,IF(90&gt;L716,S716*3,IF(120&gt;L716,S716*4,IF(150&gt;L716,S716*5,IF(180&gt;L716,S716*6,IF(210&gt;L716,S716*7))))))),0)</f>
        <v>55</v>
      </c>
      <c r="U716" s="3" t="str">
        <f ca="1">+IF(L716&lt;0,0,IF(L716&lt;8,$A$1,IF(L716&lt;15,$B$1,IF(L716&lt;22,$C$1,IF(L716&lt;30,$D$1,IF(L716&lt;60,$H$1,IF(L716&lt;90,$I$1,IF(L716&lt;120,$J$1,IF(L716&lt;150,$K$1,IF(L716&lt;180,$L$1,IF(L716&lt;210,$E$1)))))))))))</f>
        <v>CONCATENACIÓN LAPTOP ANTERIOR</v>
      </c>
      <c r="V716" s="4" t="s">
        <v>2263</v>
      </c>
      <c r="W716" s="11" t="s">
        <v>2259</v>
      </c>
      <c r="X716" s="7">
        <v>44085</v>
      </c>
      <c r="Y716" s="12" t="s">
        <v>2265</v>
      </c>
      <c r="Z716" s="12"/>
      <c r="AA716" s="12"/>
      <c r="AB716" s="13"/>
      <c r="AC716" s="13"/>
      <c r="AD716" s="13"/>
      <c r="AE716" s="13"/>
      <c r="AF716" s="260">
        <f ca="1">+TODAY()-AE716</f>
        <v>44156</v>
      </c>
      <c r="AG716" s="13"/>
      <c r="AH716" s="13"/>
      <c r="AI716" s="7"/>
      <c r="AJ716" s="7"/>
      <c r="AK716" s="4"/>
      <c r="AL716" s="7"/>
      <c r="AM716" s="11">
        <v>1</v>
      </c>
      <c r="AN716" s="4" t="s">
        <v>58</v>
      </c>
      <c r="AO716" s="4"/>
      <c r="AP716" s="4" t="s">
        <v>73</v>
      </c>
      <c r="AQ716" s="4" t="s">
        <v>339</v>
      </c>
      <c r="AR716" s="4"/>
      <c r="AS716" s="4"/>
      <c r="AT716" s="4"/>
      <c r="AU716" s="4" t="s">
        <v>111</v>
      </c>
      <c r="AV716" s="8" t="s">
        <v>61</v>
      </c>
      <c r="AW716" s="8" t="s">
        <v>61</v>
      </c>
      <c r="AX716" s="10" t="str">
        <f>IF(AW716="","Vacio",IF(AV716=AW716,"Igual","Diferente"))</f>
        <v>Igual</v>
      </c>
      <c r="AY716" s="26"/>
      <c r="AZ716" s="26"/>
      <c r="BA716" s="6">
        <f ca="1">+IF(L716&gt;21,"Revisar",0)</f>
        <v>0</v>
      </c>
      <c r="BB716" s="26" t="s">
        <v>62</v>
      </c>
      <c r="BC716" s="85" t="s">
        <v>63</v>
      </c>
      <c r="BD716" s="26">
        <v>0</v>
      </c>
      <c r="BE716" s="26">
        <v>0</v>
      </c>
    </row>
    <row r="717" spans="1:57" x14ac:dyDescent="0.25">
      <c r="A717" s="26" t="str">
        <f>CONCATENATE(E717,"_",Y717)</f>
        <v>20431754593_PCR-LAP1316</v>
      </c>
      <c r="B717" s="26" t="str">
        <f>CONCATENATE(E717,"_",Z717)</f>
        <v>20431754593_</v>
      </c>
      <c r="C717" s="7">
        <v>44116</v>
      </c>
      <c r="D717" s="7">
        <v>44146</v>
      </c>
      <c r="E717" s="108">
        <v>20431754593</v>
      </c>
      <c r="F717" s="12" t="s">
        <v>2266</v>
      </c>
      <c r="G717" s="4" t="s">
        <v>2256</v>
      </c>
      <c r="H717" s="4" t="s">
        <v>2257</v>
      </c>
      <c r="I717" s="7">
        <v>44116</v>
      </c>
      <c r="J717" s="7">
        <v>44146</v>
      </c>
      <c r="K717" s="8"/>
      <c r="L717" s="9">
        <f ca="1">+TODAY()-J717</f>
        <v>10</v>
      </c>
      <c r="M717" s="10">
        <v>55</v>
      </c>
      <c r="N717" s="90"/>
      <c r="O717" s="10" t="str">
        <f>IF(N717="","Vacio",IF(M717=N717,"Igual","Diferente"))</f>
        <v>Vacio</v>
      </c>
      <c r="P717" s="10"/>
      <c r="Q717" s="90"/>
      <c r="R717" s="10" t="str">
        <f>IF(Q717="","Vacio",IF(P717=Q717,"Igual","Diferente"))</f>
        <v>Vacio</v>
      </c>
      <c r="S717" s="2">
        <f>+M717+P717/3.5</f>
        <v>55</v>
      </c>
      <c r="T717" s="2">
        <f ca="1">+IF(L717&gt;=0,IF(L717&lt;30,S717*1,IF(60&gt;L717,S717*2,IF(90&gt;L717,S717*3,IF(120&gt;L717,S717*4,IF(150&gt;L717,S717*5,IF(180&gt;L717,S717*6,IF(210&gt;L717,S717*7))))))),0)</f>
        <v>55</v>
      </c>
      <c r="U717" s="3" t="str">
        <f ca="1">+IF(L717&lt;0,0,IF(L717&lt;8,$A$1,IF(L717&lt;15,$B$1,IF(L717&lt;22,$C$1,IF(L717&lt;30,$D$1,IF(L717&lt;60,$H$1,IF(L717&lt;90,$I$1,IF(L717&lt;120,$J$1,IF(L717&lt;150,$K$1,IF(L717&lt;180,$L$1,IF(L717&lt;210,$E$1)))))))))))</f>
        <v>CONCATENACIÓN LAPTOP ANTERIOR</v>
      </c>
      <c r="V717" s="4" t="s">
        <v>2263</v>
      </c>
      <c r="W717" s="11" t="s">
        <v>2259</v>
      </c>
      <c r="X717" s="7">
        <v>44085</v>
      </c>
      <c r="Y717" s="12" t="s">
        <v>2266</v>
      </c>
      <c r="Z717" s="12"/>
      <c r="AA717" s="12"/>
      <c r="AB717" s="13"/>
      <c r="AC717" s="13"/>
      <c r="AD717" s="13"/>
      <c r="AE717" s="13"/>
      <c r="AF717" s="260">
        <f ca="1">+TODAY()-AE717</f>
        <v>44156</v>
      </c>
      <c r="AG717" s="13"/>
      <c r="AH717" s="13"/>
      <c r="AI717" s="7"/>
      <c r="AJ717" s="7"/>
      <c r="AK717" s="4"/>
      <c r="AL717" s="7"/>
      <c r="AM717" s="11">
        <v>1</v>
      </c>
      <c r="AN717" s="4" t="s">
        <v>58</v>
      </c>
      <c r="AO717" s="4"/>
      <c r="AP717" s="4" t="s">
        <v>73</v>
      </c>
      <c r="AQ717" s="4" t="s">
        <v>339</v>
      </c>
      <c r="AR717" s="4"/>
      <c r="AS717" s="4"/>
      <c r="AT717" s="4"/>
      <c r="AU717" s="4" t="s">
        <v>111</v>
      </c>
      <c r="AV717" s="8" t="s">
        <v>61</v>
      </c>
      <c r="AW717" s="8" t="s">
        <v>61</v>
      </c>
      <c r="AX717" s="10" t="str">
        <f>IF(AW717="","Vacio",IF(AV717=AW717,"Igual","Diferente"))</f>
        <v>Igual</v>
      </c>
      <c r="AY717" s="26"/>
      <c r="AZ717" s="26"/>
      <c r="BA717" s="6">
        <f ca="1">+IF(L717&gt;21,"Revisar",0)</f>
        <v>0</v>
      </c>
      <c r="BB717" s="26" t="s">
        <v>62</v>
      </c>
      <c r="BC717" s="85" t="s">
        <v>63</v>
      </c>
      <c r="BD717" s="26">
        <v>0</v>
      </c>
      <c r="BE717" s="26">
        <v>0</v>
      </c>
    </row>
    <row r="718" spans="1:57" x14ac:dyDescent="0.25">
      <c r="A718" s="26" t="str">
        <f>CONCATENATE(E718,"_",Y718)</f>
        <v>20159473148_PCR-LAP1319</v>
      </c>
      <c r="B718" s="26" t="str">
        <f>CONCATENATE(E718,"_",Z718)</f>
        <v>20159473148_</v>
      </c>
      <c r="C718" s="22">
        <v>44120</v>
      </c>
      <c r="D718" s="22">
        <v>44150</v>
      </c>
      <c r="E718" s="108">
        <v>20159473148</v>
      </c>
      <c r="F718" s="12" t="s">
        <v>2787</v>
      </c>
      <c r="G718" s="21" t="s">
        <v>2759</v>
      </c>
      <c r="H718" s="4" t="s">
        <v>2760</v>
      </c>
      <c r="I718" s="22">
        <v>44120</v>
      </c>
      <c r="J718" s="22">
        <v>44150</v>
      </c>
      <c r="K718" s="23" t="s">
        <v>2761</v>
      </c>
      <c r="L718" s="9">
        <f ca="1">+TODAY()-J718</f>
        <v>6</v>
      </c>
      <c r="M718" s="10">
        <v>47.5</v>
      </c>
      <c r="N718" s="90"/>
      <c r="O718" s="10" t="str">
        <f>IF(N718="","Vacio",IF(M718=N718,"Igual","Diferente"))</f>
        <v>Vacio</v>
      </c>
      <c r="P718" s="10"/>
      <c r="Q718" s="90"/>
      <c r="R718" s="10" t="str">
        <f>IF(Q718="","Vacio",IF(P718=Q718,"Igual","Diferente"))</f>
        <v>Vacio</v>
      </c>
      <c r="S718" s="2">
        <f>+M718+P718/3.5</f>
        <v>47.5</v>
      </c>
      <c r="T718" s="2">
        <f ca="1">+IF(L718&gt;=0,IF(L718&lt;30,S718*1,IF(60&gt;L718,S718*2,IF(90&gt;L718,S718*3,IF(120&gt;L718,S718*4,IF(150&gt;L718,S718*5,IF(180&gt;L718,S718*6,IF(210&gt;L718,S718*7))))))),0)</f>
        <v>47.5</v>
      </c>
      <c r="U718" s="3" t="str">
        <f ca="1">+IF(L718&lt;0,0,IF(L718&lt;8,$A$1,IF(L718&lt;15,$B$1,IF(L718&lt;22,$C$1,IF(L718&lt;30,$D$1,IF(L718&lt;60,$H$1,IF(L718&lt;90,$I$1,IF(L718&lt;120,$J$1,IF(L718&lt;150,$K$1,IF(L718&lt;180,$L$1,IF(L718&lt;210,$E$1)))))))))))</f>
        <v>CONCATENACIÓN LAPTOP ACTUAL</v>
      </c>
      <c r="V718" s="21" t="s">
        <v>1206</v>
      </c>
      <c r="W718" s="24" t="s">
        <v>2762</v>
      </c>
      <c r="X718" s="22">
        <v>43902</v>
      </c>
      <c r="Y718" s="12" t="s">
        <v>2787</v>
      </c>
      <c r="Z718" s="12"/>
      <c r="AA718" s="12"/>
      <c r="AB718" s="13"/>
      <c r="AC718" s="13"/>
      <c r="AD718" s="13"/>
      <c r="AE718" s="13"/>
      <c r="AF718" s="260">
        <f ca="1">+TODAY()-AE718</f>
        <v>44156</v>
      </c>
      <c r="AG718" s="13"/>
      <c r="AH718" s="13"/>
      <c r="AI718" s="22"/>
      <c r="AJ718" s="22"/>
      <c r="AK718" s="21"/>
      <c r="AL718" s="22"/>
      <c r="AM718" s="24">
        <v>1</v>
      </c>
      <c r="AN718" s="4" t="s">
        <v>58</v>
      </c>
      <c r="AO718" s="21"/>
      <c r="AP718" s="21" t="s">
        <v>66</v>
      </c>
      <c r="AQ718" s="21"/>
      <c r="AR718" s="21"/>
      <c r="AS718" s="21"/>
      <c r="AT718" s="21"/>
      <c r="AU718" s="120" t="s">
        <v>89</v>
      </c>
      <c r="AV718" s="23" t="s">
        <v>61</v>
      </c>
      <c r="AW718" s="8" t="s">
        <v>61</v>
      </c>
      <c r="AX718" s="10" t="str">
        <f>IF(AW718="","Vacio",IF(AV718=AW718,"Igual","Diferente"))</f>
        <v>Igual</v>
      </c>
      <c r="AY718" s="85"/>
      <c r="AZ718" s="85"/>
      <c r="BA718" s="6">
        <f ca="1">+IF(L718&gt;21,"Revisar",0)</f>
        <v>0</v>
      </c>
      <c r="BB718" s="26" t="s">
        <v>62</v>
      </c>
      <c r="BC718" s="85" t="s">
        <v>63</v>
      </c>
      <c r="BD718" s="26">
        <v>0</v>
      </c>
      <c r="BE718" s="26">
        <v>0</v>
      </c>
    </row>
    <row r="719" spans="1:57" x14ac:dyDescent="0.25">
      <c r="A719" s="26" t="str">
        <f>CONCATENATE(E719,"_",Y719)</f>
        <v>20600293231_PCR-LAP1323</v>
      </c>
      <c r="B719" s="26" t="str">
        <f>CONCATENATE(E719,"_",Z719)</f>
        <v>20600293231_</v>
      </c>
      <c r="C719" s="7">
        <v>44119</v>
      </c>
      <c r="D719" s="7">
        <v>44149</v>
      </c>
      <c r="E719" s="108">
        <v>20600293231</v>
      </c>
      <c r="F719" s="12" t="s">
        <v>1583</v>
      </c>
      <c r="G719" s="4" t="s">
        <v>1545</v>
      </c>
      <c r="H719" s="4" t="s">
        <v>1546</v>
      </c>
      <c r="I719" s="7">
        <v>44119</v>
      </c>
      <c r="J719" s="7">
        <v>44149</v>
      </c>
      <c r="K719" s="8"/>
      <c r="L719" s="9">
        <f ca="1">+TODAY()-J719</f>
        <v>7</v>
      </c>
      <c r="M719" s="10">
        <v>50</v>
      </c>
      <c r="N719" s="90"/>
      <c r="O719" s="10" t="str">
        <f>IF(N719="","Vacio",IF(M719=N719,"Igual","Diferente"))</f>
        <v>Vacio</v>
      </c>
      <c r="P719" s="10"/>
      <c r="Q719" s="90"/>
      <c r="R719" s="10" t="str">
        <f>IF(Q719="","Vacio",IF(P719=Q719,"Igual","Diferente"))</f>
        <v>Vacio</v>
      </c>
      <c r="S719" s="2">
        <f>+M719+P719/3.5</f>
        <v>50</v>
      </c>
      <c r="T719" s="2">
        <f ca="1">+IF(L719&gt;=0,IF(L719&lt;30,S719*1,IF(60&gt;L719,S719*2,IF(90&gt;L719,S719*3,IF(120&gt;L719,S719*4,IF(150&gt;L719,S719*5,IF(180&gt;L719,S719*6,IF(210&gt;L719,S719*7))))))),0)</f>
        <v>50</v>
      </c>
      <c r="U719" s="3" t="str">
        <f ca="1">+IF(L719&lt;0,0,IF(L719&lt;8,$A$1,IF(L719&lt;15,$B$1,IF(L719&lt;22,$C$1,IF(L719&lt;30,$D$1,IF(L719&lt;60,$H$1,IF(L719&lt;90,$I$1,IF(L719&lt;120,$J$1,IF(L719&lt;150,$K$1,IF(L719&lt;180,$L$1,IF(L719&lt;210,$E$1)))))))))))</f>
        <v>CONCATENACIÓN LAPTOP ACTUAL</v>
      </c>
      <c r="V719" s="4" t="s">
        <v>1557</v>
      </c>
      <c r="W719" s="11" t="s">
        <v>1582</v>
      </c>
      <c r="X719" s="7">
        <v>43626</v>
      </c>
      <c r="Y719" s="12" t="s">
        <v>1583</v>
      </c>
      <c r="Z719" s="12"/>
      <c r="AA719" s="12"/>
      <c r="AB719" s="13"/>
      <c r="AC719" s="13"/>
      <c r="AD719" s="13"/>
      <c r="AE719" s="13"/>
      <c r="AF719" s="260">
        <f ca="1">+TODAY()-AE719</f>
        <v>44156</v>
      </c>
      <c r="AG719" s="13"/>
      <c r="AH719" s="13"/>
      <c r="AI719" s="7"/>
      <c r="AJ719" s="7"/>
      <c r="AK719" s="4" t="s">
        <v>65</v>
      </c>
      <c r="AL719" s="7"/>
      <c r="AM719" s="11">
        <v>1</v>
      </c>
      <c r="AN719" s="4" t="s">
        <v>58</v>
      </c>
      <c r="AO719" s="4"/>
      <c r="AP719" s="4" t="s">
        <v>66</v>
      </c>
      <c r="AQ719" s="4"/>
      <c r="AR719" s="4"/>
      <c r="AS719" s="4"/>
      <c r="AT719" s="4"/>
      <c r="AU719" s="120" t="s">
        <v>89</v>
      </c>
      <c r="AV719" s="8" t="s">
        <v>61</v>
      </c>
      <c r="AW719" s="8" t="s">
        <v>61</v>
      </c>
      <c r="AX719" s="10" t="str">
        <f>IF(AW719="","Vacio",IF(AV719=AW719,"Igual","Diferente"))</f>
        <v>Igual</v>
      </c>
      <c r="AY719" s="85"/>
      <c r="AZ719" s="85"/>
      <c r="BA719" s="6">
        <f ca="1">+IF(L719&gt;21,"Revisar",0)</f>
        <v>0</v>
      </c>
      <c r="BB719" s="26" t="s">
        <v>62</v>
      </c>
      <c r="BC719" s="85" t="s">
        <v>63</v>
      </c>
      <c r="BD719" s="26">
        <v>0</v>
      </c>
      <c r="BE719" s="26">
        <v>0</v>
      </c>
    </row>
    <row r="720" spans="1:57" x14ac:dyDescent="0.25">
      <c r="A720" s="26" t="str">
        <f>CONCATENATE(E720,"_",Y720)</f>
        <v>20600293231_PCR-LAP1324</v>
      </c>
      <c r="B720" s="26" t="str">
        <f>CONCATENATE(E720,"_",Z720)</f>
        <v>20600293231_</v>
      </c>
      <c r="C720" s="7">
        <v>44119</v>
      </c>
      <c r="D720" s="7">
        <v>44149</v>
      </c>
      <c r="E720" s="108">
        <v>20600293231</v>
      </c>
      <c r="F720" s="12" t="s">
        <v>1585</v>
      </c>
      <c r="G720" s="4" t="s">
        <v>1545</v>
      </c>
      <c r="H720" s="4" t="s">
        <v>1546</v>
      </c>
      <c r="I720" s="7">
        <v>44119</v>
      </c>
      <c r="J720" s="7">
        <v>44149</v>
      </c>
      <c r="K720" s="8"/>
      <c r="L720" s="9">
        <f ca="1">+TODAY()-J720</f>
        <v>7</v>
      </c>
      <c r="M720" s="10">
        <v>50</v>
      </c>
      <c r="N720" s="90"/>
      <c r="O720" s="10" t="str">
        <f>IF(N720="","Vacio",IF(M720=N720,"Igual","Diferente"))</f>
        <v>Vacio</v>
      </c>
      <c r="P720" s="10"/>
      <c r="Q720" s="90"/>
      <c r="R720" s="10" t="str">
        <f>IF(Q720="","Vacio",IF(P720=Q720,"Igual","Diferente"))</f>
        <v>Vacio</v>
      </c>
      <c r="S720" s="2">
        <f>+M720+P720/3.5</f>
        <v>50</v>
      </c>
      <c r="T720" s="2">
        <f ca="1">+IF(L720&gt;=0,IF(L720&lt;30,S720*1,IF(60&gt;L720,S720*2,IF(90&gt;L720,S720*3,IF(120&gt;L720,S720*4,IF(150&gt;L720,S720*5,IF(180&gt;L720,S720*6,IF(210&gt;L720,S720*7))))))),0)</f>
        <v>50</v>
      </c>
      <c r="U720" s="3" t="str">
        <f ca="1">+IF(L720&lt;0,0,IF(L720&lt;8,$A$1,IF(L720&lt;15,$B$1,IF(L720&lt;22,$C$1,IF(L720&lt;30,$D$1,IF(L720&lt;60,$H$1,IF(L720&lt;90,$I$1,IF(L720&lt;120,$J$1,IF(L720&lt;150,$K$1,IF(L720&lt;180,$L$1,IF(L720&lt;210,$E$1)))))))))))</f>
        <v>CONCATENACIÓN LAPTOP ACTUAL</v>
      </c>
      <c r="V720" s="4" t="s">
        <v>1557</v>
      </c>
      <c r="W720" s="11" t="s">
        <v>1584</v>
      </c>
      <c r="X720" s="7">
        <v>43572</v>
      </c>
      <c r="Y720" s="12" t="s">
        <v>1585</v>
      </c>
      <c r="Z720" s="12"/>
      <c r="AA720" s="12"/>
      <c r="AB720" s="13"/>
      <c r="AC720" s="13"/>
      <c r="AD720" s="13"/>
      <c r="AE720" s="13"/>
      <c r="AF720" s="260">
        <f ca="1">+TODAY()-AE720</f>
        <v>44156</v>
      </c>
      <c r="AG720" s="13"/>
      <c r="AH720" s="13"/>
      <c r="AI720" s="7"/>
      <c r="AJ720" s="7"/>
      <c r="AK720" s="4" t="s">
        <v>305</v>
      </c>
      <c r="AL720" s="7"/>
      <c r="AM720" s="11">
        <v>1</v>
      </c>
      <c r="AN720" s="4" t="s">
        <v>58</v>
      </c>
      <c r="AO720" s="4"/>
      <c r="AP720" s="4" t="s">
        <v>66</v>
      </c>
      <c r="AQ720" s="4"/>
      <c r="AR720" s="4"/>
      <c r="AS720" s="4"/>
      <c r="AT720" s="4"/>
      <c r="AU720" s="120" t="s">
        <v>89</v>
      </c>
      <c r="AV720" s="8" t="s">
        <v>61</v>
      </c>
      <c r="AW720" s="8" t="s">
        <v>61</v>
      </c>
      <c r="AX720" s="10" t="str">
        <f>IF(AW720="","Vacio",IF(AV720=AW720,"Igual","Diferente"))</f>
        <v>Igual</v>
      </c>
      <c r="AY720" s="85"/>
      <c r="AZ720" s="85"/>
      <c r="BA720" s="6">
        <f ca="1">+IF(L720&gt;21,"Revisar",0)</f>
        <v>0</v>
      </c>
      <c r="BB720" s="26" t="s">
        <v>62</v>
      </c>
      <c r="BC720" s="85" t="s">
        <v>63</v>
      </c>
      <c r="BD720" s="26">
        <v>0</v>
      </c>
      <c r="BE720" s="26">
        <v>0</v>
      </c>
    </row>
    <row r="721" spans="1:57" x14ac:dyDescent="0.25">
      <c r="A721" s="26" t="str">
        <f>CONCATENATE(E721,"_",Y721)</f>
        <v>20602985971_PCR-LAP1325</v>
      </c>
      <c r="B721" s="26" t="str">
        <f>CONCATENATE(E721,"_",Z721)</f>
        <v>20602985971_</v>
      </c>
      <c r="C721" s="16">
        <v>44102</v>
      </c>
      <c r="D721" s="16">
        <v>44132</v>
      </c>
      <c r="E721" s="108">
        <v>20602985971</v>
      </c>
      <c r="F721" s="12" t="s">
        <v>3133</v>
      </c>
      <c r="G721" s="15" t="s">
        <v>3054</v>
      </c>
      <c r="H721" s="15" t="s">
        <v>3055</v>
      </c>
      <c r="I721" s="16">
        <v>44102</v>
      </c>
      <c r="J721" s="16">
        <v>44132</v>
      </c>
      <c r="K721" s="8"/>
      <c r="L721" s="9">
        <f ca="1">+TODAY()-J721</f>
        <v>24</v>
      </c>
      <c r="M721" s="29">
        <v>95</v>
      </c>
      <c r="N721" s="90"/>
      <c r="O721" s="10" t="str">
        <f>IF(N721="","Vacio",IF(M721=N721,"Igual","Diferente"))</f>
        <v>Vacio</v>
      </c>
      <c r="P721" s="29"/>
      <c r="Q721" s="90"/>
      <c r="R721" s="10" t="str">
        <f>IF(Q721="","Vacio",IF(P721=Q721,"Igual","Diferente"))</f>
        <v>Vacio</v>
      </c>
      <c r="S721" s="2">
        <f>+M721+P721/3.5</f>
        <v>95</v>
      </c>
      <c r="T721" s="2">
        <f ca="1">+IF(L721&gt;=0,IF(L721&lt;30,S721*1,IF(60&gt;L721,S721*2,IF(90&gt;L721,S721*3,IF(120&gt;L721,S721*4,IF(150&gt;L721,S721*5,IF(180&gt;L721,S721*6,IF(210&gt;L721,S721*7))))))),0)</f>
        <v>95</v>
      </c>
      <c r="U721" s="3" t="str">
        <f ca="1">+IF(L721&lt;0,0,IF(L721&lt;8,$A$1,IF(L721&lt;15,$B$1,IF(L721&lt;22,$C$1,IF(L721&lt;30,$D$1,IF(L721&lt;60,$H$1,IF(L721&lt;90,$I$1,IF(L721&lt;120,$J$1,IF(L721&lt;150,$K$1,IF(L721&lt;180,$L$1,IF(L721&lt;210,$E$1)))))))))))</f>
        <v>Fecha vencimiento Plazo Alquiler</v>
      </c>
      <c r="V721" s="4" t="s">
        <v>3131</v>
      </c>
      <c r="W721" s="11" t="s">
        <v>3132</v>
      </c>
      <c r="X721" s="7">
        <v>43612</v>
      </c>
      <c r="Y721" s="12" t="s">
        <v>3133</v>
      </c>
      <c r="Z721" s="12"/>
      <c r="AA721" s="12"/>
      <c r="AB721" s="31"/>
      <c r="AC721" s="31"/>
      <c r="AD721" s="31"/>
      <c r="AE721" s="31"/>
      <c r="AF721" s="260">
        <f ca="1">+TODAY()-AE721</f>
        <v>44156</v>
      </c>
      <c r="AG721" s="31"/>
      <c r="AH721" s="31"/>
      <c r="AI721" s="16"/>
      <c r="AJ721" s="16"/>
      <c r="AK721" s="15" t="s">
        <v>65</v>
      </c>
      <c r="AL721" s="16"/>
      <c r="AM721" s="30">
        <v>1</v>
      </c>
      <c r="AN721" s="15" t="s">
        <v>58</v>
      </c>
      <c r="AO721" s="15"/>
      <c r="AP721" s="15" t="s">
        <v>518</v>
      </c>
      <c r="AQ721" s="15"/>
      <c r="AR721" s="15"/>
      <c r="AS721" s="15"/>
      <c r="AT721" s="15"/>
      <c r="AU721" s="4" t="s">
        <v>111</v>
      </c>
      <c r="AV721" s="28" t="s">
        <v>61</v>
      </c>
      <c r="AW721" s="8" t="s">
        <v>61</v>
      </c>
      <c r="AX721" s="10" t="str">
        <f>IF(AW721="","Vacio",IF(AV721=AW721,"Igual","Diferente"))</f>
        <v>Igual</v>
      </c>
      <c r="AY721" s="26"/>
      <c r="AZ721" s="26"/>
      <c r="BA721" s="6" t="str">
        <f ca="1">+IF(L721&gt;21,"Revisar",0)</f>
        <v>Revisar</v>
      </c>
      <c r="BB721" s="26" t="s">
        <v>62</v>
      </c>
      <c r="BC721" s="85" t="s">
        <v>120</v>
      </c>
      <c r="BD721" s="26">
        <v>0</v>
      </c>
      <c r="BE721" s="26">
        <v>0</v>
      </c>
    </row>
    <row r="722" spans="1:57" x14ac:dyDescent="0.25">
      <c r="A722" s="26" t="str">
        <f>CONCATENATE(E722,"_",Y722)</f>
        <v>20602985971_PCR-LAP1326</v>
      </c>
      <c r="B722" s="26" t="str">
        <f>CONCATENATE(E722,"_",Z722)</f>
        <v>20602985971_</v>
      </c>
      <c r="C722" s="16">
        <v>44114</v>
      </c>
      <c r="D722" s="16">
        <v>44144</v>
      </c>
      <c r="E722" s="108">
        <v>20602985971</v>
      </c>
      <c r="F722" s="12" t="s">
        <v>3136</v>
      </c>
      <c r="G722" s="15" t="s">
        <v>3054</v>
      </c>
      <c r="H722" s="15" t="s">
        <v>3055</v>
      </c>
      <c r="I722" s="16">
        <v>44114</v>
      </c>
      <c r="J722" s="16">
        <v>44144</v>
      </c>
      <c r="K722" s="8"/>
      <c r="L722" s="9">
        <f ca="1">+TODAY()-J722</f>
        <v>12</v>
      </c>
      <c r="M722" s="29">
        <v>170</v>
      </c>
      <c r="N722" s="90"/>
      <c r="O722" s="10" t="str">
        <f>IF(N722="","Vacio",IF(M722=N722,"Igual","Diferente"))</f>
        <v>Vacio</v>
      </c>
      <c r="P722" s="29"/>
      <c r="Q722" s="90"/>
      <c r="R722" s="10" t="str">
        <f>IF(Q722="","Vacio",IF(P722=Q722,"Igual","Diferente"))</f>
        <v>Vacio</v>
      </c>
      <c r="S722" s="2">
        <f>+M722+P722/3.5</f>
        <v>170</v>
      </c>
      <c r="T722" s="2">
        <f ca="1">+IF(L722&gt;=0,IF(L722&lt;30,S722*1,IF(60&gt;L722,S722*2,IF(90&gt;L722,S722*3,IF(120&gt;L722,S722*4,IF(150&gt;L722,S722*5,IF(180&gt;L722,S722*6,IF(210&gt;L722,S722*7))))))),0)</f>
        <v>170</v>
      </c>
      <c r="U722" s="3" t="str">
        <f ca="1">+IF(L722&lt;0,0,IF(L722&lt;8,$A$1,IF(L722&lt;15,$B$1,IF(L722&lt;22,$C$1,IF(L722&lt;30,$D$1,IF(L722&lt;60,$H$1,IF(L722&lt;90,$I$1,IF(L722&lt;120,$J$1,IF(L722&lt;150,$K$1,IF(L722&lt;180,$L$1,IF(L722&lt;210,$E$1)))))))))))</f>
        <v>CONCATENACIÓN LAPTOP ANTERIOR</v>
      </c>
      <c r="V722" s="4" t="s">
        <v>3134</v>
      </c>
      <c r="W722" s="11" t="s">
        <v>3135</v>
      </c>
      <c r="X722" s="7">
        <v>44083</v>
      </c>
      <c r="Y722" s="12" t="s">
        <v>3136</v>
      </c>
      <c r="Z722" s="12"/>
      <c r="AA722" s="12"/>
      <c r="AB722" s="31"/>
      <c r="AC722" s="31"/>
      <c r="AD722" s="31"/>
      <c r="AE722" s="31"/>
      <c r="AF722" s="260">
        <f ca="1">+TODAY()-AE722</f>
        <v>44156</v>
      </c>
      <c r="AG722" s="31"/>
      <c r="AH722" s="31"/>
      <c r="AI722" s="16"/>
      <c r="AJ722" s="16"/>
      <c r="AK722" s="15"/>
      <c r="AL722" s="16"/>
      <c r="AM722" s="30">
        <v>1</v>
      </c>
      <c r="AN722" s="15" t="s">
        <v>58</v>
      </c>
      <c r="AO722" s="15"/>
      <c r="AP722" s="15" t="s">
        <v>518</v>
      </c>
      <c r="AQ722" s="15" t="s">
        <v>3137</v>
      </c>
      <c r="AR722" s="15"/>
      <c r="AS722" s="15"/>
      <c r="AT722" s="15"/>
      <c r="AU722" s="4" t="s">
        <v>111</v>
      </c>
      <c r="AV722" s="28" t="s">
        <v>61</v>
      </c>
      <c r="AW722" s="8" t="s">
        <v>61</v>
      </c>
      <c r="AX722" s="10" t="str">
        <f>IF(AW722="","Vacio",IF(AV722=AW722,"Igual","Diferente"))</f>
        <v>Igual</v>
      </c>
      <c r="AY722" s="26"/>
      <c r="AZ722" s="26"/>
      <c r="BA722" s="6">
        <f ca="1">+IF(L722&gt;21,"Revisar",0)</f>
        <v>0</v>
      </c>
      <c r="BB722" s="26" t="s">
        <v>62</v>
      </c>
      <c r="BC722" s="85" t="s">
        <v>63</v>
      </c>
      <c r="BD722" s="26">
        <v>0</v>
      </c>
      <c r="BE722" s="26">
        <v>0</v>
      </c>
    </row>
    <row r="723" spans="1:57" x14ac:dyDescent="0.25">
      <c r="A723" s="26" t="str">
        <f>CONCATENATE(E723,"_",Y723)</f>
        <v>20602985971_PCR-LAP1327</v>
      </c>
      <c r="B723" s="26" t="str">
        <f>CONCATENATE(E723,"_",Z723)</f>
        <v>20602985971_PCR-LAP1331</v>
      </c>
      <c r="C723" s="16">
        <v>44126</v>
      </c>
      <c r="D723" s="16">
        <v>44156</v>
      </c>
      <c r="E723" s="108">
        <v>20602985971</v>
      </c>
      <c r="F723" s="12" t="s">
        <v>3140</v>
      </c>
      <c r="G723" s="15" t="s">
        <v>3054</v>
      </c>
      <c r="H723" s="15" t="s">
        <v>3055</v>
      </c>
      <c r="I723" s="16">
        <v>44126</v>
      </c>
      <c r="J723" s="16">
        <v>44156</v>
      </c>
      <c r="K723" s="8"/>
      <c r="L723" s="9">
        <f ca="1">+TODAY()-J723</f>
        <v>0</v>
      </c>
      <c r="M723" s="29">
        <v>140</v>
      </c>
      <c r="N723" s="90"/>
      <c r="O723" s="10" t="str">
        <f>IF(N723="","Vacio",IF(M723=N723,"Igual","Diferente"))</f>
        <v>Vacio</v>
      </c>
      <c r="P723" s="29"/>
      <c r="Q723" s="90"/>
      <c r="R723" s="10" t="str">
        <f>IF(Q723="","Vacio",IF(P723=Q723,"Igual","Diferente"))</f>
        <v>Vacio</v>
      </c>
      <c r="S723" s="2">
        <f>+M723+P723/3.5</f>
        <v>140</v>
      </c>
      <c r="T723" s="2">
        <f ca="1">+IF(L723&gt;=0,IF(L723&lt;30,S723*1,IF(60&gt;L723,S723*2,IF(90&gt;L723,S723*3,IF(120&gt;L723,S723*4,IF(150&gt;L723,S723*5,IF(180&gt;L723,S723*6,IF(210&gt;L723,S723*7))))))),0)</f>
        <v>140</v>
      </c>
      <c r="U723" s="3" t="str">
        <f ca="1">+IF(L723&lt;0,0,IF(L723&lt;8,$A$1,IF(L723&lt;15,$B$1,IF(L723&lt;22,$C$1,IF(L723&lt;30,$D$1,IF(L723&lt;60,$H$1,IF(L723&lt;90,$I$1,IF(L723&lt;120,$J$1,IF(L723&lt;150,$K$1,IF(L723&lt;180,$L$1,IF(L723&lt;210,$E$1)))))))))))</f>
        <v>CONCATENACIÓN LAPTOP ACTUAL</v>
      </c>
      <c r="V723" s="15" t="s">
        <v>3138</v>
      </c>
      <c r="W723" s="30" t="s">
        <v>3139</v>
      </c>
      <c r="X723" s="16">
        <v>43791</v>
      </c>
      <c r="Y723" s="12" t="s">
        <v>3140</v>
      </c>
      <c r="Z723" s="12" t="s">
        <v>1050</v>
      </c>
      <c r="AA723" s="12"/>
      <c r="AB723" s="31"/>
      <c r="AC723" s="31"/>
      <c r="AD723" s="31"/>
      <c r="AE723" s="31"/>
      <c r="AF723" s="260">
        <f ca="1">+TODAY()-AE723</f>
        <v>44156</v>
      </c>
      <c r="AG723" s="31"/>
      <c r="AH723" s="31"/>
      <c r="AI723" s="16"/>
      <c r="AJ723" s="16"/>
      <c r="AK723" s="15"/>
      <c r="AL723" s="16"/>
      <c r="AM723" s="30">
        <v>1</v>
      </c>
      <c r="AN723" s="15" t="s">
        <v>58</v>
      </c>
      <c r="AO723" s="15"/>
      <c r="AP723" s="15" t="s">
        <v>66</v>
      </c>
      <c r="AQ723" s="15"/>
      <c r="AR723" s="15"/>
      <c r="AS723" s="15"/>
      <c r="AT723" s="15"/>
      <c r="AU723" s="4" t="s">
        <v>111</v>
      </c>
      <c r="AV723" s="28" t="s">
        <v>61</v>
      </c>
      <c r="AW723" s="8" t="s">
        <v>61</v>
      </c>
      <c r="AX723" s="10" t="str">
        <f>IF(AW723="","Vacio",IF(AV723=AW723,"Igual","Diferente"))</f>
        <v>Igual</v>
      </c>
      <c r="AY723" s="26"/>
      <c r="AZ723" s="26"/>
      <c r="BA723" s="6">
        <f ca="1">+IF(L723&gt;21,"Revisar",0)</f>
        <v>0</v>
      </c>
      <c r="BB723" s="26" t="s">
        <v>62</v>
      </c>
      <c r="BC723" s="85" t="s">
        <v>63</v>
      </c>
      <c r="BD723" s="26">
        <v>0</v>
      </c>
      <c r="BE723" s="26">
        <v>0</v>
      </c>
    </row>
    <row r="724" spans="1:57" x14ac:dyDescent="0.25">
      <c r="A724" s="26" t="str">
        <f>CONCATENATE(E724,"_",Y724)</f>
        <v>20602985971_PCR-LAP1328</v>
      </c>
      <c r="B724" s="26" t="str">
        <f>CONCATENATE(E724,"_",Z724)</f>
        <v>20602985971_</v>
      </c>
      <c r="C724" s="16">
        <v>44108</v>
      </c>
      <c r="D724" s="16">
        <v>44138</v>
      </c>
      <c r="E724" s="108">
        <v>20602985971</v>
      </c>
      <c r="F724" s="12" t="s">
        <v>3143</v>
      </c>
      <c r="G724" s="15" t="s">
        <v>3054</v>
      </c>
      <c r="H724" s="15" t="s">
        <v>3055</v>
      </c>
      <c r="I724" s="16">
        <v>44108</v>
      </c>
      <c r="J724" s="16">
        <v>44138</v>
      </c>
      <c r="K724" s="8"/>
      <c r="L724" s="9">
        <f ca="1">+TODAY()-J724</f>
        <v>18</v>
      </c>
      <c r="M724" s="29">
        <v>120</v>
      </c>
      <c r="N724" s="90"/>
      <c r="O724" s="10" t="str">
        <f>IF(N724="","Vacio",IF(M724=N724,"Igual","Diferente"))</f>
        <v>Vacio</v>
      </c>
      <c r="P724" s="29"/>
      <c r="Q724" s="90"/>
      <c r="R724" s="10" t="str">
        <f>IF(Q724="","Vacio",IF(P724=Q724,"Igual","Diferente"))</f>
        <v>Vacio</v>
      </c>
      <c r="S724" s="2">
        <f>+M724+P724/3.5</f>
        <v>120</v>
      </c>
      <c r="T724" s="2">
        <f ca="1">+IF(L724&gt;=0,IF(L724&lt;30,S724*1,IF(60&gt;L724,S724*2,IF(90&gt;L724,S724*3,IF(120&gt;L724,S724*4,IF(150&gt;L724,S724*5,IF(180&gt;L724,S724*6,IF(210&gt;L724,S724*7))))))),0)</f>
        <v>120</v>
      </c>
      <c r="U724" s="3" t="str">
        <f ca="1">+IF(L724&lt;0,0,IF(L724&lt;8,$A$1,IF(L724&lt;15,$B$1,IF(L724&lt;22,$C$1,IF(L724&lt;30,$D$1,IF(L724&lt;60,$H$1,IF(L724&lt;90,$I$1,IF(L724&lt;120,$J$1,IF(L724&lt;150,$K$1,IF(L724&lt;180,$L$1,IF(L724&lt;210,$E$1)))))))))))</f>
        <v>Fecha inicio Plazo Alquiler</v>
      </c>
      <c r="V724" s="4" t="s">
        <v>3141</v>
      </c>
      <c r="W724" s="11" t="s">
        <v>3142</v>
      </c>
      <c r="X724" s="7">
        <v>43651</v>
      </c>
      <c r="Y724" s="12" t="s">
        <v>3143</v>
      </c>
      <c r="Z724" s="12"/>
      <c r="AA724" s="12"/>
      <c r="AB724" s="31"/>
      <c r="AC724" s="31"/>
      <c r="AD724" s="31"/>
      <c r="AE724" s="31"/>
      <c r="AF724" s="260">
        <f ca="1">+TODAY()-AE724</f>
        <v>44156</v>
      </c>
      <c r="AG724" s="31"/>
      <c r="AH724" s="31"/>
      <c r="AI724" s="16"/>
      <c r="AJ724" s="16"/>
      <c r="AK724" s="15" t="s">
        <v>65</v>
      </c>
      <c r="AL724" s="16"/>
      <c r="AM724" s="30">
        <v>1</v>
      </c>
      <c r="AN724" s="15" t="s">
        <v>58</v>
      </c>
      <c r="AO724" s="15"/>
      <c r="AP724" s="15" t="s">
        <v>306</v>
      </c>
      <c r="AQ724" s="126" t="s">
        <v>122</v>
      </c>
      <c r="AR724" s="15"/>
      <c r="AS724" s="15"/>
      <c r="AT724" s="15"/>
      <c r="AU724" s="4" t="s">
        <v>111</v>
      </c>
      <c r="AV724" s="28" t="s">
        <v>61</v>
      </c>
      <c r="AW724" s="8" t="s">
        <v>61</v>
      </c>
      <c r="AX724" s="10" t="str">
        <f>IF(AW724="","Vacio",IF(AV724=AW724,"Igual","Diferente"))</f>
        <v>Igual</v>
      </c>
      <c r="AY724" s="26"/>
      <c r="AZ724" s="26"/>
      <c r="BA724" s="6">
        <f ca="1">+IF(L724&gt;21,"Revisar",0)</f>
        <v>0</v>
      </c>
      <c r="BB724" s="26" t="s">
        <v>62</v>
      </c>
      <c r="BC724" s="85" t="s">
        <v>63</v>
      </c>
      <c r="BD724" s="26">
        <v>0</v>
      </c>
      <c r="BE724" s="26">
        <v>7.13</v>
      </c>
    </row>
    <row r="725" spans="1:57" x14ac:dyDescent="0.25">
      <c r="A725" s="26" t="str">
        <f>CONCATENATE(E725,"_",Y725)</f>
        <v>20602985971_PCR-LAP1330</v>
      </c>
      <c r="B725" s="26" t="str">
        <f>CONCATENATE(E725,"_",Z725)</f>
        <v>20602985971_PCR-LAP1527</v>
      </c>
      <c r="C725" s="16">
        <v>44063</v>
      </c>
      <c r="D725" s="16">
        <v>44154</v>
      </c>
      <c r="E725" s="108">
        <v>20602985971</v>
      </c>
      <c r="F725" s="17" t="s">
        <v>424</v>
      </c>
      <c r="G725" s="15" t="s">
        <v>3054</v>
      </c>
      <c r="H725" s="15" t="s">
        <v>11344</v>
      </c>
      <c r="I725" s="16">
        <v>44063</v>
      </c>
      <c r="J725" s="16">
        <v>44154</v>
      </c>
      <c r="K725" s="8"/>
      <c r="L725" s="9">
        <f ca="1">+TODAY()-J725</f>
        <v>2</v>
      </c>
      <c r="M725" s="29">
        <v>60</v>
      </c>
      <c r="N725" s="90">
        <v>540</v>
      </c>
      <c r="O725" s="10" t="str">
        <f>IF(N725="","Vacio",IF(M725=N725,"Igual","Diferente"))</f>
        <v>Diferente</v>
      </c>
      <c r="P725" s="29"/>
      <c r="Q725" s="90"/>
      <c r="R725" s="10" t="str">
        <f>IF(Q725="","Vacio",IF(P725=Q725,"Igual","Diferente"))</f>
        <v>Vacio</v>
      </c>
      <c r="S725" s="2">
        <f>+M725+P725/3.5</f>
        <v>60</v>
      </c>
      <c r="T725" s="2">
        <f ca="1">+IF(L725&gt;=0,IF(L725&lt;30,S725*1,IF(60&gt;L725,S725*2,IF(90&gt;L725,S725*3,IF(120&gt;L725,S725*4,IF(150&gt;L725,S725*5,IF(180&gt;L725,S725*6,IF(210&gt;L725,S725*7))))))),0)</f>
        <v>60</v>
      </c>
      <c r="U725" s="3" t="str">
        <f ca="1">+IF(L725&lt;0,0,IF(L725&lt;8,$A$1,IF(L725&lt;15,$B$1,IF(L725&lt;22,$C$1,IF(L725&lt;30,$D$1,IF(L725&lt;60,$H$1,IF(L725&lt;90,$I$1,IF(L725&lt;120,$J$1,IF(L725&lt;150,$K$1,IF(L725&lt;180,$L$1,IF(L725&lt;210,$E$1)))))))))))</f>
        <v>CONCATENACIÓN LAPTOP ACTUAL</v>
      </c>
      <c r="V725" s="4" t="s">
        <v>3195</v>
      </c>
      <c r="W725" s="11"/>
      <c r="X725" s="7">
        <v>44063</v>
      </c>
      <c r="Y725" s="17" t="s">
        <v>424</v>
      </c>
      <c r="Z725" s="17" t="s">
        <v>1813</v>
      </c>
      <c r="AA725" s="12"/>
      <c r="AB725" s="31"/>
      <c r="AC725" s="31"/>
      <c r="AD725" s="31"/>
      <c r="AE725" s="31"/>
      <c r="AF725" s="260">
        <f ca="1">+TODAY()-AE725</f>
        <v>44156</v>
      </c>
      <c r="AG725" s="31"/>
      <c r="AH725" s="31"/>
      <c r="AI725" s="16" t="s">
        <v>3084</v>
      </c>
      <c r="AJ725" s="16" t="s">
        <v>3085</v>
      </c>
      <c r="AK725" s="15" t="s">
        <v>438</v>
      </c>
      <c r="AL725" s="16">
        <v>44001</v>
      </c>
      <c r="AM725" s="30">
        <v>1</v>
      </c>
      <c r="AN725" s="15" t="s">
        <v>58</v>
      </c>
      <c r="AO725" s="15"/>
      <c r="AP725" s="15" t="s">
        <v>66</v>
      </c>
      <c r="AQ725" s="15"/>
      <c r="AR725" s="15"/>
      <c r="AS725" s="15"/>
      <c r="AT725" s="15"/>
      <c r="AU725" s="4" t="s">
        <v>111</v>
      </c>
      <c r="AV725" s="28" t="s">
        <v>61</v>
      </c>
      <c r="AW725" s="8" t="s">
        <v>61</v>
      </c>
      <c r="AX725" s="10" t="str">
        <f>IF(AW725="","Vacio",IF(AV725=AW725,"Igual","Diferente"))</f>
        <v>Igual</v>
      </c>
      <c r="AY725" s="26"/>
      <c r="AZ725" s="26"/>
      <c r="BA725" s="6">
        <f ca="1">+IF(L725&gt;21,"Revisar",0)</f>
        <v>0</v>
      </c>
      <c r="BB725" s="26" t="s">
        <v>62</v>
      </c>
      <c r="BC725" s="85" t="s">
        <v>63</v>
      </c>
      <c r="BD725" s="26">
        <v>0</v>
      </c>
      <c r="BE725" s="26">
        <v>0</v>
      </c>
    </row>
    <row r="726" spans="1:57" x14ac:dyDescent="0.25">
      <c r="A726" s="26" t="str">
        <f>CONCATENATE(E726,"_",Y726)</f>
        <v>47470886_PCR-LAP1331</v>
      </c>
      <c r="B726" s="26" t="str">
        <f>CONCATENATE(E726,"_",Z726)</f>
        <v>47470886_</v>
      </c>
      <c r="C726" s="7">
        <v>44113</v>
      </c>
      <c r="D726" s="7">
        <v>44143</v>
      </c>
      <c r="E726" s="108">
        <v>47470886</v>
      </c>
      <c r="F726" s="12" t="s">
        <v>1050</v>
      </c>
      <c r="G726" s="4" t="s">
        <v>1046</v>
      </c>
      <c r="H726" s="4" t="s">
        <v>1047</v>
      </c>
      <c r="I726" s="7">
        <v>44113</v>
      </c>
      <c r="J726" s="7">
        <v>44143</v>
      </c>
      <c r="K726" s="8"/>
      <c r="L726" s="9">
        <f ca="1">+TODAY()-J726</f>
        <v>13</v>
      </c>
      <c r="M726" s="10">
        <v>100</v>
      </c>
      <c r="N726" s="90"/>
      <c r="O726" s="10" t="str">
        <f>IF(N726="","Vacio",IF(M726=N726,"Igual","Diferente"))</f>
        <v>Vacio</v>
      </c>
      <c r="P726" s="10"/>
      <c r="Q726" s="90"/>
      <c r="R726" s="10" t="str">
        <f>IF(Q726="","Vacio",IF(P726=Q726,"Igual","Diferente"))</f>
        <v>Vacio</v>
      </c>
      <c r="S726" s="2">
        <f>+M726+P726/3.5</f>
        <v>100</v>
      </c>
      <c r="T726" s="2">
        <f ca="1">+IF(L726&gt;=0,IF(L726&lt;30,S726*1,IF(60&gt;L726,S726*2,IF(90&gt;L726,S726*3,IF(120&gt;L726,S726*4,IF(150&gt;L726,S726*5,IF(180&gt;L726,S726*6,IF(210&gt;L726,S726*7))))))),0)</f>
        <v>100</v>
      </c>
      <c r="U726" s="3" t="str">
        <f ca="1">+IF(L726&lt;0,0,IF(L726&lt;8,$A$1,IF(L726&lt;15,$B$1,IF(L726&lt;22,$C$1,IF(L726&lt;30,$D$1,IF(L726&lt;60,$H$1,IF(L726&lt;90,$I$1,IF(L726&lt;120,$J$1,IF(L726&lt;150,$K$1,IF(L726&lt;180,$L$1,IF(L726&lt;210,$E$1)))))))))))</f>
        <v>CONCATENACIÓN LAPTOP ANTERIOR</v>
      </c>
      <c r="V726" s="4" t="s">
        <v>1048</v>
      </c>
      <c r="W726" s="11" t="s">
        <v>1049</v>
      </c>
      <c r="X726" s="7">
        <v>44112</v>
      </c>
      <c r="Y726" s="12" t="s">
        <v>1050</v>
      </c>
      <c r="Z726" s="12"/>
      <c r="AA726" s="12"/>
      <c r="AB726" s="13"/>
      <c r="AC726" s="13"/>
      <c r="AD726" s="13"/>
      <c r="AE726" s="13"/>
      <c r="AF726" s="260">
        <f ca="1">+TODAY()-AE726</f>
        <v>44156</v>
      </c>
      <c r="AG726" s="13"/>
      <c r="AH726" s="13"/>
      <c r="AI726" s="7"/>
      <c r="AJ726" s="7"/>
      <c r="AK726" s="4"/>
      <c r="AL726" s="7"/>
      <c r="AM726" s="11">
        <v>1</v>
      </c>
      <c r="AN726" s="4" t="s">
        <v>58</v>
      </c>
      <c r="AO726" s="4"/>
      <c r="AP726" s="4" t="s">
        <v>149</v>
      </c>
      <c r="AQ726" s="126" t="s">
        <v>122</v>
      </c>
      <c r="AR726" s="4"/>
      <c r="AS726" s="4"/>
      <c r="AT726" s="14"/>
      <c r="AU726" s="120" t="s">
        <v>89</v>
      </c>
      <c r="AV726" s="8" t="s">
        <v>61</v>
      </c>
      <c r="AW726" s="8" t="s">
        <v>61</v>
      </c>
      <c r="AX726" s="10" t="str">
        <f>IF(AW726="","Vacio",IF(AV726=AW726,"Igual","Diferente"))</f>
        <v>Igual</v>
      </c>
      <c r="AY726" s="26"/>
      <c r="AZ726" s="26"/>
      <c r="BA726" s="6">
        <f ca="1">+IF(L726&gt;21,"Revisar",0)</f>
        <v>0</v>
      </c>
      <c r="BB726" s="26" t="s">
        <v>62</v>
      </c>
      <c r="BC726" s="85" t="s">
        <v>63</v>
      </c>
      <c r="BD726" s="26">
        <v>0</v>
      </c>
      <c r="BE726" s="26">
        <v>7.13</v>
      </c>
    </row>
    <row r="727" spans="1:57" x14ac:dyDescent="0.25">
      <c r="A727" s="26" t="str">
        <f>CONCATENATE(E727,"_",Y727)</f>
        <v>20602985971_PCR-LAP1332</v>
      </c>
      <c r="B727" s="26" t="str">
        <f>CONCATENATE(E727,"_",Z727)</f>
        <v>20602985971_</v>
      </c>
      <c r="C727" s="16">
        <v>44136</v>
      </c>
      <c r="D727" s="16">
        <v>44166</v>
      </c>
      <c r="E727" s="108">
        <v>20602985971</v>
      </c>
      <c r="F727" s="12" t="s">
        <v>3146</v>
      </c>
      <c r="G727" s="15" t="s">
        <v>3054</v>
      </c>
      <c r="H727" s="15" t="s">
        <v>3055</v>
      </c>
      <c r="I727" s="16">
        <v>44136</v>
      </c>
      <c r="J727" s="16">
        <v>44166</v>
      </c>
      <c r="K727" s="8"/>
      <c r="L727" s="9">
        <f ca="1">+TODAY()-J727</f>
        <v>-10</v>
      </c>
      <c r="M727" s="29">
        <v>95</v>
      </c>
      <c r="N727" s="90"/>
      <c r="O727" s="10" t="str">
        <f>IF(N727="","Vacio",IF(M727=N727,"Igual","Diferente"))</f>
        <v>Vacio</v>
      </c>
      <c r="P727" s="29"/>
      <c r="Q727" s="90"/>
      <c r="R727" s="10" t="str">
        <f>IF(Q727="","Vacio",IF(P727=Q727,"Igual","Diferente"))</f>
        <v>Vacio</v>
      </c>
      <c r="S727" s="2">
        <f>+M727+P727/3.5</f>
        <v>95</v>
      </c>
      <c r="T727" s="2">
        <f ca="1">+IF(L727&gt;=0,IF(L727&lt;30,S727*1,IF(60&gt;L727,S727*2,IF(90&gt;L727,S727*3,IF(120&gt;L727,S727*4,IF(150&gt;L727,S727*5,IF(180&gt;L727,S727*6,IF(210&gt;L727,S727*7))))))),0)</f>
        <v>0</v>
      </c>
      <c r="U727" s="3">
        <f ca="1">+IF(L727&lt;0,0,IF(L727&lt;8,$A$1,IF(L727&lt;15,$B$1,IF(L727&lt;22,$C$1,IF(L727&lt;30,$D$1,IF(L727&lt;60,$H$1,IF(L727&lt;90,$I$1,IF(L727&lt;120,$J$1,IF(L727&lt;150,$K$1,IF(L727&lt;180,$L$1,IF(L727&lt;210,$E$1)))))))))))</f>
        <v>0</v>
      </c>
      <c r="V727" s="4" t="s">
        <v>3144</v>
      </c>
      <c r="W727" s="11" t="s">
        <v>3145</v>
      </c>
      <c r="X727" s="7">
        <v>43738</v>
      </c>
      <c r="Y727" s="12" t="s">
        <v>3146</v>
      </c>
      <c r="Z727" s="12"/>
      <c r="AA727" s="12"/>
      <c r="AB727" s="31"/>
      <c r="AC727" s="31"/>
      <c r="AD727" s="31"/>
      <c r="AE727" s="31"/>
      <c r="AF727" s="260">
        <f ca="1">+TODAY()-AE727</f>
        <v>44156</v>
      </c>
      <c r="AG727" s="31"/>
      <c r="AH727" s="31"/>
      <c r="AI727" s="16"/>
      <c r="AJ727" s="16"/>
      <c r="AK727" s="15" t="s">
        <v>3147</v>
      </c>
      <c r="AL727" s="16"/>
      <c r="AM727" s="30">
        <v>1</v>
      </c>
      <c r="AN727" s="15" t="s">
        <v>58</v>
      </c>
      <c r="AO727" s="15"/>
      <c r="AP727" s="15" t="s">
        <v>66</v>
      </c>
      <c r="AQ727" s="15"/>
      <c r="AR727" s="15"/>
      <c r="AS727" s="15"/>
      <c r="AT727" s="15"/>
      <c r="AU727" s="4" t="s">
        <v>111</v>
      </c>
      <c r="AV727" s="28" t="s">
        <v>61</v>
      </c>
      <c r="AW727" s="8" t="s">
        <v>61</v>
      </c>
      <c r="AX727" s="10" t="str">
        <f>IF(AW727="","Vacio",IF(AV727=AW727,"Igual","Diferente"))</f>
        <v>Igual</v>
      </c>
      <c r="AY727" s="26"/>
      <c r="AZ727" s="26"/>
      <c r="BA727" s="6">
        <f ca="1">+IF(L727&gt;21,"Revisar",0)</f>
        <v>0</v>
      </c>
      <c r="BB727" s="26" t="s">
        <v>62</v>
      </c>
      <c r="BC727" s="85" t="s">
        <v>63</v>
      </c>
      <c r="BD727" s="26">
        <v>0</v>
      </c>
      <c r="BE727" s="26">
        <v>0</v>
      </c>
    </row>
    <row r="728" spans="1:57" x14ac:dyDescent="0.25">
      <c r="A728" s="26" t="str">
        <f>CONCATENATE(E728,"_",Y728)</f>
        <v>20555936801_PCR-LAP1333</v>
      </c>
      <c r="B728" s="26" t="str">
        <f>CONCATENATE(E728,"_",Z728)</f>
        <v>20555936801_</v>
      </c>
      <c r="C728" s="7">
        <v>44122</v>
      </c>
      <c r="D728" s="7">
        <v>44152</v>
      </c>
      <c r="E728" s="108">
        <v>20555936801</v>
      </c>
      <c r="F728" s="12" t="s">
        <v>4285</v>
      </c>
      <c r="G728" s="4" t="s">
        <v>4278</v>
      </c>
      <c r="H728" s="4" t="s">
        <v>4279</v>
      </c>
      <c r="I728" s="7">
        <v>44122</v>
      </c>
      <c r="J728" s="7">
        <v>44152</v>
      </c>
      <c r="K728" s="8"/>
      <c r="L728" s="9">
        <f ca="1">+TODAY()-J728</f>
        <v>4</v>
      </c>
      <c r="M728" s="10">
        <v>55</v>
      </c>
      <c r="N728" s="90"/>
      <c r="O728" s="10" t="str">
        <f>IF(N728="","Vacio",IF(M728=N728,"Igual","Diferente"))</f>
        <v>Vacio</v>
      </c>
      <c r="P728" s="10"/>
      <c r="Q728" s="90"/>
      <c r="R728" s="10" t="str">
        <f>IF(Q728="","Vacio",IF(P728=Q728,"Igual","Diferente"))</f>
        <v>Vacio</v>
      </c>
      <c r="S728" s="2">
        <f>+M728+P728/3.5</f>
        <v>55</v>
      </c>
      <c r="T728" s="2">
        <f ca="1">+IF(L728&gt;=0,IF(L728&lt;30,S728*1,IF(60&gt;L728,S728*2,IF(90&gt;L728,S728*3,IF(120&gt;L728,S728*4,IF(150&gt;L728,S728*5,IF(180&gt;L728,S728*6,IF(210&gt;L728,S728*7))))))),0)</f>
        <v>55</v>
      </c>
      <c r="U728" s="3" t="str">
        <f ca="1">+IF(L728&lt;0,0,IF(L728&lt;8,$A$1,IF(L728&lt;15,$B$1,IF(L728&lt;22,$C$1,IF(L728&lt;30,$D$1,IF(L728&lt;60,$H$1,IF(L728&lt;90,$I$1,IF(L728&lt;120,$J$1,IF(L728&lt;150,$K$1,IF(L728&lt;180,$L$1,IF(L728&lt;210,$E$1)))))))))))</f>
        <v>CONCATENACIÓN LAPTOP ACTUAL</v>
      </c>
      <c r="V728" s="4" t="s">
        <v>4283</v>
      </c>
      <c r="W728" s="11" t="s">
        <v>4284</v>
      </c>
      <c r="X728" s="7">
        <v>43515</v>
      </c>
      <c r="Y728" s="12" t="s">
        <v>4285</v>
      </c>
      <c r="Z728" s="12"/>
      <c r="AA728" s="12"/>
      <c r="AB728" s="13"/>
      <c r="AC728" s="13"/>
      <c r="AD728" s="13"/>
      <c r="AE728" s="13"/>
      <c r="AF728" s="260">
        <f ca="1">+TODAY()-AE728</f>
        <v>44156</v>
      </c>
      <c r="AG728" s="13"/>
      <c r="AH728" s="13"/>
      <c r="AI728" s="7" t="s">
        <v>4286</v>
      </c>
      <c r="AJ728" s="27" t="s">
        <v>448</v>
      </c>
      <c r="AK728" s="4" t="s">
        <v>438</v>
      </c>
      <c r="AL728" s="7">
        <v>44061</v>
      </c>
      <c r="AM728" s="11">
        <v>1</v>
      </c>
      <c r="AN728" s="4" t="s">
        <v>58</v>
      </c>
      <c r="AO728" s="4"/>
      <c r="AP728" s="4" t="s">
        <v>306</v>
      </c>
      <c r="AQ728" s="4"/>
      <c r="AR728" s="4"/>
      <c r="AS728" s="4"/>
      <c r="AT728" s="4"/>
      <c r="AU728" s="4" t="s">
        <v>150</v>
      </c>
      <c r="AV728" s="8" t="s">
        <v>61</v>
      </c>
      <c r="AW728" s="8" t="s">
        <v>61</v>
      </c>
      <c r="AX728" s="10" t="str">
        <f>IF(AW728="","Vacio",IF(AV728=AW728,"Igual","Diferente"))</f>
        <v>Igual</v>
      </c>
      <c r="AY728" s="85"/>
      <c r="AZ728" s="85"/>
      <c r="BA728" s="6">
        <f ca="1">+IF(L728&gt;21,"Revisar",0)</f>
        <v>0</v>
      </c>
      <c r="BB728" s="26" t="s">
        <v>62</v>
      </c>
      <c r="BC728" s="85" t="s">
        <v>63</v>
      </c>
      <c r="BD728" s="26">
        <v>0</v>
      </c>
      <c r="BE728" s="26">
        <v>0</v>
      </c>
    </row>
    <row r="729" spans="1:57" x14ac:dyDescent="0.25">
      <c r="A729" s="26" t="str">
        <f>CONCATENATE(E729,"_",Y729)</f>
        <v>20547839651_PCR-LAP1334</v>
      </c>
      <c r="B729" s="26" t="str">
        <f>CONCATENATE(E729,"_",Z729)</f>
        <v>20547839651_PCR-LAP0365</v>
      </c>
      <c r="C729" s="53">
        <v>44105</v>
      </c>
      <c r="D729" s="53">
        <v>44135</v>
      </c>
      <c r="E729" s="108">
        <v>20547839651</v>
      </c>
      <c r="F729" s="17" t="s">
        <v>1307</v>
      </c>
      <c r="G729" s="15" t="s">
        <v>1279</v>
      </c>
      <c r="H729" s="52" t="s">
        <v>1280</v>
      </c>
      <c r="I729" s="53">
        <v>44105</v>
      </c>
      <c r="J729" s="53">
        <v>44135</v>
      </c>
      <c r="K729" s="28"/>
      <c r="L729" s="112">
        <f ca="1">+TODAY()-J729</f>
        <v>21</v>
      </c>
      <c r="M729" s="29">
        <v>32</v>
      </c>
      <c r="N729" s="95"/>
      <c r="O729" s="10" t="str">
        <f>IF(N729="","Vacio",IF(M729=N729,"Igual","Diferente"))</f>
        <v>Vacio</v>
      </c>
      <c r="P729" s="29"/>
      <c r="Q729" s="95"/>
      <c r="R729" s="29" t="str">
        <f>IF(Q729="","Vacio",IF(P729=Q729,"Igual","Diferente"))</f>
        <v>Vacio</v>
      </c>
      <c r="S729" s="2">
        <f>+M729+P729/3.5</f>
        <v>32</v>
      </c>
      <c r="T729" s="96">
        <f ca="1">+IF(L729&gt;=0,IF(L729&lt;30,S729*1,IF(60&gt;L729,S729*2,IF(90&gt;L729,S729*3,IF(120&gt;L729,S729*4,IF(150&gt;L729,S729*5,IF(180&gt;L729,S729*6,IF(210&gt;L729,S729*7))))))),0)</f>
        <v>32</v>
      </c>
      <c r="U729" s="3" t="str">
        <f ca="1">+IF(L729&lt;0,0,IF(L729&lt;8,$A$1,IF(L729&lt;15,$B$1,IF(L729&lt;22,$C$1,IF(L729&lt;30,$D$1,IF(L729&lt;60,$H$1,IF(L729&lt;90,$I$1,IF(L729&lt;120,$J$1,IF(L729&lt;150,$K$1,IF(L729&lt;180,$L$1,IF(L729&lt;210,$E$1)))))))))))</f>
        <v>Fecha inicio Plazo Alquiler</v>
      </c>
      <c r="V729" s="113" t="s">
        <v>1306</v>
      </c>
      <c r="W729" s="30" t="s">
        <v>1287</v>
      </c>
      <c r="X729" s="16">
        <v>44020</v>
      </c>
      <c r="Y729" s="17" t="s">
        <v>1307</v>
      </c>
      <c r="Z729" s="17" t="s">
        <v>1308</v>
      </c>
      <c r="AA729" s="17"/>
      <c r="AB729" s="31"/>
      <c r="AC729" s="31"/>
      <c r="AD729" s="31"/>
      <c r="AE729" s="31"/>
      <c r="AF729" s="261">
        <f ca="1">+TODAY()-AE729</f>
        <v>44156</v>
      </c>
      <c r="AG729" s="31"/>
      <c r="AH729" s="31"/>
      <c r="AI729" s="16"/>
      <c r="AJ729" s="16"/>
      <c r="AK729" s="15"/>
      <c r="AL729" s="16"/>
      <c r="AM729" s="11">
        <v>1</v>
      </c>
      <c r="AN729" s="15" t="s">
        <v>58</v>
      </c>
      <c r="AO729" s="15"/>
      <c r="AP729" s="15" t="s">
        <v>286</v>
      </c>
      <c r="AQ729" s="15"/>
      <c r="AR729" s="15"/>
      <c r="AS729" s="15"/>
      <c r="AT729" s="15"/>
      <c r="AU729" s="4" t="s">
        <v>11259</v>
      </c>
      <c r="AV729" s="28" t="s">
        <v>61</v>
      </c>
      <c r="AW729" s="28" t="s">
        <v>61</v>
      </c>
      <c r="AX729" s="10" t="str">
        <f>IF(AW729="","Vacio",IF(AV729=AW729,"Igual","Diferente"))</f>
        <v>Igual</v>
      </c>
      <c r="AY729" s="19"/>
      <c r="AZ729" s="19"/>
      <c r="BA729" s="6">
        <f ca="1">+IF(L729&gt;21,"Revisar",0)</f>
        <v>0</v>
      </c>
      <c r="BB729" s="19" t="s">
        <v>62</v>
      </c>
      <c r="BC729" s="19" t="s">
        <v>63</v>
      </c>
      <c r="BD729" s="26">
        <v>0</v>
      </c>
      <c r="BE729" s="26">
        <v>0</v>
      </c>
    </row>
    <row r="730" spans="1:57" x14ac:dyDescent="0.25">
      <c r="A730" s="26" t="str">
        <f>CONCATENATE(E730,"_",Y730)</f>
        <v>20555936801_PCR-LAP1335</v>
      </c>
      <c r="B730" s="26" t="str">
        <f>CONCATENATE(E730,"_",Z730)</f>
        <v>20555936801_</v>
      </c>
      <c r="C730" s="7">
        <v>44122</v>
      </c>
      <c r="D730" s="7">
        <v>44152</v>
      </c>
      <c r="E730" s="108">
        <v>20555936801</v>
      </c>
      <c r="F730" s="12" t="s">
        <v>4288</v>
      </c>
      <c r="G730" s="4" t="s">
        <v>4278</v>
      </c>
      <c r="H730" s="4" t="s">
        <v>4279</v>
      </c>
      <c r="I730" s="7">
        <v>44122</v>
      </c>
      <c r="J730" s="7">
        <v>44152</v>
      </c>
      <c r="K730" s="8"/>
      <c r="L730" s="9">
        <f ca="1">+TODAY()-J730</f>
        <v>4</v>
      </c>
      <c r="M730" s="10">
        <v>58</v>
      </c>
      <c r="N730" s="90"/>
      <c r="O730" s="10" t="str">
        <f>IF(N730="","Vacio",IF(M730=N730,"Igual","Diferente"))</f>
        <v>Vacio</v>
      </c>
      <c r="P730" s="10"/>
      <c r="Q730" s="90"/>
      <c r="R730" s="10" t="str">
        <f>IF(Q730="","Vacio",IF(P730=Q730,"Igual","Diferente"))</f>
        <v>Vacio</v>
      </c>
      <c r="S730" s="2">
        <f>+M730+P730/3.5</f>
        <v>58</v>
      </c>
      <c r="T730" s="2">
        <f ca="1">+IF(L730&gt;=0,IF(L730&lt;30,S730*1,IF(60&gt;L730,S730*2,IF(90&gt;L730,S730*3,IF(120&gt;L730,S730*4,IF(150&gt;L730,S730*5,IF(180&gt;L730,S730*6,IF(210&gt;L730,S730*7))))))),0)</f>
        <v>58</v>
      </c>
      <c r="U730" s="3" t="str">
        <f ca="1">+IF(L730&lt;0,0,IF(L730&lt;8,$A$1,IF(L730&lt;15,$B$1,IF(L730&lt;22,$C$1,IF(L730&lt;30,$D$1,IF(L730&lt;60,$H$1,IF(L730&lt;90,$I$1,IF(L730&lt;120,$J$1,IF(L730&lt;150,$K$1,IF(L730&lt;180,$L$1,IF(L730&lt;210,$E$1)))))))))))</f>
        <v>CONCATENACIÓN LAPTOP ACTUAL</v>
      </c>
      <c r="V730" s="4" t="s">
        <v>4287</v>
      </c>
      <c r="W730" s="11" t="s">
        <v>4284</v>
      </c>
      <c r="X730" s="7">
        <v>43515</v>
      </c>
      <c r="Y730" s="12" t="s">
        <v>4288</v>
      </c>
      <c r="Z730" s="12"/>
      <c r="AA730" s="12"/>
      <c r="AB730" s="13"/>
      <c r="AC730" s="13"/>
      <c r="AD730" s="13"/>
      <c r="AE730" s="13"/>
      <c r="AF730" s="260">
        <f ca="1">+TODAY()-AE730</f>
        <v>44156</v>
      </c>
      <c r="AG730" s="13"/>
      <c r="AH730" s="13"/>
      <c r="AI730" s="7" t="s">
        <v>4286</v>
      </c>
      <c r="AJ730" s="27" t="s">
        <v>448</v>
      </c>
      <c r="AK730" s="4" t="s">
        <v>438</v>
      </c>
      <c r="AL730" s="7">
        <v>44061</v>
      </c>
      <c r="AM730" s="11">
        <v>1</v>
      </c>
      <c r="AN730" s="4" t="s">
        <v>58</v>
      </c>
      <c r="AO730" s="4"/>
      <c r="AP730" s="4" t="s">
        <v>306</v>
      </c>
      <c r="AQ730" s="4"/>
      <c r="AR730" s="4"/>
      <c r="AS730" s="4"/>
      <c r="AT730" s="4"/>
      <c r="AU730" s="4" t="s">
        <v>150</v>
      </c>
      <c r="AV730" s="8" t="s">
        <v>61</v>
      </c>
      <c r="AW730" s="8" t="s">
        <v>61</v>
      </c>
      <c r="AX730" s="10" t="str">
        <f>IF(AW730="","Vacio",IF(AV730=AW730,"Igual","Diferente"))</f>
        <v>Igual</v>
      </c>
      <c r="AY730" s="85"/>
      <c r="AZ730" s="85"/>
      <c r="BA730" s="6">
        <f ca="1">+IF(L730&gt;21,"Revisar",0)</f>
        <v>0</v>
      </c>
      <c r="BB730" s="26" t="s">
        <v>62</v>
      </c>
      <c r="BC730" s="85" t="s">
        <v>63</v>
      </c>
      <c r="BD730" s="26">
        <v>0</v>
      </c>
      <c r="BE730" s="26">
        <v>0</v>
      </c>
    </row>
    <row r="731" spans="1:57" x14ac:dyDescent="0.25">
      <c r="A731" s="26" t="str">
        <f>CONCATENATE(E731,"_",Y731)</f>
        <v>20555936801_PCR-LAP1336</v>
      </c>
      <c r="B731" s="26" t="str">
        <f>CONCATENATE(E731,"_",Z731)</f>
        <v>20555936801_</v>
      </c>
      <c r="C731" s="7">
        <v>44122</v>
      </c>
      <c r="D731" s="7">
        <v>44152</v>
      </c>
      <c r="E731" s="108">
        <v>20555936801</v>
      </c>
      <c r="F731" s="12" t="s">
        <v>4289</v>
      </c>
      <c r="G731" s="4" t="s">
        <v>4278</v>
      </c>
      <c r="H731" s="4" t="s">
        <v>4279</v>
      </c>
      <c r="I731" s="7">
        <v>44122</v>
      </c>
      <c r="J731" s="7">
        <v>44152</v>
      </c>
      <c r="K731" s="8"/>
      <c r="L731" s="9">
        <f ca="1">+TODAY()-J731</f>
        <v>4</v>
      </c>
      <c r="M731" s="10">
        <v>58</v>
      </c>
      <c r="N731" s="90"/>
      <c r="O731" s="10" t="str">
        <f>IF(N731="","Vacio",IF(M731=N731,"Igual","Diferente"))</f>
        <v>Vacio</v>
      </c>
      <c r="P731" s="10"/>
      <c r="Q731" s="90"/>
      <c r="R731" s="10" t="str">
        <f>IF(Q731="","Vacio",IF(P731=Q731,"Igual","Diferente"))</f>
        <v>Vacio</v>
      </c>
      <c r="S731" s="2">
        <f>+M731+P731/3.5</f>
        <v>58</v>
      </c>
      <c r="T731" s="2">
        <f ca="1">+IF(L731&gt;=0,IF(L731&lt;30,S731*1,IF(60&gt;L731,S731*2,IF(90&gt;L731,S731*3,IF(120&gt;L731,S731*4,IF(150&gt;L731,S731*5,IF(180&gt;L731,S731*6,IF(210&gt;L731,S731*7))))))),0)</f>
        <v>58</v>
      </c>
      <c r="U731" s="3" t="str">
        <f ca="1">+IF(L731&lt;0,0,IF(L731&lt;8,$A$1,IF(L731&lt;15,$B$1,IF(L731&lt;22,$C$1,IF(L731&lt;30,$D$1,IF(L731&lt;60,$H$1,IF(L731&lt;90,$I$1,IF(L731&lt;120,$J$1,IF(L731&lt;150,$K$1,IF(L731&lt;180,$L$1,IF(L731&lt;210,$E$1)))))))))))</f>
        <v>CONCATENACIÓN LAPTOP ACTUAL</v>
      </c>
      <c r="V731" s="4" t="s">
        <v>4287</v>
      </c>
      <c r="W731" s="11" t="s">
        <v>4284</v>
      </c>
      <c r="X731" s="7">
        <v>43515</v>
      </c>
      <c r="Y731" s="12" t="s">
        <v>4289</v>
      </c>
      <c r="Z731" s="12"/>
      <c r="AA731" s="12"/>
      <c r="AB731" s="13"/>
      <c r="AC731" s="13"/>
      <c r="AD731" s="13"/>
      <c r="AE731" s="13"/>
      <c r="AF731" s="260">
        <f ca="1">+TODAY()-AE731</f>
        <v>44156</v>
      </c>
      <c r="AG731" s="13"/>
      <c r="AH731" s="13"/>
      <c r="AI731" s="7" t="s">
        <v>4286</v>
      </c>
      <c r="AJ731" s="27" t="s">
        <v>448</v>
      </c>
      <c r="AK731" s="4" t="s">
        <v>438</v>
      </c>
      <c r="AL731" s="7">
        <v>44061</v>
      </c>
      <c r="AM731" s="11">
        <v>1</v>
      </c>
      <c r="AN731" s="4" t="s">
        <v>58</v>
      </c>
      <c r="AO731" s="4"/>
      <c r="AP731" s="4" t="s">
        <v>306</v>
      </c>
      <c r="AQ731" s="4"/>
      <c r="AR731" s="4"/>
      <c r="AS731" s="4"/>
      <c r="AT731" s="4"/>
      <c r="AU731" s="4" t="s">
        <v>150</v>
      </c>
      <c r="AV731" s="8" t="s">
        <v>61</v>
      </c>
      <c r="AW731" s="8" t="s">
        <v>61</v>
      </c>
      <c r="AX731" s="10" t="str">
        <f>IF(AW731="","Vacio",IF(AV731=AW731,"Igual","Diferente"))</f>
        <v>Igual</v>
      </c>
      <c r="AY731" s="85"/>
      <c r="AZ731" s="85"/>
      <c r="BA731" s="6">
        <f ca="1">+IF(L731&gt;21,"Revisar",0)</f>
        <v>0</v>
      </c>
      <c r="BB731" s="26" t="s">
        <v>62</v>
      </c>
      <c r="BC731" s="85" t="s">
        <v>63</v>
      </c>
      <c r="BD731" s="26">
        <v>0</v>
      </c>
      <c r="BE731" s="26">
        <v>0</v>
      </c>
    </row>
    <row r="732" spans="1:57" x14ac:dyDescent="0.25">
      <c r="A732" s="26" t="str">
        <f>CONCATENATE(E732,"_",Y732)</f>
        <v>20555936801_PCR-LAP1337</v>
      </c>
      <c r="B732" s="26" t="str">
        <f>CONCATENATE(E732,"_",Z732)</f>
        <v>20555936801_</v>
      </c>
      <c r="C732" s="7">
        <v>44122</v>
      </c>
      <c r="D732" s="7">
        <v>44152</v>
      </c>
      <c r="E732" s="108">
        <v>20555936801</v>
      </c>
      <c r="F732" s="12" t="s">
        <v>4290</v>
      </c>
      <c r="G732" s="4" t="s">
        <v>4278</v>
      </c>
      <c r="H732" s="4" t="s">
        <v>4279</v>
      </c>
      <c r="I732" s="7">
        <v>44122</v>
      </c>
      <c r="J732" s="7">
        <v>44152</v>
      </c>
      <c r="K732" s="8"/>
      <c r="L732" s="9">
        <f ca="1">+TODAY()-J732</f>
        <v>4</v>
      </c>
      <c r="M732" s="10">
        <v>58</v>
      </c>
      <c r="N732" s="90"/>
      <c r="O732" s="10" t="str">
        <f>IF(N732="","Vacio",IF(M732=N732,"Igual","Diferente"))</f>
        <v>Vacio</v>
      </c>
      <c r="P732" s="10"/>
      <c r="Q732" s="90"/>
      <c r="R732" s="10" t="str">
        <f>IF(Q732="","Vacio",IF(P732=Q732,"Igual","Diferente"))</f>
        <v>Vacio</v>
      </c>
      <c r="S732" s="2">
        <f>+M732+P732/3.5</f>
        <v>58</v>
      </c>
      <c r="T732" s="2">
        <f ca="1">+IF(L732&gt;=0,IF(L732&lt;30,S732*1,IF(60&gt;L732,S732*2,IF(90&gt;L732,S732*3,IF(120&gt;L732,S732*4,IF(150&gt;L732,S732*5,IF(180&gt;L732,S732*6,IF(210&gt;L732,S732*7))))))),0)</f>
        <v>58</v>
      </c>
      <c r="U732" s="3" t="str">
        <f ca="1">+IF(L732&lt;0,0,IF(L732&lt;8,$A$1,IF(L732&lt;15,$B$1,IF(L732&lt;22,$C$1,IF(L732&lt;30,$D$1,IF(L732&lt;60,$H$1,IF(L732&lt;90,$I$1,IF(L732&lt;120,$J$1,IF(L732&lt;150,$K$1,IF(L732&lt;180,$L$1,IF(L732&lt;210,$E$1)))))))))))</f>
        <v>CONCATENACIÓN LAPTOP ACTUAL</v>
      </c>
      <c r="V732" s="4" t="s">
        <v>4287</v>
      </c>
      <c r="W732" s="11" t="s">
        <v>4284</v>
      </c>
      <c r="X732" s="7">
        <v>43515</v>
      </c>
      <c r="Y732" s="12" t="s">
        <v>4290</v>
      </c>
      <c r="Z732" s="12"/>
      <c r="AA732" s="12"/>
      <c r="AB732" s="13"/>
      <c r="AC732" s="13"/>
      <c r="AD732" s="13"/>
      <c r="AE732" s="13"/>
      <c r="AF732" s="260">
        <f ca="1">+TODAY()-AE732</f>
        <v>44156</v>
      </c>
      <c r="AG732" s="13"/>
      <c r="AH732" s="13"/>
      <c r="AI732" s="7" t="s">
        <v>4286</v>
      </c>
      <c r="AJ732" s="27" t="s">
        <v>448</v>
      </c>
      <c r="AK732" s="4" t="s">
        <v>438</v>
      </c>
      <c r="AL732" s="7">
        <v>44061</v>
      </c>
      <c r="AM732" s="11">
        <v>1</v>
      </c>
      <c r="AN732" s="4" t="s">
        <v>58</v>
      </c>
      <c r="AO732" s="4"/>
      <c r="AP732" s="4" t="s">
        <v>306</v>
      </c>
      <c r="AQ732" s="4"/>
      <c r="AR732" s="4"/>
      <c r="AS732" s="4"/>
      <c r="AT732" s="4"/>
      <c r="AU732" s="4" t="s">
        <v>150</v>
      </c>
      <c r="AV732" s="8" t="s">
        <v>61</v>
      </c>
      <c r="AW732" s="8" t="s">
        <v>61</v>
      </c>
      <c r="AX732" s="10" t="str">
        <f>IF(AW732="","Vacio",IF(AV732=AW732,"Igual","Diferente"))</f>
        <v>Igual</v>
      </c>
      <c r="AY732" s="85"/>
      <c r="AZ732" s="85"/>
      <c r="BA732" s="6">
        <f ca="1">+IF(L732&gt;21,"Revisar",0)</f>
        <v>0</v>
      </c>
      <c r="BB732" s="26" t="s">
        <v>62</v>
      </c>
      <c r="BC732" s="85" t="s">
        <v>63</v>
      </c>
      <c r="BD732" s="26">
        <v>0</v>
      </c>
      <c r="BE732" s="26">
        <v>0</v>
      </c>
    </row>
    <row r="733" spans="1:57" x14ac:dyDescent="0.25">
      <c r="A733" s="26" t="str">
        <f>CONCATENATE(E733,"_",Y733)</f>
        <v>20555936801_PCR-LAP1338</v>
      </c>
      <c r="B733" s="26" t="str">
        <f>CONCATENATE(E733,"_",Z733)</f>
        <v>20555936801_</v>
      </c>
      <c r="C733" s="7">
        <v>44122</v>
      </c>
      <c r="D733" s="7">
        <v>44152</v>
      </c>
      <c r="E733" s="108">
        <v>20555936801</v>
      </c>
      <c r="F733" s="12" t="s">
        <v>4291</v>
      </c>
      <c r="G733" s="4" t="s">
        <v>4278</v>
      </c>
      <c r="H733" s="4" t="s">
        <v>4279</v>
      </c>
      <c r="I733" s="7">
        <v>44122</v>
      </c>
      <c r="J733" s="7">
        <v>44152</v>
      </c>
      <c r="K733" s="8"/>
      <c r="L733" s="9">
        <f ca="1">+TODAY()-J733</f>
        <v>4</v>
      </c>
      <c r="M733" s="10">
        <v>58</v>
      </c>
      <c r="N733" s="90"/>
      <c r="O733" s="10" t="str">
        <f>IF(N733="","Vacio",IF(M733=N733,"Igual","Diferente"))</f>
        <v>Vacio</v>
      </c>
      <c r="P733" s="10"/>
      <c r="Q733" s="90"/>
      <c r="R733" s="10" t="str">
        <f>IF(Q733="","Vacio",IF(P733=Q733,"Igual","Diferente"))</f>
        <v>Vacio</v>
      </c>
      <c r="S733" s="2">
        <f>+M733+P733/3.5</f>
        <v>58</v>
      </c>
      <c r="T733" s="2">
        <f ca="1">+IF(L733&gt;=0,IF(L733&lt;30,S733*1,IF(60&gt;L733,S733*2,IF(90&gt;L733,S733*3,IF(120&gt;L733,S733*4,IF(150&gt;L733,S733*5,IF(180&gt;L733,S733*6,IF(210&gt;L733,S733*7))))))),0)</f>
        <v>58</v>
      </c>
      <c r="U733" s="3" t="str">
        <f ca="1">+IF(L733&lt;0,0,IF(L733&lt;8,$A$1,IF(L733&lt;15,$B$1,IF(L733&lt;22,$C$1,IF(L733&lt;30,$D$1,IF(L733&lt;60,$H$1,IF(L733&lt;90,$I$1,IF(L733&lt;120,$J$1,IF(L733&lt;150,$K$1,IF(L733&lt;180,$L$1,IF(L733&lt;210,$E$1)))))))))))</f>
        <v>CONCATENACIÓN LAPTOP ACTUAL</v>
      </c>
      <c r="V733" s="4" t="s">
        <v>4287</v>
      </c>
      <c r="W733" s="11" t="s">
        <v>4284</v>
      </c>
      <c r="X733" s="7">
        <v>43515</v>
      </c>
      <c r="Y733" s="12" t="s">
        <v>4291</v>
      </c>
      <c r="Z733" s="12"/>
      <c r="AA733" s="12"/>
      <c r="AB733" s="13"/>
      <c r="AC733" s="13"/>
      <c r="AD733" s="13"/>
      <c r="AE733" s="13"/>
      <c r="AF733" s="260">
        <f ca="1">+TODAY()-AE733</f>
        <v>44156</v>
      </c>
      <c r="AG733" s="13"/>
      <c r="AH733" s="13"/>
      <c r="AI733" s="7" t="s">
        <v>4286</v>
      </c>
      <c r="AJ733" s="27" t="s">
        <v>448</v>
      </c>
      <c r="AK733" s="4" t="s">
        <v>438</v>
      </c>
      <c r="AL733" s="7">
        <v>44061</v>
      </c>
      <c r="AM733" s="11">
        <v>1</v>
      </c>
      <c r="AN733" s="4" t="s">
        <v>58</v>
      </c>
      <c r="AO733" s="4"/>
      <c r="AP733" s="4" t="s">
        <v>306</v>
      </c>
      <c r="AQ733" s="4"/>
      <c r="AR733" s="4"/>
      <c r="AS733" s="4"/>
      <c r="AT733" s="4"/>
      <c r="AU733" s="4" t="s">
        <v>150</v>
      </c>
      <c r="AV733" s="8" t="s">
        <v>61</v>
      </c>
      <c r="AW733" s="8" t="s">
        <v>61</v>
      </c>
      <c r="AX733" s="10" t="str">
        <f>IF(AW733="","Vacio",IF(AV733=AW733,"Igual","Diferente"))</f>
        <v>Igual</v>
      </c>
      <c r="AY733" s="85"/>
      <c r="AZ733" s="85"/>
      <c r="BA733" s="6">
        <f ca="1">+IF(L733&gt;21,"Revisar",0)</f>
        <v>0</v>
      </c>
      <c r="BB733" s="26" t="s">
        <v>62</v>
      </c>
      <c r="BC733" s="85" t="s">
        <v>63</v>
      </c>
      <c r="BD733" s="26">
        <v>0</v>
      </c>
      <c r="BE733" s="26">
        <v>0</v>
      </c>
    </row>
    <row r="734" spans="1:57" x14ac:dyDescent="0.25">
      <c r="A734" s="26" t="str">
        <f>CONCATENATE(E734,"_",Y734)</f>
        <v>Ninguno_PCR-LAP1339</v>
      </c>
      <c r="B734" s="26" t="str">
        <f>CONCATENATE(E734,"_",Z734)</f>
        <v>Ninguno_</v>
      </c>
      <c r="C734" s="46">
        <v>43922</v>
      </c>
      <c r="D734" s="46">
        <v>44196</v>
      </c>
      <c r="E734" s="108" t="s">
        <v>4182</v>
      </c>
      <c r="F734" s="12" t="s">
        <v>481</v>
      </c>
      <c r="G734" s="47" t="s">
        <v>4183</v>
      </c>
      <c r="H734" s="47"/>
      <c r="I734" s="46"/>
      <c r="J734" s="46"/>
      <c r="K734" s="83"/>
      <c r="L734" s="9">
        <f ca="1">+TODAY()-J734</f>
        <v>44156</v>
      </c>
      <c r="M734" s="84"/>
      <c r="N734" s="90"/>
      <c r="O734" s="10" t="str">
        <f>IF(N734="","Vacio",IF(M734=N734,"Igual","Diferente"))</f>
        <v>Vacio</v>
      </c>
      <c r="P734" s="84"/>
      <c r="Q734" s="90"/>
      <c r="R734" s="10" t="str">
        <f>IF(Q734="","Vacio",IF(P734=Q734,"Igual","Diferente"))</f>
        <v>Vacio</v>
      </c>
      <c r="S734" s="2">
        <f>+M734+P734/3.5</f>
        <v>0</v>
      </c>
      <c r="T734" s="2" t="b">
        <f ca="1">+IF(L734&gt;=0,IF(L734&lt;30,S734*1,IF(60&gt;L734,S734*2,IF(90&gt;L734,S734*3,IF(120&gt;L734,S734*4,IF(150&gt;L734,S734*5,IF(180&gt;L734,S734*6,IF(210&gt;L734,S734*7))))))),0)</f>
        <v>0</v>
      </c>
      <c r="U734" s="3" t="b">
        <f ca="1">+IF(L734&lt;0,0,IF(L734&lt;8,$A$1,IF(L734&lt;15,$B$1,IF(L734&lt;22,$C$1,IF(L734&lt;30,$D$1,IF(L734&lt;60,$H$1,IF(L734&lt;90,$I$1,IF(L734&lt;120,$J$1,IF(L734&lt;150,$K$1,IF(L734&lt;180,$L$1,IF(L734&lt;210,$E$1)))))))))))</f>
        <v>0</v>
      </c>
      <c r="V734" s="47" t="s">
        <v>4184</v>
      </c>
      <c r="W734" s="48" t="s">
        <v>4185</v>
      </c>
      <c r="X734" s="46">
        <v>43922</v>
      </c>
      <c r="Y734" s="12" t="s">
        <v>481</v>
      </c>
      <c r="Z734" s="12"/>
      <c r="AA734" s="12"/>
      <c r="AB734" s="13"/>
      <c r="AC734" s="13"/>
      <c r="AD734" s="13"/>
      <c r="AE734" s="13"/>
      <c r="AF734" s="260">
        <f ca="1">+TODAY()-AE734</f>
        <v>44156</v>
      </c>
      <c r="AG734" s="13"/>
      <c r="AH734" s="13"/>
      <c r="AI734" s="46"/>
      <c r="AJ734" s="46"/>
      <c r="AK734" s="47"/>
      <c r="AL734" s="46"/>
      <c r="AM734" s="48">
        <v>1</v>
      </c>
      <c r="AN734" s="47"/>
      <c r="AO734" s="47"/>
      <c r="AP734" s="4" t="s">
        <v>66</v>
      </c>
      <c r="AQ734" s="4"/>
      <c r="AR734" s="47"/>
      <c r="AS734" s="47"/>
      <c r="AT734" s="47"/>
      <c r="AU734" s="47" t="s">
        <v>4186</v>
      </c>
      <c r="AV734" s="40" t="s">
        <v>61</v>
      </c>
      <c r="AW734" s="8" t="s">
        <v>4187</v>
      </c>
      <c r="AX734" s="10" t="str">
        <f>IF(AW734="","Vacio",IF(AV734=AW734,"Igual","Diferente"))</f>
        <v>Diferente</v>
      </c>
      <c r="AY734" s="26" t="s">
        <v>4188</v>
      </c>
      <c r="AZ734" s="26"/>
      <c r="BA734" s="6" t="str">
        <f ca="1">+IF(L734&gt;21,"Revisar",0)</f>
        <v>Revisar</v>
      </c>
      <c r="BB734" s="26"/>
      <c r="BC734" s="85" t="s">
        <v>120</v>
      </c>
      <c r="BD734" s="26">
        <v>0</v>
      </c>
      <c r="BE734" s="26">
        <v>0</v>
      </c>
    </row>
    <row r="735" spans="1:57" x14ac:dyDescent="0.25">
      <c r="A735" s="26" t="str">
        <f>CONCATENATE(E735,"_",Y735)</f>
        <v>20505601808_PCR-LAP1341</v>
      </c>
      <c r="B735" s="26" t="str">
        <f>CONCATENATE(E735,"_",Z735)</f>
        <v>20505601808_</v>
      </c>
      <c r="C735" s="7">
        <v>44128</v>
      </c>
      <c r="D735" s="7">
        <v>44158</v>
      </c>
      <c r="E735" s="108">
        <v>20505601808</v>
      </c>
      <c r="F735" s="12" t="s">
        <v>447</v>
      </c>
      <c r="G735" s="4" t="s">
        <v>430</v>
      </c>
      <c r="H735" s="4" t="s">
        <v>431</v>
      </c>
      <c r="I735" s="7">
        <v>44128</v>
      </c>
      <c r="J735" s="7">
        <v>44158</v>
      </c>
      <c r="K735" s="8"/>
      <c r="L735" s="9">
        <f ca="1">+TODAY()-J735</f>
        <v>-2</v>
      </c>
      <c r="M735" s="10">
        <v>90</v>
      </c>
      <c r="N735" s="95"/>
      <c r="O735" s="10" t="str">
        <f>IF(N735="","Vacio",IF(M735=N735,"Igual","Diferente"))</f>
        <v>Vacio</v>
      </c>
      <c r="P735" s="10"/>
      <c r="Q735" s="95"/>
      <c r="R735" s="10" t="str">
        <f>IF(Q735="","Vacio",IF(P735=Q735,"Igual","Diferente"))</f>
        <v>Vacio</v>
      </c>
      <c r="S735" s="2">
        <f>+M735+P735/3.5</f>
        <v>90</v>
      </c>
      <c r="T735" s="2">
        <f ca="1">+IF(L735&gt;=0,IF(L735&lt;30,S735*1,IF(60&gt;L735,S735*2,IF(90&gt;L735,S735*3,IF(120&gt;L735,S735*4,IF(150&gt;L735,S735*5,IF(180&gt;L735,S735*6,IF(210&gt;L735,S735*7))))))),0)</f>
        <v>0</v>
      </c>
      <c r="U735" s="3">
        <f ca="1">+IF(L735&lt;0,0,IF(L735&lt;8,$A$1,IF(L735&lt;15,$B$1,IF(L735&lt;22,$C$1,IF(L735&lt;30,$D$1,IF(L735&lt;60,$H$1,IF(L735&lt;90,$I$1,IF(L735&lt;120,$J$1,IF(L735&lt;150,$K$1,IF(L735&lt;180,$L$1,IF(L735&lt;210,$E$1)))))))))))</f>
        <v>0</v>
      </c>
      <c r="V735" s="4"/>
      <c r="W735" s="11"/>
      <c r="X735" s="7"/>
      <c r="Y735" s="12" t="s">
        <v>447</v>
      </c>
      <c r="Z735" s="12"/>
      <c r="AA735" s="12"/>
      <c r="AB735" s="13"/>
      <c r="AC735" s="13"/>
      <c r="AD735" s="13"/>
      <c r="AE735" s="13"/>
      <c r="AF735" s="260">
        <f ca="1">+TODAY()-AE735</f>
        <v>44156</v>
      </c>
      <c r="AG735" s="13"/>
      <c r="AH735" s="13"/>
      <c r="AI735" s="7" t="s">
        <v>436</v>
      </c>
      <c r="AJ735" s="27" t="s">
        <v>448</v>
      </c>
      <c r="AK735" s="4" t="s">
        <v>438</v>
      </c>
      <c r="AL735" s="7">
        <v>43885</v>
      </c>
      <c r="AM735" s="11">
        <v>1</v>
      </c>
      <c r="AN735" s="4" t="s">
        <v>58</v>
      </c>
      <c r="AO735" s="4"/>
      <c r="AP735" s="4" t="s">
        <v>306</v>
      </c>
      <c r="AQ735" s="4"/>
      <c r="AR735" s="4"/>
      <c r="AS735" s="4"/>
      <c r="AT735" s="4"/>
      <c r="AU735" s="4" t="s">
        <v>429</v>
      </c>
      <c r="AV735" s="8" t="s">
        <v>61</v>
      </c>
      <c r="AW735" s="28" t="s">
        <v>61</v>
      </c>
      <c r="AX735" s="10" t="str">
        <f>IF(AW735="","Vacio",IF(AV735=AW735,"Igual","Diferente"))</f>
        <v>Igual</v>
      </c>
      <c r="AY735" s="85"/>
      <c r="AZ735" s="85"/>
      <c r="BA735" s="6">
        <f ca="1">+IF(L735&gt;21,"Revisar",0)</f>
        <v>0</v>
      </c>
      <c r="BB735" s="19" t="s">
        <v>62</v>
      </c>
      <c r="BC735" s="19" t="s">
        <v>63</v>
      </c>
      <c r="BD735" s="26">
        <v>0</v>
      </c>
      <c r="BE735" s="26">
        <v>0</v>
      </c>
    </row>
    <row r="736" spans="1:57" x14ac:dyDescent="0.25">
      <c r="A736" s="26" t="str">
        <f>CONCATENATE(E736,"_",Y736)</f>
        <v>20505601808_PCR-LAP1342</v>
      </c>
      <c r="B736" s="26" t="str">
        <f>CONCATENATE(E736,"_",Z736)</f>
        <v>20505601808_</v>
      </c>
      <c r="C736" s="7">
        <v>44128</v>
      </c>
      <c r="D736" s="7">
        <v>44158</v>
      </c>
      <c r="E736" s="108">
        <v>20505601808</v>
      </c>
      <c r="F736" s="12" t="s">
        <v>449</v>
      </c>
      <c r="G736" s="4" t="s">
        <v>430</v>
      </c>
      <c r="H736" s="4" t="s">
        <v>431</v>
      </c>
      <c r="I736" s="7">
        <v>44128</v>
      </c>
      <c r="J736" s="7">
        <v>44158</v>
      </c>
      <c r="K736" s="8"/>
      <c r="L736" s="9">
        <f ca="1">+TODAY()-J736</f>
        <v>-2</v>
      </c>
      <c r="M736" s="10">
        <v>90</v>
      </c>
      <c r="N736" s="95"/>
      <c r="O736" s="10" t="str">
        <f>IF(N736="","Vacio",IF(M736=N736,"Igual","Diferente"))</f>
        <v>Vacio</v>
      </c>
      <c r="P736" s="10"/>
      <c r="Q736" s="95"/>
      <c r="R736" s="10" t="str">
        <f>IF(Q736="","Vacio",IF(P736=Q736,"Igual","Diferente"))</f>
        <v>Vacio</v>
      </c>
      <c r="S736" s="2">
        <f>+M736+P736/3.5</f>
        <v>90</v>
      </c>
      <c r="T736" s="2">
        <f ca="1">+IF(L736&gt;=0,IF(L736&lt;30,S736*1,IF(60&gt;L736,S736*2,IF(90&gt;L736,S736*3,IF(120&gt;L736,S736*4,IF(150&gt;L736,S736*5,IF(180&gt;L736,S736*6,IF(210&gt;L736,S736*7))))))),0)</f>
        <v>0</v>
      </c>
      <c r="U736" s="3">
        <f ca="1">+IF(L736&lt;0,0,IF(L736&lt;8,$A$1,IF(L736&lt;15,$B$1,IF(L736&lt;22,$C$1,IF(L736&lt;30,$D$1,IF(L736&lt;60,$H$1,IF(L736&lt;90,$I$1,IF(L736&lt;120,$J$1,IF(L736&lt;150,$K$1,IF(L736&lt;180,$L$1,IF(L736&lt;210,$E$1)))))))))))</f>
        <v>0</v>
      </c>
      <c r="V736" s="4"/>
      <c r="W736" s="11"/>
      <c r="X736" s="7"/>
      <c r="Y736" s="12" t="s">
        <v>449</v>
      </c>
      <c r="Z736" s="12"/>
      <c r="AA736" s="12"/>
      <c r="AB736" s="13"/>
      <c r="AC736" s="13"/>
      <c r="AD736" s="13"/>
      <c r="AE736" s="13"/>
      <c r="AF736" s="260">
        <f ca="1">+TODAY()-AE736</f>
        <v>44156</v>
      </c>
      <c r="AG736" s="13"/>
      <c r="AH736" s="13"/>
      <c r="AI736" s="7" t="s">
        <v>436</v>
      </c>
      <c r="AJ736" s="27" t="s">
        <v>448</v>
      </c>
      <c r="AK736" s="4" t="s">
        <v>438</v>
      </c>
      <c r="AL736" s="7">
        <v>43885</v>
      </c>
      <c r="AM736" s="11">
        <v>1</v>
      </c>
      <c r="AN736" s="4" t="s">
        <v>58</v>
      </c>
      <c r="AO736" s="4"/>
      <c r="AP736" s="4" t="s">
        <v>306</v>
      </c>
      <c r="AQ736" s="4"/>
      <c r="AR736" s="4"/>
      <c r="AS736" s="4"/>
      <c r="AT736" s="4"/>
      <c r="AU736" s="4" t="s">
        <v>429</v>
      </c>
      <c r="AV736" s="8" t="s">
        <v>61</v>
      </c>
      <c r="AW736" s="28" t="s">
        <v>61</v>
      </c>
      <c r="AX736" s="10" t="str">
        <f>IF(AW736="","Vacio",IF(AV736=AW736,"Igual","Diferente"))</f>
        <v>Igual</v>
      </c>
      <c r="AY736" s="85"/>
      <c r="AZ736" s="85"/>
      <c r="BA736" s="6">
        <f ca="1">+IF(L736&gt;21,"Revisar",0)</f>
        <v>0</v>
      </c>
      <c r="BB736" s="19" t="s">
        <v>62</v>
      </c>
      <c r="BC736" s="19" t="s">
        <v>63</v>
      </c>
      <c r="BD736" s="26">
        <v>0</v>
      </c>
      <c r="BE736" s="26">
        <v>0</v>
      </c>
    </row>
    <row r="737" spans="1:57" x14ac:dyDescent="0.25">
      <c r="A737" s="26" t="str">
        <f>CONCATENATE(E737,"_",Y737)</f>
        <v>20329545459_PCR-LAP1343</v>
      </c>
      <c r="B737" s="26" t="str">
        <f>CONCATENATE(E737,"_",Z737)</f>
        <v>20329545459_</v>
      </c>
      <c r="C737" s="7">
        <v>44104</v>
      </c>
      <c r="D737" s="7">
        <v>44133</v>
      </c>
      <c r="E737" s="108">
        <v>20329545459</v>
      </c>
      <c r="F737" s="12" t="s">
        <v>2179</v>
      </c>
      <c r="G737" s="21" t="s">
        <v>2061</v>
      </c>
      <c r="H737" s="4" t="s">
        <v>11311</v>
      </c>
      <c r="I737" s="7">
        <v>44104</v>
      </c>
      <c r="J737" s="7">
        <v>44133</v>
      </c>
      <c r="K737" s="8" t="s">
        <v>2098</v>
      </c>
      <c r="L737" s="9">
        <f ca="1">+TODAY()-J737</f>
        <v>23</v>
      </c>
      <c r="M737" s="10">
        <v>115</v>
      </c>
      <c r="N737" s="94"/>
      <c r="O737" s="10" t="str">
        <f>IF(N737="","Vacio",IF(M737=N737,"Igual","Diferente"))</f>
        <v>Vacio</v>
      </c>
      <c r="P737" s="10"/>
      <c r="Q737" s="94"/>
      <c r="R737" s="10" t="str">
        <f>IF(Q737="","Vacio",IF(P737=Q737,"Igual","Diferente"))</f>
        <v>Vacio</v>
      </c>
      <c r="S737" s="2">
        <f>+M737+P737/3.5</f>
        <v>115</v>
      </c>
      <c r="T737" s="2">
        <f ca="1">+IF(L737&gt;=0,IF(L737&lt;30,S737*1,IF(60&gt;L737,S737*2,IF(90&gt;L737,S737*3,IF(120&gt;L737,S737*4,IF(150&gt;L737,S737*5,IF(180&gt;L737,S737*6,IF(210&gt;L737,S737*7))))))),0)</f>
        <v>115</v>
      </c>
      <c r="U737" s="3" t="str">
        <f ca="1">+IF(L737&lt;0,0,IF(L737&lt;8,$A$1,IF(L737&lt;15,$B$1,IF(L737&lt;22,$C$1,IF(L737&lt;30,$D$1,IF(L737&lt;60,$H$1,IF(L737&lt;90,$I$1,IF(L737&lt;120,$J$1,IF(L737&lt;150,$K$1,IF(L737&lt;180,$L$1,IF(L737&lt;210,$E$1)))))))))))</f>
        <v>Fecha vencimiento Plazo Alquiler</v>
      </c>
      <c r="V737" s="4" t="s">
        <v>2127</v>
      </c>
      <c r="W737" s="11" t="s">
        <v>2178</v>
      </c>
      <c r="X737" s="7">
        <v>43644</v>
      </c>
      <c r="Y737" s="12" t="s">
        <v>2179</v>
      </c>
      <c r="Z737" s="12"/>
      <c r="AA737" s="12"/>
      <c r="AB737" s="13"/>
      <c r="AC737" s="13"/>
      <c r="AD737" s="13"/>
      <c r="AE737" s="13"/>
      <c r="AF737" s="260">
        <f ca="1">+TODAY()-AE737</f>
        <v>44156</v>
      </c>
      <c r="AG737" s="13"/>
      <c r="AH737" s="13"/>
      <c r="AI737" s="7"/>
      <c r="AJ737" s="7"/>
      <c r="AK737" s="4" t="s">
        <v>65</v>
      </c>
      <c r="AL737" s="7"/>
      <c r="AM737" s="11">
        <v>1</v>
      </c>
      <c r="AN737" s="4" t="s">
        <v>58</v>
      </c>
      <c r="AO737" s="4"/>
      <c r="AP737" s="4" t="s">
        <v>66</v>
      </c>
      <c r="AQ737" s="4"/>
      <c r="AR737" s="4"/>
      <c r="AS737" s="4"/>
      <c r="AT737" s="4"/>
      <c r="AU737" s="4" t="s">
        <v>111</v>
      </c>
      <c r="AV737" s="8" t="s">
        <v>61</v>
      </c>
      <c r="AW737" s="8" t="s">
        <v>61</v>
      </c>
      <c r="AX737" s="10" t="str">
        <f>IF(AW737="","Vacio",IF(AV737=AW737,"Igual","Diferente"))</f>
        <v>Igual</v>
      </c>
      <c r="AY737" s="85"/>
      <c r="AZ737" s="85"/>
      <c r="BA737" s="6" t="str">
        <f ca="1">+IF(L737&gt;21,"Revisar",0)</f>
        <v>Revisar</v>
      </c>
      <c r="BB737" s="85" t="s">
        <v>62</v>
      </c>
      <c r="BC737" s="85" t="s">
        <v>120</v>
      </c>
      <c r="BD737" s="26">
        <v>0</v>
      </c>
      <c r="BE737" s="26">
        <v>0</v>
      </c>
    </row>
    <row r="738" spans="1:57" x14ac:dyDescent="0.25">
      <c r="A738" s="26" t="str">
        <f>CONCATENATE(E738,"_",Y738)</f>
        <v>20505601808_PCR-LAP1344</v>
      </c>
      <c r="B738" s="26" t="str">
        <f>CONCATENATE(E738,"_",Z738)</f>
        <v>20505601808_</v>
      </c>
      <c r="C738" s="7">
        <v>44128</v>
      </c>
      <c r="D738" s="7">
        <v>44158</v>
      </c>
      <c r="E738" s="108">
        <v>20505601808</v>
      </c>
      <c r="F738" s="12" t="s">
        <v>450</v>
      </c>
      <c r="G738" s="4" t="s">
        <v>430</v>
      </c>
      <c r="H738" s="4" t="s">
        <v>431</v>
      </c>
      <c r="I738" s="7">
        <v>44128</v>
      </c>
      <c r="J738" s="7">
        <v>44158</v>
      </c>
      <c r="K738" s="8"/>
      <c r="L738" s="9">
        <f ca="1">+TODAY()-J738</f>
        <v>-2</v>
      </c>
      <c r="M738" s="10">
        <v>90</v>
      </c>
      <c r="N738" s="95"/>
      <c r="O738" s="10" t="str">
        <f>IF(N738="","Vacio",IF(M738=N738,"Igual","Diferente"))</f>
        <v>Vacio</v>
      </c>
      <c r="P738" s="10"/>
      <c r="Q738" s="95"/>
      <c r="R738" s="10" t="str">
        <f>IF(Q738="","Vacio",IF(P738=Q738,"Igual","Diferente"))</f>
        <v>Vacio</v>
      </c>
      <c r="S738" s="2">
        <f>+M738+P738/3.5</f>
        <v>90</v>
      </c>
      <c r="T738" s="2">
        <f ca="1">+IF(L738&gt;=0,IF(L738&lt;30,S738*1,IF(60&gt;L738,S738*2,IF(90&gt;L738,S738*3,IF(120&gt;L738,S738*4,IF(150&gt;L738,S738*5,IF(180&gt;L738,S738*6,IF(210&gt;L738,S738*7))))))),0)</f>
        <v>0</v>
      </c>
      <c r="U738" s="3">
        <f ca="1">+IF(L738&lt;0,0,IF(L738&lt;8,$A$1,IF(L738&lt;15,$B$1,IF(L738&lt;22,$C$1,IF(L738&lt;30,$D$1,IF(L738&lt;60,$H$1,IF(L738&lt;90,$I$1,IF(L738&lt;120,$J$1,IF(L738&lt;150,$K$1,IF(L738&lt;180,$L$1,IF(L738&lt;210,$E$1)))))))))))</f>
        <v>0</v>
      </c>
      <c r="V738" s="4"/>
      <c r="W738" s="11"/>
      <c r="X738" s="7"/>
      <c r="Y738" s="12" t="s">
        <v>450</v>
      </c>
      <c r="Z738" s="12"/>
      <c r="AA738" s="12"/>
      <c r="AB738" s="13"/>
      <c r="AC738" s="13"/>
      <c r="AD738" s="13"/>
      <c r="AE738" s="13"/>
      <c r="AF738" s="260">
        <f ca="1">+TODAY()-AE738</f>
        <v>44156</v>
      </c>
      <c r="AG738" s="13"/>
      <c r="AH738" s="13"/>
      <c r="AI738" s="7" t="s">
        <v>436</v>
      </c>
      <c r="AJ738" s="27" t="s">
        <v>448</v>
      </c>
      <c r="AK738" s="4" t="s">
        <v>438</v>
      </c>
      <c r="AL738" s="7">
        <v>43885</v>
      </c>
      <c r="AM738" s="11">
        <v>1</v>
      </c>
      <c r="AN738" s="4" t="s">
        <v>58</v>
      </c>
      <c r="AO738" s="4"/>
      <c r="AP738" s="4" t="s">
        <v>306</v>
      </c>
      <c r="AQ738" s="4"/>
      <c r="AR738" s="4"/>
      <c r="AS738" s="4"/>
      <c r="AT738" s="4"/>
      <c r="AU738" s="4" t="s">
        <v>429</v>
      </c>
      <c r="AV738" s="8" t="s">
        <v>61</v>
      </c>
      <c r="AW738" s="28" t="s">
        <v>61</v>
      </c>
      <c r="AX738" s="10" t="str">
        <f>IF(AW738="","Vacio",IF(AV738=AW738,"Igual","Diferente"))</f>
        <v>Igual</v>
      </c>
      <c r="AY738" s="85"/>
      <c r="AZ738" s="85"/>
      <c r="BA738" s="6">
        <f ca="1">+IF(L738&gt;21,"Revisar",0)</f>
        <v>0</v>
      </c>
      <c r="BB738" s="19" t="s">
        <v>62</v>
      </c>
      <c r="BC738" s="19" t="s">
        <v>63</v>
      </c>
      <c r="BD738" s="26">
        <v>0</v>
      </c>
      <c r="BE738" s="26">
        <v>0</v>
      </c>
    </row>
    <row r="739" spans="1:57" x14ac:dyDescent="0.25">
      <c r="A739" s="26" t="str">
        <f>CONCATENATE(E739,"_",Y739)</f>
        <v>20550601185_PCR-LAP1345</v>
      </c>
      <c r="B739" s="26" t="str">
        <f>CONCATENATE(E739,"_",Z739)</f>
        <v>20550601185_</v>
      </c>
      <c r="C739" s="22">
        <v>44110</v>
      </c>
      <c r="D739" s="22">
        <v>44140</v>
      </c>
      <c r="E739" s="108">
        <v>20550601185</v>
      </c>
      <c r="F739" s="12" t="s">
        <v>453</v>
      </c>
      <c r="G739" s="4" t="s">
        <v>2548</v>
      </c>
      <c r="H739" s="21" t="s">
        <v>2558</v>
      </c>
      <c r="I739" s="22">
        <v>44110</v>
      </c>
      <c r="J739" s="22">
        <v>44140</v>
      </c>
      <c r="K739" s="8"/>
      <c r="L739" s="9">
        <f ca="1">+TODAY()-J739</f>
        <v>16</v>
      </c>
      <c r="M739" s="10">
        <v>69</v>
      </c>
      <c r="N739" s="90"/>
      <c r="O739" s="10" t="str">
        <f>IF(N739="","Vacio",IF(M739=N739,"Igual","Diferente"))</f>
        <v>Vacio</v>
      </c>
      <c r="P739" s="10"/>
      <c r="Q739" s="90"/>
      <c r="R739" s="10" t="str">
        <f>IF(Q739="","Vacio",IF(P739=Q739,"Igual","Diferente"))</f>
        <v>Vacio</v>
      </c>
      <c r="S739" s="2">
        <f>+M739+P739/3.5</f>
        <v>69</v>
      </c>
      <c r="T739" s="2">
        <f ca="1">+IF(L739&gt;=0,IF(L739&lt;30,S739*1,IF(60&gt;L739,S739*2,IF(90&gt;L739,S739*3,IF(120&gt;L739,S739*4,IF(150&gt;L739,S739*5,IF(180&gt;L739,S739*6,IF(210&gt;L739,S739*7))))))),0)</f>
        <v>69</v>
      </c>
      <c r="U739" s="3" t="str">
        <f ca="1">+IF(L739&lt;0,0,IF(L739&lt;8,$A$1,IF(L739&lt;15,$B$1,IF(L739&lt;22,$C$1,IF(L739&lt;30,$D$1,IF(L739&lt;60,$H$1,IF(L739&lt;90,$I$1,IF(L739&lt;120,$J$1,IF(L739&lt;150,$K$1,IF(L739&lt;180,$L$1,IF(L739&lt;210,$E$1)))))))))))</f>
        <v>Fecha inicio Plazo Alquiler</v>
      </c>
      <c r="V739" s="4" t="s">
        <v>2619</v>
      </c>
      <c r="W739" s="11" t="s">
        <v>2620</v>
      </c>
      <c r="X739" s="7">
        <v>44109</v>
      </c>
      <c r="Y739" s="12" t="s">
        <v>453</v>
      </c>
      <c r="Z739" s="12"/>
      <c r="AA739" s="12"/>
      <c r="AB739" s="13"/>
      <c r="AC739" s="13"/>
      <c r="AD739" s="13"/>
      <c r="AE739" s="13"/>
      <c r="AF739" s="260">
        <f ca="1">+TODAY()-AE739</f>
        <v>44156</v>
      </c>
      <c r="AG739" s="13"/>
      <c r="AH739" s="13"/>
      <c r="AI739" s="7"/>
      <c r="AJ739" s="7"/>
      <c r="AK739" s="4"/>
      <c r="AL739" s="7"/>
      <c r="AM739" s="11">
        <v>1</v>
      </c>
      <c r="AN739" s="4" t="s">
        <v>58</v>
      </c>
      <c r="AO739" s="4"/>
      <c r="AP739" s="4" t="s">
        <v>66</v>
      </c>
      <c r="AQ739" s="4"/>
      <c r="AR739" s="4"/>
      <c r="AS739" s="4"/>
      <c r="AT739" s="4"/>
      <c r="AU739" s="4" t="s">
        <v>150</v>
      </c>
      <c r="AV739" s="8" t="s">
        <v>61</v>
      </c>
      <c r="AW739" s="8" t="s">
        <v>61</v>
      </c>
      <c r="AX739" s="10" t="str">
        <f>IF(AW739="","Vacio",IF(AV739=AW739,"Igual","Diferente"))</f>
        <v>Igual</v>
      </c>
      <c r="AY739" s="26"/>
      <c r="AZ739" s="26"/>
      <c r="BA739" s="6">
        <f ca="1">+IF(L739&gt;21,"Revisar",0)</f>
        <v>0</v>
      </c>
      <c r="BB739" s="26" t="s">
        <v>62</v>
      </c>
      <c r="BC739" s="85" t="s">
        <v>63</v>
      </c>
      <c r="BD739" s="26">
        <v>0</v>
      </c>
      <c r="BE739" s="26">
        <v>0</v>
      </c>
    </row>
    <row r="740" spans="1:57" x14ac:dyDescent="0.25">
      <c r="A740" s="26" t="str">
        <f>CONCATENATE(E740,"_",Y740)</f>
        <v>20505601808_PCR-LAP1346</v>
      </c>
      <c r="B740" s="26" t="str">
        <f>CONCATENATE(E740,"_",Z740)</f>
        <v>20505601808_</v>
      </c>
      <c r="C740" s="7">
        <v>44128</v>
      </c>
      <c r="D740" s="7">
        <v>44158</v>
      </c>
      <c r="E740" s="108">
        <v>20505601808</v>
      </c>
      <c r="F740" s="12" t="s">
        <v>455</v>
      </c>
      <c r="G740" s="4" t="s">
        <v>430</v>
      </c>
      <c r="H740" s="4" t="s">
        <v>431</v>
      </c>
      <c r="I740" s="7">
        <v>44128</v>
      </c>
      <c r="J740" s="7">
        <v>44158</v>
      </c>
      <c r="K740" s="8"/>
      <c r="L740" s="9">
        <f ca="1">+TODAY()-J740</f>
        <v>-2</v>
      </c>
      <c r="M740" s="10">
        <v>90</v>
      </c>
      <c r="N740" s="95"/>
      <c r="O740" s="10" t="str">
        <f>IF(N740="","Vacio",IF(M740=N740,"Igual","Diferente"))</f>
        <v>Vacio</v>
      </c>
      <c r="P740" s="10"/>
      <c r="Q740" s="95"/>
      <c r="R740" s="10" t="str">
        <f>IF(Q740="","Vacio",IF(P740=Q740,"Igual","Diferente"))</f>
        <v>Vacio</v>
      </c>
      <c r="S740" s="2">
        <f>+M740+P740/3.5</f>
        <v>90</v>
      </c>
      <c r="T740" s="2">
        <f ca="1">+IF(L740&gt;=0,IF(L740&lt;30,S740*1,IF(60&gt;L740,S740*2,IF(90&gt;L740,S740*3,IF(120&gt;L740,S740*4,IF(150&gt;L740,S740*5,IF(180&gt;L740,S740*6,IF(210&gt;L740,S740*7))))))),0)</f>
        <v>0</v>
      </c>
      <c r="U740" s="3">
        <f ca="1">+IF(L740&lt;0,0,IF(L740&lt;8,$A$1,IF(L740&lt;15,$B$1,IF(L740&lt;22,$C$1,IF(L740&lt;30,$D$1,IF(L740&lt;60,$H$1,IF(L740&lt;90,$I$1,IF(L740&lt;120,$J$1,IF(L740&lt;150,$K$1,IF(L740&lt;180,$L$1,IF(L740&lt;210,$E$1)))))))))))</f>
        <v>0</v>
      </c>
      <c r="V740" s="4"/>
      <c r="W740" s="11"/>
      <c r="X740" s="7"/>
      <c r="Y740" s="12" t="s">
        <v>455</v>
      </c>
      <c r="Z740" s="12"/>
      <c r="AA740" s="12"/>
      <c r="AB740" s="13"/>
      <c r="AC740" s="13"/>
      <c r="AD740" s="13"/>
      <c r="AE740" s="13"/>
      <c r="AF740" s="260">
        <f ca="1">+TODAY()-AE740</f>
        <v>44156</v>
      </c>
      <c r="AG740" s="13"/>
      <c r="AH740" s="13"/>
      <c r="AI740" s="7" t="s">
        <v>436</v>
      </c>
      <c r="AJ740" s="27" t="s">
        <v>448</v>
      </c>
      <c r="AK740" s="4" t="s">
        <v>438</v>
      </c>
      <c r="AL740" s="7">
        <v>43885</v>
      </c>
      <c r="AM740" s="11">
        <v>1</v>
      </c>
      <c r="AN740" s="4" t="s">
        <v>58</v>
      </c>
      <c r="AO740" s="4"/>
      <c r="AP740" s="4" t="s">
        <v>306</v>
      </c>
      <c r="AQ740" s="4"/>
      <c r="AR740" s="4"/>
      <c r="AS740" s="4"/>
      <c r="AT740" s="4"/>
      <c r="AU740" s="4" t="s">
        <v>429</v>
      </c>
      <c r="AV740" s="8" t="s">
        <v>61</v>
      </c>
      <c r="AW740" s="28" t="s">
        <v>61</v>
      </c>
      <c r="AX740" s="10" t="str">
        <f>IF(AW740="","Vacio",IF(AV740=AW740,"Igual","Diferente"))</f>
        <v>Igual</v>
      </c>
      <c r="AY740" s="85"/>
      <c r="AZ740" s="85"/>
      <c r="BA740" s="6">
        <f ca="1">+IF(L740&gt;21,"Revisar",0)</f>
        <v>0</v>
      </c>
      <c r="BB740" s="19" t="s">
        <v>62</v>
      </c>
      <c r="BC740" s="19" t="s">
        <v>63</v>
      </c>
      <c r="BD740" s="26">
        <v>0</v>
      </c>
      <c r="BE740" s="26">
        <v>0</v>
      </c>
    </row>
    <row r="741" spans="1:57" x14ac:dyDescent="0.25">
      <c r="A741" s="26" t="str">
        <f>CONCATENATE(E741,"_",Y741)</f>
        <v>20516368994_PCR-LAP1347</v>
      </c>
      <c r="B741" s="26" t="str">
        <f>CONCATENATE(E741,"_",Z741)</f>
        <v>20516368994_</v>
      </c>
      <c r="C741" s="7">
        <v>44105</v>
      </c>
      <c r="D741" s="7">
        <v>44135</v>
      </c>
      <c r="E741" s="108">
        <v>20516368994</v>
      </c>
      <c r="F741" s="12" t="s">
        <v>1278</v>
      </c>
      <c r="G741" s="4" t="s">
        <v>1246</v>
      </c>
      <c r="H741" s="4" t="s">
        <v>1274</v>
      </c>
      <c r="I741" s="7">
        <v>44105</v>
      </c>
      <c r="J741" s="7">
        <v>44135</v>
      </c>
      <c r="K741" s="8" t="s">
        <v>1275</v>
      </c>
      <c r="L741" s="9">
        <f ca="1">+TODAY()-J741</f>
        <v>21</v>
      </c>
      <c r="M741" s="10">
        <v>90</v>
      </c>
      <c r="N741" s="94"/>
      <c r="O741" s="10" t="str">
        <f>IF(N741="","Vacio",IF(M741=N741,"Igual","Diferente"))</f>
        <v>Vacio</v>
      </c>
      <c r="P741" s="10"/>
      <c r="Q741" s="94"/>
      <c r="R741" s="10" t="str">
        <f>IF(Q741="","Vacio",IF(P741=Q741,"Igual","Diferente"))</f>
        <v>Vacio</v>
      </c>
      <c r="S741" s="2">
        <f>+M741+P741/3.5</f>
        <v>90</v>
      </c>
      <c r="T741" s="2">
        <f ca="1">+IF(L741&gt;=0,IF(L741&lt;30,S741*1,IF(60&gt;L741,S741*2,IF(90&gt;L741,S741*3,IF(120&gt;L741,S741*4,IF(150&gt;L741,S741*5,IF(180&gt;L741,S741*6,IF(210&gt;L741,S741*7))))))),0)</f>
        <v>90</v>
      </c>
      <c r="U741" s="3" t="str">
        <f ca="1">+IF(L741&lt;0,0,IF(L741&lt;8,$A$1,IF(L741&lt;15,$B$1,IF(L741&lt;22,$C$1,IF(L741&lt;30,$D$1,IF(L741&lt;60,$H$1,IF(L741&lt;90,$I$1,IF(L741&lt;120,$J$1,IF(L741&lt;150,$K$1,IF(L741&lt;180,$L$1,IF(L741&lt;210,$E$1)))))))))))</f>
        <v>Fecha inicio Plazo Alquiler</v>
      </c>
      <c r="V741" s="4" t="s">
        <v>1276</v>
      </c>
      <c r="W741" s="11" t="s">
        <v>1277</v>
      </c>
      <c r="X741" s="7">
        <v>43713</v>
      </c>
      <c r="Y741" s="12" t="s">
        <v>1278</v>
      </c>
      <c r="Z741" s="12"/>
      <c r="AA741" s="12"/>
      <c r="AB741" s="13"/>
      <c r="AC741" s="13"/>
      <c r="AD741" s="13"/>
      <c r="AE741" s="13"/>
      <c r="AF741" s="260">
        <f ca="1">+TODAY()-AE741</f>
        <v>44156</v>
      </c>
      <c r="AG741" s="13"/>
      <c r="AH741" s="13"/>
      <c r="AI741" s="7"/>
      <c r="AJ741" s="7"/>
      <c r="AK741" s="4" t="s">
        <v>65</v>
      </c>
      <c r="AL741" s="7"/>
      <c r="AM741" s="11">
        <v>1</v>
      </c>
      <c r="AN741" s="4" t="s">
        <v>58</v>
      </c>
      <c r="AO741" s="4"/>
      <c r="AP741" s="4" t="s">
        <v>66</v>
      </c>
      <c r="AQ741" s="4"/>
      <c r="AR741" s="4"/>
      <c r="AS741" s="4"/>
      <c r="AT741" s="14"/>
      <c r="AU741" s="4" t="s">
        <v>429</v>
      </c>
      <c r="AV741" s="8" t="s">
        <v>61</v>
      </c>
      <c r="AW741" s="8" t="s">
        <v>61</v>
      </c>
      <c r="AX741" s="10" t="str">
        <f>IF(AW741="","Vacio",IF(AV741=AW741,"Igual","Diferente"))</f>
        <v>Igual</v>
      </c>
      <c r="AY741" s="85"/>
      <c r="AZ741" s="85"/>
      <c r="BA741" s="6">
        <f ca="1">+IF(L741&gt;21,"Revisar",0)</f>
        <v>0</v>
      </c>
      <c r="BB741" s="85" t="s">
        <v>62</v>
      </c>
      <c r="BC741" s="85" t="s">
        <v>63</v>
      </c>
      <c r="BD741" s="26">
        <v>0</v>
      </c>
      <c r="BE741" s="26">
        <v>0</v>
      </c>
    </row>
    <row r="742" spans="1:57" x14ac:dyDescent="0.25">
      <c r="A742" s="26" t="str">
        <f>CONCATENATE(E742,"_",Y742)</f>
        <v>20551464971_PCR-LAP1348</v>
      </c>
      <c r="B742" s="26" t="str">
        <f>CONCATENATE(E742,"_",Z742)</f>
        <v>20551464971_</v>
      </c>
      <c r="C742" s="7">
        <v>44104</v>
      </c>
      <c r="D742" s="7">
        <v>44133</v>
      </c>
      <c r="E742" s="108">
        <v>20551464971</v>
      </c>
      <c r="F742" s="12" t="s">
        <v>125</v>
      </c>
      <c r="G742" s="4" t="s">
        <v>105</v>
      </c>
      <c r="H742" s="4" t="s">
        <v>106</v>
      </c>
      <c r="I742" s="7">
        <v>44104</v>
      </c>
      <c r="J742" s="7">
        <v>44133</v>
      </c>
      <c r="K742" s="8" t="s">
        <v>107</v>
      </c>
      <c r="L742" s="9">
        <f ca="1">+TODAY()-J742</f>
        <v>23</v>
      </c>
      <c r="M742" s="10">
        <v>65</v>
      </c>
      <c r="N742" s="90"/>
      <c r="O742" s="10" t="str">
        <f>IF(N742="","Vacio",IF(M742=N742,"Igual","Diferente"))</f>
        <v>Vacio</v>
      </c>
      <c r="P742" s="10"/>
      <c r="Q742" s="90"/>
      <c r="R742" s="10" t="str">
        <f>IF(Q742="","Vacio",IF(P742=Q742,"Igual","Diferente"))</f>
        <v>Vacio</v>
      </c>
      <c r="S742" s="2">
        <f>+M742+P742/3.5</f>
        <v>65</v>
      </c>
      <c r="T742" s="2">
        <f ca="1">+IF(L742&gt;=0,IF(L742&lt;30,S742*1,IF(60&gt;L742,S742*2,IF(90&gt;L742,S742*3,IF(120&gt;L742,S742*4,IF(150&gt;L742,S742*5,IF(180&gt;L742,S742*6,IF(210&gt;L742,S742*7))))))),0)</f>
        <v>65</v>
      </c>
      <c r="U742" s="3" t="str">
        <f ca="1">+IF(L742&lt;0,0,IF(L742&lt;8,$A$1,IF(L742&lt;15,$B$1,IF(L742&lt;22,$C$1,IF(L742&lt;30,$D$1,IF(L742&lt;60,$H$1,IF(L742&lt;90,$I$1,IF(L742&lt;120,$J$1,IF(L742&lt;150,$K$1,IF(L742&lt;180,$L$1,IF(L742&lt;210,$E$1)))))))))))</f>
        <v>Fecha vencimiento Plazo Alquiler</v>
      </c>
      <c r="V742" s="4" t="s">
        <v>124</v>
      </c>
      <c r="W742" s="11" t="s">
        <v>109</v>
      </c>
      <c r="X742" s="7">
        <v>44042</v>
      </c>
      <c r="Y742" s="12" t="s">
        <v>125</v>
      </c>
      <c r="Z742" s="12"/>
      <c r="AA742" s="12"/>
      <c r="AB742" s="13"/>
      <c r="AC742" s="13"/>
      <c r="AD742" s="13"/>
      <c r="AE742" s="13"/>
      <c r="AF742" s="260">
        <f ca="1">+TODAY()-AE742</f>
        <v>44156</v>
      </c>
      <c r="AG742" s="13"/>
      <c r="AH742" s="13"/>
      <c r="AI742" s="7"/>
      <c r="AJ742" s="7"/>
      <c r="AK742" s="4"/>
      <c r="AL742" s="7"/>
      <c r="AM742" s="11">
        <v>1</v>
      </c>
      <c r="AN742" s="4" t="s">
        <v>58</v>
      </c>
      <c r="AO742" s="4"/>
      <c r="AP742" s="4" t="s">
        <v>59</v>
      </c>
      <c r="AQ742" s="4"/>
      <c r="AR742" s="4"/>
      <c r="AS742" s="4"/>
      <c r="AT742" s="4"/>
      <c r="AU742" s="4" t="s">
        <v>111</v>
      </c>
      <c r="AV742" s="8" t="s">
        <v>61</v>
      </c>
      <c r="AW742" s="8" t="s">
        <v>61</v>
      </c>
      <c r="AX742" s="10" t="str">
        <f>IF(AW742="","Vacio",IF(AV742=AW742,"Igual","Diferente"))</f>
        <v>Igual</v>
      </c>
      <c r="AY742" s="26"/>
      <c r="AZ742" s="26"/>
      <c r="BA742" s="6" t="str">
        <f ca="1">+IF(L742&gt;21,"Revisar",0)</f>
        <v>Revisar</v>
      </c>
      <c r="BB742" s="26" t="s">
        <v>62</v>
      </c>
      <c r="BC742" s="85" t="s">
        <v>120</v>
      </c>
      <c r="BD742" s="26">
        <v>0</v>
      </c>
      <c r="BE742" s="26">
        <v>0</v>
      </c>
    </row>
    <row r="743" spans="1:57" x14ac:dyDescent="0.25">
      <c r="A743" s="26" t="str">
        <f>CONCATENATE(E743,"_",Y743)</f>
        <v>20550601185_PCR-LAP1349</v>
      </c>
      <c r="B743" s="26" t="str">
        <f>CONCATENATE(E743,"_",Z743)</f>
        <v>20550601185_</v>
      </c>
      <c r="C743" s="22">
        <v>44105</v>
      </c>
      <c r="D743" s="22">
        <v>44134</v>
      </c>
      <c r="E743" s="108">
        <v>20550601185</v>
      </c>
      <c r="F743" s="12" t="s">
        <v>2623</v>
      </c>
      <c r="G743" s="4" t="s">
        <v>2548</v>
      </c>
      <c r="H743" s="21" t="s">
        <v>2549</v>
      </c>
      <c r="I743" s="22">
        <v>44105</v>
      </c>
      <c r="J743" s="22">
        <v>44134</v>
      </c>
      <c r="K743" s="8"/>
      <c r="L743" s="9">
        <f ca="1">+TODAY()-J743</f>
        <v>22</v>
      </c>
      <c r="M743" s="10">
        <v>89</v>
      </c>
      <c r="N743" s="90"/>
      <c r="O743" s="10" t="str">
        <f>IF(N743="","Vacio",IF(M743=N743,"Igual","Diferente"))</f>
        <v>Vacio</v>
      </c>
      <c r="P743" s="10"/>
      <c r="Q743" s="90"/>
      <c r="R743" s="10" t="str">
        <f>IF(Q743="","Vacio",IF(P743=Q743,"Igual","Diferente"))</f>
        <v>Vacio</v>
      </c>
      <c r="S743" s="2">
        <f>+M743+P743/3.5</f>
        <v>89</v>
      </c>
      <c r="T743" s="2">
        <f ca="1">+IF(L743&gt;=0,IF(L743&lt;30,S743*1,IF(60&gt;L743,S743*2,IF(90&gt;L743,S743*3,IF(120&gt;L743,S743*4,IF(150&gt;L743,S743*5,IF(180&gt;L743,S743*6,IF(210&gt;L743,S743*7))))))),0)</f>
        <v>89</v>
      </c>
      <c r="U743" s="3" t="str">
        <f ca="1">+IF(L743&lt;0,0,IF(L743&lt;8,$A$1,IF(L743&lt;15,$B$1,IF(L743&lt;22,$C$1,IF(L743&lt;30,$D$1,IF(L743&lt;60,$H$1,IF(L743&lt;90,$I$1,IF(L743&lt;120,$J$1,IF(L743&lt;150,$K$1,IF(L743&lt;180,$L$1,IF(L743&lt;210,$E$1)))))))))))</f>
        <v>Fecha vencimiento Plazo Alquiler</v>
      </c>
      <c r="V743" s="4" t="s">
        <v>2621</v>
      </c>
      <c r="W743" s="11" t="s">
        <v>2622</v>
      </c>
      <c r="X743" s="7">
        <v>43528</v>
      </c>
      <c r="Y743" s="12" t="s">
        <v>2623</v>
      </c>
      <c r="Z743" s="12"/>
      <c r="AA743" s="12"/>
      <c r="AB743" s="13"/>
      <c r="AC743" s="13"/>
      <c r="AD743" s="13"/>
      <c r="AE743" s="13"/>
      <c r="AF743" s="260">
        <f ca="1">+TODAY()-AE743</f>
        <v>44156</v>
      </c>
      <c r="AG743" s="13"/>
      <c r="AH743" s="13"/>
      <c r="AI743" s="7"/>
      <c r="AJ743" s="7"/>
      <c r="AK743" s="4" t="s">
        <v>65</v>
      </c>
      <c r="AL743" s="7"/>
      <c r="AM743" s="11">
        <v>1</v>
      </c>
      <c r="AN743" s="4" t="s">
        <v>58</v>
      </c>
      <c r="AO743" s="4"/>
      <c r="AP743" s="4" t="s">
        <v>66</v>
      </c>
      <c r="AQ743" s="4"/>
      <c r="AR743" s="4"/>
      <c r="AS743" s="4"/>
      <c r="AT743" s="4"/>
      <c r="AU743" s="4" t="s">
        <v>150</v>
      </c>
      <c r="AV743" s="8" t="s">
        <v>61</v>
      </c>
      <c r="AW743" s="8" t="s">
        <v>61</v>
      </c>
      <c r="AX743" s="10" t="str">
        <f>IF(AW743="","Vacio",IF(AV743=AW743,"Igual","Diferente"))</f>
        <v>Igual</v>
      </c>
      <c r="AY743" s="26"/>
      <c r="AZ743" s="26"/>
      <c r="BA743" s="6" t="str">
        <f ca="1">+IF(L743&gt;21,"Revisar",0)</f>
        <v>Revisar</v>
      </c>
      <c r="BB743" s="26" t="s">
        <v>62</v>
      </c>
      <c r="BC743" s="85" t="s">
        <v>120</v>
      </c>
      <c r="BD743" s="26">
        <v>0</v>
      </c>
      <c r="BE743" s="26">
        <v>0</v>
      </c>
    </row>
    <row r="744" spans="1:57" x14ac:dyDescent="0.25">
      <c r="A744" s="26" t="str">
        <f>CONCATENATE(E744,"_",Y744)</f>
        <v>20550601185_PCR-LAP1350</v>
      </c>
      <c r="B744" s="26" t="str">
        <f>CONCATENATE(E744,"_",Z744)</f>
        <v>20550601185_PCR-LAP19101088</v>
      </c>
      <c r="C744" s="22">
        <v>44105</v>
      </c>
      <c r="D744" s="22">
        <v>44135</v>
      </c>
      <c r="E744" s="108">
        <v>20550601185</v>
      </c>
      <c r="F744" s="12" t="s">
        <v>2639</v>
      </c>
      <c r="G744" s="4" t="s">
        <v>2548</v>
      </c>
      <c r="H744" s="21" t="s">
        <v>2549</v>
      </c>
      <c r="I744" s="22">
        <v>44105</v>
      </c>
      <c r="J744" s="22">
        <v>44135</v>
      </c>
      <c r="K744" s="8"/>
      <c r="L744" s="9">
        <f ca="1">+TODAY()-J744</f>
        <v>21</v>
      </c>
      <c r="M744" s="10">
        <v>89</v>
      </c>
      <c r="N744" s="90"/>
      <c r="O744" s="10" t="str">
        <f>IF(N744="","Vacio",IF(M744=N744,"Igual","Diferente"))</f>
        <v>Vacio</v>
      </c>
      <c r="P744" s="10"/>
      <c r="Q744" s="90"/>
      <c r="R744" s="10" t="str">
        <f>IF(Q744="","Vacio",IF(P744=Q744,"Igual","Diferente"))</f>
        <v>Vacio</v>
      </c>
      <c r="S744" s="2">
        <f>+M744+P744/3.5</f>
        <v>89</v>
      </c>
      <c r="T744" s="2">
        <f ca="1">+IF(L744&gt;=0,IF(L744&lt;30,S744*1,IF(60&gt;L744,S744*2,IF(90&gt;L744,S744*3,IF(120&gt;L744,S744*4,IF(150&gt;L744,S744*5,IF(180&gt;L744,S744*6,IF(210&gt;L744,S744*7))))))),0)</f>
        <v>89</v>
      </c>
      <c r="U744" s="3" t="str">
        <f ca="1">+IF(L744&lt;0,0,IF(L744&lt;8,$A$1,IF(L744&lt;15,$B$1,IF(L744&lt;22,$C$1,IF(L744&lt;30,$D$1,IF(L744&lt;60,$H$1,IF(L744&lt;90,$I$1,IF(L744&lt;120,$J$1,IF(L744&lt;150,$K$1,IF(L744&lt;180,$L$1,IF(L744&lt;210,$E$1)))))))))))</f>
        <v>Fecha inicio Plazo Alquiler</v>
      </c>
      <c r="V744" s="4" t="s">
        <v>2638</v>
      </c>
      <c r="W744" s="11" t="s">
        <v>2637</v>
      </c>
      <c r="X744" s="7">
        <v>44071</v>
      </c>
      <c r="Y744" s="12" t="s">
        <v>2639</v>
      </c>
      <c r="Z744" s="12" t="s">
        <v>2640</v>
      </c>
      <c r="AA744" s="12"/>
      <c r="AB744" s="13"/>
      <c r="AC744" s="13"/>
      <c r="AD744" s="13"/>
      <c r="AE744" s="13"/>
      <c r="AF744" s="260">
        <f ca="1">+TODAY()-AE744</f>
        <v>44156</v>
      </c>
      <c r="AG744" s="13"/>
      <c r="AH744" s="13"/>
      <c r="AI744" s="7"/>
      <c r="AJ744" s="7"/>
      <c r="AK744" s="4" t="s">
        <v>65</v>
      </c>
      <c r="AL744" s="7"/>
      <c r="AM744" s="11">
        <v>1</v>
      </c>
      <c r="AN744" s="4" t="s">
        <v>58</v>
      </c>
      <c r="AO744" s="4"/>
      <c r="AP744" s="4" t="s">
        <v>66</v>
      </c>
      <c r="AQ744" s="4"/>
      <c r="AR744" s="4"/>
      <c r="AS744" s="4"/>
      <c r="AT744" s="4"/>
      <c r="AU744" s="4" t="s">
        <v>150</v>
      </c>
      <c r="AV744" s="8" t="s">
        <v>61</v>
      </c>
      <c r="AW744" s="8" t="s">
        <v>61</v>
      </c>
      <c r="AX744" s="10" t="str">
        <f>IF(AW744="","Vacio",IF(AV744=AW744,"Igual","Diferente"))</f>
        <v>Igual</v>
      </c>
      <c r="AY744" s="26"/>
      <c r="AZ744" s="26"/>
      <c r="BA744" s="6">
        <f ca="1">+IF(L744&gt;21,"Revisar",0)</f>
        <v>0</v>
      </c>
      <c r="BB744" s="26" t="s">
        <v>62</v>
      </c>
      <c r="BC744" s="85" t="s">
        <v>63</v>
      </c>
      <c r="BD744" s="26">
        <v>0</v>
      </c>
      <c r="BE744" s="26">
        <v>0</v>
      </c>
    </row>
    <row r="745" spans="1:57" x14ac:dyDescent="0.25">
      <c r="A745" s="26" t="str">
        <f>CONCATENATE(E745,"_",Y745)</f>
        <v>20523242203_PCR-LAP1351</v>
      </c>
      <c r="B745" s="26" t="str">
        <f>CONCATENATE(E745,"_",Z745)</f>
        <v>20523242203_</v>
      </c>
      <c r="C745" s="7">
        <v>44123</v>
      </c>
      <c r="D745" s="7">
        <v>44153</v>
      </c>
      <c r="E745" s="108">
        <v>20523242203</v>
      </c>
      <c r="F745" s="12" t="s">
        <v>2964</v>
      </c>
      <c r="G745" s="4" t="s">
        <v>2960</v>
      </c>
      <c r="H745" s="4" t="s">
        <v>2961</v>
      </c>
      <c r="I745" s="7">
        <v>44123</v>
      </c>
      <c r="J745" s="7">
        <v>44153</v>
      </c>
      <c r="K745" s="8"/>
      <c r="L745" s="9">
        <f ca="1">+TODAY()-J745</f>
        <v>3</v>
      </c>
      <c r="M745" s="10">
        <v>100</v>
      </c>
      <c r="N745" s="90"/>
      <c r="O745" s="10" t="str">
        <f>IF(N745="","Vacio",IF(M745=N745,"Igual","Diferente"))</f>
        <v>Vacio</v>
      </c>
      <c r="P745" s="10"/>
      <c r="Q745" s="90"/>
      <c r="R745" s="10" t="str">
        <f>IF(Q745="","Vacio",IF(P745=Q745,"Igual","Diferente"))</f>
        <v>Vacio</v>
      </c>
      <c r="S745" s="2">
        <f>+M745+P745/3.5</f>
        <v>100</v>
      </c>
      <c r="T745" s="2">
        <f ca="1">+IF(L745&gt;=0,IF(L745&lt;30,S745*1,IF(60&gt;L745,S745*2,IF(90&gt;L745,S745*3,IF(120&gt;L745,S745*4,IF(150&gt;L745,S745*5,IF(180&gt;L745,S745*6,IF(210&gt;L745,S745*7))))))),0)</f>
        <v>100</v>
      </c>
      <c r="U745" s="3" t="str">
        <f ca="1">+IF(L745&lt;0,0,IF(L745&lt;8,$A$1,IF(L745&lt;15,$B$1,IF(L745&lt;22,$C$1,IF(L745&lt;30,$D$1,IF(L745&lt;60,$H$1,IF(L745&lt;90,$I$1,IF(L745&lt;120,$J$1,IF(L745&lt;150,$K$1,IF(L745&lt;180,$L$1,IF(L745&lt;210,$E$1)))))))))))</f>
        <v>CONCATENACIÓN LAPTOP ACTUAL</v>
      </c>
      <c r="V745" s="4" t="s">
        <v>2962</v>
      </c>
      <c r="W745" s="11" t="s">
        <v>2963</v>
      </c>
      <c r="X745" s="7">
        <v>43553</v>
      </c>
      <c r="Y745" s="12" t="s">
        <v>2964</v>
      </c>
      <c r="Z745" s="12"/>
      <c r="AA745" s="12"/>
      <c r="AB745" s="13"/>
      <c r="AC745" s="13"/>
      <c r="AD745" s="13"/>
      <c r="AE745" s="13"/>
      <c r="AF745" s="260">
        <f ca="1">+TODAY()-AE745</f>
        <v>44156</v>
      </c>
      <c r="AG745" s="13"/>
      <c r="AH745" s="13"/>
      <c r="AI745" s="7" t="s">
        <v>2965</v>
      </c>
      <c r="AJ745" s="27" t="s">
        <v>2646</v>
      </c>
      <c r="AK745" s="4" t="s">
        <v>438</v>
      </c>
      <c r="AL745" s="7">
        <v>43918</v>
      </c>
      <c r="AM745" s="11">
        <v>1</v>
      </c>
      <c r="AN745" s="4" t="s">
        <v>58</v>
      </c>
      <c r="AO745" s="4"/>
      <c r="AP745" s="4" t="s">
        <v>306</v>
      </c>
      <c r="AQ745" s="4"/>
      <c r="AR745" s="4"/>
      <c r="AS745" s="4"/>
      <c r="AT745" s="4"/>
      <c r="AU745" s="4" t="s">
        <v>150</v>
      </c>
      <c r="AV745" s="8" t="s">
        <v>61</v>
      </c>
      <c r="AW745" s="8" t="s">
        <v>61</v>
      </c>
      <c r="AX745" s="10" t="str">
        <f>IF(AW745="","Vacio",IF(AV745=AW745,"Igual","Diferente"))</f>
        <v>Igual</v>
      </c>
      <c r="AY745" s="26"/>
      <c r="AZ745" s="26"/>
      <c r="BA745" s="6">
        <f ca="1">+IF(L745&gt;21,"Revisar",0)</f>
        <v>0</v>
      </c>
      <c r="BB745" s="26" t="s">
        <v>62</v>
      </c>
      <c r="BC745" s="85" t="s">
        <v>63</v>
      </c>
      <c r="BD745" s="26">
        <v>0</v>
      </c>
      <c r="BE745" s="26">
        <v>0</v>
      </c>
    </row>
    <row r="746" spans="1:57" x14ac:dyDescent="0.25">
      <c r="A746" s="26" t="str">
        <f>CONCATENATE(E746,"_",Y746)</f>
        <v>20417573705_PCR-LAP1352</v>
      </c>
      <c r="B746" s="26" t="str">
        <f>CONCATENATE(E746,"_",Z746)</f>
        <v>20417573705_PCR-LAP 0559,PCR-LAP 0544</v>
      </c>
      <c r="C746" s="7">
        <v>44105</v>
      </c>
      <c r="D746" s="7">
        <v>44135</v>
      </c>
      <c r="E746" s="108">
        <v>20417573705</v>
      </c>
      <c r="F746" s="12" t="s">
        <v>4088</v>
      </c>
      <c r="G746" s="4" t="s">
        <v>4026</v>
      </c>
      <c r="H746" s="4" t="s">
        <v>11348</v>
      </c>
      <c r="I746" s="7">
        <v>44105</v>
      </c>
      <c r="J746" s="7">
        <v>44135</v>
      </c>
      <c r="K746" s="8">
        <v>247256</v>
      </c>
      <c r="L746" s="9">
        <f ca="1">+TODAY()-J746</f>
        <v>21</v>
      </c>
      <c r="M746" s="10">
        <v>70</v>
      </c>
      <c r="N746" s="94"/>
      <c r="O746" s="10" t="str">
        <f>IF(N746="","Vacio",IF(M746=N746,"Igual","Diferente"))</f>
        <v>Vacio</v>
      </c>
      <c r="P746" s="10"/>
      <c r="Q746" s="94"/>
      <c r="R746" s="10" t="str">
        <f>IF(Q746="","Vacio",IF(P746=Q746,"Igual","Diferente"))</f>
        <v>Vacio</v>
      </c>
      <c r="S746" s="2">
        <f>+M746+P746/3.5</f>
        <v>70</v>
      </c>
      <c r="T746" s="2">
        <f ca="1">+IF(L746&gt;=0,IF(L746&lt;30,S746*1,IF(60&gt;L746,S746*2,IF(90&gt;L746,S746*3,IF(120&gt;L746,S746*4,IF(150&gt;L746,S746*5,IF(180&gt;L746,S746*6,IF(210&gt;L746,S746*7))))))),0)</f>
        <v>70</v>
      </c>
      <c r="U746" s="3" t="str">
        <f ca="1">+IF(L746&lt;0,0,IF(L746&lt;8,$A$1,IF(L746&lt;15,$B$1,IF(L746&lt;22,$C$1,IF(L746&lt;30,$D$1,IF(L746&lt;60,$H$1,IF(L746&lt;90,$I$1,IF(L746&lt;120,$J$1,IF(L746&lt;150,$K$1,IF(L746&lt;180,$L$1,IF(L746&lt;210,$E$1)))))))))))</f>
        <v>Fecha inicio Plazo Alquiler</v>
      </c>
      <c r="V746" s="4" t="s">
        <v>4086</v>
      </c>
      <c r="W746" s="11" t="s">
        <v>4087</v>
      </c>
      <c r="X746" s="7">
        <v>43395</v>
      </c>
      <c r="Y746" s="12" t="s">
        <v>4088</v>
      </c>
      <c r="Z746" s="12" t="s">
        <v>4089</v>
      </c>
      <c r="AA746" s="12"/>
      <c r="AB746" s="13"/>
      <c r="AC746" s="13"/>
      <c r="AD746" s="13"/>
      <c r="AE746" s="13"/>
      <c r="AF746" s="260">
        <f ca="1">+TODAY()-AE746</f>
        <v>44156</v>
      </c>
      <c r="AG746" s="13"/>
      <c r="AH746" s="13"/>
      <c r="AI746" s="7"/>
      <c r="AJ746" s="7"/>
      <c r="AK746" s="4" t="s">
        <v>305</v>
      </c>
      <c r="AL746" s="7"/>
      <c r="AM746" s="11">
        <v>1</v>
      </c>
      <c r="AN746" s="4" t="s">
        <v>58</v>
      </c>
      <c r="AO746" s="4"/>
      <c r="AP746" s="4" t="s">
        <v>66</v>
      </c>
      <c r="AQ746" s="4"/>
      <c r="AR746" s="4"/>
      <c r="AS746" s="4"/>
      <c r="AT746" s="4"/>
      <c r="AU746" s="4" t="s">
        <v>150</v>
      </c>
      <c r="AV746" s="8" t="s">
        <v>61</v>
      </c>
      <c r="AW746" s="8" t="s">
        <v>61</v>
      </c>
      <c r="AX746" s="10" t="str">
        <f>IF(AW746="","Vacio",IF(AV746=AW746,"Igual","Diferente"))</f>
        <v>Igual</v>
      </c>
      <c r="AY746" s="85"/>
      <c r="AZ746" s="85"/>
      <c r="BA746" s="6">
        <f ca="1">+IF(L746&gt;21,"Revisar",0)</f>
        <v>0</v>
      </c>
      <c r="BB746" s="85" t="s">
        <v>62</v>
      </c>
      <c r="BC746" s="85" t="s">
        <v>63</v>
      </c>
      <c r="BD746" s="26">
        <v>0</v>
      </c>
      <c r="BE746" s="26">
        <v>0</v>
      </c>
    </row>
    <row r="747" spans="1:57" x14ac:dyDescent="0.25">
      <c r="A747" s="26" t="str">
        <f>CONCATENATE(E747,"_",Y747)</f>
        <v>20550601185_PCR-LAP1353</v>
      </c>
      <c r="B747" s="26" t="str">
        <f>CONCATENATE(E747,"_",Z747)</f>
        <v>20550601185_PCR-LAP0955</v>
      </c>
      <c r="C747" s="22">
        <v>44105</v>
      </c>
      <c r="D747" s="22">
        <v>44134</v>
      </c>
      <c r="E747" s="108">
        <v>20550601185</v>
      </c>
      <c r="F747" s="12" t="s">
        <v>2626</v>
      </c>
      <c r="G747" s="4" t="s">
        <v>2548</v>
      </c>
      <c r="H747" s="21" t="s">
        <v>2549</v>
      </c>
      <c r="I747" s="22">
        <v>44105</v>
      </c>
      <c r="J747" s="22">
        <v>44134</v>
      </c>
      <c r="K747" s="8"/>
      <c r="L747" s="9">
        <f ca="1">+TODAY()-J747</f>
        <v>22</v>
      </c>
      <c r="M747" s="10">
        <v>89</v>
      </c>
      <c r="N747" s="90"/>
      <c r="O747" s="10" t="str">
        <f>IF(N747="","Vacio",IF(M747=N747,"Igual","Diferente"))</f>
        <v>Vacio</v>
      </c>
      <c r="P747" s="10"/>
      <c r="Q747" s="90"/>
      <c r="R747" s="10" t="str">
        <f>IF(Q747="","Vacio",IF(P747=Q747,"Igual","Diferente"))</f>
        <v>Vacio</v>
      </c>
      <c r="S747" s="2">
        <f>+M747+P747/3.5</f>
        <v>89</v>
      </c>
      <c r="T747" s="2">
        <f ca="1">+IF(L747&gt;=0,IF(L747&lt;30,S747*1,IF(60&gt;L747,S747*2,IF(90&gt;L747,S747*3,IF(120&gt;L747,S747*4,IF(150&gt;L747,S747*5,IF(180&gt;L747,S747*6,IF(210&gt;L747,S747*7))))))),0)</f>
        <v>89</v>
      </c>
      <c r="U747" s="3" t="str">
        <f ca="1">+IF(L747&lt;0,0,IF(L747&lt;8,$A$1,IF(L747&lt;15,$B$1,IF(L747&lt;22,$C$1,IF(L747&lt;30,$D$1,IF(L747&lt;60,$H$1,IF(L747&lt;90,$I$1,IF(L747&lt;120,$J$1,IF(L747&lt;150,$K$1,IF(L747&lt;180,$L$1,IF(L747&lt;210,$E$1)))))))))))</f>
        <v>Fecha vencimiento Plazo Alquiler</v>
      </c>
      <c r="V747" s="4" t="s">
        <v>2624</v>
      </c>
      <c r="W747" s="11" t="s">
        <v>2625</v>
      </c>
      <c r="X747" s="7">
        <v>43585</v>
      </c>
      <c r="Y747" s="12" t="s">
        <v>2626</v>
      </c>
      <c r="Z747" s="12" t="s">
        <v>2627</v>
      </c>
      <c r="AA747" s="12"/>
      <c r="AB747" s="13"/>
      <c r="AC747" s="13"/>
      <c r="AD747" s="13"/>
      <c r="AE747" s="13"/>
      <c r="AF747" s="260">
        <f ca="1">+TODAY()-AE747</f>
        <v>44156</v>
      </c>
      <c r="AG747" s="13"/>
      <c r="AH747" s="13"/>
      <c r="AI747" s="7"/>
      <c r="AJ747" s="7"/>
      <c r="AK747" s="4" t="s">
        <v>65</v>
      </c>
      <c r="AL747" s="7"/>
      <c r="AM747" s="11">
        <v>1</v>
      </c>
      <c r="AN747" s="4" t="s">
        <v>58</v>
      </c>
      <c r="AO747" s="4"/>
      <c r="AP747" s="4" t="s">
        <v>66</v>
      </c>
      <c r="AQ747" s="4"/>
      <c r="AR747" s="4"/>
      <c r="AS747" s="4"/>
      <c r="AT747" s="4"/>
      <c r="AU747" s="4" t="s">
        <v>150</v>
      </c>
      <c r="AV747" s="8" t="s">
        <v>61</v>
      </c>
      <c r="AW747" s="8" t="s">
        <v>61</v>
      </c>
      <c r="AX747" s="10" t="str">
        <f>IF(AW747="","Vacio",IF(AV747=AW747,"Igual","Diferente"))</f>
        <v>Igual</v>
      </c>
      <c r="AY747" s="26"/>
      <c r="AZ747" s="26"/>
      <c r="BA747" s="6" t="str">
        <f ca="1">+IF(L747&gt;21,"Revisar",0)</f>
        <v>Revisar</v>
      </c>
      <c r="BB747" s="26" t="s">
        <v>62</v>
      </c>
      <c r="BC747" s="85" t="s">
        <v>120</v>
      </c>
      <c r="BD747" s="26">
        <v>0</v>
      </c>
      <c r="BE747" s="26">
        <v>0</v>
      </c>
    </row>
    <row r="748" spans="1:57" x14ac:dyDescent="0.25">
      <c r="A748" s="26" t="str">
        <f>CONCATENATE(E748,"_",Y748)</f>
        <v>20505601808_PCR-LAP1354</v>
      </c>
      <c r="B748" s="26" t="str">
        <f>CONCATENATE(E748,"_",Z748)</f>
        <v>20505601808_</v>
      </c>
      <c r="C748" s="7">
        <v>44128</v>
      </c>
      <c r="D748" s="7">
        <v>44158</v>
      </c>
      <c r="E748" s="108">
        <v>20505601808</v>
      </c>
      <c r="F748" s="12" t="s">
        <v>456</v>
      </c>
      <c r="G748" s="4" t="s">
        <v>430</v>
      </c>
      <c r="H748" s="4" t="s">
        <v>431</v>
      </c>
      <c r="I748" s="7">
        <v>44128</v>
      </c>
      <c r="J748" s="7">
        <v>44158</v>
      </c>
      <c r="K748" s="8"/>
      <c r="L748" s="9">
        <f ca="1">+TODAY()-J748</f>
        <v>-2</v>
      </c>
      <c r="M748" s="10">
        <v>90</v>
      </c>
      <c r="N748" s="95"/>
      <c r="O748" s="10" t="str">
        <f>IF(N748="","Vacio",IF(M748=N748,"Igual","Diferente"))</f>
        <v>Vacio</v>
      </c>
      <c r="P748" s="10"/>
      <c r="Q748" s="95"/>
      <c r="R748" s="10" t="str">
        <f>IF(Q748="","Vacio",IF(P748=Q748,"Igual","Diferente"))</f>
        <v>Vacio</v>
      </c>
      <c r="S748" s="2">
        <f>+M748+P748/3.5</f>
        <v>90</v>
      </c>
      <c r="T748" s="2">
        <f ca="1">+IF(L748&gt;=0,IF(L748&lt;30,S748*1,IF(60&gt;L748,S748*2,IF(90&gt;L748,S748*3,IF(120&gt;L748,S748*4,IF(150&gt;L748,S748*5,IF(180&gt;L748,S748*6,IF(210&gt;L748,S748*7))))))),0)</f>
        <v>0</v>
      </c>
      <c r="U748" s="3">
        <f ca="1">+IF(L748&lt;0,0,IF(L748&lt;8,$A$1,IF(L748&lt;15,$B$1,IF(L748&lt;22,$C$1,IF(L748&lt;30,$D$1,IF(L748&lt;60,$H$1,IF(L748&lt;90,$I$1,IF(L748&lt;120,$J$1,IF(L748&lt;150,$K$1,IF(L748&lt;180,$L$1,IF(L748&lt;210,$E$1)))))))))))</f>
        <v>0</v>
      </c>
      <c r="V748" s="4"/>
      <c r="W748" s="11"/>
      <c r="X748" s="7"/>
      <c r="Y748" s="12" t="s">
        <v>456</v>
      </c>
      <c r="Z748" s="12"/>
      <c r="AA748" s="12"/>
      <c r="AB748" s="13"/>
      <c r="AC748" s="13"/>
      <c r="AD748" s="13"/>
      <c r="AE748" s="13"/>
      <c r="AF748" s="260">
        <f ca="1">+TODAY()-AE748</f>
        <v>44156</v>
      </c>
      <c r="AG748" s="13"/>
      <c r="AH748" s="13"/>
      <c r="AI748" s="7"/>
      <c r="AJ748" s="34"/>
      <c r="AK748" s="4" t="s">
        <v>65</v>
      </c>
      <c r="AL748" s="7"/>
      <c r="AM748" s="11">
        <v>1</v>
      </c>
      <c r="AN748" s="4" t="s">
        <v>58</v>
      </c>
      <c r="AO748" s="4"/>
      <c r="AP748" s="4" t="s">
        <v>306</v>
      </c>
      <c r="AQ748" s="4"/>
      <c r="AR748" s="4"/>
      <c r="AS748" s="4"/>
      <c r="AT748" s="4"/>
      <c r="AU748" s="4" t="s">
        <v>429</v>
      </c>
      <c r="AV748" s="8" t="s">
        <v>61</v>
      </c>
      <c r="AW748" s="28" t="s">
        <v>61</v>
      </c>
      <c r="AX748" s="10" t="str">
        <f>IF(AW748="","Vacio",IF(AV748=AW748,"Igual","Diferente"))</f>
        <v>Igual</v>
      </c>
      <c r="AY748" s="85"/>
      <c r="AZ748" s="85"/>
      <c r="BA748" s="6">
        <f ca="1">+IF(L748&gt;21,"Revisar",0)</f>
        <v>0</v>
      </c>
      <c r="BB748" s="19" t="s">
        <v>62</v>
      </c>
      <c r="BC748" s="19" t="s">
        <v>63</v>
      </c>
      <c r="BD748" s="26">
        <v>0</v>
      </c>
      <c r="BE748" s="26">
        <v>0</v>
      </c>
    </row>
    <row r="749" spans="1:57" x14ac:dyDescent="0.25">
      <c r="A749" s="26" t="str">
        <f>CONCATENATE(E749,"_",Y749)</f>
        <v>20557108646_PCR-LAP1355</v>
      </c>
      <c r="B749" s="26" t="str">
        <f>CONCATENATE(E749,"_",Z749)</f>
        <v>20557108646_</v>
      </c>
      <c r="C749" s="7">
        <v>44128</v>
      </c>
      <c r="D749" s="7">
        <v>44158</v>
      </c>
      <c r="E749" s="108">
        <v>20557108646</v>
      </c>
      <c r="F749" s="12" t="s">
        <v>2020</v>
      </c>
      <c r="G749" s="4" t="s">
        <v>2289</v>
      </c>
      <c r="H749" s="4" t="s">
        <v>11317</v>
      </c>
      <c r="I749" s="7">
        <v>44128</v>
      </c>
      <c r="J749" s="7">
        <v>44158</v>
      </c>
      <c r="K749" s="8"/>
      <c r="L749" s="9">
        <f ca="1">+TODAY()-J749</f>
        <v>-2</v>
      </c>
      <c r="M749" s="10">
        <v>115</v>
      </c>
      <c r="N749" s="94"/>
      <c r="O749" s="10" t="str">
        <f>IF(N749="","Vacio",IF(M749=N749,"Igual","Diferente"))</f>
        <v>Vacio</v>
      </c>
      <c r="P749" s="10"/>
      <c r="Q749" s="94"/>
      <c r="R749" s="10" t="str">
        <f>IF(Q749="","Vacio",IF(P749=Q749,"Igual","Diferente"))</f>
        <v>Vacio</v>
      </c>
      <c r="S749" s="2">
        <f>+M749+P749/3.5</f>
        <v>115</v>
      </c>
      <c r="T749" s="2">
        <f ca="1">+IF(L749&gt;=0,IF(L749&lt;30,S749*1,IF(60&gt;L749,S749*2,IF(90&gt;L749,S749*3,IF(120&gt;L749,S749*4,IF(150&gt;L749,S749*5,IF(180&gt;L749,S749*6,IF(210&gt;L749,S749*7))))))),0)</f>
        <v>0</v>
      </c>
      <c r="U749" s="3">
        <f ca="1">+IF(L749&lt;0,0,IF(L749&lt;8,$A$1,IF(L749&lt;15,$B$1,IF(L749&lt;22,$C$1,IF(L749&lt;30,$D$1,IF(L749&lt;60,$H$1,IF(L749&lt;90,$I$1,IF(L749&lt;120,$J$1,IF(L749&lt;150,$K$1,IF(L749&lt;180,$L$1,IF(L749&lt;210,$E$1)))))))))))</f>
        <v>0</v>
      </c>
      <c r="V749" s="7" t="s">
        <v>2308</v>
      </c>
      <c r="W749" s="11" t="s">
        <v>2309</v>
      </c>
      <c r="X749" s="7">
        <v>44064</v>
      </c>
      <c r="Y749" s="12" t="s">
        <v>2020</v>
      </c>
      <c r="Z749" s="12"/>
      <c r="AA749" s="12"/>
      <c r="AB749" s="13"/>
      <c r="AC749" s="13"/>
      <c r="AD749" s="13"/>
      <c r="AE749" s="13"/>
      <c r="AF749" s="260">
        <f ca="1">+TODAY()-AE749</f>
        <v>44156</v>
      </c>
      <c r="AG749" s="13"/>
      <c r="AH749" s="13"/>
      <c r="AI749" s="7"/>
      <c r="AJ749" s="7"/>
      <c r="AK749" s="4"/>
      <c r="AL749" s="7"/>
      <c r="AM749" s="11">
        <v>1</v>
      </c>
      <c r="AN749" s="4" t="s">
        <v>58</v>
      </c>
      <c r="AO749" s="4"/>
      <c r="AP749" s="4" t="s">
        <v>149</v>
      </c>
      <c r="AQ749" s="126" t="s">
        <v>122</v>
      </c>
      <c r="AR749" s="4"/>
      <c r="AS749" s="4"/>
      <c r="AT749" s="4"/>
      <c r="AU749" s="4" t="s">
        <v>429</v>
      </c>
      <c r="AV749" s="8" t="s">
        <v>61</v>
      </c>
      <c r="AW749" s="8" t="s">
        <v>61</v>
      </c>
      <c r="AX749" s="10" t="str">
        <f>IF(AW749="","Vacio",IF(AV749=AW749,"Igual","Diferente"))</f>
        <v>Igual</v>
      </c>
      <c r="AY749" s="85"/>
      <c r="AZ749" s="85"/>
      <c r="BA749" s="6">
        <f ca="1">+IF(L749&gt;21,"Revisar",0)</f>
        <v>0</v>
      </c>
      <c r="BB749" s="85" t="s">
        <v>62</v>
      </c>
      <c r="BC749" s="85" t="s">
        <v>63</v>
      </c>
      <c r="BD749" s="26">
        <v>0</v>
      </c>
      <c r="BE749" s="26">
        <v>7.13</v>
      </c>
    </row>
    <row r="750" spans="1:57" x14ac:dyDescent="0.25">
      <c r="A750" s="26" t="str">
        <f>CONCATENATE(E750,"_",Y750)</f>
        <v>20604647381_PCR-LAP1356</v>
      </c>
      <c r="B750" s="26" t="str">
        <f>CONCATENATE(E750,"_",Z750)</f>
        <v>20604647381_PCR-LAP0987</v>
      </c>
      <c r="C750" s="7">
        <v>44105</v>
      </c>
      <c r="D750" s="7">
        <v>44135</v>
      </c>
      <c r="E750" s="108">
        <v>20604647381</v>
      </c>
      <c r="F750" s="12" t="s">
        <v>768</v>
      </c>
      <c r="G750" s="4" t="s">
        <v>763</v>
      </c>
      <c r="H750" s="4" t="s">
        <v>764</v>
      </c>
      <c r="I750" s="7">
        <v>44105</v>
      </c>
      <c r="J750" s="7">
        <v>44135</v>
      </c>
      <c r="K750" s="8" t="s">
        <v>765</v>
      </c>
      <c r="L750" s="9">
        <f ca="1">+TODAY()-J750</f>
        <v>21</v>
      </c>
      <c r="M750" s="10">
        <v>80</v>
      </c>
      <c r="N750" s="94"/>
      <c r="O750" s="10" t="str">
        <f>IF(N750="","Vacio",IF(M750=N750,"Igual","Diferente"))</f>
        <v>Vacio</v>
      </c>
      <c r="P750" s="10"/>
      <c r="Q750" s="94"/>
      <c r="R750" s="10" t="str">
        <f>IF(Q750="","Vacio",IF(P750=Q750,"Igual","Diferente"))</f>
        <v>Vacio</v>
      </c>
      <c r="S750" s="2">
        <f>+M750+P750/3.5</f>
        <v>80</v>
      </c>
      <c r="T750" s="2">
        <f ca="1">+IF(L750&gt;=0,IF(L750&lt;30,S750*1,IF(60&gt;L750,S750*2,IF(90&gt;L750,S750*3,IF(120&gt;L750,S750*4,IF(150&gt;L750,S750*5,IF(180&gt;L750,S750*6,IF(210&gt;L750,S750*7))))))),0)</f>
        <v>80</v>
      </c>
      <c r="U750" s="3" t="str">
        <f ca="1">+IF(L750&lt;0,0,IF(L750&lt;8,$A$1,IF(L750&lt;15,$B$1,IF(L750&lt;22,$C$1,IF(L750&lt;30,$D$1,IF(L750&lt;60,$H$1,IF(L750&lt;90,$I$1,IF(L750&lt;120,$J$1,IF(L750&lt;150,$K$1,IF(L750&lt;180,$L$1,IF(L750&lt;210,$E$1)))))))))))</f>
        <v>Fecha inicio Plazo Alquiler</v>
      </c>
      <c r="V750" s="4" t="s">
        <v>766</v>
      </c>
      <c r="W750" s="11" t="s">
        <v>767</v>
      </c>
      <c r="X750" s="7">
        <v>43626</v>
      </c>
      <c r="Y750" s="12" t="s">
        <v>768</v>
      </c>
      <c r="Z750" s="12" t="s">
        <v>769</v>
      </c>
      <c r="AA750" s="12"/>
      <c r="AB750" s="13"/>
      <c r="AC750" s="13"/>
      <c r="AD750" s="13"/>
      <c r="AE750" s="13"/>
      <c r="AF750" s="260">
        <f ca="1">+TODAY()-AE750</f>
        <v>44156</v>
      </c>
      <c r="AG750" s="13"/>
      <c r="AH750" s="13"/>
      <c r="AI750" s="7"/>
      <c r="AJ750" s="7"/>
      <c r="AK750" s="4" t="s">
        <v>305</v>
      </c>
      <c r="AL750" s="7"/>
      <c r="AM750" s="11">
        <v>1</v>
      </c>
      <c r="AN750" s="4" t="s">
        <v>58</v>
      </c>
      <c r="AO750" s="4"/>
      <c r="AP750" s="4" t="s">
        <v>66</v>
      </c>
      <c r="AQ750" s="4"/>
      <c r="AR750" s="4"/>
      <c r="AS750" s="4"/>
      <c r="AT750" s="4"/>
      <c r="AU750" s="4" t="s">
        <v>429</v>
      </c>
      <c r="AV750" s="8" t="s">
        <v>61</v>
      </c>
      <c r="AW750" s="8" t="s">
        <v>61</v>
      </c>
      <c r="AX750" s="10" t="str">
        <f>IF(AW750="","Vacio",IF(AV750=AW750,"Igual","Diferente"))</f>
        <v>Igual</v>
      </c>
      <c r="AY750" s="85"/>
      <c r="AZ750" s="85"/>
      <c r="BA750" s="6">
        <f ca="1">+IF(L750&gt;21,"Revisar",0)</f>
        <v>0</v>
      </c>
      <c r="BB750" s="85" t="s">
        <v>62</v>
      </c>
      <c r="BC750" s="85" t="s">
        <v>63</v>
      </c>
      <c r="BD750" s="26">
        <v>0</v>
      </c>
      <c r="BE750" s="26">
        <v>0</v>
      </c>
    </row>
    <row r="751" spans="1:57" x14ac:dyDescent="0.25">
      <c r="A751" s="26" t="str">
        <f>CONCATENATE(E751,"_",Y751)</f>
        <v>20550601185_PCR-LAP1358</v>
      </c>
      <c r="B751" s="26" t="str">
        <f>CONCATENATE(E751,"_",Z751)</f>
        <v>20550601185_</v>
      </c>
      <c r="C751" s="22">
        <v>44112</v>
      </c>
      <c r="D751" s="22">
        <v>44142</v>
      </c>
      <c r="E751" s="108">
        <v>20550601185</v>
      </c>
      <c r="F751" s="12" t="s">
        <v>1975</v>
      </c>
      <c r="G751" s="4" t="s">
        <v>2548</v>
      </c>
      <c r="H751" s="21" t="s">
        <v>2615</v>
      </c>
      <c r="I751" s="22">
        <v>44112</v>
      </c>
      <c r="J751" s="22">
        <v>44142</v>
      </c>
      <c r="K751" s="8"/>
      <c r="L751" s="9">
        <f ca="1">+TODAY()-J751</f>
        <v>14</v>
      </c>
      <c r="M751" s="10">
        <v>76</v>
      </c>
      <c r="N751" s="90"/>
      <c r="O751" s="10" t="str">
        <f>IF(N751="","Vacio",IF(M751=N751,"Igual","Diferente"))</f>
        <v>Vacio</v>
      </c>
      <c r="P751" s="10"/>
      <c r="Q751" s="90"/>
      <c r="R751" s="10" t="str">
        <f>IF(Q751="","Vacio",IF(P751=Q751,"Igual","Diferente"))</f>
        <v>Vacio</v>
      </c>
      <c r="S751" s="2">
        <f>+M751+P751/3.5</f>
        <v>76</v>
      </c>
      <c r="T751" s="2">
        <f ca="1">+IF(L751&gt;=0,IF(L751&lt;30,S751*1,IF(60&gt;L751,S751*2,IF(90&gt;L751,S751*3,IF(120&gt;L751,S751*4,IF(150&gt;L751,S751*5,IF(180&gt;L751,S751*6,IF(210&gt;L751,S751*7))))))),0)</f>
        <v>76</v>
      </c>
      <c r="U751" s="3" t="str">
        <f ca="1">+IF(L751&lt;0,0,IF(L751&lt;8,$A$1,IF(L751&lt;15,$B$1,IF(L751&lt;22,$C$1,IF(L751&lt;30,$D$1,IF(L751&lt;60,$H$1,IF(L751&lt;90,$I$1,IF(L751&lt;120,$J$1,IF(L751&lt;150,$K$1,IF(L751&lt;180,$L$1,IF(L751&lt;210,$E$1)))))))))))</f>
        <v>CONCATENACIÓN LAPTOP ANTERIOR</v>
      </c>
      <c r="V751" s="4" t="s">
        <v>2628</v>
      </c>
      <c r="W751" s="11" t="s">
        <v>2629</v>
      </c>
      <c r="X751" s="7">
        <v>44111</v>
      </c>
      <c r="Y751" s="12" t="s">
        <v>1975</v>
      </c>
      <c r="Z751" s="12"/>
      <c r="AA751" s="12"/>
      <c r="AB751" s="13"/>
      <c r="AC751" s="13"/>
      <c r="AD751" s="13"/>
      <c r="AE751" s="13"/>
      <c r="AF751" s="260">
        <f ca="1">+TODAY()-AE751</f>
        <v>44156</v>
      </c>
      <c r="AG751" s="13"/>
      <c r="AH751" s="13"/>
      <c r="AI751" s="7"/>
      <c r="AJ751" s="7"/>
      <c r="AK751" s="4"/>
      <c r="AL751" s="7"/>
      <c r="AM751" s="11">
        <v>1</v>
      </c>
      <c r="AN751" s="4" t="s">
        <v>58</v>
      </c>
      <c r="AO751" s="4"/>
      <c r="AP751" s="4" t="s">
        <v>66</v>
      </c>
      <c r="AQ751" s="4"/>
      <c r="AR751" s="4"/>
      <c r="AS751" s="4"/>
      <c r="AT751" s="4"/>
      <c r="AU751" s="4" t="s">
        <v>150</v>
      </c>
      <c r="AV751" s="8" t="s">
        <v>61</v>
      </c>
      <c r="AW751" s="8" t="s">
        <v>61</v>
      </c>
      <c r="AX751" s="10" t="str">
        <f>IF(AW751="","Vacio",IF(AV751=AW751,"Igual","Diferente"))</f>
        <v>Igual</v>
      </c>
      <c r="AY751" s="26"/>
      <c r="AZ751" s="26"/>
      <c r="BA751" s="6">
        <f ca="1">+IF(L751&gt;21,"Revisar",0)</f>
        <v>0</v>
      </c>
      <c r="BB751" s="26" t="s">
        <v>62</v>
      </c>
      <c r="BC751" s="85" t="s">
        <v>63</v>
      </c>
      <c r="BD751" s="26">
        <v>0</v>
      </c>
      <c r="BE751" s="26">
        <v>0</v>
      </c>
    </row>
    <row r="752" spans="1:57" x14ac:dyDescent="0.25">
      <c r="A752" s="26" t="str">
        <f>CONCATENATE(E752,"_",Y752)</f>
        <v>20602985971_PCR-LAP1359</v>
      </c>
      <c r="B752" s="26" t="str">
        <f>CONCATENATE(E752,"_",Z752)</f>
        <v>20602985971_</v>
      </c>
      <c r="C752" s="16">
        <v>44125</v>
      </c>
      <c r="D752" s="16">
        <v>44155</v>
      </c>
      <c r="E752" s="108">
        <v>20602985971</v>
      </c>
      <c r="F752" s="12" t="s">
        <v>3148</v>
      </c>
      <c r="G752" s="15" t="s">
        <v>3054</v>
      </c>
      <c r="H752" s="15" t="s">
        <v>3055</v>
      </c>
      <c r="I752" s="16">
        <v>44125</v>
      </c>
      <c r="J752" s="16">
        <v>44155</v>
      </c>
      <c r="K752" s="8"/>
      <c r="L752" s="9">
        <f ca="1">+TODAY()-J752</f>
        <v>1</v>
      </c>
      <c r="M752" s="29">
        <v>70</v>
      </c>
      <c r="N752" s="90"/>
      <c r="O752" s="10" t="str">
        <f>IF(N752="","Vacio",IF(M752=N752,"Igual","Diferente"))</f>
        <v>Vacio</v>
      </c>
      <c r="P752" s="29"/>
      <c r="Q752" s="90"/>
      <c r="R752" s="10" t="str">
        <f>IF(Q752="","Vacio",IF(P752=Q752,"Igual","Diferente"))</f>
        <v>Vacio</v>
      </c>
      <c r="S752" s="2">
        <f>+M752+P752/3.5</f>
        <v>70</v>
      </c>
      <c r="T752" s="2">
        <f ca="1">+IF(L752&gt;=0,IF(L752&lt;30,S752*1,IF(60&gt;L752,S752*2,IF(90&gt;L752,S752*3,IF(120&gt;L752,S752*4,IF(150&gt;L752,S752*5,IF(180&gt;L752,S752*6,IF(210&gt;L752,S752*7))))))),0)</f>
        <v>70</v>
      </c>
      <c r="U752" s="3" t="str">
        <f ca="1">+IF(L752&lt;0,0,IF(L752&lt;8,$A$1,IF(L752&lt;15,$B$1,IF(L752&lt;22,$C$1,IF(L752&lt;30,$D$1,IF(L752&lt;60,$H$1,IF(L752&lt;90,$I$1,IF(L752&lt;120,$J$1,IF(L752&lt;150,$K$1,IF(L752&lt;180,$L$1,IF(L752&lt;210,$E$1)))))))))))</f>
        <v>CONCATENACIÓN LAPTOP ACTUAL</v>
      </c>
      <c r="V752" s="4" t="s">
        <v>3128</v>
      </c>
      <c r="W752" s="11" t="s">
        <v>3129</v>
      </c>
      <c r="X752" s="7">
        <v>43790</v>
      </c>
      <c r="Y752" s="12" t="s">
        <v>3148</v>
      </c>
      <c r="Z752" s="12"/>
      <c r="AA752" s="12"/>
      <c r="AB752" s="31"/>
      <c r="AC752" s="31"/>
      <c r="AD752" s="31"/>
      <c r="AE752" s="31"/>
      <c r="AF752" s="260">
        <f ca="1">+TODAY()-AE752</f>
        <v>44156</v>
      </c>
      <c r="AG752" s="31"/>
      <c r="AH752" s="31"/>
      <c r="AI752" s="16"/>
      <c r="AJ752" s="16"/>
      <c r="AK752" s="15" t="s">
        <v>305</v>
      </c>
      <c r="AL752" s="16"/>
      <c r="AM752" s="30">
        <v>1</v>
      </c>
      <c r="AN752" s="15" t="s">
        <v>58</v>
      </c>
      <c r="AO752" s="15"/>
      <c r="AP752" s="15" t="s">
        <v>66</v>
      </c>
      <c r="AQ752" s="15"/>
      <c r="AR752" s="15"/>
      <c r="AS752" s="15"/>
      <c r="AT752" s="15"/>
      <c r="AU752" s="4" t="s">
        <v>111</v>
      </c>
      <c r="AV752" s="28" t="s">
        <v>61</v>
      </c>
      <c r="AW752" s="8" t="s">
        <v>61</v>
      </c>
      <c r="AX752" s="10" t="str">
        <f>IF(AW752="","Vacio",IF(AV752=AW752,"Igual","Diferente"))</f>
        <v>Igual</v>
      </c>
      <c r="AY752" s="26"/>
      <c r="AZ752" s="26"/>
      <c r="BA752" s="6">
        <f ca="1">+IF(L752&gt;21,"Revisar",0)</f>
        <v>0</v>
      </c>
      <c r="BB752" s="26" t="s">
        <v>62</v>
      </c>
      <c r="BC752" s="85" t="s">
        <v>63</v>
      </c>
      <c r="BD752" s="26">
        <v>0</v>
      </c>
      <c r="BE752" s="26">
        <v>0</v>
      </c>
    </row>
    <row r="753" spans="1:57" x14ac:dyDescent="0.25">
      <c r="A753" s="26" t="str">
        <f>CONCATENATE(E753,"_",Y753)</f>
        <v>20602985971_PCR-LAP1361</v>
      </c>
      <c r="B753" s="26" t="str">
        <f>CONCATENATE(E753,"_",Z753)</f>
        <v>20602985971_PCR-LAP0484</v>
      </c>
      <c r="C753" s="16">
        <v>44123</v>
      </c>
      <c r="D753" s="16">
        <v>44153</v>
      </c>
      <c r="E753" s="108">
        <v>20602985971</v>
      </c>
      <c r="F753" s="12" t="s">
        <v>3149</v>
      </c>
      <c r="G753" s="15" t="s">
        <v>3054</v>
      </c>
      <c r="H753" s="15" t="s">
        <v>3055</v>
      </c>
      <c r="I753" s="16">
        <v>44123</v>
      </c>
      <c r="J753" s="16">
        <v>44153</v>
      </c>
      <c r="K753" s="8"/>
      <c r="L753" s="9">
        <f ca="1">+TODAY()-J753</f>
        <v>3</v>
      </c>
      <c r="M753" s="29">
        <v>60</v>
      </c>
      <c r="N753" s="90"/>
      <c r="O753" s="10" t="str">
        <f>IF(N753="","Vacio",IF(M753=N753,"Igual","Diferente"))</f>
        <v>Vacio</v>
      </c>
      <c r="P753" s="29"/>
      <c r="Q753" s="90"/>
      <c r="R753" s="10" t="str">
        <f>IF(Q753="","Vacio",IF(P753=Q753,"Igual","Diferente"))</f>
        <v>Vacio</v>
      </c>
      <c r="S753" s="2">
        <f>+M753+P753/3.5</f>
        <v>60</v>
      </c>
      <c r="T753" s="2">
        <f ca="1">+IF(L753&gt;=0,IF(L753&lt;30,S753*1,IF(60&gt;L753,S753*2,IF(90&gt;L753,S753*3,IF(120&gt;L753,S753*4,IF(150&gt;L753,S753*5,IF(180&gt;L753,S753*6,IF(210&gt;L753,S753*7))))))),0)</f>
        <v>60</v>
      </c>
      <c r="U753" s="3" t="str">
        <f ca="1">+IF(L753&lt;0,0,IF(L753&lt;8,$A$1,IF(L753&lt;15,$B$1,IF(L753&lt;22,$C$1,IF(L753&lt;30,$D$1,IF(L753&lt;60,$H$1,IF(L753&lt;90,$I$1,IF(L753&lt;120,$J$1,IF(L753&lt;150,$K$1,IF(L753&lt;180,$L$1,IF(L753&lt;210,$E$1)))))))))))</f>
        <v>CONCATENACIÓN LAPTOP ACTUAL</v>
      </c>
      <c r="V753" s="4" t="s">
        <v>3079</v>
      </c>
      <c r="W753" s="11"/>
      <c r="X753" s="7">
        <v>43634</v>
      </c>
      <c r="Y753" s="12" t="s">
        <v>3149</v>
      </c>
      <c r="Z753" s="12" t="s">
        <v>3150</v>
      </c>
      <c r="AA753" s="12"/>
      <c r="AB753" s="31"/>
      <c r="AC753" s="31"/>
      <c r="AD753" s="31"/>
      <c r="AE753" s="31"/>
      <c r="AF753" s="260">
        <f ca="1">+TODAY()-AE753</f>
        <v>44156</v>
      </c>
      <c r="AG753" s="31"/>
      <c r="AH753" s="31"/>
      <c r="AI753" s="16" t="s">
        <v>3084</v>
      </c>
      <c r="AJ753" s="16" t="s">
        <v>3085</v>
      </c>
      <c r="AK753" s="15" t="s">
        <v>438</v>
      </c>
      <c r="AL753" s="16">
        <v>44001</v>
      </c>
      <c r="AM753" s="30">
        <v>1</v>
      </c>
      <c r="AN753" s="15" t="s">
        <v>58</v>
      </c>
      <c r="AO753" s="15"/>
      <c r="AP753" s="15" t="s">
        <v>66</v>
      </c>
      <c r="AQ753" s="15"/>
      <c r="AR753" s="15"/>
      <c r="AS753" s="15"/>
      <c r="AT753" s="15"/>
      <c r="AU753" s="4" t="s">
        <v>111</v>
      </c>
      <c r="AV753" s="28" t="s">
        <v>61</v>
      </c>
      <c r="AW753" s="8" t="s">
        <v>61</v>
      </c>
      <c r="AX753" s="10" t="str">
        <f>IF(AW753="","Vacio",IF(AV753=AW753,"Igual","Diferente"))</f>
        <v>Igual</v>
      </c>
      <c r="AY753" s="26"/>
      <c r="AZ753" s="26"/>
      <c r="BA753" s="6">
        <f ca="1">+IF(L753&gt;21,"Revisar",0)</f>
        <v>0</v>
      </c>
      <c r="BB753" s="26" t="s">
        <v>62</v>
      </c>
      <c r="BC753" s="85" t="s">
        <v>63</v>
      </c>
      <c r="BD753" s="26">
        <v>0</v>
      </c>
      <c r="BE753" s="26">
        <v>0</v>
      </c>
    </row>
    <row r="754" spans="1:57" x14ac:dyDescent="0.25">
      <c r="A754" s="26" t="str">
        <f>CONCATENATE(E754,"_",Y754)</f>
        <v>20547858281_PCR-LAP1363</v>
      </c>
      <c r="B754" s="26" t="str">
        <f>CONCATENATE(E754,"_",Z754)</f>
        <v>20547858281_PCR-LAP1379</v>
      </c>
      <c r="C754" s="7">
        <v>44115</v>
      </c>
      <c r="D754" s="7">
        <v>44145</v>
      </c>
      <c r="E754" s="108">
        <v>20547858281</v>
      </c>
      <c r="F754" s="12" t="s">
        <v>1534</v>
      </c>
      <c r="G754" s="4" t="s">
        <v>1517</v>
      </c>
      <c r="H754" s="4" t="s">
        <v>1518</v>
      </c>
      <c r="I754" s="7">
        <v>44115</v>
      </c>
      <c r="J754" s="7">
        <v>44145</v>
      </c>
      <c r="K754" s="8"/>
      <c r="L754" s="9">
        <f ca="1">+TODAY()-J754</f>
        <v>11</v>
      </c>
      <c r="M754" s="10"/>
      <c r="N754" s="90"/>
      <c r="O754" s="10" t="str">
        <f>IF(N754="","Vacio",IF(M754=N754,"Igual","Diferente"))</f>
        <v>Vacio</v>
      </c>
      <c r="P754" s="10">
        <v>276.35000000000002</v>
      </c>
      <c r="Q754" s="90"/>
      <c r="R754" s="10" t="str">
        <f>IF(Q754="","Vacio",IF(P754=Q754,"Igual","Diferente"))</f>
        <v>Vacio</v>
      </c>
      <c r="S754" s="2">
        <f>+M754+P754/3.5</f>
        <v>78.95714285714287</v>
      </c>
      <c r="T754" s="2">
        <f ca="1">+IF(L754&gt;=0,IF(L754&lt;30,S754*1,IF(60&gt;L754,S754*2,IF(90&gt;L754,S754*3,IF(120&gt;L754,S754*4,IF(150&gt;L754,S754*5,IF(180&gt;L754,S754*6,IF(210&gt;L754,S754*7))))))),0)</f>
        <v>78.95714285714287</v>
      </c>
      <c r="U754" s="3" t="str">
        <f ca="1">+IF(L754&lt;0,0,IF(L754&lt;8,$A$1,IF(L754&lt;15,$B$1,IF(L754&lt;22,$C$1,IF(L754&lt;30,$D$1,IF(L754&lt;60,$H$1,IF(L754&lt;90,$I$1,IF(L754&lt;120,$J$1,IF(L754&lt;150,$K$1,IF(L754&lt;180,$L$1,IF(L754&lt;210,$E$1)))))))))))</f>
        <v>CONCATENACIÓN LAPTOP ANTERIOR</v>
      </c>
      <c r="V754" s="4" t="s">
        <v>1533</v>
      </c>
      <c r="W754" s="11" t="s">
        <v>1526</v>
      </c>
      <c r="X754" s="7">
        <v>44084</v>
      </c>
      <c r="Y754" s="12" t="s">
        <v>1534</v>
      </c>
      <c r="Z754" s="12" t="s">
        <v>1535</v>
      </c>
      <c r="AA754" s="12"/>
      <c r="AB754" s="13"/>
      <c r="AC754" s="13"/>
      <c r="AD754" s="13"/>
      <c r="AE754" s="13"/>
      <c r="AF754" s="260">
        <f ca="1">+TODAY()-AE754</f>
        <v>44156</v>
      </c>
      <c r="AG754" s="13"/>
      <c r="AH754" s="13"/>
      <c r="AI754" s="7"/>
      <c r="AJ754" s="7"/>
      <c r="AK754" s="4"/>
      <c r="AL754" s="7"/>
      <c r="AM754" s="11">
        <v>1</v>
      </c>
      <c r="AN754" s="4" t="s">
        <v>58</v>
      </c>
      <c r="AO754" s="4"/>
      <c r="AP754" s="4" t="s">
        <v>73</v>
      </c>
      <c r="AQ754" s="126" t="s">
        <v>122</v>
      </c>
      <c r="AR754" s="4"/>
      <c r="AS754" s="4"/>
      <c r="AT754" s="4"/>
      <c r="AU754" s="4" t="s">
        <v>11259</v>
      </c>
      <c r="AV754" s="8" t="s">
        <v>61</v>
      </c>
      <c r="AW754" s="8" t="s">
        <v>61</v>
      </c>
      <c r="AX754" s="10" t="str">
        <f>IF(AW754="","Vacio",IF(AV754=AW754,"Igual","Diferente"))</f>
        <v>Igual</v>
      </c>
      <c r="AY754" s="26"/>
      <c r="AZ754" s="26"/>
      <c r="BA754" s="6">
        <f ca="1">+IF(L754&gt;21,"Revisar",0)</f>
        <v>0</v>
      </c>
      <c r="BB754" s="26" t="s">
        <v>62</v>
      </c>
      <c r="BC754" s="85" t="s">
        <v>63</v>
      </c>
      <c r="BD754" s="26">
        <v>0</v>
      </c>
      <c r="BE754" s="26">
        <v>7.13</v>
      </c>
    </row>
    <row r="755" spans="1:57" x14ac:dyDescent="0.25">
      <c r="A755" s="26" t="str">
        <f>CONCATENATE(E755,"_",Y755)</f>
        <v>20505601808_PCR-LAP1364</v>
      </c>
      <c r="B755" s="26" t="str">
        <f>CONCATENATE(E755,"_",Z755)</f>
        <v>20505601808_</v>
      </c>
      <c r="C755" s="7">
        <v>44128</v>
      </c>
      <c r="D755" s="7">
        <v>44158</v>
      </c>
      <c r="E755" s="108">
        <v>20505601808</v>
      </c>
      <c r="F755" s="12" t="s">
        <v>457</v>
      </c>
      <c r="G755" s="4" t="s">
        <v>430</v>
      </c>
      <c r="H755" s="4" t="s">
        <v>431</v>
      </c>
      <c r="I755" s="7">
        <v>44128</v>
      </c>
      <c r="J755" s="7">
        <v>44158</v>
      </c>
      <c r="K755" s="8"/>
      <c r="L755" s="9">
        <f ca="1">+TODAY()-J755</f>
        <v>-2</v>
      </c>
      <c r="M755" s="10">
        <v>90</v>
      </c>
      <c r="N755" s="95"/>
      <c r="O755" s="10" t="str">
        <f>IF(N755="","Vacio",IF(M755=N755,"Igual","Diferente"))</f>
        <v>Vacio</v>
      </c>
      <c r="P755" s="10"/>
      <c r="Q755" s="95"/>
      <c r="R755" s="10" t="str">
        <f>IF(Q755="","Vacio",IF(P755=Q755,"Igual","Diferente"))</f>
        <v>Vacio</v>
      </c>
      <c r="S755" s="2">
        <f>+M755+P755/3.5</f>
        <v>90</v>
      </c>
      <c r="T755" s="2">
        <f ca="1">+IF(L755&gt;=0,IF(L755&lt;30,S755*1,IF(60&gt;L755,S755*2,IF(90&gt;L755,S755*3,IF(120&gt;L755,S755*4,IF(150&gt;L755,S755*5,IF(180&gt;L755,S755*6,IF(210&gt;L755,S755*7))))))),0)</f>
        <v>0</v>
      </c>
      <c r="U755" s="3">
        <f ca="1">+IF(L755&lt;0,0,IF(L755&lt;8,$A$1,IF(L755&lt;15,$B$1,IF(L755&lt;22,$C$1,IF(L755&lt;30,$D$1,IF(L755&lt;60,$H$1,IF(L755&lt;90,$I$1,IF(L755&lt;120,$J$1,IF(L755&lt;150,$K$1,IF(L755&lt;180,$L$1,IF(L755&lt;210,$E$1)))))))))))</f>
        <v>0</v>
      </c>
      <c r="V755" s="4"/>
      <c r="W755" s="11"/>
      <c r="X755" s="7"/>
      <c r="Y755" s="12" t="s">
        <v>457</v>
      </c>
      <c r="Z755" s="12"/>
      <c r="AA755" s="12"/>
      <c r="AB755" s="13"/>
      <c r="AC755" s="13"/>
      <c r="AD755" s="13"/>
      <c r="AE755" s="13"/>
      <c r="AF755" s="260">
        <f ca="1">+TODAY()-AE755</f>
        <v>44156</v>
      </c>
      <c r="AG755" s="13"/>
      <c r="AH755" s="13"/>
      <c r="AI755" s="7" t="s">
        <v>436</v>
      </c>
      <c r="AJ755" s="27" t="s">
        <v>448</v>
      </c>
      <c r="AK755" s="4" t="s">
        <v>438</v>
      </c>
      <c r="AL755" s="7">
        <v>43885</v>
      </c>
      <c r="AM755" s="11">
        <v>1</v>
      </c>
      <c r="AN755" s="4" t="s">
        <v>58</v>
      </c>
      <c r="AO755" s="4"/>
      <c r="AP755" s="4" t="s">
        <v>306</v>
      </c>
      <c r="AQ755" s="4"/>
      <c r="AR755" s="4"/>
      <c r="AS755" s="4"/>
      <c r="AT755" s="4"/>
      <c r="AU755" s="4" t="s">
        <v>429</v>
      </c>
      <c r="AV755" s="8" t="s">
        <v>61</v>
      </c>
      <c r="AW755" s="28" t="s">
        <v>61</v>
      </c>
      <c r="AX755" s="10" t="str">
        <f>IF(AW755="","Vacio",IF(AV755=AW755,"Igual","Diferente"))</f>
        <v>Igual</v>
      </c>
      <c r="AY755" s="85"/>
      <c r="AZ755" s="85"/>
      <c r="BA755" s="6">
        <f ca="1">+IF(L755&gt;21,"Revisar",0)</f>
        <v>0</v>
      </c>
      <c r="BB755" s="19" t="s">
        <v>62</v>
      </c>
      <c r="BC755" s="19" t="s">
        <v>63</v>
      </c>
      <c r="BD755" s="26">
        <v>0</v>
      </c>
      <c r="BE755" s="26">
        <v>0</v>
      </c>
    </row>
    <row r="756" spans="1:57" x14ac:dyDescent="0.25">
      <c r="A756" s="26" t="str">
        <f>CONCATENATE(E756,"_",Y756)</f>
        <v>20505601808_PCR-LAP1365</v>
      </c>
      <c r="B756" s="26" t="str">
        <f>CONCATENATE(E756,"_",Z756)</f>
        <v>20505601808_</v>
      </c>
      <c r="C756" s="7">
        <v>44128</v>
      </c>
      <c r="D756" s="7">
        <v>44158</v>
      </c>
      <c r="E756" s="108">
        <v>20505601808</v>
      </c>
      <c r="F756" s="12" t="s">
        <v>460</v>
      </c>
      <c r="G756" s="4" t="s">
        <v>430</v>
      </c>
      <c r="H756" s="4" t="s">
        <v>431</v>
      </c>
      <c r="I756" s="7">
        <v>44128</v>
      </c>
      <c r="J756" s="7">
        <v>44158</v>
      </c>
      <c r="K756" s="8"/>
      <c r="L756" s="9">
        <f ca="1">+TODAY()-J756</f>
        <v>-2</v>
      </c>
      <c r="M756" s="10">
        <v>90</v>
      </c>
      <c r="N756" s="95"/>
      <c r="O756" s="10" t="str">
        <f>IF(N756="","Vacio",IF(M756=N756,"Igual","Diferente"))</f>
        <v>Vacio</v>
      </c>
      <c r="P756" s="10"/>
      <c r="Q756" s="95"/>
      <c r="R756" s="10" t="str">
        <f>IF(Q756="","Vacio",IF(P756=Q756,"Igual","Diferente"))</f>
        <v>Vacio</v>
      </c>
      <c r="S756" s="2">
        <f>+M756+P756/3.5</f>
        <v>90</v>
      </c>
      <c r="T756" s="2">
        <f ca="1">+IF(L756&gt;=0,IF(L756&lt;30,S756*1,IF(60&gt;L756,S756*2,IF(90&gt;L756,S756*3,IF(120&gt;L756,S756*4,IF(150&gt;L756,S756*5,IF(180&gt;L756,S756*6,IF(210&gt;L756,S756*7))))))),0)</f>
        <v>0</v>
      </c>
      <c r="U756" s="3">
        <f ca="1">+IF(L756&lt;0,0,IF(L756&lt;8,$A$1,IF(L756&lt;15,$B$1,IF(L756&lt;22,$C$1,IF(L756&lt;30,$D$1,IF(L756&lt;60,$H$1,IF(L756&lt;90,$I$1,IF(L756&lt;120,$J$1,IF(L756&lt;150,$K$1,IF(L756&lt;180,$L$1,IF(L756&lt;210,$E$1)))))))))))</f>
        <v>0</v>
      </c>
      <c r="V756" s="4" t="s">
        <v>458</v>
      </c>
      <c r="W756" s="11" t="s">
        <v>459</v>
      </c>
      <c r="X756" s="7">
        <v>43643</v>
      </c>
      <c r="Y756" s="12" t="s">
        <v>460</v>
      </c>
      <c r="Z756" s="12"/>
      <c r="AA756" s="12"/>
      <c r="AB756" s="13"/>
      <c r="AC756" s="13"/>
      <c r="AD756" s="13"/>
      <c r="AE756" s="13"/>
      <c r="AF756" s="260">
        <f ca="1">+TODAY()-AE756</f>
        <v>44156</v>
      </c>
      <c r="AG756" s="13"/>
      <c r="AH756" s="13"/>
      <c r="AI756" s="7"/>
      <c r="AJ756" s="34">
        <v>0</v>
      </c>
      <c r="AK756" s="4" t="s">
        <v>65</v>
      </c>
      <c r="AL756" s="7"/>
      <c r="AM756" s="11">
        <v>1</v>
      </c>
      <c r="AN756" s="4" t="s">
        <v>58</v>
      </c>
      <c r="AO756" s="4"/>
      <c r="AP756" s="4" t="s">
        <v>306</v>
      </c>
      <c r="AQ756" s="4"/>
      <c r="AR756" s="4"/>
      <c r="AS756" s="4"/>
      <c r="AT756" s="4"/>
      <c r="AU756" s="4" t="s">
        <v>429</v>
      </c>
      <c r="AV756" s="8" t="s">
        <v>61</v>
      </c>
      <c r="AW756" s="28" t="s">
        <v>61</v>
      </c>
      <c r="AX756" s="10" t="str">
        <f>IF(AW756="","Vacio",IF(AV756=AW756,"Igual","Diferente"))</f>
        <v>Igual</v>
      </c>
      <c r="AY756" s="85"/>
      <c r="AZ756" s="85"/>
      <c r="BA756" s="6">
        <f ca="1">+IF(L756&gt;21,"Revisar",0)</f>
        <v>0</v>
      </c>
      <c r="BB756" s="19" t="s">
        <v>62</v>
      </c>
      <c r="BC756" s="19" t="s">
        <v>63</v>
      </c>
      <c r="BD756" s="26">
        <v>0</v>
      </c>
      <c r="BE756" s="26">
        <v>0</v>
      </c>
    </row>
    <row r="757" spans="1:57" x14ac:dyDescent="0.25">
      <c r="A757" s="26" t="str">
        <f>CONCATENATE(E757,"_",Y757)</f>
        <v>20513188626_PCR-LAP1366</v>
      </c>
      <c r="B757" s="26" t="str">
        <f>CONCATENATE(E757,"_",Z757)</f>
        <v>20513188626_</v>
      </c>
      <c r="C757" s="7">
        <v>44105</v>
      </c>
      <c r="D757" s="7">
        <v>44135</v>
      </c>
      <c r="E757" s="108">
        <v>20513188626</v>
      </c>
      <c r="F757" s="12" t="s">
        <v>601</v>
      </c>
      <c r="G757" s="4" t="s">
        <v>594</v>
      </c>
      <c r="H757" s="4" t="s">
        <v>595</v>
      </c>
      <c r="I757" s="7">
        <v>44105</v>
      </c>
      <c r="J757" s="7">
        <v>44135</v>
      </c>
      <c r="K757" s="8"/>
      <c r="L757" s="9">
        <f ca="1">+TODAY()-J757</f>
        <v>21</v>
      </c>
      <c r="M757" s="10">
        <v>73</v>
      </c>
      <c r="N757" s="90"/>
      <c r="O757" s="10" t="str">
        <f>IF(N757="","Vacio",IF(M757=N757,"Igual","Diferente"))</f>
        <v>Vacio</v>
      </c>
      <c r="P757" s="10"/>
      <c r="Q757" s="90"/>
      <c r="R757" s="10" t="str">
        <f>IF(Q757="","Vacio",IF(P757=Q757,"Igual","Diferente"))</f>
        <v>Vacio</v>
      </c>
      <c r="S757" s="2">
        <f>+M757+P757/3.5</f>
        <v>73</v>
      </c>
      <c r="T757" s="2">
        <f ca="1">+IF(L757&gt;=0,IF(L757&lt;30,S757*1,IF(60&gt;L757,S757*2,IF(90&gt;L757,S757*3,IF(120&gt;L757,S757*4,IF(150&gt;L757,S757*5,IF(180&gt;L757,S757*6,IF(210&gt;L757,S757*7))))))),0)</f>
        <v>73</v>
      </c>
      <c r="U757" s="3" t="str">
        <f ca="1">+IF(L757&lt;0,0,IF(L757&lt;8,$A$1,IF(L757&lt;15,$B$1,IF(L757&lt;22,$C$1,IF(L757&lt;30,$D$1,IF(L757&lt;60,$H$1,IF(L757&lt;90,$I$1,IF(L757&lt;120,$J$1,IF(L757&lt;150,$K$1,IF(L757&lt;180,$L$1,IF(L757&lt;210,$E$1)))))))))))</f>
        <v>Fecha inicio Plazo Alquiler</v>
      </c>
      <c r="V757" s="4" t="s">
        <v>599</v>
      </c>
      <c r="W757" s="11" t="s">
        <v>600</v>
      </c>
      <c r="X757" s="7">
        <v>43832</v>
      </c>
      <c r="Y757" s="12" t="s">
        <v>601</v>
      </c>
      <c r="Z757" s="12"/>
      <c r="AA757" s="12"/>
      <c r="AB757" s="13"/>
      <c r="AC757" s="13"/>
      <c r="AD757" s="13"/>
      <c r="AE757" s="13"/>
      <c r="AF757" s="260">
        <f ca="1">+TODAY()-AE757</f>
        <v>44156</v>
      </c>
      <c r="AG757" s="13"/>
      <c r="AH757" s="13"/>
      <c r="AI757" s="7"/>
      <c r="AJ757" s="7"/>
      <c r="AK757" s="4"/>
      <c r="AL757" s="7"/>
      <c r="AM757" s="11">
        <v>1</v>
      </c>
      <c r="AN757" s="4" t="s">
        <v>58</v>
      </c>
      <c r="AO757" s="4"/>
      <c r="AP757" s="4" t="s">
        <v>306</v>
      </c>
      <c r="AQ757" s="4"/>
      <c r="AR757" s="4"/>
      <c r="AS757" s="4"/>
      <c r="AT757" s="4"/>
      <c r="AU757" s="4" t="s">
        <v>429</v>
      </c>
      <c r="AV757" s="8" t="s">
        <v>61</v>
      </c>
      <c r="AW757" s="8" t="s">
        <v>61</v>
      </c>
      <c r="AX757" s="10" t="str">
        <f>IF(AW757="","Vacio",IF(AV757=AW757,"Igual","Diferente"))</f>
        <v>Igual</v>
      </c>
      <c r="AY757" s="85"/>
      <c r="AZ757" s="85"/>
      <c r="BA757" s="6">
        <f ca="1">+IF(L757&gt;21,"Revisar",0)</f>
        <v>0</v>
      </c>
      <c r="BB757" s="26" t="s">
        <v>62</v>
      </c>
      <c r="BC757" s="85" t="s">
        <v>63</v>
      </c>
      <c r="BD757" s="26">
        <v>0</v>
      </c>
      <c r="BE757" s="26">
        <v>0</v>
      </c>
    </row>
    <row r="758" spans="1:57" x14ac:dyDescent="0.25">
      <c r="A758" s="26" t="str">
        <f>CONCATENATE(E758,"_",Y758)</f>
        <v>20505601808_PCR-LAP1367</v>
      </c>
      <c r="B758" s="26" t="str">
        <f>CONCATENATE(E758,"_",Z758)</f>
        <v>20505601808_</v>
      </c>
      <c r="C758" s="7">
        <v>44128</v>
      </c>
      <c r="D758" s="7">
        <v>44158</v>
      </c>
      <c r="E758" s="108">
        <v>20505601808</v>
      </c>
      <c r="F758" s="12" t="s">
        <v>461</v>
      </c>
      <c r="G758" s="4" t="s">
        <v>430</v>
      </c>
      <c r="H758" s="4" t="s">
        <v>431</v>
      </c>
      <c r="I758" s="7">
        <v>44128</v>
      </c>
      <c r="J758" s="7">
        <v>44158</v>
      </c>
      <c r="K758" s="8"/>
      <c r="L758" s="9">
        <f ca="1">+TODAY()-J758</f>
        <v>-2</v>
      </c>
      <c r="M758" s="10">
        <v>90</v>
      </c>
      <c r="N758" s="95"/>
      <c r="O758" s="10" t="str">
        <f>IF(N758="","Vacio",IF(M758=N758,"Igual","Diferente"))</f>
        <v>Vacio</v>
      </c>
      <c r="P758" s="10"/>
      <c r="Q758" s="95"/>
      <c r="R758" s="10" t="str">
        <f>IF(Q758="","Vacio",IF(P758=Q758,"Igual","Diferente"))</f>
        <v>Vacio</v>
      </c>
      <c r="S758" s="2">
        <f>+M758+P758/3.5</f>
        <v>90</v>
      </c>
      <c r="T758" s="2">
        <f ca="1">+IF(L758&gt;=0,IF(L758&lt;30,S758*1,IF(60&gt;L758,S758*2,IF(90&gt;L758,S758*3,IF(120&gt;L758,S758*4,IF(150&gt;L758,S758*5,IF(180&gt;L758,S758*6,IF(210&gt;L758,S758*7))))))),0)</f>
        <v>0</v>
      </c>
      <c r="U758" s="3">
        <f ca="1">+IF(L758&lt;0,0,IF(L758&lt;8,$A$1,IF(L758&lt;15,$B$1,IF(L758&lt;22,$C$1,IF(L758&lt;30,$D$1,IF(L758&lt;60,$H$1,IF(L758&lt;90,$I$1,IF(L758&lt;120,$J$1,IF(L758&lt;150,$K$1,IF(L758&lt;180,$L$1,IF(L758&lt;210,$E$1)))))))))))</f>
        <v>0</v>
      </c>
      <c r="V758" s="4"/>
      <c r="W758" s="11"/>
      <c r="X758" s="7"/>
      <c r="Y758" s="12" t="s">
        <v>461</v>
      </c>
      <c r="Z758" s="12"/>
      <c r="AA758" s="12"/>
      <c r="AB758" s="13"/>
      <c r="AC758" s="13"/>
      <c r="AD758" s="13"/>
      <c r="AE758" s="13"/>
      <c r="AF758" s="260">
        <f ca="1">+TODAY()-AE758</f>
        <v>44156</v>
      </c>
      <c r="AG758" s="13"/>
      <c r="AH758" s="13"/>
      <c r="AI758" s="7"/>
      <c r="AJ758" s="34"/>
      <c r="AK758" s="4" t="s">
        <v>65</v>
      </c>
      <c r="AL758" s="7"/>
      <c r="AM758" s="11">
        <v>1</v>
      </c>
      <c r="AN758" s="4" t="s">
        <v>58</v>
      </c>
      <c r="AO758" s="4"/>
      <c r="AP758" s="4" t="s">
        <v>306</v>
      </c>
      <c r="AQ758" s="4"/>
      <c r="AR758" s="4"/>
      <c r="AS758" s="4"/>
      <c r="AT758" s="4"/>
      <c r="AU758" s="4" t="s">
        <v>429</v>
      </c>
      <c r="AV758" s="8" t="s">
        <v>61</v>
      </c>
      <c r="AW758" s="28" t="s">
        <v>61</v>
      </c>
      <c r="AX758" s="10" t="str">
        <f>IF(AW758="","Vacio",IF(AV758=AW758,"Igual","Diferente"))</f>
        <v>Igual</v>
      </c>
      <c r="AY758" s="85"/>
      <c r="AZ758" s="85"/>
      <c r="BA758" s="6">
        <f ca="1">+IF(L758&gt;21,"Revisar",0)</f>
        <v>0</v>
      </c>
      <c r="BB758" s="19" t="s">
        <v>62</v>
      </c>
      <c r="BC758" s="19" t="s">
        <v>63</v>
      </c>
      <c r="BD758" s="26">
        <v>0</v>
      </c>
      <c r="BE758" s="26">
        <v>0</v>
      </c>
    </row>
    <row r="759" spans="1:57" x14ac:dyDescent="0.25">
      <c r="A759" s="26" t="str">
        <f>CONCATENATE(E759,"_",Y759)</f>
        <v>20517088227_PCR-LAP1368</v>
      </c>
      <c r="B759" s="26" t="str">
        <f>CONCATENATE(E759,"_",Z759)</f>
        <v>20517088227_</v>
      </c>
      <c r="C759" s="7">
        <v>44088</v>
      </c>
      <c r="D759" s="7">
        <v>44148</v>
      </c>
      <c r="E759" s="108">
        <v>20517088227</v>
      </c>
      <c r="F759" s="12" t="s">
        <v>4416</v>
      </c>
      <c r="G759" s="4" t="s">
        <v>4412</v>
      </c>
      <c r="H759" s="7" t="s">
        <v>4413</v>
      </c>
      <c r="I759" s="7">
        <v>44088</v>
      </c>
      <c r="J759" s="7">
        <v>44148</v>
      </c>
      <c r="K759" s="8"/>
      <c r="L759" s="9">
        <f ca="1">+TODAY()-J759</f>
        <v>8</v>
      </c>
      <c r="M759" s="10">
        <v>76</v>
      </c>
      <c r="N759" s="90"/>
      <c r="O759" s="10" t="str">
        <f>IF(N759="","Vacio",IF(M759=N759,"Igual","Diferente"))</f>
        <v>Vacio</v>
      </c>
      <c r="P759" s="10"/>
      <c r="Q759" s="90"/>
      <c r="R759" s="10" t="str">
        <f>IF(Q759="","Vacio",IF(P759=Q759,"Igual","Diferente"))</f>
        <v>Vacio</v>
      </c>
      <c r="S759" s="2">
        <f>+M759+P759/3.5</f>
        <v>76</v>
      </c>
      <c r="T759" s="2">
        <f ca="1">+IF(L759&gt;=0,IF(L759&lt;30,S759*1,IF(60&gt;L759,S759*2,IF(90&gt;L759,S759*3,IF(120&gt;L759,S759*4,IF(150&gt;L759,S759*5,IF(180&gt;L759,S759*6,IF(210&gt;L759,S759*7))))))),0)</f>
        <v>76</v>
      </c>
      <c r="U759" s="3" t="str">
        <f ca="1">+IF(L759&lt;0,0,IF(L759&lt;8,$A$1,IF(L759&lt;15,$B$1,IF(L759&lt;22,$C$1,IF(L759&lt;30,$D$1,IF(L759&lt;60,$H$1,IF(L759&lt;90,$I$1,IF(L759&lt;120,$J$1,IF(L759&lt;150,$K$1,IF(L759&lt;180,$L$1,IF(L759&lt;210,$E$1)))))))))))</f>
        <v>CONCATENACIÓN LAPTOP ANTERIOR</v>
      </c>
      <c r="V759" s="4" t="s">
        <v>4414</v>
      </c>
      <c r="W759" s="11" t="s">
        <v>4415</v>
      </c>
      <c r="X759" s="7">
        <v>44088</v>
      </c>
      <c r="Y759" s="12" t="s">
        <v>4416</v>
      </c>
      <c r="Z759" s="12"/>
      <c r="AA759" s="12"/>
      <c r="AB759" s="13"/>
      <c r="AC759" s="13"/>
      <c r="AD759" s="13"/>
      <c r="AE759" s="13"/>
      <c r="AF759" s="260">
        <f ca="1">+TODAY()-AE759</f>
        <v>44156</v>
      </c>
      <c r="AG759" s="13"/>
      <c r="AH759" s="13"/>
      <c r="AI759" s="7"/>
      <c r="AJ759" s="7"/>
      <c r="AK759" s="4"/>
      <c r="AL759" s="7"/>
      <c r="AM759" s="11">
        <v>1</v>
      </c>
      <c r="AN759" s="4" t="s">
        <v>58</v>
      </c>
      <c r="AO759" s="4"/>
      <c r="AP759" s="4" t="s">
        <v>66</v>
      </c>
      <c r="AQ759" s="4"/>
      <c r="AR759" s="4"/>
      <c r="AS759" s="4"/>
      <c r="AT759" s="4"/>
      <c r="AU759" s="123" t="s">
        <v>429</v>
      </c>
      <c r="AV759" s="8" t="s">
        <v>61</v>
      </c>
      <c r="AW759" s="8" t="s">
        <v>61</v>
      </c>
      <c r="AX759" s="10" t="str">
        <f>IF(AW759="","Vacio",IF(AV759=AW759,"Igual","Diferente"))</f>
        <v>Igual</v>
      </c>
      <c r="AY759" s="26"/>
      <c r="AZ759" s="26"/>
      <c r="BA759" s="6">
        <f ca="1">+IF(L759&gt;21,"Revisar",0)</f>
        <v>0</v>
      </c>
      <c r="BB759" s="26" t="s">
        <v>62</v>
      </c>
      <c r="BC759" s="85" t="s">
        <v>63</v>
      </c>
      <c r="BD759" s="26">
        <v>0</v>
      </c>
      <c r="BE759" s="26">
        <v>0</v>
      </c>
    </row>
    <row r="760" spans="1:57" x14ac:dyDescent="0.25">
      <c r="A760" s="26" t="str">
        <f>CONCATENATE(E760,"_",Y760)</f>
        <v>20550601185_PCR-LAP1369</v>
      </c>
      <c r="B760" s="26" t="str">
        <f>CONCATENATE(E760,"_",Z760)</f>
        <v>20550601185_</v>
      </c>
      <c r="C760" s="22">
        <v>44130</v>
      </c>
      <c r="D760" s="22">
        <v>44165</v>
      </c>
      <c r="E760" s="108">
        <v>20550601185</v>
      </c>
      <c r="F760" s="12" t="s">
        <v>2632</v>
      </c>
      <c r="G760" s="4" t="s">
        <v>2548</v>
      </c>
      <c r="H760" s="21" t="s">
        <v>11328</v>
      </c>
      <c r="I760" s="22">
        <v>44130</v>
      </c>
      <c r="J760" s="22">
        <v>44165</v>
      </c>
      <c r="K760" s="8"/>
      <c r="L760" s="9">
        <f ca="1">+TODAY()-J760</f>
        <v>-9</v>
      </c>
      <c r="M760" s="10">
        <v>73</v>
      </c>
      <c r="N760" s="90">
        <v>85.17</v>
      </c>
      <c r="O760" s="10" t="str">
        <f>IF(N760="","Vacio",IF(M760=N760,"Igual","Diferente"))</f>
        <v>Diferente</v>
      </c>
      <c r="P760" s="10"/>
      <c r="Q760" s="90"/>
      <c r="R760" s="10" t="str">
        <f>IF(Q760="","Vacio",IF(P760=Q760,"Igual","Diferente"))</f>
        <v>Vacio</v>
      </c>
      <c r="S760" s="2">
        <f>+M760+P760/3.5</f>
        <v>73</v>
      </c>
      <c r="T760" s="2">
        <f ca="1">+IF(L760&gt;=0,IF(L760&lt;30,S760*1,IF(60&gt;L760,S760*2,IF(90&gt;L760,S760*3,IF(120&gt;L760,S760*4,IF(150&gt;L760,S760*5,IF(180&gt;L760,S760*6,IF(210&gt;L760,S760*7))))))),0)</f>
        <v>0</v>
      </c>
      <c r="U760" s="3">
        <f ca="1">+IF(L760&lt;0,0,IF(L760&lt;8,$A$1,IF(L760&lt;15,$B$1,IF(L760&lt;22,$C$1,IF(L760&lt;30,$D$1,IF(L760&lt;60,$H$1,IF(L760&lt;90,$I$1,IF(L760&lt;120,$J$1,IF(L760&lt;150,$K$1,IF(L760&lt;180,$L$1,IF(L760&lt;210,$E$1)))))))))))</f>
        <v>0</v>
      </c>
      <c r="V760" s="4" t="s">
        <v>2630</v>
      </c>
      <c r="W760" s="11" t="s">
        <v>2631</v>
      </c>
      <c r="X760" s="7">
        <v>44098</v>
      </c>
      <c r="Y760" s="12" t="s">
        <v>2632</v>
      </c>
      <c r="Z760" s="12"/>
      <c r="AA760" s="12"/>
      <c r="AB760" s="13"/>
      <c r="AC760" s="13"/>
      <c r="AD760" s="13"/>
      <c r="AE760" s="13"/>
      <c r="AF760" s="260">
        <f ca="1">+TODAY()-AE760</f>
        <v>44156</v>
      </c>
      <c r="AG760" s="13"/>
      <c r="AH760" s="13"/>
      <c r="AI760" s="7"/>
      <c r="AJ760" s="7"/>
      <c r="AK760" s="4" t="s">
        <v>65</v>
      </c>
      <c r="AL760" s="7"/>
      <c r="AM760" s="11">
        <v>1</v>
      </c>
      <c r="AN760" s="4" t="s">
        <v>58</v>
      </c>
      <c r="AO760" s="4"/>
      <c r="AP760" s="4" t="s">
        <v>66</v>
      </c>
      <c r="AQ760" s="4"/>
      <c r="AR760" s="4"/>
      <c r="AS760" s="4"/>
      <c r="AT760" s="4"/>
      <c r="AU760" s="4" t="s">
        <v>150</v>
      </c>
      <c r="AV760" s="8" t="s">
        <v>61</v>
      </c>
      <c r="AW760" s="8" t="s">
        <v>61</v>
      </c>
      <c r="AX760" s="10" t="str">
        <f>IF(AW760="","Vacio",IF(AV760=AW760,"Igual","Diferente"))</f>
        <v>Igual</v>
      </c>
      <c r="AY760" s="26"/>
      <c r="AZ760" s="26"/>
      <c r="BA760" s="6">
        <f ca="1">+IF(L760&gt;21,"Revisar",0)</f>
        <v>0</v>
      </c>
      <c r="BB760" s="26" t="s">
        <v>62</v>
      </c>
      <c r="BC760" s="85" t="s">
        <v>63</v>
      </c>
      <c r="BD760" s="26">
        <v>0</v>
      </c>
      <c r="BE760" s="26">
        <v>0</v>
      </c>
    </row>
    <row r="761" spans="1:57" x14ac:dyDescent="0.25">
      <c r="A761" s="26" t="str">
        <f>CONCATENATE(E761,"_",Y761)</f>
        <v>20329545459_PCR-LAP1370</v>
      </c>
      <c r="B761" s="26" t="str">
        <f>CONCATENATE(E761,"_",Z761)</f>
        <v>20329545459_</v>
      </c>
      <c r="C761" s="7">
        <v>44091</v>
      </c>
      <c r="D761" s="7">
        <v>44120</v>
      </c>
      <c r="E761" s="108">
        <v>20329545459</v>
      </c>
      <c r="F761" s="12" t="s">
        <v>2182</v>
      </c>
      <c r="G761" s="21" t="s">
        <v>2061</v>
      </c>
      <c r="H761" s="4" t="s">
        <v>11311</v>
      </c>
      <c r="I761" s="7">
        <v>44091</v>
      </c>
      <c r="J761" s="7">
        <v>44120</v>
      </c>
      <c r="K761" s="8" t="s">
        <v>2098</v>
      </c>
      <c r="L761" s="9">
        <f ca="1">+TODAY()-J761</f>
        <v>36</v>
      </c>
      <c r="M761" s="10">
        <v>115</v>
      </c>
      <c r="N761" s="94"/>
      <c r="O761" s="10" t="str">
        <f>IF(N761="","Vacio",IF(M761=N761,"Igual","Diferente"))</f>
        <v>Vacio</v>
      </c>
      <c r="P761" s="10"/>
      <c r="Q761" s="94"/>
      <c r="R761" s="10" t="str">
        <f>IF(Q761="","Vacio",IF(P761=Q761,"Igual","Diferente"))</f>
        <v>Vacio</v>
      </c>
      <c r="S761" s="2">
        <f>+M761+P761/3.5</f>
        <v>115</v>
      </c>
      <c r="T761" s="2">
        <f ca="1">+IF(L761&gt;=0,IF(L761&lt;30,S761*1,IF(60&gt;L761,S761*2,IF(90&gt;L761,S761*3,IF(120&gt;L761,S761*4,IF(150&gt;L761,S761*5,IF(180&gt;L761,S761*6,IF(210&gt;L761,S761*7))))))),0)</f>
        <v>230</v>
      </c>
      <c r="U761" s="3" t="str">
        <f ca="1">+IF(L761&lt;0,0,IF(L761&lt;8,$A$1,IF(L761&lt;15,$B$1,IF(L761&lt;22,$C$1,IF(L761&lt;30,$D$1,IF(L761&lt;60,$H$1,IF(L761&lt;90,$I$1,IF(L761&lt;120,$J$1,IF(L761&lt;150,$K$1,IF(L761&lt;180,$L$1,IF(L761&lt;210,$E$1)))))))))))</f>
        <v>Factura</v>
      </c>
      <c r="V761" s="4" t="s">
        <v>2180</v>
      </c>
      <c r="W761" s="11" t="s">
        <v>2181</v>
      </c>
      <c r="X761" s="7">
        <v>43725</v>
      </c>
      <c r="Y761" s="12" t="s">
        <v>2182</v>
      </c>
      <c r="Z761" s="12"/>
      <c r="AA761" s="12"/>
      <c r="AB761" s="13"/>
      <c r="AC761" s="13"/>
      <c r="AD761" s="13"/>
      <c r="AE761" s="13"/>
      <c r="AF761" s="260">
        <f ca="1">+TODAY()-AE761</f>
        <v>44156</v>
      </c>
      <c r="AG761" s="13"/>
      <c r="AH761" s="13"/>
      <c r="AI761" s="7"/>
      <c r="AJ761" s="7"/>
      <c r="AK761" s="4" t="s">
        <v>65</v>
      </c>
      <c r="AL761" s="7"/>
      <c r="AM761" s="11">
        <v>1</v>
      </c>
      <c r="AN761" s="4" t="s">
        <v>58</v>
      </c>
      <c r="AO761" s="4"/>
      <c r="AP761" s="4" t="s">
        <v>1649</v>
      </c>
      <c r="AQ761" s="4"/>
      <c r="AR761" s="4"/>
      <c r="AS761" s="4"/>
      <c r="AT761" s="4"/>
      <c r="AU761" s="4" t="s">
        <v>111</v>
      </c>
      <c r="AV761" s="8" t="s">
        <v>61</v>
      </c>
      <c r="AW761" s="8" t="s">
        <v>61</v>
      </c>
      <c r="AX761" s="10" t="str">
        <f>IF(AW761="","Vacio",IF(AV761=AW761,"Igual","Diferente"))</f>
        <v>Igual</v>
      </c>
      <c r="AY761" s="85"/>
      <c r="AZ761" s="85"/>
      <c r="BA761" s="6" t="str">
        <f ca="1">+IF(L761&gt;21,"Revisar",0)</f>
        <v>Revisar</v>
      </c>
      <c r="BB761" s="85" t="s">
        <v>62</v>
      </c>
      <c r="BC761" s="85" t="s">
        <v>120</v>
      </c>
      <c r="BD761" s="26">
        <v>0</v>
      </c>
      <c r="BE761" s="26">
        <v>0</v>
      </c>
    </row>
    <row r="762" spans="1:57" x14ac:dyDescent="0.25">
      <c r="A762" s="26" t="str">
        <f>CONCATENATE(E762,"_",Y762)</f>
        <v>20602985971_PCR-LAP1371</v>
      </c>
      <c r="B762" s="26" t="str">
        <f>CONCATENATE(E762,"_",Z762)</f>
        <v>20602985971_MOR-LAP0020</v>
      </c>
      <c r="C762" s="16">
        <v>44125</v>
      </c>
      <c r="D762" s="16">
        <v>44155</v>
      </c>
      <c r="E762" s="108">
        <v>20602985971</v>
      </c>
      <c r="F762" s="12" t="s">
        <v>3058</v>
      </c>
      <c r="G762" s="15" t="s">
        <v>3054</v>
      </c>
      <c r="H762" s="15" t="s">
        <v>3055</v>
      </c>
      <c r="I762" s="16">
        <v>44125</v>
      </c>
      <c r="J762" s="16">
        <v>44155</v>
      </c>
      <c r="K762" s="8"/>
      <c r="L762" s="9">
        <f ca="1">+TODAY()-J762</f>
        <v>1</v>
      </c>
      <c r="M762" s="29">
        <v>100.5</v>
      </c>
      <c r="N762" s="90"/>
      <c r="O762" s="10" t="str">
        <f>IF(N762="","Vacio",IF(M762=N762,"Igual","Diferente"))</f>
        <v>Vacio</v>
      </c>
      <c r="P762" s="29"/>
      <c r="Q762" s="90"/>
      <c r="R762" s="10" t="str">
        <f>IF(Q762="","Vacio",IF(P762=Q762,"Igual","Diferente"))</f>
        <v>Vacio</v>
      </c>
      <c r="S762" s="2">
        <f>+M762+P762/3.5</f>
        <v>100.5</v>
      </c>
      <c r="T762" s="2">
        <f ca="1">+IF(L762&gt;=0,IF(L762&lt;30,S762*1,IF(60&gt;L762,S762*2,IF(90&gt;L762,S762*3,IF(120&gt;L762,S762*4,IF(150&gt;L762,S762*5,IF(180&gt;L762,S762*6,IF(210&gt;L762,S762*7))))))),0)</f>
        <v>100.5</v>
      </c>
      <c r="U762" s="3" t="str">
        <f ca="1">+IF(L762&lt;0,0,IF(L762&lt;8,$A$1,IF(L762&lt;15,$B$1,IF(L762&lt;22,$C$1,IF(L762&lt;30,$D$1,IF(L762&lt;60,$H$1,IF(L762&lt;90,$I$1,IF(L762&lt;120,$J$1,IF(L762&lt;150,$K$1,IF(L762&lt;180,$L$1,IF(L762&lt;210,$E$1)))))))))))</f>
        <v>CONCATENACIÓN LAPTOP ACTUAL</v>
      </c>
      <c r="V762" s="4" t="s">
        <v>3056</v>
      </c>
      <c r="W762" s="11" t="s">
        <v>3057</v>
      </c>
      <c r="X762" s="7">
        <v>43698</v>
      </c>
      <c r="Y762" s="12" t="s">
        <v>3058</v>
      </c>
      <c r="Z762" s="12" t="s">
        <v>3059</v>
      </c>
      <c r="AA762" s="12"/>
      <c r="AB762" s="31"/>
      <c r="AC762" s="31"/>
      <c r="AD762" s="31"/>
      <c r="AE762" s="31"/>
      <c r="AF762" s="260">
        <f ca="1">+TODAY()-AE762</f>
        <v>44156</v>
      </c>
      <c r="AG762" s="31"/>
      <c r="AH762" s="31"/>
      <c r="AI762" s="16"/>
      <c r="AJ762" s="16"/>
      <c r="AK762" s="15" t="s">
        <v>65</v>
      </c>
      <c r="AL762" s="16"/>
      <c r="AM762" s="30">
        <v>1</v>
      </c>
      <c r="AN762" s="15" t="s">
        <v>58</v>
      </c>
      <c r="AO762" s="15"/>
      <c r="AP762" s="15" t="s">
        <v>66</v>
      </c>
      <c r="AQ762" s="15"/>
      <c r="AR762" s="15"/>
      <c r="AS762" s="15"/>
      <c r="AT762" s="15"/>
      <c r="AU762" s="4" t="s">
        <v>111</v>
      </c>
      <c r="AV762" s="28" t="s">
        <v>61</v>
      </c>
      <c r="AW762" s="8" t="s">
        <v>61</v>
      </c>
      <c r="AX762" s="10" t="str">
        <f>IF(AW762="","Vacio",IF(AV762=AW762,"Igual","Diferente"))</f>
        <v>Igual</v>
      </c>
      <c r="AY762" s="26"/>
      <c r="AZ762" s="26"/>
      <c r="BA762" s="6">
        <f ca="1">+IF(L762&gt;21,"Revisar",0)</f>
        <v>0</v>
      </c>
      <c r="BB762" s="26" t="s">
        <v>11269</v>
      </c>
      <c r="BC762" s="85" t="s">
        <v>63</v>
      </c>
      <c r="BD762" s="26">
        <v>0</v>
      </c>
      <c r="BE762" s="26">
        <v>0</v>
      </c>
    </row>
    <row r="763" spans="1:57" x14ac:dyDescent="0.25">
      <c r="A763" s="26" t="str">
        <f>CONCATENATE(E763,"_",Y763)</f>
        <v>20602985971_PCR-LAP1372</v>
      </c>
      <c r="B763" s="26" t="str">
        <f>CONCATENATE(E763,"_",Z763)</f>
        <v>20602985971_PCR-LAP19111074</v>
      </c>
      <c r="C763" s="16">
        <v>44126</v>
      </c>
      <c r="D763" s="16">
        <v>44156</v>
      </c>
      <c r="E763" s="108">
        <v>20602985971</v>
      </c>
      <c r="F763" s="12" t="s">
        <v>3151</v>
      </c>
      <c r="G763" s="15" t="s">
        <v>3054</v>
      </c>
      <c r="H763" s="15" t="s">
        <v>3055</v>
      </c>
      <c r="I763" s="16">
        <v>44126</v>
      </c>
      <c r="J763" s="16">
        <v>44156</v>
      </c>
      <c r="K763" s="8"/>
      <c r="L763" s="9">
        <f ca="1">+TODAY()-J763</f>
        <v>0</v>
      </c>
      <c r="M763" s="29">
        <v>100.5</v>
      </c>
      <c r="N763" s="90"/>
      <c r="O763" s="10" t="str">
        <f>IF(N763="","Vacio",IF(M763=N763,"Igual","Diferente"))</f>
        <v>Vacio</v>
      </c>
      <c r="P763" s="29"/>
      <c r="Q763" s="90"/>
      <c r="R763" s="10" t="str">
        <f>IF(Q763="","Vacio",IF(P763=Q763,"Igual","Diferente"))</f>
        <v>Vacio</v>
      </c>
      <c r="S763" s="2">
        <f>+M763+P763/3.5</f>
        <v>100.5</v>
      </c>
      <c r="T763" s="2">
        <f ca="1">+IF(L763&gt;=0,IF(L763&lt;30,S763*1,IF(60&gt;L763,S763*2,IF(90&gt;L763,S763*3,IF(120&gt;L763,S763*4,IF(150&gt;L763,S763*5,IF(180&gt;L763,S763*6,IF(210&gt;L763,S763*7))))))),0)</f>
        <v>100.5</v>
      </c>
      <c r="U763" s="3" t="str">
        <f ca="1">+IF(L763&lt;0,0,IF(L763&lt;8,$A$1,IF(L763&lt;15,$B$1,IF(L763&lt;22,$C$1,IF(L763&lt;30,$D$1,IF(L763&lt;60,$H$1,IF(L763&lt;90,$I$1,IF(L763&lt;120,$J$1,IF(L763&lt;150,$K$1,IF(L763&lt;180,$L$1,IF(L763&lt;210,$E$1)))))))))))</f>
        <v>CONCATENACIÓN LAPTOP ACTUAL</v>
      </c>
      <c r="V763" s="4" t="s">
        <v>3138</v>
      </c>
      <c r="W763" s="11" t="s">
        <v>3139</v>
      </c>
      <c r="X763" s="7">
        <v>43791</v>
      </c>
      <c r="Y763" s="12" t="s">
        <v>3151</v>
      </c>
      <c r="Z763" s="12" t="s">
        <v>3152</v>
      </c>
      <c r="AA763" s="12"/>
      <c r="AB763" s="31"/>
      <c r="AC763" s="31"/>
      <c r="AD763" s="31"/>
      <c r="AE763" s="31"/>
      <c r="AF763" s="260">
        <f ca="1">+TODAY()-AE763</f>
        <v>44156</v>
      </c>
      <c r="AG763" s="31"/>
      <c r="AH763" s="31"/>
      <c r="AI763" s="16"/>
      <c r="AJ763" s="16"/>
      <c r="AK763" s="15"/>
      <c r="AL763" s="16"/>
      <c r="AM763" s="30">
        <v>1</v>
      </c>
      <c r="AN763" s="15" t="s">
        <v>58</v>
      </c>
      <c r="AO763" s="15"/>
      <c r="AP763" s="15" t="s">
        <v>66</v>
      </c>
      <c r="AQ763" s="15"/>
      <c r="AR763" s="15"/>
      <c r="AS763" s="15"/>
      <c r="AT763" s="15"/>
      <c r="AU763" s="4" t="s">
        <v>111</v>
      </c>
      <c r="AV763" s="28" t="s">
        <v>61</v>
      </c>
      <c r="AW763" s="8" t="s">
        <v>61</v>
      </c>
      <c r="AX763" s="10" t="str">
        <f>IF(AW763="","Vacio",IF(AV763=AW763,"Igual","Diferente"))</f>
        <v>Igual</v>
      </c>
      <c r="AY763" s="26"/>
      <c r="AZ763" s="26"/>
      <c r="BA763" s="6">
        <f ca="1">+IF(L763&gt;21,"Revisar",0)</f>
        <v>0</v>
      </c>
      <c r="BB763" s="26" t="s">
        <v>62</v>
      </c>
      <c r="BC763" s="85" t="s">
        <v>63</v>
      </c>
      <c r="BD763" s="26">
        <v>0</v>
      </c>
      <c r="BE763" s="26">
        <v>0</v>
      </c>
    </row>
    <row r="764" spans="1:57" x14ac:dyDescent="0.25">
      <c r="A764" s="26" t="str">
        <f>CONCATENATE(E764,"_",Y764)</f>
        <v>20602985971_PCR-LAP1373</v>
      </c>
      <c r="B764" s="26" t="str">
        <f>CONCATENATE(E764,"_",Z764)</f>
        <v>20602985971_</v>
      </c>
      <c r="C764" s="16">
        <v>44114</v>
      </c>
      <c r="D764" s="16">
        <v>44144</v>
      </c>
      <c r="E764" s="108">
        <v>20602985971</v>
      </c>
      <c r="F764" s="12" t="s">
        <v>3155</v>
      </c>
      <c r="G764" s="15" t="s">
        <v>3054</v>
      </c>
      <c r="H764" s="15" t="s">
        <v>3055</v>
      </c>
      <c r="I764" s="16">
        <v>44114</v>
      </c>
      <c r="J764" s="16">
        <v>44144</v>
      </c>
      <c r="K764" s="8"/>
      <c r="L764" s="9">
        <f ca="1">+TODAY()-J764</f>
        <v>12</v>
      </c>
      <c r="M764" s="29">
        <v>120</v>
      </c>
      <c r="N764" s="90"/>
      <c r="O764" s="10" t="str">
        <f>IF(N764="","Vacio",IF(M764=N764,"Igual","Diferente"))</f>
        <v>Vacio</v>
      </c>
      <c r="P764" s="29"/>
      <c r="Q764" s="90"/>
      <c r="R764" s="10" t="str">
        <f>IF(Q764="","Vacio",IF(P764=Q764,"Igual","Diferente"))</f>
        <v>Vacio</v>
      </c>
      <c r="S764" s="2">
        <f>+M764+P764/3.5</f>
        <v>120</v>
      </c>
      <c r="T764" s="2">
        <f ca="1">+IF(L764&gt;=0,IF(L764&lt;30,S764*1,IF(60&gt;L764,S764*2,IF(90&gt;L764,S764*3,IF(120&gt;L764,S764*4,IF(150&gt;L764,S764*5,IF(180&gt;L764,S764*6,IF(210&gt;L764,S764*7))))))),0)</f>
        <v>120</v>
      </c>
      <c r="U764" s="3" t="str">
        <f ca="1">+IF(L764&lt;0,0,IF(L764&lt;8,$A$1,IF(L764&lt;15,$B$1,IF(L764&lt;22,$C$1,IF(L764&lt;30,$D$1,IF(L764&lt;60,$H$1,IF(L764&lt;90,$I$1,IF(L764&lt;120,$J$1,IF(L764&lt;150,$K$1,IF(L764&lt;180,$L$1,IF(L764&lt;210,$E$1)))))))))))</f>
        <v>CONCATENACIÓN LAPTOP ANTERIOR</v>
      </c>
      <c r="V764" s="4" t="s">
        <v>3153</v>
      </c>
      <c r="W764" s="11" t="s">
        <v>3154</v>
      </c>
      <c r="X764" s="7">
        <v>44050</v>
      </c>
      <c r="Y764" s="12" t="s">
        <v>3155</v>
      </c>
      <c r="Z764" s="12"/>
      <c r="AA764" s="12"/>
      <c r="AB764" s="31"/>
      <c r="AC764" s="31"/>
      <c r="AD764" s="31"/>
      <c r="AE764" s="31"/>
      <c r="AF764" s="260">
        <f ca="1">+TODAY()-AE764</f>
        <v>44156</v>
      </c>
      <c r="AG764" s="31"/>
      <c r="AH764" s="31"/>
      <c r="AI764" s="16"/>
      <c r="AJ764" s="16"/>
      <c r="AK764" s="15"/>
      <c r="AL764" s="16"/>
      <c r="AM764" s="30">
        <v>1</v>
      </c>
      <c r="AN764" s="15" t="s">
        <v>58</v>
      </c>
      <c r="AO764" s="15"/>
      <c r="AP764" s="15" t="s">
        <v>66</v>
      </c>
      <c r="AQ764" s="15"/>
      <c r="AR764" s="15"/>
      <c r="AS764" s="15"/>
      <c r="AT764" s="15"/>
      <c r="AU764" s="4" t="s">
        <v>111</v>
      </c>
      <c r="AV764" s="28" t="s">
        <v>61</v>
      </c>
      <c r="AW764" s="8" t="s">
        <v>61</v>
      </c>
      <c r="AX764" s="10" t="str">
        <f>IF(AW764="","Vacio",IF(AV764=AW764,"Igual","Diferente"))</f>
        <v>Igual</v>
      </c>
      <c r="AY764" s="26"/>
      <c r="AZ764" s="26"/>
      <c r="BA764" s="6">
        <f ca="1">+IF(L764&gt;21,"Revisar",0)</f>
        <v>0</v>
      </c>
      <c r="BB764" s="26" t="s">
        <v>62</v>
      </c>
      <c r="BC764" s="85" t="s">
        <v>63</v>
      </c>
      <c r="BD764" s="26">
        <v>0</v>
      </c>
      <c r="BE764" s="26">
        <v>0</v>
      </c>
    </row>
    <row r="765" spans="1:57" x14ac:dyDescent="0.25">
      <c r="A765" s="26" t="str">
        <f>CONCATENATE(E765,"_",Y765)</f>
        <v>20516368994_PCR-LAP1375</v>
      </c>
      <c r="B765" s="26" t="str">
        <f>CONCATENATE(E765,"_",Z765)</f>
        <v>20516368994_</v>
      </c>
      <c r="C765" s="7">
        <v>44105</v>
      </c>
      <c r="D765" s="7">
        <v>44135</v>
      </c>
      <c r="E765" s="108">
        <v>20516368994</v>
      </c>
      <c r="F765" s="12" t="s">
        <v>1252</v>
      </c>
      <c r="G765" s="4" t="s">
        <v>1246</v>
      </c>
      <c r="H765" s="4" t="s">
        <v>1247</v>
      </c>
      <c r="I765" s="7">
        <v>44105</v>
      </c>
      <c r="J765" s="7">
        <v>44135</v>
      </c>
      <c r="K765" s="8" t="s">
        <v>1248</v>
      </c>
      <c r="L765" s="9">
        <f ca="1">+TODAY()-J765</f>
        <v>21</v>
      </c>
      <c r="M765" s="10">
        <v>75</v>
      </c>
      <c r="N765" s="94"/>
      <c r="O765" s="10" t="str">
        <f>IF(N765="","Vacio",IF(M765=N765,"Igual","Diferente"))</f>
        <v>Vacio</v>
      </c>
      <c r="P765" s="10"/>
      <c r="Q765" s="94"/>
      <c r="R765" s="10" t="str">
        <f>IF(Q765="","Vacio",IF(P765=Q765,"Igual","Diferente"))</f>
        <v>Vacio</v>
      </c>
      <c r="S765" s="2">
        <f>+M765+P765/3.5</f>
        <v>75</v>
      </c>
      <c r="T765" s="2">
        <f ca="1">+IF(L765&gt;=0,IF(L765&lt;30,S765*1,IF(60&gt;L765,S765*2,IF(90&gt;L765,S765*3,IF(120&gt;L765,S765*4,IF(150&gt;L765,S765*5,IF(180&gt;L765,S765*6,IF(210&gt;L765,S765*7))))))),0)</f>
        <v>75</v>
      </c>
      <c r="U765" s="3" t="str">
        <f ca="1">+IF(L765&lt;0,0,IF(L765&lt;8,$A$1,IF(L765&lt;15,$B$1,IF(L765&lt;22,$C$1,IF(L765&lt;30,$D$1,IF(L765&lt;60,$H$1,IF(L765&lt;90,$I$1,IF(L765&lt;120,$J$1,IF(L765&lt;150,$K$1,IF(L765&lt;180,$L$1,IF(L765&lt;210,$E$1)))))))))))</f>
        <v>Fecha inicio Plazo Alquiler</v>
      </c>
      <c r="V765" s="4" t="s">
        <v>787</v>
      </c>
      <c r="W765" s="11"/>
      <c r="X765" s="7">
        <v>43902</v>
      </c>
      <c r="Y765" s="12" t="s">
        <v>1252</v>
      </c>
      <c r="Z765" s="12"/>
      <c r="AA765" s="12"/>
      <c r="AB765" s="13"/>
      <c r="AC765" s="13"/>
      <c r="AD765" s="13"/>
      <c r="AE765" s="13"/>
      <c r="AF765" s="260">
        <f ca="1">+TODAY()-AE765</f>
        <v>44156</v>
      </c>
      <c r="AG765" s="13"/>
      <c r="AH765" s="13"/>
      <c r="AI765" s="7"/>
      <c r="AJ765" s="7"/>
      <c r="AK765" s="4"/>
      <c r="AL765" s="7"/>
      <c r="AM765" s="11">
        <v>1</v>
      </c>
      <c r="AN765" s="4" t="s">
        <v>58</v>
      </c>
      <c r="AO765" s="4"/>
      <c r="AP765" s="4" t="s">
        <v>66</v>
      </c>
      <c r="AQ765" s="4"/>
      <c r="AR765" s="4"/>
      <c r="AS765" s="4"/>
      <c r="AT765" s="4"/>
      <c r="AU765" s="4" t="s">
        <v>429</v>
      </c>
      <c r="AV765" s="8" t="s">
        <v>61</v>
      </c>
      <c r="AW765" s="8" t="s">
        <v>61</v>
      </c>
      <c r="AX765" s="10" t="str">
        <f>IF(AW765="","Vacio",IF(AV765=AW765,"Igual","Diferente"))</f>
        <v>Igual</v>
      </c>
      <c r="AY765" s="85"/>
      <c r="AZ765" s="85"/>
      <c r="BA765" s="6">
        <f ca="1">+IF(L765&gt;21,"Revisar",0)</f>
        <v>0</v>
      </c>
      <c r="BB765" s="85" t="s">
        <v>62</v>
      </c>
      <c r="BC765" s="85" t="s">
        <v>63</v>
      </c>
      <c r="BD765" s="26">
        <v>0</v>
      </c>
      <c r="BE765" s="26">
        <v>0</v>
      </c>
    </row>
    <row r="766" spans="1:57" x14ac:dyDescent="0.25">
      <c r="A766" s="26" t="str">
        <f>CONCATENATE(E766,"_",Y766)</f>
        <v>20600293231_PCR-LAP1376</v>
      </c>
      <c r="B766" s="26" t="str">
        <f>CONCATENATE(E766,"_",Z766)</f>
        <v>20600293231_</v>
      </c>
      <c r="C766" s="7">
        <v>44119</v>
      </c>
      <c r="D766" s="7">
        <v>44149</v>
      </c>
      <c r="E766" s="108">
        <v>20600293231</v>
      </c>
      <c r="F766" s="12" t="s">
        <v>1590</v>
      </c>
      <c r="G766" s="4" t="s">
        <v>1545</v>
      </c>
      <c r="H766" s="4" t="s">
        <v>1546</v>
      </c>
      <c r="I766" s="7">
        <v>44119</v>
      </c>
      <c r="J766" s="7">
        <v>44149</v>
      </c>
      <c r="K766" s="8"/>
      <c r="L766" s="9">
        <f ca="1">+TODAY()-J766</f>
        <v>7</v>
      </c>
      <c r="M766" s="10">
        <v>50</v>
      </c>
      <c r="N766" s="90"/>
      <c r="O766" s="10" t="str">
        <f>IF(N766="","Vacio",IF(M766=N766,"Igual","Diferente"))</f>
        <v>Vacio</v>
      </c>
      <c r="P766" s="10"/>
      <c r="Q766" s="90"/>
      <c r="R766" s="10" t="str">
        <f>IF(Q766="","Vacio",IF(P766=Q766,"Igual","Diferente"))</f>
        <v>Vacio</v>
      </c>
      <c r="S766" s="2">
        <f>+M766+P766/3.5</f>
        <v>50</v>
      </c>
      <c r="T766" s="2">
        <f ca="1">+IF(L766&gt;=0,IF(L766&lt;30,S766*1,IF(60&gt;L766,S766*2,IF(90&gt;L766,S766*3,IF(120&gt;L766,S766*4,IF(150&gt;L766,S766*5,IF(180&gt;L766,S766*6,IF(210&gt;L766,S766*7))))))),0)</f>
        <v>50</v>
      </c>
      <c r="U766" s="3" t="str">
        <f ca="1">+IF(L766&lt;0,0,IF(L766&lt;8,$A$1,IF(L766&lt;15,$B$1,IF(L766&lt;22,$C$1,IF(L766&lt;30,$D$1,IF(L766&lt;60,$H$1,IF(L766&lt;90,$I$1,IF(L766&lt;120,$J$1,IF(L766&lt;150,$K$1,IF(L766&lt;180,$L$1,IF(L766&lt;210,$E$1)))))))))))</f>
        <v>CONCATENACIÓN LAPTOP ACTUAL</v>
      </c>
      <c r="V766" s="4" t="s">
        <v>1557</v>
      </c>
      <c r="W766" s="11" t="s">
        <v>1589</v>
      </c>
      <c r="X766" s="7">
        <v>43537</v>
      </c>
      <c r="Y766" s="12" t="s">
        <v>1590</v>
      </c>
      <c r="Z766" s="12"/>
      <c r="AA766" s="12"/>
      <c r="AB766" s="13"/>
      <c r="AC766" s="13"/>
      <c r="AD766" s="13"/>
      <c r="AE766" s="13"/>
      <c r="AF766" s="260">
        <f ca="1">+TODAY()-AE766</f>
        <v>44156</v>
      </c>
      <c r="AG766" s="13"/>
      <c r="AH766" s="13"/>
      <c r="AI766" s="7"/>
      <c r="AJ766" s="7"/>
      <c r="AK766" s="4" t="s">
        <v>65</v>
      </c>
      <c r="AL766" s="7"/>
      <c r="AM766" s="11">
        <v>1</v>
      </c>
      <c r="AN766" s="4" t="s">
        <v>58</v>
      </c>
      <c r="AO766" s="4"/>
      <c r="AP766" s="4" t="s">
        <v>66</v>
      </c>
      <c r="AQ766" s="4"/>
      <c r="AR766" s="4"/>
      <c r="AS766" s="4"/>
      <c r="AT766" s="4"/>
      <c r="AU766" s="120" t="s">
        <v>89</v>
      </c>
      <c r="AV766" s="8" t="s">
        <v>61</v>
      </c>
      <c r="AW766" s="8" t="s">
        <v>61</v>
      </c>
      <c r="AX766" s="10" t="str">
        <f>IF(AW766="","Vacio",IF(AV766=AW766,"Igual","Diferente"))</f>
        <v>Igual</v>
      </c>
      <c r="AY766" s="85"/>
      <c r="AZ766" s="85"/>
      <c r="BA766" s="6">
        <f ca="1">+IF(L766&gt;21,"Revisar",0)</f>
        <v>0</v>
      </c>
      <c r="BB766" s="26" t="s">
        <v>62</v>
      </c>
      <c r="BC766" s="85" t="s">
        <v>63</v>
      </c>
      <c r="BD766" s="26">
        <v>0</v>
      </c>
      <c r="BE766" s="26">
        <v>0</v>
      </c>
    </row>
    <row r="767" spans="1:57" x14ac:dyDescent="0.25">
      <c r="A767" s="26" t="str">
        <f>CONCATENATE(E767,"_",Y767)</f>
        <v>20491975602_PCR-LAP1377</v>
      </c>
      <c r="B767" s="26" t="str">
        <f>CONCATENATE(E767,"_",Z767)</f>
        <v>20491975602_</v>
      </c>
      <c r="C767" s="7">
        <v>44118</v>
      </c>
      <c r="D767" s="7">
        <v>44148</v>
      </c>
      <c r="E767" s="108">
        <v>20491975602</v>
      </c>
      <c r="F767" s="12" t="s">
        <v>280</v>
      </c>
      <c r="G767" s="4" t="s">
        <v>272</v>
      </c>
      <c r="H767" s="4" t="s">
        <v>273</v>
      </c>
      <c r="I767" s="7">
        <v>44118</v>
      </c>
      <c r="J767" s="7">
        <v>44148</v>
      </c>
      <c r="K767" s="8"/>
      <c r="L767" s="9">
        <f ca="1">+TODAY()-J767</f>
        <v>8</v>
      </c>
      <c r="M767" s="94">
        <v>50</v>
      </c>
      <c r="N767" s="94"/>
      <c r="O767" s="10" t="str">
        <f>IF(N767="","Vacio",IF(M767=N767,"Igual","Diferente"))</f>
        <v>Vacio</v>
      </c>
      <c r="P767" s="10"/>
      <c r="Q767" s="94"/>
      <c r="R767" s="10" t="str">
        <f>IF(Q767="","Vacio",IF(P767=Q767,"Igual","Diferente"))</f>
        <v>Vacio</v>
      </c>
      <c r="S767" s="2">
        <f>+M767+P767/3.5</f>
        <v>50</v>
      </c>
      <c r="T767" s="2">
        <f ca="1">+IF(L767&gt;=0,IF(L767&lt;30,S767*1,IF(60&gt;L767,S767*2,IF(90&gt;L767,S767*3,IF(120&gt;L767,S767*4,IF(150&gt;L767,S767*5,IF(180&gt;L767,S767*6,IF(210&gt;L767,S767*7))))))),0)</f>
        <v>50</v>
      </c>
      <c r="U767" s="3" t="str">
        <f ca="1">+IF(L767&lt;0,0,IF(L767&lt;8,$A$1,IF(L767&lt;15,$B$1,IF(L767&lt;22,$C$1,IF(L767&lt;30,$D$1,IF(L767&lt;60,$H$1,IF(L767&lt;90,$I$1,IF(L767&lt;120,$J$1,IF(L767&lt;150,$K$1,IF(L767&lt;180,$L$1,IF(L767&lt;210,$E$1)))))))))))</f>
        <v>CONCATENACIÓN LAPTOP ANTERIOR</v>
      </c>
      <c r="V767" s="4" t="s">
        <v>274</v>
      </c>
      <c r="W767" s="11" t="s">
        <v>275</v>
      </c>
      <c r="X767" s="7">
        <v>44117</v>
      </c>
      <c r="Y767" s="12" t="s">
        <v>280</v>
      </c>
      <c r="Z767" s="12"/>
      <c r="AA767" s="12"/>
      <c r="AB767" s="13"/>
      <c r="AC767" s="13"/>
      <c r="AD767" s="13"/>
      <c r="AE767" s="13"/>
      <c r="AF767" s="260">
        <f ca="1">+TODAY()-AE767</f>
        <v>44156</v>
      </c>
      <c r="AG767" s="13"/>
      <c r="AH767" s="13"/>
      <c r="AI767" s="7"/>
      <c r="AJ767" s="7"/>
      <c r="AK767" s="4"/>
      <c r="AL767" s="7"/>
      <c r="AM767" s="11">
        <v>1</v>
      </c>
      <c r="AN767" s="4" t="s">
        <v>58</v>
      </c>
      <c r="AO767" s="4"/>
      <c r="AP767" s="4" t="s">
        <v>149</v>
      </c>
      <c r="AQ767" s="4"/>
      <c r="AR767" s="4"/>
      <c r="AS767" s="4"/>
      <c r="AT767" s="4"/>
      <c r="AU767" s="4" t="s">
        <v>150</v>
      </c>
      <c r="AV767" s="8" t="s">
        <v>61</v>
      </c>
      <c r="AW767" s="8" t="s">
        <v>61</v>
      </c>
      <c r="AX767" s="10" t="str">
        <f>IF(AW767="","Vacio",IF(AV767=AW767,"Igual","Diferente"))</f>
        <v>Igual</v>
      </c>
      <c r="AY767" s="85"/>
      <c r="AZ767" s="85"/>
      <c r="BA767" s="6">
        <f ca="1">+IF(L767&gt;21,"Revisar",0)</f>
        <v>0</v>
      </c>
      <c r="BB767" s="85" t="s">
        <v>62</v>
      </c>
      <c r="BC767" s="85" t="s">
        <v>63</v>
      </c>
      <c r="BD767" s="26">
        <v>0</v>
      </c>
      <c r="BE767" s="26">
        <v>0</v>
      </c>
    </row>
    <row r="768" spans="1:57" x14ac:dyDescent="0.25">
      <c r="A768" s="26" t="str">
        <f>CONCATENATE(E768,"_",Y768)</f>
        <v>20547858281_PCR-LAP1378</v>
      </c>
      <c r="B768" s="26" t="str">
        <f>CONCATENATE(E768,"_",Z768)</f>
        <v>20547858281_</v>
      </c>
      <c r="C768" s="7">
        <v>44134</v>
      </c>
      <c r="D768" s="7">
        <v>44164</v>
      </c>
      <c r="E768" s="108">
        <v>20547858281</v>
      </c>
      <c r="F768" s="12" t="s">
        <v>465</v>
      </c>
      <c r="G768" s="4" t="s">
        <v>1517</v>
      </c>
      <c r="H768" s="4" t="s">
        <v>11300</v>
      </c>
      <c r="I768" s="7">
        <v>44134</v>
      </c>
      <c r="J768" s="7">
        <v>44164</v>
      </c>
      <c r="K768" s="8"/>
      <c r="L768" s="9">
        <f ca="1">+TODAY()-J768</f>
        <v>-8</v>
      </c>
      <c r="M768" s="10"/>
      <c r="N768" s="90"/>
      <c r="O768" s="10" t="str">
        <f>IF(N768="","Vacio",IF(M768=N768,"Igual","Diferente"))</f>
        <v>Vacio</v>
      </c>
      <c r="P768" s="10">
        <v>313.2</v>
      </c>
      <c r="Q768" s="90"/>
      <c r="R768" s="10" t="str">
        <f>IF(Q768="","Vacio",IF(P768=Q768,"Igual","Diferente"))</f>
        <v>Vacio</v>
      </c>
      <c r="S768" s="2">
        <f>+M768+P768/3.5</f>
        <v>89.48571428571428</v>
      </c>
      <c r="T768" s="2">
        <f ca="1">+IF(L768&gt;=0,IF(L768&lt;30,S768*1,IF(60&gt;L768,S768*2,IF(90&gt;L768,S768*3,IF(120&gt;L768,S768*4,IF(150&gt;L768,S768*5,IF(180&gt;L768,S768*6,IF(210&gt;L768,S768*7))))))),0)</f>
        <v>0</v>
      </c>
      <c r="U768" s="3">
        <f ca="1">+IF(L768&lt;0,0,IF(L768&lt;8,$A$1,IF(L768&lt;15,$B$1,IF(L768&lt;22,$C$1,IF(L768&lt;30,$D$1,IF(L768&lt;60,$H$1,IF(L768&lt;90,$I$1,IF(L768&lt;120,$J$1,IF(L768&lt;150,$K$1,IF(L768&lt;180,$L$1,IF(L768&lt;210,$E$1)))))))))))</f>
        <v>0</v>
      </c>
      <c r="V768" s="4" t="s">
        <v>11301</v>
      </c>
      <c r="W768" s="11" t="s">
        <v>11302</v>
      </c>
      <c r="X768" s="7">
        <v>44133</v>
      </c>
      <c r="Y768" s="12" t="s">
        <v>465</v>
      </c>
      <c r="Z768" s="12"/>
      <c r="AA768" s="12"/>
      <c r="AB768" s="13"/>
      <c r="AC768" s="13"/>
      <c r="AD768" s="13"/>
      <c r="AE768" s="13"/>
      <c r="AF768" s="260">
        <f ca="1">+TODAY()-AE768</f>
        <v>44156</v>
      </c>
      <c r="AG768" s="13"/>
      <c r="AH768" s="13"/>
      <c r="AI768" s="7"/>
      <c r="AJ768" s="7"/>
      <c r="AK768" s="4"/>
      <c r="AL768" s="7"/>
      <c r="AM768" s="11">
        <v>1</v>
      </c>
      <c r="AN768" s="4" t="s">
        <v>58</v>
      </c>
      <c r="AO768" s="4"/>
      <c r="AP768" s="4" t="s">
        <v>73</v>
      </c>
      <c r="AQ768" s="126" t="s">
        <v>122</v>
      </c>
      <c r="AR768" s="4"/>
      <c r="AS768" s="4"/>
      <c r="AT768" s="4"/>
      <c r="AU768" s="4" t="s">
        <v>11259</v>
      </c>
      <c r="AV768" s="8" t="s">
        <v>61</v>
      </c>
      <c r="AW768" s="8"/>
      <c r="AX768" s="10" t="str">
        <f>IF(AW768="","Vacio",IF(AV768=AW768,"Igual","Diferente"))</f>
        <v>Vacio</v>
      </c>
      <c r="AY768" s="26"/>
      <c r="AZ768" s="26"/>
      <c r="BA768" s="6">
        <f ca="1">+IF(L768&gt;21,"Revisar",0)</f>
        <v>0</v>
      </c>
      <c r="BB768" s="26" t="s">
        <v>1757</v>
      </c>
      <c r="BC768" s="85" t="s">
        <v>63</v>
      </c>
      <c r="BD768" s="26">
        <v>0</v>
      </c>
      <c r="BE768" s="26">
        <v>0</v>
      </c>
    </row>
    <row r="769" spans="1:57" x14ac:dyDescent="0.25">
      <c r="A769" s="26" t="str">
        <f>CONCATENATE(E769,"_",Y769)</f>
        <v>20550601185_PCR-LAP1380</v>
      </c>
      <c r="B769" s="26" t="str">
        <f>CONCATENATE(E769,"_",Z769)</f>
        <v>20550601185_</v>
      </c>
      <c r="C769" s="22">
        <v>44105</v>
      </c>
      <c r="D769" s="22">
        <v>44134</v>
      </c>
      <c r="E769" s="108">
        <v>20550601185</v>
      </c>
      <c r="F769" s="12" t="s">
        <v>2635</v>
      </c>
      <c r="G769" s="4" t="s">
        <v>2548</v>
      </c>
      <c r="H769" s="21" t="s">
        <v>2549</v>
      </c>
      <c r="I769" s="22">
        <v>44105</v>
      </c>
      <c r="J769" s="22">
        <v>44134</v>
      </c>
      <c r="K769" s="8"/>
      <c r="L769" s="9">
        <f ca="1">+TODAY()-J769</f>
        <v>22</v>
      </c>
      <c r="M769" s="10">
        <v>89</v>
      </c>
      <c r="N769" s="90"/>
      <c r="O769" s="10" t="str">
        <f>IF(N769="","Vacio",IF(M769=N769,"Igual","Diferente"))</f>
        <v>Vacio</v>
      </c>
      <c r="P769" s="10"/>
      <c r="Q769" s="90"/>
      <c r="R769" s="10" t="str">
        <f>IF(Q769="","Vacio",IF(P769=Q769,"Igual","Diferente"))</f>
        <v>Vacio</v>
      </c>
      <c r="S769" s="2">
        <f>+M769+P769/3.5</f>
        <v>89</v>
      </c>
      <c r="T769" s="2">
        <f ca="1">+IF(L769&gt;=0,IF(L769&lt;30,S769*1,IF(60&gt;L769,S769*2,IF(90&gt;L769,S769*3,IF(120&gt;L769,S769*4,IF(150&gt;L769,S769*5,IF(180&gt;L769,S769*6,IF(210&gt;L769,S769*7))))))),0)</f>
        <v>89</v>
      </c>
      <c r="U769" s="3" t="str">
        <f ca="1">+IF(L769&lt;0,0,IF(L769&lt;8,$A$1,IF(L769&lt;15,$B$1,IF(L769&lt;22,$C$1,IF(L769&lt;30,$D$1,IF(L769&lt;60,$H$1,IF(L769&lt;90,$I$1,IF(L769&lt;120,$J$1,IF(L769&lt;150,$K$1,IF(L769&lt;180,$L$1,IF(L769&lt;210,$E$1)))))))))))</f>
        <v>Fecha vencimiento Plazo Alquiler</v>
      </c>
      <c r="V769" s="4" t="s">
        <v>2633</v>
      </c>
      <c r="W769" s="11" t="s">
        <v>2634</v>
      </c>
      <c r="X769" s="7">
        <v>44050</v>
      </c>
      <c r="Y769" s="12" t="s">
        <v>2635</v>
      </c>
      <c r="Z769" s="12"/>
      <c r="AA769" s="12"/>
      <c r="AB769" s="13"/>
      <c r="AC769" s="13"/>
      <c r="AD769" s="13"/>
      <c r="AE769" s="13"/>
      <c r="AF769" s="260">
        <f ca="1">+TODAY()-AE769</f>
        <v>44156</v>
      </c>
      <c r="AG769" s="13"/>
      <c r="AH769" s="13"/>
      <c r="AI769" s="7"/>
      <c r="AJ769" s="7"/>
      <c r="AK769" s="4" t="s">
        <v>65</v>
      </c>
      <c r="AL769" s="7"/>
      <c r="AM769" s="11">
        <v>1</v>
      </c>
      <c r="AN769" s="4" t="s">
        <v>58</v>
      </c>
      <c r="AO769" s="4"/>
      <c r="AP769" s="4" t="s">
        <v>66</v>
      </c>
      <c r="AQ769" s="4"/>
      <c r="AR769" s="4"/>
      <c r="AS769" s="4"/>
      <c r="AT769" s="4"/>
      <c r="AU769" s="4" t="s">
        <v>150</v>
      </c>
      <c r="AV769" s="8" t="s">
        <v>61</v>
      </c>
      <c r="AW769" s="8" t="s">
        <v>61</v>
      </c>
      <c r="AX769" s="10" t="str">
        <f>IF(AW769="","Vacio",IF(AV769=AW769,"Igual","Diferente"))</f>
        <v>Igual</v>
      </c>
      <c r="AY769" s="26"/>
      <c r="AZ769" s="26"/>
      <c r="BA769" s="6" t="str">
        <f ca="1">+IF(L769&gt;21,"Revisar",0)</f>
        <v>Revisar</v>
      </c>
      <c r="BB769" s="26" t="s">
        <v>62</v>
      </c>
      <c r="BC769" s="85" t="s">
        <v>120</v>
      </c>
      <c r="BD769" s="26">
        <v>0</v>
      </c>
      <c r="BE769" s="26">
        <v>0</v>
      </c>
    </row>
    <row r="770" spans="1:57" x14ac:dyDescent="0.25">
      <c r="A770" s="26" t="str">
        <f>CONCATENATE(E770,"_",Y770)</f>
        <v>20329545459_PCR-LAP1381</v>
      </c>
      <c r="B770" s="26" t="str">
        <f>CONCATENATE(E770,"_",Z770)</f>
        <v>20329545459_</v>
      </c>
      <c r="C770" s="7">
        <v>44065</v>
      </c>
      <c r="D770" s="7">
        <v>44095</v>
      </c>
      <c r="E770" s="108">
        <v>20329545459</v>
      </c>
      <c r="F770" s="12" t="s">
        <v>2185</v>
      </c>
      <c r="G770" s="21" t="s">
        <v>2061</v>
      </c>
      <c r="H770" s="4" t="s">
        <v>2081</v>
      </c>
      <c r="I770" s="7">
        <v>44065</v>
      </c>
      <c r="J770" s="7">
        <v>44095</v>
      </c>
      <c r="K770" s="4" t="s">
        <v>2173</v>
      </c>
      <c r="L770" s="9">
        <f ca="1">+TODAY()-J770</f>
        <v>61</v>
      </c>
      <c r="M770" s="10">
        <v>130</v>
      </c>
      <c r="N770" s="94"/>
      <c r="O770" s="10" t="str">
        <f>IF(N770="","Vacio",IF(M770=N770,"Igual","Diferente"))</f>
        <v>Vacio</v>
      </c>
      <c r="P770" s="10"/>
      <c r="Q770" s="94"/>
      <c r="R770" s="10" t="str">
        <f>IF(Q770="","Vacio",IF(P770=Q770,"Igual","Diferente"))</f>
        <v>Vacio</v>
      </c>
      <c r="S770" s="2">
        <f>+M770+P770/3.5</f>
        <v>130</v>
      </c>
      <c r="T770" s="2">
        <f ca="1">+IF(L770&gt;=0,IF(L770&lt;30,S770*1,IF(60&gt;L770,S770*2,IF(90&gt;L770,S770*3,IF(120&gt;L770,S770*4,IF(150&gt;L770,S770*5,IF(180&gt;L770,S770*6,IF(210&gt;L770,S770*7))))))),0)</f>
        <v>390</v>
      </c>
      <c r="U770" s="3" t="str">
        <f ca="1">+IF(L770&lt;0,0,IF(L770&lt;8,$A$1,IF(L770&lt;15,$B$1,IF(L770&lt;22,$C$1,IF(L770&lt;30,$D$1,IF(L770&lt;60,$H$1,IF(L770&lt;90,$I$1,IF(L770&lt;120,$J$1,IF(L770&lt;150,$K$1,IF(L770&lt;180,$L$1,IF(L770&lt;210,$E$1)))))))))))</f>
        <v>Fecha inicio Factura</v>
      </c>
      <c r="V770" s="4" t="s">
        <v>2183</v>
      </c>
      <c r="W770" s="11" t="s">
        <v>2184</v>
      </c>
      <c r="X770" s="7">
        <v>43668</v>
      </c>
      <c r="Y770" s="12" t="s">
        <v>2185</v>
      </c>
      <c r="Z770" s="12"/>
      <c r="AA770" s="12"/>
      <c r="AB770" s="13"/>
      <c r="AC770" s="13"/>
      <c r="AD770" s="13"/>
      <c r="AE770" s="13"/>
      <c r="AF770" s="260">
        <f ca="1">+TODAY()-AE770</f>
        <v>44156</v>
      </c>
      <c r="AG770" s="13"/>
      <c r="AH770" s="13"/>
      <c r="AI770" s="7"/>
      <c r="AJ770" s="7"/>
      <c r="AK770" s="4" t="s">
        <v>65</v>
      </c>
      <c r="AL770" s="7"/>
      <c r="AM770" s="11">
        <v>1</v>
      </c>
      <c r="AN770" s="4" t="s">
        <v>58</v>
      </c>
      <c r="AO770" s="4"/>
      <c r="AP770" s="4" t="s">
        <v>1649</v>
      </c>
      <c r="AQ770" s="4"/>
      <c r="AR770" s="4"/>
      <c r="AS770" s="4"/>
      <c r="AT770" s="4"/>
      <c r="AU770" s="4" t="s">
        <v>111</v>
      </c>
      <c r="AV770" s="8" t="s">
        <v>61</v>
      </c>
      <c r="AW770" s="8" t="s">
        <v>61</v>
      </c>
      <c r="AX770" s="10" t="str">
        <f>IF(AW770="","Vacio",IF(AV770=AW770,"Igual","Diferente"))</f>
        <v>Igual</v>
      </c>
      <c r="AY770" s="85"/>
      <c r="AZ770" s="85"/>
      <c r="BA770" s="6" t="str">
        <f ca="1">+IF(L770&gt;21,"Revisar",0)</f>
        <v>Revisar</v>
      </c>
      <c r="BB770" s="85" t="s">
        <v>62</v>
      </c>
      <c r="BC770" s="85" t="s">
        <v>120</v>
      </c>
      <c r="BD770" s="26">
        <v>0</v>
      </c>
      <c r="BE770" s="26">
        <v>0</v>
      </c>
    </row>
    <row r="771" spans="1:57" x14ac:dyDescent="0.25">
      <c r="A771" s="26" t="str">
        <f>CONCATENATE(E771,"_",Y771)</f>
        <v>20601449405_PCR-LAP1382</v>
      </c>
      <c r="B771" s="26" t="str">
        <f>CONCATENATE(E771,"_",Z771)</f>
        <v>20601449405_</v>
      </c>
      <c r="C771" s="22">
        <v>44085</v>
      </c>
      <c r="D771" s="22">
        <v>44145</v>
      </c>
      <c r="E771" s="108">
        <v>20601449405</v>
      </c>
      <c r="F771" s="12" t="s">
        <v>854</v>
      </c>
      <c r="G771" s="21" t="s">
        <v>819</v>
      </c>
      <c r="H771" s="21" t="s">
        <v>851</v>
      </c>
      <c r="I771" s="22">
        <v>44085</v>
      </c>
      <c r="J771" s="22">
        <v>44145</v>
      </c>
      <c r="K771" s="54" t="s">
        <v>852</v>
      </c>
      <c r="L771" s="9">
        <f ca="1">+TODAY()-J771</f>
        <v>11</v>
      </c>
      <c r="M771" s="10">
        <v>65</v>
      </c>
      <c r="N771" s="94"/>
      <c r="O771" s="10" t="str">
        <f>IF(N771="","Vacio",IF(M771=N771,"Igual","Diferente"))</f>
        <v>Vacio</v>
      </c>
      <c r="P771" s="10"/>
      <c r="Q771" s="94"/>
      <c r="R771" s="10" t="str">
        <f>IF(Q771="","Vacio",IF(P771=Q771,"Igual","Diferente"))</f>
        <v>Vacio</v>
      </c>
      <c r="S771" s="2">
        <f>+M771+P771/3.5</f>
        <v>65</v>
      </c>
      <c r="T771" s="2">
        <f ca="1">+IF(L771&gt;=0,IF(L771&lt;30,S771*1,IF(60&gt;L771,S771*2,IF(90&gt;L771,S771*3,IF(120&gt;L771,S771*4,IF(150&gt;L771,S771*5,IF(180&gt;L771,S771*6,IF(210&gt;L771,S771*7))))))),0)</f>
        <v>65</v>
      </c>
      <c r="U771" s="3" t="str">
        <f ca="1">+IF(L771&lt;0,0,IF(L771&lt;8,$A$1,IF(L771&lt;15,$B$1,IF(L771&lt;22,$C$1,IF(L771&lt;30,$D$1,IF(L771&lt;60,$H$1,IF(L771&lt;90,$I$1,IF(L771&lt;120,$J$1,IF(L771&lt;150,$K$1,IF(L771&lt;180,$L$1,IF(L771&lt;210,$E$1)))))))))))</f>
        <v>CONCATENACIÓN LAPTOP ANTERIOR</v>
      </c>
      <c r="V771" s="21" t="s">
        <v>839</v>
      </c>
      <c r="W771" s="24" t="s">
        <v>853</v>
      </c>
      <c r="X771" s="22">
        <v>43962</v>
      </c>
      <c r="Y771" s="12" t="s">
        <v>854</v>
      </c>
      <c r="Z771" s="12"/>
      <c r="AA771" s="12"/>
      <c r="AB771" s="59"/>
      <c r="AC771" s="59"/>
      <c r="AD771" s="59"/>
      <c r="AE771" s="59"/>
      <c r="AF771" s="260">
        <f ca="1">+TODAY()-AE771</f>
        <v>44156</v>
      </c>
      <c r="AG771" s="59"/>
      <c r="AH771" s="59"/>
      <c r="AI771" s="22"/>
      <c r="AJ771" s="22"/>
      <c r="AK771" s="21" t="s">
        <v>305</v>
      </c>
      <c r="AL771" s="22"/>
      <c r="AM771" s="24">
        <v>1</v>
      </c>
      <c r="AN771" s="21" t="s">
        <v>58</v>
      </c>
      <c r="AO771" s="21"/>
      <c r="AP771" s="21" t="s">
        <v>66</v>
      </c>
      <c r="AQ771" s="21"/>
      <c r="AR771" s="21"/>
      <c r="AS771" s="21"/>
      <c r="AT771" s="25"/>
      <c r="AU771" s="4" t="s">
        <v>111</v>
      </c>
      <c r="AV771" s="23" t="s">
        <v>61</v>
      </c>
      <c r="AW771" s="8" t="s">
        <v>61</v>
      </c>
      <c r="AX771" s="10" t="str">
        <f>IF(AW771="","Vacio",IF(AV771=AW771,"Igual","Diferente"))</f>
        <v>Igual</v>
      </c>
      <c r="AY771" s="85"/>
      <c r="AZ771" s="85"/>
      <c r="BA771" s="6">
        <f ca="1">+IF(L771&gt;21,"Revisar",0)</f>
        <v>0</v>
      </c>
      <c r="BB771" s="85" t="s">
        <v>62</v>
      </c>
      <c r="BC771" s="85" t="s">
        <v>63</v>
      </c>
      <c r="BD771" s="26">
        <v>0</v>
      </c>
      <c r="BE771" s="26">
        <v>0</v>
      </c>
    </row>
    <row r="772" spans="1:57" x14ac:dyDescent="0.25">
      <c r="A772" s="26" t="str">
        <f>CONCATENATE(E772,"_",Y772)</f>
        <v>20346833280_PCR-LAP1383</v>
      </c>
      <c r="B772" s="26" t="str">
        <f>CONCATENATE(E772,"_",Z772)</f>
        <v>20346833280_</v>
      </c>
      <c r="C772" s="7">
        <v>44108</v>
      </c>
      <c r="D772" s="7">
        <v>44138</v>
      </c>
      <c r="E772" s="108">
        <v>20346833280</v>
      </c>
      <c r="F772" s="12" t="s">
        <v>1915</v>
      </c>
      <c r="G772" s="4" t="s">
        <v>1908</v>
      </c>
      <c r="H772" s="4" t="s">
        <v>1909</v>
      </c>
      <c r="I772" s="7">
        <v>44108</v>
      </c>
      <c r="J772" s="7">
        <v>44138</v>
      </c>
      <c r="K772" s="8"/>
      <c r="L772" s="9">
        <f ca="1">+TODAY()-J772</f>
        <v>18</v>
      </c>
      <c r="M772" s="10">
        <v>85</v>
      </c>
      <c r="N772" s="90"/>
      <c r="O772" s="10" t="str">
        <f>IF(N772="","Vacio",IF(M772=N772,"Igual","Diferente"))</f>
        <v>Vacio</v>
      </c>
      <c r="P772" s="10"/>
      <c r="Q772" s="90"/>
      <c r="R772" s="10" t="str">
        <f>IF(Q772="","Vacio",IF(P772=Q772,"Igual","Diferente"))</f>
        <v>Vacio</v>
      </c>
      <c r="S772" s="2">
        <f>+M772+P772/3.5</f>
        <v>85</v>
      </c>
      <c r="T772" s="2">
        <f ca="1">+IF(L772&gt;=0,IF(L772&lt;30,S772*1,IF(60&gt;L772,S772*2,IF(90&gt;L772,S772*3,IF(120&gt;L772,S772*4,IF(150&gt;L772,S772*5,IF(180&gt;L772,S772*6,IF(210&gt;L772,S772*7))))))),0)</f>
        <v>85</v>
      </c>
      <c r="U772" s="3" t="str">
        <f ca="1">+IF(L772&lt;0,0,IF(L772&lt;8,$A$1,IF(L772&lt;15,$B$1,IF(L772&lt;22,$C$1,IF(L772&lt;30,$D$1,IF(L772&lt;60,$H$1,IF(L772&lt;90,$I$1,IF(L772&lt;120,$J$1,IF(L772&lt;150,$K$1,IF(L772&lt;180,$L$1,IF(L772&lt;210,$E$1)))))))))))</f>
        <v>Fecha inicio Plazo Alquiler</v>
      </c>
      <c r="V772" s="4" t="s">
        <v>1913</v>
      </c>
      <c r="W772" s="11" t="s">
        <v>1914</v>
      </c>
      <c r="X772" s="7">
        <v>43865</v>
      </c>
      <c r="Y772" s="12" t="s">
        <v>1915</v>
      </c>
      <c r="Z772" s="12"/>
      <c r="AA772" s="12"/>
      <c r="AB772" s="13"/>
      <c r="AC772" s="13"/>
      <c r="AD772" s="13"/>
      <c r="AE772" s="13"/>
      <c r="AF772" s="260">
        <f ca="1">+TODAY()-AE772</f>
        <v>44156</v>
      </c>
      <c r="AG772" s="13"/>
      <c r="AH772" s="13"/>
      <c r="AI772" s="7"/>
      <c r="AJ772" s="7"/>
      <c r="AK772" s="4"/>
      <c r="AL772" s="7"/>
      <c r="AM772" s="11">
        <v>1</v>
      </c>
      <c r="AN772" s="4" t="s">
        <v>58</v>
      </c>
      <c r="AO772" s="4"/>
      <c r="AP772" s="4" t="s">
        <v>66</v>
      </c>
      <c r="AQ772" s="4"/>
      <c r="AR772" s="4"/>
      <c r="AS772" s="4"/>
      <c r="AT772" s="4"/>
      <c r="AU772" s="4" t="s">
        <v>429</v>
      </c>
      <c r="AV772" s="8" t="s">
        <v>61</v>
      </c>
      <c r="AW772" s="8" t="s">
        <v>61</v>
      </c>
      <c r="AX772" s="10" t="str">
        <f>IF(AW772="","Vacio",IF(AV772=AW772,"Igual","Diferente"))</f>
        <v>Igual</v>
      </c>
      <c r="AY772" s="85"/>
      <c r="AZ772" s="85"/>
      <c r="BA772" s="6">
        <f ca="1">+IF(L772&gt;21,"Revisar",0)</f>
        <v>0</v>
      </c>
      <c r="BB772" s="26" t="s">
        <v>62</v>
      </c>
      <c r="BC772" s="85" t="s">
        <v>63</v>
      </c>
      <c r="BD772" s="26">
        <v>0</v>
      </c>
      <c r="BE772" s="26">
        <v>0</v>
      </c>
    </row>
    <row r="773" spans="1:57" x14ac:dyDescent="0.25">
      <c r="A773" s="26" t="str">
        <f>CONCATENATE(E773,"_",Y773)</f>
        <v>20552145730_PCR-LAP1384</v>
      </c>
      <c r="B773" s="26" t="str">
        <f>CONCATENATE(E773,"_",Z773)</f>
        <v>20552145730_</v>
      </c>
      <c r="C773" s="7">
        <v>44121</v>
      </c>
      <c r="D773" s="7">
        <v>44151</v>
      </c>
      <c r="E773" s="108">
        <v>20552145730</v>
      </c>
      <c r="F773" s="12" t="s">
        <v>2492</v>
      </c>
      <c r="G773" s="4" t="s">
        <v>2488</v>
      </c>
      <c r="H773" s="4" t="s">
        <v>2489</v>
      </c>
      <c r="I773" s="7">
        <v>44121</v>
      </c>
      <c r="J773" s="7">
        <v>44151</v>
      </c>
      <c r="K773" s="8"/>
      <c r="L773" s="9">
        <f ca="1">+TODAY()-J773</f>
        <v>5</v>
      </c>
      <c r="M773" s="10">
        <v>115</v>
      </c>
      <c r="N773" s="90"/>
      <c r="O773" s="10" t="str">
        <f>IF(N773="","Vacio",IF(M773=N773,"Igual","Diferente"))</f>
        <v>Vacio</v>
      </c>
      <c r="P773" s="10"/>
      <c r="Q773" s="90"/>
      <c r="R773" s="10" t="str">
        <f>IF(Q773="","Vacio",IF(P773=Q773,"Igual","Diferente"))</f>
        <v>Vacio</v>
      </c>
      <c r="S773" s="2">
        <f>+M773+P773/3.5</f>
        <v>115</v>
      </c>
      <c r="T773" s="2">
        <f ca="1">+IF(L773&gt;=0,IF(L773&lt;30,S773*1,IF(60&gt;L773,S773*2,IF(90&gt;L773,S773*3,IF(120&gt;L773,S773*4,IF(150&gt;L773,S773*5,IF(180&gt;L773,S773*6,IF(210&gt;L773,S773*7))))))),0)</f>
        <v>115</v>
      </c>
      <c r="U773" s="3" t="str">
        <f ca="1">+IF(L773&lt;0,0,IF(L773&lt;8,$A$1,IF(L773&lt;15,$B$1,IF(L773&lt;22,$C$1,IF(L773&lt;30,$D$1,IF(L773&lt;60,$H$1,IF(L773&lt;90,$I$1,IF(L773&lt;120,$J$1,IF(L773&lt;150,$K$1,IF(L773&lt;180,$L$1,IF(L773&lt;210,$E$1)))))))))))</f>
        <v>CONCATENACIÓN LAPTOP ACTUAL</v>
      </c>
      <c r="V773" s="4" t="s">
        <v>2490</v>
      </c>
      <c r="W773" s="11" t="s">
        <v>2491</v>
      </c>
      <c r="X773" s="7">
        <v>44060</v>
      </c>
      <c r="Y773" s="12" t="s">
        <v>2492</v>
      </c>
      <c r="Z773" s="12"/>
      <c r="AA773" s="12"/>
      <c r="AB773" s="13"/>
      <c r="AC773" s="13"/>
      <c r="AD773" s="13"/>
      <c r="AE773" s="13"/>
      <c r="AF773" s="260">
        <f ca="1">+TODAY()-AE773</f>
        <v>44156</v>
      </c>
      <c r="AG773" s="13"/>
      <c r="AH773" s="13"/>
      <c r="AI773" s="7"/>
      <c r="AJ773" s="7"/>
      <c r="AK773" s="4"/>
      <c r="AL773" s="7"/>
      <c r="AM773" s="11">
        <v>1</v>
      </c>
      <c r="AN773" s="4" t="s">
        <v>58</v>
      </c>
      <c r="AO773" s="4"/>
      <c r="AP773" s="4" t="s">
        <v>506</v>
      </c>
      <c r="AQ773" s="126" t="s">
        <v>122</v>
      </c>
      <c r="AR773" s="4"/>
      <c r="AS773" s="4"/>
      <c r="AT773" s="14"/>
      <c r="AU773" s="4" t="s">
        <v>111</v>
      </c>
      <c r="AV773" s="8" t="s">
        <v>61</v>
      </c>
      <c r="AW773" s="8" t="s">
        <v>61</v>
      </c>
      <c r="AX773" s="10" t="str">
        <f>IF(AW773="","Vacio",IF(AV773=AW773,"Igual","Diferente"))</f>
        <v>Igual</v>
      </c>
      <c r="AY773" s="26"/>
      <c r="AZ773" s="26"/>
      <c r="BA773" s="6">
        <f ca="1">+IF(L773&gt;21,"Revisar",0)</f>
        <v>0</v>
      </c>
      <c r="BB773" s="26" t="s">
        <v>62</v>
      </c>
      <c r="BC773" s="85" t="s">
        <v>63</v>
      </c>
      <c r="BD773" s="26">
        <v>0</v>
      </c>
      <c r="BE773" s="26">
        <v>7.13</v>
      </c>
    </row>
    <row r="774" spans="1:57" x14ac:dyDescent="0.25">
      <c r="A774" s="26" t="str">
        <f>CONCATENATE(E774,"_",Y774)</f>
        <v>20505601808_PCR-LAP1386</v>
      </c>
      <c r="B774" s="26" t="str">
        <f>CONCATENATE(E774,"_",Z774)</f>
        <v>20505601808_PCR-LAP1345</v>
      </c>
      <c r="C774" s="7">
        <v>44128</v>
      </c>
      <c r="D774" s="7">
        <v>44158</v>
      </c>
      <c r="E774" s="108">
        <v>20505601808</v>
      </c>
      <c r="F774" s="12" t="s">
        <v>452</v>
      </c>
      <c r="G774" s="4" t="s">
        <v>430</v>
      </c>
      <c r="H774" s="4" t="s">
        <v>431</v>
      </c>
      <c r="I774" s="7">
        <v>44128</v>
      </c>
      <c r="J774" s="7">
        <v>44158</v>
      </c>
      <c r="K774" s="8"/>
      <c r="L774" s="9">
        <f ca="1">+TODAY()-J774</f>
        <v>-2</v>
      </c>
      <c r="M774" s="10">
        <v>90</v>
      </c>
      <c r="N774" s="95"/>
      <c r="O774" s="10" t="str">
        <f>IF(N774="","Vacio",IF(M774=N774,"Igual","Diferente"))</f>
        <v>Vacio</v>
      </c>
      <c r="P774" s="10"/>
      <c r="Q774" s="95"/>
      <c r="R774" s="10" t="str">
        <f>IF(Q774="","Vacio",IF(P774=Q774,"Igual","Diferente"))</f>
        <v>Vacio</v>
      </c>
      <c r="S774" s="2">
        <f>+M774+P774/3.5</f>
        <v>90</v>
      </c>
      <c r="T774" s="2">
        <f ca="1">+IF(L774&gt;=0,IF(L774&lt;30,S774*1,IF(60&gt;L774,S774*2,IF(90&gt;L774,S774*3,IF(120&gt;L774,S774*4,IF(150&gt;L774,S774*5,IF(180&gt;L774,S774*6,IF(210&gt;L774,S774*7))))))),0)</f>
        <v>0</v>
      </c>
      <c r="U774" s="3">
        <f ca="1">+IF(L774&lt;0,0,IF(L774&lt;8,$A$1,IF(L774&lt;15,$B$1,IF(L774&lt;22,$C$1,IF(L774&lt;30,$D$1,IF(L774&lt;60,$H$1,IF(L774&lt;90,$I$1,IF(L774&lt;120,$J$1,IF(L774&lt;150,$K$1,IF(L774&lt;180,$L$1,IF(L774&lt;210,$E$1)))))))))))</f>
        <v>0</v>
      </c>
      <c r="V774" s="4" t="s">
        <v>451</v>
      </c>
      <c r="W774" s="11"/>
      <c r="X774" s="7"/>
      <c r="Y774" s="12" t="s">
        <v>452</v>
      </c>
      <c r="Z774" s="12" t="s">
        <v>453</v>
      </c>
      <c r="AA774" s="12"/>
      <c r="AB774" s="13"/>
      <c r="AC774" s="13"/>
      <c r="AD774" s="13"/>
      <c r="AE774" s="13"/>
      <c r="AF774" s="260">
        <f ca="1">+TODAY()-AE774</f>
        <v>44156</v>
      </c>
      <c r="AG774" s="13"/>
      <c r="AH774" s="13"/>
      <c r="AI774" s="7" t="s">
        <v>436</v>
      </c>
      <c r="AJ774" s="27" t="s">
        <v>448</v>
      </c>
      <c r="AK774" s="4" t="s">
        <v>438</v>
      </c>
      <c r="AL774" s="7">
        <v>43885</v>
      </c>
      <c r="AM774" s="11">
        <v>1</v>
      </c>
      <c r="AN774" s="4" t="s">
        <v>58</v>
      </c>
      <c r="AO774" s="4"/>
      <c r="AP774" s="4" t="s">
        <v>306</v>
      </c>
      <c r="AQ774" s="4"/>
      <c r="AR774" s="4"/>
      <c r="AS774" s="4"/>
      <c r="AT774" s="4"/>
      <c r="AU774" s="4" t="s">
        <v>429</v>
      </c>
      <c r="AV774" s="8" t="s">
        <v>61</v>
      </c>
      <c r="AW774" s="28" t="s">
        <v>61</v>
      </c>
      <c r="AX774" s="10" t="str">
        <f>IF(AW774="","Vacio",IF(AV774=AW774,"Igual","Diferente"))</f>
        <v>Igual</v>
      </c>
      <c r="AY774" s="85"/>
      <c r="AZ774" s="85"/>
      <c r="BA774" s="6">
        <f ca="1">+IF(L774&gt;21,"Revisar",0)</f>
        <v>0</v>
      </c>
      <c r="BB774" s="19" t="s">
        <v>62</v>
      </c>
      <c r="BC774" s="19" t="s">
        <v>63</v>
      </c>
      <c r="BD774" s="26">
        <v>0</v>
      </c>
      <c r="BE774" s="26">
        <v>0</v>
      </c>
    </row>
    <row r="775" spans="1:57" x14ac:dyDescent="0.25">
      <c r="A775" s="26" t="str">
        <f>CONCATENATE(E775,"_",Y775)</f>
        <v>20417573705_PCR-LAP1387</v>
      </c>
      <c r="B775" s="26" t="str">
        <f>CONCATENATE(E775,"_",Z775)</f>
        <v>20417573705_</v>
      </c>
      <c r="C775" s="7">
        <v>44105</v>
      </c>
      <c r="D775" s="7">
        <v>44112</v>
      </c>
      <c r="E775" s="108">
        <v>20417573705</v>
      </c>
      <c r="F775" s="12" t="s">
        <v>4090</v>
      </c>
      <c r="G775" s="4" t="s">
        <v>4026</v>
      </c>
      <c r="H775" s="4" t="s">
        <v>11348</v>
      </c>
      <c r="I775" s="7">
        <v>44105</v>
      </c>
      <c r="J775" s="7">
        <v>44112</v>
      </c>
      <c r="K775" s="8">
        <v>247256</v>
      </c>
      <c r="L775" s="9">
        <f ca="1">+TODAY()-J775</f>
        <v>44</v>
      </c>
      <c r="M775" s="10">
        <v>70</v>
      </c>
      <c r="N775" s="94">
        <v>23.33</v>
      </c>
      <c r="O775" s="10" t="str">
        <f>IF(N775="","Vacio",IF(M775=N775,"Igual","Diferente"))</f>
        <v>Diferente</v>
      </c>
      <c r="P775" s="10"/>
      <c r="Q775" s="94"/>
      <c r="R775" s="10" t="str">
        <f>IF(Q775="","Vacio",IF(P775=Q775,"Igual","Diferente"))</f>
        <v>Vacio</v>
      </c>
      <c r="S775" s="2">
        <f>+M775+P775/3.5</f>
        <v>70</v>
      </c>
      <c r="T775" s="2">
        <f ca="1">+IF(L775&gt;=0,IF(L775&lt;30,S775*1,IF(60&gt;L775,S775*2,IF(90&gt;L775,S775*3,IF(120&gt;L775,S775*4,IF(150&gt;L775,S775*5,IF(180&gt;L775,S775*6,IF(210&gt;L775,S775*7))))))),0)</f>
        <v>140</v>
      </c>
      <c r="U775" s="3" t="str">
        <f ca="1">+IF(L775&lt;0,0,IF(L775&lt;8,$A$1,IF(L775&lt;15,$B$1,IF(L775&lt;22,$C$1,IF(L775&lt;30,$D$1,IF(L775&lt;60,$H$1,IF(L775&lt;90,$I$1,IF(L775&lt;120,$J$1,IF(L775&lt;150,$K$1,IF(L775&lt;180,$L$1,IF(L775&lt;210,$E$1)))))))))))</f>
        <v>Factura</v>
      </c>
      <c r="V775" s="4" t="s">
        <v>787</v>
      </c>
      <c r="W775" s="11" t="s">
        <v>4061</v>
      </c>
      <c r="X775" s="7">
        <v>43668</v>
      </c>
      <c r="Y775" s="12" t="s">
        <v>4090</v>
      </c>
      <c r="Z775" s="12"/>
      <c r="AA775" s="12"/>
      <c r="AB775" s="13"/>
      <c r="AC775" s="13"/>
      <c r="AD775" s="13"/>
      <c r="AE775" s="13"/>
      <c r="AF775" s="260">
        <f ca="1">+TODAY()-AE775</f>
        <v>44156</v>
      </c>
      <c r="AG775" s="13"/>
      <c r="AH775" s="13"/>
      <c r="AI775" s="7"/>
      <c r="AJ775" s="7"/>
      <c r="AK775" s="4" t="s">
        <v>65</v>
      </c>
      <c r="AL775" s="7"/>
      <c r="AM775" s="11">
        <v>1</v>
      </c>
      <c r="AN775" s="4" t="s">
        <v>58</v>
      </c>
      <c r="AO775" s="4"/>
      <c r="AP775" s="4" t="s">
        <v>1649</v>
      </c>
      <c r="AQ775" s="4"/>
      <c r="AR775" s="4"/>
      <c r="AS775" s="4"/>
      <c r="AT775" s="4"/>
      <c r="AU775" s="4" t="s">
        <v>150</v>
      </c>
      <c r="AV775" s="8" t="s">
        <v>61</v>
      </c>
      <c r="AW775" s="8" t="s">
        <v>61</v>
      </c>
      <c r="AX775" s="10" t="str">
        <f>IF(AW775="","Vacio",IF(AV775=AW775,"Igual","Diferente"))</f>
        <v>Igual</v>
      </c>
      <c r="AY775" s="85"/>
      <c r="AZ775" s="85"/>
      <c r="BA775" s="6" t="str">
        <f ca="1">+IF(L775&gt;21,"Revisar",0)</f>
        <v>Revisar</v>
      </c>
      <c r="BB775" s="85" t="s">
        <v>62</v>
      </c>
      <c r="BC775" s="85" t="s">
        <v>120</v>
      </c>
      <c r="BD775" s="26">
        <v>0</v>
      </c>
      <c r="BE775" s="26">
        <v>0</v>
      </c>
    </row>
    <row r="776" spans="1:57" x14ac:dyDescent="0.25">
      <c r="A776" s="26" t="str">
        <f>CONCATENATE(E776,"_",Y776)</f>
        <v>20553066132_PCR-LAP1389</v>
      </c>
      <c r="B776" s="26" t="str">
        <f>CONCATENATE(E776,"_",Z776)</f>
        <v>20553066132_</v>
      </c>
      <c r="C776" s="16">
        <v>44105</v>
      </c>
      <c r="D776" s="16">
        <v>44135</v>
      </c>
      <c r="E776" s="108">
        <v>20553066132</v>
      </c>
      <c r="F776" s="17" t="s">
        <v>2233</v>
      </c>
      <c r="G776" s="15" t="s">
        <v>2203</v>
      </c>
      <c r="H776" s="15" t="s">
        <v>2204</v>
      </c>
      <c r="I776" s="16">
        <v>44105</v>
      </c>
      <c r="J776" s="16">
        <v>44135</v>
      </c>
      <c r="K776" s="8"/>
      <c r="L776" s="9">
        <f ca="1">+TODAY()-J776</f>
        <v>21</v>
      </c>
      <c r="M776" s="29">
        <v>55</v>
      </c>
      <c r="N776" s="95"/>
      <c r="O776" s="29" t="str">
        <f>IF(N776="","Vacio",IF(M776=N776,"Igual","Diferente"))</f>
        <v>Vacio</v>
      </c>
      <c r="P776" s="29"/>
      <c r="Q776" s="95"/>
      <c r="R776" s="10" t="str">
        <f>IF(Q776="","Vacio",IF(P776=Q776,"Igual","Diferente"))</f>
        <v>Vacio</v>
      </c>
      <c r="S776" s="2">
        <f>+M776+P776/3.5</f>
        <v>55</v>
      </c>
      <c r="T776" s="96">
        <f ca="1">+IF(L776&gt;=0,IF(L776&lt;30,S776*1,IF(60&gt;L776,S776*2,IF(90&gt;L776,S776*3,IF(120&gt;L776,S776*4,IF(150&gt;L776,S776*5,IF(180&gt;L776,S776*6,IF(210&gt;L776,S776*7))))))),0)</f>
        <v>55</v>
      </c>
      <c r="U776" s="3" t="str">
        <f ca="1">+IF(L776&lt;0,0,IF(L776&lt;8,$A$1,IF(L776&lt;15,$B$1,IF(L776&lt;22,$C$1,IF(L776&lt;30,$D$1,IF(L776&lt;60,$H$1,IF(L776&lt;90,$I$1,IF(L776&lt;120,$J$1,IF(L776&lt;150,$K$1,IF(L776&lt;180,$L$1,IF(L776&lt;210,$E$1)))))))))))</f>
        <v>Fecha inicio Plazo Alquiler</v>
      </c>
      <c r="V776" s="4" t="s">
        <v>2231</v>
      </c>
      <c r="W776" s="11" t="s">
        <v>2232</v>
      </c>
      <c r="X776" s="7">
        <v>43979</v>
      </c>
      <c r="Y776" s="17" t="s">
        <v>2233</v>
      </c>
      <c r="Z776" s="17"/>
      <c r="AA776" s="17"/>
      <c r="AB776" s="31"/>
      <c r="AC776" s="31"/>
      <c r="AD776" s="31"/>
      <c r="AE776" s="31"/>
      <c r="AF776" s="261">
        <f ca="1">+TODAY()-AE776</f>
        <v>44156</v>
      </c>
      <c r="AG776" s="31"/>
      <c r="AH776" s="31"/>
      <c r="AI776" s="16"/>
      <c r="AJ776" s="16"/>
      <c r="AK776" s="15"/>
      <c r="AL776" s="16"/>
      <c r="AM776" s="30">
        <v>1</v>
      </c>
      <c r="AN776" s="15" t="s">
        <v>58</v>
      </c>
      <c r="AO776" s="15"/>
      <c r="AP776" s="15" t="s">
        <v>66</v>
      </c>
      <c r="AQ776" s="15"/>
      <c r="AR776" s="15"/>
      <c r="AS776" s="15"/>
      <c r="AT776" s="15"/>
      <c r="AU776" s="4" t="s">
        <v>11259</v>
      </c>
      <c r="AV776" s="28" t="s">
        <v>61</v>
      </c>
      <c r="AW776" s="28" t="s">
        <v>61</v>
      </c>
      <c r="AX776" s="10" t="str">
        <f>IF(AW776="","Vacio",IF(AV776=AW776,"Igual","Diferente"))</f>
        <v>Igual</v>
      </c>
      <c r="AY776" s="19"/>
      <c r="AZ776" s="19"/>
      <c r="BA776" s="6">
        <f ca="1">+IF(L776&gt;21,"Revisar",0)</f>
        <v>0</v>
      </c>
      <c r="BB776" s="19" t="s">
        <v>62</v>
      </c>
      <c r="BC776" s="19" t="s">
        <v>63</v>
      </c>
      <c r="BD776" s="26">
        <v>0</v>
      </c>
      <c r="BE776" s="26">
        <v>0</v>
      </c>
    </row>
    <row r="777" spans="1:57" x14ac:dyDescent="0.25">
      <c r="A777" s="26" t="str">
        <f>CONCATENATE(E777,"_",Y777)</f>
        <v>20466590747_PCR-LAP1390</v>
      </c>
      <c r="B777" s="26" t="str">
        <f>CONCATENATE(E777,"_",Z777)</f>
        <v>20466590747_</v>
      </c>
      <c r="C777" s="7">
        <v>44105</v>
      </c>
      <c r="D777" s="7">
        <v>44135</v>
      </c>
      <c r="E777" s="108">
        <v>20466590747</v>
      </c>
      <c r="F777" s="17" t="s">
        <v>4221</v>
      </c>
      <c r="G777" s="4" t="s">
        <v>4189</v>
      </c>
      <c r="H777" s="7" t="s">
        <v>4190</v>
      </c>
      <c r="I777" s="7">
        <v>44105</v>
      </c>
      <c r="J777" s="7">
        <v>44135</v>
      </c>
      <c r="K777" s="28"/>
      <c r="L777" s="9">
        <f ca="1">+TODAY()-J777</f>
        <v>21</v>
      </c>
      <c r="M777" s="29">
        <v>57</v>
      </c>
      <c r="N777" s="90"/>
      <c r="O777" s="10" t="str">
        <f>IF(N777="","Vacio",IF(M777=N777,"Igual","Diferente"))</f>
        <v>Vacio</v>
      </c>
      <c r="P777" s="29"/>
      <c r="Q777" s="90"/>
      <c r="R777" s="10" t="str">
        <f>IF(Q777="","Vacio",IF(P777=Q777,"Igual","Diferente"))</f>
        <v>Vacio</v>
      </c>
      <c r="S777" s="2">
        <f>+M777+P777/3.5</f>
        <v>57</v>
      </c>
      <c r="T777" s="2">
        <f ca="1">+IF(L777&gt;=0,IF(L777&lt;30,S777*1,IF(60&gt;L777,S777*2,IF(90&gt;L777,S777*3,IF(120&gt;L777,S777*4,IF(150&gt;L777,S777*5,IF(180&gt;L777,S777*6,IF(210&gt;L777,S777*7))))))),0)</f>
        <v>57</v>
      </c>
      <c r="U777" s="3" t="str">
        <f ca="1">+IF(L777&lt;0,0,IF(L777&lt;8,$A$1,IF(L777&lt;15,$B$1,IF(L777&lt;22,$C$1,IF(L777&lt;30,$D$1,IF(L777&lt;60,$H$1,IF(L777&lt;90,$I$1,IF(L777&lt;120,$J$1,IF(L777&lt;150,$K$1,IF(L777&lt;180,$L$1,IF(L777&lt;210,$E$1)))))))))))</f>
        <v>Fecha inicio Plazo Alquiler</v>
      </c>
      <c r="V777" s="4" t="s">
        <v>4219</v>
      </c>
      <c r="W777" s="11" t="s">
        <v>4220</v>
      </c>
      <c r="X777" s="7">
        <v>43603</v>
      </c>
      <c r="Y777" s="17" t="s">
        <v>4221</v>
      </c>
      <c r="Z777" s="17"/>
      <c r="AA777" s="17"/>
      <c r="AB777" s="31"/>
      <c r="AC777" s="31"/>
      <c r="AD777" s="31"/>
      <c r="AE777" s="31"/>
      <c r="AF777" s="260">
        <f ca="1">+TODAY()-AE777</f>
        <v>44156</v>
      </c>
      <c r="AG777" s="31"/>
      <c r="AH777" s="31"/>
      <c r="AI777" s="16"/>
      <c r="AJ777" s="16"/>
      <c r="AK777" s="15" t="s">
        <v>4222</v>
      </c>
      <c r="AL777" s="16"/>
      <c r="AM777" s="30">
        <v>1</v>
      </c>
      <c r="AN777" s="15" t="s">
        <v>58</v>
      </c>
      <c r="AO777" s="15"/>
      <c r="AP777" s="15" t="s">
        <v>3312</v>
      </c>
      <c r="AQ777" s="15"/>
      <c r="AR777" s="15"/>
      <c r="AS777" s="15"/>
      <c r="AT777" s="15"/>
      <c r="AU777" s="4" t="s">
        <v>11259</v>
      </c>
      <c r="AV777" s="28" t="s">
        <v>61</v>
      </c>
      <c r="AW777" s="8" t="s">
        <v>61</v>
      </c>
      <c r="AX777" s="10" t="str">
        <f>IF(AW777="","Vacio",IF(AV777=AW777,"Igual","Diferente"))</f>
        <v>Igual</v>
      </c>
      <c r="AY777" s="26"/>
      <c r="AZ777" s="26"/>
      <c r="BA777" s="6">
        <f ca="1">+IF(L777&gt;21,"Revisar",0)</f>
        <v>0</v>
      </c>
      <c r="BB777" s="26" t="s">
        <v>62</v>
      </c>
      <c r="BC777" s="85" t="s">
        <v>63</v>
      </c>
      <c r="BD777" s="26">
        <v>0</v>
      </c>
      <c r="BE777" s="26">
        <v>0</v>
      </c>
    </row>
    <row r="778" spans="1:57" x14ac:dyDescent="0.25">
      <c r="A778" s="26" t="str">
        <f>CONCATENATE(E778,"_",Y778)</f>
        <v>20601380758_PCR-LAP1391</v>
      </c>
      <c r="B778" s="26" t="str">
        <f>CONCATENATE(E778,"_",Z778)</f>
        <v>20601380758_PCR-LAP1410</v>
      </c>
      <c r="C778" s="7">
        <v>44105</v>
      </c>
      <c r="D778" s="7">
        <v>44135</v>
      </c>
      <c r="E778" s="108">
        <v>20601380758</v>
      </c>
      <c r="F778" s="12" t="s">
        <v>3948</v>
      </c>
      <c r="G778" s="4" t="s">
        <v>3937</v>
      </c>
      <c r="H778" s="4" t="s">
        <v>3938</v>
      </c>
      <c r="I778" s="7">
        <v>44105</v>
      </c>
      <c r="J778" s="7">
        <v>44135</v>
      </c>
      <c r="K778" s="8"/>
      <c r="L778" s="9">
        <f ca="1">+TODAY()-J778</f>
        <v>21</v>
      </c>
      <c r="M778" s="10">
        <v>80</v>
      </c>
      <c r="N778" s="90"/>
      <c r="O778" s="10" t="str">
        <f>IF(N778="","Vacio",IF(M778=N778,"Igual","Diferente"))</f>
        <v>Vacio</v>
      </c>
      <c r="P778" s="10"/>
      <c r="Q778" s="90"/>
      <c r="R778" s="10" t="str">
        <f>IF(Q778="","Vacio",IF(P778=Q778,"Igual","Diferente"))</f>
        <v>Vacio</v>
      </c>
      <c r="S778" s="2">
        <f>+M778+P778/3.5</f>
        <v>80</v>
      </c>
      <c r="T778" s="2">
        <f ca="1">+IF(L778&gt;=0,IF(L778&lt;30,S778*1,IF(60&gt;L778,S778*2,IF(90&gt;L778,S778*3,IF(120&gt;L778,S778*4,IF(150&gt;L778,S778*5,IF(180&gt;L778,S778*6,IF(210&gt;L778,S778*7))))))),0)</f>
        <v>80</v>
      </c>
      <c r="U778" s="3" t="str">
        <f ca="1">+IF(L778&lt;0,0,IF(L778&lt;8,$A$1,IF(L778&lt;15,$B$1,IF(L778&lt;22,$C$1,IF(L778&lt;30,$D$1,IF(L778&lt;60,$H$1,IF(L778&lt;90,$I$1,IF(L778&lt;120,$J$1,IF(L778&lt;150,$K$1,IF(L778&lt;180,$L$1,IF(L778&lt;210,$E$1)))))))))))</f>
        <v>Fecha inicio Plazo Alquiler</v>
      </c>
      <c r="V778" s="4" t="s">
        <v>3946</v>
      </c>
      <c r="W778" s="11" t="s">
        <v>3947</v>
      </c>
      <c r="X778" s="7">
        <v>43602</v>
      </c>
      <c r="Y778" s="12" t="s">
        <v>3948</v>
      </c>
      <c r="Z778" s="12" t="s">
        <v>3949</v>
      </c>
      <c r="AA778" s="12"/>
      <c r="AB778" s="13"/>
      <c r="AC778" s="13"/>
      <c r="AD778" s="13"/>
      <c r="AE778" s="13"/>
      <c r="AF778" s="260">
        <f ca="1">+TODAY()-AE778</f>
        <v>44156</v>
      </c>
      <c r="AG778" s="13"/>
      <c r="AH778" s="13"/>
      <c r="AI778" s="7"/>
      <c r="AJ778" s="7"/>
      <c r="AK778" s="4" t="s">
        <v>65</v>
      </c>
      <c r="AL778" s="7"/>
      <c r="AM778" s="11">
        <v>1</v>
      </c>
      <c r="AN778" s="4" t="s">
        <v>58</v>
      </c>
      <c r="AO778" s="4"/>
      <c r="AP778" s="4" t="s">
        <v>66</v>
      </c>
      <c r="AQ778" s="4"/>
      <c r="AR778" s="4"/>
      <c r="AS778" s="4"/>
      <c r="AT778" s="4"/>
      <c r="AU778" s="123" t="s">
        <v>429</v>
      </c>
      <c r="AV778" s="8" t="s">
        <v>61</v>
      </c>
      <c r="AW778" s="8" t="s">
        <v>61</v>
      </c>
      <c r="AX778" s="10" t="str">
        <f>IF(AW778="","Vacio",IF(AV778=AW778,"Igual","Diferente"))</f>
        <v>Igual</v>
      </c>
      <c r="AY778" s="85"/>
      <c r="AZ778" s="85"/>
      <c r="BA778" s="6">
        <f ca="1">+IF(L778&gt;21,"Revisar",0)</f>
        <v>0</v>
      </c>
      <c r="BB778" s="26" t="s">
        <v>62</v>
      </c>
      <c r="BC778" s="85" t="s">
        <v>63</v>
      </c>
      <c r="BD778" s="26">
        <v>0</v>
      </c>
      <c r="BE778" s="26">
        <v>0</v>
      </c>
    </row>
    <row r="779" spans="1:57" x14ac:dyDescent="0.25">
      <c r="A779" s="26" t="str">
        <f>CONCATENATE(E779,"_",Y779)</f>
        <v>20417378911_PCR-LAP1393</v>
      </c>
      <c r="B779" s="26" t="str">
        <f>CONCATENATE(E779,"_",Z779)</f>
        <v>20417378911_</v>
      </c>
      <c r="C779" s="7">
        <v>44105</v>
      </c>
      <c r="D779" s="7">
        <v>44135</v>
      </c>
      <c r="E779" s="108">
        <v>20417378911</v>
      </c>
      <c r="F779" s="12" t="s">
        <v>1721</v>
      </c>
      <c r="G779" s="4" t="s">
        <v>1700</v>
      </c>
      <c r="H779" s="4" t="s">
        <v>1701</v>
      </c>
      <c r="I779" s="7">
        <v>44105</v>
      </c>
      <c r="J779" s="7">
        <v>44135</v>
      </c>
      <c r="K779" s="8">
        <v>4531486926</v>
      </c>
      <c r="L779" s="9">
        <f ca="1">+TODAY()-J779</f>
        <v>21</v>
      </c>
      <c r="M779" s="10">
        <v>65</v>
      </c>
      <c r="N779" s="90"/>
      <c r="O779" s="10" t="str">
        <f>IF(N779="","Vacio",IF(M779=N779,"Igual","Diferente"))</f>
        <v>Vacio</v>
      </c>
      <c r="P779" s="10"/>
      <c r="Q779" s="90"/>
      <c r="R779" s="10" t="str">
        <f>IF(Q779="","Vacio",IF(P779=Q779,"Igual","Diferente"))</f>
        <v>Vacio</v>
      </c>
      <c r="S779" s="2">
        <f>+M779+P779/3.5</f>
        <v>65</v>
      </c>
      <c r="T779" s="2">
        <f ca="1">+IF(L779&gt;=0,IF(L779&lt;30,S779*1,IF(60&gt;L779,S779*2,IF(90&gt;L779,S779*3,IF(120&gt;L779,S779*4,IF(150&gt;L779,S779*5,IF(180&gt;L779,S779*6,IF(210&gt;L779,S779*7))))))),0)</f>
        <v>65</v>
      </c>
      <c r="U779" s="3" t="str">
        <f ca="1">+IF(L779&lt;0,0,IF(L779&lt;8,$A$1,IF(L779&lt;15,$B$1,IF(L779&lt;22,$C$1,IF(L779&lt;30,$D$1,IF(L779&lt;60,$H$1,IF(L779&lt;90,$I$1,IF(L779&lt;120,$J$1,IF(L779&lt;150,$K$1,IF(L779&lt;180,$L$1,IF(L779&lt;210,$E$1)))))))))))</f>
        <v>Fecha inicio Plazo Alquiler</v>
      </c>
      <c r="V779" s="4" t="s">
        <v>1711</v>
      </c>
      <c r="W779" s="11" t="s">
        <v>1712</v>
      </c>
      <c r="X779" s="44">
        <v>43622</v>
      </c>
      <c r="Y779" s="12" t="s">
        <v>1721</v>
      </c>
      <c r="Z779" s="12"/>
      <c r="AA779" s="12"/>
      <c r="AB779" s="13"/>
      <c r="AC779" s="13"/>
      <c r="AD779" s="13"/>
      <c r="AE779" s="13"/>
      <c r="AF779" s="260">
        <f ca="1">+TODAY()-AE779</f>
        <v>44156</v>
      </c>
      <c r="AG779" s="13"/>
      <c r="AH779" s="13"/>
      <c r="AI779" s="7"/>
      <c r="AJ779" s="7"/>
      <c r="AK779" s="4" t="s">
        <v>65</v>
      </c>
      <c r="AL779" s="7"/>
      <c r="AM779" s="11">
        <v>1</v>
      </c>
      <c r="AN779" s="4" t="s">
        <v>58</v>
      </c>
      <c r="AO779" s="4"/>
      <c r="AP779" s="4" t="s">
        <v>1714</v>
      </c>
      <c r="AQ779" s="4"/>
      <c r="AR779" s="4"/>
      <c r="AS779" s="4"/>
      <c r="AT779" s="4"/>
      <c r="AU779" s="4" t="s">
        <v>150</v>
      </c>
      <c r="AV779" s="8" t="s">
        <v>61</v>
      </c>
      <c r="AW779" s="8" t="s">
        <v>61</v>
      </c>
      <c r="AX779" s="10" t="str">
        <f>IF(AW779="","Vacio",IF(AV779=AW779,"Igual","Diferente"))</f>
        <v>Igual</v>
      </c>
      <c r="AY779" s="26"/>
      <c r="AZ779" s="26"/>
      <c r="BA779" s="6">
        <f ca="1">+IF(L779&gt;21,"Revisar",0)</f>
        <v>0</v>
      </c>
      <c r="BB779" s="26" t="s">
        <v>62</v>
      </c>
      <c r="BC779" s="85" t="s">
        <v>63</v>
      </c>
      <c r="BD779" s="26">
        <v>0</v>
      </c>
      <c r="BE779" s="26">
        <v>0</v>
      </c>
    </row>
    <row r="780" spans="1:57" x14ac:dyDescent="0.25">
      <c r="A780" s="26" t="str">
        <f>CONCATENATE(E780,"_",Y780)</f>
        <v>20601380758_PCR-LAP1394</v>
      </c>
      <c r="B780" s="26" t="str">
        <f>CONCATENATE(E780,"_",Z780)</f>
        <v>20601380758_</v>
      </c>
      <c r="C780" s="7">
        <v>44122</v>
      </c>
      <c r="D780" s="7">
        <v>44152</v>
      </c>
      <c r="E780" s="108">
        <v>20601380758</v>
      </c>
      <c r="F780" s="12" t="s">
        <v>3952</v>
      </c>
      <c r="G780" s="4" t="s">
        <v>3937</v>
      </c>
      <c r="H780" s="4" t="s">
        <v>3938</v>
      </c>
      <c r="I780" s="7">
        <v>44122</v>
      </c>
      <c r="J780" s="7">
        <v>44152</v>
      </c>
      <c r="K780" s="8"/>
      <c r="L780" s="9">
        <f ca="1">+TODAY()-J780</f>
        <v>4</v>
      </c>
      <c r="M780" s="10">
        <v>80</v>
      </c>
      <c r="N780" s="90"/>
      <c r="O780" s="10" t="str">
        <f>IF(N780="","Vacio",IF(M780=N780,"Igual","Diferente"))</f>
        <v>Vacio</v>
      </c>
      <c r="P780" s="10"/>
      <c r="Q780" s="90"/>
      <c r="R780" s="10" t="str">
        <f>IF(Q780="","Vacio",IF(P780=Q780,"Igual","Diferente"))</f>
        <v>Vacio</v>
      </c>
      <c r="S780" s="2">
        <f>+M780+P780/3.5</f>
        <v>80</v>
      </c>
      <c r="T780" s="2">
        <f ca="1">+IF(L780&gt;=0,IF(L780&lt;30,S780*1,IF(60&gt;L780,S780*2,IF(90&gt;L780,S780*3,IF(120&gt;L780,S780*4,IF(150&gt;L780,S780*5,IF(180&gt;L780,S780*6,IF(210&gt;L780,S780*7))))))),0)</f>
        <v>80</v>
      </c>
      <c r="U780" s="3" t="str">
        <f ca="1">+IF(L780&lt;0,0,IF(L780&lt;8,$A$1,IF(L780&lt;15,$B$1,IF(L780&lt;22,$C$1,IF(L780&lt;30,$D$1,IF(L780&lt;60,$H$1,IF(L780&lt;90,$I$1,IF(L780&lt;120,$J$1,IF(L780&lt;150,$K$1,IF(L780&lt;180,$L$1,IF(L780&lt;210,$E$1)))))))))))</f>
        <v>CONCATENACIÓN LAPTOP ACTUAL</v>
      </c>
      <c r="V780" s="4" t="s">
        <v>3950</v>
      </c>
      <c r="W780" s="11" t="s">
        <v>3951</v>
      </c>
      <c r="X780" s="7">
        <v>44061</v>
      </c>
      <c r="Y780" s="12" t="s">
        <v>3952</v>
      </c>
      <c r="Z780" s="12"/>
      <c r="AA780" s="12"/>
      <c r="AB780" s="13"/>
      <c r="AC780" s="13"/>
      <c r="AD780" s="13"/>
      <c r="AE780" s="13"/>
      <c r="AF780" s="260">
        <f ca="1">+TODAY()-AE780</f>
        <v>44156</v>
      </c>
      <c r="AG780" s="13"/>
      <c r="AH780" s="13"/>
      <c r="AI780" s="7"/>
      <c r="AJ780" s="7"/>
      <c r="AK780" s="4"/>
      <c r="AL780" s="7"/>
      <c r="AM780" s="11">
        <v>1</v>
      </c>
      <c r="AN780" s="4" t="s">
        <v>58</v>
      </c>
      <c r="AO780" s="4"/>
      <c r="AP780" s="4" t="s">
        <v>306</v>
      </c>
      <c r="AQ780" s="4"/>
      <c r="AR780" s="4"/>
      <c r="AS780" s="4"/>
      <c r="AT780" s="4"/>
      <c r="AU780" s="123" t="s">
        <v>429</v>
      </c>
      <c r="AV780" s="8" t="s">
        <v>61</v>
      </c>
      <c r="AW780" s="8" t="s">
        <v>61</v>
      </c>
      <c r="AX780" s="10" t="str">
        <f>IF(AW780="","Vacio",IF(AV780=AW780,"Igual","Diferente"))</f>
        <v>Igual</v>
      </c>
      <c r="AY780" s="85"/>
      <c r="AZ780" s="85"/>
      <c r="BA780" s="6">
        <f ca="1">+IF(L780&gt;21,"Revisar",0)</f>
        <v>0</v>
      </c>
      <c r="BB780" s="26" t="s">
        <v>62</v>
      </c>
      <c r="BC780" s="85" t="s">
        <v>63</v>
      </c>
      <c r="BD780" s="26">
        <v>0</v>
      </c>
      <c r="BE780" s="26">
        <v>0</v>
      </c>
    </row>
    <row r="781" spans="1:57" x14ac:dyDescent="0.25">
      <c r="A781" s="26" t="str">
        <f>CONCATENATE(E781,"_",Y781)</f>
        <v>20159473148_PCR-LAP1395</v>
      </c>
      <c r="B781" s="26" t="str">
        <f>CONCATENATE(E781,"_",Z781)</f>
        <v>20159473148_</v>
      </c>
      <c r="C781" s="22">
        <v>44033</v>
      </c>
      <c r="D781" s="22">
        <v>44124</v>
      </c>
      <c r="E781" s="108">
        <v>20159473148</v>
      </c>
      <c r="F781" s="17" t="s">
        <v>2819</v>
      </c>
      <c r="G781" s="21" t="s">
        <v>2759</v>
      </c>
      <c r="H781" s="4" t="s">
        <v>2794</v>
      </c>
      <c r="I781" s="22">
        <v>44033</v>
      </c>
      <c r="J781" s="22">
        <v>44124</v>
      </c>
      <c r="K781" s="23" t="s">
        <v>2795</v>
      </c>
      <c r="L781" s="9">
        <f ca="1">+TODAY()-J781</f>
        <v>32</v>
      </c>
      <c r="M781" s="10">
        <v>50</v>
      </c>
      <c r="N781" s="90"/>
      <c r="O781" s="10" t="str">
        <f>IF(N781="","Vacio",IF(M781=N781,"Igual","Diferente"))</f>
        <v>Vacio</v>
      </c>
      <c r="P781" s="10"/>
      <c r="Q781" s="90"/>
      <c r="R781" s="10" t="str">
        <f>IF(Q781="","Vacio",IF(P781=Q781,"Igual","Diferente"))</f>
        <v>Vacio</v>
      </c>
      <c r="S781" s="2">
        <f>+M781+P781/3.5</f>
        <v>50</v>
      </c>
      <c r="T781" s="2">
        <f ca="1">+IF(L781&gt;=0,IF(L781&lt;30,S781*1,IF(60&gt;L781,S781*2,IF(90&gt;L781,S781*3,IF(120&gt;L781,S781*4,IF(150&gt;L781,S781*5,IF(180&gt;L781,S781*6,IF(210&gt;L781,S781*7))))))),0)</f>
        <v>100</v>
      </c>
      <c r="U781" s="3" t="str">
        <f ca="1">+IF(L781&lt;0,0,IF(L781&lt;8,$A$1,IF(L781&lt;15,$B$1,IF(L781&lt;22,$C$1,IF(L781&lt;30,$D$1,IF(L781&lt;60,$H$1,IF(L781&lt;90,$I$1,IF(L781&lt;120,$J$1,IF(L781&lt;150,$K$1,IF(L781&lt;180,$L$1,IF(L781&lt;210,$E$1)))))))))))</f>
        <v>Factura</v>
      </c>
      <c r="V781" s="21" t="s">
        <v>1206</v>
      </c>
      <c r="W781" s="24" t="s">
        <v>2813</v>
      </c>
      <c r="X781" s="22">
        <v>43971</v>
      </c>
      <c r="Y781" s="17" t="s">
        <v>2819</v>
      </c>
      <c r="Z781" s="12"/>
      <c r="AA781" s="12"/>
      <c r="AB781" s="13"/>
      <c r="AC781" s="13" t="s">
        <v>680</v>
      </c>
      <c r="AD781" s="13">
        <v>44134</v>
      </c>
      <c r="AE781" s="13">
        <v>44124</v>
      </c>
      <c r="AF781" s="260">
        <f ca="1">+TODAY()-AE781</f>
        <v>32</v>
      </c>
      <c r="AG781" s="13" t="s">
        <v>681</v>
      </c>
      <c r="AH781" s="13" t="s">
        <v>682</v>
      </c>
      <c r="AI781" s="22"/>
      <c r="AJ781" s="22"/>
      <c r="AK781" s="21"/>
      <c r="AL781" s="22"/>
      <c r="AM781" s="24">
        <v>1</v>
      </c>
      <c r="AN781" s="4" t="s">
        <v>58</v>
      </c>
      <c r="AO781" s="21"/>
      <c r="AP781" s="21" t="s">
        <v>66</v>
      </c>
      <c r="AQ781" s="21"/>
      <c r="AR781" s="21"/>
      <c r="AS781" s="21"/>
      <c r="AT781" s="21"/>
      <c r="AU781" s="120" t="s">
        <v>89</v>
      </c>
      <c r="AV781" s="23" t="s">
        <v>61</v>
      </c>
      <c r="AW781" s="8" t="s">
        <v>61</v>
      </c>
      <c r="AX781" s="10" t="str">
        <f>IF(AW781="","Vacio",IF(AV781=AW781,"Igual","Diferente"))</f>
        <v>Igual</v>
      </c>
      <c r="AY781" s="85"/>
      <c r="AZ781" s="85"/>
      <c r="BA781" s="6" t="str">
        <f ca="1">+IF(L781&gt;21,"Revisar",0)</f>
        <v>Revisar</v>
      </c>
      <c r="BB781" s="26" t="s">
        <v>62</v>
      </c>
      <c r="BC781" s="85" t="s">
        <v>120</v>
      </c>
      <c r="BD781" s="26">
        <v>0</v>
      </c>
      <c r="BE781" s="26">
        <v>0</v>
      </c>
    </row>
    <row r="782" spans="1:57" x14ac:dyDescent="0.25">
      <c r="A782" s="26" t="str">
        <f>CONCATENATE(E782,"_",Y782)</f>
        <v>20159473148_PCR-LAP1396</v>
      </c>
      <c r="B782" s="26" t="str">
        <f>CONCATENATE(E782,"_",Z782)</f>
        <v>20159473148_</v>
      </c>
      <c r="C782" s="22">
        <v>44033</v>
      </c>
      <c r="D782" s="22">
        <v>44124</v>
      </c>
      <c r="E782" s="108">
        <v>20159473148</v>
      </c>
      <c r="F782" s="17" t="s">
        <v>2803</v>
      </c>
      <c r="G782" s="21" t="s">
        <v>2759</v>
      </c>
      <c r="H782" s="4" t="s">
        <v>2794</v>
      </c>
      <c r="I782" s="22">
        <v>44033</v>
      </c>
      <c r="J782" s="22">
        <v>44124</v>
      </c>
      <c r="K782" s="23" t="s">
        <v>2795</v>
      </c>
      <c r="L782" s="9">
        <f ca="1">+TODAY()-J782</f>
        <v>32</v>
      </c>
      <c r="M782" s="10">
        <v>50</v>
      </c>
      <c r="N782" s="90"/>
      <c r="O782" s="10" t="str">
        <f>IF(N782="","Vacio",IF(M782=N782,"Igual","Diferente"))</f>
        <v>Vacio</v>
      </c>
      <c r="P782" s="10"/>
      <c r="Q782" s="90"/>
      <c r="R782" s="10" t="str">
        <f>IF(Q782="","Vacio",IF(P782=Q782,"Igual","Diferente"))</f>
        <v>Vacio</v>
      </c>
      <c r="S782" s="2">
        <f>+M782+P782/3.5</f>
        <v>50</v>
      </c>
      <c r="T782" s="2">
        <f ca="1">+IF(L782&gt;=0,IF(L782&lt;30,S782*1,IF(60&gt;L782,S782*2,IF(90&gt;L782,S782*3,IF(120&gt;L782,S782*4,IF(150&gt;L782,S782*5,IF(180&gt;L782,S782*6,IF(210&gt;L782,S782*7))))))),0)</f>
        <v>100</v>
      </c>
      <c r="U782" s="3" t="str">
        <f ca="1">+IF(L782&lt;0,0,IF(L782&lt;8,$A$1,IF(L782&lt;15,$B$1,IF(L782&lt;22,$C$1,IF(L782&lt;30,$D$1,IF(L782&lt;60,$H$1,IF(L782&lt;90,$I$1,IF(L782&lt;120,$J$1,IF(L782&lt;150,$K$1,IF(L782&lt;180,$L$1,IF(L782&lt;210,$E$1)))))))))))</f>
        <v>Factura</v>
      </c>
      <c r="V782" s="21" t="s">
        <v>2802</v>
      </c>
      <c r="W782" s="24" t="s">
        <v>2800</v>
      </c>
      <c r="X782" s="22">
        <v>43971</v>
      </c>
      <c r="Y782" s="17" t="s">
        <v>2803</v>
      </c>
      <c r="Z782" s="12"/>
      <c r="AA782" s="12"/>
      <c r="AB782" s="13"/>
      <c r="AC782" s="13" t="s">
        <v>680</v>
      </c>
      <c r="AD782" s="13">
        <v>44134</v>
      </c>
      <c r="AE782" s="13">
        <v>44124</v>
      </c>
      <c r="AF782" s="260">
        <f ca="1">+TODAY()-AE782</f>
        <v>32</v>
      </c>
      <c r="AG782" s="13" t="s">
        <v>681</v>
      </c>
      <c r="AH782" s="13" t="s">
        <v>682</v>
      </c>
      <c r="AI782" s="22"/>
      <c r="AJ782" s="22"/>
      <c r="AK782" s="21"/>
      <c r="AL782" s="22"/>
      <c r="AM782" s="24">
        <v>1</v>
      </c>
      <c r="AN782" s="4" t="s">
        <v>58</v>
      </c>
      <c r="AO782" s="21"/>
      <c r="AP782" s="21" t="s">
        <v>66</v>
      </c>
      <c r="AQ782" s="21"/>
      <c r="AR782" s="21"/>
      <c r="AS782" s="21"/>
      <c r="AT782" s="21"/>
      <c r="AU782" s="120" t="s">
        <v>89</v>
      </c>
      <c r="AV782" s="23" t="s">
        <v>61</v>
      </c>
      <c r="AW782" s="8" t="s">
        <v>61</v>
      </c>
      <c r="AX782" s="10" t="str">
        <f>IF(AW782="","Vacio",IF(AV782=AW782,"Igual","Diferente"))</f>
        <v>Igual</v>
      </c>
      <c r="AY782" s="85"/>
      <c r="AZ782" s="85"/>
      <c r="BA782" s="6" t="str">
        <f ca="1">+IF(L782&gt;21,"Revisar",0)</f>
        <v>Revisar</v>
      </c>
      <c r="BB782" s="26" t="s">
        <v>62</v>
      </c>
      <c r="BC782" s="85" t="s">
        <v>120</v>
      </c>
      <c r="BD782" s="26">
        <v>0</v>
      </c>
      <c r="BE782" s="26">
        <v>0</v>
      </c>
    </row>
    <row r="783" spans="1:57" x14ac:dyDescent="0.25">
      <c r="A783" s="26" t="str">
        <f>CONCATENATE(E783,"_",Y783)</f>
        <v>20159473148_PCR-LAP1397</v>
      </c>
      <c r="B783" s="26" t="str">
        <f>CONCATENATE(E783,"_",Z783)</f>
        <v>20159473148_</v>
      </c>
      <c r="C783" s="22">
        <v>44033</v>
      </c>
      <c r="D783" s="22">
        <v>44124</v>
      </c>
      <c r="E783" s="108">
        <v>20159473148</v>
      </c>
      <c r="F783" s="17" t="s">
        <v>2817</v>
      </c>
      <c r="G783" s="21" t="s">
        <v>2759</v>
      </c>
      <c r="H783" s="4" t="s">
        <v>2794</v>
      </c>
      <c r="I783" s="22">
        <v>44033</v>
      </c>
      <c r="J783" s="22">
        <v>44124</v>
      </c>
      <c r="K783" s="23" t="s">
        <v>2795</v>
      </c>
      <c r="L783" s="9">
        <f ca="1">+TODAY()-J783</f>
        <v>32</v>
      </c>
      <c r="M783" s="10">
        <v>50</v>
      </c>
      <c r="N783" s="90"/>
      <c r="O783" s="10" t="str">
        <f>IF(N783="","Vacio",IF(M783=N783,"Igual","Diferente"))</f>
        <v>Vacio</v>
      </c>
      <c r="P783" s="10"/>
      <c r="Q783" s="90"/>
      <c r="R783" s="10" t="str">
        <f>IF(Q783="","Vacio",IF(P783=Q783,"Igual","Diferente"))</f>
        <v>Vacio</v>
      </c>
      <c r="S783" s="2">
        <f>+M783+P783/3.5</f>
        <v>50</v>
      </c>
      <c r="T783" s="2">
        <f ca="1">+IF(L783&gt;=0,IF(L783&lt;30,S783*1,IF(60&gt;L783,S783*2,IF(90&gt;L783,S783*3,IF(120&gt;L783,S783*4,IF(150&gt;L783,S783*5,IF(180&gt;L783,S783*6,IF(210&gt;L783,S783*7))))))),0)</f>
        <v>100</v>
      </c>
      <c r="U783" s="3" t="str">
        <f ca="1">+IF(L783&lt;0,0,IF(L783&lt;8,$A$1,IF(L783&lt;15,$B$1,IF(L783&lt;22,$C$1,IF(L783&lt;30,$D$1,IF(L783&lt;60,$H$1,IF(L783&lt;90,$I$1,IF(L783&lt;120,$J$1,IF(L783&lt;150,$K$1,IF(L783&lt;180,$L$1,IF(L783&lt;210,$E$1)))))))))))</f>
        <v>Factura</v>
      </c>
      <c r="V783" s="21" t="s">
        <v>2802</v>
      </c>
      <c r="W783" s="24" t="s">
        <v>2813</v>
      </c>
      <c r="X783" s="22">
        <v>43971</v>
      </c>
      <c r="Y783" s="17" t="s">
        <v>2817</v>
      </c>
      <c r="Z783" s="12"/>
      <c r="AA783" s="12"/>
      <c r="AB783" s="13"/>
      <c r="AC783" s="13" t="s">
        <v>680</v>
      </c>
      <c r="AD783" s="13">
        <v>44134</v>
      </c>
      <c r="AE783" s="13">
        <v>44124</v>
      </c>
      <c r="AF783" s="260">
        <f ca="1">+TODAY()-AE783</f>
        <v>32</v>
      </c>
      <c r="AG783" s="13" t="s">
        <v>681</v>
      </c>
      <c r="AH783" s="13" t="s">
        <v>682</v>
      </c>
      <c r="AI783" s="22"/>
      <c r="AJ783" s="22"/>
      <c r="AK783" s="21"/>
      <c r="AL783" s="22"/>
      <c r="AM783" s="24">
        <v>1</v>
      </c>
      <c r="AN783" s="4" t="s">
        <v>58</v>
      </c>
      <c r="AO783" s="21"/>
      <c r="AP783" s="21" t="s">
        <v>66</v>
      </c>
      <c r="AQ783" s="21"/>
      <c r="AR783" s="21"/>
      <c r="AS783" s="21"/>
      <c r="AT783" s="21"/>
      <c r="AU783" s="120" t="s">
        <v>89</v>
      </c>
      <c r="AV783" s="23" t="s">
        <v>61</v>
      </c>
      <c r="AW783" s="8" t="s">
        <v>61</v>
      </c>
      <c r="AX783" s="10" t="str">
        <f>IF(AW783="","Vacio",IF(AV783=AW783,"Igual","Diferente"))</f>
        <v>Igual</v>
      </c>
      <c r="AY783" s="85"/>
      <c r="AZ783" s="85"/>
      <c r="BA783" s="6" t="str">
        <f ca="1">+IF(L783&gt;21,"Revisar",0)</f>
        <v>Revisar</v>
      </c>
      <c r="BB783" s="26" t="s">
        <v>62</v>
      </c>
      <c r="BC783" s="85" t="s">
        <v>120</v>
      </c>
      <c r="BD783" s="26">
        <v>0</v>
      </c>
      <c r="BE783" s="26">
        <v>0</v>
      </c>
    </row>
    <row r="784" spans="1:57" x14ac:dyDescent="0.25">
      <c r="A784" s="26" t="str">
        <f>CONCATENATE(E784,"_",Y784)</f>
        <v>20417378911_PCR-LAP1398</v>
      </c>
      <c r="B784" s="26" t="str">
        <f>CONCATENATE(E784,"_",Z784)</f>
        <v>20417378911_</v>
      </c>
      <c r="C784" s="7">
        <v>44105</v>
      </c>
      <c r="D784" s="7">
        <v>44135</v>
      </c>
      <c r="E784" s="108">
        <v>20417378911</v>
      </c>
      <c r="F784" s="12" t="s">
        <v>1722</v>
      </c>
      <c r="G784" s="4" t="s">
        <v>1700</v>
      </c>
      <c r="H784" s="4" t="s">
        <v>1701</v>
      </c>
      <c r="I784" s="7">
        <v>44105</v>
      </c>
      <c r="J784" s="7">
        <v>44135</v>
      </c>
      <c r="K784" s="8">
        <v>4531486926</v>
      </c>
      <c r="L784" s="9">
        <f ca="1">+TODAY()-J784</f>
        <v>21</v>
      </c>
      <c r="M784" s="10">
        <v>65</v>
      </c>
      <c r="N784" s="90"/>
      <c r="O784" s="10" t="str">
        <f>IF(N784="","Vacio",IF(M784=N784,"Igual","Diferente"))</f>
        <v>Vacio</v>
      </c>
      <c r="P784" s="10"/>
      <c r="Q784" s="90"/>
      <c r="R784" s="10" t="str">
        <f>IF(Q784="","Vacio",IF(P784=Q784,"Igual","Diferente"))</f>
        <v>Vacio</v>
      </c>
      <c r="S784" s="2">
        <f>+M784+P784/3.5</f>
        <v>65</v>
      </c>
      <c r="T784" s="2">
        <f ca="1">+IF(L784&gt;=0,IF(L784&lt;30,S784*1,IF(60&gt;L784,S784*2,IF(90&gt;L784,S784*3,IF(120&gt;L784,S784*4,IF(150&gt;L784,S784*5,IF(180&gt;L784,S784*6,IF(210&gt;L784,S784*7))))))),0)</f>
        <v>65</v>
      </c>
      <c r="U784" s="3" t="str">
        <f ca="1">+IF(L784&lt;0,0,IF(L784&lt;8,$A$1,IF(L784&lt;15,$B$1,IF(L784&lt;22,$C$1,IF(L784&lt;30,$D$1,IF(L784&lt;60,$H$1,IF(L784&lt;90,$I$1,IF(L784&lt;120,$J$1,IF(L784&lt;150,$K$1,IF(L784&lt;180,$L$1,IF(L784&lt;210,$E$1)))))))))))</f>
        <v>Fecha inicio Plazo Alquiler</v>
      </c>
      <c r="V784" s="4" t="s">
        <v>1715</v>
      </c>
      <c r="W784" s="11" t="s">
        <v>1716</v>
      </c>
      <c r="X784" s="44">
        <v>43710</v>
      </c>
      <c r="Y784" s="12" t="s">
        <v>1722</v>
      </c>
      <c r="Z784" s="12"/>
      <c r="AA784" s="12"/>
      <c r="AB784" s="13"/>
      <c r="AC784" s="13"/>
      <c r="AD784" s="13"/>
      <c r="AE784" s="13"/>
      <c r="AF784" s="260">
        <f ca="1">+TODAY()-AE784</f>
        <v>44156</v>
      </c>
      <c r="AG784" s="13"/>
      <c r="AH784" s="13"/>
      <c r="AI784" s="7"/>
      <c r="AJ784" s="7"/>
      <c r="AK784" s="4" t="s">
        <v>65</v>
      </c>
      <c r="AL784" s="7"/>
      <c r="AM784" s="11">
        <v>1</v>
      </c>
      <c r="AN784" s="4" t="s">
        <v>58</v>
      </c>
      <c r="AO784" s="4"/>
      <c r="AP784" s="4" t="s">
        <v>66</v>
      </c>
      <c r="AQ784" s="4"/>
      <c r="AR784" s="4"/>
      <c r="AS784" s="4"/>
      <c r="AT784" s="4"/>
      <c r="AU784" s="4" t="s">
        <v>150</v>
      </c>
      <c r="AV784" s="8" t="s">
        <v>61</v>
      </c>
      <c r="AW784" s="8" t="s">
        <v>61</v>
      </c>
      <c r="AX784" s="10" t="str">
        <f>IF(AW784="","Vacio",IF(AV784=AW784,"Igual","Diferente"))</f>
        <v>Igual</v>
      </c>
      <c r="AY784" s="26"/>
      <c r="AZ784" s="26"/>
      <c r="BA784" s="6">
        <f ca="1">+IF(L784&gt;21,"Revisar",0)</f>
        <v>0</v>
      </c>
      <c r="BB784" s="26" t="s">
        <v>62</v>
      </c>
      <c r="BC784" s="85" t="s">
        <v>63</v>
      </c>
      <c r="BD784" s="26">
        <v>0</v>
      </c>
      <c r="BE784" s="26">
        <v>0</v>
      </c>
    </row>
    <row r="785" spans="1:57" x14ac:dyDescent="0.25">
      <c r="A785" s="26" t="str">
        <f>CONCATENATE(E785,"_",Y785)</f>
        <v>20557108646_PCR-LAP1399</v>
      </c>
      <c r="B785" s="26" t="str">
        <f>CONCATENATE(E785,"_",Z785)</f>
        <v>20557108646_</v>
      </c>
      <c r="C785" s="7">
        <v>44116</v>
      </c>
      <c r="D785" s="7">
        <v>44146</v>
      </c>
      <c r="E785" s="108">
        <v>20557108646</v>
      </c>
      <c r="F785" s="12" t="s">
        <v>2368</v>
      </c>
      <c r="G785" s="4" t="s">
        <v>2289</v>
      </c>
      <c r="H785" s="4" t="s">
        <v>2364</v>
      </c>
      <c r="I785" s="7">
        <v>44116</v>
      </c>
      <c r="J785" s="7">
        <v>44146</v>
      </c>
      <c r="K785" s="8" t="s">
        <v>2365</v>
      </c>
      <c r="L785" s="9">
        <f ca="1">+TODAY()-J785</f>
        <v>10</v>
      </c>
      <c r="M785" s="10">
        <v>60</v>
      </c>
      <c r="N785" s="94"/>
      <c r="O785" s="10" t="str">
        <f>IF(N785="","Vacio",IF(M785=N785,"Igual","Diferente"))</f>
        <v>Vacio</v>
      </c>
      <c r="P785" s="10"/>
      <c r="Q785" s="94"/>
      <c r="R785" s="10" t="str">
        <f>IF(Q785="","Vacio",IF(P785=Q785,"Igual","Diferente"))</f>
        <v>Vacio</v>
      </c>
      <c r="S785" s="2">
        <f>+M785+P785/3.5</f>
        <v>60</v>
      </c>
      <c r="T785" s="2">
        <f ca="1">+IF(L785&gt;=0,IF(L785&lt;30,S785*1,IF(60&gt;L785,S785*2,IF(90&gt;L785,S785*3,IF(120&gt;L785,S785*4,IF(150&gt;L785,S785*5,IF(180&gt;L785,S785*6,IF(210&gt;L785,S785*7))))))),0)</f>
        <v>60</v>
      </c>
      <c r="U785" s="3" t="str">
        <f ca="1">+IF(L785&lt;0,0,IF(L785&lt;8,$A$1,IF(L785&lt;15,$B$1,IF(L785&lt;22,$C$1,IF(L785&lt;30,$D$1,IF(L785&lt;60,$H$1,IF(L785&lt;90,$I$1,IF(L785&lt;120,$J$1,IF(L785&lt;150,$K$1,IF(L785&lt;180,$L$1,IF(L785&lt;210,$E$1)))))))))))</f>
        <v>CONCATENACIÓN LAPTOP ANTERIOR</v>
      </c>
      <c r="V785" s="7" t="s">
        <v>2366</v>
      </c>
      <c r="W785" s="11" t="s">
        <v>2367</v>
      </c>
      <c r="X785" s="7">
        <v>43688</v>
      </c>
      <c r="Y785" s="12" t="s">
        <v>2368</v>
      </c>
      <c r="Z785" s="12"/>
      <c r="AA785" s="12"/>
      <c r="AB785" s="13"/>
      <c r="AC785" s="13"/>
      <c r="AD785" s="13"/>
      <c r="AE785" s="13"/>
      <c r="AF785" s="260">
        <f ca="1">+TODAY()-AE785</f>
        <v>44156</v>
      </c>
      <c r="AG785" s="13"/>
      <c r="AH785" s="13"/>
      <c r="AI785" s="7"/>
      <c r="AJ785" s="7"/>
      <c r="AK785" s="4" t="s">
        <v>65</v>
      </c>
      <c r="AL785" s="7"/>
      <c r="AM785" s="11">
        <v>1</v>
      </c>
      <c r="AN785" s="4" t="s">
        <v>58</v>
      </c>
      <c r="AO785" s="4"/>
      <c r="AP785" s="4" t="s">
        <v>66</v>
      </c>
      <c r="AQ785" s="4"/>
      <c r="AR785" s="4"/>
      <c r="AS785" s="4"/>
      <c r="AT785" s="4"/>
      <c r="AU785" s="4" t="s">
        <v>429</v>
      </c>
      <c r="AV785" s="8" t="s">
        <v>61</v>
      </c>
      <c r="AW785" s="8" t="s">
        <v>61</v>
      </c>
      <c r="AX785" s="10" t="str">
        <f>IF(AW785="","Vacio",IF(AV785=AW785,"Igual","Diferente"))</f>
        <v>Igual</v>
      </c>
      <c r="AY785" s="85"/>
      <c r="AZ785" s="85"/>
      <c r="BA785" s="6">
        <f ca="1">+IF(L785&gt;21,"Revisar",0)</f>
        <v>0</v>
      </c>
      <c r="BB785" s="85" t="s">
        <v>62</v>
      </c>
      <c r="BC785" s="85" t="s">
        <v>63</v>
      </c>
      <c r="BD785" s="26">
        <v>0</v>
      </c>
      <c r="BE785" s="26">
        <v>0</v>
      </c>
    </row>
    <row r="786" spans="1:57" x14ac:dyDescent="0.25">
      <c r="A786" s="26" t="str">
        <f>CONCATENATE(E786,"_",Y786)</f>
        <v>20537539900_PCR-LAP1400</v>
      </c>
      <c r="B786" s="26" t="str">
        <f>CONCATENATE(E786,"_",Z786)</f>
        <v>20537539900_</v>
      </c>
      <c r="C786" s="7">
        <v>44106</v>
      </c>
      <c r="D786" s="7">
        <v>44136</v>
      </c>
      <c r="E786" s="108">
        <v>20537539900</v>
      </c>
      <c r="F786" s="12" t="s">
        <v>2875</v>
      </c>
      <c r="G786" s="4" t="s">
        <v>2839</v>
      </c>
      <c r="H786" s="4" t="s">
        <v>2840</v>
      </c>
      <c r="I786" s="7">
        <v>44106</v>
      </c>
      <c r="J786" s="7">
        <v>44136</v>
      </c>
      <c r="K786" s="8"/>
      <c r="L786" s="9">
        <f ca="1">+TODAY()-J786</f>
        <v>20</v>
      </c>
      <c r="M786" s="10">
        <v>60</v>
      </c>
      <c r="N786" s="90"/>
      <c r="O786" s="10" t="str">
        <f>IF(N786="","Vacio",IF(M786=N786,"Igual","Diferente"))</f>
        <v>Vacio</v>
      </c>
      <c r="P786" s="10"/>
      <c r="Q786" s="90"/>
      <c r="R786" s="10" t="str">
        <f>IF(Q786="","Vacio",IF(P786=Q786,"Igual","Diferente"))</f>
        <v>Vacio</v>
      </c>
      <c r="S786" s="2">
        <f>+M786+P786/3.5</f>
        <v>60</v>
      </c>
      <c r="T786" s="2">
        <f ca="1">+IF(L786&gt;=0,IF(L786&lt;30,S786*1,IF(60&gt;L786,S786*2,IF(90&gt;L786,S786*3,IF(120&gt;L786,S786*4,IF(150&gt;L786,S786*5,IF(180&gt;L786,S786*6,IF(210&gt;L786,S786*7))))))),0)</f>
        <v>60</v>
      </c>
      <c r="U786" s="3" t="str">
        <f ca="1">+IF(L786&lt;0,0,IF(L786&lt;8,$A$1,IF(L786&lt;15,$B$1,IF(L786&lt;22,$C$1,IF(L786&lt;30,$D$1,IF(L786&lt;60,$H$1,IF(L786&lt;90,$I$1,IF(L786&lt;120,$J$1,IF(L786&lt;150,$K$1,IF(L786&lt;180,$L$1,IF(L786&lt;210,$E$1)))))))))))</f>
        <v>Fecha inicio Plazo Alquiler</v>
      </c>
      <c r="V786" s="4" t="s">
        <v>2874</v>
      </c>
      <c r="W786" s="11" t="s">
        <v>2872</v>
      </c>
      <c r="X786" s="7">
        <v>44014</v>
      </c>
      <c r="Y786" s="12" t="s">
        <v>2875</v>
      </c>
      <c r="Z786" s="12"/>
      <c r="AA786" s="12"/>
      <c r="AB786" s="13"/>
      <c r="AC786" s="13"/>
      <c r="AD786" s="13"/>
      <c r="AE786" s="13"/>
      <c r="AF786" s="260">
        <f ca="1">+TODAY()-AE786</f>
        <v>44156</v>
      </c>
      <c r="AG786" s="13"/>
      <c r="AH786" s="13"/>
      <c r="AI786" s="7"/>
      <c r="AJ786" s="7"/>
      <c r="AK786" s="4" t="s">
        <v>305</v>
      </c>
      <c r="AL786" s="7"/>
      <c r="AM786" s="11">
        <v>1</v>
      </c>
      <c r="AN786" s="4" t="s">
        <v>58</v>
      </c>
      <c r="AO786" s="4"/>
      <c r="AP786" s="4" t="s">
        <v>306</v>
      </c>
      <c r="AQ786" s="4"/>
      <c r="AR786" s="4"/>
      <c r="AS786" s="4"/>
      <c r="AT786" s="4"/>
      <c r="AU786" s="120" t="s">
        <v>89</v>
      </c>
      <c r="AV786" s="8" t="s">
        <v>61</v>
      </c>
      <c r="AW786" s="8" t="s">
        <v>61</v>
      </c>
      <c r="AX786" s="10" t="str">
        <f>IF(AW786="","Vacio",IF(AV786=AW786,"Igual","Diferente"))</f>
        <v>Igual</v>
      </c>
      <c r="AY786" s="85"/>
      <c r="AZ786" s="85"/>
      <c r="BA786" s="6">
        <f ca="1">+IF(L786&gt;21,"Revisar",0)</f>
        <v>0</v>
      </c>
      <c r="BB786" s="26" t="s">
        <v>62</v>
      </c>
      <c r="BC786" s="85" t="s">
        <v>63</v>
      </c>
      <c r="BD786" s="26">
        <v>0</v>
      </c>
      <c r="BE786" s="26">
        <v>0</v>
      </c>
    </row>
    <row r="787" spans="1:57" x14ac:dyDescent="0.25">
      <c r="A787" s="26" t="str">
        <f>CONCATENATE(E787,"_",Y787)</f>
        <v>20466590747_PCR-LAP1401</v>
      </c>
      <c r="B787" s="26" t="str">
        <f>CONCATENATE(E787,"_",Z787)</f>
        <v>20466590747_</v>
      </c>
      <c r="C787" s="7">
        <v>44105</v>
      </c>
      <c r="D787" s="7">
        <v>44135</v>
      </c>
      <c r="E787" s="108">
        <v>20466590747</v>
      </c>
      <c r="F787" s="17" t="s">
        <v>4209</v>
      </c>
      <c r="G787" s="4" t="s">
        <v>4189</v>
      </c>
      <c r="H787" s="7" t="s">
        <v>4190</v>
      </c>
      <c r="I787" s="7">
        <v>44105</v>
      </c>
      <c r="J787" s="7">
        <v>44135</v>
      </c>
      <c r="K787" s="28"/>
      <c r="L787" s="9">
        <f ca="1">+TODAY()-J787</f>
        <v>21</v>
      </c>
      <c r="M787" s="29">
        <v>52</v>
      </c>
      <c r="N787" s="90"/>
      <c r="O787" s="10" t="str">
        <f>IF(N787="","Vacio",IF(M787=N787,"Igual","Diferente"))</f>
        <v>Vacio</v>
      </c>
      <c r="P787" s="29"/>
      <c r="Q787" s="90"/>
      <c r="R787" s="10" t="str">
        <f>IF(Q787="","Vacio",IF(P787=Q787,"Igual","Diferente"))</f>
        <v>Vacio</v>
      </c>
      <c r="S787" s="2">
        <f>+M787+P787/3.5</f>
        <v>52</v>
      </c>
      <c r="T787" s="2">
        <f ca="1">+IF(L787&gt;=0,IF(L787&lt;30,S787*1,IF(60&gt;L787,S787*2,IF(90&gt;L787,S787*3,IF(120&gt;L787,S787*4,IF(150&gt;L787,S787*5,IF(180&gt;L787,S787*6,IF(210&gt;L787,S787*7))))))),0)</f>
        <v>52</v>
      </c>
      <c r="U787" s="3" t="str">
        <f ca="1">+IF(L787&lt;0,0,IF(L787&lt;8,$A$1,IF(L787&lt;15,$B$1,IF(L787&lt;22,$C$1,IF(L787&lt;30,$D$1,IF(L787&lt;60,$H$1,IF(L787&lt;90,$I$1,IF(L787&lt;120,$J$1,IF(L787&lt;150,$K$1,IF(L787&lt;180,$L$1,IF(L787&lt;210,$E$1)))))))))))</f>
        <v>Fecha inicio Plazo Alquiler</v>
      </c>
      <c r="V787" s="4" t="s">
        <v>4194</v>
      </c>
      <c r="W787" s="11" t="s">
        <v>4208</v>
      </c>
      <c r="X787" s="7">
        <v>43665</v>
      </c>
      <c r="Y787" s="17" t="s">
        <v>4209</v>
      </c>
      <c r="Z787" s="17"/>
      <c r="AA787" s="17"/>
      <c r="AB787" s="31"/>
      <c r="AC787" s="31"/>
      <c r="AD787" s="31"/>
      <c r="AE787" s="31"/>
      <c r="AF787" s="260">
        <f ca="1">+TODAY()-AE787</f>
        <v>44156</v>
      </c>
      <c r="AG787" s="31"/>
      <c r="AH787" s="31"/>
      <c r="AI787" s="16"/>
      <c r="AJ787" s="16"/>
      <c r="AK787" s="15" t="s">
        <v>65</v>
      </c>
      <c r="AL787" s="16"/>
      <c r="AM787" s="30">
        <v>1</v>
      </c>
      <c r="AN787" s="15" t="s">
        <v>58</v>
      </c>
      <c r="AO787" s="15"/>
      <c r="AP787" s="15" t="s">
        <v>3312</v>
      </c>
      <c r="AQ787" s="15"/>
      <c r="AR787" s="15"/>
      <c r="AS787" s="15"/>
      <c r="AT787" s="15"/>
      <c r="AU787" s="4" t="s">
        <v>11259</v>
      </c>
      <c r="AV787" s="28" t="s">
        <v>61</v>
      </c>
      <c r="AW787" s="8" t="s">
        <v>61</v>
      </c>
      <c r="AX787" s="10" t="str">
        <f>IF(AW787="","Vacio",IF(AV787=AW787,"Igual","Diferente"))</f>
        <v>Igual</v>
      </c>
      <c r="AY787" s="26"/>
      <c r="AZ787" s="26"/>
      <c r="BA787" s="6">
        <f ca="1">+IF(L787&gt;21,"Revisar",0)</f>
        <v>0</v>
      </c>
      <c r="BB787" s="26" t="s">
        <v>62</v>
      </c>
      <c r="BC787" s="85" t="s">
        <v>63</v>
      </c>
      <c r="BD787" s="26">
        <v>0</v>
      </c>
      <c r="BE787" s="26">
        <v>0</v>
      </c>
    </row>
    <row r="788" spans="1:57" x14ac:dyDescent="0.25">
      <c r="A788" s="26" t="str">
        <f>CONCATENATE(E788,"_",Y788)</f>
        <v>20501895033_PCR-LAP1402</v>
      </c>
      <c r="B788" s="26" t="str">
        <f>CONCATENATE(E788,"_",Z788)</f>
        <v>20501895033_</v>
      </c>
      <c r="C788" s="7">
        <v>44105</v>
      </c>
      <c r="D788" s="7">
        <v>44135</v>
      </c>
      <c r="E788" s="108">
        <v>20501895033</v>
      </c>
      <c r="F788" s="12" t="s">
        <v>4386</v>
      </c>
      <c r="G788" s="4" t="s">
        <v>4355</v>
      </c>
      <c r="H788" s="7" t="s">
        <v>4356</v>
      </c>
      <c r="I788" s="7">
        <v>44105</v>
      </c>
      <c r="J788" s="7">
        <v>44135</v>
      </c>
      <c r="K788" s="8"/>
      <c r="L788" s="9">
        <f ca="1">+TODAY()-J788</f>
        <v>21</v>
      </c>
      <c r="M788" s="10">
        <v>72</v>
      </c>
      <c r="N788" s="94"/>
      <c r="O788" s="10" t="str">
        <f>IF(N788="","Vacio",IF(M788=N788,"Igual","Diferente"))</f>
        <v>Vacio</v>
      </c>
      <c r="P788" s="10"/>
      <c r="Q788" s="94"/>
      <c r="R788" s="10" t="str">
        <f>IF(Q788="","Vacio",IF(P788=Q788,"Igual","Diferente"))</f>
        <v>Vacio</v>
      </c>
      <c r="S788" s="2">
        <f>+M788+P788/3.5</f>
        <v>72</v>
      </c>
      <c r="T788" s="2">
        <f ca="1">+IF(L788&gt;=0,IF(L788&lt;30,S788*1,IF(60&gt;L788,S788*2,IF(90&gt;L788,S788*3,IF(120&gt;L788,S788*4,IF(150&gt;L788,S788*5,IF(180&gt;L788,S788*6,IF(210&gt;L788,S788*7))))))),0)</f>
        <v>72</v>
      </c>
      <c r="U788" s="3" t="str">
        <f ca="1">+IF(L788&lt;0,0,IF(L788&lt;8,$A$1,IF(L788&lt;15,$B$1,IF(L788&lt;22,$C$1,IF(L788&lt;30,$D$1,IF(L788&lt;60,$H$1,IF(L788&lt;90,$I$1,IF(L788&lt;120,$J$1,IF(L788&lt;150,$K$1,IF(L788&lt;180,$L$1,IF(L788&lt;210,$E$1)))))))))))</f>
        <v>Fecha inicio Plazo Alquiler</v>
      </c>
      <c r="V788" s="4" t="s">
        <v>4384</v>
      </c>
      <c r="W788" s="11" t="s">
        <v>4385</v>
      </c>
      <c r="X788" s="7">
        <v>43859</v>
      </c>
      <c r="Y788" s="12" t="s">
        <v>4386</v>
      </c>
      <c r="Z788" s="12"/>
      <c r="AA788" s="12"/>
      <c r="AB788" s="13"/>
      <c r="AC788" s="13"/>
      <c r="AD788" s="13"/>
      <c r="AE788" s="13"/>
      <c r="AF788" s="260">
        <f ca="1">+TODAY()-AE788</f>
        <v>44156</v>
      </c>
      <c r="AG788" s="13"/>
      <c r="AH788" s="13"/>
      <c r="AI788" s="7"/>
      <c r="AJ788" s="7"/>
      <c r="AK788" s="4"/>
      <c r="AL788" s="7"/>
      <c r="AM788" s="11">
        <v>1</v>
      </c>
      <c r="AN788" s="4" t="s">
        <v>58</v>
      </c>
      <c r="AO788" s="4"/>
      <c r="AP788" s="4" t="s">
        <v>306</v>
      </c>
      <c r="AQ788" s="126" t="s">
        <v>122</v>
      </c>
      <c r="AR788" s="4"/>
      <c r="AS788" s="4"/>
      <c r="AT788" s="4"/>
      <c r="AU788" s="120" t="s">
        <v>89</v>
      </c>
      <c r="AV788" s="8" t="s">
        <v>61</v>
      </c>
      <c r="AW788" s="8" t="s">
        <v>61</v>
      </c>
      <c r="AX788" s="10" t="str">
        <f>IF(AW788="","Vacio",IF(AV788=AW788,"Igual","Diferente"))</f>
        <v>Igual</v>
      </c>
      <c r="AY788" s="85"/>
      <c r="AZ788" s="85"/>
      <c r="BA788" s="6">
        <f ca="1">+IF(L788&gt;21,"Revisar",0)</f>
        <v>0</v>
      </c>
      <c r="BB788" s="85" t="s">
        <v>62</v>
      </c>
      <c r="BC788" s="85" t="s">
        <v>63</v>
      </c>
      <c r="BD788" s="26">
        <v>0</v>
      </c>
      <c r="BE788" s="26">
        <v>7.13</v>
      </c>
    </row>
    <row r="789" spans="1:57" x14ac:dyDescent="0.25">
      <c r="A789" s="26" t="str">
        <f>CONCATENATE(E789,"_",Y789)</f>
        <v>20417378911_PCR-LAP1403</v>
      </c>
      <c r="B789" s="26" t="str">
        <f>CONCATENATE(E789,"_",Z789)</f>
        <v>20417378911_</v>
      </c>
      <c r="C789" s="7">
        <v>44105</v>
      </c>
      <c r="D789" s="7">
        <v>44135</v>
      </c>
      <c r="E789" s="108">
        <v>20417378911</v>
      </c>
      <c r="F789" s="12" t="s">
        <v>1723</v>
      </c>
      <c r="G789" s="4" t="s">
        <v>1700</v>
      </c>
      <c r="H789" s="4" t="s">
        <v>1701</v>
      </c>
      <c r="I789" s="7">
        <v>44105</v>
      </c>
      <c r="J789" s="7">
        <v>44135</v>
      </c>
      <c r="K789" s="8">
        <v>4531486926</v>
      </c>
      <c r="L789" s="9">
        <f ca="1">+TODAY()-J789</f>
        <v>21</v>
      </c>
      <c r="M789" s="10">
        <v>65</v>
      </c>
      <c r="N789" s="90"/>
      <c r="O789" s="10" t="str">
        <f>IF(N789="","Vacio",IF(M789=N789,"Igual","Diferente"))</f>
        <v>Vacio</v>
      </c>
      <c r="P789" s="10"/>
      <c r="Q789" s="90"/>
      <c r="R789" s="10" t="str">
        <f>IF(Q789="","Vacio",IF(P789=Q789,"Igual","Diferente"))</f>
        <v>Vacio</v>
      </c>
      <c r="S789" s="2">
        <f>+M789+P789/3.5</f>
        <v>65</v>
      </c>
      <c r="T789" s="2">
        <f ca="1">+IF(L789&gt;=0,IF(L789&lt;30,S789*1,IF(60&gt;L789,S789*2,IF(90&gt;L789,S789*3,IF(120&gt;L789,S789*4,IF(150&gt;L789,S789*5,IF(180&gt;L789,S789*6,IF(210&gt;L789,S789*7))))))),0)</f>
        <v>65</v>
      </c>
      <c r="U789" s="3" t="str">
        <f ca="1">+IF(L789&lt;0,0,IF(L789&lt;8,$A$1,IF(L789&lt;15,$B$1,IF(L789&lt;22,$C$1,IF(L789&lt;30,$D$1,IF(L789&lt;60,$H$1,IF(L789&lt;90,$I$1,IF(L789&lt;120,$J$1,IF(L789&lt;150,$K$1,IF(L789&lt;180,$L$1,IF(L789&lt;210,$E$1)))))))))))</f>
        <v>Fecha inicio Plazo Alquiler</v>
      </c>
      <c r="V789" s="4" t="s">
        <v>1715</v>
      </c>
      <c r="W789" s="11" t="s">
        <v>1716</v>
      </c>
      <c r="X789" s="44">
        <v>43710</v>
      </c>
      <c r="Y789" s="12" t="s">
        <v>1723</v>
      </c>
      <c r="Z789" s="12"/>
      <c r="AA789" s="12"/>
      <c r="AB789" s="13"/>
      <c r="AC789" s="13"/>
      <c r="AD789" s="13"/>
      <c r="AE789" s="13"/>
      <c r="AF789" s="260">
        <f ca="1">+TODAY()-AE789</f>
        <v>44156</v>
      </c>
      <c r="AG789" s="13"/>
      <c r="AH789" s="13"/>
      <c r="AI789" s="7"/>
      <c r="AJ789" s="7"/>
      <c r="AK789" s="4" t="s">
        <v>65</v>
      </c>
      <c r="AL789" s="7"/>
      <c r="AM789" s="11">
        <v>1</v>
      </c>
      <c r="AN789" s="4" t="s">
        <v>58</v>
      </c>
      <c r="AO789" s="4"/>
      <c r="AP789" s="4" t="s">
        <v>66</v>
      </c>
      <c r="AQ789" s="4"/>
      <c r="AR789" s="4"/>
      <c r="AS789" s="4"/>
      <c r="AT789" s="4"/>
      <c r="AU789" s="4" t="s">
        <v>150</v>
      </c>
      <c r="AV789" s="8" t="s">
        <v>61</v>
      </c>
      <c r="AW789" s="8" t="s">
        <v>61</v>
      </c>
      <c r="AX789" s="10" t="str">
        <f>IF(AW789="","Vacio",IF(AV789=AW789,"Igual","Diferente"))</f>
        <v>Igual</v>
      </c>
      <c r="AY789" s="26"/>
      <c r="AZ789" s="26"/>
      <c r="BA789" s="6">
        <f ca="1">+IF(L789&gt;21,"Revisar",0)</f>
        <v>0</v>
      </c>
      <c r="BB789" s="26" t="s">
        <v>62</v>
      </c>
      <c r="BC789" s="85" t="s">
        <v>63</v>
      </c>
      <c r="BD789" s="26">
        <v>0</v>
      </c>
      <c r="BE789" s="26">
        <v>0</v>
      </c>
    </row>
    <row r="790" spans="1:57" x14ac:dyDescent="0.25">
      <c r="A790" s="26" t="str">
        <f>CONCATENATE(E790,"_",Y790)</f>
        <v>20529096195_PCR-LAP1404</v>
      </c>
      <c r="B790" s="26" t="str">
        <f>CONCATENATE(E790,"_",Z790)</f>
        <v>20529096195_</v>
      </c>
      <c r="C790" s="22">
        <v>44125</v>
      </c>
      <c r="D790" s="22">
        <v>44155</v>
      </c>
      <c r="E790" s="108">
        <v>20529096195</v>
      </c>
      <c r="F790" s="12" t="s">
        <v>4137</v>
      </c>
      <c r="G790" s="21" t="s">
        <v>4122</v>
      </c>
      <c r="H790" s="21" t="s">
        <v>4132</v>
      </c>
      <c r="I790" s="22">
        <v>44125</v>
      </c>
      <c r="J790" s="22">
        <v>44155</v>
      </c>
      <c r="K790" s="23"/>
      <c r="L790" s="9">
        <f ca="1">+TODAY()-J790</f>
        <v>1</v>
      </c>
      <c r="M790" s="10">
        <v>75</v>
      </c>
      <c r="N790" s="90"/>
      <c r="O790" s="10" t="str">
        <f>IF(N790="","Vacio",IF(M790=N790,"Igual","Diferente"))</f>
        <v>Vacio</v>
      </c>
      <c r="P790" s="10"/>
      <c r="Q790" s="90"/>
      <c r="R790" s="10" t="str">
        <f>IF(Q790="","Vacio",IF(P790=Q790,"Igual","Diferente"))</f>
        <v>Vacio</v>
      </c>
      <c r="S790" s="2">
        <f>+M790+P790/3.5</f>
        <v>75</v>
      </c>
      <c r="T790" s="2">
        <f ca="1">+IF(L790&gt;=0,IF(L790&lt;30,S790*1,IF(60&gt;L790,S790*2,IF(90&gt;L790,S790*3,IF(120&gt;L790,S790*4,IF(150&gt;L790,S790*5,IF(180&gt;L790,S790*6,IF(210&gt;L790,S790*7))))))),0)</f>
        <v>75</v>
      </c>
      <c r="U790" s="3" t="str">
        <f ca="1">+IF(L790&lt;0,0,IF(L790&lt;8,$A$1,IF(L790&lt;15,$B$1,IF(L790&lt;22,$C$1,IF(L790&lt;30,$D$1,IF(L790&lt;60,$H$1,IF(L790&lt;90,$I$1,IF(L790&lt;120,$J$1,IF(L790&lt;150,$K$1,IF(L790&lt;180,$L$1,IF(L790&lt;210,$E$1)))))))))))</f>
        <v>CONCATENACIÓN LAPTOP ACTUAL</v>
      </c>
      <c r="V790" s="21" t="s">
        <v>4136</v>
      </c>
      <c r="W790" s="24" t="s">
        <v>4134</v>
      </c>
      <c r="X790" s="22">
        <v>44095</v>
      </c>
      <c r="Y790" s="12" t="s">
        <v>4137</v>
      </c>
      <c r="Z790" s="12"/>
      <c r="AA790" s="12"/>
      <c r="AB790" s="59"/>
      <c r="AC790" s="59"/>
      <c r="AD790" s="59"/>
      <c r="AE790" s="59"/>
      <c r="AF790" s="260">
        <f ca="1">+TODAY()-AE790</f>
        <v>44156</v>
      </c>
      <c r="AG790" s="59"/>
      <c r="AH790" s="59"/>
      <c r="AI790" s="22"/>
      <c r="AJ790" s="22"/>
      <c r="AK790" s="21"/>
      <c r="AL790" s="22"/>
      <c r="AM790" s="24">
        <v>1</v>
      </c>
      <c r="AN790" s="21" t="s">
        <v>58</v>
      </c>
      <c r="AO790" s="21"/>
      <c r="AP790" s="21" t="s">
        <v>73</v>
      </c>
      <c r="AQ790" s="21"/>
      <c r="AR790" s="21"/>
      <c r="AS790" s="21"/>
      <c r="AT790" s="21"/>
      <c r="AU790" s="4" t="s">
        <v>11259</v>
      </c>
      <c r="AV790" s="23" t="s">
        <v>61</v>
      </c>
      <c r="AW790" s="8" t="s">
        <v>61</v>
      </c>
      <c r="AX790" s="10" t="str">
        <f>IF(AW790="","Vacio",IF(AV790=AW790,"Igual","Diferente"))</f>
        <v>Igual</v>
      </c>
      <c r="AY790" s="26"/>
      <c r="AZ790" s="26"/>
      <c r="BA790" s="6">
        <f ca="1">+IF(L790&gt;21,"Revisar",0)</f>
        <v>0</v>
      </c>
      <c r="BB790" s="26" t="s">
        <v>62</v>
      </c>
      <c r="BC790" s="85" t="s">
        <v>63</v>
      </c>
      <c r="BD790" s="26">
        <v>0</v>
      </c>
      <c r="BE790" s="26">
        <v>0</v>
      </c>
    </row>
    <row r="791" spans="1:57" x14ac:dyDescent="0.25">
      <c r="A791" s="26" t="str">
        <f>CONCATENATE(E791,"_",Y791)</f>
        <v>20417378911_PCR-LAP1405</v>
      </c>
      <c r="B791" s="26" t="str">
        <f>CONCATENATE(E791,"_",Z791)</f>
        <v>20417378911_</v>
      </c>
      <c r="C791" s="7">
        <v>44105</v>
      </c>
      <c r="D791" s="7">
        <v>44135</v>
      </c>
      <c r="E791" s="108">
        <v>20417378911</v>
      </c>
      <c r="F791" s="12" t="s">
        <v>1724</v>
      </c>
      <c r="G791" s="4" t="s">
        <v>1700</v>
      </c>
      <c r="H791" s="4" t="s">
        <v>1701</v>
      </c>
      <c r="I791" s="7">
        <v>44105</v>
      </c>
      <c r="J791" s="7">
        <v>44135</v>
      </c>
      <c r="K791" s="8">
        <v>4531486926</v>
      </c>
      <c r="L791" s="9">
        <f ca="1">+TODAY()-J791</f>
        <v>21</v>
      </c>
      <c r="M791" s="10">
        <v>65</v>
      </c>
      <c r="N791" s="90"/>
      <c r="O791" s="10" t="str">
        <f>IF(N791="","Vacio",IF(M791=N791,"Igual","Diferente"))</f>
        <v>Vacio</v>
      </c>
      <c r="P791" s="10"/>
      <c r="Q791" s="90"/>
      <c r="R791" s="10" t="str">
        <f>IF(Q791="","Vacio",IF(P791=Q791,"Igual","Diferente"))</f>
        <v>Vacio</v>
      </c>
      <c r="S791" s="2">
        <f>+M791+P791/3.5</f>
        <v>65</v>
      </c>
      <c r="T791" s="2">
        <f ca="1">+IF(L791&gt;=0,IF(L791&lt;30,S791*1,IF(60&gt;L791,S791*2,IF(90&gt;L791,S791*3,IF(120&gt;L791,S791*4,IF(150&gt;L791,S791*5,IF(180&gt;L791,S791*6,IF(210&gt;L791,S791*7))))))),0)</f>
        <v>65</v>
      </c>
      <c r="U791" s="3" t="str">
        <f ca="1">+IF(L791&lt;0,0,IF(L791&lt;8,$A$1,IF(L791&lt;15,$B$1,IF(L791&lt;22,$C$1,IF(L791&lt;30,$D$1,IF(L791&lt;60,$H$1,IF(L791&lt;90,$I$1,IF(L791&lt;120,$J$1,IF(L791&lt;150,$K$1,IF(L791&lt;180,$L$1,IF(L791&lt;210,$E$1)))))))))))</f>
        <v>Fecha inicio Plazo Alquiler</v>
      </c>
      <c r="V791" s="4" t="s">
        <v>1715</v>
      </c>
      <c r="W791" s="11" t="s">
        <v>1716</v>
      </c>
      <c r="X791" s="44">
        <v>43710</v>
      </c>
      <c r="Y791" s="12" t="s">
        <v>1724</v>
      </c>
      <c r="Z791" s="12"/>
      <c r="AA791" s="12"/>
      <c r="AB791" s="13"/>
      <c r="AC791" s="13"/>
      <c r="AD791" s="13"/>
      <c r="AE791" s="13"/>
      <c r="AF791" s="260">
        <f ca="1">+TODAY()-AE791</f>
        <v>44156</v>
      </c>
      <c r="AG791" s="13"/>
      <c r="AH791" s="13"/>
      <c r="AI791" s="7"/>
      <c r="AJ791" s="7"/>
      <c r="AK791" s="4" t="s">
        <v>65</v>
      </c>
      <c r="AL791" s="7"/>
      <c r="AM791" s="11">
        <v>1</v>
      </c>
      <c r="AN791" s="4" t="s">
        <v>58</v>
      </c>
      <c r="AO791" s="4"/>
      <c r="AP791" s="4" t="s">
        <v>66</v>
      </c>
      <c r="AQ791" s="4"/>
      <c r="AR791" s="4"/>
      <c r="AS791" s="4"/>
      <c r="AT791" s="4"/>
      <c r="AU791" s="4" t="s">
        <v>150</v>
      </c>
      <c r="AV791" s="8" t="s">
        <v>61</v>
      </c>
      <c r="AW791" s="8" t="s">
        <v>61</v>
      </c>
      <c r="AX791" s="10" t="str">
        <f>IF(AW791="","Vacio",IF(AV791=AW791,"Igual","Diferente"))</f>
        <v>Igual</v>
      </c>
      <c r="AY791" s="26"/>
      <c r="AZ791" s="26"/>
      <c r="BA791" s="6">
        <f ca="1">+IF(L791&gt;21,"Revisar",0)</f>
        <v>0</v>
      </c>
      <c r="BB791" s="26" t="s">
        <v>62</v>
      </c>
      <c r="BC791" s="85" t="s">
        <v>63</v>
      </c>
      <c r="BD791" s="26">
        <v>0</v>
      </c>
      <c r="BE791" s="26">
        <v>0</v>
      </c>
    </row>
    <row r="792" spans="1:57" x14ac:dyDescent="0.25">
      <c r="A792" s="26" t="str">
        <f>CONCATENATE(E792,"_",Y792)</f>
        <v>20521780968_PCR-LAP1406</v>
      </c>
      <c r="B792" s="26" t="str">
        <f>CONCATENATE(E792,"_",Z792)</f>
        <v>20521780968_</v>
      </c>
      <c r="C792" s="7">
        <v>44114</v>
      </c>
      <c r="D792" s="7">
        <v>44144</v>
      </c>
      <c r="E792" s="108">
        <v>20521780968</v>
      </c>
      <c r="F792" s="12" t="s">
        <v>1095</v>
      </c>
      <c r="G792" s="4" t="s">
        <v>1088</v>
      </c>
      <c r="H792" s="4" t="s">
        <v>11293</v>
      </c>
      <c r="I792" s="7">
        <v>44114</v>
      </c>
      <c r="J792" s="7">
        <v>44144</v>
      </c>
      <c r="K792" s="8"/>
      <c r="L792" s="9">
        <f ca="1">+TODAY()-J792</f>
        <v>12</v>
      </c>
      <c r="M792" s="10">
        <v>64.2</v>
      </c>
      <c r="N792" s="90"/>
      <c r="O792" s="10" t="str">
        <f>IF(N792="","Vacio",IF(M792=N792,"Igual","Diferente"))</f>
        <v>Vacio</v>
      </c>
      <c r="P792" s="10"/>
      <c r="Q792" s="90"/>
      <c r="R792" s="10" t="str">
        <f>IF(Q792="","Vacio",IF(P792=Q792,"Igual","Diferente"))</f>
        <v>Vacio</v>
      </c>
      <c r="S792" s="2">
        <f>+M792+P792/3.5</f>
        <v>64.2</v>
      </c>
      <c r="T792" s="2">
        <f ca="1">+IF(L792&gt;=0,IF(L792&lt;30,S792*1,IF(60&gt;L792,S792*2,IF(90&gt;L792,S792*3,IF(120&gt;L792,S792*4,IF(150&gt;L792,S792*5,IF(180&gt;L792,S792*6,IF(210&gt;L792,S792*7))))))),0)</f>
        <v>64.2</v>
      </c>
      <c r="U792" s="3" t="str">
        <f ca="1">+IF(L792&lt;0,0,IF(L792&lt;8,$A$1,IF(L792&lt;15,$B$1,IF(L792&lt;22,$C$1,IF(L792&lt;30,$D$1,IF(L792&lt;60,$H$1,IF(L792&lt;90,$I$1,IF(L792&lt;120,$J$1,IF(L792&lt;150,$K$1,IF(L792&lt;180,$L$1,IF(L792&lt;210,$E$1)))))))))))</f>
        <v>CONCATENACIÓN LAPTOP ANTERIOR</v>
      </c>
      <c r="V792" s="4" t="s">
        <v>1094</v>
      </c>
      <c r="W792" s="11" t="s">
        <v>1091</v>
      </c>
      <c r="X792" s="7">
        <v>44022</v>
      </c>
      <c r="Y792" s="12" t="s">
        <v>1095</v>
      </c>
      <c r="Z792" s="12"/>
      <c r="AA792" s="12"/>
      <c r="AB792" s="13"/>
      <c r="AC792" s="13"/>
      <c r="AD792" s="13"/>
      <c r="AE792" s="13"/>
      <c r="AF792" s="260">
        <f ca="1">+TODAY()-AE792</f>
        <v>44156</v>
      </c>
      <c r="AG792" s="13"/>
      <c r="AH792" s="13"/>
      <c r="AI792" s="7"/>
      <c r="AJ792" s="7"/>
      <c r="AK792" s="4"/>
      <c r="AL792" s="7"/>
      <c r="AM792" s="11">
        <v>1</v>
      </c>
      <c r="AN792" s="4" t="s">
        <v>58</v>
      </c>
      <c r="AO792" s="4"/>
      <c r="AP792" s="4" t="s">
        <v>669</v>
      </c>
      <c r="AQ792" s="126" t="s">
        <v>122</v>
      </c>
      <c r="AR792" s="4"/>
      <c r="AS792" s="4"/>
      <c r="AT792" s="14"/>
      <c r="AU792" s="120" t="s">
        <v>11259</v>
      </c>
      <c r="AV792" s="8" t="s">
        <v>61</v>
      </c>
      <c r="AW792" s="8" t="s">
        <v>61</v>
      </c>
      <c r="AX792" s="10" t="str">
        <f>IF(AW792="","Vacio",IF(AV792=AW792,"Igual","Diferente"))</f>
        <v>Igual</v>
      </c>
      <c r="AY792" s="85"/>
      <c r="AZ792" s="85"/>
      <c r="BA792" s="6">
        <f ca="1">+IF(L792&gt;21,"Revisar",0)</f>
        <v>0</v>
      </c>
      <c r="BB792" s="26" t="s">
        <v>11269</v>
      </c>
      <c r="BC792" s="85" t="s">
        <v>63</v>
      </c>
      <c r="BD792" s="26">
        <v>0</v>
      </c>
      <c r="BE792" s="26">
        <v>7.13</v>
      </c>
    </row>
    <row r="793" spans="1:57" x14ac:dyDescent="0.25">
      <c r="A793" s="26" t="str">
        <f>CONCATENATE(E793,"_",Y793)</f>
        <v>20159473148_PCR-LAP1408</v>
      </c>
      <c r="B793" s="26" t="str">
        <f>CONCATENATE(E793,"_",Z793)</f>
        <v>20159473148_</v>
      </c>
      <c r="C793" s="22">
        <v>44033</v>
      </c>
      <c r="D793" s="22">
        <v>44124</v>
      </c>
      <c r="E793" s="108">
        <v>20159473148</v>
      </c>
      <c r="F793" s="17" t="s">
        <v>2818</v>
      </c>
      <c r="G793" s="21" t="s">
        <v>2759</v>
      </c>
      <c r="H793" s="4" t="s">
        <v>2794</v>
      </c>
      <c r="I793" s="22">
        <v>44033</v>
      </c>
      <c r="J793" s="22">
        <v>44124</v>
      </c>
      <c r="K793" s="23" t="s">
        <v>2795</v>
      </c>
      <c r="L793" s="9">
        <f ca="1">+TODAY()-J793</f>
        <v>32</v>
      </c>
      <c r="M793" s="10">
        <v>50</v>
      </c>
      <c r="N793" s="90"/>
      <c r="O793" s="10" t="str">
        <f>IF(N793="","Vacio",IF(M793=N793,"Igual","Diferente"))</f>
        <v>Vacio</v>
      </c>
      <c r="P793" s="10"/>
      <c r="Q793" s="90"/>
      <c r="R793" s="10" t="str">
        <f>IF(Q793="","Vacio",IF(P793=Q793,"Igual","Diferente"))</f>
        <v>Vacio</v>
      </c>
      <c r="S793" s="2">
        <f>+M793+P793/3.5</f>
        <v>50</v>
      </c>
      <c r="T793" s="2">
        <f ca="1">+IF(L793&gt;=0,IF(L793&lt;30,S793*1,IF(60&gt;L793,S793*2,IF(90&gt;L793,S793*3,IF(120&gt;L793,S793*4,IF(150&gt;L793,S793*5,IF(180&gt;L793,S793*6,IF(210&gt;L793,S793*7))))))),0)</f>
        <v>100</v>
      </c>
      <c r="U793" s="3" t="str">
        <f ca="1">+IF(L793&lt;0,0,IF(L793&lt;8,$A$1,IF(L793&lt;15,$B$1,IF(L793&lt;22,$C$1,IF(L793&lt;30,$D$1,IF(L793&lt;60,$H$1,IF(L793&lt;90,$I$1,IF(L793&lt;120,$J$1,IF(L793&lt;150,$K$1,IF(L793&lt;180,$L$1,IF(L793&lt;210,$E$1)))))))))))</f>
        <v>Factura</v>
      </c>
      <c r="V793" s="21" t="s">
        <v>1206</v>
      </c>
      <c r="W793" s="24" t="s">
        <v>2813</v>
      </c>
      <c r="X793" s="22">
        <v>43971</v>
      </c>
      <c r="Y793" s="17" t="s">
        <v>2818</v>
      </c>
      <c r="Z793" s="12"/>
      <c r="AA793" s="12"/>
      <c r="AB793" s="13"/>
      <c r="AC793" s="13" t="s">
        <v>680</v>
      </c>
      <c r="AD793" s="13">
        <v>44134</v>
      </c>
      <c r="AE793" s="13">
        <v>44124</v>
      </c>
      <c r="AF793" s="260">
        <f ca="1">+TODAY()-AE793</f>
        <v>32</v>
      </c>
      <c r="AG793" s="13" t="s">
        <v>681</v>
      </c>
      <c r="AH793" s="13" t="s">
        <v>682</v>
      </c>
      <c r="AI793" s="22"/>
      <c r="AJ793" s="22"/>
      <c r="AK793" s="21"/>
      <c r="AL793" s="22"/>
      <c r="AM793" s="24">
        <v>1</v>
      </c>
      <c r="AN793" s="4" t="s">
        <v>58</v>
      </c>
      <c r="AO793" s="21"/>
      <c r="AP793" s="21" t="s">
        <v>66</v>
      </c>
      <c r="AQ793" s="21"/>
      <c r="AR793" s="21"/>
      <c r="AS793" s="21"/>
      <c r="AT793" s="21"/>
      <c r="AU793" s="120" t="s">
        <v>89</v>
      </c>
      <c r="AV793" s="23" t="s">
        <v>61</v>
      </c>
      <c r="AW793" s="8" t="s">
        <v>61</v>
      </c>
      <c r="AX793" s="10" t="str">
        <f>IF(AW793="","Vacio",IF(AV793=AW793,"Igual","Diferente"))</f>
        <v>Igual</v>
      </c>
      <c r="AY793" s="85"/>
      <c r="AZ793" s="85"/>
      <c r="BA793" s="6" t="str">
        <f ca="1">+IF(L793&gt;21,"Revisar",0)</f>
        <v>Revisar</v>
      </c>
      <c r="BB793" s="26" t="s">
        <v>62</v>
      </c>
      <c r="BC793" s="85" t="s">
        <v>120</v>
      </c>
      <c r="BD793" s="26">
        <v>0</v>
      </c>
      <c r="BE793" s="26">
        <v>0</v>
      </c>
    </row>
    <row r="794" spans="1:57" x14ac:dyDescent="0.25">
      <c r="A794" s="26" t="str">
        <f>CONCATENATE(E794,"_",Y794)</f>
        <v>20510325860_PCR-LAP1409</v>
      </c>
      <c r="B794" s="26" t="str">
        <f>CONCATENATE(E794,"_",Z794)</f>
        <v>20510325860_</v>
      </c>
      <c r="C794" s="7">
        <v>44128</v>
      </c>
      <c r="D794" s="7">
        <v>44158</v>
      </c>
      <c r="E794" s="108">
        <v>20510325860</v>
      </c>
      <c r="F794" s="12" t="s">
        <v>729</v>
      </c>
      <c r="G794" s="4" t="s">
        <v>713</v>
      </c>
      <c r="H794" s="4" t="s">
        <v>714</v>
      </c>
      <c r="I794" s="7">
        <v>44128</v>
      </c>
      <c r="J794" s="7">
        <v>44158</v>
      </c>
      <c r="K794" s="8"/>
      <c r="L794" s="9">
        <f ca="1">+TODAY()-J794</f>
        <v>-2</v>
      </c>
      <c r="M794" s="10">
        <v>75</v>
      </c>
      <c r="N794" s="90"/>
      <c r="O794" s="10" t="str">
        <f>IF(N794="","Vacio",IF(M794=N794,"Igual","Diferente"))</f>
        <v>Vacio</v>
      </c>
      <c r="P794" s="10"/>
      <c r="Q794" s="90"/>
      <c r="R794" s="10" t="str">
        <f>IF(Q794="","Vacio",IF(P794=Q794,"Igual","Diferente"))</f>
        <v>Vacio</v>
      </c>
      <c r="S794" s="2">
        <f>+M794+P794/3.5</f>
        <v>75</v>
      </c>
      <c r="T794" s="2">
        <f ca="1">+IF(L794&gt;=0,IF(L794&lt;30,S794*1,IF(60&gt;L794,S794*2,IF(90&gt;L794,S794*3,IF(120&gt;L794,S794*4,IF(150&gt;L794,S794*5,IF(180&gt;L794,S794*6,IF(210&gt;L794,S794*7))))))),0)</f>
        <v>0</v>
      </c>
      <c r="U794" s="3">
        <f ca="1">+IF(L794&lt;0,0,IF(L794&lt;8,$A$1,IF(L794&lt;15,$B$1,IF(L794&lt;22,$C$1,IF(L794&lt;30,$D$1,IF(L794&lt;60,$H$1,IF(L794&lt;90,$I$1,IF(L794&lt;120,$J$1,IF(L794&lt;150,$K$1,IF(L794&lt;180,$L$1,IF(L794&lt;210,$E$1)))))))))))</f>
        <v>0</v>
      </c>
      <c r="V794" s="4" t="s">
        <v>727</v>
      </c>
      <c r="W794" s="11" t="s">
        <v>728</v>
      </c>
      <c r="X794" s="7">
        <v>43963</v>
      </c>
      <c r="Y794" s="12" t="s">
        <v>729</v>
      </c>
      <c r="Z794" s="12"/>
      <c r="AA794" s="12"/>
      <c r="AB794" s="13"/>
      <c r="AC794" s="13"/>
      <c r="AD794" s="13"/>
      <c r="AE794" s="13"/>
      <c r="AF794" s="260">
        <f ca="1">+TODAY()-AE794</f>
        <v>44156</v>
      </c>
      <c r="AG794" s="13"/>
      <c r="AH794" s="13"/>
      <c r="AI794" s="7"/>
      <c r="AJ794" s="7"/>
      <c r="AK794" s="4"/>
      <c r="AL794" s="7"/>
      <c r="AM794" s="11">
        <v>1</v>
      </c>
      <c r="AN794" s="4" t="s">
        <v>58</v>
      </c>
      <c r="AO794" s="4"/>
      <c r="AP794" s="4" t="s">
        <v>306</v>
      </c>
      <c r="AQ794" s="4"/>
      <c r="AR794" s="4"/>
      <c r="AS794" s="4"/>
      <c r="AT794" s="4"/>
      <c r="AU794" s="4" t="s">
        <v>11259</v>
      </c>
      <c r="AV794" s="8" t="s">
        <v>61</v>
      </c>
      <c r="AW794" s="8" t="s">
        <v>61</v>
      </c>
      <c r="AX794" s="10" t="str">
        <f>IF(AW794="","Vacio",IF(AV794=AW794,"Igual","Diferente"))</f>
        <v>Igual</v>
      </c>
      <c r="AY794" s="26"/>
      <c r="AZ794" s="26"/>
      <c r="BA794" s="6">
        <f ca="1">+IF(L794&gt;21,"Revisar",0)</f>
        <v>0</v>
      </c>
      <c r="BB794" s="26" t="s">
        <v>62</v>
      </c>
      <c r="BC794" s="85" t="s">
        <v>63</v>
      </c>
      <c r="BD794" s="26">
        <v>0</v>
      </c>
      <c r="BE794" s="26">
        <v>0</v>
      </c>
    </row>
    <row r="795" spans="1:57" x14ac:dyDescent="0.25">
      <c r="A795" s="26" t="str">
        <f>CONCATENATE(E795,"_",Y795)</f>
        <v>20501895033_PCR-LAP1411</v>
      </c>
      <c r="B795" s="26" t="str">
        <f>CONCATENATE(E795,"_",Z795)</f>
        <v>20501895033_</v>
      </c>
      <c r="C795" s="7">
        <v>44105</v>
      </c>
      <c r="D795" s="7">
        <v>44135</v>
      </c>
      <c r="E795" s="108">
        <v>20501895033</v>
      </c>
      <c r="F795" s="12" t="s">
        <v>4389</v>
      </c>
      <c r="G795" s="4" t="s">
        <v>4355</v>
      </c>
      <c r="H795" s="7" t="s">
        <v>4360</v>
      </c>
      <c r="I795" s="7">
        <v>44105</v>
      </c>
      <c r="J795" s="7">
        <v>44135</v>
      </c>
      <c r="K795" s="8"/>
      <c r="L795" s="9">
        <f ca="1">+TODAY()-J795</f>
        <v>21</v>
      </c>
      <c r="M795" s="10">
        <v>72</v>
      </c>
      <c r="N795" s="94"/>
      <c r="O795" s="10" t="str">
        <f>IF(N795="","Vacio",IF(M795=N795,"Igual","Diferente"))</f>
        <v>Vacio</v>
      </c>
      <c r="P795" s="10"/>
      <c r="Q795" s="94"/>
      <c r="R795" s="10" t="str">
        <f>IF(Q795="","Vacio",IF(P795=Q795,"Igual","Diferente"))</f>
        <v>Vacio</v>
      </c>
      <c r="S795" s="2">
        <f>+M795+P795/3.5</f>
        <v>72</v>
      </c>
      <c r="T795" s="2">
        <f ca="1">+IF(L795&gt;=0,IF(L795&lt;30,S795*1,IF(60&gt;L795,S795*2,IF(90&gt;L795,S795*3,IF(120&gt;L795,S795*4,IF(150&gt;L795,S795*5,IF(180&gt;L795,S795*6,IF(210&gt;L795,S795*7))))))),0)</f>
        <v>72</v>
      </c>
      <c r="U795" s="3" t="str">
        <f ca="1">+IF(L795&lt;0,0,IF(L795&lt;8,$A$1,IF(L795&lt;15,$B$1,IF(L795&lt;22,$C$1,IF(L795&lt;30,$D$1,IF(L795&lt;60,$H$1,IF(L795&lt;90,$I$1,IF(L795&lt;120,$J$1,IF(L795&lt;150,$K$1,IF(L795&lt;180,$L$1,IF(L795&lt;210,$E$1)))))))))))</f>
        <v>Fecha inicio Plazo Alquiler</v>
      </c>
      <c r="V795" s="4" t="s">
        <v>4387</v>
      </c>
      <c r="W795" s="11" t="s">
        <v>4388</v>
      </c>
      <c r="X795" s="7">
        <v>43853</v>
      </c>
      <c r="Y795" s="12" t="s">
        <v>4389</v>
      </c>
      <c r="Z795" s="12"/>
      <c r="AA795" s="12"/>
      <c r="AB795" s="13"/>
      <c r="AC795" s="13"/>
      <c r="AD795" s="13"/>
      <c r="AE795" s="13"/>
      <c r="AF795" s="260">
        <f ca="1">+TODAY()-AE795</f>
        <v>44156</v>
      </c>
      <c r="AG795" s="13"/>
      <c r="AH795" s="13"/>
      <c r="AI795" s="7"/>
      <c r="AJ795" s="7"/>
      <c r="AK795" s="4"/>
      <c r="AL795" s="7"/>
      <c r="AM795" s="11">
        <v>1</v>
      </c>
      <c r="AN795" s="4" t="s">
        <v>58</v>
      </c>
      <c r="AO795" s="4"/>
      <c r="AP795" s="4" t="s">
        <v>306</v>
      </c>
      <c r="AQ795" s="126" t="s">
        <v>122</v>
      </c>
      <c r="AR795" s="4"/>
      <c r="AS795" s="4"/>
      <c r="AT795" s="4"/>
      <c r="AU795" s="120" t="s">
        <v>89</v>
      </c>
      <c r="AV795" s="8" t="s">
        <v>61</v>
      </c>
      <c r="AW795" s="8" t="s">
        <v>61</v>
      </c>
      <c r="AX795" s="10" t="str">
        <f>IF(AW795="","Vacio",IF(AV795=AW795,"Igual","Diferente"))</f>
        <v>Igual</v>
      </c>
      <c r="AY795" s="85"/>
      <c r="AZ795" s="85"/>
      <c r="BA795" s="6">
        <f ca="1">+IF(L795&gt;21,"Revisar",0)</f>
        <v>0</v>
      </c>
      <c r="BB795" s="85" t="s">
        <v>62</v>
      </c>
      <c r="BC795" s="85" t="s">
        <v>63</v>
      </c>
      <c r="BD795" s="26">
        <v>0</v>
      </c>
      <c r="BE795" s="26">
        <v>7.13</v>
      </c>
    </row>
    <row r="796" spans="1:57" x14ac:dyDescent="0.25">
      <c r="A796" s="26" t="str">
        <f>CONCATENATE(E796,"_",Y796)</f>
        <v>20466590747_PCR-LAP1412</v>
      </c>
      <c r="B796" s="26" t="str">
        <f>CONCATENATE(E796,"_",Z796)</f>
        <v>20466590747_</v>
      </c>
      <c r="C796" s="7">
        <v>44105</v>
      </c>
      <c r="D796" s="7">
        <v>44135</v>
      </c>
      <c r="E796" s="108">
        <v>20466590747</v>
      </c>
      <c r="F796" s="17" t="s">
        <v>4223</v>
      </c>
      <c r="G796" s="4" t="s">
        <v>4189</v>
      </c>
      <c r="H796" s="7" t="s">
        <v>4190</v>
      </c>
      <c r="I796" s="7">
        <v>44105</v>
      </c>
      <c r="J796" s="7">
        <v>44135</v>
      </c>
      <c r="K796" s="28"/>
      <c r="L796" s="9">
        <f ca="1">+TODAY()-J796</f>
        <v>21</v>
      </c>
      <c r="M796" s="29">
        <v>57</v>
      </c>
      <c r="N796" s="90"/>
      <c r="O796" s="10" t="str">
        <f>IF(N796="","Vacio",IF(M796=N796,"Igual","Diferente"))</f>
        <v>Vacio</v>
      </c>
      <c r="P796" s="29"/>
      <c r="Q796" s="90"/>
      <c r="R796" s="10" t="str">
        <f>IF(Q796="","Vacio",IF(P796=Q796,"Igual","Diferente"))</f>
        <v>Vacio</v>
      </c>
      <c r="S796" s="2">
        <f>+M796+P796/3.5</f>
        <v>57</v>
      </c>
      <c r="T796" s="2">
        <f ca="1">+IF(L796&gt;=0,IF(L796&lt;30,S796*1,IF(60&gt;L796,S796*2,IF(90&gt;L796,S796*3,IF(120&gt;L796,S796*4,IF(150&gt;L796,S796*5,IF(180&gt;L796,S796*6,IF(210&gt;L796,S796*7))))))),0)</f>
        <v>57</v>
      </c>
      <c r="U796" s="3" t="str">
        <f ca="1">+IF(L796&lt;0,0,IF(L796&lt;8,$A$1,IF(L796&lt;15,$B$1,IF(L796&lt;22,$C$1,IF(L796&lt;30,$D$1,IF(L796&lt;60,$H$1,IF(L796&lt;90,$I$1,IF(L796&lt;120,$J$1,IF(L796&lt;150,$K$1,IF(L796&lt;180,$L$1,IF(L796&lt;210,$E$1)))))))))))</f>
        <v>Fecha inicio Plazo Alquiler</v>
      </c>
      <c r="V796" s="4" t="s">
        <v>4219</v>
      </c>
      <c r="W796" s="11" t="s">
        <v>4220</v>
      </c>
      <c r="X796" s="7">
        <v>43603</v>
      </c>
      <c r="Y796" s="17" t="s">
        <v>4223</v>
      </c>
      <c r="Z796" s="17"/>
      <c r="AA796" s="17"/>
      <c r="AB796" s="31"/>
      <c r="AC796" s="31"/>
      <c r="AD796" s="31"/>
      <c r="AE796" s="31"/>
      <c r="AF796" s="260">
        <f ca="1">+TODAY()-AE796</f>
        <v>44156</v>
      </c>
      <c r="AG796" s="31"/>
      <c r="AH796" s="31"/>
      <c r="AI796" s="16"/>
      <c r="AJ796" s="16"/>
      <c r="AK796" s="15" t="s">
        <v>4222</v>
      </c>
      <c r="AL796" s="16"/>
      <c r="AM796" s="30">
        <v>1</v>
      </c>
      <c r="AN796" s="15" t="s">
        <v>58</v>
      </c>
      <c r="AO796" s="15"/>
      <c r="AP796" s="15" t="s">
        <v>3312</v>
      </c>
      <c r="AQ796" s="15"/>
      <c r="AR796" s="15"/>
      <c r="AS796" s="15"/>
      <c r="AT796" s="15"/>
      <c r="AU796" s="4" t="s">
        <v>11259</v>
      </c>
      <c r="AV796" s="28" t="s">
        <v>61</v>
      </c>
      <c r="AW796" s="8" t="s">
        <v>61</v>
      </c>
      <c r="AX796" s="10" t="str">
        <f>IF(AW796="","Vacio",IF(AV796=AW796,"Igual","Diferente"))</f>
        <v>Igual</v>
      </c>
      <c r="AY796" s="26"/>
      <c r="AZ796" s="26"/>
      <c r="BA796" s="6">
        <f ca="1">+IF(L796&gt;21,"Revisar",0)</f>
        <v>0</v>
      </c>
      <c r="BB796" s="26" t="s">
        <v>62</v>
      </c>
      <c r="BC796" s="85" t="s">
        <v>63</v>
      </c>
      <c r="BD796" s="26">
        <v>0</v>
      </c>
      <c r="BE796" s="26">
        <v>0</v>
      </c>
    </row>
    <row r="797" spans="1:57" x14ac:dyDescent="0.25">
      <c r="A797" s="26" t="str">
        <f>CONCATENATE(E797,"_",Y797)</f>
        <v>20537539900_PCR-LAP1413</v>
      </c>
      <c r="B797" s="26" t="str">
        <f>CONCATENATE(E797,"_",Z797)</f>
        <v>20537539900_</v>
      </c>
      <c r="C797" s="7">
        <v>44106</v>
      </c>
      <c r="D797" s="7">
        <v>44136</v>
      </c>
      <c r="E797" s="108">
        <v>20537539900</v>
      </c>
      <c r="F797" s="12" t="s">
        <v>2873</v>
      </c>
      <c r="G797" s="4" t="s">
        <v>2839</v>
      </c>
      <c r="H797" s="4" t="s">
        <v>2840</v>
      </c>
      <c r="I797" s="7">
        <v>44106</v>
      </c>
      <c r="J797" s="7">
        <v>44136</v>
      </c>
      <c r="K797" s="8"/>
      <c r="L797" s="9">
        <f ca="1">+TODAY()-J797</f>
        <v>20</v>
      </c>
      <c r="M797" s="10">
        <v>60</v>
      </c>
      <c r="N797" s="90"/>
      <c r="O797" s="10" t="str">
        <f>IF(N797="","Vacio",IF(M797=N797,"Igual","Diferente"))</f>
        <v>Vacio</v>
      </c>
      <c r="P797" s="10"/>
      <c r="Q797" s="90"/>
      <c r="R797" s="10" t="str">
        <f>IF(Q797="","Vacio",IF(P797=Q797,"Igual","Diferente"))</f>
        <v>Vacio</v>
      </c>
      <c r="S797" s="2">
        <f>+M797+P797/3.5</f>
        <v>60</v>
      </c>
      <c r="T797" s="2">
        <f ca="1">+IF(L797&gt;=0,IF(L797&lt;30,S797*1,IF(60&gt;L797,S797*2,IF(90&gt;L797,S797*3,IF(120&gt;L797,S797*4,IF(150&gt;L797,S797*5,IF(180&gt;L797,S797*6,IF(210&gt;L797,S797*7))))))),0)</f>
        <v>60</v>
      </c>
      <c r="U797" s="3" t="str">
        <f ca="1">+IF(L797&lt;0,0,IF(L797&lt;8,$A$1,IF(L797&lt;15,$B$1,IF(L797&lt;22,$C$1,IF(L797&lt;30,$D$1,IF(L797&lt;60,$H$1,IF(L797&lt;90,$I$1,IF(L797&lt;120,$J$1,IF(L797&lt;150,$K$1,IF(L797&lt;180,$L$1,IF(L797&lt;210,$E$1)))))))))))</f>
        <v>Fecha inicio Plazo Alquiler</v>
      </c>
      <c r="V797" s="4" t="s">
        <v>2871</v>
      </c>
      <c r="W797" s="11" t="s">
        <v>2872</v>
      </c>
      <c r="X797" s="7">
        <v>44014</v>
      </c>
      <c r="Y797" s="12" t="s">
        <v>2873</v>
      </c>
      <c r="Z797" s="12"/>
      <c r="AA797" s="12"/>
      <c r="AB797" s="13"/>
      <c r="AC797" s="13"/>
      <c r="AD797" s="13"/>
      <c r="AE797" s="13"/>
      <c r="AF797" s="260">
        <f ca="1">+TODAY()-AE797</f>
        <v>44156</v>
      </c>
      <c r="AG797" s="13"/>
      <c r="AH797" s="13"/>
      <c r="AI797" s="7"/>
      <c r="AJ797" s="7"/>
      <c r="AK797" s="4" t="s">
        <v>305</v>
      </c>
      <c r="AL797" s="7"/>
      <c r="AM797" s="11">
        <v>1</v>
      </c>
      <c r="AN797" s="4" t="s">
        <v>58</v>
      </c>
      <c r="AO797" s="4"/>
      <c r="AP797" s="4" t="s">
        <v>306</v>
      </c>
      <c r="AQ797" s="4"/>
      <c r="AR797" s="4"/>
      <c r="AS797" s="4"/>
      <c r="AT797" s="4"/>
      <c r="AU797" s="120" t="s">
        <v>89</v>
      </c>
      <c r="AV797" s="8" t="s">
        <v>61</v>
      </c>
      <c r="AW797" s="8" t="s">
        <v>61</v>
      </c>
      <c r="AX797" s="10" t="str">
        <f>IF(AW797="","Vacio",IF(AV797=AW797,"Igual","Diferente"))</f>
        <v>Igual</v>
      </c>
      <c r="AY797" s="85"/>
      <c r="AZ797" s="85"/>
      <c r="BA797" s="6">
        <f ca="1">+IF(L797&gt;21,"Revisar",0)</f>
        <v>0</v>
      </c>
      <c r="BB797" s="26" t="s">
        <v>62</v>
      </c>
      <c r="BC797" s="85" t="s">
        <v>63</v>
      </c>
      <c r="BD797" s="26">
        <v>0</v>
      </c>
      <c r="BE797" s="26">
        <v>0</v>
      </c>
    </row>
    <row r="798" spans="1:57" x14ac:dyDescent="0.25">
      <c r="A798" s="26" t="str">
        <f>CONCATENATE(E798,"_",Y798)</f>
        <v>20501895033_PCR-LAP1415</v>
      </c>
      <c r="B798" s="26" t="str">
        <f>CONCATENATE(E798,"_",Z798)</f>
        <v>20501895033_PCR-LAP0967,PCR-LAP1120</v>
      </c>
      <c r="C798" s="7">
        <v>44105</v>
      </c>
      <c r="D798" s="7">
        <v>44135</v>
      </c>
      <c r="E798" s="108">
        <v>20501895033</v>
      </c>
      <c r="F798" s="12" t="s">
        <v>4390</v>
      </c>
      <c r="G798" s="4" t="s">
        <v>4355</v>
      </c>
      <c r="H798" s="7" t="s">
        <v>4360</v>
      </c>
      <c r="I798" s="7">
        <v>44105</v>
      </c>
      <c r="J798" s="7">
        <v>44135</v>
      </c>
      <c r="K798" s="8"/>
      <c r="L798" s="9">
        <f ca="1">+TODAY()-J798</f>
        <v>21</v>
      </c>
      <c r="M798" s="10">
        <v>72</v>
      </c>
      <c r="N798" s="94"/>
      <c r="O798" s="10" t="str">
        <f>IF(N798="","Vacio",IF(M798=N798,"Igual","Diferente"))</f>
        <v>Vacio</v>
      </c>
      <c r="P798" s="10"/>
      <c r="Q798" s="94"/>
      <c r="R798" s="10" t="str">
        <f>IF(Q798="","Vacio",IF(P798=Q798,"Igual","Diferente"))</f>
        <v>Vacio</v>
      </c>
      <c r="S798" s="2">
        <f>+M798+P798/3.5</f>
        <v>72</v>
      </c>
      <c r="T798" s="2">
        <f ca="1">+IF(L798&gt;=0,IF(L798&lt;30,S798*1,IF(60&gt;L798,S798*2,IF(90&gt;L798,S798*3,IF(120&gt;L798,S798*4,IF(150&gt;L798,S798*5,IF(180&gt;L798,S798*6,IF(210&gt;L798,S798*7))))))),0)</f>
        <v>72</v>
      </c>
      <c r="U798" s="3" t="str">
        <f ca="1">+IF(L798&lt;0,0,IF(L798&lt;8,$A$1,IF(L798&lt;15,$B$1,IF(L798&lt;22,$C$1,IF(L798&lt;30,$D$1,IF(L798&lt;60,$H$1,IF(L798&lt;90,$I$1,IF(L798&lt;120,$J$1,IF(L798&lt;150,$K$1,IF(L798&lt;180,$L$1,IF(L798&lt;210,$E$1)))))))))))</f>
        <v>Fecha inicio Plazo Alquiler</v>
      </c>
      <c r="V798" s="4" t="s">
        <v>1494</v>
      </c>
      <c r="W798" s="11" t="s">
        <v>4361</v>
      </c>
      <c r="X798" s="7">
        <v>43357</v>
      </c>
      <c r="Y798" s="12" t="s">
        <v>4390</v>
      </c>
      <c r="Z798" s="12" t="s">
        <v>4391</v>
      </c>
      <c r="AA798" s="12"/>
      <c r="AB798" s="13"/>
      <c r="AC798" s="13"/>
      <c r="AD798" s="13"/>
      <c r="AE798" s="13"/>
      <c r="AF798" s="260">
        <f ca="1">+TODAY()-AE798</f>
        <v>44156</v>
      </c>
      <c r="AG798" s="13"/>
      <c r="AH798" s="13"/>
      <c r="AI798" s="7" t="s">
        <v>4366</v>
      </c>
      <c r="AJ798" s="7" t="s">
        <v>3006</v>
      </c>
      <c r="AK798" s="4" t="s">
        <v>305</v>
      </c>
      <c r="AL798" s="7">
        <v>43629</v>
      </c>
      <c r="AM798" s="11">
        <v>1</v>
      </c>
      <c r="AN798" s="4" t="s">
        <v>58</v>
      </c>
      <c r="AO798" s="4"/>
      <c r="AP798" s="4" t="s">
        <v>306</v>
      </c>
      <c r="AQ798" s="126" t="s">
        <v>122</v>
      </c>
      <c r="AR798" s="4"/>
      <c r="AS798" s="4"/>
      <c r="AT798" s="4"/>
      <c r="AU798" s="120" t="s">
        <v>89</v>
      </c>
      <c r="AV798" s="8" t="s">
        <v>61</v>
      </c>
      <c r="AW798" s="8" t="s">
        <v>61</v>
      </c>
      <c r="AX798" s="10" t="str">
        <f>IF(AW798="","Vacio",IF(AV798=AW798,"Igual","Diferente"))</f>
        <v>Igual</v>
      </c>
      <c r="AY798" s="85"/>
      <c r="AZ798" s="85"/>
      <c r="BA798" s="6">
        <f ca="1">+IF(L798&gt;21,"Revisar",0)</f>
        <v>0</v>
      </c>
      <c r="BB798" s="85" t="s">
        <v>62</v>
      </c>
      <c r="BC798" s="85" t="s">
        <v>63</v>
      </c>
      <c r="BD798" s="26">
        <v>0</v>
      </c>
      <c r="BE798" s="26">
        <v>7.13</v>
      </c>
    </row>
    <row r="799" spans="1:57" x14ac:dyDescent="0.25">
      <c r="A799" s="26" t="str">
        <f>CONCATENATE(E799,"_",Y799)</f>
        <v>20606194791_PCR-LAP1416</v>
      </c>
      <c r="B799" s="26" t="str">
        <f>CONCATENATE(E799,"_",Z799)</f>
        <v>20606194791_</v>
      </c>
      <c r="C799" s="7">
        <v>44123</v>
      </c>
      <c r="D799" s="7">
        <v>44153</v>
      </c>
      <c r="E799" s="108">
        <v>20606194791</v>
      </c>
      <c r="F799" s="12" t="s">
        <v>1486</v>
      </c>
      <c r="G799" s="4" t="s">
        <v>1478</v>
      </c>
      <c r="H799" s="4" t="s">
        <v>1483</v>
      </c>
      <c r="I799" s="7">
        <v>44123</v>
      </c>
      <c r="J799" s="7">
        <v>44153</v>
      </c>
      <c r="K799" s="8"/>
      <c r="L799" s="9">
        <f ca="1">+TODAY()-J799</f>
        <v>3</v>
      </c>
      <c r="M799" s="10">
        <v>55</v>
      </c>
      <c r="N799" s="90"/>
      <c r="O799" s="10" t="str">
        <f>IF(N799="","Vacio",IF(M799=N799,"Igual","Diferente"))</f>
        <v>Vacio</v>
      </c>
      <c r="P799" s="10"/>
      <c r="Q799" s="90"/>
      <c r="R799" s="10" t="str">
        <f>IF(Q799="","Vacio",IF(P799=Q799,"Igual","Diferente"))</f>
        <v>Vacio</v>
      </c>
      <c r="S799" s="2">
        <f>+M799+P799/3.5</f>
        <v>55</v>
      </c>
      <c r="T799" s="2">
        <f ca="1">+IF(L799&gt;=0,IF(L799&lt;30,S799*1,IF(60&gt;L799,S799*2,IF(90&gt;L799,S799*3,IF(120&gt;L799,S799*4,IF(150&gt;L799,S799*5,IF(180&gt;L799,S799*6,IF(210&gt;L799,S799*7))))))),0)</f>
        <v>55</v>
      </c>
      <c r="U799" s="3" t="str">
        <f ca="1">+IF(L799&lt;0,0,IF(L799&lt;8,$A$1,IF(L799&lt;15,$B$1,IF(L799&lt;22,$C$1,IF(L799&lt;30,$D$1,IF(L799&lt;60,$H$1,IF(L799&lt;90,$I$1,IF(L799&lt;120,$J$1,IF(L799&lt;150,$K$1,IF(L799&lt;180,$L$1,IF(L799&lt;210,$E$1)))))))))))</f>
        <v>CONCATENACIÓN LAPTOP ACTUAL</v>
      </c>
      <c r="V799" s="62" t="s">
        <v>1484</v>
      </c>
      <c r="W799" s="11" t="s">
        <v>1485</v>
      </c>
      <c r="X799" s="7">
        <v>43970</v>
      </c>
      <c r="Y799" s="12" t="s">
        <v>1486</v>
      </c>
      <c r="Z799" s="12"/>
      <c r="AA799" s="12"/>
      <c r="AB799" s="13"/>
      <c r="AC799" s="13"/>
      <c r="AD799" s="13"/>
      <c r="AE799" s="13"/>
      <c r="AF799" s="260">
        <f ca="1">+TODAY()-AE799</f>
        <v>44156</v>
      </c>
      <c r="AG799" s="13"/>
      <c r="AH799" s="13"/>
      <c r="AI799" s="7"/>
      <c r="AJ799" s="7"/>
      <c r="AK799" s="4"/>
      <c r="AL799" s="7"/>
      <c r="AM799" s="11">
        <v>1</v>
      </c>
      <c r="AN799" s="4" t="s">
        <v>58</v>
      </c>
      <c r="AO799" s="4"/>
      <c r="AP799" s="4" t="s">
        <v>59</v>
      </c>
      <c r="AQ799" s="4"/>
      <c r="AR799" s="4"/>
      <c r="AS799" s="4"/>
      <c r="AT799" s="4"/>
      <c r="AU799" s="123" t="s">
        <v>429</v>
      </c>
      <c r="AV799" s="8" t="s">
        <v>61</v>
      </c>
      <c r="AW799" s="8" t="s">
        <v>61</v>
      </c>
      <c r="AX799" s="10" t="str">
        <f>IF(AW799="","Vacio",IF(AV799=AW799,"Igual","Diferente"))</f>
        <v>Igual</v>
      </c>
      <c r="AY799" s="26"/>
      <c r="AZ799" s="26"/>
      <c r="BA799" s="6">
        <f ca="1">+IF(L799&gt;21,"Revisar",0)</f>
        <v>0</v>
      </c>
      <c r="BB799" s="26" t="s">
        <v>62</v>
      </c>
      <c r="BC799" s="85" t="s">
        <v>63</v>
      </c>
      <c r="BD799" s="26">
        <v>0</v>
      </c>
      <c r="BE799" s="26">
        <v>0</v>
      </c>
    </row>
    <row r="800" spans="1:57" x14ac:dyDescent="0.25">
      <c r="A800" s="26" t="str">
        <f>CONCATENATE(E800,"_",Y800)</f>
        <v>20507508503_PCR-LAP1417</v>
      </c>
      <c r="B800" s="26" t="str">
        <f>CONCATENATE(E800,"_",Z800)</f>
        <v>20507508503_</v>
      </c>
      <c r="C800" s="22">
        <v>44124</v>
      </c>
      <c r="D800" s="22">
        <v>44154</v>
      </c>
      <c r="E800" s="108">
        <v>20507508503</v>
      </c>
      <c r="F800" s="12" t="s">
        <v>4173</v>
      </c>
      <c r="G800" s="21" t="s">
        <v>4162</v>
      </c>
      <c r="H800" s="21" t="s">
        <v>4170</v>
      </c>
      <c r="I800" s="22">
        <v>44124</v>
      </c>
      <c r="J800" s="22">
        <v>44154</v>
      </c>
      <c r="K800" s="23"/>
      <c r="L800" s="9">
        <f ca="1">+TODAY()-J800</f>
        <v>2</v>
      </c>
      <c r="M800" s="10">
        <v>75</v>
      </c>
      <c r="N800" s="90"/>
      <c r="O800" s="10" t="str">
        <f>IF(N800="","Vacio",IF(M800=N800,"Igual","Diferente"))</f>
        <v>Vacio</v>
      </c>
      <c r="P800" s="10"/>
      <c r="Q800" s="90"/>
      <c r="R800" s="10" t="str">
        <f>IF(Q800="","Vacio",IF(P800=Q800,"Igual","Diferente"))</f>
        <v>Vacio</v>
      </c>
      <c r="S800" s="2">
        <f>+M800+P800/3.5</f>
        <v>75</v>
      </c>
      <c r="T800" s="2">
        <f ca="1">+IF(L800&gt;=0,IF(L800&lt;30,S800*1,IF(60&gt;L800,S800*2,IF(90&gt;L800,S800*3,IF(120&gt;L800,S800*4,IF(150&gt;L800,S800*5,IF(180&gt;L800,S800*6,IF(210&gt;L800,S800*7))))))),0)</f>
        <v>75</v>
      </c>
      <c r="U800" s="3" t="str">
        <f ca="1">+IF(L800&lt;0,0,IF(L800&lt;8,$A$1,IF(L800&lt;15,$B$1,IF(L800&lt;22,$C$1,IF(L800&lt;30,$D$1,IF(L800&lt;60,$H$1,IF(L800&lt;90,$I$1,IF(L800&lt;120,$J$1,IF(L800&lt;150,$K$1,IF(L800&lt;180,$L$1,IF(L800&lt;210,$E$1)))))))))))</f>
        <v>CONCATENACIÓN LAPTOP ACTUAL</v>
      </c>
      <c r="V800" s="21" t="s">
        <v>4171</v>
      </c>
      <c r="W800" s="116" t="s">
        <v>4172</v>
      </c>
      <c r="X800" s="22">
        <v>44063</v>
      </c>
      <c r="Y800" s="12" t="s">
        <v>4173</v>
      </c>
      <c r="Z800" s="12"/>
      <c r="AA800" s="12"/>
      <c r="AB800" s="59"/>
      <c r="AC800" s="59"/>
      <c r="AD800" s="59"/>
      <c r="AE800" s="59"/>
      <c r="AF800" s="260">
        <f ca="1">+TODAY()-AE800</f>
        <v>44156</v>
      </c>
      <c r="AG800" s="59"/>
      <c r="AH800" s="59"/>
      <c r="AI800" s="22"/>
      <c r="AJ800" s="22"/>
      <c r="AK800" s="21"/>
      <c r="AL800" s="22"/>
      <c r="AM800" s="24">
        <v>1</v>
      </c>
      <c r="AN800" s="21" t="s">
        <v>58</v>
      </c>
      <c r="AO800" s="21"/>
      <c r="AP800" s="21" t="s">
        <v>73</v>
      </c>
      <c r="AQ800" s="21"/>
      <c r="AR800" s="21"/>
      <c r="AS800" s="21"/>
      <c r="AT800" s="21"/>
      <c r="AU800" s="4" t="s">
        <v>150</v>
      </c>
      <c r="AV800" s="23" t="s">
        <v>61</v>
      </c>
      <c r="AW800" s="8" t="s">
        <v>61</v>
      </c>
      <c r="AX800" s="10" t="str">
        <f>IF(AW800="","Vacio",IF(AV800=AW800,"Igual","Diferente"))</f>
        <v>Igual</v>
      </c>
      <c r="AY800" s="26"/>
      <c r="AZ800" s="26"/>
      <c r="BA800" s="6">
        <f ca="1">+IF(L800&gt;21,"Revisar",0)</f>
        <v>0</v>
      </c>
      <c r="BB800" s="26" t="s">
        <v>62</v>
      </c>
      <c r="BC800" s="85" t="s">
        <v>63</v>
      </c>
      <c r="BD800" s="26">
        <v>0</v>
      </c>
      <c r="BE800" s="26">
        <v>0</v>
      </c>
    </row>
    <row r="801" spans="1:57" x14ac:dyDescent="0.25">
      <c r="A801" s="26" t="str">
        <f>CONCATENATE(E801,"_",Y801)</f>
        <v>20417378911_PCR-LAP1418</v>
      </c>
      <c r="B801" s="26" t="str">
        <f>CONCATENATE(E801,"_",Z801)</f>
        <v>20417378911_</v>
      </c>
      <c r="C801" s="7">
        <v>44105</v>
      </c>
      <c r="D801" s="7">
        <v>44135</v>
      </c>
      <c r="E801" s="108">
        <v>20417378911</v>
      </c>
      <c r="F801" s="12" t="s">
        <v>1725</v>
      </c>
      <c r="G801" s="4" t="s">
        <v>1700</v>
      </c>
      <c r="H801" s="4" t="s">
        <v>1701</v>
      </c>
      <c r="I801" s="7">
        <v>44105</v>
      </c>
      <c r="J801" s="7">
        <v>44135</v>
      </c>
      <c r="K801" s="8">
        <v>4531486926</v>
      </c>
      <c r="L801" s="9">
        <f ca="1">+TODAY()-J801</f>
        <v>21</v>
      </c>
      <c r="M801" s="10">
        <v>65</v>
      </c>
      <c r="N801" s="90"/>
      <c r="O801" s="10" t="str">
        <f>IF(N801="","Vacio",IF(M801=N801,"Igual","Diferente"))</f>
        <v>Vacio</v>
      </c>
      <c r="P801" s="10"/>
      <c r="Q801" s="90"/>
      <c r="R801" s="10" t="str">
        <f>IF(Q801="","Vacio",IF(P801=Q801,"Igual","Diferente"))</f>
        <v>Vacio</v>
      </c>
      <c r="S801" s="2">
        <f>+M801+P801/3.5</f>
        <v>65</v>
      </c>
      <c r="T801" s="2">
        <f ca="1">+IF(L801&gt;=0,IF(L801&lt;30,S801*1,IF(60&gt;L801,S801*2,IF(90&gt;L801,S801*3,IF(120&gt;L801,S801*4,IF(150&gt;L801,S801*5,IF(180&gt;L801,S801*6,IF(210&gt;L801,S801*7))))))),0)</f>
        <v>65</v>
      </c>
      <c r="U801" s="3" t="str">
        <f ca="1">+IF(L801&lt;0,0,IF(L801&lt;8,$A$1,IF(L801&lt;15,$B$1,IF(L801&lt;22,$C$1,IF(L801&lt;30,$D$1,IF(L801&lt;60,$H$1,IF(L801&lt;90,$I$1,IF(L801&lt;120,$J$1,IF(L801&lt;150,$K$1,IF(L801&lt;180,$L$1,IF(L801&lt;210,$E$1)))))))))))</f>
        <v>Fecha inicio Plazo Alquiler</v>
      </c>
      <c r="V801" s="4" t="s">
        <v>1715</v>
      </c>
      <c r="W801" s="11" t="s">
        <v>1716</v>
      </c>
      <c r="X801" s="44">
        <v>43710</v>
      </c>
      <c r="Y801" s="12" t="s">
        <v>1725</v>
      </c>
      <c r="Z801" s="12"/>
      <c r="AA801" s="12"/>
      <c r="AB801" s="13"/>
      <c r="AC801" s="13"/>
      <c r="AD801" s="13"/>
      <c r="AE801" s="13"/>
      <c r="AF801" s="260">
        <f ca="1">+TODAY()-AE801</f>
        <v>44156</v>
      </c>
      <c r="AG801" s="13"/>
      <c r="AH801" s="13"/>
      <c r="AI801" s="7"/>
      <c r="AJ801" s="7"/>
      <c r="AK801" s="4" t="s">
        <v>65</v>
      </c>
      <c r="AL801" s="7"/>
      <c r="AM801" s="11">
        <v>1</v>
      </c>
      <c r="AN801" s="4" t="s">
        <v>58</v>
      </c>
      <c r="AO801" s="4"/>
      <c r="AP801" s="4" t="s">
        <v>66</v>
      </c>
      <c r="AQ801" s="4"/>
      <c r="AR801" s="4"/>
      <c r="AS801" s="4"/>
      <c r="AT801" s="4"/>
      <c r="AU801" s="4" t="s">
        <v>150</v>
      </c>
      <c r="AV801" s="8" t="s">
        <v>61</v>
      </c>
      <c r="AW801" s="8" t="s">
        <v>61</v>
      </c>
      <c r="AX801" s="10" t="str">
        <f>IF(AW801="","Vacio",IF(AV801=AW801,"Igual","Diferente"))</f>
        <v>Igual</v>
      </c>
      <c r="AY801" s="26"/>
      <c r="AZ801" s="26"/>
      <c r="BA801" s="6">
        <f ca="1">+IF(L801&gt;21,"Revisar",0)</f>
        <v>0</v>
      </c>
      <c r="BB801" s="26" t="s">
        <v>62</v>
      </c>
      <c r="BC801" s="85" t="s">
        <v>63</v>
      </c>
      <c r="BD801" s="26">
        <v>0</v>
      </c>
      <c r="BE801" s="26">
        <v>0</v>
      </c>
    </row>
    <row r="802" spans="1:57" x14ac:dyDescent="0.25">
      <c r="A802" s="26" t="str">
        <f>CONCATENATE(E802,"_",Y802)</f>
        <v>20329545459_PCR-LAP1419</v>
      </c>
      <c r="B802" s="26" t="str">
        <f>CONCATENATE(E802,"_",Z802)</f>
        <v>20329545459_</v>
      </c>
      <c r="C802" s="7">
        <v>44044</v>
      </c>
      <c r="D802" s="7">
        <v>44074</v>
      </c>
      <c r="E802" s="108">
        <v>20329545459</v>
      </c>
      <c r="F802" s="12" t="s">
        <v>2188</v>
      </c>
      <c r="G802" s="21" t="s">
        <v>2061</v>
      </c>
      <c r="H802" s="4" t="s">
        <v>2186</v>
      </c>
      <c r="I802" s="7">
        <v>44044</v>
      </c>
      <c r="J802" s="7">
        <v>44074</v>
      </c>
      <c r="K802" s="8" t="s">
        <v>2073</v>
      </c>
      <c r="L802" s="9">
        <f ca="1">+TODAY()-J802</f>
        <v>82</v>
      </c>
      <c r="M802" s="10">
        <v>90</v>
      </c>
      <c r="N802" s="90"/>
      <c r="O802" s="10" t="str">
        <f>IF(N802="","Vacio",IF(M802=N802,"Igual","Diferente"))</f>
        <v>Vacio</v>
      </c>
      <c r="P802" s="10"/>
      <c r="Q802" s="90"/>
      <c r="R802" s="10" t="str">
        <f>IF(Q802="","Vacio",IF(P802=Q802,"Igual","Diferente"))</f>
        <v>Vacio</v>
      </c>
      <c r="S802" s="2">
        <f>+M802+P802/3.5</f>
        <v>90</v>
      </c>
      <c r="T802" s="2">
        <f ca="1">+IF(L802&gt;=0,IF(L802&lt;30,S802*1,IF(60&gt;L802,S802*2,IF(90&gt;L802,S802*3,IF(120&gt;L802,S802*4,IF(150&gt;L802,S802*5,IF(180&gt;L802,S802*6,IF(210&gt;L802,S802*7))))))),0)</f>
        <v>270</v>
      </c>
      <c r="U802" s="3" t="str">
        <f ca="1">+IF(L802&lt;0,0,IF(L802&lt;8,$A$1,IF(L802&lt;15,$B$1,IF(L802&lt;22,$C$1,IF(L802&lt;30,$D$1,IF(L802&lt;60,$H$1,IF(L802&lt;90,$I$1,IF(L802&lt;120,$J$1,IF(L802&lt;150,$K$1,IF(L802&lt;180,$L$1,IF(L802&lt;210,$E$1)))))))))))</f>
        <v>Fecha inicio Factura</v>
      </c>
      <c r="V802" s="4" t="s">
        <v>310</v>
      </c>
      <c r="W802" s="11" t="s">
        <v>2187</v>
      </c>
      <c r="X802" s="7">
        <v>43647</v>
      </c>
      <c r="Y802" s="12" t="s">
        <v>2188</v>
      </c>
      <c r="Z802" s="12"/>
      <c r="AA802" s="12"/>
      <c r="AB802" s="13"/>
      <c r="AC802" s="13"/>
      <c r="AD802" s="13"/>
      <c r="AE802" s="13"/>
      <c r="AF802" s="260">
        <f ca="1">+TODAY()-AE802</f>
        <v>44156</v>
      </c>
      <c r="AG802" s="13"/>
      <c r="AH802" s="13"/>
      <c r="AI802" s="7"/>
      <c r="AJ802" s="7"/>
      <c r="AK802" s="4" t="s">
        <v>65</v>
      </c>
      <c r="AL802" s="7"/>
      <c r="AM802" s="11">
        <v>1</v>
      </c>
      <c r="AN802" s="4" t="s">
        <v>58</v>
      </c>
      <c r="AO802" s="4"/>
      <c r="AP802" s="4" t="s">
        <v>306</v>
      </c>
      <c r="AQ802" s="126" t="s">
        <v>122</v>
      </c>
      <c r="AR802" s="4"/>
      <c r="AS802" s="4"/>
      <c r="AT802" s="4"/>
      <c r="AU802" s="4" t="s">
        <v>111</v>
      </c>
      <c r="AV802" s="8" t="s">
        <v>61</v>
      </c>
      <c r="AW802" s="8" t="s">
        <v>61</v>
      </c>
      <c r="AX802" s="10" t="str">
        <f>IF(AW802="","Vacio",IF(AV802=AW802,"Igual","Diferente"))</f>
        <v>Igual</v>
      </c>
      <c r="AY802" s="26"/>
      <c r="AZ802" s="26"/>
      <c r="BA802" s="6" t="str">
        <f ca="1">+IF(L802&gt;21,"Revisar",0)</f>
        <v>Revisar</v>
      </c>
      <c r="BB802" s="26" t="s">
        <v>62</v>
      </c>
      <c r="BC802" s="85" t="s">
        <v>120</v>
      </c>
      <c r="BD802" s="26">
        <v>0</v>
      </c>
      <c r="BE802" s="26">
        <v>7.13</v>
      </c>
    </row>
    <row r="803" spans="1:57" x14ac:dyDescent="0.25">
      <c r="A803" s="26" t="str">
        <f>CONCATENATE(E803,"_",Y803)</f>
        <v>20600559681_PCR-LAP1420</v>
      </c>
      <c r="B803" s="26" t="str">
        <f>CONCATENATE(E803,"_",Z803)</f>
        <v>20600559681_</v>
      </c>
      <c r="C803" s="7">
        <v>44105</v>
      </c>
      <c r="D803" s="7">
        <v>44135</v>
      </c>
      <c r="E803" s="108">
        <v>20600559681</v>
      </c>
      <c r="F803" s="12" t="s">
        <v>665</v>
      </c>
      <c r="G803" s="4" t="s">
        <v>634</v>
      </c>
      <c r="H803" s="4" t="s">
        <v>635</v>
      </c>
      <c r="I803" s="7">
        <v>44105</v>
      </c>
      <c r="J803" s="7">
        <v>44135</v>
      </c>
      <c r="K803" s="28"/>
      <c r="L803" s="9">
        <f ca="1">+TODAY()-J803</f>
        <v>21</v>
      </c>
      <c r="M803" s="10">
        <v>53.78</v>
      </c>
      <c r="N803" s="90"/>
      <c r="O803" s="10" t="str">
        <f>IF(N803="","Vacio",IF(M803=N803,"Igual","Diferente"))</f>
        <v>Vacio</v>
      </c>
      <c r="P803" s="10"/>
      <c r="Q803" s="90"/>
      <c r="R803" s="10" t="str">
        <f>IF(Q803="","Vacio",IF(P803=Q803,"Igual","Diferente"))</f>
        <v>Vacio</v>
      </c>
      <c r="S803" s="2">
        <f>+M803+P803/3.5</f>
        <v>53.78</v>
      </c>
      <c r="T803" s="2">
        <f ca="1">+IF(L803&gt;=0,IF(L803&lt;30,S803*1,IF(60&gt;L803,S803*2,IF(90&gt;L803,S803*3,IF(120&gt;L803,S803*4,IF(150&gt;L803,S803*5,IF(180&gt;L803,S803*6,IF(210&gt;L803,S803*7))))))),0)</f>
        <v>53.78</v>
      </c>
      <c r="U803" s="3" t="str">
        <f ca="1">+IF(L803&lt;0,0,IF(L803&lt;8,$A$1,IF(L803&lt;15,$B$1,IF(L803&lt;22,$C$1,IF(L803&lt;30,$D$1,IF(L803&lt;60,$H$1,IF(L803&lt;90,$I$1,IF(L803&lt;120,$J$1,IF(L803&lt;150,$K$1,IF(L803&lt;180,$L$1,IF(L803&lt;210,$E$1)))))))))))</f>
        <v>Fecha inicio Plazo Alquiler</v>
      </c>
      <c r="V803" s="4" t="s">
        <v>636</v>
      </c>
      <c r="W803" s="11" t="s">
        <v>664</v>
      </c>
      <c r="X803" s="7">
        <v>43724</v>
      </c>
      <c r="Y803" s="12" t="s">
        <v>665</v>
      </c>
      <c r="Z803" s="12"/>
      <c r="AA803" s="12"/>
      <c r="AB803" s="13"/>
      <c r="AC803" s="13"/>
      <c r="AD803" s="13"/>
      <c r="AE803" s="13"/>
      <c r="AF803" s="260">
        <f ca="1">+TODAY()-AE803</f>
        <v>44156</v>
      </c>
      <c r="AG803" s="13"/>
      <c r="AH803" s="13"/>
      <c r="AI803" s="7"/>
      <c r="AJ803" s="22"/>
      <c r="AK803" s="21"/>
      <c r="AL803" s="22"/>
      <c r="AM803" s="24">
        <v>1</v>
      </c>
      <c r="AN803" s="21" t="s">
        <v>58</v>
      </c>
      <c r="AO803" s="21"/>
      <c r="AP803" s="21" t="s">
        <v>518</v>
      </c>
      <c r="AQ803" s="4"/>
      <c r="AR803" s="4"/>
      <c r="AS803" s="4"/>
      <c r="AT803" s="4"/>
      <c r="AU803" s="4" t="s">
        <v>150</v>
      </c>
      <c r="AV803" s="8" t="s">
        <v>61</v>
      </c>
      <c r="AW803" s="8" t="s">
        <v>61</v>
      </c>
      <c r="AX803" s="10" t="str">
        <f>IF(AW803="","Vacio",IF(AV803=AW803,"Igual","Diferente"))</f>
        <v>Igual</v>
      </c>
      <c r="AY803" s="26"/>
      <c r="AZ803" s="26"/>
      <c r="BA803" s="6">
        <f ca="1">+IF(L803&gt;21,"Revisar",0)</f>
        <v>0</v>
      </c>
      <c r="BB803" s="26" t="s">
        <v>62</v>
      </c>
      <c r="BC803" s="85" t="s">
        <v>63</v>
      </c>
      <c r="BD803" s="26">
        <v>0</v>
      </c>
      <c r="BE803" s="26">
        <v>0</v>
      </c>
    </row>
    <row r="804" spans="1:57" x14ac:dyDescent="0.25">
      <c r="A804" s="26" t="str">
        <f>CONCATENATE(E804,"_",Y804)</f>
        <v>20501895033_PCR-LAP1421</v>
      </c>
      <c r="B804" s="26" t="str">
        <f>CONCATENATE(E804,"_",Z804)</f>
        <v>20501895033_</v>
      </c>
      <c r="C804" s="7">
        <v>44105</v>
      </c>
      <c r="D804" s="7">
        <v>44135</v>
      </c>
      <c r="E804" s="110">
        <v>20501895033</v>
      </c>
      <c r="F804" s="12" t="s">
        <v>4393</v>
      </c>
      <c r="G804" s="21" t="s">
        <v>4355</v>
      </c>
      <c r="H804" s="7" t="s">
        <v>4356</v>
      </c>
      <c r="I804" s="7">
        <v>44105</v>
      </c>
      <c r="J804" s="7">
        <v>44135</v>
      </c>
      <c r="K804" s="23"/>
      <c r="L804" s="9">
        <f ca="1">+TODAY()-J804</f>
        <v>21</v>
      </c>
      <c r="M804" s="10">
        <v>72</v>
      </c>
      <c r="N804" s="94"/>
      <c r="O804" s="10" t="str">
        <f>IF(N804="","Vacio",IF(M804=N804,"Igual","Diferente"))</f>
        <v>Vacio</v>
      </c>
      <c r="P804" s="10"/>
      <c r="Q804" s="94"/>
      <c r="R804" s="10" t="str">
        <f>IF(Q804="","Vacio",IF(P804=Q804,"Igual","Diferente"))</f>
        <v>Vacio</v>
      </c>
      <c r="S804" s="2">
        <f>+M804+P804/3.5</f>
        <v>72</v>
      </c>
      <c r="T804" s="2">
        <f ca="1">+IF(L804&gt;=0,IF(L804&lt;30,S804*1,IF(60&gt;L804,S804*2,IF(90&gt;L804,S804*3,IF(120&gt;L804,S804*4,IF(150&gt;L804,S804*5,IF(180&gt;L804,S804*6,IF(210&gt;L804,S804*7))))))),0)</f>
        <v>72</v>
      </c>
      <c r="U804" s="3" t="str">
        <f ca="1">+IF(L804&lt;0,0,IF(L804&lt;8,$A$1,IF(L804&lt;15,$B$1,IF(L804&lt;22,$C$1,IF(L804&lt;30,$D$1,IF(L804&lt;60,$H$1,IF(L804&lt;90,$I$1,IF(L804&lt;120,$J$1,IF(L804&lt;150,$K$1,IF(L804&lt;180,$L$1,IF(L804&lt;210,$E$1)))))))))))</f>
        <v>Fecha inicio Plazo Alquiler</v>
      </c>
      <c r="V804" s="21" t="s">
        <v>4384</v>
      </c>
      <c r="W804" s="24" t="s">
        <v>4392</v>
      </c>
      <c r="X804" s="22">
        <v>43871</v>
      </c>
      <c r="Y804" s="12" t="s">
        <v>4393</v>
      </c>
      <c r="Z804" s="12"/>
      <c r="AA804" s="12"/>
      <c r="AB804" s="59"/>
      <c r="AC804" s="59"/>
      <c r="AD804" s="59"/>
      <c r="AE804" s="59"/>
      <c r="AF804" s="263">
        <f ca="1">+TODAY()-AE804</f>
        <v>44156</v>
      </c>
      <c r="AG804" s="59"/>
      <c r="AH804" s="59"/>
      <c r="AI804" s="22"/>
      <c r="AJ804" s="22"/>
      <c r="AK804" s="21"/>
      <c r="AL804" s="22"/>
      <c r="AM804" s="24">
        <v>1</v>
      </c>
      <c r="AN804" s="21" t="s">
        <v>58</v>
      </c>
      <c r="AO804" s="21"/>
      <c r="AP804" s="21" t="s">
        <v>306</v>
      </c>
      <c r="AQ804" s="126" t="s">
        <v>122</v>
      </c>
      <c r="AR804" s="21"/>
      <c r="AS804" s="21"/>
      <c r="AT804" s="21"/>
      <c r="AU804" s="120" t="s">
        <v>89</v>
      </c>
      <c r="AV804" s="23" t="s">
        <v>61</v>
      </c>
      <c r="AW804" s="23" t="s">
        <v>61</v>
      </c>
      <c r="AX804" s="10" t="str">
        <f>IF(AW804="","Vacio",IF(AV804=AW804,"Igual","Diferente"))</f>
        <v>Igual</v>
      </c>
      <c r="AY804" s="105"/>
      <c r="AZ804" s="105"/>
      <c r="BA804" s="6">
        <f ca="1">+IF(L804&gt;21,"Revisar",0)</f>
        <v>0</v>
      </c>
      <c r="BB804" s="105" t="s">
        <v>62</v>
      </c>
      <c r="BC804" s="105" t="s">
        <v>63</v>
      </c>
      <c r="BD804" s="26">
        <v>0</v>
      </c>
      <c r="BE804" s="26">
        <v>7.13</v>
      </c>
    </row>
    <row r="805" spans="1:57" x14ac:dyDescent="0.25">
      <c r="A805" s="26" t="str">
        <f>CONCATENATE(E805,"_",Y805)</f>
        <v>20501895033_PCR-LAP1422</v>
      </c>
      <c r="B805" s="26" t="str">
        <f>CONCATENATE(E805,"_",Z805)</f>
        <v>20501895033_</v>
      </c>
      <c r="C805" s="7">
        <v>44105</v>
      </c>
      <c r="D805" s="7">
        <v>44135</v>
      </c>
      <c r="E805" s="108">
        <v>20501895033</v>
      </c>
      <c r="F805" s="12" t="s">
        <v>4396</v>
      </c>
      <c r="G805" s="4" t="s">
        <v>4355</v>
      </c>
      <c r="H805" s="7" t="s">
        <v>4360</v>
      </c>
      <c r="I805" s="7">
        <v>44105</v>
      </c>
      <c r="J805" s="7">
        <v>44135</v>
      </c>
      <c r="K805" s="8"/>
      <c r="L805" s="9">
        <f ca="1">+TODAY()-J805</f>
        <v>21</v>
      </c>
      <c r="M805" s="10">
        <v>72</v>
      </c>
      <c r="N805" s="94"/>
      <c r="O805" s="10" t="str">
        <f>IF(N805="","Vacio",IF(M805=N805,"Igual","Diferente"))</f>
        <v>Vacio</v>
      </c>
      <c r="P805" s="10"/>
      <c r="Q805" s="94"/>
      <c r="R805" s="10" t="str">
        <f>IF(Q805="","Vacio",IF(P805=Q805,"Igual","Diferente"))</f>
        <v>Vacio</v>
      </c>
      <c r="S805" s="2">
        <f>+M805+P805/3.5</f>
        <v>72</v>
      </c>
      <c r="T805" s="2">
        <f ca="1">+IF(L805&gt;=0,IF(L805&lt;30,S805*1,IF(60&gt;L805,S805*2,IF(90&gt;L805,S805*3,IF(120&gt;L805,S805*4,IF(150&gt;L805,S805*5,IF(180&gt;L805,S805*6,IF(210&gt;L805,S805*7))))))),0)</f>
        <v>72</v>
      </c>
      <c r="U805" s="3" t="str">
        <f ca="1">+IF(L805&lt;0,0,IF(L805&lt;8,$A$1,IF(L805&lt;15,$B$1,IF(L805&lt;22,$C$1,IF(L805&lt;30,$D$1,IF(L805&lt;60,$H$1,IF(L805&lt;90,$I$1,IF(L805&lt;120,$J$1,IF(L805&lt;150,$K$1,IF(L805&lt;180,$L$1,IF(L805&lt;210,$E$1)))))))))))</f>
        <v>Fecha inicio Plazo Alquiler</v>
      </c>
      <c r="V805" s="4" t="s">
        <v>4394</v>
      </c>
      <c r="W805" s="11" t="s">
        <v>4395</v>
      </c>
      <c r="X805" s="7">
        <v>43854</v>
      </c>
      <c r="Y805" s="12" t="s">
        <v>4396</v>
      </c>
      <c r="Z805" s="12"/>
      <c r="AA805" s="12"/>
      <c r="AB805" s="13"/>
      <c r="AC805" s="13"/>
      <c r="AD805" s="13"/>
      <c r="AE805" s="13"/>
      <c r="AF805" s="260">
        <f ca="1">+TODAY()-AE805</f>
        <v>44156</v>
      </c>
      <c r="AG805" s="13"/>
      <c r="AH805" s="13"/>
      <c r="AI805" s="7"/>
      <c r="AJ805" s="7"/>
      <c r="AK805" s="4"/>
      <c r="AL805" s="7"/>
      <c r="AM805" s="11">
        <v>1</v>
      </c>
      <c r="AN805" s="4" t="s">
        <v>58</v>
      </c>
      <c r="AO805" s="4"/>
      <c r="AP805" s="4" t="s">
        <v>306</v>
      </c>
      <c r="AQ805" s="126" t="s">
        <v>122</v>
      </c>
      <c r="AR805" s="4"/>
      <c r="AS805" s="4"/>
      <c r="AT805" s="4"/>
      <c r="AU805" s="120" t="s">
        <v>89</v>
      </c>
      <c r="AV805" s="8" t="s">
        <v>61</v>
      </c>
      <c r="AW805" s="8" t="s">
        <v>61</v>
      </c>
      <c r="AX805" s="10" t="str">
        <f>IF(AW805="","Vacio",IF(AV805=AW805,"Igual","Diferente"))</f>
        <v>Igual</v>
      </c>
      <c r="AY805" s="85"/>
      <c r="AZ805" s="85"/>
      <c r="BA805" s="6">
        <f ca="1">+IF(L805&gt;21,"Revisar",0)</f>
        <v>0</v>
      </c>
      <c r="BB805" s="85" t="s">
        <v>62</v>
      </c>
      <c r="BC805" s="85" t="s">
        <v>63</v>
      </c>
      <c r="BD805" s="26">
        <v>0</v>
      </c>
      <c r="BE805" s="26">
        <v>7.13</v>
      </c>
    </row>
    <row r="806" spans="1:57" x14ac:dyDescent="0.25">
      <c r="A806" s="26" t="str">
        <f>CONCATENATE(E806,"_",Y806)</f>
        <v>20466590747_PCR-LAP1423</v>
      </c>
      <c r="B806" s="26" t="str">
        <f>CONCATENATE(E806,"_",Z806)</f>
        <v>20466590747_</v>
      </c>
      <c r="C806" s="7">
        <v>44105</v>
      </c>
      <c r="D806" s="7">
        <v>44135</v>
      </c>
      <c r="E806" s="108">
        <v>20466590747</v>
      </c>
      <c r="F806" s="17" t="s">
        <v>4224</v>
      </c>
      <c r="G806" s="4" t="s">
        <v>4189</v>
      </c>
      <c r="H806" s="7" t="s">
        <v>4190</v>
      </c>
      <c r="I806" s="7">
        <v>44105</v>
      </c>
      <c r="J806" s="7">
        <v>44135</v>
      </c>
      <c r="K806" s="28"/>
      <c r="L806" s="9">
        <f ca="1">+TODAY()-J806</f>
        <v>21</v>
      </c>
      <c r="M806" s="29">
        <v>57</v>
      </c>
      <c r="N806" s="90"/>
      <c r="O806" s="10" t="str">
        <f>IF(N806="","Vacio",IF(M806=N806,"Igual","Diferente"))</f>
        <v>Vacio</v>
      </c>
      <c r="P806" s="29"/>
      <c r="Q806" s="90"/>
      <c r="R806" s="10" t="str">
        <f>IF(Q806="","Vacio",IF(P806=Q806,"Igual","Diferente"))</f>
        <v>Vacio</v>
      </c>
      <c r="S806" s="2">
        <f>+M806+P806/3.5</f>
        <v>57</v>
      </c>
      <c r="T806" s="2">
        <f ca="1">+IF(L806&gt;=0,IF(L806&lt;30,S806*1,IF(60&gt;L806,S806*2,IF(90&gt;L806,S806*3,IF(120&gt;L806,S806*4,IF(150&gt;L806,S806*5,IF(180&gt;L806,S806*6,IF(210&gt;L806,S806*7))))))),0)</f>
        <v>57</v>
      </c>
      <c r="U806" s="3" t="str">
        <f ca="1">+IF(L806&lt;0,0,IF(L806&lt;8,$A$1,IF(L806&lt;15,$B$1,IF(L806&lt;22,$C$1,IF(L806&lt;30,$D$1,IF(L806&lt;60,$H$1,IF(L806&lt;90,$I$1,IF(L806&lt;120,$J$1,IF(L806&lt;150,$K$1,IF(L806&lt;180,$L$1,IF(L806&lt;210,$E$1)))))))))))</f>
        <v>Fecha inicio Plazo Alquiler</v>
      </c>
      <c r="V806" s="4" t="s">
        <v>4219</v>
      </c>
      <c r="W806" s="11" t="s">
        <v>4220</v>
      </c>
      <c r="X806" s="7">
        <v>43603</v>
      </c>
      <c r="Y806" s="17" t="s">
        <v>4224</v>
      </c>
      <c r="Z806" s="17"/>
      <c r="AA806" s="17"/>
      <c r="AB806" s="31"/>
      <c r="AC806" s="31"/>
      <c r="AD806" s="31"/>
      <c r="AE806" s="31"/>
      <c r="AF806" s="260">
        <f ca="1">+TODAY()-AE806</f>
        <v>44156</v>
      </c>
      <c r="AG806" s="31"/>
      <c r="AH806" s="31"/>
      <c r="AI806" s="16"/>
      <c r="AJ806" s="16"/>
      <c r="AK806" s="15" t="s">
        <v>4222</v>
      </c>
      <c r="AL806" s="16"/>
      <c r="AM806" s="30">
        <v>1</v>
      </c>
      <c r="AN806" s="15" t="s">
        <v>58</v>
      </c>
      <c r="AO806" s="15"/>
      <c r="AP806" s="15" t="s">
        <v>3312</v>
      </c>
      <c r="AQ806" s="15"/>
      <c r="AR806" s="15"/>
      <c r="AS806" s="15"/>
      <c r="AT806" s="15"/>
      <c r="AU806" s="4" t="s">
        <v>11259</v>
      </c>
      <c r="AV806" s="28" t="s">
        <v>61</v>
      </c>
      <c r="AW806" s="8" t="s">
        <v>61</v>
      </c>
      <c r="AX806" s="10" t="str">
        <f>IF(AW806="","Vacio",IF(AV806=AW806,"Igual","Diferente"))</f>
        <v>Igual</v>
      </c>
      <c r="AY806" s="26"/>
      <c r="AZ806" s="26"/>
      <c r="BA806" s="6">
        <f ca="1">+IF(L806&gt;21,"Revisar",0)</f>
        <v>0</v>
      </c>
      <c r="BB806" s="26" t="s">
        <v>62</v>
      </c>
      <c r="BC806" s="85" t="s">
        <v>63</v>
      </c>
      <c r="BD806" s="26">
        <v>0</v>
      </c>
      <c r="BE806" s="26">
        <v>0</v>
      </c>
    </row>
    <row r="807" spans="1:57" x14ac:dyDescent="0.25">
      <c r="A807" s="26" t="str">
        <f>CONCATENATE(E807,"_",Y807)</f>
        <v>20600293231_PCR-LAP1424</v>
      </c>
      <c r="B807" s="26" t="str">
        <f>CONCATENATE(E807,"_",Z807)</f>
        <v>20600293231_</v>
      </c>
      <c r="C807" s="7">
        <v>44121</v>
      </c>
      <c r="D807" s="7">
        <v>44151</v>
      </c>
      <c r="E807" s="108">
        <v>20600293231</v>
      </c>
      <c r="F807" s="12" t="s">
        <v>1593</v>
      </c>
      <c r="G807" s="4" t="s">
        <v>1545</v>
      </c>
      <c r="H807" s="4" t="s">
        <v>1546</v>
      </c>
      <c r="I807" s="7">
        <v>44121</v>
      </c>
      <c r="J807" s="7">
        <v>44151</v>
      </c>
      <c r="K807" s="8"/>
      <c r="L807" s="9">
        <f ca="1">+TODAY()-J807</f>
        <v>5</v>
      </c>
      <c r="M807" s="10">
        <v>50</v>
      </c>
      <c r="N807" s="90"/>
      <c r="O807" s="10" t="str">
        <f>IF(N807="","Vacio",IF(M807=N807,"Igual","Diferente"))</f>
        <v>Vacio</v>
      </c>
      <c r="P807" s="10"/>
      <c r="Q807" s="90"/>
      <c r="R807" s="10" t="str">
        <f>IF(Q807="","Vacio",IF(P807=Q807,"Igual","Diferente"))</f>
        <v>Vacio</v>
      </c>
      <c r="S807" s="2">
        <f>+M807+P807/3.5</f>
        <v>50</v>
      </c>
      <c r="T807" s="2">
        <f ca="1">+IF(L807&gt;=0,IF(L807&lt;30,S807*1,IF(60&gt;L807,S807*2,IF(90&gt;L807,S807*3,IF(120&gt;L807,S807*4,IF(150&gt;L807,S807*5,IF(180&gt;L807,S807*6,IF(210&gt;L807,S807*7))))))),0)</f>
        <v>50</v>
      </c>
      <c r="U807" s="3" t="str">
        <f ca="1">+IF(L807&lt;0,0,IF(L807&lt;8,$A$1,IF(L807&lt;15,$B$1,IF(L807&lt;22,$C$1,IF(L807&lt;30,$D$1,IF(L807&lt;60,$H$1,IF(L807&lt;90,$I$1,IF(L807&lt;120,$J$1,IF(L807&lt;150,$K$1,IF(L807&lt;180,$L$1,IF(L807&lt;210,$E$1)))))))))))</f>
        <v>CONCATENACIÓN LAPTOP ACTUAL</v>
      </c>
      <c r="V807" s="4" t="s">
        <v>1591</v>
      </c>
      <c r="W807" s="11" t="s">
        <v>1592</v>
      </c>
      <c r="X807" s="7">
        <v>44091</v>
      </c>
      <c r="Y807" s="12" t="s">
        <v>1593</v>
      </c>
      <c r="Z807" s="12"/>
      <c r="AA807" s="12"/>
      <c r="AB807" s="13"/>
      <c r="AC807" s="13"/>
      <c r="AD807" s="13"/>
      <c r="AE807" s="13"/>
      <c r="AF807" s="260">
        <f ca="1">+TODAY()-AE807</f>
        <v>44156</v>
      </c>
      <c r="AG807" s="13"/>
      <c r="AH807" s="13"/>
      <c r="AI807" s="7"/>
      <c r="AJ807" s="7"/>
      <c r="AK807" s="4"/>
      <c r="AL807" s="7"/>
      <c r="AM807" s="11">
        <v>1</v>
      </c>
      <c r="AN807" s="4" t="s">
        <v>58</v>
      </c>
      <c r="AO807" s="4"/>
      <c r="AP807" s="4" t="s">
        <v>1361</v>
      </c>
      <c r="AQ807" s="4"/>
      <c r="AR807" s="4"/>
      <c r="AS807" s="4"/>
      <c r="AT807" s="4"/>
      <c r="AU807" s="120" t="s">
        <v>89</v>
      </c>
      <c r="AV807" s="8" t="s">
        <v>61</v>
      </c>
      <c r="AW807" s="8" t="s">
        <v>61</v>
      </c>
      <c r="AX807" s="10" t="str">
        <f>IF(AW807="","Vacio",IF(AV807=AW807,"Igual","Diferente"))</f>
        <v>Igual</v>
      </c>
      <c r="AY807" s="85"/>
      <c r="AZ807" s="85"/>
      <c r="BA807" s="6">
        <f ca="1">+IF(L807&gt;21,"Revisar",0)</f>
        <v>0</v>
      </c>
      <c r="BB807" s="26" t="s">
        <v>62</v>
      </c>
      <c r="BC807" s="85" t="s">
        <v>63</v>
      </c>
      <c r="BD807" s="26">
        <v>0</v>
      </c>
      <c r="BE807" s="26">
        <v>0</v>
      </c>
    </row>
    <row r="808" spans="1:57" x14ac:dyDescent="0.25">
      <c r="A808" s="26" t="str">
        <f>CONCATENATE(E808,"_",Y808)</f>
        <v>20601380758_PCR-LAP1425</v>
      </c>
      <c r="B808" s="26" t="str">
        <f>CONCATENATE(E808,"_",Z808)</f>
        <v>20601380758_</v>
      </c>
      <c r="C808" s="7">
        <v>44105</v>
      </c>
      <c r="D808" s="7">
        <v>44135</v>
      </c>
      <c r="E808" s="108">
        <v>20601380758</v>
      </c>
      <c r="F808" s="12" t="s">
        <v>3955</v>
      </c>
      <c r="G808" s="4" t="s">
        <v>3937</v>
      </c>
      <c r="H808" s="4" t="s">
        <v>3938</v>
      </c>
      <c r="I808" s="7">
        <v>44105</v>
      </c>
      <c r="J808" s="7">
        <v>44135</v>
      </c>
      <c r="K808" s="8"/>
      <c r="L808" s="9">
        <f ca="1">+TODAY()-J808</f>
        <v>21</v>
      </c>
      <c r="M808" s="10">
        <v>80</v>
      </c>
      <c r="N808" s="90"/>
      <c r="O808" s="10" t="str">
        <f>IF(N808="","Vacio",IF(M808=N808,"Igual","Diferente"))</f>
        <v>Vacio</v>
      </c>
      <c r="P808" s="10"/>
      <c r="Q808" s="90"/>
      <c r="R808" s="10" t="str">
        <f>IF(Q808="","Vacio",IF(P808=Q808,"Igual","Diferente"))</f>
        <v>Vacio</v>
      </c>
      <c r="S808" s="2">
        <f>+M808+P808/3.5</f>
        <v>80</v>
      </c>
      <c r="T808" s="2">
        <f ca="1">+IF(L808&gt;=0,IF(L808&lt;30,S808*1,IF(60&gt;L808,S808*2,IF(90&gt;L808,S808*3,IF(120&gt;L808,S808*4,IF(150&gt;L808,S808*5,IF(180&gt;L808,S808*6,IF(210&gt;L808,S808*7))))))),0)</f>
        <v>80</v>
      </c>
      <c r="U808" s="3" t="str">
        <f ca="1">+IF(L808&lt;0,0,IF(L808&lt;8,$A$1,IF(L808&lt;15,$B$1,IF(L808&lt;22,$C$1,IF(L808&lt;30,$D$1,IF(L808&lt;60,$H$1,IF(L808&lt;90,$I$1,IF(L808&lt;120,$J$1,IF(L808&lt;150,$K$1,IF(L808&lt;180,$L$1,IF(L808&lt;210,$E$1)))))))))))</f>
        <v>Fecha inicio Plazo Alquiler</v>
      </c>
      <c r="V808" s="4" t="s">
        <v>3953</v>
      </c>
      <c r="W808" s="11" t="s">
        <v>3954</v>
      </c>
      <c r="X808" s="7">
        <v>43629</v>
      </c>
      <c r="Y808" s="12" t="s">
        <v>3955</v>
      </c>
      <c r="Z808" s="12"/>
      <c r="AA808" s="12"/>
      <c r="AB808" s="13"/>
      <c r="AC808" s="13"/>
      <c r="AD808" s="13"/>
      <c r="AE808" s="13"/>
      <c r="AF808" s="260">
        <f ca="1">+TODAY()-AE808</f>
        <v>44156</v>
      </c>
      <c r="AG808" s="13"/>
      <c r="AH808" s="13"/>
      <c r="AI808" s="7"/>
      <c r="AJ808" s="7"/>
      <c r="AK808" s="4" t="s">
        <v>65</v>
      </c>
      <c r="AL808" s="7"/>
      <c r="AM808" s="11">
        <v>1</v>
      </c>
      <c r="AN808" s="4" t="s">
        <v>58</v>
      </c>
      <c r="AO808" s="4"/>
      <c r="AP808" s="4" t="s">
        <v>306</v>
      </c>
      <c r="AQ808" s="4"/>
      <c r="AR808" s="4"/>
      <c r="AS808" s="4"/>
      <c r="AT808" s="4"/>
      <c r="AU808" s="123" t="s">
        <v>429</v>
      </c>
      <c r="AV808" s="8" t="s">
        <v>61</v>
      </c>
      <c r="AW808" s="8" t="s">
        <v>61</v>
      </c>
      <c r="AX808" s="10" t="str">
        <f>IF(AW808="","Vacio",IF(AV808=AW808,"Igual","Diferente"))</f>
        <v>Igual</v>
      </c>
      <c r="AY808" s="85"/>
      <c r="AZ808" s="85"/>
      <c r="BA808" s="6">
        <f ca="1">+IF(L808&gt;21,"Revisar",0)</f>
        <v>0</v>
      </c>
      <c r="BB808" s="26" t="s">
        <v>62</v>
      </c>
      <c r="BC808" s="85" t="s">
        <v>63</v>
      </c>
      <c r="BD808" s="26">
        <v>0</v>
      </c>
      <c r="BE808" s="26">
        <v>0</v>
      </c>
    </row>
    <row r="809" spans="1:57" x14ac:dyDescent="0.25">
      <c r="A809" s="26" t="str">
        <f>CONCATENATE(E809,"_",Y809)</f>
        <v>20557108646_PCR-LAP1426</v>
      </c>
      <c r="B809" s="26" t="str">
        <f>CONCATENATE(E809,"_",Z809)</f>
        <v>20557108646_</v>
      </c>
      <c r="C809" s="7">
        <v>44116</v>
      </c>
      <c r="D809" s="7">
        <v>44146</v>
      </c>
      <c r="E809" s="108">
        <v>20557108646</v>
      </c>
      <c r="F809" s="12" t="s">
        <v>2369</v>
      </c>
      <c r="G809" s="4" t="s">
        <v>2289</v>
      </c>
      <c r="H809" s="4" t="s">
        <v>2364</v>
      </c>
      <c r="I809" s="7">
        <v>44116</v>
      </c>
      <c r="J809" s="7">
        <v>44146</v>
      </c>
      <c r="K809" s="8" t="s">
        <v>2365</v>
      </c>
      <c r="L809" s="9">
        <f ca="1">+TODAY()-J809</f>
        <v>10</v>
      </c>
      <c r="M809" s="10">
        <v>60</v>
      </c>
      <c r="N809" s="94"/>
      <c r="O809" s="10" t="str">
        <f>IF(N809="","Vacio",IF(M809=N809,"Igual","Diferente"))</f>
        <v>Vacio</v>
      </c>
      <c r="P809" s="10"/>
      <c r="Q809" s="94"/>
      <c r="R809" s="10" t="str">
        <f>IF(Q809="","Vacio",IF(P809=Q809,"Igual","Diferente"))</f>
        <v>Vacio</v>
      </c>
      <c r="S809" s="2">
        <f>+M809+P809/3.5</f>
        <v>60</v>
      </c>
      <c r="T809" s="2">
        <f ca="1">+IF(L809&gt;=0,IF(L809&lt;30,S809*1,IF(60&gt;L809,S809*2,IF(90&gt;L809,S809*3,IF(120&gt;L809,S809*4,IF(150&gt;L809,S809*5,IF(180&gt;L809,S809*6,IF(210&gt;L809,S809*7))))))),0)</f>
        <v>60</v>
      </c>
      <c r="U809" s="3" t="str">
        <f ca="1">+IF(L809&lt;0,0,IF(L809&lt;8,$A$1,IF(L809&lt;15,$B$1,IF(L809&lt;22,$C$1,IF(L809&lt;30,$D$1,IF(L809&lt;60,$H$1,IF(L809&lt;90,$I$1,IF(L809&lt;120,$J$1,IF(L809&lt;150,$K$1,IF(L809&lt;180,$L$1,IF(L809&lt;210,$E$1)))))))))))</f>
        <v>CONCATENACIÓN LAPTOP ANTERIOR</v>
      </c>
      <c r="V809" s="7" t="s">
        <v>2366</v>
      </c>
      <c r="W809" s="11" t="s">
        <v>2367</v>
      </c>
      <c r="X809" s="7">
        <v>43688</v>
      </c>
      <c r="Y809" s="12" t="s">
        <v>2369</v>
      </c>
      <c r="Z809" s="12"/>
      <c r="AA809" s="12"/>
      <c r="AB809" s="13"/>
      <c r="AC809" s="13"/>
      <c r="AD809" s="13"/>
      <c r="AE809" s="13"/>
      <c r="AF809" s="260">
        <f ca="1">+TODAY()-AE809</f>
        <v>44156</v>
      </c>
      <c r="AG809" s="13"/>
      <c r="AH809" s="13"/>
      <c r="AI809" s="7"/>
      <c r="AJ809" s="7"/>
      <c r="AK809" s="4" t="s">
        <v>65</v>
      </c>
      <c r="AL809" s="7"/>
      <c r="AM809" s="11">
        <v>1</v>
      </c>
      <c r="AN809" s="4" t="s">
        <v>58</v>
      </c>
      <c r="AO809" s="4"/>
      <c r="AP809" s="4" t="s">
        <v>66</v>
      </c>
      <c r="AQ809" s="4"/>
      <c r="AR809" s="4"/>
      <c r="AS809" s="4"/>
      <c r="AT809" s="4"/>
      <c r="AU809" s="4" t="s">
        <v>429</v>
      </c>
      <c r="AV809" s="8" t="s">
        <v>61</v>
      </c>
      <c r="AW809" s="8" t="s">
        <v>61</v>
      </c>
      <c r="AX809" s="10" t="str">
        <f>IF(AW809="","Vacio",IF(AV809=AW809,"Igual","Diferente"))</f>
        <v>Igual</v>
      </c>
      <c r="AY809" s="85"/>
      <c r="AZ809" s="85"/>
      <c r="BA809" s="6">
        <f ca="1">+IF(L809&gt;21,"Revisar",0)</f>
        <v>0</v>
      </c>
      <c r="BB809" s="85" t="s">
        <v>62</v>
      </c>
      <c r="BC809" s="85" t="s">
        <v>63</v>
      </c>
      <c r="BD809" s="26">
        <v>0</v>
      </c>
      <c r="BE809" s="26">
        <v>0</v>
      </c>
    </row>
    <row r="810" spans="1:57" x14ac:dyDescent="0.25">
      <c r="A810" s="26" t="str">
        <f>CONCATENATE(E810,"_",Y810)</f>
        <v>20601380758_PCR-LAP1427</v>
      </c>
      <c r="B810" s="26" t="str">
        <f>CONCATENATE(E810,"_",Z810)</f>
        <v>20601380758_</v>
      </c>
      <c r="C810" s="7">
        <v>44105</v>
      </c>
      <c r="D810" s="7">
        <v>44135</v>
      </c>
      <c r="E810" s="108">
        <v>20601380758</v>
      </c>
      <c r="F810" s="12" t="s">
        <v>3957</v>
      </c>
      <c r="G810" s="4" t="s">
        <v>3937</v>
      </c>
      <c r="H810" s="4" t="s">
        <v>3938</v>
      </c>
      <c r="I810" s="7">
        <v>44105</v>
      </c>
      <c r="J810" s="7">
        <v>44135</v>
      </c>
      <c r="K810" s="8"/>
      <c r="L810" s="9">
        <f ca="1">+TODAY()-J810</f>
        <v>21</v>
      </c>
      <c r="M810" s="10">
        <v>80</v>
      </c>
      <c r="N810" s="90"/>
      <c r="O810" s="10" t="str">
        <f>IF(N810="","Vacio",IF(M810=N810,"Igual","Diferente"))</f>
        <v>Vacio</v>
      </c>
      <c r="P810" s="10"/>
      <c r="Q810" s="90"/>
      <c r="R810" s="10" t="str">
        <f>IF(Q810="","Vacio",IF(P810=Q810,"Igual","Diferente"))</f>
        <v>Vacio</v>
      </c>
      <c r="S810" s="2">
        <f>+M810+P810/3.5</f>
        <v>80</v>
      </c>
      <c r="T810" s="2">
        <f ca="1">+IF(L810&gt;=0,IF(L810&lt;30,S810*1,IF(60&gt;L810,S810*2,IF(90&gt;L810,S810*3,IF(120&gt;L810,S810*4,IF(150&gt;L810,S810*5,IF(180&gt;L810,S810*6,IF(210&gt;L810,S810*7))))))),0)</f>
        <v>80</v>
      </c>
      <c r="U810" s="3" t="str">
        <f ca="1">+IF(L810&lt;0,0,IF(L810&lt;8,$A$1,IF(L810&lt;15,$B$1,IF(L810&lt;22,$C$1,IF(L810&lt;30,$D$1,IF(L810&lt;60,$H$1,IF(L810&lt;90,$I$1,IF(L810&lt;120,$J$1,IF(L810&lt;150,$K$1,IF(L810&lt;180,$L$1,IF(L810&lt;210,$E$1)))))))))))</f>
        <v>Fecha inicio Plazo Alquiler</v>
      </c>
      <c r="V810" s="4" t="s">
        <v>3953</v>
      </c>
      <c r="W810" s="11" t="s">
        <v>3956</v>
      </c>
      <c r="X810" s="7">
        <v>43615</v>
      </c>
      <c r="Y810" s="12" t="s">
        <v>3957</v>
      </c>
      <c r="Z810" s="12"/>
      <c r="AA810" s="12"/>
      <c r="AB810" s="13"/>
      <c r="AC810" s="13"/>
      <c r="AD810" s="13"/>
      <c r="AE810" s="13"/>
      <c r="AF810" s="260">
        <f ca="1">+TODAY()-AE810</f>
        <v>44156</v>
      </c>
      <c r="AG810" s="13"/>
      <c r="AH810" s="13"/>
      <c r="AI810" s="7"/>
      <c r="AJ810" s="7"/>
      <c r="AK810" s="4" t="s">
        <v>65</v>
      </c>
      <c r="AL810" s="7"/>
      <c r="AM810" s="11">
        <v>1</v>
      </c>
      <c r="AN810" s="4" t="s">
        <v>58</v>
      </c>
      <c r="AO810" s="4"/>
      <c r="AP810" s="4" t="s">
        <v>306</v>
      </c>
      <c r="AQ810" s="4"/>
      <c r="AR810" s="4"/>
      <c r="AS810" s="4"/>
      <c r="AT810" s="4"/>
      <c r="AU810" s="123" t="s">
        <v>429</v>
      </c>
      <c r="AV810" s="8" t="s">
        <v>61</v>
      </c>
      <c r="AW810" s="8" t="s">
        <v>61</v>
      </c>
      <c r="AX810" s="10" t="str">
        <f>IF(AW810="","Vacio",IF(AV810=AW810,"Igual","Diferente"))</f>
        <v>Igual</v>
      </c>
      <c r="AY810" s="85"/>
      <c r="AZ810" s="85"/>
      <c r="BA810" s="6">
        <f ca="1">+IF(L810&gt;21,"Revisar",0)</f>
        <v>0</v>
      </c>
      <c r="BB810" s="26" t="s">
        <v>62</v>
      </c>
      <c r="BC810" s="85" t="s">
        <v>63</v>
      </c>
      <c r="BD810" s="26">
        <v>0</v>
      </c>
      <c r="BE810" s="26">
        <v>0</v>
      </c>
    </row>
    <row r="811" spans="1:57" x14ac:dyDescent="0.25">
      <c r="A811" s="26" t="str">
        <f>CONCATENATE(E811,"_",Y811)</f>
        <v>20507508503_PCR-LAP1429</v>
      </c>
      <c r="B811" s="26" t="str">
        <f>CONCATENATE(E811,"_",Z811)</f>
        <v>20507508503_</v>
      </c>
      <c r="C811" s="22">
        <v>44124</v>
      </c>
      <c r="D811" s="22">
        <v>44154</v>
      </c>
      <c r="E811" s="108">
        <v>20507508503</v>
      </c>
      <c r="F811" s="12" t="s">
        <v>4181</v>
      </c>
      <c r="G811" s="21" t="s">
        <v>4162</v>
      </c>
      <c r="H811" s="21" t="s">
        <v>4170</v>
      </c>
      <c r="I811" s="22">
        <v>44124</v>
      </c>
      <c r="J811" s="22">
        <v>44154</v>
      </c>
      <c r="K811" s="23"/>
      <c r="L811" s="9">
        <f ca="1">+TODAY()-J811</f>
        <v>2</v>
      </c>
      <c r="M811" s="10">
        <v>75</v>
      </c>
      <c r="N811" s="90"/>
      <c r="O811" s="10" t="str">
        <f>IF(N811="","Vacio",IF(M811=N811,"Igual","Diferente"))</f>
        <v>Vacio</v>
      </c>
      <c r="P811" s="10"/>
      <c r="Q811" s="90"/>
      <c r="R811" s="10" t="str">
        <f>IF(Q811="","Vacio",IF(P811=Q811,"Igual","Diferente"))</f>
        <v>Vacio</v>
      </c>
      <c r="S811" s="2">
        <f>+M811+P811/3.5</f>
        <v>75</v>
      </c>
      <c r="T811" s="2">
        <f ca="1">+IF(L811&gt;=0,IF(L811&lt;30,S811*1,IF(60&gt;L811,S811*2,IF(90&gt;L811,S811*3,IF(120&gt;L811,S811*4,IF(150&gt;L811,S811*5,IF(180&gt;L811,S811*6,IF(210&gt;L811,S811*7))))))),0)</f>
        <v>75</v>
      </c>
      <c r="U811" s="3" t="str">
        <f ca="1">+IF(L811&lt;0,0,IF(L811&lt;8,$A$1,IF(L811&lt;15,$B$1,IF(L811&lt;22,$C$1,IF(L811&lt;30,$D$1,IF(L811&lt;60,$H$1,IF(L811&lt;90,$I$1,IF(L811&lt;120,$J$1,IF(L811&lt;150,$K$1,IF(L811&lt;180,$L$1,IF(L811&lt;210,$E$1)))))))))))</f>
        <v>CONCATENACIÓN LAPTOP ACTUAL</v>
      </c>
      <c r="V811" s="21" t="s">
        <v>4171</v>
      </c>
      <c r="W811" s="116" t="s">
        <v>4172</v>
      </c>
      <c r="X811" s="22">
        <v>44063</v>
      </c>
      <c r="Y811" s="12" t="s">
        <v>4181</v>
      </c>
      <c r="Z811" s="12"/>
      <c r="AA811" s="12"/>
      <c r="AB811" s="59"/>
      <c r="AC811" s="59"/>
      <c r="AD811" s="59"/>
      <c r="AE811" s="59"/>
      <c r="AF811" s="260">
        <f ca="1">+TODAY()-AE811</f>
        <v>44156</v>
      </c>
      <c r="AG811" s="59"/>
      <c r="AH811" s="59"/>
      <c r="AI811" s="22"/>
      <c r="AJ811" s="22"/>
      <c r="AK811" s="21"/>
      <c r="AL811" s="22"/>
      <c r="AM811" s="24">
        <v>1</v>
      </c>
      <c r="AN811" s="21" t="s">
        <v>58</v>
      </c>
      <c r="AO811" s="21"/>
      <c r="AP811" s="21" t="s">
        <v>73</v>
      </c>
      <c r="AQ811" s="21"/>
      <c r="AR811" s="21"/>
      <c r="AS811" s="21"/>
      <c r="AT811" s="21"/>
      <c r="AU811" s="4" t="s">
        <v>150</v>
      </c>
      <c r="AV811" s="23" t="s">
        <v>61</v>
      </c>
      <c r="AW811" s="8" t="s">
        <v>61</v>
      </c>
      <c r="AX811" s="10" t="str">
        <f>IF(AW811="","Vacio",IF(AV811=AW811,"Igual","Diferente"))</f>
        <v>Igual</v>
      </c>
      <c r="AY811" s="26"/>
      <c r="AZ811" s="26"/>
      <c r="BA811" s="6">
        <f ca="1">+IF(L811&gt;21,"Revisar",0)</f>
        <v>0</v>
      </c>
      <c r="BB811" s="26" t="s">
        <v>62</v>
      </c>
      <c r="BC811" s="85" t="s">
        <v>63</v>
      </c>
      <c r="BD811" s="26">
        <v>0</v>
      </c>
      <c r="BE811" s="26">
        <v>0</v>
      </c>
    </row>
    <row r="812" spans="1:57" x14ac:dyDescent="0.25">
      <c r="A812" s="26" t="str">
        <f>CONCATENATE(E812,"_",Y812)</f>
        <v>20510398158_PCR-LAP1430</v>
      </c>
      <c r="B812" s="26" t="str">
        <f>CONCATENATE(E812,"_",Z812)</f>
        <v>20510398158_</v>
      </c>
      <c r="C812" s="7">
        <v>44121</v>
      </c>
      <c r="D812" s="7">
        <v>44151</v>
      </c>
      <c r="E812" s="108">
        <v>20510398158</v>
      </c>
      <c r="F812" s="12" t="s">
        <v>2946</v>
      </c>
      <c r="G812" s="4" t="s">
        <v>2899</v>
      </c>
      <c r="H812" s="4" t="s">
        <v>2911</v>
      </c>
      <c r="I812" s="7">
        <v>44121</v>
      </c>
      <c r="J812" s="7">
        <v>44151</v>
      </c>
      <c r="K812" s="8"/>
      <c r="L812" s="9">
        <f ca="1">+TODAY()-J812</f>
        <v>5</v>
      </c>
      <c r="M812" s="10">
        <v>70</v>
      </c>
      <c r="N812" s="90"/>
      <c r="O812" s="10" t="str">
        <f>IF(N812="","Vacio",IF(M812=N812,"Igual","Diferente"))</f>
        <v>Vacio</v>
      </c>
      <c r="P812" s="10"/>
      <c r="Q812" s="90"/>
      <c r="R812" s="10" t="str">
        <f>IF(Q812="","Vacio",IF(P812=Q812,"Igual","Diferente"))</f>
        <v>Vacio</v>
      </c>
      <c r="S812" s="2">
        <f>+M812+P812/3.5</f>
        <v>70</v>
      </c>
      <c r="T812" s="2">
        <f ca="1">+IF(L812&gt;=0,IF(L812&lt;30,S812*1,IF(60&gt;L812,S812*2,IF(90&gt;L812,S812*3,IF(120&gt;L812,S812*4,IF(150&gt;L812,S812*5,IF(180&gt;L812,S812*6,IF(210&gt;L812,S812*7))))))),0)</f>
        <v>70</v>
      </c>
      <c r="U812" s="3" t="str">
        <f ca="1">+IF(L812&lt;0,0,IF(L812&lt;8,$A$1,IF(L812&lt;15,$B$1,IF(L812&lt;22,$C$1,IF(L812&lt;30,$D$1,IF(L812&lt;60,$H$1,IF(L812&lt;90,$I$1,IF(L812&lt;120,$J$1,IF(L812&lt;150,$K$1,IF(L812&lt;180,$L$1,IF(L812&lt;210,$E$1)))))))))))</f>
        <v>CONCATENACIÓN LAPTOP ACTUAL</v>
      </c>
      <c r="V812" s="4" t="s">
        <v>2944</v>
      </c>
      <c r="W812" s="11" t="s">
        <v>2945</v>
      </c>
      <c r="X812" s="7">
        <v>44090</v>
      </c>
      <c r="Y812" s="12" t="s">
        <v>2946</v>
      </c>
      <c r="Z812" s="12"/>
      <c r="AA812" s="12"/>
      <c r="AB812" s="13"/>
      <c r="AC812" s="13"/>
      <c r="AD812" s="13"/>
      <c r="AE812" s="13"/>
      <c r="AF812" s="260">
        <f ca="1">+TODAY()-AE812</f>
        <v>44156</v>
      </c>
      <c r="AG812" s="13"/>
      <c r="AH812" s="13"/>
      <c r="AI812" s="7"/>
      <c r="AJ812" s="7"/>
      <c r="AK812" s="4"/>
      <c r="AL812" s="7"/>
      <c r="AM812" s="11">
        <v>1</v>
      </c>
      <c r="AN812" s="4" t="s">
        <v>58</v>
      </c>
      <c r="AO812" s="4"/>
      <c r="AP812" s="4" t="s">
        <v>1361</v>
      </c>
      <c r="AQ812" s="4"/>
      <c r="AR812" s="4"/>
      <c r="AS812" s="4"/>
      <c r="AT812" s="4"/>
      <c r="AU812" s="123" t="s">
        <v>429</v>
      </c>
      <c r="AV812" s="8" t="s">
        <v>61</v>
      </c>
      <c r="AW812" s="8" t="s">
        <v>61</v>
      </c>
      <c r="AX812" s="10" t="str">
        <f>IF(AW812="","Vacio",IF(AV812=AW812,"Igual","Diferente"))</f>
        <v>Igual</v>
      </c>
      <c r="AY812" s="85"/>
      <c r="AZ812" s="85"/>
      <c r="BA812" s="6">
        <f ca="1">+IF(L812&gt;21,"Revisar",0)</f>
        <v>0</v>
      </c>
      <c r="BB812" s="26" t="s">
        <v>62</v>
      </c>
      <c r="BC812" s="85" t="s">
        <v>63</v>
      </c>
      <c r="BD812" s="26">
        <v>0</v>
      </c>
      <c r="BE812" s="26">
        <v>0</v>
      </c>
    </row>
    <row r="813" spans="1:57" x14ac:dyDescent="0.25">
      <c r="A813" s="26" t="str">
        <f>CONCATENATE(E813,"_",Y813)</f>
        <v>20417378911_PCR-LAP1431</v>
      </c>
      <c r="B813" s="26" t="str">
        <f>CONCATENATE(E813,"_",Z813)</f>
        <v>20417378911_</v>
      </c>
      <c r="C813" s="7">
        <v>44105</v>
      </c>
      <c r="D813" s="7">
        <v>44135</v>
      </c>
      <c r="E813" s="108">
        <v>20417378911</v>
      </c>
      <c r="F813" s="12" t="s">
        <v>1726</v>
      </c>
      <c r="G813" s="4" t="s">
        <v>1700</v>
      </c>
      <c r="H813" s="4" t="s">
        <v>1701</v>
      </c>
      <c r="I813" s="7">
        <v>44105</v>
      </c>
      <c r="J813" s="7">
        <v>44135</v>
      </c>
      <c r="K813" s="8">
        <v>4531486926</v>
      </c>
      <c r="L813" s="9">
        <f ca="1">+TODAY()-J813</f>
        <v>21</v>
      </c>
      <c r="M813" s="10">
        <v>65</v>
      </c>
      <c r="N813" s="90"/>
      <c r="O813" s="10" t="str">
        <f>IF(N813="","Vacio",IF(M813=N813,"Igual","Diferente"))</f>
        <v>Vacio</v>
      </c>
      <c r="P813" s="10"/>
      <c r="Q813" s="90"/>
      <c r="R813" s="10" t="str">
        <f>IF(Q813="","Vacio",IF(P813=Q813,"Igual","Diferente"))</f>
        <v>Vacio</v>
      </c>
      <c r="S813" s="2">
        <f>+M813+P813/3.5</f>
        <v>65</v>
      </c>
      <c r="T813" s="2">
        <f ca="1">+IF(L813&gt;=0,IF(L813&lt;30,S813*1,IF(60&gt;L813,S813*2,IF(90&gt;L813,S813*3,IF(120&gt;L813,S813*4,IF(150&gt;L813,S813*5,IF(180&gt;L813,S813*6,IF(210&gt;L813,S813*7))))))),0)</f>
        <v>65</v>
      </c>
      <c r="U813" s="3" t="str">
        <f ca="1">+IF(L813&lt;0,0,IF(L813&lt;8,$A$1,IF(L813&lt;15,$B$1,IF(L813&lt;22,$C$1,IF(L813&lt;30,$D$1,IF(L813&lt;60,$H$1,IF(L813&lt;90,$I$1,IF(L813&lt;120,$J$1,IF(L813&lt;150,$K$1,IF(L813&lt;180,$L$1,IF(L813&lt;210,$E$1)))))))))))</f>
        <v>Fecha inicio Plazo Alquiler</v>
      </c>
      <c r="V813" s="4" t="s">
        <v>1711</v>
      </c>
      <c r="W813" s="11" t="s">
        <v>1712</v>
      </c>
      <c r="X813" s="44">
        <v>43622</v>
      </c>
      <c r="Y813" s="12" t="s">
        <v>1726</v>
      </c>
      <c r="Z813" s="12"/>
      <c r="AA813" s="12"/>
      <c r="AB813" s="13"/>
      <c r="AC813" s="13"/>
      <c r="AD813" s="13"/>
      <c r="AE813" s="13"/>
      <c r="AF813" s="260">
        <f ca="1">+TODAY()-AE813</f>
        <v>44156</v>
      </c>
      <c r="AG813" s="13"/>
      <c r="AH813" s="13"/>
      <c r="AI813" s="7"/>
      <c r="AJ813" s="7"/>
      <c r="AK813" s="4" t="s">
        <v>65</v>
      </c>
      <c r="AL813" s="7"/>
      <c r="AM813" s="11">
        <v>1</v>
      </c>
      <c r="AN813" s="4" t="s">
        <v>58</v>
      </c>
      <c r="AO813" s="4"/>
      <c r="AP813" s="4" t="s">
        <v>1714</v>
      </c>
      <c r="AQ813" s="4"/>
      <c r="AR813" s="4"/>
      <c r="AS813" s="4"/>
      <c r="AT813" s="4"/>
      <c r="AU813" s="4" t="s">
        <v>150</v>
      </c>
      <c r="AV813" s="8" t="s">
        <v>61</v>
      </c>
      <c r="AW813" s="8" t="s">
        <v>61</v>
      </c>
      <c r="AX813" s="10" t="str">
        <f>IF(AW813="","Vacio",IF(AV813=AW813,"Igual","Diferente"))</f>
        <v>Igual</v>
      </c>
      <c r="AY813" s="26"/>
      <c r="AZ813" s="26"/>
      <c r="BA813" s="6">
        <f ca="1">+IF(L813&gt;21,"Revisar",0)</f>
        <v>0</v>
      </c>
      <c r="BB813" s="26" t="s">
        <v>62</v>
      </c>
      <c r="BC813" s="85" t="s">
        <v>63</v>
      </c>
      <c r="BD813" s="26">
        <v>0</v>
      </c>
      <c r="BE813" s="26">
        <v>0</v>
      </c>
    </row>
    <row r="814" spans="1:57" x14ac:dyDescent="0.25">
      <c r="A814" s="26" t="str">
        <f>CONCATENATE(E814,"_",Y814)</f>
        <v>20417378911_PCR-LAP1432</v>
      </c>
      <c r="B814" s="26" t="str">
        <f>CONCATENATE(E814,"_",Z814)</f>
        <v>20417378911_</v>
      </c>
      <c r="C814" s="7">
        <v>44105</v>
      </c>
      <c r="D814" s="7">
        <v>44135</v>
      </c>
      <c r="E814" s="108">
        <v>20417378911</v>
      </c>
      <c r="F814" s="12" t="s">
        <v>1727</v>
      </c>
      <c r="G814" s="4" t="s">
        <v>1700</v>
      </c>
      <c r="H814" s="4" t="s">
        <v>1701</v>
      </c>
      <c r="I814" s="7">
        <v>44105</v>
      </c>
      <c r="J814" s="7">
        <v>44135</v>
      </c>
      <c r="K814" s="8">
        <v>4531486926</v>
      </c>
      <c r="L814" s="9">
        <f ca="1">+TODAY()-J814</f>
        <v>21</v>
      </c>
      <c r="M814" s="10">
        <v>65</v>
      </c>
      <c r="N814" s="90"/>
      <c r="O814" s="10" t="str">
        <f>IF(N814="","Vacio",IF(M814=N814,"Igual","Diferente"))</f>
        <v>Vacio</v>
      </c>
      <c r="P814" s="10"/>
      <c r="Q814" s="90"/>
      <c r="R814" s="10" t="str">
        <f>IF(Q814="","Vacio",IF(P814=Q814,"Igual","Diferente"))</f>
        <v>Vacio</v>
      </c>
      <c r="S814" s="2">
        <f>+M814+P814/3.5</f>
        <v>65</v>
      </c>
      <c r="T814" s="2">
        <f ca="1">+IF(L814&gt;=0,IF(L814&lt;30,S814*1,IF(60&gt;L814,S814*2,IF(90&gt;L814,S814*3,IF(120&gt;L814,S814*4,IF(150&gt;L814,S814*5,IF(180&gt;L814,S814*6,IF(210&gt;L814,S814*7))))))),0)</f>
        <v>65</v>
      </c>
      <c r="U814" s="3" t="str">
        <f ca="1">+IF(L814&lt;0,0,IF(L814&lt;8,$A$1,IF(L814&lt;15,$B$1,IF(L814&lt;22,$C$1,IF(L814&lt;30,$D$1,IF(L814&lt;60,$H$1,IF(L814&lt;90,$I$1,IF(L814&lt;120,$J$1,IF(L814&lt;150,$K$1,IF(L814&lt;180,$L$1,IF(L814&lt;210,$E$1)))))))))))</f>
        <v>Fecha inicio Plazo Alquiler</v>
      </c>
      <c r="V814" s="4" t="s">
        <v>1711</v>
      </c>
      <c r="W814" s="11" t="s">
        <v>1712</v>
      </c>
      <c r="X814" s="44">
        <v>43622</v>
      </c>
      <c r="Y814" s="12" t="s">
        <v>1727</v>
      </c>
      <c r="Z814" s="12"/>
      <c r="AA814" s="12"/>
      <c r="AB814" s="13"/>
      <c r="AC814" s="13"/>
      <c r="AD814" s="13"/>
      <c r="AE814" s="13"/>
      <c r="AF814" s="260">
        <f ca="1">+TODAY()-AE814</f>
        <v>44156</v>
      </c>
      <c r="AG814" s="13"/>
      <c r="AH814" s="13"/>
      <c r="AI814" s="7"/>
      <c r="AJ814" s="7"/>
      <c r="AK814" s="4" t="s">
        <v>65</v>
      </c>
      <c r="AL814" s="7"/>
      <c r="AM814" s="11">
        <v>1</v>
      </c>
      <c r="AN814" s="4" t="s">
        <v>58</v>
      </c>
      <c r="AO814" s="4"/>
      <c r="AP814" s="4" t="s">
        <v>1714</v>
      </c>
      <c r="AQ814" s="4"/>
      <c r="AR814" s="4"/>
      <c r="AS814" s="4"/>
      <c r="AT814" s="4"/>
      <c r="AU814" s="4" t="s">
        <v>150</v>
      </c>
      <c r="AV814" s="8" t="s">
        <v>61</v>
      </c>
      <c r="AW814" s="8" t="s">
        <v>61</v>
      </c>
      <c r="AX814" s="10" t="str">
        <f>IF(AW814="","Vacio",IF(AV814=AW814,"Igual","Diferente"))</f>
        <v>Igual</v>
      </c>
      <c r="AY814" s="26"/>
      <c r="AZ814" s="26"/>
      <c r="BA814" s="6">
        <f ca="1">+IF(L814&gt;21,"Revisar",0)</f>
        <v>0</v>
      </c>
      <c r="BB814" s="26" t="s">
        <v>62</v>
      </c>
      <c r="BC814" s="85" t="s">
        <v>63</v>
      </c>
      <c r="BD814" s="26">
        <v>0</v>
      </c>
      <c r="BE814" s="26">
        <v>0</v>
      </c>
    </row>
    <row r="815" spans="1:57" x14ac:dyDescent="0.25">
      <c r="A815" s="26" t="str">
        <f>CONCATENATE(E815,"_",Y815)</f>
        <v>20417378911_PCR-LAP1434</v>
      </c>
      <c r="B815" s="26" t="str">
        <f>CONCATENATE(E815,"_",Z815)</f>
        <v>20417378911_</v>
      </c>
      <c r="C815" s="7">
        <v>44105</v>
      </c>
      <c r="D815" s="7">
        <v>44135</v>
      </c>
      <c r="E815" s="108">
        <v>20417378911</v>
      </c>
      <c r="F815" s="12" t="s">
        <v>1728</v>
      </c>
      <c r="G815" s="4" t="s">
        <v>1700</v>
      </c>
      <c r="H815" s="4" t="s">
        <v>1701</v>
      </c>
      <c r="I815" s="7">
        <v>44105</v>
      </c>
      <c r="J815" s="7">
        <v>44135</v>
      </c>
      <c r="K815" s="8">
        <v>4531486926</v>
      </c>
      <c r="L815" s="9">
        <f ca="1">+TODAY()-J815</f>
        <v>21</v>
      </c>
      <c r="M815" s="10">
        <v>65</v>
      </c>
      <c r="N815" s="90"/>
      <c r="O815" s="10" t="str">
        <f>IF(N815="","Vacio",IF(M815=N815,"Igual","Diferente"))</f>
        <v>Vacio</v>
      </c>
      <c r="P815" s="10"/>
      <c r="Q815" s="90"/>
      <c r="R815" s="10" t="str">
        <f>IF(Q815="","Vacio",IF(P815=Q815,"Igual","Diferente"))</f>
        <v>Vacio</v>
      </c>
      <c r="S815" s="2">
        <f>+M815+P815/3.5</f>
        <v>65</v>
      </c>
      <c r="T815" s="2">
        <f ca="1">+IF(L815&gt;=0,IF(L815&lt;30,S815*1,IF(60&gt;L815,S815*2,IF(90&gt;L815,S815*3,IF(120&gt;L815,S815*4,IF(150&gt;L815,S815*5,IF(180&gt;L815,S815*6,IF(210&gt;L815,S815*7))))))),0)</f>
        <v>65</v>
      </c>
      <c r="U815" s="3" t="str">
        <f ca="1">+IF(L815&lt;0,0,IF(L815&lt;8,$A$1,IF(L815&lt;15,$B$1,IF(L815&lt;22,$C$1,IF(L815&lt;30,$D$1,IF(L815&lt;60,$H$1,IF(L815&lt;90,$I$1,IF(L815&lt;120,$J$1,IF(L815&lt;150,$K$1,IF(L815&lt;180,$L$1,IF(L815&lt;210,$E$1)))))))))))</f>
        <v>Fecha inicio Plazo Alquiler</v>
      </c>
      <c r="V815" s="4" t="s">
        <v>1711</v>
      </c>
      <c r="W815" s="11" t="s">
        <v>1712</v>
      </c>
      <c r="X815" s="44">
        <v>43622</v>
      </c>
      <c r="Y815" s="12" t="s">
        <v>1728</v>
      </c>
      <c r="Z815" s="12"/>
      <c r="AA815" s="12"/>
      <c r="AB815" s="13"/>
      <c r="AC815" s="13"/>
      <c r="AD815" s="13"/>
      <c r="AE815" s="13"/>
      <c r="AF815" s="260">
        <f ca="1">+TODAY()-AE815</f>
        <v>44156</v>
      </c>
      <c r="AG815" s="13"/>
      <c r="AH815" s="13"/>
      <c r="AI815" s="7"/>
      <c r="AJ815" s="7"/>
      <c r="AK815" s="4" t="s">
        <v>65</v>
      </c>
      <c r="AL815" s="7"/>
      <c r="AM815" s="11">
        <v>1</v>
      </c>
      <c r="AN815" s="4" t="s">
        <v>58</v>
      </c>
      <c r="AO815" s="4"/>
      <c r="AP815" s="4" t="s">
        <v>1714</v>
      </c>
      <c r="AQ815" s="4"/>
      <c r="AR815" s="4"/>
      <c r="AS815" s="4"/>
      <c r="AT815" s="4"/>
      <c r="AU815" s="4" t="s">
        <v>150</v>
      </c>
      <c r="AV815" s="8" t="s">
        <v>61</v>
      </c>
      <c r="AW815" s="8" t="s">
        <v>61</v>
      </c>
      <c r="AX815" s="10" t="str">
        <f>IF(AW815="","Vacio",IF(AV815=AW815,"Igual","Diferente"))</f>
        <v>Igual</v>
      </c>
      <c r="AY815" s="26"/>
      <c r="AZ815" s="26"/>
      <c r="BA815" s="6">
        <f ca="1">+IF(L815&gt;21,"Revisar",0)</f>
        <v>0</v>
      </c>
      <c r="BB815" s="26" t="s">
        <v>62</v>
      </c>
      <c r="BC815" s="85" t="s">
        <v>63</v>
      </c>
      <c r="BD815" s="26">
        <v>0</v>
      </c>
      <c r="BE815" s="26">
        <v>0</v>
      </c>
    </row>
    <row r="816" spans="1:57" x14ac:dyDescent="0.25">
      <c r="A816" s="26" t="str">
        <f>CONCATENATE(E816,"_",Y816)</f>
        <v>20545132088_PCR-LAP1435</v>
      </c>
      <c r="B816" s="26" t="str">
        <f>CONCATENATE(E816,"_",Z816)</f>
        <v>20545132088_</v>
      </c>
      <c r="C816" s="7">
        <v>44105</v>
      </c>
      <c r="D816" s="7">
        <v>44135</v>
      </c>
      <c r="E816" s="108">
        <v>20545132088</v>
      </c>
      <c r="F816" s="12" t="s">
        <v>2723</v>
      </c>
      <c r="G816" s="4" t="s">
        <v>2688</v>
      </c>
      <c r="H816" s="4" t="s">
        <v>2689</v>
      </c>
      <c r="I816" s="7">
        <v>44105</v>
      </c>
      <c r="J816" s="7">
        <v>44135</v>
      </c>
      <c r="K816" s="8"/>
      <c r="L816" s="9">
        <f ca="1">+TODAY()-J816</f>
        <v>21</v>
      </c>
      <c r="M816" s="10">
        <v>76</v>
      </c>
      <c r="N816" s="90"/>
      <c r="O816" s="10" t="str">
        <f>IF(N816="","Vacio",IF(M816=N816,"Igual","Diferente"))</f>
        <v>Vacio</v>
      </c>
      <c r="P816" s="10"/>
      <c r="Q816" s="90"/>
      <c r="R816" s="10" t="str">
        <f>IF(Q816="","Vacio",IF(P816=Q816,"Igual","Diferente"))</f>
        <v>Vacio</v>
      </c>
      <c r="S816" s="2">
        <f>+M816+P816/3.5</f>
        <v>76</v>
      </c>
      <c r="T816" s="2">
        <f ca="1">+IF(L816&gt;=0,IF(L816&lt;30,S816*1,IF(60&gt;L816,S816*2,IF(90&gt;L816,S816*3,IF(120&gt;L816,S816*4,IF(150&gt;L816,S816*5,IF(180&gt;L816,S816*6,IF(210&gt;L816,S816*7))))))),0)</f>
        <v>76</v>
      </c>
      <c r="U816" s="3" t="str">
        <f ca="1">+IF(L816&lt;0,0,IF(L816&lt;8,$A$1,IF(L816&lt;15,$B$1,IF(L816&lt;22,$C$1,IF(L816&lt;30,$D$1,IF(L816&lt;60,$H$1,IF(L816&lt;90,$I$1,IF(L816&lt;120,$J$1,IF(L816&lt;150,$K$1,IF(L816&lt;180,$L$1,IF(L816&lt;210,$E$1)))))))))))</f>
        <v>Fecha inicio Plazo Alquiler</v>
      </c>
      <c r="V816" s="76" t="s">
        <v>2721</v>
      </c>
      <c r="W816" s="11" t="s">
        <v>2722</v>
      </c>
      <c r="X816" s="7">
        <v>44054</v>
      </c>
      <c r="Y816" s="12" t="s">
        <v>2723</v>
      </c>
      <c r="Z816" s="12"/>
      <c r="AA816" s="12"/>
      <c r="AB816" s="13"/>
      <c r="AC816" s="13"/>
      <c r="AD816" s="13"/>
      <c r="AE816" s="13"/>
      <c r="AF816" s="260">
        <f ca="1">+TODAY()-AE816</f>
        <v>44156</v>
      </c>
      <c r="AG816" s="13"/>
      <c r="AH816" s="13"/>
      <c r="AI816" s="7"/>
      <c r="AJ816" s="7"/>
      <c r="AK816" s="4"/>
      <c r="AL816" s="7"/>
      <c r="AM816" s="11">
        <v>1</v>
      </c>
      <c r="AN816" s="4" t="s">
        <v>58</v>
      </c>
      <c r="AO816" s="4"/>
      <c r="AP816" s="4" t="s">
        <v>66</v>
      </c>
      <c r="AQ816" s="4"/>
      <c r="AR816" s="4"/>
      <c r="AS816" s="4"/>
      <c r="AT816" s="4"/>
      <c r="AU816" s="123" t="s">
        <v>429</v>
      </c>
      <c r="AV816" s="8" t="s">
        <v>61</v>
      </c>
      <c r="AW816" s="8" t="s">
        <v>61</v>
      </c>
      <c r="AX816" s="10" t="str">
        <f>IF(AW816="","Vacio",IF(AV816=AW816,"Igual","Diferente"))</f>
        <v>Igual</v>
      </c>
      <c r="AY816" s="85"/>
      <c r="AZ816" s="85"/>
      <c r="BA816" s="6">
        <f ca="1">+IF(L816&gt;21,"Revisar",0)</f>
        <v>0</v>
      </c>
      <c r="BB816" s="26" t="s">
        <v>62</v>
      </c>
      <c r="BC816" s="85" t="s">
        <v>63</v>
      </c>
      <c r="BD816" s="26">
        <v>0</v>
      </c>
      <c r="BE816" s="26">
        <v>0</v>
      </c>
    </row>
    <row r="817" spans="1:57" x14ac:dyDescent="0.25">
      <c r="A817" s="26" t="str">
        <f>CONCATENATE(E817,"_",Y817)</f>
        <v>20600559681_PCR-LAP1437</v>
      </c>
      <c r="B817" s="26" t="str">
        <f>CONCATENATE(E817,"_",Z817)</f>
        <v>20600559681_</v>
      </c>
      <c r="C817" s="7">
        <v>44105</v>
      </c>
      <c r="D817" s="7">
        <v>44135</v>
      </c>
      <c r="E817" s="108">
        <v>20600559681</v>
      </c>
      <c r="F817" s="12" t="s">
        <v>667</v>
      </c>
      <c r="G817" s="4" t="s">
        <v>634</v>
      </c>
      <c r="H817" s="4" t="s">
        <v>635</v>
      </c>
      <c r="I817" s="7">
        <v>44105</v>
      </c>
      <c r="J817" s="7">
        <v>44135</v>
      </c>
      <c r="K817" s="28"/>
      <c r="L817" s="9">
        <f ca="1">+TODAY()-J817</f>
        <v>21</v>
      </c>
      <c r="M817" s="10">
        <v>53.78</v>
      </c>
      <c r="N817" s="90"/>
      <c r="O817" s="10" t="str">
        <f>IF(N817="","Vacio",IF(M817=N817,"Igual","Diferente"))</f>
        <v>Vacio</v>
      </c>
      <c r="P817" s="10"/>
      <c r="Q817" s="90"/>
      <c r="R817" s="10" t="str">
        <f>IF(Q817="","Vacio",IF(P817=Q817,"Igual","Diferente"))</f>
        <v>Vacio</v>
      </c>
      <c r="S817" s="2">
        <f>+M817+P817/3.5</f>
        <v>53.78</v>
      </c>
      <c r="T817" s="2">
        <f ca="1">+IF(L817&gt;=0,IF(L817&lt;30,S817*1,IF(60&gt;L817,S817*2,IF(90&gt;L817,S817*3,IF(120&gt;L817,S817*4,IF(150&gt;L817,S817*5,IF(180&gt;L817,S817*6,IF(210&gt;L817,S817*7))))))),0)</f>
        <v>53.78</v>
      </c>
      <c r="U817" s="3" t="str">
        <f ca="1">+IF(L817&lt;0,0,IF(L817&lt;8,$A$1,IF(L817&lt;15,$B$1,IF(L817&lt;22,$C$1,IF(L817&lt;30,$D$1,IF(L817&lt;60,$H$1,IF(L817&lt;90,$I$1,IF(L817&lt;120,$J$1,IF(L817&lt;150,$K$1,IF(L817&lt;180,$L$1,IF(L817&lt;210,$E$1)))))))))))</f>
        <v>Fecha inicio Plazo Alquiler</v>
      </c>
      <c r="V817" s="4" t="s">
        <v>636</v>
      </c>
      <c r="W817" s="11" t="s">
        <v>666</v>
      </c>
      <c r="X817" s="7">
        <v>43724</v>
      </c>
      <c r="Y817" s="12" t="s">
        <v>667</v>
      </c>
      <c r="Z817" s="12"/>
      <c r="AA817" s="12"/>
      <c r="AB817" s="13"/>
      <c r="AC817" s="13"/>
      <c r="AD817" s="13"/>
      <c r="AE817" s="13"/>
      <c r="AF817" s="260">
        <f ca="1">+TODAY()-AE817</f>
        <v>44156</v>
      </c>
      <c r="AG817" s="13"/>
      <c r="AH817" s="13"/>
      <c r="AI817" s="7"/>
      <c r="AJ817" s="22"/>
      <c r="AK817" s="21"/>
      <c r="AL817" s="22"/>
      <c r="AM817" s="24">
        <v>1</v>
      </c>
      <c r="AN817" s="21" t="s">
        <v>58</v>
      </c>
      <c r="AO817" s="21"/>
      <c r="AP817" s="21" t="s">
        <v>518</v>
      </c>
      <c r="AQ817" s="4"/>
      <c r="AR817" s="4"/>
      <c r="AS817" s="4"/>
      <c r="AT817" s="4"/>
      <c r="AU817" s="4" t="s">
        <v>150</v>
      </c>
      <c r="AV817" s="8" t="s">
        <v>61</v>
      </c>
      <c r="AW817" s="8" t="s">
        <v>61</v>
      </c>
      <c r="AX817" s="10" t="str">
        <f>IF(AW817="","Vacio",IF(AV817=AW817,"Igual","Diferente"))</f>
        <v>Igual</v>
      </c>
      <c r="AY817" s="26"/>
      <c r="AZ817" s="26"/>
      <c r="BA817" s="6">
        <f ca="1">+IF(L817&gt;21,"Revisar",0)</f>
        <v>0</v>
      </c>
      <c r="BB817" s="26" t="s">
        <v>62</v>
      </c>
      <c r="BC817" s="85" t="s">
        <v>63</v>
      </c>
      <c r="BD817" s="26">
        <v>0</v>
      </c>
      <c r="BE817" s="26">
        <v>0</v>
      </c>
    </row>
    <row r="818" spans="1:57" x14ac:dyDescent="0.25">
      <c r="A818" s="26" t="str">
        <f>CONCATENATE(E818,"_",Y818)</f>
        <v>20601380758_PCR-LAP1438</v>
      </c>
      <c r="B818" s="26" t="str">
        <f>CONCATENATE(E818,"_",Z818)</f>
        <v>20601380758_</v>
      </c>
      <c r="C818" s="7">
        <v>44095</v>
      </c>
      <c r="D818" s="7">
        <v>44135</v>
      </c>
      <c r="E818" s="108">
        <v>20601380758</v>
      </c>
      <c r="F818" s="12" t="s">
        <v>3959</v>
      </c>
      <c r="G818" s="4" t="s">
        <v>3937</v>
      </c>
      <c r="H818" s="4" t="s">
        <v>3938</v>
      </c>
      <c r="I818" s="7">
        <v>44095</v>
      </c>
      <c r="J818" s="7">
        <v>44135</v>
      </c>
      <c r="K818" s="79"/>
      <c r="L818" s="9">
        <f ca="1">+TODAY()-J818</f>
        <v>21</v>
      </c>
      <c r="M818" s="10">
        <v>80</v>
      </c>
      <c r="N818" s="90"/>
      <c r="O818" s="10" t="str">
        <f>IF(N818="","Vacio",IF(M818=N818,"Igual","Diferente"))</f>
        <v>Vacio</v>
      </c>
      <c r="P818" s="10"/>
      <c r="Q818" s="90"/>
      <c r="R818" s="10" t="str">
        <f>IF(Q818="","Vacio",IF(P818=Q818,"Igual","Diferente"))</f>
        <v>Vacio</v>
      </c>
      <c r="S818" s="2">
        <f>+M818+P818/3.5</f>
        <v>80</v>
      </c>
      <c r="T818" s="2">
        <f ca="1">+IF(L818&gt;=0,IF(L818&lt;30,S818*1,IF(60&gt;L818,S818*2,IF(90&gt;L818,S818*3,IF(120&gt;L818,S818*4,IF(150&gt;L818,S818*5,IF(180&gt;L818,S818*6,IF(210&gt;L818,S818*7))))))),0)</f>
        <v>80</v>
      </c>
      <c r="U818" s="3" t="str">
        <f ca="1">+IF(L818&lt;0,0,IF(L818&lt;8,$A$1,IF(L818&lt;15,$B$1,IF(L818&lt;22,$C$1,IF(L818&lt;30,$D$1,IF(L818&lt;60,$H$1,IF(L818&lt;90,$I$1,IF(L818&lt;120,$J$1,IF(L818&lt;150,$K$1,IF(L818&lt;180,$L$1,IF(L818&lt;210,$E$1)))))))))))</f>
        <v>Fecha inicio Plazo Alquiler</v>
      </c>
      <c r="V818" s="4" t="s">
        <v>3943</v>
      </c>
      <c r="W818" s="11" t="s">
        <v>3958</v>
      </c>
      <c r="X818" s="7">
        <v>43728</v>
      </c>
      <c r="Y818" s="12" t="s">
        <v>3959</v>
      </c>
      <c r="Z818" s="12"/>
      <c r="AA818" s="12"/>
      <c r="AB818" s="13"/>
      <c r="AC818" s="13"/>
      <c r="AD818" s="13"/>
      <c r="AE818" s="13"/>
      <c r="AF818" s="260">
        <f ca="1">+TODAY()-AE818</f>
        <v>44156</v>
      </c>
      <c r="AG818" s="13"/>
      <c r="AH818" s="13"/>
      <c r="AI818" s="7"/>
      <c r="AJ818" s="7"/>
      <c r="AK818" s="4" t="s">
        <v>65</v>
      </c>
      <c r="AL818" s="7"/>
      <c r="AM818" s="11">
        <v>1</v>
      </c>
      <c r="AN818" s="4" t="s">
        <v>58</v>
      </c>
      <c r="AO818" s="4"/>
      <c r="AP818" s="4" t="s">
        <v>518</v>
      </c>
      <c r="AQ818" s="4"/>
      <c r="AR818" s="4"/>
      <c r="AS818" s="4"/>
      <c r="AT818" s="4"/>
      <c r="AU818" s="123" t="s">
        <v>429</v>
      </c>
      <c r="AV818" s="8" t="s">
        <v>61</v>
      </c>
      <c r="AW818" s="8" t="s">
        <v>61</v>
      </c>
      <c r="AX818" s="10" t="str">
        <f>IF(AW818="","Vacio",IF(AV818=AW818,"Igual","Diferente"))</f>
        <v>Igual</v>
      </c>
      <c r="AY818" s="85"/>
      <c r="AZ818" s="85"/>
      <c r="BA818" s="6">
        <f ca="1">+IF(L818&gt;21,"Revisar",0)</f>
        <v>0</v>
      </c>
      <c r="BB818" s="26" t="s">
        <v>62</v>
      </c>
      <c r="BC818" s="85" t="s">
        <v>63</v>
      </c>
      <c r="BD818" s="26">
        <v>0</v>
      </c>
      <c r="BE818" s="26">
        <v>0</v>
      </c>
    </row>
    <row r="819" spans="1:57" x14ac:dyDescent="0.25">
      <c r="A819" s="26" t="str">
        <f>CONCATENATE(E819,"_",Y819)</f>
        <v>20601380758_PCR-LAP1439</v>
      </c>
      <c r="B819" s="26" t="str">
        <f>CONCATENATE(E819,"_",Z819)</f>
        <v>20601380758_</v>
      </c>
      <c r="C819" s="7">
        <v>44105</v>
      </c>
      <c r="D819" s="7">
        <v>44135</v>
      </c>
      <c r="E819" s="108">
        <v>20601380758</v>
      </c>
      <c r="F819" s="12" t="s">
        <v>3960</v>
      </c>
      <c r="G819" s="4" t="s">
        <v>3937</v>
      </c>
      <c r="H819" s="4" t="s">
        <v>3938</v>
      </c>
      <c r="I819" s="7">
        <v>44105</v>
      </c>
      <c r="J819" s="7">
        <v>44135</v>
      </c>
      <c r="K819" s="8"/>
      <c r="L819" s="9">
        <f ca="1">+TODAY()-J819</f>
        <v>21</v>
      </c>
      <c r="M819" s="10">
        <v>80</v>
      </c>
      <c r="N819" s="90"/>
      <c r="O819" s="10" t="str">
        <f>IF(N819="","Vacio",IF(M819=N819,"Igual","Diferente"))</f>
        <v>Vacio</v>
      </c>
      <c r="P819" s="10"/>
      <c r="Q819" s="90"/>
      <c r="R819" s="10" t="str">
        <f>IF(Q819="","Vacio",IF(P819=Q819,"Igual","Diferente"))</f>
        <v>Vacio</v>
      </c>
      <c r="S819" s="2">
        <f>+M819+P819/3.5</f>
        <v>80</v>
      </c>
      <c r="T819" s="2">
        <f ca="1">+IF(L819&gt;=0,IF(L819&lt;30,S819*1,IF(60&gt;L819,S819*2,IF(90&gt;L819,S819*3,IF(120&gt;L819,S819*4,IF(150&gt;L819,S819*5,IF(180&gt;L819,S819*6,IF(210&gt;L819,S819*7))))))),0)</f>
        <v>80</v>
      </c>
      <c r="U819" s="3" t="str">
        <f ca="1">+IF(L819&lt;0,0,IF(L819&lt;8,$A$1,IF(L819&lt;15,$B$1,IF(L819&lt;22,$C$1,IF(L819&lt;30,$D$1,IF(L819&lt;60,$H$1,IF(L819&lt;90,$I$1,IF(L819&lt;120,$J$1,IF(L819&lt;150,$K$1,IF(L819&lt;180,$L$1,IF(L819&lt;210,$E$1)))))))))))</f>
        <v>Fecha inicio Plazo Alquiler</v>
      </c>
      <c r="V819" s="4" t="s">
        <v>3953</v>
      </c>
      <c r="W819" s="11"/>
      <c r="X819" s="7"/>
      <c r="Y819" s="12" t="s">
        <v>3960</v>
      </c>
      <c r="Z819" s="12"/>
      <c r="AA819" s="12"/>
      <c r="AB819" s="13"/>
      <c r="AC819" s="13"/>
      <c r="AD819" s="13"/>
      <c r="AE819" s="13"/>
      <c r="AF819" s="260">
        <f ca="1">+TODAY()-AE819</f>
        <v>44156</v>
      </c>
      <c r="AG819" s="13"/>
      <c r="AH819" s="13"/>
      <c r="AI819" s="7"/>
      <c r="AJ819" s="7"/>
      <c r="AK819" s="4" t="s">
        <v>65</v>
      </c>
      <c r="AL819" s="7"/>
      <c r="AM819" s="11">
        <v>1</v>
      </c>
      <c r="AN819" s="4" t="s">
        <v>58</v>
      </c>
      <c r="AO819" s="4"/>
      <c r="AP819" s="4" t="s">
        <v>306</v>
      </c>
      <c r="AQ819" s="4"/>
      <c r="AR819" s="4"/>
      <c r="AS819" s="4"/>
      <c r="AT819" s="4"/>
      <c r="AU819" s="123" t="s">
        <v>429</v>
      </c>
      <c r="AV819" s="8" t="s">
        <v>61</v>
      </c>
      <c r="AW819" s="8" t="s">
        <v>61</v>
      </c>
      <c r="AX819" s="10" t="str">
        <f>IF(AW819="","Vacio",IF(AV819=AW819,"Igual","Diferente"))</f>
        <v>Igual</v>
      </c>
      <c r="AY819" s="85"/>
      <c r="AZ819" s="85"/>
      <c r="BA819" s="6">
        <f ca="1">+IF(L819&gt;21,"Revisar",0)</f>
        <v>0</v>
      </c>
      <c r="BB819" s="26" t="s">
        <v>62</v>
      </c>
      <c r="BC819" s="85" t="s">
        <v>63</v>
      </c>
      <c r="BD819" s="26">
        <v>0</v>
      </c>
      <c r="BE819" s="26">
        <v>0</v>
      </c>
    </row>
    <row r="820" spans="1:57" x14ac:dyDescent="0.25">
      <c r="A820" s="26" t="str">
        <f>CONCATENATE(E820,"_",Y820)</f>
        <v>20601380758_PCR-LAP1440</v>
      </c>
      <c r="B820" s="26" t="str">
        <f>CONCATENATE(E820,"_",Z820)</f>
        <v>20601380758_</v>
      </c>
      <c r="C820" s="7">
        <v>44105</v>
      </c>
      <c r="D820" s="7">
        <v>44135</v>
      </c>
      <c r="E820" s="108">
        <v>20601380758</v>
      </c>
      <c r="F820" s="12" t="s">
        <v>3961</v>
      </c>
      <c r="G820" s="4" t="s">
        <v>3937</v>
      </c>
      <c r="H820" s="4" t="s">
        <v>3938</v>
      </c>
      <c r="I820" s="7">
        <v>44105</v>
      </c>
      <c r="J820" s="7">
        <v>44135</v>
      </c>
      <c r="K820" s="8"/>
      <c r="L820" s="9">
        <f ca="1">+TODAY()-J820</f>
        <v>21</v>
      </c>
      <c r="M820" s="10">
        <v>80</v>
      </c>
      <c r="N820" s="90"/>
      <c r="O820" s="10" t="str">
        <f>IF(N820="","Vacio",IF(M820=N820,"Igual","Diferente"))</f>
        <v>Vacio</v>
      </c>
      <c r="P820" s="10"/>
      <c r="Q820" s="90"/>
      <c r="R820" s="10" t="str">
        <f>IF(Q820="","Vacio",IF(P820=Q820,"Igual","Diferente"))</f>
        <v>Vacio</v>
      </c>
      <c r="S820" s="2">
        <f>+M820+P820/3.5</f>
        <v>80</v>
      </c>
      <c r="T820" s="2">
        <f ca="1">+IF(L820&gt;=0,IF(L820&lt;30,S820*1,IF(60&gt;L820,S820*2,IF(90&gt;L820,S820*3,IF(120&gt;L820,S820*4,IF(150&gt;L820,S820*5,IF(180&gt;L820,S820*6,IF(210&gt;L820,S820*7))))))),0)</f>
        <v>80</v>
      </c>
      <c r="U820" s="3" t="str">
        <f ca="1">+IF(L820&lt;0,0,IF(L820&lt;8,$A$1,IF(L820&lt;15,$B$1,IF(L820&lt;22,$C$1,IF(L820&lt;30,$D$1,IF(L820&lt;60,$H$1,IF(L820&lt;90,$I$1,IF(L820&lt;120,$J$1,IF(L820&lt;150,$K$1,IF(L820&lt;180,$L$1,IF(L820&lt;210,$E$1)))))))))))</f>
        <v>Fecha inicio Plazo Alquiler</v>
      </c>
      <c r="V820" s="4" t="s">
        <v>3953</v>
      </c>
      <c r="W820" s="11"/>
      <c r="X820" s="7"/>
      <c r="Y820" s="12" t="s">
        <v>3961</v>
      </c>
      <c r="Z820" s="12"/>
      <c r="AA820" s="12"/>
      <c r="AB820" s="13"/>
      <c r="AC820" s="13"/>
      <c r="AD820" s="13"/>
      <c r="AE820" s="13"/>
      <c r="AF820" s="260">
        <f ca="1">+TODAY()-AE820</f>
        <v>44156</v>
      </c>
      <c r="AG820" s="13"/>
      <c r="AH820" s="13"/>
      <c r="AI820" s="7"/>
      <c r="AJ820" s="7"/>
      <c r="AK820" s="4" t="s">
        <v>65</v>
      </c>
      <c r="AL820" s="7"/>
      <c r="AM820" s="11">
        <v>1</v>
      </c>
      <c r="AN820" s="4" t="s">
        <v>58</v>
      </c>
      <c r="AO820" s="4"/>
      <c r="AP820" s="4" t="s">
        <v>306</v>
      </c>
      <c r="AQ820" s="4"/>
      <c r="AR820" s="4"/>
      <c r="AS820" s="4"/>
      <c r="AT820" s="4"/>
      <c r="AU820" s="123" t="s">
        <v>429</v>
      </c>
      <c r="AV820" s="8" t="s">
        <v>61</v>
      </c>
      <c r="AW820" s="8" t="s">
        <v>61</v>
      </c>
      <c r="AX820" s="10" t="str">
        <f>IF(AW820="","Vacio",IF(AV820=AW820,"Igual","Diferente"))</f>
        <v>Igual</v>
      </c>
      <c r="AY820" s="85"/>
      <c r="AZ820" s="85"/>
      <c r="BA820" s="6">
        <f ca="1">+IF(L820&gt;21,"Revisar",0)</f>
        <v>0</v>
      </c>
      <c r="BB820" s="26" t="s">
        <v>62</v>
      </c>
      <c r="BC820" s="85" t="s">
        <v>63</v>
      </c>
      <c r="BD820" s="26">
        <v>0</v>
      </c>
      <c r="BE820" s="26">
        <v>0</v>
      </c>
    </row>
    <row r="821" spans="1:57" x14ac:dyDescent="0.25">
      <c r="A821" s="26" t="str">
        <f>CONCATENATE(E821,"_",Y821)</f>
        <v>20329545459_PCR-LAP1441</v>
      </c>
      <c r="B821" s="26" t="str">
        <f>CONCATENATE(E821,"_",Z821)</f>
        <v>20329545459_</v>
      </c>
      <c r="C821" s="7">
        <v>44044</v>
      </c>
      <c r="D821" s="7">
        <v>44074</v>
      </c>
      <c r="E821" s="108">
        <v>20329545459</v>
      </c>
      <c r="F821" s="12" t="s">
        <v>2189</v>
      </c>
      <c r="G821" s="21" t="s">
        <v>2061</v>
      </c>
      <c r="H821" s="4" t="s">
        <v>2186</v>
      </c>
      <c r="I821" s="7">
        <v>44044</v>
      </c>
      <c r="J821" s="7">
        <v>44074</v>
      </c>
      <c r="K821" s="8" t="s">
        <v>2073</v>
      </c>
      <c r="L821" s="9">
        <f ca="1">+TODAY()-J821</f>
        <v>82</v>
      </c>
      <c r="M821" s="10">
        <v>90</v>
      </c>
      <c r="N821" s="90"/>
      <c r="O821" s="10" t="str">
        <f>IF(N821="","Vacio",IF(M821=N821,"Igual","Diferente"))</f>
        <v>Vacio</v>
      </c>
      <c r="P821" s="10"/>
      <c r="Q821" s="90"/>
      <c r="R821" s="10" t="str">
        <f>IF(Q821="","Vacio",IF(P821=Q821,"Igual","Diferente"))</f>
        <v>Vacio</v>
      </c>
      <c r="S821" s="2">
        <f>+M821+P821/3.5</f>
        <v>90</v>
      </c>
      <c r="T821" s="2">
        <f ca="1">+IF(L821&gt;=0,IF(L821&lt;30,S821*1,IF(60&gt;L821,S821*2,IF(90&gt;L821,S821*3,IF(120&gt;L821,S821*4,IF(150&gt;L821,S821*5,IF(180&gt;L821,S821*6,IF(210&gt;L821,S821*7))))))),0)</f>
        <v>270</v>
      </c>
      <c r="U821" s="3" t="str">
        <f ca="1">+IF(L821&lt;0,0,IF(L821&lt;8,$A$1,IF(L821&lt;15,$B$1,IF(L821&lt;22,$C$1,IF(L821&lt;30,$D$1,IF(L821&lt;60,$H$1,IF(L821&lt;90,$I$1,IF(L821&lt;120,$J$1,IF(L821&lt;150,$K$1,IF(L821&lt;180,$L$1,IF(L821&lt;210,$E$1)))))))))))</f>
        <v>Fecha inicio Factura</v>
      </c>
      <c r="V821" s="4" t="s">
        <v>310</v>
      </c>
      <c r="W821" s="11" t="s">
        <v>2187</v>
      </c>
      <c r="X821" s="7">
        <v>43647</v>
      </c>
      <c r="Y821" s="12" t="s">
        <v>2189</v>
      </c>
      <c r="Z821" s="12"/>
      <c r="AA821" s="12"/>
      <c r="AB821" s="13"/>
      <c r="AC821" s="13"/>
      <c r="AD821" s="13"/>
      <c r="AE821" s="13"/>
      <c r="AF821" s="260">
        <f ca="1">+TODAY()-AE821</f>
        <v>44156</v>
      </c>
      <c r="AG821" s="13"/>
      <c r="AH821" s="13"/>
      <c r="AI821" s="7"/>
      <c r="AJ821" s="7"/>
      <c r="AK821" s="4" t="s">
        <v>65</v>
      </c>
      <c r="AL821" s="7"/>
      <c r="AM821" s="11">
        <v>1</v>
      </c>
      <c r="AN821" s="4" t="s">
        <v>58</v>
      </c>
      <c r="AO821" s="4"/>
      <c r="AP821" s="4" t="s">
        <v>306</v>
      </c>
      <c r="AQ821" s="126" t="s">
        <v>122</v>
      </c>
      <c r="AR821" s="4"/>
      <c r="AS821" s="4"/>
      <c r="AT821" s="4"/>
      <c r="AU821" s="4" t="s">
        <v>111</v>
      </c>
      <c r="AV821" s="8" t="s">
        <v>61</v>
      </c>
      <c r="AW821" s="8" t="s">
        <v>61</v>
      </c>
      <c r="AX821" s="10" t="str">
        <f>IF(AW821="","Vacio",IF(AV821=AW821,"Igual","Diferente"))</f>
        <v>Igual</v>
      </c>
      <c r="AY821" s="26"/>
      <c r="AZ821" s="26"/>
      <c r="BA821" s="6" t="str">
        <f ca="1">+IF(L821&gt;21,"Revisar",0)</f>
        <v>Revisar</v>
      </c>
      <c r="BB821" s="26" t="s">
        <v>62</v>
      </c>
      <c r="BC821" s="85" t="s">
        <v>120</v>
      </c>
      <c r="BD821" s="26">
        <v>0</v>
      </c>
      <c r="BE821" s="26">
        <v>7.13</v>
      </c>
    </row>
    <row r="822" spans="1:57" x14ac:dyDescent="0.25">
      <c r="A822" s="26" t="str">
        <f>CONCATENATE(E822,"_",Y822)</f>
        <v>20329545459_PCR-LAP1442</v>
      </c>
      <c r="B822" s="26" t="str">
        <f>CONCATENATE(E822,"_",Z822)</f>
        <v>20329545459_</v>
      </c>
      <c r="C822" s="16">
        <v>44044</v>
      </c>
      <c r="D822" s="16">
        <v>44074</v>
      </c>
      <c r="E822" s="108">
        <v>20329545459</v>
      </c>
      <c r="F822" s="12" t="s">
        <v>2190</v>
      </c>
      <c r="G822" s="21" t="s">
        <v>2061</v>
      </c>
      <c r="H822" s="15" t="s">
        <v>2186</v>
      </c>
      <c r="I822" s="16">
        <v>44044</v>
      </c>
      <c r="J822" s="16">
        <v>44074</v>
      </c>
      <c r="K822" s="28" t="s">
        <v>2073</v>
      </c>
      <c r="L822" s="112">
        <f ca="1">+TODAY()-J822</f>
        <v>82</v>
      </c>
      <c r="M822" s="29">
        <v>90</v>
      </c>
      <c r="N822" s="95"/>
      <c r="O822" s="29" t="str">
        <f>IF(N822="","Vacio",IF(M822=N822,"Igual","Diferente"))</f>
        <v>Vacio</v>
      </c>
      <c r="P822" s="29"/>
      <c r="Q822" s="95"/>
      <c r="R822" s="29" t="str">
        <f>IF(Q822="","Vacio",IF(P822=Q822,"Igual","Diferente"))</f>
        <v>Vacio</v>
      </c>
      <c r="S822" s="2">
        <f>+M822+P822/3.5</f>
        <v>90</v>
      </c>
      <c r="T822" s="96">
        <f ca="1">+IF(L822&gt;=0,IF(L822&lt;30,S822*1,IF(60&gt;L822,S822*2,IF(90&gt;L822,S822*3,IF(120&gt;L822,S822*4,IF(150&gt;L822,S822*5,IF(180&gt;L822,S822*6,IF(210&gt;L822,S822*7))))))),0)</f>
        <v>270</v>
      </c>
      <c r="U822" s="3" t="str">
        <f ca="1">+IF(L822&lt;0,0,IF(L822&lt;8,$A$1,IF(L822&lt;15,$B$1,IF(L822&lt;22,$C$1,IF(L822&lt;30,$D$1,IF(L822&lt;60,$H$1,IF(L822&lt;90,$I$1,IF(L822&lt;120,$J$1,IF(L822&lt;150,$K$1,IF(L822&lt;180,$L$1,IF(L822&lt;210,$E$1)))))))))))</f>
        <v>Fecha inicio Factura</v>
      </c>
      <c r="V822" s="15" t="s">
        <v>310</v>
      </c>
      <c r="W822" s="30" t="s">
        <v>2187</v>
      </c>
      <c r="X822" s="16">
        <v>43647</v>
      </c>
      <c r="Y822" s="12" t="s">
        <v>2190</v>
      </c>
      <c r="Z822" s="17"/>
      <c r="AA822" s="17"/>
      <c r="AB822" s="31"/>
      <c r="AC822" s="31"/>
      <c r="AD822" s="31"/>
      <c r="AE822" s="31"/>
      <c r="AF822" s="261">
        <f ca="1">+TODAY()-AE822</f>
        <v>44156</v>
      </c>
      <c r="AG822" s="31"/>
      <c r="AH822" s="31"/>
      <c r="AI822" s="16"/>
      <c r="AJ822" s="16"/>
      <c r="AK822" s="15" t="s">
        <v>65</v>
      </c>
      <c r="AL822" s="16"/>
      <c r="AM822" s="30">
        <v>1</v>
      </c>
      <c r="AN822" s="15" t="s">
        <v>58</v>
      </c>
      <c r="AO822" s="15"/>
      <c r="AP822" s="15" t="s">
        <v>306</v>
      </c>
      <c r="AQ822" s="126" t="s">
        <v>122</v>
      </c>
      <c r="AR822" s="15"/>
      <c r="AS822" s="15"/>
      <c r="AT822" s="15"/>
      <c r="AU822" s="4" t="s">
        <v>111</v>
      </c>
      <c r="AV822" s="28" t="s">
        <v>61</v>
      </c>
      <c r="AW822" s="28" t="s">
        <v>61</v>
      </c>
      <c r="AX822" s="10" t="str">
        <f>IF(AW822="","Vacio",IF(AV822=AW822,"Igual","Diferente"))</f>
        <v>Igual</v>
      </c>
      <c r="AY822" s="19" t="s">
        <v>2191</v>
      </c>
      <c r="AZ822" s="19"/>
      <c r="BA822" s="98" t="str">
        <f ca="1">+IF(L822&gt;21,"Revisar",0)</f>
        <v>Revisar</v>
      </c>
      <c r="BB822" s="19" t="s">
        <v>62</v>
      </c>
      <c r="BC822" s="19" t="s">
        <v>120</v>
      </c>
      <c r="BD822" s="26">
        <v>0</v>
      </c>
      <c r="BE822" s="26">
        <v>7.13</v>
      </c>
    </row>
    <row r="823" spans="1:57" x14ac:dyDescent="0.25">
      <c r="A823" s="26" t="str">
        <f>CONCATENATE(E823,"_",Y823)</f>
        <v>20600108639_PCR-LAP1443</v>
      </c>
      <c r="B823" s="26" t="str">
        <f>CONCATENATE(E823,"_",Z823)</f>
        <v>20600108639_</v>
      </c>
      <c r="C823" s="7">
        <v>44105</v>
      </c>
      <c r="D823" s="7">
        <v>44135</v>
      </c>
      <c r="E823" s="108">
        <v>20600108639</v>
      </c>
      <c r="F823" s="12" t="s">
        <v>2516</v>
      </c>
      <c r="G823" s="4" t="s">
        <v>2497</v>
      </c>
      <c r="H823" s="4" t="s">
        <v>2498</v>
      </c>
      <c r="I823" s="7">
        <v>44105</v>
      </c>
      <c r="J823" s="7">
        <v>44135</v>
      </c>
      <c r="K823" s="8"/>
      <c r="L823" s="9">
        <f ca="1">+TODAY()-J823</f>
        <v>21</v>
      </c>
      <c r="M823" s="10">
        <v>70</v>
      </c>
      <c r="N823" s="95"/>
      <c r="O823" s="29" t="str">
        <f>IF(N823="","Vacio",IF(M823=N823,"Igual","Diferente"))</f>
        <v>Vacio</v>
      </c>
      <c r="P823" s="10"/>
      <c r="Q823" s="95"/>
      <c r="R823" s="10" t="str">
        <f>IF(Q823="","Vacio",IF(P823=Q823,"Igual","Diferente"))</f>
        <v>Vacio</v>
      </c>
      <c r="S823" s="2">
        <f>+M823+P823/3.5</f>
        <v>70</v>
      </c>
      <c r="T823" s="2">
        <f ca="1">+IF(L823&gt;=0,IF(L823&lt;30,S823*1,IF(60&gt;L823,S823*2,IF(90&gt;L823,S823*3,IF(120&gt;L823,S823*4,IF(150&gt;L823,S823*5,IF(180&gt;L823,S823*6,IF(210&gt;L823,S823*7))))))),0)</f>
        <v>70</v>
      </c>
      <c r="U823" s="3" t="str">
        <f ca="1">+IF(L823&lt;0,0,IF(L823&lt;8,$A$1,IF(L823&lt;15,$B$1,IF(L823&lt;22,$C$1,IF(L823&lt;30,$D$1,IF(L823&lt;60,$H$1,IF(L823&lt;90,$I$1,IF(L823&lt;120,$J$1,IF(L823&lt;150,$K$1,IF(L823&lt;180,$L$1,IF(L823&lt;210,$E$1)))))))))))</f>
        <v>Fecha inicio Plazo Alquiler</v>
      </c>
      <c r="V823" s="4" t="s">
        <v>2514</v>
      </c>
      <c r="W823" s="11" t="s">
        <v>2515</v>
      </c>
      <c r="X823" s="7">
        <v>43648</v>
      </c>
      <c r="Y823" s="12" t="s">
        <v>2516</v>
      </c>
      <c r="Z823" s="12"/>
      <c r="AA823" s="12"/>
      <c r="AB823" s="13"/>
      <c r="AC823" s="13"/>
      <c r="AD823" s="13"/>
      <c r="AE823" s="13"/>
      <c r="AF823" s="260">
        <f ca="1">+TODAY()-AE823</f>
        <v>44156</v>
      </c>
      <c r="AG823" s="13"/>
      <c r="AH823" s="13"/>
      <c r="AI823" s="7"/>
      <c r="AJ823" s="7"/>
      <c r="AK823" s="4" t="s">
        <v>65</v>
      </c>
      <c r="AL823" s="7"/>
      <c r="AM823" s="11">
        <v>1</v>
      </c>
      <c r="AN823" s="4" t="s">
        <v>58</v>
      </c>
      <c r="AO823" s="4"/>
      <c r="AP823" s="4" t="s">
        <v>306</v>
      </c>
      <c r="AQ823" s="4"/>
      <c r="AR823" s="4"/>
      <c r="AS823" s="4"/>
      <c r="AT823" s="4"/>
      <c r="AU823" s="120" t="s">
        <v>89</v>
      </c>
      <c r="AV823" s="8" t="s">
        <v>61</v>
      </c>
      <c r="AW823" s="28" t="s">
        <v>61</v>
      </c>
      <c r="AX823" s="10" t="str">
        <f>IF(AW823="","Vacio",IF(AV823=AW823,"Igual","Diferente"))</f>
        <v>Igual</v>
      </c>
      <c r="AY823" s="85"/>
      <c r="AZ823" s="85"/>
      <c r="BA823" s="6">
        <f ca="1">+IF(L823&gt;21,"Revisar",0)</f>
        <v>0</v>
      </c>
      <c r="BB823" s="19" t="s">
        <v>62</v>
      </c>
      <c r="BC823" s="19" t="s">
        <v>63</v>
      </c>
      <c r="BD823" s="26">
        <v>0</v>
      </c>
      <c r="BE823" s="26">
        <v>0</v>
      </c>
    </row>
    <row r="824" spans="1:57" x14ac:dyDescent="0.25">
      <c r="A824" s="26" t="str">
        <f>CONCATENATE(E824,"_",Y824)</f>
        <v>20501895033_PCR-LAP1444</v>
      </c>
      <c r="B824" s="26" t="str">
        <f>CONCATENATE(E824,"_",Z824)</f>
        <v>20501895033_PCR-LAP1436</v>
      </c>
      <c r="C824" s="7">
        <v>44105</v>
      </c>
      <c r="D824" s="7">
        <v>44135</v>
      </c>
      <c r="E824" s="108">
        <v>20501895033</v>
      </c>
      <c r="F824" s="12" t="s">
        <v>4399</v>
      </c>
      <c r="G824" s="4" t="s">
        <v>4355</v>
      </c>
      <c r="H824" s="7" t="s">
        <v>4356</v>
      </c>
      <c r="I824" s="7">
        <v>44105</v>
      </c>
      <c r="J824" s="7">
        <v>44135</v>
      </c>
      <c r="K824" s="8"/>
      <c r="L824" s="9">
        <f ca="1">+TODAY()-J824</f>
        <v>21</v>
      </c>
      <c r="M824" s="10">
        <v>72</v>
      </c>
      <c r="N824" s="94"/>
      <c r="O824" s="10" t="str">
        <f>IF(N824="","Vacio",IF(M824=N824,"Igual","Diferente"))</f>
        <v>Vacio</v>
      </c>
      <c r="P824" s="10"/>
      <c r="Q824" s="94"/>
      <c r="R824" s="10" t="str">
        <f>IF(Q824="","Vacio",IF(P824=Q824,"Igual","Diferente"))</f>
        <v>Vacio</v>
      </c>
      <c r="S824" s="2">
        <f>+M824+P824/3.5</f>
        <v>72</v>
      </c>
      <c r="T824" s="2">
        <f ca="1">+IF(L824&gt;=0,IF(L824&lt;30,S824*1,IF(60&gt;L824,S824*2,IF(90&gt;L824,S824*3,IF(120&gt;L824,S824*4,IF(150&gt;L824,S824*5,IF(180&gt;L824,S824*6,IF(210&gt;L824,S824*7))))))),0)</f>
        <v>72</v>
      </c>
      <c r="U824" s="3" t="str">
        <f ca="1">+IF(L824&lt;0,0,IF(L824&lt;8,$A$1,IF(L824&lt;15,$B$1,IF(L824&lt;22,$C$1,IF(L824&lt;30,$D$1,IF(L824&lt;60,$H$1,IF(L824&lt;90,$I$1,IF(L824&lt;120,$J$1,IF(L824&lt;150,$K$1,IF(L824&lt;180,$L$1,IF(L824&lt;210,$E$1)))))))))))</f>
        <v>Fecha inicio Plazo Alquiler</v>
      </c>
      <c r="V824" s="4" t="s">
        <v>4397</v>
      </c>
      <c r="W824" s="11" t="s">
        <v>4398</v>
      </c>
      <c r="X824" s="7">
        <v>43851</v>
      </c>
      <c r="Y824" s="12" t="s">
        <v>4399</v>
      </c>
      <c r="Z824" s="12" t="s">
        <v>4400</v>
      </c>
      <c r="AA824" s="12"/>
      <c r="AB824" s="13"/>
      <c r="AC824" s="13"/>
      <c r="AD824" s="13"/>
      <c r="AE824" s="13"/>
      <c r="AF824" s="260">
        <f ca="1">+TODAY()-AE824</f>
        <v>44156</v>
      </c>
      <c r="AG824" s="13"/>
      <c r="AH824" s="13"/>
      <c r="AI824" s="7"/>
      <c r="AJ824" s="7"/>
      <c r="AK824" s="4"/>
      <c r="AL824" s="7"/>
      <c r="AM824" s="11">
        <v>1</v>
      </c>
      <c r="AN824" s="4" t="s">
        <v>58</v>
      </c>
      <c r="AO824" s="4"/>
      <c r="AP824" s="4" t="s">
        <v>306</v>
      </c>
      <c r="AQ824" s="4"/>
      <c r="AR824" s="4"/>
      <c r="AS824" s="4"/>
      <c r="AT824" s="4"/>
      <c r="AU824" s="120" t="s">
        <v>89</v>
      </c>
      <c r="AV824" s="8" t="s">
        <v>61</v>
      </c>
      <c r="AW824" s="8" t="s">
        <v>61</v>
      </c>
      <c r="AX824" s="10" t="str">
        <f>IF(AW824="","Vacio",IF(AV824=AW824,"Igual","Diferente"))</f>
        <v>Igual</v>
      </c>
      <c r="AY824" s="85"/>
      <c r="AZ824" s="85"/>
      <c r="BA824" s="6">
        <f ca="1">+IF(L824&gt;21,"Revisar",0)</f>
        <v>0</v>
      </c>
      <c r="BB824" s="85" t="s">
        <v>62</v>
      </c>
      <c r="BC824" s="85" t="s">
        <v>63</v>
      </c>
      <c r="BD824" s="26">
        <v>0</v>
      </c>
      <c r="BE824" s="26">
        <v>0</v>
      </c>
    </row>
    <row r="825" spans="1:57" x14ac:dyDescent="0.25">
      <c r="A825" s="26" t="str">
        <f>CONCATENATE(E825,"_",Y825)</f>
        <v>20529096195_PCR-LAP1445</v>
      </c>
      <c r="B825" s="26" t="str">
        <f>CONCATENATE(E825,"_",Z825)</f>
        <v>20529096195_</v>
      </c>
      <c r="C825" s="22">
        <v>44125</v>
      </c>
      <c r="D825" s="22">
        <v>44155</v>
      </c>
      <c r="E825" s="108">
        <v>20529096195</v>
      </c>
      <c r="F825" s="12" t="s">
        <v>4138</v>
      </c>
      <c r="G825" s="21" t="s">
        <v>4122</v>
      </c>
      <c r="H825" s="21" t="s">
        <v>4132</v>
      </c>
      <c r="I825" s="22">
        <v>44125</v>
      </c>
      <c r="J825" s="22">
        <v>44155</v>
      </c>
      <c r="K825" s="23"/>
      <c r="L825" s="9">
        <f ca="1">+TODAY()-J825</f>
        <v>1</v>
      </c>
      <c r="M825" s="10">
        <v>75</v>
      </c>
      <c r="N825" s="90"/>
      <c r="O825" s="10" t="str">
        <f>IF(N825="","Vacio",IF(M825=N825,"Igual","Diferente"))</f>
        <v>Vacio</v>
      </c>
      <c r="P825" s="10"/>
      <c r="Q825" s="90"/>
      <c r="R825" s="10" t="str">
        <f>IF(Q825="","Vacio",IF(P825=Q825,"Igual","Diferente"))</f>
        <v>Vacio</v>
      </c>
      <c r="S825" s="2">
        <f>+M825+P825/3.5</f>
        <v>75</v>
      </c>
      <c r="T825" s="2">
        <f ca="1">+IF(L825&gt;=0,IF(L825&lt;30,S825*1,IF(60&gt;L825,S825*2,IF(90&gt;L825,S825*3,IF(120&gt;L825,S825*4,IF(150&gt;L825,S825*5,IF(180&gt;L825,S825*6,IF(210&gt;L825,S825*7))))))),0)</f>
        <v>75</v>
      </c>
      <c r="U825" s="3" t="str">
        <f ca="1">+IF(L825&lt;0,0,IF(L825&lt;8,$A$1,IF(L825&lt;15,$B$1,IF(L825&lt;22,$C$1,IF(L825&lt;30,$D$1,IF(L825&lt;60,$H$1,IF(L825&lt;90,$I$1,IF(L825&lt;120,$J$1,IF(L825&lt;150,$K$1,IF(L825&lt;180,$L$1,IF(L825&lt;210,$E$1)))))))))))</f>
        <v>CONCATENACIÓN LAPTOP ACTUAL</v>
      </c>
      <c r="V825" s="21" t="s">
        <v>4136</v>
      </c>
      <c r="W825" s="24" t="s">
        <v>4134</v>
      </c>
      <c r="X825" s="22">
        <v>44095</v>
      </c>
      <c r="Y825" s="12" t="s">
        <v>4138</v>
      </c>
      <c r="Z825" s="12"/>
      <c r="AA825" s="12"/>
      <c r="AB825" s="59"/>
      <c r="AC825" s="59"/>
      <c r="AD825" s="59"/>
      <c r="AE825" s="59"/>
      <c r="AF825" s="260">
        <f ca="1">+TODAY()-AE825</f>
        <v>44156</v>
      </c>
      <c r="AG825" s="59"/>
      <c r="AH825" s="59"/>
      <c r="AI825" s="22"/>
      <c r="AJ825" s="22"/>
      <c r="AK825" s="21"/>
      <c r="AL825" s="22"/>
      <c r="AM825" s="24">
        <v>1</v>
      </c>
      <c r="AN825" s="21" t="s">
        <v>58</v>
      </c>
      <c r="AO825" s="21"/>
      <c r="AP825" s="21" t="s">
        <v>73</v>
      </c>
      <c r="AQ825" s="21"/>
      <c r="AR825" s="21"/>
      <c r="AS825" s="21"/>
      <c r="AT825" s="21"/>
      <c r="AU825" s="4" t="s">
        <v>11259</v>
      </c>
      <c r="AV825" s="23" t="s">
        <v>61</v>
      </c>
      <c r="AW825" s="8" t="s">
        <v>61</v>
      </c>
      <c r="AX825" s="10" t="str">
        <f>IF(AW825="","Vacio",IF(AV825=AW825,"Igual","Diferente"))</f>
        <v>Igual</v>
      </c>
      <c r="AY825" s="26"/>
      <c r="AZ825" s="26"/>
      <c r="BA825" s="6">
        <f ca="1">+IF(L825&gt;21,"Revisar",0)</f>
        <v>0</v>
      </c>
      <c r="BB825" s="26" t="s">
        <v>62</v>
      </c>
      <c r="BC825" s="85" t="s">
        <v>63</v>
      </c>
      <c r="BD825" s="26">
        <v>0</v>
      </c>
      <c r="BE825" s="26">
        <v>0</v>
      </c>
    </row>
    <row r="826" spans="1:57" x14ac:dyDescent="0.25">
      <c r="A826" s="26" t="str">
        <f>CONCATENATE(E826,"_",Y826)</f>
        <v>20529096195_PCR-LAP1446</v>
      </c>
      <c r="B826" s="26" t="str">
        <f>CONCATENATE(E826,"_",Z826)</f>
        <v>20529096195_</v>
      </c>
      <c r="C826" s="22">
        <v>44125</v>
      </c>
      <c r="D826" s="22">
        <v>44155</v>
      </c>
      <c r="E826" s="108">
        <v>20529096195</v>
      </c>
      <c r="F826" s="12" t="s">
        <v>4139</v>
      </c>
      <c r="G826" s="21" t="s">
        <v>4122</v>
      </c>
      <c r="H826" s="21" t="s">
        <v>4132</v>
      </c>
      <c r="I826" s="22">
        <v>44125</v>
      </c>
      <c r="J826" s="22">
        <v>44155</v>
      </c>
      <c r="K826" s="23"/>
      <c r="L826" s="9">
        <f ca="1">+TODAY()-J826</f>
        <v>1</v>
      </c>
      <c r="M826" s="10">
        <v>75</v>
      </c>
      <c r="N826" s="90"/>
      <c r="O826" s="10" t="str">
        <f>IF(N826="","Vacio",IF(M826=N826,"Igual","Diferente"))</f>
        <v>Vacio</v>
      </c>
      <c r="P826" s="10"/>
      <c r="Q826" s="90"/>
      <c r="R826" s="10" t="str">
        <f>IF(Q826="","Vacio",IF(P826=Q826,"Igual","Diferente"))</f>
        <v>Vacio</v>
      </c>
      <c r="S826" s="2">
        <f>+M826+P826/3.5</f>
        <v>75</v>
      </c>
      <c r="T826" s="2">
        <f ca="1">+IF(L826&gt;=0,IF(L826&lt;30,S826*1,IF(60&gt;L826,S826*2,IF(90&gt;L826,S826*3,IF(120&gt;L826,S826*4,IF(150&gt;L826,S826*5,IF(180&gt;L826,S826*6,IF(210&gt;L826,S826*7))))))),0)</f>
        <v>75</v>
      </c>
      <c r="U826" s="3" t="str">
        <f ca="1">+IF(L826&lt;0,0,IF(L826&lt;8,$A$1,IF(L826&lt;15,$B$1,IF(L826&lt;22,$C$1,IF(L826&lt;30,$D$1,IF(L826&lt;60,$H$1,IF(L826&lt;90,$I$1,IF(L826&lt;120,$J$1,IF(L826&lt;150,$K$1,IF(L826&lt;180,$L$1,IF(L826&lt;210,$E$1)))))))))))</f>
        <v>CONCATENACIÓN LAPTOP ACTUAL</v>
      </c>
      <c r="V826" s="21" t="s">
        <v>4136</v>
      </c>
      <c r="W826" s="24" t="s">
        <v>4134</v>
      </c>
      <c r="X826" s="22">
        <v>44095</v>
      </c>
      <c r="Y826" s="12" t="s">
        <v>4139</v>
      </c>
      <c r="Z826" s="12"/>
      <c r="AA826" s="12"/>
      <c r="AB826" s="59"/>
      <c r="AC826" s="59"/>
      <c r="AD826" s="59"/>
      <c r="AE826" s="59"/>
      <c r="AF826" s="260">
        <f ca="1">+TODAY()-AE826</f>
        <v>44156</v>
      </c>
      <c r="AG826" s="59"/>
      <c r="AH826" s="59"/>
      <c r="AI826" s="22"/>
      <c r="AJ826" s="22"/>
      <c r="AK826" s="21"/>
      <c r="AL826" s="22"/>
      <c r="AM826" s="24">
        <v>1</v>
      </c>
      <c r="AN826" s="21" t="s">
        <v>58</v>
      </c>
      <c r="AO826" s="21"/>
      <c r="AP826" s="21" t="s">
        <v>73</v>
      </c>
      <c r="AQ826" s="21"/>
      <c r="AR826" s="21"/>
      <c r="AS826" s="21"/>
      <c r="AT826" s="21"/>
      <c r="AU826" s="4" t="s">
        <v>11259</v>
      </c>
      <c r="AV826" s="23" t="s">
        <v>61</v>
      </c>
      <c r="AW826" s="8" t="s">
        <v>61</v>
      </c>
      <c r="AX826" s="10" t="str">
        <f>IF(AW826="","Vacio",IF(AV826=AW826,"Igual","Diferente"))</f>
        <v>Igual</v>
      </c>
      <c r="AY826" s="26"/>
      <c r="AZ826" s="26"/>
      <c r="BA826" s="6">
        <f ca="1">+IF(L826&gt;21,"Revisar",0)</f>
        <v>0</v>
      </c>
      <c r="BB826" s="26" t="s">
        <v>62</v>
      </c>
      <c r="BC826" s="85" t="s">
        <v>63</v>
      </c>
      <c r="BD826" s="26">
        <v>0</v>
      </c>
      <c r="BE826" s="26">
        <v>0</v>
      </c>
    </row>
    <row r="827" spans="1:57" x14ac:dyDescent="0.25">
      <c r="A827" s="26" t="str">
        <f>CONCATENATE(E827,"_",Y827)</f>
        <v>20529096195_PCR-LAP1452</v>
      </c>
      <c r="B827" s="26" t="str">
        <f>CONCATENATE(E827,"_",Z827)</f>
        <v>20529096195_</v>
      </c>
      <c r="C827" s="22">
        <v>44123</v>
      </c>
      <c r="D827" s="22">
        <v>44153</v>
      </c>
      <c r="E827" s="108">
        <v>20529096195</v>
      </c>
      <c r="F827" s="12" t="s">
        <v>3168</v>
      </c>
      <c r="G827" s="21" t="s">
        <v>4122</v>
      </c>
      <c r="H827" s="21" t="s">
        <v>4123</v>
      </c>
      <c r="I827" s="22">
        <v>44123</v>
      </c>
      <c r="J827" s="22">
        <v>44153</v>
      </c>
      <c r="K827" s="23"/>
      <c r="L827" s="9">
        <f ca="1">+TODAY()-J827</f>
        <v>3</v>
      </c>
      <c r="M827" s="10">
        <v>79</v>
      </c>
      <c r="N827" s="90"/>
      <c r="O827" s="10" t="str">
        <f>IF(N827="","Vacio",IF(M827=N827,"Igual","Diferente"))</f>
        <v>Vacio</v>
      </c>
      <c r="P827" s="10"/>
      <c r="Q827" s="90"/>
      <c r="R827" s="10" t="str">
        <f>IF(Q827="","Vacio",IF(P827=Q827,"Igual","Diferente"))</f>
        <v>Vacio</v>
      </c>
      <c r="S827" s="2">
        <f>+M827+P827/3.5</f>
        <v>79</v>
      </c>
      <c r="T827" s="2">
        <f ca="1">+IF(L827&gt;=0,IF(L827&lt;30,S827*1,IF(60&gt;L827,S827*2,IF(90&gt;L827,S827*3,IF(120&gt;L827,S827*4,IF(150&gt;L827,S827*5,IF(180&gt;L827,S827*6,IF(210&gt;L827,S827*7))))))),0)</f>
        <v>79</v>
      </c>
      <c r="U827" s="3" t="str">
        <f ca="1">+IF(L827&lt;0,0,IF(L827&lt;8,$A$1,IF(L827&lt;15,$B$1,IF(L827&lt;22,$C$1,IF(L827&lt;30,$D$1,IF(L827&lt;60,$H$1,IF(L827&lt;90,$I$1,IF(L827&lt;120,$J$1,IF(L827&lt;150,$K$1,IF(L827&lt;180,$L$1,IF(L827&lt;210,$E$1)))))))))))</f>
        <v>CONCATENACIÓN LAPTOP ACTUAL</v>
      </c>
      <c r="V827" s="21" t="s">
        <v>4124</v>
      </c>
      <c r="W827" s="24" t="s">
        <v>4125</v>
      </c>
      <c r="X827" s="22">
        <v>44001</v>
      </c>
      <c r="Y827" s="12" t="s">
        <v>3168</v>
      </c>
      <c r="Z827" s="12"/>
      <c r="AA827" s="12"/>
      <c r="AB827" s="59"/>
      <c r="AC827" s="59"/>
      <c r="AD827" s="59"/>
      <c r="AE827" s="59"/>
      <c r="AF827" s="260">
        <f ca="1">+TODAY()-AE827</f>
        <v>44156</v>
      </c>
      <c r="AG827" s="59"/>
      <c r="AH827" s="59"/>
      <c r="AI827" s="22"/>
      <c r="AJ827" s="22"/>
      <c r="AK827" s="21"/>
      <c r="AL827" s="22"/>
      <c r="AM827" s="24">
        <v>1</v>
      </c>
      <c r="AN827" s="21" t="s">
        <v>58</v>
      </c>
      <c r="AO827" s="21"/>
      <c r="AP827" s="21" t="s">
        <v>3312</v>
      </c>
      <c r="AQ827" s="21"/>
      <c r="AR827" s="21"/>
      <c r="AS827" s="21"/>
      <c r="AT827" s="21"/>
      <c r="AU827" s="4" t="s">
        <v>11259</v>
      </c>
      <c r="AV827" s="23" t="s">
        <v>61</v>
      </c>
      <c r="AW827" s="8" t="s">
        <v>61</v>
      </c>
      <c r="AX827" s="10" t="str">
        <f>IF(AW827="","Vacio",IF(AV827=AW827,"Igual","Diferente"))</f>
        <v>Igual</v>
      </c>
      <c r="AY827" s="26"/>
      <c r="AZ827" s="26"/>
      <c r="BA827" s="6">
        <f ca="1">+IF(L827&gt;21,"Revisar",0)</f>
        <v>0</v>
      </c>
      <c r="BB827" s="26" t="s">
        <v>62</v>
      </c>
      <c r="BC827" s="85" t="s">
        <v>63</v>
      </c>
      <c r="BD827" s="26">
        <v>0</v>
      </c>
      <c r="BE827" s="26">
        <v>0</v>
      </c>
    </row>
    <row r="828" spans="1:57" x14ac:dyDescent="0.25">
      <c r="A828" s="26" t="str">
        <f>CONCATENATE(E828,"_",Y828)</f>
        <v>20529096195_PCR-LAP1453</v>
      </c>
      <c r="B828" s="26" t="str">
        <f>CONCATENATE(E828,"_",Z828)</f>
        <v>20529096195_</v>
      </c>
      <c r="C828" s="22">
        <v>44123</v>
      </c>
      <c r="D828" s="22">
        <v>44153</v>
      </c>
      <c r="E828" s="108">
        <v>20529096195</v>
      </c>
      <c r="F828" s="12" t="s">
        <v>4126</v>
      </c>
      <c r="G828" s="21" t="s">
        <v>4122</v>
      </c>
      <c r="H828" s="21" t="s">
        <v>4123</v>
      </c>
      <c r="I828" s="22">
        <v>44123</v>
      </c>
      <c r="J828" s="22">
        <v>44153</v>
      </c>
      <c r="K828" s="23"/>
      <c r="L828" s="9">
        <f ca="1">+TODAY()-J828</f>
        <v>3</v>
      </c>
      <c r="M828" s="10">
        <v>79</v>
      </c>
      <c r="N828" s="90"/>
      <c r="O828" s="10" t="str">
        <f>IF(N828="","Vacio",IF(M828=N828,"Igual","Diferente"))</f>
        <v>Vacio</v>
      </c>
      <c r="P828" s="10"/>
      <c r="Q828" s="90"/>
      <c r="R828" s="10" t="str">
        <f>IF(Q828="","Vacio",IF(P828=Q828,"Igual","Diferente"))</f>
        <v>Vacio</v>
      </c>
      <c r="S828" s="2">
        <f>+M828+P828/3.5</f>
        <v>79</v>
      </c>
      <c r="T828" s="2">
        <f ca="1">+IF(L828&gt;=0,IF(L828&lt;30,S828*1,IF(60&gt;L828,S828*2,IF(90&gt;L828,S828*3,IF(120&gt;L828,S828*4,IF(150&gt;L828,S828*5,IF(180&gt;L828,S828*6,IF(210&gt;L828,S828*7))))))),0)</f>
        <v>79</v>
      </c>
      <c r="U828" s="3" t="str">
        <f ca="1">+IF(L828&lt;0,0,IF(L828&lt;8,$A$1,IF(L828&lt;15,$B$1,IF(L828&lt;22,$C$1,IF(L828&lt;30,$D$1,IF(L828&lt;60,$H$1,IF(L828&lt;90,$I$1,IF(L828&lt;120,$J$1,IF(L828&lt;150,$K$1,IF(L828&lt;180,$L$1,IF(L828&lt;210,$E$1)))))))))))</f>
        <v>CONCATENACIÓN LAPTOP ACTUAL</v>
      </c>
      <c r="V828" s="21" t="s">
        <v>4124</v>
      </c>
      <c r="W828" s="24" t="s">
        <v>4125</v>
      </c>
      <c r="X828" s="22">
        <v>44001</v>
      </c>
      <c r="Y828" s="12" t="s">
        <v>4126</v>
      </c>
      <c r="Z828" s="12"/>
      <c r="AA828" s="12"/>
      <c r="AB828" s="59"/>
      <c r="AC828" s="59"/>
      <c r="AD828" s="59"/>
      <c r="AE828" s="59"/>
      <c r="AF828" s="260">
        <f ca="1">+TODAY()-AE828</f>
        <v>44156</v>
      </c>
      <c r="AG828" s="59"/>
      <c r="AH828" s="59"/>
      <c r="AI828" s="22"/>
      <c r="AJ828" s="22"/>
      <c r="AK828" s="21"/>
      <c r="AL828" s="22"/>
      <c r="AM828" s="24">
        <v>1</v>
      </c>
      <c r="AN828" s="21" t="s">
        <v>58</v>
      </c>
      <c r="AO828" s="21"/>
      <c r="AP828" s="21" t="s">
        <v>3312</v>
      </c>
      <c r="AQ828" s="21"/>
      <c r="AR828" s="21"/>
      <c r="AS828" s="21"/>
      <c r="AT828" s="21"/>
      <c r="AU828" s="4" t="s">
        <v>11259</v>
      </c>
      <c r="AV828" s="23" t="s">
        <v>61</v>
      </c>
      <c r="AW828" s="8" t="s">
        <v>61</v>
      </c>
      <c r="AX828" s="10" t="str">
        <f>IF(AW828="","Vacio",IF(AV828=AW828,"Igual","Diferente"))</f>
        <v>Igual</v>
      </c>
      <c r="AY828" s="26"/>
      <c r="AZ828" s="26"/>
      <c r="BA828" s="6">
        <f ca="1">+IF(L828&gt;21,"Revisar",0)</f>
        <v>0</v>
      </c>
      <c r="BB828" s="26" t="s">
        <v>62</v>
      </c>
      <c r="BC828" s="85" t="s">
        <v>63</v>
      </c>
      <c r="BD828" s="26">
        <v>0</v>
      </c>
      <c r="BE828" s="26">
        <v>0</v>
      </c>
    </row>
    <row r="829" spans="1:57" x14ac:dyDescent="0.25">
      <c r="A829" s="26" t="str">
        <f>CONCATENATE(E829,"_",Y829)</f>
        <v>20513188626_PCR-LAP1454</v>
      </c>
      <c r="B829" s="26" t="str">
        <f>CONCATENATE(E829,"_",Z829)</f>
        <v>20513188626_</v>
      </c>
      <c r="C829" s="7">
        <v>44105</v>
      </c>
      <c r="D829" s="7">
        <v>44135</v>
      </c>
      <c r="E829" s="108">
        <v>20513188626</v>
      </c>
      <c r="F829" s="12" t="s">
        <v>604</v>
      </c>
      <c r="G829" s="4" t="s">
        <v>594</v>
      </c>
      <c r="H829" s="4" t="s">
        <v>595</v>
      </c>
      <c r="I829" s="7">
        <v>44105</v>
      </c>
      <c r="J829" s="7">
        <v>44135</v>
      </c>
      <c r="K829" s="8"/>
      <c r="L829" s="9">
        <f ca="1">+TODAY()-J829</f>
        <v>21</v>
      </c>
      <c r="M829" s="10">
        <v>73</v>
      </c>
      <c r="N829" s="90"/>
      <c r="O829" s="10" t="str">
        <f>IF(N829="","Vacio",IF(M829=N829,"Igual","Diferente"))</f>
        <v>Vacio</v>
      </c>
      <c r="P829" s="10"/>
      <c r="Q829" s="90"/>
      <c r="R829" s="10" t="str">
        <f>IF(Q829="","Vacio",IF(P829=Q829,"Igual","Diferente"))</f>
        <v>Vacio</v>
      </c>
      <c r="S829" s="2">
        <f>+M829+P829/3.5</f>
        <v>73</v>
      </c>
      <c r="T829" s="2">
        <f ca="1">+IF(L829&gt;=0,IF(L829&lt;30,S829*1,IF(60&gt;L829,S829*2,IF(90&gt;L829,S829*3,IF(120&gt;L829,S829*4,IF(150&gt;L829,S829*5,IF(180&gt;L829,S829*6,IF(210&gt;L829,S829*7))))))),0)</f>
        <v>73</v>
      </c>
      <c r="U829" s="3" t="str">
        <f ca="1">+IF(L829&lt;0,0,IF(L829&lt;8,$A$1,IF(L829&lt;15,$B$1,IF(L829&lt;22,$C$1,IF(L829&lt;30,$D$1,IF(L829&lt;60,$H$1,IF(L829&lt;90,$I$1,IF(L829&lt;120,$J$1,IF(L829&lt;150,$K$1,IF(L829&lt;180,$L$1,IF(L829&lt;210,$E$1)))))))))))</f>
        <v>Fecha inicio Plazo Alquiler</v>
      </c>
      <c r="V829" s="4" t="s">
        <v>602</v>
      </c>
      <c r="W829" s="11" t="s">
        <v>603</v>
      </c>
      <c r="X829" s="7">
        <v>43610</v>
      </c>
      <c r="Y829" s="12" t="s">
        <v>604</v>
      </c>
      <c r="Z829" s="12"/>
      <c r="AA829" s="12"/>
      <c r="AB829" s="13"/>
      <c r="AC829" s="13"/>
      <c r="AD829" s="13"/>
      <c r="AE829" s="13"/>
      <c r="AF829" s="260">
        <f ca="1">+TODAY()-AE829</f>
        <v>44156</v>
      </c>
      <c r="AG829" s="13"/>
      <c r="AH829" s="13"/>
      <c r="AI829" s="7" t="s">
        <v>605</v>
      </c>
      <c r="AJ829" s="27" t="s">
        <v>606</v>
      </c>
      <c r="AK829" s="4" t="s">
        <v>438</v>
      </c>
      <c r="AL829" s="7">
        <v>43960</v>
      </c>
      <c r="AM829" s="11">
        <v>1</v>
      </c>
      <c r="AN829" s="4" t="s">
        <v>58</v>
      </c>
      <c r="AO829" s="4"/>
      <c r="AP829" s="4" t="s">
        <v>306</v>
      </c>
      <c r="AQ829" s="4"/>
      <c r="AR829" s="4"/>
      <c r="AS829" s="4"/>
      <c r="AT829" s="4"/>
      <c r="AU829" s="4" t="s">
        <v>429</v>
      </c>
      <c r="AV829" s="8" t="s">
        <v>61</v>
      </c>
      <c r="AW829" s="8" t="s">
        <v>61</v>
      </c>
      <c r="AX829" s="10" t="str">
        <f>IF(AW829="","Vacio",IF(AV829=AW829,"Igual","Diferente"))</f>
        <v>Igual</v>
      </c>
      <c r="AY829" s="85"/>
      <c r="AZ829" s="85"/>
      <c r="BA829" s="6">
        <f ca="1">+IF(L829&gt;21,"Revisar",0)</f>
        <v>0</v>
      </c>
      <c r="BB829" s="26" t="s">
        <v>62</v>
      </c>
      <c r="BC829" s="85" t="s">
        <v>63</v>
      </c>
      <c r="BD829" s="26">
        <v>0</v>
      </c>
      <c r="BE829" s="26">
        <v>0</v>
      </c>
    </row>
    <row r="830" spans="1:57" x14ac:dyDescent="0.25">
      <c r="A830" s="26" t="str">
        <f>CONCATENATE(E830,"_",Y830)</f>
        <v>20513188626_PCR-LAP1455</v>
      </c>
      <c r="B830" s="26" t="str">
        <f>CONCATENATE(E830,"_",Z830)</f>
        <v>20513188626_</v>
      </c>
      <c r="C830" s="7">
        <v>44105</v>
      </c>
      <c r="D830" s="7">
        <v>44135</v>
      </c>
      <c r="E830" s="108">
        <v>20513188626</v>
      </c>
      <c r="F830" s="12" t="s">
        <v>608</v>
      </c>
      <c r="G830" s="4" t="s">
        <v>594</v>
      </c>
      <c r="H830" s="4" t="s">
        <v>595</v>
      </c>
      <c r="I830" s="7">
        <v>44105</v>
      </c>
      <c r="J830" s="7">
        <v>44135</v>
      </c>
      <c r="K830" s="8"/>
      <c r="L830" s="9">
        <f ca="1">+TODAY()-J830</f>
        <v>21</v>
      </c>
      <c r="M830" s="10">
        <v>73</v>
      </c>
      <c r="N830" s="90"/>
      <c r="O830" s="10" t="str">
        <f>IF(N830="","Vacio",IF(M830=N830,"Igual","Diferente"))</f>
        <v>Vacio</v>
      </c>
      <c r="P830" s="10"/>
      <c r="Q830" s="90"/>
      <c r="R830" s="10" t="str">
        <f>IF(Q830="","Vacio",IF(P830=Q830,"Igual","Diferente"))</f>
        <v>Vacio</v>
      </c>
      <c r="S830" s="2">
        <f>+M830+P830/3.5</f>
        <v>73</v>
      </c>
      <c r="T830" s="2">
        <f ca="1">+IF(L830&gt;=0,IF(L830&lt;30,S830*1,IF(60&gt;L830,S830*2,IF(90&gt;L830,S830*3,IF(120&gt;L830,S830*4,IF(150&gt;L830,S830*5,IF(180&gt;L830,S830*6,IF(210&gt;L830,S830*7))))))),0)</f>
        <v>73</v>
      </c>
      <c r="U830" s="3" t="str">
        <f ca="1">+IF(L830&lt;0,0,IF(L830&lt;8,$A$1,IF(L830&lt;15,$B$1,IF(L830&lt;22,$C$1,IF(L830&lt;30,$D$1,IF(L830&lt;60,$H$1,IF(L830&lt;90,$I$1,IF(L830&lt;120,$J$1,IF(L830&lt;150,$K$1,IF(L830&lt;180,$L$1,IF(L830&lt;210,$E$1)))))))))))</f>
        <v>Fecha inicio Plazo Alquiler</v>
      </c>
      <c r="V830" s="4" t="s">
        <v>602</v>
      </c>
      <c r="W830" s="11" t="s">
        <v>607</v>
      </c>
      <c r="X830" s="7">
        <v>43611</v>
      </c>
      <c r="Y830" s="12" t="s">
        <v>608</v>
      </c>
      <c r="Z830" s="12"/>
      <c r="AA830" s="12"/>
      <c r="AB830" s="13"/>
      <c r="AC830" s="13"/>
      <c r="AD830" s="13"/>
      <c r="AE830" s="13"/>
      <c r="AF830" s="260">
        <f ca="1">+TODAY()-AE830</f>
        <v>44156</v>
      </c>
      <c r="AG830" s="13"/>
      <c r="AH830" s="13"/>
      <c r="AI830" s="7" t="s">
        <v>605</v>
      </c>
      <c r="AJ830" s="27" t="s">
        <v>606</v>
      </c>
      <c r="AK830" s="4" t="s">
        <v>438</v>
      </c>
      <c r="AL830" s="7">
        <v>43960</v>
      </c>
      <c r="AM830" s="11">
        <v>1</v>
      </c>
      <c r="AN830" s="4" t="s">
        <v>58</v>
      </c>
      <c r="AO830" s="4"/>
      <c r="AP830" s="4" t="s">
        <v>306</v>
      </c>
      <c r="AQ830" s="4"/>
      <c r="AR830" s="4"/>
      <c r="AS830" s="4"/>
      <c r="AT830" s="4"/>
      <c r="AU830" s="4" t="s">
        <v>429</v>
      </c>
      <c r="AV830" s="8" t="s">
        <v>61</v>
      </c>
      <c r="AW830" s="8" t="s">
        <v>61</v>
      </c>
      <c r="AX830" s="10" t="str">
        <f>IF(AW830="","Vacio",IF(AV830=AW830,"Igual","Diferente"))</f>
        <v>Igual</v>
      </c>
      <c r="AY830" s="85"/>
      <c r="AZ830" s="85"/>
      <c r="BA830" s="6">
        <f ca="1">+IF(L830&gt;21,"Revisar",0)</f>
        <v>0</v>
      </c>
      <c r="BB830" s="26" t="s">
        <v>62</v>
      </c>
      <c r="BC830" s="85" t="s">
        <v>63</v>
      </c>
      <c r="BD830" s="26">
        <v>0</v>
      </c>
      <c r="BE830" s="26">
        <v>0</v>
      </c>
    </row>
    <row r="831" spans="1:57" x14ac:dyDescent="0.25">
      <c r="A831" s="26" t="str">
        <f>CONCATENATE(E831,"_",Y831)</f>
        <v>20602985971_PCR-LAP1456</v>
      </c>
      <c r="B831" s="26" t="str">
        <f>CONCATENATE(E831,"_",Z831)</f>
        <v>20602985971_PCR-LAP1471</v>
      </c>
      <c r="C831" s="16">
        <v>44126</v>
      </c>
      <c r="D831" s="16">
        <v>44156</v>
      </c>
      <c r="E831" s="108">
        <v>20602985971</v>
      </c>
      <c r="F831" s="12" t="s">
        <v>3158</v>
      </c>
      <c r="G831" s="15" t="s">
        <v>3054</v>
      </c>
      <c r="H831" s="15" t="s">
        <v>3055</v>
      </c>
      <c r="I831" s="16">
        <v>44126</v>
      </c>
      <c r="J831" s="16">
        <v>44156</v>
      </c>
      <c r="K831" s="8"/>
      <c r="L831" s="9">
        <f ca="1">+TODAY()-J831</f>
        <v>0</v>
      </c>
      <c r="M831" s="29">
        <v>60</v>
      </c>
      <c r="N831" s="90"/>
      <c r="O831" s="10" t="str">
        <f>IF(N831="","Vacio",IF(M831=N831,"Igual","Diferente"))</f>
        <v>Vacio</v>
      </c>
      <c r="P831" s="29"/>
      <c r="Q831" s="90"/>
      <c r="R831" s="10" t="str">
        <f>IF(Q831="","Vacio",IF(P831=Q831,"Igual","Diferente"))</f>
        <v>Vacio</v>
      </c>
      <c r="S831" s="2">
        <f>+M831+P831/3.5</f>
        <v>60</v>
      </c>
      <c r="T831" s="2">
        <f ca="1">+IF(L831&gt;=0,IF(L831&lt;30,S831*1,IF(60&gt;L831,S831*2,IF(90&gt;L831,S831*3,IF(120&gt;L831,S831*4,IF(150&gt;L831,S831*5,IF(180&gt;L831,S831*6,IF(210&gt;L831,S831*7))))))),0)</f>
        <v>60</v>
      </c>
      <c r="U831" s="3" t="str">
        <f ca="1">+IF(L831&lt;0,0,IF(L831&lt;8,$A$1,IF(L831&lt;15,$B$1,IF(L831&lt;22,$C$1,IF(L831&lt;30,$D$1,IF(L831&lt;60,$H$1,IF(L831&lt;90,$I$1,IF(L831&lt;120,$J$1,IF(L831&lt;150,$K$1,IF(L831&lt;180,$L$1,IF(L831&lt;210,$E$1)))))))))))</f>
        <v>CONCATENACIÓN LAPTOP ACTUAL</v>
      </c>
      <c r="V831" s="4" t="s">
        <v>3156</v>
      </c>
      <c r="W831" s="11" t="s">
        <v>3157</v>
      </c>
      <c r="X831" s="7">
        <v>43605</v>
      </c>
      <c r="Y831" s="12" t="s">
        <v>3158</v>
      </c>
      <c r="Z831" s="12" t="s">
        <v>3159</v>
      </c>
      <c r="AA831" s="12"/>
      <c r="AB831" s="31"/>
      <c r="AC831" s="31"/>
      <c r="AD831" s="31"/>
      <c r="AE831" s="31"/>
      <c r="AF831" s="260">
        <f ca="1">+TODAY()-AE831</f>
        <v>44156</v>
      </c>
      <c r="AG831" s="31"/>
      <c r="AH831" s="31"/>
      <c r="AI831" s="16"/>
      <c r="AJ831" s="16"/>
      <c r="AK831" s="15" t="s">
        <v>65</v>
      </c>
      <c r="AL831" s="16"/>
      <c r="AM831" s="30">
        <v>1</v>
      </c>
      <c r="AN831" s="15" t="s">
        <v>58</v>
      </c>
      <c r="AO831" s="15"/>
      <c r="AP831" s="15" t="s">
        <v>306</v>
      </c>
      <c r="AQ831" s="15" t="s">
        <v>3160</v>
      </c>
      <c r="AR831" s="15"/>
      <c r="AS831" s="15"/>
      <c r="AT831" s="15"/>
      <c r="AU831" s="4" t="s">
        <v>111</v>
      </c>
      <c r="AV831" s="28" t="s">
        <v>61</v>
      </c>
      <c r="AW831" s="8" t="s">
        <v>61</v>
      </c>
      <c r="AX831" s="10" t="str">
        <f>IF(AW831="","Vacio",IF(AV831=AW831,"Igual","Diferente"))</f>
        <v>Igual</v>
      </c>
      <c r="AY831" s="26"/>
      <c r="AZ831" s="26"/>
      <c r="BA831" s="6">
        <f ca="1">+IF(L831&gt;21,"Revisar",0)</f>
        <v>0</v>
      </c>
      <c r="BB831" s="26" t="s">
        <v>62</v>
      </c>
      <c r="BC831" s="85" t="s">
        <v>63</v>
      </c>
      <c r="BD831" s="26">
        <v>0</v>
      </c>
      <c r="BE831" s="26">
        <v>0</v>
      </c>
    </row>
    <row r="832" spans="1:57" x14ac:dyDescent="0.25">
      <c r="A832" s="26" t="str">
        <f>CONCATENATE(E832,"_",Y832)</f>
        <v>20602985971_PCR-LAP1457</v>
      </c>
      <c r="B832" s="26" t="str">
        <f>CONCATENATE(E832,"_",Z832)</f>
        <v>20602985971_</v>
      </c>
      <c r="C832" s="16">
        <v>44126</v>
      </c>
      <c r="D832" s="16">
        <v>44156</v>
      </c>
      <c r="E832" s="108">
        <v>20602985971</v>
      </c>
      <c r="F832" s="12" t="s">
        <v>3161</v>
      </c>
      <c r="G832" s="15" t="s">
        <v>3054</v>
      </c>
      <c r="H832" s="15" t="s">
        <v>3055</v>
      </c>
      <c r="I832" s="16">
        <v>44126</v>
      </c>
      <c r="J832" s="16">
        <v>44156</v>
      </c>
      <c r="K832" s="8"/>
      <c r="L832" s="9">
        <f ca="1">+TODAY()-J832</f>
        <v>0</v>
      </c>
      <c r="M832" s="29">
        <v>60</v>
      </c>
      <c r="N832" s="90"/>
      <c r="O832" s="10" t="str">
        <f>IF(N832="","Vacio",IF(M832=N832,"Igual","Diferente"))</f>
        <v>Vacio</v>
      </c>
      <c r="P832" s="29"/>
      <c r="Q832" s="90"/>
      <c r="R832" s="10" t="str">
        <f>IF(Q832="","Vacio",IF(P832=Q832,"Igual","Diferente"))</f>
        <v>Vacio</v>
      </c>
      <c r="S832" s="2">
        <f>+M832+P832/3.5</f>
        <v>60</v>
      </c>
      <c r="T832" s="2">
        <f ca="1">+IF(L832&gt;=0,IF(L832&lt;30,S832*1,IF(60&gt;L832,S832*2,IF(90&gt;L832,S832*3,IF(120&gt;L832,S832*4,IF(150&gt;L832,S832*5,IF(180&gt;L832,S832*6,IF(210&gt;L832,S832*7))))))),0)</f>
        <v>60</v>
      </c>
      <c r="U832" s="3" t="str">
        <f ca="1">+IF(L832&lt;0,0,IF(L832&lt;8,$A$1,IF(L832&lt;15,$B$1,IF(L832&lt;22,$C$1,IF(L832&lt;30,$D$1,IF(L832&lt;60,$H$1,IF(L832&lt;90,$I$1,IF(L832&lt;120,$J$1,IF(L832&lt;150,$K$1,IF(L832&lt;180,$L$1,IF(L832&lt;210,$E$1)))))))))))</f>
        <v>CONCATENACIÓN LAPTOP ACTUAL</v>
      </c>
      <c r="V832" s="4" t="s">
        <v>3156</v>
      </c>
      <c r="W832" s="11" t="s">
        <v>3157</v>
      </c>
      <c r="X832" s="7">
        <v>43605</v>
      </c>
      <c r="Y832" s="12" t="s">
        <v>3161</v>
      </c>
      <c r="Z832" s="12"/>
      <c r="AA832" s="12"/>
      <c r="AB832" s="31"/>
      <c r="AC832" s="31"/>
      <c r="AD832" s="31"/>
      <c r="AE832" s="31"/>
      <c r="AF832" s="260">
        <f ca="1">+TODAY()-AE832</f>
        <v>44156</v>
      </c>
      <c r="AG832" s="31"/>
      <c r="AH832" s="31"/>
      <c r="AI832" s="16"/>
      <c r="AJ832" s="16"/>
      <c r="AK832" s="15" t="s">
        <v>65</v>
      </c>
      <c r="AL832" s="16"/>
      <c r="AM832" s="30">
        <v>1</v>
      </c>
      <c r="AN832" s="15" t="s">
        <v>58</v>
      </c>
      <c r="AO832" s="15"/>
      <c r="AP832" s="15" t="s">
        <v>306</v>
      </c>
      <c r="AQ832" s="15" t="s">
        <v>3160</v>
      </c>
      <c r="AR832" s="15"/>
      <c r="AS832" s="15"/>
      <c r="AT832" s="15"/>
      <c r="AU832" s="4" t="s">
        <v>111</v>
      </c>
      <c r="AV832" s="28" t="s">
        <v>61</v>
      </c>
      <c r="AW832" s="8" t="s">
        <v>61</v>
      </c>
      <c r="AX832" s="10" t="str">
        <f>IF(AW832="","Vacio",IF(AV832=AW832,"Igual","Diferente"))</f>
        <v>Igual</v>
      </c>
      <c r="AY832" s="26"/>
      <c r="AZ832" s="26"/>
      <c r="BA832" s="6">
        <f ca="1">+IF(L832&gt;21,"Revisar",0)</f>
        <v>0</v>
      </c>
      <c r="BB832" s="26" t="s">
        <v>62</v>
      </c>
      <c r="BC832" s="85" t="s">
        <v>63</v>
      </c>
      <c r="BD832" s="26">
        <v>0</v>
      </c>
      <c r="BE832" s="26">
        <v>0</v>
      </c>
    </row>
    <row r="833" spans="1:57" x14ac:dyDescent="0.25">
      <c r="A833" s="26" t="str">
        <f>CONCATENATE(E833,"_",Y833)</f>
        <v>20513188626_PCR-LAP1458</v>
      </c>
      <c r="B833" s="26" t="str">
        <f>CONCATENATE(E833,"_",Z833)</f>
        <v>20513188626_</v>
      </c>
      <c r="C833" s="7">
        <v>44105</v>
      </c>
      <c r="D833" s="7">
        <v>44135</v>
      </c>
      <c r="E833" s="108">
        <v>20513188626</v>
      </c>
      <c r="F833" s="12" t="s">
        <v>610</v>
      </c>
      <c r="G833" s="4" t="s">
        <v>594</v>
      </c>
      <c r="H833" s="4" t="s">
        <v>595</v>
      </c>
      <c r="I833" s="7">
        <v>44105</v>
      </c>
      <c r="J833" s="7">
        <v>44135</v>
      </c>
      <c r="K833" s="8"/>
      <c r="L833" s="9">
        <f ca="1">+TODAY()-J833</f>
        <v>21</v>
      </c>
      <c r="M833" s="10">
        <v>73</v>
      </c>
      <c r="N833" s="90"/>
      <c r="O833" s="10" t="str">
        <f>IF(N833="","Vacio",IF(M833=N833,"Igual","Diferente"))</f>
        <v>Vacio</v>
      </c>
      <c r="P833" s="10"/>
      <c r="Q833" s="90"/>
      <c r="R833" s="10" t="str">
        <f>IF(Q833="","Vacio",IF(P833=Q833,"Igual","Diferente"))</f>
        <v>Vacio</v>
      </c>
      <c r="S833" s="2">
        <f>+M833+P833/3.5</f>
        <v>73</v>
      </c>
      <c r="T833" s="2">
        <f ca="1">+IF(L833&gt;=0,IF(L833&lt;30,S833*1,IF(60&gt;L833,S833*2,IF(90&gt;L833,S833*3,IF(120&gt;L833,S833*4,IF(150&gt;L833,S833*5,IF(180&gt;L833,S833*6,IF(210&gt;L833,S833*7))))))),0)</f>
        <v>73</v>
      </c>
      <c r="U833" s="3" t="str">
        <f ca="1">+IF(L833&lt;0,0,IF(L833&lt;8,$A$1,IF(L833&lt;15,$B$1,IF(L833&lt;22,$C$1,IF(L833&lt;30,$D$1,IF(L833&lt;60,$H$1,IF(L833&lt;90,$I$1,IF(L833&lt;120,$J$1,IF(L833&lt;150,$K$1,IF(L833&lt;180,$L$1,IF(L833&lt;210,$E$1)))))))))))</f>
        <v>Fecha inicio Plazo Alquiler</v>
      </c>
      <c r="V833" s="4" t="s">
        <v>602</v>
      </c>
      <c r="W833" s="11" t="s">
        <v>609</v>
      </c>
      <c r="X833" s="7">
        <v>43608</v>
      </c>
      <c r="Y833" s="12" t="s">
        <v>610</v>
      </c>
      <c r="Z833" s="12"/>
      <c r="AA833" s="12"/>
      <c r="AB833" s="13"/>
      <c r="AC833" s="13"/>
      <c r="AD833" s="13"/>
      <c r="AE833" s="13"/>
      <c r="AF833" s="260">
        <f ca="1">+TODAY()-AE833</f>
        <v>44156</v>
      </c>
      <c r="AG833" s="13"/>
      <c r="AH833" s="13"/>
      <c r="AI833" s="7" t="s">
        <v>605</v>
      </c>
      <c r="AJ833" s="27" t="s">
        <v>606</v>
      </c>
      <c r="AK833" s="4" t="s">
        <v>438</v>
      </c>
      <c r="AL833" s="7">
        <v>43960</v>
      </c>
      <c r="AM833" s="11">
        <v>1</v>
      </c>
      <c r="AN833" s="4" t="s">
        <v>58</v>
      </c>
      <c r="AO833" s="4"/>
      <c r="AP833" s="4" t="s">
        <v>306</v>
      </c>
      <c r="AQ833" s="4"/>
      <c r="AR833" s="4"/>
      <c r="AS833" s="4"/>
      <c r="AT833" s="4"/>
      <c r="AU833" s="4" t="s">
        <v>429</v>
      </c>
      <c r="AV833" s="8" t="s">
        <v>61</v>
      </c>
      <c r="AW833" s="8" t="s">
        <v>61</v>
      </c>
      <c r="AX833" s="10" t="str">
        <f>IF(AW833="","Vacio",IF(AV833=AW833,"Igual","Diferente"))</f>
        <v>Igual</v>
      </c>
      <c r="AY833" s="85"/>
      <c r="AZ833" s="85"/>
      <c r="BA833" s="6">
        <f ca="1">+IF(L833&gt;21,"Revisar",0)</f>
        <v>0</v>
      </c>
      <c r="BB833" s="26" t="s">
        <v>62</v>
      </c>
      <c r="BC833" s="85" t="s">
        <v>63</v>
      </c>
      <c r="BD833" s="26">
        <v>0</v>
      </c>
      <c r="BE833" s="26">
        <v>0</v>
      </c>
    </row>
    <row r="834" spans="1:57" x14ac:dyDescent="0.25">
      <c r="A834" s="26" t="str">
        <f>CONCATENATE(E834,"_",Y834)</f>
        <v>20513188626_PCR-LAP1459</v>
      </c>
      <c r="B834" s="26" t="str">
        <f>CONCATENATE(E834,"_",Z834)</f>
        <v>20513188626_PCR-LAP0941</v>
      </c>
      <c r="C834" s="7">
        <v>44105</v>
      </c>
      <c r="D834" s="7">
        <v>44135</v>
      </c>
      <c r="E834" s="108">
        <v>20513188626</v>
      </c>
      <c r="F834" s="12" t="s">
        <v>613</v>
      </c>
      <c r="G834" s="4" t="s">
        <v>594</v>
      </c>
      <c r="H834" s="4" t="s">
        <v>595</v>
      </c>
      <c r="I834" s="7">
        <v>44105</v>
      </c>
      <c r="J834" s="7">
        <v>44135</v>
      </c>
      <c r="K834" s="8" t="s">
        <v>611</v>
      </c>
      <c r="L834" s="9">
        <f ca="1">+TODAY()-J834</f>
        <v>21</v>
      </c>
      <c r="M834" s="10">
        <v>73</v>
      </c>
      <c r="N834" s="90"/>
      <c r="O834" s="10" t="str">
        <f>IF(N834="","Vacio",IF(M834=N834,"Igual","Diferente"))</f>
        <v>Vacio</v>
      </c>
      <c r="P834" s="10"/>
      <c r="Q834" s="90"/>
      <c r="R834" s="10" t="str">
        <f>IF(Q834="","Vacio",IF(P834=Q834,"Igual","Diferente"))</f>
        <v>Vacio</v>
      </c>
      <c r="S834" s="2">
        <f>+M834+P834/3.5</f>
        <v>73</v>
      </c>
      <c r="T834" s="2">
        <f ca="1">+IF(L834&gt;=0,IF(L834&lt;30,S834*1,IF(60&gt;L834,S834*2,IF(90&gt;L834,S834*3,IF(120&gt;L834,S834*4,IF(150&gt;L834,S834*5,IF(180&gt;L834,S834*6,IF(210&gt;L834,S834*7))))))),0)</f>
        <v>73</v>
      </c>
      <c r="U834" s="3" t="str">
        <f ca="1">+IF(L834&lt;0,0,IF(L834&lt;8,$A$1,IF(L834&lt;15,$B$1,IF(L834&lt;22,$C$1,IF(L834&lt;30,$D$1,IF(L834&lt;60,$H$1,IF(L834&lt;90,$I$1,IF(L834&lt;120,$J$1,IF(L834&lt;150,$K$1,IF(L834&lt;180,$L$1,IF(L834&lt;210,$E$1)))))))))))</f>
        <v>Fecha inicio Plazo Alquiler</v>
      </c>
      <c r="V834" s="4" t="s">
        <v>602</v>
      </c>
      <c r="W834" s="11" t="s">
        <v>612</v>
      </c>
      <c r="X834" s="7">
        <v>43630</v>
      </c>
      <c r="Y834" s="12" t="s">
        <v>613</v>
      </c>
      <c r="Z834" s="12" t="s">
        <v>614</v>
      </c>
      <c r="AA834" s="12"/>
      <c r="AB834" s="13"/>
      <c r="AC834" s="13"/>
      <c r="AD834" s="13"/>
      <c r="AE834" s="13"/>
      <c r="AF834" s="260">
        <f ca="1">+TODAY()-AE834</f>
        <v>44156</v>
      </c>
      <c r="AG834" s="13"/>
      <c r="AH834" s="13"/>
      <c r="AI834" s="7"/>
      <c r="AJ834" s="7"/>
      <c r="AK834" s="4" t="s">
        <v>65</v>
      </c>
      <c r="AL834" s="7"/>
      <c r="AM834" s="11">
        <v>1</v>
      </c>
      <c r="AN834" s="4" t="s">
        <v>58</v>
      </c>
      <c r="AO834" s="4"/>
      <c r="AP834" s="4" t="s">
        <v>306</v>
      </c>
      <c r="AQ834" s="4"/>
      <c r="AR834" s="4"/>
      <c r="AS834" s="4"/>
      <c r="AT834" s="4"/>
      <c r="AU834" s="4" t="s">
        <v>429</v>
      </c>
      <c r="AV834" s="8" t="s">
        <v>61</v>
      </c>
      <c r="AW834" s="8" t="s">
        <v>61</v>
      </c>
      <c r="AX834" s="10" t="str">
        <f>IF(AW834="","Vacio",IF(AV834=AW834,"Igual","Diferente"))</f>
        <v>Igual</v>
      </c>
      <c r="AY834" s="85"/>
      <c r="AZ834" s="85"/>
      <c r="BA834" s="6">
        <f ca="1">+IF(L834&gt;21,"Revisar",0)</f>
        <v>0</v>
      </c>
      <c r="BB834" s="26" t="s">
        <v>62</v>
      </c>
      <c r="BC834" s="85" t="s">
        <v>63</v>
      </c>
      <c r="BD834" s="26">
        <v>0</v>
      </c>
      <c r="BE834" s="26">
        <v>0</v>
      </c>
    </row>
    <row r="835" spans="1:57" x14ac:dyDescent="0.25">
      <c r="A835" s="26" t="str">
        <f>CONCATENATE(E835,"_",Y835)</f>
        <v>20431445370_PCR-LAP1460</v>
      </c>
      <c r="B835" s="26" t="str">
        <f>CONCATENATE(E835,"_",Z835)</f>
        <v>20431445370_</v>
      </c>
      <c r="C835" s="7">
        <v>44105</v>
      </c>
      <c r="D835" s="7">
        <v>44134</v>
      </c>
      <c r="E835" s="108">
        <v>20431445370</v>
      </c>
      <c r="F835" s="12" t="s">
        <v>1508</v>
      </c>
      <c r="G835" s="4" t="s">
        <v>1487</v>
      </c>
      <c r="H835" s="4" t="s">
        <v>1488</v>
      </c>
      <c r="I835" s="7">
        <v>44105</v>
      </c>
      <c r="J835" s="7">
        <v>44134</v>
      </c>
      <c r="K835" s="8"/>
      <c r="L835" s="9">
        <f ca="1">+TODAY()-J835</f>
        <v>22</v>
      </c>
      <c r="M835" s="10">
        <v>85</v>
      </c>
      <c r="N835" s="90"/>
      <c r="O835" s="10" t="str">
        <f>IF(N835="","Vacio",IF(M835=N835,"Igual","Diferente"))</f>
        <v>Vacio</v>
      </c>
      <c r="P835" s="10"/>
      <c r="Q835" s="90"/>
      <c r="R835" s="10" t="str">
        <f>IF(Q835="","Vacio",IF(P835=Q835,"Igual","Diferente"))</f>
        <v>Vacio</v>
      </c>
      <c r="S835" s="2">
        <f>+M835+P835/3.5</f>
        <v>85</v>
      </c>
      <c r="T835" s="2">
        <f ca="1">+IF(L835&gt;=0,IF(L835&lt;30,S835*1,IF(60&gt;L835,S835*2,IF(90&gt;L835,S835*3,IF(120&gt;L835,S835*4,IF(150&gt;L835,S835*5,IF(180&gt;L835,S835*6,IF(210&gt;L835,S835*7))))))),0)</f>
        <v>85</v>
      </c>
      <c r="U835" s="3" t="str">
        <f ca="1">+IF(L835&lt;0,0,IF(L835&lt;8,$A$1,IF(L835&lt;15,$B$1,IF(L835&lt;22,$C$1,IF(L835&lt;30,$D$1,IF(L835&lt;60,$H$1,IF(L835&lt;90,$I$1,IF(L835&lt;120,$J$1,IF(L835&lt;150,$K$1,IF(L835&lt;180,$L$1,IF(L835&lt;210,$E$1)))))))))))</f>
        <v>Fecha vencimiento Plazo Alquiler</v>
      </c>
      <c r="V835" s="4" t="s">
        <v>1506</v>
      </c>
      <c r="W835" s="11" t="s">
        <v>1507</v>
      </c>
      <c r="X835" s="7">
        <v>43616</v>
      </c>
      <c r="Y835" s="12" t="s">
        <v>1508</v>
      </c>
      <c r="Z835" s="12"/>
      <c r="AA835" s="12"/>
      <c r="AB835" s="13"/>
      <c r="AC835" s="13"/>
      <c r="AD835" s="13"/>
      <c r="AE835" s="13"/>
      <c r="AF835" s="260">
        <f ca="1">+TODAY()-AE835</f>
        <v>44156</v>
      </c>
      <c r="AG835" s="13"/>
      <c r="AH835" s="13"/>
      <c r="AI835" s="7" t="s">
        <v>1489</v>
      </c>
      <c r="AJ835" s="27" t="s">
        <v>1490</v>
      </c>
      <c r="AK835" s="4" t="s">
        <v>1491</v>
      </c>
      <c r="AL835" s="7">
        <v>44347</v>
      </c>
      <c r="AM835" s="11">
        <v>1</v>
      </c>
      <c r="AN835" s="4" t="s">
        <v>58</v>
      </c>
      <c r="AO835" s="4"/>
      <c r="AP835" s="4" t="s">
        <v>66</v>
      </c>
      <c r="AQ835" s="4"/>
      <c r="AR835" s="4"/>
      <c r="AS835" s="4"/>
      <c r="AT835" s="4"/>
      <c r="AU835" s="4" t="s">
        <v>111</v>
      </c>
      <c r="AV835" s="8" t="s">
        <v>61</v>
      </c>
      <c r="AW835" s="8" t="s">
        <v>61</v>
      </c>
      <c r="AX835" s="10" t="str">
        <f>IF(AW835="","Vacio",IF(AV835=AW835,"Igual","Diferente"))</f>
        <v>Igual</v>
      </c>
      <c r="AY835" s="85"/>
      <c r="AZ835" s="85"/>
      <c r="BA835" s="6" t="str">
        <f ca="1">+IF(L835&gt;21,"Revisar",0)</f>
        <v>Revisar</v>
      </c>
      <c r="BB835" s="26" t="s">
        <v>62</v>
      </c>
      <c r="BC835" s="85" t="s">
        <v>120</v>
      </c>
      <c r="BD835" s="26">
        <v>0</v>
      </c>
      <c r="BE835" s="26">
        <v>0</v>
      </c>
    </row>
    <row r="836" spans="1:57" x14ac:dyDescent="0.25">
      <c r="A836" s="26" t="str">
        <f>CONCATENATE(E836,"_",Y836)</f>
        <v>20605383344_PCR-LAP1461</v>
      </c>
      <c r="B836" s="26" t="str">
        <f>CONCATENATE(E836,"_",Z836)</f>
        <v>20605383344_</v>
      </c>
      <c r="C836" s="7">
        <v>44132</v>
      </c>
      <c r="D836" s="7">
        <v>44162</v>
      </c>
      <c r="E836" s="108">
        <v>20605383344</v>
      </c>
      <c r="F836" s="12" t="s">
        <v>1823</v>
      </c>
      <c r="G836" s="4" t="s">
        <v>1797</v>
      </c>
      <c r="H836" s="4" t="s">
        <v>11308</v>
      </c>
      <c r="I836" s="7">
        <v>44132</v>
      </c>
      <c r="J836" s="7">
        <v>44162</v>
      </c>
      <c r="K836" s="8"/>
      <c r="L836" s="9">
        <f ca="1">+TODAY()-J836</f>
        <v>-6</v>
      </c>
      <c r="M836" s="10">
        <v>140</v>
      </c>
      <c r="N836" s="90"/>
      <c r="O836" s="10" t="str">
        <f>IF(N836="","Vacio",IF(M836=N836,"Igual","Diferente"))</f>
        <v>Vacio</v>
      </c>
      <c r="P836" s="10"/>
      <c r="Q836" s="90"/>
      <c r="R836" s="10" t="str">
        <f>IF(Q836="","Vacio",IF(P836=Q836,"Igual","Diferente"))</f>
        <v>Vacio</v>
      </c>
      <c r="S836" s="2">
        <f>+M836+P836/3.5</f>
        <v>140</v>
      </c>
      <c r="T836" s="2">
        <f ca="1">+IF(L836&gt;=0,IF(L836&lt;30,S836*1,IF(60&gt;L836,S836*2,IF(90&gt;L836,S836*3,IF(120&gt;L836,S836*4,IF(150&gt;L836,S836*5,IF(180&gt;L836,S836*6,IF(210&gt;L836,S836*7))))))),0)</f>
        <v>0</v>
      </c>
      <c r="U836" s="3">
        <f ca="1">+IF(L836&lt;0,0,IF(L836&lt;8,$A$1,IF(L836&lt;15,$B$1,IF(L836&lt;22,$C$1,IF(L836&lt;30,$D$1,IF(L836&lt;60,$H$1,IF(L836&lt;90,$I$1,IF(L836&lt;120,$J$1,IF(L836&lt;150,$K$1,IF(L836&lt;180,$L$1,IF(L836&lt;210,$E$1)))))))))))</f>
        <v>0</v>
      </c>
      <c r="V836" s="4" t="s">
        <v>1821</v>
      </c>
      <c r="W836" s="63" t="s">
        <v>1822</v>
      </c>
      <c r="X836" s="63">
        <v>43980</v>
      </c>
      <c r="Y836" s="12" t="s">
        <v>1823</v>
      </c>
      <c r="Z836" s="12"/>
      <c r="AA836" s="12"/>
      <c r="AB836" s="13"/>
      <c r="AC836" s="13"/>
      <c r="AD836" s="13"/>
      <c r="AE836" s="13"/>
      <c r="AF836" s="260">
        <f ca="1">+TODAY()-AE836</f>
        <v>44156</v>
      </c>
      <c r="AG836" s="13"/>
      <c r="AH836" s="13"/>
      <c r="AI836" s="7"/>
      <c r="AJ836" s="7"/>
      <c r="AK836" s="4"/>
      <c r="AL836" s="7"/>
      <c r="AM836" s="11"/>
      <c r="AN836" s="4"/>
      <c r="AO836" s="4"/>
      <c r="AP836" s="4"/>
      <c r="AQ836" s="4"/>
      <c r="AR836" s="4"/>
      <c r="AS836" s="4"/>
      <c r="AT836" s="4"/>
      <c r="AU836" s="4" t="s">
        <v>429</v>
      </c>
      <c r="AV836" s="8" t="s">
        <v>61</v>
      </c>
      <c r="AW836" s="8" t="s">
        <v>61</v>
      </c>
      <c r="AX836" s="10" t="str">
        <f>IF(AW836="","Vacio",IF(AV836=AW836,"Igual","Diferente"))</f>
        <v>Igual</v>
      </c>
      <c r="AY836" s="85"/>
      <c r="AZ836" s="85"/>
      <c r="BA836" s="6">
        <f ca="1">+IF(L836&gt;21,"Revisar",0)</f>
        <v>0</v>
      </c>
      <c r="BB836" s="26" t="s">
        <v>62</v>
      </c>
      <c r="BC836" s="85" t="s">
        <v>63</v>
      </c>
      <c r="BD836" s="26">
        <v>0</v>
      </c>
      <c r="BE836" s="26">
        <v>0</v>
      </c>
    </row>
    <row r="837" spans="1:57" x14ac:dyDescent="0.25">
      <c r="A837" s="26" t="str">
        <f>CONCATENATE(E837,"_",Y837)</f>
        <v>20529096195_PCR-LAP1462</v>
      </c>
      <c r="B837" s="26" t="str">
        <f>CONCATENATE(E837,"_",Z837)</f>
        <v>20529096195_</v>
      </c>
      <c r="C837" s="22">
        <v>44123</v>
      </c>
      <c r="D837" s="22">
        <v>44153</v>
      </c>
      <c r="E837" s="108">
        <v>20529096195</v>
      </c>
      <c r="F837" s="12" t="s">
        <v>4127</v>
      </c>
      <c r="G837" s="21" t="s">
        <v>4122</v>
      </c>
      <c r="H837" s="21" t="s">
        <v>4123</v>
      </c>
      <c r="I837" s="22">
        <v>44123</v>
      </c>
      <c r="J837" s="22">
        <v>44153</v>
      </c>
      <c r="K837" s="23"/>
      <c r="L837" s="9">
        <f ca="1">+TODAY()-J837</f>
        <v>3</v>
      </c>
      <c r="M837" s="10">
        <v>79</v>
      </c>
      <c r="N837" s="90"/>
      <c r="O837" s="10" t="str">
        <f>IF(N837="","Vacio",IF(M837=N837,"Igual","Diferente"))</f>
        <v>Vacio</v>
      </c>
      <c r="P837" s="10"/>
      <c r="Q837" s="90"/>
      <c r="R837" s="10" t="str">
        <f>IF(Q837="","Vacio",IF(P837=Q837,"Igual","Diferente"))</f>
        <v>Vacio</v>
      </c>
      <c r="S837" s="2">
        <f>+M837+P837/3.5</f>
        <v>79</v>
      </c>
      <c r="T837" s="2">
        <f ca="1">+IF(L837&gt;=0,IF(L837&lt;30,S837*1,IF(60&gt;L837,S837*2,IF(90&gt;L837,S837*3,IF(120&gt;L837,S837*4,IF(150&gt;L837,S837*5,IF(180&gt;L837,S837*6,IF(210&gt;L837,S837*7))))))),0)</f>
        <v>79</v>
      </c>
      <c r="U837" s="3" t="str">
        <f ca="1">+IF(L837&lt;0,0,IF(L837&lt;8,$A$1,IF(L837&lt;15,$B$1,IF(L837&lt;22,$C$1,IF(L837&lt;30,$D$1,IF(L837&lt;60,$H$1,IF(L837&lt;90,$I$1,IF(L837&lt;120,$J$1,IF(L837&lt;150,$K$1,IF(L837&lt;180,$L$1,IF(L837&lt;210,$E$1)))))))))))</f>
        <v>CONCATENACIÓN LAPTOP ACTUAL</v>
      </c>
      <c r="V837" s="21" t="s">
        <v>4124</v>
      </c>
      <c r="W837" s="24" t="s">
        <v>4125</v>
      </c>
      <c r="X837" s="22">
        <v>44001</v>
      </c>
      <c r="Y837" s="12" t="s">
        <v>4127</v>
      </c>
      <c r="Z837" s="12"/>
      <c r="AA837" s="12"/>
      <c r="AB837" s="59"/>
      <c r="AC837" s="59"/>
      <c r="AD837" s="59"/>
      <c r="AE837" s="59"/>
      <c r="AF837" s="260">
        <f ca="1">+TODAY()-AE837</f>
        <v>44156</v>
      </c>
      <c r="AG837" s="59"/>
      <c r="AH837" s="59"/>
      <c r="AI837" s="22"/>
      <c r="AJ837" s="22"/>
      <c r="AK837" s="21"/>
      <c r="AL837" s="22"/>
      <c r="AM837" s="24">
        <v>1</v>
      </c>
      <c r="AN837" s="21" t="s">
        <v>58</v>
      </c>
      <c r="AO837" s="21"/>
      <c r="AP837" s="21" t="s">
        <v>3312</v>
      </c>
      <c r="AQ837" s="21"/>
      <c r="AR837" s="21"/>
      <c r="AS837" s="21"/>
      <c r="AT837" s="21"/>
      <c r="AU837" s="4" t="s">
        <v>11259</v>
      </c>
      <c r="AV837" s="23" t="s">
        <v>61</v>
      </c>
      <c r="AW837" s="8" t="s">
        <v>61</v>
      </c>
      <c r="AX837" s="10" t="str">
        <f>IF(AW837="","Vacio",IF(AV837=AW837,"Igual","Diferente"))</f>
        <v>Igual</v>
      </c>
      <c r="AY837" s="26"/>
      <c r="AZ837" s="26"/>
      <c r="BA837" s="6">
        <f ca="1">+IF(L837&gt;21,"Revisar",0)</f>
        <v>0</v>
      </c>
      <c r="BB837" s="26" t="s">
        <v>62</v>
      </c>
      <c r="BC837" s="85" t="s">
        <v>63</v>
      </c>
      <c r="BD837" s="26">
        <v>0</v>
      </c>
      <c r="BE837" s="26">
        <v>0</v>
      </c>
    </row>
    <row r="838" spans="1:57" x14ac:dyDescent="0.25">
      <c r="A838" s="26" t="str">
        <f>CONCATENATE(E838,"_",Y838)</f>
        <v>20513188626_PCR-LAP1463</v>
      </c>
      <c r="B838" s="26" t="str">
        <f>CONCATENATE(E838,"_",Z838)</f>
        <v>20513188626_</v>
      </c>
      <c r="C838" s="7">
        <v>44105</v>
      </c>
      <c r="D838" s="7">
        <v>44135</v>
      </c>
      <c r="E838" s="108">
        <v>20513188626</v>
      </c>
      <c r="F838" s="12" t="s">
        <v>616</v>
      </c>
      <c r="G838" s="4" t="s">
        <v>594</v>
      </c>
      <c r="H838" s="4" t="s">
        <v>595</v>
      </c>
      <c r="I838" s="7">
        <v>44105</v>
      </c>
      <c r="J838" s="7">
        <v>44135</v>
      </c>
      <c r="K838" s="8"/>
      <c r="L838" s="9">
        <f ca="1">+TODAY()-J838</f>
        <v>21</v>
      </c>
      <c r="M838" s="10">
        <v>73</v>
      </c>
      <c r="N838" s="90"/>
      <c r="O838" s="10" t="str">
        <f>IF(N838="","Vacio",IF(M838=N838,"Igual","Diferente"))</f>
        <v>Vacio</v>
      </c>
      <c r="P838" s="10"/>
      <c r="Q838" s="90"/>
      <c r="R838" s="10" t="str">
        <f>IF(Q838="","Vacio",IF(P838=Q838,"Igual","Diferente"))</f>
        <v>Vacio</v>
      </c>
      <c r="S838" s="2">
        <f>+M838+P838/3.5</f>
        <v>73</v>
      </c>
      <c r="T838" s="2">
        <f ca="1">+IF(L838&gt;=0,IF(L838&lt;30,S838*1,IF(60&gt;L838,S838*2,IF(90&gt;L838,S838*3,IF(120&gt;L838,S838*4,IF(150&gt;L838,S838*5,IF(180&gt;L838,S838*6,IF(210&gt;L838,S838*7))))))),0)</f>
        <v>73</v>
      </c>
      <c r="U838" s="3" t="str">
        <f ca="1">+IF(L838&lt;0,0,IF(L838&lt;8,$A$1,IF(L838&lt;15,$B$1,IF(L838&lt;22,$C$1,IF(L838&lt;30,$D$1,IF(L838&lt;60,$H$1,IF(L838&lt;90,$I$1,IF(L838&lt;120,$J$1,IF(L838&lt;150,$K$1,IF(L838&lt;180,$L$1,IF(L838&lt;210,$E$1)))))))))))</f>
        <v>Fecha inicio Plazo Alquiler</v>
      </c>
      <c r="V838" s="4" t="s">
        <v>602</v>
      </c>
      <c r="W838" s="11" t="s">
        <v>615</v>
      </c>
      <c r="X838" s="7">
        <v>43612</v>
      </c>
      <c r="Y838" s="12" t="s">
        <v>616</v>
      </c>
      <c r="Z838" s="12"/>
      <c r="AA838" s="12"/>
      <c r="AB838" s="13"/>
      <c r="AC838" s="13"/>
      <c r="AD838" s="13"/>
      <c r="AE838" s="13"/>
      <c r="AF838" s="260">
        <f ca="1">+TODAY()-AE838</f>
        <v>44156</v>
      </c>
      <c r="AG838" s="13"/>
      <c r="AH838" s="13"/>
      <c r="AI838" s="7" t="s">
        <v>605</v>
      </c>
      <c r="AJ838" s="27" t="s">
        <v>606</v>
      </c>
      <c r="AK838" s="4" t="s">
        <v>438</v>
      </c>
      <c r="AL838" s="7">
        <v>43960</v>
      </c>
      <c r="AM838" s="11">
        <v>1</v>
      </c>
      <c r="AN838" s="4" t="s">
        <v>58</v>
      </c>
      <c r="AO838" s="4"/>
      <c r="AP838" s="4" t="s">
        <v>306</v>
      </c>
      <c r="AQ838" s="4"/>
      <c r="AR838" s="4"/>
      <c r="AS838" s="4"/>
      <c r="AT838" s="4"/>
      <c r="AU838" s="4" t="s">
        <v>429</v>
      </c>
      <c r="AV838" s="8" t="s">
        <v>61</v>
      </c>
      <c r="AW838" s="8" t="s">
        <v>61</v>
      </c>
      <c r="AX838" s="10" t="str">
        <f>IF(AW838="","Vacio",IF(AV838=AW838,"Igual","Diferente"))</f>
        <v>Igual</v>
      </c>
      <c r="AY838" s="85"/>
      <c r="AZ838" s="85"/>
      <c r="BA838" s="6">
        <f ca="1">+IF(L838&gt;21,"Revisar",0)</f>
        <v>0</v>
      </c>
      <c r="BB838" s="26" t="s">
        <v>62</v>
      </c>
      <c r="BC838" s="85" t="s">
        <v>63</v>
      </c>
      <c r="BD838" s="26">
        <v>0</v>
      </c>
      <c r="BE838" s="26">
        <v>0</v>
      </c>
    </row>
    <row r="839" spans="1:57" x14ac:dyDescent="0.25">
      <c r="A839" s="26" t="str">
        <f>CONCATENATE(E839,"_",Y839)</f>
        <v>20513188626_PCR-LAP1464</v>
      </c>
      <c r="B839" s="26" t="str">
        <f>CONCATENATE(E839,"_",Z839)</f>
        <v>20513188626_</v>
      </c>
      <c r="C839" s="7">
        <v>44105</v>
      </c>
      <c r="D839" s="7">
        <v>44135</v>
      </c>
      <c r="E839" s="108">
        <v>20513188626</v>
      </c>
      <c r="F839" s="12" t="s">
        <v>618</v>
      </c>
      <c r="G839" s="4" t="s">
        <v>594</v>
      </c>
      <c r="H839" s="4" t="s">
        <v>595</v>
      </c>
      <c r="I839" s="7">
        <v>44105</v>
      </c>
      <c r="J839" s="7">
        <v>44135</v>
      </c>
      <c r="K839" s="8"/>
      <c r="L839" s="9">
        <f ca="1">+TODAY()-J839</f>
        <v>21</v>
      </c>
      <c r="M839" s="10">
        <v>73</v>
      </c>
      <c r="N839" s="90"/>
      <c r="O839" s="10" t="str">
        <f>IF(N839="","Vacio",IF(M839=N839,"Igual","Diferente"))</f>
        <v>Vacio</v>
      </c>
      <c r="P839" s="10"/>
      <c r="Q839" s="90"/>
      <c r="R839" s="10" t="str">
        <f>IF(Q839="","Vacio",IF(P839=Q839,"Igual","Diferente"))</f>
        <v>Vacio</v>
      </c>
      <c r="S839" s="2">
        <f>+M839+P839/3.5</f>
        <v>73</v>
      </c>
      <c r="T839" s="2">
        <f ca="1">+IF(L839&gt;=0,IF(L839&lt;30,S839*1,IF(60&gt;L839,S839*2,IF(90&gt;L839,S839*3,IF(120&gt;L839,S839*4,IF(150&gt;L839,S839*5,IF(180&gt;L839,S839*6,IF(210&gt;L839,S839*7))))))),0)</f>
        <v>73</v>
      </c>
      <c r="U839" s="3" t="str">
        <f ca="1">+IF(L839&lt;0,0,IF(L839&lt;8,$A$1,IF(L839&lt;15,$B$1,IF(L839&lt;22,$C$1,IF(L839&lt;30,$D$1,IF(L839&lt;60,$H$1,IF(L839&lt;90,$I$1,IF(L839&lt;120,$J$1,IF(L839&lt;150,$K$1,IF(L839&lt;180,$L$1,IF(L839&lt;210,$E$1)))))))))))</f>
        <v>Fecha inicio Plazo Alquiler</v>
      </c>
      <c r="V839" s="4" t="s">
        <v>602</v>
      </c>
      <c r="W839" s="11" t="s">
        <v>617</v>
      </c>
      <c r="X839" s="7">
        <v>43613</v>
      </c>
      <c r="Y839" s="12" t="s">
        <v>618</v>
      </c>
      <c r="Z839" s="12"/>
      <c r="AA839" s="12"/>
      <c r="AB839" s="13"/>
      <c r="AC839" s="13"/>
      <c r="AD839" s="13"/>
      <c r="AE839" s="13"/>
      <c r="AF839" s="260">
        <f ca="1">+TODAY()-AE839</f>
        <v>44156</v>
      </c>
      <c r="AG839" s="13"/>
      <c r="AH839" s="13"/>
      <c r="AI839" s="7" t="s">
        <v>605</v>
      </c>
      <c r="AJ839" s="27" t="s">
        <v>606</v>
      </c>
      <c r="AK839" s="4" t="s">
        <v>438</v>
      </c>
      <c r="AL839" s="7">
        <v>43960</v>
      </c>
      <c r="AM839" s="11">
        <v>1</v>
      </c>
      <c r="AN839" s="4" t="s">
        <v>58</v>
      </c>
      <c r="AO839" s="4"/>
      <c r="AP839" s="4" t="s">
        <v>306</v>
      </c>
      <c r="AQ839" s="4"/>
      <c r="AR839" s="4"/>
      <c r="AS839" s="4"/>
      <c r="AT839" s="4"/>
      <c r="AU839" s="4" t="s">
        <v>429</v>
      </c>
      <c r="AV839" s="8" t="s">
        <v>61</v>
      </c>
      <c r="AW839" s="8" t="s">
        <v>61</v>
      </c>
      <c r="AX839" s="10" t="str">
        <f>IF(AW839="","Vacio",IF(AV839=AW839,"Igual","Diferente"))</f>
        <v>Igual</v>
      </c>
      <c r="AY839" s="85"/>
      <c r="AZ839" s="85"/>
      <c r="BA839" s="6">
        <f ca="1">+IF(L839&gt;21,"Revisar",0)</f>
        <v>0</v>
      </c>
      <c r="BB839" s="26" t="s">
        <v>62</v>
      </c>
      <c r="BC839" s="85" t="s">
        <v>63</v>
      </c>
      <c r="BD839" s="26">
        <v>0</v>
      </c>
      <c r="BE839" s="26">
        <v>0</v>
      </c>
    </row>
    <row r="840" spans="1:57" x14ac:dyDescent="0.25">
      <c r="A840" s="26" t="str">
        <f>CONCATENATE(E840,"_",Y840)</f>
        <v>20515314424_PCR-LAP1465</v>
      </c>
      <c r="B840" s="26" t="str">
        <f>CONCATENATE(E840,"_",Z840)</f>
        <v>20515314424_</v>
      </c>
      <c r="C840" s="7">
        <v>44134</v>
      </c>
      <c r="D840" s="7">
        <v>44164</v>
      </c>
      <c r="E840" s="108">
        <v>20515314424</v>
      </c>
      <c r="F840" s="12" t="s">
        <v>301</v>
      </c>
      <c r="G840" s="4" t="s">
        <v>915</v>
      </c>
      <c r="H840" s="4" t="s">
        <v>11288</v>
      </c>
      <c r="I840" s="7">
        <v>44134</v>
      </c>
      <c r="J840" s="7">
        <v>44164</v>
      </c>
      <c r="K840" s="8"/>
      <c r="L840" s="9">
        <f ca="1">+TODAY()-J840</f>
        <v>-8</v>
      </c>
      <c r="M840" s="10">
        <v>90</v>
      </c>
      <c r="N840" s="90"/>
      <c r="O840" s="10" t="str">
        <f>IF(N840="","Vacio",IF(M840=N840,"Igual","Diferente"))</f>
        <v>Vacio</v>
      </c>
      <c r="P840" s="10"/>
      <c r="Q840" s="90"/>
      <c r="R840" s="10" t="str">
        <f>IF(Q840="","Vacio",IF(P840=Q840,"Igual","Diferente"))</f>
        <v>Vacio</v>
      </c>
      <c r="S840" s="2">
        <f>+M840+P840/3.5</f>
        <v>90</v>
      </c>
      <c r="T840" s="2">
        <f ca="1">+IF(L840&gt;=0,IF(L840&lt;30,S840*1,IF(60&gt;L840,S840*2,IF(90&gt;L840,S840*3,IF(120&gt;L840,S840*4,IF(150&gt;L840,S840*5,IF(180&gt;L840,S840*6,IF(210&gt;L840,S840*7))))))),0)</f>
        <v>0</v>
      </c>
      <c r="U840" s="3">
        <f ca="1">+IF(L840&lt;0,0,IF(L840&lt;8,$A$1,IF(L840&lt;15,$B$1,IF(L840&lt;22,$C$1,IF(L840&lt;30,$D$1,IF(L840&lt;60,$H$1,IF(L840&lt;90,$I$1,IF(L840&lt;120,$J$1,IF(L840&lt;150,$K$1,IF(L840&lt;180,$L$1,IF(L840&lt;210,$E$1)))))))))))</f>
        <v>0</v>
      </c>
      <c r="V840" s="4" t="s">
        <v>933</v>
      </c>
      <c r="W840" s="11" t="s">
        <v>922</v>
      </c>
      <c r="X840" s="7">
        <v>44103</v>
      </c>
      <c r="Y840" s="12" t="s">
        <v>301</v>
      </c>
      <c r="Z840" s="12"/>
      <c r="AA840" s="12"/>
      <c r="AB840" s="13"/>
      <c r="AC840" s="13"/>
      <c r="AD840" s="13"/>
      <c r="AE840" s="13"/>
      <c r="AF840" s="260">
        <f ca="1">+TODAY()-AE840</f>
        <v>44156</v>
      </c>
      <c r="AG840" s="13"/>
      <c r="AH840" s="13"/>
      <c r="AI840" s="7"/>
      <c r="AJ840" s="7"/>
      <c r="AK840" s="4"/>
      <c r="AL840" s="7"/>
      <c r="AM840" s="11">
        <v>1</v>
      </c>
      <c r="AN840" s="4" t="s">
        <v>58</v>
      </c>
      <c r="AO840" s="4"/>
      <c r="AP840" s="4" t="s">
        <v>59</v>
      </c>
      <c r="AQ840" s="4"/>
      <c r="AR840" s="4"/>
      <c r="AS840" s="4"/>
      <c r="AT840" s="14"/>
      <c r="AU840" s="4" t="s">
        <v>11259</v>
      </c>
      <c r="AV840" s="8" t="s">
        <v>61</v>
      </c>
      <c r="AW840" s="8" t="s">
        <v>61</v>
      </c>
      <c r="AX840" s="10" t="str">
        <f>IF(AW840="","Vacio",IF(AV840=AW840,"Igual","Diferente"))</f>
        <v>Igual</v>
      </c>
      <c r="AY840" s="26"/>
      <c r="AZ840" s="26"/>
      <c r="BA840" s="6">
        <f ca="1">+IF(L840&gt;21,"Revisar",0)</f>
        <v>0</v>
      </c>
      <c r="BB840" s="26" t="s">
        <v>62</v>
      </c>
      <c r="BC840" s="85" t="s">
        <v>63</v>
      </c>
      <c r="BD840" s="26">
        <v>0</v>
      </c>
      <c r="BE840" s="26">
        <v>0</v>
      </c>
    </row>
    <row r="841" spans="1:57" x14ac:dyDescent="0.25">
      <c r="A841" s="26" t="str">
        <f>CONCATENATE(E841,"_",Y841)</f>
        <v>20602985971_PCR-LAP1467</v>
      </c>
      <c r="B841" s="26" t="str">
        <f>CONCATENATE(E841,"_",Z841)</f>
        <v>20602985971_</v>
      </c>
      <c r="C841" s="16">
        <v>44126</v>
      </c>
      <c r="D841" s="16">
        <v>44156</v>
      </c>
      <c r="E841" s="108">
        <v>20602985971</v>
      </c>
      <c r="F841" s="12" t="s">
        <v>3164</v>
      </c>
      <c r="G841" s="15" t="s">
        <v>3054</v>
      </c>
      <c r="H841" s="15" t="s">
        <v>3055</v>
      </c>
      <c r="I841" s="16">
        <v>44126</v>
      </c>
      <c r="J841" s="16">
        <v>44156</v>
      </c>
      <c r="K841" s="8"/>
      <c r="L841" s="9">
        <f ca="1">+TODAY()-J841</f>
        <v>0</v>
      </c>
      <c r="M841" s="29">
        <v>110.5</v>
      </c>
      <c r="N841" s="90"/>
      <c r="O841" s="10" t="str">
        <f>IF(N841="","Vacio",IF(M841=N841,"Igual","Diferente"))</f>
        <v>Vacio</v>
      </c>
      <c r="P841" s="29"/>
      <c r="Q841" s="90"/>
      <c r="R841" s="10" t="str">
        <f>IF(Q841="","Vacio",IF(P841=Q841,"Igual","Diferente"))</f>
        <v>Vacio</v>
      </c>
      <c r="S841" s="2">
        <f>+M841+P841/3.5</f>
        <v>110.5</v>
      </c>
      <c r="T841" s="2">
        <f ca="1">+IF(L841&gt;=0,IF(L841&lt;30,S841*1,IF(60&gt;L841,S841*2,IF(90&gt;L841,S841*3,IF(120&gt;L841,S841*4,IF(150&gt;L841,S841*5,IF(180&gt;L841,S841*6,IF(210&gt;L841,S841*7))))))),0)</f>
        <v>110.5</v>
      </c>
      <c r="U841" s="3" t="str">
        <f ca="1">+IF(L841&lt;0,0,IF(L841&lt;8,$A$1,IF(L841&lt;15,$B$1,IF(L841&lt;22,$C$1,IF(L841&lt;30,$D$1,IF(L841&lt;60,$H$1,IF(L841&lt;90,$I$1,IF(L841&lt;120,$J$1,IF(L841&lt;150,$K$1,IF(L841&lt;180,$L$1,IF(L841&lt;210,$E$1)))))))))))</f>
        <v>CONCATENACIÓN LAPTOP ACTUAL</v>
      </c>
      <c r="V841" s="4" t="s">
        <v>3162</v>
      </c>
      <c r="W841" s="11" t="s">
        <v>3163</v>
      </c>
      <c r="X841" s="7">
        <v>43668</v>
      </c>
      <c r="Y841" s="12" t="s">
        <v>3164</v>
      </c>
      <c r="Z841" s="12"/>
      <c r="AA841" s="12"/>
      <c r="AB841" s="31"/>
      <c r="AC841" s="31"/>
      <c r="AD841" s="31"/>
      <c r="AE841" s="31"/>
      <c r="AF841" s="260">
        <f ca="1">+TODAY()-AE841</f>
        <v>44156</v>
      </c>
      <c r="AG841" s="31"/>
      <c r="AH841" s="31"/>
      <c r="AI841" s="16" t="s">
        <v>3084</v>
      </c>
      <c r="AJ841" s="16" t="s">
        <v>3165</v>
      </c>
      <c r="AK841" s="15" t="s">
        <v>3166</v>
      </c>
      <c r="AL841" s="16">
        <v>44033</v>
      </c>
      <c r="AM841" s="30">
        <v>1</v>
      </c>
      <c r="AN841" s="15" t="s">
        <v>58</v>
      </c>
      <c r="AO841" s="15"/>
      <c r="AP841" s="15" t="s">
        <v>66</v>
      </c>
      <c r="AQ841" s="15"/>
      <c r="AR841" s="15"/>
      <c r="AS841" s="15"/>
      <c r="AT841" s="15"/>
      <c r="AU841" s="4" t="s">
        <v>111</v>
      </c>
      <c r="AV841" s="28" t="s">
        <v>61</v>
      </c>
      <c r="AW841" s="8" t="s">
        <v>61</v>
      </c>
      <c r="AX841" s="10" t="str">
        <f>IF(AW841="","Vacio",IF(AV841=AW841,"Igual","Diferente"))</f>
        <v>Igual</v>
      </c>
      <c r="AY841" s="26"/>
      <c r="AZ841" s="26"/>
      <c r="BA841" s="6">
        <f ca="1">+IF(L841&gt;21,"Revisar",0)</f>
        <v>0</v>
      </c>
      <c r="BB841" s="26" t="s">
        <v>62</v>
      </c>
      <c r="BC841" s="85" t="s">
        <v>63</v>
      </c>
      <c r="BD841" s="26">
        <v>0</v>
      </c>
      <c r="BE841" s="26">
        <v>0</v>
      </c>
    </row>
    <row r="842" spans="1:57" x14ac:dyDescent="0.25">
      <c r="A842" s="26" t="str">
        <f>CONCATENATE(E842,"_",Y842)</f>
        <v>20513188626_PCR-LAP1468</v>
      </c>
      <c r="B842" s="26" t="str">
        <f>CONCATENATE(E842,"_",Z842)</f>
        <v>20513188626_</v>
      </c>
      <c r="C842" s="7">
        <v>44105</v>
      </c>
      <c r="D842" s="7">
        <v>44135</v>
      </c>
      <c r="E842" s="108">
        <v>20513188626</v>
      </c>
      <c r="F842" s="12" t="s">
        <v>619</v>
      </c>
      <c r="G842" s="4" t="s">
        <v>594</v>
      </c>
      <c r="H842" s="4" t="s">
        <v>595</v>
      </c>
      <c r="I842" s="7">
        <v>44105</v>
      </c>
      <c r="J842" s="7">
        <v>44135</v>
      </c>
      <c r="K842" s="8"/>
      <c r="L842" s="9">
        <f ca="1">+TODAY()-J842</f>
        <v>21</v>
      </c>
      <c r="M842" s="10">
        <v>73</v>
      </c>
      <c r="N842" s="90"/>
      <c r="O842" s="10" t="str">
        <f>IF(N842="","Vacio",IF(M842=N842,"Igual","Diferente"))</f>
        <v>Vacio</v>
      </c>
      <c r="P842" s="10"/>
      <c r="Q842" s="90"/>
      <c r="R842" s="10" t="str">
        <f>IF(Q842="","Vacio",IF(P842=Q842,"Igual","Diferente"))</f>
        <v>Vacio</v>
      </c>
      <c r="S842" s="2">
        <f>+M842+P842/3.5</f>
        <v>73</v>
      </c>
      <c r="T842" s="2">
        <f ca="1">+IF(L842&gt;=0,IF(L842&lt;30,S842*1,IF(60&gt;L842,S842*2,IF(90&gt;L842,S842*3,IF(120&gt;L842,S842*4,IF(150&gt;L842,S842*5,IF(180&gt;L842,S842*6,IF(210&gt;L842,S842*7))))))),0)</f>
        <v>73</v>
      </c>
      <c r="U842" s="3" t="str">
        <f ca="1">+IF(L842&lt;0,0,IF(L842&lt;8,$A$1,IF(L842&lt;15,$B$1,IF(L842&lt;22,$C$1,IF(L842&lt;30,$D$1,IF(L842&lt;60,$H$1,IF(L842&lt;90,$I$1,IF(L842&lt;120,$J$1,IF(L842&lt;150,$K$1,IF(L842&lt;180,$L$1,IF(L842&lt;210,$E$1)))))))))))</f>
        <v>Fecha inicio Plazo Alquiler</v>
      </c>
      <c r="V842" s="4" t="s">
        <v>602</v>
      </c>
      <c r="W842" s="11" t="s">
        <v>612</v>
      </c>
      <c r="X842" s="7"/>
      <c r="Y842" s="12" t="s">
        <v>619</v>
      </c>
      <c r="Z842" s="12"/>
      <c r="AA842" s="12"/>
      <c r="AB842" s="13"/>
      <c r="AC842" s="13"/>
      <c r="AD842" s="13"/>
      <c r="AE842" s="13"/>
      <c r="AF842" s="260">
        <f ca="1">+TODAY()-AE842</f>
        <v>44156</v>
      </c>
      <c r="AG842" s="13"/>
      <c r="AH842" s="13"/>
      <c r="AI842" s="7"/>
      <c r="AJ842" s="7"/>
      <c r="AK842" s="4" t="s">
        <v>65</v>
      </c>
      <c r="AL842" s="7"/>
      <c r="AM842" s="11">
        <v>1</v>
      </c>
      <c r="AN842" s="4" t="s">
        <v>58</v>
      </c>
      <c r="AO842" s="4"/>
      <c r="AP842" s="4" t="s">
        <v>306</v>
      </c>
      <c r="AQ842" s="4"/>
      <c r="AR842" s="4"/>
      <c r="AS842" s="4"/>
      <c r="AT842" s="4"/>
      <c r="AU842" s="4" t="s">
        <v>429</v>
      </c>
      <c r="AV842" s="8" t="s">
        <v>61</v>
      </c>
      <c r="AW842" s="8" t="s">
        <v>61</v>
      </c>
      <c r="AX842" s="10" t="str">
        <f>IF(AW842="","Vacio",IF(AV842=AW842,"Igual","Diferente"))</f>
        <v>Igual</v>
      </c>
      <c r="AY842" s="85"/>
      <c r="AZ842" s="85"/>
      <c r="BA842" s="6">
        <f ca="1">+IF(L842&gt;21,"Revisar",0)</f>
        <v>0</v>
      </c>
      <c r="BB842" s="26" t="s">
        <v>62</v>
      </c>
      <c r="BC842" s="85" t="s">
        <v>63</v>
      </c>
      <c r="BD842" s="26">
        <v>0</v>
      </c>
      <c r="BE842" s="26">
        <v>0</v>
      </c>
    </row>
    <row r="843" spans="1:57" x14ac:dyDescent="0.25">
      <c r="A843" s="26" t="str">
        <f>CONCATENATE(E843,"_",Y843)</f>
        <v>20513188626_PCR-LAP1469</v>
      </c>
      <c r="B843" s="26" t="str">
        <f>CONCATENATE(E843,"_",Z843)</f>
        <v>20513188626_</v>
      </c>
      <c r="C843" s="7">
        <v>44105</v>
      </c>
      <c r="D843" s="7">
        <v>44135</v>
      </c>
      <c r="E843" s="108">
        <v>20513188626</v>
      </c>
      <c r="F843" s="12" t="s">
        <v>621</v>
      </c>
      <c r="G843" s="4" t="s">
        <v>594</v>
      </c>
      <c r="H843" s="4" t="s">
        <v>595</v>
      </c>
      <c r="I843" s="7">
        <v>44105</v>
      </c>
      <c r="J843" s="7">
        <v>44135</v>
      </c>
      <c r="K843" s="8"/>
      <c r="L843" s="9">
        <f ca="1">+TODAY()-J843</f>
        <v>21</v>
      </c>
      <c r="M843" s="10">
        <v>73</v>
      </c>
      <c r="N843" s="90"/>
      <c r="O843" s="10" t="str">
        <f>IF(N843="","Vacio",IF(M843=N843,"Igual","Diferente"))</f>
        <v>Vacio</v>
      </c>
      <c r="P843" s="10"/>
      <c r="Q843" s="90"/>
      <c r="R843" s="10" t="str">
        <f>IF(Q843="","Vacio",IF(P843=Q843,"Igual","Diferente"))</f>
        <v>Vacio</v>
      </c>
      <c r="S843" s="2">
        <f>+M843+P843/3.5</f>
        <v>73</v>
      </c>
      <c r="T843" s="2">
        <f ca="1">+IF(L843&gt;=0,IF(L843&lt;30,S843*1,IF(60&gt;L843,S843*2,IF(90&gt;L843,S843*3,IF(120&gt;L843,S843*4,IF(150&gt;L843,S843*5,IF(180&gt;L843,S843*6,IF(210&gt;L843,S843*7))))))),0)</f>
        <v>73</v>
      </c>
      <c r="U843" s="3" t="str">
        <f ca="1">+IF(L843&lt;0,0,IF(L843&lt;8,$A$1,IF(L843&lt;15,$B$1,IF(L843&lt;22,$C$1,IF(L843&lt;30,$D$1,IF(L843&lt;60,$H$1,IF(L843&lt;90,$I$1,IF(L843&lt;120,$J$1,IF(L843&lt;150,$K$1,IF(L843&lt;180,$L$1,IF(L843&lt;210,$E$1)))))))))))</f>
        <v>Fecha inicio Plazo Alquiler</v>
      </c>
      <c r="V843" s="4" t="s">
        <v>602</v>
      </c>
      <c r="W843" s="11" t="s">
        <v>620</v>
      </c>
      <c r="X843" s="7">
        <v>43609</v>
      </c>
      <c r="Y843" s="12" t="s">
        <v>621</v>
      </c>
      <c r="Z843" s="12"/>
      <c r="AA843" s="12"/>
      <c r="AB843" s="13"/>
      <c r="AC843" s="13"/>
      <c r="AD843" s="13"/>
      <c r="AE843" s="13"/>
      <c r="AF843" s="260">
        <f ca="1">+TODAY()-AE843</f>
        <v>44156</v>
      </c>
      <c r="AG843" s="13"/>
      <c r="AH843" s="13"/>
      <c r="AI843" s="7" t="s">
        <v>605</v>
      </c>
      <c r="AJ843" s="27" t="s">
        <v>606</v>
      </c>
      <c r="AK843" s="4" t="s">
        <v>438</v>
      </c>
      <c r="AL843" s="7">
        <v>43960</v>
      </c>
      <c r="AM843" s="11">
        <v>1</v>
      </c>
      <c r="AN843" s="4" t="s">
        <v>58</v>
      </c>
      <c r="AO843" s="4"/>
      <c r="AP843" s="4" t="s">
        <v>306</v>
      </c>
      <c r="AQ843" s="4"/>
      <c r="AR843" s="4"/>
      <c r="AS843" s="4"/>
      <c r="AT843" s="4"/>
      <c r="AU843" s="4" t="s">
        <v>429</v>
      </c>
      <c r="AV843" s="8" t="s">
        <v>61</v>
      </c>
      <c r="AW843" s="8" t="s">
        <v>61</v>
      </c>
      <c r="AX843" s="10" t="str">
        <f>IF(AW843="","Vacio",IF(AV843=AW843,"Igual","Diferente"))</f>
        <v>Igual</v>
      </c>
      <c r="AY843" s="85"/>
      <c r="AZ843" s="85"/>
      <c r="BA843" s="6">
        <f ca="1">+IF(L843&gt;21,"Revisar",0)</f>
        <v>0</v>
      </c>
      <c r="BB843" s="26" t="s">
        <v>62</v>
      </c>
      <c r="BC843" s="85" t="s">
        <v>63</v>
      </c>
      <c r="BD843" s="26">
        <v>0</v>
      </c>
      <c r="BE843" s="26">
        <v>0</v>
      </c>
    </row>
    <row r="844" spans="1:57" x14ac:dyDescent="0.25">
      <c r="A844" s="26" t="str">
        <f>CONCATENATE(E844,"_",Y844)</f>
        <v>20602985971_PCR-LAP1470</v>
      </c>
      <c r="B844" s="26" t="str">
        <f>CONCATENATE(E844,"_",Z844)</f>
        <v>20602985971_</v>
      </c>
      <c r="C844" s="16">
        <v>44126</v>
      </c>
      <c r="D844" s="16">
        <v>44156</v>
      </c>
      <c r="E844" s="108">
        <v>20602985971</v>
      </c>
      <c r="F844" s="12" t="s">
        <v>3167</v>
      </c>
      <c r="G844" s="15" t="s">
        <v>3054</v>
      </c>
      <c r="H844" s="15" t="s">
        <v>3055</v>
      </c>
      <c r="I844" s="16">
        <v>44126</v>
      </c>
      <c r="J844" s="16">
        <v>44156</v>
      </c>
      <c r="K844" s="8"/>
      <c r="L844" s="9">
        <f ca="1">+TODAY()-J844</f>
        <v>0</v>
      </c>
      <c r="M844" s="29">
        <v>100.5</v>
      </c>
      <c r="N844" s="90"/>
      <c r="O844" s="10" t="str">
        <f>IF(N844="","Vacio",IF(M844=N844,"Igual","Diferente"))</f>
        <v>Vacio</v>
      </c>
      <c r="P844" s="29"/>
      <c r="Q844" s="90"/>
      <c r="R844" s="10" t="str">
        <f>IF(Q844="","Vacio",IF(P844=Q844,"Igual","Diferente"))</f>
        <v>Vacio</v>
      </c>
      <c r="S844" s="2">
        <f>+M844+P844/3.5</f>
        <v>100.5</v>
      </c>
      <c r="T844" s="2">
        <f ca="1">+IF(L844&gt;=0,IF(L844&lt;30,S844*1,IF(60&gt;L844,S844*2,IF(90&gt;L844,S844*3,IF(120&gt;L844,S844*4,IF(150&gt;L844,S844*5,IF(180&gt;L844,S844*6,IF(210&gt;L844,S844*7))))))),0)</f>
        <v>100.5</v>
      </c>
      <c r="U844" s="3" t="str">
        <f ca="1">+IF(L844&lt;0,0,IF(L844&lt;8,$A$1,IF(L844&lt;15,$B$1,IF(L844&lt;22,$C$1,IF(L844&lt;30,$D$1,IF(L844&lt;60,$H$1,IF(L844&lt;90,$I$1,IF(L844&lt;120,$J$1,IF(L844&lt;150,$K$1,IF(L844&lt;180,$L$1,IF(L844&lt;210,$E$1)))))))))))</f>
        <v>CONCATENACIÓN LAPTOP ACTUAL</v>
      </c>
      <c r="V844" s="4" t="s">
        <v>3162</v>
      </c>
      <c r="W844" s="11" t="s">
        <v>3163</v>
      </c>
      <c r="X844" s="7">
        <v>43668</v>
      </c>
      <c r="Y844" s="12" t="s">
        <v>3167</v>
      </c>
      <c r="Z844" s="12"/>
      <c r="AA844" s="12"/>
      <c r="AB844" s="31"/>
      <c r="AC844" s="31"/>
      <c r="AD844" s="31"/>
      <c r="AE844" s="31"/>
      <c r="AF844" s="260">
        <f ca="1">+TODAY()-AE844</f>
        <v>44156</v>
      </c>
      <c r="AG844" s="31"/>
      <c r="AH844" s="31"/>
      <c r="AI844" s="16" t="s">
        <v>3084</v>
      </c>
      <c r="AJ844" s="16" t="s">
        <v>3165</v>
      </c>
      <c r="AK844" s="15" t="s">
        <v>3166</v>
      </c>
      <c r="AL844" s="16">
        <v>44033</v>
      </c>
      <c r="AM844" s="30">
        <v>1</v>
      </c>
      <c r="AN844" s="15" t="s">
        <v>58</v>
      </c>
      <c r="AO844" s="15"/>
      <c r="AP844" s="15" t="s">
        <v>66</v>
      </c>
      <c r="AQ844" s="15"/>
      <c r="AR844" s="15"/>
      <c r="AS844" s="15"/>
      <c r="AT844" s="15"/>
      <c r="AU844" s="4" t="s">
        <v>111</v>
      </c>
      <c r="AV844" s="28" t="s">
        <v>61</v>
      </c>
      <c r="AW844" s="8" t="s">
        <v>61</v>
      </c>
      <c r="AX844" s="10" t="str">
        <f>IF(AW844="","Vacio",IF(AV844=AW844,"Igual","Diferente"))</f>
        <v>Igual</v>
      </c>
      <c r="AY844" s="26"/>
      <c r="AZ844" s="26"/>
      <c r="BA844" s="6">
        <f ca="1">+IF(L844&gt;21,"Revisar",0)</f>
        <v>0</v>
      </c>
      <c r="BB844" s="26" t="s">
        <v>62</v>
      </c>
      <c r="BC844" s="85" t="s">
        <v>63</v>
      </c>
      <c r="BD844" s="26">
        <v>0</v>
      </c>
      <c r="BE844" s="26">
        <v>0</v>
      </c>
    </row>
    <row r="845" spans="1:57" x14ac:dyDescent="0.25">
      <c r="A845" s="26" t="str">
        <f>CONCATENATE(E845,"_",Y845)</f>
        <v>20602985971_PCR-LAP1471</v>
      </c>
      <c r="B845" s="26" t="str">
        <f>CONCATENATE(E845,"_",Z845)</f>
        <v>20602985971_PCR-LAP1452</v>
      </c>
      <c r="C845" s="16">
        <v>44126</v>
      </c>
      <c r="D845" s="16">
        <v>44156</v>
      </c>
      <c r="E845" s="108">
        <v>20602985971</v>
      </c>
      <c r="F845" s="12" t="s">
        <v>3159</v>
      </c>
      <c r="G845" s="15" t="s">
        <v>3054</v>
      </c>
      <c r="H845" s="15" t="s">
        <v>3055</v>
      </c>
      <c r="I845" s="16">
        <v>44126</v>
      </c>
      <c r="J845" s="16">
        <v>44156</v>
      </c>
      <c r="K845" s="8"/>
      <c r="L845" s="9">
        <f ca="1">+TODAY()-J845</f>
        <v>0</v>
      </c>
      <c r="M845" s="29">
        <v>70</v>
      </c>
      <c r="N845" s="90"/>
      <c r="O845" s="10" t="str">
        <f>IF(N845="","Vacio",IF(M845=N845,"Igual","Diferente"))</f>
        <v>Vacio</v>
      </c>
      <c r="P845" s="29"/>
      <c r="Q845" s="90"/>
      <c r="R845" s="10" t="str">
        <f>IF(Q845="","Vacio",IF(P845=Q845,"Igual","Diferente"))</f>
        <v>Vacio</v>
      </c>
      <c r="S845" s="2">
        <f>+M845+P845/3.5</f>
        <v>70</v>
      </c>
      <c r="T845" s="2">
        <f ca="1">+IF(L845&gt;=0,IF(L845&lt;30,S845*1,IF(60&gt;L845,S845*2,IF(90&gt;L845,S845*3,IF(120&gt;L845,S845*4,IF(150&gt;L845,S845*5,IF(180&gt;L845,S845*6,IF(210&gt;L845,S845*7))))))),0)</f>
        <v>70</v>
      </c>
      <c r="U845" s="3" t="str">
        <f ca="1">+IF(L845&lt;0,0,IF(L845&lt;8,$A$1,IF(L845&lt;15,$B$1,IF(L845&lt;22,$C$1,IF(L845&lt;30,$D$1,IF(L845&lt;60,$H$1,IF(L845&lt;90,$I$1,IF(L845&lt;120,$J$1,IF(L845&lt;150,$K$1,IF(L845&lt;180,$L$1,IF(L845&lt;210,$E$1)))))))))))</f>
        <v>CONCATENACIÓN LAPTOP ACTUAL</v>
      </c>
      <c r="V845" s="4" t="s">
        <v>3162</v>
      </c>
      <c r="W845" s="11" t="s">
        <v>3163</v>
      </c>
      <c r="X845" s="7">
        <v>43668</v>
      </c>
      <c r="Y845" s="12" t="s">
        <v>3159</v>
      </c>
      <c r="Z845" s="12" t="s">
        <v>3168</v>
      </c>
      <c r="AA845" s="12"/>
      <c r="AB845" s="31"/>
      <c r="AC845" s="31"/>
      <c r="AD845" s="31"/>
      <c r="AE845" s="31"/>
      <c r="AF845" s="260">
        <f ca="1">+TODAY()-AE845</f>
        <v>44156</v>
      </c>
      <c r="AG845" s="31"/>
      <c r="AH845" s="31"/>
      <c r="AI845" s="16" t="s">
        <v>3084</v>
      </c>
      <c r="AJ845" s="16" t="s">
        <v>3165</v>
      </c>
      <c r="AK845" s="15" t="s">
        <v>3166</v>
      </c>
      <c r="AL845" s="16">
        <v>44033</v>
      </c>
      <c r="AM845" s="30">
        <v>1</v>
      </c>
      <c r="AN845" s="15" t="s">
        <v>58</v>
      </c>
      <c r="AO845" s="15"/>
      <c r="AP845" s="15" t="s">
        <v>66</v>
      </c>
      <c r="AQ845" s="15"/>
      <c r="AR845" s="15"/>
      <c r="AS845" s="15"/>
      <c r="AT845" s="15"/>
      <c r="AU845" s="4" t="s">
        <v>111</v>
      </c>
      <c r="AV845" s="28" t="s">
        <v>61</v>
      </c>
      <c r="AW845" s="8" t="s">
        <v>61</v>
      </c>
      <c r="AX845" s="10" t="str">
        <f>IF(AW845="","Vacio",IF(AV845=AW845,"Igual","Diferente"))</f>
        <v>Igual</v>
      </c>
      <c r="AY845" s="26"/>
      <c r="AZ845" s="26"/>
      <c r="BA845" s="6">
        <f ca="1">+IF(L845&gt;21,"Revisar",0)</f>
        <v>0</v>
      </c>
      <c r="BB845" s="26" t="s">
        <v>62</v>
      </c>
      <c r="BC845" s="85" t="s">
        <v>63</v>
      </c>
      <c r="BD845" s="26">
        <v>0</v>
      </c>
      <c r="BE845" s="26">
        <v>0</v>
      </c>
    </row>
    <row r="846" spans="1:57" x14ac:dyDescent="0.25">
      <c r="A846" s="26" t="str">
        <f>CONCATENATE(E846,"_",Y846)</f>
        <v>20602985971_PCR-LAP1472</v>
      </c>
      <c r="B846" s="26" t="str">
        <f>CONCATENATE(E846,"_",Z846)</f>
        <v>20602985971_PCR-LAP1371</v>
      </c>
      <c r="C846" s="16">
        <v>44126</v>
      </c>
      <c r="D846" s="16">
        <v>44156</v>
      </c>
      <c r="E846" s="108">
        <v>20602985971</v>
      </c>
      <c r="F846" s="12" t="s">
        <v>3171</v>
      </c>
      <c r="G846" s="15" t="s">
        <v>3054</v>
      </c>
      <c r="H846" s="15" t="s">
        <v>3055</v>
      </c>
      <c r="I846" s="16">
        <v>44126</v>
      </c>
      <c r="J846" s="16">
        <v>44156</v>
      </c>
      <c r="K846" s="8"/>
      <c r="L846" s="9">
        <f ca="1">+TODAY()-J846</f>
        <v>0</v>
      </c>
      <c r="M846" s="29">
        <v>60</v>
      </c>
      <c r="N846" s="90"/>
      <c r="O846" s="10" t="str">
        <f>IF(N846="","Vacio",IF(M846=N846,"Igual","Diferente"))</f>
        <v>Vacio</v>
      </c>
      <c r="P846" s="29"/>
      <c r="Q846" s="90"/>
      <c r="R846" s="10" t="str">
        <f>IF(Q846="","Vacio",IF(P846=Q846,"Igual","Diferente"))</f>
        <v>Vacio</v>
      </c>
      <c r="S846" s="2">
        <f>+M846+P846/3.5</f>
        <v>60</v>
      </c>
      <c r="T846" s="2">
        <f ca="1">+IF(L846&gt;=0,IF(L846&lt;30,S846*1,IF(60&gt;L846,S846*2,IF(90&gt;L846,S846*3,IF(120&gt;L846,S846*4,IF(150&gt;L846,S846*5,IF(180&gt;L846,S846*6,IF(210&gt;L846,S846*7))))))),0)</f>
        <v>60</v>
      </c>
      <c r="U846" s="3" t="str">
        <f ca="1">+IF(L846&lt;0,0,IF(L846&lt;8,$A$1,IF(L846&lt;15,$B$1,IF(L846&lt;22,$C$1,IF(L846&lt;30,$D$1,IF(L846&lt;60,$H$1,IF(L846&lt;90,$I$1,IF(L846&lt;120,$J$1,IF(L846&lt;150,$K$1,IF(L846&lt;180,$L$1,IF(L846&lt;210,$E$1)))))))))))</f>
        <v>CONCATENACIÓN LAPTOP ACTUAL</v>
      </c>
      <c r="V846" s="4" t="s">
        <v>3169</v>
      </c>
      <c r="W846" s="11" t="s">
        <v>3170</v>
      </c>
      <c r="X846" s="7">
        <v>44119</v>
      </c>
      <c r="Y846" s="12" t="s">
        <v>3171</v>
      </c>
      <c r="Z846" s="12" t="s">
        <v>3058</v>
      </c>
      <c r="AA846" s="12"/>
      <c r="AB846" s="31"/>
      <c r="AC846" s="31"/>
      <c r="AD846" s="31"/>
      <c r="AE846" s="31"/>
      <c r="AF846" s="260">
        <f ca="1">+TODAY()-AE846</f>
        <v>44156</v>
      </c>
      <c r="AG846" s="31"/>
      <c r="AH846" s="31"/>
      <c r="AI846" s="16"/>
      <c r="AJ846" s="16"/>
      <c r="AK846" s="15" t="s">
        <v>65</v>
      </c>
      <c r="AL846" s="16"/>
      <c r="AM846" s="30">
        <v>1</v>
      </c>
      <c r="AN846" s="15" t="s">
        <v>58</v>
      </c>
      <c r="AO846" s="15"/>
      <c r="AP846" s="15" t="s">
        <v>306</v>
      </c>
      <c r="AQ846" s="15" t="s">
        <v>3160</v>
      </c>
      <c r="AR846" s="15"/>
      <c r="AS846" s="15"/>
      <c r="AT846" s="15"/>
      <c r="AU846" s="4" t="s">
        <v>111</v>
      </c>
      <c r="AV846" s="28" t="s">
        <v>61</v>
      </c>
      <c r="AW846" s="8" t="s">
        <v>61</v>
      </c>
      <c r="AX846" s="10" t="str">
        <f>IF(AW846="","Vacio",IF(AV846=AW846,"Igual","Diferente"))</f>
        <v>Igual</v>
      </c>
      <c r="AY846" s="26" t="s">
        <v>3172</v>
      </c>
      <c r="AZ846" s="26"/>
      <c r="BA846" s="6">
        <f ca="1">+IF(L846&gt;21,"Revisar",0)</f>
        <v>0</v>
      </c>
      <c r="BB846" s="26" t="s">
        <v>62</v>
      </c>
      <c r="BC846" s="85" t="s">
        <v>63</v>
      </c>
      <c r="BD846" s="26">
        <v>0</v>
      </c>
      <c r="BE846" s="26">
        <v>0</v>
      </c>
    </row>
    <row r="847" spans="1:57" ht="89.25" x14ac:dyDescent="0.25">
      <c r="A847" s="26" t="str">
        <f>CONCATENATE(E847,"_",Y847)</f>
        <v>20602020518_PCR-LAP1473</v>
      </c>
      <c r="B847" s="26" t="str">
        <f>CONCATENATE(E847,"_",Z847)</f>
        <v>20602020518_</v>
      </c>
      <c r="C847" s="7">
        <v>44113</v>
      </c>
      <c r="D847" s="7">
        <v>44143</v>
      </c>
      <c r="E847" s="108">
        <v>20602020518</v>
      </c>
      <c r="F847" s="12" t="s">
        <v>1565</v>
      </c>
      <c r="G847" s="4" t="s">
        <v>1733</v>
      </c>
      <c r="H847" s="4" t="s">
        <v>1734</v>
      </c>
      <c r="I847" s="7">
        <v>44113</v>
      </c>
      <c r="J847" s="7">
        <v>44143</v>
      </c>
      <c r="K847" s="8"/>
      <c r="L847" s="9">
        <f ca="1">+TODAY()-J847</f>
        <v>13</v>
      </c>
      <c r="M847" s="10">
        <v>85</v>
      </c>
      <c r="N847" s="90"/>
      <c r="O847" s="10" t="str">
        <f>IF(N847="","Vacio",IF(M847=N847,"Igual","Diferente"))</f>
        <v>Vacio</v>
      </c>
      <c r="P847" s="10"/>
      <c r="Q847" s="90"/>
      <c r="R847" s="10" t="str">
        <f>IF(Q847="","Vacio",IF(P847=Q847,"Igual","Diferente"))</f>
        <v>Vacio</v>
      </c>
      <c r="S847" s="2">
        <f>+M847+P847/3.5</f>
        <v>85</v>
      </c>
      <c r="T847" s="2">
        <f ca="1">+IF(L847&gt;=0,IF(L847&lt;30,S847*1,IF(60&gt;L847,S847*2,IF(90&gt;L847,S847*3,IF(120&gt;L847,S847*4,IF(150&gt;L847,S847*5,IF(180&gt;L847,S847*6,IF(210&gt;L847,S847*7))))))),0)</f>
        <v>85</v>
      </c>
      <c r="U847" s="3" t="str">
        <f ca="1">+IF(L847&lt;0,0,IF(L847&lt;8,$A$1,IF(L847&lt;15,$B$1,IF(L847&lt;22,$C$1,IF(L847&lt;30,$D$1,IF(L847&lt;60,$H$1,IF(L847&lt;90,$I$1,IF(L847&lt;120,$J$1,IF(L847&lt;150,$K$1,IF(L847&lt;180,$L$1,IF(L847&lt;210,$E$1)))))))))))</f>
        <v>CONCATENACIÓN LAPTOP ANTERIOR</v>
      </c>
      <c r="V847" s="107" t="s">
        <v>1735</v>
      </c>
      <c r="W847" s="11" t="s">
        <v>1736</v>
      </c>
      <c r="X847" s="7">
        <v>44021</v>
      </c>
      <c r="Y847" s="12" t="s">
        <v>1565</v>
      </c>
      <c r="Z847" s="12"/>
      <c r="AA847" s="12"/>
      <c r="AB847" s="13"/>
      <c r="AC847" s="13"/>
      <c r="AD847" s="13"/>
      <c r="AE847" s="13"/>
      <c r="AF847" s="260">
        <f ca="1">+TODAY()-AE847</f>
        <v>44156</v>
      </c>
      <c r="AG847" s="13"/>
      <c r="AH847" s="13"/>
      <c r="AI847" s="7"/>
      <c r="AJ847" s="7"/>
      <c r="AK847" s="4"/>
      <c r="AL847" s="7"/>
      <c r="AM847" s="11">
        <v>1</v>
      </c>
      <c r="AN847" s="4" t="s">
        <v>58</v>
      </c>
      <c r="AO847" s="4"/>
      <c r="AP847" s="4" t="s">
        <v>66</v>
      </c>
      <c r="AQ847" s="4"/>
      <c r="AR847" s="4"/>
      <c r="AS847" s="4"/>
      <c r="AT847" s="4"/>
      <c r="AU847" s="120" t="s">
        <v>89</v>
      </c>
      <c r="AV847" s="8" t="s">
        <v>61</v>
      </c>
      <c r="AW847" s="8" t="s">
        <v>61</v>
      </c>
      <c r="AX847" s="10" t="str">
        <f>IF(AW847="","Vacio",IF(AV847=AW847,"Igual","Diferente"))</f>
        <v>Igual</v>
      </c>
      <c r="AY847" s="85"/>
      <c r="AZ847" s="85"/>
      <c r="BA847" s="6">
        <f ca="1">+IF(L847&gt;21,"Revisar",0)</f>
        <v>0</v>
      </c>
      <c r="BB847" s="26" t="s">
        <v>62</v>
      </c>
      <c r="BC847" s="85" t="s">
        <v>63</v>
      </c>
      <c r="BD847" s="26">
        <v>0</v>
      </c>
      <c r="BE847" s="26">
        <v>0</v>
      </c>
    </row>
    <row r="848" spans="1:57" x14ac:dyDescent="0.25">
      <c r="A848" s="26" t="str">
        <f>CONCATENATE(E848,"_",Y848)</f>
        <v>20513188626_PCR-LAP1474</v>
      </c>
      <c r="B848" s="26" t="str">
        <f>CONCATENATE(E848,"_",Z848)</f>
        <v>20513188626_</v>
      </c>
      <c r="C848" s="7">
        <v>44105</v>
      </c>
      <c r="D848" s="7">
        <v>44135</v>
      </c>
      <c r="E848" s="108">
        <v>20513188626</v>
      </c>
      <c r="F848" s="12" t="s">
        <v>623</v>
      </c>
      <c r="G848" s="4" t="s">
        <v>594</v>
      </c>
      <c r="H848" s="4" t="s">
        <v>595</v>
      </c>
      <c r="I848" s="7">
        <v>44105</v>
      </c>
      <c r="J848" s="7">
        <v>44135</v>
      </c>
      <c r="K848" s="8"/>
      <c r="L848" s="9">
        <f ca="1">+TODAY()-J848</f>
        <v>21</v>
      </c>
      <c r="M848" s="10">
        <v>73</v>
      </c>
      <c r="N848" s="90"/>
      <c r="O848" s="10" t="str">
        <f>IF(N848="","Vacio",IF(M848=N848,"Igual","Diferente"))</f>
        <v>Vacio</v>
      </c>
      <c r="P848" s="10"/>
      <c r="Q848" s="90"/>
      <c r="R848" s="10" t="str">
        <f>IF(Q848="","Vacio",IF(P848=Q848,"Igual","Diferente"))</f>
        <v>Vacio</v>
      </c>
      <c r="S848" s="2">
        <f>+M848+P848/3.5</f>
        <v>73</v>
      </c>
      <c r="T848" s="2">
        <f ca="1">+IF(L848&gt;=0,IF(L848&lt;30,S848*1,IF(60&gt;L848,S848*2,IF(90&gt;L848,S848*3,IF(120&gt;L848,S848*4,IF(150&gt;L848,S848*5,IF(180&gt;L848,S848*6,IF(210&gt;L848,S848*7))))))),0)</f>
        <v>73</v>
      </c>
      <c r="U848" s="3" t="str">
        <f ca="1">+IF(L848&lt;0,0,IF(L848&lt;8,$A$1,IF(L848&lt;15,$B$1,IF(L848&lt;22,$C$1,IF(L848&lt;30,$D$1,IF(L848&lt;60,$H$1,IF(L848&lt;90,$I$1,IF(L848&lt;120,$J$1,IF(L848&lt;150,$K$1,IF(L848&lt;180,$L$1,IF(L848&lt;210,$E$1)))))))))))</f>
        <v>Fecha inicio Plazo Alquiler</v>
      </c>
      <c r="V848" s="4" t="s">
        <v>602</v>
      </c>
      <c r="W848" s="11" t="s">
        <v>622</v>
      </c>
      <c r="X848" s="7">
        <v>43614</v>
      </c>
      <c r="Y848" s="12" t="s">
        <v>623</v>
      </c>
      <c r="Z848" s="12"/>
      <c r="AA848" s="12"/>
      <c r="AB848" s="13"/>
      <c r="AC848" s="13"/>
      <c r="AD848" s="13"/>
      <c r="AE848" s="13"/>
      <c r="AF848" s="260">
        <f ca="1">+TODAY()-AE848</f>
        <v>44156</v>
      </c>
      <c r="AG848" s="13"/>
      <c r="AH848" s="13"/>
      <c r="AI848" s="7" t="s">
        <v>605</v>
      </c>
      <c r="AJ848" s="27" t="s">
        <v>606</v>
      </c>
      <c r="AK848" s="4" t="s">
        <v>438</v>
      </c>
      <c r="AL848" s="7">
        <v>43960</v>
      </c>
      <c r="AM848" s="11">
        <v>1</v>
      </c>
      <c r="AN848" s="4" t="s">
        <v>58</v>
      </c>
      <c r="AO848" s="4"/>
      <c r="AP848" s="4" t="s">
        <v>306</v>
      </c>
      <c r="AQ848" s="4"/>
      <c r="AR848" s="4"/>
      <c r="AS848" s="4"/>
      <c r="AT848" s="4"/>
      <c r="AU848" s="4" t="s">
        <v>429</v>
      </c>
      <c r="AV848" s="8" t="s">
        <v>61</v>
      </c>
      <c r="AW848" s="8" t="s">
        <v>61</v>
      </c>
      <c r="AX848" s="10" t="str">
        <f>IF(AW848="","Vacio",IF(AV848=AW848,"Igual","Diferente"))</f>
        <v>Igual</v>
      </c>
      <c r="AY848" s="85"/>
      <c r="AZ848" s="85"/>
      <c r="BA848" s="6">
        <f ca="1">+IF(L848&gt;21,"Revisar",0)</f>
        <v>0</v>
      </c>
      <c r="BB848" s="26" t="s">
        <v>62</v>
      </c>
      <c r="BC848" s="85" t="s">
        <v>63</v>
      </c>
      <c r="BD848" s="26">
        <v>0</v>
      </c>
      <c r="BE848" s="26">
        <v>0</v>
      </c>
    </row>
    <row r="849" spans="1:57" x14ac:dyDescent="0.25">
      <c r="A849" s="26" t="str">
        <f>CONCATENATE(E849,"_",Y849)</f>
        <v>20602985971_PCR-LAP1475</v>
      </c>
      <c r="B849" s="26" t="str">
        <f>CONCATENATE(E849,"_",Z849)</f>
        <v>20602985971_PCR-LAP19101002</v>
      </c>
      <c r="C849" s="16">
        <v>44126</v>
      </c>
      <c r="D849" s="16">
        <v>44156</v>
      </c>
      <c r="E849" s="108">
        <v>20602985971</v>
      </c>
      <c r="F849" s="12" t="s">
        <v>3173</v>
      </c>
      <c r="G849" s="15" t="s">
        <v>3054</v>
      </c>
      <c r="H849" s="15" t="s">
        <v>3055</v>
      </c>
      <c r="I849" s="16">
        <v>44126</v>
      </c>
      <c r="J849" s="16">
        <v>44156</v>
      </c>
      <c r="K849" s="8"/>
      <c r="L849" s="9">
        <f ca="1">+TODAY()-J849</f>
        <v>0</v>
      </c>
      <c r="M849" s="29">
        <v>60</v>
      </c>
      <c r="N849" s="90"/>
      <c r="O849" s="10" t="str">
        <f>IF(N849="","Vacio",IF(M849=N849,"Igual","Diferente"))</f>
        <v>Vacio</v>
      </c>
      <c r="P849" s="29"/>
      <c r="Q849" s="90"/>
      <c r="R849" s="10" t="str">
        <f>IF(Q849="","Vacio",IF(P849=Q849,"Igual","Diferente"))</f>
        <v>Vacio</v>
      </c>
      <c r="S849" s="2">
        <f>+M849+P849/3.5</f>
        <v>60</v>
      </c>
      <c r="T849" s="2">
        <f ca="1">+IF(L849&gt;=0,IF(L849&lt;30,S849*1,IF(60&gt;L849,S849*2,IF(90&gt;L849,S849*3,IF(120&gt;L849,S849*4,IF(150&gt;L849,S849*5,IF(180&gt;L849,S849*6,IF(210&gt;L849,S849*7))))))),0)</f>
        <v>60</v>
      </c>
      <c r="U849" s="3" t="str">
        <f ca="1">+IF(L849&lt;0,0,IF(L849&lt;8,$A$1,IF(L849&lt;15,$B$1,IF(L849&lt;22,$C$1,IF(L849&lt;30,$D$1,IF(L849&lt;60,$H$1,IF(L849&lt;90,$I$1,IF(L849&lt;120,$J$1,IF(L849&lt;150,$K$1,IF(L849&lt;180,$L$1,IF(L849&lt;210,$E$1)))))))))))</f>
        <v>CONCATENACIÓN LAPTOP ACTUAL</v>
      </c>
      <c r="V849" s="4" t="s">
        <v>3156</v>
      </c>
      <c r="W849" s="11" t="s">
        <v>3157</v>
      </c>
      <c r="X849" s="7">
        <v>43605</v>
      </c>
      <c r="Y849" s="12" t="s">
        <v>3173</v>
      </c>
      <c r="Z849" s="12" t="s">
        <v>1104</v>
      </c>
      <c r="AA849" s="12"/>
      <c r="AB849" s="31"/>
      <c r="AC849" s="31"/>
      <c r="AD849" s="31"/>
      <c r="AE849" s="31"/>
      <c r="AF849" s="260">
        <f ca="1">+TODAY()-AE849</f>
        <v>44156</v>
      </c>
      <c r="AG849" s="31"/>
      <c r="AH849" s="31"/>
      <c r="AI849" s="16"/>
      <c r="AJ849" s="16"/>
      <c r="AK849" s="15" t="s">
        <v>65</v>
      </c>
      <c r="AL849" s="16"/>
      <c r="AM849" s="30">
        <v>1</v>
      </c>
      <c r="AN849" s="15" t="s">
        <v>58</v>
      </c>
      <c r="AO849" s="15"/>
      <c r="AP849" s="15" t="s">
        <v>306</v>
      </c>
      <c r="AQ849" s="15" t="s">
        <v>3160</v>
      </c>
      <c r="AR849" s="15"/>
      <c r="AS849" s="15"/>
      <c r="AT849" s="15"/>
      <c r="AU849" s="4" t="s">
        <v>111</v>
      </c>
      <c r="AV849" s="28" t="s">
        <v>61</v>
      </c>
      <c r="AW849" s="8" t="s">
        <v>61</v>
      </c>
      <c r="AX849" s="10" t="str">
        <f>IF(AW849="","Vacio",IF(AV849=AW849,"Igual","Diferente"))</f>
        <v>Igual</v>
      </c>
      <c r="AY849" s="26"/>
      <c r="AZ849" s="26"/>
      <c r="BA849" s="6">
        <f ca="1">+IF(L849&gt;21,"Revisar",0)</f>
        <v>0</v>
      </c>
      <c r="BB849" s="26" t="s">
        <v>62</v>
      </c>
      <c r="BC849" s="85" t="s">
        <v>63</v>
      </c>
      <c r="BD849" s="26">
        <v>0</v>
      </c>
      <c r="BE849" s="26">
        <v>0</v>
      </c>
    </row>
    <row r="850" spans="1:57" x14ac:dyDescent="0.25">
      <c r="A850" s="26" t="str">
        <f>CONCATENATE(E850,"_",Y850)</f>
        <v>20602985971_PCR-LAP1476</v>
      </c>
      <c r="B850" s="26" t="str">
        <f>CONCATENATE(E850,"_",Z850)</f>
        <v>20602985971_</v>
      </c>
      <c r="C850" s="16">
        <v>44126</v>
      </c>
      <c r="D850" s="16">
        <v>44156</v>
      </c>
      <c r="E850" s="108">
        <v>20602985971</v>
      </c>
      <c r="F850" s="12" t="s">
        <v>3174</v>
      </c>
      <c r="G850" s="15" t="s">
        <v>3054</v>
      </c>
      <c r="H850" s="15" t="s">
        <v>3055</v>
      </c>
      <c r="I850" s="16">
        <v>44126</v>
      </c>
      <c r="J850" s="16">
        <v>44156</v>
      </c>
      <c r="K850" s="8"/>
      <c r="L850" s="9">
        <f ca="1">+TODAY()-J850</f>
        <v>0</v>
      </c>
      <c r="M850" s="29">
        <v>100.5</v>
      </c>
      <c r="N850" s="90"/>
      <c r="O850" s="10" t="str">
        <f>IF(N850="","Vacio",IF(M850=N850,"Igual","Diferente"))</f>
        <v>Vacio</v>
      </c>
      <c r="P850" s="29"/>
      <c r="Q850" s="90"/>
      <c r="R850" s="10" t="str">
        <f>IF(Q850="","Vacio",IF(P850=Q850,"Igual","Diferente"))</f>
        <v>Vacio</v>
      </c>
      <c r="S850" s="2">
        <f>+M850+P850/3.5</f>
        <v>100.5</v>
      </c>
      <c r="T850" s="2">
        <f ca="1">+IF(L850&gt;=0,IF(L850&lt;30,S850*1,IF(60&gt;L850,S850*2,IF(90&gt;L850,S850*3,IF(120&gt;L850,S850*4,IF(150&gt;L850,S850*5,IF(180&gt;L850,S850*6,IF(210&gt;L850,S850*7))))))),0)</f>
        <v>100.5</v>
      </c>
      <c r="U850" s="3" t="str">
        <f ca="1">+IF(L850&lt;0,0,IF(L850&lt;8,$A$1,IF(L850&lt;15,$B$1,IF(L850&lt;22,$C$1,IF(L850&lt;30,$D$1,IF(L850&lt;60,$H$1,IF(L850&lt;90,$I$1,IF(L850&lt;120,$J$1,IF(L850&lt;150,$K$1,IF(L850&lt;180,$L$1,IF(L850&lt;210,$E$1)))))))))))</f>
        <v>CONCATENACIÓN LAPTOP ACTUAL</v>
      </c>
      <c r="V850" s="4" t="s">
        <v>3162</v>
      </c>
      <c r="W850" s="11" t="s">
        <v>3163</v>
      </c>
      <c r="X850" s="7">
        <v>43668</v>
      </c>
      <c r="Y850" s="12" t="s">
        <v>3174</v>
      </c>
      <c r="Z850" s="12"/>
      <c r="AA850" s="12"/>
      <c r="AB850" s="31"/>
      <c r="AC850" s="31"/>
      <c r="AD850" s="31"/>
      <c r="AE850" s="31"/>
      <c r="AF850" s="260">
        <f ca="1">+TODAY()-AE850</f>
        <v>44156</v>
      </c>
      <c r="AG850" s="31"/>
      <c r="AH850" s="31"/>
      <c r="AI850" s="16" t="s">
        <v>3084</v>
      </c>
      <c r="AJ850" s="16" t="s">
        <v>3165</v>
      </c>
      <c r="AK850" s="15" t="s">
        <v>3166</v>
      </c>
      <c r="AL850" s="16">
        <v>44033</v>
      </c>
      <c r="AM850" s="30">
        <v>1</v>
      </c>
      <c r="AN850" s="15" t="s">
        <v>58</v>
      </c>
      <c r="AO850" s="15"/>
      <c r="AP850" s="15" t="s">
        <v>66</v>
      </c>
      <c r="AQ850" s="15"/>
      <c r="AR850" s="15"/>
      <c r="AS850" s="15"/>
      <c r="AT850" s="15"/>
      <c r="AU850" s="4" t="s">
        <v>111</v>
      </c>
      <c r="AV850" s="28" t="s">
        <v>61</v>
      </c>
      <c r="AW850" s="8" t="s">
        <v>61</v>
      </c>
      <c r="AX850" s="10" t="str">
        <f>IF(AW850="","Vacio",IF(AV850=AW850,"Igual","Diferente"))</f>
        <v>Igual</v>
      </c>
      <c r="AY850" s="26"/>
      <c r="AZ850" s="26"/>
      <c r="BA850" s="6">
        <f ca="1">+IF(L850&gt;21,"Revisar",0)</f>
        <v>0</v>
      </c>
      <c r="BB850" s="26" t="s">
        <v>62</v>
      </c>
      <c r="BC850" s="85" t="s">
        <v>63</v>
      </c>
      <c r="BD850" s="26">
        <v>0</v>
      </c>
      <c r="BE850" s="26">
        <v>0</v>
      </c>
    </row>
    <row r="851" spans="1:57" x14ac:dyDescent="0.25">
      <c r="A851" s="26" t="str">
        <f>CONCATENATE(E851,"_",Y851)</f>
        <v>20602985971_PCR-LAP1477</v>
      </c>
      <c r="B851" s="26" t="str">
        <f>CONCATENATE(E851,"_",Z851)</f>
        <v>20602985971_</v>
      </c>
      <c r="C851" s="16">
        <v>44126</v>
      </c>
      <c r="D851" s="16">
        <v>44156</v>
      </c>
      <c r="E851" s="108">
        <v>20602985971</v>
      </c>
      <c r="F851" s="12" t="s">
        <v>3175</v>
      </c>
      <c r="G851" s="15" t="s">
        <v>3054</v>
      </c>
      <c r="H851" s="15" t="s">
        <v>3055</v>
      </c>
      <c r="I851" s="16">
        <v>44126</v>
      </c>
      <c r="J851" s="16">
        <v>44156</v>
      </c>
      <c r="K851" s="8"/>
      <c r="L851" s="9">
        <f ca="1">+TODAY()-J851</f>
        <v>0</v>
      </c>
      <c r="M851" s="29">
        <v>60</v>
      </c>
      <c r="N851" s="90"/>
      <c r="O851" s="10" t="str">
        <f>IF(N851="","Vacio",IF(M851=N851,"Igual","Diferente"))</f>
        <v>Vacio</v>
      </c>
      <c r="P851" s="29"/>
      <c r="Q851" s="90"/>
      <c r="R851" s="10" t="str">
        <f>IF(Q851="","Vacio",IF(P851=Q851,"Igual","Diferente"))</f>
        <v>Vacio</v>
      </c>
      <c r="S851" s="2">
        <f>+M851+P851/3.5</f>
        <v>60</v>
      </c>
      <c r="T851" s="2">
        <f ca="1">+IF(L851&gt;=0,IF(L851&lt;30,S851*1,IF(60&gt;L851,S851*2,IF(90&gt;L851,S851*3,IF(120&gt;L851,S851*4,IF(150&gt;L851,S851*5,IF(180&gt;L851,S851*6,IF(210&gt;L851,S851*7))))))),0)</f>
        <v>60</v>
      </c>
      <c r="U851" s="3" t="str">
        <f ca="1">+IF(L851&lt;0,0,IF(L851&lt;8,$A$1,IF(L851&lt;15,$B$1,IF(L851&lt;22,$C$1,IF(L851&lt;30,$D$1,IF(L851&lt;60,$H$1,IF(L851&lt;90,$I$1,IF(L851&lt;120,$J$1,IF(L851&lt;150,$K$1,IF(L851&lt;180,$L$1,IF(L851&lt;210,$E$1)))))))))))</f>
        <v>CONCATENACIÓN LAPTOP ACTUAL</v>
      </c>
      <c r="V851" s="4" t="s">
        <v>3156</v>
      </c>
      <c r="W851" s="11" t="s">
        <v>3157</v>
      </c>
      <c r="X851" s="7">
        <v>43605</v>
      </c>
      <c r="Y851" s="12" t="s">
        <v>3175</v>
      </c>
      <c r="Z851" s="12"/>
      <c r="AA851" s="12"/>
      <c r="AB851" s="31"/>
      <c r="AC851" s="31"/>
      <c r="AD851" s="31"/>
      <c r="AE851" s="31"/>
      <c r="AF851" s="260">
        <f ca="1">+TODAY()-AE851</f>
        <v>44156</v>
      </c>
      <c r="AG851" s="31"/>
      <c r="AH851" s="31"/>
      <c r="AI851" s="16"/>
      <c r="AJ851" s="16"/>
      <c r="AK851" s="15" t="s">
        <v>65</v>
      </c>
      <c r="AL851" s="16"/>
      <c r="AM851" s="30">
        <v>1</v>
      </c>
      <c r="AN851" s="15" t="s">
        <v>58</v>
      </c>
      <c r="AO851" s="15"/>
      <c r="AP851" s="15" t="s">
        <v>306</v>
      </c>
      <c r="AQ851" s="15" t="s">
        <v>3160</v>
      </c>
      <c r="AR851" s="15"/>
      <c r="AS851" s="15"/>
      <c r="AT851" s="15"/>
      <c r="AU851" s="4" t="s">
        <v>111</v>
      </c>
      <c r="AV851" s="28" t="s">
        <v>61</v>
      </c>
      <c r="AW851" s="8" t="s">
        <v>61</v>
      </c>
      <c r="AX851" s="10" t="str">
        <f>IF(AW851="","Vacio",IF(AV851=AW851,"Igual","Diferente"))</f>
        <v>Igual</v>
      </c>
      <c r="AY851" s="26"/>
      <c r="AZ851" s="26"/>
      <c r="BA851" s="6">
        <f ca="1">+IF(L851&gt;21,"Revisar",0)</f>
        <v>0</v>
      </c>
      <c r="BB851" s="26" t="s">
        <v>62</v>
      </c>
      <c r="BC851" s="85" t="s">
        <v>63</v>
      </c>
      <c r="BD851" s="26">
        <v>0</v>
      </c>
      <c r="BE851" s="26">
        <v>0</v>
      </c>
    </row>
    <row r="852" spans="1:57" x14ac:dyDescent="0.25">
      <c r="A852" s="26" t="str">
        <f>CONCATENATE(E852,"_",Y852)</f>
        <v>20333372216_PCR-LAP1479</v>
      </c>
      <c r="B852" s="26" t="str">
        <f>CONCATENATE(E852,"_",Z852)</f>
        <v>20333372216_</v>
      </c>
      <c r="C852" s="7">
        <v>44129</v>
      </c>
      <c r="D852" s="7">
        <v>44159</v>
      </c>
      <c r="E852" s="108">
        <v>20333372216</v>
      </c>
      <c r="F852" s="12" t="s">
        <v>222</v>
      </c>
      <c r="G852" s="4" t="s">
        <v>196</v>
      </c>
      <c r="H852" s="4" t="s">
        <v>11266</v>
      </c>
      <c r="I852" s="7">
        <v>44129</v>
      </c>
      <c r="J852" s="7">
        <v>44159</v>
      </c>
      <c r="K852" s="8"/>
      <c r="L852" s="9">
        <f ca="1">+TODAY()-J852</f>
        <v>-3</v>
      </c>
      <c r="M852" s="10">
        <v>76</v>
      </c>
      <c r="N852" s="90"/>
      <c r="O852" s="10" t="str">
        <f>IF(N852="","Vacio",IF(M852=N852,"Igual","Diferente"))</f>
        <v>Vacio</v>
      </c>
      <c r="P852" s="10"/>
      <c r="Q852" s="90"/>
      <c r="R852" s="10" t="str">
        <f>IF(Q852="","Vacio",IF(P852=Q852,"Igual","Diferente"))</f>
        <v>Vacio</v>
      </c>
      <c r="S852" s="2">
        <f>+M852+P852/3.5</f>
        <v>76</v>
      </c>
      <c r="T852" s="2">
        <f ca="1">+IF(L852&gt;=0,IF(L852&lt;30,S852*1,IF(60&gt;L852,S852*2,IF(90&gt;L852,S852*3,IF(120&gt;L852,S852*4,IF(150&gt;L852,S852*5,IF(180&gt;L852,S852*6,IF(210&gt;L852,S852*7))))))),0)</f>
        <v>0</v>
      </c>
      <c r="U852" s="3">
        <f ca="1">+IF(L852&lt;0,0,IF(L852&lt;8,$A$1,IF(L852&lt;15,$B$1,IF(L852&lt;22,$C$1,IF(L852&lt;30,$D$1,IF(L852&lt;60,$H$1,IF(L852&lt;90,$I$1,IF(L852&lt;120,$J$1,IF(L852&lt;150,$K$1,IF(L852&lt;180,$L$1,IF(L852&lt;210,$E$1)))))))))))</f>
        <v>0</v>
      </c>
      <c r="V852" s="4" t="s">
        <v>221</v>
      </c>
      <c r="W852" s="11" t="s">
        <v>218</v>
      </c>
      <c r="X852" s="7">
        <v>44098</v>
      </c>
      <c r="Y852" s="12" t="s">
        <v>222</v>
      </c>
      <c r="Z852" s="12"/>
      <c r="AA852" s="12"/>
      <c r="AB852" s="13"/>
      <c r="AC852" s="13"/>
      <c r="AD852" s="13"/>
      <c r="AE852" s="13"/>
      <c r="AF852" s="260">
        <f ca="1">+TODAY()-AE852</f>
        <v>44156</v>
      </c>
      <c r="AG852" s="13"/>
      <c r="AH852" s="13"/>
      <c r="AI852" s="7"/>
      <c r="AJ852" s="7"/>
      <c r="AK852" s="4"/>
      <c r="AL852" s="7"/>
      <c r="AM852" s="11">
        <v>1</v>
      </c>
      <c r="AN852" s="4" t="s">
        <v>58</v>
      </c>
      <c r="AO852" s="4"/>
      <c r="AP852" s="4" t="s">
        <v>149</v>
      </c>
      <c r="AQ852" s="4"/>
      <c r="AR852" s="4"/>
      <c r="AS852" s="4"/>
      <c r="AT852" s="4"/>
      <c r="AU852" s="4" t="s">
        <v>111</v>
      </c>
      <c r="AV852" s="8" t="s">
        <v>61</v>
      </c>
      <c r="AW852" s="8" t="s">
        <v>61</v>
      </c>
      <c r="AX852" s="10" t="str">
        <f>IF(AW852="","Vacio",IF(AV852=AW852,"Igual","Diferente"))</f>
        <v>Igual</v>
      </c>
      <c r="AY852" s="26"/>
      <c r="AZ852" s="26"/>
      <c r="BA852" s="6">
        <f ca="1">+IF(L852&gt;21,"Revisar",0)</f>
        <v>0</v>
      </c>
      <c r="BB852" s="26" t="s">
        <v>62</v>
      </c>
      <c r="BC852" s="85" t="s">
        <v>63</v>
      </c>
      <c r="BD852" s="26">
        <v>0</v>
      </c>
      <c r="BE852" s="26">
        <v>0</v>
      </c>
    </row>
    <row r="853" spans="1:57" x14ac:dyDescent="0.25">
      <c r="A853" s="26" t="str">
        <f>CONCATENATE(E853,"_",Y853)</f>
        <v>20466590747_PCR-LAP1482</v>
      </c>
      <c r="B853" s="26" t="str">
        <f>CONCATENATE(E853,"_",Z853)</f>
        <v>20466590747_</v>
      </c>
      <c r="C853" s="7">
        <v>44105</v>
      </c>
      <c r="D853" s="7">
        <v>44135</v>
      </c>
      <c r="E853" s="108">
        <v>20466590747</v>
      </c>
      <c r="F853" s="17" t="s">
        <v>4227</v>
      </c>
      <c r="G853" s="4" t="s">
        <v>4189</v>
      </c>
      <c r="H853" s="7" t="s">
        <v>4190</v>
      </c>
      <c r="I853" s="7">
        <v>44105</v>
      </c>
      <c r="J853" s="7">
        <v>44135</v>
      </c>
      <c r="K853" s="28"/>
      <c r="L853" s="9">
        <f ca="1">+TODAY()-J853</f>
        <v>21</v>
      </c>
      <c r="M853" s="29">
        <v>52</v>
      </c>
      <c r="N853" s="90"/>
      <c r="O853" s="10" t="str">
        <f>IF(N853="","Vacio",IF(M853=N853,"Igual","Diferente"))</f>
        <v>Vacio</v>
      </c>
      <c r="P853" s="29"/>
      <c r="Q853" s="90"/>
      <c r="R853" s="10" t="str">
        <f>IF(Q853="","Vacio",IF(P853=Q853,"Igual","Diferente"))</f>
        <v>Vacio</v>
      </c>
      <c r="S853" s="2">
        <f>+M853+P853/3.5</f>
        <v>52</v>
      </c>
      <c r="T853" s="2">
        <f ca="1">+IF(L853&gt;=0,IF(L853&lt;30,S853*1,IF(60&gt;L853,S853*2,IF(90&gt;L853,S853*3,IF(120&gt;L853,S853*4,IF(150&gt;L853,S853*5,IF(180&gt;L853,S853*6,IF(210&gt;L853,S853*7))))))),0)</f>
        <v>52</v>
      </c>
      <c r="U853" s="3" t="str">
        <f ca="1">+IF(L853&lt;0,0,IF(L853&lt;8,$A$1,IF(L853&lt;15,$B$1,IF(L853&lt;22,$C$1,IF(L853&lt;30,$D$1,IF(L853&lt;60,$H$1,IF(L853&lt;90,$I$1,IF(L853&lt;120,$J$1,IF(L853&lt;150,$K$1,IF(L853&lt;180,$L$1,IF(L853&lt;210,$E$1)))))))))))</f>
        <v>Fecha inicio Plazo Alquiler</v>
      </c>
      <c r="V853" s="4" t="s">
        <v>4225</v>
      </c>
      <c r="W853" s="11" t="s">
        <v>4226</v>
      </c>
      <c r="X853" s="7">
        <v>43886</v>
      </c>
      <c r="Y853" s="17" t="s">
        <v>4227</v>
      </c>
      <c r="Z853" s="17"/>
      <c r="AA853" s="17"/>
      <c r="AB853" s="31"/>
      <c r="AC853" s="31"/>
      <c r="AD853" s="31"/>
      <c r="AE853" s="31"/>
      <c r="AF853" s="260">
        <f ca="1">+TODAY()-AE853</f>
        <v>44156</v>
      </c>
      <c r="AG853" s="31"/>
      <c r="AH853" s="31"/>
      <c r="AI853" s="16"/>
      <c r="AJ853" s="16"/>
      <c r="AK853" s="15"/>
      <c r="AL853" s="16"/>
      <c r="AM853" s="30">
        <v>1</v>
      </c>
      <c r="AN853" s="15" t="s">
        <v>58</v>
      </c>
      <c r="AO853" s="15"/>
      <c r="AP853" s="15" t="s">
        <v>3312</v>
      </c>
      <c r="AQ853" s="15"/>
      <c r="AR853" s="15"/>
      <c r="AS853" s="15"/>
      <c r="AT853" s="15"/>
      <c r="AU853" s="4" t="s">
        <v>11259</v>
      </c>
      <c r="AV853" s="28" t="s">
        <v>61</v>
      </c>
      <c r="AW853" s="8" t="s">
        <v>61</v>
      </c>
      <c r="AX853" s="10" t="str">
        <f>IF(AW853="","Vacio",IF(AV853=AW853,"Igual","Diferente"))</f>
        <v>Igual</v>
      </c>
      <c r="AY853" s="26"/>
      <c r="AZ853" s="26"/>
      <c r="BA853" s="6">
        <f ca="1">+IF(L853&gt;21,"Revisar",0)</f>
        <v>0</v>
      </c>
      <c r="BB853" s="26" t="s">
        <v>62</v>
      </c>
      <c r="BC853" s="85" t="s">
        <v>63</v>
      </c>
      <c r="BD853" s="26">
        <v>0</v>
      </c>
      <c r="BE853" s="26">
        <v>0</v>
      </c>
    </row>
    <row r="854" spans="1:57" ht="135" x14ac:dyDescent="0.25">
      <c r="A854" s="26" t="str">
        <f>CONCATENATE(E854,"_",Y854)</f>
        <v>20603281994_PCR-LAP1483</v>
      </c>
      <c r="B854" s="26" t="str">
        <f>CONCATENATE(E854,"_",Z854)</f>
        <v>20603281994_PCR-LAP20041005</v>
      </c>
      <c r="C854" s="7">
        <v>44130</v>
      </c>
      <c r="D854" s="7">
        <v>44160</v>
      </c>
      <c r="E854" s="108">
        <v>20603281994</v>
      </c>
      <c r="F854" s="12" t="s">
        <v>1171</v>
      </c>
      <c r="G854" s="4" t="s">
        <v>1096</v>
      </c>
      <c r="H854" s="4" t="s">
        <v>1097</v>
      </c>
      <c r="I854" s="7">
        <v>44130</v>
      </c>
      <c r="J854" s="7">
        <v>44160</v>
      </c>
      <c r="K854" s="8" t="s">
        <v>1128</v>
      </c>
      <c r="L854" s="9">
        <f ca="1">+TODAY()-J854</f>
        <v>-4</v>
      </c>
      <c r="M854" s="10">
        <v>45</v>
      </c>
      <c r="N854" s="90"/>
      <c r="O854" s="10" t="str">
        <f>IF(N854="","Vacio",IF(M854=N854,"Igual","Diferente"))</f>
        <v>Vacio</v>
      </c>
      <c r="P854" s="10"/>
      <c r="Q854" s="90"/>
      <c r="R854" s="10" t="str">
        <f>IF(Q854="","Vacio",IF(P854=Q854,"Igual","Diferente"))</f>
        <v>Vacio</v>
      </c>
      <c r="S854" s="2">
        <f>+M854+P854/3.5</f>
        <v>45</v>
      </c>
      <c r="T854" s="2">
        <f ca="1">+IF(L854&gt;=0,IF(L854&lt;30,S854*1,IF(60&gt;L854,S854*2,IF(90&gt;L854,S854*3,IF(120&gt;L854,S854*4,IF(150&gt;L854,S854*5,IF(180&gt;L854,S854*6,IF(210&gt;L854,S854*7))))))),0)</f>
        <v>0</v>
      </c>
      <c r="U854" s="3">
        <f ca="1">+IF(L854&lt;0,0,IF(L854&lt;8,$A$1,IF(L854&lt;15,$B$1,IF(L854&lt;22,$C$1,IF(L854&lt;30,$D$1,IF(L854&lt;60,$H$1,IF(L854&lt;90,$I$1,IF(L854&lt;120,$J$1,IF(L854&lt;150,$K$1,IF(L854&lt;180,$L$1,IF(L854&lt;210,$E$1)))))))))))</f>
        <v>0</v>
      </c>
      <c r="V854" s="4" t="s">
        <v>1166</v>
      </c>
      <c r="W854" s="11" t="s">
        <v>1167</v>
      </c>
      <c r="X854" s="7">
        <v>43936</v>
      </c>
      <c r="Y854" s="12" t="s">
        <v>1171</v>
      </c>
      <c r="Z854" s="12" t="s">
        <v>1172</v>
      </c>
      <c r="AA854" s="12"/>
      <c r="AB854" s="13"/>
      <c r="AC854" s="13"/>
      <c r="AD854" s="13"/>
      <c r="AE854" s="13"/>
      <c r="AF854" s="260">
        <f ca="1">+TODAY()-AE854</f>
        <v>44156</v>
      </c>
      <c r="AG854" s="13"/>
      <c r="AH854" s="13"/>
      <c r="AI854" s="7"/>
      <c r="AJ854" s="7"/>
      <c r="AK854" s="4"/>
      <c r="AL854" s="7"/>
      <c r="AM854" s="11">
        <v>1</v>
      </c>
      <c r="AN854" s="4" t="s">
        <v>1129</v>
      </c>
      <c r="AO854" s="4"/>
      <c r="AP854" s="4" t="s">
        <v>669</v>
      </c>
      <c r="AQ854" s="4"/>
      <c r="AR854" s="4"/>
      <c r="AS854" s="4"/>
      <c r="AT854" s="14"/>
      <c r="AU854" s="4" t="s">
        <v>150</v>
      </c>
      <c r="AV854" s="8" t="s">
        <v>61</v>
      </c>
      <c r="AW854" s="8" t="s">
        <v>61</v>
      </c>
      <c r="AX854" s="10" t="str">
        <f>IF(AW854="","Vacio",IF(AV854=AW854,"Igual","Diferente"))</f>
        <v>Igual</v>
      </c>
      <c r="AY854" s="114" t="s">
        <v>1173</v>
      </c>
      <c r="AZ854" s="85"/>
      <c r="BA854" s="6">
        <f ca="1">+IF(L854&gt;21,"Revisar",0)</f>
        <v>0</v>
      </c>
      <c r="BB854" s="26" t="s">
        <v>62</v>
      </c>
      <c r="BC854" s="85" t="s">
        <v>63</v>
      </c>
      <c r="BD854" s="26">
        <v>0</v>
      </c>
      <c r="BE854" s="26">
        <v>0</v>
      </c>
    </row>
    <row r="855" spans="1:57" x14ac:dyDescent="0.25">
      <c r="A855" s="26" t="str">
        <f>CONCATENATE(E855,"_",Y855)</f>
        <v>20333372216_PCR-LAP1484</v>
      </c>
      <c r="B855" s="26" t="str">
        <f>CONCATENATE(E855,"_",Z855)</f>
        <v>20333372216_</v>
      </c>
      <c r="C855" s="7">
        <v>44129</v>
      </c>
      <c r="D855" s="7">
        <v>44159</v>
      </c>
      <c r="E855" s="108">
        <v>20333372216</v>
      </c>
      <c r="F855" s="12" t="s">
        <v>223</v>
      </c>
      <c r="G855" s="4" t="s">
        <v>196</v>
      </c>
      <c r="H855" s="4" t="s">
        <v>11266</v>
      </c>
      <c r="I855" s="7">
        <v>44129</v>
      </c>
      <c r="J855" s="7">
        <v>44159</v>
      </c>
      <c r="K855" s="8"/>
      <c r="L855" s="9">
        <f ca="1">+TODAY()-J855</f>
        <v>-3</v>
      </c>
      <c r="M855" s="10">
        <v>76</v>
      </c>
      <c r="N855" s="90"/>
      <c r="O855" s="10" t="str">
        <f>IF(N855="","Vacio",IF(M855=N855,"Igual","Diferente"))</f>
        <v>Vacio</v>
      </c>
      <c r="P855" s="10"/>
      <c r="Q855" s="90"/>
      <c r="R855" s="10" t="str">
        <f>IF(Q855="","Vacio",IF(P855=Q855,"Igual","Diferente"))</f>
        <v>Vacio</v>
      </c>
      <c r="S855" s="2">
        <f>+M855+P855/3.5</f>
        <v>76</v>
      </c>
      <c r="T855" s="2">
        <f ca="1">+IF(L855&gt;=0,IF(L855&lt;30,S855*1,IF(60&gt;L855,S855*2,IF(90&gt;L855,S855*3,IF(120&gt;L855,S855*4,IF(150&gt;L855,S855*5,IF(180&gt;L855,S855*6,IF(210&gt;L855,S855*7))))))),0)</f>
        <v>0</v>
      </c>
      <c r="U855" s="3">
        <f ca="1">+IF(L855&lt;0,0,IF(L855&lt;8,$A$1,IF(L855&lt;15,$B$1,IF(L855&lt;22,$C$1,IF(L855&lt;30,$D$1,IF(L855&lt;60,$H$1,IF(L855&lt;90,$I$1,IF(L855&lt;120,$J$1,IF(L855&lt;150,$K$1,IF(L855&lt;180,$L$1,IF(L855&lt;210,$E$1)))))))))))</f>
        <v>0</v>
      </c>
      <c r="V855" s="4" t="s">
        <v>221</v>
      </c>
      <c r="W855" s="11" t="s">
        <v>218</v>
      </c>
      <c r="X855" s="7">
        <v>44098</v>
      </c>
      <c r="Y855" s="12" t="s">
        <v>223</v>
      </c>
      <c r="Z855" s="12"/>
      <c r="AA855" s="12"/>
      <c r="AB855" s="13"/>
      <c r="AC855" s="13"/>
      <c r="AD855" s="13"/>
      <c r="AE855" s="13"/>
      <c r="AF855" s="260">
        <f ca="1">+TODAY()-AE855</f>
        <v>44156</v>
      </c>
      <c r="AG855" s="13"/>
      <c r="AH855" s="13"/>
      <c r="AI855" s="7"/>
      <c r="AJ855" s="7"/>
      <c r="AK855" s="4"/>
      <c r="AL855" s="7"/>
      <c r="AM855" s="11">
        <v>1</v>
      </c>
      <c r="AN855" s="4" t="s">
        <v>58</v>
      </c>
      <c r="AO855" s="4"/>
      <c r="AP855" s="4" t="s">
        <v>149</v>
      </c>
      <c r="AQ855" s="126" t="s">
        <v>122</v>
      </c>
      <c r="AR855" s="4"/>
      <c r="AS855" s="4"/>
      <c r="AT855" s="4"/>
      <c r="AU855" s="4" t="s">
        <v>111</v>
      </c>
      <c r="AV855" s="8" t="s">
        <v>61</v>
      </c>
      <c r="AW855" s="8" t="s">
        <v>61</v>
      </c>
      <c r="AX855" s="10" t="str">
        <f>IF(AW855="","Vacio",IF(AV855=AW855,"Igual","Diferente"))</f>
        <v>Igual</v>
      </c>
      <c r="AY855" s="26"/>
      <c r="AZ855" s="26"/>
      <c r="BA855" s="6">
        <f ca="1">+IF(L855&gt;21,"Revisar",0)</f>
        <v>0</v>
      </c>
      <c r="BB855" s="26" t="s">
        <v>62</v>
      </c>
      <c r="BC855" s="85" t="s">
        <v>63</v>
      </c>
      <c r="BD855" s="26">
        <v>0</v>
      </c>
      <c r="BE855" s="26">
        <v>7.13</v>
      </c>
    </row>
    <row r="856" spans="1:57" x14ac:dyDescent="0.25">
      <c r="A856" s="26" t="str">
        <f>CONCATENATE(E856,"_",Y856)</f>
        <v>20520596233_PCR-LAP1485</v>
      </c>
      <c r="B856" s="26" t="str">
        <f>CONCATENATE(E856,"_",Z856)</f>
        <v>20520596233_</v>
      </c>
      <c r="C856" s="7">
        <v>44133</v>
      </c>
      <c r="D856" s="7">
        <v>44163</v>
      </c>
      <c r="E856" s="108">
        <v>20520596233</v>
      </c>
      <c r="F856" s="77" t="s">
        <v>3788</v>
      </c>
      <c r="G856" s="4" t="s">
        <v>3742</v>
      </c>
      <c r="H856" s="4" t="s">
        <v>11347</v>
      </c>
      <c r="I856" s="7">
        <v>44133</v>
      </c>
      <c r="J856" s="7">
        <v>44163</v>
      </c>
      <c r="K856" s="8"/>
      <c r="L856" s="9">
        <f ca="1">+TODAY()-J856</f>
        <v>-7</v>
      </c>
      <c r="M856" s="10">
        <v>82</v>
      </c>
      <c r="N856" s="94"/>
      <c r="O856" s="10" t="str">
        <f>IF(N856="","Vacio",IF(M856=N856,"Igual","Diferente"))</f>
        <v>Vacio</v>
      </c>
      <c r="P856" s="10"/>
      <c r="Q856" s="94"/>
      <c r="R856" s="10" t="str">
        <f>IF(Q856="","Vacio",IF(P856=Q856,"Igual","Diferente"))</f>
        <v>Vacio</v>
      </c>
      <c r="S856" s="2">
        <f>+M856+P856/3.5</f>
        <v>82</v>
      </c>
      <c r="T856" s="2">
        <f ca="1">+IF(L856&gt;=0,IF(L856&lt;30,S856*1,IF(60&gt;L856,S856*2,IF(90&gt;L856,S856*3,IF(120&gt;L856,S856*4,IF(150&gt;L856,S856*5,IF(180&gt;L856,S856*6,IF(210&gt;L856,S856*7))))))),0)</f>
        <v>0</v>
      </c>
      <c r="U856" s="3">
        <f ca="1">+IF(L856&lt;0,0,IF(L856&lt;8,$A$1,IF(L856&lt;15,$B$1,IF(L856&lt;22,$C$1,IF(L856&lt;30,$D$1,IF(L856&lt;60,$H$1,IF(L856&lt;90,$I$1,IF(L856&lt;120,$J$1,IF(L856&lt;150,$K$1,IF(L856&lt;180,$L$1,IF(L856&lt;210,$E$1)))))))))))</f>
        <v>0</v>
      </c>
      <c r="V856" s="76" t="s">
        <v>3787</v>
      </c>
      <c r="W856" s="44" t="s">
        <v>3756</v>
      </c>
      <c r="X856" s="88">
        <v>44009</v>
      </c>
      <c r="Y856" s="77" t="s">
        <v>3788</v>
      </c>
      <c r="Z856" s="12"/>
      <c r="AA856" s="77"/>
      <c r="AB856" s="73"/>
      <c r="AC856" s="73"/>
      <c r="AD856" s="73"/>
      <c r="AE856" s="73"/>
      <c r="AF856" s="260">
        <f ca="1">+TODAY()-AE856</f>
        <v>44156</v>
      </c>
      <c r="AG856" s="73"/>
      <c r="AH856" s="73"/>
      <c r="AI856" s="7"/>
      <c r="AJ856" s="4"/>
      <c r="AK856" s="7"/>
      <c r="AL856" s="11"/>
      <c r="AM856" s="4"/>
      <c r="AN856" s="4"/>
      <c r="AO856" s="4"/>
      <c r="AP856" s="4" t="s">
        <v>306</v>
      </c>
      <c r="AQ856" s="4"/>
      <c r="AR856" s="4"/>
      <c r="AS856" s="4"/>
      <c r="AT856" s="4"/>
      <c r="AU856" s="4" t="s">
        <v>3449</v>
      </c>
      <c r="AV856" s="8" t="s">
        <v>61</v>
      </c>
      <c r="AW856" s="8" t="s">
        <v>61</v>
      </c>
      <c r="AX856" s="10" t="str">
        <f>IF(AW856="","Vacio",IF(AV856=AW856,"Igual","Diferente"))</f>
        <v>Igual</v>
      </c>
      <c r="AY856" s="85"/>
      <c r="AZ856" s="85"/>
      <c r="BA856" s="6">
        <f ca="1">+IF(L856&gt;21,"Revisar",0)</f>
        <v>0</v>
      </c>
      <c r="BB856" s="85" t="s">
        <v>62</v>
      </c>
      <c r="BC856" s="85" t="s">
        <v>63</v>
      </c>
      <c r="BD856" s="26">
        <v>0</v>
      </c>
      <c r="BE856" s="26">
        <v>0</v>
      </c>
    </row>
    <row r="857" spans="1:57" x14ac:dyDescent="0.25">
      <c r="A857" s="26" t="str">
        <f>CONCATENATE(E857,"_",Y857)</f>
        <v>20548498342_PCR-LAP1486</v>
      </c>
      <c r="B857" s="26" t="str">
        <f>CONCATENATE(E857,"_",Z857)</f>
        <v>20548498342_</v>
      </c>
      <c r="C857" s="7">
        <v>44126</v>
      </c>
      <c r="D857" s="7">
        <v>44156</v>
      </c>
      <c r="E857" s="108">
        <v>20548498342</v>
      </c>
      <c r="F857" s="12" t="s">
        <v>72</v>
      </c>
      <c r="G857" s="4" t="s">
        <v>51</v>
      </c>
      <c r="H857" s="4" t="s">
        <v>52</v>
      </c>
      <c r="I857" s="7">
        <v>44126</v>
      </c>
      <c r="J857" s="7">
        <v>44156</v>
      </c>
      <c r="K857" s="8"/>
      <c r="L857" s="9">
        <f ca="1">+TODAY()-J857</f>
        <v>0</v>
      </c>
      <c r="M857" s="10">
        <v>62</v>
      </c>
      <c r="N857" s="90"/>
      <c r="O857" s="10" t="str">
        <f>IF(N857="","Vacio",IF(M857=N857,"Igual","Diferente"))</f>
        <v>Vacio</v>
      </c>
      <c r="P857" s="10"/>
      <c r="Q857" s="90"/>
      <c r="R857" s="10" t="str">
        <f>IF(Q857="","Vacio",IF(P857=Q857,"Igual","Diferente"))</f>
        <v>Vacio</v>
      </c>
      <c r="S857" s="2">
        <f>+M857+P857/3.5</f>
        <v>62</v>
      </c>
      <c r="T857" s="2">
        <f ca="1">+IF(L857&gt;=0,IF(L857&lt;30,S857*1,IF(60&gt;L857,S857*2,IF(90&gt;L857,S857*3,IF(120&gt;L857,S857*4,IF(150&gt;L857,S857*5,IF(180&gt;L857,S857*6,IF(210&gt;L857,S857*7))))))),0)</f>
        <v>62</v>
      </c>
      <c r="U857" s="3" t="str">
        <f ca="1">+IF(L857&lt;0,0,IF(L857&lt;8,$A$1,IF(L857&lt;15,$B$1,IF(L857&lt;22,$C$1,IF(L857&lt;30,$D$1,IF(L857&lt;60,$H$1,IF(L857&lt;90,$I$1,IF(L857&lt;120,$J$1,IF(L857&lt;150,$K$1,IF(L857&lt;180,$L$1,IF(L857&lt;210,$E$1)))))))))))</f>
        <v>CONCATENACIÓN LAPTOP ACTUAL</v>
      </c>
      <c r="V857" s="4" t="s">
        <v>70</v>
      </c>
      <c r="W857" s="11" t="s">
        <v>71</v>
      </c>
      <c r="X857" s="7">
        <v>44065</v>
      </c>
      <c r="Y857" s="12" t="s">
        <v>72</v>
      </c>
      <c r="Z857" s="12"/>
      <c r="AA857" s="12"/>
      <c r="AB857" s="13"/>
      <c r="AC857" s="13"/>
      <c r="AD857" s="13"/>
      <c r="AE857" s="13"/>
      <c r="AF857" s="260">
        <f ca="1">+TODAY()-AE857</f>
        <v>44156</v>
      </c>
      <c r="AG857" s="13"/>
      <c r="AH857" s="13"/>
      <c r="AI857" s="7"/>
      <c r="AJ857" s="7"/>
      <c r="AK857" s="4"/>
      <c r="AL857" s="7"/>
      <c r="AM857" s="11">
        <v>1</v>
      </c>
      <c r="AN857" s="4" t="s">
        <v>58</v>
      </c>
      <c r="AO857" s="4"/>
      <c r="AP857" s="4" t="s">
        <v>73</v>
      </c>
      <c r="AQ857" s="4"/>
      <c r="AR857" s="4"/>
      <c r="AS857" s="4"/>
      <c r="AT857" s="4"/>
      <c r="AU857" s="120" t="s">
        <v>89</v>
      </c>
      <c r="AV857" s="8" t="s">
        <v>61</v>
      </c>
      <c r="AW857" s="8" t="s">
        <v>61</v>
      </c>
      <c r="AX857" s="10" t="str">
        <f>IF(AW857="","Vacio",IF(AV857=AW857,"Igual","Diferente"))</f>
        <v>Igual</v>
      </c>
      <c r="AY857" s="85"/>
      <c r="AZ857" s="85"/>
      <c r="BA857" s="6">
        <f ca="1">+IF(L857&gt;21,"Revisar",0)</f>
        <v>0</v>
      </c>
      <c r="BB857" s="26" t="s">
        <v>62</v>
      </c>
      <c r="BC857" s="85" t="s">
        <v>63</v>
      </c>
      <c r="BD857" s="26">
        <v>0</v>
      </c>
      <c r="BE857" s="26">
        <v>0</v>
      </c>
    </row>
    <row r="858" spans="1:57" x14ac:dyDescent="0.25">
      <c r="A858" s="26" t="str">
        <f>CONCATENATE(E858,"_",Y858)</f>
        <v>20553066132_PCR-LAP1487</v>
      </c>
      <c r="B858" s="26" t="str">
        <f>CONCATENATE(E858,"_",Z858)</f>
        <v>20553066132_</v>
      </c>
      <c r="C858" s="16">
        <v>44106</v>
      </c>
      <c r="D858" s="16">
        <v>44136</v>
      </c>
      <c r="E858" s="108">
        <v>20553066132</v>
      </c>
      <c r="F858" s="12" t="s">
        <v>2207</v>
      </c>
      <c r="G858" s="15" t="s">
        <v>2203</v>
      </c>
      <c r="H858" s="15" t="s">
        <v>2204</v>
      </c>
      <c r="I858" s="16">
        <v>44106</v>
      </c>
      <c r="J858" s="16">
        <v>44136</v>
      </c>
      <c r="K858" s="8"/>
      <c r="L858" s="9">
        <f ca="1">+TODAY()-J858</f>
        <v>20</v>
      </c>
      <c r="M858" s="10">
        <v>65</v>
      </c>
      <c r="N858" s="90"/>
      <c r="O858" s="29" t="str">
        <f>IF(N858="","Vacio",IF(M858=N858,"Igual","Diferente"))</f>
        <v>Vacio</v>
      </c>
      <c r="P858" s="10"/>
      <c r="Q858" s="90"/>
      <c r="R858" s="10" t="str">
        <f>IF(Q858="","Vacio",IF(P858=Q858,"Igual","Diferente"))</f>
        <v>Vacio</v>
      </c>
      <c r="S858" s="2">
        <f>+M858+P858/3.5</f>
        <v>65</v>
      </c>
      <c r="T858" s="96">
        <f ca="1">+IF(L858&gt;=0,IF(L858&lt;30,S858*1,IF(60&gt;L858,S858*2,IF(90&gt;L858,S858*3,IF(120&gt;L858,S858*4,IF(150&gt;L858,S858*5,IF(180&gt;L858,S858*6,IF(210&gt;L858,S858*7))))))),0)</f>
        <v>65</v>
      </c>
      <c r="U858" s="3" t="str">
        <f ca="1">+IF(L858&lt;0,0,IF(L858&lt;8,$A$1,IF(L858&lt;15,$B$1,IF(L858&lt;22,$C$1,IF(L858&lt;30,$D$1,IF(L858&lt;60,$H$1,IF(L858&lt;90,$I$1,IF(L858&lt;120,$J$1,IF(L858&lt;150,$K$1,IF(L858&lt;180,$L$1,IF(L858&lt;210,$E$1)))))))))))</f>
        <v>Fecha inicio Plazo Alquiler</v>
      </c>
      <c r="V858" s="4" t="s">
        <v>2205</v>
      </c>
      <c r="W858" s="11" t="s">
        <v>2206</v>
      </c>
      <c r="X858" s="7">
        <v>44075</v>
      </c>
      <c r="Y858" s="12" t="s">
        <v>2207</v>
      </c>
      <c r="Z858" s="12"/>
      <c r="AA858" s="12"/>
      <c r="AB858" s="13"/>
      <c r="AC858" s="13"/>
      <c r="AD858" s="13"/>
      <c r="AE858" s="13"/>
      <c r="AF858" s="261">
        <f ca="1">+TODAY()-AE858</f>
        <v>44156</v>
      </c>
      <c r="AG858" s="13"/>
      <c r="AH858" s="13"/>
      <c r="AI858" s="7"/>
      <c r="AJ858" s="7"/>
      <c r="AK858" s="4"/>
      <c r="AL858" s="7"/>
      <c r="AM858" s="30">
        <v>1</v>
      </c>
      <c r="AN858" s="15" t="s">
        <v>58</v>
      </c>
      <c r="AO858" s="15"/>
      <c r="AP858" s="15" t="s">
        <v>66</v>
      </c>
      <c r="AQ858" s="15"/>
      <c r="AR858" s="4"/>
      <c r="AS858" s="4"/>
      <c r="AT858" s="4"/>
      <c r="AU858" s="4" t="s">
        <v>11259</v>
      </c>
      <c r="AV858" s="28" t="s">
        <v>61</v>
      </c>
      <c r="AW858" s="8" t="s">
        <v>61</v>
      </c>
      <c r="AX858" s="10" t="str">
        <f>IF(AW858="","Vacio",IF(AV858=AW858,"Igual","Diferente"))</f>
        <v>Igual</v>
      </c>
      <c r="AY858" s="85"/>
      <c r="AZ858" s="85"/>
      <c r="BA858" s="6">
        <f ca="1">+IF(L858&gt;21,"Revisar",0)</f>
        <v>0</v>
      </c>
      <c r="BB858" s="26" t="s">
        <v>62</v>
      </c>
      <c r="BC858" s="85" t="s">
        <v>63</v>
      </c>
      <c r="BD858" s="26">
        <v>0</v>
      </c>
      <c r="BE858" s="26">
        <v>0</v>
      </c>
    </row>
    <row r="859" spans="1:57" x14ac:dyDescent="0.25">
      <c r="A859" s="26" t="str">
        <f>CONCATENATE(E859,"_",Y859)</f>
        <v>20520596233_PCR-LAP1488</v>
      </c>
      <c r="B859" s="26" t="str">
        <f>CONCATENATE(E859,"_",Z859)</f>
        <v>20520596233_</v>
      </c>
      <c r="C859" s="7">
        <v>44133</v>
      </c>
      <c r="D859" s="7">
        <v>44163</v>
      </c>
      <c r="E859" s="108">
        <v>20520596233</v>
      </c>
      <c r="F859" s="77" t="s">
        <v>3789</v>
      </c>
      <c r="G859" s="4" t="s">
        <v>3742</v>
      </c>
      <c r="H859" s="4" t="s">
        <v>11347</v>
      </c>
      <c r="I859" s="7">
        <v>44133</v>
      </c>
      <c r="J859" s="7">
        <v>44163</v>
      </c>
      <c r="K859" s="8"/>
      <c r="L859" s="9">
        <f ca="1">+TODAY()-J859</f>
        <v>-7</v>
      </c>
      <c r="M859" s="10">
        <v>82</v>
      </c>
      <c r="N859" s="94"/>
      <c r="O859" s="10" t="str">
        <f>IF(N859="","Vacio",IF(M859=N859,"Igual","Diferente"))</f>
        <v>Vacio</v>
      </c>
      <c r="P859" s="10"/>
      <c r="Q859" s="94"/>
      <c r="R859" s="10" t="str">
        <f>IF(Q859="","Vacio",IF(P859=Q859,"Igual","Diferente"))</f>
        <v>Vacio</v>
      </c>
      <c r="S859" s="2">
        <f>+M859+P859/3.5</f>
        <v>82</v>
      </c>
      <c r="T859" s="2">
        <f ca="1">+IF(L859&gt;=0,IF(L859&lt;30,S859*1,IF(60&gt;L859,S859*2,IF(90&gt;L859,S859*3,IF(120&gt;L859,S859*4,IF(150&gt;L859,S859*5,IF(180&gt;L859,S859*6,IF(210&gt;L859,S859*7))))))),0)</f>
        <v>0</v>
      </c>
      <c r="U859" s="3">
        <f ca="1">+IF(L859&lt;0,0,IF(L859&lt;8,$A$1,IF(L859&lt;15,$B$1,IF(L859&lt;22,$C$1,IF(L859&lt;30,$D$1,IF(L859&lt;60,$H$1,IF(L859&lt;90,$I$1,IF(L859&lt;120,$J$1,IF(L859&lt;150,$K$1,IF(L859&lt;180,$L$1,IF(L859&lt;210,$E$1)))))))))))</f>
        <v>0</v>
      </c>
      <c r="V859" s="76" t="s">
        <v>3787</v>
      </c>
      <c r="W859" s="44" t="s">
        <v>3756</v>
      </c>
      <c r="X859" s="88">
        <v>44009</v>
      </c>
      <c r="Y859" s="77" t="s">
        <v>3789</v>
      </c>
      <c r="Z859" s="12"/>
      <c r="AA859" s="77"/>
      <c r="AB859" s="73"/>
      <c r="AC859" s="73"/>
      <c r="AD859" s="73"/>
      <c r="AE859" s="73"/>
      <c r="AF859" s="260">
        <f ca="1">+TODAY()-AE859</f>
        <v>44156</v>
      </c>
      <c r="AG859" s="73"/>
      <c r="AH859" s="73"/>
      <c r="AI859" s="7"/>
      <c r="AJ859" s="4"/>
      <c r="AK859" s="7"/>
      <c r="AL859" s="11"/>
      <c r="AM859" s="4"/>
      <c r="AN859" s="4"/>
      <c r="AO859" s="4"/>
      <c r="AP859" s="4" t="s">
        <v>306</v>
      </c>
      <c r="AQ859" s="4"/>
      <c r="AR859" s="4"/>
      <c r="AS859" s="4"/>
      <c r="AT859" s="4"/>
      <c r="AU859" s="4" t="s">
        <v>3449</v>
      </c>
      <c r="AV859" s="8" t="s">
        <v>61</v>
      </c>
      <c r="AW859" s="8" t="s">
        <v>61</v>
      </c>
      <c r="AX859" s="10" t="str">
        <f>IF(AW859="","Vacio",IF(AV859=AW859,"Igual","Diferente"))</f>
        <v>Igual</v>
      </c>
      <c r="AY859" s="85"/>
      <c r="AZ859" s="85"/>
      <c r="BA859" s="6">
        <f ca="1">+IF(L859&gt;21,"Revisar",0)</f>
        <v>0</v>
      </c>
      <c r="BB859" s="85" t="s">
        <v>62</v>
      </c>
      <c r="BC859" s="85" t="s">
        <v>63</v>
      </c>
      <c r="BD859" s="26">
        <v>0</v>
      </c>
      <c r="BE859" s="26">
        <v>0</v>
      </c>
    </row>
    <row r="860" spans="1:57" x14ac:dyDescent="0.25">
      <c r="A860" s="26" t="str">
        <f>CONCATENATE(E860,"_",Y860)</f>
        <v>20159473148_PCR-LAP1489</v>
      </c>
      <c r="B860" s="26" t="str">
        <f>CONCATENATE(E860,"_",Z860)</f>
        <v>20159473148_</v>
      </c>
      <c r="C860" s="22">
        <v>44120</v>
      </c>
      <c r="D860" s="22">
        <v>44150</v>
      </c>
      <c r="E860" s="108">
        <v>20159473148</v>
      </c>
      <c r="F860" s="12" t="s">
        <v>2822</v>
      </c>
      <c r="G860" s="21" t="s">
        <v>2759</v>
      </c>
      <c r="H860" s="4" t="s">
        <v>2760</v>
      </c>
      <c r="I860" s="22">
        <v>44120</v>
      </c>
      <c r="J860" s="22">
        <v>44150</v>
      </c>
      <c r="K860" s="8" t="s">
        <v>2820</v>
      </c>
      <c r="L860" s="9">
        <f ca="1">+TODAY()-J860</f>
        <v>6</v>
      </c>
      <c r="M860" s="10">
        <v>50</v>
      </c>
      <c r="N860" s="90"/>
      <c r="O860" s="10" t="str">
        <f>IF(N860="","Vacio",IF(M860=N860,"Igual","Diferente"))</f>
        <v>Vacio</v>
      </c>
      <c r="P860" s="10"/>
      <c r="Q860" s="90"/>
      <c r="R860" s="10" t="str">
        <f>IF(Q860="","Vacio",IF(P860=Q860,"Igual","Diferente"))</f>
        <v>Vacio</v>
      </c>
      <c r="S860" s="2">
        <f>+M860+P860/3.5</f>
        <v>50</v>
      </c>
      <c r="T860" s="2">
        <f ca="1">+IF(L860&gt;=0,IF(L860&lt;30,S860*1,IF(60&gt;L860,S860*2,IF(90&gt;L860,S860*3,IF(120&gt;L860,S860*4,IF(150&gt;L860,S860*5,IF(180&gt;L860,S860*6,IF(210&gt;L860,S860*7))))))),0)</f>
        <v>50</v>
      </c>
      <c r="U860" s="3" t="str">
        <f ca="1">+IF(L860&lt;0,0,IF(L860&lt;8,$A$1,IF(L860&lt;15,$B$1,IF(L860&lt;22,$C$1,IF(L860&lt;30,$D$1,IF(L860&lt;60,$H$1,IF(L860&lt;90,$I$1,IF(L860&lt;120,$J$1,IF(L860&lt;150,$K$1,IF(L860&lt;180,$L$1,IF(L860&lt;210,$E$1)))))))))))</f>
        <v>CONCATENACIÓN LAPTOP ACTUAL</v>
      </c>
      <c r="V860" s="4" t="s">
        <v>1206</v>
      </c>
      <c r="W860" s="11" t="s">
        <v>2821</v>
      </c>
      <c r="X860" s="7">
        <v>43886</v>
      </c>
      <c r="Y860" s="12" t="s">
        <v>2822</v>
      </c>
      <c r="Z860" s="12"/>
      <c r="AA860" s="12"/>
      <c r="AB860" s="13"/>
      <c r="AC860" s="13"/>
      <c r="AD860" s="13"/>
      <c r="AE860" s="13"/>
      <c r="AF860" s="260">
        <f ca="1">+TODAY()-AE860</f>
        <v>44156</v>
      </c>
      <c r="AG860" s="13"/>
      <c r="AH860" s="13"/>
      <c r="AI860" s="7"/>
      <c r="AJ860" s="7"/>
      <c r="AK860" s="4"/>
      <c r="AL860" s="7"/>
      <c r="AM860" s="11">
        <v>1</v>
      </c>
      <c r="AN860" s="4" t="s">
        <v>58</v>
      </c>
      <c r="AO860" s="4"/>
      <c r="AP860" s="4" t="s">
        <v>66</v>
      </c>
      <c r="AQ860" s="4"/>
      <c r="AR860" s="4"/>
      <c r="AS860" s="4"/>
      <c r="AT860" s="4"/>
      <c r="AU860" s="120" t="s">
        <v>89</v>
      </c>
      <c r="AV860" s="8" t="s">
        <v>61</v>
      </c>
      <c r="AW860" s="8" t="s">
        <v>61</v>
      </c>
      <c r="AX860" s="10" t="str">
        <f>IF(AW860="","Vacio",IF(AV860=AW860,"Igual","Diferente"))</f>
        <v>Igual</v>
      </c>
      <c r="AY860" s="85"/>
      <c r="AZ860" s="85"/>
      <c r="BA860" s="6">
        <f ca="1">+IF(L860&gt;21,"Revisar",0)</f>
        <v>0</v>
      </c>
      <c r="BB860" s="26" t="s">
        <v>62</v>
      </c>
      <c r="BC860" s="85" t="s">
        <v>63</v>
      </c>
      <c r="BD860" s="26">
        <v>0</v>
      </c>
      <c r="BE860" s="26">
        <v>0</v>
      </c>
    </row>
    <row r="861" spans="1:57" ht="38.25" x14ac:dyDescent="0.25">
      <c r="A861" s="26" t="str">
        <f>CONCATENATE(E861,"_",Y861)</f>
        <v>20605172742_PCR-LAP1490</v>
      </c>
      <c r="B861" s="26" t="str">
        <f>CONCATENATE(E861,"_",Z861)</f>
        <v>20605172742_</v>
      </c>
      <c r="C861" s="7">
        <v>44110</v>
      </c>
      <c r="D861" s="7">
        <v>44140</v>
      </c>
      <c r="E861" s="108">
        <v>20605172742</v>
      </c>
      <c r="F861" s="12" t="s">
        <v>874</v>
      </c>
      <c r="G861" s="58" t="s">
        <v>870</v>
      </c>
      <c r="H861" s="4" t="s">
        <v>871</v>
      </c>
      <c r="I861" s="7">
        <v>44110</v>
      </c>
      <c r="J861" s="7">
        <v>44140</v>
      </c>
      <c r="K861" s="8"/>
      <c r="L861" s="9">
        <f ca="1">+TODAY()-J861</f>
        <v>16</v>
      </c>
      <c r="M861" s="10">
        <v>45</v>
      </c>
      <c r="N861" s="90"/>
      <c r="O861" s="10" t="str">
        <f>IF(N861="","Vacio",IF(M861=N861,"Igual","Diferente"))</f>
        <v>Vacio</v>
      </c>
      <c r="P861" s="10"/>
      <c r="Q861" s="90"/>
      <c r="R861" s="10" t="str">
        <f>IF(Q861="","Vacio",IF(P861=Q861,"Igual","Diferente"))</f>
        <v>Vacio</v>
      </c>
      <c r="S861" s="2">
        <f>+M861+P861/3.5</f>
        <v>45</v>
      </c>
      <c r="T861" s="2">
        <f ca="1">+IF(L861&gt;=0,IF(L861&lt;30,S861*1,IF(60&gt;L861,S861*2,IF(90&gt;L861,S861*3,IF(120&gt;L861,S861*4,IF(150&gt;L861,S861*5,IF(180&gt;L861,S861*6,IF(210&gt;L861,S861*7))))))),0)</f>
        <v>45</v>
      </c>
      <c r="U861" s="3" t="str">
        <f ca="1">+IF(L861&lt;0,0,IF(L861&lt;8,$A$1,IF(L861&lt;15,$B$1,IF(L861&lt;22,$C$1,IF(L861&lt;30,$D$1,IF(L861&lt;60,$H$1,IF(L861&lt;90,$I$1,IF(L861&lt;120,$J$1,IF(L861&lt;150,$K$1,IF(L861&lt;180,$L$1,IF(L861&lt;210,$E$1)))))))))))</f>
        <v>Fecha inicio Plazo Alquiler</v>
      </c>
      <c r="V861" s="33" t="s">
        <v>872</v>
      </c>
      <c r="W861" s="11" t="s">
        <v>873</v>
      </c>
      <c r="X861" s="7">
        <v>43956</v>
      </c>
      <c r="Y861" s="12" t="s">
        <v>874</v>
      </c>
      <c r="Z861" s="12"/>
      <c r="AA861" s="12"/>
      <c r="AB861" s="13"/>
      <c r="AC861" s="13"/>
      <c r="AD861" s="13"/>
      <c r="AE861" s="13"/>
      <c r="AF861" s="260">
        <f ca="1">+TODAY()-AE861</f>
        <v>44156</v>
      </c>
      <c r="AG861" s="13"/>
      <c r="AH861" s="13"/>
      <c r="AI861" s="7"/>
      <c r="AJ861" s="7"/>
      <c r="AK861" s="4"/>
      <c r="AL861" s="7"/>
      <c r="AM861" s="11">
        <v>1</v>
      </c>
      <c r="AN861" s="4" t="s">
        <v>58</v>
      </c>
      <c r="AO861" s="4"/>
      <c r="AP861" s="4" t="s">
        <v>66</v>
      </c>
      <c r="AQ861" s="4"/>
      <c r="AR861" s="4"/>
      <c r="AS861" s="4"/>
      <c r="AT861" s="4"/>
      <c r="AU861" s="4" t="s">
        <v>429</v>
      </c>
      <c r="AV861" s="8" t="s">
        <v>61</v>
      </c>
      <c r="AW861" s="8" t="s">
        <v>61</v>
      </c>
      <c r="AX861" s="10" t="str">
        <f>IF(AW861="","Vacio",IF(AV861=AW861,"Igual","Diferente"))</f>
        <v>Igual</v>
      </c>
      <c r="AY861" s="85"/>
      <c r="AZ861" s="85"/>
      <c r="BA861" s="6">
        <f ca="1">+IF(L861&gt;21,"Revisar",0)</f>
        <v>0</v>
      </c>
      <c r="BB861" s="26" t="s">
        <v>62</v>
      </c>
      <c r="BC861" s="85" t="s">
        <v>63</v>
      </c>
      <c r="BD861" s="26">
        <v>0</v>
      </c>
      <c r="BE861" s="26">
        <v>0</v>
      </c>
    </row>
    <row r="862" spans="1:57" x14ac:dyDescent="0.25">
      <c r="A862" s="26" t="str">
        <f>CONCATENATE(E862,"_",Y862)</f>
        <v>20520596233_PCR-LAP1491</v>
      </c>
      <c r="B862" s="26" t="str">
        <f>CONCATENATE(E862,"_",Z862)</f>
        <v>20520596233_</v>
      </c>
      <c r="C862" s="7">
        <v>44133</v>
      </c>
      <c r="D862" s="7">
        <v>44163</v>
      </c>
      <c r="E862" s="108">
        <v>20520596233</v>
      </c>
      <c r="F862" s="77" t="s">
        <v>3790</v>
      </c>
      <c r="G862" s="4" t="s">
        <v>3742</v>
      </c>
      <c r="H862" s="4" t="s">
        <v>11347</v>
      </c>
      <c r="I862" s="7">
        <v>44133</v>
      </c>
      <c r="J862" s="7">
        <v>44163</v>
      </c>
      <c r="K862" s="8"/>
      <c r="L862" s="9">
        <f ca="1">+TODAY()-J862</f>
        <v>-7</v>
      </c>
      <c r="M862" s="10">
        <v>82</v>
      </c>
      <c r="N862" s="94"/>
      <c r="O862" s="10" t="str">
        <f>IF(N862="","Vacio",IF(M862=N862,"Igual","Diferente"))</f>
        <v>Vacio</v>
      </c>
      <c r="P862" s="10"/>
      <c r="Q862" s="94"/>
      <c r="R862" s="10" t="str">
        <f>IF(Q862="","Vacio",IF(P862=Q862,"Igual","Diferente"))</f>
        <v>Vacio</v>
      </c>
      <c r="S862" s="2">
        <f>+M862+P862/3.5</f>
        <v>82</v>
      </c>
      <c r="T862" s="2">
        <f ca="1">+IF(L862&gt;=0,IF(L862&lt;30,S862*1,IF(60&gt;L862,S862*2,IF(90&gt;L862,S862*3,IF(120&gt;L862,S862*4,IF(150&gt;L862,S862*5,IF(180&gt;L862,S862*6,IF(210&gt;L862,S862*7))))))),0)</f>
        <v>0</v>
      </c>
      <c r="U862" s="3">
        <f ca="1">+IF(L862&lt;0,0,IF(L862&lt;8,$A$1,IF(L862&lt;15,$B$1,IF(L862&lt;22,$C$1,IF(L862&lt;30,$D$1,IF(L862&lt;60,$H$1,IF(L862&lt;90,$I$1,IF(L862&lt;120,$J$1,IF(L862&lt;150,$K$1,IF(L862&lt;180,$L$1,IF(L862&lt;210,$E$1)))))))))))</f>
        <v>0</v>
      </c>
      <c r="V862" s="140" t="s">
        <v>3787</v>
      </c>
      <c r="W862" s="44" t="s">
        <v>3756</v>
      </c>
      <c r="X862" s="88">
        <v>44009</v>
      </c>
      <c r="Y862" s="77" t="s">
        <v>3790</v>
      </c>
      <c r="Z862" s="12"/>
      <c r="AA862" s="77"/>
      <c r="AB862" s="73"/>
      <c r="AC862" s="73"/>
      <c r="AD862" s="73"/>
      <c r="AE862" s="73"/>
      <c r="AF862" s="260">
        <f ca="1">+TODAY()-AE862</f>
        <v>44156</v>
      </c>
      <c r="AG862" s="73"/>
      <c r="AH862" s="73"/>
      <c r="AI862" s="7"/>
      <c r="AJ862" s="4"/>
      <c r="AK862" s="7"/>
      <c r="AL862" s="11"/>
      <c r="AM862" s="4"/>
      <c r="AN862" s="4"/>
      <c r="AO862" s="4"/>
      <c r="AP862" s="4" t="s">
        <v>306</v>
      </c>
      <c r="AQ862" s="4"/>
      <c r="AR862" s="4"/>
      <c r="AS862" s="4"/>
      <c r="AT862" s="4"/>
      <c r="AU862" s="4" t="s">
        <v>3449</v>
      </c>
      <c r="AV862" s="8" t="s">
        <v>61</v>
      </c>
      <c r="AW862" s="8" t="s">
        <v>61</v>
      </c>
      <c r="AX862" s="10" t="str">
        <f>IF(AW862="","Vacio",IF(AV862=AW862,"Igual","Diferente"))</f>
        <v>Igual</v>
      </c>
      <c r="AY862" s="85"/>
      <c r="AZ862" s="85"/>
      <c r="BA862" s="6">
        <f ca="1">+IF(L862&gt;21,"Revisar",0)</f>
        <v>0</v>
      </c>
      <c r="BB862" s="85" t="s">
        <v>62</v>
      </c>
      <c r="BC862" s="85" t="s">
        <v>63</v>
      </c>
      <c r="BD862" s="26">
        <v>0</v>
      </c>
      <c r="BE862" s="26">
        <v>0</v>
      </c>
    </row>
    <row r="863" spans="1:57" x14ac:dyDescent="0.25">
      <c r="A863" s="26" t="str">
        <f>CONCATENATE(E863,"_",Y863)</f>
        <v>20555999128_PCR-LAP1492</v>
      </c>
      <c r="B863" s="26" t="str">
        <f>CONCATENATE(E863,"_",Z863)</f>
        <v>20555999128_</v>
      </c>
      <c r="C863" s="22">
        <v>44119</v>
      </c>
      <c r="D863" s="22">
        <v>44149</v>
      </c>
      <c r="E863" s="108">
        <v>20555999128</v>
      </c>
      <c r="F863" s="12" t="s">
        <v>2485</v>
      </c>
      <c r="G863" s="21" t="s">
        <v>2477</v>
      </c>
      <c r="H863" s="21" t="s">
        <v>2482</v>
      </c>
      <c r="I863" s="22">
        <v>44119</v>
      </c>
      <c r="J863" s="22">
        <v>44149</v>
      </c>
      <c r="K863" s="23"/>
      <c r="L863" s="9">
        <f ca="1">+TODAY()-J863</f>
        <v>7</v>
      </c>
      <c r="M863" s="10">
        <v>65</v>
      </c>
      <c r="N863" s="90"/>
      <c r="O863" s="10" t="str">
        <f>IF(N863="","Vacio",IF(M863=N863,"Igual","Diferente"))</f>
        <v>Vacio</v>
      </c>
      <c r="P863" s="10"/>
      <c r="Q863" s="90"/>
      <c r="R863" s="10" t="str">
        <f>IF(Q863="","Vacio",IF(P863=Q863,"Igual","Diferente"))</f>
        <v>Vacio</v>
      </c>
      <c r="S863" s="2">
        <f>+M863+P863/3.5</f>
        <v>65</v>
      </c>
      <c r="T863" s="2">
        <f ca="1">+IF(L863&gt;=0,IF(L863&lt;30,S863*1,IF(60&gt;L863,S863*2,IF(90&gt;L863,S863*3,IF(120&gt;L863,S863*4,IF(150&gt;L863,S863*5,IF(180&gt;L863,S863*6,IF(210&gt;L863,S863*7))))))),0)</f>
        <v>65</v>
      </c>
      <c r="U863" s="3" t="str">
        <f ca="1">+IF(L863&lt;0,0,IF(L863&lt;8,$A$1,IF(L863&lt;15,$B$1,IF(L863&lt;22,$C$1,IF(L863&lt;30,$D$1,IF(L863&lt;60,$H$1,IF(L863&lt;90,$I$1,IF(L863&lt;120,$J$1,IF(L863&lt;150,$K$1,IF(L863&lt;180,$L$1,IF(L863&lt;210,$E$1)))))))))))</f>
        <v>CONCATENACIÓN LAPTOP ACTUAL</v>
      </c>
      <c r="V863" s="21" t="s">
        <v>11327</v>
      </c>
      <c r="W863" s="24" t="s">
        <v>2484</v>
      </c>
      <c r="X863" s="22">
        <v>44118</v>
      </c>
      <c r="Y863" s="12" t="s">
        <v>2485</v>
      </c>
      <c r="Z863" s="12"/>
      <c r="AA863" s="12"/>
      <c r="AB863" s="59"/>
      <c r="AC863" s="59"/>
      <c r="AD863" s="59"/>
      <c r="AE863" s="59"/>
      <c r="AF863" s="260">
        <f ca="1">+TODAY()-AE863</f>
        <v>44156</v>
      </c>
      <c r="AG863" s="59"/>
      <c r="AH863" s="59"/>
      <c r="AI863" s="22"/>
      <c r="AJ863" s="22"/>
      <c r="AK863" s="21"/>
      <c r="AL863" s="22"/>
      <c r="AM863" s="24">
        <v>1</v>
      </c>
      <c r="AN863" s="21" t="s">
        <v>58</v>
      </c>
      <c r="AO863" s="21"/>
      <c r="AP863" s="21" t="s">
        <v>2471</v>
      </c>
      <c r="AQ863" s="126"/>
      <c r="AR863" s="21"/>
      <c r="AS863" s="21"/>
      <c r="AT863" s="21"/>
      <c r="AU863" s="120" t="s">
        <v>89</v>
      </c>
      <c r="AV863" s="23" t="s">
        <v>61</v>
      </c>
      <c r="AW863" s="8" t="s">
        <v>61</v>
      </c>
      <c r="AX863" s="10" t="str">
        <f>IF(AW863="","Vacio",IF(AV863=AW863,"Igual","Diferente"))</f>
        <v>Igual</v>
      </c>
      <c r="AY863" s="85"/>
      <c r="AZ863" s="85"/>
      <c r="BA863" s="6">
        <f ca="1">+IF(L863&gt;21,"Revisar",0)</f>
        <v>0</v>
      </c>
      <c r="BB863" s="26" t="s">
        <v>62</v>
      </c>
      <c r="BC863" s="85" t="s">
        <v>63</v>
      </c>
      <c r="BD863" s="26">
        <v>0</v>
      </c>
      <c r="BE863" s="26">
        <v>0</v>
      </c>
    </row>
    <row r="864" spans="1:57" x14ac:dyDescent="0.25">
      <c r="A864" s="26" t="str">
        <f>CONCATENATE(E864,"_",Y864)</f>
        <v>20520596233_PCR-LAP1493</v>
      </c>
      <c r="B864" s="26" t="str">
        <f>CONCATENATE(E864,"_",Z864)</f>
        <v>20520596233_</v>
      </c>
      <c r="C864" s="7">
        <v>44133</v>
      </c>
      <c r="D864" s="7">
        <v>44163</v>
      </c>
      <c r="E864" s="108">
        <v>20520596233</v>
      </c>
      <c r="F864" s="77" t="s">
        <v>3791</v>
      </c>
      <c r="G864" s="4" t="s">
        <v>3742</v>
      </c>
      <c r="H864" s="4" t="s">
        <v>11347</v>
      </c>
      <c r="I864" s="7">
        <v>44133</v>
      </c>
      <c r="J864" s="7">
        <v>44163</v>
      </c>
      <c r="K864" s="8"/>
      <c r="L864" s="9">
        <f ca="1">+TODAY()-J864</f>
        <v>-7</v>
      </c>
      <c r="M864" s="10">
        <v>82</v>
      </c>
      <c r="N864" s="94"/>
      <c r="O864" s="10" t="str">
        <f>IF(N864="","Vacio",IF(M864=N864,"Igual","Diferente"))</f>
        <v>Vacio</v>
      </c>
      <c r="P864" s="10"/>
      <c r="Q864" s="94"/>
      <c r="R864" s="10" t="str">
        <f>IF(Q864="","Vacio",IF(P864=Q864,"Igual","Diferente"))</f>
        <v>Vacio</v>
      </c>
      <c r="S864" s="2">
        <f>+M864+P864/3.5</f>
        <v>82</v>
      </c>
      <c r="T864" s="2">
        <f ca="1">+IF(L864&gt;=0,IF(L864&lt;30,S864*1,IF(60&gt;L864,S864*2,IF(90&gt;L864,S864*3,IF(120&gt;L864,S864*4,IF(150&gt;L864,S864*5,IF(180&gt;L864,S864*6,IF(210&gt;L864,S864*7))))))),0)</f>
        <v>0</v>
      </c>
      <c r="U864" s="3">
        <f ca="1">+IF(L864&lt;0,0,IF(L864&lt;8,$A$1,IF(L864&lt;15,$B$1,IF(L864&lt;22,$C$1,IF(L864&lt;30,$D$1,IF(L864&lt;60,$H$1,IF(L864&lt;90,$I$1,IF(L864&lt;120,$J$1,IF(L864&lt;150,$K$1,IF(L864&lt;180,$L$1,IF(L864&lt;210,$E$1)))))))))))</f>
        <v>0</v>
      </c>
      <c r="V864" s="76" t="s">
        <v>3787</v>
      </c>
      <c r="W864" s="44" t="s">
        <v>3756</v>
      </c>
      <c r="X864" s="88">
        <v>44009</v>
      </c>
      <c r="Y864" s="77" t="s">
        <v>3791</v>
      </c>
      <c r="Z864" s="12"/>
      <c r="AA864" s="77"/>
      <c r="AB864" s="73"/>
      <c r="AC864" s="73"/>
      <c r="AD864" s="73"/>
      <c r="AE864" s="73"/>
      <c r="AF864" s="260">
        <f ca="1">+TODAY()-AE864</f>
        <v>44156</v>
      </c>
      <c r="AG864" s="73"/>
      <c r="AH864" s="73"/>
      <c r="AI864" s="7"/>
      <c r="AJ864" s="4"/>
      <c r="AK864" s="7"/>
      <c r="AL864" s="11"/>
      <c r="AM864" s="4"/>
      <c r="AN864" s="4"/>
      <c r="AO864" s="4"/>
      <c r="AP864" s="4" t="s">
        <v>306</v>
      </c>
      <c r="AQ864" s="4"/>
      <c r="AR864" s="4"/>
      <c r="AS864" s="4"/>
      <c r="AT864" s="4"/>
      <c r="AU864" s="4" t="s">
        <v>3449</v>
      </c>
      <c r="AV864" s="8" t="s">
        <v>61</v>
      </c>
      <c r="AW864" s="8" t="s">
        <v>61</v>
      </c>
      <c r="AX864" s="10" t="str">
        <f>IF(AW864="","Vacio",IF(AV864=AW864,"Igual","Diferente"))</f>
        <v>Igual</v>
      </c>
      <c r="AY864" s="85"/>
      <c r="AZ864" s="85"/>
      <c r="BA864" s="6">
        <f ca="1">+IF(L864&gt;21,"Revisar",0)</f>
        <v>0</v>
      </c>
      <c r="BB864" s="85" t="s">
        <v>62</v>
      </c>
      <c r="BC864" s="85" t="s">
        <v>63</v>
      </c>
      <c r="BD864" s="26">
        <v>0</v>
      </c>
      <c r="BE864" s="26">
        <v>0</v>
      </c>
    </row>
    <row r="865" spans="1:57" x14ac:dyDescent="0.25">
      <c r="A865" s="26" t="str">
        <f>CONCATENATE(E865,"_",Y865)</f>
        <v>20553066132_PCR-LAP1494</v>
      </c>
      <c r="B865" s="26" t="str">
        <f>CONCATENATE(E865,"_",Z865)</f>
        <v>20553066132_</v>
      </c>
      <c r="C865" s="16">
        <v>44105</v>
      </c>
      <c r="D865" s="16">
        <v>44135</v>
      </c>
      <c r="E865" s="108">
        <v>20553066132</v>
      </c>
      <c r="F865" s="17" t="s">
        <v>2236</v>
      </c>
      <c r="G865" s="15" t="s">
        <v>2203</v>
      </c>
      <c r="H865" s="15" t="s">
        <v>2204</v>
      </c>
      <c r="I865" s="16">
        <v>44105</v>
      </c>
      <c r="J865" s="16">
        <v>44135</v>
      </c>
      <c r="K865" s="8"/>
      <c r="L865" s="9">
        <f ca="1">+TODAY()-J865</f>
        <v>21</v>
      </c>
      <c r="M865" s="29">
        <v>55</v>
      </c>
      <c r="N865" s="95"/>
      <c r="O865" s="29" t="str">
        <f>IF(N865="","Vacio",IF(M865=N865,"Igual","Diferente"))</f>
        <v>Vacio</v>
      </c>
      <c r="P865" s="29"/>
      <c r="Q865" s="95"/>
      <c r="R865" s="10" t="str">
        <f>IF(Q865="","Vacio",IF(P865=Q865,"Igual","Diferente"))</f>
        <v>Vacio</v>
      </c>
      <c r="S865" s="2">
        <f>+M865+P865/3.5</f>
        <v>55</v>
      </c>
      <c r="T865" s="96">
        <f ca="1">+IF(L865&gt;=0,IF(L865&lt;30,S865*1,IF(60&gt;L865,S865*2,IF(90&gt;L865,S865*3,IF(120&gt;L865,S865*4,IF(150&gt;L865,S865*5,IF(180&gt;L865,S865*6,IF(210&gt;L865,S865*7))))))),0)</f>
        <v>55</v>
      </c>
      <c r="U865" s="3" t="str">
        <f ca="1">+IF(L865&lt;0,0,IF(L865&lt;8,$A$1,IF(L865&lt;15,$B$1,IF(L865&lt;22,$C$1,IF(L865&lt;30,$D$1,IF(L865&lt;60,$H$1,IF(L865&lt;90,$I$1,IF(L865&lt;120,$J$1,IF(L865&lt;150,$K$1,IF(L865&lt;180,$L$1,IF(L865&lt;210,$E$1)))))))))))</f>
        <v>Fecha inicio Plazo Alquiler</v>
      </c>
      <c r="V865" s="4" t="s">
        <v>2234</v>
      </c>
      <c r="W865" s="11" t="s">
        <v>2235</v>
      </c>
      <c r="X865" s="7">
        <v>43991</v>
      </c>
      <c r="Y865" s="17" t="s">
        <v>2236</v>
      </c>
      <c r="Z865" s="17"/>
      <c r="AA865" s="17"/>
      <c r="AB865" s="31"/>
      <c r="AC865" s="31"/>
      <c r="AD865" s="31"/>
      <c r="AE865" s="31"/>
      <c r="AF865" s="261">
        <f ca="1">+TODAY()-AE865</f>
        <v>44156</v>
      </c>
      <c r="AG865" s="31"/>
      <c r="AH865" s="31"/>
      <c r="AI865" s="16"/>
      <c r="AJ865" s="16"/>
      <c r="AK865" s="15"/>
      <c r="AL865" s="16"/>
      <c r="AM865" s="30">
        <v>1</v>
      </c>
      <c r="AN865" s="15" t="s">
        <v>58</v>
      </c>
      <c r="AO865" s="15"/>
      <c r="AP865" s="15" t="s">
        <v>66</v>
      </c>
      <c r="AQ865" s="15"/>
      <c r="AR865" s="15"/>
      <c r="AS865" s="15"/>
      <c r="AT865" s="15"/>
      <c r="AU865" s="4" t="s">
        <v>11259</v>
      </c>
      <c r="AV865" s="28" t="s">
        <v>61</v>
      </c>
      <c r="AW865" s="28" t="s">
        <v>61</v>
      </c>
      <c r="AX865" s="10" t="str">
        <f>IF(AW865="","Vacio",IF(AV865=AW865,"Igual","Diferente"))</f>
        <v>Igual</v>
      </c>
      <c r="AY865" s="19"/>
      <c r="AZ865" s="19"/>
      <c r="BA865" s="6">
        <f ca="1">+IF(L865&gt;21,"Revisar",0)</f>
        <v>0</v>
      </c>
      <c r="BB865" s="19" t="s">
        <v>62</v>
      </c>
      <c r="BC865" s="19" t="s">
        <v>63</v>
      </c>
      <c r="BD865" s="26">
        <v>0</v>
      </c>
      <c r="BE865" s="26">
        <v>0</v>
      </c>
    </row>
    <row r="866" spans="1:57" x14ac:dyDescent="0.25">
      <c r="A866" s="26" t="str">
        <f>CONCATENATE(E866,"_",Y866)</f>
        <v>20520596233_PCR-LAP1495</v>
      </c>
      <c r="B866" s="26" t="str">
        <f>CONCATENATE(E866,"_",Z866)</f>
        <v>20520596233_</v>
      </c>
      <c r="C866" s="7">
        <v>44133</v>
      </c>
      <c r="D866" s="7">
        <v>44163</v>
      </c>
      <c r="E866" s="108">
        <v>20520596233</v>
      </c>
      <c r="F866" s="77" t="s">
        <v>3792</v>
      </c>
      <c r="G866" s="4" t="s">
        <v>3742</v>
      </c>
      <c r="H866" s="4" t="s">
        <v>11347</v>
      </c>
      <c r="I866" s="7">
        <v>44133</v>
      </c>
      <c r="J866" s="7">
        <v>44163</v>
      </c>
      <c r="K866" s="8"/>
      <c r="L866" s="9">
        <f ca="1">+TODAY()-J866</f>
        <v>-7</v>
      </c>
      <c r="M866" s="10">
        <v>82</v>
      </c>
      <c r="N866" s="94"/>
      <c r="O866" s="10" t="str">
        <f>IF(N866="","Vacio",IF(M866=N866,"Igual","Diferente"))</f>
        <v>Vacio</v>
      </c>
      <c r="P866" s="10"/>
      <c r="Q866" s="94"/>
      <c r="R866" s="10" t="str">
        <f>IF(Q866="","Vacio",IF(P866=Q866,"Igual","Diferente"))</f>
        <v>Vacio</v>
      </c>
      <c r="S866" s="2">
        <f>+M866+P866/3.5</f>
        <v>82</v>
      </c>
      <c r="T866" s="2">
        <f ca="1">+IF(L866&gt;=0,IF(L866&lt;30,S866*1,IF(60&gt;L866,S866*2,IF(90&gt;L866,S866*3,IF(120&gt;L866,S866*4,IF(150&gt;L866,S866*5,IF(180&gt;L866,S866*6,IF(210&gt;L866,S866*7))))))),0)</f>
        <v>0</v>
      </c>
      <c r="U866" s="3">
        <f ca="1">+IF(L866&lt;0,0,IF(L866&lt;8,$A$1,IF(L866&lt;15,$B$1,IF(L866&lt;22,$C$1,IF(L866&lt;30,$D$1,IF(L866&lt;60,$H$1,IF(L866&lt;90,$I$1,IF(L866&lt;120,$J$1,IF(L866&lt;150,$K$1,IF(L866&lt;180,$L$1,IF(L866&lt;210,$E$1)))))))))))</f>
        <v>0</v>
      </c>
      <c r="V866" s="76" t="s">
        <v>3787</v>
      </c>
      <c r="W866" s="44" t="s">
        <v>3756</v>
      </c>
      <c r="X866" s="88">
        <v>44009</v>
      </c>
      <c r="Y866" s="77" t="s">
        <v>3792</v>
      </c>
      <c r="Z866" s="12"/>
      <c r="AA866" s="77"/>
      <c r="AB866" s="73"/>
      <c r="AC866" s="73"/>
      <c r="AD866" s="73"/>
      <c r="AE866" s="73"/>
      <c r="AF866" s="260">
        <f ca="1">+TODAY()-AE866</f>
        <v>44156</v>
      </c>
      <c r="AG866" s="73"/>
      <c r="AH866" s="73"/>
      <c r="AI866" s="7"/>
      <c r="AJ866" s="4"/>
      <c r="AK866" s="7"/>
      <c r="AL866" s="11"/>
      <c r="AM866" s="4"/>
      <c r="AN866" s="4"/>
      <c r="AO866" s="4"/>
      <c r="AP866" s="4" t="s">
        <v>306</v>
      </c>
      <c r="AQ866" s="4"/>
      <c r="AR866" s="4"/>
      <c r="AS866" s="4"/>
      <c r="AT866" s="4"/>
      <c r="AU866" s="4" t="s">
        <v>3449</v>
      </c>
      <c r="AV866" s="8" t="s">
        <v>61</v>
      </c>
      <c r="AW866" s="8" t="s">
        <v>61</v>
      </c>
      <c r="AX866" s="10" t="str">
        <f>IF(AW866="","Vacio",IF(AV866=AW866,"Igual","Diferente"))</f>
        <v>Igual</v>
      </c>
      <c r="AY866" s="85"/>
      <c r="AZ866" s="85"/>
      <c r="BA866" s="6">
        <f ca="1">+IF(L866&gt;21,"Revisar",0)</f>
        <v>0</v>
      </c>
      <c r="BB866" s="85" t="s">
        <v>62</v>
      </c>
      <c r="BC866" s="85" t="s">
        <v>63</v>
      </c>
      <c r="BD866" s="26">
        <v>0</v>
      </c>
      <c r="BE866" s="26">
        <v>0</v>
      </c>
    </row>
    <row r="867" spans="1:57" x14ac:dyDescent="0.25">
      <c r="A867" s="26" t="str">
        <f>CONCATENATE(E867,"_",Y867)</f>
        <v>20562970496_PCR-LAP1497</v>
      </c>
      <c r="B867" s="26" t="str">
        <f>CONCATENATE(E867,"_",Z867)</f>
        <v>20562970496_</v>
      </c>
      <c r="C867" s="7">
        <v>43891</v>
      </c>
      <c r="D867" s="7">
        <v>43921</v>
      </c>
      <c r="E867" s="108">
        <v>20562970496</v>
      </c>
      <c r="F867" s="12" t="s">
        <v>1440</v>
      </c>
      <c r="G867" s="4" t="s">
        <v>1437</v>
      </c>
      <c r="H867" s="4" t="s">
        <v>1438</v>
      </c>
      <c r="I867" s="7">
        <v>43891</v>
      </c>
      <c r="J867" s="7">
        <v>43921</v>
      </c>
      <c r="K867" s="8"/>
      <c r="L867" s="9">
        <f ca="1">+TODAY()-J867</f>
        <v>235</v>
      </c>
      <c r="M867" s="10">
        <v>65</v>
      </c>
      <c r="N867" s="90"/>
      <c r="O867" s="10" t="str">
        <f>IF(N867="","Vacio",IF(M867=N867,"Igual","Diferente"))</f>
        <v>Vacio</v>
      </c>
      <c r="P867" s="10"/>
      <c r="Q867" s="90"/>
      <c r="R867" s="10" t="str">
        <f>IF(Q867="","Vacio",IF(P867=Q867,"Igual","Diferente"))</f>
        <v>Vacio</v>
      </c>
      <c r="S867" s="2">
        <f>+M867+P867/3.5</f>
        <v>65</v>
      </c>
      <c r="T867" s="2" t="b">
        <f ca="1">+IF(L867&gt;=0,IF(L867&lt;30,S867*1,IF(60&gt;L867,S867*2,IF(90&gt;L867,S867*3,IF(120&gt;L867,S867*4,IF(150&gt;L867,S867*5,IF(180&gt;L867,S867*6,IF(210&gt;L867,S867*7))))))),0)</f>
        <v>0</v>
      </c>
      <c r="U867" s="3" t="b">
        <f ca="1">+IF(L867&lt;0,0,IF(L867&lt;8,$A$1,IF(L867&lt;15,$B$1,IF(L867&lt;22,$C$1,IF(L867&lt;30,$D$1,IF(L867&lt;60,$H$1,IF(L867&lt;90,$I$1,IF(L867&lt;120,$J$1,IF(L867&lt;150,$K$1,IF(L867&lt;180,$L$1,IF(L867&lt;210,$E$1)))))))))))</f>
        <v>0</v>
      </c>
      <c r="V867" s="4" t="s">
        <v>899</v>
      </c>
      <c r="W867" s="11" t="s">
        <v>1439</v>
      </c>
      <c r="X867" s="7">
        <v>43633</v>
      </c>
      <c r="Y867" s="12" t="s">
        <v>1440</v>
      </c>
      <c r="Z867" s="12"/>
      <c r="AA867" s="12"/>
      <c r="AB867" s="13"/>
      <c r="AC867" s="13" t="s">
        <v>680</v>
      </c>
      <c r="AD867" s="13">
        <v>43972</v>
      </c>
      <c r="AE867" s="13">
        <v>43921</v>
      </c>
      <c r="AF867" s="260">
        <f ca="1">+TODAY()-AE867</f>
        <v>235</v>
      </c>
      <c r="AG867" s="13" t="s">
        <v>681</v>
      </c>
      <c r="AH867" s="13" t="s">
        <v>1441</v>
      </c>
      <c r="AI867" s="7"/>
      <c r="AJ867" s="7"/>
      <c r="AK867" s="4" t="s">
        <v>65</v>
      </c>
      <c r="AL867" s="7"/>
      <c r="AM867" s="11">
        <v>1</v>
      </c>
      <c r="AN867" s="4" t="s">
        <v>58</v>
      </c>
      <c r="AO867" s="4"/>
      <c r="AP867" s="4" t="s">
        <v>66</v>
      </c>
      <c r="AQ867" s="4"/>
      <c r="AR867" s="4"/>
      <c r="AS867" s="4"/>
      <c r="AT867" s="4"/>
      <c r="AU867" s="4" t="s">
        <v>111</v>
      </c>
      <c r="AV867" s="8" t="s">
        <v>61</v>
      </c>
      <c r="AW867" s="8" t="s">
        <v>61</v>
      </c>
      <c r="AX867" s="10" t="str">
        <f>IF(AW867="","Vacio",IF(AV867=AW867,"Igual","Diferente"))</f>
        <v>Igual</v>
      </c>
      <c r="AY867" s="26"/>
      <c r="AZ867" s="26"/>
      <c r="BA867" s="6" t="str">
        <f ca="1">+IF(L867&gt;21,"Revisar",0)</f>
        <v>Revisar</v>
      </c>
      <c r="BB867" s="26" t="s">
        <v>62</v>
      </c>
      <c r="BC867" s="85" t="s">
        <v>120</v>
      </c>
      <c r="BD867" s="26">
        <v>0</v>
      </c>
      <c r="BE867" s="26">
        <v>0</v>
      </c>
    </row>
    <row r="868" spans="1:57" x14ac:dyDescent="0.25">
      <c r="A868" s="26" t="str">
        <f>CONCATENATE(E868,"_",Y868)</f>
        <v>20553066132_PCR-LAP1498</v>
      </c>
      <c r="B868" s="26" t="str">
        <f>CONCATENATE(E868,"_",Z868)</f>
        <v>20553066132_</v>
      </c>
      <c r="C868" s="16">
        <v>44105</v>
      </c>
      <c r="D868" s="16">
        <v>44135</v>
      </c>
      <c r="E868" s="108">
        <v>20553066132</v>
      </c>
      <c r="F868" s="17" t="s">
        <v>2238</v>
      </c>
      <c r="G868" s="15" t="s">
        <v>2203</v>
      </c>
      <c r="H868" s="15" t="s">
        <v>2204</v>
      </c>
      <c r="I868" s="16">
        <v>44105</v>
      </c>
      <c r="J868" s="16">
        <v>44135</v>
      </c>
      <c r="K868" s="8"/>
      <c r="L868" s="9">
        <f ca="1">+TODAY()-J868</f>
        <v>21</v>
      </c>
      <c r="M868" s="29">
        <v>65</v>
      </c>
      <c r="N868" s="95"/>
      <c r="O868" s="29" t="str">
        <f>IF(N868="","Vacio",IF(M868=N868,"Igual","Diferente"))</f>
        <v>Vacio</v>
      </c>
      <c r="P868" s="29"/>
      <c r="Q868" s="95"/>
      <c r="R868" s="10" t="str">
        <f>IF(Q868="","Vacio",IF(P868=Q868,"Igual","Diferente"))</f>
        <v>Vacio</v>
      </c>
      <c r="S868" s="2">
        <f>+M868+P868/3.5</f>
        <v>65</v>
      </c>
      <c r="T868" s="96">
        <f ca="1">+IF(L868&gt;=0,IF(L868&lt;30,S868*1,IF(60&gt;L868,S868*2,IF(90&gt;L868,S868*3,IF(120&gt;L868,S868*4,IF(150&gt;L868,S868*5,IF(180&gt;L868,S868*6,IF(210&gt;L868,S868*7))))))),0)</f>
        <v>65</v>
      </c>
      <c r="U868" s="3" t="str">
        <f ca="1">+IF(L868&lt;0,0,IF(L868&lt;8,$A$1,IF(L868&lt;15,$B$1,IF(L868&lt;22,$C$1,IF(L868&lt;30,$D$1,IF(L868&lt;60,$H$1,IF(L868&lt;90,$I$1,IF(L868&lt;120,$J$1,IF(L868&lt;150,$K$1,IF(L868&lt;180,$L$1,IF(L868&lt;210,$E$1)))))))))))</f>
        <v>Fecha inicio Plazo Alquiler</v>
      </c>
      <c r="V868" s="4" t="s">
        <v>70</v>
      </c>
      <c r="W868" s="11" t="s">
        <v>2237</v>
      </c>
      <c r="X868" s="7">
        <v>44065</v>
      </c>
      <c r="Y868" s="17" t="s">
        <v>2238</v>
      </c>
      <c r="Z868" s="17"/>
      <c r="AA868" s="17"/>
      <c r="AB868" s="31"/>
      <c r="AC868" s="31"/>
      <c r="AD868" s="31"/>
      <c r="AE868" s="31"/>
      <c r="AF868" s="261">
        <f ca="1">+TODAY()-AE868</f>
        <v>44156</v>
      </c>
      <c r="AG868" s="31"/>
      <c r="AH868" s="31"/>
      <c r="AI868" s="16"/>
      <c r="AJ868" s="16"/>
      <c r="AK868" s="15"/>
      <c r="AL868" s="16"/>
      <c r="AM868" s="30">
        <v>1</v>
      </c>
      <c r="AN868" s="15" t="s">
        <v>58</v>
      </c>
      <c r="AO868" s="15"/>
      <c r="AP868" s="15" t="s">
        <v>66</v>
      </c>
      <c r="AQ868" s="15"/>
      <c r="AR868" s="15"/>
      <c r="AS868" s="15"/>
      <c r="AT868" s="15"/>
      <c r="AU868" s="4" t="s">
        <v>11259</v>
      </c>
      <c r="AV868" s="28" t="s">
        <v>61</v>
      </c>
      <c r="AW868" s="28" t="s">
        <v>61</v>
      </c>
      <c r="AX868" s="10" t="str">
        <f>IF(AW868="","Vacio",IF(AV868=AW868,"Igual","Diferente"))</f>
        <v>Igual</v>
      </c>
      <c r="AY868" s="19"/>
      <c r="AZ868" s="19"/>
      <c r="BA868" s="6">
        <f ca="1">+IF(L868&gt;21,"Revisar",0)</f>
        <v>0</v>
      </c>
      <c r="BB868" s="19" t="s">
        <v>62</v>
      </c>
      <c r="BC868" s="19" t="s">
        <v>63</v>
      </c>
      <c r="BD868" s="26">
        <v>0</v>
      </c>
      <c r="BE868" s="26">
        <v>0</v>
      </c>
    </row>
    <row r="869" spans="1:57" x14ac:dyDescent="0.25">
      <c r="A869" s="26" t="str">
        <f>CONCATENATE(E869,"_",Y869)</f>
        <v>20603277202_PCR-LAP1499</v>
      </c>
      <c r="B869" s="26" t="str">
        <f>CONCATENATE(E869,"_",Z869)</f>
        <v>20603277202_PCR-LAP0932</v>
      </c>
      <c r="C869" s="7">
        <v>44106</v>
      </c>
      <c r="D869" s="7">
        <v>44136</v>
      </c>
      <c r="E869" s="108">
        <v>20603277202</v>
      </c>
      <c r="F869" s="12" t="s">
        <v>4004</v>
      </c>
      <c r="G869" s="4" t="s">
        <v>3997</v>
      </c>
      <c r="H869" s="4" t="s">
        <v>3998</v>
      </c>
      <c r="I869" s="7">
        <v>44106</v>
      </c>
      <c r="J869" s="7">
        <v>44136</v>
      </c>
      <c r="K869" s="79"/>
      <c r="L869" s="9">
        <f ca="1">+TODAY()-J869</f>
        <v>20</v>
      </c>
      <c r="M869" s="10">
        <v>55</v>
      </c>
      <c r="N869" s="90"/>
      <c r="O869" s="10" t="str">
        <f>IF(N869="","Vacio",IF(M869=N869,"Igual","Diferente"))</f>
        <v>Vacio</v>
      </c>
      <c r="P869" s="10"/>
      <c r="Q869" s="90"/>
      <c r="R869" s="10" t="str">
        <f>IF(Q869="","Vacio",IF(P869=Q869,"Igual","Diferente"))</f>
        <v>Vacio</v>
      </c>
      <c r="S869" s="2">
        <f>+M869+P869/3.5</f>
        <v>55</v>
      </c>
      <c r="T869" s="2">
        <f ca="1">+IF(L869&gt;=0,IF(L869&lt;30,S869*1,IF(60&gt;L869,S869*2,IF(90&gt;L869,S869*3,IF(120&gt;L869,S869*4,IF(150&gt;L869,S869*5,IF(180&gt;L869,S869*6,IF(210&gt;L869,S869*7))))))),0)</f>
        <v>55</v>
      </c>
      <c r="U869" s="3" t="str">
        <f ca="1">+IF(L869&lt;0,0,IF(L869&lt;8,$A$1,IF(L869&lt;15,$B$1,IF(L869&lt;22,$C$1,IF(L869&lt;30,$D$1,IF(L869&lt;60,$H$1,IF(L869&lt;90,$I$1,IF(L869&lt;120,$J$1,IF(L869&lt;150,$K$1,IF(L869&lt;180,$L$1,IF(L869&lt;210,$E$1)))))))))))</f>
        <v>Fecha inicio Plazo Alquiler</v>
      </c>
      <c r="V869" s="4" t="s">
        <v>4003</v>
      </c>
      <c r="W869" s="11" t="s">
        <v>4000</v>
      </c>
      <c r="X869" s="7">
        <v>43892</v>
      </c>
      <c r="Y869" s="12" t="s">
        <v>4004</v>
      </c>
      <c r="Z869" s="12" t="s">
        <v>121</v>
      </c>
      <c r="AA869" s="12"/>
      <c r="AB869" s="12"/>
      <c r="AC869" s="13"/>
      <c r="AD869" s="13"/>
      <c r="AE869" s="13"/>
      <c r="AF869" s="260">
        <f ca="1">+TODAY()-AE869</f>
        <v>44156</v>
      </c>
      <c r="AG869" s="13"/>
      <c r="AH869" s="13"/>
      <c r="AI869" s="7"/>
      <c r="AJ869" s="7"/>
      <c r="AK869" s="4"/>
      <c r="AL869" s="7"/>
      <c r="AM869" s="24">
        <v>1</v>
      </c>
      <c r="AN869" s="21" t="s">
        <v>58</v>
      </c>
      <c r="AO869" s="4"/>
      <c r="AP869" s="4" t="s">
        <v>3312</v>
      </c>
      <c r="AQ869" s="4"/>
      <c r="AR869" s="4"/>
      <c r="AS869" s="4"/>
      <c r="AT869" s="4"/>
      <c r="AU869" s="4" t="s">
        <v>111</v>
      </c>
      <c r="AV869" s="8" t="s">
        <v>61</v>
      </c>
      <c r="AW869" s="8" t="s">
        <v>61</v>
      </c>
      <c r="AX869" s="10" t="str">
        <f>IF(AW869="","Vacio",IF(AV869=AW869,"Igual","Diferente"))</f>
        <v>Igual</v>
      </c>
      <c r="AY869" s="85"/>
      <c r="AZ869" s="85"/>
      <c r="BA869" s="6">
        <f ca="1">+IF(L869&gt;21,"Revisar",0)</f>
        <v>0</v>
      </c>
      <c r="BB869" s="26" t="s">
        <v>62</v>
      </c>
      <c r="BC869" s="85" t="s">
        <v>63</v>
      </c>
      <c r="BD869" s="26">
        <v>0</v>
      </c>
      <c r="BE869" s="26">
        <v>7.13</v>
      </c>
    </row>
    <row r="870" spans="1:57" x14ac:dyDescent="0.25">
      <c r="A870" s="26" t="str">
        <f>CONCATENATE(E870,"_",Y870)</f>
        <v>20520596233_PCR-LAP1501</v>
      </c>
      <c r="B870" s="26" t="str">
        <f>CONCATENATE(E870,"_",Z870)</f>
        <v>20520596233_</v>
      </c>
      <c r="C870" s="7">
        <v>44133</v>
      </c>
      <c r="D870" s="7">
        <v>44163</v>
      </c>
      <c r="E870" s="108">
        <v>20520596233</v>
      </c>
      <c r="F870" s="77" t="s">
        <v>3793</v>
      </c>
      <c r="G870" s="4" t="s">
        <v>3742</v>
      </c>
      <c r="H870" s="4" t="s">
        <v>11347</v>
      </c>
      <c r="I870" s="7">
        <v>44133</v>
      </c>
      <c r="J870" s="7">
        <v>44163</v>
      </c>
      <c r="K870" s="8"/>
      <c r="L870" s="9">
        <f ca="1">+TODAY()-J870</f>
        <v>-7</v>
      </c>
      <c r="M870" s="10">
        <v>82</v>
      </c>
      <c r="N870" s="94"/>
      <c r="O870" s="10" t="str">
        <f>IF(N870="","Vacio",IF(M870=N870,"Igual","Diferente"))</f>
        <v>Vacio</v>
      </c>
      <c r="P870" s="10"/>
      <c r="Q870" s="94"/>
      <c r="R870" s="10" t="str">
        <f>IF(Q870="","Vacio",IF(P870=Q870,"Igual","Diferente"))</f>
        <v>Vacio</v>
      </c>
      <c r="S870" s="2">
        <f>+M870+P870/3.5</f>
        <v>82</v>
      </c>
      <c r="T870" s="2">
        <f ca="1">+IF(L870&gt;=0,IF(L870&lt;30,S870*1,IF(60&gt;L870,S870*2,IF(90&gt;L870,S870*3,IF(120&gt;L870,S870*4,IF(150&gt;L870,S870*5,IF(180&gt;L870,S870*6,IF(210&gt;L870,S870*7))))))),0)</f>
        <v>0</v>
      </c>
      <c r="U870" s="3">
        <f ca="1">+IF(L870&lt;0,0,IF(L870&lt;8,$A$1,IF(L870&lt;15,$B$1,IF(L870&lt;22,$C$1,IF(L870&lt;30,$D$1,IF(L870&lt;60,$H$1,IF(L870&lt;90,$I$1,IF(L870&lt;120,$J$1,IF(L870&lt;150,$K$1,IF(L870&lt;180,$L$1,IF(L870&lt;210,$E$1)))))))))))</f>
        <v>0</v>
      </c>
      <c r="V870" s="76" t="s">
        <v>3787</v>
      </c>
      <c r="W870" s="44" t="s">
        <v>3756</v>
      </c>
      <c r="X870" s="88">
        <v>44009</v>
      </c>
      <c r="Y870" s="77" t="s">
        <v>3793</v>
      </c>
      <c r="Z870" s="12"/>
      <c r="AA870" s="77"/>
      <c r="AB870" s="73"/>
      <c r="AC870" s="73"/>
      <c r="AD870" s="73"/>
      <c r="AE870" s="73"/>
      <c r="AF870" s="260">
        <f ca="1">+TODAY()-AE870</f>
        <v>44156</v>
      </c>
      <c r="AG870" s="73"/>
      <c r="AH870" s="73"/>
      <c r="AI870" s="7"/>
      <c r="AJ870" s="4"/>
      <c r="AK870" s="7"/>
      <c r="AL870" s="11"/>
      <c r="AM870" s="4"/>
      <c r="AN870" s="4"/>
      <c r="AO870" s="4"/>
      <c r="AP870" s="4" t="s">
        <v>306</v>
      </c>
      <c r="AQ870" s="4"/>
      <c r="AR870" s="4"/>
      <c r="AS870" s="4"/>
      <c r="AT870" s="4"/>
      <c r="AU870" s="4" t="s">
        <v>3449</v>
      </c>
      <c r="AV870" s="8" t="s">
        <v>61</v>
      </c>
      <c r="AW870" s="8" t="s">
        <v>61</v>
      </c>
      <c r="AX870" s="10" t="str">
        <f>IF(AW870="","Vacio",IF(AV870=AW870,"Igual","Diferente"))</f>
        <v>Igual</v>
      </c>
      <c r="AY870" s="85"/>
      <c r="AZ870" s="85"/>
      <c r="BA870" s="6">
        <f ca="1">+IF(L870&gt;21,"Revisar",0)</f>
        <v>0</v>
      </c>
      <c r="BB870" s="85" t="s">
        <v>62</v>
      </c>
      <c r="BC870" s="85" t="s">
        <v>63</v>
      </c>
      <c r="BD870" s="26">
        <v>0</v>
      </c>
      <c r="BE870" s="26">
        <v>0</v>
      </c>
    </row>
    <row r="871" spans="1:57" x14ac:dyDescent="0.25">
      <c r="A871" s="26" t="str">
        <f>CONCATENATE(E871,"_",Y871)</f>
        <v>20466590747_PCR-LAP1502</v>
      </c>
      <c r="B871" s="26" t="str">
        <f>CONCATENATE(E871,"_",Z871)</f>
        <v>20466590747_</v>
      </c>
      <c r="C871" s="7">
        <v>44105</v>
      </c>
      <c r="D871" s="7">
        <v>44135</v>
      </c>
      <c r="E871" s="108">
        <v>20466590747</v>
      </c>
      <c r="F871" s="17" t="s">
        <v>4228</v>
      </c>
      <c r="G871" s="4" t="s">
        <v>4189</v>
      </c>
      <c r="H871" s="7" t="s">
        <v>4190</v>
      </c>
      <c r="I871" s="7">
        <v>44105</v>
      </c>
      <c r="J871" s="7">
        <v>44135</v>
      </c>
      <c r="K871" s="28"/>
      <c r="L871" s="9">
        <f ca="1">+TODAY()-J871</f>
        <v>21</v>
      </c>
      <c r="M871" s="29">
        <v>52</v>
      </c>
      <c r="N871" s="90"/>
      <c r="O871" s="10" t="str">
        <f>IF(N871="","Vacio",IF(M871=N871,"Igual","Diferente"))</f>
        <v>Vacio</v>
      </c>
      <c r="P871" s="29"/>
      <c r="Q871" s="90"/>
      <c r="R871" s="10" t="str">
        <f>IF(Q871="","Vacio",IF(P871=Q871,"Igual","Diferente"))</f>
        <v>Vacio</v>
      </c>
      <c r="S871" s="2">
        <f>+M871+P871/3.5</f>
        <v>52</v>
      </c>
      <c r="T871" s="2">
        <f ca="1">+IF(L871&gt;=0,IF(L871&lt;30,S871*1,IF(60&gt;L871,S871*2,IF(90&gt;L871,S871*3,IF(120&gt;L871,S871*4,IF(150&gt;L871,S871*5,IF(180&gt;L871,S871*6,IF(210&gt;L871,S871*7))))))),0)</f>
        <v>52</v>
      </c>
      <c r="U871" s="3" t="str">
        <f ca="1">+IF(L871&lt;0,0,IF(L871&lt;8,$A$1,IF(L871&lt;15,$B$1,IF(L871&lt;22,$C$1,IF(L871&lt;30,$D$1,IF(L871&lt;60,$H$1,IF(L871&lt;90,$I$1,IF(L871&lt;120,$J$1,IF(L871&lt;150,$K$1,IF(L871&lt;180,$L$1,IF(L871&lt;210,$E$1)))))))))))</f>
        <v>Fecha inicio Plazo Alquiler</v>
      </c>
      <c r="V871" s="4" t="s">
        <v>4225</v>
      </c>
      <c r="W871" s="11" t="s">
        <v>4226</v>
      </c>
      <c r="X871" s="7">
        <v>43886</v>
      </c>
      <c r="Y871" s="17" t="s">
        <v>4228</v>
      </c>
      <c r="Z871" s="17"/>
      <c r="AA871" s="17"/>
      <c r="AB871" s="31"/>
      <c r="AC871" s="31"/>
      <c r="AD871" s="31"/>
      <c r="AE871" s="31"/>
      <c r="AF871" s="260">
        <f ca="1">+TODAY()-AE871</f>
        <v>44156</v>
      </c>
      <c r="AG871" s="31"/>
      <c r="AH871" s="31"/>
      <c r="AI871" s="16"/>
      <c r="AJ871" s="16"/>
      <c r="AK871" s="15"/>
      <c r="AL871" s="16"/>
      <c r="AM871" s="30">
        <v>1</v>
      </c>
      <c r="AN871" s="15" t="s">
        <v>58</v>
      </c>
      <c r="AO871" s="15"/>
      <c r="AP871" s="15" t="s">
        <v>3312</v>
      </c>
      <c r="AQ871" s="15"/>
      <c r="AR871" s="15"/>
      <c r="AS871" s="15"/>
      <c r="AT871" s="15"/>
      <c r="AU871" s="4" t="s">
        <v>11259</v>
      </c>
      <c r="AV871" s="28" t="s">
        <v>61</v>
      </c>
      <c r="AW871" s="8" t="s">
        <v>61</v>
      </c>
      <c r="AX871" s="10" t="str">
        <f>IF(AW871="","Vacio",IF(AV871=AW871,"Igual","Diferente"))</f>
        <v>Igual</v>
      </c>
      <c r="AY871" s="26"/>
      <c r="AZ871" s="26"/>
      <c r="BA871" s="6">
        <f ca="1">+IF(L871&gt;21,"Revisar",0)</f>
        <v>0</v>
      </c>
      <c r="BB871" s="26" t="s">
        <v>62</v>
      </c>
      <c r="BC871" s="85" t="s">
        <v>63</v>
      </c>
      <c r="BD871" s="26">
        <v>0</v>
      </c>
      <c r="BE871" s="26">
        <v>0</v>
      </c>
    </row>
    <row r="872" spans="1:57" x14ac:dyDescent="0.25">
      <c r="A872" s="26" t="str">
        <f>CONCATENATE(E872,"_",Y872)</f>
        <v>20159473148_PCR-LAP1503</v>
      </c>
      <c r="B872" s="26" t="str">
        <f>CONCATENATE(E872,"_",Z872)</f>
        <v>20159473148_PCR-LAP0878</v>
      </c>
      <c r="C872" s="22">
        <v>44120</v>
      </c>
      <c r="D872" s="22">
        <v>44150</v>
      </c>
      <c r="E872" s="108">
        <v>20159473148</v>
      </c>
      <c r="F872" s="12" t="s">
        <v>2774</v>
      </c>
      <c r="G872" s="21" t="s">
        <v>2759</v>
      </c>
      <c r="H872" s="4" t="s">
        <v>2760</v>
      </c>
      <c r="I872" s="22">
        <v>44120</v>
      </c>
      <c r="J872" s="22">
        <v>44150</v>
      </c>
      <c r="K872" s="23" t="s">
        <v>2761</v>
      </c>
      <c r="L872" s="9">
        <f ca="1">+TODAY()-J872</f>
        <v>6</v>
      </c>
      <c r="M872" s="10">
        <v>47.5</v>
      </c>
      <c r="N872" s="90"/>
      <c r="O872" s="10" t="str">
        <f>IF(N872="","Vacio",IF(M872=N872,"Igual","Diferente"))</f>
        <v>Vacio</v>
      </c>
      <c r="P872" s="10"/>
      <c r="Q872" s="90"/>
      <c r="R872" s="10" t="str">
        <f>IF(Q872="","Vacio",IF(P872=Q872,"Igual","Diferente"))</f>
        <v>Vacio</v>
      </c>
      <c r="S872" s="2">
        <f>+M872+P872/3.5</f>
        <v>47.5</v>
      </c>
      <c r="T872" s="2">
        <f ca="1">+IF(L872&gt;=0,IF(L872&lt;30,S872*1,IF(60&gt;L872,S872*2,IF(90&gt;L872,S872*3,IF(120&gt;L872,S872*4,IF(150&gt;L872,S872*5,IF(180&gt;L872,S872*6,IF(210&gt;L872,S872*7))))))),0)</f>
        <v>47.5</v>
      </c>
      <c r="U872" s="3" t="str">
        <f ca="1">+IF(L872&lt;0,0,IF(L872&lt;8,$A$1,IF(L872&lt;15,$B$1,IF(L872&lt;22,$C$1,IF(L872&lt;30,$D$1,IF(L872&lt;60,$H$1,IF(L872&lt;90,$I$1,IF(L872&lt;120,$J$1,IF(L872&lt;150,$K$1,IF(L872&lt;180,$L$1,IF(L872&lt;210,$E$1)))))))))))</f>
        <v>CONCATENACIÓN LAPTOP ACTUAL</v>
      </c>
      <c r="V872" s="21" t="s">
        <v>1206</v>
      </c>
      <c r="W872" s="24" t="s">
        <v>2762</v>
      </c>
      <c r="X872" s="22">
        <v>43902</v>
      </c>
      <c r="Y872" s="12" t="s">
        <v>2774</v>
      </c>
      <c r="Z872" s="12" t="s">
        <v>865</v>
      </c>
      <c r="AA872" s="12"/>
      <c r="AB872" s="13"/>
      <c r="AC872" s="13"/>
      <c r="AD872" s="13"/>
      <c r="AE872" s="13"/>
      <c r="AF872" s="260">
        <f ca="1">+TODAY()-AE872</f>
        <v>44156</v>
      </c>
      <c r="AG872" s="13"/>
      <c r="AH872" s="13"/>
      <c r="AI872" s="22"/>
      <c r="AJ872" s="22"/>
      <c r="AK872" s="21"/>
      <c r="AL872" s="22"/>
      <c r="AM872" s="24">
        <v>1</v>
      </c>
      <c r="AN872" s="4" t="s">
        <v>58</v>
      </c>
      <c r="AO872" s="21"/>
      <c r="AP872" s="21" t="s">
        <v>66</v>
      </c>
      <c r="AQ872" s="21"/>
      <c r="AR872" s="21"/>
      <c r="AS872" s="21"/>
      <c r="AT872" s="21"/>
      <c r="AU872" s="120" t="s">
        <v>89</v>
      </c>
      <c r="AV872" s="23" t="s">
        <v>61</v>
      </c>
      <c r="AW872" s="8" t="s">
        <v>61</v>
      </c>
      <c r="AX872" s="10" t="str">
        <f>IF(AW872="","Vacio",IF(AV872=AW872,"Igual","Diferente"))</f>
        <v>Igual</v>
      </c>
      <c r="AY872" s="85"/>
      <c r="AZ872" s="85"/>
      <c r="BA872" s="6">
        <f ca="1">+IF(L872&gt;21,"Revisar",0)</f>
        <v>0</v>
      </c>
      <c r="BB872" s="26" t="s">
        <v>62</v>
      </c>
      <c r="BC872" s="85" t="s">
        <v>63</v>
      </c>
      <c r="BD872" s="26">
        <v>0</v>
      </c>
      <c r="BE872" s="26">
        <v>0</v>
      </c>
    </row>
    <row r="873" spans="1:57" x14ac:dyDescent="0.25">
      <c r="A873" s="26" t="str">
        <f>CONCATENATE(E873,"_",Y873)</f>
        <v>20417573705_PCR-LAP1504</v>
      </c>
      <c r="B873" s="26" t="str">
        <f>CONCATENATE(E873,"_",Z873)</f>
        <v>20417573705_</v>
      </c>
      <c r="C873" s="22">
        <v>44105</v>
      </c>
      <c r="D873" s="22">
        <v>44124</v>
      </c>
      <c r="E873" s="108">
        <v>20417573705</v>
      </c>
      <c r="F873" s="12" t="s">
        <v>4091</v>
      </c>
      <c r="G873" s="21" t="s">
        <v>4026</v>
      </c>
      <c r="H873" s="4" t="s">
        <v>11348</v>
      </c>
      <c r="I873" s="22">
        <v>44105</v>
      </c>
      <c r="J873" s="22">
        <v>44124</v>
      </c>
      <c r="K873" s="23">
        <v>247544</v>
      </c>
      <c r="L873" s="9">
        <f ca="1">+TODAY()-J873</f>
        <v>32</v>
      </c>
      <c r="M873" s="10">
        <v>70</v>
      </c>
      <c r="N873" s="94">
        <v>46.67</v>
      </c>
      <c r="O873" s="10" t="str">
        <f>IF(N873="","Vacio",IF(M873=N873,"Igual","Diferente"))</f>
        <v>Diferente</v>
      </c>
      <c r="P873" s="10"/>
      <c r="Q873" s="94"/>
      <c r="R873" s="10" t="str">
        <f>IF(Q873="","Vacio",IF(P873=Q873,"Igual","Diferente"))</f>
        <v>Vacio</v>
      </c>
      <c r="S873" s="2">
        <f>+M873+P873/3.5</f>
        <v>70</v>
      </c>
      <c r="T873" s="2">
        <f ca="1">+IF(L873&gt;=0,IF(L873&lt;30,S873*1,IF(60&gt;L873,S873*2,IF(90&gt;L873,S873*3,IF(120&gt;L873,S873*4,IF(150&gt;L873,S873*5,IF(180&gt;L873,S873*6,IF(210&gt;L873,S873*7))))))),0)</f>
        <v>140</v>
      </c>
      <c r="U873" s="3" t="str">
        <f ca="1">+IF(L873&lt;0,0,IF(L873&lt;8,$A$1,IF(L873&lt;15,$B$1,IF(L873&lt;22,$C$1,IF(L873&lt;30,$D$1,IF(L873&lt;60,$H$1,IF(L873&lt;90,$I$1,IF(L873&lt;120,$J$1,IF(L873&lt;150,$K$1,IF(L873&lt;180,$L$1,IF(L873&lt;210,$E$1)))))))))))</f>
        <v>Factura</v>
      </c>
      <c r="V873" s="21" t="s">
        <v>787</v>
      </c>
      <c r="W873" s="24" t="s">
        <v>4033</v>
      </c>
      <c r="X873" s="22">
        <v>43901</v>
      </c>
      <c r="Y873" s="12" t="s">
        <v>4091</v>
      </c>
      <c r="Z873" s="12"/>
      <c r="AA873" s="12"/>
      <c r="AB873" s="59"/>
      <c r="AC873" s="13"/>
      <c r="AD873" s="13"/>
      <c r="AE873" s="13"/>
      <c r="AF873" s="260">
        <f ca="1">+TODAY()-AE873</f>
        <v>44156</v>
      </c>
      <c r="AG873" s="13"/>
      <c r="AH873" s="86"/>
      <c r="AI873" s="22"/>
      <c r="AJ873" s="22"/>
      <c r="AK873" s="21" t="s">
        <v>65</v>
      </c>
      <c r="AL873" s="22"/>
      <c r="AM873" s="24">
        <v>1</v>
      </c>
      <c r="AN873" s="21" t="s">
        <v>1129</v>
      </c>
      <c r="AO873" s="21"/>
      <c r="AP873" s="21" t="s">
        <v>66</v>
      </c>
      <c r="AQ873" s="21"/>
      <c r="AR873" s="21"/>
      <c r="AS873" s="21"/>
      <c r="AT873" s="21"/>
      <c r="AU873" s="4" t="s">
        <v>150</v>
      </c>
      <c r="AV873" s="23" t="s">
        <v>61</v>
      </c>
      <c r="AW873" s="8" t="s">
        <v>61</v>
      </c>
      <c r="AX873" s="10" t="str">
        <f>IF(AW873="","Vacio",IF(AV873=AW873,"Igual","Diferente"))</f>
        <v>Igual</v>
      </c>
      <c r="AY873" s="85"/>
      <c r="AZ873" s="85"/>
      <c r="BA873" s="6" t="str">
        <f ca="1">+IF(L873&gt;21,"Revisar",0)</f>
        <v>Revisar</v>
      </c>
      <c r="BB873" s="85" t="s">
        <v>62</v>
      </c>
      <c r="BC873" s="85" t="s">
        <v>120</v>
      </c>
      <c r="BD873" s="26">
        <v>0</v>
      </c>
      <c r="BE873" s="26">
        <v>0</v>
      </c>
    </row>
    <row r="874" spans="1:57" x14ac:dyDescent="0.25">
      <c r="A874" s="26" t="str">
        <f>CONCATENATE(E874,"_",Y874)</f>
        <v>20547907249_PCR-LAP1506</v>
      </c>
      <c r="B874" s="26" t="str">
        <f>CONCATENATE(E874,"_",Z874)</f>
        <v>20547907249_</v>
      </c>
      <c r="C874" s="7">
        <v>44119</v>
      </c>
      <c r="D874" s="7">
        <v>44149</v>
      </c>
      <c r="E874" s="108">
        <v>20547907249</v>
      </c>
      <c r="F874" s="12" t="s">
        <v>553</v>
      </c>
      <c r="G874" s="4" t="s">
        <v>512</v>
      </c>
      <c r="H874" s="4" t="s">
        <v>550</v>
      </c>
      <c r="I874" s="7">
        <v>44119</v>
      </c>
      <c r="J874" s="7">
        <v>44149</v>
      </c>
      <c r="K874" s="8"/>
      <c r="L874" s="9">
        <f ca="1">+TODAY()-J874</f>
        <v>7</v>
      </c>
      <c r="M874" s="10">
        <v>55</v>
      </c>
      <c r="N874" s="90"/>
      <c r="O874" s="10" t="str">
        <f>IF(N874="","Vacio",IF(M874=N874,"Igual","Diferente"))</f>
        <v>Vacio</v>
      </c>
      <c r="P874" s="10"/>
      <c r="Q874" s="90"/>
      <c r="R874" s="10" t="str">
        <f>IF(Q874="","Vacio",IF(P874=Q874,"Igual","Diferente"))</f>
        <v>Vacio</v>
      </c>
      <c r="S874" s="2">
        <f>+M874+P874/3.5</f>
        <v>55</v>
      </c>
      <c r="T874" s="2">
        <f ca="1">+IF(L874&gt;=0,IF(L874&lt;30,S874*1,IF(60&gt;L874,S874*2,IF(90&gt;L874,S874*3,IF(120&gt;L874,S874*4,IF(150&gt;L874,S874*5,IF(180&gt;L874,S874*6,IF(210&gt;L874,S874*7))))))),0)</f>
        <v>55</v>
      </c>
      <c r="U874" s="3" t="str">
        <f ca="1">+IF(L874&lt;0,0,IF(L874&lt;8,$A$1,IF(L874&lt;15,$B$1,IF(L874&lt;22,$C$1,IF(L874&lt;30,$D$1,IF(L874&lt;60,$H$1,IF(L874&lt;90,$I$1,IF(L874&lt;120,$J$1,IF(L874&lt;150,$K$1,IF(L874&lt;180,$L$1,IF(L874&lt;210,$E$1)))))))))))</f>
        <v>CONCATENACIÓN LAPTOP ACTUAL</v>
      </c>
      <c r="V874" s="4" t="s">
        <v>551</v>
      </c>
      <c r="W874" s="11" t="s">
        <v>552</v>
      </c>
      <c r="X874" s="7">
        <v>44118</v>
      </c>
      <c r="Y874" s="12" t="s">
        <v>553</v>
      </c>
      <c r="Z874" s="12"/>
      <c r="AA874" s="12"/>
      <c r="AB874" s="13"/>
      <c r="AC874" s="13"/>
      <c r="AD874" s="13"/>
      <c r="AE874" s="13"/>
      <c r="AF874" s="260">
        <f ca="1">+TODAY()-AE874</f>
        <v>44156</v>
      </c>
      <c r="AG874" s="13"/>
      <c r="AH874" s="13"/>
      <c r="AI874" s="7"/>
      <c r="AJ874" s="7"/>
      <c r="AK874" s="4" t="s">
        <v>65</v>
      </c>
      <c r="AL874" s="7"/>
      <c r="AM874" s="11">
        <v>1</v>
      </c>
      <c r="AN874" s="4" t="s">
        <v>58</v>
      </c>
      <c r="AO874" s="4"/>
      <c r="AP874" s="4" t="s">
        <v>66</v>
      </c>
      <c r="AQ874" s="4"/>
      <c r="AR874" s="4"/>
      <c r="AS874" s="4"/>
      <c r="AT874" s="4"/>
      <c r="AU874" s="120" t="s">
        <v>89</v>
      </c>
      <c r="AV874" s="8" t="s">
        <v>61</v>
      </c>
      <c r="AW874" s="8" t="s">
        <v>61</v>
      </c>
      <c r="AX874" s="10" t="str">
        <f>IF(AW874="","Vacio",IF(AV874=AW874,"Igual","Diferente"))</f>
        <v>Igual</v>
      </c>
      <c r="AY874" s="26"/>
      <c r="AZ874" s="26"/>
      <c r="BA874" s="6">
        <f ca="1">+IF(L874&gt;21,"Revisar",0)</f>
        <v>0</v>
      </c>
      <c r="BB874" s="26" t="s">
        <v>62</v>
      </c>
      <c r="BC874" s="85" t="s">
        <v>63</v>
      </c>
      <c r="BD874" s="26">
        <v>0</v>
      </c>
      <c r="BE874" s="26">
        <v>0</v>
      </c>
    </row>
    <row r="875" spans="1:57" x14ac:dyDescent="0.25">
      <c r="A875" s="26" t="str">
        <f>CONCATENATE(E875,"_",Y875)</f>
        <v>20466590747_PCR-LAP1507</v>
      </c>
      <c r="B875" s="26" t="str">
        <f>CONCATENATE(E875,"_",Z875)</f>
        <v>20466590747_</v>
      </c>
      <c r="C875" s="7">
        <v>44105</v>
      </c>
      <c r="D875" s="7">
        <v>44135</v>
      </c>
      <c r="E875" s="108">
        <v>20466590747</v>
      </c>
      <c r="F875" s="17" t="s">
        <v>4230</v>
      </c>
      <c r="G875" s="4" t="s">
        <v>4189</v>
      </c>
      <c r="H875" s="7" t="s">
        <v>4190</v>
      </c>
      <c r="I875" s="7">
        <v>44105</v>
      </c>
      <c r="J875" s="7">
        <v>44135</v>
      </c>
      <c r="K875" s="28"/>
      <c r="L875" s="9">
        <f ca="1">+TODAY()-J875</f>
        <v>21</v>
      </c>
      <c r="M875" s="29">
        <v>52</v>
      </c>
      <c r="N875" s="90"/>
      <c r="O875" s="10" t="str">
        <f>IF(N875="","Vacio",IF(M875=N875,"Igual","Diferente"))</f>
        <v>Vacio</v>
      </c>
      <c r="P875" s="29"/>
      <c r="Q875" s="90"/>
      <c r="R875" s="10" t="str">
        <f>IF(Q875="","Vacio",IF(P875=Q875,"Igual","Diferente"))</f>
        <v>Vacio</v>
      </c>
      <c r="S875" s="2">
        <f>+M875+P875/3.5</f>
        <v>52</v>
      </c>
      <c r="T875" s="2">
        <f ca="1">+IF(L875&gt;=0,IF(L875&lt;30,S875*1,IF(60&gt;L875,S875*2,IF(90&gt;L875,S875*3,IF(120&gt;L875,S875*4,IF(150&gt;L875,S875*5,IF(180&gt;L875,S875*6,IF(210&gt;L875,S875*7))))))),0)</f>
        <v>52</v>
      </c>
      <c r="U875" s="3" t="str">
        <f ca="1">+IF(L875&lt;0,0,IF(L875&lt;8,$A$1,IF(L875&lt;15,$B$1,IF(L875&lt;22,$C$1,IF(L875&lt;30,$D$1,IF(L875&lt;60,$H$1,IF(L875&lt;90,$I$1,IF(L875&lt;120,$J$1,IF(L875&lt;150,$K$1,IF(L875&lt;180,$L$1,IF(L875&lt;210,$E$1)))))))))))</f>
        <v>Fecha inicio Plazo Alquiler</v>
      </c>
      <c r="V875" s="4" t="s">
        <v>4225</v>
      </c>
      <c r="W875" s="11" t="s">
        <v>4229</v>
      </c>
      <c r="X875" s="7">
        <v>43886</v>
      </c>
      <c r="Y875" s="17" t="s">
        <v>4230</v>
      </c>
      <c r="Z875" s="17"/>
      <c r="AA875" s="17"/>
      <c r="AB875" s="31"/>
      <c r="AC875" s="31"/>
      <c r="AD875" s="31"/>
      <c r="AE875" s="31"/>
      <c r="AF875" s="260">
        <f ca="1">+TODAY()-AE875</f>
        <v>44156</v>
      </c>
      <c r="AG875" s="31"/>
      <c r="AH875" s="31"/>
      <c r="AI875" s="16"/>
      <c r="AJ875" s="16"/>
      <c r="AK875" s="15"/>
      <c r="AL875" s="16"/>
      <c r="AM875" s="30">
        <v>1</v>
      </c>
      <c r="AN875" s="15" t="s">
        <v>58</v>
      </c>
      <c r="AO875" s="15"/>
      <c r="AP875" s="15" t="s">
        <v>3312</v>
      </c>
      <c r="AQ875" s="15"/>
      <c r="AR875" s="15"/>
      <c r="AS875" s="15"/>
      <c r="AT875" s="15"/>
      <c r="AU875" s="4" t="s">
        <v>11259</v>
      </c>
      <c r="AV875" s="28" t="s">
        <v>61</v>
      </c>
      <c r="AW875" s="8" t="s">
        <v>61</v>
      </c>
      <c r="AX875" s="10" t="str">
        <f>IF(AW875="","Vacio",IF(AV875=AW875,"Igual","Diferente"))</f>
        <v>Igual</v>
      </c>
      <c r="AY875" s="26"/>
      <c r="AZ875" s="26"/>
      <c r="BA875" s="6">
        <f ca="1">+IF(L875&gt;21,"Revisar",0)</f>
        <v>0</v>
      </c>
      <c r="BB875" s="26" t="s">
        <v>62</v>
      </c>
      <c r="BC875" s="85" t="s">
        <v>63</v>
      </c>
      <c r="BD875" s="26">
        <v>0</v>
      </c>
      <c r="BE875" s="26">
        <v>0</v>
      </c>
    </row>
    <row r="876" spans="1:57" x14ac:dyDescent="0.25">
      <c r="A876" s="26" t="str">
        <f>CONCATENATE(E876,"_",Y876)</f>
        <v>20100055237_PCR-LAP1508</v>
      </c>
      <c r="B876" s="26" t="str">
        <f>CONCATENATE(E876,"_",Z876)</f>
        <v>20100055237_</v>
      </c>
      <c r="C876" s="7">
        <v>44128</v>
      </c>
      <c r="D876" s="7">
        <v>44158</v>
      </c>
      <c r="E876" s="108">
        <v>20100055237</v>
      </c>
      <c r="F876" s="12" t="s">
        <v>155</v>
      </c>
      <c r="G876" s="4" t="s">
        <v>144</v>
      </c>
      <c r="H876" s="4" t="s">
        <v>11261</v>
      </c>
      <c r="I876" s="7">
        <v>44128</v>
      </c>
      <c r="J876" s="7">
        <v>44158</v>
      </c>
      <c r="K876" s="8"/>
      <c r="L876" s="9">
        <f ca="1">+TODAY()-J876</f>
        <v>-2</v>
      </c>
      <c r="M876" s="10">
        <v>60</v>
      </c>
      <c r="N876" s="90"/>
      <c r="O876" s="10" t="str">
        <f>IF(N876="","Vacio",IF(M876=N876,"Igual","Diferente"))</f>
        <v>Vacio</v>
      </c>
      <c r="P876" s="10"/>
      <c r="Q876" s="90"/>
      <c r="R876" s="10" t="str">
        <f>IF(Q876="","Vacio",IF(P876=Q876,"Igual","Diferente"))</f>
        <v>Vacio</v>
      </c>
      <c r="S876" s="2">
        <f>+M876+P876/3.5</f>
        <v>60</v>
      </c>
      <c r="T876" s="2">
        <f ca="1">+IF(L876&gt;=0,IF(L876&lt;30,S876*1,IF(60&gt;L876,S876*2,IF(90&gt;L876,S876*3,IF(120&gt;L876,S876*4,IF(150&gt;L876,S876*5,IF(180&gt;L876,S876*6,IF(210&gt;L876,S876*7))))))),0)</f>
        <v>0</v>
      </c>
      <c r="U876" s="3">
        <f ca="1">+IF(L876&lt;0,0,IF(L876&lt;8,$A$1,IF(L876&lt;15,$B$1,IF(L876&lt;22,$C$1,IF(L876&lt;30,$D$1,IF(L876&lt;60,$H$1,IF(L876&lt;90,$I$1,IF(L876&lt;120,$J$1,IF(L876&lt;150,$K$1,IF(L876&lt;180,$L$1,IF(L876&lt;210,$E$1)))))))))))</f>
        <v>0</v>
      </c>
      <c r="V876" s="4" t="s">
        <v>153</v>
      </c>
      <c r="W876" s="11" t="s">
        <v>154</v>
      </c>
      <c r="X876" s="7">
        <v>44100</v>
      </c>
      <c r="Y876" s="12" t="s">
        <v>155</v>
      </c>
      <c r="Z876" s="12"/>
      <c r="AA876" s="12"/>
      <c r="AB876" s="13"/>
      <c r="AC876" s="13"/>
      <c r="AD876" s="13"/>
      <c r="AE876" s="13"/>
      <c r="AF876" s="260">
        <f ca="1">+TODAY()-AE876</f>
        <v>44156</v>
      </c>
      <c r="AG876" s="13"/>
      <c r="AH876" s="13"/>
      <c r="AI876" s="7"/>
      <c r="AJ876" s="7"/>
      <c r="AK876" s="4"/>
      <c r="AL876" s="7"/>
      <c r="AM876" s="11">
        <v>1</v>
      </c>
      <c r="AN876" s="4" t="s">
        <v>58</v>
      </c>
      <c r="AO876" s="4"/>
      <c r="AP876" s="4" t="s">
        <v>149</v>
      </c>
      <c r="AQ876" s="4"/>
      <c r="AR876" s="4"/>
      <c r="AS876" s="4"/>
      <c r="AT876" s="4"/>
      <c r="AU876" s="4" t="s">
        <v>150</v>
      </c>
      <c r="AV876" s="8" t="s">
        <v>61</v>
      </c>
      <c r="AW876" s="8" t="s">
        <v>61</v>
      </c>
      <c r="AX876" s="10" t="str">
        <f>IF(AW876="","Vacio",IF(AV876=AW876,"Igual","Diferente"))</f>
        <v>Igual</v>
      </c>
      <c r="AY876" s="26"/>
      <c r="AZ876" s="26"/>
      <c r="BA876" s="6">
        <f ca="1">+IF(L876&gt;21,"Revisar",0)</f>
        <v>0</v>
      </c>
      <c r="BB876" s="26" t="s">
        <v>62</v>
      </c>
      <c r="BC876" s="85" t="s">
        <v>63</v>
      </c>
      <c r="BD876" s="26">
        <v>0</v>
      </c>
      <c r="BE876" s="26">
        <v>0</v>
      </c>
    </row>
    <row r="877" spans="1:57" x14ac:dyDescent="0.25">
      <c r="A877" s="26" t="str">
        <f>CONCATENATE(E877,"_",Y877)</f>
        <v>20529096195_PCR-LAP1509</v>
      </c>
      <c r="B877" s="26" t="str">
        <f>CONCATENATE(E877,"_",Z877)</f>
        <v>20529096195_</v>
      </c>
      <c r="C877" s="22">
        <v>44125</v>
      </c>
      <c r="D877" s="22">
        <v>44155</v>
      </c>
      <c r="E877" s="108">
        <v>20529096195</v>
      </c>
      <c r="F877" s="12" t="s">
        <v>4141</v>
      </c>
      <c r="G877" s="21" t="s">
        <v>4122</v>
      </c>
      <c r="H877" s="21" t="s">
        <v>4132</v>
      </c>
      <c r="I877" s="22">
        <v>44125</v>
      </c>
      <c r="J877" s="22">
        <v>44155</v>
      </c>
      <c r="K877" s="23"/>
      <c r="L877" s="9">
        <f ca="1">+TODAY()-J877</f>
        <v>1</v>
      </c>
      <c r="M877" s="10">
        <v>75</v>
      </c>
      <c r="N877" s="90"/>
      <c r="O877" s="10" t="str">
        <f>IF(N877="","Vacio",IF(M877=N877,"Igual","Diferente"))</f>
        <v>Vacio</v>
      </c>
      <c r="P877" s="10"/>
      <c r="Q877" s="90"/>
      <c r="R877" s="10" t="str">
        <f>IF(Q877="","Vacio",IF(P877=Q877,"Igual","Diferente"))</f>
        <v>Vacio</v>
      </c>
      <c r="S877" s="2">
        <f>+M877+P877/3.5</f>
        <v>75</v>
      </c>
      <c r="T877" s="2">
        <f ca="1">+IF(L877&gt;=0,IF(L877&lt;30,S877*1,IF(60&gt;L877,S877*2,IF(90&gt;L877,S877*3,IF(120&gt;L877,S877*4,IF(150&gt;L877,S877*5,IF(180&gt;L877,S877*6,IF(210&gt;L877,S877*7))))))),0)</f>
        <v>75</v>
      </c>
      <c r="U877" s="3" t="str">
        <f ca="1">+IF(L877&lt;0,0,IF(L877&lt;8,$A$1,IF(L877&lt;15,$B$1,IF(L877&lt;22,$C$1,IF(L877&lt;30,$D$1,IF(L877&lt;60,$H$1,IF(L877&lt;90,$I$1,IF(L877&lt;120,$J$1,IF(L877&lt;150,$K$1,IF(L877&lt;180,$L$1,IF(L877&lt;210,$E$1)))))))))))</f>
        <v>CONCATENACIÓN LAPTOP ACTUAL</v>
      </c>
      <c r="V877" s="21" t="s">
        <v>4140</v>
      </c>
      <c r="W877" s="24" t="s">
        <v>4134</v>
      </c>
      <c r="X877" s="22">
        <v>44095</v>
      </c>
      <c r="Y877" s="12" t="s">
        <v>4141</v>
      </c>
      <c r="Z877" s="12"/>
      <c r="AA877" s="12"/>
      <c r="AB877" s="59"/>
      <c r="AC877" s="59"/>
      <c r="AD877" s="59"/>
      <c r="AE877" s="59"/>
      <c r="AF877" s="260">
        <f ca="1">+TODAY()-AE877</f>
        <v>44156</v>
      </c>
      <c r="AG877" s="59"/>
      <c r="AH877" s="59"/>
      <c r="AI877" s="22"/>
      <c r="AJ877" s="22"/>
      <c r="AK877" s="21"/>
      <c r="AL877" s="22"/>
      <c r="AM877" s="24">
        <v>1</v>
      </c>
      <c r="AN877" s="21" t="s">
        <v>58</v>
      </c>
      <c r="AO877" s="21"/>
      <c r="AP877" s="21" t="s">
        <v>73</v>
      </c>
      <c r="AQ877" s="21"/>
      <c r="AR877" s="21"/>
      <c r="AS877" s="21"/>
      <c r="AT877" s="21"/>
      <c r="AU877" s="4" t="s">
        <v>11259</v>
      </c>
      <c r="AV877" s="23" t="s">
        <v>61</v>
      </c>
      <c r="AW877" s="8" t="s">
        <v>61</v>
      </c>
      <c r="AX877" s="10" t="str">
        <f>IF(AW877="","Vacio",IF(AV877=AW877,"Igual","Diferente"))</f>
        <v>Igual</v>
      </c>
      <c r="AY877" s="26"/>
      <c r="AZ877" s="26"/>
      <c r="BA877" s="6">
        <f ca="1">+IF(L877&gt;21,"Revisar",0)</f>
        <v>0</v>
      </c>
      <c r="BB877" s="26" t="s">
        <v>62</v>
      </c>
      <c r="BC877" s="85" t="s">
        <v>63</v>
      </c>
      <c r="BD877" s="26">
        <v>0</v>
      </c>
      <c r="BE877" s="26">
        <v>0</v>
      </c>
    </row>
    <row r="878" spans="1:57" x14ac:dyDescent="0.25">
      <c r="A878" s="26" t="str">
        <f>CONCATENATE(E878,"_",Y878)</f>
        <v>20555999128_PCR-LAP1511</v>
      </c>
      <c r="B878" s="26" t="str">
        <f>CONCATENATE(E878,"_",Z878)</f>
        <v>20555999128_</v>
      </c>
      <c r="C878" s="22">
        <v>44119</v>
      </c>
      <c r="D878" s="22">
        <v>44149</v>
      </c>
      <c r="E878" s="108">
        <v>20555999128</v>
      </c>
      <c r="F878" s="12" t="s">
        <v>2487</v>
      </c>
      <c r="G878" s="21" t="s">
        <v>2477</v>
      </c>
      <c r="H878" s="21" t="s">
        <v>2478</v>
      </c>
      <c r="I878" s="22">
        <v>44119</v>
      </c>
      <c r="J878" s="22">
        <v>44149</v>
      </c>
      <c r="K878" s="23"/>
      <c r="L878" s="9">
        <f ca="1">+TODAY()-J878</f>
        <v>7</v>
      </c>
      <c r="M878" s="10">
        <v>75</v>
      </c>
      <c r="N878" s="90"/>
      <c r="O878" s="10" t="str">
        <f>IF(N878="","Vacio",IF(M878=N878,"Igual","Diferente"))</f>
        <v>Vacio</v>
      </c>
      <c r="P878" s="10"/>
      <c r="Q878" s="90"/>
      <c r="R878" s="10" t="str">
        <f>IF(Q878="","Vacio",IF(P878=Q878,"Igual","Diferente"))</f>
        <v>Vacio</v>
      </c>
      <c r="S878" s="2">
        <f>+M878+P878/3.5</f>
        <v>75</v>
      </c>
      <c r="T878" s="2">
        <f ca="1">+IF(L878&gt;=0,IF(L878&lt;30,S878*1,IF(60&gt;L878,S878*2,IF(90&gt;L878,S878*3,IF(120&gt;L878,S878*4,IF(150&gt;L878,S878*5,IF(180&gt;L878,S878*6,IF(210&gt;L878,S878*7))))))),0)</f>
        <v>75</v>
      </c>
      <c r="U878" s="3" t="str">
        <f ca="1">+IF(L878&lt;0,0,IF(L878&lt;8,$A$1,IF(L878&lt;15,$B$1,IF(L878&lt;22,$C$1,IF(L878&lt;30,$D$1,IF(L878&lt;60,$H$1,IF(L878&lt;90,$I$1,IF(L878&lt;120,$J$1,IF(L878&lt;150,$K$1,IF(L878&lt;180,$L$1,IF(L878&lt;210,$E$1)))))))))))</f>
        <v>CONCATENACIÓN LAPTOP ACTUAL</v>
      </c>
      <c r="V878" s="21" t="s">
        <v>2486</v>
      </c>
      <c r="W878" s="24" t="s">
        <v>2480</v>
      </c>
      <c r="X878" s="22">
        <v>44088</v>
      </c>
      <c r="Y878" s="12" t="s">
        <v>2487</v>
      </c>
      <c r="Z878" s="12"/>
      <c r="AA878" s="12"/>
      <c r="AB878" s="59"/>
      <c r="AC878" s="59"/>
      <c r="AD878" s="59"/>
      <c r="AE878" s="59"/>
      <c r="AF878" s="260">
        <f ca="1">+TODAY()-AE878</f>
        <v>44156</v>
      </c>
      <c r="AG878" s="59"/>
      <c r="AH878" s="59"/>
      <c r="AI878" s="22"/>
      <c r="AJ878" s="22"/>
      <c r="AK878" s="21"/>
      <c r="AL878" s="22"/>
      <c r="AM878" s="24">
        <v>1</v>
      </c>
      <c r="AN878" s="21" t="s">
        <v>58</v>
      </c>
      <c r="AO878" s="21"/>
      <c r="AP878" s="21" t="s">
        <v>2471</v>
      </c>
      <c r="AQ878" s="126" t="s">
        <v>122</v>
      </c>
      <c r="AR878" s="21"/>
      <c r="AS878" s="21"/>
      <c r="AT878" s="21"/>
      <c r="AU878" s="120" t="s">
        <v>89</v>
      </c>
      <c r="AV878" s="23" t="s">
        <v>61</v>
      </c>
      <c r="AW878" s="8" t="s">
        <v>61</v>
      </c>
      <c r="AX878" s="10" t="str">
        <f>IF(AW878="","Vacio",IF(AV878=AW878,"Igual","Diferente"))</f>
        <v>Igual</v>
      </c>
      <c r="AY878" s="85"/>
      <c r="AZ878" s="85"/>
      <c r="BA878" s="6">
        <f ca="1">+IF(L878&gt;21,"Revisar",0)</f>
        <v>0</v>
      </c>
      <c r="BB878" s="26" t="s">
        <v>62</v>
      </c>
      <c r="BC878" s="85" t="s">
        <v>63</v>
      </c>
      <c r="BD878" s="26">
        <v>0</v>
      </c>
      <c r="BE878" s="26">
        <v>7.13</v>
      </c>
    </row>
    <row r="879" spans="1:57" x14ac:dyDescent="0.25">
      <c r="A879" s="26" t="str">
        <f>CONCATENATE(E879,"_",Y879)</f>
        <v>20520596233_PCR-LAP1512</v>
      </c>
      <c r="B879" s="26" t="str">
        <f>CONCATENATE(E879,"_",Z879)</f>
        <v>20520596233_</v>
      </c>
      <c r="C879" s="7">
        <v>44133</v>
      </c>
      <c r="D879" s="7">
        <v>44163</v>
      </c>
      <c r="E879" s="108">
        <v>20520596233</v>
      </c>
      <c r="F879" s="77" t="s">
        <v>3794</v>
      </c>
      <c r="G879" s="4" t="s">
        <v>3742</v>
      </c>
      <c r="H879" s="4" t="s">
        <v>11347</v>
      </c>
      <c r="I879" s="7">
        <v>44133</v>
      </c>
      <c r="J879" s="7">
        <v>44163</v>
      </c>
      <c r="K879" s="8"/>
      <c r="L879" s="9">
        <f ca="1">+TODAY()-J879</f>
        <v>-7</v>
      </c>
      <c r="M879" s="10">
        <v>82</v>
      </c>
      <c r="N879" s="94"/>
      <c r="O879" s="10" t="str">
        <f>IF(N879="","Vacio",IF(M879=N879,"Igual","Diferente"))</f>
        <v>Vacio</v>
      </c>
      <c r="P879" s="10"/>
      <c r="Q879" s="94"/>
      <c r="R879" s="10" t="str">
        <f>IF(Q879="","Vacio",IF(P879=Q879,"Igual","Diferente"))</f>
        <v>Vacio</v>
      </c>
      <c r="S879" s="2">
        <f>+M879+P879/3.5</f>
        <v>82</v>
      </c>
      <c r="T879" s="2">
        <f ca="1">+IF(L879&gt;=0,IF(L879&lt;30,S879*1,IF(60&gt;L879,S879*2,IF(90&gt;L879,S879*3,IF(120&gt;L879,S879*4,IF(150&gt;L879,S879*5,IF(180&gt;L879,S879*6,IF(210&gt;L879,S879*7))))))),0)</f>
        <v>0</v>
      </c>
      <c r="U879" s="3">
        <f ca="1">+IF(L879&lt;0,0,IF(L879&lt;8,$A$1,IF(L879&lt;15,$B$1,IF(L879&lt;22,$C$1,IF(L879&lt;30,$D$1,IF(L879&lt;60,$H$1,IF(L879&lt;90,$I$1,IF(L879&lt;120,$J$1,IF(L879&lt;150,$K$1,IF(L879&lt;180,$L$1,IF(L879&lt;210,$E$1)))))))))))</f>
        <v>0</v>
      </c>
      <c r="V879" s="76" t="s">
        <v>3787</v>
      </c>
      <c r="W879" s="44" t="s">
        <v>3756</v>
      </c>
      <c r="X879" s="88">
        <v>44009</v>
      </c>
      <c r="Y879" s="77" t="s">
        <v>3794</v>
      </c>
      <c r="Z879" s="12"/>
      <c r="AA879" s="77"/>
      <c r="AB879" s="73"/>
      <c r="AC879" s="73"/>
      <c r="AD879" s="73"/>
      <c r="AE879" s="73"/>
      <c r="AF879" s="260">
        <f ca="1">+TODAY()-AE879</f>
        <v>44156</v>
      </c>
      <c r="AG879" s="73"/>
      <c r="AH879" s="73"/>
      <c r="AI879" s="7"/>
      <c r="AJ879" s="4"/>
      <c r="AK879" s="7"/>
      <c r="AL879" s="11"/>
      <c r="AM879" s="4"/>
      <c r="AN879" s="4"/>
      <c r="AO879" s="4"/>
      <c r="AP879" s="4" t="s">
        <v>306</v>
      </c>
      <c r="AQ879" s="4"/>
      <c r="AR879" s="4"/>
      <c r="AS879" s="4"/>
      <c r="AT879" s="4"/>
      <c r="AU879" s="4" t="s">
        <v>3449</v>
      </c>
      <c r="AV879" s="8" t="s">
        <v>61</v>
      </c>
      <c r="AW879" s="8" t="s">
        <v>61</v>
      </c>
      <c r="AX879" s="10" t="str">
        <f>IF(AW879="","Vacio",IF(AV879=AW879,"Igual","Diferente"))</f>
        <v>Igual</v>
      </c>
      <c r="AY879" s="85"/>
      <c r="AZ879" s="85"/>
      <c r="BA879" s="6">
        <f ca="1">+IF(L879&gt;21,"Revisar",0)</f>
        <v>0</v>
      </c>
      <c r="BB879" s="85" t="s">
        <v>62</v>
      </c>
      <c r="BC879" s="85" t="s">
        <v>63</v>
      </c>
      <c r="BD879" s="26">
        <v>0</v>
      </c>
      <c r="BE879" s="26">
        <v>0</v>
      </c>
    </row>
    <row r="880" spans="1:57" x14ac:dyDescent="0.25">
      <c r="A880" s="26" t="str">
        <f>CONCATENATE(E880,"_",Y880)</f>
        <v>20100055237_PCR-LAP1513</v>
      </c>
      <c r="B880" s="26" t="str">
        <f>CONCATENATE(E880,"_",Z880)</f>
        <v>20100055237_</v>
      </c>
      <c r="C880" s="7">
        <v>44128</v>
      </c>
      <c r="D880" s="7">
        <v>44158</v>
      </c>
      <c r="E880" s="108">
        <v>20100055237</v>
      </c>
      <c r="F880" s="12" t="s">
        <v>160</v>
      </c>
      <c r="G880" s="4" t="s">
        <v>144</v>
      </c>
      <c r="H880" s="4" t="s">
        <v>11261</v>
      </c>
      <c r="I880" s="7">
        <v>44128</v>
      </c>
      <c r="J880" s="7">
        <v>44158</v>
      </c>
      <c r="K880" s="8"/>
      <c r="L880" s="9">
        <f ca="1">+TODAY()-J880</f>
        <v>-2</v>
      </c>
      <c r="M880" s="10">
        <v>60</v>
      </c>
      <c r="N880" s="90"/>
      <c r="O880" s="10" t="str">
        <f>IF(N880="","Vacio",IF(M880=N880,"Igual","Diferente"))</f>
        <v>Vacio</v>
      </c>
      <c r="P880" s="10"/>
      <c r="Q880" s="90"/>
      <c r="R880" s="10" t="str">
        <f>IF(Q880="","Vacio",IF(P880=Q880,"Igual","Diferente"))</f>
        <v>Vacio</v>
      </c>
      <c r="S880" s="2">
        <f>+M880+P880/3.5</f>
        <v>60</v>
      </c>
      <c r="T880" s="2">
        <f ca="1">+IF(L880&gt;=0,IF(L880&lt;30,S880*1,IF(60&gt;L880,S880*2,IF(90&gt;L880,S880*3,IF(120&gt;L880,S880*4,IF(150&gt;L880,S880*5,IF(180&gt;L880,S880*6,IF(210&gt;L880,S880*7))))))),0)</f>
        <v>0</v>
      </c>
      <c r="U880" s="3">
        <f ca="1">+IF(L880&lt;0,0,IF(L880&lt;8,$A$1,IF(L880&lt;15,$B$1,IF(L880&lt;22,$C$1,IF(L880&lt;30,$D$1,IF(L880&lt;60,$H$1,IF(L880&lt;90,$I$1,IF(L880&lt;120,$J$1,IF(L880&lt;150,$K$1,IF(L880&lt;180,$L$1,IF(L880&lt;210,$E$1)))))))))))</f>
        <v>0</v>
      </c>
      <c r="V880" s="4" t="s">
        <v>159</v>
      </c>
      <c r="W880" s="11" t="s">
        <v>157</v>
      </c>
      <c r="X880" s="7">
        <v>44100</v>
      </c>
      <c r="Y880" s="12" t="s">
        <v>160</v>
      </c>
      <c r="Z880" s="12"/>
      <c r="AA880" s="12"/>
      <c r="AB880" s="13"/>
      <c r="AC880" s="13"/>
      <c r="AD880" s="13"/>
      <c r="AE880" s="13"/>
      <c r="AF880" s="260">
        <f ca="1">+TODAY()-AE880</f>
        <v>44156</v>
      </c>
      <c r="AG880" s="13"/>
      <c r="AH880" s="13"/>
      <c r="AI880" s="7"/>
      <c r="AJ880" s="7"/>
      <c r="AK880" s="4"/>
      <c r="AL880" s="7"/>
      <c r="AM880" s="11">
        <v>1</v>
      </c>
      <c r="AN880" s="4" t="s">
        <v>58</v>
      </c>
      <c r="AO880" s="4"/>
      <c r="AP880" s="4" t="s">
        <v>149</v>
      </c>
      <c r="AQ880" s="4"/>
      <c r="AR880" s="4"/>
      <c r="AS880" s="4"/>
      <c r="AT880" s="4"/>
      <c r="AU880" s="4" t="s">
        <v>150</v>
      </c>
      <c r="AV880" s="8" t="s">
        <v>61</v>
      </c>
      <c r="AW880" s="8" t="s">
        <v>61</v>
      </c>
      <c r="AX880" s="10" t="str">
        <f>IF(AW880="","Vacio",IF(AV880=AW880,"Igual","Diferente"))</f>
        <v>Igual</v>
      </c>
      <c r="AY880" s="26"/>
      <c r="AZ880" s="26"/>
      <c r="BA880" s="6">
        <f ca="1">+IF(L880&gt;21,"Revisar",0)</f>
        <v>0</v>
      </c>
      <c r="BB880" s="26" t="s">
        <v>62</v>
      </c>
      <c r="BC880" s="85" t="s">
        <v>63</v>
      </c>
      <c r="BD880" s="26">
        <v>0</v>
      </c>
      <c r="BE880" s="26">
        <v>0</v>
      </c>
    </row>
    <row r="881" spans="1:57" x14ac:dyDescent="0.25">
      <c r="A881" s="26" t="str">
        <f>CONCATENATE(E881,"_",Y881)</f>
        <v>20602985971_PCR-LAP1514</v>
      </c>
      <c r="B881" s="26" t="str">
        <f>CONCATENATE(E881,"_",Z881)</f>
        <v>20602985971_</v>
      </c>
      <c r="C881" s="16">
        <v>44102</v>
      </c>
      <c r="D881" s="16">
        <v>44132</v>
      </c>
      <c r="E881" s="108">
        <v>20602985971</v>
      </c>
      <c r="F881" s="12" t="s">
        <v>3178</v>
      </c>
      <c r="G881" s="15" t="s">
        <v>3054</v>
      </c>
      <c r="H881" s="15" t="s">
        <v>3055</v>
      </c>
      <c r="I881" s="16">
        <v>44102</v>
      </c>
      <c r="J881" s="16">
        <v>44132</v>
      </c>
      <c r="K881" s="8"/>
      <c r="L881" s="9">
        <f ca="1">+TODAY()-J881</f>
        <v>24</v>
      </c>
      <c r="M881" s="29">
        <v>60</v>
      </c>
      <c r="N881" s="90"/>
      <c r="O881" s="10" t="str">
        <f>IF(N881="","Vacio",IF(M881=N881,"Igual","Diferente"))</f>
        <v>Vacio</v>
      </c>
      <c r="P881" s="29"/>
      <c r="Q881" s="90"/>
      <c r="R881" s="10" t="str">
        <f>IF(Q881="","Vacio",IF(P881=Q881,"Igual","Diferente"))</f>
        <v>Vacio</v>
      </c>
      <c r="S881" s="2">
        <f>+M881+P881/3.5</f>
        <v>60</v>
      </c>
      <c r="T881" s="2">
        <f ca="1">+IF(L881&gt;=0,IF(L881&lt;30,S881*1,IF(60&gt;L881,S881*2,IF(90&gt;L881,S881*3,IF(120&gt;L881,S881*4,IF(150&gt;L881,S881*5,IF(180&gt;L881,S881*6,IF(210&gt;L881,S881*7))))))),0)</f>
        <v>60</v>
      </c>
      <c r="U881" s="3" t="str">
        <f ca="1">+IF(L881&lt;0,0,IF(L881&lt;8,$A$1,IF(L881&lt;15,$B$1,IF(L881&lt;22,$C$1,IF(L881&lt;30,$D$1,IF(L881&lt;60,$H$1,IF(L881&lt;90,$I$1,IF(L881&lt;120,$J$1,IF(L881&lt;150,$K$1,IF(L881&lt;180,$L$1,IF(L881&lt;210,$E$1)))))))))))</f>
        <v>Fecha vencimiento Plazo Alquiler</v>
      </c>
      <c r="V881" s="4" t="s">
        <v>3176</v>
      </c>
      <c r="W881" s="11" t="s">
        <v>3177</v>
      </c>
      <c r="X881" s="7">
        <v>43613</v>
      </c>
      <c r="Y881" s="12" t="s">
        <v>3178</v>
      </c>
      <c r="Z881" s="12"/>
      <c r="AA881" s="12"/>
      <c r="AB881" s="31"/>
      <c r="AC881" s="31"/>
      <c r="AD881" s="31"/>
      <c r="AE881" s="31"/>
      <c r="AF881" s="260">
        <f ca="1">+TODAY()-AE881</f>
        <v>44156</v>
      </c>
      <c r="AG881" s="31"/>
      <c r="AH881" s="31"/>
      <c r="AI881" s="16" t="s">
        <v>3084</v>
      </c>
      <c r="AJ881" s="16" t="s">
        <v>606</v>
      </c>
      <c r="AK881" s="15" t="s">
        <v>438</v>
      </c>
      <c r="AL881" s="16">
        <v>43979</v>
      </c>
      <c r="AM881" s="30">
        <v>1</v>
      </c>
      <c r="AN881" s="15" t="s">
        <v>58</v>
      </c>
      <c r="AO881" s="15"/>
      <c r="AP881" s="15" t="s">
        <v>66</v>
      </c>
      <c r="AQ881" s="15"/>
      <c r="AR881" s="15"/>
      <c r="AS881" s="15"/>
      <c r="AT881" s="15"/>
      <c r="AU881" s="4" t="s">
        <v>111</v>
      </c>
      <c r="AV881" s="28" t="s">
        <v>61</v>
      </c>
      <c r="AW881" s="8" t="s">
        <v>61</v>
      </c>
      <c r="AX881" s="10" t="str">
        <f>IF(AW881="","Vacio",IF(AV881=AW881,"Igual","Diferente"))</f>
        <v>Igual</v>
      </c>
      <c r="AY881" s="26"/>
      <c r="AZ881" s="26"/>
      <c r="BA881" s="6" t="str">
        <f ca="1">+IF(L881&gt;21,"Revisar",0)</f>
        <v>Revisar</v>
      </c>
      <c r="BB881" s="26" t="s">
        <v>62</v>
      </c>
      <c r="BC881" s="85" t="s">
        <v>120</v>
      </c>
      <c r="BD881" s="26">
        <v>0</v>
      </c>
      <c r="BE881" s="26">
        <v>0</v>
      </c>
    </row>
    <row r="882" spans="1:57" x14ac:dyDescent="0.25">
      <c r="A882" s="26" t="str">
        <f>CONCATENATE(E882,"_",Y882)</f>
        <v>20602985971_PCR-LAP1515</v>
      </c>
      <c r="B882" s="26" t="str">
        <f>CONCATENATE(E882,"_",Z882)</f>
        <v>20602985971_</v>
      </c>
      <c r="C882" s="16">
        <v>44102</v>
      </c>
      <c r="D882" s="16">
        <v>44132</v>
      </c>
      <c r="E882" s="108">
        <v>20602985971</v>
      </c>
      <c r="F882" s="12" t="s">
        <v>3179</v>
      </c>
      <c r="G882" s="15" t="s">
        <v>3054</v>
      </c>
      <c r="H882" s="15" t="s">
        <v>3055</v>
      </c>
      <c r="I882" s="16">
        <v>44102</v>
      </c>
      <c r="J882" s="16">
        <v>44132</v>
      </c>
      <c r="K882" s="8"/>
      <c r="L882" s="9">
        <f ca="1">+TODAY()-J882</f>
        <v>24</v>
      </c>
      <c r="M882" s="29">
        <v>60</v>
      </c>
      <c r="N882" s="90"/>
      <c r="O882" s="10" t="str">
        <f>IF(N882="","Vacio",IF(M882=N882,"Igual","Diferente"))</f>
        <v>Vacio</v>
      </c>
      <c r="P882" s="29"/>
      <c r="Q882" s="90"/>
      <c r="R882" s="10" t="str">
        <f>IF(Q882="","Vacio",IF(P882=Q882,"Igual","Diferente"))</f>
        <v>Vacio</v>
      </c>
      <c r="S882" s="2">
        <f>+M882+P882/3.5</f>
        <v>60</v>
      </c>
      <c r="T882" s="2">
        <f ca="1">+IF(L882&gt;=0,IF(L882&lt;30,S882*1,IF(60&gt;L882,S882*2,IF(90&gt;L882,S882*3,IF(120&gt;L882,S882*4,IF(150&gt;L882,S882*5,IF(180&gt;L882,S882*6,IF(210&gt;L882,S882*7))))))),0)</f>
        <v>60</v>
      </c>
      <c r="U882" s="3" t="str">
        <f ca="1">+IF(L882&lt;0,0,IF(L882&lt;8,$A$1,IF(L882&lt;15,$B$1,IF(L882&lt;22,$C$1,IF(L882&lt;30,$D$1,IF(L882&lt;60,$H$1,IF(L882&lt;90,$I$1,IF(L882&lt;120,$J$1,IF(L882&lt;150,$K$1,IF(L882&lt;180,$L$1,IF(L882&lt;210,$E$1)))))))))))</f>
        <v>Fecha vencimiento Plazo Alquiler</v>
      </c>
      <c r="V882" s="4" t="s">
        <v>3176</v>
      </c>
      <c r="W882" s="11" t="s">
        <v>3177</v>
      </c>
      <c r="X882" s="7">
        <v>43613</v>
      </c>
      <c r="Y882" s="12" t="s">
        <v>3179</v>
      </c>
      <c r="Z882" s="12"/>
      <c r="AA882" s="12"/>
      <c r="AB882" s="31"/>
      <c r="AC882" s="31"/>
      <c r="AD882" s="31"/>
      <c r="AE882" s="31"/>
      <c r="AF882" s="260">
        <f ca="1">+TODAY()-AE882</f>
        <v>44156</v>
      </c>
      <c r="AG882" s="31"/>
      <c r="AH882" s="31"/>
      <c r="AI882" s="16" t="s">
        <v>3084</v>
      </c>
      <c r="AJ882" s="16" t="s">
        <v>606</v>
      </c>
      <c r="AK882" s="15" t="s">
        <v>438</v>
      </c>
      <c r="AL882" s="16">
        <v>43979</v>
      </c>
      <c r="AM882" s="30">
        <v>1</v>
      </c>
      <c r="AN882" s="15" t="s">
        <v>58</v>
      </c>
      <c r="AO882" s="15"/>
      <c r="AP882" s="15" t="s">
        <v>66</v>
      </c>
      <c r="AQ882" s="15"/>
      <c r="AR882" s="15"/>
      <c r="AS882" s="15"/>
      <c r="AT882" s="15"/>
      <c r="AU882" s="4" t="s">
        <v>111</v>
      </c>
      <c r="AV882" s="28" t="s">
        <v>61</v>
      </c>
      <c r="AW882" s="8" t="s">
        <v>61</v>
      </c>
      <c r="AX882" s="10" t="str">
        <f>IF(AW882="","Vacio",IF(AV882=AW882,"Igual","Diferente"))</f>
        <v>Igual</v>
      </c>
      <c r="AY882" s="26"/>
      <c r="AZ882" s="26"/>
      <c r="BA882" s="6" t="str">
        <f ca="1">+IF(L882&gt;21,"Revisar",0)</f>
        <v>Revisar</v>
      </c>
      <c r="BB882" s="26" t="s">
        <v>62</v>
      </c>
      <c r="BC882" s="85" t="s">
        <v>120</v>
      </c>
      <c r="BD882" s="26">
        <v>0</v>
      </c>
      <c r="BE882" s="26">
        <v>0</v>
      </c>
    </row>
    <row r="883" spans="1:57" x14ac:dyDescent="0.25">
      <c r="A883" s="26" t="str">
        <f>CONCATENATE(E883,"_",Y883)</f>
        <v>20602985971_PCR-LAP1516</v>
      </c>
      <c r="B883" s="26" t="str">
        <f>CONCATENATE(E883,"_",Z883)</f>
        <v>20602985971_</v>
      </c>
      <c r="C883" s="16">
        <v>44102</v>
      </c>
      <c r="D883" s="16">
        <v>44132</v>
      </c>
      <c r="E883" s="108">
        <v>20602985971</v>
      </c>
      <c r="F883" s="12" t="s">
        <v>3180</v>
      </c>
      <c r="G883" s="15" t="s">
        <v>3054</v>
      </c>
      <c r="H883" s="15" t="s">
        <v>3055</v>
      </c>
      <c r="I883" s="16">
        <v>44102</v>
      </c>
      <c r="J883" s="16">
        <v>44132</v>
      </c>
      <c r="K883" s="8"/>
      <c r="L883" s="9">
        <f ca="1">+TODAY()-J883</f>
        <v>24</v>
      </c>
      <c r="M883" s="29">
        <v>60</v>
      </c>
      <c r="N883" s="90"/>
      <c r="O883" s="10" t="str">
        <f>IF(N883="","Vacio",IF(M883=N883,"Igual","Diferente"))</f>
        <v>Vacio</v>
      </c>
      <c r="P883" s="29"/>
      <c r="Q883" s="90"/>
      <c r="R883" s="10" t="str">
        <f>IF(Q883="","Vacio",IF(P883=Q883,"Igual","Diferente"))</f>
        <v>Vacio</v>
      </c>
      <c r="S883" s="2">
        <f>+M883+P883/3.5</f>
        <v>60</v>
      </c>
      <c r="T883" s="2">
        <f ca="1">+IF(L883&gt;=0,IF(L883&lt;30,S883*1,IF(60&gt;L883,S883*2,IF(90&gt;L883,S883*3,IF(120&gt;L883,S883*4,IF(150&gt;L883,S883*5,IF(180&gt;L883,S883*6,IF(210&gt;L883,S883*7))))))),0)</f>
        <v>60</v>
      </c>
      <c r="U883" s="3" t="str">
        <f ca="1">+IF(L883&lt;0,0,IF(L883&lt;8,$A$1,IF(L883&lt;15,$B$1,IF(L883&lt;22,$C$1,IF(L883&lt;30,$D$1,IF(L883&lt;60,$H$1,IF(L883&lt;90,$I$1,IF(L883&lt;120,$J$1,IF(L883&lt;150,$K$1,IF(L883&lt;180,$L$1,IF(L883&lt;210,$E$1)))))))))))</f>
        <v>Fecha vencimiento Plazo Alquiler</v>
      </c>
      <c r="V883" s="4" t="s">
        <v>3176</v>
      </c>
      <c r="W883" s="11" t="s">
        <v>3177</v>
      </c>
      <c r="X883" s="7">
        <v>43613</v>
      </c>
      <c r="Y883" s="12" t="s">
        <v>3180</v>
      </c>
      <c r="Z883" s="12"/>
      <c r="AA883" s="12"/>
      <c r="AB883" s="31"/>
      <c r="AC883" s="31"/>
      <c r="AD883" s="31"/>
      <c r="AE883" s="31"/>
      <c r="AF883" s="260">
        <f ca="1">+TODAY()-AE883</f>
        <v>44156</v>
      </c>
      <c r="AG883" s="31"/>
      <c r="AH883" s="31"/>
      <c r="AI883" s="16" t="s">
        <v>3084</v>
      </c>
      <c r="AJ883" s="16" t="s">
        <v>606</v>
      </c>
      <c r="AK883" s="15" t="s">
        <v>438</v>
      </c>
      <c r="AL883" s="16">
        <v>43979</v>
      </c>
      <c r="AM883" s="30">
        <v>1</v>
      </c>
      <c r="AN883" s="15" t="s">
        <v>58</v>
      </c>
      <c r="AO883" s="15"/>
      <c r="AP883" s="15" t="s">
        <v>66</v>
      </c>
      <c r="AQ883" s="15"/>
      <c r="AR883" s="15"/>
      <c r="AS883" s="15"/>
      <c r="AT883" s="15"/>
      <c r="AU883" s="4" t="s">
        <v>111</v>
      </c>
      <c r="AV883" s="28" t="s">
        <v>61</v>
      </c>
      <c r="AW883" s="8" t="s">
        <v>61</v>
      </c>
      <c r="AX883" s="10" t="str">
        <f>IF(AW883="","Vacio",IF(AV883=AW883,"Igual","Diferente"))</f>
        <v>Igual</v>
      </c>
      <c r="AY883" s="26"/>
      <c r="AZ883" s="26"/>
      <c r="BA883" s="6" t="str">
        <f ca="1">+IF(L883&gt;21,"Revisar",0)</f>
        <v>Revisar</v>
      </c>
      <c r="BB883" s="26" t="s">
        <v>62</v>
      </c>
      <c r="BC883" s="85" t="s">
        <v>120</v>
      </c>
      <c r="BD883" s="26">
        <v>0</v>
      </c>
      <c r="BE883" s="26">
        <v>0</v>
      </c>
    </row>
    <row r="884" spans="1:57" x14ac:dyDescent="0.25">
      <c r="A884" s="26" t="str">
        <f>CONCATENATE(E884,"_",Y884)</f>
        <v>20602985971_PCR-LAP1517</v>
      </c>
      <c r="B884" s="26" t="str">
        <f>CONCATENATE(E884,"_",Z884)</f>
        <v>20602985971_</v>
      </c>
      <c r="C884" s="16">
        <v>44102</v>
      </c>
      <c r="D884" s="16">
        <v>44132</v>
      </c>
      <c r="E884" s="108">
        <v>20602985971</v>
      </c>
      <c r="F884" s="12" t="s">
        <v>3181</v>
      </c>
      <c r="G884" s="15" t="s">
        <v>3054</v>
      </c>
      <c r="H884" s="15" t="s">
        <v>3055</v>
      </c>
      <c r="I884" s="16">
        <v>44102</v>
      </c>
      <c r="J884" s="16">
        <v>44132</v>
      </c>
      <c r="K884" s="8"/>
      <c r="L884" s="9">
        <f ca="1">+TODAY()-J884</f>
        <v>24</v>
      </c>
      <c r="M884" s="29">
        <v>60</v>
      </c>
      <c r="N884" s="90"/>
      <c r="O884" s="10" t="str">
        <f>IF(N884="","Vacio",IF(M884=N884,"Igual","Diferente"))</f>
        <v>Vacio</v>
      </c>
      <c r="P884" s="29"/>
      <c r="Q884" s="90"/>
      <c r="R884" s="10" t="str">
        <f>IF(Q884="","Vacio",IF(P884=Q884,"Igual","Diferente"))</f>
        <v>Vacio</v>
      </c>
      <c r="S884" s="2">
        <f>+M884+P884/3.5</f>
        <v>60</v>
      </c>
      <c r="T884" s="2">
        <f ca="1">+IF(L884&gt;=0,IF(L884&lt;30,S884*1,IF(60&gt;L884,S884*2,IF(90&gt;L884,S884*3,IF(120&gt;L884,S884*4,IF(150&gt;L884,S884*5,IF(180&gt;L884,S884*6,IF(210&gt;L884,S884*7))))))),0)</f>
        <v>60</v>
      </c>
      <c r="U884" s="3" t="str">
        <f ca="1">+IF(L884&lt;0,0,IF(L884&lt;8,$A$1,IF(L884&lt;15,$B$1,IF(L884&lt;22,$C$1,IF(L884&lt;30,$D$1,IF(L884&lt;60,$H$1,IF(L884&lt;90,$I$1,IF(L884&lt;120,$J$1,IF(L884&lt;150,$K$1,IF(L884&lt;180,$L$1,IF(L884&lt;210,$E$1)))))))))))</f>
        <v>Fecha vencimiento Plazo Alquiler</v>
      </c>
      <c r="V884" s="4" t="s">
        <v>3176</v>
      </c>
      <c r="W884" s="11" t="s">
        <v>3177</v>
      </c>
      <c r="X884" s="7">
        <v>43613</v>
      </c>
      <c r="Y884" s="12" t="s">
        <v>3181</v>
      </c>
      <c r="Z884" s="12"/>
      <c r="AA884" s="12"/>
      <c r="AB884" s="31"/>
      <c r="AC884" s="31"/>
      <c r="AD884" s="31"/>
      <c r="AE884" s="31"/>
      <c r="AF884" s="260">
        <f ca="1">+TODAY()-AE884</f>
        <v>44156</v>
      </c>
      <c r="AG884" s="31"/>
      <c r="AH884" s="31"/>
      <c r="AI884" s="16" t="s">
        <v>3084</v>
      </c>
      <c r="AJ884" s="16" t="s">
        <v>606</v>
      </c>
      <c r="AK884" s="15" t="s">
        <v>438</v>
      </c>
      <c r="AL884" s="16">
        <v>43979</v>
      </c>
      <c r="AM884" s="30">
        <v>1</v>
      </c>
      <c r="AN884" s="15" t="s">
        <v>58</v>
      </c>
      <c r="AO884" s="15"/>
      <c r="AP884" s="15" t="s">
        <v>66</v>
      </c>
      <c r="AQ884" s="15"/>
      <c r="AR884" s="15"/>
      <c r="AS884" s="15"/>
      <c r="AT884" s="15"/>
      <c r="AU884" s="4" t="s">
        <v>111</v>
      </c>
      <c r="AV884" s="28" t="s">
        <v>61</v>
      </c>
      <c r="AW884" s="8" t="s">
        <v>61</v>
      </c>
      <c r="AX884" s="10" t="str">
        <f>IF(AW884="","Vacio",IF(AV884=AW884,"Igual","Diferente"))</f>
        <v>Igual</v>
      </c>
      <c r="AY884" s="26"/>
      <c r="AZ884" s="26"/>
      <c r="BA884" s="6" t="str">
        <f ca="1">+IF(L884&gt;21,"Revisar",0)</f>
        <v>Revisar</v>
      </c>
      <c r="BB884" s="26" t="s">
        <v>62</v>
      </c>
      <c r="BC884" s="85" t="s">
        <v>120</v>
      </c>
      <c r="BD884" s="26">
        <v>0</v>
      </c>
      <c r="BE884" s="26">
        <v>0</v>
      </c>
    </row>
    <row r="885" spans="1:57" x14ac:dyDescent="0.25">
      <c r="A885" s="26" t="str">
        <f>CONCATENATE(E885,"_",Y885)</f>
        <v>20520596233_PCR-LAP1518</v>
      </c>
      <c r="B885" s="26" t="str">
        <f>CONCATENATE(E885,"_",Z885)</f>
        <v>20520596233_</v>
      </c>
      <c r="C885" s="7">
        <v>44133</v>
      </c>
      <c r="D885" s="7">
        <v>44163</v>
      </c>
      <c r="E885" s="108">
        <v>20520596233</v>
      </c>
      <c r="F885" s="77" t="s">
        <v>3795</v>
      </c>
      <c r="G885" s="4" t="s">
        <v>3742</v>
      </c>
      <c r="H885" s="4" t="s">
        <v>11347</v>
      </c>
      <c r="I885" s="7">
        <v>44133</v>
      </c>
      <c r="J885" s="7">
        <v>44163</v>
      </c>
      <c r="K885" s="8"/>
      <c r="L885" s="9">
        <f ca="1">+TODAY()-J885</f>
        <v>-7</v>
      </c>
      <c r="M885" s="10">
        <v>82</v>
      </c>
      <c r="N885" s="94"/>
      <c r="O885" s="10" t="str">
        <f>IF(N885="","Vacio",IF(M885=N885,"Igual","Diferente"))</f>
        <v>Vacio</v>
      </c>
      <c r="P885" s="10"/>
      <c r="Q885" s="94"/>
      <c r="R885" s="10" t="str">
        <f>IF(Q885="","Vacio",IF(P885=Q885,"Igual","Diferente"))</f>
        <v>Vacio</v>
      </c>
      <c r="S885" s="2">
        <f>+M885+P885/3.5</f>
        <v>82</v>
      </c>
      <c r="T885" s="2">
        <f ca="1">+IF(L885&gt;=0,IF(L885&lt;30,S885*1,IF(60&gt;L885,S885*2,IF(90&gt;L885,S885*3,IF(120&gt;L885,S885*4,IF(150&gt;L885,S885*5,IF(180&gt;L885,S885*6,IF(210&gt;L885,S885*7))))))),0)</f>
        <v>0</v>
      </c>
      <c r="U885" s="3">
        <f ca="1">+IF(L885&lt;0,0,IF(L885&lt;8,$A$1,IF(L885&lt;15,$B$1,IF(L885&lt;22,$C$1,IF(L885&lt;30,$D$1,IF(L885&lt;60,$H$1,IF(L885&lt;90,$I$1,IF(L885&lt;120,$J$1,IF(L885&lt;150,$K$1,IF(L885&lt;180,$L$1,IF(L885&lt;210,$E$1)))))))))))</f>
        <v>0</v>
      </c>
      <c r="V885" s="76" t="s">
        <v>3787</v>
      </c>
      <c r="W885" s="44" t="s">
        <v>3756</v>
      </c>
      <c r="X885" s="88">
        <v>44009</v>
      </c>
      <c r="Y885" s="77" t="s">
        <v>3795</v>
      </c>
      <c r="Z885" s="12"/>
      <c r="AA885" s="77"/>
      <c r="AB885" s="73"/>
      <c r="AC885" s="73"/>
      <c r="AD885" s="73"/>
      <c r="AE885" s="73"/>
      <c r="AF885" s="260">
        <f ca="1">+TODAY()-AE885</f>
        <v>44156</v>
      </c>
      <c r="AG885" s="73"/>
      <c r="AH885" s="73"/>
      <c r="AI885" s="7"/>
      <c r="AJ885" s="4"/>
      <c r="AK885" s="7"/>
      <c r="AL885" s="11"/>
      <c r="AM885" s="4"/>
      <c r="AN885" s="4"/>
      <c r="AO885" s="4"/>
      <c r="AP885" s="4" t="s">
        <v>306</v>
      </c>
      <c r="AQ885" s="4"/>
      <c r="AR885" s="4"/>
      <c r="AS885" s="4"/>
      <c r="AT885" s="4"/>
      <c r="AU885" s="4" t="s">
        <v>3449</v>
      </c>
      <c r="AV885" s="8" t="s">
        <v>61</v>
      </c>
      <c r="AW885" s="8" t="s">
        <v>61</v>
      </c>
      <c r="AX885" s="10" t="str">
        <f>IF(AW885="","Vacio",IF(AV885=AW885,"Igual","Diferente"))</f>
        <v>Igual</v>
      </c>
      <c r="AY885" s="85"/>
      <c r="AZ885" s="85"/>
      <c r="BA885" s="6">
        <f ca="1">+IF(L885&gt;21,"Revisar",0)</f>
        <v>0</v>
      </c>
      <c r="BB885" s="85" t="s">
        <v>62</v>
      </c>
      <c r="BC885" s="85" t="s">
        <v>63</v>
      </c>
      <c r="BD885" s="26">
        <v>0</v>
      </c>
      <c r="BE885" s="26">
        <v>0</v>
      </c>
    </row>
    <row r="886" spans="1:57" x14ac:dyDescent="0.25">
      <c r="A886" s="26" t="str">
        <f>CONCATENATE(E886,"_",Y886)</f>
        <v>20417573705_PCR-LAP1519</v>
      </c>
      <c r="B886" s="26" t="str">
        <f>CONCATENATE(E886,"_",Z886)</f>
        <v>20417573705_</v>
      </c>
      <c r="C886" s="7">
        <v>44105</v>
      </c>
      <c r="D886" s="7">
        <v>44135</v>
      </c>
      <c r="E886" s="108">
        <v>20417573705</v>
      </c>
      <c r="F886" s="12" t="s">
        <v>4093</v>
      </c>
      <c r="G886" s="4" t="s">
        <v>4026</v>
      </c>
      <c r="H886" s="4" t="s">
        <v>11348</v>
      </c>
      <c r="I886" s="7">
        <v>44105</v>
      </c>
      <c r="J886" s="7">
        <v>44135</v>
      </c>
      <c r="K886" s="8"/>
      <c r="L886" s="9">
        <f ca="1">+TODAY()-J886</f>
        <v>21</v>
      </c>
      <c r="M886" s="10">
        <v>65</v>
      </c>
      <c r="N886" s="94"/>
      <c r="O886" s="10" t="str">
        <f>IF(N886="","Vacio",IF(M886=N886,"Igual","Diferente"))</f>
        <v>Vacio</v>
      </c>
      <c r="P886" s="10"/>
      <c r="Q886" s="94"/>
      <c r="R886" s="10" t="str">
        <f>IF(Q886="","Vacio",IF(P886=Q886,"Igual","Diferente"))</f>
        <v>Vacio</v>
      </c>
      <c r="S886" s="2">
        <f>+M886+P886/3.5</f>
        <v>65</v>
      </c>
      <c r="T886" s="2">
        <f ca="1">+IF(L886&gt;=0,IF(L886&lt;30,S886*1,IF(60&gt;L886,S886*2,IF(90&gt;L886,S886*3,IF(120&gt;L886,S886*4,IF(150&gt;L886,S886*5,IF(180&gt;L886,S886*6,IF(210&gt;L886,S886*7))))))),0)</f>
        <v>65</v>
      </c>
      <c r="U886" s="3" t="str">
        <f ca="1">+IF(L886&lt;0,0,IF(L886&lt;8,$A$1,IF(L886&lt;15,$B$1,IF(L886&lt;22,$C$1,IF(L886&lt;30,$D$1,IF(L886&lt;60,$H$1,IF(L886&lt;90,$I$1,IF(L886&lt;120,$J$1,IF(L886&lt;150,$K$1,IF(L886&lt;180,$L$1,IF(L886&lt;210,$E$1)))))))))))</f>
        <v>Fecha inicio Plazo Alquiler</v>
      </c>
      <c r="V886" s="4" t="s">
        <v>4092</v>
      </c>
      <c r="W886" s="11" t="s">
        <v>4067</v>
      </c>
      <c r="X886" s="7">
        <v>44033</v>
      </c>
      <c r="Y886" s="12" t="s">
        <v>4093</v>
      </c>
      <c r="Z886" s="12"/>
      <c r="AA886" s="12"/>
      <c r="AB886" s="13"/>
      <c r="AC886" s="13"/>
      <c r="AD886" s="13"/>
      <c r="AE886" s="13"/>
      <c r="AF886" s="260">
        <f ca="1">+TODAY()-AE886</f>
        <v>44156</v>
      </c>
      <c r="AG886" s="13"/>
      <c r="AH886" s="13"/>
      <c r="AI886" s="7"/>
      <c r="AJ886" s="7"/>
      <c r="AK886" s="4" t="s">
        <v>65</v>
      </c>
      <c r="AL886" s="7"/>
      <c r="AM886" s="11">
        <v>1</v>
      </c>
      <c r="AN886" s="4" t="s">
        <v>58</v>
      </c>
      <c r="AO886" s="4"/>
      <c r="AP886" s="4" t="s">
        <v>66</v>
      </c>
      <c r="AQ886" s="4"/>
      <c r="AR886" s="4"/>
      <c r="AS886" s="4"/>
      <c r="AT886" s="4"/>
      <c r="AU886" s="4" t="s">
        <v>150</v>
      </c>
      <c r="AV886" s="8" t="s">
        <v>61</v>
      </c>
      <c r="AW886" s="8" t="s">
        <v>61</v>
      </c>
      <c r="AX886" s="10" t="str">
        <f>IF(AW886="","Vacio",IF(AV886=AW886,"Igual","Diferente"))</f>
        <v>Igual</v>
      </c>
      <c r="AY886" s="85"/>
      <c r="AZ886" s="85"/>
      <c r="BA886" s="6">
        <f ca="1">+IF(L886&gt;21,"Revisar",0)</f>
        <v>0</v>
      </c>
      <c r="BB886" s="85" t="s">
        <v>62</v>
      </c>
      <c r="BC886" s="85" t="s">
        <v>63</v>
      </c>
      <c r="BD886" s="26">
        <v>0</v>
      </c>
      <c r="BE886" s="26">
        <v>0</v>
      </c>
    </row>
    <row r="887" spans="1:57" x14ac:dyDescent="0.25">
      <c r="A887" s="26" t="str">
        <f>CONCATENATE(E887,"_",Y887)</f>
        <v>20548362017_PCR-LAP1520</v>
      </c>
      <c r="B887" s="26" t="str">
        <f>CONCATENATE(E887,"_",Z887)</f>
        <v>20548362017_</v>
      </c>
      <c r="C887" s="7">
        <v>44120</v>
      </c>
      <c r="D887" s="7">
        <v>44150</v>
      </c>
      <c r="E887" s="108">
        <v>20548362017</v>
      </c>
      <c r="F887" s="12" t="s">
        <v>419</v>
      </c>
      <c r="G887" s="4" t="s">
        <v>410</v>
      </c>
      <c r="H887" s="4" t="s">
        <v>411</v>
      </c>
      <c r="I887" s="7">
        <v>44120</v>
      </c>
      <c r="J887" s="7">
        <v>44150</v>
      </c>
      <c r="K887" s="8"/>
      <c r="L887" s="9">
        <f ca="1">+TODAY()-J887</f>
        <v>6</v>
      </c>
      <c r="M887" s="10"/>
      <c r="N887" s="90"/>
      <c r="O887" s="10" t="str">
        <f>IF(N887="","Vacio",IF(M887=N887,"Igual","Diferente"))</f>
        <v>Vacio</v>
      </c>
      <c r="P887" s="10">
        <v>646</v>
      </c>
      <c r="Q887" s="90"/>
      <c r="R887" s="10" t="str">
        <f>IF(Q887="","Vacio",IF(P887=Q887,"Igual","Diferente"))</f>
        <v>Vacio</v>
      </c>
      <c r="S887" s="2">
        <f>+M887+P887/3.5</f>
        <v>184.57142857142858</v>
      </c>
      <c r="T887" s="2">
        <f ca="1">+IF(L887&gt;=0,IF(L887&lt;30,S887*1,IF(60&gt;L887,S887*2,IF(90&gt;L887,S887*3,IF(120&gt;L887,S887*4,IF(150&gt;L887,S887*5,IF(180&gt;L887,S887*6,IF(210&gt;L887,S887*7))))))),0)</f>
        <v>184.57142857142858</v>
      </c>
      <c r="U887" s="3" t="str">
        <f ca="1">+IF(L887&lt;0,0,IF(L887&lt;8,$A$1,IF(L887&lt;15,$B$1,IF(L887&lt;22,$C$1,IF(L887&lt;30,$D$1,IF(L887&lt;60,$H$1,IF(L887&lt;90,$I$1,IF(L887&lt;120,$J$1,IF(L887&lt;150,$K$1,IF(L887&lt;180,$L$1,IF(L887&lt;210,$E$1)))))))))))</f>
        <v>CONCATENACIÓN LAPTOP ACTUAL</v>
      </c>
      <c r="V887" s="27" t="s">
        <v>417</v>
      </c>
      <c r="W887" s="11" t="s">
        <v>418</v>
      </c>
      <c r="X887" s="7">
        <v>43676</v>
      </c>
      <c r="Y887" s="12" t="s">
        <v>419</v>
      </c>
      <c r="Z887" s="12"/>
      <c r="AA887" s="12"/>
      <c r="AB887" s="13"/>
      <c r="AC887" s="13"/>
      <c r="AD887" s="13"/>
      <c r="AE887" s="13"/>
      <c r="AF887" s="260">
        <f ca="1">+TODAY()-AE887</f>
        <v>44156</v>
      </c>
      <c r="AG887" s="13"/>
      <c r="AH887" s="13"/>
      <c r="AI887" s="7"/>
      <c r="AJ887" s="7"/>
      <c r="AK887" s="4" t="s">
        <v>65</v>
      </c>
      <c r="AL887" s="7"/>
      <c r="AM887" s="11">
        <v>1</v>
      </c>
      <c r="AN887" s="4" t="s">
        <v>420</v>
      </c>
      <c r="AO887" s="4"/>
      <c r="AP887" s="4" t="s">
        <v>66</v>
      </c>
      <c r="AQ887" s="4"/>
      <c r="AR887" s="4"/>
      <c r="AS887" s="4"/>
      <c r="AT887" s="4"/>
      <c r="AU887" s="120" t="s">
        <v>89</v>
      </c>
      <c r="AV887" s="8" t="s">
        <v>61</v>
      </c>
      <c r="AW887" s="8" t="s">
        <v>61</v>
      </c>
      <c r="AX887" s="10" t="str">
        <f>IF(AW887="","Vacio",IF(AV887=AW887,"Igual","Diferente"))</f>
        <v>Igual</v>
      </c>
      <c r="AY887" s="26"/>
      <c r="AZ887" s="26"/>
      <c r="BA887" s="6">
        <f ca="1">+IF(L887&gt;21,"Revisar",0)</f>
        <v>0</v>
      </c>
      <c r="BB887" s="26" t="s">
        <v>62</v>
      </c>
      <c r="BC887" s="85" t="s">
        <v>63</v>
      </c>
      <c r="BD887" s="26">
        <v>0</v>
      </c>
      <c r="BE887" s="26">
        <v>0</v>
      </c>
    </row>
    <row r="888" spans="1:57" x14ac:dyDescent="0.25">
      <c r="A888" s="26" t="str">
        <f>CONCATENATE(E888,"_",Y888)</f>
        <v>20557108646_PCR-LAP1521</v>
      </c>
      <c r="B888" s="26" t="str">
        <f>CONCATENATE(E888,"_",Z888)</f>
        <v>20557108646_</v>
      </c>
      <c r="C888" s="7">
        <v>44130</v>
      </c>
      <c r="D888" s="7">
        <v>44160</v>
      </c>
      <c r="E888" s="108">
        <v>20557108646</v>
      </c>
      <c r="F888" s="12" t="s">
        <v>2373</v>
      </c>
      <c r="G888" s="4" t="s">
        <v>2289</v>
      </c>
      <c r="H888" s="4" t="s">
        <v>11323</v>
      </c>
      <c r="I888" s="7">
        <v>44130</v>
      </c>
      <c r="J888" s="7">
        <v>44160</v>
      </c>
      <c r="K888" s="8"/>
      <c r="L888" s="9">
        <f ca="1">+TODAY()-J888</f>
        <v>-4</v>
      </c>
      <c r="M888" s="10">
        <v>110</v>
      </c>
      <c r="N888" s="94"/>
      <c r="O888" s="10" t="str">
        <f>IF(N888="","Vacio",IF(M888=N888,"Igual","Diferente"))</f>
        <v>Vacio</v>
      </c>
      <c r="P888" s="10"/>
      <c r="Q888" s="94"/>
      <c r="R888" s="10" t="str">
        <f>IF(Q888="","Vacio",IF(P888=Q888,"Igual","Diferente"))</f>
        <v>Vacio</v>
      </c>
      <c r="S888" s="2">
        <f>+M888+P888/3.5</f>
        <v>110</v>
      </c>
      <c r="T888" s="2">
        <f ca="1">+IF(L888&gt;=0,IF(L888&lt;30,S888*1,IF(60&gt;L888,S888*2,IF(90&gt;L888,S888*3,IF(120&gt;L888,S888*4,IF(150&gt;L888,S888*5,IF(180&gt;L888,S888*6,IF(210&gt;L888,S888*7))))))),0)</f>
        <v>0</v>
      </c>
      <c r="U888" s="3">
        <f ca="1">+IF(L888&lt;0,0,IF(L888&lt;8,$A$1,IF(L888&lt;15,$B$1,IF(L888&lt;22,$C$1,IF(L888&lt;30,$D$1,IF(L888&lt;60,$H$1,IF(L888&lt;90,$I$1,IF(L888&lt;120,$J$1,IF(L888&lt;150,$K$1,IF(L888&lt;180,$L$1,IF(L888&lt;210,$E$1)))))))))))</f>
        <v>0</v>
      </c>
      <c r="V888" s="7" t="s">
        <v>2371</v>
      </c>
      <c r="W888" s="11" t="s">
        <v>2372</v>
      </c>
      <c r="X888" s="7">
        <v>44100</v>
      </c>
      <c r="Y888" s="12" t="s">
        <v>2373</v>
      </c>
      <c r="Z888" s="12"/>
      <c r="AA888" s="12"/>
      <c r="AB888" s="13"/>
      <c r="AC888" s="13"/>
      <c r="AD888" s="13"/>
      <c r="AE888" s="13"/>
      <c r="AF888" s="260">
        <f ca="1">+TODAY()-AE888</f>
        <v>44156</v>
      </c>
      <c r="AG888" s="13"/>
      <c r="AH888" s="13"/>
      <c r="AI888" s="7"/>
      <c r="AJ888" s="7"/>
      <c r="AK888" s="4"/>
      <c r="AL888" s="7"/>
      <c r="AM888" s="11">
        <v>1</v>
      </c>
      <c r="AN888" s="4" t="s">
        <v>58</v>
      </c>
      <c r="AO888" s="4"/>
      <c r="AP888" s="4" t="s">
        <v>149</v>
      </c>
      <c r="AQ888" s="4"/>
      <c r="AR888" s="4"/>
      <c r="AS888" s="4"/>
      <c r="AT888" s="4"/>
      <c r="AU888" s="4" t="s">
        <v>429</v>
      </c>
      <c r="AV888" s="8" t="s">
        <v>61</v>
      </c>
      <c r="AW888" s="8" t="s">
        <v>61</v>
      </c>
      <c r="AX888" s="10" t="str">
        <f>IF(AW888="","Vacio",IF(AV888=AW888,"Igual","Diferente"))</f>
        <v>Igual</v>
      </c>
      <c r="AY888" s="85"/>
      <c r="AZ888" s="85"/>
      <c r="BA888" s="6">
        <f ca="1">+IF(L888&gt;21,"Revisar",0)</f>
        <v>0</v>
      </c>
      <c r="BB888" s="85" t="s">
        <v>62</v>
      </c>
      <c r="BC888" s="85" t="s">
        <v>63</v>
      </c>
      <c r="BD888" s="26">
        <v>0</v>
      </c>
      <c r="BE888" s="26">
        <v>0</v>
      </c>
    </row>
    <row r="889" spans="1:57" x14ac:dyDescent="0.25">
      <c r="A889" s="26" t="str">
        <f>CONCATENATE(E889,"_",Y889)</f>
        <v>20602985971_PCR-LAP1522</v>
      </c>
      <c r="B889" s="26" t="str">
        <f>CONCATENATE(E889,"_",Z889)</f>
        <v>20602985971_</v>
      </c>
      <c r="C889" s="16">
        <v>44110</v>
      </c>
      <c r="D889" s="16">
        <v>44140</v>
      </c>
      <c r="E889" s="108">
        <v>20602985971</v>
      </c>
      <c r="F889" s="12" t="s">
        <v>3186</v>
      </c>
      <c r="G889" s="15" t="s">
        <v>3054</v>
      </c>
      <c r="H889" s="15" t="s">
        <v>3055</v>
      </c>
      <c r="I889" s="16">
        <v>44110</v>
      </c>
      <c r="J889" s="16">
        <v>44140</v>
      </c>
      <c r="K889" s="8"/>
      <c r="L889" s="9">
        <f ca="1">+TODAY()-J889</f>
        <v>16</v>
      </c>
      <c r="M889" s="29">
        <v>100.5</v>
      </c>
      <c r="N889" s="90"/>
      <c r="O889" s="10" t="str">
        <f>IF(N889="","Vacio",IF(M889=N889,"Igual","Diferente"))</f>
        <v>Vacio</v>
      </c>
      <c r="P889" s="29"/>
      <c r="Q889" s="90"/>
      <c r="R889" s="10" t="str">
        <f>IF(Q889="","Vacio",IF(P889=Q889,"Igual","Diferente"))</f>
        <v>Vacio</v>
      </c>
      <c r="S889" s="2">
        <f>+M889+P889/3.5</f>
        <v>100.5</v>
      </c>
      <c r="T889" s="2">
        <f ca="1">+IF(L889&gt;=0,IF(L889&lt;30,S889*1,IF(60&gt;L889,S889*2,IF(90&gt;L889,S889*3,IF(120&gt;L889,S889*4,IF(150&gt;L889,S889*5,IF(180&gt;L889,S889*6,IF(210&gt;L889,S889*7))))))),0)</f>
        <v>100.5</v>
      </c>
      <c r="U889" s="3" t="str">
        <f ca="1">+IF(L889&lt;0,0,IF(L889&lt;8,$A$1,IF(L889&lt;15,$B$1,IF(L889&lt;22,$C$1,IF(L889&lt;30,$D$1,IF(L889&lt;60,$H$1,IF(L889&lt;90,$I$1,IF(L889&lt;120,$J$1,IF(L889&lt;150,$K$1,IF(L889&lt;180,$L$1,IF(L889&lt;210,$E$1)))))))))))</f>
        <v>Fecha inicio Plazo Alquiler</v>
      </c>
      <c r="V889" s="4" t="s">
        <v>855</v>
      </c>
      <c r="W889" s="11" t="s">
        <v>3069</v>
      </c>
      <c r="X889" s="7">
        <v>43683</v>
      </c>
      <c r="Y889" s="12" t="s">
        <v>3186</v>
      </c>
      <c r="Z889" s="12"/>
      <c r="AA889" s="12"/>
      <c r="AB889" s="31"/>
      <c r="AC889" s="31"/>
      <c r="AD889" s="31"/>
      <c r="AE889" s="31"/>
      <c r="AF889" s="260">
        <f ca="1">+TODAY()-AE889</f>
        <v>44156</v>
      </c>
      <c r="AG889" s="31"/>
      <c r="AH889" s="31"/>
      <c r="AI889" s="16"/>
      <c r="AJ889" s="16"/>
      <c r="AK889" s="15"/>
      <c r="AL889" s="16"/>
      <c r="AM889" s="30">
        <v>1</v>
      </c>
      <c r="AN889" s="15" t="s">
        <v>58</v>
      </c>
      <c r="AO889" s="15"/>
      <c r="AP889" s="15" t="s">
        <v>66</v>
      </c>
      <c r="AQ889" s="15"/>
      <c r="AR889" s="15"/>
      <c r="AS889" s="15"/>
      <c r="AT889" s="15"/>
      <c r="AU889" s="4" t="s">
        <v>111</v>
      </c>
      <c r="AV889" s="28" t="s">
        <v>61</v>
      </c>
      <c r="AW889" s="8" t="s">
        <v>61</v>
      </c>
      <c r="AX889" s="10" t="str">
        <f>IF(AW889="","Vacio",IF(AV889=AW889,"Igual","Diferente"))</f>
        <v>Igual</v>
      </c>
      <c r="AY889" s="26"/>
      <c r="AZ889" s="26"/>
      <c r="BA889" s="6">
        <f ca="1">+IF(L889&gt;21,"Revisar",0)</f>
        <v>0</v>
      </c>
      <c r="BB889" s="26" t="s">
        <v>62</v>
      </c>
      <c r="BC889" s="85" t="s">
        <v>63</v>
      </c>
      <c r="BD889" s="26">
        <v>0</v>
      </c>
      <c r="BE889" s="26">
        <v>0</v>
      </c>
    </row>
    <row r="890" spans="1:57" x14ac:dyDescent="0.25">
      <c r="A890" s="26" t="str">
        <f>CONCATENATE(E890,"_",Y890)</f>
        <v>20602985971_PCR-LAP1523</v>
      </c>
      <c r="B890" s="26" t="str">
        <f>CONCATENATE(E890,"_",Z890)</f>
        <v>20602985971_PCR-LAP19091018</v>
      </c>
      <c r="C890" s="16">
        <v>44120</v>
      </c>
      <c r="D890" s="16">
        <v>44150</v>
      </c>
      <c r="E890" s="108">
        <v>20602985971</v>
      </c>
      <c r="F890" s="12" t="s">
        <v>3188</v>
      </c>
      <c r="G890" s="15" t="s">
        <v>3054</v>
      </c>
      <c r="H890" s="15" t="s">
        <v>3055</v>
      </c>
      <c r="I890" s="16">
        <v>44120</v>
      </c>
      <c r="J890" s="16">
        <v>44150</v>
      </c>
      <c r="K890" s="8"/>
      <c r="L890" s="9">
        <f ca="1">+TODAY()-J890</f>
        <v>6</v>
      </c>
      <c r="M890" s="29">
        <v>100.5</v>
      </c>
      <c r="N890" s="90"/>
      <c r="O890" s="10" t="str">
        <f>IF(N890="","Vacio",IF(M890=N890,"Igual","Diferente"))</f>
        <v>Vacio</v>
      </c>
      <c r="P890" s="29"/>
      <c r="Q890" s="90"/>
      <c r="R890" s="10" t="str">
        <f>IF(Q890="","Vacio",IF(P890=Q890,"Igual","Diferente"))</f>
        <v>Vacio</v>
      </c>
      <c r="S890" s="2">
        <f>+M890+P890/3.5</f>
        <v>100.5</v>
      </c>
      <c r="T890" s="2">
        <f ca="1">+IF(L890&gt;=0,IF(L890&lt;30,S890*1,IF(60&gt;L890,S890*2,IF(90&gt;L890,S890*3,IF(120&gt;L890,S890*4,IF(150&gt;L890,S890*5,IF(180&gt;L890,S890*6,IF(210&gt;L890,S890*7))))))),0)</f>
        <v>100.5</v>
      </c>
      <c r="U890" s="3" t="str">
        <f ca="1">+IF(L890&lt;0,0,IF(L890&lt;8,$A$1,IF(L890&lt;15,$B$1,IF(L890&lt;22,$C$1,IF(L890&lt;30,$D$1,IF(L890&lt;60,$H$1,IF(L890&lt;90,$I$1,IF(L890&lt;120,$J$1,IF(L890&lt;150,$K$1,IF(L890&lt;180,$L$1,IF(L890&lt;210,$E$1)))))))))))</f>
        <v>CONCATENACIÓN LAPTOP ACTUAL</v>
      </c>
      <c r="V890" s="4" t="s">
        <v>3187</v>
      </c>
      <c r="W890" s="11" t="s">
        <v>3087</v>
      </c>
      <c r="X890" s="7">
        <v>43815</v>
      </c>
      <c r="Y890" s="12" t="s">
        <v>3188</v>
      </c>
      <c r="Z890" s="12" t="s">
        <v>3189</v>
      </c>
      <c r="AA890" s="12"/>
      <c r="AB890" s="31"/>
      <c r="AC890" s="31"/>
      <c r="AD890" s="31"/>
      <c r="AE890" s="31"/>
      <c r="AF890" s="260">
        <f ca="1">+TODAY()-AE890</f>
        <v>44156</v>
      </c>
      <c r="AG890" s="31"/>
      <c r="AH890" s="31"/>
      <c r="AI890" s="16"/>
      <c r="AJ890" s="16"/>
      <c r="AK890" s="15"/>
      <c r="AL890" s="16"/>
      <c r="AM890" s="30">
        <v>1</v>
      </c>
      <c r="AN890" s="15" t="s">
        <v>58</v>
      </c>
      <c r="AO890" s="15"/>
      <c r="AP890" s="15" t="s">
        <v>669</v>
      </c>
      <c r="AQ890" s="15"/>
      <c r="AR890" s="15"/>
      <c r="AS890" s="15"/>
      <c r="AT890" s="15"/>
      <c r="AU890" s="4" t="s">
        <v>111</v>
      </c>
      <c r="AV890" s="28" t="s">
        <v>61</v>
      </c>
      <c r="AW890" s="8" t="s">
        <v>61</v>
      </c>
      <c r="AX890" s="10" t="str">
        <f>IF(AW890="","Vacio",IF(AV890=AW890,"Igual","Diferente"))</f>
        <v>Igual</v>
      </c>
      <c r="AY890" s="26"/>
      <c r="AZ890" s="26"/>
      <c r="BA890" s="6">
        <f ca="1">+IF(L890&gt;21,"Revisar",0)</f>
        <v>0</v>
      </c>
      <c r="BB890" s="26" t="s">
        <v>62</v>
      </c>
      <c r="BC890" s="85" t="s">
        <v>63</v>
      </c>
      <c r="BD890" s="26">
        <v>0</v>
      </c>
      <c r="BE890" s="26">
        <v>0</v>
      </c>
    </row>
    <row r="891" spans="1:57" x14ac:dyDescent="0.25">
      <c r="A891" s="26" t="str">
        <f>CONCATENATE(E891,"_",Y891)</f>
        <v>20100055237_PCR-LAP1524</v>
      </c>
      <c r="B891" s="26" t="str">
        <f>CONCATENATE(E891,"_",Z891)</f>
        <v>20100055237_</v>
      </c>
      <c r="C891" s="7">
        <v>44128</v>
      </c>
      <c r="D891" s="7">
        <v>44158</v>
      </c>
      <c r="E891" s="108">
        <v>20100055237</v>
      </c>
      <c r="F891" s="12" t="s">
        <v>161</v>
      </c>
      <c r="G891" s="4" t="s">
        <v>144</v>
      </c>
      <c r="H891" s="4" t="s">
        <v>11261</v>
      </c>
      <c r="I891" s="7">
        <v>44128</v>
      </c>
      <c r="J891" s="7">
        <v>44158</v>
      </c>
      <c r="K891" s="8"/>
      <c r="L891" s="9">
        <f ca="1">+TODAY()-J891</f>
        <v>-2</v>
      </c>
      <c r="M891" s="10">
        <v>60</v>
      </c>
      <c r="N891" s="90"/>
      <c r="O891" s="10" t="str">
        <f>IF(N891="","Vacio",IF(M891=N891,"Igual","Diferente"))</f>
        <v>Vacio</v>
      </c>
      <c r="P891" s="10"/>
      <c r="Q891" s="90"/>
      <c r="R891" s="10" t="str">
        <f>IF(Q891="","Vacio",IF(P891=Q891,"Igual","Diferente"))</f>
        <v>Vacio</v>
      </c>
      <c r="S891" s="2">
        <f>+M891+P891/3.5</f>
        <v>60</v>
      </c>
      <c r="T891" s="2">
        <f ca="1">+IF(L891&gt;=0,IF(L891&lt;30,S891*1,IF(60&gt;L891,S891*2,IF(90&gt;L891,S891*3,IF(120&gt;L891,S891*4,IF(150&gt;L891,S891*5,IF(180&gt;L891,S891*6,IF(210&gt;L891,S891*7))))))),0)</f>
        <v>0</v>
      </c>
      <c r="U891" s="3">
        <f ca="1">+IF(L891&lt;0,0,IF(L891&lt;8,$A$1,IF(L891&lt;15,$B$1,IF(L891&lt;22,$C$1,IF(L891&lt;30,$D$1,IF(L891&lt;60,$H$1,IF(L891&lt;90,$I$1,IF(L891&lt;120,$J$1,IF(L891&lt;150,$K$1,IF(L891&lt;180,$L$1,IF(L891&lt;210,$E$1)))))))))))</f>
        <v>0</v>
      </c>
      <c r="V891" s="4" t="s">
        <v>159</v>
      </c>
      <c r="W891" s="11" t="s">
        <v>157</v>
      </c>
      <c r="X891" s="7">
        <v>44100</v>
      </c>
      <c r="Y891" s="12" t="s">
        <v>161</v>
      </c>
      <c r="Z891" s="12"/>
      <c r="AA891" s="12"/>
      <c r="AB891" s="13"/>
      <c r="AC891" s="13"/>
      <c r="AD891" s="13"/>
      <c r="AE891" s="13"/>
      <c r="AF891" s="260">
        <f ca="1">+TODAY()-AE891</f>
        <v>44156</v>
      </c>
      <c r="AG891" s="13"/>
      <c r="AH891" s="13"/>
      <c r="AI891" s="7"/>
      <c r="AJ891" s="7"/>
      <c r="AK891" s="4"/>
      <c r="AL891" s="7"/>
      <c r="AM891" s="11">
        <v>1</v>
      </c>
      <c r="AN891" s="4" t="s">
        <v>58</v>
      </c>
      <c r="AO891" s="4"/>
      <c r="AP891" s="4" t="s">
        <v>149</v>
      </c>
      <c r="AQ891" s="4"/>
      <c r="AR891" s="4"/>
      <c r="AS891" s="4"/>
      <c r="AT891" s="4"/>
      <c r="AU891" s="4" t="s">
        <v>150</v>
      </c>
      <c r="AV891" s="8" t="s">
        <v>61</v>
      </c>
      <c r="AW891" s="8" t="s">
        <v>61</v>
      </c>
      <c r="AX891" s="10" t="str">
        <f>IF(AW891="","Vacio",IF(AV891=AW891,"Igual","Diferente"))</f>
        <v>Igual</v>
      </c>
      <c r="AY891" s="26"/>
      <c r="AZ891" s="26"/>
      <c r="BA891" s="6">
        <f ca="1">+IF(L891&gt;21,"Revisar",0)</f>
        <v>0</v>
      </c>
      <c r="BB891" s="26" t="s">
        <v>62</v>
      </c>
      <c r="BC891" s="85" t="s">
        <v>63</v>
      </c>
      <c r="BD891" s="26">
        <v>0</v>
      </c>
      <c r="BE891" s="26">
        <v>0</v>
      </c>
    </row>
    <row r="892" spans="1:57" x14ac:dyDescent="0.25">
      <c r="A892" s="26" t="str">
        <f>CONCATENATE(E892,"_",Y892)</f>
        <v>20602985971_PCR-LAP1525</v>
      </c>
      <c r="B892" s="26" t="str">
        <f>CONCATENATE(E892,"_",Z892)</f>
        <v>20602985971_</v>
      </c>
      <c r="C892" s="16">
        <v>44110</v>
      </c>
      <c r="D892" s="16">
        <v>44140</v>
      </c>
      <c r="E892" s="108">
        <v>20602985971</v>
      </c>
      <c r="F892" s="12" t="s">
        <v>3190</v>
      </c>
      <c r="G892" s="15" t="s">
        <v>3054</v>
      </c>
      <c r="H892" s="15" t="s">
        <v>3055</v>
      </c>
      <c r="I892" s="16">
        <v>44110</v>
      </c>
      <c r="J892" s="16">
        <v>44140</v>
      </c>
      <c r="K892" s="8"/>
      <c r="L892" s="9">
        <f ca="1">+TODAY()-J892</f>
        <v>16</v>
      </c>
      <c r="M892" s="29">
        <v>100.5</v>
      </c>
      <c r="N892" s="90"/>
      <c r="O892" s="10" t="str">
        <f>IF(N892="","Vacio",IF(M892=N892,"Igual","Diferente"))</f>
        <v>Vacio</v>
      </c>
      <c r="P892" s="29"/>
      <c r="Q892" s="90"/>
      <c r="R892" s="10" t="str">
        <f>IF(Q892="","Vacio",IF(P892=Q892,"Igual","Diferente"))</f>
        <v>Vacio</v>
      </c>
      <c r="S892" s="2">
        <f>+M892+P892/3.5</f>
        <v>100.5</v>
      </c>
      <c r="T892" s="2">
        <f ca="1">+IF(L892&gt;=0,IF(L892&lt;30,S892*1,IF(60&gt;L892,S892*2,IF(90&gt;L892,S892*3,IF(120&gt;L892,S892*4,IF(150&gt;L892,S892*5,IF(180&gt;L892,S892*6,IF(210&gt;L892,S892*7))))))),0)</f>
        <v>100.5</v>
      </c>
      <c r="U892" s="3" t="str">
        <f ca="1">+IF(L892&lt;0,0,IF(L892&lt;8,$A$1,IF(L892&lt;15,$B$1,IF(L892&lt;22,$C$1,IF(L892&lt;30,$D$1,IF(L892&lt;60,$H$1,IF(L892&lt;90,$I$1,IF(L892&lt;120,$J$1,IF(L892&lt;150,$K$1,IF(L892&lt;180,$L$1,IF(L892&lt;210,$E$1)))))))))))</f>
        <v>Fecha inicio Plazo Alquiler</v>
      </c>
      <c r="V892" s="4" t="s">
        <v>855</v>
      </c>
      <c r="W892" s="11" t="s">
        <v>3069</v>
      </c>
      <c r="X892" s="7">
        <v>43683</v>
      </c>
      <c r="Y892" s="12" t="s">
        <v>3190</v>
      </c>
      <c r="Z892" s="12"/>
      <c r="AA892" s="12"/>
      <c r="AB892" s="31"/>
      <c r="AC892" s="31"/>
      <c r="AD892" s="31"/>
      <c r="AE892" s="31"/>
      <c r="AF892" s="260">
        <f ca="1">+TODAY()-AE892</f>
        <v>44156</v>
      </c>
      <c r="AG892" s="31"/>
      <c r="AH892" s="31"/>
      <c r="AI892" s="16"/>
      <c r="AJ892" s="16"/>
      <c r="AK892" s="15"/>
      <c r="AL892" s="16"/>
      <c r="AM892" s="30">
        <v>1</v>
      </c>
      <c r="AN892" s="15" t="s">
        <v>58</v>
      </c>
      <c r="AO892" s="15"/>
      <c r="AP892" s="15" t="s">
        <v>66</v>
      </c>
      <c r="AQ892" s="15"/>
      <c r="AR892" s="15"/>
      <c r="AS892" s="15"/>
      <c r="AT892" s="15"/>
      <c r="AU892" s="4" t="s">
        <v>111</v>
      </c>
      <c r="AV892" s="28" t="s">
        <v>61</v>
      </c>
      <c r="AW892" s="8" t="s">
        <v>61</v>
      </c>
      <c r="AX892" s="10" t="str">
        <f>IF(AW892="","Vacio",IF(AV892=AW892,"Igual","Diferente"))</f>
        <v>Igual</v>
      </c>
      <c r="AY892" s="26"/>
      <c r="AZ892" s="26"/>
      <c r="BA892" s="6">
        <f ca="1">+IF(L892&gt;21,"Revisar",0)</f>
        <v>0</v>
      </c>
      <c r="BB892" s="26" t="s">
        <v>62</v>
      </c>
      <c r="BC892" s="85" t="s">
        <v>63</v>
      </c>
      <c r="BD892" s="26">
        <v>0</v>
      </c>
      <c r="BE892" s="26">
        <v>0</v>
      </c>
    </row>
    <row r="893" spans="1:57" x14ac:dyDescent="0.25">
      <c r="A893" s="26" t="str">
        <f>CONCATENATE(E893,"_",Y893)</f>
        <v>20602985971_PCR-LAP1526</v>
      </c>
      <c r="B893" s="26" t="str">
        <f>CONCATENATE(E893,"_",Z893)</f>
        <v>20602985971_PCR-LAP1543</v>
      </c>
      <c r="C893" s="16">
        <v>44117</v>
      </c>
      <c r="D893" s="16">
        <v>44147</v>
      </c>
      <c r="E893" s="108">
        <v>20602985971</v>
      </c>
      <c r="F893" s="12" t="s">
        <v>3192</v>
      </c>
      <c r="G893" s="15" t="s">
        <v>3054</v>
      </c>
      <c r="H893" s="15" t="s">
        <v>3055</v>
      </c>
      <c r="I893" s="16">
        <v>44117</v>
      </c>
      <c r="J893" s="16">
        <v>44147</v>
      </c>
      <c r="K893" s="8"/>
      <c r="L893" s="9">
        <f ca="1">+TODAY()-J893</f>
        <v>9</v>
      </c>
      <c r="M893" s="29">
        <v>100.5</v>
      </c>
      <c r="N893" s="90"/>
      <c r="O893" s="10" t="str">
        <f>IF(N893="","Vacio",IF(M893=N893,"Igual","Diferente"))</f>
        <v>Vacio</v>
      </c>
      <c r="P893" s="29"/>
      <c r="Q893" s="90"/>
      <c r="R893" s="10" t="str">
        <f>IF(Q893="","Vacio",IF(P893=Q893,"Igual","Diferente"))</f>
        <v>Vacio</v>
      </c>
      <c r="S893" s="2">
        <f>+M893+P893/3.5</f>
        <v>100.5</v>
      </c>
      <c r="T893" s="2">
        <f ca="1">+IF(L893&gt;=0,IF(L893&lt;30,S893*1,IF(60&gt;L893,S893*2,IF(90&gt;L893,S893*3,IF(120&gt;L893,S893*4,IF(150&gt;L893,S893*5,IF(180&gt;L893,S893*6,IF(210&gt;L893,S893*7))))))),0)</f>
        <v>100.5</v>
      </c>
      <c r="U893" s="3" t="str">
        <f ca="1">+IF(L893&lt;0,0,IF(L893&lt;8,$A$1,IF(L893&lt;15,$B$1,IF(L893&lt;22,$C$1,IF(L893&lt;30,$D$1,IF(L893&lt;60,$H$1,IF(L893&lt;90,$I$1,IF(L893&lt;120,$J$1,IF(L893&lt;150,$K$1,IF(L893&lt;180,$L$1,IF(L893&lt;210,$E$1)))))))))))</f>
        <v>CONCATENACIÓN LAPTOP ANTERIOR</v>
      </c>
      <c r="V893" s="4" t="s">
        <v>855</v>
      </c>
      <c r="W893" s="11" t="s">
        <v>3191</v>
      </c>
      <c r="X893" s="7">
        <v>43690</v>
      </c>
      <c r="Y893" s="12" t="s">
        <v>3192</v>
      </c>
      <c r="Z893" s="12" t="s">
        <v>3193</v>
      </c>
      <c r="AA893" s="12"/>
      <c r="AB893" s="31"/>
      <c r="AC893" s="31"/>
      <c r="AD893" s="31"/>
      <c r="AE893" s="31"/>
      <c r="AF893" s="260">
        <f ca="1">+TODAY()-AE893</f>
        <v>44156</v>
      </c>
      <c r="AG893" s="31"/>
      <c r="AH893" s="31"/>
      <c r="AI893" s="16"/>
      <c r="AJ893" s="16"/>
      <c r="AK893" s="15" t="s">
        <v>65</v>
      </c>
      <c r="AL893" s="16"/>
      <c r="AM893" s="30">
        <v>1</v>
      </c>
      <c r="AN893" s="15" t="s">
        <v>58</v>
      </c>
      <c r="AO893" s="15"/>
      <c r="AP893" s="15" t="s">
        <v>66</v>
      </c>
      <c r="AQ893" s="15"/>
      <c r="AR893" s="15"/>
      <c r="AS893" s="15"/>
      <c r="AT893" s="15"/>
      <c r="AU893" s="4" t="s">
        <v>111</v>
      </c>
      <c r="AV893" s="28" t="s">
        <v>61</v>
      </c>
      <c r="AW893" s="8" t="s">
        <v>61</v>
      </c>
      <c r="AX893" s="10" t="str">
        <f>IF(AW893="","Vacio",IF(AV893=AW893,"Igual","Diferente"))</f>
        <v>Igual</v>
      </c>
      <c r="AY893" s="26"/>
      <c r="AZ893" s="26"/>
      <c r="BA893" s="6">
        <f ca="1">+IF(L893&gt;21,"Revisar",0)</f>
        <v>0</v>
      </c>
      <c r="BB893" s="26" t="s">
        <v>62</v>
      </c>
      <c r="BC893" s="85" t="s">
        <v>63</v>
      </c>
      <c r="BD893" s="26">
        <v>0</v>
      </c>
      <c r="BE893" s="26">
        <v>0</v>
      </c>
    </row>
    <row r="894" spans="1:57" x14ac:dyDescent="0.25">
      <c r="A894" s="26" t="str">
        <f>CONCATENATE(E894,"_",Y894)</f>
        <v>20605383344_PCR-LAP1527</v>
      </c>
      <c r="B894" s="26" t="str">
        <f>CONCATENATE(E894,"_",Z894)</f>
        <v>20605383344_</v>
      </c>
      <c r="C894" s="7">
        <v>44125</v>
      </c>
      <c r="D894" s="7">
        <v>44155</v>
      </c>
      <c r="E894" s="108">
        <v>20605383344</v>
      </c>
      <c r="F894" s="12" t="s">
        <v>1813</v>
      </c>
      <c r="G894" s="4" t="s">
        <v>1797</v>
      </c>
      <c r="H894" s="4" t="s">
        <v>11308</v>
      </c>
      <c r="I894" s="7">
        <v>44125</v>
      </c>
      <c r="J894" s="7">
        <v>44155</v>
      </c>
      <c r="K894" s="8"/>
      <c r="L894" s="9">
        <f ca="1">+TODAY()-J894</f>
        <v>1</v>
      </c>
      <c r="M894" s="10">
        <v>120</v>
      </c>
      <c r="N894" s="90"/>
      <c r="O894" s="10" t="str">
        <f>IF(N894="","Vacio",IF(M894=N894,"Igual","Diferente"))</f>
        <v>Vacio</v>
      </c>
      <c r="P894" s="10"/>
      <c r="Q894" s="90"/>
      <c r="R894" s="10" t="str">
        <f>IF(Q894="","Vacio",IF(P894=Q894,"Igual","Diferente"))</f>
        <v>Vacio</v>
      </c>
      <c r="S894" s="2">
        <f>+M894+P894/3.5</f>
        <v>120</v>
      </c>
      <c r="T894" s="2">
        <f ca="1">+IF(L894&gt;=0,IF(L894&lt;30,S894*1,IF(60&gt;L894,S894*2,IF(90&gt;L894,S894*3,IF(120&gt;L894,S894*4,IF(150&gt;L894,S894*5,IF(180&gt;L894,S894*6,IF(210&gt;L894,S894*7))))))),0)</f>
        <v>120</v>
      </c>
      <c r="U894" s="3" t="str">
        <f ca="1">+IF(L894&lt;0,0,IF(L894&lt;8,$A$1,IF(L894&lt;15,$B$1,IF(L894&lt;22,$C$1,IF(L894&lt;30,$D$1,IF(L894&lt;60,$H$1,IF(L894&lt;90,$I$1,IF(L894&lt;120,$J$1,IF(L894&lt;150,$K$1,IF(L894&lt;180,$L$1,IF(L894&lt;210,$E$1)))))))))))</f>
        <v>CONCATENACIÓN LAPTOP ACTUAL</v>
      </c>
      <c r="V894" s="4" t="s">
        <v>1811</v>
      </c>
      <c r="W894" s="11" t="s">
        <v>1812</v>
      </c>
      <c r="X894" s="63">
        <v>44093</v>
      </c>
      <c r="Y894" s="12" t="s">
        <v>1813</v>
      </c>
      <c r="Z894" s="12"/>
      <c r="AA894" s="12"/>
      <c r="AB894" s="13"/>
      <c r="AC894" s="13"/>
      <c r="AD894" s="13"/>
      <c r="AE894" s="13"/>
      <c r="AF894" s="260">
        <f ca="1">+TODAY()-AE894</f>
        <v>44156</v>
      </c>
      <c r="AG894" s="13"/>
      <c r="AH894" s="13"/>
      <c r="AI894" s="7"/>
      <c r="AJ894" s="7"/>
      <c r="AK894" s="4"/>
      <c r="AL894" s="7"/>
      <c r="AM894" s="11"/>
      <c r="AN894" s="4"/>
      <c r="AO894" s="4"/>
      <c r="AP894" s="4"/>
      <c r="AQ894" s="4"/>
      <c r="AR894" s="4"/>
      <c r="AS894" s="4"/>
      <c r="AT894" s="4"/>
      <c r="AU894" s="4" t="s">
        <v>429</v>
      </c>
      <c r="AV894" s="8" t="s">
        <v>61</v>
      </c>
      <c r="AW894" s="8" t="s">
        <v>61</v>
      </c>
      <c r="AX894" s="10" t="str">
        <f>IF(AW894="","Vacio",IF(AV894=AW894,"Igual","Diferente"))</f>
        <v>Igual</v>
      </c>
      <c r="AY894" s="85"/>
      <c r="AZ894" s="85"/>
      <c r="BA894" s="6">
        <f ca="1">+IF(L894&gt;21,"Revisar",0)</f>
        <v>0</v>
      </c>
      <c r="BB894" s="26" t="s">
        <v>62</v>
      </c>
      <c r="BC894" s="85" t="s">
        <v>63</v>
      </c>
      <c r="BD894" s="26">
        <v>0</v>
      </c>
      <c r="BE894" s="26">
        <v>0</v>
      </c>
    </row>
    <row r="895" spans="1:57" x14ac:dyDescent="0.25">
      <c r="A895" s="26" t="str">
        <f>CONCATENATE(E895,"_",Y895)</f>
        <v>20602985971_PCR-LAP1528</v>
      </c>
      <c r="B895" s="26" t="str">
        <f>CONCATENATE(E895,"_",Z895)</f>
        <v>20602985971_PCR-LAP1466</v>
      </c>
      <c r="C895" s="16">
        <v>44112</v>
      </c>
      <c r="D895" s="16">
        <v>44142</v>
      </c>
      <c r="E895" s="108">
        <v>20602985971</v>
      </c>
      <c r="F895" s="12" t="s">
        <v>3198</v>
      </c>
      <c r="G895" s="15" t="s">
        <v>3054</v>
      </c>
      <c r="H895" s="15" t="s">
        <v>3055</v>
      </c>
      <c r="I895" s="16">
        <v>44112</v>
      </c>
      <c r="J895" s="16">
        <v>44142</v>
      </c>
      <c r="K895" s="8"/>
      <c r="L895" s="9">
        <f ca="1">+TODAY()-J895</f>
        <v>14</v>
      </c>
      <c r="M895" s="29">
        <v>85</v>
      </c>
      <c r="N895" s="90"/>
      <c r="O895" s="10" t="str">
        <f>IF(N895="","Vacio",IF(M895=N895,"Igual","Diferente"))</f>
        <v>Vacio</v>
      </c>
      <c r="P895" s="29"/>
      <c r="Q895" s="90"/>
      <c r="R895" s="10" t="str">
        <f>IF(Q895="","Vacio",IF(P895=Q895,"Igual","Diferente"))</f>
        <v>Vacio</v>
      </c>
      <c r="S895" s="2">
        <f>+M895+P895/3.5</f>
        <v>85</v>
      </c>
      <c r="T895" s="2">
        <f ca="1">+IF(L895&gt;=0,IF(L895&lt;30,S895*1,IF(60&gt;L895,S895*2,IF(90&gt;L895,S895*3,IF(120&gt;L895,S895*4,IF(150&gt;L895,S895*5,IF(180&gt;L895,S895*6,IF(210&gt;L895,S895*7))))))),0)</f>
        <v>85</v>
      </c>
      <c r="U895" s="3" t="str">
        <f ca="1">+IF(L895&lt;0,0,IF(L895&lt;8,$A$1,IF(L895&lt;15,$B$1,IF(L895&lt;22,$C$1,IF(L895&lt;30,$D$1,IF(L895&lt;60,$H$1,IF(L895&lt;90,$I$1,IF(L895&lt;120,$J$1,IF(L895&lt;150,$K$1,IF(L895&lt;180,$L$1,IF(L895&lt;210,$E$1)))))))))))</f>
        <v>CONCATENACIÓN LAPTOP ANTERIOR</v>
      </c>
      <c r="V895" s="4" t="s">
        <v>3162</v>
      </c>
      <c r="W895" s="11" t="s">
        <v>3197</v>
      </c>
      <c r="X895" s="7">
        <v>43654</v>
      </c>
      <c r="Y895" s="12" t="s">
        <v>3198</v>
      </c>
      <c r="Z895" s="12" t="s">
        <v>3199</v>
      </c>
      <c r="AA895" s="12"/>
      <c r="AB895" s="31"/>
      <c r="AC895" s="31"/>
      <c r="AD895" s="31"/>
      <c r="AE895" s="31"/>
      <c r="AF895" s="260">
        <f ca="1">+TODAY()-AE895</f>
        <v>44156</v>
      </c>
      <c r="AG895" s="31"/>
      <c r="AH895" s="31"/>
      <c r="AI895" s="16"/>
      <c r="AJ895" s="16"/>
      <c r="AK895" s="15" t="s">
        <v>65</v>
      </c>
      <c r="AL895" s="16"/>
      <c r="AM895" s="30">
        <v>1</v>
      </c>
      <c r="AN895" s="15" t="s">
        <v>58</v>
      </c>
      <c r="AO895" s="15"/>
      <c r="AP895" s="15" t="s">
        <v>66</v>
      </c>
      <c r="AQ895" s="15"/>
      <c r="AR895" s="15"/>
      <c r="AS895" s="15"/>
      <c r="AT895" s="15"/>
      <c r="AU895" s="4" t="s">
        <v>111</v>
      </c>
      <c r="AV895" s="28" t="s">
        <v>61</v>
      </c>
      <c r="AW895" s="8" t="s">
        <v>61</v>
      </c>
      <c r="AX895" s="10" t="str">
        <f>IF(AW895="","Vacio",IF(AV895=AW895,"Igual","Diferente"))</f>
        <v>Igual</v>
      </c>
      <c r="AY895" s="26"/>
      <c r="AZ895" s="26"/>
      <c r="BA895" s="6">
        <f ca="1">+IF(L895&gt;21,"Revisar",0)</f>
        <v>0</v>
      </c>
      <c r="BB895" s="26" t="s">
        <v>62</v>
      </c>
      <c r="BC895" s="85" t="s">
        <v>63</v>
      </c>
      <c r="BD895" s="26">
        <v>0</v>
      </c>
      <c r="BE895" s="26">
        <v>0</v>
      </c>
    </row>
    <row r="896" spans="1:57" x14ac:dyDescent="0.25">
      <c r="A896" s="26" t="str">
        <f>CONCATENATE(E896,"_",Y896)</f>
        <v>20513188626_PCR-LAP1529</v>
      </c>
      <c r="B896" s="26" t="str">
        <f>CONCATENATE(E896,"_",Z896)</f>
        <v>20513188626_</v>
      </c>
      <c r="C896" s="7">
        <v>44105</v>
      </c>
      <c r="D896" s="7">
        <v>44135</v>
      </c>
      <c r="E896" s="108">
        <v>20513188626</v>
      </c>
      <c r="F896" s="12" t="s">
        <v>626</v>
      </c>
      <c r="G896" s="4" t="s">
        <v>594</v>
      </c>
      <c r="H896" s="4" t="s">
        <v>595</v>
      </c>
      <c r="I896" s="7">
        <v>44105</v>
      </c>
      <c r="J896" s="7">
        <v>44135</v>
      </c>
      <c r="K896" s="8"/>
      <c r="L896" s="9">
        <f ca="1">+TODAY()-J896</f>
        <v>21</v>
      </c>
      <c r="M896" s="10">
        <v>73</v>
      </c>
      <c r="N896" s="90"/>
      <c r="O896" s="10" t="str">
        <f>IF(N896="","Vacio",IF(M896=N896,"Igual","Diferente"))</f>
        <v>Vacio</v>
      </c>
      <c r="P896" s="10"/>
      <c r="Q896" s="90"/>
      <c r="R896" s="10" t="str">
        <f>IF(Q896="","Vacio",IF(P896=Q896,"Igual","Diferente"))</f>
        <v>Vacio</v>
      </c>
      <c r="S896" s="2">
        <f>+M896+P896/3.5</f>
        <v>73</v>
      </c>
      <c r="T896" s="2">
        <f ca="1">+IF(L896&gt;=0,IF(L896&lt;30,S896*1,IF(60&gt;L896,S896*2,IF(90&gt;L896,S896*3,IF(120&gt;L896,S896*4,IF(150&gt;L896,S896*5,IF(180&gt;L896,S896*6,IF(210&gt;L896,S896*7))))))),0)</f>
        <v>73</v>
      </c>
      <c r="U896" s="3" t="str">
        <f ca="1">+IF(L896&lt;0,0,IF(L896&lt;8,$A$1,IF(L896&lt;15,$B$1,IF(L896&lt;22,$C$1,IF(L896&lt;30,$D$1,IF(L896&lt;60,$H$1,IF(L896&lt;90,$I$1,IF(L896&lt;120,$J$1,IF(L896&lt;150,$K$1,IF(L896&lt;180,$L$1,IF(L896&lt;210,$E$1)))))))))))</f>
        <v>Fecha inicio Plazo Alquiler</v>
      </c>
      <c r="V896" s="4" t="s">
        <v>624</v>
      </c>
      <c r="W896" s="11" t="s">
        <v>625</v>
      </c>
      <c r="X896" s="7">
        <v>43713</v>
      </c>
      <c r="Y896" s="12" t="s">
        <v>626</v>
      </c>
      <c r="Z896" s="12"/>
      <c r="AA896" s="12"/>
      <c r="AB896" s="13"/>
      <c r="AC896" s="13"/>
      <c r="AD896" s="13"/>
      <c r="AE896" s="13"/>
      <c r="AF896" s="260">
        <f ca="1">+TODAY()-AE896</f>
        <v>44156</v>
      </c>
      <c r="AG896" s="13"/>
      <c r="AH896" s="13"/>
      <c r="AI896" s="7"/>
      <c r="AJ896" s="7"/>
      <c r="AK896" s="4" t="s">
        <v>65</v>
      </c>
      <c r="AL896" s="7"/>
      <c r="AM896" s="11">
        <v>1</v>
      </c>
      <c r="AN896" s="4" t="s">
        <v>58</v>
      </c>
      <c r="AO896" s="4"/>
      <c r="AP896" s="4" t="s">
        <v>306</v>
      </c>
      <c r="AQ896" s="4"/>
      <c r="AR896" s="4"/>
      <c r="AS896" s="4"/>
      <c r="AT896" s="4"/>
      <c r="AU896" s="4" t="s">
        <v>429</v>
      </c>
      <c r="AV896" s="8" t="s">
        <v>61</v>
      </c>
      <c r="AW896" s="8" t="s">
        <v>61</v>
      </c>
      <c r="AX896" s="10" t="str">
        <f>IF(AW896="","Vacio",IF(AV896=AW896,"Igual","Diferente"))</f>
        <v>Igual</v>
      </c>
      <c r="AY896" s="85"/>
      <c r="AZ896" s="85"/>
      <c r="BA896" s="6">
        <f ca="1">+IF(L896&gt;21,"Revisar",0)</f>
        <v>0</v>
      </c>
      <c r="BB896" s="26" t="s">
        <v>62</v>
      </c>
      <c r="BC896" s="85" t="s">
        <v>63</v>
      </c>
      <c r="BD896" s="26">
        <v>0</v>
      </c>
      <c r="BE896" s="26">
        <v>0</v>
      </c>
    </row>
    <row r="897" spans="1:57" x14ac:dyDescent="0.25">
      <c r="A897" s="26" t="str">
        <f>CONCATENATE(E897,"_",Y897)</f>
        <v>20602985971_PCR-LAP1530</v>
      </c>
      <c r="B897" s="26" t="str">
        <f>CONCATENATE(E897,"_",Z897)</f>
        <v>20602985971_</v>
      </c>
      <c r="C897" s="16">
        <v>44124</v>
      </c>
      <c r="D897" s="16">
        <v>44154</v>
      </c>
      <c r="E897" s="108">
        <v>20602985971</v>
      </c>
      <c r="F897" s="12" t="s">
        <v>3200</v>
      </c>
      <c r="G897" s="15" t="s">
        <v>3054</v>
      </c>
      <c r="H897" s="15" t="s">
        <v>3055</v>
      </c>
      <c r="I897" s="16">
        <v>44124</v>
      </c>
      <c r="J897" s="16">
        <v>44154</v>
      </c>
      <c r="K897" s="8"/>
      <c r="L897" s="9">
        <f ca="1">+TODAY()-J897</f>
        <v>2</v>
      </c>
      <c r="M897" s="29">
        <v>100.5</v>
      </c>
      <c r="N897" s="90"/>
      <c r="O897" s="10" t="str">
        <f>IF(N897="","Vacio",IF(M897=N897,"Igual","Diferente"))</f>
        <v>Vacio</v>
      </c>
      <c r="P897" s="29"/>
      <c r="Q897" s="90"/>
      <c r="R897" s="10" t="str">
        <f>IF(Q897="","Vacio",IF(P897=Q897,"Igual","Diferente"))</f>
        <v>Vacio</v>
      </c>
      <c r="S897" s="2">
        <f>+M897+P897/3.5</f>
        <v>100.5</v>
      </c>
      <c r="T897" s="2">
        <f ca="1">+IF(L897&gt;=0,IF(L897&lt;30,S897*1,IF(60&gt;L897,S897*2,IF(90&gt;L897,S897*3,IF(120&gt;L897,S897*4,IF(150&gt;L897,S897*5,IF(180&gt;L897,S897*6,IF(210&gt;L897,S897*7))))))),0)</f>
        <v>100.5</v>
      </c>
      <c r="U897" s="3" t="str">
        <f ca="1">+IF(L897&lt;0,0,IF(L897&lt;8,$A$1,IF(L897&lt;15,$B$1,IF(L897&lt;22,$C$1,IF(L897&lt;30,$D$1,IF(L897&lt;60,$H$1,IF(L897&lt;90,$I$1,IF(L897&lt;120,$J$1,IF(L897&lt;150,$K$1,IF(L897&lt;180,$L$1,IF(L897&lt;210,$E$1)))))))))))</f>
        <v>CONCATENACIÓN LAPTOP ACTUAL</v>
      </c>
      <c r="V897" s="4" t="s">
        <v>855</v>
      </c>
      <c r="W897" s="11" t="s">
        <v>3118</v>
      </c>
      <c r="X897" s="7">
        <v>43697</v>
      </c>
      <c r="Y897" s="12" t="s">
        <v>3200</v>
      </c>
      <c r="Z897" s="12"/>
      <c r="AA897" s="12"/>
      <c r="AB897" s="31"/>
      <c r="AC897" s="31"/>
      <c r="AD897" s="31"/>
      <c r="AE897" s="31"/>
      <c r="AF897" s="260">
        <f ca="1">+TODAY()-AE897</f>
        <v>44156</v>
      </c>
      <c r="AG897" s="31"/>
      <c r="AH897" s="31"/>
      <c r="AI897" s="16"/>
      <c r="AJ897" s="16"/>
      <c r="AK897" s="15" t="s">
        <v>65</v>
      </c>
      <c r="AL897" s="16"/>
      <c r="AM897" s="30">
        <v>1</v>
      </c>
      <c r="AN897" s="15" t="s">
        <v>58</v>
      </c>
      <c r="AO897" s="15"/>
      <c r="AP897" s="15" t="s">
        <v>66</v>
      </c>
      <c r="AQ897" s="15"/>
      <c r="AR897" s="15"/>
      <c r="AS897" s="15"/>
      <c r="AT897" s="15"/>
      <c r="AU897" s="4" t="s">
        <v>111</v>
      </c>
      <c r="AV897" s="28" t="s">
        <v>61</v>
      </c>
      <c r="AW897" s="8" t="s">
        <v>61</v>
      </c>
      <c r="AX897" s="10" t="str">
        <f>IF(AW897="","Vacio",IF(AV897=AW897,"Igual","Diferente"))</f>
        <v>Igual</v>
      </c>
      <c r="AY897" s="26"/>
      <c r="AZ897" s="26"/>
      <c r="BA897" s="6">
        <f ca="1">+IF(L897&gt;21,"Revisar",0)</f>
        <v>0</v>
      </c>
      <c r="BB897" s="26" t="s">
        <v>62</v>
      </c>
      <c r="BC897" s="85" t="s">
        <v>63</v>
      </c>
      <c r="BD897" s="26">
        <v>0</v>
      </c>
      <c r="BE897" s="26">
        <v>0</v>
      </c>
    </row>
    <row r="898" spans="1:57" x14ac:dyDescent="0.25">
      <c r="A898" s="26" t="str">
        <f>CONCATENATE(E898,"_",Y898)</f>
        <v>20557108646_PCR-LAP1531</v>
      </c>
      <c r="B898" s="26" t="str">
        <f>CONCATENATE(E898,"_",Z898)</f>
        <v>20557108646_</v>
      </c>
      <c r="C898" s="22">
        <v>44124</v>
      </c>
      <c r="D898" s="22">
        <v>44154</v>
      </c>
      <c r="E898" s="108">
        <v>20557108646</v>
      </c>
      <c r="F898" s="12" t="s">
        <v>2460</v>
      </c>
      <c r="G898" s="4" t="s">
        <v>2289</v>
      </c>
      <c r="H898" s="21" t="s">
        <v>2457</v>
      </c>
      <c r="I898" s="22">
        <v>44124</v>
      </c>
      <c r="J898" s="22">
        <v>44154</v>
      </c>
      <c r="K898" s="8"/>
      <c r="L898" s="9">
        <f ca="1">+TODAY()-J898</f>
        <v>2</v>
      </c>
      <c r="M898" s="10">
        <v>110</v>
      </c>
      <c r="N898" s="94"/>
      <c r="O898" s="10" t="str">
        <f>IF(N898="","Vacio",IF(M898=N898,"Igual","Diferente"))</f>
        <v>Vacio</v>
      </c>
      <c r="P898" s="10"/>
      <c r="Q898" s="94"/>
      <c r="R898" s="10" t="str">
        <f>IF(Q898="","Vacio",IF(P898=Q898,"Igual","Diferente"))</f>
        <v>Vacio</v>
      </c>
      <c r="S898" s="2">
        <f>+M898+P898/3.5</f>
        <v>110</v>
      </c>
      <c r="T898" s="2">
        <f ca="1">+IF(L898&gt;=0,IF(L898&lt;30,S898*1,IF(60&gt;L898,S898*2,IF(90&gt;L898,S898*3,IF(120&gt;L898,S898*4,IF(150&gt;L898,S898*5,IF(180&gt;L898,S898*6,IF(210&gt;L898,S898*7))))))),0)</f>
        <v>110</v>
      </c>
      <c r="U898" s="3" t="str">
        <f ca="1">+IF(L898&lt;0,0,IF(L898&lt;8,$A$1,IF(L898&lt;15,$B$1,IF(L898&lt;22,$C$1,IF(L898&lt;30,$D$1,IF(L898&lt;60,$H$1,IF(L898&lt;90,$I$1,IF(L898&lt;120,$J$1,IF(L898&lt;150,$K$1,IF(L898&lt;180,$L$1,IF(L898&lt;210,$E$1)))))))))))</f>
        <v>CONCATENACIÓN LAPTOP ACTUAL</v>
      </c>
      <c r="V898" s="4" t="s">
        <v>2458</v>
      </c>
      <c r="W898" s="11" t="s">
        <v>2459</v>
      </c>
      <c r="X898" s="7">
        <v>44124</v>
      </c>
      <c r="Y898" s="12" t="s">
        <v>2460</v>
      </c>
      <c r="Z898" s="12"/>
      <c r="AA898" s="12"/>
      <c r="AB898" s="13"/>
      <c r="AC898" s="13"/>
      <c r="AD898" s="13"/>
      <c r="AE898" s="13"/>
      <c r="AF898" s="260">
        <f ca="1">+TODAY()-AE898</f>
        <v>44156</v>
      </c>
      <c r="AG898" s="13"/>
      <c r="AH898" s="13"/>
      <c r="AI898" s="7"/>
      <c r="AJ898" s="7"/>
      <c r="AK898" s="4"/>
      <c r="AL898" s="7"/>
      <c r="AM898" s="11"/>
      <c r="AN898" s="4"/>
      <c r="AO898" s="4"/>
      <c r="AP898" s="4"/>
      <c r="AQ898" s="126" t="s">
        <v>122</v>
      </c>
      <c r="AR898" s="4"/>
      <c r="AS898" s="4"/>
      <c r="AT898" s="4"/>
      <c r="AU898" s="4" t="s">
        <v>429</v>
      </c>
      <c r="AV898" s="8" t="s">
        <v>61</v>
      </c>
      <c r="AW898" s="8" t="s">
        <v>61</v>
      </c>
      <c r="AX898" s="10" t="str">
        <f>IF(AW898="","Vacio",IF(AV898=AW898,"Igual","Diferente"))</f>
        <v>Igual</v>
      </c>
      <c r="AY898" s="85"/>
      <c r="AZ898" s="85"/>
      <c r="BA898" s="6">
        <v>0</v>
      </c>
      <c r="BB898" s="85" t="s">
        <v>62</v>
      </c>
      <c r="BC898" s="85" t="s">
        <v>63</v>
      </c>
      <c r="BD898" s="26">
        <v>0</v>
      </c>
      <c r="BE898" s="26">
        <v>7.13</v>
      </c>
    </row>
    <row r="899" spans="1:57" x14ac:dyDescent="0.25">
      <c r="A899" s="26" t="str">
        <f>CONCATENATE(E899,"_",Y899)</f>
        <v>20505601808_PCR-LAP1532</v>
      </c>
      <c r="B899" s="26" t="str">
        <f>CONCATENATE(E899,"_",Z899)</f>
        <v>20505601808_</v>
      </c>
      <c r="C899" s="7">
        <v>44128</v>
      </c>
      <c r="D899" s="7">
        <v>44158</v>
      </c>
      <c r="E899" s="108">
        <v>20505601808</v>
      </c>
      <c r="F899" s="12" t="s">
        <v>466</v>
      </c>
      <c r="G899" s="4" t="s">
        <v>430</v>
      </c>
      <c r="H899" s="4" t="s">
        <v>431</v>
      </c>
      <c r="I899" s="7">
        <v>44128</v>
      </c>
      <c r="J899" s="7">
        <v>44158</v>
      </c>
      <c r="K899" s="8"/>
      <c r="L899" s="9">
        <f ca="1">+TODAY()-J899</f>
        <v>-2</v>
      </c>
      <c r="M899" s="10">
        <v>90</v>
      </c>
      <c r="N899" s="95"/>
      <c r="O899" s="10" t="str">
        <f>IF(N899="","Vacio",IF(M899=N899,"Igual","Diferente"))</f>
        <v>Vacio</v>
      </c>
      <c r="P899" s="10"/>
      <c r="Q899" s="95"/>
      <c r="R899" s="10" t="str">
        <f>IF(Q899="","Vacio",IF(P899=Q899,"Igual","Diferente"))</f>
        <v>Vacio</v>
      </c>
      <c r="S899" s="2">
        <f>+M899+P899/3.5</f>
        <v>90</v>
      </c>
      <c r="T899" s="2">
        <f ca="1">+IF(L899&gt;=0,IF(L899&lt;30,S899*1,IF(60&gt;L899,S899*2,IF(90&gt;L899,S899*3,IF(120&gt;L899,S899*4,IF(150&gt;L899,S899*5,IF(180&gt;L899,S899*6,IF(210&gt;L899,S899*7))))))),0)</f>
        <v>0</v>
      </c>
      <c r="U899" s="3">
        <f ca="1">+IF(L899&lt;0,0,IF(L899&lt;8,$A$1,IF(L899&lt;15,$B$1,IF(L899&lt;22,$C$1,IF(L899&lt;30,$D$1,IF(L899&lt;60,$H$1,IF(L899&lt;90,$I$1,IF(L899&lt;120,$J$1,IF(L899&lt;150,$K$1,IF(L899&lt;180,$L$1,IF(L899&lt;210,$E$1)))))))))))</f>
        <v>0</v>
      </c>
      <c r="V899" s="4"/>
      <c r="W899" s="11"/>
      <c r="X899" s="7"/>
      <c r="Y899" s="12" t="s">
        <v>466</v>
      </c>
      <c r="Z899" s="12"/>
      <c r="AA899" s="12"/>
      <c r="AB899" s="13"/>
      <c r="AC899" s="13"/>
      <c r="AD899" s="13"/>
      <c r="AE899" s="13"/>
      <c r="AF899" s="260">
        <f ca="1">+TODAY()-AE899</f>
        <v>44156</v>
      </c>
      <c r="AG899" s="13"/>
      <c r="AH899" s="13"/>
      <c r="AI899" s="7"/>
      <c r="AJ899" s="34"/>
      <c r="AK899" s="4" t="s">
        <v>65</v>
      </c>
      <c r="AL899" s="7"/>
      <c r="AM899" s="11">
        <v>1</v>
      </c>
      <c r="AN899" s="4" t="s">
        <v>58</v>
      </c>
      <c r="AO899" s="4"/>
      <c r="AP899" s="4" t="s">
        <v>306</v>
      </c>
      <c r="AQ899" s="4"/>
      <c r="AR899" s="4"/>
      <c r="AS899" s="4"/>
      <c r="AT899" s="4"/>
      <c r="AU899" s="4" t="s">
        <v>429</v>
      </c>
      <c r="AV899" s="8" t="s">
        <v>61</v>
      </c>
      <c r="AW899" s="28" t="s">
        <v>61</v>
      </c>
      <c r="AX899" s="10" t="str">
        <f>IF(AW899="","Vacio",IF(AV899=AW899,"Igual","Diferente"))</f>
        <v>Igual</v>
      </c>
      <c r="AY899" s="85"/>
      <c r="AZ899" s="85"/>
      <c r="BA899" s="6">
        <f ca="1">+IF(L899&gt;21,"Revisar",0)</f>
        <v>0</v>
      </c>
      <c r="BB899" s="19" t="s">
        <v>62</v>
      </c>
      <c r="BC899" s="19" t="s">
        <v>63</v>
      </c>
      <c r="BD899" s="26">
        <v>0</v>
      </c>
      <c r="BE899" s="26">
        <v>0</v>
      </c>
    </row>
    <row r="900" spans="1:57" x14ac:dyDescent="0.25">
      <c r="A900" s="26" t="str">
        <f>CONCATENATE(E900,"_",Y900)</f>
        <v>20136833368_PCR-LAP1533</v>
      </c>
      <c r="B900" s="26" t="str">
        <f>CONCATENATE(E900,"_",Z900)</f>
        <v>20136833368_</v>
      </c>
      <c r="C900" s="7">
        <v>44105</v>
      </c>
      <c r="D900" s="7">
        <v>44135</v>
      </c>
      <c r="E900" s="108">
        <v>20136833368</v>
      </c>
      <c r="F900" s="12" t="s">
        <v>469</v>
      </c>
      <c r="G900" s="4" t="s">
        <v>1349</v>
      </c>
      <c r="H900" s="4" t="s">
        <v>1350</v>
      </c>
      <c r="I900" s="7">
        <v>44105</v>
      </c>
      <c r="J900" s="7">
        <v>44135</v>
      </c>
      <c r="K900" s="8"/>
      <c r="L900" s="9">
        <f ca="1">+TODAY()-J900</f>
        <v>21</v>
      </c>
      <c r="M900" s="10"/>
      <c r="N900" s="90"/>
      <c r="O900" s="10" t="str">
        <f>IF(N900="","Vacio",IF(M900=N900,"Igual","Diferente"))</f>
        <v>Vacio</v>
      </c>
      <c r="P900" s="10">
        <v>255.51</v>
      </c>
      <c r="Q900" s="90"/>
      <c r="R900" s="10" t="str">
        <f>IF(Q900="","Vacio",IF(P900=Q900,"Igual","Diferente"))</f>
        <v>Vacio</v>
      </c>
      <c r="S900" s="2">
        <f>+M900+P900/3.5</f>
        <v>73.002857142857138</v>
      </c>
      <c r="T900" s="2">
        <f ca="1">+IF(L900&gt;=0,IF(L900&lt;30,S900*1,IF(60&gt;L900,S900*2,IF(90&gt;L900,S900*3,IF(120&gt;L900,S900*4,IF(150&gt;L900,S900*5,IF(180&gt;L900,S900*6,IF(210&gt;L900,S900*7))))))),0)</f>
        <v>73.002857142857138</v>
      </c>
      <c r="U900" s="3" t="str">
        <f ca="1">+IF(L900&lt;0,0,IF(L900&lt;8,$A$1,IF(L900&lt;15,$B$1,IF(L900&lt;22,$C$1,IF(L900&lt;30,$D$1,IF(L900&lt;60,$H$1,IF(L900&lt;90,$I$1,IF(L900&lt;120,$J$1,IF(L900&lt;150,$K$1,IF(L900&lt;180,$L$1,IF(L900&lt;210,$E$1)))))))))))</f>
        <v>Fecha inicio Plazo Alquiler</v>
      </c>
      <c r="V900" s="4" t="s">
        <v>1362</v>
      </c>
      <c r="W900" s="11" t="s">
        <v>1363</v>
      </c>
      <c r="X900" s="7">
        <v>44042</v>
      </c>
      <c r="Y900" s="12" t="s">
        <v>469</v>
      </c>
      <c r="Z900" s="12"/>
      <c r="AA900" s="12"/>
      <c r="AB900" s="13"/>
      <c r="AC900" s="13"/>
      <c r="AD900" s="13"/>
      <c r="AE900" s="13"/>
      <c r="AF900" s="260">
        <f ca="1">+TODAY()-AE900</f>
        <v>44156</v>
      </c>
      <c r="AG900" s="13"/>
      <c r="AH900" s="13"/>
      <c r="AI900" s="7"/>
      <c r="AJ900" s="7"/>
      <c r="AK900" s="4"/>
      <c r="AL900" s="7"/>
      <c r="AM900" s="11">
        <v>1</v>
      </c>
      <c r="AN900" s="4" t="s">
        <v>58</v>
      </c>
      <c r="AO900" s="4"/>
      <c r="AP900" s="4" t="s">
        <v>66</v>
      </c>
      <c r="AQ900" s="4"/>
      <c r="AR900" s="4"/>
      <c r="AS900" s="4"/>
      <c r="AT900" s="4"/>
      <c r="AU900" s="4" t="s">
        <v>11259</v>
      </c>
      <c r="AV900" s="8" t="s">
        <v>61</v>
      </c>
      <c r="AW900" s="8" t="s">
        <v>61</v>
      </c>
      <c r="AX900" s="10" t="str">
        <f>IF(AW900="","Vacio",IF(AV900=AW900,"Igual","Diferente"))</f>
        <v>Igual</v>
      </c>
      <c r="AY900" s="26"/>
      <c r="AZ900" s="26"/>
      <c r="BA900" s="6">
        <f ca="1">+IF(L900&gt;21,"Revisar",0)</f>
        <v>0</v>
      </c>
      <c r="BB900" s="26" t="s">
        <v>62</v>
      </c>
      <c r="BC900" s="85" t="s">
        <v>63</v>
      </c>
      <c r="BD900" s="26">
        <v>0</v>
      </c>
      <c r="BE900" s="26">
        <v>0</v>
      </c>
    </row>
    <row r="901" spans="1:57" x14ac:dyDescent="0.25">
      <c r="A901" s="26" t="str">
        <f>CONCATENATE(E901,"_",Y901)</f>
        <v>20604647381_PCR-LAP1535</v>
      </c>
      <c r="B901" s="26" t="str">
        <f>CONCATENATE(E901,"_",Z901)</f>
        <v>20604647381_</v>
      </c>
      <c r="C901" s="7">
        <v>44105</v>
      </c>
      <c r="D901" s="7">
        <v>44135</v>
      </c>
      <c r="E901" s="108">
        <v>20604647381</v>
      </c>
      <c r="F901" s="12" t="s">
        <v>781</v>
      </c>
      <c r="G901" s="4" t="s">
        <v>763</v>
      </c>
      <c r="H901" s="4" t="s">
        <v>764</v>
      </c>
      <c r="I901" s="7">
        <v>44105</v>
      </c>
      <c r="J901" s="7">
        <v>44135</v>
      </c>
      <c r="K901" s="8" t="s">
        <v>780</v>
      </c>
      <c r="L901" s="9">
        <f ca="1">+TODAY()-J901</f>
        <v>21</v>
      </c>
      <c r="M901" s="10">
        <v>85</v>
      </c>
      <c r="N901" s="94"/>
      <c r="O901" s="10" t="str">
        <f>IF(N901="","Vacio",IF(M901=N901,"Igual","Diferente"))</f>
        <v>Vacio</v>
      </c>
      <c r="P901" s="10"/>
      <c r="Q901" s="94"/>
      <c r="R901" s="10" t="str">
        <f>IF(Q901="","Vacio",IF(P901=Q901,"Igual","Diferente"))</f>
        <v>Vacio</v>
      </c>
      <c r="S901" s="2">
        <f>+M901+P901/3.5</f>
        <v>85</v>
      </c>
      <c r="T901" s="2">
        <f ca="1">+IF(L901&gt;=0,IF(L901&lt;30,S901*1,IF(60&gt;L901,S901*2,IF(90&gt;L901,S901*3,IF(120&gt;L901,S901*4,IF(150&gt;L901,S901*5,IF(180&gt;L901,S901*6,IF(210&gt;L901,S901*7))))))),0)</f>
        <v>85</v>
      </c>
      <c r="U901" s="3" t="str">
        <f ca="1">+IF(L901&lt;0,0,IF(L901&lt;8,$A$1,IF(L901&lt;15,$B$1,IF(L901&lt;22,$C$1,IF(L901&lt;30,$D$1,IF(L901&lt;60,$H$1,IF(L901&lt;90,$I$1,IF(L901&lt;120,$J$1,IF(L901&lt;150,$K$1,IF(L901&lt;180,$L$1,IF(L901&lt;210,$E$1)))))))))))</f>
        <v>Fecha inicio Plazo Alquiler</v>
      </c>
      <c r="V901" s="4" t="s">
        <v>322</v>
      </c>
      <c r="W901" s="11"/>
      <c r="X901" s="7">
        <v>43776</v>
      </c>
      <c r="Y901" s="12" t="s">
        <v>781</v>
      </c>
      <c r="Z901" s="12"/>
      <c r="AA901" s="12"/>
      <c r="AB901" s="13"/>
      <c r="AC901" s="13"/>
      <c r="AD901" s="13"/>
      <c r="AE901" s="13"/>
      <c r="AF901" s="260">
        <f ca="1">+TODAY()-AE901</f>
        <v>44156</v>
      </c>
      <c r="AG901" s="13"/>
      <c r="AH901" s="13"/>
      <c r="AI901" s="7"/>
      <c r="AJ901" s="7"/>
      <c r="AK901" s="4"/>
      <c r="AL901" s="7"/>
      <c r="AM901" s="11">
        <v>1</v>
      </c>
      <c r="AN901" s="4" t="s">
        <v>58</v>
      </c>
      <c r="AO901" s="4"/>
      <c r="AP901" s="4" t="s">
        <v>66</v>
      </c>
      <c r="AQ901" s="4"/>
      <c r="AR901" s="4"/>
      <c r="AS901" s="4"/>
      <c r="AT901" s="14"/>
      <c r="AU901" s="4" t="s">
        <v>429</v>
      </c>
      <c r="AV901" s="8" t="s">
        <v>61</v>
      </c>
      <c r="AW901" s="8" t="s">
        <v>61</v>
      </c>
      <c r="AX901" s="10" t="str">
        <f>IF(AW901="","Vacio",IF(AV901=AW901,"Igual","Diferente"))</f>
        <v>Igual</v>
      </c>
      <c r="AY901" s="85"/>
      <c r="AZ901" s="85"/>
      <c r="BA901" s="6">
        <f ca="1">+IF(L901&gt;21,"Revisar",0)</f>
        <v>0</v>
      </c>
      <c r="BB901" s="85" t="s">
        <v>62</v>
      </c>
      <c r="BC901" s="85" t="s">
        <v>63</v>
      </c>
      <c r="BD901" s="26">
        <v>0</v>
      </c>
      <c r="BE901" s="26">
        <v>0</v>
      </c>
    </row>
    <row r="902" spans="1:57" x14ac:dyDescent="0.25">
      <c r="A902" s="26" t="str">
        <f>CONCATENATE(E902,"_",Y902)</f>
        <v>20602985971_PCR-LAP1536</v>
      </c>
      <c r="B902" s="26" t="str">
        <f>CONCATENATE(E902,"_",Z902)</f>
        <v>20602985971_PCR-LAP19091002</v>
      </c>
      <c r="C902" s="16">
        <v>44122</v>
      </c>
      <c r="D902" s="16">
        <v>44152</v>
      </c>
      <c r="E902" s="108">
        <v>20602985971</v>
      </c>
      <c r="F902" s="12" t="s">
        <v>3201</v>
      </c>
      <c r="G902" s="15" t="s">
        <v>3054</v>
      </c>
      <c r="H902" s="15" t="s">
        <v>3055</v>
      </c>
      <c r="I902" s="16">
        <v>44122</v>
      </c>
      <c r="J902" s="16">
        <v>44152</v>
      </c>
      <c r="K902" s="8"/>
      <c r="L902" s="9">
        <f ca="1">+TODAY()-J902</f>
        <v>4</v>
      </c>
      <c r="M902" s="29">
        <v>100.5</v>
      </c>
      <c r="N902" s="90"/>
      <c r="O902" s="10" t="str">
        <f>IF(N902="","Vacio",IF(M902=N902,"Igual","Diferente"))</f>
        <v>Vacio</v>
      </c>
      <c r="P902" s="29"/>
      <c r="Q902" s="90"/>
      <c r="R902" s="10" t="str">
        <f>IF(Q902="","Vacio",IF(P902=Q902,"Igual","Diferente"))</f>
        <v>Vacio</v>
      </c>
      <c r="S902" s="2">
        <f>+M902+P902/3.5</f>
        <v>100.5</v>
      </c>
      <c r="T902" s="2">
        <f ca="1">+IF(L902&gt;=0,IF(L902&lt;30,S902*1,IF(60&gt;L902,S902*2,IF(90&gt;L902,S902*3,IF(120&gt;L902,S902*4,IF(150&gt;L902,S902*5,IF(180&gt;L902,S902*6,IF(210&gt;L902,S902*7))))))),0)</f>
        <v>100.5</v>
      </c>
      <c r="U902" s="3" t="str">
        <f ca="1">+IF(L902&lt;0,0,IF(L902&lt;8,$A$1,IF(L902&lt;15,$B$1,IF(L902&lt;22,$C$1,IF(L902&lt;30,$D$1,IF(L902&lt;60,$H$1,IF(L902&lt;90,$I$1,IF(L902&lt;120,$J$1,IF(L902&lt;150,$K$1,IF(L902&lt;180,$L$1,IF(L902&lt;210,$E$1)))))))))))</f>
        <v>CONCATENACIÓN LAPTOP ACTUAL</v>
      </c>
      <c r="V902" s="4" t="s">
        <v>3183</v>
      </c>
      <c r="W902" s="11" t="s">
        <v>3184</v>
      </c>
      <c r="X902" s="7">
        <v>43725</v>
      </c>
      <c r="Y902" s="12" t="s">
        <v>3201</v>
      </c>
      <c r="Z902" s="12" t="s">
        <v>3202</v>
      </c>
      <c r="AA902" s="12"/>
      <c r="AB902" s="31"/>
      <c r="AC902" s="31"/>
      <c r="AD902" s="31"/>
      <c r="AE902" s="31"/>
      <c r="AF902" s="260">
        <f ca="1">+TODAY()-AE902</f>
        <v>44156</v>
      </c>
      <c r="AG902" s="31"/>
      <c r="AH902" s="31"/>
      <c r="AI902" s="16"/>
      <c r="AJ902" s="16"/>
      <c r="AK902" s="15" t="s">
        <v>65</v>
      </c>
      <c r="AL902" s="16"/>
      <c r="AM902" s="30">
        <v>1</v>
      </c>
      <c r="AN902" s="15" t="s">
        <v>58</v>
      </c>
      <c r="AO902" s="15"/>
      <c r="AP902" s="15" t="s">
        <v>66</v>
      </c>
      <c r="AQ902" s="15"/>
      <c r="AR902" s="15"/>
      <c r="AS902" s="15"/>
      <c r="AT902" s="15"/>
      <c r="AU902" s="4" t="s">
        <v>111</v>
      </c>
      <c r="AV902" s="28" t="s">
        <v>61</v>
      </c>
      <c r="AW902" s="8" t="s">
        <v>61</v>
      </c>
      <c r="AX902" s="10" t="str">
        <f>IF(AW902="","Vacio",IF(AV902=AW902,"Igual","Diferente"))</f>
        <v>Igual</v>
      </c>
      <c r="AY902" s="26"/>
      <c r="AZ902" s="26"/>
      <c r="BA902" s="6">
        <f ca="1">+IF(L902&gt;21,"Revisar",0)</f>
        <v>0</v>
      </c>
      <c r="BB902" s="26" t="s">
        <v>62</v>
      </c>
      <c r="BC902" s="85" t="s">
        <v>63</v>
      </c>
      <c r="BD902" s="26">
        <v>0</v>
      </c>
      <c r="BE902" s="26">
        <v>0</v>
      </c>
    </row>
    <row r="903" spans="1:57" x14ac:dyDescent="0.25">
      <c r="A903" s="26" t="str">
        <f>CONCATENATE(E903,"_",Y903)</f>
        <v>20505601808_PCR-LAP1537</v>
      </c>
      <c r="B903" s="26" t="str">
        <f>CONCATENATE(E903,"_",Z903)</f>
        <v>20505601808_</v>
      </c>
      <c r="C903" s="7">
        <v>44128</v>
      </c>
      <c r="D903" s="7">
        <v>44158</v>
      </c>
      <c r="E903" s="108">
        <v>20505601808</v>
      </c>
      <c r="F903" s="12" t="s">
        <v>470</v>
      </c>
      <c r="G903" s="4" t="s">
        <v>430</v>
      </c>
      <c r="H903" s="4" t="s">
        <v>431</v>
      </c>
      <c r="I903" s="7">
        <v>44128</v>
      </c>
      <c r="J903" s="7">
        <v>44158</v>
      </c>
      <c r="K903" s="8"/>
      <c r="L903" s="9">
        <f ca="1">+TODAY()-J903</f>
        <v>-2</v>
      </c>
      <c r="M903" s="10">
        <v>90</v>
      </c>
      <c r="N903" s="95"/>
      <c r="O903" s="10" t="str">
        <f>IF(N903="","Vacio",IF(M903=N903,"Igual","Diferente"))</f>
        <v>Vacio</v>
      </c>
      <c r="P903" s="10"/>
      <c r="Q903" s="95"/>
      <c r="R903" s="10" t="str">
        <f>IF(Q903="","Vacio",IF(P903=Q903,"Igual","Diferente"))</f>
        <v>Vacio</v>
      </c>
      <c r="S903" s="2">
        <f>+M903+P903/3.5</f>
        <v>90</v>
      </c>
      <c r="T903" s="2">
        <f ca="1">+IF(L903&gt;=0,IF(L903&lt;30,S903*1,IF(60&gt;L903,S903*2,IF(90&gt;L903,S903*3,IF(120&gt;L903,S903*4,IF(150&gt;L903,S903*5,IF(180&gt;L903,S903*6,IF(210&gt;L903,S903*7))))))),0)</f>
        <v>0</v>
      </c>
      <c r="U903" s="3">
        <f ca="1">+IF(L903&lt;0,0,IF(L903&lt;8,$A$1,IF(L903&lt;15,$B$1,IF(L903&lt;22,$C$1,IF(L903&lt;30,$D$1,IF(L903&lt;60,$H$1,IF(L903&lt;90,$I$1,IF(L903&lt;120,$J$1,IF(L903&lt;150,$K$1,IF(L903&lt;180,$L$1,IF(L903&lt;210,$E$1)))))))))))</f>
        <v>0</v>
      </c>
      <c r="V903" s="4"/>
      <c r="W903" s="11"/>
      <c r="X903" s="7"/>
      <c r="Y903" s="12" t="s">
        <v>470</v>
      </c>
      <c r="Z903" s="12"/>
      <c r="AA903" s="12"/>
      <c r="AB903" s="13"/>
      <c r="AC903" s="13"/>
      <c r="AD903" s="13"/>
      <c r="AE903" s="13"/>
      <c r="AF903" s="260">
        <f ca="1">+TODAY()-AE903</f>
        <v>44156</v>
      </c>
      <c r="AG903" s="13"/>
      <c r="AH903" s="13"/>
      <c r="AI903" s="7"/>
      <c r="AJ903" s="34"/>
      <c r="AK903" s="4" t="s">
        <v>65</v>
      </c>
      <c r="AL903" s="7"/>
      <c r="AM903" s="11">
        <v>1</v>
      </c>
      <c r="AN903" s="4" t="s">
        <v>58</v>
      </c>
      <c r="AO903" s="4"/>
      <c r="AP903" s="4" t="s">
        <v>306</v>
      </c>
      <c r="AQ903" s="4"/>
      <c r="AR903" s="4"/>
      <c r="AS903" s="4"/>
      <c r="AT903" s="4"/>
      <c r="AU903" s="4" t="s">
        <v>429</v>
      </c>
      <c r="AV903" s="8" t="s">
        <v>61</v>
      </c>
      <c r="AW903" s="28" t="s">
        <v>61</v>
      </c>
      <c r="AX903" s="10" t="str">
        <f>IF(AW903="","Vacio",IF(AV903=AW903,"Igual","Diferente"))</f>
        <v>Igual</v>
      </c>
      <c r="AY903" s="85"/>
      <c r="AZ903" s="85"/>
      <c r="BA903" s="6">
        <f ca="1">+IF(L903&gt;21,"Revisar",0)</f>
        <v>0</v>
      </c>
      <c r="BB903" s="19" t="s">
        <v>62</v>
      </c>
      <c r="BC903" s="19" t="s">
        <v>63</v>
      </c>
      <c r="BD903" s="26">
        <v>0</v>
      </c>
      <c r="BE903" s="26">
        <v>0</v>
      </c>
    </row>
    <row r="904" spans="1:57" x14ac:dyDescent="0.25">
      <c r="A904" s="26" t="str">
        <f>CONCATENATE(E904,"_",Y904)</f>
        <v>20425567935_PCR-LAP1538</v>
      </c>
      <c r="B904" s="26" t="str">
        <f>CONCATENATE(E904,"_",Z904)</f>
        <v>20425567935_</v>
      </c>
      <c r="C904" s="7">
        <v>43874</v>
      </c>
      <c r="D904" s="7">
        <v>43902</v>
      </c>
      <c r="E904" s="108">
        <v>20425567935</v>
      </c>
      <c r="F904" s="12" t="s">
        <v>632</v>
      </c>
      <c r="G904" s="4" t="s">
        <v>627</v>
      </c>
      <c r="H904" s="4" t="s">
        <v>628</v>
      </c>
      <c r="I904" s="7">
        <v>43874</v>
      </c>
      <c r="J904" s="7">
        <v>43902</v>
      </c>
      <c r="K904" s="8" t="s">
        <v>629</v>
      </c>
      <c r="L904" s="9">
        <f ca="1">+TODAY()-J904</f>
        <v>254</v>
      </c>
      <c r="M904" s="10"/>
      <c r="N904" s="90"/>
      <c r="O904" s="10" t="str">
        <f>IF(N904="","Vacio",IF(M904=N904,"Igual","Diferente"))</f>
        <v>Vacio</v>
      </c>
      <c r="P904" s="10">
        <v>289</v>
      </c>
      <c r="Q904" s="90"/>
      <c r="R904" s="10" t="str">
        <f>IF(Q904="","Vacio",IF(P904=Q904,"Igual","Diferente"))</f>
        <v>Vacio</v>
      </c>
      <c r="S904" s="2">
        <f>+M904+P904/3.5</f>
        <v>82.571428571428569</v>
      </c>
      <c r="T904" s="2" t="b">
        <f ca="1">+IF(L904&gt;=0,IF(L904&lt;30,S904*1,IF(60&gt;L904,S904*2,IF(90&gt;L904,S904*3,IF(120&gt;L904,S904*4,IF(150&gt;L904,S904*5,IF(180&gt;L904,S904*6,IF(210&gt;L904,S904*7))))))),0)</f>
        <v>0</v>
      </c>
      <c r="U904" s="3" t="b">
        <f ca="1">+IF(L904&lt;0,0,IF(L904&lt;8,$A$1,IF(L904&lt;15,$B$1,IF(L904&lt;22,$C$1,IF(L904&lt;30,$D$1,IF(L904&lt;60,$H$1,IF(L904&lt;90,$I$1,IF(L904&lt;120,$J$1,IF(L904&lt;150,$K$1,IF(L904&lt;180,$L$1,IF(L904&lt;210,$E$1)))))))))))</f>
        <v>0</v>
      </c>
      <c r="V904" s="4" t="s">
        <v>630</v>
      </c>
      <c r="W904" s="11" t="s">
        <v>631</v>
      </c>
      <c r="X904" s="7">
        <v>43812</v>
      </c>
      <c r="Y904" s="12" t="s">
        <v>632</v>
      </c>
      <c r="Z904" s="12"/>
      <c r="AA904" s="12"/>
      <c r="AB904" s="13"/>
      <c r="AC904" s="13"/>
      <c r="AD904" s="13"/>
      <c r="AE904" s="13"/>
      <c r="AF904" s="260">
        <f ca="1">+TODAY()-AE904</f>
        <v>44156</v>
      </c>
      <c r="AG904" s="13"/>
      <c r="AH904" s="13"/>
      <c r="AI904" s="7"/>
      <c r="AJ904" s="7"/>
      <c r="AK904" s="4"/>
      <c r="AL904" s="7"/>
      <c r="AM904" s="11">
        <v>1</v>
      </c>
      <c r="AN904" s="4" t="s">
        <v>58</v>
      </c>
      <c r="AO904" s="4"/>
      <c r="AP904" s="4" t="s">
        <v>66</v>
      </c>
      <c r="AQ904" s="4"/>
      <c r="AR904" s="4"/>
      <c r="AS904" s="4"/>
      <c r="AT904" s="4"/>
      <c r="AU904" s="4" t="s">
        <v>111</v>
      </c>
      <c r="AV904" s="8" t="s">
        <v>61</v>
      </c>
      <c r="AW904" s="8" t="s">
        <v>61</v>
      </c>
      <c r="AX904" s="10" t="str">
        <f>IF(AW904="","Vacio",IF(AV904=AW904,"Igual","Diferente"))</f>
        <v>Igual</v>
      </c>
      <c r="AY904" s="26"/>
      <c r="AZ904" s="26"/>
      <c r="BA904" s="6" t="str">
        <f ca="1">+IF(L904&gt;21,"Revisar",0)</f>
        <v>Revisar</v>
      </c>
      <c r="BB904" s="26" t="s">
        <v>62</v>
      </c>
      <c r="BC904" s="85" t="s">
        <v>120</v>
      </c>
      <c r="BD904" s="26">
        <v>0</v>
      </c>
      <c r="BE904" s="26">
        <v>0</v>
      </c>
    </row>
    <row r="905" spans="1:57" x14ac:dyDescent="0.25">
      <c r="A905" s="26" t="str">
        <f>CONCATENATE(E905,"_",Y905)</f>
        <v>20505601808_PCR-LAP1539</v>
      </c>
      <c r="B905" s="26" t="str">
        <f>CONCATENATE(E905,"_",Z905)</f>
        <v>20505601808_</v>
      </c>
      <c r="C905" s="7">
        <v>44128</v>
      </c>
      <c r="D905" s="7">
        <v>44158</v>
      </c>
      <c r="E905" s="108">
        <v>20505601808</v>
      </c>
      <c r="F905" s="12" t="s">
        <v>471</v>
      </c>
      <c r="G905" s="4" t="s">
        <v>430</v>
      </c>
      <c r="H905" s="4" t="s">
        <v>431</v>
      </c>
      <c r="I905" s="7">
        <v>44128</v>
      </c>
      <c r="J905" s="7">
        <v>44158</v>
      </c>
      <c r="K905" s="8"/>
      <c r="L905" s="9">
        <f ca="1">+TODAY()-J905</f>
        <v>-2</v>
      </c>
      <c r="M905" s="10">
        <v>90</v>
      </c>
      <c r="N905" s="95"/>
      <c r="O905" s="10" t="str">
        <f>IF(N905="","Vacio",IF(M905=N905,"Igual","Diferente"))</f>
        <v>Vacio</v>
      </c>
      <c r="P905" s="10"/>
      <c r="Q905" s="95"/>
      <c r="R905" s="10" t="str">
        <f>IF(Q905="","Vacio",IF(P905=Q905,"Igual","Diferente"))</f>
        <v>Vacio</v>
      </c>
      <c r="S905" s="2">
        <f>+M905+P905/3.5</f>
        <v>90</v>
      </c>
      <c r="T905" s="2">
        <f ca="1">+IF(L905&gt;=0,IF(L905&lt;30,S905*1,IF(60&gt;L905,S905*2,IF(90&gt;L905,S905*3,IF(120&gt;L905,S905*4,IF(150&gt;L905,S905*5,IF(180&gt;L905,S905*6,IF(210&gt;L905,S905*7))))))),0)</f>
        <v>0</v>
      </c>
      <c r="U905" s="3">
        <f ca="1">+IF(L905&lt;0,0,IF(L905&lt;8,$A$1,IF(L905&lt;15,$B$1,IF(L905&lt;22,$C$1,IF(L905&lt;30,$D$1,IF(L905&lt;60,$H$1,IF(L905&lt;90,$I$1,IF(L905&lt;120,$J$1,IF(L905&lt;150,$K$1,IF(L905&lt;180,$L$1,IF(L905&lt;210,$E$1)))))))))))</f>
        <v>0</v>
      </c>
      <c r="V905" s="4"/>
      <c r="W905" s="11"/>
      <c r="X905" s="7"/>
      <c r="Y905" s="12" t="s">
        <v>471</v>
      </c>
      <c r="Z905" s="12"/>
      <c r="AA905" s="12"/>
      <c r="AB905" s="13"/>
      <c r="AC905" s="13"/>
      <c r="AD905" s="13"/>
      <c r="AE905" s="13"/>
      <c r="AF905" s="260">
        <f ca="1">+TODAY()-AE905</f>
        <v>44156</v>
      </c>
      <c r="AG905" s="13"/>
      <c r="AH905" s="13"/>
      <c r="AI905" s="7"/>
      <c r="AJ905" s="34"/>
      <c r="AK905" s="4" t="s">
        <v>65</v>
      </c>
      <c r="AL905" s="7"/>
      <c r="AM905" s="11">
        <v>1</v>
      </c>
      <c r="AN905" s="4" t="s">
        <v>58</v>
      </c>
      <c r="AO905" s="4"/>
      <c r="AP905" s="4" t="s">
        <v>306</v>
      </c>
      <c r="AQ905" s="4"/>
      <c r="AR905" s="4"/>
      <c r="AS905" s="4"/>
      <c r="AT905" s="4"/>
      <c r="AU905" s="4" t="s">
        <v>429</v>
      </c>
      <c r="AV905" s="8" t="s">
        <v>61</v>
      </c>
      <c r="AW905" s="28" t="s">
        <v>61</v>
      </c>
      <c r="AX905" s="10" t="str">
        <f>IF(AW905="","Vacio",IF(AV905=AW905,"Igual","Diferente"))</f>
        <v>Igual</v>
      </c>
      <c r="AY905" s="85"/>
      <c r="AZ905" s="85"/>
      <c r="BA905" s="6">
        <f ca="1">+IF(L905&gt;21,"Revisar",0)</f>
        <v>0</v>
      </c>
      <c r="BB905" s="19" t="s">
        <v>62</v>
      </c>
      <c r="BC905" s="19" t="s">
        <v>63</v>
      </c>
      <c r="BD905" s="26">
        <v>0</v>
      </c>
      <c r="BE905" s="26">
        <v>0</v>
      </c>
    </row>
    <row r="906" spans="1:57" x14ac:dyDescent="0.25">
      <c r="A906" s="26" t="str">
        <f>CONCATENATE(E906,"_",Y906)</f>
        <v>20505601808_PCR-LAP1540</v>
      </c>
      <c r="B906" s="26" t="str">
        <f>CONCATENATE(E906,"_",Z906)</f>
        <v>20505601808_</v>
      </c>
      <c r="C906" s="7">
        <v>44128</v>
      </c>
      <c r="D906" s="7">
        <v>44158</v>
      </c>
      <c r="E906" s="108">
        <v>20505601808</v>
      </c>
      <c r="F906" s="12" t="s">
        <v>474</v>
      </c>
      <c r="G906" s="4" t="s">
        <v>430</v>
      </c>
      <c r="H906" s="4" t="s">
        <v>431</v>
      </c>
      <c r="I906" s="7">
        <v>44128</v>
      </c>
      <c r="J906" s="7">
        <v>44158</v>
      </c>
      <c r="K906" s="8"/>
      <c r="L906" s="9">
        <f ca="1">+TODAY()-J906</f>
        <v>-2</v>
      </c>
      <c r="M906" s="10">
        <v>90</v>
      </c>
      <c r="N906" s="95"/>
      <c r="O906" s="10" t="str">
        <f>IF(N906="","Vacio",IF(M906=N906,"Igual","Diferente"))</f>
        <v>Vacio</v>
      </c>
      <c r="P906" s="10"/>
      <c r="Q906" s="95"/>
      <c r="R906" s="10" t="str">
        <f>IF(Q906="","Vacio",IF(P906=Q906,"Igual","Diferente"))</f>
        <v>Vacio</v>
      </c>
      <c r="S906" s="2">
        <f>+M906+P906/3.5</f>
        <v>90</v>
      </c>
      <c r="T906" s="2">
        <f ca="1">+IF(L906&gt;=0,IF(L906&lt;30,S906*1,IF(60&gt;L906,S906*2,IF(90&gt;L906,S906*3,IF(120&gt;L906,S906*4,IF(150&gt;L906,S906*5,IF(180&gt;L906,S906*6,IF(210&gt;L906,S906*7))))))),0)</f>
        <v>0</v>
      </c>
      <c r="U906" s="3">
        <f ca="1">+IF(L906&lt;0,0,IF(L906&lt;8,$A$1,IF(L906&lt;15,$B$1,IF(L906&lt;22,$C$1,IF(L906&lt;30,$D$1,IF(L906&lt;60,$H$1,IF(L906&lt;90,$I$1,IF(L906&lt;120,$J$1,IF(L906&lt;150,$K$1,IF(L906&lt;180,$L$1,IF(L906&lt;210,$E$1)))))))))))</f>
        <v>0</v>
      </c>
      <c r="V906" s="4" t="s">
        <v>472</v>
      </c>
      <c r="W906" s="11" t="s">
        <v>473</v>
      </c>
      <c r="X906" s="7">
        <v>43710</v>
      </c>
      <c r="Y906" s="12" t="s">
        <v>474</v>
      </c>
      <c r="Z906" s="12"/>
      <c r="AA906" s="12"/>
      <c r="AB906" s="13"/>
      <c r="AC906" s="13"/>
      <c r="AD906" s="13"/>
      <c r="AE906" s="13"/>
      <c r="AF906" s="260">
        <f ca="1">+TODAY()-AE906</f>
        <v>44156</v>
      </c>
      <c r="AG906" s="13"/>
      <c r="AH906" s="13"/>
      <c r="AI906" s="7"/>
      <c r="AJ906" s="34"/>
      <c r="AK906" s="4" t="s">
        <v>65</v>
      </c>
      <c r="AL906" s="7"/>
      <c r="AM906" s="11">
        <v>1</v>
      </c>
      <c r="AN906" s="4" t="s">
        <v>58</v>
      </c>
      <c r="AO906" s="4"/>
      <c r="AP906" s="4" t="s">
        <v>306</v>
      </c>
      <c r="AQ906" s="4"/>
      <c r="AR906" s="4"/>
      <c r="AS906" s="4"/>
      <c r="AT906" s="4"/>
      <c r="AU906" s="4" t="s">
        <v>429</v>
      </c>
      <c r="AV906" s="8" t="s">
        <v>61</v>
      </c>
      <c r="AW906" s="28" t="s">
        <v>61</v>
      </c>
      <c r="AX906" s="10" t="str">
        <f>IF(AW906="","Vacio",IF(AV906=AW906,"Igual","Diferente"))</f>
        <v>Igual</v>
      </c>
      <c r="AY906" s="85"/>
      <c r="AZ906" s="85"/>
      <c r="BA906" s="6">
        <f ca="1">+IF(L906&gt;21,"Revisar",0)</f>
        <v>0</v>
      </c>
      <c r="BB906" s="19" t="s">
        <v>62</v>
      </c>
      <c r="BC906" s="19" t="s">
        <v>63</v>
      </c>
      <c r="BD906" s="26">
        <v>0</v>
      </c>
      <c r="BE906" s="26">
        <v>0</v>
      </c>
    </row>
    <row r="907" spans="1:57" x14ac:dyDescent="0.25">
      <c r="A907" s="26" t="str">
        <f>CONCATENATE(E907,"_",Y907)</f>
        <v>20602985971_PCR-LAP1541</v>
      </c>
      <c r="B907" s="26" t="str">
        <f>CONCATENATE(E907,"_",Z907)</f>
        <v>20602985971_</v>
      </c>
      <c r="C907" s="16">
        <v>44117</v>
      </c>
      <c r="D907" s="16">
        <v>44147</v>
      </c>
      <c r="E907" s="108">
        <v>20602985971</v>
      </c>
      <c r="F907" s="12" t="s">
        <v>3203</v>
      </c>
      <c r="G907" s="15" t="s">
        <v>3054</v>
      </c>
      <c r="H907" s="15" t="s">
        <v>3055</v>
      </c>
      <c r="I907" s="16">
        <v>44117</v>
      </c>
      <c r="J907" s="16">
        <v>44147</v>
      </c>
      <c r="K907" s="8"/>
      <c r="L907" s="9">
        <f ca="1">+TODAY()-J907</f>
        <v>9</v>
      </c>
      <c r="M907" s="29">
        <v>100.5</v>
      </c>
      <c r="N907" s="90"/>
      <c r="O907" s="10" t="str">
        <f>IF(N907="","Vacio",IF(M907=N907,"Igual","Diferente"))</f>
        <v>Vacio</v>
      </c>
      <c r="P907" s="29"/>
      <c r="Q907" s="90"/>
      <c r="R907" s="10" t="str">
        <f>IF(Q907="","Vacio",IF(P907=Q907,"Igual","Diferente"))</f>
        <v>Vacio</v>
      </c>
      <c r="S907" s="2">
        <f>+M907+P907/3.5</f>
        <v>100.5</v>
      </c>
      <c r="T907" s="2">
        <f ca="1">+IF(L907&gt;=0,IF(L907&lt;30,S907*1,IF(60&gt;L907,S907*2,IF(90&gt;L907,S907*3,IF(120&gt;L907,S907*4,IF(150&gt;L907,S907*5,IF(180&gt;L907,S907*6,IF(210&gt;L907,S907*7))))))),0)</f>
        <v>100.5</v>
      </c>
      <c r="U907" s="3" t="str">
        <f ca="1">+IF(L907&lt;0,0,IF(L907&lt;8,$A$1,IF(L907&lt;15,$B$1,IF(L907&lt;22,$C$1,IF(L907&lt;30,$D$1,IF(L907&lt;60,$H$1,IF(L907&lt;90,$I$1,IF(L907&lt;120,$J$1,IF(L907&lt;150,$K$1,IF(L907&lt;180,$L$1,IF(L907&lt;210,$E$1)))))))))))</f>
        <v>CONCATENACIÓN LAPTOP ANTERIOR</v>
      </c>
      <c r="V907" s="4" t="s">
        <v>855</v>
      </c>
      <c r="W907" s="11" t="s">
        <v>3191</v>
      </c>
      <c r="X907" s="7">
        <v>43690</v>
      </c>
      <c r="Y907" s="12" t="s">
        <v>3203</v>
      </c>
      <c r="Z907" s="12"/>
      <c r="AA907" s="12"/>
      <c r="AB907" s="31"/>
      <c r="AC907" s="31"/>
      <c r="AD907" s="31"/>
      <c r="AE907" s="31"/>
      <c r="AF907" s="260">
        <f ca="1">+TODAY()-AE907</f>
        <v>44156</v>
      </c>
      <c r="AG907" s="31"/>
      <c r="AH907" s="31"/>
      <c r="AI907" s="16"/>
      <c r="AJ907" s="16"/>
      <c r="AK907" s="15" t="s">
        <v>65</v>
      </c>
      <c r="AL907" s="16"/>
      <c r="AM907" s="30">
        <v>1</v>
      </c>
      <c r="AN907" s="15" t="s">
        <v>58</v>
      </c>
      <c r="AO907" s="15"/>
      <c r="AP907" s="15" t="s">
        <v>66</v>
      </c>
      <c r="AQ907" s="15"/>
      <c r="AR907" s="15"/>
      <c r="AS907" s="15"/>
      <c r="AT907" s="15"/>
      <c r="AU907" s="4" t="s">
        <v>111</v>
      </c>
      <c r="AV907" s="28" t="s">
        <v>61</v>
      </c>
      <c r="AW907" s="8" t="s">
        <v>61</v>
      </c>
      <c r="AX907" s="10" t="str">
        <f>IF(AW907="","Vacio",IF(AV907=AW907,"Igual","Diferente"))</f>
        <v>Igual</v>
      </c>
      <c r="AY907" s="26"/>
      <c r="AZ907" s="26"/>
      <c r="BA907" s="6">
        <f ca="1">+IF(L907&gt;21,"Revisar",0)</f>
        <v>0</v>
      </c>
      <c r="BB907" s="26" t="s">
        <v>62</v>
      </c>
      <c r="BC907" s="85" t="s">
        <v>63</v>
      </c>
      <c r="BD907" s="26">
        <v>0</v>
      </c>
      <c r="BE907" s="26">
        <v>0</v>
      </c>
    </row>
    <row r="908" spans="1:57" x14ac:dyDescent="0.25">
      <c r="A908" s="26" t="str">
        <f>CONCATENATE(E908,"_",Y908)</f>
        <v>20517088227_PCR-LAP1542</v>
      </c>
      <c r="B908" s="26" t="str">
        <f>CONCATENATE(E908,"_",Z908)</f>
        <v>20517088227_</v>
      </c>
      <c r="C908" s="7">
        <v>44088</v>
      </c>
      <c r="D908" s="7">
        <v>44148</v>
      </c>
      <c r="E908" s="108">
        <v>20517088227</v>
      </c>
      <c r="F908" s="12" t="s">
        <v>4422</v>
      </c>
      <c r="G908" s="4" t="s">
        <v>4412</v>
      </c>
      <c r="H908" s="7" t="s">
        <v>4413</v>
      </c>
      <c r="I908" s="7">
        <v>44088</v>
      </c>
      <c r="J908" s="7">
        <v>44148</v>
      </c>
      <c r="K908" s="8"/>
      <c r="L908" s="9">
        <f ca="1">+TODAY()-J908</f>
        <v>8</v>
      </c>
      <c r="M908" s="10">
        <v>76</v>
      </c>
      <c r="N908" s="90"/>
      <c r="O908" s="10" t="str">
        <f>IF(N908="","Vacio",IF(M908=N908,"Igual","Diferente"))</f>
        <v>Vacio</v>
      </c>
      <c r="P908" s="10"/>
      <c r="Q908" s="90"/>
      <c r="R908" s="10" t="str">
        <f>IF(Q908="","Vacio",IF(P908=Q908,"Igual","Diferente"))</f>
        <v>Vacio</v>
      </c>
      <c r="S908" s="2">
        <f>+M908+P908/3.5</f>
        <v>76</v>
      </c>
      <c r="T908" s="2">
        <f ca="1">+IF(L908&gt;=0,IF(L908&lt;30,S908*1,IF(60&gt;L908,S908*2,IF(90&gt;L908,S908*3,IF(120&gt;L908,S908*4,IF(150&gt;L908,S908*5,IF(180&gt;L908,S908*6,IF(210&gt;L908,S908*7))))))),0)</f>
        <v>76</v>
      </c>
      <c r="U908" s="3" t="str">
        <f ca="1">+IF(L908&lt;0,0,IF(L908&lt;8,$A$1,IF(L908&lt;15,$B$1,IF(L908&lt;22,$C$1,IF(L908&lt;30,$D$1,IF(L908&lt;60,$H$1,IF(L908&lt;90,$I$1,IF(L908&lt;120,$J$1,IF(L908&lt;150,$K$1,IF(L908&lt;180,$L$1,IF(L908&lt;210,$E$1)))))))))))</f>
        <v>CONCATENACIÓN LAPTOP ANTERIOR</v>
      </c>
      <c r="V908" s="4" t="s">
        <v>4421</v>
      </c>
      <c r="W908" s="11" t="s">
        <v>4415</v>
      </c>
      <c r="X908" s="7">
        <v>44088</v>
      </c>
      <c r="Y908" s="12" t="s">
        <v>4422</v>
      </c>
      <c r="Z908" s="12"/>
      <c r="AA908" s="12"/>
      <c r="AB908" s="13"/>
      <c r="AC908" s="13"/>
      <c r="AD908" s="13"/>
      <c r="AE908" s="13"/>
      <c r="AF908" s="260">
        <f ca="1">+TODAY()-AE908</f>
        <v>44156</v>
      </c>
      <c r="AG908" s="13"/>
      <c r="AH908" s="13"/>
      <c r="AI908" s="7"/>
      <c r="AJ908" s="7"/>
      <c r="AK908" s="4"/>
      <c r="AL908" s="7"/>
      <c r="AM908" s="11">
        <v>1</v>
      </c>
      <c r="AN908" s="4" t="s">
        <v>58</v>
      </c>
      <c r="AO908" s="4"/>
      <c r="AP908" s="4" t="s">
        <v>66</v>
      </c>
      <c r="AQ908" s="4"/>
      <c r="AR908" s="4"/>
      <c r="AS908" s="4"/>
      <c r="AT908" s="4"/>
      <c r="AU908" s="123" t="s">
        <v>429</v>
      </c>
      <c r="AV908" s="8" t="s">
        <v>61</v>
      </c>
      <c r="AW908" s="8" t="s">
        <v>61</v>
      </c>
      <c r="AX908" s="10" t="str">
        <f>IF(AW908="","Vacio",IF(AV908=AW908,"Igual","Diferente"))</f>
        <v>Igual</v>
      </c>
      <c r="AY908" s="26"/>
      <c r="AZ908" s="26"/>
      <c r="BA908" s="6">
        <f ca="1">+IF(L908&gt;21,"Revisar",0)</f>
        <v>0</v>
      </c>
      <c r="BB908" s="26" t="s">
        <v>62</v>
      </c>
      <c r="BC908" s="85" t="s">
        <v>63</v>
      </c>
      <c r="BD908" s="26">
        <v>0</v>
      </c>
      <c r="BE908" s="26">
        <v>0</v>
      </c>
    </row>
    <row r="909" spans="1:57" x14ac:dyDescent="0.25">
      <c r="A909" s="26" t="str">
        <f>CONCATENATE(E909,"_",Y909)</f>
        <v>20602985971_PCR-LAP1544</v>
      </c>
      <c r="B909" s="26" t="str">
        <f>CONCATENATE(E909,"_",Z909)</f>
        <v>20602985971_</v>
      </c>
      <c r="C909" s="16">
        <v>44117</v>
      </c>
      <c r="D909" s="16">
        <v>44147</v>
      </c>
      <c r="E909" s="108">
        <v>20602985971</v>
      </c>
      <c r="F909" s="12" t="s">
        <v>3204</v>
      </c>
      <c r="G909" s="15" t="s">
        <v>3054</v>
      </c>
      <c r="H909" s="15" t="s">
        <v>3055</v>
      </c>
      <c r="I909" s="16">
        <v>44117</v>
      </c>
      <c r="J909" s="16">
        <v>44147</v>
      </c>
      <c r="K909" s="8"/>
      <c r="L909" s="9">
        <f ca="1">+TODAY()-J909</f>
        <v>9</v>
      </c>
      <c r="M909" s="29">
        <v>100.5</v>
      </c>
      <c r="N909" s="90"/>
      <c r="O909" s="10" t="str">
        <f>IF(N909="","Vacio",IF(M909=N909,"Igual","Diferente"))</f>
        <v>Vacio</v>
      </c>
      <c r="P909" s="29"/>
      <c r="Q909" s="90"/>
      <c r="R909" s="10" t="str">
        <f>IF(Q909="","Vacio",IF(P909=Q909,"Igual","Diferente"))</f>
        <v>Vacio</v>
      </c>
      <c r="S909" s="2">
        <f>+M909+P909/3.5</f>
        <v>100.5</v>
      </c>
      <c r="T909" s="2">
        <f ca="1">+IF(L909&gt;=0,IF(L909&lt;30,S909*1,IF(60&gt;L909,S909*2,IF(90&gt;L909,S909*3,IF(120&gt;L909,S909*4,IF(150&gt;L909,S909*5,IF(180&gt;L909,S909*6,IF(210&gt;L909,S909*7))))))),0)</f>
        <v>100.5</v>
      </c>
      <c r="U909" s="3" t="str">
        <f ca="1">+IF(L909&lt;0,0,IF(L909&lt;8,$A$1,IF(L909&lt;15,$B$1,IF(L909&lt;22,$C$1,IF(L909&lt;30,$D$1,IF(L909&lt;60,$H$1,IF(L909&lt;90,$I$1,IF(L909&lt;120,$J$1,IF(L909&lt;150,$K$1,IF(L909&lt;180,$L$1,IF(L909&lt;210,$E$1)))))))))))</f>
        <v>CONCATENACIÓN LAPTOP ANTERIOR</v>
      </c>
      <c r="V909" s="4" t="s">
        <v>855</v>
      </c>
      <c r="W909" s="11" t="s">
        <v>3191</v>
      </c>
      <c r="X909" s="7">
        <v>43690</v>
      </c>
      <c r="Y909" s="12" t="s">
        <v>3204</v>
      </c>
      <c r="Z909" s="12"/>
      <c r="AA909" s="12"/>
      <c r="AB909" s="31"/>
      <c r="AC909" s="31"/>
      <c r="AD909" s="31"/>
      <c r="AE909" s="31"/>
      <c r="AF909" s="260">
        <f ca="1">+TODAY()-AE909</f>
        <v>44156</v>
      </c>
      <c r="AG909" s="31"/>
      <c r="AH909" s="31"/>
      <c r="AI909" s="16"/>
      <c r="AJ909" s="16"/>
      <c r="AK909" s="15" t="s">
        <v>65</v>
      </c>
      <c r="AL909" s="16"/>
      <c r="AM909" s="30">
        <v>1</v>
      </c>
      <c r="AN909" s="15" t="s">
        <v>58</v>
      </c>
      <c r="AO909" s="15"/>
      <c r="AP909" s="15" t="s">
        <v>66</v>
      </c>
      <c r="AQ909" s="15"/>
      <c r="AR909" s="15"/>
      <c r="AS909" s="15"/>
      <c r="AT909" s="15"/>
      <c r="AU909" s="4" t="s">
        <v>111</v>
      </c>
      <c r="AV909" s="28" t="s">
        <v>61</v>
      </c>
      <c r="AW909" s="8" t="s">
        <v>61</v>
      </c>
      <c r="AX909" s="10" t="str">
        <f>IF(AW909="","Vacio",IF(AV909=AW909,"Igual","Diferente"))</f>
        <v>Igual</v>
      </c>
      <c r="AY909" s="26"/>
      <c r="AZ909" s="26"/>
      <c r="BA909" s="6">
        <f ca="1">+IF(L909&gt;21,"Revisar",0)</f>
        <v>0</v>
      </c>
      <c r="BB909" s="26" t="s">
        <v>62</v>
      </c>
      <c r="BC909" s="85" t="s">
        <v>63</v>
      </c>
      <c r="BD909" s="26">
        <v>0</v>
      </c>
      <c r="BE909" s="26">
        <v>0</v>
      </c>
    </row>
    <row r="910" spans="1:57" x14ac:dyDescent="0.25">
      <c r="A910" s="26" t="str">
        <f>CONCATENATE(E910,"_",Y910)</f>
        <v>20602985971_PCR-LAP1545</v>
      </c>
      <c r="B910" s="26" t="str">
        <f>CONCATENATE(E910,"_",Z910)</f>
        <v>20602985971_PCR-LAP1521</v>
      </c>
      <c r="C910" s="16">
        <v>44091</v>
      </c>
      <c r="D910" s="16">
        <v>44120</v>
      </c>
      <c r="E910" s="108">
        <v>20602985971</v>
      </c>
      <c r="F910" s="12" t="s">
        <v>3185</v>
      </c>
      <c r="G910" s="15" t="s">
        <v>3054</v>
      </c>
      <c r="H910" s="15" t="s">
        <v>3182</v>
      </c>
      <c r="I910" s="16">
        <v>44091</v>
      </c>
      <c r="J910" s="16">
        <v>44120</v>
      </c>
      <c r="K910" s="8"/>
      <c r="L910" s="9">
        <f ca="1">+TODAY()-J910</f>
        <v>36</v>
      </c>
      <c r="M910" s="29">
        <v>100.5</v>
      </c>
      <c r="N910" s="90"/>
      <c r="O910" s="10" t="str">
        <f>IF(N910="","Vacio",IF(M910=N910,"Igual","Diferente"))</f>
        <v>Vacio</v>
      </c>
      <c r="P910" s="29"/>
      <c r="Q910" s="90"/>
      <c r="R910" s="10" t="str">
        <f>IF(Q910="","Vacio",IF(P910=Q910,"Igual","Diferente"))</f>
        <v>Vacio</v>
      </c>
      <c r="S910" s="2">
        <f>+M910+P910/3.5</f>
        <v>100.5</v>
      </c>
      <c r="T910" s="2">
        <f ca="1">+IF(L910&gt;=0,IF(L910&lt;30,S910*1,IF(60&gt;L910,S910*2,IF(90&gt;L910,S910*3,IF(120&gt;L910,S910*4,IF(150&gt;L910,S910*5,IF(180&gt;L910,S910*6,IF(210&gt;L910,S910*7))))))),0)</f>
        <v>201</v>
      </c>
      <c r="U910" s="3" t="str">
        <f ca="1">+IF(L910&lt;0,0,IF(L910&lt;8,$A$1,IF(L910&lt;15,$B$1,IF(L910&lt;22,$C$1,IF(L910&lt;30,$D$1,IF(L910&lt;60,$H$1,IF(L910&lt;90,$I$1,IF(L910&lt;120,$J$1,IF(L910&lt;150,$K$1,IF(L910&lt;180,$L$1,IF(L910&lt;210,$E$1)))))))))))</f>
        <v>Factura</v>
      </c>
      <c r="V910" s="4" t="s">
        <v>3183</v>
      </c>
      <c r="W910" s="11" t="s">
        <v>3184</v>
      </c>
      <c r="X910" s="7">
        <v>43725</v>
      </c>
      <c r="Y910" s="12" t="s">
        <v>3185</v>
      </c>
      <c r="Z910" s="12" t="s">
        <v>2373</v>
      </c>
      <c r="AA910" s="12"/>
      <c r="AB910" s="12"/>
      <c r="AC910" s="31"/>
      <c r="AD910" s="31"/>
      <c r="AE910" s="31"/>
      <c r="AF910" s="260">
        <f ca="1">+TODAY()-AE910</f>
        <v>44156</v>
      </c>
      <c r="AG910" s="31"/>
      <c r="AH910" s="31"/>
      <c r="AI910" s="16"/>
      <c r="AJ910" s="16"/>
      <c r="AK910" s="15" t="s">
        <v>65</v>
      </c>
      <c r="AL910" s="16"/>
      <c r="AM910" s="30">
        <v>1</v>
      </c>
      <c r="AN910" s="15" t="s">
        <v>58</v>
      </c>
      <c r="AO910" s="15"/>
      <c r="AP910" s="15" t="s">
        <v>66</v>
      </c>
      <c r="AQ910" s="15"/>
      <c r="AR910" s="15"/>
      <c r="AS910" s="15"/>
      <c r="AT910" s="15"/>
      <c r="AU910" s="4" t="s">
        <v>111</v>
      </c>
      <c r="AV910" s="28" t="s">
        <v>61</v>
      </c>
      <c r="AW910" s="8" t="s">
        <v>61</v>
      </c>
      <c r="AX910" s="10" t="str">
        <f>IF(AW910="","Vacio",IF(AV910=AW910,"Igual","Diferente"))</f>
        <v>Igual</v>
      </c>
      <c r="AY910" s="26"/>
      <c r="AZ910" s="26"/>
      <c r="BA910" s="6" t="str">
        <f ca="1">+IF(L910&gt;21,"Revisar",0)</f>
        <v>Revisar</v>
      </c>
      <c r="BB910" s="26" t="s">
        <v>62</v>
      </c>
      <c r="BC910" s="85" t="s">
        <v>120</v>
      </c>
      <c r="BD910" s="26">
        <v>0</v>
      </c>
      <c r="BE910" s="26">
        <v>0</v>
      </c>
    </row>
    <row r="911" spans="1:57" x14ac:dyDescent="0.25">
      <c r="A911" s="26" t="str">
        <f>CONCATENATE(E911,"_",Y911)</f>
        <v>20602985971_PCR-LAP1546</v>
      </c>
      <c r="B911" s="26" t="str">
        <f>CONCATENATE(E911,"_",Z911)</f>
        <v>20602985971_</v>
      </c>
      <c r="C911" s="16">
        <v>44118</v>
      </c>
      <c r="D911" s="16">
        <v>44148</v>
      </c>
      <c r="E911" s="108">
        <v>20602985971</v>
      </c>
      <c r="F911" s="12" t="s">
        <v>3205</v>
      </c>
      <c r="G911" s="15" t="s">
        <v>3054</v>
      </c>
      <c r="H911" s="15" t="s">
        <v>3055</v>
      </c>
      <c r="I911" s="16">
        <v>44118</v>
      </c>
      <c r="J911" s="16">
        <v>44148</v>
      </c>
      <c r="K911" s="8"/>
      <c r="L911" s="9">
        <f ca="1">+TODAY()-J911</f>
        <v>8</v>
      </c>
      <c r="M911" s="29">
        <v>100.5</v>
      </c>
      <c r="N911" s="90"/>
      <c r="O911" s="10" t="str">
        <f>IF(N911="","Vacio",IF(M911=N911,"Igual","Diferente"))</f>
        <v>Vacio</v>
      </c>
      <c r="P911" s="29"/>
      <c r="Q911" s="90"/>
      <c r="R911" s="10" t="str">
        <f>IF(Q911="","Vacio",IF(P911=Q911,"Igual","Diferente"))</f>
        <v>Vacio</v>
      </c>
      <c r="S911" s="2">
        <f>+M911+P911/3.5</f>
        <v>100.5</v>
      </c>
      <c r="T911" s="2">
        <f ca="1">+IF(L911&gt;=0,IF(L911&lt;30,S911*1,IF(60&gt;L911,S911*2,IF(90&gt;L911,S911*3,IF(120&gt;L911,S911*4,IF(150&gt;L911,S911*5,IF(180&gt;L911,S911*6,IF(210&gt;L911,S911*7))))))),0)</f>
        <v>100.5</v>
      </c>
      <c r="U911" s="3" t="str">
        <f ca="1">+IF(L911&lt;0,0,IF(L911&lt;8,$A$1,IF(L911&lt;15,$B$1,IF(L911&lt;22,$C$1,IF(L911&lt;30,$D$1,IF(L911&lt;60,$H$1,IF(L911&lt;90,$I$1,IF(L911&lt;120,$J$1,IF(L911&lt;150,$K$1,IF(L911&lt;180,$L$1,IF(L911&lt;210,$E$1)))))))))))</f>
        <v>CONCATENACIÓN LAPTOP ANTERIOR</v>
      </c>
      <c r="V911" s="4" t="s">
        <v>855</v>
      </c>
      <c r="W911" s="11" t="s">
        <v>3191</v>
      </c>
      <c r="X911" s="7">
        <v>43690</v>
      </c>
      <c r="Y911" s="12" t="s">
        <v>3205</v>
      </c>
      <c r="Z911" s="12"/>
      <c r="AA911" s="12"/>
      <c r="AB911" s="31"/>
      <c r="AC911" s="31"/>
      <c r="AD911" s="31"/>
      <c r="AE911" s="31"/>
      <c r="AF911" s="260">
        <f ca="1">+TODAY()-AE911</f>
        <v>44156</v>
      </c>
      <c r="AG911" s="31"/>
      <c r="AH911" s="31"/>
      <c r="AI911" s="16"/>
      <c r="AJ911" s="16"/>
      <c r="AK911" s="15" t="s">
        <v>65</v>
      </c>
      <c r="AL911" s="16"/>
      <c r="AM911" s="30">
        <v>1</v>
      </c>
      <c r="AN911" s="15" t="s">
        <v>58</v>
      </c>
      <c r="AO911" s="15"/>
      <c r="AP911" s="15" t="s">
        <v>66</v>
      </c>
      <c r="AQ911" s="15"/>
      <c r="AR911" s="15"/>
      <c r="AS911" s="15"/>
      <c r="AT911" s="15"/>
      <c r="AU911" s="4" t="s">
        <v>111</v>
      </c>
      <c r="AV911" s="28" t="s">
        <v>61</v>
      </c>
      <c r="AW911" s="8" t="s">
        <v>61</v>
      </c>
      <c r="AX911" s="10" t="str">
        <f>IF(AW911="","Vacio",IF(AV911=AW911,"Igual","Diferente"))</f>
        <v>Igual</v>
      </c>
      <c r="AY911" s="26"/>
      <c r="AZ911" s="26"/>
      <c r="BA911" s="6">
        <f ca="1">+IF(L911&gt;21,"Revisar",0)</f>
        <v>0</v>
      </c>
      <c r="BB911" s="26" t="s">
        <v>62</v>
      </c>
      <c r="BC911" s="85" t="s">
        <v>63</v>
      </c>
      <c r="BD911" s="26">
        <v>0</v>
      </c>
      <c r="BE911" s="26">
        <v>0</v>
      </c>
    </row>
    <row r="912" spans="1:57" x14ac:dyDescent="0.25">
      <c r="A912" s="26" t="str">
        <f>CONCATENATE(E912,"_",Y912)</f>
        <v>20602985971_PCR-LAP1547</v>
      </c>
      <c r="B912" s="26" t="str">
        <f>CONCATENATE(E912,"_",Z912)</f>
        <v>20602985971_</v>
      </c>
      <c r="C912" s="16">
        <v>44117</v>
      </c>
      <c r="D912" s="16">
        <v>44147</v>
      </c>
      <c r="E912" s="108">
        <v>20602985971</v>
      </c>
      <c r="F912" s="12" t="s">
        <v>3206</v>
      </c>
      <c r="G912" s="15" t="s">
        <v>3054</v>
      </c>
      <c r="H912" s="15" t="s">
        <v>3055</v>
      </c>
      <c r="I912" s="16">
        <v>44117</v>
      </c>
      <c r="J912" s="16">
        <v>44147</v>
      </c>
      <c r="K912" s="8"/>
      <c r="L912" s="9">
        <f ca="1">+TODAY()-J912</f>
        <v>9</v>
      </c>
      <c r="M912" s="29">
        <v>100.5</v>
      </c>
      <c r="N912" s="90"/>
      <c r="O912" s="10" t="str">
        <f>IF(N912="","Vacio",IF(M912=N912,"Igual","Diferente"))</f>
        <v>Vacio</v>
      </c>
      <c r="P912" s="29"/>
      <c r="Q912" s="90"/>
      <c r="R912" s="10" t="str">
        <f>IF(Q912="","Vacio",IF(P912=Q912,"Igual","Diferente"))</f>
        <v>Vacio</v>
      </c>
      <c r="S912" s="2">
        <f>+M912+P912/3.5</f>
        <v>100.5</v>
      </c>
      <c r="T912" s="2">
        <f ca="1">+IF(L912&gt;=0,IF(L912&lt;30,S912*1,IF(60&gt;L912,S912*2,IF(90&gt;L912,S912*3,IF(120&gt;L912,S912*4,IF(150&gt;L912,S912*5,IF(180&gt;L912,S912*6,IF(210&gt;L912,S912*7))))))),0)</f>
        <v>100.5</v>
      </c>
      <c r="U912" s="3" t="str">
        <f ca="1">+IF(L912&lt;0,0,IF(L912&lt;8,$A$1,IF(L912&lt;15,$B$1,IF(L912&lt;22,$C$1,IF(L912&lt;30,$D$1,IF(L912&lt;60,$H$1,IF(L912&lt;90,$I$1,IF(L912&lt;120,$J$1,IF(L912&lt;150,$K$1,IF(L912&lt;180,$L$1,IF(L912&lt;210,$E$1)))))))))))</f>
        <v>CONCATENACIÓN LAPTOP ANTERIOR</v>
      </c>
      <c r="V912" s="4" t="s">
        <v>855</v>
      </c>
      <c r="W912" s="11" t="s">
        <v>3191</v>
      </c>
      <c r="X912" s="7">
        <v>43690</v>
      </c>
      <c r="Y912" s="12" t="s">
        <v>3206</v>
      </c>
      <c r="Z912" s="12"/>
      <c r="AA912" s="12"/>
      <c r="AB912" s="31"/>
      <c r="AC912" s="31"/>
      <c r="AD912" s="31"/>
      <c r="AE912" s="31"/>
      <c r="AF912" s="260">
        <f ca="1">+TODAY()-AE912</f>
        <v>44156</v>
      </c>
      <c r="AG912" s="31"/>
      <c r="AH912" s="31"/>
      <c r="AI912" s="16"/>
      <c r="AJ912" s="16"/>
      <c r="AK912" s="15" t="s">
        <v>65</v>
      </c>
      <c r="AL912" s="16"/>
      <c r="AM912" s="30">
        <v>1</v>
      </c>
      <c r="AN912" s="15" t="s">
        <v>58</v>
      </c>
      <c r="AO912" s="15"/>
      <c r="AP912" s="15" t="s">
        <v>66</v>
      </c>
      <c r="AQ912" s="15"/>
      <c r="AR912" s="15"/>
      <c r="AS912" s="15"/>
      <c r="AT912" s="15"/>
      <c r="AU912" s="4" t="s">
        <v>111</v>
      </c>
      <c r="AV912" s="28" t="s">
        <v>61</v>
      </c>
      <c r="AW912" s="8" t="s">
        <v>61</v>
      </c>
      <c r="AX912" s="10" t="str">
        <f>IF(AW912="","Vacio",IF(AV912=AW912,"Igual","Diferente"))</f>
        <v>Igual</v>
      </c>
      <c r="AY912" s="26"/>
      <c r="AZ912" s="26"/>
      <c r="BA912" s="6">
        <f ca="1">+IF(L912&gt;21,"Revisar",0)</f>
        <v>0</v>
      </c>
      <c r="BB912" s="26" t="s">
        <v>62</v>
      </c>
      <c r="BC912" s="85" t="s">
        <v>63</v>
      </c>
      <c r="BD912" s="26">
        <v>0</v>
      </c>
      <c r="BE912" s="26">
        <v>0</v>
      </c>
    </row>
    <row r="913" spans="1:57" x14ac:dyDescent="0.25">
      <c r="A913" s="26" t="str">
        <f>CONCATENATE(E913,"_",Y913)</f>
        <v>20602985971_PCR-LAP1548</v>
      </c>
      <c r="B913" s="26" t="str">
        <f>CONCATENATE(E913,"_",Z913)</f>
        <v>20602985971_</v>
      </c>
      <c r="C913" s="16">
        <v>44117</v>
      </c>
      <c r="D913" s="16">
        <v>44147</v>
      </c>
      <c r="E913" s="108">
        <v>20602985971</v>
      </c>
      <c r="F913" s="12" t="s">
        <v>3207</v>
      </c>
      <c r="G913" s="15" t="s">
        <v>3054</v>
      </c>
      <c r="H913" s="15" t="s">
        <v>3055</v>
      </c>
      <c r="I913" s="16">
        <v>44117</v>
      </c>
      <c r="J913" s="16">
        <v>44147</v>
      </c>
      <c r="K913" s="8"/>
      <c r="L913" s="9">
        <f ca="1">+TODAY()-J913</f>
        <v>9</v>
      </c>
      <c r="M913" s="29">
        <v>100.5</v>
      </c>
      <c r="N913" s="90"/>
      <c r="O913" s="10" t="str">
        <f>IF(N913="","Vacio",IF(M913=N913,"Igual","Diferente"))</f>
        <v>Vacio</v>
      </c>
      <c r="P913" s="29"/>
      <c r="Q913" s="90"/>
      <c r="R913" s="10" t="str">
        <f>IF(Q913="","Vacio",IF(P913=Q913,"Igual","Diferente"))</f>
        <v>Vacio</v>
      </c>
      <c r="S913" s="2">
        <f>+M913+P913/3.5</f>
        <v>100.5</v>
      </c>
      <c r="T913" s="2">
        <f ca="1">+IF(L913&gt;=0,IF(L913&lt;30,S913*1,IF(60&gt;L913,S913*2,IF(90&gt;L913,S913*3,IF(120&gt;L913,S913*4,IF(150&gt;L913,S913*5,IF(180&gt;L913,S913*6,IF(210&gt;L913,S913*7))))))),0)</f>
        <v>100.5</v>
      </c>
      <c r="U913" s="3" t="str">
        <f ca="1">+IF(L913&lt;0,0,IF(L913&lt;8,$A$1,IF(L913&lt;15,$B$1,IF(L913&lt;22,$C$1,IF(L913&lt;30,$D$1,IF(L913&lt;60,$H$1,IF(L913&lt;90,$I$1,IF(L913&lt;120,$J$1,IF(L913&lt;150,$K$1,IF(L913&lt;180,$L$1,IF(L913&lt;210,$E$1)))))))))))</f>
        <v>CONCATENACIÓN LAPTOP ANTERIOR</v>
      </c>
      <c r="V913" s="4" t="s">
        <v>855</v>
      </c>
      <c r="W913" s="11" t="s">
        <v>3191</v>
      </c>
      <c r="X913" s="7">
        <v>43690</v>
      </c>
      <c r="Y913" s="12" t="s">
        <v>3207</v>
      </c>
      <c r="Z913" s="12"/>
      <c r="AA913" s="12"/>
      <c r="AB913" s="31"/>
      <c r="AC913" s="31"/>
      <c r="AD913" s="31"/>
      <c r="AE913" s="31"/>
      <c r="AF913" s="260">
        <f ca="1">+TODAY()-AE913</f>
        <v>44156</v>
      </c>
      <c r="AG913" s="31"/>
      <c r="AH913" s="31"/>
      <c r="AI913" s="16"/>
      <c r="AJ913" s="16"/>
      <c r="AK913" s="15" t="s">
        <v>65</v>
      </c>
      <c r="AL913" s="16"/>
      <c r="AM913" s="30">
        <v>1</v>
      </c>
      <c r="AN913" s="15" t="s">
        <v>58</v>
      </c>
      <c r="AO913" s="15"/>
      <c r="AP913" s="15" t="s">
        <v>66</v>
      </c>
      <c r="AQ913" s="15"/>
      <c r="AR913" s="15"/>
      <c r="AS913" s="15"/>
      <c r="AT913" s="15"/>
      <c r="AU913" s="4" t="s">
        <v>111</v>
      </c>
      <c r="AV913" s="28" t="s">
        <v>61</v>
      </c>
      <c r="AW913" s="8" t="s">
        <v>61</v>
      </c>
      <c r="AX913" s="10" t="str">
        <f>IF(AW913="","Vacio",IF(AV913=AW913,"Igual","Diferente"))</f>
        <v>Igual</v>
      </c>
      <c r="AY913" s="26"/>
      <c r="AZ913" s="26"/>
      <c r="BA913" s="6">
        <f ca="1">+IF(L913&gt;21,"Revisar",0)</f>
        <v>0</v>
      </c>
      <c r="BB913" s="26" t="s">
        <v>62</v>
      </c>
      <c r="BC913" s="85" t="s">
        <v>63</v>
      </c>
      <c r="BD913" s="26">
        <v>0</v>
      </c>
      <c r="BE913" s="26">
        <v>0</v>
      </c>
    </row>
    <row r="914" spans="1:57" x14ac:dyDescent="0.25">
      <c r="A914" s="26" t="str">
        <f>CONCATENATE(E914,"_",Y914)</f>
        <v>20602985971_PCR-LAP1549</v>
      </c>
      <c r="B914" s="26" t="str">
        <f>CONCATENATE(E914,"_",Z914)</f>
        <v>20602985971_</v>
      </c>
      <c r="C914" s="16">
        <v>44117</v>
      </c>
      <c r="D914" s="16">
        <v>44147</v>
      </c>
      <c r="E914" s="108">
        <v>20602985971</v>
      </c>
      <c r="F914" s="12" t="s">
        <v>3208</v>
      </c>
      <c r="G914" s="15" t="s">
        <v>3054</v>
      </c>
      <c r="H914" s="15" t="s">
        <v>3055</v>
      </c>
      <c r="I914" s="16">
        <v>44117</v>
      </c>
      <c r="J914" s="16">
        <v>44147</v>
      </c>
      <c r="K914" s="8"/>
      <c r="L914" s="9">
        <f ca="1">+TODAY()-J914</f>
        <v>9</v>
      </c>
      <c r="M914" s="29">
        <v>100.5</v>
      </c>
      <c r="N914" s="90"/>
      <c r="O914" s="10" t="str">
        <f>IF(N914="","Vacio",IF(M914=N914,"Igual","Diferente"))</f>
        <v>Vacio</v>
      </c>
      <c r="P914" s="29"/>
      <c r="Q914" s="90"/>
      <c r="R914" s="10" t="str">
        <f>IF(Q914="","Vacio",IF(P914=Q914,"Igual","Diferente"))</f>
        <v>Vacio</v>
      </c>
      <c r="S914" s="2">
        <f>+M914+P914/3.5</f>
        <v>100.5</v>
      </c>
      <c r="T914" s="2">
        <f ca="1">+IF(L914&gt;=0,IF(L914&lt;30,S914*1,IF(60&gt;L914,S914*2,IF(90&gt;L914,S914*3,IF(120&gt;L914,S914*4,IF(150&gt;L914,S914*5,IF(180&gt;L914,S914*6,IF(210&gt;L914,S914*7))))))),0)</f>
        <v>100.5</v>
      </c>
      <c r="U914" s="3" t="str">
        <f ca="1">+IF(L914&lt;0,0,IF(L914&lt;8,$A$1,IF(L914&lt;15,$B$1,IF(L914&lt;22,$C$1,IF(L914&lt;30,$D$1,IF(L914&lt;60,$H$1,IF(L914&lt;90,$I$1,IF(L914&lt;120,$J$1,IF(L914&lt;150,$K$1,IF(L914&lt;180,$L$1,IF(L914&lt;210,$E$1)))))))))))</f>
        <v>CONCATENACIÓN LAPTOP ANTERIOR</v>
      </c>
      <c r="V914" s="4" t="s">
        <v>855</v>
      </c>
      <c r="W914" s="11" t="s">
        <v>3191</v>
      </c>
      <c r="X914" s="7">
        <v>43690</v>
      </c>
      <c r="Y914" s="12" t="s">
        <v>3208</v>
      </c>
      <c r="Z914" s="12"/>
      <c r="AA914" s="12"/>
      <c r="AB914" s="31"/>
      <c r="AC914" s="31"/>
      <c r="AD914" s="31"/>
      <c r="AE914" s="31"/>
      <c r="AF914" s="260">
        <f ca="1">+TODAY()-AE914</f>
        <v>44156</v>
      </c>
      <c r="AG914" s="31"/>
      <c r="AH914" s="31"/>
      <c r="AI914" s="16"/>
      <c r="AJ914" s="16"/>
      <c r="AK914" s="15" t="s">
        <v>65</v>
      </c>
      <c r="AL914" s="16"/>
      <c r="AM914" s="30">
        <v>1</v>
      </c>
      <c r="AN914" s="15" t="s">
        <v>58</v>
      </c>
      <c r="AO914" s="15"/>
      <c r="AP914" s="15" t="s">
        <v>66</v>
      </c>
      <c r="AQ914" s="15"/>
      <c r="AR914" s="15"/>
      <c r="AS914" s="15"/>
      <c r="AT914" s="15"/>
      <c r="AU914" s="4" t="s">
        <v>111</v>
      </c>
      <c r="AV914" s="28" t="s">
        <v>61</v>
      </c>
      <c r="AW914" s="8" t="s">
        <v>61</v>
      </c>
      <c r="AX914" s="10" t="str">
        <f>IF(AW914="","Vacio",IF(AV914=AW914,"Igual","Diferente"))</f>
        <v>Igual</v>
      </c>
      <c r="AY914" s="26"/>
      <c r="AZ914" s="26"/>
      <c r="BA914" s="6">
        <f ca="1">+IF(L914&gt;21,"Revisar",0)</f>
        <v>0</v>
      </c>
      <c r="BB914" s="26" t="s">
        <v>62</v>
      </c>
      <c r="BC914" s="85" t="s">
        <v>63</v>
      </c>
      <c r="BD914" s="26">
        <v>0</v>
      </c>
      <c r="BE914" s="26">
        <v>0</v>
      </c>
    </row>
    <row r="915" spans="1:57" x14ac:dyDescent="0.25">
      <c r="A915" s="26" t="str">
        <f>CONCATENATE(E915,"_",Y915)</f>
        <v>20602985971_PCR-LAP1550</v>
      </c>
      <c r="B915" s="26" t="str">
        <f>CONCATENATE(E915,"_",Z915)</f>
        <v>20602985971_</v>
      </c>
      <c r="C915" s="16">
        <v>44117</v>
      </c>
      <c r="D915" s="16">
        <v>44147</v>
      </c>
      <c r="E915" s="108">
        <v>20602985971</v>
      </c>
      <c r="F915" s="12" t="s">
        <v>3209</v>
      </c>
      <c r="G915" s="15" t="s">
        <v>3054</v>
      </c>
      <c r="H915" s="15" t="s">
        <v>3055</v>
      </c>
      <c r="I915" s="16">
        <v>44117</v>
      </c>
      <c r="J915" s="16">
        <v>44147</v>
      </c>
      <c r="K915" s="8"/>
      <c r="L915" s="9">
        <f ca="1">+TODAY()-J915</f>
        <v>9</v>
      </c>
      <c r="M915" s="29">
        <v>100.5</v>
      </c>
      <c r="N915" s="90"/>
      <c r="O915" s="10" t="str">
        <f>IF(N915="","Vacio",IF(M915=N915,"Igual","Diferente"))</f>
        <v>Vacio</v>
      </c>
      <c r="P915" s="29"/>
      <c r="Q915" s="90"/>
      <c r="R915" s="10" t="str">
        <f>IF(Q915="","Vacio",IF(P915=Q915,"Igual","Diferente"))</f>
        <v>Vacio</v>
      </c>
      <c r="S915" s="2">
        <f>+M915+P915/3.5</f>
        <v>100.5</v>
      </c>
      <c r="T915" s="2">
        <f ca="1">+IF(L915&gt;=0,IF(L915&lt;30,S915*1,IF(60&gt;L915,S915*2,IF(90&gt;L915,S915*3,IF(120&gt;L915,S915*4,IF(150&gt;L915,S915*5,IF(180&gt;L915,S915*6,IF(210&gt;L915,S915*7))))))),0)</f>
        <v>100.5</v>
      </c>
      <c r="U915" s="3" t="str">
        <f ca="1">+IF(L915&lt;0,0,IF(L915&lt;8,$A$1,IF(L915&lt;15,$B$1,IF(L915&lt;22,$C$1,IF(L915&lt;30,$D$1,IF(L915&lt;60,$H$1,IF(L915&lt;90,$I$1,IF(L915&lt;120,$J$1,IF(L915&lt;150,$K$1,IF(L915&lt;180,$L$1,IF(L915&lt;210,$E$1)))))))))))</f>
        <v>CONCATENACIÓN LAPTOP ANTERIOR</v>
      </c>
      <c r="V915" s="4" t="s">
        <v>855</v>
      </c>
      <c r="W915" s="11" t="s">
        <v>3191</v>
      </c>
      <c r="X915" s="7">
        <v>43690</v>
      </c>
      <c r="Y915" s="12" t="s">
        <v>3209</v>
      </c>
      <c r="Z915" s="12"/>
      <c r="AA915" s="12"/>
      <c r="AB915" s="31"/>
      <c r="AC915" s="31"/>
      <c r="AD915" s="31"/>
      <c r="AE915" s="31"/>
      <c r="AF915" s="260">
        <f ca="1">+TODAY()-AE915</f>
        <v>44156</v>
      </c>
      <c r="AG915" s="31"/>
      <c r="AH915" s="31"/>
      <c r="AI915" s="16"/>
      <c r="AJ915" s="16"/>
      <c r="AK915" s="15" t="s">
        <v>65</v>
      </c>
      <c r="AL915" s="16"/>
      <c r="AM915" s="30">
        <v>1</v>
      </c>
      <c r="AN915" s="15" t="s">
        <v>58</v>
      </c>
      <c r="AO915" s="15"/>
      <c r="AP915" s="15" t="s">
        <v>66</v>
      </c>
      <c r="AQ915" s="15"/>
      <c r="AR915" s="15"/>
      <c r="AS915" s="15"/>
      <c r="AT915" s="15"/>
      <c r="AU915" s="4" t="s">
        <v>111</v>
      </c>
      <c r="AV915" s="28" t="s">
        <v>61</v>
      </c>
      <c r="AW915" s="8" t="s">
        <v>61</v>
      </c>
      <c r="AX915" s="10" t="str">
        <f>IF(AW915="","Vacio",IF(AV915=AW915,"Igual","Diferente"))</f>
        <v>Igual</v>
      </c>
      <c r="AY915" s="26"/>
      <c r="AZ915" s="26"/>
      <c r="BA915" s="6">
        <f ca="1">+IF(L915&gt;21,"Revisar",0)</f>
        <v>0</v>
      </c>
      <c r="BB915" s="26" t="s">
        <v>62</v>
      </c>
      <c r="BC915" s="85" t="s">
        <v>63</v>
      </c>
      <c r="BD915" s="26">
        <v>0</v>
      </c>
      <c r="BE915" s="26">
        <v>0</v>
      </c>
    </row>
    <row r="916" spans="1:57" x14ac:dyDescent="0.25">
      <c r="A916" s="26" t="str">
        <f>CONCATENATE(E916,"_",Y916)</f>
        <v>20602985971_PCR-LAP19091001</v>
      </c>
      <c r="B916" s="26" t="str">
        <f>CONCATENATE(E916,"_",Z916)</f>
        <v>20602985971_</v>
      </c>
      <c r="C916" s="16">
        <v>44117</v>
      </c>
      <c r="D916" s="16">
        <v>44147</v>
      </c>
      <c r="E916" s="108">
        <v>20602985971</v>
      </c>
      <c r="F916" s="12" t="s">
        <v>3212</v>
      </c>
      <c r="G916" s="15" t="s">
        <v>3054</v>
      </c>
      <c r="H916" s="15" t="s">
        <v>3055</v>
      </c>
      <c r="I916" s="16">
        <v>44117</v>
      </c>
      <c r="J916" s="16">
        <v>44147</v>
      </c>
      <c r="K916" s="8"/>
      <c r="L916" s="9">
        <f ca="1">+TODAY()-J916</f>
        <v>9</v>
      </c>
      <c r="M916" s="29">
        <v>100.5</v>
      </c>
      <c r="N916" s="90"/>
      <c r="O916" s="10" t="str">
        <f>IF(N916="","Vacio",IF(M916=N916,"Igual","Diferente"))</f>
        <v>Vacio</v>
      </c>
      <c r="P916" s="29"/>
      <c r="Q916" s="90"/>
      <c r="R916" s="10" t="str">
        <f>IF(Q916="","Vacio",IF(P916=Q916,"Igual","Diferente"))</f>
        <v>Vacio</v>
      </c>
      <c r="S916" s="2">
        <f>+M916+P916/3.5</f>
        <v>100.5</v>
      </c>
      <c r="T916" s="2">
        <f ca="1">+IF(L916&gt;=0,IF(L916&lt;30,S916*1,IF(60&gt;L916,S916*2,IF(90&gt;L916,S916*3,IF(120&gt;L916,S916*4,IF(150&gt;L916,S916*5,IF(180&gt;L916,S916*6,IF(210&gt;L916,S916*7))))))),0)</f>
        <v>100.5</v>
      </c>
      <c r="U916" s="3" t="str">
        <f ca="1">+IF(L916&lt;0,0,IF(L916&lt;8,$A$1,IF(L916&lt;15,$B$1,IF(L916&lt;22,$C$1,IF(L916&lt;30,$D$1,IF(L916&lt;60,$H$1,IF(L916&lt;90,$I$1,IF(L916&lt;120,$J$1,IF(L916&lt;150,$K$1,IF(L916&lt;180,$L$1,IF(L916&lt;210,$E$1)))))))))))</f>
        <v>CONCATENACIÓN LAPTOP ANTERIOR</v>
      </c>
      <c r="V916" s="4" t="s">
        <v>3210</v>
      </c>
      <c r="W916" s="11" t="s">
        <v>3211</v>
      </c>
      <c r="X916" s="7">
        <v>43721</v>
      </c>
      <c r="Y916" s="12" t="s">
        <v>3212</v>
      </c>
      <c r="Z916" s="12"/>
      <c r="AA916" s="12"/>
      <c r="AB916" s="31"/>
      <c r="AC916" s="31"/>
      <c r="AD916" s="31"/>
      <c r="AE916" s="31"/>
      <c r="AF916" s="260">
        <f ca="1">+TODAY()-AE916</f>
        <v>44156</v>
      </c>
      <c r="AG916" s="31"/>
      <c r="AH916" s="31"/>
      <c r="AI916" s="16"/>
      <c r="AJ916" s="16"/>
      <c r="AK916" s="15" t="s">
        <v>65</v>
      </c>
      <c r="AL916" s="16"/>
      <c r="AM916" s="30">
        <v>1</v>
      </c>
      <c r="AN916" s="15" t="s">
        <v>58</v>
      </c>
      <c r="AO916" s="15"/>
      <c r="AP916" s="15" t="s">
        <v>66</v>
      </c>
      <c r="AQ916" s="15"/>
      <c r="AR916" s="15"/>
      <c r="AS916" s="15"/>
      <c r="AT916" s="15"/>
      <c r="AU916" s="4" t="s">
        <v>111</v>
      </c>
      <c r="AV916" s="28" t="s">
        <v>61</v>
      </c>
      <c r="AW916" s="8" t="s">
        <v>61</v>
      </c>
      <c r="AX916" s="10" t="str">
        <f>IF(AW916="","Vacio",IF(AV916=AW916,"Igual","Diferente"))</f>
        <v>Igual</v>
      </c>
      <c r="AY916" s="26"/>
      <c r="AZ916" s="26"/>
      <c r="BA916" s="6">
        <f ca="1">+IF(L916&gt;21,"Revisar",0)</f>
        <v>0</v>
      </c>
      <c r="BB916" s="26" t="s">
        <v>62</v>
      </c>
      <c r="BC916" s="85" t="s">
        <v>63</v>
      </c>
      <c r="BD916" s="26">
        <v>0</v>
      </c>
      <c r="BE916" s="26">
        <v>0</v>
      </c>
    </row>
    <row r="917" spans="1:57" x14ac:dyDescent="0.25">
      <c r="A917" s="26" t="str">
        <f>CONCATENATE(E917,"_",Y917)</f>
        <v>20104505784_PCR-LAP19091003</v>
      </c>
      <c r="B917" s="26" t="str">
        <f>CONCATENATE(E917,"_",Z917)</f>
        <v>20104505784_</v>
      </c>
      <c r="C917" s="7">
        <v>44109</v>
      </c>
      <c r="D917" s="7">
        <v>44139</v>
      </c>
      <c r="E917" s="108">
        <v>20104505784</v>
      </c>
      <c r="F917" s="12" t="s">
        <v>579</v>
      </c>
      <c r="G917" s="4" t="s">
        <v>560</v>
      </c>
      <c r="H917" s="4" t="s">
        <v>561</v>
      </c>
      <c r="I917" s="7">
        <v>44109</v>
      </c>
      <c r="J917" s="7">
        <v>44139</v>
      </c>
      <c r="K917" s="8"/>
      <c r="L917" s="9">
        <f ca="1">+TODAY()-J917</f>
        <v>17</v>
      </c>
      <c r="M917" s="10">
        <v>77</v>
      </c>
      <c r="N917" s="90"/>
      <c r="O917" s="10" t="str">
        <f>IF(N917="","Vacio",IF(M917=N917,"Igual","Diferente"))</f>
        <v>Vacio</v>
      </c>
      <c r="P917" s="10"/>
      <c r="Q917" s="90"/>
      <c r="R917" s="10" t="str">
        <f>IF(Q917="","Vacio",IF(P917=Q917,"Igual","Diferente"))</f>
        <v>Vacio</v>
      </c>
      <c r="S917" s="2">
        <f>+M917+P917/3.5</f>
        <v>77</v>
      </c>
      <c r="T917" s="2">
        <f ca="1">+IF(L917&gt;=0,IF(L917&lt;30,S917*1,IF(60&gt;L917,S917*2,IF(90&gt;L917,S917*3,IF(120&gt;L917,S917*4,IF(150&gt;L917,S917*5,IF(180&gt;L917,S917*6,IF(210&gt;L917,S917*7))))))),0)</f>
        <v>77</v>
      </c>
      <c r="U917" s="3" t="str">
        <f ca="1">+IF(L917&lt;0,0,IF(L917&lt;8,$A$1,IF(L917&lt;15,$B$1,IF(L917&lt;22,$C$1,IF(L917&lt;30,$D$1,IF(L917&lt;60,$H$1,IF(L917&lt;90,$I$1,IF(L917&lt;120,$J$1,IF(L917&lt;150,$K$1,IF(L917&lt;180,$L$1,IF(L917&lt;210,$E$1)))))))))))</f>
        <v>Fecha inicio Plazo Alquiler</v>
      </c>
      <c r="V917" s="4" t="s">
        <v>577</v>
      </c>
      <c r="W917" s="11" t="s">
        <v>578</v>
      </c>
      <c r="X917" s="7">
        <v>44078</v>
      </c>
      <c r="Y917" s="12" t="s">
        <v>579</v>
      </c>
      <c r="Z917" s="12"/>
      <c r="AA917" s="12"/>
      <c r="AB917" s="13"/>
      <c r="AC917" s="13"/>
      <c r="AD917" s="13"/>
      <c r="AE917" s="13"/>
      <c r="AF917" s="260">
        <f ca="1">+TODAY()-AE917</f>
        <v>44156</v>
      </c>
      <c r="AG917" s="13"/>
      <c r="AH917" s="13"/>
      <c r="AI917" s="7"/>
      <c r="AJ917" s="27"/>
      <c r="AK917" s="4"/>
      <c r="AL917" s="7"/>
      <c r="AM917" s="11">
        <v>1</v>
      </c>
      <c r="AN917" s="4" t="s">
        <v>58</v>
      </c>
      <c r="AO917" s="4"/>
      <c r="AP917" s="4" t="s">
        <v>306</v>
      </c>
      <c r="AQ917" s="4"/>
      <c r="AR917" s="4"/>
      <c r="AS917" s="4"/>
      <c r="AT917" s="4"/>
      <c r="AU917" s="4" t="s">
        <v>111</v>
      </c>
      <c r="AV917" s="8" t="s">
        <v>61</v>
      </c>
      <c r="AW917" s="8" t="s">
        <v>61</v>
      </c>
      <c r="AX917" s="10" t="str">
        <f>IF(AW917="","Vacio",IF(AV917=AW917,"Igual","Diferente"))</f>
        <v>Igual</v>
      </c>
      <c r="AY917" s="26"/>
      <c r="AZ917" s="26"/>
      <c r="BA917" s="6">
        <f ca="1">+IF(L917&gt;21,"Revisar",0)</f>
        <v>0</v>
      </c>
      <c r="BB917" s="26" t="s">
        <v>62</v>
      </c>
      <c r="BC917" s="85" t="s">
        <v>63</v>
      </c>
      <c r="BD917" s="26">
        <v>0</v>
      </c>
      <c r="BE917" s="26">
        <v>0</v>
      </c>
    </row>
    <row r="918" spans="1:57" x14ac:dyDescent="0.25">
      <c r="A918" s="26" t="str">
        <f>CONCATENATE(E918,"_",Y918)</f>
        <v>20100307902_PCR-LAP19091004</v>
      </c>
      <c r="B918" s="26" t="str">
        <f>CONCATENATE(E918,"_",Z918)</f>
        <v>20100307902_</v>
      </c>
      <c r="C918" s="16">
        <v>44105</v>
      </c>
      <c r="D918" s="16">
        <v>44135</v>
      </c>
      <c r="E918" s="108">
        <v>20100307902</v>
      </c>
      <c r="F918" s="17" t="s">
        <v>3357</v>
      </c>
      <c r="G918" s="15" t="s">
        <v>3310</v>
      </c>
      <c r="H918" s="16" t="s">
        <v>3311</v>
      </c>
      <c r="I918" s="16">
        <v>44105</v>
      </c>
      <c r="J918" s="16">
        <v>44135</v>
      </c>
      <c r="K918" s="28"/>
      <c r="L918" s="9">
        <f ca="1">+TODAY()-J918</f>
        <v>21</v>
      </c>
      <c r="M918" s="29">
        <v>55</v>
      </c>
      <c r="N918" s="90"/>
      <c r="O918" s="10" t="str">
        <f>IF(N918="","Vacio",IF(M918=N918,"Igual","Diferente"))</f>
        <v>Vacio</v>
      </c>
      <c r="P918" s="29"/>
      <c r="Q918" s="90"/>
      <c r="R918" s="10" t="str">
        <f>IF(Q918="","Vacio",IF(P918=Q918,"Igual","Diferente"))</f>
        <v>Vacio</v>
      </c>
      <c r="S918" s="2">
        <f>+M918+P918/3.5</f>
        <v>55</v>
      </c>
      <c r="T918" s="2">
        <f ca="1">+IF(L918&gt;=0,IF(L918&lt;30,S918*1,IF(60&gt;L918,S918*2,IF(90&gt;L918,S918*3,IF(120&gt;L918,S918*4,IF(150&gt;L918,S918*5,IF(180&gt;L918,S918*6,IF(210&gt;L918,S918*7))))))),0)</f>
        <v>55</v>
      </c>
      <c r="U918" s="3" t="str">
        <f ca="1">+IF(L918&lt;0,0,IF(L918&lt;8,$A$1,IF(L918&lt;15,$B$1,IF(L918&lt;22,$C$1,IF(L918&lt;30,$D$1,IF(L918&lt;60,$H$1,IF(L918&lt;90,$I$1,IF(L918&lt;120,$J$1,IF(L918&lt;150,$K$1,IF(L918&lt;180,$L$1,IF(L918&lt;210,$E$1)))))))))))</f>
        <v>Fecha inicio Plazo Alquiler</v>
      </c>
      <c r="V918" s="4" t="s">
        <v>1715</v>
      </c>
      <c r="W918" s="11" t="s">
        <v>3313</v>
      </c>
      <c r="X918" s="7">
        <v>43165</v>
      </c>
      <c r="Y918" s="17" t="s">
        <v>3357</v>
      </c>
      <c r="Z918" s="17"/>
      <c r="AA918" s="17"/>
      <c r="AB918" s="31"/>
      <c r="AC918" s="31"/>
      <c r="AD918" s="31"/>
      <c r="AE918" s="31"/>
      <c r="AF918" s="260">
        <f ca="1">+TODAY()-AE918</f>
        <v>44156</v>
      </c>
      <c r="AG918" s="31"/>
      <c r="AH918" s="31"/>
      <c r="AI918" s="16"/>
      <c r="AJ918" s="16"/>
      <c r="AK918" s="15" t="s">
        <v>65</v>
      </c>
      <c r="AL918" s="16"/>
      <c r="AM918" s="30">
        <v>1</v>
      </c>
      <c r="AN918" s="15" t="s">
        <v>58</v>
      </c>
      <c r="AO918" s="15"/>
      <c r="AP918" s="15" t="s">
        <v>306</v>
      </c>
      <c r="AQ918" s="15"/>
      <c r="AR918" s="15"/>
      <c r="AS918" s="15"/>
      <c r="AT918" s="15"/>
      <c r="AU918" s="4" t="s">
        <v>150</v>
      </c>
      <c r="AV918" s="28" t="s">
        <v>61</v>
      </c>
      <c r="AW918" s="8" t="s">
        <v>61</v>
      </c>
      <c r="AX918" s="10" t="str">
        <f>IF(AW918="","Vacio",IF(AV918=AW918,"Igual","Diferente"))</f>
        <v>Igual</v>
      </c>
      <c r="AY918" s="26"/>
      <c r="AZ918" s="26"/>
      <c r="BA918" s="6">
        <f ca="1">+IF(L918&gt;21,"Revisar",0)</f>
        <v>0</v>
      </c>
      <c r="BB918" s="26" t="s">
        <v>62</v>
      </c>
      <c r="BC918" s="85" t="s">
        <v>63</v>
      </c>
      <c r="BD918" s="26">
        <v>0</v>
      </c>
      <c r="BE918" s="26">
        <v>0</v>
      </c>
    </row>
    <row r="919" spans="1:57" x14ac:dyDescent="0.25">
      <c r="A919" s="26" t="str">
        <f>CONCATENATE(E919,"_",Y919)</f>
        <v>20417378911_PCR-LAP19091005</v>
      </c>
      <c r="B919" s="26" t="str">
        <f>CONCATENATE(E919,"_",Z919)</f>
        <v>20417378911_</v>
      </c>
      <c r="C919" s="7">
        <v>44105</v>
      </c>
      <c r="D919" s="7">
        <v>44135</v>
      </c>
      <c r="E919" s="108">
        <v>20417378911</v>
      </c>
      <c r="F919" s="12" t="s">
        <v>1729</v>
      </c>
      <c r="G919" s="4" t="s">
        <v>1700</v>
      </c>
      <c r="H919" s="4" t="s">
        <v>1701</v>
      </c>
      <c r="I919" s="7">
        <v>44105</v>
      </c>
      <c r="J919" s="7">
        <v>44135</v>
      </c>
      <c r="K919" s="8">
        <v>4531486926</v>
      </c>
      <c r="L919" s="9">
        <f ca="1">+TODAY()-J919</f>
        <v>21</v>
      </c>
      <c r="M919" s="10">
        <v>65</v>
      </c>
      <c r="N919" s="90"/>
      <c r="O919" s="10" t="str">
        <f>IF(N919="","Vacio",IF(M919=N919,"Igual","Diferente"))</f>
        <v>Vacio</v>
      </c>
      <c r="P919" s="10"/>
      <c r="Q919" s="90"/>
      <c r="R919" s="10" t="str">
        <f>IF(Q919="","Vacio",IF(P919=Q919,"Igual","Diferente"))</f>
        <v>Vacio</v>
      </c>
      <c r="S919" s="2">
        <f>+M919+P919/3.5</f>
        <v>65</v>
      </c>
      <c r="T919" s="2">
        <f ca="1">+IF(L919&gt;=0,IF(L919&lt;30,S919*1,IF(60&gt;L919,S919*2,IF(90&gt;L919,S919*3,IF(120&gt;L919,S919*4,IF(150&gt;L919,S919*5,IF(180&gt;L919,S919*6,IF(210&gt;L919,S919*7))))))),0)</f>
        <v>65</v>
      </c>
      <c r="U919" s="3" t="str">
        <f ca="1">+IF(L919&lt;0,0,IF(L919&lt;8,$A$1,IF(L919&lt;15,$B$1,IF(L919&lt;22,$C$1,IF(L919&lt;30,$D$1,IF(L919&lt;60,$H$1,IF(L919&lt;90,$I$1,IF(L919&lt;120,$J$1,IF(L919&lt;150,$K$1,IF(L919&lt;180,$L$1,IF(L919&lt;210,$E$1)))))))))))</f>
        <v>Fecha inicio Plazo Alquiler</v>
      </c>
      <c r="V919" s="4" t="s">
        <v>1702</v>
      </c>
      <c r="W919" s="11" t="s">
        <v>1703</v>
      </c>
      <c r="X919" s="44">
        <v>43738</v>
      </c>
      <c r="Y919" s="12" t="s">
        <v>1729</v>
      </c>
      <c r="Z919" s="12"/>
      <c r="AA919" s="12"/>
      <c r="AB919" s="13"/>
      <c r="AC919" s="13"/>
      <c r="AD919" s="13"/>
      <c r="AE919" s="13"/>
      <c r="AF919" s="260">
        <f ca="1">+TODAY()-AE919</f>
        <v>44156</v>
      </c>
      <c r="AG919" s="13"/>
      <c r="AH919" s="13"/>
      <c r="AI919" s="7"/>
      <c r="AJ919" s="7"/>
      <c r="AK919" s="4" t="s">
        <v>65</v>
      </c>
      <c r="AL919" s="7"/>
      <c r="AM919" s="11">
        <v>1</v>
      </c>
      <c r="AN919" s="4" t="s">
        <v>58</v>
      </c>
      <c r="AO919" s="4"/>
      <c r="AP919" s="4" t="s">
        <v>1705</v>
      </c>
      <c r="AQ919" s="4"/>
      <c r="AR919" s="4"/>
      <c r="AS919" s="4"/>
      <c r="AT919" s="4"/>
      <c r="AU919" s="4" t="s">
        <v>150</v>
      </c>
      <c r="AV919" s="8" t="s">
        <v>61</v>
      </c>
      <c r="AW919" s="8" t="s">
        <v>61</v>
      </c>
      <c r="AX919" s="10" t="str">
        <f>IF(AW919="","Vacio",IF(AV919=AW919,"Igual","Diferente"))</f>
        <v>Igual</v>
      </c>
      <c r="AY919" s="26"/>
      <c r="AZ919" s="26"/>
      <c r="BA919" s="6">
        <f ca="1">+IF(L919&gt;21,"Revisar",0)</f>
        <v>0</v>
      </c>
      <c r="BB919" s="26" t="s">
        <v>62</v>
      </c>
      <c r="BC919" s="85" t="s">
        <v>63</v>
      </c>
      <c r="BD919" s="26">
        <v>0</v>
      </c>
      <c r="BE919" s="26">
        <v>0</v>
      </c>
    </row>
    <row r="920" spans="1:57" x14ac:dyDescent="0.25">
      <c r="A920" s="26" t="str">
        <f>CONCATENATE(E920,"_",Y920)</f>
        <v>20100307902_PCR-LAP19091006</v>
      </c>
      <c r="B920" s="26" t="str">
        <f>CONCATENATE(E920,"_",Z920)</f>
        <v>20100307902_</v>
      </c>
      <c r="C920" s="16">
        <v>44105</v>
      </c>
      <c r="D920" s="16">
        <v>44135</v>
      </c>
      <c r="E920" s="108">
        <v>20100307902</v>
      </c>
      <c r="F920" s="17" t="s">
        <v>3358</v>
      </c>
      <c r="G920" s="15" t="s">
        <v>3310</v>
      </c>
      <c r="H920" s="16" t="s">
        <v>3311</v>
      </c>
      <c r="I920" s="16">
        <v>44105</v>
      </c>
      <c r="J920" s="16">
        <v>44135</v>
      </c>
      <c r="K920" s="28"/>
      <c r="L920" s="9">
        <f ca="1">+TODAY()-J920</f>
        <v>21</v>
      </c>
      <c r="M920" s="29">
        <v>55</v>
      </c>
      <c r="N920" s="90"/>
      <c r="O920" s="10" t="str">
        <f>IF(N920="","Vacio",IF(M920=N920,"Igual","Diferente"))</f>
        <v>Vacio</v>
      </c>
      <c r="P920" s="29"/>
      <c r="Q920" s="90"/>
      <c r="R920" s="10" t="str">
        <f>IF(Q920="","Vacio",IF(P920=Q920,"Igual","Diferente"))</f>
        <v>Vacio</v>
      </c>
      <c r="S920" s="2">
        <f>+M920+P920/3.5</f>
        <v>55</v>
      </c>
      <c r="T920" s="2">
        <f ca="1">+IF(L920&gt;=0,IF(L920&lt;30,S920*1,IF(60&gt;L920,S920*2,IF(90&gt;L920,S920*3,IF(120&gt;L920,S920*4,IF(150&gt;L920,S920*5,IF(180&gt;L920,S920*6,IF(210&gt;L920,S920*7))))))),0)</f>
        <v>55</v>
      </c>
      <c r="U920" s="3" t="str">
        <f ca="1">+IF(L920&lt;0,0,IF(L920&lt;8,$A$1,IF(L920&lt;15,$B$1,IF(L920&lt;22,$C$1,IF(L920&lt;30,$D$1,IF(L920&lt;60,$H$1,IF(L920&lt;90,$I$1,IF(L920&lt;120,$J$1,IF(L920&lt;150,$K$1,IF(L920&lt;180,$L$1,IF(L920&lt;210,$E$1)))))))))))</f>
        <v>Fecha inicio Plazo Alquiler</v>
      </c>
      <c r="V920" s="4" t="s">
        <v>1715</v>
      </c>
      <c r="W920" s="11" t="s">
        <v>3313</v>
      </c>
      <c r="X920" s="7">
        <v>43165</v>
      </c>
      <c r="Y920" s="17" t="s">
        <v>3358</v>
      </c>
      <c r="Z920" s="17"/>
      <c r="AA920" s="17"/>
      <c r="AB920" s="31"/>
      <c r="AC920" s="31"/>
      <c r="AD920" s="31"/>
      <c r="AE920" s="31"/>
      <c r="AF920" s="260">
        <f ca="1">+TODAY()-AE920</f>
        <v>44156</v>
      </c>
      <c r="AG920" s="31"/>
      <c r="AH920" s="31"/>
      <c r="AI920" s="16"/>
      <c r="AJ920" s="16"/>
      <c r="AK920" s="15" t="s">
        <v>65</v>
      </c>
      <c r="AL920" s="16"/>
      <c r="AM920" s="30">
        <v>1</v>
      </c>
      <c r="AN920" s="15" t="s">
        <v>58</v>
      </c>
      <c r="AO920" s="15"/>
      <c r="AP920" s="15" t="s">
        <v>306</v>
      </c>
      <c r="AQ920" s="15"/>
      <c r="AR920" s="15"/>
      <c r="AS920" s="15"/>
      <c r="AT920" s="15"/>
      <c r="AU920" s="4" t="s">
        <v>150</v>
      </c>
      <c r="AV920" s="28" t="s">
        <v>61</v>
      </c>
      <c r="AW920" s="8" t="s">
        <v>61</v>
      </c>
      <c r="AX920" s="10" t="str">
        <f>IF(AW920="","Vacio",IF(AV920=AW920,"Igual","Diferente"))</f>
        <v>Igual</v>
      </c>
      <c r="AY920" s="26"/>
      <c r="AZ920" s="26"/>
      <c r="BA920" s="6">
        <f ca="1">+IF(L920&gt;21,"Revisar",0)</f>
        <v>0</v>
      </c>
      <c r="BB920" s="26" t="s">
        <v>62</v>
      </c>
      <c r="BC920" s="85" t="s">
        <v>63</v>
      </c>
      <c r="BD920" s="26">
        <v>0</v>
      </c>
      <c r="BE920" s="26">
        <v>0</v>
      </c>
    </row>
    <row r="921" spans="1:57" x14ac:dyDescent="0.25">
      <c r="A921" s="26" t="str">
        <f>CONCATENATE(E921,"_",Y921)</f>
        <v>20417378911_PCR-LAP19091008</v>
      </c>
      <c r="B921" s="26" t="str">
        <f>CONCATENATE(E921,"_",Z921)</f>
        <v>20417378911_</v>
      </c>
      <c r="C921" s="7">
        <v>44105</v>
      </c>
      <c r="D921" s="7">
        <v>44135</v>
      </c>
      <c r="E921" s="108">
        <v>20417378911</v>
      </c>
      <c r="F921" s="12" t="s">
        <v>1730</v>
      </c>
      <c r="G921" s="4" t="s">
        <v>1700</v>
      </c>
      <c r="H921" s="4" t="s">
        <v>1701</v>
      </c>
      <c r="I921" s="7">
        <v>44105</v>
      </c>
      <c r="J921" s="7">
        <v>44135</v>
      </c>
      <c r="K921" s="8">
        <v>4531486926</v>
      </c>
      <c r="L921" s="9">
        <f ca="1">+TODAY()-J921</f>
        <v>21</v>
      </c>
      <c r="M921" s="10">
        <v>65</v>
      </c>
      <c r="N921" s="90"/>
      <c r="O921" s="10" t="str">
        <f>IF(N921="","Vacio",IF(M921=N921,"Igual","Diferente"))</f>
        <v>Vacio</v>
      </c>
      <c r="P921" s="10"/>
      <c r="Q921" s="90"/>
      <c r="R921" s="10" t="str">
        <f>IF(Q921="","Vacio",IF(P921=Q921,"Igual","Diferente"))</f>
        <v>Vacio</v>
      </c>
      <c r="S921" s="2">
        <f>+M921+P921/3.5</f>
        <v>65</v>
      </c>
      <c r="T921" s="2">
        <f ca="1">+IF(L921&gt;=0,IF(L921&lt;30,S921*1,IF(60&gt;L921,S921*2,IF(90&gt;L921,S921*3,IF(120&gt;L921,S921*4,IF(150&gt;L921,S921*5,IF(180&gt;L921,S921*6,IF(210&gt;L921,S921*7))))))),0)</f>
        <v>65</v>
      </c>
      <c r="U921" s="3" t="str">
        <f ca="1">+IF(L921&lt;0,0,IF(L921&lt;8,$A$1,IF(L921&lt;15,$B$1,IF(L921&lt;22,$C$1,IF(L921&lt;30,$D$1,IF(L921&lt;60,$H$1,IF(L921&lt;90,$I$1,IF(L921&lt;120,$J$1,IF(L921&lt;150,$K$1,IF(L921&lt;180,$L$1,IF(L921&lt;210,$E$1)))))))))))</f>
        <v>Fecha inicio Plazo Alquiler</v>
      </c>
      <c r="V921" s="4" t="s">
        <v>1702</v>
      </c>
      <c r="W921" s="11" t="s">
        <v>1703</v>
      </c>
      <c r="X921" s="44">
        <v>43738</v>
      </c>
      <c r="Y921" s="12" t="s">
        <v>1730</v>
      </c>
      <c r="Z921" s="12"/>
      <c r="AA921" s="12"/>
      <c r="AB921" s="13"/>
      <c r="AC921" s="13"/>
      <c r="AD921" s="13"/>
      <c r="AE921" s="13"/>
      <c r="AF921" s="260">
        <f ca="1">+TODAY()-AE921</f>
        <v>44156</v>
      </c>
      <c r="AG921" s="13"/>
      <c r="AH921" s="13"/>
      <c r="AI921" s="7"/>
      <c r="AJ921" s="7"/>
      <c r="AK921" s="4" t="s">
        <v>65</v>
      </c>
      <c r="AL921" s="7"/>
      <c r="AM921" s="11">
        <v>1</v>
      </c>
      <c r="AN921" s="4" t="s">
        <v>58</v>
      </c>
      <c r="AO921" s="4"/>
      <c r="AP921" s="4" t="s">
        <v>73</v>
      </c>
      <c r="AQ921" s="4"/>
      <c r="AR921" s="4"/>
      <c r="AS921" s="4"/>
      <c r="AT921" s="4"/>
      <c r="AU921" s="4" t="s">
        <v>150</v>
      </c>
      <c r="AV921" s="8" t="s">
        <v>61</v>
      </c>
      <c r="AW921" s="8" t="s">
        <v>61</v>
      </c>
      <c r="AX921" s="10" t="str">
        <f>IF(AW921="","Vacio",IF(AV921=AW921,"Igual","Diferente"))</f>
        <v>Igual</v>
      </c>
      <c r="AY921" s="26"/>
      <c r="AZ921" s="111"/>
      <c r="BA921" s="6">
        <f ca="1">+IF(L921&gt;21,"Revisar",0)</f>
        <v>0</v>
      </c>
      <c r="BB921" s="111" t="s">
        <v>62</v>
      </c>
      <c r="BC921" s="85" t="s">
        <v>63</v>
      </c>
      <c r="BD921" s="26">
        <v>0</v>
      </c>
      <c r="BE921" s="26">
        <v>0</v>
      </c>
    </row>
    <row r="922" spans="1:57" x14ac:dyDescent="0.25">
      <c r="A922" s="26" t="str">
        <f>CONCATENATE(E922,"_",Y922)</f>
        <v>20417573705_PCR-LAP19091009</v>
      </c>
      <c r="B922" s="26" t="str">
        <f>CONCATENATE(E922,"_",Z922)</f>
        <v>20417573705_</v>
      </c>
      <c r="C922" s="7">
        <v>44105</v>
      </c>
      <c r="D922" s="7">
        <v>44135</v>
      </c>
      <c r="E922" s="108">
        <v>20417573705</v>
      </c>
      <c r="F922" s="12" t="s">
        <v>4095</v>
      </c>
      <c r="G922" s="4" t="s">
        <v>4026</v>
      </c>
      <c r="H922" s="21" t="s">
        <v>11348</v>
      </c>
      <c r="I922" s="7">
        <v>44105</v>
      </c>
      <c r="J922" s="7">
        <v>44135</v>
      </c>
      <c r="K922" s="8"/>
      <c r="L922" s="9">
        <f ca="1">+TODAY()-J922</f>
        <v>21</v>
      </c>
      <c r="M922" s="10">
        <v>70</v>
      </c>
      <c r="N922" s="94"/>
      <c r="O922" s="10" t="str">
        <f>IF(N922="","Vacio",IF(M922=N922,"Igual","Diferente"))</f>
        <v>Vacio</v>
      </c>
      <c r="P922" s="10"/>
      <c r="Q922" s="94"/>
      <c r="R922" s="10" t="str">
        <f>IF(Q922="","Vacio",IF(P922=Q922,"Igual","Diferente"))</f>
        <v>Vacio</v>
      </c>
      <c r="S922" s="2">
        <f>+M922+P922/3.5</f>
        <v>70</v>
      </c>
      <c r="T922" s="2">
        <f ca="1">+IF(L922&gt;=0,IF(L922&lt;30,S922*1,IF(60&gt;L922,S922*2,IF(90&gt;L922,S922*3,IF(120&gt;L922,S922*4,IF(150&gt;L922,S922*5,IF(180&gt;L922,S922*6,IF(210&gt;L922,S922*7))))))),0)</f>
        <v>70</v>
      </c>
      <c r="U922" s="3" t="str">
        <f ca="1">+IF(L922&lt;0,0,IF(L922&lt;8,$A$1,IF(L922&lt;15,$B$1,IF(L922&lt;22,$C$1,IF(L922&lt;30,$D$1,IF(L922&lt;60,$H$1,IF(L922&lt;90,$I$1,IF(L922&lt;120,$J$1,IF(L922&lt;150,$K$1,IF(L922&lt;180,$L$1,IF(L922&lt;210,$E$1)))))))))))</f>
        <v>Fecha inicio Plazo Alquiler</v>
      </c>
      <c r="V922" s="4" t="s">
        <v>787</v>
      </c>
      <c r="W922" s="11" t="s">
        <v>4094</v>
      </c>
      <c r="X922" s="7">
        <v>43851</v>
      </c>
      <c r="Y922" s="12" t="s">
        <v>4095</v>
      </c>
      <c r="Z922" s="12"/>
      <c r="AA922" s="12"/>
      <c r="AB922" s="13"/>
      <c r="AC922" s="13"/>
      <c r="AD922" s="13"/>
      <c r="AE922" s="13"/>
      <c r="AF922" s="260">
        <f ca="1">+TODAY()-AE922</f>
        <v>44156</v>
      </c>
      <c r="AG922" s="13"/>
      <c r="AH922" s="13"/>
      <c r="AI922" s="7"/>
      <c r="AJ922" s="7"/>
      <c r="AK922" s="4"/>
      <c r="AL922" s="7"/>
      <c r="AM922" s="11">
        <v>1</v>
      </c>
      <c r="AN922" s="4" t="s">
        <v>58</v>
      </c>
      <c r="AO922" s="4"/>
      <c r="AP922" s="4" t="s">
        <v>66</v>
      </c>
      <c r="AQ922" s="4"/>
      <c r="AR922" s="4"/>
      <c r="AS922" s="4"/>
      <c r="AT922" s="4"/>
      <c r="AU922" s="4" t="s">
        <v>150</v>
      </c>
      <c r="AV922" s="8" t="s">
        <v>61</v>
      </c>
      <c r="AW922" s="8" t="s">
        <v>61</v>
      </c>
      <c r="AX922" s="10" t="str">
        <f>IF(AW922="","Vacio",IF(AV922=AW922,"Igual","Diferente"))</f>
        <v>Igual</v>
      </c>
      <c r="AY922" s="85"/>
      <c r="AZ922" s="85"/>
      <c r="BA922" s="6">
        <f ca="1">+IF(L922&gt;21,"Revisar",0)</f>
        <v>0</v>
      </c>
      <c r="BB922" s="85" t="s">
        <v>62</v>
      </c>
      <c r="BC922" s="85" t="s">
        <v>63</v>
      </c>
      <c r="BD922" s="26">
        <v>0</v>
      </c>
      <c r="BE922" s="26">
        <v>0</v>
      </c>
    </row>
    <row r="923" spans="1:57" x14ac:dyDescent="0.25">
      <c r="A923" s="26" t="str">
        <f>CONCATENATE(E923,"_",Y923)</f>
        <v>20104505784_PCR-LAP19091010</v>
      </c>
      <c r="B923" s="26" t="str">
        <f>CONCATENATE(E923,"_",Z923)</f>
        <v>20104505784_</v>
      </c>
      <c r="C923" s="7">
        <v>44133</v>
      </c>
      <c r="D923" s="7">
        <v>44163</v>
      </c>
      <c r="E923" s="108">
        <v>20104505784</v>
      </c>
      <c r="F923" s="12" t="s">
        <v>575</v>
      </c>
      <c r="G923" s="4" t="s">
        <v>560</v>
      </c>
      <c r="H923" s="4" t="s">
        <v>11277</v>
      </c>
      <c r="I923" s="7">
        <v>44133</v>
      </c>
      <c r="J923" s="7">
        <v>44163</v>
      </c>
      <c r="K923" s="8"/>
      <c r="L923" s="9">
        <f ca="1">+TODAY()-J923</f>
        <v>-7</v>
      </c>
      <c r="M923" s="10">
        <v>50</v>
      </c>
      <c r="N923" s="90"/>
      <c r="O923" s="10" t="str">
        <f>IF(N923="","Vacio",IF(M923=N923,"Igual","Diferente"))</f>
        <v>Vacio</v>
      </c>
      <c r="P923" s="10"/>
      <c r="Q923" s="90"/>
      <c r="R923" s="10" t="str">
        <f>IF(Q923="","Vacio",IF(P923=Q923,"Igual","Diferente"))</f>
        <v>Vacio</v>
      </c>
      <c r="S923" s="2">
        <f>+M923+P923/3.5</f>
        <v>50</v>
      </c>
      <c r="T923" s="2">
        <f ca="1">+IF(L923&gt;=0,IF(L923&lt;30,S923*1,IF(60&gt;L923,S923*2,IF(90&gt;L923,S923*3,IF(120&gt;L923,S923*4,IF(150&gt;L923,S923*5,IF(180&gt;L923,S923*6,IF(210&gt;L923,S923*7))))))),0)</f>
        <v>0</v>
      </c>
      <c r="U923" s="3">
        <f ca="1">+IF(L923&lt;0,0,IF(L923&lt;8,$A$1,IF(L923&lt;15,$B$1,IF(L923&lt;22,$C$1,IF(L923&lt;30,$D$1,IF(L923&lt;60,$H$1,IF(L923&lt;90,$I$1,IF(L923&lt;120,$J$1,IF(L923&lt;150,$K$1,IF(L923&lt;180,$L$1,IF(L923&lt;210,$E$1)))))))))))</f>
        <v>0</v>
      </c>
      <c r="V923" s="4" t="s">
        <v>572</v>
      </c>
      <c r="W923" s="11" t="s">
        <v>573</v>
      </c>
      <c r="X923" s="7">
        <v>44071</v>
      </c>
      <c r="Y923" s="12" t="s">
        <v>575</v>
      </c>
      <c r="Z923" s="12"/>
      <c r="AA923" s="12"/>
      <c r="AB923" s="13"/>
      <c r="AC923" s="13"/>
      <c r="AD923" s="13"/>
      <c r="AE923" s="13"/>
      <c r="AF923" s="260">
        <f ca="1">+TODAY()-AE923</f>
        <v>44156</v>
      </c>
      <c r="AG923" s="13"/>
      <c r="AH923" s="13"/>
      <c r="AI923" s="7"/>
      <c r="AJ923" s="27"/>
      <c r="AK923" s="4"/>
      <c r="AL923" s="7"/>
      <c r="AM923" s="11">
        <v>1</v>
      </c>
      <c r="AN923" s="4" t="s">
        <v>58</v>
      </c>
      <c r="AO923" s="4"/>
      <c r="AP923" s="4" t="s">
        <v>306</v>
      </c>
      <c r="AQ923" s="4"/>
      <c r="AR923" s="4"/>
      <c r="AS923" s="4"/>
      <c r="AT923" s="4"/>
      <c r="AU923" s="4" t="s">
        <v>111</v>
      </c>
      <c r="AV923" s="8" t="s">
        <v>61</v>
      </c>
      <c r="AW923" s="8" t="s">
        <v>61</v>
      </c>
      <c r="AX923" s="10" t="str">
        <f>IF(AW923="","Vacio",IF(AV923=AW923,"Igual","Diferente"))</f>
        <v>Igual</v>
      </c>
      <c r="AY923" s="26"/>
      <c r="AZ923" s="26"/>
      <c r="BA923" s="6">
        <f ca="1">+IF(L923&gt;21,"Revisar",0)</f>
        <v>0</v>
      </c>
      <c r="BB923" s="26" t="s">
        <v>62</v>
      </c>
      <c r="BC923" s="85" t="s">
        <v>63</v>
      </c>
      <c r="BD923" s="26">
        <v>0</v>
      </c>
      <c r="BE923" s="26">
        <v>0</v>
      </c>
    </row>
    <row r="924" spans="1:57" x14ac:dyDescent="0.25">
      <c r="A924" s="26" t="str">
        <f>CONCATENATE(E924,"_",Y924)</f>
        <v>20529096195_PCR-LAP19091011</v>
      </c>
      <c r="B924" s="26" t="str">
        <f>CONCATENATE(E924,"_",Z924)</f>
        <v>20529096195_</v>
      </c>
      <c r="C924" s="22">
        <v>44125</v>
      </c>
      <c r="D924" s="22">
        <v>44155</v>
      </c>
      <c r="E924" s="108">
        <v>20529096195</v>
      </c>
      <c r="F924" s="12" t="s">
        <v>4142</v>
      </c>
      <c r="G924" s="21" t="s">
        <v>4122</v>
      </c>
      <c r="H924" s="21" t="s">
        <v>4132</v>
      </c>
      <c r="I924" s="22">
        <v>44125</v>
      </c>
      <c r="J924" s="22">
        <v>44155</v>
      </c>
      <c r="K924" s="23"/>
      <c r="L924" s="9">
        <f ca="1">+TODAY()-J924</f>
        <v>1</v>
      </c>
      <c r="M924" s="10">
        <v>75</v>
      </c>
      <c r="N924" s="90"/>
      <c r="O924" s="10" t="str">
        <f>IF(N924="","Vacio",IF(M924=N924,"Igual","Diferente"))</f>
        <v>Vacio</v>
      </c>
      <c r="P924" s="10"/>
      <c r="Q924" s="90"/>
      <c r="R924" s="10" t="str">
        <f>IF(Q924="","Vacio",IF(P924=Q924,"Igual","Diferente"))</f>
        <v>Vacio</v>
      </c>
      <c r="S924" s="2">
        <f>+M924+P924/3.5</f>
        <v>75</v>
      </c>
      <c r="T924" s="2">
        <f ca="1">+IF(L924&gt;=0,IF(L924&lt;30,S924*1,IF(60&gt;L924,S924*2,IF(90&gt;L924,S924*3,IF(120&gt;L924,S924*4,IF(150&gt;L924,S924*5,IF(180&gt;L924,S924*6,IF(210&gt;L924,S924*7))))))),0)</f>
        <v>75</v>
      </c>
      <c r="U924" s="3" t="str">
        <f ca="1">+IF(L924&lt;0,0,IF(L924&lt;8,$A$1,IF(L924&lt;15,$B$1,IF(L924&lt;22,$C$1,IF(L924&lt;30,$D$1,IF(L924&lt;60,$H$1,IF(L924&lt;90,$I$1,IF(L924&lt;120,$J$1,IF(L924&lt;150,$K$1,IF(L924&lt;180,$L$1,IF(L924&lt;210,$E$1)))))))))))</f>
        <v>CONCATENACIÓN LAPTOP ACTUAL</v>
      </c>
      <c r="V924" s="21" t="s">
        <v>4140</v>
      </c>
      <c r="W924" s="24" t="s">
        <v>4134</v>
      </c>
      <c r="X924" s="22">
        <v>44095</v>
      </c>
      <c r="Y924" s="12" t="s">
        <v>4142</v>
      </c>
      <c r="Z924" s="12"/>
      <c r="AA924" s="12"/>
      <c r="AB924" s="59"/>
      <c r="AC924" s="59"/>
      <c r="AD924" s="59"/>
      <c r="AE924" s="59"/>
      <c r="AF924" s="260">
        <f ca="1">+TODAY()-AE924</f>
        <v>44156</v>
      </c>
      <c r="AG924" s="59"/>
      <c r="AH924" s="59"/>
      <c r="AI924" s="22"/>
      <c r="AJ924" s="22"/>
      <c r="AK924" s="21"/>
      <c r="AL924" s="22"/>
      <c r="AM924" s="24">
        <v>1</v>
      </c>
      <c r="AN924" s="21" t="s">
        <v>58</v>
      </c>
      <c r="AO924" s="21"/>
      <c r="AP924" s="21" t="s">
        <v>73</v>
      </c>
      <c r="AQ924" s="21"/>
      <c r="AR924" s="21"/>
      <c r="AS924" s="21"/>
      <c r="AT924" s="21"/>
      <c r="AU924" s="4" t="s">
        <v>11259</v>
      </c>
      <c r="AV924" s="23" t="s">
        <v>61</v>
      </c>
      <c r="AW924" s="8" t="s">
        <v>61</v>
      </c>
      <c r="AX924" s="10" t="str">
        <f>IF(AW924="","Vacio",IF(AV924=AW924,"Igual","Diferente"))</f>
        <v>Igual</v>
      </c>
      <c r="AY924" s="26"/>
      <c r="AZ924" s="26"/>
      <c r="BA924" s="6">
        <f ca="1">+IF(L924&gt;21,"Revisar",0)</f>
        <v>0</v>
      </c>
      <c r="BB924" s="26" t="s">
        <v>62</v>
      </c>
      <c r="BC924" s="85" t="s">
        <v>63</v>
      </c>
      <c r="BD924" s="26">
        <v>0</v>
      </c>
      <c r="BE924" s="26">
        <v>0</v>
      </c>
    </row>
    <row r="925" spans="1:57" x14ac:dyDescent="0.25">
      <c r="A925" s="26" t="str">
        <f>CONCATENATE(E925,"_",Y925)</f>
        <v>20417378911_PCR-LAP19091012</v>
      </c>
      <c r="B925" s="26" t="str">
        <f>CONCATENATE(E925,"_",Z925)</f>
        <v>20417378911_</v>
      </c>
      <c r="C925" s="7">
        <v>44105</v>
      </c>
      <c r="D925" s="7">
        <v>44135</v>
      </c>
      <c r="E925" s="108">
        <v>20417378911</v>
      </c>
      <c r="F925" s="12" t="s">
        <v>1731</v>
      </c>
      <c r="G925" s="4" t="s">
        <v>1700</v>
      </c>
      <c r="H925" s="4" t="s">
        <v>1701</v>
      </c>
      <c r="I925" s="7">
        <v>44105</v>
      </c>
      <c r="J925" s="7">
        <v>44135</v>
      </c>
      <c r="K925" s="8">
        <v>4531486926</v>
      </c>
      <c r="L925" s="9">
        <f ca="1">+TODAY()-J925</f>
        <v>21</v>
      </c>
      <c r="M925" s="10">
        <v>65</v>
      </c>
      <c r="N925" s="90"/>
      <c r="O925" s="10" t="str">
        <f>IF(N925="","Vacio",IF(M925=N925,"Igual","Diferente"))</f>
        <v>Vacio</v>
      </c>
      <c r="P925" s="10"/>
      <c r="Q925" s="90"/>
      <c r="R925" s="10" t="str">
        <f>IF(Q925="","Vacio",IF(P925=Q925,"Igual","Diferente"))</f>
        <v>Vacio</v>
      </c>
      <c r="S925" s="2">
        <f>+M925+P925/3.5</f>
        <v>65</v>
      </c>
      <c r="T925" s="2">
        <f ca="1">+IF(L925&gt;=0,IF(L925&lt;30,S925*1,IF(60&gt;L925,S925*2,IF(90&gt;L925,S925*3,IF(120&gt;L925,S925*4,IF(150&gt;L925,S925*5,IF(180&gt;L925,S925*6,IF(210&gt;L925,S925*7))))))),0)</f>
        <v>65</v>
      </c>
      <c r="U925" s="3" t="str">
        <f ca="1">+IF(L925&lt;0,0,IF(L925&lt;8,$A$1,IF(L925&lt;15,$B$1,IF(L925&lt;22,$C$1,IF(L925&lt;30,$D$1,IF(L925&lt;60,$H$1,IF(L925&lt;90,$I$1,IF(L925&lt;120,$J$1,IF(L925&lt;150,$K$1,IF(L925&lt;180,$L$1,IF(L925&lt;210,$E$1)))))))))))</f>
        <v>Fecha inicio Plazo Alquiler</v>
      </c>
      <c r="V925" s="4" t="s">
        <v>1702</v>
      </c>
      <c r="W925" s="11" t="s">
        <v>1703</v>
      </c>
      <c r="X925" s="44">
        <v>43738</v>
      </c>
      <c r="Y925" s="12" t="s">
        <v>1731</v>
      </c>
      <c r="Z925" s="12"/>
      <c r="AA925" s="12"/>
      <c r="AB925" s="13"/>
      <c r="AC925" s="13"/>
      <c r="AD925" s="13"/>
      <c r="AE925" s="13"/>
      <c r="AF925" s="260">
        <f ca="1">+TODAY()-AE925</f>
        <v>44156</v>
      </c>
      <c r="AG925" s="13"/>
      <c r="AH925" s="13"/>
      <c r="AI925" s="7"/>
      <c r="AJ925" s="7"/>
      <c r="AK925" s="4" t="s">
        <v>65</v>
      </c>
      <c r="AL925" s="7"/>
      <c r="AM925" s="11">
        <v>1</v>
      </c>
      <c r="AN925" s="4" t="s">
        <v>58</v>
      </c>
      <c r="AO925" s="4"/>
      <c r="AP925" s="4" t="s">
        <v>73</v>
      </c>
      <c r="AQ925" s="4"/>
      <c r="AR925" s="4"/>
      <c r="AS925" s="4"/>
      <c r="AT925" s="4"/>
      <c r="AU925" s="4" t="s">
        <v>150</v>
      </c>
      <c r="AV925" s="8" t="s">
        <v>61</v>
      </c>
      <c r="AW925" s="8" t="s">
        <v>61</v>
      </c>
      <c r="AX925" s="10" t="str">
        <f>IF(AW925="","Vacio",IF(AV925=AW925,"Igual","Diferente"))</f>
        <v>Igual</v>
      </c>
      <c r="AY925" s="26"/>
      <c r="AZ925" s="26"/>
      <c r="BA925" s="6">
        <f ca="1">+IF(L925&gt;21,"Revisar",0)</f>
        <v>0</v>
      </c>
      <c r="BB925" s="26" t="s">
        <v>62</v>
      </c>
      <c r="BC925" s="85" t="s">
        <v>63</v>
      </c>
      <c r="BD925" s="26">
        <v>0</v>
      </c>
      <c r="BE925" s="26">
        <v>0</v>
      </c>
    </row>
    <row r="926" spans="1:57" x14ac:dyDescent="0.25">
      <c r="A926" s="26" t="str">
        <f>CONCATENATE(E926,"_",Y926)</f>
        <v>20603281994_PCR-LAP19091013</v>
      </c>
      <c r="B926" s="26" t="str">
        <f>CONCATENATE(E926,"_",Z926)</f>
        <v>20603281994_</v>
      </c>
      <c r="C926" s="36">
        <v>44025</v>
      </c>
      <c r="D926" s="36">
        <v>44147</v>
      </c>
      <c r="E926" s="109">
        <v>20603281994</v>
      </c>
      <c r="F926" s="43" t="s">
        <v>1109</v>
      </c>
      <c r="G926" s="4" t="s">
        <v>1096</v>
      </c>
      <c r="H926" s="35"/>
      <c r="I926" s="36"/>
      <c r="J926" s="36"/>
      <c r="K926" s="40"/>
      <c r="L926" s="121">
        <f ca="1">+TODAY()-J926</f>
        <v>44156</v>
      </c>
      <c r="M926" s="37"/>
      <c r="N926" s="91"/>
      <c r="O926" s="10" t="str">
        <f>IF(N926="","Vacio",IF(M926=N926,"Igual","Diferente"))</f>
        <v>Vacio</v>
      </c>
      <c r="P926" s="37"/>
      <c r="Q926" s="91"/>
      <c r="R926" s="37" t="str">
        <f>IF(Q926="","Vacio",IF(P926=Q926,"Igual","Diferente"))</f>
        <v>Vacio</v>
      </c>
      <c r="S926" s="2">
        <f>+M926+P926/3.5</f>
        <v>0</v>
      </c>
      <c r="T926" s="37" t="b">
        <f ca="1">+IF(L926&gt;=0,IF(L926&lt;30,S926*1,IF(60&gt;L926,S926*2,IF(90&gt;L926,S926*3,IF(120&gt;L926,S926*4,IF(150&gt;L926,S926*5,IF(180&gt;L926,S926*6,IF(210&gt;L926,S926*7))))))),0)</f>
        <v>0</v>
      </c>
      <c r="U926" s="3" t="b">
        <f ca="1">+IF(L926&lt;0,0,IF(L926&lt;8,$A$1,IF(L926&lt;15,$B$1,IF(L926&lt;22,$C$1,IF(L926&lt;30,$D$1,IF(L926&lt;60,$H$1,IF(L926&lt;90,$I$1,IF(L926&lt;120,$J$1,IF(L926&lt;150,$K$1,IF(L926&lt;180,$L$1,IF(L926&lt;210,$E$1)))))))))))</f>
        <v>0</v>
      </c>
      <c r="V926" s="35" t="s">
        <v>1106</v>
      </c>
      <c r="W926" s="39" t="s">
        <v>1099</v>
      </c>
      <c r="X926" s="36">
        <v>44025</v>
      </c>
      <c r="Y926" s="43" t="s">
        <v>1109</v>
      </c>
      <c r="Z926" s="43"/>
      <c r="AA926" s="43"/>
      <c r="AB926" s="38"/>
      <c r="AC926" s="38"/>
      <c r="AD926" s="38"/>
      <c r="AE926" s="38"/>
      <c r="AF926" s="262">
        <f ca="1">+TODAY()-AE926</f>
        <v>44156</v>
      </c>
      <c r="AG926" s="38"/>
      <c r="AH926" s="38"/>
      <c r="AI926" s="36"/>
      <c r="AJ926" s="36"/>
      <c r="AK926" s="35"/>
      <c r="AL926" s="36"/>
      <c r="AM926" s="39">
        <v>1</v>
      </c>
      <c r="AN926" s="35" t="s">
        <v>58</v>
      </c>
      <c r="AO926" s="35"/>
      <c r="AP926" s="35" t="s">
        <v>669</v>
      </c>
      <c r="AQ926" s="35"/>
      <c r="AR926" s="35"/>
      <c r="AS926" s="35"/>
      <c r="AT926" s="41"/>
      <c r="AU926" s="4" t="s">
        <v>150</v>
      </c>
      <c r="AV926" s="40" t="s">
        <v>61</v>
      </c>
      <c r="AW926" s="40" t="s">
        <v>61</v>
      </c>
      <c r="AX926" s="10" t="str">
        <f>IF(AW926="","Vacio",IF(AV926=AW926,"Igual","Diferente"))</f>
        <v>Igual</v>
      </c>
      <c r="AY926" s="92" t="s">
        <v>1105</v>
      </c>
      <c r="AZ926" s="92"/>
      <c r="BA926" s="6" t="str">
        <f ca="1">+IF(L926&gt;21,"Revisar",0)</f>
        <v>Revisar</v>
      </c>
      <c r="BB926" s="91" t="s">
        <v>62</v>
      </c>
      <c r="BC926" s="92" t="s">
        <v>120</v>
      </c>
      <c r="BD926" s="26">
        <v>0</v>
      </c>
      <c r="BE926" s="26">
        <v>0</v>
      </c>
    </row>
    <row r="927" spans="1:57" x14ac:dyDescent="0.25">
      <c r="A927" s="26" t="str">
        <f>CONCATENATE(E927,"_",Y927)</f>
        <v>20603281994_PCR-LAP19091014</v>
      </c>
      <c r="B927" s="26" t="str">
        <f>CONCATENATE(E927,"_",Z927)</f>
        <v>20603281994_PCR-LAP19101083</v>
      </c>
      <c r="C927" s="7">
        <v>44130</v>
      </c>
      <c r="D927" s="7">
        <v>44160</v>
      </c>
      <c r="E927" s="108">
        <v>20603281994</v>
      </c>
      <c r="F927" s="12" t="s">
        <v>1110</v>
      </c>
      <c r="G927" s="4" t="s">
        <v>1096</v>
      </c>
      <c r="H927" s="4" t="s">
        <v>1097</v>
      </c>
      <c r="I927" s="7">
        <v>44130</v>
      </c>
      <c r="J927" s="7">
        <v>44160</v>
      </c>
      <c r="K927" s="8"/>
      <c r="L927" s="9">
        <f ca="1">+TODAY()-J927</f>
        <v>-4</v>
      </c>
      <c r="M927" s="10">
        <v>64</v>
      </c>
      <c r="N927" s="90"/>
      <c r="O927" s="10" t="str">
        <f>IF(N927="","Vacio",IF(M927=N927,"Igual","Diferente"))</f>
        <v>Vacio</v>
      </c>
      <c r="P927" s="10"/>
      <c r="Q927" s="90"/>
      <c r="R927" s="10" t="str">
        <f>IF(Q927="","Vacio",IF(P927=Q927,"Igual","Diferente"))</f>
        <v>Vacio</v>
      </c>
      <c r="S927" s="2">
        <f>+M927+P927/3.5</f>
        <v>64</v>
      </c>
      <c r="T927" s="2">
        <f ca="1">+IF(L927&gt;=0,IF(L927&lt;30,S927*1,IF(60&gt;L927,S927*2,IF(90&gt;L927,S927*3,IF(120&gt;L927,S927*4,IF(150&gt;L927,S927*5,IF(180&gt;L927,S927*6,IF(210&gt;L927,S927*7))))))),0)</f>
        <v>0</v>
      </c>
      <c r="U927" s="3">
        <f ca="1">+IF(L927&lt;0,0,IF(L927&lt;8,$A$1,IF(L927&lt;15,$B$1,IF(L927&lt;22,$C$1,IF(L927&lt;30,$D$1,IF(L927&lt;60,$H$1,IF(L927&lt;90,$I$1,IF(L927&lt;120,$J$1,IF(L927&lt;150,$K$1,IF(L927&lt;180,$L$1,IF(L927&lt;210,$E$1)))))))))))</f>
        <v>0</v>
      </c>
      <c r="V927" s="4" t="s">
        <v>1106</v>
      </c>
      <c r="W927" s="11" t="s">
        <v>1099</v>
      </c>
      <c r="X927" s="7">
        <v>44025</v>
      </c>
      <c r="Y927" s="12" t="s">
        <v>1110</v>
      </c>
      <c r="Z927" s="12" t="s">
        <v>1111</v>
      </c>
      <c r="AA927" s="12"/>
      <c r="AB927" s="13"/>
      <c r="AC927" s="13"/>
      <c r="AD927" s="13"/>
      <c r="AE927" s="13"/>
      <c r="AF927" s="260">
        <f ca="1">+TODAY()-AE927</f>
        <v>44156</v>
      </c>
      <c r="AG927" s="13"/>
      <c r="AH927" s="13"/>
      <c r="AI927" s="7"/>
      <c r="AJ927" s="7"/>
      <c r="AK927" s="4"/>
      <c r="AL927" s="7"/>
      <c r="AM927" s="11">
        <v>1</v>
      </c>
      <c r="AN927" s="4" t="s">
        <v>58</v>
      </c>
      <c r="AO927" s="4"/>
      <c r="AP927" s="4" t="s">
        <v>669</v>
      </c>
      <c r="AQ927" s="4"/>
      <c r="AR927" s="4"/>
      <c r="AS927" s="4"/>
      <c r="AT927" s="14"/>
      <c r="AU927" s="4" t="s">
        <v>150</v>
      </c>
      <c r="AV927" s="8" t="s">
        <v>61</v>
      </c>
      <c r="AW927" s="8" t="s">
        <v>61</v>
      </c>
      <c r="AX927" s="10" t="str">
        <f>IF(AW927="","Vacio",IF(AV927=AW927,"Igual","Diferente"))</f>
        <v>Igual</v>
      </c>
      <c r="AY927" s="85"/>
      <c r="AZ927" s="85"/>
      <c r="BA927" s="6">
        <f ca="1">+IF(L927&gt;21,"Revisar",0)</f>
        <v>0</v>
      </c>
      <c r="BB927" s="26" t="s">
        <v>62</v>
      </c>
      <c r="BC927" s="85" t="s">
        <v>63</v>
      </c>
      <c r="BD927" s="26">
        <v>0</v>
      </c>
      <c r="BE927" s="26">
        <v>0</v>
      </c>
    </row>
    <row r="928" spans="1:57" x14ac:dyDescent="0.25">
      <c r="A928" s="26" t="str">
        <f>CONCATENATE(E928,"_",Y928)</f>
        <v>20417378911_PCR-LAP19091015</v>
      </c>
      <c r="B928" s="26" t="str">
        <f>CONCATENATE(E928,"_",Z928)</f>
        <v>20417378911_</v>
      </c>
      <c r="C928" s="7">
        <v>44105</v>
      </c>
      <c r="D928" s="7">
        <v>44135</v>
      </c>
      <c r="E928" s="108">
        <v>20417378911</v>
      </c>
      <c r="F928" s="12" t="s">
        <v>1732</v>
      </c>
      <c r="G928" s="4" t="s">
        <v>1700</v>
      </c>
      <c r="H928" s="4" t="s">
        <v>1701</v>
      </c>
      <c r="I928" s="7">
        <v>44105</v>
      </c>
      <c r="J928" s="7">
        <v>44135</v>
      </c>
      <c r="K928" s="8">
        <v>4531486926</v>
      </c>
      <c r="L928" s="9">
        <f ca="1">+TODAY()-J928</f>
        <v>21</v>
      </c>
      <c r="M928" s="10">
        <v>65</v>
      </c>
      <c r="N928" s="90"/>
      <c r="O928" s="10" t="str">
        <f>IF(N928="","Vacio",IF(M928=N928,"Igual","Diferente"))</f>
        <v>Vacio</v>
      </c>
      <c r="P928" s="10"/>
      <c r="Q928" s="90"/>
      <c r="R928" s="10" t="str">
        <f>IF(Q928="","Vacio",IF(P928=Q928,"Igual","Diferente"))</f>
        <v>Vacio</v>
      </c>
      <c r="S928" s="2">
        <f>+M928+P928/3.5</f>
        <v>65</v>
      </c>
      <c r="T928" s="2">
        <f ca="1">+IF(L928&gt;=0,IF(L928&lt;30,S928*1,IF(60&gt;L928,S928*2,IF(90&gt;L928,S928*3,IF(120&gt;L928,S928*4,IF(150&gt;L928,S928*5,IF(180&gt;L928,S928*6,IF(210&gt;L928,S928*7))))))),0)</f>
        <v>65</v>
      </c>
      <c r="U928" s="3" t="str">
        <f ca="1">+IF(L928&lt;0,0,IF(L928&lt;8,$A$1,IF(L928&lt;15,$B$1,IF(L928&lt;22,$C$1,IF(L928&lt;30,$D$1,IF(L928&lt;60,$H$1,IF(L928&lt;90,$I$1,IF(L928&lt;120,$J$1,IF(L928&lt;150,$K$1,IF(L928&lt;180,$L$1,IF(L928&lt;210,$E$1)))))))))))</f>
        <v>Fecha inicio Plazo Alquiler</v>
      </c>
      <c r="V928" s="4" t="s">
        <v>1702</v>
      </c>
      <c r="W928" s="11" t="s">
        <v>1703</v>
      </c>
      <c r="X928" s="44">
        <v>43738</v>
      </c>
      <c r="Y928" s="12" t="s">
        <v>1732</v>
      </c>
      <c r="Z928" s="12"/>
      <c r="AA928" s="12"/>
      <c r="AB928" s="13"/>
      <c r="AC928" s="13"/>
      <c r="AD928" s="13"/>
      <c r="AE928" s="13"/>
      <c r="AF928" s="260">
        <f ca="1">+TODAY()-AE928</f>
        <v>44156</v>
      </c>
      <c r="AG928" s="13"/>
      <c r="AH928" s="13"/>
      <c r="AI928" s="7"/>
      <c r="AJ928" s="7"/>
      <c r="AK928" s="4" t="s">
        <v>65</v>
      </c>
      <c r="AL928" s="7"/>
      <c r="AM928" s="11">
        <v>1</v>
      </c>
      <c r="AN928" s="4" t="s">
        <v>58</v>
      </c>
      <c r="AO928" s="4"/>
      <c r="AP928" s="4" t="s">
        <v>73</v>
      </c>
      <c r="AQ928" s="4"/>
      <c r="AR928" s="4"/>
      <c r="AS928" s="4"/>
      <c r="AT928" s="4"/>
      <c r="AU928" s="4" t="s">
        <v>150</v>
      </c>
      <c r="AV928" s="8" t="s">
        <v>61</v>
      </c>
      <c r="AW928" s="8" t="s">
        <v>61</v>
      </c>
      <c r="AX928" s="10" t="str">
        <f>IF(AW928="","Vacio",IF(AV928=AW928,"Igual","Diferente"))</f>
        <v>Igual</v>
      </c>
      <c r="AY928" s="26"/>
      <c r="AZ928" s="26"/>
      <c r="BA928" s="6">
        <f ca="1">+IF(L928&gt;21,"Revisar",0)</f>
        <v>0</v>
      </c>
      <c r="BB928" s="26" t="s">
        <v>62</v>
      </c>
      <c r="BC928" s="85" t="s">
        <v>63</v>
      </c>
      <c r="BD928" s="26">
        <v>0</v>
      </c>
      <c r="BE928" s="26">
        <v>0</v>
      </c>
    </row>
    <row r="929" spans="1:57" x14ac:dyDescent="0.25">
      <c r="A929" s="26" t="str">
        <f>CONCATENATE(E929,"_",Y929)</f>
        <v>20529096195_PCR-LAP19091016</v>
      </c>
      <c r="B929" s="26" t="str">
        <f>CONCATENATE(E929,"_",Z929)</f>
        <v>20529096195_</v>
      </c>
      <c r="C929" s="22">
        <v>44125</v>
      </c>
      <c r="D929" s="22">
        <v>44155</v>
      </c>
      <c r="E929" s="108">
        <v>20529096195</v>
      </c>
      <c r="F929" s="12" t="s">
        <v>4143</v>
      </c>
      <c r="G929" s="21" t="s">
        <v>4122</v>
      </c>
      <c r="H929" s="21" t="s">
        <v>4132</v>
      </c>
      <c r="I929" s="22">
        <v>44125</v>
      </c>
      <c r="J929" s="22">
        <v>44155</v>
      </c>
      <c r="K929" s="23"/>
      <c r="L929" s="9">
        <f ca="1">+TODAY()-J929</f>
        <v>1</v>
      </c>
      <c r="M929" s="10">
        <v>75</v>
      </c>
      <c r="N929" s="90"/>
      <c r="O929" s="10" t="str">
        <f>IF(N929="","Vacio",IF(M929=N929,"Igual","Diferente"))</f>
        <v>Vacio</v>
      </c>
      <c r="P929" s="10"/>
      <c r="Q929" s="90"/>
      <c r="R929" s="10" t="str">
        <f>IF(Q929="","Vacio",IF(P929=Q929,"Igual","Diferente"))</f>
        <v>Vacio</v>
      </c>
      <c r="S929" s="2">
        <f>+M929+P929/3.5</f>
        <v>75</v>
      </c>
      <c r="T929" s="2">
        <f ca="1">+IF(L929&gt;=0,IF(L929&lt;30,S929*1,IF(60&gt;L929,S929*2,IF(90&gt;L929,S929*3,IF(120&gt;L929,S929*4,IF(150&gt;L929,S929*5,IF(180&gt;L929,S929*6,IF(210&gt;L929,S929*7))))))),0)</f>
        <v>75</v>
      </c>
      <c r="U929" s="3" t="str">
        <f ca="1">+IF(L929&lt;0,0,IF(L929&lt;8,$A$1,IF(L929&lt;15,$B$1,IF(L929&lt;22,$C$1,IF(L929&lt;30,$D$1,IF(L929&lt;60,$H$1,IF(L929&lt;90,$I$1,IF(L929&lt;120,$J$1,IF(L929&lt;150,$K$1,IF(L929&lt;180,$L$1,IF(L929&lt;210,$E$1)))))))))))</f>
        <v>CONCATENACIÓN LAPTOP ACTUAL</v>
      </c>
      <c r="V929" s="21" t="s">
        <v>4140</v>
      </c>
      <c r="W929" s="24" t="s">
        <v>4134</v>
      </c>
      <c r="X929" s="22">
        <v>44095</v>
      </c>
      <c r="Y929" s="12" t="s">
        <v>4143</v>
      </c>
      <c r="Z929" s="12"/>
      <c r="AA929" s="12"/>
      <c r="AB929" s="59"/>
      <c r="AC929" s="59"/>
      <c r="AD929" s="59"/>
      <c r="AE929" s="59"/>
      <c r="AF929" s="260">
        <f ca="1">+TODAY()-AE929</f>
        <v>44156</v>
      </c>
      <c r="AG929" s="59"/>
      <c r="AH929" s="59"/>
      <c r="AI929" s="22"/>
      <c r="AJ929" s="22"/>
      <c r="AK929" s="21"/>
      <c r="AL929" s="22"/>
      <c r="AM929" s="24">
        <v>1</v>
      </c>
      <c r="AN929" s="21" t="s">
        <v>58</v>
      </c>
      <c r="AO929" s="21"/>
      <c r="AP929" s="21" t="s">
        <v>73</v>
      </c>
      <c r="AQ929" s="21"/>
      <c r="AR929" s="21"/>
      <c r="AS929" s="21"/>
      <c r="AT929" s="21"/>
      <c r="AU929" s="4" t="s">
        <v>11259</v>
      </c>
      <c r="AV929" s="23" t="s">
        <v>61</v>
      </c>
      <c r="AW929" s="8" t="s">
        <v>61</v>
      </c>
      <c r="AX929" s="10" t="str">
        <f>IF(AW929="","Vacio",IF(AV929=AW929,"Igual","Diferente"))</f>
        <v>Igual</v>
      </c>
      <c r="AY929" s="26"/>
      <c r="AZ929" s="26"/>
      <c r="BA929" s="6">
        <f ca="1">+IF(L929&gt;21,"Revisar",0)</f>
        <v>0</v>
      </c>
      <c r="BB929" s="26" t="s">
        <v>62</v>
      </c>
      <c r="BC929" s="85" t="s">
        <v>63</v>
      </c>
      <c r="BD929" s="26">
        <v>0</v>
      </c>
      <c r="BE929" s="26">
        <v>0</v>
      </c>
    </row>
    <row r="930" spans="1:57" x14ac:dyDescent="0.25">
      <c r="A930" s="26" t="str">
        <f>CONCATENATE(E930,"_",Y930)</f>
        <v>20605383344_PCR-LAP19091017</v>
      </c>
      <c r="B930" s="26" t="str">
        <f>CONCATENATE(E930,"_",Z930)</f>
        <v>20605383344_</v>
      </c>
      <c r="C930" s="7">
        <v>44119</v>
      </c>
      <c r="D930" s="7">
        <v>44149</v>
      </c>
      <c r="E930" s="108">
        <v>20605383344</v>
      </c>
      <c r="F930" s="12" t="s">
        <v>1810</v>
      </c>
      <c r="G930" s="4" t="s">
        <v>1797</v>
      </c>
      <c r="H930" s="4" t="s">
        <v>11308</v>
      </c>
      <c r="I930" s="7">
        <v>44119</v>
      </c>
      <c r="J930" s="7">
        <v>44149</v>
      </c>
      <c r="K930" s="8"/>
      <c r="L930" s="9">
        <f ca="1">+TODAY()-J930</f>
        <v>7</v>
      </c>
      <c r="M930" s="10">
        <v>120</v>
      </c>
      <c r="N930" s="90"/>
      <c r="O930" s="10" t="str">
        <f>IF(N930="","Vacio",IF(M930=N930,"Igual","Diferente"))</f>
        <v>Vacio</v>
      </c>
      <c r="P930" s="10"/>
      <c r="Q930" s="90"/>
      <c r="R930" s="10" t="str">
        <f>IF(Q930="","Vacio",IF(P930=Q930,"Igual","Diferente"))</f>
        <v>Vacio</v>
      </c>
      <c r="S930" s="2">
        <f>+M930+P930/3.5</f>
        <v>120</v>
      </c>
      <c r="T930" s="2">
        <f ca="1">+IF(L930&gt;=0,IF(L930&lt;30,S930*1,IF(60&gt;L930,S930*2,IF(90&gt;L930,S930*3,IF(120&gt;L930,S930*4,IF(150&gt;L930,S930*5,IF(180&gt;L930,S930*6,IF(210&gt;L930,S930*7))))))),0)</f>
        <v>120</v>
      </c>
      <c r="U930" s="3" t="str">
        <f ca="1">+IF(L930&lt;0,0,IF(L930&lt;8,$A$1,IF(L930&lt;15,$B$1,IF(L930&lt;22,$C$1,IF(L930&lt;30,$D$1,IF(L930&lt;60,$H$1,IF(L930&lt;90,$I$1,IF(L930&lt;120,$J$1,IF(L930&lt;150,$K$1,IF(L930&lt;180,$L$1,IF(L930&lt;210,$E$1)))))))))))</f>
        <v>CONCATENACIÓN LAPTOP ACTUAL</v>
      </c>
      <c r="V930" s="4" t="s">
        <v>1808</v>
      </c>
      <c r="W930" s="11" t="s">
        <v>1809</v>
      </c>
      <c r="X930" s="63">
        <v>44089</v>
      </c>
      <c r="Y930" s="12" t="s">
        <v>1810</v>
      </c>
      <c r="Z930" s="12"/>
      <c r="AA930" s="12"/>
      <c r="AB930" s="13"/>
      <c r="AC930" s="13"/>
      <c r="AD930" s="13"/>
      <c r="AE930" s="13"/>
      <c r="AF930" s="260">
        <f ca="1">+TODAY()-AE930</f>
        <v>44156</v>
      </c>
      <c r="AG930" s="13"/>
      <c r="AH930" s="13"/>
      <c r="AI930" s="7"/>
      <c r="AJ930" s="7"/>
      <c r="AK930" s="4"/>
      <c r="AL930" s="7"/>
      <c r="AM930" s="11"/>
      <c r="AN930" s="4"/>
      <c r="AO930" s="4"/>
      <c r="AP930" s="4" t="s">
        <v>1361</v>
      </c>
      <c r="AQ930" s="4"/>
      <c r="AR930" s="4"/>
      <c r="AS930" s="4"/>
      <c r="AT930" s="4"/>
      <c r="AU930" s="4" t="s">
        <v>429</v>
      </c>
      <c r="AV930" s="8" t="s">
        <v>61</v>
      </c>
      <c r="AW930" s="8" t="s">
        <v>61</v>
      </c>
      <c r="AX930" s="10" t="str">
        <f>IF(AW930="","Vacio",IF(AV930=AW930,"Igual","Diferente"))</f>
        <v>Igual</v>
      </c>
      <c r="AY930" s="85"/>
      <c r="AZ930" s="85"/>
      <c r="BA930" s="6">
        <f ca="1">+IF(L930&gt;21,"Revisar",0)</f>
        <v>0</v>
      </c>
      <c r="BB930" s="26" t="s">
        <v>62</v>
      </c>
      <c r="BC930" s="85" t="s">
        <v>63</v>
      </c>
      <c r="BD930" s="26">
        <v>0</v>
      </c>
      <c r="BE930" s="26">
        <v>0</v>
      </c>
    </row>
    <row r="931" spans="1:57" x14ac:dyDescent="0.25">
      <c r="A931" s="26" t="str">
        <f>CONCATENATE(E931,"_",Y931)</f>
        <v>20513504561_PCR-LAP19091019</v>
      </c>
      <c r="B931" s="26" t="str">
        <f>CONCATENATE(E931,"_",Z931)</f>
        <v>20513504561_</v>
      </c>
      <c r="C931" s="7">
        <v>44128</v>
      </c>
      <c r="D931" s="7">
        <v>44165</v>
      </c>
      <c r="E931" s="108">
        <v>20513504561</v>
      </c>
      <c r="F931" s="12" t="s">
        <v>1079</v>
      </c>
      <c r="G931" s="4" t="s">
        <v>1065</v>
      </c>
      <c r="H931" s="4" t="s">
        <v>1072</v>
      </c>
      <c r="I931" s="7">
        <v>44128</v>
      </c>
      <c r="J931" s="7">
        <v>44165</v>
      </c>
      <c r="K931" s="8"/>
      <c r="L931" s="9">
        <f ca="1">+TODAY()-J931</f>
        <v>-9</v>
      </c>
      <c r="M931" s="10"/>
      <c r="N931" s="90"/>
      <c r="O931" s="10" t="str">
        <f>IF(N931="","Vacio",IF(M931=N931,"Igual","Diferente"))</f>
        <v>Vacio</v>
      </c>
      <c r="P931" s="10">
        <v>250</v>
      </c>
      <c r="Q931" s="90"/>
      <c r="R931" s="10" t="str">
        <f>IF(Q931="","Vacio",IF(P931=Q931,"Igual","Diferente"))</f>
        <v>Vacio</v>
      </c>
      <c r="S931" s="2">
        <f>+M931+P931/3.5</f>
        <v>71.428571428571431</v>
      </c>
      <c r="T931" s="2">
        <f ca="1">+IF(L931&gt;=0,IF(L931&lt;30,S931*1,IF(60&gt;L931,S931*2,IF(90&gt;L931,S931*3,IF(120&gt;L931,S931*4,IF(150&gt;L931,S931*5,IF(180&gt;L931,S931*6,IF(210&gt;L931,S931*7))))))),0)</f>
        <v>0</v>
      </c>
      <c r="U931" s="3">
        <f ca="1">+IF(L931&lt;0,0,IF(L931&lt;8,$A$1,IF(L931&lt;15,$B$1,IF(L931&lt;22,$C$1,IF(L931&lt;30,$D$1,IF(L931&lt;60,$H$1,IF(L931&lt;90,$I$1,IF(L931&lt;120,$J$1,IF(L931&lt;150,$K$1,IF(L931&lt;180,$L$1,IF(L931&lt;210,$E$1)))))))))))</f>
        <v>0</v>
      </c>
      <c r="V931" s="4" t="s">
        <v>1078</v>
      </c>
      <c r="W931" s="11" t="s">
        <v>1074</v>
      </c>
      <c r="X931" s="7">
        <v>44098</v>
      </c>
      <c r="Y931" s="12" t="s">
        <v>1079</v>
      </c>
      <c r="Z931" s="12"/>
      <c r="AA931" s="12"/>
      <c r="AB931" s="13"/>
      <c r="AC931" s="13"/>
      <c r="AD931" s="13"/>
      <c r="AE931" s="13"/>
      <c r="AF931" s="260">
        <f ca="1">+TODAY()-AE931</f>
        <v>44156</v>
      </c>
      <c r="AG931" s="13"/>
      <c r="AH931" s="13"/>
      <c r="AI931" s="7"/>
      <c r="AJ931" s="7"/>
      <c r="AK931" s="4"/>
      <c r="AL931" s="7"/>
      <c r="AM931" s="11">
        <v>1</v>
      </c>
      <c r="AN931" s="4" t="s">
        <v>58</v>
      </c>
      <c r="AO931" s="4"/>
      <c r="AP931" s="4" t="s">
        <v>669</v>
      </c>
      <c r="AQ931" s="4"/>
      <c r="AR931" s="4"/>
      <c r="AS931" s="4"/>
      <c r="AT931" s="14"/>
      <c r="AU931" s="4" t="s">
        <v>11259</v>
      </c>
      <c r="AV931" s="8" t="s">
        <v>61</v>
      </c>
      <c r="AW931" s="8" t="s">
        <v>61</v>
      </c>
      <c r="AX931" s="10" t="str">
        <f>IF(AW931="","Vacio",IF(AV931=AW931,"Igual","Diferente"))</f>
        <v>Igual</v>
      </c>
      <c r="AY931" s="85"/>
      <c r="AZ931" s="85"/>
      <c r="BA931" s="6">
        <f ca="1">+IF(L931&gt;21,"Revisar",0)</f>
        <v>0</v>
      </c>
      <c r="BB931" s="26" t="s">
        <v>62</v>
      </c>
      <c r="BC931" s="85" t="s">
        <v>63</v>
      </c>
      <c r="BD931" s="26">
        <v>0</v>
      </c>
      <c r="BE931" s="26">
        <v>0</v>
      </c>
    </row>
    <row r="932" spans="1:57" x14ac:dyDescent="0.25">
      <c r="A932" s="26" t="str">
        <f>CONCATENATE(E932,"_",Y932)</f>
        <v>20515314424_PCR-LAP19091020</v>
      </c>
      <c r="B932" s="26" t="str">
        <f>CONCATENATE(E932,"_",Z932)</f>
        <v>20515314424_</v>
      </c>
      <c r="C932" s="7">
        <v>44130</v>
      </c>
      <c r="D932" s="7">
        <v>44160</v>
      </c>
      <c r="E932" s="108">
        <v>20515314424</v>
      </c>
      <c r="F932" s="12" t="s">
        <v>919</v>
      </c>
      <c r="G932" s="4" t="s">
        <v>915</v>
      </c>
      <c r="H932" s="4" t="s">
        <v>11287</v>
      </c>
      <c r="I932" s="7">
        <v>44130</v>
      </c>
      <c r="J932" s="7">
        <v>44160</v>
      </c>
      <c r="K932" s="8"/>
      <c r="L932" s="9">
        <f ca="1">+TODAY()-J932</f>
        <v>-4</v>
      </c>
      <c r="M932" s="10">
        <v>87</v>
      </c>
      <c r="N932" s="90"/>
      <c r="O932" s="10" t="str">
        <f>IF(N932="","Vacio",IF(M932=N932,"Igual","Diferente"))</f>
        <v>Vacio</v>
      </c>
      <c r="P932" s="10"/>
      <c r="Q932" s="90"/>
      <c r="R932" s="10" t="str">
        <f>IF(Q932="","Vacio",IF(P932=Q932,"Igual","Diferente"))</f>
        <v>Vacio</v>
      </c>
      <c r="S932" s="2">
        <f>+M932+P932/3.5</f>
        <v>87</v>
      </c>
      <c r="T932" s="2">
        <f ca="1">+IF(L932&gt;=0,IF(L932&lt;30,S932*1,IF(60&gt;L932,S932*2,IF(90&gt;L932,S932*3,IF(120&gt;L932,S932*4,IF(150&gt;L932,S932*5,IF(180&gt;L932,S932*6,IF(210&gt;L932,S932*7))))))),0)</f>
        <v>0</v>
      </c>
      <c r="U932" s="3">
        <f ca="1">+IF(L932&lt;0,0,IF(L932&lt;8,$A$1,IF(L932&lt;15,$B$1,IF(L932&lt;22,$C$1,IF(L932&lt;30,$D$1,IF(L932&lt;60,$H$1,IF(L932&lt;90,$I$1,IF(L932&lt;120,$J$1,IF(L932&lt;150,$K$1,IF(L932&lt;180,$L$1,IF(L932&lt;210,$E$1)))))))))))</f>
        <v>0</v>
      </c>
      <c r="V932" s="4" t="s">
        <v>917</v>
      </c>
      <c r="W932" s="11" t="s">
        <v>918</v>
      </c>
      <c r="X932" s="7">
        <v>44099</v>
      </c>
      <c r="Y932" s="12" t="s">
        <v>919</v>
      </c>
      <c r="Z932" s="12"/>
      <c r="AA932" s="12"/>
      <c r="AB932" s="13"/>
      <c r="AC932" s="13"/>
      <c r="AD932" s="13"/>
      <c r="AE932" s="13"/>
      <c r="AF932" s="260">
        <f ca="1">+TODAY()-AE932</f>
        <v>44156</v>
      </c>
      <c r="AG932" s="13"/>
      <c r="AH932" s="13"/>
      <c r="AI932" s="7"/>
      <c r="AJ932" s="7"/>
      <c r="AK932" s="4"/>
      <c r="AL932" s="7"/>
      <c r="AM932" s="11">
        <v>1</v>
      </c>
      <c r="AN932" s="4" t="s">
        <v>58</v>
      </c>
      <c r="AO932" s="4"/>
      <c r="AP932" s="4" t="s">
        <v>59</v>
      </c>
      <c r="AQ932" s="4"/>
      <c r="AR932" s="4"/>
      <c r="AS932" s="4"/>
      <c r="AT932" s="14"/>
      <c r="AU932" s="4" t="s">
        <v>11259</v>
      </c>
      <c r="AV932" s="8" t="s">
        <v>61</v>
      </c>
      <c r="AW932" s="8" t="s">
        <v>61</v>
      </c>
      <c r="AX932" s="10" t="str">
        <f>IF(AW932="","Vacio",IF(AV932=AW932,"Igual","Diferente"))</f>
        <v>Igual</v>
      </c>
      <c r="AY932" s="26"/>
      <c r="AZ932" s="26"/>
      <c r="BA932" s="6">
        <f ca="1">+IF(L932&gt;21,"Revisar",0)</f>
        <v>0</v>
      </c>
      <c r="BB932" s="26" t="s">
        <v>62</v>
      </c>
      <c r="BC932" s="85" t="s">
        <v>63</v>
      </c>
      <c r="BD932" s="26">
        <v>0</v>
      </c>
      <c r="BE932" s="26">
        <v>0</v>
      </c>
    </row>
    <row r="933" spans="1:57" x14ac:dyDescent="0.25">
      <c r="A933" s="26" t="str">
        <f>CONCATENATE(E933,"_",Y933)</f>
        <v>20451530535_PCR-LAP19091021</v>
      </c>
      <c r="B933" s="26" t="str">
        <f>CONCATENATE(E933,"_",Z933)</f>
        <v>20451530535_PCR-LAP1465</v>
      </c>
      <c r="C933" s="7">
        <v>44132</v>
      </c>
      <c r="D933" s="7">
        <v>44162</v>
      </c>
      <c r="E933" s="108">
        <v>20451530535</v>
      </c>
      <c r="F933" s="12" t="s">
        <v>300</v>
      </c>
      <c r="G933" s="4" t="s">
        <v>293</v>
      </c>
      <c r="H933" s="4" t="s">
        <v>11271</v>
      </c>
      <c r="I933" s="7">
        <v>44132</v>
      </c>
      <c r="J933" s="7">
        <v>44162</v>
      </c>
      <c r="K933" s="8"/>
      <c r="L933" s="9">
        <f ca="1">+TODAY()-J933</f>
        <v>-6</v>
      </c>
      <c r="M933" s="10">
        <v>70</v>
      </c>
      <c r="N933" s="90"/>
      <c r="O933" s="10" t="str">
        <f>IF(N933="","Vacio",IF(M933=N933,"Igual","Diferente"))</f>
        <v>Vacio</v>
      </c>
      <c r="P933" s="10"/>
      <c r="Q933" s="90"/>
      <c r="R933" s="10" t="str">
        <f>IF(Q933="","Vacio",IF(P933=Q933,"Igual","Diferente"))</f>
        <v>Vacio</v>
      </c>
      <c r="S933" s="2">
        <f>+M933+P933/3.5</f>
        <v>70</v>
      </c>
      <c r="T933" s="2">
        <f ca="1">+IF(L933&gt;=0,IF(L933&lt;30,S933*1,IF(60&gt;L933,S933*2,IF(90&gt;L933,S933*3,IF(120&gt;L933,S933*4,IF(150&gt;L933,S933*5,IF(180&gt;L933,S933*6,IF(210&gt;L933,S933*7))))))),0)</f>
        <v>0</v>
      </c>
      <c r="U933" s="3">
        <f ca="1">+IF(L933&lt;0,0,IF(L933&lt;8,$A$1,IF(L933&lt;15,$B$1,IF(L933&lt;22,$C$1,IF(L933&lt;30,$D$1,IF(L933&lt;60,$H$1,IF(L933&lt;90,$I$1,IF(L933&lt;120,$J$1,IF(L933&lt;150,$K$1,IF(L933&lt;180,$L$1,IF(L933&lt;210,$E$1)))))))))))</f>
        <v>0</v>
      </c>
      <c r="V933" s="4" t="s">
        <v>299</v>
      </c>
      <c r="W933" s="119" t="s">
        <v>296</v>
      </c>
      <c r="X933" s="7">
        <v>44070</v>
      </c>
      <c r="Y933" s="12" t="s">
        <v>300</v>
      </c>
      <c r="Z933" s="12" t="s">
        <v>301</v>
      </c>
      <c r="AA933" s="12"/>
      <c r="AB933" s="13"/>
      <c r="AC933" s="13"/>
      <c r="AD933" s="13"/>
      <c r="AE933" s="13"/>
      <c r="AF933" s="260">
        <f ca="1">+TODAY()-AE933</f>
        <v>44156</v>
      </c>
      <c r="AG933" s="13"/>
      <c r="AH933" s="13"/>
      <c r="AI933" s="7"/>
      <c r="AJ933" s="34"/>
      <c r="AK933" s="4"/>
      <c r="AL933" s="7"/>
      <c r="AM933" s="11">
        <v>1</v>
      </c>
      <c r="AN933" s="4" t="s">
        <v>58</v>
      </c>
      <c r="AO933" s="4"/>
      <c r="AP933" s="4" t="s">
        <v>286</v>
      </c>
      <c r="AQ933" s="4"/>
      <c r="AR933" s="4"/>
      <c r="AS933" s="4"/>
      <c r="AT933" s="4"/>
      <c r="AU933" s="120" t="s">
        <v>89</v>
      </c>
      <c r="AV933" s="8" t="s">
        <v>61</v>
      </c>
      <c r="AW933" s="8" t="s">
        <v>61</v>
      </c>
      <c r="AX933" s="10" t="str">
        <f>IF(AW933="","Vacio",IF(AV933=AW933,"Igual","Diferente"))</f>
        <v>Igual</v>
      </c>
      <c r="AY933" s="26"/>
      <c r="AZ933" s="26"/>
      <c r="BA933" s="6">
        <f ca="1">+IF(L933&gt;21,"Revisar",0)</f>
        <v>0</v>
      </c>
      <c r="BB933" s="26" t="s">
        <v>62</v>
      </c>
      <c r="BC933" s="85" t="s">
        <v>63</v>
      </c>
      <c r="BD933" s="26">
        <v>0</v>
      </c>
      <c r="BE933" s="26">
        <v>0</v>
      </c>
    </row>
    <row r="934" spans="1:57" x14ac:dyDescent="0.25">
      <c r="A934" s="26" t="str">
        <f>CONCATENATE(E934,"_",Y934)</f>
        <v>20329545459_PCR-LAP19091022</v>
      </c>
      <c r="B934" s="26" t="str">
        <f>CONCATENATE(E934,"_",Z934)</f>
        <v>20329545459_</v>
      </c>
      <c r="C934" s="7">
        <v>44056</v>
      </c>
      <c r="D934" s="7">
        <v>44086</v>
      </c>
      <c r="E934" s="108">
        <v>20329545459</v>
      </c>
      <c r="F934" s="12" t="s">
        <v>2193</v>
      </c>
      <c r="G934" s="21" t="s">
        <v>2061</v>
      </c>
      <c r="H934" s="4" t="s">
        <v>2062</v>
      </c>
      <c r="I934" s="7">
        <v>44056</v>
      </c>
      <c r="J934" s="7">
        <v>44086</v>
      </c>
      <c r="K934" s="8" t="s">
        <v>2098</v>
      </c>
      <c r="L934" s="9">
        <f ca="1">+TODAY()-J934</f>
        <v>70</v>
      </c>
      <c r="M934" s="10">
        <v>115</v>
      </c>
      <c r="N934" s="94"/>
      <c r="O934" s="10" t="str">
        <f>IF(N934="","Vacio",IF(M934=N934,"Igual","Diferente"))</f>
        <v>Vacio</v>
      </c>
      <c r="P934" s="10"/>
      <c r="Q934" s="94"/>
      <c r="R934" s="10" t="str">
        <f>IF(Q934="","Vacio",IF(P934=Q934,"Igual","Diferente"))</f>
        <v>Vacio</v>
      </c>
      <c r="S934" s="2">
        <f>+M934+P934/3.5</f>
        <v>115</v>
      </c>
      <c r="T934" s="2">
        <f ca="1">+IF(L934&gt;=0,IF(L934&lt;30,S934*1,IF(60&gt;L934,S934*2,IF(90&gt;L934,S934*3,IF(120&gt;L934,S934*4,IF(150&gt;L934,S934*5,IF(180&gt;L934,S934*6,IF(210&gt;L934,S934*7))))))),0)</f>
        <v>345</v>
      </c>
      <c r="U934" s="3" t="str">
        <f ca="1">+IF(L934&lt;0,0,IF(L934&lt;8,$A$1,IF(L934&lt;15,$B$1,IF(L934&lt;22,$C$1,IF(L934&lt;30,$D$1,IF(L934&lt;60,$H$1,IF(L934&lt;90,$I$1,IF(L934&lt;120,$J$1,IF(L934&lt;150,$K$1,IF(L934&lt;180,$L$1,IF(L934&lt;210,$E$1)))))))))))</f>
        <v>Fecha inicio Factura</v>
      </c>
      <c r="V934" s="4" t="s">
        <v>2064</v>
      </c>
      <c r="W934" s="11" t="s">
        <v>2192</v>
      </c>
      <c r="X934" s="7">
        <v>43749</v>
      </c>
      <c r="Y934" s="12" t="s">
        <v>2193</v>
      </c>
      <c r="Z934" s="12"/>
      <c r="AA934" s="12"/>
      <c r="AB934" s="13"/>
      <c r="AC934" s="13"/>
      <c r="AD934" s="13"/>
      <c r="AE934" s="13"/>
      <c r="AF934" s="260">
        <f ca="1">+TODAY()-AE934</f>
        <v>44156</v>
      </c>
      <c r="AG934" s="13"/>
      <c r="AH934" s="13"/>
      <c r="AI934" s="7"/>
      <c r="AJ934" s="7"/>
      <c r="AK934" s="4"/>
      <c r="AL934" s="7"/>
      <c r="AM934" s="11">
        <v>1</v>
      </c>
      <c r="AN934" s="4" t="s">
        <v>58</v>
      </c>
      <c r="AO934" s="4"/>
      <c r="AP934" s="4" t="s">
        <v>59</v>
      </c>
      <c r="AQ934" s="126" t="s">
        <v>122</v>
      </c>
      <c r="AR934" s="4"/>
      <c r="AS934" s="4"/>
      <c r="AT934" s="4"/>
      <c r="AU934" s="4" t="s">
        <v>111</v>
      </c>
      <c r="AV934" s="8" t="s">
        <v>61</v>
      </c>
      <c r="AW934" s="8" t="s">
        <v>61</v>
      </c>
      <c r="AX934" s="10" t="str">
        <f>IF(AW934="","Vacio",IF(AV934=AW934,"Igual","Diferente"))</f>
        <v>Igual</v>
      </c>
      <c r="AY934" s="85"/>
      <c r="AZ934" s="85"/>
      <c r="BA934" s="6" t="str">
        <f ca="1">+IF(L934&gt;21,"Revisar",0)</f>
        <v>Revisar</v>
      </c>
      <c r="BB934" s="85" t="s">
        <v>62</v>
      </c>
      <c r="BC934" s="85" t="s">
        <v>120</v>
      </c>
      <c r="BD934" s="26">
        <v>0</v>
      </c>
      <c r="BE934" s="26">
        <v>7.13</v>
      </c>
    </row>
    <row r="935" spans="1:57" x14ac:dyDescent="0.25">
      <c r="A935" s="26" t="str">
        <f>CONCATENATE(E935,"_",Y935)</f>
        <v>20602985971_PCR-LAP19091023</v>
      </c>
      <c r="B935" s="26" t="str">
        <f>CONCATENATE(E935,"_",Z935)</f>
        <v>20602985971_PCR-LAP19091003</v>
      </c>
      <c r="C935" s="16">
        <v>44121</v>
      </c>
      <c r="D935" s="16">
        <v>44151</v>
      </c>
      <c r="E935" s="108">
        <v>20602985971</v>
      </c>
      <c r="F935" s="12" t="s">
        <v>3213</v>
      </c>
      <c r="G935" s="15" t="s">
        <v>3054</v>
      </c>
      <c r="H935" s="15" t="s">
        <v>3055</v>
      </c>
      <c r="I935" s="16">
        <v>44121</v>
      </c>
      <c r="J935" s="16">
        <v>44151</v>
      </c>
      <c r="K935" s="8"/>
      <c r="L935" s="9">
        <f ca="1">+TODAY()-J935</f>
        <v>5</v>
      </c>
      <c r="M935" s="29">
        <v>100.5</v>
      </c>
      <c r="N935" s="90"/>
      <c r="O935" s="10" t="str">
        <f>IF(N935="","Vacio",IF(M935=N935,"Igual","Diferente"))</f>
        <v>Vacio</v>
      </c>
      <c r="P935" s="29"/>
      <c r="Q935" s="90"/>
      <c r="R935" s="10" t="str">
        <f>IF(Q935="","Vacio",IF(P935=Q935,"Igual","Diferente"))</f>
        <v>Vacio</v>
      </c>
      <c r="S935" s="2">
        <f>+M935+P935/3.5</f>
        <v>100.5</v>
      </c>
      <c r="T935" s="2">
        <f ca="1">+IF(L935&gt;=0,IF(L935&lt;30,S935*1,IF(60&gt;L935,S935*2,IF(90&gt;L935,S935*3,IF(120&gt;L935,S935*4,IF(150&gt;L935,S935*5,IF(180&gt;L935,S935*6,IF(210&gt;L935,S935*7))))))),0)</f>
        <v>100.5</v>
      </c>
      <c r="U935" s="3" t="str">
        <f ca="1">+IF(L935&lt;0,0,IF(L935&lt;8,$A$1,IF(L935&lt;15,$B$1,IF(L935&lt;22,$C$1,IF(L935&lt;30,$D$1,IF(L935&lt;60,$H$1,IF(L935&lt;90,$I$1,IF(L935&lt;120,$J$1,IF(L935&lt;150,$K$1,IF(L935&lt;180,$L$1,IF(L935&lt;210,$E$1)))))))))))</f>
        <v>CONCATENACIÓN LAPTOP ACTUAL</v>
      </c>
      <c r="V935" s="4" t="s">
        <v>3183</v>
      </c>
      <c r="W935" s="11" t="s">
        <v>3184</v>
      </c>
      <c r="X935" s="7">
        <v>43725</v>
      </c>
      <c r="Y935" s="12" t="s">
        <v>3213</v>
      </c>
      <c r="Z935" s="12" t="s">
        <v>579</v>
      </c>
      <c r="AA935" s="12"/>
      <c r="AB935" s="31"/>
      <c r="AC935" s="31"/>
      <c r="AD935" s="31"/>
      <c r="AE935" s="31"/>
      <c r="AF935" s="260">
        <f ca="1">+TODAY()-AE935</f>
        <v>44156</v>
      </c>
      <c r="AG935" s="31"/>
      <c r="AH935" s="31"/>
      <c r="AI935" s="16"/>
      <c r="AJ935" s="16"/>
      <c r="AK935" s="15" t="s">
        <v>65</v>
      </c>
      <c r="AL935" s="16"/>
      <c r="AM935" s="30">
        <v>1</v>
      </c>
      <c r="AN935" s="15" t="s">
        <v>58</v>
      </c>
      <c r="AO935" s="15"/>
      <c r="AP935" s="15" t="s">
        <v>66</v>
      </c>
      <c r="AQ935" s="15"/>
      <c r="AR935" s="15"/>
      <c r="AS935" s="15"/>
      <c r="AT935" s="15"/>
      <c r="AU935" s="4" t="s">
        <v>111</v>
      </c>
      <c r="AV935" s="28" t="s">
        <v>61</v>
      </c>
      <c r="AW935" s="8" t="s">
        <v>61</v>
      </c>
      <c r="AX935" s="10" t="str">
        <f>IF(AW935="","Vacio",IF(AV935=AW935,"Igual","Diferente"))</f>
        <v>Igual</v>
      </c>
      <c r="AY935" s="26"/>
      <c r="AZ935" s="26"/>
      <c r="BA935" s="6">
        <f ca="1">+IF(L935&gt;21,"Revisar",0)</f>
        <v>0</v>
      </c>
      <c r="BB935" s="26" t="s">
        <v>62</v>
      </c>
      <c r="BC935" s="85" t="s">
        <v>63</v>
      </c>
      <c r="BD935" s="26">
        <v>0</v>
      </c>
      <c r="BE935" s="26">
        <v>0</v>
      </c>
    </row>
    <row r="936" spans="1:57" x14ac:dyDescent="0.25">
      <c r="A936" s="26" t="str">
        <f>CONCATENATE(E936,"_",Y936)</f>
        <v>20602985971_PCR-LAP19091025</v>
      </c>
      <c r="B936" s="26" t="str">
        <f>CONCATENATE(E936,"_",Z936)</f>
        <v>20602985971_PCR-LAP1545</v>
      </c>
      <c r="C936" s="16">
        <v>44118</v>
      </c>
      <c r="D936" s="16">
        <v>44148</v>
      </c>
      <c r="E936" s="108">
        <v>20602985971</v>
      </c>
      <c r="F936" s="12" t="s">
        <v>3215</v>
      </c>
      <c r="G936" s="15" t="s">
        <v>3054</v>
      </c>
      <c r="H936" s="15" t="s">
        <v>3055</v>
      </c>
      <c r="I936" s="16">
        <v>44118</v>
      </c>
      <c r="J936" s="16">
        <v>44148</v>
      </c>
      <c r="K936" s="8"/>
      <c r="L936" s="9">
        <f ca="1">+TODAY()-J936</f>
        <v>8</v>
      </c>
      <c r="M936" s="29">
        <v>100.5</v>
      </c>
      <c r="N936" s="90"/>
      <c r="O936" s="10" t="str">
        <f>IF(N936="","Vacio",IF(M936=N936,"Igual","Diferente"))</f>
        <v>Vacio</v>
      </c>
      <c r="P936" s="29"/>
      <c r="Q936" s="90"/>
      <c r="R936" s="10" t="str">
        <f>IF(Q936="","Vacio",IF(P936=Q936,"Igual","Diferente"))</f>
        <v>Vacio</v>
      </c>
      <c r="S936" s="2">
        <f>+M936+P936/3.5</f>
        <v>100.5</v>
      </c>
      <c r="T936" s="2">
        <f ca="1">+IF(L936&gt;=0,IF(L936&lt;30,S936*1,IF(60&gt;L936,S936*2,IF(90&gt;L936,S936*3,IF(120&gt;L936,S936*4,IF(150&gt;L936,S936*5,IF(180&gt;L936,S936*6,IF(210&gt;L936,S936*7))))))),0)</f>
        <v>100.5</v>
      </c>
      <c r="U936" s="3" t="str">
        <f ca="1">+IF(L936&lt;0,0,IF(L936&lt;8,$A$1,IF(L936&lt;15,$B$1,IF(L936&lt;22,$C$1,IF(L936&lt;30,$D$1,IF(L936&lt;60,$H$1,IF(L936&lt;90,$I$1,IF(L936&lt;120,$J$1,IF(L936&lt;150,$K$1,IF(L936&lt;180,$L$1,IF(L936&lt;210,$E$1)))))))))))</f>
        <v>CONCATENACIÓN LAPTOP ANTERIOR</v>
      </c>
      <c r="V936" s="4" t="s">
        <v>3214</v>
      </c>
      <c r="W936" s="11" t="s">
        <v>3191</v>
      </c>
      <c r="X936" s="7">
        <v>43690</v>
      </c>
      <c r="Y936" s="12" t="s">
        <v>3215</v>
      </c>
      <c r="Z936" s="12" t="s">
        <v>3185</v>
      </c>
      <c r="AA936" s="12"/>
      <c r="AB936" s="31"/>
      <c r="AC936" s="31"/>
      <c r="AD936" s="31"/>
      <c r="AE936" s="31"/>
      <c r="AF936" s="260">
        <f ca="1">+TODAY()-AE936</f>
        <v>44156</v>
      </c>
      <c r="AG936" s="31"/>
      <c r="AH936" s="31"/>
      <c r="AI936" s="16"/>
      <c r="AJ936" s="16"/>
      <c r="AK936" s="15" t="s">
        <v>65</v>
      </c>
      <c r="AL936" s="16"/>
      <c r="AM936" s="30">
        <v>1</v>
      </c>
      <c r="AN936" s="15" t="s">
        <v>58</v>
      </c>
      <c r="AO936" s="15"/>
      <c r="AP936" s="15" t="s">
        <v>66</v>
      </c>
      <c r="AQ936" s="15"/>
      <c r="AR936" s="15"/>
      <c r="AS936" s="15"/>
      <c r="AT936" s="15"/>
      <c r="AU936" s="4" t="s">
        <v>111</v>
      </c>
      <c r="AV936" s="28" t="s">
        <v>61</v>
      </c>
      <c r="AW936" s="8" t="s">
        <v>61</v>
      </c>
      <c r="AX936" s="10" t="str">
        <f>IF(AW936="","Vacio",IF(AV936=AW936,"Igual","Diferente"))</f>
        <v>Igual</v>
      </c>
      <c r="AY936" s="26"/>
      <c r="AZ936" s="26"/>
      <c r="BA936" s="6">
        <f ca="1">+IF(L936&gt;21,"Revisar",0)</f>
        <v>0</v>
      </c>
      <c r="BB936" s="26" t="s">
        <v>62</v>
      </c>
      <c r="BC936" s="85" t="s">
        <v>63</v>
      </c>
      <c r="BD936" s="26">
        <v>0</v>
      </c>
      <c r="BE936" s="26">
        <v>0</v>
      </c>
    </row>
    <row r="937" spans="1:57" x14ac:dyDescent="0.25">
      <c r="A937" s="26" t="str">
        <f>CONCATENATE(E937,"_",Y937)</f>
        <v>20515314424_PCR-LAP19091026</v>
      </c>
      <c r="B937" s="26" t="str">
        <f>CONCATENATE(E937,"_",Z937)</f>
        <v>20515314424_</v>
      </c>
      <c r="C937" s="7">
        <v>44134</v>
      </c>
      <c r="D937" s="7">
        <v>44164</v>
      </c>
      <c r="E937" s="108">
        <v>20515314424</v>
      </c>
      <c r="F937" s="12" t="s">
        <v>935</v>
      </c>
      <c r="G937" s="4" t="s">
        <v>915</v>
      </c>
      <c r="H937" s="4" t="s">
        <v>11288</v>
      </c>
      <c r="I937" s="7">
        <v>44134</v>
      </c>
      <c r="J937" s="7">
        <v>44164</v>
      </c>
      <c r="K937" s="8"/>
      <c r="L937" s="9">
        <f ca="1">+TODAY()-J937</f>
        <v>-8</v>
      </c>
      <c r="M937" s="10">
        <v>90</v>
      </c>
      <c r="N937" s="90"/>
      <c r="O937" s="10" t="str">
        <f>IF(N937="","Vacio",IF(M937=N937,"Igual","Diferente"))</f>
        <v>Vacio</v>
      </c>
      <c r="P937" s="10"/>
      <c r="Q937" s="90"/>
      <c r="R937" s="10" t="str">
        <f>IF(Q937="","Vacio",IF(P937=Q937,"Igual","Diferente"))</f>
        <v>Vacio</v>
      </c>
      <c r="S937" s="2">
        <f>+M937+P937/3.5</f>
        <v>90</v>
      </c>
      <c r="T937" s="2">
        <f ca="1">+IF(L937&gt;=0,IF(L937&lt;30,S937*1,IF(60&gt;L937,S937*2,IF(90&gt;L937,S937*3,IF(120&gt;L937,S937*4,IF(150&gt;L937,S937*5,IF(180&gt;L937,S937*6,IF(210&gt;L937,S937*7))))))),0)</f>
        <v>0</v>
      </c>
      <c r="U937" s="3">
        <f ca="1">+IF(L937&lt;0,0,IF(L937&lt;8,$A$1,IF(L937&lt;15,$B$1,IF(L937&lt;22,$C$1,IF(L937&lt;30,$D$1,IF(L937&lt;60,$H$1,IF(L937&lt;90,$I$1,IF(L937&lt;120,$J$1,IF(L937&lt;150,$K$1,IF(L937&lt;180,$L$1,IF(L937&lt;210,$E$1)))))))))))</f>
        <v>0</v>
      </c>
      <c r="V937" s="4" t="s">
        <v>934</v>
      </c>
      <c r="W937" s="11" t="s">
        <v>922</v>
      </c>
      <c r="X937" s="7">
        <v>44103</v>
      </c>
      <c r="Y937" s="12" t="s">
        <v>935</v>
      </c>
      <c r="Z937" s="12"/>
      <c r="AA937" s="12"/>
      <c r="AB937" s="13"/>
      <c r="AC937" s="13"/>
      <c r="AD937" s="13"/>
      <c r="AE937" s="13"/>
      <c r="AF937" s="260">
        <f ca="1">+TODAY()-AE937</f>
        <v>44156</v>
      </c>
      <c r="AG937" s="13"/>
      <c r="AH937" s="13"/>
      <c r="AI937" s="7"/>
      <c r="AJ937" s="7"/>
      <c r="AK937" s="4"/>
      <c r="AL937" s="7"/>
      <c r="AM937" s="11">
        <v>1</v>
      </c>
      <c r="AN937" s="4" t="s">
        <v>58</v>
      </c>
      <c r="AO937" s="4"/>
      <c r="AP937" s="4" t="s">
        <v>59</v>
      </c>
      <c r="AQ937" s="4"/>
      <c r="AR937" s="4"/>
      <c r="AS937" s="4"/>
      <c r="AT937" s="14"/>
      <c r="AU937" s="4" t="s">
        <v>11259</v>
      </c>
      <c r="AV937" s="8" t="s">
        <v>61</v>
      </c>
      <c r="AW937" s="8" t="s">
        <v>61</v>
      </c>
      <c r="AX937" s="10" t="str">
        <f>IF(AW937="","Vacio",IF(AV937=AW937,"Igual","Diferente"))</f>
        <v>Igual</v>
      </c>
      <c r="AY937" s="26"/>
      <c r="AZ937" s="26"/>
      <c r="BA937" s="6">
        <f ca="1">+IF(L937&gt;21,"Revisar",0)</f>
        <v>0</v>
      </c>
      <c r="BB937" s="26" t="s">
        <v>62</v>
      </c>
      <c r="BC937" s="85" t="s">
        <v>63</v>
      </c>
      <c r="BD937" s="26">
        <v>0</v>
      </c>
      <c r="BE937" s="26">
        <v>0</v>
      </c>
    </row>
    <row r="938" spans="1:57" x14ac:dyDescent="0.25">
      <c r="A938" s="26" t="str">
        <f>CONCATENATE(E938,"_",Y938)</f>
        <v>20601380758_PCR-LAP19091027</v>
      </c>
      <c r="B938" s="26" t="str">
        <f>CONCATENATE(E938,"_",Z938)</f>
        <v>20601380758_</v>
      </c>
      <c r="C938" s="7">
        <v>44105</v>
      </c>
      <c r="D938" s="7">
        <v>44135</v>
      </c>
      <c r="E938" s="108">
        <v>20601380758</v>
      </c>
      <c r="F938" s="12" t="s">
        <v>3963</v>
      </c>
      <c r="G938" s="4" t="s">
        <v>3937</v>
      </c>
      <c r="H938" s="4" t="s">
        <v>3938</v>
      </c>
      <c r="I938" s="7">
        <v>44105</v>
      </c>
      <c r="J938" s="7">
        <v>44135</v>
      </c>
      <c r="K938" s="79"/>
      <c r="L938" s="9">
        <f ca="1">+TODAY()-J938</f>
        <v>21</v>
      </c>
      <c r="M938" s="10">
        <v>80</v>
      </c>
      <c r="N938" s="90"/>
      <c r="O938" s="10" t="str">
        <f>IF(N938="","Vacio",IF(M938=N938,"Igual","Diferente"))</f>
        <v>Vacio</v>
      </c>
      <c r="P938" s="10"/>
      <c r="Q938" s="90"/>
      <c r="R938" s="10" t="str">
        <f>IF(Q938="","Vacio",IF(P938=Q938,"Igual","Diferente"))</f>
        <v>Vacio</v>
      </c>
      <c r="S938" s="2">
        <f>+M938+P938/3.5</f>
        <v>80</v>
      </c>
      <c r="T938" s="2">
        <f ca="1">+IF(L938&gt;=0,IF(L938&lt;30,S938*1,IF(60&gt;L938,S938*2,IF(90&gt;L938,S938*3,IF(120&gt;L938,S938*4,IF(150&gt;L938,S938*5,IF(180&gt;L938,S938*6,IF(210&gt;L938,S938*7))))))),0)</f>
        <v>80</v>
      </c>
      <c r="U938" s="3" t="str">
        <f ca="1">+IF(L938&lt;0,0,IF(L938&lt;8,$A$1,IF(L938&lt;15,$B$1,IF(L938&lt;22,$C$1,IF(L938&lt;30,$D$1,IF(L938&lt;60,$H$1,IF(L938&lt;90,$I$1,IF(L938&lt;120,$J$1,IF(L938&lt;150,$K$1,IF(L938&lt;180,$L$1,IF(L938&lt;210,$E$1)))))))))))</f>
        <v>Fecha inicio Plazo Alquiler</v>
      </c>
      <c r="V938" s="4" t="s">
        <v>3943</v>
      </c>
      <c r="W938" s="11" t="s">
        <v>3962</v>
      </c>
      <c r="X938" s="7">
        <v>43735</v>
      </c>
      <c r="Y938" s="12" t="s">
        <v>3963</v>
      </c>
      <c r="Z938" s="12"/>
      <c r="AA938" s="12"/>
      <c r="AB938" s="13"/>
      <c r="AC938" s="13"/>
      <c r="AD938" s="13"/>
      <c r="AE938" s="13"/>
      <c r="AF938" s="260">
        <f ca="1">+TODAY()-AE938</f>
        <v>44156</v>
      </c>
      <c r="AG938" s="13"/>
      <c r="AH938" s="13"/>
      <c r="AI938" s="7"/>
      <c r="AJ938" s="7"/>
      <c r="AK938" s="4" t="s">
        <v>65</v>
      </c>
      <c r="AL938" s="7"/>
      <c r="AM938" s="11">
        <v>1</v>
      </c>
      <c r="AN938" s="4" t="s">
        <v>3964</v>
      </c>
      <c r="AO938" s="4"/>
      <c r="AP938" s="4" t="s">
        <v>518</v>
      </c>
      <c r="AQ938" s="4"/>
      <c r="AR938" s="4"/>
      <c r="AS938" s="4"/>
      <c r="AT938" s="4"/>
      <c r="AU938" s="123" t="s">
        <v>429</v>
      </c>
      <c r="AV938" s="8" t="s">
        <v>61</v>
      </c>
      <c r="AW938" s="8" t="s">
        <v>61</v>
      </c>
      <c r="AX938" s="10" t="str">
        <f>IF(AW938="","Vacio",IF(AV938=AW938,"Igual","Diferente"))</f>
        <v>Igual</v>
      </c>
      <c r="AY938" s="85"/>
      <c r="AZ938" s="85"/>
      <c r="BA938" s="6">
        <f ca="1">+IF(L938&gt;21,"Revisar",0)</f>
        <v>0</v>
      </c>
      <c r="BB938" s="26" t="s">
        <v>62</v>
      </c>
      <c r="BC938" s="85" t="s">
        <v>63</v>
      </c>
      <c r="BD938" s="26">
        <v>0</v>
      </c>
      <c r="BE938" s="26">
        <v>0</v>
      </c>
    </row>
    <row r="939" spans="1:57" x14ac:dyDescent="0.25">
      <c r="A939" s="26" t="str">
        <f>CONCATENATE(E939,"_",Y939)</f>
        <v>20602985971_PCR-LAP19091028</v>
      </c>
      <c r="B939" s="26" t="str">
        <f>CONCATENATE(E939,"_",Z939)</f>
        <v>20602985971_</v>
      </c>
      <c r="C939" s="16">
        <v>44105</v>
      </c>
      <c r="D939" s="16">
        <v>44135</v>
      </c>
      <c r="E939" s="108">
        <v>20602985971</v>
      </c>
      <c r="F939" s="12" t="s">
        <v>3216</v>
      </c>
      <c r="G939" s="15" t="s">
        <v>3054</v>
      </c>
      <c r="H939" s="15" t="s">
        <v>3055</v>
      </c>
      <c r="I939" s="16">
        <v>44105</v>
      </c>
      <c r="J939" s="16">
        <v>44135</v>
      </c>
      <c r="K939" s="8"/>
      <c r="L939" s="9">
        <f ca="1">+TODAY()-J939</f>
        <v>21</v>
      </c>
      <c r="M939" s="29">
        <v>70</v>
      </c>
      <c r="N939" s="90"/>
      <c r="O939" s="10" t="str">
        <f>IF(N939="","Vacio",IF(M939=N939,"Igual","Diferente"))</f>
        <v>Vacio</v>
      </c>
      <c r="P939" s="29"/>
      <c r="Q939" s="90"/>
      <c r="R939" s="10" t="str">
        <f>IF(Q939="","Vacio",IF(P939=Q939,"Igual","Diferente"))</f>
        <v>Vacio</v>
      </c>
      <c r="S939" s="2">
        <f>+M939+P939/3.5</f>
        <v>70</v>
      </c>
      <c r="T939" s="2">
        <f ca="1">+IF(L939&gt;=0,IF(L939&lt;30,S939*1,IF(60&gt;L939,S939*2,IF(90&gt;L939,S939*3,IF(120&gt;L939,S939*4,IF(150&gt;L939,S939*5,IF(180&gt;L939,S939*6,IF(210&gt;L939,S939*7))))))),0)</f>
        <v>70</v>
      </c>
      <c r="U939" s="3" t="str">
        <f ca="1">+IF(L939&lt;0,0,IF(L939&lt;8,$A$1,IF(L939&lt;15,$B$1,IF(L939&lt;22,$C$1,IF(L939&lt;30,$D$1,IF(L939&lt;60,$H$1,IF(L939&lt;90,$I$1,IF(L939&lt;120,$J$1,IF(L939&lt;150,$K$1,IF(L939&lt;180,$L$1,IF(L939&lt;210,$E$1)))))))))))</f>
        <v>Fecha inicio Plazo Alquiler</v>
      </c>
      <c r="V939" s="4" t="s">
        <v>855</v>
      </c>
      <c r="W939" s="11" t="s">
        <v>3060</v>
      </c>
      <c r="X939" s="7">
        <v>43738</v>
      </c>
      <c r="Y939" s="12" t="s">
        <v>3216</v>
      </c>
      <c r="Z939" s="12"/>
      <c r="AA939" s="12"/>
      <c r="AB939" s="31"/>
      <c r="AC939" s="31"/>
      <c r="AD939" s="31"/>
      <c r="AE939" s="31"/>
      <c r="AF939" s="260">
        <f ca="1">+TODAY()-AE939</f>
        <v>44156</v>
      </c>
      <c r="AG939" s="31"/>
      <c r="AH939" s="31"/>
      <c r="AI939" s="16"/>
      <c r="AJ939" s="16"/>
      <c r="AK939" s="15" t="s">
        <v>65</v>
      </c>
      <c r="AL939" s="16"/>
      <c r="AM939" s="30">
        <v>1</v>
      </c>
      <c r="AN939" s="15" t="s">
        <v>58</v>
      </c>
      <c r="AO939" s="15"/>
      <c r="AP939" s="15" t="s">
        <v>66</v>
      </c>
      <c r="AQ939" s="15"/>
      <c r="AR939" s="15"/>
      <c r="AS939" s="15"/>
      <c r="AT939" s="15"/>
      <c r="AU939" s="4" t="s">
        <v>111</v>
      </c>
      <c r="AV939" s="28" t="s">
        <v>61</v>
      </c>
      <c r="AW939" s="8" t="s">
        <v>61</v>
      </c>
      <c r="AX939" s="10" t="str">
        <f>IF(AW939="","Vacio",IF(AV939=AW939,"Igual","Diferente"))</f>
        <v>Igual</v>
      </c>
      <c r="AY939" s="26"/>
      <c r="AZ939" s="26"/>
      <c r="BA939" s="6">
        <f ca="1">+IF(L939&gt;21,"Revisar",0)</f>
        <v>0</v>
      </c>
      <c r="BB939" s="26" t="s">
        <v>62</v>
      </c>
      <c r="BC939" s="85" t="s">
        <v>63</v>
      </c>
      <c r="BD939" s="26">
        <v>0</v>
      </c>
      <c r="BE939" s="26">
        <v>0</v>
      </c>
    </row>
    <row r="940" spans="1:57" x14ac:dyDescent="0.25">
      <c r="A940" s="26" t="str">
        <f>CONCATENATE(E940,"_",Y940)</f>
        <v>20602985971_PCR-LAP19091029</v>
      </c>
      <c r="B940" s="26" t="str">
        <f>CONCATENATE(E940,"_",Z940)</f>
        <v>20602985971_</v>
      </c>
      <c r="C940" s="16">
        <v>44105</v>
      </c>
      <c r="D940" s="16">
        <v>44135</v>
      </c>
      <c r="E940" s="108">
        <v>20602985971</v>
      </c>
      <c r="F940" s="12" t="s">
        <v>3217</v>
      </c>
      <c r="G940" s="15" t="s">
        <v>3054</v>
      </c>
      <c r="H940" s="15" t="s">
        <v>3055</v>
      </c>
      <c r="I940" s="16">
        <v>44105</v>
      </c>
      <c r="J940" s="16">
        <v>44135</v>
      </c>
      <c r="K940" s="8"/>
      <c r="L940" s="9">
        <f ca="1">+TODAY()-J940</f>
        <v>21</v>
      </c>
      <c r="M940" s="29">
        <v>70</v>
      </c>
      <c r="N940" s="90"/>
      <c r="O940" s="10" t="str">
        <f>IF(N940="","Vacio",IF(M940=N940,"Igual","Diferente"))</f>
        <v>Vacio</v>
      </c>
      <c r="P940" s="29"/>
      <c r="Q940" s="90"/>
      <c r="R940" s="10" t="str">
        <f>IF(Q940="","Vacio",IF(P940=Q940,"Igual","Diferente"))</f>
        <v>Vacio</v>
      </c>
      <c r="S940" s="2">
        <f>+M940+P940/3.5</f>
        <v>70</v>
      </c>
      <c r="T940" s="2">
        <f ca="1">+IF(L940&gt;=0,IF(L940&lt;30,S940*1,IF(60&gt;L940,S940*2,IF(90&gt;L940,S940*3,IF(120&gt;L940,S940*4,IF(150&gt;L940,S940*5,IF(180&gt;L940,S940*6,IF(210&gt;L940,S940*7))))))),0)</f>
        <v>70</v>
      </c>
      <c r="U940" s="3" t="str">
        <f ca="1">+IF(L940&lt;0,0,IF(L940&lt;8,$A$1,IF(L940&lt;15,$B$1,IF(L940&lt;22,$C$1,IF(L940&lt;30,$D$1,IF(L940&lt;60,$H$1,IF(L940&lt;90,$I$1,IF(L940&lt;120,$J$1,IF(L940&lt;150,$K$1,IF(L940&lt;180,$L$1,IF(L940&lt;210,$E$1)))))))))))</f>
        <v>Fecha inicio Plazo Alquiler</v>
      </c>
      <c r="V940" s="4" t="s">
        <v>855</v>
      </c>
      <c r="W940" s="11" t="s">
        <v>3060</v>
      </c>
      <c r="X940" s="7">
        <v>43738</v>
      </c>
      <c r="Y940" s="12" t="s">
        <v>3217</v>
      </c>
      <c r="Z940" s="12"/>
      <c r="AA940" s="12"/>
      <c r="AB940" s="31"/>
      <c r="AC940" s="31"/>
      <c r="AD940" s="31"/>
      <c r="AE940" s="31"/>
      <c r="AF940" s="260">
        <f ca="1">+TODAY()-AE940</f>
        <v>44156</v>
      </c>
      <c r="AG940" s="31"/>
      <c r="AH940" s="31"/>
      <c r="AI940" s="16"/>
      <c r="AJ940" s="16"/>
      <c r="AK940" s="15" t="s">
        <v>65</v>
      </c>
      <c r="AL940" s="16"/>
      <c r="AM940" s="30">
        <v>1</v>
      </c>
      <c r="AN940" s="15" t="s">
        <v>58</v>
      </c>
      <c r="AO940" s="15"/>
      <c r="AP940" s="15" t="s">
        <v>66</v>
      </c>
      <c r="AQ940" s="15"/>
      <c r="AR940" s="15"/>
      <c r="AS940" s="15"/>
      <c r="AT940" s="15"/>
      <c r="AU940" s="4" t="s">
        <v>111</v>
      </c>
      <c r="AV940" s="28" t="s">
        <v>61</v>
      </c>
      <c r="AW940" s="8" t="s">
        <v>61</v>
      </c>
      <c r="AX940" s="10" t="str">
        <f>IF(AW940="","Vacio",IF(AV940=AW940,"Igual","Diferente"))</f>
        <v>Igual</v>
      </c>
      <c r="AY940" s="26"/>
      <c r="AZ940" s="26"/>
      <c r="BA940" s="6">
        <f ca="1">+IF(L940&gt;21,"Revisar",0)</f>
        <v>0</v>
      </c>
      <c r="BB940" s="26" t="s">
        <v>62</v>
      </c>
      <c r="BC940" s="85" t="s">
        <v>63</v>
      </c>
      <c r="BD940" s="26">
        <v>0</v>
      </c>
      <c r="BE940" s="26">
        <v>0</v>
      </c>
    </row>
    <row r="941" spans="1:57" x14ac:dyDescent="0.25">
      <c r="A941" s="26" t="str">
        <f>CONCATENATE(E941,"_",Y941)</f>
        <v>20602985971_PCR-LAP19091030</v>
      </c>
      <c r="B941" s="26" t="str">
        <f>CONCATENATE(E941,"_",Z941)</f>
        <v>20602985971_</v>
      </c>
      <c r="C941" s="16">
        <v>44125</v>
      </c>
      <c r="D941" s="16">
        <v>44155</v>
      </c>
      <c r="E941" s="108">
        <v>20602985971</v>
      </c>
      <c r="F941" s="12" t="s">
        <v>3062</v>
      </c>
      <c r="G941" s="15" t="s">
        <v>3054</v>
      </c>
      <c r="H941" s="15" t="s">
        <v>3055</v>
      </c>
      <c r="I941" s="16">
        <v>44125</v>
      </c>
      <c r="J941" s="16">
        <v>44155</v>
      </c>
      <c r="K941" s="28"/>
      <c r="L941" s="112">
        <f ca="1">+TODAY()-J941</f>
        <v>1</v>
      </c>
      <c r="M941" s="29">
        <v>70</v>
      </c>
      <c r="N941" s="95"/>
      <c r="O941" s="29" t="str">
        <f>IF(N941="","Vacio",IF(M941=N941,"Igual","Diferente"))</f>
        <v>Vacio</v>
      </c>
      <c r="P941" s="29"/>
      <c r="Q941" s="95"/>
      <c r="R941" s="29" t="str">
        <f>IF(Q941="","Vacio",IF(P941=Q941,"Igual","Diferente"))</f>
        <v>Vacio</v>
      </c>
      <c r="S941" s="2">
        <f>+M941+P941/3.5</f>
        <v>70</v>
      </c>
      <c r="T941" s="96">
        <f ca="1">+IF(L941&gt;=0,IF(L941&lt;30,S941*1,IF(60&gt;L941,S941*2,IF(90&gt;L941,S941*3,IF(120&gt;L941,S941*4,IF(150&gt;L941,S941*5,IF(180&gt;L941,S941*6,IF(210&gt;L941,S941*7))))))),0)</f>
        <v>70</v>
      </c>
      <c r="U941" s="3" t="str">
        <f ca="1">+IF(L941&lt;0,0,IF(L941&lt;8,$A$1,IF(L941&lt;15,$B$1,IF(L941&lt;22,$C$1,IF(L941&lt;30,$D$1,IF(L941&lt;60,$H$1,IF(L941&lt;90,$I$1,IF(L941&lt;120,$J$1,IF(L941&lt;150,$K$1,IF(L941&lt;180,$L$1,IF(L941&lt;210,$E$1)))))))))))</f>
        <v>CONCATENACIÓN LAPTOP ACTUAL</v>
      </c>
      <c r="V941" s="15" t="s">
        <v>3128</v>
      </c>
      <c r="W941" s="30" t="s">
        <v>3129</v>
      </c>
      <c r="X941" s="16">
        <v>43790</v>
      </c>
      <c r="Y941" s="12" t="s">
        <v>3062</v>
      </c>
      <c r="Z941" s="12"/>
      <c r="AA941" s="17"/>
      <c r="AB941" s="31"/>
      <c r="AC941" s="31"/>
      <c r="AD941" s="31"/>
      <c r="AE941" s="31"/>
      <c r="AF941" s="261">
        <f ca="1">+TODAY()-AE941</f>
        <v>44156</v>
      </c>
      <c r="AG941" s="31"/>
      <c r="AH941" s="31"/>
      <c r="AI941" s="16"/>
      <c r="AJ941" s="16"/>
      <c r="AK941" s="15" t="s">
        <v>305</v>
      </c>
      <c r="AL941" s="16"/>
      <c r="AM941" s="30">
        <v>1</v>
      </c>
      <c r="AN941" s="15" t="s">
        <v>58</v>
      </c>
      <c r="AO941" s="15"/>
      <c r="AP941" s="15" t="s">
        <v>66</v>
      </c>
      <c r="AQ941" s="15"/>
      <c r="AR941" s="15"/>
      <c r="AS941" s="15"/>
      <c r="AT941" s="15"/>
      <c r="AU941" s="4" t="s">
        <v>111</v>
      </c>
      <c r="AV941" s="28" t="s">
        <v>61</v>
      </c>
      <c r="AW941" s="28" t="s">
        <v>61</v>
      </c>
      <c r="AX941" s="10" t="str">
        <f>IF(AW941="","Vacio",IF(AV941=AW941,"Igual","Diferente"))</f>
        <v>Igual</v>
      </c>
      <c r="AY941" s="19"/>
      <c r="AZ941" s="19"/>
      <c r="BA941" s="98">
        <f ca="1">+IF(L941&gt;21,"Revisar",0)</f>
        <v>0</v>
      </c>
      <c r="BB941" s="19" t="s">
        <v>62</v>
      </c>
      <c r="BC941" s="19" t="s">
        <v>63</v>
      </c>
      <c r="BD941" s="26">
        <v>0</v>
      </c>
      <c r="BE941" s="26">
        <v>0</v>
      </c>
    </row>
    <row r="942" spans="1:57" x14ac:dyDescent="0.25">
      <c r="A942" s="26" t="str">
        <f>CONCATENATE(E942,"_",Y942)</f>
        <v>20602985971_PCR-LAP19091031</v>
      </c>
      <c r="B942" s="26" t="str">
        <f>CONCATENATE(E942,"_",Z942)</f>
        <v>20602985971_</v>
      </c>
      <c r="C942" s="16">
        <v>44105</v>
      </c>
      <c r="D942" s="16">
        <v>44135</v>
      </c>
      <c r="E942" s="108">
        <v>20602985971</v>
      </c>
      <c r="F942" s="12" t="s">
        <v>3218</v>
      </c>
      <c r="G942" s="15" t="s">
        <v>3054</v>
      </c>
      <c r="H942" s="15" t="s">
        <v>3055</v>
      </c>
      <c r="I942" s="16">
        <v>44105</v>
      </c>
      <c r="J942" s="16">
        <v>44135</v>
      </c>
      <c r="K942" s="8"/>
      <c r="L942" s="9">
        <f ca="1">+TODAY()-J942</f>
        <v>21</v>
      </c>
      <c r="M942" s="29">
        <v>70</v>
      </c>
      <c r="N942" s="90"/>
      <c r="O942" s="10" t="str">
        <f>IF(N942="","Vacio",IF(M942=N942,"Igual","Diferente"))</f>
        <v>Vacio</v>
      </c>
      <c r="P942" s="29"/>
      <c r="Q942" s="90"/>
      <c r="R942" s="10" t="str">
        <f>IF(Q942="","Vacio",IF(P942=Q942,"Igual","Diferente"))</f>
        <v>Vacio</v>
      </c>
      <c r="S942" s="2">
        <f>+M942+P942/3.5</f>
        <v>70</v>
      </c>
      <c r="T942" s="2">
        <f ca="1">+IF(L942&gt;=0,IF(L942&lt;30,S942*1,IF(60&gt;L942,S942*2,IF(90&gt;L942,S942*3,IF(120&gt;L942,S942*4,IF(150&gt;L942,S942*5,IF(180&gt;L942,S942*6,IF(210&gt;L942,S942*7))))))),0)</f>
        <v>70</v>
      </c>
      <c r="U942" s="3" t="str">
        <f ca="1">+IF(L942&lt;0,0,IF(L942&lt;8,$A$1,IF(L942&lt;15,$B$1,IF(L942&lt;22,$C$1,IF(L942&lt;30,$D$1,IF(L942&lt;60,$H$1,IF(L942&lt;90,$I$1,IF(L942&lt;120,$J$1,IF(L942&lt;150,$K$1,IF(L942&lt;180,$L$1,IF(L942&lt;210,$E$1)))))))))))</f>
        <v>Fecha inicio Plazo Alquiler</v>
      </c>
      <c r="V942" s="4" t="s">
        <v>855</v>
      </c>
      <c r="W942" s="11" t="s">
        <v>3060</v>
      </c>
      <c r="X942" s="7">
        <v>43738</v>
      </c>
      <c r="Y942" s="12" t="s">
        <v>3218</v>
      </c>
      <c r="Z942" s="12"/>
      <c r="AA942" s="12"/>
      <c r="AB942" s="31"/>
      <c r="AC942" s="31"/>
      <c r="AD942" s="31"/>
      <c r="AE942" s="31"/>
      <c r="AF942" s="260">
        <f ca="1">+TODAY()-AE942</f>
        <v>44156</v>
      </c>
      <c r="AG942" s="31"/>
      <c r="AH942" s="31"/>
      <c r="AI942" s="16"/>
      <c r="AJ942" s="16"/>
      <c r="AK942" s="15" t="s">
        <v>65</v>
      </c>
      <c r="AL942" s="16"/>
      <c r="AM942" s="30">
        <v>1</v>
      </c>
      <c r="AN942" s="15" t="s">
        <v>58</v>
      </c>
      <c r="AO942" s="15"/>
      <c r="AP942" s="15" t="s">
        <v>66</v>
      </c>
      <c r="AQ942" s="15"/>
      <c r="AR942" s="15"/>
      <c r="AS942" s="15"/>
      <c r="AT942" s="15"/>
      <c r="AU942" s="4" t="s">
        <v>111</v>
      </c>
      <c r="AV942" s="28" t="s">
        <v>61</v>
      </c>
      <c r="AW942" s="8" t="s">
        <v>61</v>
      </c>
      <c r="AX942" s="10" t="str">
        <f>IF(AW942="","Vacio",IF(AV942=AW942,"Igual","Diferente"))</f>
        <v>Igual</v>
      </c>
      <c r="AY942" s="26"/>
      <c r="AZ942" s="26"/>
      <c r="BA942" s="6">
        <f ca="1">+IF(L942&gt;21,"Revisar",0)</f>
        <v>0</v>
      </c>
      <c r="BB942" s="26" t="s">
        <v>62</v>
      </c>
      <c r="BC942" s="85" t="s">
        <v>63</v>
      </c>
      <c r="BD942" s="26">
        <v>0</v>
      </c>
      <c r="BE942" s="26">
        <v>0</v>
      </c>
    </row>
    <row r="943" spans="1:57" x14ac:dyDescent="0.25">
      <c r="A943" s="26" t="str">
        <f>CONCATENATE(E943,"_",Y943)</f>
        <v>20602985971_PCR-LAP19091032</v>
      </c>
      <c r="B943" s="26" t="str">
        <f>CONCATENATE(E943,"_",Z943)</f>
        <v>20602985971_</v>
      </c>
      <c r="C943" s="16">
        <v>44105</v>
      </c>
      <c r="D943" s="16">
        <v>44135</v>
      </c>
      <c r="E943" s="108">
        <v>20602985971</v>
      </c>
      <c r="F943" s="12" t="s">
        <v>3220</v>
      </c>
      <c r="G943" s="15" t="s">
        <v>3054</v>
      </c>
      <c r="H943" s="15" t="s">
        <v>3055</v>
      </c>
      <c r="I943" s="16">
        <v>44105</v>
      </c>
      <c r="J943" s="16">
        <v>44135</v>
      </c>
      <c r="K943" s="8"/>
      <c r="L943" s="9">
        <f ca="1">+TODAY()-J943</f>
        <v>21</v>
      </c>
      <c r="M943" s="29">
        <v>70</v>
      </c>
      <c r="N943" s="90"/>
      <c r="O943" s="10" t="str">
        <f>IF(N943="","Vacio",IF(M943=N943,"Igual","Diferente"))</f>
        <v>Vacio</v>
      </c>
      <c r="P943" s="29"/>
      <c r="Q943" s="90"/>
      <c r="R943" s="10" t="str">
        <f>IF(Q943="","Vacio",IF(P943=Q943,"Igual","Diferente"))</f>
        <v>Vacio</v>
      </c>
      <c r="S943" s="2">
        <f>+M943+P943/3.5</f>
        <v>70</v>
      </c>
      <c r="T943" s="2">
        <f ca="1">+IF(L943&gt;=0,IF(L943&lt;30,S943*1,IF(60&gt;L943,S943*2,IF(90&gt;L943,S943*3,IF(120&gt;L943,S943*4,IF(150&gt;L943,S943*5,IF(180&gt;L943,S943*6,IF(210&gt;L943,S943*7))))))),0)</f>
        <v>70</v>
      </c>
      <c r="U943" s="3" t="str">
        <f ca="1">+IF(L943&lt;0,0,IF(L943&lt;8,$A$1,IF(L943&lt;15,$B$1,IF(L943&lt;22,$C$1,IF(L943&lt;30,$D$1,IF(L943&lt;60,$H$1,IF(L943&lt;90,$I$1,IF(L943&lt;120,$J$1,IF(L943&lt;150,$K$1,IF(L943&lt;180,$L$1,IF(L943&lt;210,$E$1)))))))))))</f>
        <v>Fecha inicio Plazo Alquiler</v>
      </c>
      <c r="V943" s="4" t="s">
        <v>855</v>
      </c>
      <c r="W943" s="11" t="s">
        <v>3219</v>
      </c>
      <c r="X943" s="7">
        <v>43738</v>
      </c>
      <c r="Y943" s="12" t="s">
        <v>3220</v>
      </c>
      <c r="Z943" s="12"/>
      <c r="AA943" s="12"/>
      <c r="AB943" s="31"/>
      <c r="AC943" s="31"/>
      <c r="AD943" s="31"/>
      <c r="AE943" s="31"/>
      <c r="AF943" s="260">
        <f ca="1">+TODAY()-AE943</f>
        <v>44156</v>
      </c>
      <c r="AG943" s="31"/>
      <c r="AH943" s="31"/>
      <c r="AI943" s="16"/>
      <c r="AJ943" s="16"/>
      <c r="AK943" s="15" t="s">
        <v>3147</v>
      </c>
      <c r="AL943" s="16"/>
      <c r="AM943" s="30">
        <v>1</v>
      </c>
      <c r="AN943" s="15" t="s">
        <v>58</v>
      </c>
      <c r="AO943" s="15"/>
      <c r="AP943" s="15" t="s">
        <v>66</v>
      </c>
      <c r="AQ943" s="15"/>
      <c r="AR943" s="15"/>
      <c r="AS943" s="15"/>
      <c r="AT943" s="15"/>
      <c r="AU943" s="4" t="s">
        <v>111</v>
      </c>
      <c r="AV943" s="28" t="s">
        <v>61</v>
      </c>
      <c r="AW943" s="8" t="s">
        <v>61</v>
      </c>
      <c r="AX943" s="10" t="str">
        <f>IF(AW943="","Vacio",IF(AV943=AW943,"Igual","Diferente"))</f>
        <v>Igual</v>
      </c>
      <c r="AY943" s="26"/>
      <c r="AZ943" s="26"/>
      <c r="BA943" s="6">
        <f ca="1">+IF(L943&gt;21,"Revisar",0)</f>
        <v>0</v>
      </c>
      <c r="BB943" s="26" t="s">
        <v>62</v>
      </c>
      <c r="BC943" s="85" t="s">
        <v>63</v>
      </c>
      <c r="BD943" s="26">
        <v>0</v>
      </c>
      <c r="BE943" s="26">
        <v>0</v>
      </c>
    </row>
    <row r="944" spans="1:57" x14ac:dyDescent="0.25">
      <c r="A944" s="26" t="str">
        <f>CONCATENATE(E944,"_",Y944)</f>
        <v>20602985971_PCR-LAP19091033</v>
      </c>
      <c r="B944" s="26" t="str">
        <f>CONCATENATE(E944,"_",Z944)</f>
        <v>20602985971_</v>
      </c>
      <c r="C944" s="16">
        <v>44105</v>
      </c>
      <c r="D944" s="16">
        <v>44135</v>
      </c>
      <c r="E944" s="108">
        <v>20602985971</v>
      </c>
      <c r="F944" s="12" t="s">
        <v>3221</v>
      </c>
      <c r="G944" s="15" t="s">
        <v>3054</v>
      </c>
      <c r="H944" s="15" t="s">
        <v>3055</v>
      </c>
      <c r="I944" s="16">
        <v>44105</v>
      </c>
      <c r="J944" s="16">
        <v>44135</v>
      </c>
      <c r="K944" s="8"/>
      <c r="L944" s="9">
        <f ca="1">+TODAY()-J944</f>
        <v>21</v>
      </c>
      <c r="M944" s="29">
        <v>70</v>
      </c>
      <c r="N944" s="90"/>
      <c r="O944" s="10" t="str">
        <f>IF(N944="","Vacio",IF(M944=N944,"Igual","Diferente"))</f>
        <v>Vacio</v>
      </c>
      <c r="P944" s="29"/>
      <c r="Q944" s="90"/>
      <c r="R944" s="10" t="str">
        <f>IF(Q944="","Vacio",IF(P944=Q944,"Igual","Diferente"))</f>
        <v>Vacio</v>
      </c>
      <c r="S944" s="2">
        <f>+M944+P944/3.5</f>
        <v>70</v>
      </c>
      <c r="T944" s="2">
        <f ca="1">+IF(L944&gt;=0,IF(L944&lt;30,S944*1,IF(60&gt;L944,S944*2,IF(90&gt;L944,S944*3,IF(120&gt;L944,S944*4,IF(150&gt;L944,S944*5,IF(180&gt;L944,S944*6,IF(210&gt;L944,S944*7))))))),0)</f>
        <v>70</v>
      </c>
      <c r="U944" s="3" t="str">
        <f ca="1">+IF(L944&lt;0,0,IF(L944&lt;8,$A$1,IF(L944&lt;15,$B$1,IF(L944&lt;22,$C$1,IF(L944&lt;30,$D$1,IF(L944&lt;60,$H$1,IF(L944&lt;90,$I$1,IF(L944&lt;120,$J$1,IF(L944&lt;150,$K$1,IF(L944&lt;180,$L$1,IF(L944&lt;210,$E$1)))))))))))</f>
        <v>Fecha inicio Plazo Alquiler</v>
      </c>
      <c r="V944" s="4" t="s">
        <v>855</v>
      </c>
      <c r="W944" s="11" t="s">
        <v>3219</v>
      </c>
      <c r="X944" s="7">
        <v>43738</v>
      </c>
      <c r="Y944" s="12" t="s">
        <v>3221</v>
      </c>
      <c r="Z944" s="12"/>
      <c r="AA944" s="12"/>
      <c r="AB944" s="31"/>
      <c r="AC944" s="31"/>
      <c r="AD944" s="31"/>
      <c r="AE944" s="31"/>
      <c r="AF944" s="260">
        <f ca="1">+TODAY()-AE944</f>
        <v>44156</v>
      </c>
      <c r="AG944" s="31"/>
      <c r="AH944" s="31"/>
      <c r="AI944" s="16"/>
      <c r="AJ944" s="16"/>
      <c r="AK944" s="15" t="s">
        <v>3147</v>
      </c>
      <c r="AL944" s="16"/>
      <c r="AM944" s="30">
        <v>1</v>
      </c>
      <c r="AN944" s="15" t="s">
        <v>58</v>
      </c>
      <c r="AO944" s="15"/>
      <c r="AP944" s="15" t="s">
        <v>66</v>
      </c>
      <c r="AQ944" s="15"/>
      <c r="AR944" s="15"/>
      <c r="AS944" s="15"/>
      <c r="AT944" s="15"/>
      <c r="AU944" s="4" t="s">
        <v>111</v>
      </c>
      <c r="AV944" s="28" t="s">
        <v>61</v>
      </c>
      <c r="AW944" s="8" t="s">
        <v>61</v>
      </c>
      <c r="AX944" s="10" t="str">
        <f>IF(AW944="","Vacio",IF(AV944=AW944,"Igual","Diferente"))</f>
        <v>Igual</v>
      </c>
      <c r="AY944" s="26"/>
      <c r="AZ944" s="26"/>
      <c r="BA944" s="6">
        <f ca="1">+IF(L944&gt;21,"Revisar",0)</f>
        <v>0</v>
      </c>
      <c r="BB944" s="26" t="s">
        <v>62</v>
      </c>
      <c r="BC944" s="85" t="s">
        <v>63</v>
      </c>
      <c r="BD944" s="26">
        <v>0</v>
      </c>
      <c r="BE944" s="26">
        <v>0</v>
      </c>
    </row>
    <row r="945" spans="1:57" x14ac:dyDescent="0.25">
      <c r="A945" s="26" t="str">
        <f>CONCATENATE(E945,"_",Y945)</f>
        <v>20604531129_PCR-LAP19091034</v>
      </c>
      <c r="B945" s="26" t="str">
        <f>CONCATENATE(E945,"_",Z945)</f>
        <v>20604531129_</v>
      </c>
      <c r="C945" s="7">
        <v>44105</v>
      </c>
      <c r="D945" s="7">
        <v>44135</v>
      </c>
      <c r="E945" s="108">
        <v>20604531129</v>
      </c>
      <c r="F945" s="12" t="s">
        <v>2950</v>
      </c>
      <c r="G945" s="4" t="s">
        <v>2947</v>
      </c>
      <c r="H945" s="4" t="s">
        <v>2948</v>
      </c>
      <c r="I945" s="7">
        <v>44105</v>
      </c>
      <c r="J945" s="7">
        <v>44135</v>
      </c>
      <c r="K945" s="8"/>
      <c r="L945" s="9">
        <f ca="1">+TODAY()-J945</f>
        <v>21</v>
      </c>
      <c r="M945" s="10">
        <v>65</v>
      </c>
      <c r="N945" s="90"/>
      <c r="O945" s="10" t="str">
        <f>IF(N945="","Vacio",IF(M945=N945,"Igual","Diferente"))</f>
        <v>Vacio</v>
      </c>
      <c r="P945" s="10"/>
      <c r="Q945" s="90"/>
      <c r="R945" s="10" t="str">
        <f>IF(Q945="","Vacio",IF(P945=Q945,"Igual","Diferente"))</f>
        <v>Vacio</v>
      </c>
      <c r="S945" s="2">
        <f>+M945+P945/3.5</f>
        <v>65</v>
      </c>
      <c r="T945" s="2">
        <f ca="1">+IF(L945&gt;=0,IF(L945&lt;30,S945*1,IF(60&gt;L945,S945*2,IF(90&gt;L945,S945*3,IF(120&gt;L945,S945*4,IF(150&gt;L945,S945*5,IF(180&gt;L945,S945*6,IF(210&gt;L945,S945*7))))))),0)</f>
        <v>65</v>
      </c>
      <c r="U945" s="3" t="str">
        <f ca="1">+IF(L945&lt;0,0,IF(L945&lt;8,$A$1,IF(L945&lt;15,$B$1,IF(L945&lt;22,$C$1,IF(L945&lt;30,$D$1,IF(L945&lt;60,$H$1,IF(L945&lt;90,$I$1,IF(L945&lt;120,$J$1,IF(L945&lt;150,$K$1,IF(L945&lt;180,$L$1,IF(L945&lt;210,$E$1)))))))))))</f>
        <v>Fecha inicio Plazo Alquiler</v>
      </c>
      <c r="V945" s="4" t="s">
        <v>373</v>
      </c>
      <c r="W945" s="11" t="s">
        <v>2949</v>
      </c>
      <c r="X945" s="7">
        <v>43749</v>
      </c>
      <c r="Y945" s="12" t="s">
        <v>2950</v>
      </c>
      <c r="Z945" s="12"/>
      <c r="AA945" s="12"/>
      <c r="AB945" s="13"/>
      <c r="AC945" s="13"/>
      <c r="AD945" s="13"/>
      <c r="AE945" s="13"/>
      <c r="AF945" s="260">
        <f ca="1">+TODAY()-AE945</f>
        <v>44156</v>
      </c>
      <c r="AG945" s="13"/>
      <c r="AH945" s="13"/>
      <c r="AI945" s="7"/>
      <c r="AJ945" s="7"/>
      <c r="AK945" s="4"/>
      <c r="AL945" s="7"/>
      <c r="AM945" s="11">
        <v>1</v>
      </c>
      <c r="AN945" s="4" t="s">
        <v>58</v>
      </c>
      <c r="AO945" s="4"/>
      <c r="AP945" s="4" t="s">
        <v>59</v>
      </c>
      <c r="AQ945" s="126" t="s">
        <v>122</v>
      </c>
      <c r="AR945" s="4"/>
      <c r="AS945" s="4"/>
      <c r="AT945" s="4"/>
      <c r="AU945" s="4" t="s">
        <v>11259</v>
      </c>
      <c r="AV945" s="8" t="s">
        <v>61</v>
      </c>
      <c r="AW945" s="8" t="s">
        <v>61</v>
      </c>
      <c r="AX945" s="10" t="str">
        <f>IF(AW945="","Vacio",IF(AV945=AW945,"Igual","Diferente"))</f>
        <v>Igual</v>
      </c>
      <c r="AY945" s="26"/>
      <c r="AZ945" s="26"/>
      <c r="BA945" s="6">
        <f ca="1">+IF(L945&gt;21,"Revisar",0)</f>
        <v>0</v>
      </c>
      <c r="BB945" s="26" t="s">
        <v>62</v>
      </c>
      <c r="BC945" s="85" t="s">
        <v>63</v>
      </c>
      <c r="BD945" s="26">
        <v>0</v>
      </c>
      <c r="BE945" s="26">
        <v>7.13</v>
      </c>
    </row>
    <row r="946" spans="1:57" x14ac:dyDescent="0.25">
      <c r="A946" s="26" t="str">
        <f>CONCATENATE(E946,"_",Y946)</f>
        <v>20604531129_PCR-LAP19091035</v>
      </c>
      <c r="B946" s="26" t="str">
        <f>CONCATENATE(E946,"_",Z946)</f>
        <v>20604531129_</v>
      </c>
      <c r="C946" s="7">
        <v>44105</v>
      </c>
      <c r="D946" s="7">
        <v>44135</v>
      </c>
      <c r="E946" s="108">
        <v>20604531129</v>
      </c>
      <c r="F946" s="12" t="s">
        <v>2951</v>
      </c>
      <c r="G946" s="4" t="s">
        <v>2947</v>
      </c>
      <c r="H946" s="4" t="s">
        <v>2948</v>
      </c>
      <c r="I946" s="7">
        <v>44105</v>
      </c>
      <c r="J946" s="7">
        <v>44135</v>
      </c>
      <c r="K946" s="8"/>
      <c r="L946" s="9">
        <f ca="1">+TODAY()-J946</f>
        <v>21</v>
      </c>
      <c r="M946" s="10">
        <v>65</v>
      </c>
      <c r="N946" s="90"/>
      <c r="O946" s="10" t="str">
        <f>IF(N946="","Vacio",IF(M946=N946,"Igual","Diferente"))</f>
        <v>Vacio</v>
      </c>
      <c r="P946" s="10"/>
      <c r="Q946" s="90"/>
      <c r="R946" s="10" t="str">
        <f>IF(Q946="","Vacio",IF(P946=Q946,"Igual","Diferente"))</f>
        <v>Vacio</v>
      </c>
      <c r="S946" s="2">
        <f>+M946+P946/3.5</f>
        <v>65</v>
      </c>
      <c r="T946" s="2">
        <f ca="1">+IF(L946&gt;=0,IF(L946&lt;30,S946*1,IF(60&gt;L946,S946*2,IF(90&gt;L946,S946*3,IF(120&gt;L946,S946*4,IF(150&gt;L946,S946*5,IF(180&gt;L946,S946*6,IF(210&gt;L946,S946*7))))))),0)</f>
        <v>65</v>
      </c>
      <c r="U946" s="3" t="str">
        <f ca="1">+IF(L946&lt;0,0,IF(L946&lt;8,$A$1,IF(L946&lt;15,$B$1,IF(L946&lt;22,$C$1,IF(L946&lt;30,$D$1,IF(L946&lt;60,$H$1,IF(L946&lt;90,$I$1,IF(L946&lt;120,$J$1,IF(L946&lt;150,$K$1,IF(L946&lt;180,$L$1,IF(L946&lt;210,$E$1)))))))))))</f>
        <v>Fecha inicio Plazo Alquiler</v>
      </c>
      <c r="V946" s="4" t="s">
        <v>373</v>
      </c>
      <c r="W946" s="11" t="s">
        <v>2949</v>
      </c>
      <c r="X946" s="7">
        <v>43749</v>
      </c>
      <c r="Y946" s="12" t="s">
        <v>2951</v>
      </c>
      <c r="Z946" s="12"/>
      <c r="AA946" s="12"/>
      <c r="AB946" s="13"/>
      <c r="AC946" s="13"/>
      <c r="AD946" s="13"/>
      <c r="AE946" s="13"/>
      <c r="AF946" s="260">
        <f ca="1">+TODAY()-AE946</f>
        <v>44156</v>
      </c>
      <c r="AG946" s="13"/>
      <c r="AH946" s="13"/>
      <c r="AI946" s="7"/>
      <c r="AJ946" s="7"/>
      <c r="AK946" s="4"/>
      <c r="AL946" s="7"/>
      <c r="AM946" s="11">
        <v>1</v>
      </c>
      <c r="AN946" s="4" t="s">
        <v>58</v>
      </c>
      <c r="AO946" s="4"/>
      <c r="AP946" s="4" t="s">
        <v>59</v>
      </c>
      <c r="AQ946" s="126" t="s">
        <v>122</v>
      </c>
      <c r="AR946" s="4"/>
      <c r="AS946" s="4"/>
      <c r="AT946" s="4"/>
      <c r="AU946" s="4" t="s">
        <v>11259</v>
      </c>
      <c r="AV946" s="8" t="s">
        <v>61</v>
      </c>
      <c r="AW946" s="8" t="s">
        <v>61</v>
      </c>
      <c r="AX946" s="10" t="str">
        <f>IF(AW946="","Vacio",IF(AV946=AW946,"Igual","Diferente"))</f>
        <v>Igual</v>
      </c>
      <c r="AY946" s="26"/>
      <c r="AZ946" s="26"/>
      <c r="BA946" s="6">
        <f ca="1">+IF(L946&gt;21,"Revisar",0)</f>
        <v>0</v>
      </c>
      <c r="BB946" s="26" t="s">
        <v>62</v>
      </c>
      <c r="BC946" s="85" t="s">
        <v>63</v>
      </c>
      <c r="BD946" s="26">
        <v>0</v>
      </c>
      <c r="BE946" s="26">
        <v>7.13</v>
      </c>
    </row>
    <row r="947" spans="1:57" x14ac:dyDescent="0.25">
      <c r="A947" s="26" t="str">
        <f>CONCATENATE(E947,"_",Y947)</f>
        <v>20604531129_PCR-LAP19091036</v>
      </c>
      <c r="B947" s="26" t="str">
        <f>CONCATENATE(E947,"_",Z947)</f>
        <v>20604531129_</v>
      </c>
      <c r="C947" s="7">
        <v>44105</v>
      </c>
      <c r="D947" s="7">
        <v>44135</v>
      </c>
      <c r="E947" s="108">
        <v>20604531129</v>
      </c>
      <c r="F947" s="12" t="s">
        <v>2952</v>
      </c>
      <c r="G947" s="4" t="s">
        <v>2947</v>
      </c>
      <c r="H947" s="4" t="s">
        <v>2948</v>
      </c>
      <c r="I947" s="7">
        <v>44105</v>
      </c>
      <c r="J947" s="7">
        <v>44135</v>
      </c>
      <c r="K947" s="8"/>
      <c r="L947" s="9">
        <f ca="1">+TODAY()-J947</f>
        <v>21</v>
      </c>
      <c r="M947" s="10">
        <v>65</v>
      </c>
      <c r="N947" s="90"/>
      <c r="O947" s="10" t="str">
        <f>IF(N947="","Vacio",IF(M947=N947,"Igual","Diferente"))</f>
        <v>Vacio</v>
      </c>
      <c r="P947" s="10"/>
      <c r="Q947" s="90"/>
      <c r="R947" s="10" t="str">
        <f>IF(Q947="","Vacio",IF(P947=Q947,"Igual","Diferente"))</f>
        <v>Vacio</v>
      </c>
      <c r="S947" s="2">
        <f>+M947+P947/3.5</f>
        <v>65</v>
      </c>
      <c r="T947" s="2">
        <f ca="1">+IF(L947&gt;=0,IF(L947&lt;30,S947*1,IF(60&gt;L947,S947*2,IF(90&gt;L947,S947*3,IF(120&gt;L947,S947*4,IF(150&gt;L947,S947*5,IF(180&gt;L947,S947*6,IF(210&gt;L947,S947*7))))))),0)</f>
        <v>65</v>
      </c>
      <c r="U947" s="3" t="str">
        <f ca="1">+IF(L947&lt;0,0,IF(L947&lt;8,$A$1,IF(L947&lt;15,$B$1,IF(L947&lt;22,$C$1,IF(L947&lt;30,$D$1,IF(L947&lt;60,$H$1,IF(L947&lt;90,$I$1,IF(L947&lt;120,$J$1,IF(L947&lt;150,$K$1,IF(L947&lt;180,$L$1,IF(L947&lt;210,$E$1)))))))))))</f>
        <v>Fecha inicio Plazo Alquiler</v>
      </c>
      <c r="V947" s="4" t="s">
        <v>373</v>
      </c>
      <c r="W947" s="11" t="s">
        <v>2949</v>
      </c>
      <c r="X947" s="7">
        <v>43749</v>
      </c>
      <c r="Y947" s="12" t="s">
        <v>2952</v>
      </c>
      <c r="Z947" s="12"/>
      <c r="AA947" s="12"/>
      <c r="AB947" s="13"/>
      <c r="AC947" s="13"/>
      <c r="AD947" s="13"/>
      <c r="AE947" s="13"/>
      <c r="AF947" s="260">
        <f ca="1">+TODAY()-AE947</f>
        <v>44156</v>
      </c>
      <c r="AG947" s="13"/>
      <c r="AH947" s="13"/>
      <c r="AI947" s="7"/>
      <c r="AJ947" s="7"/>
      <c r="AK947" s="4"/>
      <c r="AL947" s="7"/>
      <c r="AM947" s="11">
        <v>1</v>
      </c>
      <c r="AN947" s="4" t="s">
        <v>58</v>
      </c>
      <c r="AO947" s="4"/>
      <c r="AP947" s="4" t="s">
        <v>59</v>
      </c>
      <c r="AQ947" s="126" t="s">
        <v>122</v>
      </c>
      <c r="AR947" s="4"/>
      <c r="AS947" s="4"/>
      <c r="AT947" s="4"/>
      <c r="AU947" s="4" t="s">
        <v>11259</v>
      </c>
      <c r="AV947" s="8" t="s">
        <v>61</v>
      </c>
      <c r="AW947" s="8" t="s">
        <v>61</v>
      </c>
      <c r="AX947" s="10" t="str">
        <f>IF(AW947="","Vacio",IF(AV947=AW947,"Igual","Diferente"))</f>
        <v>Igual</v>
      </c>
      <c r="AY947" s="26"/>
      <c r="AZ947" s="26"/>
      <c r="BA947" s="6">
        <f ca="1">+IF(L947&gt;21,"Revisar",0)</f>
        <v>0</v>
      </c>
      <c r="BB947" s="26" t="s">
        <v>62</v>
      </c>
      <c r="BC947" s="85" t="s">
        <v>63</v>
      </c>
      <c r="BD947" s="26">
        <v>0</v>
      </c>
      <c r="BE947" s="26">
        <v>7.13</v>
      </c>
    </row>
    <row r="948" spans="1:57" x14ac:dyDescent="0.25">
      <c r="A948" s="26" t="str">
        <f>CONCATENATE(E948,"_",Y948)</f>
        <v>20537921464_PCR-LAP19091037</v>
      </c>
      <c r="B948" s="26" t="str">
        <f>CONCATENATE(E948,"_",Z948)</f>
        <v>20537921464_</v>
      </c>
      <c r="C948" s="16">
        <v>44113</v>
      </c>
      <c r="D948" s="16">
        <v>44143</v>
      </c>
      <c r="E948" s="108">
        <v>20537921464</v>
      </c>
      <c r="F948" s="17" t="s">
        <v>3368</v>
      </c>
      <c r="G948" s="15" t="s">
        <v>3361</v>
      </c>
      <c r="H948" s="15" t="s">
        <v>3362</v>
      </c>
      <c r="I948" s="16">
        <v>44113</v>
      </c>
      <c r="J948" s="16">
        <v>44143</v>
      </c>
      <c r="K948" s="8" t="s">
        <v>3363</v>
      </c>
      <c r="L948" s="9">
        <f ca="1">+TODAY()-J948</f>
        <v>13</v>
      </c>
      <c r="M948" s="29">
        <v>45</v>
      </c>
      <c r="N948" s="95"/>
      <c r="O948" s="29" t="str">
        <f>IF(N948="","Vacio",IF(M948=N948,"Igual","Diferente"))</f>
        <v>Vacio</v>
      </c>
      <c r="P948" s="29"/>
      <c r="Q948" s="95"/>
      <c r="R948" s="10" t="str">
        <f>IF(Q948="","Vacio",IF(P948=Q948,"Igual","Diferente"))</f>
        <v>Vacio</v>
      </c>
      <c r="S948" s="2">
        <f>+M948+P948/3.5</f>
        <v>45</v>
      </c>
      <c r="T948" s="96">
        <f ca="1">+IF(L948&gt;=0,IF(L948&lt;30,S948*1,IF(60&gt;L948,S948*2,IF(90&gt;L948,S948*3,IF(120&gt;L948,S948*4,IF(150&gt;L948,S948*5,IF(180&gt;L948,S948*6,IF(210&gt;L948,S948*7))))))),0)</f>
        <v>45</v>
      </c>
      <c r="U948" s="3" t="str">
        <f ca="1">+IF(L948&lt;0,0,IF(L948&lt;8,$A$1,IF(L948&lt;15,$B$1,IF(L948&lt;22,$C$1,IF(L948&lt;30,$D$1,IF(L948&lt;60,$H$1,IF(L948&lt;90,$I$1,IF(L948&lt;120,$J$1,IF(L948&lt;150,$K$1,IF(L948&lt;180,$L$1,IF(L948&lt;210,$E$1)))))))))))</f>
        <v>CONCATENACIÓN LAPTOP ANTERIOR</v>
      </c>
      <c r="V948" s="4" t="s">
        <v>3364</v>
      </c>
      <c r="W948" s="11" t="s">
        <v>3367</v>
      </c>
      <c r="X948" s="7"/>
      <c r="Y948" s="17" t="s">
        <v>3368</v>
      </c>
      <c r="Z948" s="17"/>
      <c r="AA948" s="17"/>
      <c r="AB948" s="31"/>
      <c r="AC948" s="31"/>
      <c r="AD948" s="31"/>
      <c r="AE948" s="31"/>
      <c r="AF948" s="261">
        <f ca="1">+TODAY()-AE948</f>
        <v>44156</v>
      </c>
      <c r="AG948" s="31"/>
      <c r="AH948" s="31"/>
      <c r="AI948" s="16"/>
      <c r="AJ948" s="16"/>
      <c r="AK948" s="15"/>
      <c r="AL948" s="16"/>
      <c r="AM948" s="30">
        <v>1</v>
      </c>
      <c r="AN948" s="15" t="s">
        <v>58</v>
      </c>
      <c r="AO948" s="15"/>
      <c r="AP948" s="15" t="s">
        <v>286</v>
      </c>
      <c r="AQ948" s="15"/>
      <c r="AR948" s="15"/>
      <c r="AS948" s="15"/>
      <c r="AT948" s="15"/>
      <c r="AU948" s="4" t="s">
        <v>150</v>
      </c>
      <c r="AV948" s="28" t="s">
        <v>61</v>
      </c>
      <c r="AW948" s="28" t="s">
        <v>61</v>
      </c>
      <c r="AX948" s="10" t="str">
        <f>IF(AW948="","Vacio",IF(AV948=AW948,"Igual","Diferente"))</f>
        <v>Igual</v>
      </c>
      <c r="AY948" s="19"/>
      <c r="AZ948" s="19"/>
      <c r="BA948" s="6">
        <f ca="1">+IF(L948&gt;21,"Revisar",0)</f>
        <v>0</v>
      </c>
      <c r="BB948" s="19" t="s">
        <v>62</v>
      </c>
      <c r="BC948" s="19" t="s">
        <v>63</v>
      </c>
      <c r="BD948" s="26">
        <v>0</v>
      </c>
      <c r="BE948" s="26">
        <v>0</v>
      </c>
    </row>
    <row r="949" spans="1:57" x14ac:dyDescent="0.25">
      <c r="A949" s="26" t="str">
        <f>CONCATENATE(E949,"_",Y949)</f>
        <v>20417573705_PCR-LAP19091038</v>
      </c>
      <c r="B949" s="26" t="str">
        <f>CONCATENATE(E949,"_",Z949)</f>
        <v>20417573705_</v>
      </c>
      <c r="C949" s="22">
        <v>44105</v>
      </c>
      <c r="D949" s="22">
        <v>44135</v>
      </c>
      <c r="E949" s="108">
        <v>20417573705</v>
      </c>
      <c r="F949" s="12" t="s">
        <v>4097</v>
      </c>
      <c r="G949" s="21" t="s">
        <v>4026</v>
      </c>
      <c r="H949" s="21" t="s">
        <v>11348</v>
      </c>
      <c r="I949" s="22">
        <v>44105</v>
      </c>
      <c r="J949" s="22">
        <v>44135</v>
      </c>
      <c r="K949" s="23">
        <v>247544</v>
      </c>
      <c r="L949" s="9">
        <f ca="1">+TODAY()-J949</f>
        <v>21</v>
      </c>
      <c r="M949" s="10">
        <v>70</v>
      </c>
      <c r="N949" s="94"/>
      <c r="O949" s="10" t="str">
        <f>IF(N949="","Vacio",IF(M949=N949,"Igual","Diferente"))</f>
        <v>Vacio</v>
      </c>
      <c r="P949" s="10"/>
      <c r="Q949" s="94"/>
      <c r="R949" s="10" t="str">
        <f>IF(Q949="","Vacio",IF(P949=Q949,"Igual","Diferente"))</f>
        <v>Vacio</v>
      </c>
      <c r="S949" s="2">
        <f>+M949+P949/3.5</f>
        <v>70</v>
      </c>
      <c r="T949" s="2">
        <f ca="1">+IF(L949&gt;=0,IF(L949&lt;30,S949*1,IF(60&gt;L949,S949*2,IF(90&gt;L949,S949*3,IF(120&gt;L949,S949*4,IF(150&gt;L949,S949*5,IF(180&gt;L949,S949*6,IF(210&gt;L949,S949*7))))))),0)</f>
        <v>70</v>
      </c>
      <c r="U949" s="3" t="str">
        <f ca="1">+IF(L949&lt;0,0,IF(L949&lt;8,$A$1,IF(L949&lt;15,$B$1,IF(L949&lt;22,$C$1,IF(L949&lt;30,$D$1,IF(L949&lt;60,$H$1,IF(L949&lt;90,$I$1,IF(L949&lt;120,$J$1,IF(L949&lt;150,$K$1,IF(L949&lt;180,$L$1,IF(L949&lt;210,$E$1)))))))))))</f>
        <v>Fecha inicio Plazo Alquiler</v>
      </c>
      <c r="V949" s="4" t="s">
        <v>787</v>
      </c>
      <c r="W949" s="11" t="s">
        <v>4096</v>
      </c>
      <c r="X949" s="7">
        <v>43866</v>
      </c>
      <c r="Y949" s="12" t="s">
        <v>4097</v>
      </c>
      <c r="Z949" s="12"/>
      <c r="AA949" s="12"/>
      <c r="AB949" s="13"/>
      <c r="AC949" s="13"/>
      <c r="AD949" s="13"/>
      <c r="AE949" s="13"/>
      <c r="AF949" s="260">
        <f ca="1">+TODAY()-AE949</f>
        <v>44156</v>
      </c>
      <c r="AG949" s="13"/>
      <c r="AH949" s="13"/>
      <c r="AI949" s="7"/>
      <c r="AJ949" s="7"/>
      <c r="AK949" s="4"/>
      <c r="AL949" s="7"/>
      <c r="AM949" s="11">
        <v>1</v>
      </c>
      <c r="AN949" s="4" t="s">
        <v>58</v>
      </c>
      <c r="AO949" s="4"/>
      <c r="AP949" s="4" t="s">
        <v>66</v>
      </c>
      <c r="AQ949" s="4"/>
      <c r="AR949" s="4"/>
      <c r="AS949" s="4"/>
      <c r="AT949" s="4"/>
      <c r="AU949" s="4" t="s">
        <v>150</v>
      </c>
      <c r="AV949" s="8" t="s">
        <v>61</v>
      </c>
      <c r="AW949" s="8" t="s">
        <v>61</v>
      </c>
      <c r="AX949" s="10" t="str">
        <f>IF(AW949="","Vacio",IF(AV949=AW949,"Igual","Diferente"))</f>
        <v>Igual</v>
      </c>
      <c r="AY949" s="85"/>
      <c r="AZ949" s="85"/>
      <c r="BA949" s="6">
        <f ca="1">+IF(L949&gt;21,"Revisar",0)</f>
        <v>0</v>
      </c>
      <c r="BB949" s="85" t="s">
        <v>62</v>
      </c>
      <c r="BC949" s="85" t="s">
        <v>63</v>
      </c>
      <c r="BD949" s="26">
        <v>0</v>
      </c>
      <c r="BE949" s="26">
        <v>0</v>
      </c>
    </row>
    <row r="950" spans="1:57" x14ac:dyDescent="0.25">
      <c r="A950" s="26" t="str">
        <f>CONCATENATE(E950,"_",Y950)</f>
        <v>20417573705_PCR-LAP19091039</v>
      </c>
      <c r="B950" s="26" t="str">
        <f>CONCATENATE(E950,"_",Z950)</f>
        <v>20417573705_</v>
      </c>
      <c r="C950" s="22">
        <v>44105</v>
      </c>
      <c r="D950" s="22">
        <v>44135</v>
      </c>
      <c r="E950" s="108">
        <v>20417573705</v>
      </c>
      <c r="F950" s="12" t="s">
        <v>4099</v>
      </c>
      <c r="G950" s="21" t="s">
        <v>4026</v>
      </c>
      <c r="H950" s="21" t="s">
        <v>11348</v>
      </c>
      <c r="I950" s="22">
        <v>44105</v>
      </c>
      <c r="J950" s="22">
        <v>44135</v>
      </c>
      <c r="K950" s="23">
        <v>247544</v>
      </c>
      <c r="L950" s="9">
        <f ca="1">+TODAY()-J950</f>
        <v>21</v>
      </c>
      <c r="M950" s="10">
        <v>70</v>
      </c>
      <c r="N950" s="94"/>
      <c r="O950" s="10" t="str">
        <f>IF(N950="","Vacio",IF(M950=N950,"Igual","Diferente"))</f>
        <v>Vacio</v>
      </c>
      <c r="P950" s="10"/>
      <c r="Q950" s="94"/>
      <c r="R950" s="10" t="str">
        <f>IF(Q950="","Vacio",IF(P950=Q950,"Igual","Diferente"))</f>
        <v>Vacio</v>
      </c>
      <c r="S950" s="2">
        <f>+M950+P950/3.5</f>
        <v>70</v>
      </c>
      <c r="T950" s="2">
        <f ca="1">+IF(L950&gt;=0,IF(L950&lt;30,S950*1,IF(60&gt;L950,S950*2,IF(90&gt;L950,S950*3,IF(120&gt;L950,S950*4,IF(150&gt;L950,S950*5,IF(180&gt;L950,S950*6,IF(210&gt;L950,S950*7))))))),0)</f>
        <v>70</v>
      </c>
      <c r="U950" s="3" t="str">
        <f ca="1">+IF(L950&lt;0,0,IF(L950&lt;8,$A$1,IF(L950&lt;15,$B$1,IF(L950&lt;22,$C$1,IF(L950&lt;30,$D$1,IF(L950&lt;60,$H$1,IF(L950&lt;90,$I$1,IF(L950&lt;120,$J$1,IF(L950&lt;150,$K$1,IF(L950&lt;180,$L$1,IF(L950&lt;210,$E$1)))))))))))</f>
        <v>Fecha inicio Plazo Alquiler</v>
      </c>
      <c r="V950" s="4" t="s">
        <v>787</v>
      </c>
      <c r="W950" s="11" t="s">
        <v>4098</v>
      </c>
      <c r="X950" s="7">
        <v>43860</v>
      </c>
      <c r="Y950" s="12" t="s">
        <v>4099</v>
      </c>
      <c r="Z950" s="12"/>
      <c r="AA950" s="12"/>
      <c r="AB950" s="13"/>
      <c r="AC950" s="13"/>
      <c r="AD950" s="13"/>
      <c r="AE950" s="13"/>
      <c r="AF950" s="260">
        <f ca="1">+TODAY()-AE950</f>
        <v>44156</v>
      </c>
      <c r="AG950" s="13"/>
      <c r="AH950" s="13"/>
      <c r="AI950" s="7"/>
      <c r="AJ950" s="7"/>
      <c r="AK950" s="4"/>
      <c r="AL950" s="7"/>
      <c r="AM950" s="11">
        <v>1</v>
      </c>
      <c r="AN950" s="4" t="s">
        <v>58</v>
      </c>
      <c r="AO950" s="4"/>
      <c r="AP950" s="4" t="s">
        <v>66</v>
      </c>
      <c r="AQ950" s="4"/>
      <c r="AR950" s="4"/>
      <c r="AS950" s="4"/>
      <c r="AT950" s="4"/>
      <c r="AU950" s="4" t="s">
        <v>150</v>
      </c>
      <c r="AV950" s="8" t="s">
        <v>61</v>
      </c>
      <c r="AW950" s="8" t="s">
        <v>61</v>
      </c>
      <c r="AX950" s="10" t="str">
        <f>IF(AW950="","Vacio",IF(AV950=AW950,"Igual","Diferente"))</f>
        <v>Igual</v>
      </c>
      <c r="AY950" s="85"/>
      <c r="AZ950" s="85"/>
      <c r="BA950" s="6">
        <f ca="1">+IF(L950&gt;21,"Revisar",0)</f>
        <v>0</v>
      </c>
      <c r="BB950" s="85" t="s">
        <v>62</v>
      </c>
      <c r="BC950" s="85" t="s">
        <v>63</v>
      </c>
      <c r="BD950" s="26">
        <v>0</v>
      </c>
      <c r="BE950" s="26">
        <v>0</v>
      </c>
    </row>
    <row r="951" spans="1:57" x14ac:dyDescent="0.25">
      <c r="A951" s="26" t="str">
        <f>CONCATENATE(E951,"_",Y951)</f>
        <v>20104505784_PCR-LAP19091040</v>
      </c>
      <c r="B951" s="26" t="str">
        <f>CONCATENATE(E951,"_",Z951)</f>
        <v>20104505784_</v>
      </c>
      <c r="C951" s="7">
        <v>44133</v>
      </c>
      <c r="D951" s="7">
        <v>44163</v>
      </c>
      <c r="E951" s="108">
        <v>20104505784</v>
      </c>
      <c r="F951" s="12" t="s">
        <v>576</v>
      </c>
      <c r="G951" s="4" t="s">
        <v>560</v>
      </c>
      <c r="H951" s="4" t="s">
        <v>11277</v>
      </c>
      <c r="I951" s="7">
        <v>44133</v>
      </c>
      <c r="J951" s="7">
        <v>44163</v>
      </c>
      <c r="K951" s="8"/>
      <c r="L951" s="9">
        <f ca="1">+TODAY()-J951</f>
        <v>-7</v>
      </c>
      <c r="M951" s="10">
        <v>50</v>
      </c>
      <c r="N951" s="90"/>
      <c r="O951" s="10" t="str">
        <f>IF(N951="","Vacio",IF(M951=N951,"Igual","Diferente"))</f>
        <v>Vacio</v>
      </c>
      <c r="P951" s="10"/>
      <c r="Q951" s="90"/>
      <c r="R951" s="10" t="str">
        <f>IF(Q951="","Vacio",IF(P951=Q951,"Igual","Diferente"))</f>
        <v>Vacio</v>
      </c>
      <c r="S951" s="2">
        <f>+M951+P951/3.5</f>
        <v>50</v>
      </c>
      <c r="T951" s="2">
        <f ca="1">+IF(L951&gt;=0,IF(L951&lt;30,S951*1,IF(60&gt;L951,S951*2,IF(90&gt;L951,S951*3,IF(120&gt;L951,S951*4,IF(150&gt;L951,S951*5,IF(180&gt;L951,S951*6,IF(210&gt;L951,S951*7))))))),0)</f>
        <v>0</v>
      </c>
      <c r="U951" s="3">
        <f ca="1">+IF(L951&lt;0,0,IF(L951&lt;8,$A$1,IF(L951&lt;15,$B$1,IF(L951&lt;22,$C$1,IF(L951&lt;30,$D$1,IF(L951&lt;60,$H$1,IF(L951&lt;90,$I$1,IF(L951&lt;120,$J$1,IF(L951&lt;150,$K$1,IF(L951&lt;180,$L$1,IF(L951&lt;210,$E$1)))))))))))</f>
        <v>0</v>
      </c>
      <c r="V951" s="4" t="s">
        <v>572</v>
      </c>
      <c r="W951" s="11" t="s">
        <v>573</v>
      </c>
      <c r="X951" s="7">
        <v>44071</v>
      </c>
      <c r="Y951" s="12" t="s">
        <v>576</v>
      </c>
      <c r="Z951" s="12"/>
      <c r="AA951" s="12"/>
      <c r="AB951" s="13"/>
      <c r="AC951" s="13"/>
      <c r="AD951" s="13"/>
      <c r="AE951" s="13"/>
      <c r="AF951" s="260">
        <f ca="1">+TODAY()-AE951</f>
        <v>44156</v>
      </c>
      <c r="AG951" s="13"/>
      <c r="AH951" s="13"/>
      <c r="AI951" s="7"/>
      <c r="AJ951" s="27"/>
      <c r="AK951" s="4"/>
      <c r="AL951" s="7"/>
      <c r="AM951" s="11">
        <v>1</v>
      </c>
      <c r="AN951" s="4" t="s">
        <v>58</v>
      </c>
      <c r="AO951" s="4"/>
      <c r="AP951" s="4" t="s">
        <v>306</v>
      </c>
      <c r="AQ951" s="4"/>
      <c r="AR951" s="4"/>
      <c r="AS951" s="4"/>
      <c r="AT951" s="4"/>
      <c r="AU951" s="4" t="s">
        <v>111</v>
      </c>
      <c r="AV951" s="8" t="s">
        <v>61</v>
      </c>
      <c r="AW951" s="8" t="s">
        <v>61</v>
      </c>
      <c r="AX951" s="10" t="str">
        <f>IF(AW951="","Vacio",IF(AV951=AW951,"Igual","Diferente"))</f>
        <v>Igual</v>
      </c>
      <c r="AY951" s="26"/>
      <c r="AZ951" s="26"/>
      <c r="BA951" s="6">
        <f ca="1">+IF(L951&gt;21,"Revisar",0)</f>
        <v>0</v>
      </c>
      <c r="BB951" s="26" t="s">
        <v>62</v>
      </c>
      <c r="BC951" s="85" t="s">
        <v>63</v>
      </c>
      <c r="BD951" s="26">
        <v>0</v>
      </c>
      <c r="BE951" s="26">
        <v>0</v>
      </c>
    </row>
    <row r="952" spans="1:57" x14ac:dyDescent="0.25">
      <c r="A952" s="26" t="str">
        <f>CONCATENATE(E952,"_",Y952)</f>
        <v>20537539900_PCR-LAP19091041</v>
      </c>
      <c r="B952" s="26" t="str">
        <f>CONCATENATE(E952,"_",Z952)</f>
        <v>20537539900_</v>
      </c>
      <c r="C952" s="7">
        <v>44123</v>
      </c>
      <c r="D952" s="7">
        <v>44153</v>
      </c>
      <c r="E952" s="108">
        <v>20537539900</v>
      </c>
      <c r="F952" s="12" t="s">
        <v>2880</v>
      </c>
      <c r="G952" s="4" t="s">
        <v>2839</v>
      </c>
      <c r="H952" s="4" t="s">
        <v>2840</v>
      </c>
      <c r="I952" s="7">
        <v>44123</v>
      </c>
      <c r="J952" s="7">
        <v>44153</v>
      </c>
      <c r="K952" s="8"/>
      <c r="L952" s="9">
        <f ca="1">+TODAY()-J952</f>
        <v>3</v>
      </c>
      <c r="M952" s="10">
        <v>60</v>
      </c>
      <c r="N952" s="90"/>
      <c r="O952" s="10" t="str">
        <f>IF(N952="","Vacio",IF(M952=N952,"Igual","Diferente"))</f>
        <v>Vacio</v>
      </c>
      <c r="P952" s="10"/>
      <c r="Q952" s="90"/>
      <c r="R952" s="10" t="str">
        <f>IF(Q952="","Vacio",IF(P952=Q952,"Igual","Diferente"))</f>
        <v>Vacio</v>
      </c>
      <c r="S952" s="2">
        <f>+M952+P952/3.5</f>
        <v>60</v>
      </c>
      <c r="T952" s="2">
        <f ca="1">+IF(L952&gt;=0,IF(L952&lt;30,S952*1,IF(60&gt;L952,S952*2,IF(90&gt;L952,S952*3,IF(120&gt;L952,S952*4,IF(150&gt;L952,S952*5,IF(180&gt;L952,S952*6,IF(210&gt;L952,S952*7))))))),0)</f>
        <v>60</v>
      </c>
      <c r="U952" s="3" t="str">
        <f ca="1">+IF(L952&lt;0,0,IF(L952&lt;8,$A$1,IF(L952&lt;15,$B$1,IF(L952&lt;22,$C$1,IF(L952&lt;30,$D$1,IF(L952&lt;60,$H$1,IF(L952&lt;90,$I$1,IF(L952&lt;120,$J$1,IF(L952&lt;150,$K$1,IF(L952&lt;180,$L$1,IF(L952&lt;210,$E$1)))))))))))</f>
        <v>CONCATENACIÓN LAPTOP ACTUAL</v>
      </c>
      <c r="V952" s="4" t="s">
        <v>2878</v>
      </c>
      <c r="W952" s="11" t="s">
        <v>2879</v>
      </c>
      <c r="X952" s="7">
        <v>43818</v>
      </c>
      <c r="Y952" s="12" t="s">
        <v>2880</v>
      </c>
      <c r="Z952" s="12"/>
      <c r="AA952" s="12"/>
      <c r="AB952" s="13"/>
      <c r="AC952" s="13"/>
      <c r="AD952" s="13"/>
      <c r="AE952" s="13"/>
      <c r="AF952" s="260">
        <f ca="1">+TODAY()-AE952</f>
        <v>44156</v>
      </c>
      <c r="AG952" s="13"/>
      <c r="AH952" s="13"/>
      <c r="AI952" s="7"/>
      <c r="AJ952" s="7"/>
      <c r="AK952" s="4" t="s">
        <v>305</v>
      </c>
      <c r="AL952" s="7"/>
      <c r="AM952" s="11">
        <v>1</v>
      </c>
      <c r="AN952" s="4" t="s">
        <v>58</v>
      </c>
      <c r="AO952" s="4"/>
      <c r="AP952" s="4" t="s">
        <v>59</v>
      </c>
      <c r="AQ952" s="4"/>
      <c r="AR952" s="4"/>
      <c r="AS952" s="4"/>
      <c r="AT952" s="4"/>
      <c r="AU952" s="120" t="s">
        <v>89</v>
      </c>
      <c r="AV952" s="8" t="s">
        <v>61</v>
      </c>
      <c r="AW952" s="8" t="s">
        <v>61</v>
      </c>
      <c r="AX952" s="10" t="str">
        <f>IF(AW952="","Vacio",IF(AV952=AW952,"Igual","Diferente"))</f>
        <v>Igual</v>
      </c>
      <c r="AY952" s="85"/>
      <c r="AZ952" s="85"/>
      <c r="BA952" s="6">
        <f ca="1">+IF(L952&gt;21,"Revisar",0)</f>
        <v>0</v>
      </c>
      <c r="BB952" s="26" t="s">
        <v>62</v>
      </c>
      <c r="BC952" s="85" t="s">
        <v>63</v>
      </c>
      <c r="BD952" s="26">
        <v>0</v>
      </c>
      <c r="BE952" s="26">
        <v>0</v>
      </c>
    </row>
    <row r="953" spans="1:57" x14ac:dyDescent="0.25">
      <c r="A953" s="26" t="str">
        <f>CONCATENATE(E953,"_",Y953)</f>
        <v>20510398158_PCR-LAP19091042</v>
      </c>
      <c r="B953" s="26" t="str">
        <f>CONCATENATE(E953,"_",Z953)</f>
        <v>20510398158_</v>
      </c>
      <c r="C953" s="7">
        <v>44121</v>
      </c>
      <c r="D953" s="7">
        <v>44151</v>
      </c>
      <c r="E953" s="108">
        <v>20510398158</v>
      </c>
      <c r="F953" s="12" t="s">
        <v>400</v>
      </c>
      <c r="G953" s="4" t="s">
        <v>2899</v>
      </c>
      <c r="H953" s="4" t="s">
        <v>2911</v>
      </c>
      <c r="I953" s="7">
        <v>44121</v>
      </c>
      <c r="J953" s="7">
        <v>44151</v>
      </c>
      <c r="K953" s="8"/>
      <c r="L953" s="9">
        <f ca="1">+TODAY()-J953</f>
        <v>5</v>
      </c>
      <c r="M953" s="10">
        <v>70</v>
      </c>
      <c r="N953" s="90"/>
      <c r="O953" s="10" t="str">
        <f>IF(N953="","Vacio",IF(M953=N953,"Igual","Diferente"))</f>
        <v>Vacio</v>
      </c>
      <c r="P953" s="10"/>
      <c r="Q953" s="90"/>
      <c r="R953" s="10" t="str">
        <f>IF(Q953="","Vacio",IF(P953=Q953,"Igual","Diferente"))</f>
        <v>Vacio</v>
      </c>
      <c r="S953" s="2">
        <f>+M953+P953/3.5</f>
        <v>70</v>
      </c>
      <c r="T953" s="2">
        <f ca="1">+IF(L953&gt;=0,IF(L953&lt;30,S953*1,IF(60&gt;L953,S953*2,IF(90&gt;L953,S953*3,IF(120&gt;L953,S953*4,IF(150&gt;L953,S953*5,IF(180&gt;L953,S953*6,IF(210&gt;L953,S953*7))))))),0)</f>
        <v>70</v>
      </c>
      <c r="U953" s="3" t="str">
        <f ca="1">+IF(L953&lt;0,0,IF(L953&lt;8,$A$1,IF(L953&lt;15,$B$1,IF(L953&lt;22,$C$1,IF(L953&lt;30,$D$1,IF(L953&lt;60,$H$1,IF(L953&lt;90,$I$1,IF(L953&lt;120,$J$1,IF(L953&lt;150,$K$1,IF(L953&lt;180,$L$1,IF(L953&lt;210,$E$1)))))))))))</f>
        <v>CONCATENACIÓN LAPTOP ACTUAL</v>
      </c>
      <c r="V953" s="4" t="s">
        <v>2926</v>
      </c>
      <c r="W953" s="11" t="s">
        <v>2927</v>
      </c>
      <c r="X953" s="7">
        <v>44090</v>
      </c>
      <c r="Y953" s="12" t="s">
        <v>400</v>
      </c>
      <c r="Z953" s="12"/>
      <c r="AA953" s="12"/>
      <c r="AB953" s="13"/>
      <c r="AC953" s="13"/>
      <c r="AD953" s="13"/>
      <c r="AE953" s="13"/>
      <c r="AF953" s="260">
        <f ca="1">+TODAY()-AE953</f>
        <v>44156</v>
      </c>
      <c r="AG953" s="13"/>
      <c r="AH953" s="13"/>
      <c r="AI953" s="7"/>
      <c r="AJ953" s="7"/>
      <c r="AK953" s="4"/>
      <c r="AL953" s="7"/>
      <c r="AM953" s="11">
        <v>1</v>
      </c>
      <c r="AN953" s="4" t="s">
        <v>58</v>
      </c>
      <c r="AO953" s="4"/>
      <c r="AP953" s="4" t="s">
        <v>1361</v>
      </c>
      <c r="AQ953" s="4"/>
      <c r="AR953" s="4"/>
      <c r="AS953" s="4"/>
      <c r="AT953" s="4"/>
      <c r="AU953" s="123" t="s">
        <v>429</v>
      </c>
      <c r="AV953" s="8" t="s">
        <v>61</v>
      </c>
      <c r="AW953" s="8" t="s">
        <v>61</v>
      </c>
      <c r="AX953" s="10" t="str">
        <f>IF(AW953="","Vacio",IF(AV953=AW953,"Igual","Diferente"))</f>
        <v>Igual</v>
      </c>
      <c r="AY953" s="85"/>
      <c r="AZ953" s="85"/>
      <c r="BA953" s="6">
        <f ca="1">+IF(L953&gt;21,"Revisar",0)</f>
        <v>0</v>
      </c>
      <c r="BB953" s="26" t="s">
        <v>62</v>
      </c>
      <c r="BC953" s="85" t="s">
        <v>63</v>
      </c>
      <c r="BD953" s="26">
        <v>0</v>
      </c>
      <c r="BE953" s="26">
        <v>0</v>
      </c>
    </row>
    <row r="954" spans="1:57" x14ac:dyDescent="0.25">
      <c r="A954" s="26" t="str">
        <f>CONCATENATE(E954,"_",Y954)</f>
        <v>20602985971_PCR-LAP19091043</v>
      </c>
      <c r="B954" s="26" t="str">
        <f>CONCATENATE(E954,"_",Z954)</f>
        <v>20602985971_PCR-LAP1513</v>
      </c>
      <c r="C954" s="16">
        <v>44102</v>
      </c>
      <c r="D954" s="16">
        <v>44132</v>
      </c>
      <c r="E954" s="108">
        <v>20602985971</v>
      </c>
      <c r="F954" s="12" t="s">
        <v>3222</v>
      </c>
      <c r="G954" s="15" t="s">
        <v>3054</v>
      </c>
      <c r="H954" s="15" t="s">
        <v>3055</v>
      </c>
      <c r="I954" s="16">
        <v>44102</v>
      </c>
      <c r="J954" s="16">
        <v>44132</v>
      </c>
      <c r="K954" s="8"/>
      <c r="L954" s="9">
        <f ca="1">+TODAY()-J954</f>
        <v>24</v>
      </c>
      <c r="M954" s="29">
        <v>60</v>
      </c>
      <c r="N954" s="90"/>
      <c r="O954" s="10" t="str">
        <f>IF(N954="","Vacio",IF(M954=N954,"Igual","Diferente"))</f>
        <v>Vacio</v>
      </c>
      <c r="P954" s="29"/>
      <c r="Q954" s="90"/>
      <c r="R954" s="10" t="str">
        <f>IF(Q954="","Vacio",IF(P954=Q954,"Igual","Diferente"))</f>
        <v>Vacio</v>
      </c>
      <c r="S954" s="2">
        <f>+M954+P954/3.5</f>
        <v>60</v>
      </c>
      <c r="T954" s="2">
        <f ca="1">+IF(L954&gt;=0,IF(L954&lt;30,S954*1,IF(60&gt;L954,S954*2,IF(90&gt;L954,S954*3,IF(120&gt;L954,S954*4,IF(150&gt;L954,S954*5,IF(180&gt;L954,S954*6,IF(210&gt;L954,S954*7))))))),0)</f>
        <v>60</v>
      </c>
      <c r="U954" s="3" t="str">
        <f ca="1">+IF(L954&lt;0,0,IF(L954&lt;8,$A$1,IF(L954&lt;15,$B$1,IF(L954&lt;22,$C$1,IF(L954&lt;30,$D$1,IF(L954&lt;60,$H$1,IF(L954&lt;90,$I$1,IF(L954&lt;120,$J$1,IF(L954&lt;150,$K$1,IF(L954&lt;180,$L$1,IF(L954&lt;210,$E$1)))))))))))</f>
        <v>Fecha vencimiento Plazo Alquiler</v>
      </c>
      <c r="V954" s="4" t="s">
        <v>3176</v>
      </c>
      <c r="W954" s="11" t="s">
        <v>3177</v>
      </c>
      <c r="X954" s="7">
        <v>43613</v>
      </c>
      <c r="Y954" s="12" t="s">
        <v>3222</v>
      </c>
      <c r="Z954" s="12" t="s">
        <v>160</v>
      </c>
      <c r="AA954" s="12"/>
      <c r="AB954" s="31"/>
      <c r="AC954" s="31"/>
      <c r="AD954" s="31"/>
      <c r="AE954" s="31"/>
      <c r="AF954" s="260">
        <f ca="1">+TODAY()-AE954</f>
        <v>44156</v>
      </c>
      <c r="AG954" s="31"/>
      <c r="AH954" s="31"/>
      <c r="AI954" s="16" t="s">
        <v>3084</v>
      </c>
      <c r="AJ954" s="16" t="s">
        <v>606</v>
      </c>
      <c r="AK954" s="15" t="s">
        <v>438</v>
      </c>
      <c r="AL954" s="16">
        <v>43979</v>
      </c>
      <c r="AM954" s="30">
        <v>1</v>
      </c>
      <c r="AN954" s="15" t="s">
        <v>58</v>
      </c>
      <c r="AO954" s="15"/>
      <c r="AP954" s="15" t="s">
        <v>66</v>
      </c>
      <c r="AQ954" s="15"/>
      <c r="AR954" s="15"/>
      <c r="AS954" s="15"/>
      <c r="AT954" s="15"/>
      <c r="AU954" s="4" t="s">
        <v>111</v>
      </c>
      <c r="AV954" s="28" t="s">
        <v>61</v>
      </c>
      <c r="AW954" s="8" t="s">
        <v>61</v>
      </c>
      <c r="AX954" s="10" t="str">
        <f>IF(AW954="","Vacio",IF(AV954=AW954,"Igual","Diferente"))</f>
        <v>Igual</v>
      </c>
      <c r="AY954" s="26"/>
      <c r="AZ954" s="26"/>
      <c r="BA954" s="6" t="str">
        <f ca="1">+IF(L954&gt;21,"Revisar",0)</f>
        <v>Revisar</v>
      </c>
      <c r="BB954" s="26" t="s">
        <v>62</v>
      </c>
      <c r="BC954" s="85" t="s">
        <v>120</v>
      </c>
      <c r="BD954" s="26">
        <v>0</v>
      </c>
      <c r="BE954" s="26">
        <v>0</v>
      </c>
    </row>
    <row r="955" spans="1:57" x14ac:dyDescent="0.25">
      <c r="A955" s="26" t="str">
        <f>CONCATENATE(E955,"_",Y955)</f>
        <v>20600293231_PCR-LAP19091044</v>
      </c>
      <c r="B955" s="26" t="str">
        <f>CONCATENATE(E955,"_",Z955)</f>
        <v>20600293231_</v>
      </c>
      <c r="C955" s="7">
        <v>44120</v>
      </c>
      <c r="D955" s="7">
        <v>44150</v>
      </c>
      <c r="E955" s="108">
        <v>20600293231</v>
      </c>
      <c r="F955" s="12" t="s">
        <v>1588</v>
      </c>
      <c r="G955" s="4" t="s">
        <v>1545</v>
      </c>
      <c r="H955" s="4" t="s">
        <v>1546</v>
      </c>
      <c r="I955" s="7">
        <v>44120</v>
      </c>
      <c r="J955" s="7">
        <v>44150</v>
      </c>
      <c r="K955" s="8"/>
      <c r="L955" s="9">
        <f ca="1">+TODAY()-J955</f>
        <v>6</v>
      </c>
      <c r="M955" s="10">
        <v>62</v>
      </c>
      <c r="N955" s="90"/>
      <c r="O955" s="10" t="str">
        <f>IF(N955="","Vacio",IF(M955=N955,"Igual","Diferente"))</f>
        <v>Vacio</v>
      </c>
      <c r="P955" s="10"/>
      <c r="Q955" s="90"/>
      <c r="R955" s="10" t="str">
        <f>IF(Q955="","Vacio",IF(P955=Q955,"Igual","Diferente"))</f>
        <v>Vacio</v>
      </c>
      <c r="S955" s="2">
        <f>+M955+P955/3.5</f>
        <v>62</v>
      </c>
      <c r="T955" s="2">
        <f ca="1">+IF(L955&gt;=0,IF(L955&lt;30,S955*1,IF(60&gt;L955,S955*2,IF(90&gt;L955,S955*3,IF(120&gt;L955,S955*4,IF(150&gt;L955,S955*5,IF(180&gt;L955,S955*6,IF(210&gt;L955,S955*7))))))),0)</f>
        <v>62</v>
      </c>
      <c r="U955" s="3" t="str">
        <f ca="1">+IF(L955&lt;0,0,IF(L955&lt;8,$A$1,IF(L955&lt;15,$B$1,IF(L955&lt;22,$C$1,IF(L955&lt;30,$D$1,IF(L955&lt;60,$H$1,IF(L955&lt;90,$I$1,IF(L955&lt;120,$J$1,IF(L955&lt;150,$K$1,IF(L955&lt;180,$L$1,IF(L955&lt;210,$E$1)))))))))))</f>
        <v>CONCATENACIÓN LAPTOP ACTUAL</v>
      </c>
      <c r="V955" s="4" t="s">
        <v>1586</v>
      </c>
      <c r="W955" s="11" t="s">
        <v>1587</v>
      </c>
      <c r="X955" s="7">
        <v>43998</v>
      </c>
      <c r="Y955" s="12" t="s">
        <v>1588</v>
      </c>
      <c r="Z955" s="12"/>
      <c r="AA955" s="12"/>
      <c r="AB955" s="13"/>
      <c r="AC955" s="13"/>
      <c r="AD955" s="13"/>
      <c r="AE955" s="13"/>
      <c r="AF955" s="260">
        <f ca="1">+TODAY()-AE955</f>
        <v>44156</v>
      </c>
      <c r="AG955" s="13"/>
      <c r="AH955" s="13"/>
      <c r="AI955" s="7"/>
      <c r="AJ955" s="7"/>
      <c r="AK955" s="4" t="s">
        <v>305</v>
      </c>
      <c r="AL955" s="7"/>
      <c r="AM955" s="11">
        <v>1</v>
      </c>
      <c r="AN955" s="4" t="s">
        <v>58</v>
      </c>
      <c r="AO955" s="4"/>
      <c r="AP955" s="4" t="s">
        <v>66</v>
      </c>
      <c r="AQ955" s="4"/>
      <c r="AR955" s="4"/>
      <c r="AS955" s="4"/>
      <c r="AT955" s="4"/>
      <c r="AU955" s="120" t="s">
        <v>89</v>
      </c>
      <c r="AV955" s="8" t="s">
        <v>61</v>
      </c>
      <c r="AW955" s="8" t="s">
        <v>61</v>
      </c>
      <c r="AX955" s="10" t="str">
        <f>IF(AW955="","Vacio",IF(AV955=AW955,"Igual","Diferente"))</f>
        <v>Igual</v>
      </c>
      <c r="AY955" s="85"/>
      <c r="AZ955" s="85"/>
      <c r="BA955" s="6">
        <f ca="1">+IF(L955&gt;21,"Revisar",0)</f>
        <v>0</v>
      </c>
      <c r="BB955" s="26" t="s">
        <v>62</v>
      </c>
      <c r="BC955" s="85" t="s">
        <v>63</v>
      </c>
      <c r="BD955" s="26">
        <v>0</v>
      </c>
      <c r="BE955" s="26">
        <v>0</v>
      </c>
    </row>
    <row r="956" spans="1:57" x14ac:dyDescent="0.25">
      <c r="A956" s="26" t="str">
        <f>CONCATENATE(E956,"_",Y956)</f>
        <v>20600559681_PCR-LAP19091046</v>
      </c>
      <c r="B956" s="26" t="str">
        <f>CONCATENATE(E956,"_",Z956)</f>
        <v>20600559681_</v>
      </c>
      <c r="C956" s="7">
        <v>44105</v>
      </c>
      <c r="D956" s="7">
        <v>44135</v>
      </c>
      <c r="E956" s="108">
        <v>20600559681</v>
      </c>
      <c r="F956" s="12" t="s">
        <v>668</v>
      </c>
      <c r="G956" s="4" t="s">
        <v>634</v>
      </c>
      <c r="H956" s="4" t="s">
        <v>635</v>
      </c>
      <c r="I956" s="7">
        <v>44105</v>
      </c>
      <c r="J956" s="7">
        <v>44135</v>
      </c>
      <c r="K956" s="28"/>
      <c r="L956" s="9">
        <f ca="1">+TODAY()-J956</f>
        <v>21</v>
      </c>
      <c r="M956" s="10">
        <v>53.78</v>
      </c>
      <c r="N956" s="90"/>
      <c r="O956" s="10" t="str">
        <f>IF(N956="","Vacio",IF(M956=N956,"Igual","Diferente"))</f>
        <v>Vacio</v>
      </c>
      <c r="P956" s="10"/>
      <c r="Q956" s="90"/>
      <c r="R956" s="10" t="str">
        <f>IF(Q956="","Vacio",IF(P956=Q956,"Igual","Diferente"))</f>
        <v>Vacio</v>
      </c>
      <c r="S956" s="2">
        <f>+M956+P956/3.5</f>
        <v>53.78</v>
      </c>
      <c r="T956" s="2">
        <f ca="1">+IF(L956&gt;=0,IF(L956&lt;30,S956*1,IF(60&gt;L956,S956*2,IF(90&gt;L956,S956*3,IF(120&gt;L956,S956*4,IF(150&gt;L956,S956*5,IF(180&gt;L956,S956*6,IF(210&gt;L956,S956*7))))))),0)</f>
        <v>53.78</v>
      </c>
      <c r="U956" s="3" t="str">
        <f ca="1">+IF(L956&lt;0,0,IF(L956&lt;8,$A$1,IF(L956&lt;15,$B$1,IF(L956&lt;22,$C$1,IF(L956&lt;30,$D$1,IF(L956&lt;60,$H$1,IF(L956&lt;90,$I$1,IF(L956&lt;120,$J$1,IF(L956&lt;150,$K$1,IF(L956&lt;180,$L$1,IF(L956&lt;210,$E$1)))))))))))</f>
        <v>Fecha inicio Plazo Alquiler</v>
      </c>
      <c r="V956" s="4" t="s">
        <v>636</v>
      </c>
      <c r="W956" s="11"/>
      <c r="X956" s="7"/>
      <c r="Y956" s="12" t="s">
        <v>668</v>
      </c>
      <c r="Z956" s="12"/>
      <c r="AA956" s="12"/>
      <c r="AB956" s="13"/>
      <c r="AC956" s="13"/>
      <c r="AD956" s="13"/>
      <c r="AE956" s="13"/>
      <c r="AF956" s="260">
        <f ca="1">+TODAY()-AE956</f>
        <v>44156</v>
      </c>
      <c r="AG956" s="13"/>
      <c r="AH956" s="13"/>
      <c r="AI956" s="7"/>
      <c r="AJ956" s="22"/>
      <c r="AK956" s="21"/>
      <c r="AL956" s="22"/>
      <c r="AM956" s="24">
        <v>1</v>
      </c>
      <c r="AN956" s="21" t="s">
        <v>58</v>
      </c>
      <c r="AO956" s="21"/>
      <c r="AP956" s="21" t="s">
        <v>669</v>
      </c>
      <c r="AQ956" s="4"/>
      <c r="AR956" s="4"/>
      <c r="AS956" s="4"/>
      <c r="AT956" s="14"/>
      <c r="AU956" s="4" t="s">
        <v>150</v>
      </c>
      <c r="AV956" s="8" t="s">
        <v>61</v>
      </c>
      <c r="AW956" s="8" t="s">
        <v>61</v>
      </c>
      <c r="AX956" s="10" t="str">
        <f>IF(AW956="","Vacio",IF(AV956=AW956,"Igual","Diferente"))</f>
        <v>Igual</v>
      </c>
      <c r="AY956" s="26"/>
      <c r="AZ956" s="26"/>
      <c r="BA956" s="6">
        <f ca="1">+IF(L956&gt;21,"Revisar",0)</f>
        <v>0</v>
      </c>
      <c r="BB956" s="26" t="s">
        <v>62</v>
      </c>
      <c r="BC956" s="85" t="s">
        <v>63</v>
      </c>
      <c r="BD956" s="26">
        <v>0</v>
      </c>
      <c r="BE956" s="26">
        <v>0</v>
      </c>
    </row>
    <row r="957" spans="1:57" x14ac:dyDescent="0.25">
      <c r="A957" s="26" t="str">
        <f>CONCATENATE(E957,"_",Y957)</f>
        <v>20545132088_PCR-LAP19091047</v>
      </c>
      <c r="B957" s="26" t="str">
        <f>CONCATENATE(E957,"_",Z957)</f>
        <v>20545132088_PCR-LAP1228</v>
      </c>
      <c r="C957" s="7">
        <v>44105</v>
      </c>
      <c r="D957" s="7">
        <v>44135</v>
      </c>
      <c r="E957" s="108">
        <v>20545132088</v>
      </c>
      <c r="F957" s="12" t="s">
        <v>2729</v>
      </c>
      <c r="G957" s="4" t="s">
        <v>2688</v>
      </c>
      <c r="H957" s="4" t="s">
        <v>2689</v>
      </c>
      <c r="I957" s="7">
        <v>44105</v>
      </c>
      <c r="J957" s="7">
        <v>44135</v>
      </c>
      <c r="K957" s="8"/>
      <c r="L957" s="9">
        <f ca="1">+TODAY()-J957</f>
        <v>21</v>
      </c>
      <c r="M957" s="10">
        <v>76</v>
      </c>
      <c r="N957" s="90"/>
      <c r="O957" s="10" t="str">
        <f>IF(N957="","Vacio",IF(M957=N957,"Igual","Diferente"))</f>
        <v>Vacio</v>
      </c>
      <c r="P957" s="10"/>
      <c r="Q957" s="90"/>
      <c r="R957" s="10" t="str">
        <f>IF(Q957="","Vacio",IF(P957=Q957,"Igual","Diferente"))</f>
        <v>Vacio</v>
      </c>
      <c r="S957" s="2">
        <f>+M957+P957/3.5</f>
        <v>76</v>
      </c>
      <c r="T957" s="2">
        <f ca="1">+IF(L957&gt;=0,IF(L957&lt;30,S957*1,IF(60&gt;L957,S957*2,IF(90&gt;L957,S957*3,IF(120&gt;L957,S957*4,IF(150&gt;L957,S957*5,IF(180&gt;L957,S957*6,IF(210&gt;L957,S957*7))))))),0)</f>
        <v>76</v>
      </c>
      <c r="U957" s="3" t="str">
        <f ca="1">+IF(L957&lt;0,0,IF(L957&lt;8,$A$1,IF(L957&lt;15,$B$1,IF(L957&lt;22,$C$1,IF(L957&lt;30,$D$1,IF(L957&lt;60,$H$1,IF(L957&lt;90,$I$1,IF(L957&lt;120,$J$1,IF(L957&lt;150,$K$1,IF(L957&lt;180,$L$1,IF(L957&lt;210,$E$1)))))))))))</f>
        <v>Fecha inicio Plazo Alquiler</v>
      </c>
      <c r="V957" s="76" t="s">
        <v>2727</v>
      </c>
      <c r="W957" s="11" t="s">
        <v>2728</v>
      </c>
      <c r="X957" s="7">
        <v>43970</v>
      </c>
      <c r="Y957" s="12" t="s">
        <v>2729</v>
      </c>
      <c r="Z957" s="12" t="s">
        <v>2730</v>
      </c>
      <c r="AA957" s="12"/>
      <c r="AB957" s="13"/>
      <c r="AC957" s="13"/>
      <c r="AD957" s="13"/>
      <c r="AE957" s="13"/>
      <c r="AF957" s="260">
        <f ca="1">+TODAY()-AE957</f>
        <v>44156</v>
      </c>
      <c r="AG957" s="13"/>
      <c r="AH957" s="13"/>
      <c r="AI957" s="7"/>
      <c r="AJ957" s="7"/>
      <c r="AK957" s="4"/>
      <c r="AL957" s="7"/>
      <c r="AM957" s="11">
        <v>1</v>
      </c>
      <c r="AN957" s="4" t="s">
        <v>58</v>
      </c>
      <c r="AO957" s="4"/>
      <c r="AP957" s="4" t="s">
        <v>66</v>
      </c>
      <c r="AQ957" s="4"/>
      <c r="AR957" s="4"/>
      <c r="AS957" s="4"/>
      <c r="AT957" s="4"/>
      <c r="AU957" s="123" t="s">
        <v>429</v>
      </c>
      <c r="AV957" s="8" t="s">
        <v>61</v>
      </c>
      <c r="AW957" s="8" t="s">
        <v>61</v>
      </c>
      <c r="AX957" s="10" t="str">
        <f>IF(AW957="","Vacio",IF(AV957=AW957,"Igual","Diferente"))</f>
        <v>Igual</v>
      </c>
      <c r="AY957" s="85"/>
      <c r="AZ957" s="85"/>
      <c r="BA957" s="6">
        <f ca="1">+IF(L957&gt;21,"Revisar",0)</f>
        <v>0</v>
      </c>
      <c r="BB957" s="26" t="s">
        <v>62</v>
      </c>
      <c r="BC957" s="85" t="s">
        <v>63</v>
      </c>
      <c r="BD957" s="26">
        <v>0</v>
      </c>
      <c r="BE957" s="26">
        <v>0</v>
      </c>
    </row>
    <row r="958" spans="1:57" x14ac:dyDescent="0.25">
      <c r="A958" s="26" t="str">
        <f>CONCATENATE(E958,"_",Y958)</f>
        <v>20600559681_PCR-LAP19091048</v>
      </c>
      <c r="B958" s="26" t="str">
        <f>CONCATENATE(E958,"_",Z958)</f>
        <v>20600559681_</v>
      </c>
      <c r="C958" s="7">
        <v>44105</v>
      </c>
      <c r="D958" s="7">
        <v>44135</v>
      </c>
      <c r="E958" s="108">
        <v>20600559681</v>
      </c>
      <c r="F958" s="12" t="s">
        <v>670</v>
      </c>
      <c r="G958" s="4" t="s">
        <v>634</v>
      </c>
      <c r="H958" s="4" t="s">
        <v>635</v>
      </c>
      <c r="I958" s="7">
        <v>44105</v>
      </c>
      <c r="J958" s="7">
        <v>44135</v>
      </c>
      <c r="K958" s="28"/>
      <c r="L958" s="9">
        <f ca="1">+TODAY()-J958</f>
        <v>21</v>
      </c>
      <c r="M958" s="10">
        <v>53.78</v>
      </c>
      <c r="N958" s="90"/>
      <c r="O958" s="10" t="str">
        <f>IF(N958="","Vacio",IF(M958=N958,"Igual","Diferente"))</f>
        <v>Vacio</v>
      </c>
      <c r="P958" s="10"/>
      <c r="Q958" s="90"/>
      <c r="R958" s="10" t="str">
        <f>IF(Q958="","Vacio",IF(P958=Q958,"Igual","Diferente"))</f>
        <v>Vacio</v>
      </c>
      <c r="S958" s="2">
        <f>+M958+P958/3.5</f>
        <v>53.78</v>
      </c>
      <c r="T958" s="2">
        <f ca="1">+IF(L958&gt;=0,IF(L958&lt;30,S958*1,IF(60&gt;L958,S958*2,IF(90&gt;L958,S958*3,IF(120&gt;L958,S958*4,IF(150&gt;L958,S958*5,IF(180&gt;L958,S958*6,IF(210&gt;L958,S958*7))))))),0)</f>
        <v>53.78</v>
      </c>
      <c r="U958" s="3" t="str">
        <f ca="1">+IF(L958&lt;0,0,IF(L958&lt;8,$A$1,IF(L958&lt;15,$B$1,IF(L958&lt;22,$C$1,IF(L958&lt;30,$D$1,IF(L958&lt;60,$H$1,IF(L958&lt;90,$I$1,IF(L958&lt;120,$J$1,IF(L958&lt;150,$K$1,IF(L958&lt;180,$L$1,IF(L958&lt;210,$E$1)))))))))))</f>
        <v>Fecha inicio Plazo Alquiler</v>
      </c>
      <c r="V958" s="4" t="s">
        <v>636</v>
      </c>
      <c r="W958" s="11"/>
      <c r="X958" s="7"/>
      <c r="Y958" s="12" t="s">
        <v>670</v>
      </c>
      <c r="Z958" s="12"/>
      <c r="AA958" s="12"/>
      <c r="AB958" s="13"/>
      <c r="AC958" s="13"/>
      <c r="AD958" s="13"/>
      <c r="AE958" s="13"/>
      <c r="AF958" s="260">
        <f ca="1">+TODAY()-AE958</f>
        <v>44156</v>
      </c>
      <c r="AG958" s="13"/>
      <c r="AH958" s="13"/>
      <c r="AI958" s="7"/>
      <c r="AJ958" s="22"/>
      <c r="AK958" s="21"/>
      <c r="AL958" s="22"/>
      <c r="AM958" s="24">
        <v>1</v>
      </c>
      <c r="AN958" s="21" t="s">
        <v>58</v>
      </c>
      <c r="AO958" s="21"/>
      <c r="AP958" s="21" t="s">
        <v>669</v>
      </c>
      <c r="AQ958" s="4"/>
      <c r="AR958" s="4"/>
      <c r="AS958" s="4"/>
      <c r="AT958" s="14"/>
      <c r="AU958" s="4" t="s">
        <v>150</v>
      </c>
      <c r="AV958" s="8" t="s">
        <v>61</v>
      </c>
      <c r="AW958" s="8" t="s">
        <v>61</v>
      </c>
      <c r="AX958" s="10" t="str">
        <f>IF(AW958="","Vacio",IF(AV958=AW958,"Igual","Diferente"))</f>
        <v>Igual</v>
      </c>
      <c r="AY958" s="26"/>
      <c r="AZ958" s="26"/>
      <c r="BA958" s="6">
        <f ca="1">+IF(L958&gt;21,"Revisar",0)</f>
        <v>0</v>
      </c>
      <c r="BB958" s="26" t="s">
        <v>62</v>
      </c>
      <c r="BC958" s="85" t="s">
        <v>63</v>
      </c>
      <c r="BD958" s="26">
        <v>0</v>
      </c>
      <c r="BE958" s="26">
        <v>0</v>
      </c>
    </row>
    <row r="959" spans="1:57" x14ac:dyDescent="0.25">
      <c r="A959" s="26" t="str">
        <f>CONCATENATE(E959,"_",Y959)</f>
        <v>20537539900_PCR-LAP19091049</v>
      </c>
      <c r="B959" s="26" t="str">
        <f>CONCATENATE(E959,"_",Z959)</f>
        <v>20537539900_</v>
      </c>
      <c r="C959" s="7">
        <v>44132</v>
      </c>
      <c r="D959" s="7">
        <v>44162</v>
      </c>
      <c r="E959" s="108">
        <v>20537539900</v>
      </c>
      <c r="F959" s="12" t="s">
        <v>2883</v>
      </c>
      <c r="G959" s="4" t="s">
        <v>2839</v>
      </c>
      <c r="H959" s="4" t="s">
        <v>2840</v>
      </c>
      <c r="I959" s="7">
        <v>44132</v>
      </c>
      <c r="J959" s="7">
        <v>44162</v>
      </c>
      <c r="K959" s="8"/>
      <c r="L959" s="9">
        <f ca="1">+TODAY()-J959</f>
        <v>-6</v>
      </c>
      <c r="M959" s="10">
        <v>60</v>
      </c>
      <c r="N959" s="90"/>
      <c r="O959" s="10" t="str">
        <f>IF(N959="","Vacio",IF(M959=N959,"Igual","Diferente"))</f>
        <v>Vacio</v>
      </c>
      <c r="P959" s="10"/>
      <c r="Q959" s="90"/>
      <c r="R959" s="10" t="str">
        <f>IF(Q959="","Vacio",IF(P959=Q959,"Igual","Diferente"))</f>
        <v>Vacio</v>
      </c>
      <c r="S959" s="2">
        <f>+M959+P959/3.5</f>
        <v>60</v>
      </c>
      <c r="T959" s="2">
        <f ca="1">+IF(L959&gt;=0,IF(L959&lt;30,S959*1,IF(60&gt;L959,S959*2,IF(90&gt;L959,S959*3,IF(120&gt;L959,S959*4,IF(150&gt;L959,S959*5,IF(180&gt;L959,S959*6,IF(210&gt;L959,S959*7))))))),0)</f>
        <v>0</v>
      </c>
      <c r="U959" s="3">
        <f ca="1">+IF(L959&lt;0,0,IF(L959&lt;8,$A$1,IF(L959&lt;15,$B$1,IF(L959&lt;22,$C$1,IF(L959&lt;30,$D$1,IF(L959&lt;60,$H$1,IF(L959&lt;90,$I$1,IF(L959&lt;120,$J$1,IF(L959&lt;150,$K$1,IF(L959&lt;180,$L$1,IF(L959&lt;210,$E$1)))))))))))</f>
        <v>0</v>
      </c>
      <c r="V959" s="4" t="s">
        <v>2881</v>
      </c>
      <c r="W959" s="11" t="s">
        <v>2882</v>
      </c>
      <c r="X959" s="7">
        <v>43763</v>
      </c>
      <c r="Y959" s="12" t="s">
        <v>2883</v>
      </c>
      <c r="Z959" s="12"/>
      <c r="AA959" s="12"/>
      <c r="AB959" s="13"/>
      <c r="AC959" s="13"/>
      <c r="AD959" s="13"/>
      <c r="AE959" s="13"/>
      <c r="AF959" s="260">
        <f ca="1">+TODAY()-AE959</f>
        <v>44156</v>
      </c>
      <c r="AG959" s="13"/>
      <c r="AH959" s="13"/>
      <c r="AI959" s="7"/>
      <c r="AJ959" s="7"/>
      <c r="AK959" s="4" t="s">
        <v>305</v>
      </c>
      <c r="AL959" s="7"/>
      <c r="AM959" s="11">
        <v>1</v>
      </c>
      <c r="AN959" s="4" t="s">
        <v>58</v>
      </c>
      <c r="AO959" s="4"/>
      <c r="AP959" s="4" t="s">
        <v>306</v>
      </c>
      <c r="AQ959" s="4"/>
      <c r="AR959" s="4"/>
      <c r="AS959" s="4"/>
      <c r="AT959" s="4"/>
      <c r="AU959" s="120" t="s">
        <v>89</v>
      </c>
      <c r="AV959" s="8" t="s">
        <v>61</v>
      </c>
      <c r="AW959" s="8" t="s">
        <v>61</v>
      </c>
      <c r="AX959" s="10" t="str">
        <f>IF(AW959="","Vacio",IF(AV959=AW959,"Igual","Diferente"))</f>
        <v>Igual</v>
      </c>
      <c r="AY959" s="85"/>
      <c r="AZ959" s="85"/>
      <c r="BA959" s="6">
        <f ca="1">+IF(L959&gt;21,"Revisar",0)</f>
        <v>0</v>
      </c>
      <c r="BB959" s="26" t="s">
        <v>62</v>
      </c>
      <c r="BC959" s="85" t="s">
        <v>63</v>
      </c>
      <c r="BD959" s="26">
        <v>0</v>
      </c>
      <c r="BE959" s="26">
        <v>0</v>
      </c>
    </row>
    <row r="960" spans="1:57" x14ac:dyDescent="0.25">
      <c r="A960" s="26" t="str">
        <f>CONCATENATE(E960,"_",Y960)</f>
        <v>20601237211_PCR-LAP19091050</v>
      </c>
      <c r="B960" s="26" t="str">
        <f>CONCATENATE(E960,"_",Z960)</f>
        <v>20601237211_PCR LAP 0690 SE CAMBIA POR LA PCR-LAP19091050</v>
      </c>
      <c r="C960" s="7">
        <v>44118</v>
      </c>
      <c r="D960" s="7">
        <v>44148</v>
      </c>
      <c r="E960" s="108">
        <v>20601237211</v>
      </c>
      <c r="F960" s="12" t="s">
        <v>4337</v>
      </c>
      <c r="G960" s="21" t="s">
        <v>4305</v>
      </c>
      <c r="H960" s="4" t="s">
        <v>4306</v>
      </c>
      <c r="I960" s="7">
        <v>44118</v>
      </c>
      <c r="J960" s="7">
        <v>44148</v>
      </c>
      <c r="K960" s="4"/>
      <c r="L960" s="9">
        <f ca="1">+TODAY()-J960</f>
        <v>8</v>
      </c>
      <c r="M960" s="10">
        <v>50</v>
      </c>
      <c r="N960" s="94"/>
      <c r="O960" s="10" t="str">
        <f>IF(N960="","Vacio",IF(M960=N960,"Igual","Diferente"))</f>
        <v>Vacio</v>
      </c>
      <c r="P960" s="10"/>
      <c r="Q960" s="94"/>
      <c r="R960" s="10" t="str">
        <f>IF(Q960="","Vacio",IF(P960=Q960,"Igual","Diferente"))</f>
        <v>Vacio</v>
      </c>
      <c r="S960" s="2">
        <f>+M960+P960/3.5</f>
        <v>50</v>
      </c>
      <c r="T960" s="2">
        <f ca="1">+IF(L960&gt;=0,IF(L960&lt;30,S960*1,IF(60&gt;L960,S960*2,IF(90&gt;L960,S960*3,IF(120&gt;L960,S960*4,IF(150&gt;L960,S960*5,IF(180&gt;L960,S960*6,IF(210&gt;L960,S960*7))))))),0)</f>
        <v>50</v>
      </c>
      <c r="U960" s="3" t="str">
        <f ca="1">+IF(L960&lt;0,0,IF(L960&lt;8,$A$1,IF(L960&lt;15,$B$1,IF(L960&lt;22,$C$1,IF(L960&lt;30,$D$1,IF(L960&lt;60,$H$1,IF(L960&lt;90,$I$1,IF(L960&lt;120,$J$1,IF(L960&lt;150,$K$1,IF(L960&lt;180,$L$1,IF(L960&lt;210,$E$1)))))))))))</f>
        <v>CONCATENACIÓN LAPTOP ANTERIOR</v>
      </c>
      <c r="V960" s="4" t="s">
        <v>4307</v>
      </c>
      <c r="W960" s="11" t="s">
        <v>4314</v>
      </c>
      <c r="X960" s="7">
        <v>43230</v>
      </c>
      <c r="Y960" s="12" t="s">
        <v>4337</v>
      </c>
      <c r="Z960" s="12" t="s">
        <v>4338</v>
      </c>
      <c r="AA960" s="12"/>
      <c r="AB960" s="13"/>
      <c r="AC960" s="13"/>
      <c r="AD960" s="13"/>
      <c r="AE960" s="13"/>
      <c r="AF960" s="260">
        <f ca="1">+TODAY()-AE960</f>
        <v>44156</v>
      </c>
      <c r="AG960" s="13"/>
      <c r="AH960" s="13"/>
      <c r="AI960" s="7"/>
      <c r="AJ960" s="7"/>
      <c r="AK960" s="4" t="s">
        <v>305</v>
      </c>
      <c r="AL960" s="7"/>
      <c r="AM960" s="11">
        <v>1</v>
      </c>
      <c r="AN960" s="4" t="s">
        <v>58</v>
      </c>
      <c r="AO960" s="4"/>
      <c r="AP960" s="4" t="s">
        <v>306</v>
      </c>
      <c r="AQ960" s="4"/>
      <c r="AR960" s="4"/>
      <c r="AS960" s="4"/>
      <c r="AT960" s="4"/>
      <c r="AU960" s="4" t="s">
        <v>150</v>
      </c>
      <c r="AV960" s="8" t="s">
        <v>61</v>
      </c>
      <c r="AW960" s="8" t="s">
        <v>61</v>
      </c>
      <c r="AX960" s="10" t="str">
        <f>IF(AW960="","Vacio",IF(AV960=AW960,"Igual","Diferente"))</f>
        <v>Igual</v>
      </c>
      <c r="AY960" s="85" t="s">
        <v>4317</v>
      </c>
      <c r="AZ960" s="85"/>
      <c r="BA960" s="6">
        <f ca="1">+IF(L960&gt;21,"Revisar",0)</f>
        <v>0</v>
      </c>
      <c r="BB960" s="85" t="s">
        <v>62</v>
      </c>
      <c r="BC960" s="85" t="s">
        <v>63</v>
      </c>
      <c r="BD960" s="26">
        <v>0</v>
      </c>
      <c r="BE960" s="26">
        <v>0</v>
      </c>
    </row>
    <row r="961" spans="1:57" x14ac:dyDescent="0.25">
      <c r="A961" s="26" t="str">
        <f>CONCATENATE(E961,"_",Y961)</f>
        <v>20100055237_PCR-LAP19091051</v>
      </c>
      <c r="B961" s="26" t="str">
        <f>CONCATENATE(E961,"_",Z961)</f>
        <v>20100055237_</v>
      </c>
      <c r="C961" s="7">
        <v>44128</v>
      </c>
      <c r="D961" s="7">
        <v>44158</v>
      </c>
      <c r="E961" s="108">
        <v>20100055237</v>
      </c>
      <c r="F961" s="12" t="s">
        <v>158</v>
      </c>
      <c r="G961" s="4" t="s">
        <v>144</v>
      </c>
      <c r="H961" s="4" t="s">
        <v>11261</v>
      </c>
      <c r="I961" s="7">
        <v>44128</v>
      </c>
      <c r="J961" s="7">
        <v>44158</v>
      </c>
      <c r="K961" s="8"/>
      <c r="L961" s="9">
        <f ca="1">+TODAY()-J961</f>
        <v>-2</v>
      </c>
      <c r="M961" s="10">
        <v>60</v>
      </c>
      <c r="N961" s="90"/>
      <c r="O961" s="10" t="str">
        <f>IF(N961="","Vacio",IF(M961=N961,"Igual","Diferente"))</f>
        <v>Vacio</v>
      </c>
      <c r="P961" s="10"/>
      <c r="Q961" s="90"/>
      <c r="R961" s="10" t="str">
        <f>IF(Q961="","Vacio",IF(P961=Q961,"Igual","Diferente"))</f>
        <v>Vacio</v>
      </c>
      <c r="S961" s="2">
        <f>+M961+P961/3.5</f>
        <v>60</v>
      </c>
      <c r="T961" s="2">
        <f ca="1">+IF(L961&gt;=0,IF(L961&lt;30,S961*1,IF(60&gt;L961,S961*2,IF(90&gt;L961,S961*3,IF(120&gt;L961,S961*4,IF(150&gt;L961,S961*5,IF(180&gt;L961,S961*6,IF(210&gt;L961,S961*7))))))),0)</f>
        <v>0</v>
      </c>
      <c r="U961" s="3">
        <f ca="1">+IF(L961&lt;0,0,IF(L961&lt;8,$A$1,IF(L961&lt;15,$B$1,IF(L961&lt;22,$C$1,IF(L961&lt;30,$D$1,IF(L961&lt;60,$H$1,IF(L961&lt;90,$I$1,IF(L961&lt;120,$J$1,IF(L961&lt;150,$K$1,IF(L961&lt;180,$L$1,IF(L961&lt;210,$E$1)))))))))))</f>
        <v>0</v>
      </c>
      <c r="V961" s="4" t="s">
        <v>156</v>
      </c>
      <c r="W961" s="11" t="s">
        <v>157</v>
      </c>
      <c r="X961" s="7">
        <v>44100</v>
      </c>
      <c r="Y961" s="12" t="s">
        <v>158</v>
      </c>
      <c r="Z961" s="12"/>
      <c r="AA961" s="12"/>
      <c r="AB961" s="13"/>
      <c r="AC961" s="13"/>
      <c r="AD961" s="13"/>
      <c r="AE961" s="13"/>
      <c r="AF961" s="260">
        <f ca="1">+TODAY()-AE961</f>
        <v>44156</v>
      </c>
      <c r="AG961" s="13"/>
      <c r="AH961" s="13"/>
      <c r="AI961" s="7"/>
      <c r="AJ961" s="7"/>
      <c r="AK961" s="4"/>
      <c r="AL961" s="7"/>
      <c r="AM961" s="11">
        <v>1</v>
      </c>
      <c r="AN961" s="4" t="s">
        <v>58</v>
      </c>
      <c r="AO961" s="4"/>
      <c r="AP961" s="4" t="s">
        <v>149</v>
      </c>
      <c r="AQ961" s="4"/>
      <c r="AR961" s="4"/>
      <c r="AS961" s="4"/>
      <c r="AT961" s="4"/>
      <c r="AU961" s="4" t="s">
        <v>150</v>
      </c>
      <c r="AV961" s="8" t="s">
        <v>61</v>
      </c>
      <c r="AW961" s="8" t="s">
        <v>61</v>
      </c>
      <c r="AX961" s="10" t="str">
        <f>IF(AW961="","Vacio",IF(AV961=AW961,"Igual","Diferente"))</f>
        <v>Igual</v>
      </c>
      <c r="AY961" s="26"/>
      <c r="AZ961" s="26"/>
      <c r="BA961" s="6">
        <f ca="1">+IF(L961&gt;21,"Revisar",0)</f>
        <v>0</v>
      </c>
      <c r="BB961" s="26" t="s">
        <v>62</v>
      </c>
      <c r="BC961" s="85" t="s">
        <v>63</v>
      </c>
      <c r="BD961" s="26">
        <v>0</v>
      </c>
      <c r="BE961" s="26">
        <v>0</v>
      </c>
    </row>
    <row r="962" spans="1:57" x14ac:dyDescent="0.25">
      <c r="A962" s="26" t="str">
        <f>CONCATENATE(E962,"_",Y962)</f>
        <v>20601237211_PCR-LAP19091052</v>
      </c>
      <c r="B962" s="26" t="str">
        <f>CONCATENATE(E962,"_",Z962)</f>
        <v>20601237211_PCR-LAP0806</v>
      </c>
      <c r="C962" s="7">
        <v>44118</v>
      </c>
      <c r="D962" s="7">
        <v>44148</v>
      </c>
      <c r="E962" s="108">
        <v>20601237211</v>
      </c>
      <c r="F962" s="12" t="s">
        <v>4340</v>
      </c>
      <c r="G962" s="21" t="s">
        <v>4305</v>
      </c>
      <c r="H962" s="4" t="s">
        <v>4306</v>
      </c>
      <c r="I962" s="7">
        <v>44118</v>
      </c>
      <c r="J962" s="7">
        <v>44148</v>
      </c>
      <c r="K962" s="4"/>
      <c r="L962" s="9">
        <f ca="1">+TODAY()-J962</f>
        <v>8</v>
      </c>
      <c r="M962" s="10">
        <v>50</v>
      </c>
      <c r="N962" s="94"/>
      <c r="O962" s="10" t="str">
        <f>IF(N962="","Vacio",IF(M962=N962,"Igual","Diferente"))</f>
        <v>Vacio</v>
      </c>
      <c r="P962" s="10"/>
      <c r="Q962" s="94"/>
      <c r="R962" s="10" t="str">
        <f>IF(Q962="","Vacio",IF(P962=Q962,"Igual","Diferente"))</f>
        <v>Vacio</v>
      </c>
      <c r="S962" s="2">
        <f>+M962+P962/3.5</f>
        <v>50</v>
      </c>
      <c r="T962" s="2">
        <f ca="1">+IF(L962&gt;=0,IF(L962&lt;30,S962*1,IF(60&gt;L962,S962*2,IF(90&gt;L962,S962*3,IF(120&gt;L962,S962*4,IF(150&gt;L962,S962*5,IF(180&gt;L962,S962*6,IF(210&gt;L962,S962*7))))))),0)</f>
        <v>50</v>
      </c>
      <c r="U962" s="3" t="str">
        <f ca="1">+IF(L962&lt;0,0,IF(L962&lt;8,$A$1,IF(L962&lt;15,$B$1,IF(L962&lt;22,$C$1,IF(L962&lt;30,$D$1,IF(L962&lt;60,$H$1,IF(L962&lt;90,$I$1,IF(L962&lt;120,$J$1,IF(L962&lt;150,$K$1,IF(L962&lt;180,$L$1,IF(L962&lt;210,$E$1)))))))))))</f>
        <v>CONCATENACIÓN LAPTOP ANTERIOR</v>
      </c>
      <c r="V962" s="4" t="s">
        <v>4307</v>
      </c>
      <c r="W962" s="11" t="s">
        <v>4339</v>
      </c>
      <c r="X962" s="7">
        <v>43231</v>
      </c>
      <c r="Y962" s="12" t="s">
        <v>4340</v>
      </c>
      <c r="Z962" s="12" t="s">
        <v>661</v>
      </c>
      <c r="AA962" s="12"/>
      <c r="AB962" s="13"/>
      <c r="AC962" s="13"/>
      <c r="AD962" s="13"/>
      <c r="AE962" s="13"/>
      <c r="AF962" s="260">
        <f ca="1">+TODAY()-AE962</f>
        <v>44156</v>
      </c>
      <c r="AG962" s="13"/>
      <c r="AH962" s="13"/>
      <c r="AI962" s="7"/>
      <c r="AJ962" s="7"/>
      <c r="AK962" s="4" t="s">
        <v>305</v>
      </c>
      <c r="AL962" s="7"/>
      <c r="AM962" s="11">
        <v>1</v>
      </c>
      <c r="AN962" s="4" t="s">
        <v>58</v>
      </c>
      <c r="AO962" s="4"/>
      <c r="AP962" s="4" t="s">
        <v>306</v>
      </c>
      <c r="AQ962" s="4"/>
      <c r="AR962" s="4"/>
      <c r="AS962" s="4"/>
      <c r="AT962" s="4"/>
      <c r="AU962" s="4" t="s">
        <v>150</v>
      </c>
      <c r="AV962" s="8" t="s">
        <v>61</v>
      </c>
      <c r="AW962" s="8" t="s">
        <v>61</v>
      </c>
      <c r="AX962" s="10" t="str">
        <f>IF(AW962="","Vacio",IF(AV962=AW962,"Igual","Diferente"))</f>
        <v>Igual</v>
      </c>
      <c r="AY962" s="85" t="s">
        <v>4341</v>
      </c>
      <c r="AZ962" s="85"/>
      <c r="BA962" s="6">
        <f ca="1">+IF(L962&gt;21,"Revisar",0)</f>
        <v>0</v>
      </c>
      <c r="BB962" s="85" t="s">
        <v>62</v>
      </c>
      <c r="BC962" s="85" t="s">
        <v>63</v>
      </c>
      <c r="BD962" s="26">
        <v>0</v>
      </c>
      <c r="BE962" s="26">
        <v>0</v>
      </c>
    </row>
    <row r="963" spans="1:57" x14ac:dyDescent="0.25">
      <c r="A963" s="26" t="str">
        <f>CONCATENATE(E963,"_",Y963)</f>
        <v>20537539900_PCR-LAP19091053</v>
      </c>
      <c r="B963" s="26" t="str">
        <f>CONCATENATE(E963,"_",Z963)</f>
        <v>20537539900_</v>
      </c>
      <c r="C963" s="7">
        <v>44132</v>
      </c>
      <c r="D963" s="7">
        <v>44162</v>
      </c>
      <c r="E963" s="108">
        <v>20537539900</v>
      </c>
      <c r="F963" s="12" t="s">
        <v>2884</v>
      </c>
      <c r="G963" s="4" t="s">
        <v>2839</v>
      </c>
      <c r="H963" s="4" t="s">
        <v>2840</v>
      </c>
      <c r="I963" s="7">
        <v>44132</v>
      </c>
      <c r="J963" s="7">
        <v>44162</v>
      </c>
      <c r="K963" s="8"/>
      <c r="L963" s="9">
        <f ca="1">+TODAY()-J963</f>
        <v>-6</v>
      </c>
      <c r="M963" s="10">
        <v>60</v>
      </c>
      <c r="N963" s="90"/>
      <c r="O963" s="10" t="str">
        <f>IF(N963="","Vacio",IF(M963=N963,"Igual","Diferente"))</f>
        <v>Vacio</v>
      </c>
      <c r="P963" s="10"/>
      <c r="Q963" s="90"/>
      <c r="R963" s="10" t="str">
        <f>IF(Q963="","Vacio",IF(P963=Q963,"Igual","Diferente"))</f>
        <v>Vacio</v>
      </c>
      <c r="S963" s="2">
        <f>+M963+P963/3.5</f>
        <v>60</v>
      </c>
      <c r="T963" s="2">
        <f ca="1">+IF(L963&gt;=0,IF(L963&lt;30,S963*1,IF(60&gt;L963,S963*2,IF(90&gt;L963,S963*3,IF(120&gt;L963,S963*4,IF(150&gt;L963,S963*5,IF(180&gt;L963,S963*6,IF(210&gt;L963,S963*7))))))),0)</f>
        <v>0</v>
      </c>
      <c r="U963" s="3">
        <f ca="1">+IF(L963&lt;0,0,IF(L963&lt;8,$A$1,IF(L963&lt;15,$B$1,IF(L963&lt;22,$C$1,IF(L963&lt;30,$D$1,IF(L963&lt;60,$H$1,IF(L963&lt;90,$I$1,IF(L963&lt;120,$J$1,IF(L963&lt;150,$K$1,IF(L963&lt;180,$L$1,IF(L963&lt;210,$E$1)))))))))))</f>
        <v>0</v>
      </c>
      <c r="V963" s="4" t="s">
        <v>2881</v>
      </c>
      <c r="W963" s="11" t="s">
        <v>2882</v>
      </c>
      <c r="X963" s="7">
        <v>43763</v>
      </c>
      <c r="Y963" s="12" t="s">
        <v>2884</v>
      </c>
      <c r="Z963" s="12"/>
      <c r="AA963" s="12"/>
      <c r="AB963" s="13"/>
      <c r="AC963" s="13"/>
      <c r="AD963" s="13"/>
      <c r="AE963" s="13"/>
      <c r="AF963" s="260">
        <f ca="1">+TODAY()-AE963</f>
        <v>44156</v>
      </c>
      <c r="AG963" s="13"/>
      <c r="AH963" s="13"/>
      <c r="AI963" s="7"/>
      <c r="AJ963" s="7"/>
      <c r="AK963" s="4" t="s">
        <v>305</v>
      </c>
      <c r="AL963" s="7"/>
      <c r="AM963" s="11">
        <v>1</v>
      </c>
      <c r="AN963" s="4" t="s">
        <v>58</v>
      </c>
      <c r="AO963" s="4"/>
      <c r="AP963" s="4" t="s">
        <v>306</v>
      </c>
      <c r="AQ963" s="4"/>
      <c r="AR963" s="4"/>
      <c r="AS963" s="4"/>
      <c r="AT963" s="4"/>
      <c r="AU963" s="120" t="s">
        <v>89</v>
      </c>
      <c r="AV963" s="8" t="s">
        <v>61</v>
      </c>
      <c r="AW963" s="8" t="s">
        <v>61</v>
      </c>
      <c r="AX963" s="10" t="str">
        <f>IF(AW963="","Vacio",IF(AV963=AW963,"Igual","Diferente"))</f>
        <v>Igual</v>
      </c>
      <c r="AY963" s="85"/>
      <c r="AZ963" s="85"/>
      <c r="BA963" s="6">
        <f ca="1">+IF(L963&gt;21,"Revisar",0)</f>
        <v>0</v>
      </c>
      <c r="BB963" s="26" t="s">
        <v>62</v>
      </c>
      <c r="BC963" s="85" t="s">
        <v>63</v>
      </c>
      <c r="BD963" s="26">
        <v>0</v>
      </c>
      <c r="BE963" s="26">
        <v>0</v>
      </c>
    </row>
    <row r="964" spans="1:57" x14ac:dyDescent="0.25">
      <c r="A964" s="26" t="str">
        <f>CONCATENATE(E964,"_",Y964)</f>
        <v>20417573705_PCR-LAP19091054</v>
      </c>
      <c r="B964" s="26" t="str">
        <f>CONCATENATE(E964,"_",Z964)</f>
        <v>20417573705_</v>
      </c>
      <c r="C964" s="22">
        <v>44105</v>
      </c>
      <c r="D964" s="22">
        <v>44135</v>
      </c>
      <c r="E964" s="108">
        <v>20417573705</v>
      </c>
      <c r="F964" s="12" t="s">
        <v>4101</v>
      </c>
      <c r="G964" s="21" t="s">
        <v>4026</v>
      </c>
      <c r="H964" s="21" t="s">
        <v>11348</v>
      </c>
      <c r="I964" s="22">
        <v>44105</v>
      </c>
      <c r="J964" s="22">
        <v>44135</v>
      </c>
      <c r="K964" s="23">
        <v>247544</v>
      </c>
      <c r="L964" s="9">
        <f ca="1">+TODAY()-J964</f>
        <v>21</v>
      </c>
      <c r="M964" s="10">
        <v>70</v>
      </c>
      <c r="N964" s="94"/>
      <c r="O964" s="10" t="str">
        <f>IF(N964="","Vacio",IF(M964=N964,"Igual","Diferente"))</f>
        <v>Vacio</v>
      </c>
      <c r="P964" s="10"/>
      <c r="Q964" s="94"/>
      <c r="R964" s="10" t="str">
        <f>IF(Q964="","Vacio",IF(P964=Q964,"Igual","Diferente"))</f>
        <v>Vacio</v>
      </c>
      <c r="S964" s="2">
        <f>+M964+P964/3.5</f>
        <v>70</v>
      </c>
      <c r="T964" s="2">
        <f ca="1">+IF(L964&gt;=0,IF(L964&lt;30,S964*1,IF(60&gt;L964,S964*2,IF(90&gt;L964,S964*3,IF(120&gt;L964,S964*4,IF(150&gt;L964,S964*5,IF(180&gt;L964,S964*6,IF(210&gt;L964,S964*7))))))),0)</f>
        <v>70</v>
      </c>
      <c r="U964" s="3" t="str">
        <f ca="1">+IF(L964&lt;0,0,IF(L964&lt;8,$A$1,IF(L964&lt;15,$B$1,IF(L964&lt;22,$C$1,IF(L964&lt;30,$D$1,IF(L964&lt;60,$H$1,IF(L964&lt;90,$I$1,IF(L964&lt;120,$J$1,IF(L964&lt;150,$K$1,IF(L964&lt;180,$L$1,IF(L964&lt;210,$E$1)))))))))))</f>
        <v>Fecha inicio Plazo Alquiler</v>
      </c>
      <c r="V964" s="4" t="s">
        <v>787</v>
      </c>
      <c r="W964" s="11" t="s">
        <v>4100</v>
      </c>
      <c r="X964" s="7">
        <v>43741</v>
      </c>
      <c r="Y964" s="12" t="s">
        <v>4101</v>
      </c>
      <c r="Z964" s="12"/>
      <c r="AA964" s="12"/>
      <c r="AB964" s="13"/>
      <c r="AC964" s="13"/>
      <c r="AD964" s="13"/>
      <c r="AE964" s="13"/>
      <c r="AF964" s="260">
        <f ca="1">+TODAY()-AE964</f>
        <v>44156</v>
      </c>
      <c r="AG964" s="13"/>
      <c r="AH964" s="13"/>
      <c r="AI964" s="7"/>
      <c r="AJ964" s="7"/>
      <c r="AK964" s="4"/>
      <c r="AL964" s="7"/>
      <c r="AM964" s="11">
        <v>1</v>
      </c>
      <c r="AN964" s="4" t="s">
        <v>58</v>
      </c>
      <c r="AO964" s="4"/>
      <c r="AP964" s="4" t="s">
        <v>59</v>
      </c>
      <c r="AQ964" s="4"/>
      <c r="AR964" s="4"/>
      <c r="AS964" s="4"/>
      <c r="AT964" s="4"/>
      <c r="AU964" s="4" t="s">
        <v>150</v>
      </c>
      <c r="AV964" s="8" t="s">
        <v>61</v>
      </c>
      <c r="AW964" s="8" t="s">
        <v>61</v>
      </c>
      <c r="AX964" s="10" t="str">
        <f>IF(AW964="","Vacio",IF(AV964=AW964,"Igual","Diferente"))</f>
        <v>Igual</v>
      </c>
      <c r="AY964" s="85"/>
      <c r="AZ964" s="85"/>
      <c r="BA964" s="6">
        <f ca="1">+IF(L964&gt;21,"Revisar",0)</f>
        <v>0</v>
      </c>
      <c r="BB964" s="85" t="s">
        <v>62</v>
      </c>
      <c r="BC964" s="85" t="s">
        <v>63</v>
      </c>
      <c r="BD964" s="26">
        <v>0</v>
      </c>
      <c r="BE964" s="26">
        <v>0</v>
      </c>
    </row>
    <row r="965" spans="1:57" x14ac:dyDescent="0.25">
      <c r="A965" s="26" t="str">
        <f>CONCATENATE(E965,"_",Y965)</f>
        <v>20417573705_PCR-LAP19091055</v>
      </c>
      <c r="B965" s="26" t="str">
        <f>CONCATENATE(E965,"_",Z965)</f>
        <v>20417573705_</v>
      </c>
      <c r="C965" s="7">
        <v>44105</v>
      </c>
      <c r="D965" s="7">
        <v>44135</v>
      </c>
      <c r="E965" s="108">
        <v>20417573705</v>
      </c>
      <c r="F965" s="12" t="s">
        <v>4102</v>
      </c>
      <c r="G965" s="4" t="s">
        <v>4026</v>
      </c>
      <c r="H965" s="4" t="s">
        <v>11348</v>
      </c>
      <c r="I965" s="7">
        <v>44105</v>
      </c>
      <c r="J965" s="7">
        <v>44135</v>
      </c>
      <c r="K965" s="8">
        <v>247256</v>
      </c>
      <c r="L965" s="9">
        <f ca="1">+TODAY()-J965</f>
        <v>21</v>
      </c>
      <c r="M965" s="10">
        <v>70</v>
      </c>
      <c r="N965" s="94"/>
      <c r="O965" s="10" t="str">
        <f>IF(N965="","Vacio",IF(M965=N965,"Igual","Diferente"))</f>
        <v>Vacio</v>
      </c>
      <c r="P965" s="10"/>
      <c r="Q965" s="94"/>
      <c r="R965" s="10" t="str">
        <f>IF(Q965="","Vacio",IF(P965=Q965,"Igual","Diferente"))</f>
        <v>Vacio</v>
      </c>
      <c r="S965" s="2">
        <f>+M965+P965/3.5</f>
        <v>70</v>
      </c>
      <c r="T965" s="2">
        <f ca="1">+IF(L965&gt;=0,IF(L965&lt;30,S965*1,IF(60&gt;L965,S965*2,IF(90&gt;L965,S965*3,IF(120&gt;L965,S965*4,IF(150&gt;L965,S965*5,IF(180&gt;L965,S965*6,IF(210&gt;L965,S965*7))))))),0)</f>
        <v>70</v>
      </c>
      <c r="U965" s="3" t="str">
        <f ca="1">+IF(L965&lt;0,0,IF(L965&lt;8,$A$1,IF(L965&lt;15,$B$1,IF(L965&lt;22,$C$1,IF(L965&lt;30,$D$1,IF(L965&lt;60,$H$1,IF(L965&lt;90,$I$1,IF(L965&lt;120,$J$1,IF(L965&lt;150,$K$1,IF(L965&lt;180,$L$1,IF(L965&lt;210,$E$1)))))))))))</f>
        <v>Fecha inicio Plazo Alquiler</v>
      </c>
      <c r="V965" s="4" t="s">
        <v>787</v>
      </c>
      <c r="W965" s="11" t="s">
        <v>4100</v>
      </c>
      <c r="X965" s="7">
        <v>43741</v>
      </c>
      <c r="Y965" s="12" t="s">
        <v>4102</v>
      </c>
      <c r="Z965" s="12"/>
      <c r="AA965" s="12"/>
      <c r="AB965" s="13"/>
      <c r="AC965" s="13"/>
      <c r="AD965" s="13"/>
      <c r="AE965" s="13"/>
      <c r="AF965" s="260">
        <f ca="1">+TODAY()-AE965</f>
        <v>44156</v>
      </c>
      <c r="AG965" s="13"/>
      <c r="AH965" s="13"/>
      <c r="AI965" s="7"/>
      <c r="AJ965" s="7"/>
      <c r="AK965" s="4"/>
      <c r="AL965" s="7"/>
      <c r="AM965" s="11">
        <v>1</v>
      </c>
      <c r="AN965" s="4" t="s">
        <v>58</v>
      </c>
      <c r="AO965" s="4"/>
      <c r="AP965" s="4" t="s">
        <v>59</v>
      </c>
      <c r="AQ965" s="4"/>
      <c r="AR965" s="4"/>
      <c r="AS965" s="4"/>
      <c r="AT965" s="4"/>
      <c r="AU965" s="4" t="s">
        <v>150</v>
      </c>
      <c r="AV965" s="8" t="s">
        <v>61</v>
      </c>
      <c r="AW965" s="8" t="s">
        <v>61</v>
      </c>
      <c r="AX965" s="10" t="str">
        <f>IF(AW965="","Vacio",IF(AV965=AW965,"Igual","Diferente"))</f>
        <v>Igual</v>
      </c>
      <c r="AY965" s="85"/>
      <c r="AZ965" s="85"/>
      <c r="BA965" s="6">
        <f ca="1">+IF(L965&gt;21,"Revisar",0)</f>
        <v>0</v>
      </c>
      <c r="BB965" s="85" t="s">
        <v>62</v>
      </c>
      <c r="BC965" s="85" t="s">
        <v>63</v>
      </c>
      <c r="BD965" s="26">
        <v>0</v>
      </c>
      <c r="BE965" s="26">
        <v>0</v>
      </c>
    </row>
    <row r="966" spans="1:57" x14ac:dyDescent="0.25">
      <c r="A966" s="26" t="str">
        <f>CONCATENATE(E966,"_",Y966)</f>
        <v>20510398158_PCR-LAP19091056</v>
      </c>
      <c r="B966" s="26" t="str">
        <f>CONCATENATE(E966,"_",Z966)</f>
        <v>20510398158_</v>
      </c>
      <c r="C966" s="7">
        <v>44108</v>
      </c>
      <c r="D966" s="7">
        <v>44138</v>
      </c>
      <c r="E966" s="108">
        <v>20510398158</v>
      </c>
      <c r="F966" s="12" t="s">
        <v>2922</v>
      </c>
      <c r="G966" s="4" t="s">
        <v>2899</v>
      </c>
      <c r="H966" s="4" t="s">
        <v>2911</v>
      </c>
      <c r="I966" s="7">
        <v>44108</v>
      </c>
      <c r="J966" s="7">
        <v>44138</v>
      </c>
      <c r="K966" s="8"/>
      <c r="L966" s="9">
        <f ca="1">+TODAY()-J966</f>
        <v>18</v>
      </c>
      <c r="M966" s="10">
        <v>70</v>
      </c>
      <c r="N966" s="90"/>
      <c r="O966" s="10" t="str">
        <f>IF(N966="","Vacio",IF(M966=N966,"Igual","Diferente"))</f>
        <v>Vacio</v>
      </c>
      <c r="P966" s="10"/>
      <c r="Q966" s="90"/>
      <c r="R966" s="10" t="str">
        <f>IF(Q966="","Vacio",IF(P966=Q966,"Igual","Diferente"))</f>
        <v>Vacio</v>
      </c>
      <c r="S966" s="2">
        <f>+M966+P966/3.5</f>
        <v>70</v>
      </c>
      <c r="T966" s="2">
        <f ca="1">+IF(L966&gt;=0,IF(L966&lt;30,S966*1,IF(60&gt;L966,S966*2,IF(90&gt;L966,S966*3,IF(120&gt;L966,S966*4,IF(150&gt;L966,S966*5,IF(180&gt;L966,S966*6,IF(210&gt;L966,S966*7))))))),0)</f>
        <v>70</v>
      </c>
      <c r="U966" s="3" t="str">
        <f ca="1">+IF(L966&lt;0,0,IF(L966&lt;8,$A$1,IF(L966&lt;15,$B$1,IF(L966&lt;22,$C$1,IF(L966&lt;30,$D$1,IF(L966&lt;60,$H$1,IF(L966&lt;90,$I$1,IF(L966&lt;120,$J$1,IF(L966&lt;150,$K$1,IF(L966&lt;180,$L$1,IF(L966&lt;210,$E$1)))))))))))</f>
        <v>Fecha inicio Plazo Alquiler</v>
      </c>
      <c r="V966" s="4" t="s">
        <v>2921</v>
      </c>
      <c r="W966" s="11" t="s">
        <v>2919</v>
      </c>
      <c r="X966" s="7">
        <v>44015</v>
      </c>
      <c r="Y966" s="12" t="s">
        <v>2922</v>
      </c>
      <c r="Z966" s="12"/>
      <c r="AA966" s="12"/>
      <c r="AB966" s="13"/>
      <c r="AC966" s="13"/>
      <c r="AD966" s="13"/>
      <c r="AE966" s="13"/>
      <c r="AF966" s="260">
        <f ca="1">+TODAY()-AE966</f>
        <v>44156</v>
      </c>
      <c r="AG966" s="13"/>
      <c r="AH966" s="13"/>
      <c r="AI966" s="7"/>
      <c r="AJ966" s="7"/>
      <c r="AK966" s="4"/>
      <c r="AL966" s="7"/>
      <c r="AM966" s="11">
        <v>1</v>
      </c>
      <c r="AN966" s="4" t="s">
        <v>58</v>
      </c>
      <c r="AO966" s="4"/>
      <c r="AP966" s="4" t="s">
        <v>66</v>
      </c>
      <c r="AQ966" s="4"/>
      <c r="AR966" s="4"/>
      <c r="AS966" s="4"/>
      <c r="AT966" s="4"/>
      <c r="AU966" s="123" t="s">
        <v>429</v>
      </c>
      <c r="AV966" s="8" t="s">
        <v>61</v>
      </c>
      <c r="AW966" s="8" t="s">
        <v>61</v>
      </c>
      <c r="AX966" s="10" t="str">
        <f>IF(AW966="","Vacio",IF(AV966=AW966,"Igual","Diferente"))</f>
        <v>Igual</v>
      </c>
      <c r="AY966" s="85"/>
      <c r="AZ966" s="85"/>
      <c r="BA966" s="6">
        <f ca="1">+IF(L966&gt;21,"Revisar",0)</f>
        <v>0</v>
      </c>
      <c r="BB966" s="26" t="s">
        <v>62</v>
      </c>
      <c r="BC966" s="85" t="s">
        <v>63</v>
      </c>
      <c r="BD966" s="26">
        <v>0</v>
      </c>
      <c r="BE966" s="26">
        <v>0</v>
      </c>
    </row>
    <row r="967" spans="1:57" x14ac:dyDescent="0.25">
      <c r="A967" s="26" t="str">
        <f>CONCATENATE(E967,"_",Y967)</f>
        <v>20555999128_PCR-LAP19091057</v>
      </c>
      <c r="B967" s="26" t="str">
        <f>CONCATENATE(E967,"_",Z967)</f>
        <v>20555999128_</v>
      </c>
      <c r="C967" s="22">
        <v>44119</v>
      </c>
      <c r="D967" s="22">
        <v>44149</v>
      </c>
      <c r="E967" s="108">
        <v>20555999128</v>
      </c>
      <c r="F967" s="12" t="s">
        <v>2481</v>
      </c>
      <c r="G967" s="21" t="s">
        <v>2477</v>
      </c>
      <c r="H967" s="21" t="s">
        <v>2478</v>
      </c>
      <c r="I967" s="22">
        <v>44119</v>
      </c>
      <c r="J967" s="22">
        <v>44149</v>
      </c>
      <c r="K967" s="23"/>
      <c r="L967" s="9">
        <f ca="1">+TODAY()-J967</f>
        <v>7</v>
      </c>
      <c r="M967" s="10">
        <v>75</v>
      </c>
      <c r="N967" s="90"/>
      <c r="O967" s="10" t="str">
        <f>IF(N967="","Vacio",IF(M967=N967,"Igual","Diferente"))</f>
        <v>Vacio</v>
      </c>
      <c r="P967" s="10"/>
      <c r="Q967" s="90"/>
      <c r="R967" s="10" t="str">
        <f>IF(Q967="","Vacio",IF(P967=Q967,"Igual","Diferente"))</f>
        <v>Vacio</v>
      </c>
      <c r="S967" s="2">
        <f>+M967+P967/3.5</f>
        <v>75</v>
      </c>
      <c r="T967" s="2">
        <f ca="1">+IF(L967&gt;=0,IF(L967&lt;30,S967*1,IF(60&gt;L967,S967*2,IF(90&gt;L967,S967*3,IF(120&gt;L967,S967*4,IF(150&gt;L967,S967*5,IF(180&gt;L967,S967*6,IF(210&gt;L967,S967*7))))))),0)</f>
        <v>75</v>
      </c>
      <c r="U967" s="3" t="str">
        <f ca="1">+IF(L967&lt;0,0,IF(L967&lt;8,$A$1,IF(L967&lt;15,$B$1,IF(L967&lt;22,$C$1,IF(L967&lt;30,$D$1,IF(L967&lt;60,$H$1,IF(L967&lt;90,$I$1,IF(L967&lt;120,$J$1,IF(L967&lt;150,$K$1,IF(L967&lt;180,$L$1,IF(L967&lt;210,$E$1)))))))))))</f>
        <v>CONCATENACIÓN LAPTOP ACTUAL</v>
      </c>
      <c r="V967" s="21" t="s">
        <v>2479</v>
      </c>
      <c r="W967" s="24" t="s">
        <v>2480</v>
      </c>
      <c r="X967" s="22">
        <v>44088</v>
      </c>
      <c r="Y967" s="12" t="s">
        <v>2481</v>
      </c>
      <c r="Z967" s="12"/>
      <c r="AA967" s="12"/>
      <c r="AB967" s="59"/>
      <c r="AC967" s="59"/>
      <c r="AD967" s="59"/>
      <c r="AE967" s="59"/>
      <c r="AF967" s="260">
        <f ca="1">+TODAY()-AE967</f>
        <v>44156</v>
      </c>
      <c r="AG967" s="59"/>
      <c r="AH967" s="59"/>
      <c r="AI967" s="22"/>
      <c r="AJ967" s="22"/>
      <c r="AK967" s="21"/>
      <c r="AL967" s="22"/>
      <c r="AM967" s="24">
        <v>1</v>
      </c>
      <c r="AN967" s="21" t="s">
        <v>58</v>
      </c>
      <c r="AO967" s="21"/>
      <c r="AP967" s="21" t="s">
        <v>2471</v>
      </c>
      <c r="AQ967" s="126" t="s">
        <v>122</v>
      </c>
      <c r="AR967" s="21"/>
      <c r="AS967" s="21"/>
      <c r="AT967" s="21"/>
      <c r="AU967" s="120" t="s">
        <v>89</v>
      </c>
      <c r="AV967" s="23" t="s">
        <v>61</v>
      </c>
      <c r="AW967" s="8" t="s">
        <v>61</v>
      </c>
      <c r="AX967" s="10" t="str">
        <f>IF(AW967="","Vacio",IF(AV967=AW967,"Igual","Diferente"))</f>
        <v>Igual</v>
      </c>
      <c r="AY967" s="85"/>
      <c r="AZ967" s="85"/>
      <c r="BA967" s="6">
        <f ca="1">+IF(L967&gt;21,"Revisar",0)</f>
        <v>0</v>
      </c>
      <c r="BB967" s="26" t="s">
        <v>62</v>
      </c>
      <c r="BC967" s="85" t="s">
        <v>63</v>
      </c>
      <c r="BD967" s="26">
        <v>0</v>
      </c>
      <c r="BE967" s="26">
        <v>7.13</v>
      </c>
    </row>
    <row r="968" spans="1:57" x14ac:dyDescent="0.25">
      <c r="A968" s="26" t="str">
        <f>CONCATENATE(E968,"_",Y968)</f>
        <v>20553066132_PCR-LAP19091058</v>
      </c>
      <c r="B968" s="26" t="str">
        <f>CONCATENATE(E968,"_",Z968)</f>
        <v>20553066132_</v>
      </c>
      <c r="C968" s="16">
        <v>44105</v>
      </c>
      <c r="D968" s="16">
        <v>44135</v>
      </c>
      <c r="E968" s="108">
        <v>20553066132</v>
      </c>
      <c r="F968" s="17" t="s">
        <v>2247</v>
      </c>
      <c r="G968" s="15" t="s">
        <v>2203</v>
      </c>
      <c r="H968" s="15" t="s">
        <v>2204</v>
      </c>
      <c r="I968" s="16">
        <v>44105</v>
      </c>
      <c r="J968" s="16">
        <v>44135</v>
      </c>
      <c r="K968" s="8"/>
      <c r="L968" s="9">
        <f ca="1">+TODAY()-J968</f>
        <v>21</v>
      </c>
      <c r="M968" s="29">
        <v>65</v>
      </c>
      <c r="N968" s="95"/>
      <c r="O968" s="29" t="str">
        <f>IF(N968="","Vacio",IF(M968=N968,"Igual","Diferente"))</f>
        <v>Vacio</v>
      </c>
      <c r="P968" s="29"/>
      <c r="Q968" s="95"/>
      <c r="R968" s="10" t="str">
        <f>IF(Q968="","Vacio",IF(P968=Q968,"Igual","Diferente"))</f>
        <v>Vacio</v>
      </c>
      <c r="S968" s="2">
        <f>+M968+P968/3.5</f>
        <v>65</v>
      </c>
      <c r="T968" s="96">
        <f ca="1">+IF(L968&gt;=0,IF(L968&lt;30,S968*1,IF(60&gt;L968,S968*2,IF(90&gt;L968,S968*3,IF(120&gt;L968,S968*4,IF(150&gt;L968,S968*5,IF(180&gt;L968,S968*6,IF(210&gt;L968,S968*7))))))),0)</f>
        <v>65</v>
      </c>
      <c r="U968" s="3" t="str">
        <f ca="1">+IF(L968&lt;0,0,IF(L968&lt;8,$A$1,IF(L968&lt;15,$B$1,IF(L968&lt;22,$C$1,IF(L968&lt;30,$D$1,IF(L968&lt;60,$H$1,IF(L968&lt;90,$I$1,IF(L968&lt;120,$J$1,IF(L968&lt;150,$K$1,IF(L968&lt;180,$L$1,IF(L968&lt;210,$E$1)))))))))))</f>
        <v>Fecha inicio Plazo Alquiler</v>
      </c>
      <c r="V968" s="4" t="s">
        <v>2245</v>
      </c>
      <c r="W968" s="11" t="s">
        <v>2246</v>
      </c>
      <c r="X968" s="7">
        <v>43763</v>
      </c>
      <c r="Y968" s="17" t="s">
        <v>2247</v>
      </c>
      <c r="Z968" s="17"/>
      <c r="AA968" s="17"/>
      <c r="AB968" s="31"/>
      <c r="AC968" s="31"/>
      <c r="AD968" s="31"/>
      <c r="AE968" s="31"/>
      <c r="AF968" s="261">
        <f ca="1">+TODAY()-AE968</f>
        <v>44156</v>
      </c>
      <c r="AG968" s="31"/>
      <c r="AH968" s="31"/>
      <c r="AI968" s="16"/>
      <c r="AJ968" s="16"/>
      <c r="AK968" s="15"/>
      <c r="AL968" s="16"/>
      <c r="AM968" s="30">
        <v>1</v>
      </c>
      <c r="AN968" s="15" t="s">
        <v>58</v>
      </c>
      <c r="AO968" s="15"/>
      <c r="AP968" s="15" t="s">
        <v>59</v>
      </c>
      <c r="AQ968" s="15"/>
      <c r="AR968" s="15"/>
      <c r="AS968" s="15"/>
      <c r="AT968" s="15"/>
      <c r="AU968" s="4" t="s">
        <v>11259</v>
      </c>
      <c r="AV968" s="28" t="s">
        <v>61</v>
      </c>
      <c r="AW968" s="28" t="s">
        <v>61</v>
      </c>
      <c r="AX968" s="10" t="str">
        <f>IF(AW968="","Vacio",IF(AV968=AW968,"Igual","Diferente"))</f>
        <v>Igual</v>
      </c>
      <c r="AY968" s="19"/>
      <c r="AZ968" s="19"/>
      <c r="BA968" s="6">
        <f ca="1">+IF(L968&gt;21,"Revisar",0)</f>
        <v>0</v>
      </c>
      <c r="BB968" s="19" t="s">
        <v>62</v>
      </c>
      <c r="BC968" s="19" t="s">
        <v>63</v>
      </c>
      <c r="BD968" s="26">
        <v>0</v>
      </c>
      <c r="BE968" s="26">
        <v>0</v>
      </c>
    </row>
    <row r="969" spans="1:57" x14ac:dyDescent="0.25">
      <c r="A969" s="26" t="str">
        <f>CONCATENATE(E969,"_",Y969)</f>
        <v>20537539900_PCR-LAP19091059</v>
      </c>
      <c r="B969" s="26" t="str">
        <f>CONCATENATE(E969,"_",Z969)</f>
        <v>20537539900_</v>
      </c>
      <c r="C969" s="7">
        <v>44132</v>
      </c>
      <c r="D969" s="7">
        <v>44162</v>
      </c>
      <c r="E969" s="108">
        <v>20537539900</v>
      </c>
      <c r="F969" s="12" t="s">
        <v>2885</v>
      </c>
      <c r="G969" s="4" t="s">
        <v>2839</v>
      </c>
      <c r="H969" s="4" t="s">
        <v>2840</v>
      </c>
      <c r="I969" s="7">
        <v>44132</v>
      </c>
      <c r="J969" s="7">
        <v>44162</v>
      </c>
      <c r="K969" s="8"/>
      <c r="L969" s="9">
        <f ca="1">+TODAY()-J969</f>
        <v>-6</v>
      </c>
      <c r="M969" s="10">
        <v>60</v>
      </c>
      <c r="N969" s="90"/>
      <c r="O969" s="10" t="str">
        <f>IF(N969="","Vacio",IF(M969=N969,"Igual","Diferente"))</f>
        <v>Vacio</v>
      </c>
      <c r="P969" s="10"/>
      <c r="Q969" s="90"/>
      <c r="R969" s="10" t="str">
        <f>IF(Q969="","Vacio",IF(P969=Q969,"Igual","Diferente"))</f>
        <v>Vacio</v>
      </c>
      <c r="S969" s="2">
        <f>+M969+P969/3.5</f>
        <v>60</v>
      </c>
      <c r="T969" s="2">
        <f ca="1">+IF(L969&gt;=0,IF(L969&lt;30,S969*1,IF(60&gt;L969,S969*2,IF(90&gt;L969,S969*3,IF(120&gt;L969,S969*4,IF(150&gt;L969,S969*5,IF(180&gt;L969,S969*6,IF(210&gt;L969,S969*7))))))),0)</f>
        <v>0</v>
      </c>
      <c r="U969" s="3">
        <f ca="1">+IF(L969&lt;0,0,IF(L969&lt;8,$A$1,IF(L969&lt;15,$B$1,IF(L969&lt;22,$C$1,IF(L969&lt;30,$D$1,IF(L969&lt;60,$H$1,IF(L969&lt;90,$I$1,IF(L969&lt;120,$J$1,IF(L969&lt;150,$K$1,IF(L969&lt;180,$L$1,IF(L969&lt;210,$E$1)))))))))))</f>
        <v>0</v>
      </c>
      <c r="V969" s="4" t="s">
        <v>2881</v>
      </c>
      <c r="W969" s="11" t="s">
        <v>2882</v>
      </c>
      <c r="X969" s="7">
        <v>43763</v>
      </c>
      <c r="Y969" s="12" t="s">
        <v>2885</v>
      </c>
      <c r="Z969" s="12"/>
      <c r="AA969" s="12"/>
      <c r="AB969" s="13"/>
      <c r="AC969" s="13"/>
      <c r="AD969" s="13"/>
      <c r="AE969" s="13"/>
      <c r="AF969" s="260">
        <f ca="1">+TODAY()-AE969</f>
        <v>44156</v>
      </c>
      <c r="AG969" s="13"/>
      <c r="AH969" s="13"/>
      <c r="AI969" s="7"/>
      <c r="AJ969" s="7"/>
      <c r="AK969" s="4" t="s">
        <v>305</v>
      </c>
      <c r="AL969" s="7"/>
      <c r="AM969" s="11">
        <v>1</v>
      </c>
      <c r="AN969" s="4" t="s">
        <v>58</v>
      </c>
      <c r="AO969" s="4"/>
      <c r="AP969" s="4" t="s">
        <v>306</v>
      </c>
      <c r="AQ969" s="4"/>
      <c r="AR969" s="4"/>
      <c r="AS969" s="4"/>
      <c r="AT969" s="4"/>
      <c r="AU969" s="120" t="s">
        <v>89</v>
      </c>
      <c r="AV969" s="8" t="s">
        <v>61</v>
      </c>
      <c r="AW969" s="8" t="s">
        <v>61</v>
      </c>
      <c r="AX969" s="10" t="str">
        <f>IF(AW969="","Vacio",IF(AV969=AW969,"Igual","Diferente"))</f>
        <v>Igual</v>
      </c>
      <c r="AY969" s="85"/>
      <c r="AZ969" s="85"/>
      <c r="BA969" s="6">
        <f ca="1">+IF(L969&gt;21,"Revisar",0)</f>
        <v>0</v>
      </c>
      <c r="BB969" s="26" t="s">
        <v>62</v>
      </c>
      <c r="BC969" s="85" t="s">
        <v>63</v>
      </c>
      <c r="BD969" s="26">
        <v>0</v>
      </c>
      <c r="BE969" s="26">
        <v>0</v>
      </c>
    </row>
    <row r="970" spans="1:57" x14ac:dyDescent="0.25">
      <c r="A970" s="26" t="str">
        <f>CONCATENATE(E970,"_",Y970)</f>
        <v>20537539900_PCR-LAP19091060</v>
      </c>
      <c r="B970" s="26" t="str">
        <f>CONCATENATE(E970,"_",Z970)</f>
        <v>20537539900_</v>
      </c>
      <c r="C970" s="7">
        <v>44132</v>
      </c>
      <c r="D970" s="7">
        <v>44162</v>
      </c>
      <c r="E970" s="108">
        <v>20537539900</v>
      </c>
      <c r="F970" s="12" t="s">
        <v>2886</v>
      </c>
      <c r="G970" s="4" t="s">
        <v>2839</v>
      </c>
      <c r="H970" s="4" t="s">
        <v>2840</v>
      </c>
      <c r="I970" s="7">
        <v>44132</v>
      </c>
      <c r="J970" s="7">
        <v>44162</v>
      </c>
      <c r="K970" s="8"/>
      <c r="L970" s="9">
        <f ca="1">+TODAY()-J970</f>
        <v>-6</v>
      </c>
      <c r="M970" s="10">
        <v>60</v>
      </c>
      <c r="N970" s="90"/>
      <c r="O970" s="10" t="str">
        <f>IF(N970="","Vacio",IF(M970=N970,"Igual","Diferente"))</f>
        <v>Vacio</v>
      </c>
      <c r="P970" s="10"/>
      <c r="Q970" s="90"/>
      <c r="R970" s="10" t="str">
        <f>IF(Q970="","Vacio",IF(P970=Q970,"Igual","Diferente"))</f>
        <v>Vacio</v>
      </c>
      <c r="S970" s="2">
        <f>+M970+P970/3.5</f>
        <v>60</v>
      </c>
      <c r="T970" s="2">
        <f ca="1">+IF(L970&gt;=0,IF(L970&lt;30,S970*1,IF(60&gt;L970,S970*2,IF(90&gt;L970,S970*3,IF(120&gt;L970,S970*4,IF(150&gt;L970,S970*5,IF(180&gt;L970,S970*6,IF(210&gt;L970,S970*7))))))),0)</f>
        <v>0</v>
      </c>
      <c r="U970" s="3">
        <f ca="1">+IF(L970&lt;0,0,IF(L970&lt;8,$A$1,IF(L970&lt;15,$B$1,IF(L970&lt;22,$C$1,IF(L970&lt;30,$D$1,IF(L970&lt;60,$H$1,IF(L970&lt;90,$I$1,IF(L970&lt;120,$J$1,IF(L970&lt;150,$K$1,IF(L970&lt;180,$L$1,IF(L970&lt;210,$E$1)))))))))))</f>
        <v>0</v>
      </c>
      <c r="V970" s="4" t="s">
        <v>2881</v>
      </c>
      <c r="W970" s="11" t="s">
        <v>2882</v>
      </c>
      <c r="X970" s="7">
        <v>43763</v>
      </c>
      <c r="Y970" s="12" t="s">
        <v>2886</v>
      </c>
      <c r="Z970" s="12"/>
      <c r="AA970" s="12"/>
      <c r="AB970" s="13"/>
      <c r="AC970" s="13"/>
      <c r="AD970" s="13"/>
      <c r="AE970" s="13"/>
      <c r="AF970" s="260">
        <f ca="1">+TODAY()-AE970</f>
        <v>44156</v>
      </c>
      <c r="AG970" s="13"/>
      <c r="AH970" s="13"/>
      <c r="AI970" s="7"/>
      <c r="AJ970" s="7"/>
      <c r="AK970" s="4" t="s">
        <v>305</v>
      </c>
      <c r="AL970" s="7"/>
      <c r="AM970" s="11">
        <v>1</v>
      </c>
      <c r="AN970" s="4" t="s">
        <v>58</v>
      </c>
      <c r="AO970" s="4"/>
      <c r="AP970" s="4" t="s">
        <v>306</v>
      </c>
      <c r="AQ970" s="4"/>
      <c r="AR970" s="4"/>
      <c r="AS970" s="4"/>
      <c r="AT970" s="4"/>
      <c r="AU970" s="120" t="s">
        <v>89</v>
      </c>
      <c r="AV970" s="8" t="s">
        <v>61</v>
      </c>
      <c r="AW970" s="8" t="s">
        <v>61</v>
      </c>
      <c r="AX970" s="10" t="str">
        <f>IF(AW970="","Vacio",IF(AV970=AW970,"Igual","Diferente"))</f>
        <v>Igual</v>
      </c>
      <c r="AY970" s="85"/>
      <c r="AZ970" s="85"/>
      <c r="BA970" s="6">
        <f ca="1">+IF(L970&gt;21,"Revisar",0)</f>
        <v>0</v>
      </c>
      <c r="BB970" s="26" t="s">
        <v>62</v>
      </c>
      <c r="BC970" s="85" t="s">
        <v>63</v>
      </c>
      <c r="BD970" s="26">
        <v>0</v>
      </c>
      <c r="BE970" s="26">
        <v>0</v>
      </c>
    </row>
    <row r="971" spans="1:57" x14ac:dyDescent="0.25">
      <c r="A971" s="26" t="str">
        <f>CONCATENATE(E971,"_",Y971)</f>
        <v>20601237211_PCR-LAP19091061</v>
      </c>
      <c r="B971" s="26" t="str">
        <f>CONCATENATE(E971,"_",Z971)</f>
        <v>20601237211_PCR-LAP0665</v>
      </c>
      <c r="C971" s="7">
        <v>44118</v>
      </c>
      <c r="D971" s="7">
        <v>44148</v>
      </c>
      <c r="E971" s="108">
        <v>20601237211</v>
      </c>
      <c r="F971" s="12" t="s">
        <v>4315</v>
      </c>
      <c r="G971" s="21" t="s">
        <v>4305</v>
      </c>
      <c r="H971" s="4" t="s">
        <v>4306</v>
      </c>
      <c r="I971" s="7">
        <v>44118</v>
      </c>
      <c r="J971" s="7">
        <v>44148</v>
      </c>
      <c r="K971" s="4"/>
      <c r="L971" s="9">
        <f ca="1">+TODAY()-J971</f>
        <v>8</v>
      </c>
      <c r="M971" s="10">
        <v>50</v>
      </c>
      <c r="N971" s="94"/>
      <c r="O971" s="10" t="str">
        <f>IF(N971="","Vacio",IF(M971=N971,"Igual","Diferente"))</f>
        <v>Vacio</v>
      </c>
      <c r="P971" s="10"/>
      <c r="Q971" s="94"/>
      <c r="R971" s="10" t="str">
        <f>IF(Q971="","Vacio",IF(P971=Q971,"Igual","Diferente"))</f>
        <v>Vacio</v>
      </c>
      <c r="S971" s="2">
        <f>+M971+P971/3.5</f>
        <v>50</v>
      </c>
      <c r="T971" s="2">
        <f ca="1">+IF(L971&gt;=0,IF(L971&lt;30,S971*1,IF(60&gt;L971,S971*2,IF(90&gt;L971,S971*3,IF(120&gt;L971,S971*4,IF(150&gt;L971,S971*5,IF(180&gt;L971,S971*6,IF(210&gt;L971,S971*7))))))),0)</f>
        <v>50</v>
      </c>
      <c r="U971" s="3" t="str">
        <f ca="1">+IF(L971&lt;0,0,IF(L971&lt;8,$A$1,IF(L971&lt;15,$B$1,IF(L971&lt;22,$C$1,IF(L971&lt;30,$D$1,IF(L971&lt;60,$H$1,IF(L971&lt;90,$I$1,IF(L971&lt;120,$J$1,IF(L971&lt;150,$K$1,IF(L971&lt;180,$L$1,IF(L971&lt;210,$E$1)))))))))))</f>
        <v>CONCATENACIÓN LAPTOP ANTERIOR</v>
      </c>
      <c r="V971" s="4" t="s">
        <v>4307</v>
      </c>
      <c r="W971" s="11" t="s">
        <v>4314</v>
      </c>
      <c r="X971" s="7">
        <v>43230</v>
      </c>
      <c r="Y971" s="12" t="s">
        <v>4315</v>
      </c>
      <c r="Z971" s="12" t="s">
        <v>4316</v>
      </c>
      <c r="AA971" s="12"/>
      <c r="AB971" s="13"/>
      <c r="AC971" s="13"/>
      <c r="AD971" s="13"/>
      <c r="AE971" s="13"/>
      <c r="AF971" s="260">
        <f ca="1">+TODAY()-AE971</f>
        <v>44156</v>
      </c>
      <c r="AG971" s="13"/>
      <c r="AH971" s="13"/>
      <c r="AI971" s="7"/>
      <c r="AJ971" s="7"/>
      <c r="AK971" s="4" t="s">
        <v>305</v>
      </c>
      <c r="AL971" s="7"/>
      <c r="AM971" s="11">
        <v>1</v>
      </c>
      <c r="AN971" s="4" t="s">
        <v>58</v>
      </c>
      <c r="AO971" s="4"/>
      <c r="AP971" s="4" t="s">
        <v>306</v>
      </c>
      <c r="AQ971" s="4"/>
      <c r="AR971" s="4"/>
      <c r="AS971" s="4"/>
      <c r="AT971" s="4"/>
      <c r="AU971" s="4" t="s">
        <v>150</v>
      </c>
      <c r="AV971" s="8" t="s">
        <v>61</v>
      </c>
      <c r="AW971" s="8" t="s">
        <v>61</v>
      </c>
      <c r="AX971" s="10" t="str">
        <f>IF(AW971="","Vacio",IF(AV971=AW971,"Igual","Diferente"))</f>
        <v>Igual</v>
      </c>
      <c r="AY971" s="85" t="s">
        <v>4317</v>
      </c>
      <c r="AZ971" s="85"/>
      <c r="BA971" s="6">
        <f ca="1">+IF(L971&gt;21,"Revisar",0)</f>
        <v>0</v>
      </c>
      <c r="BB971" s="85" t="s">
        <v>62</v>
      </c>
      <c r="BC971" s="85" t="s">
        <v>63</v>
      </c>
      <c r="BD971" s="26">
        <v>0</v>
      </c>
      <c r="BE971" s="26">
        <v>0</v>
      </c>
    </row>
    <row r="972" spans="1:57" x14ac:dyDescent="0.25">
      <c r="A972" s="26" t="str">
        <f>CONCATENATE(E972,"_",Y972)</f>
        <v>20392667092_PCR-LAP19091062</v>
      </c>
      <c r="B972" s="26" t="str">
        <f>CONCATENATE(E972,"_",Z972)</f>
        <v>20392667092_</v>
      </c>
      <c r="C972" s="7">
        <v>44112</v>
      </c>
      <c r="D972" s="7">
        <v>44142</v>
      </c>
      <c r="E972" s="108">
        <v>20392667092</v>
      </c>
      <c r="F972" s="12" t="s">
        <v>1393</v>
      </c>
      <c r="G972" s="21" t="s">
        <v>1378</v>
      </c>
      <c r="H972" s="4" t="s">
        <v>1383</v>
      </c>
      <c r="I972" s="7">
        <v>44112</v>
      </c>
      <c r="J972" s="7">
        <v>44142</v>
      </c>
      <c r="K972" s="8"/>
      <c r="L972" s="9">
        <f ca="1">+TODAY()-J972</f>
        <v>14</v>
      </c>
      <c r="M972" s="10">
        <v>50</v>
      </c>
      <c r="N972" s="90"/>
      <c r="O972" s="10" t="str">
        <f>IF(N972="","Vacio",IF(M972=N972,"Igual","Diferente"))</f>
        <v>Vacio</v>
      </c>
      <c r="P972" s="10"/>
      <c r="Q972" s="90"/>
      <c r="R972" s="10" t="str">
        <f>IF(Q972="","Vacio",IF(P972=Q972,"Igual","Diferente"))</f>
        <v>Vacio</v>
      </c>
      <c r="S972" s="2">
        <f>+M972+P972/3.5</f>
        <v>50</v>
      </c>
      <c r="T972" s="2">
        <f ca="1">+IF(L972&gt;=0,IF(L972&lt;30,S972*1,IF(60&gt;L972,S972*2,IF(90&gt;L972,S972*3,IF(120&gt;L972,S972*4,IF(150&gt;L972,S972*5,IF(180&gt;L972,S972*6,IF(210&gt;L972,S972*7))))))),0)</f>
        <v>50</v>
      </c>
      <c r="U972" s="3" t="str">
        <f ca="1">+IF(L972&lt;0,0,IF(L972&lt;8,$A$1,IF(L972&lt;15,$B$1,IF(L972&lt;22,$C$1,IF(L972&lt;30,$D$1,IF(L972&lt;60,$H$1,IF(L972&lt;90,$I$1,IF(L972&lt;120,$J$1,IF(L972&lt;150,$K$1,IF(L972&lt;180,$L$1,IF(L972&lt;210,$E$1)))))))))))</f>
        <v>CONCATENACIÓN LAPTOP ANTERIOR</v>
      </c>
      <c r="V972" s="4" t="s">
        <v>1390</v>
      </c>
      <c r="W972" s="11" t="s">
        <v>1385</v>
      </c>
      <c r="X972" s="7">
        <v>44082</v>
      </c>
      <c r="Y972" s="12" t="s">
        <v>1393</v>
      </c>
      <c r="Z972" s="12"/>
      <c r="AA972" s="12"/>
      <c r="AB972" s="13"/>
      <c r="AC972" s="13"/>
      <c r="AD972" s="13"/>
      <c r="AE972" s="13"/>
      <c r="AF972" s="260">
        <f ca="1">+TODAY()-AE972</f>
        <v>44156</v>
      </c>
      <c r="AG972" s="13"/>
      <c r="AH972" s="13"/>
      <c r="AI972" s="7"/>
      <c r="AJ972" s="7"/>
      <c r="AK972" s="4"/>
      <c r="AL972" s="7"/>
      <c r="AM972" s="11">
        <v>1</v>
      </c>
      <c r="AN972" s="4" t="s">
        <v>58</v>
      </c>
      <c r="AO972" s="4"/>
      <c r="AP972" s="4" t="s">
        <v>66</v>
      </c>
      <c r="AQ972" s="4"/>
      <c r="AR972" s="4"/>
      <c r="AS972" s="4"/>
      <c r="AT972" s="4"/>
      <c r="AU972" s="4" t="s">
        <v>429</v>
      </c>
      <c r="AV972" s="8" t="s">
        <v>61</v>
      </c>
      <c r="AW972" s="8" t="s">
        <v>61</v>
      </c>
      <c r="AX972" s="10" t="str">
        <f>IF(AW972="","Vacio",IF(AV972=AW972,"Igual","Diferente"))</f>
        <v>Igual</v>
      </c>
      <c r="AY972" s="85"/>
      <c r="AZ972" s="85"/>
      <c r="BA972" s="6">
        <f ca="1">+IF(L972&gt;21,"Revisar",0)</f>
        <v>0</v>
      </c>
      <c r="BB972" s="26" t="s">
        <v>62</v>
      </c>
      <c r="BC972" s="85" t="s">
        <v>63</v>
      </c>
      <c r="BD972" s="26">
        <v>0</v>
      </c>
      <c r="BE972" s="26">
        <v>0</v>
      </c>
    </row>
    <row r="973" spans="1:57" x14ac:dyDescent="0.25">
      <c r="A973" s="26" t="str">
        <f>CONCATENATE(E973,"_",Y973)</f>
        <v>20537539900_PCR-LAP19091063</v>
      </c>
      <c r="B973" s="26" t="str">
        <f>CONCATENATE(E973,"_",Z973)</f>
        <v>20537539900_</v>
      </c>
      <c r="C973" s="7">
        <v>44132</v>
      </c>
      <c r="D973" s="7">
        <v>44162</v>
      </c>
      <c r="E973" s="108">
        <v>20537539900</v>
      </c>
      <c r="F973" s="12" t="s">
        <v>2887</v>
      </c>
      <c r="G973" s="4" t="s">
        <v>2839</v>
      </c>
      <c r="H973" s="4" t="s">
        <v>2840</v>
      </c>
      <c r="I973" s="7">
        <v>44132</v>
      </c>
      <c r="J973" s="7">
        <v>44162</v>
      </c>
      <c r="K973" s="8"/>
      <c r="L973" s="9">
        <f ca="1">+TODAY()-J973</f>
        <v>-6</v>
      </c>
      <c r="M973" s="10">
        <v>60</v>
      </c>
      <c r="N973" s="90"/>
      <c r="O973" s="10" t="str">
        <f>IF(N973="","Vacio",IF(M973=N973,"Igual","Diferente"))</f>
        <v>Vacio</v>
      </c>
      <c r="P973" s="10"/>
      <c r="Q973" s="90"/>
      <c r="R973" s="10" t="str">
        <f>IF(Q973="","Vacio",IF(P973=Q973,"Igual","Diferente"))</f>
        <v>Vacio</v>
      </c>
      <c r="S973" s="2">
        <f>+M973+P973/3.5</f>
        <v>60</v>
      </c>
      <c r="T973" s="2">
        <f ca="1">+IF(L973&gt;=0,IF(L973&lt;30,S973*1,IF(60&gt;L973,S973*2,IF(90&gt;L973,S973*3,IF(120&gt;L973,S973*4,IF(150&gt;L973,S973*5,IF(180&gt;L973,S973*6,IF(210&gt;L973,S973*7))))))),0)</f>
        <v>0</v>
      </c>
      <c r="U973" s="3">
        <f ca="1">+IF(L973&lt;0,0,IF(L973&lt;8,$A$1,IF(L973&lt;15,$B$1,IF(L973&lt;22,$C$1,IF(L973&lt;30,$D$1,IF(L973&lt;60,$H$1,IF(L973&lt;90,$I$1,IF(L973&lt;120,$J$1,IF(L973&lt;150,$K$1,IF(L973&lt;180,$L$1,IF(L973&lt;210,$E$1)))))))))))</f>
        <v>0</v>
      </c>
      <c r="V973" s="4" t="s">
        <v>2881</v>
      </c>
      <c r="W973" s="11" t="s">
        <v>2882</v>
      </c>
      <c r="X973" s="7">
        <v>43763</v>
      </c>
      <c r="Y973" s="12" t="s">
        <v>2887</v>
      </c>
      <c r="Z973" s="12"/>
      <c r="AA973" s="12"/>
      <c r="AB973" s="13"/>
      <c r="AC973" s="13"/>
      <c r="AD973" s="13"/>
      <c r="AE973" s="13"/>
      <c r="AF973" s="260">
        <f ca="1">+TODAY()-AE973</f>
        <v>44156</v>
      </c>
      <c r="AG973" s="13"/>
      <c r="AH973" s="13"/>
      <c r="AI973" s="7"/>
      <c r="AJ973" s="7"/>
      <c r="AK973" s="4" t="s">
        <v>305</v>
      </c>
      <c r="AL973" s="7"/>
      <c r="AM973" s="11">
        <v>1</v>
      </c>
      <c r="AN973" s="4" t="s">
        <v>58</v>
      </c>
      <c r="AO973" s="4"/>
      <c r="AP973" s="4" t="s">
        <v>306</v>
      </c>
      <c r="AQ973" s="4"/>
      <c r="AR973" s="4"/>
      <c r="AS973" s="4"/>
      <c r="AT973" s="4"/>
      <c r="AU973" s="120" t="s">
        <v>89</v>
      </c>
      <c r="AV973" s="8" t="s">
        <v>61</v>
      </c>
      <c r="AW973" s="8" t="s">
        <v>61</v>
      </c>
      <c r="AX973" s="10" t="str">
        <f>IF(AW973="","Vacio",IF(AV973=AW973,"Igual","Diferente"))</f>
        <v>Igual</v>
      </c>
      <c r="AY973" s="85"/>
      <c r="AZ973" s="85"/>
      <c r="BA973" s="6">
        <f ca="1">+IF(L973&gt;21,"Revisar",0)</f>
        <v>0</v>
      </c>
      <c r="BB973" s="26" t="s">
        <v>62</v>
      </c>
      <c r="BC973" s="85" t="s">
        <v>63</v>
      </c>
      <c r="BD973" s="26">
        <v>0</v>
      </c>
      <c r="BE973" s="26">
        <v>0</v>
      </c>
    </row>
    <row r="974" spans="1:57" x14ac:dyDescent="0.25">
      <c r="A974" s="26" t="str">
        <f>CONCATENATE(E974,"_",Y974)</f>
        <v>20505601808_PCR-LAP19091064</v>
      </c>
      <c r="B974" s="26" t="str">
        <f>CONCATENATE(E974,"_",Z974)</f>
        <v>20505601808_PCR-LAP0985</v>
      </c>
      <c r="C974" s="7">
        <v>44128</v>
      </c>
      <c r="D974" s="7">
        <v>44158</v>
      </c>
      <c r="E974" s="108">
        <v>20505601808</v>
      </c>
      <c r="F974" s="12" t="s">
        <v>442</v>
      </c>
      <c r="G974" s="4" t="s">
        <v>430</v>
      </c>
      <c r="H974" s="4" t="s">
        <v>431</v>
      </c>
      <c r="I974" s="7">
        <v>44128</v>
      </c>
      <c r="J974" s="7">
        <v>44158</v>
      </c>
      <c r="K974" s="8"/>
      <c r="L974" s="9">
        <f ca="1">+TODAY()-J974</f>
        <v>-2</v>
      </c>
      <c r="M974" s="10">
        <v>90</v>
      </c>
      <c r="N974" s="95"/>
      <c r="O974" s="10" t="str">
        <f>IF(N974="","Vacio",IF(M974=N974,"Igual","Diferente"))</f>
        <v>Vacio</v>
      </c>
      <c r="P974" s="10"/>
      <c r="Q974" s="95"/>
      <c r="R974" s="10" t="str">
        <f>IF(Q974="","Vacio",IF(P974=Q974,"Igual","Diferente"))</f>
        <v>Vacio</v>
      </c>
      <c r="S974" s="2">
        <f>+M974+P974/3.5</f>
        <v>90</v>
      </c>
      <c r="T974" s="2">
        <f ca="1">+IF(L974&gt;=0,IF(L974&lt;30,S974*1,IF(60&gt;L974,S974*2,IF(90&gt;L974,S974*3,IF(120&gt;L974,S974*4,IF(150&gt;L974,S974*5,IF(180&gt;L974,S974*6,IF(210&gt;L974,S974*7))))))),0)</f>
        <v>0</v>
      </c>
      <c r="U974" s="3">
        <f ca="1">+IF(L974&lt;0,0,IF(L974&lt;8,$A$1,IF(L974&lt;15,$B$1,IF(L974&lt;22,$C$1,IF(L974&lt;30,$D$1,IF(L974&lt;60,$H$1,IF(L974&lt;90,$I$1,IF(L974&lt;120,$J$1,IF(L974&lt;150,$K$1,IF(L974&lt;180,$L$1,IF(L974&lt;210,$E$1)))))))))))</f>
        <v>0</v>
      </c>
      <c r="V974" s="4" t="s">
        <v>441</v>
      </c>
      <c r="W974" s="11"/>
      <c r="X974" s="7"/>
      <c r="Y974" s="12" t="s">
        <v>442</v>
      </c>
      <c r="Z974" s="12" t="s">
        <v>443</v>
      </c>
      <c r="AA974" s="12"/>
      <c r="AB974" s="13"/>
      <c r="AC974" s="13"/>
      <c r="AD974" s="13"/>
      <c r="AE974" s="13"/>
      <c r="AF974" s="260">
        <f ca="1">+TODAY()-AE974</f>
        <v>44156</v>
      </c>
      <c r="AG974" s="13"/>
      <c r="AH974" s="13"/>
      <c r="AI974" s="7" t="s">
        <v>436</v>
      </c>
      <c r="AJ974" s="27" t="s">
        <v>437</v>
      </c>
      <c r="AK974" s="4" t="s">
        <v>438</v>
      </c>
      <c r="AL974" s="7">
        <v>44002</v>
      </c>
      <c r="AM974" s="11">
        <v>1</v>
      </c>
      <c r="AN974" s="4" t="s">
        <v>58</v>
      </c>
      <c r="AO974" s="4"/>
      <c r="AP974" s="4" t="s">
        <v>306</v>
      </c>
      <c r="AQ974" s="4"/>
      <c r="AR974" s="4"/>
      <c r="AS974" s="4"/>
      <c r="AT974" s="4"/>
      <c r="AU974" s="4" t="s">
        <v>429</v>
      </c>
      <c r="AV974" s="8" t="s">
        <v>61</v>
      </c>
      <c r="AW974" s="28" t="s">
        <v>61</v>
      </c>
      <c r="AX974" s="10" t="str">
        <f>IF(AW974="","Vacio",IF(AV974=AW974,"Igual","Diferente"))</f>
        <v>Igual</v>
      </c>
      <c r="AY974" s="85"/>
      <c r="AZ974" s="85"/>
      <c r="BA974" s="6">
        <f ca="1">+IF(L974&gt;21,"Revisar",0)</f>
        <v>0</v>
      </c>
      <c r="BB974" s="19" t="s">
        <v>62</v>
      </c>
      <c r="BC974" s="19" t="s">
        <v>63</v>
      </c>
      <c r="BD974" s="26">
        <v>0</v>
      </c>
      <c r="BE974" s="26">
        <v>0</v>
      </c>
    </row>
    <row r="975" spans="1:57" x14ac:dyDescent="0.25">
      <c r="A975" s="26" t="str">
        <f>CONCATENATE(E975,"_",Y975)</f>
        <v>20601449405_PCR-LAP19091065</v>
      </c>
      <c r="B975" s="26" t="str">
        <f>CONCATENATE(E975,"_",Z975)</f>
        <v>20601449405_</v>
      </c>
      <c r="C975" s="7">
        <v>44062</v>
      </c>
      <c r="D975" s="7">
        <v>44153</v>
      </c>
      <c r="E975" s="108">
        <v>20601449405</v>
      </c>
      <c r="F975" s="12" t="s">
        <v>857</v>
      </c>
      <c r="G975" s="4" t="s">
        <v>819</v>
      </c>
      <c r="H975" s="4" t="s">
        <v>835</v>
      </c>
      <c r="I975" s="7">
        <v>44062</v>
      </c>
      <c r="J975" s="7">
        <v>44153</v>
      </c>
      <c r="K975" s="8"/>
      <c r="L975" s="9">
        <f ca="1">+TODAY()-J975</f>
        <v>3</v>
      </c>
      <c r="M975" s="10">
        <v>65</v>
      </c>
      <c r="N975" s="90"/>
      <c r="O975" s="10" t="str">
        <f>IF(N975="","Vacio",IF(M975=N975,"Igual","Diferente"))</f>
        <v>Vacio</v>
      </c>
      <c r="P975" s="10"/>
      <c r="Q975" s="90"/>
      <c r="R975" s="10" t="str">
        <f>IF(Q975="","Vacio",IF(P975=Q975,"Igual","Diferente"))</f>
        <v>Vacio</v>
      </c>
      <c r="S975" s="2">
        <f>+M975+P975/3.5</f>
        <v>65</v>
      </c>
      <c r="T975" s="2">
        <f ca="1">+IF(L975&gt;=0,IF(L975&lt;30,S975*1,IF(60&gt;L975,S975*2,IF(90&gt;L975,S975*3,IF(120&gt;L975,S975*4,IF(150&gt;L975,S975*5,IF(180&gt;L975,S975*6,IF(210&gt;L975,S975*7))))))),0)</f>
        <v>65</v>
      </c>
      <c r="U975" s="3" t="str">
        <f ca="1">+IF(L975&lt;0,0,IF(L975&lt;8,$A$1,IF(L975&lt;15,$B$1,IF(L975&lt;22,$C$1,IF(L975&lt;30,$D$1,IF(L975&lt;60,$H$1,IF(L975&lt;90,$I$1,IF(L975&lt;120,$J$1,IF(L975&lt;150,$K$1,IF(L975&lt;180,$L$1,IF(L975&lt;210,$E$1)))))))))))</f>
        <v>CONCATENACIÓN LAPTOP ACTUAL</v>
      </c>
      <c r="V975" s="4" t="s">
        <v>855</v>
      </c>
      <c r="W975" s="11" t="s">
        <v>856</v>
      </c>
      <c r="X975" s="7">
        <v>43783</v>
      </c>
      <c r="Y975" s="12" t="s">
        <v>857</v>
      </c>
      <c r="Z975" s="12"/>
      <c r="AA975" s="12"/>
      <c r="AB975" s="13"/>
      <c r="AC975" s="13"/>
      <c r="AD975" s="13"/>
      <c r="AE975" s="13"/>
      <c r="AF975" s="260">
        <f ca="1">+TODAY()-AE975</f>
        <v>44156</v>
      </c>
      <c r="AG975" s="13"/>
      <c r="AH975" s="13"/>
      <c r="AI975" s="7"/>
      <c r="AJ975" s="51"/>
      <c r="AK975" s="51"/>
      <c r="AL975" s="51"/>
      <c r="AM975" s="51">
        <v>1</v>
      </c>
      <c r="AN975" s="51" t="s">
        <v>58</v>
      </c>
      <c r="AO975" s="51"/>
      <c r="AP975" s="51" t="s">
        <v>66</v>
      </c>
      <c r="AQ975" s="51"/>
      <c r="AR975" s="51"/>
      <c r="AS975" s="51"/>
      <c r="AT975" s="51"/>
      <c r="AU975" s="4" t="s">
        <v>111</v>
      </c>
      <c r="AV975" s="8" t="s">
        <v>61</v>
      </c>
      <c r="AW975" s="8" t="s">
        <v>61</v>
      </c>
      <c r="AX975" s="10" t="str">
        <f>IF(AW975="","Vacio",IF(AV975=AW975,"Igual","Diferente"))</f>
        <v>Igual</v>
      </c>
      <c r="AY975" s="26"/>
      <c r="AZ975" s="26"/>
      <c r="BA975" s="6">
        <f ca="1">+IF(L975&gt;21,"Revisar",0)</f>
        <v>0</v>
      </c>
      <c r="BB975" s="26" t="s">
        <v>62</v>
      </c>
      <c r="BC975" s="85" t="s">
        <v>63</v>
      </c>
      <c r="BD975" s="26">
        <v>0</v>
      </c>
      <c r="BE975" s="26">
        <v>0</v>
      </c>
    </row>
    <row r="976" spans="1:57" x14ac:dyDescent="0.25">
      <c r="A976" s="26" t="str">
        <f>CONCATENATE(E976,"_",Y976)</f>
        <v>20505601808_PCR-LAP19091066</v>
      </c>
      <c r="B976" s="26" t="str">
        <f>CONCATENATE(E976,"_",Z976)</f>
        <v>20505601808_</v>
      </c>
      <c r="C976" s="7">
        <v>44128</v>
      </c>
      <c r="D976" s="7">
        <v>44158</v>
      </c>
      <c r="E976" s="108">
        <v>20505601808</v>
      </c>
      <c r="F976" s="12" t="s">
        <v>475</v>
      </c>
      <c r="G976" s="4" t="s">
        <v>430</v>
      </c>
      <c r="H976" s="4" t="s">
        <v>431</v>
      </c>
      <c r="I976" s="7">
        <v>44128</v>
      </c>
      <c r="J976" s="7">
        <v>44158</v>
      </c>
      <c r="K976" s="8"/>
      <c r="L976" s="9">
        <f ca="1">+TODAY()-J976</f>
        <v>-2</v>
      </c>
      <c r="M976" s="10">
        <v>90</v>
      </c>
      <c r="N976" s="95"/>
      <c r="O976" s="10" t="str">
        <f>IF(N976="","Vacio",IF(M976=N976,"Igual","Diferente"))</f>
        <v>Vacio</v>
      </c>
      <c r="P976" s="10"/>
      <c r="Q976" s="95"/>
      <c r="R976" s="10" t="str">
        <f>IF(Q976="","Vacio",IF(P976=Q976,"Igual","Diferente"))</f>
        <v>Vacio</v>
      </c>
      <c r="S976" s="2">
        <f>+M976+P976/3.5</f>
        <v>90</v>
      </c>
      <c r="T976" s="2">
        <f ca="1">+IF(L976&gt;=0,IF(L976&lt;30,S976*1,IF(60&gt;L976,S976*2,IF(90&gt;L976,S976*3,IF(120&gt;L976,S976*4,IF(150&gt;L976,S976*5,IF(180&gt;L976,S976*6,IF(210&gt;L976,S976*7))))))),0)</f>
        <v>0</v>
      </c>
      <c r="U976" s="3">
        <f ca="1">+IF(L976&lt;0,0,IF(L976&lt;8,$A$1,IF(L976&lt;15,$B$1,IF(L976&lt;22,$C$1,IF(L976&lt;30,$D$1,IF(L976&lt;60,$H$1,IF(L976&lt;90,$I$1,IF(L976&lt;120,$J$1,IF(L976&lt;150,$K$1,IF(L976&lt;180,$L$1,IF(L976&lt;210,$E$1)))))))))))</f>
        <v>0</v>
      </c>
      <c r="V976" s="4"/>
      <c r="W976" s="11"/>
      <c r="X976" s="7"/>
      <c r="Y976" s="12" t="s">
        <v>475</v>
      </c>
      <c r="Z976" s="12"/>
      <c r="AA976" s="12"/>
      <c r="AB976" s="13"/>
      <c r="AC976" s="13"/>
      <c r="AD976" s="13"/>
      <c r="AE976" s="13"/>
      <c r="AF976" s="260">
        <f ca="1">+TODAY()-AE976</f>
        <v>44156</v>
      </c>
      <c r="AG976" s="13"/>
      <c r="AH976" s="13"/>
      <c r="AI976" s="7"/>
      <c r="AJ976" s="34"/>
      <c r="AK976" s="4"/>
      <c r="AL976" s="7"/>
      <c r="AM976" s="11"/>
      <c r="AN976" s="4" t="s">
        <v>58</v>
      </c>
      <c r="AO976" s="4"/>
      <c r="AP976" s="4"/>
      <c r="AQ976" s="4"/>
      <c r="AR976" s="4"/>
      <c r="AS976" s="4"/>
      <c r="AT976" s="4"/>
      <c r="AU976" s="4" t="s">
        <v>429</v>
      </c>
      <c r="AV976" s="8" t="s">
        <v>61</v>
      </c>
      <c r="AW976" s="28" t="s">
        <v>61</v>
      </c>
      <c r="AX976" s="10" t="str">
        <f>IF(AW976="","Vacio",IF(AV976=AW976,"Igual","Diferente"))</f>
        <v>Igual</v>
      </c>
      <c r="AY976" s="85"/>
      <c r="AZ976" s="85"/>
      <c r="BA976" s="6">
        <f ca="1">+IF(L976&gt;21,"Revisar",0)</f>
        <v>0</v>
      </c>
      <c r="BB976" s="19" t="s">
        <v>62</v>
      </c>
      <c r="BC976" s="19" t="s">
        <v>63</v>
      </c>
      <c r="BD976" s="26">
        <v>0</v>
      </c>
      <c r="BE976" s="26">
        <v>0</v>
      </c>
    </row>
    <row r="977" spans="1:57" x14ac:dyDescent="0.25">
      <c r="A977" s="26" t="str">
        <f>CONCATENATE(E977,"_",Y977)</f>
        <v>20517088227_PCR-LAP19091067</v>
      </c>
      <c r="B977" s="26" t="str">
        <f>CONCATENATE(E977,"_",Z977)</f>
        <v>20517088227_PCR-LAP19101088</v>
      </c>
      <c r="C977" s="7">
        <v>44088</v>
      </c>
      <c r="D977" s="7">
        <v>44148</v>
      </c>
      <c r="E977" s="108">
        <v>20517088227</v>
      </c>
      <c r="F977" s="12" t="s">
        <v>1512</v>
      </c>
      <c r="G977" s="4" t="s">
        <v>4412</v>
      </c>
      <c r="H977" s="7" t="s">
        <v>4413</v>
      </c>
      <c r="I977" s="7">
        <v>44088</v>
      </c>
      <c r="J977" s="7">
        <v>44148</v>
      </c>
      <c r="K977" s="8"/>
      <c r="L977" s="9">
        <f ca="1">+TODAY()-J977</f>
        <v>8</v>
      </c>
      <c r="M977" s="10">
        <v>76</v>
      </c>
      <c r="N977" s="90"/>
      <c r="O977" s="10" t="str">
        <f>IF(N977="","Vacio",IF(M977=N977,"Igual","Diferente"))</f>
        <v>Vacio</v>
      </c>
      <c r="P977" s="10"/>
      <c r="Q977" s="90"/>
      <c r="R977" s="10" t="str">
        <f>IF(Q977="","Vacio",IF(P977=Q977,"Igual","Diferente"))</f>
        <v>Vacio</v>
      </c>
      <c r="S977" s="2">
        <f>+M977+P977/3.5</f>
        <v>76</v>
      </c>
      <c r="T977" s="2">
        <f ca="1">+IF(L977&gt;=0,IF(L977&lt;30,S977*1,IF(60&gt;L977,S977*2,IF(90&gt;L977,S977*3,IF(120&gt;L977,S977*4,IF(150&gt;L977,S977*5,IF(180&gt;L977,S977*6,IF(210&gt;L977,S977*7))))))),0)</f>
        <v>76</v>
      </c>
      <c r="U977" s="3" t="str">
        <f ca="1">+IF(L977&lt;0,0,IF(L977&lt;8,$A$1,IF(L977&lt;15,$B$1,IF(L977&lt;22,$C$1,IF(L977&lt;30,$D$1,IF(L977&lt;60,$H$1,IF(L977&lt;90,$I$1,IF(L977&lt;120,$J$1,IF(L977&lt;150,$K$1,IF(L977&lt;180,$L$1,IF(L977&lt;210,$E$1)))))))))))</f>
        <v>CONCATENACIÓN LAPTOP ANTERIOR</v>
      </c>
      <c r="V977" s="4" t="s">
        <v>4418</v>
      </c>
      <c r="W977" s="11" t="s">
        <v>4415</v>
      </c>
      <c r="X977" s="7">
        <v>44088</v>
      </c>
      <c r="Y977" s="12" t="s">
        <v>1512</v>
      </c>
      <c r="Z977" s="12" t="s">
        <v>2640</v>
      </c>
      <c r="AA977" s="12"/>
      <c r="AB977" s="13"/>
      <c r="AC977" s="13"/>
      <c r="AD977" s="13"/>
      <c r="AE977" s="13"/>
      <c r="AF977" s="260">
        <f ca="1">+TODAY()-AE977</f>
        <v>44156</v>
      </c>
      <c r="AG977" s="13"/>
      <c r="AH977" s="13"/>
      <c r="AI977" s="7"/>
      <c r="AJ977" s="7"/>
      <c r="AK977" s="4"/>
      <c r="AL977" s="7"/>
      <c r="AM977" s="11">
        <v>1</v>
      </c>
      <c r="AN977" s="4" t="s">
        <v>58</v>
      </c>
      <c r="AO977" s="4"/>
      <c r="AP977" s="4" t="s">
        <v>66</v>
      </c>
      <c r="AQ977" s="4"/>
      <c r="AR977" s="4"/>
      <c r="AS977" s="4"/>
      <c r="AT977" s="4"/>
      <c r="AU977" s="123" t="s">
        <v>429</v>
      </c>
      <c r="AV977" s="8" t="s">
        <v>61</v>
      </c>
      <c r="AW977" s="8" t="s">
        <v>61</v>
      </c>
      <c r="AX977" s="10" t="str">
        <f>IF(AW977="","Vacio",IF(AV977=AW977,"Igual","Diferente"))</f>
        <v>Igual</v>
      </c>
      <c r="AY977" s="26"/>
      <c r="AZ977" s="26"/>
      <c r="BA977" s="6">
        <f ca="1">+IF(L977&gt;21,"Revisar",0)</f>
        <v>0</v>
      </c>
      <c r="BB977" s="26" t="s">
        <v>62</v>
      </c>
      <c r="BC977" s="85" t="s">
        <v>63</v>
      </c>
      <c r="BD977" s="26">
        <v>0</v>
      </c>
      <c r="BE977" s="26">
        <v>0</v>
      </c>
    </row>
    <row r="978" spans="1:57" x14ac:dyDescent="0.25">
      <c r="A978" s="26" t="str">
        <f>CONCATENATE(E978,"_",Y978)</f>
        <v>20505601808_PCR-LAP19091068</v>
      </c>
      <c r="B978" s="26" t="str">
        <f>CONCATENATE(E978,"_",Z978)</f>
        <v>20505601808_</v>
      </c>
      <c r="C978" s="7">
        <v>44128</v>
      </c>
      <c r="D978" s="7">
        <v>44158</v>
      </c>
      <c r="E978" s="108">
        <v>20505601808</v>
      </c>
      <c r="F978" s="12" t="s">
        <v>476</v>
      </c>
      <c r="G978" s="4" t="s">
        <v>430</v>
      </c>
      <c r="H978" s="4" t="s">
        <v>431</v>
      </c>
      <c r="I978" s="7">
        <v>44128</v>
      </c>
      <c r="J978" s="7">
        <v>44158</v>
      </c>
      <c r="K978" s="8"/>
      <c r="L978" s="9">
        <f ca="1">+TODAY()-J978</f>
        <v>-2</v>
      </c>
      <c r="M978" s="10">
        <v>90</v>
      </c>
      <c r="N978" s="95"/>
      <c r="O978" s="10" t="str">
        <f>IF(N978="","Vacio",IF(M978=N978,"Igual","Diferente"))</f>
        <v>Vacio</v>
      </c>
      <c r="P978" s="10"/>
      <c r="Q978" s="95"/>
      <c r="R978" s="10" t="str">
        <f>IF(Q978="","Vacio",IF(P978=Q978,"Igual","Diferente"))</f>
        <v>Vacio</v>
      </c>
      <c r="S978" s="2">
        <f>+M978+P978/3.5</f>
        <v>90</v>
      </c>
      <c r="T978" s="2">
        <f ca="1">+IF(L978&gt;=0,IF(L978&lt;30,S978*1,IF(60&gt;L978,S978*2,IF(90&gt;L978,S978*3,IF(120&gt;L978,S978*4,IF(150&gt;L978,S978*5,IF(180&gt;L978,S978*6,IF(210&gt;L978,S978*7))))))),0)</f>
        <v>0</v>
      </c>
      <c r="U978" s="3">
        <f ca="1">+IF(L978&lt;0,0,IF(L978&lt;8,$A$1,IF(L978&lt;15,$B$1,IF(L978&lt;22,$C$1,IF(L978&lt;30,$D$1,IF(L978&lt;60,$H$1,IF(L978&lt;90,$I$1,IF(L978&lt;120,$J$1,IF(L978&lt;150,$K$1,IF(L978&lt;180,$L$1,IF(L978&lt;210,$E$1)))))))))))</f>
        <v>0</v>
      </c>
      <c r="V978" s="4"/>
      <c r="W978" s="11"/>
      <c r="X978" s="7"/>
      <c r="Y978" s="12" t="s">
        <v>476</v>
      </c>
      <c r="Z978" s="12"/>
      <c r="AA978" s="12"/>
      <c r="AB978" s="13"/>
      <c r="AC978" s="13"/>
      <c r="AD978" s="13"/>
      <c r="AE978" s="13"/>
      <c r="AF978" s="260">
        <f ca="1">+TODAY()-AE978</f>
        <v>44156</v>
      </c>
      <c r="AG978" s="13"/>
      <c r="AH978" s="13"/>
      <c r="AI978" s="7"/>
      <c r="AJ978" s="34"/>
      <c r="AK978" s="4"/>
      <c r="AL978" s="7"/>
      <c r="AM978" s="11"/>
      <c r="AN978" s="4" t="s">
        <v>58</v>
      </c>
      <c r="AO978" s="4"/>
      <c r="AP978" s="4"/>
      <c r="AQ978" s="4"/>
      <c r="AR978" s="4"/>
      <c r="AS978" s="4"/>
      <c r="AT978" s="4"/>
      <c r="AU978" s="4" t="s">
        <v>429</v>
      </c>
      <c r="AV978" s="8" t="s">
        <v>61</v>
      </c>
      <c r="AW978" s="28" t="s">
        <v>61</v>
      </c>
      <c r="AX978" s="10" t="str">
        <f>IF(AW978="","Vacio",IF(AV978=AW978,"Igual","Diferente"))</f>
        <v>Igual</v>
      </c>
      <c r="AY978" s="85"/>
      <c r="AZ978" s="85"/>
      <c r="BA978" s="6">
        <f ca="1">+IF(L978&gt;21,"Revisar",0)</f>
        <v>0</v>
      </c>
      <c r="BB978" s="19" t="s">
        <v>62</v>
      </c>
      <c r="BC978" s="19" t="s">
        <v>63</v>
      </c>
      <c r="BD978" s="26">
        <v>0</v>
      </c>
      <c r="BE978" s="26">
        <v>0</v>
      </c>
    </row>
    <row r="979" spans="1:57" x14ac:dyDescent="0.25">
      <c r="A979" s="26" t="str">
        <f>CONCATENATE(E979,"_",Y979)</f>
        <v>20547858281_PCR-LAP19091069</v>
      </c>
      <c r="B979" s="26" t="str">
        <f>CONCATENATE(E979,"_",Z979)</f>
        <v>20547858281_</v>
      </c>
      <c r="C979" s="7">
        <v>44126</v>
      </c>
      <c r="D979" s="7">
        <v>44156</v>
      </c>
      <c r="E979" s="108">
        <v>20547858281</v>
      </c>
      <c r="F979" s="12" t="s">
        <v>1524</v>
      </c>
      <c r="G979" s="4" t="s">
        <v>1517</v>
      </c>
      <c r="H979" s="4" t="s">
        <v>1518</v>
      </c>
      <c r="I979" s="7">
        <v>44126</v>
      </c>
      <c r="J979" s="7">
        <v>44156</v>
      </c>
      <c r="K979" s="8"/>
      <c r="L979" s="9">
        <f ca="1">+TODAY()-J979</f>
        <v>0</v>
      </c>
      <c r="M979" s="10"/>
      <c r="N979" s="90"/>
      <c r="O979" s="10" t="str">
        <f>IF(N979="","Vacio",IF(M979=N979,"Igual","Diferente"))</f>
        <v>Vacio</v>
      </c>
      <c r="P979" s="10">
        <v>262.5</v>
      </c>
      <c r="Q979" s="90"/>
      <c r="R979" s="10" t="str">
        <f>IF(Q979="","Vacio",IF(P979=Q979,"Igual","Diferente"))</f>
        <v>Vacio</v>
      </c>
      <c r="S979" s="2">
        <f>+M979+P979/3.5</f>
        <v>75</v>
      </c>
      <c r="T979" s="2">
        <f ca="1">+IF(L979&gt;=0,IF(L979&lt;30,S979*1,IF(60&gt;L979,S979*2,IF(90&gt;L979,S979*3,IF(120&gt;L979,S979*4,IF(150&gt;L979,S979*5,IF(180&gt;L979,S979*6,IF(210&gt;L979,S979*7))))))),0)</f>
        <v>75</v>
      </c>
      <c r="U979" s="3" t="str">
        <f ca="1">+IF(L979&lt;0,0,IF(L979&lt;8,$A$1,IF(L979&lt;15,$B$1,IF(L979&lt;22,$C$1,IF(L979&lt;30,$D$1,IF(L979&lt;60,$H$1,IF(L979&lt;90,$I$1,IF(L979&lt;120,$J$1,IF(L979&lt;150,$K$1,IF(L979&lt;180,$L$1,IF(L979&lt;210,$E$1)))))))))))</f>
        <v>CONCATENACIÓN LAPTOP ACTUAL</v>
      </c>
      <c r="V979" s="4" t="s">
        <v>1522</v>
      </c>
      <c r="W979" s="11" t="s">
        <v>1523</v>
      </c>
      <c r="X979" s="7">
        <v>43838</v>
      </c>
      <c r="Y979" s="12" t="s">
        <v>1524</v>
      </c>
      <c r="Z979" s="12"/>
      <c r="AA979" s="12"/>
      <c r="AB979" s="13"/>
      <c r="AC979" s="13"/>
      <c r="AD979" s="13"/>
      <c r="AE979" s="13"/>
      <c r="AF979" s="260">
        <f ca="1">+TODAY()-AE979</f>
        <v>44156</v>
      </c>
      <c r="AG979" s="13"/>
      <c r="AH979" s="13"/>
      <c r="AI979" s="7"/>
      <c r="AJ979" s="7"/>
      <c r="AK979" s="4"/>
      <c r="AL979" s="7"/>
      <c r="AM979" s="11">
        <v>1</v>
      </c>
      <c r="AN979" s="4" t="s">
        <v>58</v>
      </c>
      <c r="AO979" s="4"/>
      <c r="AP979" s="4" t="s">
        <v>286</v>
      </c>
      <c r="AQ979" s="4"/>
      <c r="AR979" s="4"/>
      <c r="AS979" s="4"/>
      <c r="AT979" s="4"/>
      <c r="AU979" s="4" t="s">
        <v>11259</v>
      </c>
      <c r="AV979" s="8" t="s">
        <v>61</v>
      </c>
      <c r="AW979" s="8" t="s">
        <v>61</v>
      </c>
      <c r="AX979" s="10" t="str">
        <f>IF(AW979="","Vacio",IF(AV979=AW979,"Igual","Diferente"))</f>
        <v>Igual</v>
      </c>
      <c r="AY979" s="26"/>
      <c r="AZ979" s="26"/>
      <c r="BA979" s="6">
        <f ca="1">+IF(L979&gt;21,"Revisar",0)</f>
        <v>0</v>
      </c>
      <c r="BB979" s="26" t="s">
        <v>62</v>
      </c>
      <c r="BC979" s="85" t="s">
        <v>63</v>
      </c>
      <c r="BD979" s="26">
        <v>0</v>
      </c>
      <c r="BE979" s="26">
        <v>0</v>
      </c>
    </row>
    <row r="980" spans="1:57" x14ac:dyDescent="0.25">
      <c r="A980" s="26" t="str">
        <f>CONCATENATE(E980,"_",Y980)</f>
        <v>20604647381_PCR-LAP19091070</v>
      </c>
      <c r="B980" s="26" t="str">
        <f>CONCATENATE(E980,"_",Z980)</f>
        <v>20604647381_</v>
      </c>
      <c r="C980" s="7">
        <v>44105</v>
      </c>
      <c r="D980" s="7">
        <v>44135</v>
      </c>
      <c r="E980" s="108">
        <v>20604647381</v>
      </c>
      <c r="F980" s="12" t="s">
        <v>785</v>
      </c>
      <c r="G980" s="4" t="s">
        <v>763</v>
      </c>
      <c r="H980" s="4" t="s">
        <v>764</v>
      </c>
      <c r="I980" s="7">
        <v>44105</v>
      </c>
      <c r="J980" s="7">
        <v>44135</v>
      </c>
      <c r="K980" s="8" t="s">
        <v>782</v>
      </c>
      <c r="L980" s="9">
        <f ca="1">+TODAY()-J980</f>
        <v>21</v>
      </c>
      <c r="M980" s="10">
        <v>80</v>
      </c>
      <c r="N980" s="94"/>
      <c r="O980" s="10" t="str">
        <f>IF(N980="","Vacio",IF(M980=N980,"Igual","Diferente"))</f>
        <v>Vacio</v>
      </c>
      <c r="P980" s="10"/>
      <c r="Q980" s="94"/>
      <c r="R980" s="10" t="str">
        <f>IF(Q980="","Vacio",IF(P980=Q980,"Igual","Diferente"))</f>
        <v>Vacio</v>
      </c>
      <c r="S980" s="2">
        <f>+M980+P980/3.5</f>
        <v>80</v>
      </c>
      <c r="T980" s="2">
        <f ca="1">+IF(L980&gt;=0,IF(L980&lt;30,S980*1,IF(60&gt;L980,S980*2,IF(90&gt;L980,S980*3,IF(120&gt;L980,S980*4,IF(150&gt;L980,S980*5,IF(180&gt;L980,S980*6,IF(210&gt;L980,S980*7))))))),0)</f>
        <v>80</v>
      </c>
      <c r="U980" s="3" t="str">
        <f ca="1">+IF(L980&lt;0,0,IF(L980&lt;8,$A$1,IF(L980&lt;15,$B$1,IF(L980&lt;22,$C$1,IF(L980&lt;30,$D$1,IF(L980&lt;60,$H$1,IF(L980&lt;90,$I$1,IF(L980&lt;120,$J$1,IF(L980&lt;150,$K$1,IF(L980&lt;180,$L$1,IF(L980&lt;210,$E$1)))))))))))</f>
        <v>Fecha inicio Plazo Alquiler</v>
      </c>
      <c r="V980" s="4" t="s">
        <v>783</v>
      </c>
      <c r="W980" s="11" t="s">
        <v>784</v>
      </c>
      <c r="X980" s="7">
        <v>43795</v>
      </c>
      <c r="Y980" s="12" t="s">
        <v>785</v>
      </c>
      <c r="Z980" s="12"/>
      <c r="AA980" s="12"/>
      <c r="AB980" s="13"/>
      <c r="AC980" s="13"/>
      <c r="AD980" s="13"/>
      <c r="AE980" s="13"/>
      <c r="AF980" s="260">
        <f ca="1">+TODAY()-AE980</f>
        <v>44156</v>
      </c>
      <c r="AG980" s="13"/>
      <c r="AH980" s="13"/>
      <c r="AI980" s="7"/>
      <c r="AJ980" s="7"/>
      <c r="AK980" s="4"/>
      <c r="AL980" s="7"/>
      <c r="AM980" s="11">
        <v>1</v>
      </c>
      <c r="AN980" s="4" t="s">
        <v>58</v>
      </c>
      <c r="AO980" s="4"/>
      <c r="AP980" s="4" t="s">
        <v>66</v>
      </c>
      <c r="AQ980" s="4"/>
      <c r="AR980" s="4"/>
      <c r="AS980" s="4"/>
      <c r="AT980" s="4"/>
      <c r="AU980" s="4" t="s">
        <v>429</v>
      </c>
      <c r="AV980" s="8" t="s">
        <v>61</v>
      </c>
      <c r="AW980" s="8" t="s">
        <v>61</v>
      </c>
      <c r="AX980" s="10" t="str">
        <f>IF(AW980="","Vacio",IF(AV980=AW980,"Igual","Diferente"))</f>
        <v>Igual</v>
      </c>
      <c r="AY980" s="85"/>
      <c r="AZ980" s="85"/>
      <c r="BA980" s="6">
        <f ca="1">+IF(L980&gt;21,"Revisar",0)</f>
        <v>0</v>
      </c>
      <c r="BB980" s="85" t="s">
        <v>62</v>
      </c>
      <c r="BC980" s="85" t="s">
        <v>63</v>
      </c>
      <c r="BD980" s="26">
        <v>0</v>
      </c>
      <c r="BE980" s="26">
        <v>0</v>
      </c>
    </row>
    <row r="981" spans="1:57" x14ac:dyDescent="0.25">
      <c r="A981" s="26" t="str">
        <f>CONCATENATE(E981,"_",Y981)</f>
        <v>20505601808_PCR-LAP19091071</v>
      </c>
      <c r="B981" s="26" t="str">
        <f>CONCATENATE(E981,"_",Z981)</f>
        <v>20505601808_</v>
      </c>
      <c r="C981" s="7">
        <v>44128</v>
      </c>
      <c r="D981" s="7">
        <v>44158</v>
      </c>
      <c r="E981" s="108">
        <v>20505601808</v>
      </c>
      <c r="F981" s="12" t="s">
        <v>478</v>
      </c>
      <c r="G981" s="4" t="s">
        <v>430</v>
      </c>
      <c r="H981" s="4" t="s">
        <v>431</v>
      </c>
      <c r="I981" s="7">
        <v>44128</v>
      </c>
      <c r="J981" s="7">
        <v>44158</v>
      </c>
      <c r="K981" s="8"/>
      <c r="L981" s="9">
        <f ca="1">+TODAY()-J981</f>
        <v>-2</v>
      </c>
      <c r="M981" s="10">
        <v>90</v>
      </c>
      <c r="N981" s="95"/>
      <c r="O981" s="10" t="str">
        <f>IF(N981="","Vacio",IF(M981=N981,"Igual","Diferente"))</f>
        <v>Vacio</v>
      </c>
      <c r="P981" s="10"/>
      <c r="Q981" s="95"/>
      <c r="R981" s="10" t="str">
        <f>IF(Q981="","Vacio",IF(P981=Q981,"Igual","Diferente"))</f>
        <v>Vacio</v>
      </c>
      <c r="S981" s="2">
        <f>+M981+P981/3.5</f>
        <v>90</v>
      </c>
      <c r="T981" s="2">
        <f ca="1">+IF(L981&gt;=0,IF(L981&lt;30,S981*1,IF(60&gt;L981,S981*2,IF(90&gt;L981,S981*3,IF(120&gt;L981,S981*4,IF(150&gt;L981,S981*5,IF(180&gt;L981,S981*6,IF(210&gt;L981,S981*7))))))),0)</f>
        <v>0</v>
      </c>
      <c r="U981" s="3">
        <f ca="1">+IF(L981&lt;0,0,IF(L981&lt;8,$A$1,IF(L981&lt;15,$B$1,IF(L981&lt;22,$C$1,IF(L981&lt;30,$D$1,IF(L981&lt;60,$H$1,IF(L981&lt;90,$I$1,IF(L981&lt;120,$J$1,IF(L981&lt;150,$K$1,IF(L981&lt;180,$L$1,IF(L981&lt;210,$E$1)))))))))))</f>
        <v>0</v>
      </c>
      <c r="V981" s="4" t="s">
        <v>472</v>
      </c>
      <c r="W981" s="11" t="s">
        <v>477</v>
      </c>
      <c r="X981" s="7">
        <v>43775</v>
      </c>
      <c r="Y981" s="12" t="s">
        <v>478</v>
      </c>
      <c r="Z981" s="12"/>
      <c r="AA981" s="12"/>
      <c r="AB981" s="13"/>
      <c r="AC981" s="13"/>
      <c r="AD981" s="13"/>
      <c r="AE981" s="13"/>
      <c r="AF981" s="260">
        <f ca="1">+TODAY()-AE981</f>
        <v>44156</v>
      </c>
      <c r="AG981" s="13"/>
      <c r="AH981" s="13"/>
      <c r="AI981" s="7"/>
      <c r="AJ981" s="34"/>
      <c r="AK981" s="4"/>
      <c r="AL981" s="7"/>
      <c r="AM981" s="11">
        <v>1</v>
      </c>
      <c r="AN981" s="4" t="s">
        <v>58</v>
      </c>
      <c r="AO981" s="4"/>
      <c r="AP981" s="4" t="s">
        <v>306</v>
      </c>
      <c r="AQ981" s="4"/>
      <c r="AR981" s="4"/>
      <c r="AS981" s="4"/>
      <c r="AT981" s="4"/>
      <c r="AU981" s="4" t="s">
        <v>429</v>
      </c>
      <c r="AV981" s="8" t="s">
        <v>61</v>
      </c>
      <c r="AW981" s="28" t="s">
        <v>61</v>
      </c>
      <c r="AX981" s="10" t="str">
        <f>IF(AW981="","Vacio",IF(AV981=AW981,"Igual","Diferente"))</f>
        <v>Igual</v>
      </c>
      <c r="AY981" s="85"/>
      <c r="AZ981" s="85"/>
      <c r="BA981" s="6">
        <f ca="1">+IF(L981&gt;21,"Revisar",0)</f>
        <v>0</v>
      </c>
      <c r="BB981" s="19" t="s">
        <v>62</v>
      </c>
      <c r="BC981" s="19" t="s">
        <v>63</v>
      </c>
      <c r="BD981" s="26">
        <v>0</v>
      </c>
      <c r="BE981" s="26">
        <v>0</v>
      </c>
    </row>
    <row r="982" spans="1:57" x14ac:dyDescent="0.25">
      <c r="A982" s="26" t="str">
        <f>CONCATENATE(E982,"_",Y982)</f>
        <v>20406339361_PCR-LAP19091072</v>
      </c>
      <c r="B982" s="26" t="str">
        <f>CONCATENATE(E982,"_",Z982)</f>
        <v>20406339361_</v>
      </c>
      <c r="C982" s="7">
        <v>44101</v>
      </c>
      <c r="D982" s="7">
        <v>44130</v>
      </c>
      <c r="E982" s="108">
        <v>20406339361</v>
      </c>
      <c r="F982" s="12" t="s">
        <v>906</v>
      </c>
      <c r="G982" s="4" t="s">
        <v>902</v>
      </c>
      <c r="H982" s="4" t="s">
        <v>11286</v>
      </c>
      <c r="I982" s="7">
        <v>44101</v>
      </c>
      <c r="J982" s="7">
        <v>44130</v>
      </c>
      <c r="K982" s="8">
        <v>4600011358</v>
      </c>
      <c r="L982" s="9">
        <f ca="1">+TODAY()-J982</f>
        <v>26</v>
      </c>
      <c r="M982" s="10">
        <v>110</v>
      </c>
      <c r="N982" s="90"/>
      <c r="O982" s="10" t="str">
        <f>IF(N982="","Vacio",IF(M982=N982,"Igual","Diferente"))</f>
        <v>Vacio</v>
      </c>
      <c r="P982" s="10"/>
      <c r="Q982" s="90"/>
      <c r="R982" s="10" t="str">
        <f>IF(Q982="","Vacio",IF(P982=Q982,"Igual","Diferente"))</f>
        <v>Vacio</v>
      </c>
      <c r="S982" s="2">
        <f>+M982+P982/3.5</f>
        <v>110</v>
      </c>
      <c r="T982" s="2">
        <f ca="1">+IF(L982&gt;=0,IF(L982&lt;30,S982*1,IF(60&gt;L982,S982*2,IF(90&gt;L982,S982*3,IF(120&gt;L982,S982*4,IF(150&gt;L982,S982*5,IF(180&gt;L982,S982*6,IF(210&gt;L982,S982*7))))))),0)</f>
        <v>110</v>
      </c>
      <c r="U982" s="3" t="str">
        <f ca="1">+IF(L982&lt;0,0,IF(L982&lt;8,$A$1,IF(L982&lt;15,$B$1,IF(L982&lt;22,$C$1,IF(L982&lt;30,$D$1,IF(L982&lt;60,$H$1,IF(L982&lt;90,$I$1,IF(L982&lt;120,$J$1,IF(L982&lt;150,$K$1,IF(L982&lt;180,$L$1,IF(L982&lt;210,$E$1)))))))))))</f>
        <v>Fecha vencimiento Plazo Alquiler</v>
      </c>
      <c r="V982" s="4" t="s">
        <v>904</v>
      </c>
      <c r="W982" s="11" t="s">
        <v>905</v>
      </c>
      <c r="X982" s="7">
        <v>43795</v>
      </c>
      <c r="Y982" s="12" t="s">
        <v>906</v>
      </c>
      <c r="Z982" s="12"/>
      <c r="AA982" s="12"/>
      <c r="AB982" s="13"/>
      <c r="AC982" s="13"/>
      <c r="AD982" s="13"/>
      <c r="AE982" s="13"/>
      <c r="AF982" s="260">
        <f ca="1">+TODAY()-AE982</f>
        <v>44156</v>
      </c>
      <c r="AG982" s="13"/>
      <c r="AH982" s="13"/>
      <c r="AI982" s="7"/>
      <c r="AJ982" s="7"/>
      <c r="AK982" s="4"/>
      <c r="AL982" s="7"/>
      <c r="AM982" s="11">
        <v>1</v>
      </c>
      <c r="AN982" s="4" t="s">
        <v>58</v>
      </c>
      <c r="AO982" s="4"/>
      <c r="AP982" s="4" t="s">
        <v>506</v>
      </c>
      <c r="AQ982" s="4"/>
      <c r="AR982" s="4"/>
      <c r="AS982" s="4"/>
      <c r="AT982" s="14"/>
      <c r="AU982" s="4" t="s">
        <v>111</v>
      </c>
      <c r="AV982" s="8" t="s">
        <v>61</v>
      </c>
      <c r="AW982" s="8" t="s">
        <v>61</v>
      </c>
      <c r="AX982" s="10" t="str">
        <f>IF(AW982="","Vacio",IF(AV982=AW982,"Igual","Diferente"))</f>
        <v>Igual</v>
      </c>
      <c r="AY982" s="26"/>
      <c r="AZ982" s="26"/>
      <c r="BA982" s="6" t="str">
        <f ca="1">+IF(L982&gt;21,"Revisar",0)</f>
        <v>Revisar</v>
      </c>
      <c r="BB982" s="26" t="s">
        <v>62</v>
      </c>
      <c r="BC982" s="85" t="s">
        <v>120</v>
      </c>
      <c r="BD982" s="26">
        <v>0</v>
      </c>
      <c r="BE982" s="26">
        <v>0</v>
      </c>
    </row>
    <row r="983" spans="1:57" x14ac:dyDescent="0.25">
      <c r="A983" s="26" t="str">
        <f>CONCATENATE(E983,"_",Y983)</f>
        <v>20547858281_PCR-LAP19091073</v>
      </c>
      <c r="B983" s="26" t="str">
        <f>CONCATENATE(E983,"_",Z983)</f>
        <v>20547858281_</v>
      </c>
      <c r="C983" s="7">
        <v>44112</v>
      </c>
      <c r="D983" s="7">
        <v>44142</v>
      </c>
      <c r="E983" s="108">
        <v>20547858281</v>
      </c>
      <c r="F983" s="12" t="s">
        <v>1544</v>
      </c>
      <c r="G983" s="4" t="s">
        <v>1517</v>
      </c>
      <c r="H983" s="4" t="s">
        <v>1518</v>
      </c>
      <c r="I983" s="7">
        <v>44112</v>
      </c>
      <c r="J983" s="7">
        <v>44142</v>
      </c>
      <c r="K983" s="8"/>
      <c r="L983" s="9">
        <f ca="1">+TODAY()-J983</f>
        <v>14</v>
      </c>
      <c r="M983" s="10"/>
      <c r="N983" s="90"/>
      <c r="O983" s="10" t="str">
        <f>IF(N983="","Vacio",IF(M983=N983,"Igual","Diferente"))</f>
        <v>Vacio</v>
      </c>
      <c r="P983" s="10">
        <v>262.5</v>
      </c>
      <c r="Q983" s="90"/>
      <c r="R983" s="10" t="str">
        <f>IF(Q983="","Vacio",IF(P983=Q983,"Igual","Diferente"))</f>
        <v>Vacio</v>
      </c>
      <c r="S983" s="2">
        <f>+M983+P983/3.5</f>
        <v>75</v>
      </c>
      <c r="T983" s="2">
        <f ca="1">+IF(L983&gt;=0,IF(L983&lt;30,S983*1,IF(60&gt;L983,S983*2,IF(90&gt;L983,S983*3,IF(120&gt;L983,S983*4,IF(150&gt;L983,S983*5,IF(180&gt;L983,S983*6,IF(210&gt;L983,S983*7))))))),0)</f>
        <v>75</v>
      </c>
      <c r="U983" s="3" t="str">
        <f ca="1">+IF(L983&lt;0,0,IF(L983&lt;8,$A$1,IF(L983&lt;15,$B$1,IF(L983&lt;22,$C$1,IF(L983&lt;30,$D$1,IF(L983&lt;60,$H$1,IF(L983&lt;90,$I$1,IF(L983&lt;120,$J$1,IF(L983&lt;150,$K$1,IF(L983&lt;180,$L$1,IF(L983&lt;210,$E$1)))))))))))</f>
        <v>CONCATENACIÓN LAPTOP ANTERIOR</v>
      </c>
      <c r="V983" s="4" t="s">
        <v>1522</v>
      </c>
      <c r="W983" s="11" t="s">
        <v>1523</v>
      </c>
      <c r="X983" s="7">
        <v>43838</v>
      </c>
      <c r="Y983" s="12" t="s">
        <v>1544</v>
      </c>
      <c r="Z983" s="12"/>
      <c r="AA983" s="12"/>
      <c r="AB983" s="13"/>
      <c r="AC983" s="13"/>
      <c r="AD983" s="13"/>
      <c r="AE983" s="13"/>
      <c r="AF983" s="260">
        <f ca="1">+TODAY()-AE983</f>
        <v>44156</v>
      </c>
      <c r="AG983" s="13"/>
      <c r="AH983" s="13"/>
      <c r="AI983" s="7"/>
      <c r="AJ983" s="7"/>
      <c r="AK983" s="4"/>
      <c r="AL983" s="7"/>
      <c r="AM983" s="11">
        <v>1</v>
      </c>
      <c r="AN983" s="4" t="s">
        <v>58</v>
      </c>
      <c r="AO983" s="4"/>
      <c r="AP983" s="4" t="s">
        <v>286</v>
      </c>
      <c r="AQ983" s="4"/>
      <c r="AR983" s="4"/>
      <c r="AS983" s="4"/>
      <c r="AT983" s="4"/>
      <c r="AU983" s="4" t="s">
        <v>11259</v>
      </c>
      <c r="AV983" s="8" t="s">
        <v>61</v>
      </c>
      <c r="AW983" s="8" t="s">
        <v>61</v>
      </c>
      <c r="AX983" s="10" t="str">
        <f>IF(AW983="","Vacio",IF(AV983=AW983,"Igual","Diferente"))</f>
        <v>Igual</v>
      </c>
      <c r="AY983" s="26"/>
      <c r="AZ983" s="26"/>
      <c r="BA983" s="6">
        <f ca="1">+IF(L983&gt;21,"Revisar",0)</f>
        <v>0</v>
      </c>
      <c r="BB983" s="26" t="s">
        <v>62</v>
      </c>
      <c r="BC983" s="85" t="s">
        <v>63</v>
      </c>
      <c r="BD983" s="26">
        <v>0</v>
      </c>
      <c r="BE983" s="26">
        <v>0</v>
      </c>
    </row>
    <row r="984" spans="1:57" x14ac:dyDescent="0.25">
      <c r="A984" s="26" t="str">
        <f>CONCATENATE(E984,"_",Y984)</f>
        <v>20406339361_PCR-LAP19091074</v>
      </c>
      <c r="B984" s="26" t="str">
        <f>CONCATENATE(E984,"_",Z984)</f>
        <v>20406339361_</v>
      </c>
      <c r="C984" s="7">
        <v>44104</v>
      </c>
      <c r="D984" s="7">
        <v>44133</v>
      </c>
      <c r="E984" s="108">
        <v>20406339361</v>
      </c>
      <c r="F984" s="12" t="s">
        <v>914</v>
      </c>
      <c r="G984" s="4" t="s">
        <v>902</v>
      </c>
      <c r="H984" s="4" t="s">
        <v>11286</v>
      </c>
      <c r="I984" s="7">
        <v>44104</v>
      </c>
      <c r="J984" s="7">
        <v>44133</v>
      </c>
      <c r="K984" s="8">
        <v>4600011358</v>
      </c>
      <c r="L984" s="9">
        <f ca="1">+TODAY()-J984</f>
        <v>23</v>
      </c>
      <c r="M984" s="10">
        <v>90</v>
      </c>
      <c r="N984" s="90"/>
      <c r="O984" s="10" t="str">
        <f>IF(N984="","Vacio",IF(M984=N984,"Igual","Diferente"))</f>
        <v>Vacio</v>
      </c>
      <c r="P984" s="10"/>
      <c r="Q984" s="90"/>
      <c r="R984" s="10" t="str">
        <f>IF(Q984="","Vacio",IF(P984=Q984,"Igual","Diferente"))</f>
        <v>Vacio</v>
      </c>
      <c r="S984" s="2">
        <f>+M984+P984/3.5</f>
        <v>90</v>
      </c>
      <c r="T984" s="2">
        <f ca="1">+IF(L984&gt;=0,IF(L984&lt;30,S984*1,IF(60&gt;L984,S984*2,IF(90&gt;L984,S984*3,IF(120&gt;L984,S984*4,IF(150&gt;L984,S984*5,IF(180&gt;L984,S984*6,IF(210&gt;L984,S984*7))))))),0)</f>
        <v>90</v>
      </c>
      <c r="U984" s="3" t="str">
        <f ca="1">+IF(L984&lt;0,0,IF(L984&lt;8,$A$1,IF(L984&lt;15,$B$1,IF(L984&lt;22,$C$1,IF(L984&lt;30,$D$1,IF(L984&lt;60,$H$1,IF(L984&lt;90,$I$1,IF(L984&lt;120,$J$1,IF(L984&lt;150,$K$1,IF(L984&lt;180,$L$1,IF(L984&lt;210,$E$1)))))))))))</f>
        <v>Fecha vencimiento Plazo Alquiler</v>
      </c>
      <c r="V984" s="4" t="s">
        <v>912</v>
      </c>
      <c r="W984" s="11" t="s">
        <v>913</v>
      </c>
      <c r="X984" s="7">
        <v>43767</v>
      </c>
      <c r="Y984" s="12" t="s">
        <v>914</v>
      </c>
      <c r="Z984" s="12"/>
      <c r="AA984" s="12"/>
      <c r="AB984" s="13"/>
      <c r="AC984" s="13"/>
      <c r="AD984" s="13"/>
      <c r="AE984" s="13"/>
      <c r="AF984" s="260">
        <f ca="1">+TODAY()-AE984</f>
        <v>44156</v>
      </c>
      <c r="AG984" s="13"/>
      <c r="AH984" s="13"/>
      <c r="AI984" s="7"/>
      <c r="AJ984" s="7"/>
      <c r="AK984" s="4"/>
      <c r="AL984" s="7"/>
      <c r="AM984" s="11">
        <v>1</v>
      </c>
      <c r="AN984" s="4" t="s">
        <v>58</v>
      </c>
      <c r="AO984" s="4"/>
      <c r="AP984" s="4" t="s">
        <v>59</v>
      </c>
      <c r="AQ984" s="4"/>
      <c r="AR984" s="4"/>
      <c r="AS984" s="4"/>
      <c r="AT984" s="14"/>
      <c r="AU984" s="4" t="s">
        <v>111</v>
      </c>
      <c r="AV984" s="8" t="s">
        <v>61</v>
      </c>
      <c r="AW984" s="8" t="s">
        <v>61</v>
      </c>
      <c r="AX984" s="10" t="str">
        <f>IF(AW984="","Vacio",IF(AV984=AW984,"Igual","Diferente"))</f>
        <v>Igual</v>
      </c>
      <c r="AY984" s="26"/>
      <c r="AZ984" s="26"/>
      <c r="BA984" s="6" t="str">
        <f ca="1">+IF(L984&gt;21,"Revisar",0)</f>
        <v>Revisar</v>
      </c>
      <c r="BB984" s="26" t="s">
        <v>62</v>
      </c>
      <c r="BC984" s="85" t="s">
        <v>120</v>
      </c>
      <c r="BD984" s="26">
        <v>0</v>
      </c>
      <c r="BE984" s="26">
        <v>0</v>
      </c>
    </row>
    <row r="985" spans="1:57" x14ac:dyDescent="0.25">
      <c r="A985" s="26" t="str">
        <f>CONCATENATE(E985,"_",Y985)</f>
        <v>20505601808_PCR-LAP19091076</v>
      </c>
      <c r="B985" s="26" t="str">
        <f>CONCATENATE(E985,"_",Z985)</f>
        <v>20505601808_</v>
      </c>
      <c r="C985" s="7">
        <v>44128</v>
      </c>
      <c r="D985" s="7">
        <v>44158</v>
      </c>
      <c r="E985" s="108">
        <v>20505601808</v>
      </c>
      <c r="F985" s="12" t="s">
        <v>479</v>
      </c>
      <c r="G985" s="4" t="s">
        <v>430</v>
      </c>
      <c r="H985" s="4" t="s">
        <v>431</v>
      </c>
      <c r="I985" s="7">
        <v>44128</v>
      </c>
      <c r="J985" s="7">
        <v>44158</v>
      </c>
      <c r="K985" s="8"/>
      <c r="L985" s="9">
        <f ca="1">+TODAY()-J985</f>
        <v>-2</v>
      </c>
      <c r="M985" s="10">
        <v>90</v>
      </c>
      <c r="N985" s="95"/>
      <c r="O985" s="10" t="str">
        <f>IF(N985="","Vacio",IF(M985=N985,"Igual","Diferente"))</f>
        <v>Vacio</v>
      </c>
      <c r="P985" s="10"/>
      <c r="Q985" s="95"/>
      <c r="R985" s="10" t="str">
        <f>IF(Q985="","Vacio",IF(P985=Q985,"Igual","Diferente"))</f>
        <v>Vacio</v>
      </c>
      <c r="S985" s="2">
        <f>+M985+P985/3.5</f>
        <v>90</v>
      </c>
      <c r="T985" s="2">
        <f ca="1">+IF(L985&gt;=0,IF(L985&lt;30,S985*1,IF(60&gt;L985,S985*2,IF(90&gt;L985,S985*3,IF(120&gt;L985,S985*4,IF(150&gt;L985,S985*5,IF(180&gt;L985,S985*6,IF(210&gt;L985,S985*7))))))),0)</f>
        <v>0</v>
      </c>
      <c r="U985" s="3">
        <f ca="1">+IF(L985&lt;0,0,IF(L985&lt;8,$A$1,IF(L985&lt;15,$B$1,IF(L985&lt;22,$C$1,IF(L985&lt;30,$D$1,IF(L985&lt;60,$H$1,IF(L985&lt;90,$I$1,IF(L985&lt;120,$J$1,IF(L985&lt;150,$K$1,IF(L985&lt;180,$L$1,IF(L985&lt;210,$E$1)))))))))))</f>
        <v>0</v>
      </c>
      <c r="V985" s="4"/>
      <c r="W985" s="11"/>
      <c r="X985" s="7"/>
      <c r="Y985" s="12" t="s">
        <v>479</v>
      </c>
      <c r="Z985" s="12"/>
      <c r="AA985" s="12"/>
      <c r="AB985" s="13"/>
      <c r="AC985" s="13"/>
      <c r="AD985" s="13"/>
      <c r="AE985" s="13"/>
      <c r="AF985" s="260">
        <f ca="1">+TODAY()-AE985</f>
        <v>44156</v>
      </c>
      <c r="AG985" s="13"/>
      <c r="AH985" s="13"/>
      <c r="AI985" s="7"/>
      <c r="AJ985" s="34"/>
      <c r="AK985" s="4"/>
      <c r="AL985" s="7"/>
      <c r="AM985" s="11"/>
      <c r="AN985" s="4" t="s">
        <v>58</v>
      </c>
      <c r="AO985" s="4"/>
      <c r="AP985" s="4"/>
      <c r="AQ985" s="4"/>
      <c r="AR985" s="4"/>
      <c r="AS985" s="4"/>
      <c r="AT985" s="4"/>
      <c r="AU985" s="4" t="s">
        <v>429</v>
      </c>
      <c r="AV985" s="8" t="s">
        <v>61</v>
      </c>
      <c r="AW985" s="28" t="s">
        <v>61</v>
      </c>
      <c r="AX985" s="10" t="str">
        <f>IF(AW985="","Vacio",IF(AV985=AW985,"Igual","Diferente"))</f>
        <v>Igual</v>
      </c>
      <c r="AY985" s="85"/>
      <c r="AZ985" s="85"/>
      <c r="BA985" s="6">
        <f ca="1">+IF(L985&gt;21,"Revisar",0)</f>
        <v>0</v>
      </c>
      <c r="BB985" s="19" t="s">
        <v>62</v>
      </c>
      <c r="BC985" s="19" t="s">
        <v>63</v>
      </c>
      <c r="BD985" s="26">
        <v>0</v>
      </c>
      <c r="BE985" s="26">
        <v>0</v>
      </c>
    </row>
    <row r="986" spans="1:57" x14ac:dyDescent="0.25">
      <c r="A986" s="26" t="str">
        <f>CONCATENATE(E986,"_",Y986)</f>
        <v>20604647381_PCR-LAP19091077</v>
      </c>
      <c r="B986" s="26" t="str">
        <f>CONCATENATE(E986,"_",Z986)</f>
        <v>20604647381_</v>
      </c>
      <c r="C986" s="7">
        <v>44105</v>
      </c>
      <c r="D986" s="7">
        <v>44135</v>
      </c>
      <c r="E986" s="108">
        <v>20604647381</v>
      </c>
      <c r="F986" s="12" t="s">
        <v>786</v>
      </c>
      <c r="G986" s="4" t="s">
        <v>763</v>
      </c>
      <c r="H986" s="4" t="s">
        <v>764</v>
      </c>
      <c r="I986" s="7">
        <v>44105</v>
      </c>
      <c r="J986" s="7">
        <v>44135</v>
      </c>
      <c r="K986" s="8" t="s">
        <v>782</v>
      </c>
      <c r="L986" s="9">
        <f ca="1">+TODAY()-J986</f>
        <v>21</v>
      </c>
      <c r="M986" s="10">
        <v>80</v>
      </c>
      <c r="N986" s="94"/>
      <c r="O986" s="10" t="str">
        <f>IF(N986="","Vacio",IF(M986=N986,"Igual","Diferente"))</f>
        <v>Vacio</v>
      </c>
      <c r="P986" s="10"/>
      <c r="Q986" s="94"/>
      <c r="R986" s="10" t="str">
        <f>IF(Q986="","Vacio",IF(P986=Q986,"Igual","Diferente"))</f>
        <v>Vacio</v>
      </c>
      <c r="S986" s="2">
        <f>+M986+P986/3.5</f>
        <v>80</v>
      </c>
      <c r="T986" s="2">
        <f ca="1">+IF(L986&gt;=0,IF(L986&lt;30,S986*1,IF(60&gt;L986,S986*2,IF(90&gt;L986,S986*3,IF(120&gt;L986,S986*4,IF(150&gt;L986,S986*5,IF(180&gt;L986,S986*6,IF(210&gt;L986,S986*7))))))),0)</f>
        <v>80</v>
      </c>
      <c r="U986" s="3" t="str">
        <f ca="1">+IF(L986&lt;0,0,IF(L986&lt;8,$A$1,IF(L986&lt;15,$B$1,IF(L986&lt;22,$C$1,IF(L986&lt;30,$D$1,IF(L986&lt;60,$H$1,IF(L986&lt;90,$I$1,IF(L986&lt;120,$J$1,IF(L986&lt;150,$K$1,IF(L986&lt;180,$L$1,IF(L986&lt;210,$E$1)))))))))))</f>
        <v>Fecha inicio Plazo Alquiler</v>
      </c>
      <c r="V986" s="4" t="s">
        <v>783</v>
      </c>
      <c r="W986" s="11" t="s">
        <v>784</v>
      </c>
      <c r="X986" s="7">
        <v>43795</v>
      </c>
      <c r="Y986" s="12" t="s">
        <v>786</v>
      </c>
      <c r="Z986" s="12"/>
      <c r="AA986" s="12"/>
      <c r="AB986" s="13"/>
      <c r="AC986" s="13"/>
      <c r="AD986" s="13"/>
      <c r="AE986" s="13"/>
      <c r="AF986" s="260">
        <f ca="1">+TODAY()-AE986</f>
        <v>44156</v>
      </c>
      <c r="AG986" s="13"/>
      <c r="AH986" s="13"/>
      <c r="AI986" s="7"/>
      <c r="AJ986" s="7"/>
      <c r="AK986" s="4"/>
      <c r="AL986" s="7"/>
      <c r="AM986" s="11">
        <v>1</v>
      </c>
      <c r="AN986" s="4" t="s">
        <v>58</v>
      </c>
      <c r="AO986" s="4"/>
      <c r="AP986" s="4" t="s">
        <v>66</v>
      </c>
      <c r="AQ986" s="4"/>
      <c r="AR986" s="4"/>
      <c r="AS986" s="4"/>
      <c r="AT986" s="4"/>
      <c r="AU986" s="4" t="s">
        <v>429</v>
      </c>
      <c r="AV986" s="8" t="s">
        <v>61</v>
      </c>
      <c r="AW986" s="8" t="s">
        <v>61</v>
      </c>
      <c r="AX986" s="10" t="str">
        <f>IF(AW986="","Vacio",IF(AV986=AW986,"Igual","Diferente"))</f>
        <v>Igual</v>
      </c>
      <c r="AY986" s="85"/>
      <c r="AZ986" s="85"/>
      <c r="BA986" s="6">
        <f ca="1">+IF(L986&gt;21,"Revisar",0)</f>
        <v>0</v>
      </c>
      <c r="BB986" s="85" t="s">
        <v>62</v>
      </c>
      <c r="BC986" s="85" t="s">
        <v>63</v>
      </c>
      <c r="BD986" s="26">
        <v>0</v>
      </c>
      <c r="BE986" s="26">
        <v>0</v>
      </c>
    </row>
    <row r="987" spans="1:57" x14ac:dyDescent="0.25">
      <c r="A987" s="26" t="str">
        <f>CONCATENATE(E987,"_",Y987)</f>
        <v>20505601808_PCR-LAP19091078</v>
      </c>
      <c r="B987" s="26" t="str">
        <f>CONCATENATE(E987,"_",Z987)</f>
        <v>20505601808_PCR-LAP1339</v>
      </c>
      <c r="C987" s="7">
        <v>44128</v>
      </c>
      <c r="D987" s="7">
        <v>44158</v>
      </c>
      <c r="E987" s="108">
        <v>20505601808</v>
      </c>
      <c r="F987" s="12" t="s">
        <v>480</v>
      </c>
      <c r="G987" s="4" t="s">
        <v>430</v>
      </c>
      <c r="H987" s="4" t="s">
        <v>431</v>
      </c>
      <c r="I987" s="7">
        <v>44128</v>
      </c>
      <c r="J987" s="7">
        <v>44158</v>
      </c>
      <c r="K987" s="8"/>
      <c r="L987" s="9">
        <f ca="1">+TODAY()-J987</f>
        <v>-2</v>
      </c>
      <c r="M987" s="10">
        <v>90</v>
      </c>
      <c r="N987" s="95"/>
      <c r="O987" s="10" t="str">
        <f>IF(N987="","Vacio",IF(M987=N987,"Igual","Diferente"))</f>
        <v>Vacio</v>
      </c>
      <c r="P987" s="10"/>
      <c r="Q987" s="95"/>
      <c r="R987" s="10" t="str">
        <f>IF(Q987="","Vacio",IF(P987=Q987,"Igual","Diferente"))</f>
        <v>Vacio</v>
      </c>
      <c r="S987" s="2">
        <f>+M987+P987/3.5</f>
        <v>90</v>
      </c>
      <c r="T987" s="2">
        <f ca="1">+IF(L987&gt;=0,IF(L987&lt;30,S987*1,IF(60&gt;L987,S987*2,IF(90&gt;L987,S987*3,IF(120&gt;L987,S987*4,IF(150&gt;L987,S987*5,IF(180&gt;L987,S987*6,IF(210&gt;L987,S987*7))))))),0)</f>
        <v>0</v>
      </c>
      <c r="U987" s="3">
        <f ca="1">+IF(L987&lt;0,0,IF(L987&lt;8,$A$1,IF(L987&lt;15,$B$1,IF(L987&lt;22,$C$1,IF(L987&lt;30,$D$1,IF(L987&lt;60,$H$1,IF(L987&lt;90,$I$1,IF(L987&lt;120,$J$1,IF(L987&lt;150,$K$1,IF(L987&lt;180,$L$1,IF(L987&lt;210,$E$1)))))))))))</f>
        <v>0</v>
      </c>
      <c r="V987" s="4"/>
      <c r="W987" s="11"/>
      <c r="X987" s="7"/>
      <c r="Y987" s="12" t="s">
        <v>480</v>
      </c>
      <c r="Z987" s="12" t="s">
        <v>481</v>
      </c>
      <c r="AA987" s="12"/>
      <c r="AB987" s="13"/>
      <c r="AC987" s="13"/>
      <c r="AD987" s="13"/>
      <c r="AE987" s="13"/>
      <c r="AF987" s="260">
        <f ca="1">+TODAY()-AE987</f>
        <v>44156</v>
      </c>
      <c r="AG987" s="13"/>
      <c r="AH987" s="13"/>
      <c r="AI987" s="7" t="s">
        <v>436</v>
      </c>
      <c r="AJ987" s="27" t="s">
        <v>448</v>
      </c>
      <c r="AK987" s="4" t="s">
        <v>438</v>
      </c>
      <c r="AL987" s="7">
        <v>43885</v>
      </c>
      <c r="AM987" s="11">
        <v>1</v>
      </c>
      <c r="AN987" s="4" t="s">
        <v>58</v>
      </c>
      <c r="AO987" s="4"/>
      <c r="AP987" s="4" t="s">
        <v>306</v>
      </c>
      <c r="AQ987" s="4"/>
      <c r="AR987" s="4"/>
      <c r="AS987" s="4"/>
      <c r="AT987" s="4"/>
      <c r="AU987" s="4" t="s">
        <v>429</v>
      </c>
      <c r="AV987" s="8" t="s">
        <v>61</v>
      </c>
      <c r="AW987" s="28" t="s">
        <v>61</v>
      </c>
      <c r="AX987" s="10" t="str">
        <f>IF(AW987="","Vacio",IF(AV987=AW987,"Igual","Diferente"))</f>
        <v>Igual</v>
      </c>
      <c r="AY987" s="85"/>
      <c r="AZ987" s="85"/>
      <c r="BA987" s="6">
        <f ca="1">+IF(L987&gt;21,"Revisar",0)</f>
        <v>0</v>
      </c>
      <c r="BB987" s="19" t="s">
        <v>62</v>
      </c>
      <c r="BC987" s="19" t="s">
        <v>63</v>
      </c>
      <c r="BD987" s="26">
        <v>0</v>
      </c>
      <c r="BE987" s="26">
        <v>0</v>
      </c>
    </row>
    <row r="988" spans="1:57" x14ac:dyDescent="0.25">
      <c r="A988" s="26" t="str">
        <f>CONCATENATE(E988,"_",Y988)</f>
        <v>20136833368_PCR-LAP19101001</v>
      </c>
      <c r="B988" s="26" t="str">
        <f>CONCATENATE(E988,"_",Z988)</f>
        <v>20136833368_</v>
      </c>
      <c r="C988" s="7">
        <v>44105</v>
      </c>
      <c r="D988" s="7">
        <v>44135</v>
      </c>
      <c r="E988" s="108">
        <v>20136833368</v>
      </c>
      <c r="F988" s="12" t="s">
        <v>1356</v>
      </c>
      <c r="G988" s="4" t="s">
        <v>1349</v>
      </c>
      <c r="H988" s="4" t="s">
        <v>1350</v>
      </c>
      <c r="I988" s="7">
        <v>44105</v>
      </c>
      <c r="J988" s="7">
        <v>44135</v>
      </c>
      <c r="K988" s="8"/>
      <c r="L988" s="9">
        <f ca="1">+TODAY()-J988</f>
        <v>21</v>
      </c>
      <c r="M988" s="10"/>
      <c r="N988" s="90"/>
      <c r="O988" s="10" t="str">
        <f>IF(N988="","Vacio",IF(M988=N988,"Igual","Diferente"))</f>
        <v>Vacio</v>
      </c>
      <c r="P988" s="10">
        <v>301.5</v>
      </c>
      <c r="Q988" s="90"/>
      <c r="R988" s="10" t="str">
        <f>IF(Q988="","Vacio",IF(P988=Q988,"Igual","Diferente"))</f>
        <v>Vacio</v>
      </c>
      <c r="S988" s="2">
        <f>+M988+P988/3.5</f>
        <v>86.142857142857139</v>
      </c>
      <c r="T988" s="2">
        <f ca="1">+IF(L988&gt;=0,IF(L988&lt;30,S988*1,IF(60&gt;L988,S988*2,IF(90&gt;L988,S988*3,IF(120&gt;L988,S988*4,IF(150&gt;L988,S988*5,IF(180&gt;L988,S988*6,IF(210&gt;L988,S988*7))))))),0)</f>
        <v>86.142857142857139</v>
      </c>
      <c r="U988" s="3" t="str">
        <f ca="1">+IF(L988&lt;0,0,IF(L988&lt;8,$A$1,IF(L988&lt;15,$B$1,IF(L988&lt;22,$C$1,IF(L988&lt;30,$D$1,IF(L988&lt;60,$H$1,IF(L988&lt;90,$I$1,IF(L988&lt;120,$J$1,IF(L988&lt;150,$K$1,IF(L988&lt;180,$L$1,IF(L988&lt;210,$E$1)))))))))))</f>
        <v>Fecha inicio Plazo Alquiler</v>
      </c>
      <c r="V988" s="4" t="s">
        <v>1351</v>
      </c>
      <c r="W988" s="11" t="s">
        <v>1355</v>
      </c>
      <c r="X988" s="7">
        <v>43759</v>
      </c>
      <c r="Y988" s="12" t="s">
        <v>1356</v>
      </c>
      <c r="Z988" s="12"/>
      <c r="AA988" s="12"/>
      <c r="AB988" s="13"/>
      <c r="AC988" s="13"/>
      <c r="AD988" s="13"/>
      <c r="AE988" s="13"/>
      <c r="AF988" s="260">
        <f ca="1">+TODAY()-AE988</f>
        <v>44156</v>
      </c>
      <c r="AG988" s="13"/>
      <c r="AH988" s="13"/>
      <c r="AI988" s="7"/>
      <c r="AJ988" s="7"/>
      <c r="AK988" s="4"/>
      <c r="AL988" s="7"/>
      <c r="AM988" s="11">
        <v>1</v>
      </c>
      <c r="AN988" s="4" t="s">
        <v>58</v>
      </c>
      <c r="AO988" s="4"/>
      <c r="AP988" s="4" t="s">
        <v>66</v>
      </c>
      <c r="AQ988" s="4"/>
      <c r="AR988" s="4"/>
      <c r="AS988" s="4"/>
      <c r="AT988" s="4"/>
      <c r="AU988" s="4" t="s">
        <v>11259</v>
      </c>
      <c r="AV988" s="8" t="s">
        <v>61</v>
      </c>
      <c r="AW988" s="8" t="s">
        <v>61</v>
      </c>
      <c r="AX988" s="10" t="str">
        <f>IF(AW988="","Vacio",IF(AV988=AW988,"Igual","Diferente"))</f>
        <v>Igual</v>
      </c>
      <c r="AY988" s="26"/>
      <c r="AZ988" s="26"/>
      <c r="BA988" s="6">
        <f ca="1">+IF(L988&gt;21,"Revisar",0)</f>
        <v>0</v>
      </c>
      <c r="BB988" s="26" t="s">
        <v>62</v>
      </c>
      <c r="BC988" s="85" t="s">
        <v>63</v>
      </c>
      <c r="BD988" s="26">
        <v>0</v>
      </c>
      <c r="BE988" s="26">
        <v>0</v>
      </c>
    </row>
    <row r="989" spans="1:57" x14ac:dyDescent="0.25">
      <c r="A989" s="26" t="str">
        <f>CONCATENATE(E989,"_",Y989)</f>
        <v>20603281994_PCR-LAP19101002</v>
      </c>
      <c r="B989" s="26" t="str">
        <f>CONCATENATE(E989,"_",Z989)</f>
        <v>20603281994_</v>
      </c>
      <c r="C989" s="36">
        <v>44025</v>
      </c>
      <c r="D989" s="36">
        <v>44147</v>
      </c>
      <c r="E989" s="109">
        <v>20603281994</v>
      </c>
      <c r="F989" s="43" t="s">
        <v>1104</v>
      </c>
      <c r="G989" s="4" t="s">
        <v>1096</v>
      </c>
      <c r="H989" s="35"/>
      <c r="I989" s="36"/>
      <c r="J989" s="36"/>
      <c r="K989" s="40"/>
      <c r="L989" s="121">
        <f ca="1">+TODAY()-J989</f>
        <v>44156</v>
      </c>
      <c r="M989" s="37"/>
      <c r="N989" s="91"/>
      <c r="O989" s="10" t="str">
        <f>IF(N989="","Vacio",IF(M989=N989,"Igual","Diferente"))</f>
        <v>Vacio</v>
      </c>
      <c r="P989" s="37"/>
      <c r="Q989" s="91"/>
      <c r="R989" s="37" t="str">
        <f>IF(Q989="","Vacio",IF(P989=Q989,"Igual","Diferente"))</f>
        <v>Vacio</v>
      </c>
      <c r="S989" s="2">
        <f>+M989+P989/3.5</f>
        <v>0</v>
      </c>
      <c r="T989" s="37" t="b">
        <f ca="1">+IF(L989&gt;=0,IF(L989&lt;30,S989*1,IF(60&gt;L989,S989*2,IF(90&gt;L989,S989*3,IF(120&gt;L989,S989*4,IF(150&gt;L989,S989*5,IF(180&gt;L989,S989*6,IF(210&gt;L989,S989*7))))))),0)</f>
        <v>0</v>
      </c>
      <c r="U989" s="3" t="b">
        <f ca="1">+IF(L989&lt;0,0,IF(L989&lt;8,$A$1,IF(L989&lt;15,$B$1,IF(L989&lt;22,$C$1,IF(L989&lt;30,$D$1,IF(L989&lt;60,$H$1,IF(L989&lt;90,$I$1,IF(L989&lt;120,$J$1,IF(L989&lt;150,$K$1,IF(L989&lt;180,$L$1,IF(L989&lt;210,$E$1)))))))))))</f>
        <v>0</v>
      </c>
      <c r="V989" s="35" t="s">
        <v>1103</v>
      </c>
      <c r="W989" s="39" t="s">
        <v>1099</v>
      </c>
      <c r="X989" s="36">
        <v>44025</v>
      </c>
      <c r="Y989" s="43" t="s">
        <v>1104</v>
      </c>
      <c r="Z989" s="43"/>
      <c r="AA989" s="43"/>
      <c r="AB989" s="38"/>
      <c r="AC989" s="38"/>
      <c r="AD989" s="38"/>
      <c r="AE989" s="38"/>
      <c r="AF989" s="262">
        <f ca="1">+TODAY()-AE989</f>
        <v>44156</v>
      </c>
      <c r="AG989" s="38"/>
      <c r="AH989" s="38"/>
      <c r="AI989" s="36"/>
      <c r="AJ989" s="36"/>
      <c r="AK989" s="35"/>
      <c r="AL989" s="36"/>
      <c r="AM989" s="39">
        <v>1</v>
      </c>
      <c r="AN989" s="35" t="s">
        <v>58</v>
      </c>
      <c r="AO989" s="35"/>
      <c r="AP989" s="35" t="s">
        <v>669</v>
      </c>
      <c r="AQ989" s="35"/>
      <c r="AR989" s="35"/>
      <c r="AS989" s="35"/>
      <c r="AT989" s="41"/>
      <c r="AU989" s="4" t="s">
        <v>150</v>
      </c>
      <c r="AV989" s="40" t="s">
        <v>61</v>
      </c>
      <c r="AW989" s="40" t="s">
        <v>61</v>
      </c>
      <c r="AX989" s="10" t="str">
        <f>IF(AW989="","Vacio",IF(AV989=AW989,"Igual","Diferente"))</f>
        <v>Igual</v>
      </c>
      <c r="AY989" s="92" t="s">
        <v>1105</v>
      </c>
      <c r="AZ989" s="92"/>
      <c r="BA989" s="6" t="str">
        <f ca="1">+IF(L989&gt;21,"Revisar",0)</f>
        <v>Revisar</v>
      </c>
      <c r="BB989" s="91" t="s">
        <v>62</v>
      </c>
      <c r="BC989" s="92" t="s">
        <v>120</v>
      </c>
      <c r="BD989" s="26">
        <v>0</v>
      </c>
      <c r="BE989" s="26">
        <v>0</v>
      </c>
    </row>
    <row r="990" spans="1:57" x14ac:dyDescent="0.25">
      <c r="A990" s="26" t="str">
        <f>CONCATENATE(E990,"_",Y990)</f>
        <v>20548498342_PCR-LAP19101003</v>
      </c>
      <c r="B990" s="26" t="str">
        <f>CONCATENATE(E990,"_",Z990)</f>
        <v>20548498342_</v>
      </c>
      <c r="C990" s="7">
        <v>44126</v>
      </c>
      <c r="D990" s="7">
        <v>44156</v>
      </c>
      <c r="E990" s="108">
        <v>20548498342</v>
      </c>
      <c r="F990" s="12" t="s">
        <v>76</v>
      </c>
      <c r="G990" s="4" t="s">
        <v>51</v>
      </c>
      <c r="H990" s="4" t="s">
        <v>52</v>
      </c>
      <c r="I990" s="7">
        <v>44126</v>
      </c>
      <c r="J990" s="7">
        <v>44156</v>
      </c>
      <c r="K990" s="8" t="s">
        <v>53</v>
      </c>
      <c r="L990" s="9">
        <f ca="1">+TODAY()-J990</f>
        <v>0</v>
      </c>
      <c r="M990" s="10">
        <v>100</v>
      </c>
      <c r="N990" s="90"/>
      <c r="O990" s="10" t="str">
        <f>IF(N990="","Vacio",IF(M990=N990,"Igual","Diferente"))</f>
        <v>Vacio</v>
      </c>
      <c r="P990" s="10"/>
      <c r="Q990" s="90"/>
      <c r="R990" s="10" t="str">
        <f>IF(Q990="","Vacio",IF(P990=Q990,"Igual","Diferente"))</f>
        <v>Vacio</v>
      </c>
      <c r="S990" s="2">
        <f>+M990+P990/3.5</f>
        <v>100</v>
      </c>
      <c r="T990" s="2">
        <f ca="1">+IF(L990&gt;=0,IF(L990&lt;30,S990*1,IF(60&gt;L990,S990*2,IF(90&gt;L990,S990*3,IF(120&gt;L990,S990*4,IF(150&gt;L990,S990*5,IF(180&gt;L990,S990*6,IF(210&gt;L990,S990*7))))))),0)</f>
        <v>100</v>
      </c>
      <c r="U990" s="3" t="str">
        <f ca="1">+IF(L990&lt;0,0,IF(L990&lt;8,$A$1,IF(L990&lt;15,$B$1,IF(L990&lt;22,$C$1,IF(L990&lt;30,$D$1,IF(L990&lt;60,$H$1,IF(L990&lt;90,$I$1,IF(L990&lt;120,$J$1,IF(L990&lt;150,$K$1,IF(L990&lt;180,$L$1,IF(L990&lt;210,$E$1)))))))))))</f>
        <v>CONCATENACIÓN LAPTOP ACTUAL</v>
      </c>
      <c r="V990" s="4" t="s">
        <v>74</v>
      </c>
      <c r="W990" s="11" t="s">
        <v>75</v>
      </c>
      <c r="X990" s="7">
        <v>43759</v>
      </c>
      <c r="Y990" s="12" t="s">
        <v>76</v>
      </c>
      <c r="Z990" s="12"/>
      <c r="AA990" s="12"/>
      <c r="AB990" s="13"/>
      <c r="AC990" s="13"/>
      <c r="AD990" s="13"/>
      <c r="AE990" s="13"/>
      <c r="AF990" s="260">
        <f ca="1">+TODAY()-AE990</f>
        <v>44156</v>
      </c>
      <c r="AG990" s="13"/>
      <c r="AH990" s="13"/>
      <c r="AI990" s="7"/>
      <c r="AJ990" s="7"/>
      <c r="AK990" s="4"/>
      <c r="AL990" s="7"/>
      <c r="AM990" s="11">
        <v>1</v>
      </c>
      <c r="AN990" s="4" t="s">
        <v>58</v>
      </c>
      <c r="AO990" s="4"/>
      <c r="AP990" s="4" t="s">
        <v>59</v>
      </c>
      <c r="AQ990" s="4"/>
      <c r="AR990" s="4"/>
      <c r="AS990" s="4"/>
      <c r="AT990" s="4"/>
      <c r="AU990" s="120" t="s">
        <v>89</v>
      </c>
      <c r="AV990" s="8" t="s">
        <v>61</v>
      </c>
      <c r="AW990" s="8" t="s">
        <v>61</v>
      </c>
      <c r="AX990" s="10" t="str">
        <f>IF(AW990="","Vacio",IF(AV990=AW990,"Igual","Diferente"))</f>
        <v>Igual</v>
      </c>
      <c r="AY990" s="85"/>
      <c r="AZ990" s="85"/>
      <c r="BA990" s="6">
        <f ca="1">+IF(L990&gt;21,"Revisar",0)</f>
        <v>0</v>
      </c>
      <c r="BB990" s="26" t="s">
        <v>62</v>
      </c>
      <c r="BC990" s="85" t="s">
        <v>63</v>
      </c>
      <c r="BD990" s="26">
        <v>0</v>
      </c>
      <c r="BE990" s="26">
        <v>0</v>
      </c>
    </row>
    <row r="991" spans="1:57" x14ac:dyDescent="0.25">
      <c r="A991" s="26" t="str">
        <f>CONCATENATE(E991,"_",Y991)</f>
        <v>20600108639_PCR-LAP19101004</v>
      </c>
      <c r="B991" s="26" t="str">
        <f>CONCATENATE(E991,"_",Z991)</f>
        <v>20600108639_</v>
      </c>
      <c r="C991" s="7">
        <v>44105</v>
      </c>
      <c r="D991" s="7">
        <v>44135</v>
      </c>
      <c r="E991" s="108">
        <v>20600108639</v>
      </c>
      <c r="F991" s="12" t="s">
        <v>2520</v>
      </c>
      <c r="G991" s="4" t="s">
        <v>2497</v>
      </c>
      <c r="H991" s="4" t="s">
        <v>2498</v>
      </c>
      <c r="I991" s="7">
        <v>44105</v>
      </c>
      <c r="J991" s="7">
        <v>44135</v>
      </c>
      <c r="K991" s="8"/>
      <c r="L991" s="9">
        <f ca="1">+TODAY()-J991</f>
        <v>21</v>
      </c>
      <c r="M991" s="10">
        <v>97</v>
      </c>
      <c r="N991" s="95"/>
      <c r="O991" s="29" t="str">
        <f>IF(N991="","Vacio",IF(M991=N991,"Igual","Diferente"))</f>
        <v>Vacio</v>
      </c>
      <c r="P991" s="10"/>
      <c r="Q991" s="95"/>
      <c r="R991" s="10" t="str">
        <f>IF(Q991="","Vacio",IF(P991=Q991,"Igual","Diferente"))</f>
        <v>Vacio</v>
      </c>
      <c r="S991" s="2">
        <f>+M991+P991/3.5</f>
        <v>97</v>
      </c>
      <c r="T991" s="2">
        <f ca="1">+IF(L991&gt;=0,IF(L991&lt;30,S991*1,IF(60&gt;L991,S991*2,IF(90&gt;L991,S991*3,IF(120&gt;L991,S991*4,IF(150&gt;L991,S991*5,IF(180&gt;L991,S991*6,IF(210&gt;L991,S991*7))))))),0)</f>
        <v>97</v>
      </c>
      <c r="U991" s="3" t="str">
        <f ca="1">+IF(L991&lt;0,0,IF(L991&lt;8,$A$1,IF(L991&lt;15,$B$1,IF(L991&lt;22,$C$1,IF(L991&lt;30,$D$1,IF(L991&lt;60,$H$1,IF(L991&lt;90,$I$1,IF(L991&lt;120,$J$1,IF(L991&lt;150,$K$1,IF(L991&lt;180,$L$1,IF(L991&lt;210,$E$1)))))))))))</f>
        <v>Fecha inicio Plazo Alquiler</v>
      </c>
      <c r="V991" s="4" t="s">
        <v>2517</v>
      </c>
      <c r="W991" s="11" t="s">
        <v>2518</v>
      </c>
      <c r="X991" s="7" t="s">
        <v>2519</v>
      </c>
      <c r="Y991" s="12" t="s">
        <v>2520</v>
      </c>
      <c r="Z991" s="12"/>
      <c r="AA991" s="12"/>
      <c r="AB991" s="13"/>
      <c r="AC991" s="13"/>
      <c r="AD991" s="13"/>
      <c r="AE991" s="13"/>
      <c r="AF991" s="260">
        <f ca="1">+TODAY()-AE991</f>
        <v>44156</v>
      </c>
      <c r="AG991" s="13"/>
      <c r="AH991" s="13"/>
      <c r="AI991" s="7"/>
      <c r="AJ991" s="7"/>
      <c r="AK991" s="4"/>
      <c r="AL991" s="7"/>
      <c r="AM991" s="11">
        <v>1</v>
      </c>
      <c r="AN991" s="4" t="s">
        <v>58</v>
      </c>
      <c r="AO991" s="4"/>
      <c r="AP991" s="4" t="s">
        <v>2382</v>
      </c>
      <c r="AQ991" s="4"/>
      <c r="AR991" s="4"/>
      <c r="AS991" s="4"/>
      <c r="AT991" s="4"/>
      <c r="AU991" s="120" t="s">
        <v>89</v>
      </c>
      <c r="AV991" s="8" t="s">
        <v>61</v>
      </c>
      <c r="AW991" s="28" t="s">
        <v>61</v>
      </c>
      <c r="AX991" s="10" t="str">
        <f>IF(AW991="","Vacio",IF(AV991=AW991,"Igual","Diferente"))</f>
        <v>Igual</v>
      </c>
      <c r="AY991" s="85"/>
      <c r="AZ991" s="85"/>
      <c r="BA991" s="6">
        <f ca="1">+IF(L991&gt;21,"Revisar",0)</f>
        <v>0</v>
      </c>
      <c r="BB991" s="19" t="s">
        <v>62</v>
      </c>
      <c r="BC991" s="19" t="s">
        <v>63</v>
      </c>
      <c r="BD991" s="26">
        <v>0</v>
      </c>
      <c r="BE991" s="26">
        <v>0</v>
      </c>
    </row>
    <row r="992" spans="1:57" x14ac:dyDescent="0.25">
      <c r="A992" s="26" t="str">
        <f>CONCATENATE(E992,"_",Y992)</f>
        <v>20605798145_PCR-LAP19101005</v>
      </c>
      <c r="B992" s="26" t="str">
        <f>CONCATENATE(E992,"_",Z992)</f>
        <v>20605798145_</v>
      </c>
      <c r="C992" s="7">
        <v>44119</v>
      </c>
      <c r="D992" s="7">
        <v>44149</v>
      </c>
      <c r="E992" s="108">
        <v>20605798145</v>
      </c>
      <c r="F992" s="12" t="s">
        <v>405</v>
      </c>
      <c r="G992" s="4" t="s">
        <v>401</v>
      </c>
      <c r="H992" s="4" t="s">
        <v>402</v>
      </c>
      <c r="I992" s="7">
        <v>44119</v>
      </c>
      <c r="J992" s="7">
        <v>44149</v>
      </c>
      <c r="K992" s="8"/>
      <c r="L992" s="9">
        <f ca="1">+TODAY()-J992</f>
        <v>7</v>
      </c>
      <c r="M992" s="10">
        <v>65</v>
      </c>
      <c r="N992" s="90"/>
      <c r="O992" s="10" t="str">
        <f>IF(N992="","Vacio",IF(M992=N992,"Igual","Diferente"))</f>
        <v>Vacio</v>
      </c>
      <c r="P992" s="10"/>
      <c r="Q992" s="90"/>
      <c r="R992" s="10" t="str">
        <f>IF(Q992="","Vacio",IF(P992=Q992,"Igual","Diferente"))</f>
        <v>Vacio</v>
      </c>
      <c r="S992" s="2">
        <f>+M992+P992/3.5</f>
        <v>65</v>
      </c>
      <c r="T992" s="2">
        <f ca="1">+IF(L992&gt;=0,IF(L992&lt;30,S992*1,IF(60&gt;L992,S992*2,IF(90&gt;L992,S992*3,IF(120&gt;L992,S992*4,IF(150&gt;L992,S992*5,IF(180&gt;L992,S992*6,IF(210&gt;L992,S992*7))))))),0)</f>
        <v>65</v>
      </c>
      <c r="U992" s="3" t="str">
        <f ca="1">+IF(L992&lt;0,0,IF(L992&lt;8,$A$1,IF(L992&lt;15,$B$1,IF(L992&lt;22,$C$1,IF(L992&lt;30,$D$1,IF(L992&lt;60,$H$1,IF(L992&lt;90,$I$1,IF(L992&lt;120,$J$1,IF(L992&lt;150,$K$1,IF(L992&lt;180,$L$1,IF(L992&lt;210,$E$1)))))))))))</f>
        <v>CONCATENACIÓN LAPTOP ACTUAL</v>
      </c>
      <c r="V992" s="4" t="s">
        <v>403</v>
      </c>
      <c r="W992" s="11" t="s">
        <v>404</v>
      </c>
      <c r="X992" s="7">
        <v>44118</v>
      </c>
      <c r="Y992" s="12" t="s">
        <v>405</v>
      </c>
      <c r="Z992" s="12"/>
      <c r="AA992" s="12"/>
      <c r="AB992" s="13"/>
      <c r="AC992" s="13"/>
      <c r="AD992" s="13"/>
      <c r="AE992" s="13"/>
      <c r="AF992" s="260">
        <f ca="1">+TODAY()-AE992</f>
        <v>44156</v>
      </c>
      <c r="AG992" s="13"/>
      <c r="AH992" s="13"/>
      <c r="AI992" s="7"/>
      <c r="AJ992" s="7"/>
      <c r="AK992" s="4"/>
      <c r="AL992" s="7"/>
      <c r="AM992" s="11">
        <v>1</v>
      </c>
      <c r="AN992" s="4" t="s">
        <v>58</v>
      </c>
      <c r="AO992" s="4"/>
      <c r="AP992" s="4" t="s">
        <v>66</v>
      </c>
      <c r="AQ992" s="126"/>
      <c r="AR992" s="4"/>
      <c r="AS992" s="4"/>
      <c r="AT992" s="4"/>
      <c r="AU992" s="4" t="s">
        <v>111</v>
      </c>
      <c r="AV992" s="8" t="s">
        <v>61</v>
      </c>
      <c r="AW992" s="8" t="s">
        <v>61</v>
      </c>
      <c r="AX992" s="10" t="str">
        <f>IF(AW992="","Vacio",IF(AV992=AW992,"Igual","Diferente"))</f>
        <v>Igual</v>
      </c>
      <c r="AY992" s="26"/>
      <c r="AZ992" s="26"/>
      <c r="BA992" s="6">
        <f ca="1">+IF(L992&gt;21,"Revisar",0)</f>
        <v>0</v>
      </c>
      <c r="BB992" s="26" t="s">
        <v>62</v>
      </c>
      <c r="BC992" s="85" t="s">
        <v>63</v>
      </c>
      <c r="BD992" s="26">
        <v>0</v>
      </c>
      <c r="BE992" s="26">
        <v>0</v>
      </c>
    </row>
    <row r="993" spans="1:57" x14ac:dyDescent="0.25">
      <c r="A993" s="26" t="str">
        <f>CONCATENATE(E993,"_",Y993)</f>
        <v>20601449405_PCR-LAP19101006</v>
      </c>
      <c r="B993" s="26" t="str">
        <f>CONCATENATE(E993,"_",Z993)</f>
        <v>20601449405_</v>
      </c>
      <c r="C993" s="7">
        <v>44063</v>
      </c>
      <c r="D993" s="7">
        <v>44123</v>
      </c>
      <c r="E993" s="108">
        <v>20601449405</v>
      </c>
      <c r="F993" s="12" t="s">
        <v>860</v>
      </c>
      <c r="G993" s="4" t="s">
        <v>819</v>
      </c>
      <c r="H993" s="4" t="s">
        <v>843</v>
      </c>
      <c r="I993" s="7">
        <v>44063</v>
      </c>
      <c r="J993" s="7">
        <v>44123</v>
      </c>
      <c r="K993" s="8"/>
      <c r="L993" s="9">
        <f ca="1">+TODAY()-J993</f>
        <v>33</v>
      </c>
      <c r="M993" s="10">
        <v>65</v>
      </c>
      <c r="N993" s="90"/>
      <c r="O993" s="10" t="str">
        <f>IF(N993="","Vacio",IF(M993=N993,"Igual","Diferente"))</f>
        <v>Vacio</v>
      </c>
      <c r="P993" s="10"/>
      <c r="Q993" s="90"/>
      <c r="R993" s="10" t="str">
        <f>IF(Q993="","Vacio",IF(P993=Q993,"Igual","Diferente"))</f>
        <v>Vacio</v>
      </c>
      <c r="S993" s="2">
        <f>+M993+P993/3.5</f>
        <v>65</v>
      </c>
      <c r="T993" s="2">
        <f ca="1">+IF(L993&gt;=0,IF(L993&lt;30,S993*1,IF(60&gt;L993,S993*2,IF(90&gt;L993,S993*3,IF(120&gt;L993,S993*4,IF(150&gt;L993,S993*5,IF(180&gt;L993,S993*6,IF(210&gt;L993,S993*7))))))),0)</f>
        <v>130</v>
      </c>
      <c r="U993" s="3" t="str">
        <f ca="1">+IF(L993&lt;0,0,IF(L993&lt;8,$A$1,IF(L993&lt;15,$B$1,IF(L993&lt;22,$C$1,IF(L993&lt;30,$D$1,IF(L993&lt;60,$H$1,IF(L993&lt;90,$I$1,IF(L993&lt;120,$J$1,IF(L993&lt;150,$K$1,IF(L993&lt;180,$L$1,IF(L993&lt;210,$E$1)))))))))))</f>
        <v>Factura</v>
      </c>
      <c r="V993" s="4" t="s">
        <v>858</v>
      </c>
      <c r="W993" s="11" t="s">
        <v>859</v>
      </c>
      <c r="X993" s="7">
        <v>43757</v>
      </c>
      <c r="Y993" s="12" t="s">
        <v>860</v>
      </c>
      <c r="Z993" s="12"/>
      <c r="AA993" s="12"/>
      <c r="AB993" s="13"/>
      <c r="AC993" s="13"/>
      <c r="AD993" s="13"/>
      <c r="AE993" s="13"/>
      <c r="AF993" s="260">
        <f ca="1">+TODAY()-AE993</f>
        <v>44156</v>
      </c>
      <c r="AG993" s="13"/>
      <c r="AH993" s="13"/>
      <c r="AI993" s="7"/>
      <c r="AJ993" s="51"/>
      <c r="AK993" s="51"/>
      <c r="AL993" s="51"/>
      <c r="AM993" s="51">
        <v>1</v>
      </c>
      <c r="AN993" s="51" t="s">
        <v>58</v>
      </c>
      <c r="AO993" s="51"/>
      <c r="AP993" s="51" t="s">
        <v>66</v>
      </c>
      <c r="AQ993" s="51"/>
      <c r="AR993" s="51"/>
      <c r="AS993" s="51"/>
      <c r="AT993" s="51"/>
      <c r="AU993" s="4" t="s">
        <v>111</v>
      </c>
      <c r="AV993" s="8" t="s">
        <v>61</v>
      </c>
      <c r="AW993" s="8" t="s">
        <v>61</v>
      </c>
      <c r="AX993" s="10" t="str">
        <f>IF(AW993="","Vacio",IF(AV993=AW993,"Igual","Diferente"))</f>
        <v>Igual</v>
      </c>
      <c r="AY993" s="26"/>
      <c r="AZ993" s="26"/>
      <c r="BA993" s="6" t="str">
        <f ca="1">+IF(L993&gt;21,"Revisar",0)</f>
        <v>Revisar</v>
      </c>
      <c r="BB993" s="26" t="s">
        <v>11284</v>
      </c>
      <c r="BC993" s="85" t="s">
        <v>120</v>
      </c>
      <c r="BD993" s="26">
        <v>0</v>
      </c>
      <c r="BE993" s="26">
        <v>0</v>
      </c>
    </row>
    <row r="994" spans="1:57" x14ac:dyDescent="0.25">
      <c r="A994" s="26" t="str">
        <f>CONCATENATE(E994,"_",Y994)</f>
        <v>20545132088_PCR-LAP19101007</v>
      </c>
      <c r="B994" s="26" t="str">
        <f>CONCATENATE(E994,"_",Z994)</f>
        <v>20545132088_</v>
      </c>
      <c r="C994" s="7">
        <v>44124</v>
      </c>
      <c r="D994" s="7">
        <v>44154</v>
      </c>
      <c r="E994" s="108">
        <v>20545132088</v>
      </c>
      <c r="F994" s="12" t="s">
        <v>2739</v>
      </c>
      <c r="G994" s="4" t="s">
        <v>2688</v>
      </c>
      <c r="H994" s="4" t="s">
        <v>2736</v>
      </c>
      <c r="I994" s="7">
        <v>44124</v>
      </c>
      <c r="J994" s="7">
        <v>44154</v>
      </c>
      <c r="K994" s="8"/>
      <c r="L994" s="9">
        <f ca="1">+TODAY()-J994</f>
        <v>2</v>
      </c>
      <c r="M994" s="10">
        <v>93</v>
      </c>
      <c r="N994" s="90"/>
      <c r="O994" s="10" t="str">
        <f>IF(N994="","Vacio",IF(M994=N994,"Igual","Diferente"))</f>
        <v>Vacio</v>
      </c>
      <c r="P994" s="10"/>
      <c r="Q994" s="90"/>
      <c r="R994" s="10" t="str">
        <f>IF(Q994="","Vacio",IF(P994=Q994,"Igual","Diferente"))</f>
        <v>Vacio</v>
      </c>
      <c r="S994" s="2">
        <f>+M994+P994/3.5</f>
        <v>93</v>
      </c>
      <c r="T994" s="2">
        <f ca="1">+IF(L994&gt;=0,IF(L994&lt;30,S994*1,IF(60&gt;L994,S994*2,IF(90&gt;L994,S994*3,IF(120&gt;L994,S994*4,IF(150&gt;L994,S994*5,IF(180&gt;L994,S994*6,IF(210&gt;L994,S994*7))))))),0)</f>
        <v>93</v>
      </c>
      <c r="U994" s="3" t="str">
        <f ca="1">+IF(L994&lt;0,0,IF(L994&lt;8,$A$1,IF(L994&lt;15,$B$1,IF(L994&lt;22,$C$1,IF(L994&lt;30,$D$1,IF(L994&lt;60,$H$1,IF(L994&lt;90,$I$1,IF(L994&lt;120,$J$1,IF(L994&lt;150,$K$1,IF(L994&lt;180,$L$1,IF(L994&lt;210,$E$1)))))))))))</f>
        <v>CONCATENACIÓN LAPTOP ACTUAL</v>
      </c>
      <c r="V994" s="61" t="s">
        <v>2737</v>
      </c>
      <c r="W994" s="11" t="s">
        <v>2738</v>
      </c>
      <c r="X994" s="7">
        <v>44124</v>
      </c>
      <c r="Y994" s="12" t="s">
        <v>2739</v>
      </c>
      <c r="Z994" s="12"/>
      <c r="AA994" s="12"/>
      <c r="AB994" s="13"/>
      <c r="AC994" s="13"/>
      <c r="AD994" s="13"/>
      <c r="AE994" s="13"/>
      <c r="AF994" s="260">
        <f ca="1">+TODAY()-AE994</f>
        <v>44156</v>
      </c>
      <c r="AG994" s="13"/>
      <c r="AH994" s="13"/>
      <c r="AI994" s="7"/>
      <c r="AJ994" s="7"/>
      <c r="AK994" s="4"/>
      <c r="AL994" s="7"/>
      <c r="AM994" s="11">
        <v>1</v>
      </c>
      <c r="AN994" s="4" t="s">
        <v>2740</v>
      </c>
      <c r="AO994" s="4"/>
      <c r="AP994" s="4" t="s">
        <v>66</v>
      </c>
      <c r="AQ994" s="4"/>
      <c r="AR994" s="4"/>
      <c r="AS994" s="4"/>
      <c r="AT994" s="4"/>
      <c r="AU994" s="123" t="s">
        <v>429</v>
      </c>
      <c r="AV994" s="8" t="s">
        <v>61</v>
      </c>
      <c r="AW994" s="8" t="s">
        <v>61</v>
      </c>
      <c r="AX994" s="10" t="str">
        <f>IF(AW994="","Vacio",IF(AV994=AW994,"Igual","Diferente"))</f>
        <v>Igual</v>
      </c>
      <c r="AY994" s="85"/>
      <c r="AZ994" s="85"/>
      <c r="BA994" s="6">
        <f ca="1">+IF(L994&gt;21,"Revisar",0)</f>
        <v>0</v>
      </c>
      <c r="BB994" s="26" t="s">
        <v>62</v>
      </c>
      <c r="BC994" s="85" t="s">
        <v>63</v>
      </c>
      <c r="BD994" s="26">
        <v>0</v>
      </c>
      <c r="BE994" s="26">
        <v>0</v>
      </c>
    </row>
    <row r="995" spans="1:57" x14ac:dyDescent="0.25">
      <c r="A995" s="26" t="str">
        <f>CONCATENATE(E995,"_",Y995)</f>
        <v>20605235515_PCR-LAP19101008</v>
      </c>
      <c r="B995" s="26" t="str">
        <f>CONCATENATE(E995,"_",Z995)</f>
        <v>20605235515_</v>
      </c>
      <c r="C995" s="7">
        <v>44130</v>
      </c>
      <c r="D995" s="7">
        <v>44160</v>
      </c>
      <c r="E995" s="108">
        <v>20605235515</v>
      </c>
      <c r="F995" s="12" t="s">
        <v>1190</v>
      </c>
      <c r="G995" s="4" t="s">
        <v>1186</v>
      </c>
      <c r="H995" s="4" t="s">
        <v>11294</v>
      </c>
      <c r="I995" s="7">
        <v>44130</v>
      </c>
      <c r="J995" s="7">
        <v>44160</v>
      </c>
      <c r="K995" s="8"/>
      <c r="L995" s="9">
        <f ca="1">+TODAY()-J995</f>
        <v>-4</v>
      </c>
      <c r="M995" s="10">
        <v>65</v>
      </c>
      <c r="N995" s="90"/>
      <c r="O995" s="10" t="str">
        <f>IF(N995="","Vacio",IF(M995=N995,"Igual","Diferente"))</f>
        <v>Vacio</v>
      </c>
      <c r="P995" s="10"/>
      <c r="Q995" s="90"/>
      <c r="R995" s="10" t="str">
        <f>IF(Q995="","Vacio",IF(P995=Q995,"Igual","Diferente"))</f>
        <v>Vacio</v>
      </c>
      <c r="S995" s="2">
        <f>+M995+P995/3.5</f>
        <v>65</v>
      </c>
      <c r="T995" s="2">
        <f ca="1">+IF(L995&gt;=0,IF(L995&lt;30,S995*1,IF(60&gt;L995,S995*2,IF(90&gt;L995,S995*3,IF(120&gt;L995,S995*4,IF(150&gt;L995,S995*5,IF(180&gt;L995,S995*6,IF(210&gt;L995,S995*7))))))),0)</f>
        <v>0</v>
      </c>
      <c r="U995" s="3">
        <f ca="1">+IF(L995&lt;0,0,IF(L995&lt;8,$A$1,IF(L995&lt;15,$B$1,IF(L995&lt;22,$C$1,IF(L995&lt;30,$D$1,IF(L995&lt;60,$H$1,IF(L995&lt;90,$I$1,IF(L995&lt;120,$J$1,IF(L995&lt;150,$K$1,IF(L995&lt;180,$L$1,IF(L995&lt;210,$E$1)))))))))))</f>
        <v>0</v>
      </c>
      <c r="V995" s="4" t="s">
        <v>1188</v>
      </c>
      <c r="W995" s="11" t="s">
        <v>1189</v>
      </c>
      <c r="X995" s="7">
        <v>43886</v>
      </c>
      <c r="Y995" s="12" t="s">
        <v>1190</v>
      </c>
      <c r="Z995" s="12"/>
      <c r="AA995" s="12"/>
      <c r="AB995" s="13"/>
      <c r="AC995" s="13"/>
      <c r="AD995" s="13"/>
      <c r="AE995" s="13"/>
      <c r="AF995" s="260">
        <f ca="1">+TODAY()-AE995</f>
        <v>44156</v>
      </c>
      <c r="AG995" s="13"/>
      <c r="AH995" s="13"/>
      <c r="AI995" s="7"/>
      <c r="AJ995" s="7"/>
      <c r="AK995" s="4"/>
      <c r="AL995" s="7"/>
      <c r="AM995" s="11">
        <v>1</v>
      </c>
      <c r="AN995" s="4" t="s">
        <v>58</v>
      </c>
      <c r="AO995" s="4"/>
      <c r="AP995" s="4" t="s">
        <v>669</v>
      </c>
      <c r="AQ995" s="4"/>
      <c r="AR995" s="4"/>
      <c r="AS995" s="4"/>
      <c r="AT995" s="14"/>
      <c r="AU995" s="4" t="s">
        <v>11259</v>
      </c>
      <c r="AV995" s="8" t="s">
        <v>61</v>
      </c>
      <c r="AW995" s="8" t="s">
        <v>61</v>
      </c>
      <c r="AX995" s="10" t="str">
        <f>IF(AW995="","Vacio",IF(AV995=AW995,"Igual","Diferente"))</f>
        <v>Igual</v>
      </c>
      <c r="AY995" s="26"/>
      <c r="AZ995" s="26"/>
      <c r="BA995" s="6">
        <f ca="1">+IF(L995&gt;21,"Revisar",0)</f>
        <v>0</v>
      </c>
      <c r="BB995" s="26" t="s">
        <v>62</v>
      </c>
      <c r="BC995" s="85" t="s">
        <v>63</v>
      </c>
      <c r="BD995" s="26">
        <v>0</v>
      </c>
      <c r="BE995" s="26">
        <v>0</v>
      </c>
    </row>
    <row r="996" spans="1:57" x14ac:dyDescent="0.25">
      <c r="A996" s="26" t="str">
        <f>CONCATENATE(E996,"_",Y996)</f>
        <v>20600559681_PCR-LAP19101009</v>
      </c>
      <c r="B996" s="26" t="str">
        <f>CONCATENATE(E996,"_",Z996)</f>
        <v>20600559681_</v>
      </c>
      <c r="C996" s="7">
        <v>44105</v>
      </c>
      <c r="D996" s="7">
        <v>44135</v>
      </c>
      <c r="E996" s="108">
        <v>20600559681</v>
      </c>
      <c r="F996" s="12" t="s">
        <v>672</v>
      </c>
      <c r="G996" s="4" t="s">
        <v>634</v>
      </c>
      <c r="H996" s="4" t="s">
        <v>635</v>
      </c>
      <c r="I996" s="7">
        <v>44105</v>
      </c>
      <c r="J996" s="7">
        <v>44135</v>
      </c>
      <c r="K996" s="28"/>
      <c r="L996" s="9">
        <f ca="1">+TODAY()-J996</f>
        <v>21</v>
      </c>
      <c r="M996" s="10">
        <v>53.78</v>
      </c>
      <c r="N996" s="90"/>
      <c r="O996" s="10" t="str">
        <f>IF(N996="","Vacio",IF(M996=N996,"Igual","Diferente"))</f>
        <v>Vacio</v>
      </c>
      <c r="P996" s="10"/>
      <c r="Q996" s="90"/>
      <c r="R996" s="10" t="str">
        <f>IF(Q996="","Vacio",IF(P996=Q996,"Igual","Diferente"))</f>
        <v>Vacio</v>
      </c>
      <c r="S996" s="2">
        <f>+M996+P996/3.5</f>
        <v>53.78</v>
      </c>
      <c r="T996" s="2">
        <f ca="1">+IF(L996&gt;=0,IF(L996&lt;30,S996*1,IF(60&gt;L996,S996*2,IF(90&gt;L996,S996*3,IF(120&gt;L996,S996*4,IF(150&gt;L996,S996*5,IF(180&gt;L996,S996*6,IF(210&gt;L996,S996*7))))))),0)</f>
        <v>53.78</v>
      </c>
      <c r="U996" s="3" t="str">
        <f ca="1">+IF(L996&lt;0,0,IF(L996&lt;8,$A$1,IF(L996&lt;15,$B$1,IF(L996&lt;22,$C$1,IF(L996&lt;30,$D$1,IF(L996&lt;60,$H$1,IF(L996&lt;90,$I$1,IF(L996&lt;120,$J$1,IF(L996&lt;150,$K$1,IF(L996&lt;180,$L$1,IF(L996&lt;210,$E$1)))))))))))</f>
        <v>Fecha inicio Plazo Alquiler</v>
      </c>
      <c r="V996" s="4" t="s">
        <v>636</v>
      </c>
      <c r="W996" s="11" t="s">
        <v>671</v>
      </c>
      <c r="X996" s="7">
        <v>43747</v>
      </c>
      <c r="Y996" s="12" t="s">
        <v>672</v>
      </c>
      <c r="Z996" s="12"/>
      <c r="AA996" s="12"/>
      <c r="AB996" s="13"/>
      <c r="AC996" s="13"/>
      <c r="AD996" s="13"/>
      <c r="AE996" s="13"/>
      <c r="AF996" s="260">
        <f ca="1">+TODAY()-AE996</f>
        <v>44156</v>
      </c>
      <c r="AG996" s="13"/>
      <c r="AH996" s="13"/>
      <c r="AI996" s="7"/>
      <c r="AJ996" s="22"/>
      <c r="AK996" s="21"/>
      <c r="AL996" s="22"/>
      <c r="AM996" s="24">
        <v>1</v>
      </c>
      <c r="AN996" s="21" t="s">
        <v>58</v>
      </c>
      <c r="AO996" s="21"/>
      <c r="AP996" s="21" t="s">
        <v>669</v>
      </c>
      <c r="AQ996" s="4"/>
      <c r="AR996" s="4"/>
      <c r="AS996" s="4"/>
      <c r="AT996" s="14"/>
      <c r="AU996" s="4" t="s">
        <v>150</v>
      </c>
      <c r="AV996" s="8" t="s">
        <v>61</v>
      </c>
      <c r="AW996" s="8" t="s">
        <v>61</v>
      </c>
      <c r="AX996" s="10" t="str">
        <f>IF(AW996="","Vacio",IF(AV996=AW996,"Igual","Diferente"))</f>
        <v>Igual</v>
      </c>
      <c r="AY996" s="26"/>
      <c r="AZ996" s="26"/>
      <c r="BA996" s="6">
        <f ca="1">+IF(L996&gt;21,"Revisar",0)</f>
        <v>0</v>
      </c>
      <c r="BB996" s="26" t="s">
        <v>62</v>
      </c>
      <c r="BC996" s="85" t="s">
        <v>63</v>
      </c>
      <c r="BD996" s="26">
        <v>0</v>
      </c>
      <c r="BE996" s="26">
        <v>0</v>
      </c>
    </row>
    <row r="997" spans="1:57" x14ac:dyDescent="0.25">
      <c r="A997" s="26" t="str">
        <f>CONCATENATE(E997,"_",Y997)</f>
        <v>20547907249_PCR-LAP19101010</v>
      </c>
      <c r="B997" s="26" t="str">
        <f>CONCATENATE(E997,"_",Z997)</f>
        <v>20547907249_</v>
      </c>
      <c r="C997" s="7">
        <v>44107</v>
      </c>
      <c r="D997" s="7">
        <v>44137</v>
      </c>
      <c r="E997" s="108">
        <v>20547907249</v>
      </c>
      <c r="F997" s="12" t="s">
        <v>556</v>
      </c>
      <c r="G997" s="4" t="s">
        <v>512</v>
      </c>
      <c r="H997" s="4" t="s">
        <v>554</v>
      </c>
      <c r="I997" s="7">
        <v>44107</v>
      </c>
      <c r="J997" s="7">
        <v>44137</v>
      </c>
      <c r="K997" s="8"/>
      <c r="L997" s="9">
        <f ca="1">+TODAY()-J997</f>
        <v>19</v>
      </c>
      <c r="M997" s="10">
        <v>60</v>
      </c>
      <c r="N997" s="90"/>
      <c r="O997" s="10" t="str">
        <f>IF(N997="","Vacio",IF(M997=N997,"Igual","Diferente"))</f>
        <v>Vacio</v>
      </c>
      <c r="P997" s="10"/>
      <c r="Q997" s="90"/>
      <c r="R997" s="10" t="str">
        <f>IF(Q997="","Vacio",IF(P997=Q997,"Igual","Diferente"))</f>
        <v>Vacio</v>
      </c>
      <c r="S997" s="2">
        <f>+M997+P997/3.5</f>
        <v>60</v>
      </c>
      <c r="T997" s="2">
        <f ca="1">+IF(L997&gt;=0,IF(L997&lt;30,S997*1,IF(60&gt;L997,S997*2,IF(90&gt;L997,S997*3,IF(120&gt;L997,S997*4,IF(150&gt;L997,S997*5,IF(180&gt;L997,S997*6,IF(210&gt;L997,S997*7))))))),0)</f>
        <v>60</v>
      </c>
      <c r="U997" s="3" t="str">
        <f ca="1">+IF(L997&lt;0,0,IF(L997&lt;8,$A$1,IF(L997&lt;15,$B$1,IF(L997&lt;22,$C$1,IF(L997&lt;30,$D$1,IF(L997&lt;60,$H$1,IF(L997&lt;90,$I$1,IF(L997&lt;120,$J$1,IF(L997&lt;150,$K$1,IF(L997&lt;180,$L$1,IF(L997&lt;210,$E$1)))))))))))</f>
        <v>Fecha inicio Plazo Alquiler</v>
      </c>
      <c r="V997" s="4" t="s">
        <v>388</v>
      </c>
      <c r="W997" s="11" t="s">
        <v>555</v>
      </c>
      <c r="X997" s="7">
        <v>44106</v>
      </c>
      <c r="Y997" s="12" t="s">
        <v>556</v>
      </c>
      <c r="Z997" s="12"/>
      <c r="AA997" s="12"/>
      <c r="AB997" s="13"/>
      <c r="AC997" s="13"/>
      <c r="AD997" s="13"/>
      <c r="AE997" s="13"/>
      <c r="AF997" s="260">
        <f ca="1">+TODAY()-AE997</f>
        <v>44156</v>
      </c>
      <c r="AG997" s="13"/>
      <c r="AH997" s="13"/>
      <c r="AI997" s="7"/>
      <c r="AJ997" s="7"/>
      <c r="AK997" s="4" t="s">
        <v>65</v>
      </c>
      <c r="AL997" s="7"/>
      <c r="AM997" s="11">
        <v>1</v>
      </c>
      <c r="AN997" s="4" t="s">
        <v>58</v>
      </c>
      <c r="AO997" s="4"/>
      <c r="AP997" s="4" t="s">
        <v>518</v>
      </c>
      <c r="AQ997" s="4"/>
      <c r="AR997" s="4"/>
      <c r="AS997" s="4"/>
      <c r="AT997" s="4"/>
      <c r="AU997" s="120" t="s">
        <v>89</v>
      </c>
      <c r="AV997" s="8" t="s">
        <v>61</v>
      </c>
      <c r="AW997" s="8" t="s">
        <v>61</v>
      </c>
      <c r="AX997" s="10" t="str">
        <f>IF(AW997="","Vacio",IF(AV997=AW997,"Igual","Diferente"))</f>
        <v>Igual</v>
      </c>
      <c r="AY997" s="26"/>
      <c r="AZ997" s="26"/>
      <c r="BA997" s="6">
        <f ca="1">+IF(L997&gt;21,"Revisar",0)</f>
        <v>0</v>
      </c>
      <c r="BB997" s="26" t="s">
        <v>62</v>
      </c>
      <c r="BC997" s="85" t="s">
        <v>63</v>
      </c>
      <c r="BD997" s="26">
        <v>0</v>
      </c>
      <c r="BE997" s="26">
        <v>0</v>
      </c>
    </row>
    <row r="998" spans="1:57" x14ac:dyDescent="0.25">
      <c r="A998" s="26" t="str">
        <f>CONCATENATE(E998,"_",Y998)</f>
        <v>20600916182_PCR-LAP19101011</v>
      </c>
      <c r="B998" s="26" t="str">
        <f>CONCATENATE(E998,"_",Z998)</f>
        <v>20600916182_PCR-LAP1243</v>
      </c>
      <c r="C998" s="7">
        <v>44115</v>
      </c>
      <c r="D998" s="7">
        <v>44145</v>
      </c>
      <c r="E998" s="108">
        <v>20600916182</v>
      </c>
      <c r="F998" s="12" t="s">
        <v>2838</v>
      </c>
      <c r="G998" s="4" t="s">
        <v>2828</v>
      </c>
      <c r="H998" s="4" t="s">
        <v>2829</v>
      </c>
      <c r="I998" s="7">
        <v>44115</v>
      </c>
      <c r="J998" s="7">
        <v>44145</v>
      </c>
      <c r="K998" s="8"/>
      <c r="L998" s="9">
        <f ca="1">+TODAY()-J998</f>
        <v>11</v>
      </c>
      <c r="M998" s="10">
        <v>60</v>
      </c>
      <c r="N998" s="90"/>
      <c r="O998" s="10" t="str">
        <f>IF(N998="","Vacio",IF(M998=N998,"Igual","Diferente"))</f>
        <v>Vacio</v>
      </c>
      <c r="P998" s="10"/>
      <c r="Q998" s="90"/>
      <c r="R998" s="10" t="str">
        <f>IF(Q998="","Vacio",IF(P998=Q998,"Igual","Diferente"))</f>
        <v>Vacio</v>
      </c>
      <c r="S998" s="2">
        <f>+M998+P998/3.5</f>
        <v>60</v>
      </c>
      <c r="T998" s="2">
        <f ca="1">+IF(L998&gt;=0,IF(L998&lt;30,S998*1,IF(60&gt;L998,S998*2,IF(90&gt;L998,S998*3,IF(120&gt;L998,S998*4,IF(150&gt;L998,S998*5,IF(180&gt;L998,S998*6,IF(210&gt;L998,S998*7))))))),0)</f>
        <v>60</v>
      </c>
      <c r="U998" s="3" t="str">
        <f ca="1">+IF(L998&lt;0,0,IF(L998&lt;8,$A$1,IF(L998&lt;15,$B$1,IF(L998&lt;22,$C$1,IF(L998&lt;30,$D$1,IF(L998&lt;60,$H$1,IF(L998&lt;90,$I$1,IF(L998&lt;120,$J$1,IF(L998&lt;150,$K$1,IF(L998&lt;180,$L$1,IF(L998&lt;210,$E$1)))))))))))</f>
        <v>CONCATENACIÓN LAPTOP ANTERIOR</v>
      </c>
      <c r="V998" s="4" t="s">
        <v>2830</v>
      </c>
      <c r="W998" s="11" t="s">
        <v>2834</v>
      </c>
      <c r="X998" s="7">
        <v>43900</v>
      </c>
      <c r="Y998" s="12" t="s">
        <v>2838</v>
      </c>
      <c r="Z998" s="12" t="s">
        <v>1682</v>
      </c>
      <c r="AA998" s="12"/>
      <c r="AB998" s="13"/>
      <c r="AC998" s="13"/>
      <c r="AD998" s="13"/>
      <c r="AE998" s="13"/>
      <c r="AF998" s="260">
        <f ca="1">+TODAY()-AE998</f>
        <v>44156</v>
      </c>
      <c r="AG998" s="13"/>
      <c r="AH998" s="13"/>
      <c r="AI998" s="7"/>
      <c r="AJ998" s="7"/>
      <c r="AK998" s="4"/>
      <c r="AL998" s="7"/>
      <c r="AM998" s="11">
        <v>1</v>
      </c>
      <c r="AN998" s="4" t="s">
        <v>58</v>
      </c>
      <c r="AO998" s="4"/>
      <c r="AP998" s="4" t="s">
        <v>59</v>
      </c>
      <c r="AQ998" s="4"/>
      <c r="AR998" s="4"/>
      <c r="AS998" s="4"/>
      <c r="AT998" s="4"/>
      <c r="AU998" s="120" t="s">
        <v>89</v>
      </c>
      <c r="AV998" s="8" t="s">
        <v>61</v>
      </c>
      <c r="AW998" s="8" t="s">
        <v>61</v>
      </c>
      <c r="AX998" s="10" t="str">
        <f>IF(AW998="","Vacio",IF(AV998=AW998,"Igual","Diferente"))</f>
        <v>Igual</v>
      </c>
      <c r="AY998" s="85"/>
      <c r="AZ998" s="85"/>
      <c r="BA998" s="6">
        <f ca="1">+IF(L998&gt;21,"Revisar",0)</f>
        <v>0</v>
      </c>
      <c r="BB998" s="26" t="s">
        <v>62</v>
      </c>
      <c r="BC998" s="85" t="s">
        <v>63</v>
      </c>
      <c r="BD998" s="26">
        <v>0</v>
      </c>
      <c r="BE998" s="26">
        <v>0</v>
      </c>
    </row>
    <row r="999" spans="1:57" x14ac:dyDescent="0.25">
      <c r="A999" s="26" t="str">
        <f>CONCATENATE(E999,"_",Y999)</f>
        <v>20520596233_PCR-LAP19101012</v>
      </c>
      <c r="B999" s="26" t="str">
        <f>CONCATENATE(E999,"_",Z999)</f>
        <v>20520596233_</v>
      </c>
      <c r="C999" s="7">
        <v>44133</v>
      </c>
      <c r="D999" s="7">
        <v>44163</v>
      </c>
      <c r="E999" s="108">
        <v>20520596233</v>
      </c>
      <c r="F999" s="77" t="s">
        <v>3796</v>
      </c>
      <c r="G999" s="4" t="s">
        <v>3742</v>
      </c>
      <c r="H999" s="4" t="s">
        <v>11347</v>
      </c>
      <c r="I999" s="7">
        <v>44133</v>
      </c>
      <c r="J999" s="7">
        <v>44163</v>
      </c>
      <c r="K999" s="8"/>
      <c r="L999" s="9">
        <f ca="1">+TODAY()-J999</f>
        <v>-7</v>
      </c>
      <c r="M999" s="10">
        <v>82</v>
      </c>
      <c r="N999" s="94"/>
      <c r="O999" s="10" t="str">
        <f>IF(N999="","Vacio",IF(M999=N999,"Igual","Diferente"))</f>
        <v>Vacio</v>
      </c>
      <c r="P999" s="10"/>
      <c r="Q999" s="94"/>
      <c r="R999" s="10" t="str">
        <f>IF(Q999="","Vacio",IF(P999=Q999,"Igual","Diferente"))</f>
        <v>Vacio</v>
      </c>
      <c r="S999" s="2">
        <f>+M999+P999/3.5</f>
        <v>82</v>
      </c>
      <c r="T999" s="2">
        <f ca="1">+IF(L999&gt;=0,IF(L999&lt;30,S999*1,IF(60&gt;L999,S999*2,IF(90&gt;L999,S999*3,IF(120&gt;L999,S999*4,IF(150&gt;L999,S999*5,IF(180&gt;L999,S999*6,IF(210&gt;L999,S999*7))))))),0)</f>
        <v>0</v>
      </c>
      <c r="U999" s="3">
        <f ca="1">+IF(L999&lt;0,0,IF(L999&lt;8,$A$1,IF(L999&lt;15,$B$1,IF(L999&lt;22,$C$1,IF(L999&lt;30,$D$1,IF(L999&lt;60,$H$1,IF(L999&lt;90,$I$1,IF(L999&lt;120,$J$1,IF(L999&lt;150,$K$1,IF(L999&lt;180,$L$1,IF(L999&lt;210,$E$1)))))))))))</f>
        <v>0</v>
      </c>
      <c r="V999" s="76" t="s">
        <v>3787</v>
      </c>
      <c r="W999" s="44" t="s">
        <v>3756</v>
      </c>
      <c r="X999" s="88">
        <v>44009</v>
      </c>
      <c r="Y999" s="77" t="s">
        <v>3796</v>
      </c>
      <c r="Z999" s="12"/>
      <c r="AA999" s="77"/>
      <c r="AB999" s="73"/>
      <c r="AC999" s="73"/>
      <c r="AD999" s="73"/>
      <c r="AE999" s="73"/>
      <c r="AF999" s="260">
        <f ca="1">+TODAY()-AE999</f>
        <v>44156</v>
      </c>
      <c r="AG999" s="73"/>
      <c r="AH999" s="73"/>
      <c r="AI999" s="7"/>
      <c r="AJ999" s="4"/>
      <c r="AK999" s="7"/>
      <c r="AL999" s="11"/>
      <c r="AM999" s="4"/>
      <c r="AN999" s="4"/>
      <c r="AO999" s="4"/>
      <c r="AP999" s="4" t="s">
        <v>306</v>
      </c>
      <c r="AQ999" s="4"/>
      <c r="AR999" s="4"/>
      <c r="AS999" s="4"/>
      <c r="AT999" s="4"/>
      <c r="AU999" s="4" t="s">
        <v>3449</v>
      </c>
      <c r="AV999" s="8" t="s">
        <v>61</v>
      </c>
      <c r="AW999" s="8" t="s">
        <v>61</v>
      </c>
      <c r="AX999" s="10" t="str">
        <f>IF(AW999="","Vacio",IF(AV999=AW999,"Igual","Diferente"))</f>
        <v>Igual</v>
      </c>
      <c r="AY999" s="85"/>
      <c r="AZ999" s="85"/>
      <c r="BA999" s="6">
        <f ca="1">+IF(L999&gt;21,"Revisar",0)</f>
        <v>0</v>
      </c>
      <c r="BB999" s="85" t="s">
        <v>62</v>
      </c>
      <c r="BC999" s="85" t="s">
        <v>63</v>
      </c>
      <c r="BD999" s="26">
        <v>0</v>
      </c>
      <c r="BE999" s="26">
        <v>0</v>
      </c>
    </row>
    <row r="1000" spans="1:57" x14ac:dyDescent="0.25">
      <c r="A1000" s="26" t="str">
        <f>CONCATENATE(E1000,"_",Y1000)</f>
        <v>20603289600_PCR-LAP19101013</v>
      </c>
      <c r="B1000" s="26" t="str">
        <f>CONCATENATE(E1000,"_",Z1000)</f>
        <v>20603289600_PCR-LAP19101014</v>
      </c>
      <c r="C1000" s="7">
        <v>44105</v>
      </c>
      <c r="D1000" s="7">
        <v>44135</v>
      </c>
      <c r="E1000" s="108">
        <v>20603289600</v>
      </c>
      <c r="F1000" s="12" t="s">
        <v>384</v>
      </c>
      <c r="G1000" s="4" t="s">
        <v>371</v>
      </c>
      <c r="H1000" s="4" t="s">
        <v>372</v>
      </c>
      <c r="I1000" s="7">
        <v>44105</v>
      </c>
      <c r="J1000" s="7">
        <v>44135</v>
      </c>
      <c r="K1000" s="8"/>
      <c r="L1000" s="9">
        <f ca="1">+TODAY()-J1000</f>
        <v>21</v>
      </c>
      <c r="M1000" s="10">
        <v>65</v>
      </c>
      <c r="N1000" s="90"/>
      <c r="O1000" s="10" t="str">
        <f>IF(N1000="","Vacio",IF(M1000=N1000,"Igual","Diferente"))</f>
        <v>Vacio</v>
      </c>
      <c r="P1000" s="10"/>
      <c r="Q1000" s="90"/>
      <c r="R1000" s="10" t="str">
        <f>IF(Q1000="","Vacio",IF(P1000=Q1000,"Igual","Diferente"))</f>
        <v>Vacio</v>
      </c>
      <c r="S1000" s="2">
        <f>+M1000+P1000/3.5</f>
        <v>65</v>
      </c>
      <c r="T1000" s="2">
        <f ca="1">+IF(L1000&gt;=0,IF(L1000&lt;30,S1000*1,IF(60&gt;L1000,S1000*2,IF(90&gt;L1000,S1000*3,IF(120&gt;L1000,S1000*4,IF(150&gt;L1000,S1000*5,IF(180&gt;L1000,S1000*6,IF(210&gt;L1000,S1000*7))))))),0)</f>
        <v>65</v>
      </c>
      <c r="U1000" s="3" t="str">
        <f ca="1">+IF(L1000&lt;0,0,IF(L1000&lt;8,$A$1,IF(L1000&lt;15,$B$1,IF(L1000&lt;22,$C$1,IF(L1000&lt;30,$D$1,IF(L1000&lt;60,$H$1,IF(L1000&lt;90,$I$1,IF(L1000&lt;120,$J$1,IF(L1000&lt;150,$K$1,IF(L1000&lt;180,$L$1,IF(L1000&lt;210,$E$1)))))))))))</f>
        <v>Fecha inicio Plazo Alquiler</v>
      </c>
      <c r="V1000" s="4" t="s">
        <v>373</v>
      </c>
      <c r="W1000" s="11" t="s">
        <v>374</v>
      </c>
      <c r="X1000" s="7">
        <v>43749</v>
      </c>
      <c r="Y1000" s="12" t="s">
        <v>384</v>
      </c>
      <c r="Z1000" s="12" t="s">
        <v>385</v>
      </c>
      <c r="AA1000" s="12"/>
      <c r="AB1000" s="13"/>
      <c r="AC1000" s="13"/>
      <c r="AD1000" s="13"/>
      <c r="AE1000" s="13"/>
      <c r="AF1000" s="260">
        <f ca="1">+TODAY()-AE1000</f>
        <v>44156</v>
      </c>
      <c r="AG1000" s="13"/>
      <c r="AH1000" s="13"/>
      <c r="AI1000" s="7"/>
      <c r="AJ1000" s="7"/>
      <c r="AK1000" s="4"/>
      <c r="AL1000" s="7"/>
      <c r="AM1000" s="11">
        <v>1</v>
      </c>
      <c r="AN1000" s="4" t="s">
        <v>58</v>
      </c>
      <c r="AO1000" s="4"/>
      <c r="AP1000" s="4" t="s">
        <v>59</v>
      </c>
      <c r="AQ1000" s="126" t="s">
        <v>122</v>
      </c>
      <c r="AR1000" s="4"/>
      <c r="AS1000" s="4"/>
      <c r="AT1000" s="4"/>
      <c r="AU1000" s="4" t="s">
        <v>11259</v>
      </c>
      <c r="AV1000" s="8" t="s">
        <v>61</v>
      </c>
      <c r="AW1000" s="8" t="s">
        <v>61</v>
      </c>
      <c r="AX1000" s="10" t="str">
        <f>IF(AW1000="","Vacio",IF(AV1000=AW1000,"Igual","Diferente"))</f>
        <v>Igual</v>
      </c>
      <c r="AY1000" s="26"/>
      <c r="AZ1000" s="26"/>
      <c r="BA1000" s="6">
        <f ca="1">+IF(L1000&gt;21,"Revisar",0)</f>
        <v>0</v>
      </c>
      <c r="BB1000" s="26" t="s">
        <v>62</v>
      </c>
      <c r="BC1000" s="85" t="s">
        <v>63</v>
      </c>
      <c r="BD1000" s="26">
        <v>0</v>
      </c>
      <c r="BE1000" s="26">
        <v>7.13</v>
      </c>
    </row>
    <row r="1001" spans="1:57" x14ac:dyDescent="0.25">
      <c r="A1001" s="26" t="str">
        <f>CONCATENATE(E1001,"_",Y1001)</f>
        <v>20104505784_PCR-LAP19101014</v>
      </c>
      <c r="B1001" s="26" t="str">
        <f>CONCATENATE(E1001,"_",Z1001)</f>
        <v>20104505784_</v>
      </c>
      <c r="C1001" s="7">
        <v>44125</v>
      </c>
      <c r="D1001" s="7">
        <v>44155</v>
      </c>
      <c r="E1001" s="108">
        <v>20104505784</v>
      </c>
      <c r="F1001" s="12" t="s">
        <v>385</v>
      </c>
      <c r="G1001" s="4" t="s">
        <v>560</v>
      </c>
      <c r="H1001" s="4" t="s">
        <v>568</v>
      </c>
      <c r="I1001" s="7">
        <v>44125</v>
      </c>
      <c r="J1001" s="7">
        <v>44155</v>
      </c>
      <c r="K1001" s="8"/>
      <c r="L1001" s="9">
        <f ca="1">+TODAY()-J1001</f>
        <v>1</v>
      </c>
      <c r="M1001" s="10">
        <v>50</v>
      </c>
      <c r="N1001" s="90"/>
      <c r="O1001" s="10" t="str">
        <f>IF(N1001="","Vacio",IF(M1001=N1001,"Igual","Diferente"))</f>
        <v>Vacio</v>
      </c>
      <c r="P1001" s="10"/>
      <c r="Q1001" s="90"/>
      <c r="R1001" s="10" t="str">
        <f>IF(Q1001="","Vacio",IF(P1001=Q1001,"Igual","Diferente"))</f>
        <v>Vacio</v>
      </c>
      <c r="S1001" s="2">
        <f>+M1001+P1001/3.5</f>
        <v>50</v>
      </c>
      <c r="T1001" s="2">
        <f ca="1">+IF(L1001&gt;=0,IF(L1001&lt;30,S1001*1,IF(60&gt;L1001,S1001*2,IF(90&gt;L1001,S1001*3,IF(120&gt;L1001,S1001*4,IF(150&gt;L1001,S1001*5,IF(180&gt;L1001,S1001*6,IF(210&gt;L1001,S1001*7))))))),0)</f>
        <v>50</v>
      </c>
      <c r="U1001" s="3" t="str">
        <f ca="1">+IF(L1001&lt;0,0,IF(L1001&lt;8,$A$1,IF(L1001&lt;15,$B$1,IF(L1001&lt;22,$C$1,IF(L1001&lt;30,$D$1,IF(L1001&lt;60,$H$1,IF(L1001&lt;90,$I$1,IF(L1001&lt;120,$J$1,IF(L1001&lt;150,$K$1,IF(L1001&lt;180,$L$1,IF(L1001&lt;210,$E$1)))))))))))</f>
        <v>CONCATENACIÓN LAPTOP ACTUAL</v>
      </c>
      <c r="V1001" s="4" t="s">
        <v>569</v>
      </c>
      <c r="W1001" s="11" t="s">
        <v>570</v>
      </c>
      <c r="X1001" s="7">
        <v>44064</v>
      </c>
      <c r="Y1001" s="12" t="s">
        <v>385</v>
      </c>
      <c r="Z1001" s="12"/>
      <c r="AA1001" s="12"/>
      <c r="AB1001" s="13"/>
      <c r="AC1001" s="13"/>
      <c r="AD1001" s="13"/>
      <c r="AE1001" s="13"/>
      <c r="AF1001" s="260">
        <f ca="1">+TODAY()-AE1001</f>
        <v>44156</v>
      </c>
      <c r="AG1001" s="13"/>
      <c r="AH1001" s="13"/>
      <c r="AI1001" s="7"/>
      <c r="AJ1001" s="27"/>
      <c r="AK1001" s="4"/>
      <c r="AL1001" s="7"/>
      <c r="AM1001" s="11">
        <v>1</v>
      </c>
      <c r="AN1001" s="4" t="s">
        <v>58</v>
      </c>
      <c r="AO1001" s="4"/>
      <c r="AP1001" s="4" t="s">
        <v>306</v>
      </c>
      <c r="AQ1001" s="4"/>
      <c r="AR1001" s="4"/>
      <c r="AS1001" s="4"/>
      <c r="AT1001" s="4"/>
      <c r="AU1001" s="4" t="s">
        <v>111</v>
      </c>
      <c r="AV1001" s="8" t="s">
        <v>61</v>
      </c>
      <c r="AW1001" s="8" t="s">
        <v>61</v>
      </c>
      <c r="AX1001" s="10" t="str">
        <f>IF(AW1001="","Vacio",IF(AV1001=AW1001,"Igual","Diferente"))</f>
        <v>Igual</v>
      </c>
      <c r="AY1001" s="26"/>
      <c r="AZ1001" s="26"/>
      <c r="BA1001" s="6">
        <f ca="1">+IF(L1001&gt;21,"Revisar",0)</f>
        <v>0</v>
      </c>
      <c r="BB1001" s="26" t="s">
        <v>62</v>
      </c>
      <c r="BC1001" s="85" t="s">
        <v>63</v>
      </c>
      <c r="BD1001" s="26">
        <v>0</v>
      </c>
      <c r="BE1001" s="26">
        <v>0</v>
      </c>
    </row>
    <row r="1002" spans="1:57" x14ac:dyDescent="0.25">
      <c r="A1002" s="26" t="str">
        <f>CONCATENATE(E1002,"_",Y1002)</f>
        <v>20604531129_PCR-LAP19101015</v>
      </c>
      <c r="B1002" s="26" t="str">
        <f>CONCATENATE(E1002,"_",Z1002)</f>
        <v>20604531129_</v>
      </c>
      <c r="C1002" s="7">
        <v>44105</v>
      </c>
      <c r="D1002" s="7">
        <v>44135</v>
      </c>
      <c r="E1002" s="108">
        <v>20604531129</v>
      </c>
      <c r="F1002" s="12" t="s">
        <v>2954</v>
      </c>
      <c r="G1002" s="4" t="s">
        <v>2947</v>
      </c>
      <c r="H1002" s="4" t="s">
        <v>2948</v>
      </c>
      <c r="I1002" s="7">
        <v>44105</v>
      </c>
      <c r="J1002" s="7">
        <v>44135</v>
      </c>
      <c r="K1002" s="8"/>
      <c r="L1002" s="9">
        <f ca="1">+TODAY()-J1002</f>
        <v>21</v>
      </c>
      <c r="M1002" s="10">
        <v>65</v>
      </c>
      <c r="N1002" s="90"/>
      <c r="O1002" s="10" t="str">
        <f>IF(N1002="","Vacio",IF(M1002=N1002,"Igual","Diferente"))</f>
        <v>Vacio</v>
      </c>
      <c r="P1002" s="10"/>
      <c r="Q1002" s="90"/>
      <c r="R1002" s="10" t="str">
        <f>IF(Q1002="","Vacio",IF(P1002=Q1002,"Igual","Diferente"))</f>
        <v>Vacio</v>
      </c>
      <c r="S1002" s="2">
        <f>+M1002+P1002/3.5</f>
        <v>65</v>
      </c>
      <c r="T1002" s="2">
        <f ca="1">+IF(L1002&gt;=0,IF(L1002&lt;30,S1002*1,IF(60&gt;L1002,S1002*2,IF(90&gt;L1002,S1002*3,IF(120&gt;L1002,S1002*4,IF(150&gt;L1002,S1002*5,IF(180&gt;L1002,S1002*6,IF(210&gt;L1002,S1002*7))))))),0)</f>
        <v>65</v>
      </c>
      <c r="U1002" s="3" t="str">
        <f ca="1">+IF(L1002&lt;0,0,IF(L1002&lt;8,$A$1,IF(L1002&lt;15,$B$1,IF(L1002&lt;22,$C$1,IF(L1002&lt;30,$D$1,IF(L1002&lt;60,$H$1,IF(L1002&lt;90,$I$1,IF(L1002&lt;120,$J$1,IF(L1002&lt;150,$K$1,IF(L1002&lt;180,$L$1,IF(L1002&lt;210,$E$1)))))))))))</f>
        <v>Fecha inicio Plazo Alquiler</v>
      </c>
      <c r="V1002" s="4" t="s">
        <v>373</v>
      </c>
      <c r="W1002" s="11" t="s">
        <v>2949</v>
      </c>
      <c r="X1002" s="7">
        <v>43749</v>
      </c>
      <c r="Y1002" s="12" t="s">
        <v>2954</v>
      </c>
      <c r="Z1002" s="12"/>
      <c r="AA1002" s="12"/>
      <c r="AB1002" s="13"/>
      <c r="AC1002" s="13"/>
      <c r="AD1002" s="13"/>
      <c r="AE1002" s="13"/>
      <c r="AF1002" s="260">
        <f ca="1">+TODAY()-AE1002</f>
        <v>44156</v>
      </c>
      <c r="AG1002" s="13"/>
      <c r="AH1002" s="13"/>
      <c r="AI1002" s="7"/>
      <c r="AJ1002" s="7"/>
      <c r="AK1002" s="4"/>
      <c r="AL1002" s="7"/>
      <c r="AM1002" s="11">
        <v>1</v>
      </c>
      <c r="AN1002" s="4" t="s">
        <v>58</v>
      </c>
      <c r="AO1002" s="4"/>
      <c r="AP1002" s="4" t="s">
        <v>59</v>
      </c>
      <c r="AQ1002" s="126" t="s">
        <v>122</v>
      </c>
      <c r="AR1002" s="4"/>
      <c r="AS1002" s="4"/>
      <c r="AT1002" s="4"/>
      <c r="AU1002" s="4" t="s">
        <v>11259</v>
      </c>
      <c r="AV1002" s="8" t="s">
        <v>61</v>
      </c>
      <c r="AW1002" s="8" t="s">
        <v>61</v>
      </c>
      <c r="AX1002" s="10" t="str">
        <f>IF(AW1002="","Vacio",IF(AV1002=AW1002,"Igual","Diferente"))</f>
        <v>Igual</v>
      </c>
      <c r="AY1002" s="26"/>
      <c r="AZ1002" s="26"/>
      <c r="BA1002" s="6">
        <f ca="1">+IF(L1002&gt;21,"Revisar",0)</f>
        <v>0</v>
      </c>
      <c r="BB1002" s="26" t="s">
        <v>62</v>
      </c>
      <c r="BC1002" s="85" t="s">
        <v>63</v>
      </c>
      <c r="BD1002" s="26">
        <v>0</v>
      </c>
      <c r="BE1002" s="26">
        <v>7.13</v>
      </c>
    </row>
    <row r="1003" spans="1:57" x14ac:dyDescent="0.25">
      <c r="A1003" s="26" t="str">
        <f>CONCATENATE(E1003,"_",Y1003)</f>
        <v>20603289600_PCR-LAP19101016</v>
      </c>
      <c r="B1003" s="26" t="str">
        <f>CONCATENATE(E1003,"_",Z1003)</f>
        <v>20603289600_</v>
      </c>
      <c r="C1003" s="7">
        <v>44105</v>
      </c>
      <c r="D1003" s="7">
        <v>44135</v>
      </c>
      <c r="E1003" s="108">
        <v>20603289600</v>
      </c>
      <c r="F1003" s="12" t="s">
        <v>386</v>
      </c>
      <c r="G1003" s="4" t="s">
        <v>371</v>
      </c>
      <c r="H1003" s="4" t="s">
        <v>372</v>
      </c>
      <c r="I1003" s="7">
        <v>44105</v>
      </c>
      <c r="J1003" s="7">
        <v>44135</v>
      </c>
      <c r="K1003" s="8"/>
      <c r="L1003" s="9">
        <f ca="1">+TODAY()-J1003</f>
        <v>21</v>
      </c>
      <c r="M1003" s="10">
        <v>65</v>
      </c>
      <c r="N1003" s="90"/>
      <c r="O1003" s="10" t="str">
        <f>IF(N1003="","Vacio",IF(M1003=N1003,"Igual","Diferente"))</f>
        <v>Vacio</v>
      </c>
      <c r="P1003" s="10"/>
      <c r="Q1003" s="90"/>
      <c r="R1003" s="10" t="str">
        <f>IF(Q1003="","Vacio",IF(P1003=Q1003,"Igual","Diferente"))</f>
        <v>Vacio</v>
      </c>
      <c r="S1003" s="2">
        <f>+M1003+P1003/3.5</f>
        <v>65</v>
      </c>
      <c r="T1003" s="2">
        <f ca="1">+IF(L1003&gt;=0,IF(L1003&lt;30,S1003*1,IF(60&gt;L1003,S1003*2,IF(90&gt;L1003,S1003*3,IF(120&gt;L1003,S1003*4,IF(150&gt;L1003,S1003*5,IF(180&gt;L1003,S1003*6,IF(210&gt;L1003,S1003*7))))))),0)</f>
        <v>65</v>
      </c>
      <c r="U1003" s="3" t="str">
        <f ca="1">+IF(L1003&lt;0,0,IF(L1003&lt;8,$A$1,IF(L1003&lt;15,$B$1,IF(L1003&lt;22,$C$1,IF(L1003&lt;30,$D$1,IF(L1003&lt;60,$H$1,IF(L1003&lt;90,$I$1,IF(L1003&lt;120,$J$1,IF(L1003&lt;150,$K$1,IF(L1003&lt;180,$L$1,IF(L1003&lt;210,$E$1)))))))))))</f>
        <v>Fecha inicio Plazo Alquiler</v>
      </c>
      <c r="V1003" s="4" t="s">
        <v>373</v>
      </c>
      <c r="W1003" s="11" t="s">
        <v>374</v>
      </c>
      <c r="X1003" s="7">
        <v>43749</v>
      </c>
      <c r="Y1003" s="12" t="s">
        <v>386</v>
      </c>
      <c r="Z1003" s="12"/>
      <c r="AA1003" s="12"/>
      <c r="AB1003" s="13"/>
      <c r="AC1003" s="13"/>
      <c r="AD1003" s="13"/>
      <c r="AE1003" s="13"/>
      <c r="AF1003" s="260">
        <f ca="1">+TODAY()-AE1003</f>
        <v>44156</v>
      </c>
      <c r="AG1003" s="13"/>
      <c r="AH1003" s="13"/>
      <c r="AI1003" s="7"/>
      <c r="AJ1003" s="7"/>
      <c r="AK1003" s="4"/>
      <c r="AL1003" s="7"/>
      <c r="AM1003" s="11">
        <v>1</v>
      </c>
      <c r="AN1003" s="4" t="s">
        <v>58</v>
      </c>
      <c r="AO1003" s="4"/>
      <c r="AP1003" s="4" t="s">
        <v>59</v>
      </c>
      <c r="AQ1003" s="126" t="s">
        <v>122</v>
      </c>
      <c r="AR1003" s="4"/>
      <c r="AS1003" s="4"/>
      <c r="AT1003" s="4"/>
      <c r="AU1003" s="4" t="s">
        <v>11259</v>
      </c>
      <c r="AV1003" s="8" t="s">
        <v>61</v>
      </c>
      <c r="AW1003" s="8" t="s">
        <v>61</v>
      </c>
      <c r="AX1003" s="10" t="str">
        <f>IF(AW1003="","Vacio",IF(AV1003=AW1003,"Igual","Diferente"))</f>
        <v>Igual</v>
      </c>
      <c r="AY1003" s="26"/>
      <c r="AZ1003" s="26"/>
      <c r="BA1003" s="6">
        <f ca="1">+IF(L1003&gt;21,"Revisar",0)</f>
        <v>0</v>
      </c>
      <c r="BB1003" s="26" t="s">
        <v>62</v>
      </c>
      <c r="BC1003" s="85" t="s">
        <v>63</v>
      </c>
      <c r="BD1003" s="26">
        <v>0</v>
      </c>
      <c r="BE1003" s="26">
        <v>7.13</v>
      </c>
    </row>
    <row r="1004" spans="1:57" x14ac:dyDescent="0.25">
      <c r="A1004" s="26" t="str">
        <f>CONCATENATE(E1004,"_",Y1004)</f>
        <v>20604531129_PCR-LAP19101017</v>
      </c>
      <c r="B1004" s="26" t="str">
        <f>CONCATENATE(E1004,"_",Z1004)</f>
        <v>20604531129_</v>
      </c>
      <c r="C1004" s="7">
        <v>44105</v>
      </c>
      <c r="D1004" s="7">
        <v>44135</v>
      </c>
      <c r="E1004" s="108">
        <v>20604531129</v>
      </c>
      <c r="F1004" s="12" t="s">
        <v>2955</v>
      </c>
      <c r="G1004" s="4" t="s">
        <v>2947</v>
      </c>
      <c r="H1004" s="4" t="s">
        <v>2948</v>
      </c>
      <c r="I1004" s="7">
        <v>44105</v>
      </c>
      <c r="J1004" s="7">
        <v>44135</v>
      </c>
      <c r="K1004" s="8"/>
      <c r="L1004" s="9">
        <f ca="1">+TODAY()-J1004</f>
        <v>21</v>
      </c>
      <c r="M1004" s="10">
        <v>65</v>
      </c>
      <c r="N1004" s="90"/>
      <c r="O1004" s="10" t="str">
        <f>IF(N1004="","Vacio",IF(M1004=N1004,"Igual","Diferente"))</f>
        <v>Vacio</v>
      </c>
      <c r="P1004" s="10"/>
      <c r="Q1004" s="90"/>
      <c r="R1004" s="10" t="str">
        <f>IF(Q1004="","Vacio",IF(P1004=Q1004,"Igual","Diferente"))</f>
        <v>Vacio</v>
      </c>
      <c r="S1004" s="2">
        <f>+M1004+P1004/3.5</f>
        <v>65</v>
      </c>
      <c r="T1004" s="2">
        <f ca="1">+IF(L1004&gt;=0,IF(L1004&lt;30,S1004*1,IF(60&gt;L1004,S1004*2,IF(90&gt;L1004,S1004*3,IF(120&gt;L1004,S1004*4,IF(150&gt;L1004,S1004*5,IF(180&gt;L1004,S1004*6,IF(210&gt;L1004,S1004*7))))))),0)</f>
        <v>65</v>
      </c>
      <c r="U1004" s="3" t="str">
        <f ca="1">+IF(L1004&lt;0,0,IF(L1004&lt;8,$A$1,IF(L1004&lt;15,$B$1,IF(L1004&lt;22,$C$1,IF(L1004&lt;30,$D$1,IF(L1004&lt;60,$H$1,IF(L1004&lt;90,$I$1,IF(L1004&lt;120,$J$1,IF(L1004&lt;150,$K$1,IF(L1004&lt;180,$L$1,IF(L1004&lt;210,$E$1)))))))))))</f>
        <v>Fecha inicio Plazo Alquiler</v>
      </c>
      <c r="V1004" s="4" t="s">
        <v>373</v>
      </c>
      <c r="W1004" s="11" t="s">
        <v>2949</v>
      </c>
      <c r="X1004" s="7">
        <v>43749</v>
      </c>
      <c r="Y1004" s="12" t="s">
        <v>2955</v>
      </c>
      <c r="Z1004" s="12"/>
      <c r="AA1004" s="12"/>
      <c r="AB1004" s="13"/>
      <c r="AC1004" s="13"/>
      <c r="AD1004" s="13"/>
      <c r="AE1004" s="13"/>
      <c r="AF1004" s="260">
        <f ca="1">+TODAY()-AE1004</f>
        <v>44156</v>
      </c>
      <c r="AG1004" s="13"/>
      <c r="AH1004" s="13"/>
      <c r="AI1004" s="7"/>
      <c r="AJ1004" s="7"/>
      <c r="AK1004" s="4"/>
      <c r="AL1004" s="7"/>
      <c r="AM1004" s="11">
        <v>1</v>
      </c>
      <c r="AN1004" s="4" t="s">
        <v>58</v>
      </c>
      <c r="AO1004" s="4"/>
      <c r="AP1004" s="4" t="s">
        <v>59</v>
      </c>
      <c r="AQ1004" s="126" t="s">
        <v>122</v>
      </c>
      <c r="AR1004" s="4"/>
      <c r="AS1004" s="4"/>
      <c r="AT1004" s="4"/>
      <c r="AU1004" s="4" t="s">
        <v>11259</v>
      </c>
      <c r="AV1004" s="8" t="s">
        <v>61</v>
      </c>
      <c r="AW1004" s="8" t="s">
        <v>61</v>
      </c>
      <c r="AX1004" s="10" t="str">
        <f>IF(AW1004="","Vacio",IF(AV1004=AW1004,"Igual","Diferente"))</f>
        <v>Igual</v>
      </c>
      <c r="AY1004" s="26"/>
      <c r="AZ1004" s="26"/>
      <c r="BA1004" s="6">
        <f ca="1">+IF(L1004&gt;21,"Revisar",0)</f>
        <v>0</v>
      </c>
      <c r="BB1004" s="26" t="s">
        <v>62</v>
      </c>
      <c r="BC1004" s="85" t="s">
        <v>63</v>
      </c>
      <c r="BD1004" s="26">
        <v>0</v>
      </c>
      <c r="BE1004" s="26">
        <v>7.13</v>
      </c>
    </row>
    <row r="1005" spans="1:57" x14ac:dyDescent="0.25">
      <c r="A1005" s="26" t="str">
        <f>CONCATENATE(E1005,"_",Y1005)</f>
        <v>20392667092_PCR-LAP19101018</v>
      </c>
      <c r="B1005" s="26" t="str">
        <f>CONCATENATE(E1005,"_",Z1005)</f>
        <v>20392667092_</v>
      </c>
      <c r="C1005" s="16">
        <v>44117</v>
      </c>
      <c r="D1005" s="16">
        <v>44147</v>
      </c>
      <c r="E1005" s="108">
        <v>20392667092</v>
      </c>
      <c r="F1005" s="17" t="s">
        <v>1391</v>
      </c>
      <c r="G1005" s="52" t="s">
        <v>1378</v>
      </c>
      <c r="H1005" s="15" t="s">
        <v>1389</v>
      </c>
      <c r="I1005" s="16">
        <v>44117</v>
      </c>
      <c r="J1005" s="16">
        <v>44147</v>
      </c>
      <c r="K1005" s="28"/>
      <c r="L1005" s="112">
        <f ca="1">+TODAY()-J1005</f>
        <v>9</v>
      </c>
      <c r="M1005" s="29">
        <v>50</v>
      </c>
      <c r="N1005" s="95"/>
      <c r="O1005" s="10" t="str">
        <f>IF(N1005="","Vacio",IF(M1005=N1005,"Igual","Diferente"))</f>
        <v>Vacio</v>
      </c>
      <c r="P1005" s="29"/>
      <c r="Q1005" s="95"/>
      <c r="R1005" s="29" t="str">
        <f>IF(Q1005="","Vacio",IF(P1005=Q1005,"Igual","Diferente"))</f>
        <v>Vacio</v>
      </c>
      <c r="S1005" s="96">
        <f>+M1005+P1005/3.5</f>
        <v>50</v>
      </c>
      <c r="T1005" s="96">
        <f ca="1">+IF(L1005&gt;=0,IF(L1005&lt;30,S1005*1,IF(60&gt;L1005,S1005*2,IF(90&gt;L1005,S1005*3,IF(120&gt;L1005,S1005*4,IF(150&gt;L1005,S1005*5,IF(180&gt;L1005,S1005*6,IF(210&gt;L1005,S1005*7))))))),0)</f>
        <v>50</v>
      </c>
      <c r="U1005" s="3" t="str">
        <f ca="1">+IF(L1005&lt;0,0,IF(L1005&lt;8,$A$1,IF(L1005&lt;15,$B$1,IF(L1005&lt;22,$C$1,IF(L1005&lt;30,$D$1,IF(L1005&lt;60,$H$1,IF(L1005&lt;90,$I$1,IF(L1005&lt;120,$J$1,IF(L1005&lt;150,$K$1,IF(L1005&lt;180,$L$1,IF(L1005&lt;210,$E$1)))))))))))</f>
        <v>CONCATENACIÓN LAPTOP ANTERIOR</v>
      </c>
      <c r="V1005" s="15" t="s">
        <v>1390</v>
      </c>
      <c r="W1005" s="30" t="s">
        <v>1385</v>
      </c>
      <c r="X1005" s="16">
        <v>44116</v>
      </c>
      <c r="Y1005" s="17" t="s">
        <v>1391</v>
      </c>
      <c r="Z1005" s="17"/>
      <c r="AA1005" s="17"/>
      <c r="AB1005" s="31"/>
      <c r="AC1005" s="31"/>
      <c r="AD1005" s="31"/>
      <c r="AE1005" s="31"/>
      <c r="AF1005" s="261">
        <f ca="1">+TODAY()-AE1005</f>
        <v>44156</v>
      </c>
      <c r="AG1005" s="31"/>
      <c r="AH1005" s="31"/>
      <c r="AI1005" s="16"/>
      <c r="AJ1005" s="16"/>
      <c r="AK1005" s="15"/>
      <c r="AL1005" s="16"/>
      <c r="AM1005" s="30">
        <v>1</v>
      </c>
      <c r="AN1005" s="15" t="s">
        <v>58</v>
      </c>
      <c r="AO1005" s="15"/>
      <c r="AP1005" s="15" t="s">
        <v>66</v>
      </c>
      <c r="AQ1005" s="15"/>
      <c r="AR1005" s="15"/>
      <c r="AS1005" s="15"/>
      <c r="AT1005" s="15"/>
      <c r="AU1005" s="4" t="s">
        <v>429</v>
      </c>
      <c r="AV1005" s="28" t="s">
        <v>61</v>
      </c>
      <c r="AW1005" s="28" t="s">
        <v>61</v>
      </c>
      <c r="AX1005" s="10" t="str">
        <f>IF(AW1005="","Vacio",IF(AV1005=AW1005,"Igual","Diferente"))</f>
        <v>Igual</v>
      </c>
      <c r="AY1005" s="19"/>
      <c r="AZ1005" s="19"/>
      <c r="BA1005" s="98">
        <f ca="1">+IF(L1005&gt;21,"Revisar",0)</f>
        <v>0</v>
      </c>
      <c r="BB1005" s="19" t="s">
        <v>62</v>
      </c>
      <c r="BC1005" s="19" t="s">
        <v>63</v>
      </c>
      <c r="BD1005" s="26">
        <v>0</v>
      </c>
      <c r="BE1005" s="26">
        <v>0</v>
      </c>
    </row>
    <row r="1006" spans="1:57" x14ac:dyDescent="0.25">
      <c r="A1006" s="26" t="str">
        <f>CONCATENATE(E1006,"_",Y1006)</f>
        <v>20104505784_PCR-LAP19101019</v>
      </c>
      <c r="B1006" s="26" t="str">
        <f>CONCATENATE(E1006,"_",Z1006)</f>
        <v>20104505784_</v>
      </c>
      <c r="C1006" s="7">
        <v>44133</v>
      </c>
      <c r="D1006" s="7">
        <v>44163</v>
      </c>
      <c r="E1006" s="108">
        <v>20104505784</v>
      </c>
      <c r="F1006" s="12" t="s">
        <v>574</v>
      </c>
      <c r="G1006" s="4" t="s">
        <v>560</v>
      </c>
      <c r="H1006" s="4" t="s">
        <v>11277</v>
      </c>
      <c r="I1006" s="7">
        <v>44133</v>
      </c>
      <c r="J1006" s="7">
        <v>44163</v>
      </c>
      <c r="K1006" s="8"/>
      <c r="L1006" s="9">
        <f ca="1">+TODAY()-J1006</f>
        <v>-7</v>
      </c>
      <c r="M1006" s="10">
        <v>50</v>
      </c>
      <c r="N1006" s="90"/>
      <c r="O1006" s="10" t="str">
        <f>IF(N1006="","Vacio",IF(M1006=N1006,"Igual","Diferente"))</f>
        <v>Vacio</v>
      </c>
      <c r="P1006" s="10"/>
      <c r="Q1006" s="90"/>
      <c r="R1006" s="10" t="str">
        <f>IF(Q1006="","Vacio",IF(P1006=Q1006,"Igual","Diferente"))</f>
        <v>Vacio</v>
      </c>
      <c r="S1006" s="2">
        <f>+M1006+P1006/3.5</f>
        <v>50</v>
      </c>
      <c r="T1006" s="2">
        <f ca="1">+IF(L1006&gt;=0,IF(L1006&lt;30,S1006*1,IF(60&gt;L1006,S1006*2,IF(90&gt;L1006,S1006*3,IF(120&gt;L1006,S1006*4,IF(150&gt;L1006,S1006*5,IF(180&gt;L1006,S1006*6,IF(210&gt;L1006,S1006*7))))))),0)</f>
        <v>0</v>
      </c>
      <c r="U1006" s="3">
        <f ca="1">+IF(L1006&lt;0,0,IF(L1006&lt;8,$A$1,IF(L1006&lt;15,$B$1,IF(L1006&lt;22,$C$1,IF(L1006&lt;30,$D$1,IF(L1006&lt;60,$H$1,IF(L1006&lt;90,$I$1,IF(L1006&lt;120,$J$1,IF(L1006&lt;150,$K$1,IF(L1006&lt;180,$L$1,IF(L1006&lt;210,$E$1)))))))))))</f>
        <v>0</v>
      </c>
      <c r="V1006" s="4" t="s">
        <v>572</v>
      </c>
      <c r="W1006" s="11" t="s">
        <v>573</v>
      </c>
      <c r="X1006" s="7">
        <v>44071</v>
      </c>
      <c r="Y1006" s="12" t="s">
        <v>574</v>
      </c>
      <c r="Z1006" s="12"/>
      <c r="AA1006" s="12"/>
      <c r="AB1006" s="13"/>
      <c r="AC1006" s="13"/>
      <c r="AD1006" s="13"/>
      <c r="AE1006" s="13"/>
      <c r="AF1006" s="260">
        <f ca="1">+TODAY()-AE1006</f>
        <v>44156</v>
      </c>
      <c r="AG1006" s="13"/>
      <c r="AH1006" s="13"/>
      <c r="AI1006" s="7"/>
      <c r="AJ1006" s="27"/>
      <c r="AK1006" s="4"/>
      <c r="AL1006" s="7"/>
      <c r="AM1006" s="11">
        <v>1</v>
      </c>
      <c r="AN1006" s="4" t="s">
        <v>58</v>
      </c>
      <c r="AO1006" s="4"/>
      <c r="AP1006" s="4" t="s">
        <v>306</v>
      </c>
      <c r="AQ1006" s="4"/>
      <c r="AR1006" s="4"/>
      <c r="AS1006" s="4"/>
      <c r="AT1006" s="4"/>
      <c r="AU1006" s="4" t="s">
        <v>111</v>
      </c>
      <c r="AV1006" s="8" t="s">
        <v>61</v>
      </c>
      <c r="AW1006" s="8" t="s">
        <v>61</v>
      </c>
      <c r="AX1006" s="10" t="str">
        <f>IF(AW1006="","Vacio",IF(AV1006=AW1006,"Igual","Diferente"))</f>
        <v>Igual</v>
      </c>
      <c r="AY1006" s="26"/>
      <c r="AZ1006" s="26"/>
      <c r="BA1006" s="6">
        <f ca="1">+IF(L1006&gt;21,"Revisar",0)</f>
        <v>0</v>
      </c>
      <c r="BB1006" s="26" t="s">
        <v>62</v>
      </c>
      <c r="BC1006" s="85" t="s">
        <v>63</v>
      </c>
      <c r="BD1006" s="26">
        <v>0</v>
      </c>
      <c r="BE1006" s="26">
        <v>0</v>
      </c>
    </row>
    <row r="1007" spans="1:57" x14ac:dyDescent="0.25">
      <c r="A1007" s="26" t="str">
        <f>CONCATENATE(E1007,"_",Y1007)</f>
        <v>20604531129_PCR-LAP19101020</v>
      </c>
      <c r="B1007" s="26" t="str">
        <f>CONCATENATE(E1007,"_",Z1007)</f>
        <v>20604531129_</v>
      </c>
      <c r="C1007" s="7">
        <v>44105</v>
      </c>
      <c r="D1007" s="7">
        <v>44135</v>
      </c>
      <c r="E1007" s="108">
        <v>20604531129</v>
      </c>
      <c r="F1007" s="12" t="s">
        <v>2956</v>
      </c>
      <c r="G1007" s="4" t="s">
        <v>2947</v>
      </c>
      <c r="H1007" s="4" t="s">
        <v>2948</v>
      </c>
      <c r="I1007" s="7">
        <v>44105</v>
      </c>
      <c r="J1007" s="7">
        <v>44135</v>
      </c>
      <c r="K1007" s="8"/>
      <c r="L1007" s="9">
        <f ca="1">+TODAY()-J1007</f>
        <v>21</v>
      </c>
      <c r="M1007" s="10">
        <v>65</v>
      </c>
      <c r="N1007" s="90"/>
      <c r="O1007" s="10" t="str">
        <f>IF(N1007="","Vacio",IF(M1007=N1007,"Igual","Diferente"))</f>
        <v>Vacio</v>
      </c>
      <c r="P1007" s="10"/>
      <c r="Q1007" s="90"/>
      <c r="R1007" s="10" t="str">
        <f>IF(Q1007="","Vacio",IF(P1007=Q1007,"Igual","Diferente"))</f>
        <v>Vacio</v>
      </c>
      <c r="S1007" s="2">
        <f>+M1007+P1007/3.5</f>
        <v>65</v>
      </c>
      <c r="T1007" s="2">
        <f ca="1">+IF(L1007&gt;=0,IF(L1007&lt;30,S1007*1,IF(60&gt;L1007,S1007*2,IF(90&gt;L1007,S1007*3,IF(120&gt;L1007,S1007*4,IF(150&gt;L1007,S1007*5,IF(180&gt;L1007,S1007*6,IF(210&gt;L1007,S1007*7))))))),0)</f>
        <v>65</v>
      </c>
      <c r="U1007" s="3" t="str">
        <f ca="1">+IF(L1007&lt;0,0,IF(L1007&lt;8,$A$1,IF(L1007&lt;15,$B$1,IF(L1007&lt;22,$C$1,IF(L1007&lt;30,$D$1,IF(L1007&lt;60,$H$1,IF(L1007&lt;90,$I$1,IF(L1007&lt;120,$J$1,IF(L1007&lt;150,$K$1,IF(L1007&lt;180,$L$1,IF(L1007&lt;210,$E$1)))))))))))</f>
        <v>Fecha inicio Plazo Alquiler</v>
      </c>
      <c r="V1007" s="4" t="s">
        <v>373</v>
      </c>
      <c r="W1007" s="11" t="s">
        <v>2949</v>
      </c>
      <c r="X1007" s="7">
        <v>43749</v>
      </c>
      <c r="Y1007" s="12" t="s">
        <v>2956</v>
      </c>
      <c r="Z1007" s="12"/>
      <c r="AA1007" s="12"/>
      <c r="AB1007" s="13"/>
      <c r="AC1007" s="13"/>
      <c r="AD1007" s="13"/>
      <c r="AE1007" s="13"/>
      <c r="AF1007" s="260">
        <f ca="1">+TODAY()-AE1007</f>
        <v>44156</v>
      </c>
      <c r="AG1007" s="13"/>
      <c r="AH1007" s="13"/>
      <c r="AI1007" s="7"/>
      <c r="AJ1007" s="7"/>
      <c r="AK1007" s="4"/>
      <c r="AL1007" s="7"/>
      <c r="AM1007" s="11">
        <v>1</v>
      </c>
      <c r="AN1007" s="4" t="s">
        <v>58</v>
      </c>
      <c r="AO1007" s="4"/>
      <c r="AP1007" s="4" t="s">
        <v>59</v>
      </c>
      <c r="AQ1007" s="126" t="s">
        <v>122</v>
      </c>
      <c r="AR1007" s="4"/>
      <c r="AS1007" s="4"/>
      <c r="AT1007" s="4"/>
      <c r="AU1007" s="4" t="s">
        <v>11259</v>
      </c>
      <c r="AV1007" s="8" t="s">
        <v>61</v>
      </c>
      <c r="AW1007" s="8" t="s">
        <v>61</v>
      </c>
      <c r="AX1007" s="10" t="str">
        <f>IF(AW1007="","Vacio",IF(AV1007=AW1007,"Igual","Diferente"))</f>
        <v>Igual</v>
      </c>
      <c r="AY1007" s="26"/>
      <c r="AZ1007" s="26"/>
      <c r="BA1007" s="6">
        <f ca="1">+IF(L1007&gt;21,"Revisar",0)</f>
        <v>0</v>
      </c>
      <c r="BB1007" s="26" t="s">
        <v>62</v>
      </c>
      <c r="BC1007" s="85" t="s">
        <v>63</v>
      </c>
      <c r="BD1007" s="26">
        <v>0</v>
      </c>
      <c r="BE1007" s="26">
        <v>7.13</v>
      </c>
    </row>
    <row r="1008" spans="1:57" x14ac:dyDescent="0.25">
      <c r="A1008" s="26" t="str">
        <f>CONCATENATE(E1008,"_",Y1008)</f>
        <v>20600559681_PCR-LAP19101021</v>
      </c>
      <c r="B1008" s="26" t="str">
        <f>CONCATENATE(E1008,"_",Z1008)</f>
        <v>20600559681_</v>
      </c>
      <c r="C1008" s="7">
        <v>44105</v>
      </c>
      <c r="D1008" s="7">
        <v>44135</v>
      </c>
      <c r="E1008" s="108">
        <v>20600559681</v>
      </c>
      <c r="F1008" s="12" t="s">
        <v>673</v>
      </c>
      <c r="G1008" s="4" t="s">
        <v>634</v>
      </c>
      <c r="H1008" s="4" t="s">
        <v>635</v>
      </c>
      <c r="I1008" s="7">
        <v>44105</v>
      </c>
      <c r="J1008" s="7">
        <v>44135</v>
      </c>
      <c r="K1008" s="28"/>
      <c r="L1008" s="9">
        <f ca="1">+TODAY()-J1008</f>
        <v>21</v>
      </c>
      <c r="M1008" s="10">
        <v>53.78</v>
      </c>
      <c r="N1008" s="90"/>
      <c r="O1008" s="10" t="str">
        <f>IF(N1008="","Vacio",IF(M1008=N1008,"Igual","Diferente"))</f>
        <v>Vacio</v>
      </c>
      <c r="P1008" s="10"/>
      <c r="Q1008" s="90"/>
      <c r="R1008" s="10" t="str">
        <f>IF(Q1008="","Vacio",IF(P1008=Q1008,"Igual","Diferente"))</f>
        <v>Vacio</v>
      </c>
      <c r="S1008" s="2">
        <f>+M1008+P1008/3.5</f>
        <v>53.78</v>
      </c>
      <c r="T1008" s="2">
        <f ca="1">+IF(L1008&gt;=0,IF(L1008&lt;30,S1008*1,IF(60&gt;L1008,S1008*2,IF(90&gt;L1008,S1008*3,IF(120&gt;L1008,S1008*4,IF(150&gt;L1008,S1008*5,IF(180&gt;L1008,S1008*6,IF(210&gt;L1008,S1008*7))))))),0)</f>
        <v>53.78</v>
      </c>
      <c r="U1008" s="3" t="str">
        <f ca="1">+IF(L1008&lt;0,0,IF(L1008&lt;8,$A$1,IF(L1008&lt;15,$B$1,IF(L1008&lt;22,$C$1,IF(L1008&lt;30,$D$1,IF(L1008&lt;60,$H$1,IF(L1008&lt;90,$I$1,IF(L1008&lt;120,$J$1,IF(L1008&lt;150,$K$1,IF(L1008&lt;180,$L$1,IF(L1008&lt;210,$E$1)))))))))))</f>
        <v>Fecha inicio Plazo Alquiler</v>
      </c>
      <c r="V1008" s="4" t="s">
        <v>636</v>
      </c>
      <c r="W1008" s="11"/>
      <c r="X1008" s="7"/>
      <c r="Y1008" s="12" t="s">
        <v>673</v>
      </c>
      <c r="Z1008" s="12"/>
      <c r="AA1008" s="12"/>
      <c r="AB1008" s="13"/>
      <c r="AC1008" s="13"/>
      <c r="AD1008" s="13"/>
      <c r="AE1008" s="13"/>
      <c r="AF1008" s="260">
        <f ca="1">+TODAY()-AE1008</f>
        <v>44156</v>
      </c>
      <c r="AG1008" s="13"/>
      <c r="AH1008" s="13"/>
      <c r="AI1008" s="7"/>
      <c r="AJ1008" s="22"/>
      <c r="AK1008" s="21"/>
      <c r="AL1008" s="22"/>
      <c r="AM1008" s="24">
        <v>1</v>
      </c>
      <c r="AN1008" s="21" t="s">
        <v>58</v>
      </c>
      <c r="AO1008" s="21"/>
      <c r="AP1008" s="21" t="s">
        <v>669</v>
      </c>
      <c r="AQ1008" s="4"/>
      <c r="AR1008" s="4"/>
      <c r="AS1008" s="4"/>
      <c r="AT1008" s="14"/>
      <c r="AU1008" s="4" t="s">
        <v>150</v>
      </c>
      <c r="AV1008" s="8" t="s">
        <v>61</v>
      </c>
      <c r="AW1008" s="8" t="s">
        <v>61</v>
      </c>
      <c r="AX1008" s="10" t="str">
        <f>IF(AW1008="","Vacio",IF(AV1008=AW1008,"Igual","Diferente"))</f>
        <v>Igual</v>
      </c>
      <c r="AY1008" s="26"/>
      <c r="AZ1008" s="26"/>
      <c r="BA1008" s="6">
        <f ca="1">+IF(L1008&gt;21,"Revisar",0)</f>
        <v>0</v>
      </c>
      <c r="BB1008" s="26" t="s">
        <v>62</v>
      </c>
      <c r="BC1008" s="85" t="s">
        <v>63</v>
      </c>
      <c r="BD1008" s="26">
        <v>0</v>
      </c>
      <c r="BE1008" s="26">
        <v>0</v>
      </c>
    </row>
    <row r="1009" spans="1:57" x14ac:dyDescent="0.25">
      <c r="A1009" s="26" t="str">
        <f>CONCATENATE(E1009,"_",Y1009)</f>
        <v>20603289600_PCR-LAP19101023</v>
      </c>
      <c r="B1009" s="26" t="str">
        <f>CONCATENATE(E1009,"_",Z1009)</f>
        <v>20603289600_</v>
      </c>
      <c r="C1009" s="7">
        <v>44105</v>
      </c>
      <c r="D1009" s="7">
        <v>44135</v>
      </c>
      <c r="E1009" s="108">
        <v>20603289600</v>
      </c>
      <c r="F1009" s="12" t="s">
        <v>391</v>
      </c>
      <c r="G1009" s="4" t="s">
        <v>371</v>
      </c>
      <c r="H1009" s="4" t="s">
        <v>372</v>
      </c>
      <c r="I1009" s="7">
        <v>44105</v>
      </c>
      <c r="J1009" s="7">
        <v>44135</v>
      </c>
      <c r="K1009" s="8"/>
      <c r="L1009" s="9">
        <f ca="1">+TODAY()-J1009</f>
        <v>21</v>
      </c>
      <c r="M1009" s="10">
        <v>65</v>
      </c>
      <c r="N1009" s="90"/>
      <c r="O1009" s="10" t="str">
        <f>IF(N1009="","Vacio",IF(M1009=N1009,"Igual","Diferente"))</f>
        <v>Vacio</v>
      </c>
      <c r="P1009" s="10"/>
      <c r="Q1009" s="90"/>
      <c r="R1009" s="10" t="str">
        <f>IF(Q1009="","Vacio",IF(P1009=Q1009,"Igual","Diferente"))</f>
        <v>Vacio</v>
      </c>
      <c r="S1009" s="2">
        <f>+M1009+P1009/3.5</f>
        <v>65</v>
      </c>
      <c r="T1009" s="2">
        <f ca="1">+IF(L1009&gt;=0,IF(L1009&lt;30,S1009*1,IF(60&gt;L1009,S1009*2,IF(90&gt;L1009,S1009*3,IF(120&gt;L1009,S1009*4,IF(150&gt;L1009,S1009*5,IF(180&gt;L1009,S1009*6,IF(210&gt;L1009,S1009*7))))))),0)</f>
        <v>65</v>
      </c>
      <c r="U1009" s="3" t="str">
        <f ca="1">+IF(L1009&lt;0,0,IF(L1009&lt;8,$A$1,IF(L1009&lt;15,$B$1,IF(L1009&lt;22,$C$1,IF(L1009&lt;30,$D$1,IF(L1009&lt;60,$H$1,IF(L1009&lt;90,$I$1,IF(L1009&lt;120,$J$1,IF(L1009&lt;150,$K$1,IF(L1009&lt;180,$L$1,IF(L1009&lt;210,$E$1)))))))))))</f>
        <v>Fecha inicio Plazo Alquiler</v>
      </c>
      <c r="V1009" s="4" t="s">
        <v>373</v>
      </c>
      <c r="W1009" s="11" t="s">
        <v>374</v>
      </c>
      <c r="X1009" s="7">
        <v>43749</v>
      </c>
      <c r="Y1009" s="12" t="s">
        <v>391</v>
      </c>
      <c r="Z1009" s="12"/>
      <c r="AA1009" s="12"/>
      <c r="AB1009" s="13"/>
      <c r="AC1009" s="13"/>
      <c r="AD1009" s="13"/>
      <c r="AE1009" s="13"/>
      <c r="AF1009" s="260">
        <f ca="1">+TODAY()-AE1009</f>
        <v>44156</v>
      </c>
      <c r="AG1009" s="13"/>
      <c r="AH1009" s="13"/>
      <c r="AI1009" s="7"/>
      <c r="AJ1009" s="7"/>
      <c r="AK1009" s="4"/>
      <c r="AL1009" s="7"/>
      <c r="AM1009" s="11">
        <v>1</v>
      </c>
      <c r="AN1009" s="4" t="s">
        <v>58</v>
      </c>
      <c r="AO1009" s="4"/>
      <c r="AP1009" s="4" t="s">
        <v>59</v>
      </c>
      <c r="AQ1009" s="126" t="s">
        <v>122</v>
      </c>
      <c r="AR1009" s="4"/>
      <c r="AS1009" s="4"/>
      <c r="AT1009" s="4"/>
      <c r="AU1009" s="4" t="s">
        <v>11259</v>
      </c>
      <c r="AV1009" s="8" t="s">
        <v>61</v>
      </c>
      <c r="AW1009" s="8" t="s">
        <v>61</v>
      </c>
      <c r="AX1009" s="10" t="str">
        <f>IF(AW1009="","Vacio",IF(AV1009=AW1009,"Igual","Diferente"))</f>
        <v>Igual</v>
      </c>
      <c r="AY1009" s="26"/>
      <c r="AZ1009" s="26"/>
      <c r="BA1009" s="6">
        <f ca="1">+IF(L1009&gt;21,"Revisar",0)</f>
        <v>0</v>
      </c>
      <c r="BB1009" s="26" t="s">
        <v>62</v>
      </c>
      <c r="BC1009" s="85" t="s">
        <v>63</v>
      </c>
      <c r="BD1009" s="26">
        <v>0</v>
      </c>
      <c r="BE1009" s="26">
        <v>7.13</v>
      </c>
    </row>
    <row r="1010" spans="1:57" x14ac:dyDescent="0.25">
      <c r="A1010" s="26" t="str">
        <f>CONCATENATE(E1010,"_",Y1010)</f>
        <v>20602985971_PCR-LAP19101041</v>
      </c>
      <c r="B1010" s="26" t="str">
        <f>CONCATENATE(E1010,"_",Z1010)</f>
        <v>20602985971_</v>
      </c>
      <c r="C1010" s="16">
        <v>44108</v>
      </c>
      <c r="D1010" s="16">
        <v>44138</v>
      </c>
      <c r="E1010" s="108">
        <v>20602985971</v>
      </c>
      <c r="F1010" s="12" t="s">
        <v>3225</v>
      </c>
      <c r="G1010" s="15" t="s">
        <v>3054</v>
      </c>
      <c r="H1010" s="15" t="s">
        <v>3055</v>
      </c>
      <c r="I1010" s="16">
        <v>44108</v>
      </c>
      <c r="J1010" s="16">
        <v>44138</v>
      </c>
      <c r="K1010" s="8"/>
      <c r="L1010" s="9">
        <f ca="1">+TODAY()-J1010</f>
        <v>18</v>
      </c>
      <c r="M1010" s="29">
        <v>120</v>
      </c>
      <c r="N1010" s="90"/>
      <c r="O1010" s="10" t="str">
        <f>IF(N1010="","Vacio",IF(M1010=N1010,"Igual","Diferente"))</f>
        <v>Vacio</v>
      </c>
      <c r="P1010" s="29"/>
      <c r="Q1010" s="90"/>
      <c r="R1010" s="10" t="str">
        <f>IF(Q1010="","Vacio",IF(P1010=Q1010,"Igual","Diferente"))</f>
        <v>Vacio</v>
      </c>
      <c r="S1010" s="2">
        <f>+M1010+P1010/3.5</f>
        <v>120</v>
      </c>
      <c r="T1010" s="2">
        <f ca="1">+IF(L1010&gt;=0,IF(L1010&lt;30,S1010*1,IF(60&gt;L1010,S1010*2,IF(90&gt;L1010,S1010*3,IF(120&gt;L1010,S1010*4,IF(150&gt;L1010,S1010*5,IF(180&gt;L1010,S1010*6,IF(210&gt;L1010,S1010*7))))))),0)</f>
        <v>120</v>
      </c>
      <c r="U1010" s="3" t="str">
        <f ca="1">+IF(L1010&lt;0,0,IF(L1010&lt;8,$A$1,IF(L1010&lt;15,$B$1,IF(L1010&lt;22,$C$1,IF(L1010&lt;30,$D$1,IF(L1010&lt;60,$H$1,IF(L1010&lt;90,$I$1,IF(L1010&lt;120,$J$1,IF(L1010&lt;150,$K$1,IF(L1010&lt;180,$L$1,IF(L1010&lt;210,$E$1)))))))))))</f>
        <v>Fecha inicio Plazo Alquiler</v>
      </c>
      <c r="V1010" s="4" t="s">
        <v>3223</v>
      </c>
      <c r="W1010" s="11" t="s">
        <v>3224</v>
      </c>
      <c r="X1010" s="7">
        <v>43773</v>
      </c>
      <c r="Y1010" s="12" t="s">
        <v>3225</v>
      </c>
      <c r="Z1010" s="12"/>
      <c r="AA1010" s="12"/>
      <c r="AB1010" s="31"/>
      <c r="AC1010" s="31"/>
      <c r="AD1010" s="31"/>
      <c r="AE1010" s="31"/>
      <c r="AF1010" s="260">
        <f ca="1">+TODAY()-AE1010</f>
        <v>44156</v>
      </c>
      <c r="AG1010" s="31"/>
      <c r="AH1010" s="31"/>
      <c r="AI1010" s="16"/>
      <c r="AJ1010" s="16"/>
      <c r="AK1010" s="15"/>
      <c r="AL1010" s="16"/>
      <c r="AM1010" s="30">
        <v>1</v>
      </c>
      <c r="AN1010" s="15" t="s">
        <v>58</v>
      </c>
      <c r="AO1010" s="15"/>
      <c r="AP1010" s="15" t="s">
        <v>669</v>
      </c>
      <c r="AQ1010" s="15"/>
      <c r="AR1010" s="15"/>
      <c r="AS1010" s="15"/>
      <c r="AT1010" s="15"/>
      <c r="AU1010" s="4" t="s">
        <v>111</v>
      </c>
      <c r="AV1010" s="28" t="s">
        <v>61</v>
      </c>
      <c r="AW1010" s="8" t="s">
        <v>61</v>
      </c>
      <c r="AX1010" s="10" t="str">
        <f>IF(AW1010="","Vacio",IF(AV1010=AW1010,"Igual","Diferente"))</f>
        <v>Igual</v>
      </c>
      <c r="AY1010" s="26"/>
      <c r="AZ1010" s="26"/>
      <c r="BA1010" s="6">
        <f ca="1">+IF(L1010&gt;21,"Revisar",0)</f>
        <v>0</v>
      </c>
      <c r="BB1010" s="26" t="s">
        <v>62</v>
      </c>
      <c r="BC1010" s="85" t="s">
        <v>63</v>
      </c>
      <c r="BD1010" s="26">
        <v>0</v>
      </c>
      <c r="BE1010" s="26">
        <v>0</v>
      </c>
    </row>
    <row r="1011" spans="1:57" x14ac:dyDescent="0.25">
      <c r="A1011" s="26" t="str">
        <f>CONCATENATE(E1011,"_",Y1011)</f>
        <v>20605383344_PCR-LAP19101042</v>
      </c>
      <c r="B1011" s="26" t="str">
        <f>CONCATENATE(E1011,"_",Z1011)</f>
        <v>20605383344_PCR-LAP19115066</v>
      </c>
      <c r="C1011" s="7">
        <v>44132</v>
      </c>
      <c r="D1011" s="7">
        <v>44162</v>
      </c>
      <c r="E1011" s="108">
        <v>20605383344</v>
      </c>
      <c r="F1011" s="12" t="s">
        <v>1826</v>
      </c>
      <c r="G1011" s="4" t="s">
        <v>1797</v>
      </c>
      <c r="H1011" s="4" t="s">
        <v>11308</v>
      </c>
      <c r="I1011" s="7">
        <v>44132</v>
      </c>
      <c r="J1011" s="7">
        <v>44162</v>
      </c>
      <c r="K1011" s="8"/>
      <c r="L1011" s="9">
        <f ca="1">+TODAY()-J1011</f>
        <v>-6</v>
      </c>
      <c r="M1011" s="10">
        <v>100</v>
      </c>
      <c r="N1011" s="90"/>
      <c r="O1011" s="10" t="str">
        <f>IF(N1011="","Vacio",IF(M1011=N1011,"Igual","Diferente"))</f>
        <v>Vacio</v>
      </c>
      <c r="P1011" s="10"/>
      <c r="Q1011" s="90"/>
      <c r="R1011" s="10" t="str">
        <f>IF(Q1011="","Vacio",IF(P1011=Q1011,"Igual","Diferente"))</f>
        <v>Vacio</v>
      </c>
      <c r="S1011" s="2">
        <f>+M1011+P1011/3.5</f>
        <v>100</v>
      </c>
      <c r="T1011" s="2">
        <f ca="1">+IF(L1011&gt;=0,IF(L1011&lt;30,S1011*1,IF(60&gt;L1011,S1011*2,IF(90&gt;L1011,S1011*3,IF(120&gt;L1011,S1011*4,IF(150&gt;L1011,S1011*5,IF(180&gt;L1011,S1011*6,IF(210&gt;L1011,S1011*7))))))),0)</f>
        <v>0</v>
      </c>
      <c r="U1011" s="3">
        <f ca="1">+IF(L1011&lt;0,0,IF(L1011&lt;8,$A$1,IF(L1011&lt;15,$B$1,IF(L1011&lt;22,$C$1,IF(L1011&lt;30,$D$1,IF(L1011&lt;60,$H$1,IF(L1011&lt;90,$I$1,IF(L1011&lt;120,$J$1,IF(L1011&lt;150,$K$1,IF(L1011&lt;180,$L$1,IF(L1011&lt;210,$E$1)))))))))))</f>
        <v>0</v>
      </c>
      <c r="V1011" s="64" t="s">
        <v>1824</v>
      </c>
      <c r="W1011" s="63" t="s">
        <v>1825</v>
      </c>
      <c r="X1011" s="63">
        <v>43979</v>
      </c>
      <c r="Y1011" s="12" t="s">
        <v>1826</v>
      </c>
      <c r="Z1011" s="12" t="s">
        <v>1827</v>
      </c>
      <c r="AA1011" s="12"/>
      <c r="AB1011" s="12"/>
      <c r="AC1011" s="13"/>
      <c r="AD1011" s="13"/>
      <c r="AE1011" s="13"/>
      <c r="AF1011" s="260">
        <f ca="1">+TODAY()-AE1011</f>
        <v>44156</v>
      </c>
      <c r="AG1011" s="13"/>
      <c r="AH1011" s="13"/>
      <c r="AI1011" s="7"/>
      <c r="AJ1011" s="7"/>
      <c r="AK1011" s="4"/>
      <c r="AL1011" s="7"/>
      <c r="AM1011" s="11"/>
      <c r="AN1011" s="4"/>
      <c r="AO1011" s="4"/>
      <c r="AP1011" s="4" t="s">
        <v>1361</v>
      </c>
      <c r="AQ1011" s="4"/>
      <c r="AR1011" s="4"/>
      <c r="AS1011" s="4"/>
      <c r="AT1011" s="4"/>
      <c r="AU1011" s="4" t="s">
        <v>429</v>
      </c>
      <c r="AV1011" s="8" t="s">
        <v>61</v>
      </c>
      <c r="AW1011" s="8" t="s">
        <v>61</v>
      </c>
      <c r="AX1011" s="10" t="str">
        <f>IF(AW1011="","Vacio",IF(AV1011=AW1011,"Igual","Diferente"))</f>
        <v>Igual</v>
      </c>
      <c r="AY1011" s="85"/>
      <c r="AZ1011" s="85"/>
      <c r="BA1011" s="6">
        <f ca="1">+IF(L1011&gt;21,"Revisar",0)</f>
        <v>0</v>
      </c>
      <c r="BB1011" s="26" t="s">
        <v>62</v>
      </c>
      <c r="BC1011" s="85" t="s">
        <v>63</v>
      </c>
      <c r="BD1011" s="26">
        <v>0</v>
      </c>
      <c r="BE1011" s="26">
        <v>0</v>
      </c>
    </row>
    <row r="1012" spans="1:57" x14ac:dyDescent="0.25">
      <c r="A1012" s="26" t="str">
        <f>CONCATENATE(E1012,"_",Y1012)</f>
        <v>20537921464_PCR-LAP19101043</v>
      </c>
      <c r="B1012" s="26" t="str">
        <f>CONCATENATE(E1012,"_",Z1012)</f>
        <v>20537921464_</v>
      </c>
      <c r="C1012" s="16">
        <v>44128</v>
      </c>
      <c r="D1012" s="16">
        <v>44158</v>
      </c>
      <c r="E1012" s="108">
        <v>20537921464</v>
      </c>
      <c r="F1012" s="17" t="s">
        <v>3370</v>
      </c>
      <c r="G1012" s="15" t="s">
        <v>3361</v>
      </c>
      <c r="H1012" s="15" t="s">
        <v>3362</v>
      </c>
      <c r="I1012" s="16">
        <v>44128</v>
      </c>
      <c r="J1012" s="16">
        <v>44158</v>
      </c>
      <c r="K1012" s="8" t="s">
        <v>3363</v>
      </c>
      <c r="L1012" s="9">
        <f ca="1">+TODAY()-J1012</f>
        <v>-2</v>
      </c>
      <c r="M1012" s="29">
        <v>45</v>
      </c>
      <c r="N1012" s="95"/>
      <c r="O1012" s="29" t="str">
        <f>IF(N1012="","Vacio",IF(M1012=N1012,"Igual","Diferente"))</f>
        <v>Vacio</v>
      </c>
      <c r="P1012" s="29"/>
      <c r="Q1012" s="95"/>
      <c r="R1012" s="10" t="str">
        <f>IF(Q1012="","Vacio",IF(P1012=Q1012,"Igual","Diferente"))</f>
        <v>Vacio</v>
      </c>
      <c r="S1012" s="2">
        <f>+M1012+P1012/3.5</f>
        <v>45</v>
      </c>
      <c r="T1012" s="96">
        <f ca="1">+IF(L1012&gt;=0,IF(L1012&lt;30,S1012*1,IF(60&gt;L1012,S1012*2,IF(90&gt;L1012,S1012*3,IF(120&gt;L1012,S1012*4,IF(150&gt;L1012,S1012*5,IF(180&gt;L1012,S1012*6,IF(210&gt;L1012,S1012*7))))))),0)</f>
        <v>0</v>
      </c>
      <c r="U1012" s="3">
        <f ca="1">+IF(L1012&lt;0,0,IF(L1012&lt;8,$A$1,IF(L1012&lt;15,$B$1,IF(L1012&lt;22,$C$1,IF(L1012&lt;30,$D$1,IF(L1012&lt;60,$H$1,IF(L1012&lt;90,$I$1,IF(L1012&lt;120,$J$1,IF(L1012&lt;150,$K$1,IF(L1012&lt;180,$L$1,IF(L1012&lt;210,$E$1)))))))))))</f>
        <v>0</v>
      </c>
      <c r="V1012" s="4" t="s">
        <v>3364</v>
      </c>
      <c r="W1012" s="11" t="s">
        <v>3369</v>
      </c>
      <c r="X1012" s="7"/>
      <c r="Y1012" s="17" t="s">
        <v>3370</v>
      </c>
      <c r="Z1012" s="17"/>
      <c r="AA1012" s="17"/>
      <c r="AB1012" s="31"/>
      <c r="AC1012" s="31"/>
      <c r="AD1012" s="31"/>
      <c r="AE1012" s="31"/>
      <c r="AF1012" s="261">
        <f ca="1">+TODAY()-AE1012</f>
        <v>44156</v>
      </c>
      <c r="AG1012" s="31"/>
      <c r="AH1012" s="31"/>
      <c r="AI1012" s="16"/>
      <c r="AJ1012" s="16"/>
      <c r="AK1012" s="15"/>
      <c r="AL1012" s="16"/>
      <c r="AM1012" s="30">
        <v>1</v>
      </c>
      <c r="AN1012" s="15" t="s">
        <v>58</v>
      </c>
      <c r="AO1012" s="15"/>
      <c r="AP1012" s="15" t="s">
        <v>286</v>
      </c>
      <c r="AQ1012" s="15"/>
      <c r="AR1012" s="15"/>
      <c r="AS1012" s="15"/>
      <c r="AT1012" s="15"/>
      <c r="AU1012" s="4" t="s">
        <v>150</v>
      </c>
      <c r="AV1012" s="28" t="s">
        <v>61</v>
      </c>
      <c r="AW1012" s="28" t="s">
        <v>61</v>
      </c>
      <c r="AX1012" s="10" t="str">
        <f>IF(AW1012="","Vacio",IF(AV1012=AW1012,"Igual","Diferente"))</f>
        <v>Igual</v>
      </c>
      <c r="AY1012" s="19"/>
      <c r="AZ1012" s="19"/>
      <c r="BA1012" s="6">
        <f ca="1">+IF(L1012&gt;21,"Revisar",0)</f>
        <v>0</v>
      </c>
      <c r="BB1012" s="19" t="s">
        <v>62</v>
      </c>
      <c r="BC1012" s="19" t="s">
        <v>63</v>
      </c>
      <c r="BD1012" s="26">
        <v>0</v>
      </c>
      <c r="BE1012" s="26">
        <v>0</v>
      </c>
    </row>
    <row r="1013" spans="1:57" x14ac:dyDescent="0.25">
      <c r="A1013" s="26" t="str">
        <f>CONCATENATE(E1013,"_",Y1013)</f>
        <v>20159473148_PCR-LAP19101044</v>
      </c>
      <c r="B1013" s="26" t="str">
        <f>CONCATENATE(E1013,"_",Z1013)</f>
        <v>20159473148_</v>
      </c>
      <c r="C1013" s="22">
        <v>44033</v>
      </c>
      <c r="D1013" s="22">
        <v>44124</v>
      </c>
      <c r="E1013" s="108">
        <v>20159473148</v>
      </c>
      <c r="F1013" s="17" t="s">
        <v>2815</v>
      </c>
      <c r="G1013" s="21" t="s">
        <v>2759</v>
      </c>
      <c r="H1013" s="4" t="s">
        <v>2794</v>
      </c>
      <c r="I1013" s="22">
        <v>44033</v>
      </c>
      <c r="J1013" s="22">
        <v>44124</v>
      </c>
      <c r="K1013" s="23" t="s">
        <v>2795</v>
      </c>
      <c r="L1013" s="9">
        <f ca="1">+TODAY()-J1013</f>
        <v>32</v>
      </c>
      <c r="M1013" s="10">
        <v>50</v>
      </c>
      <c r="N1013" s="90"/>
      <c r="O1013" s="10" t="str">
        <f>IF(N1013="","Vacio",IF(M1013=N1013,"Igual","Diferente"))</f>
        <v>Vacio</v>
      </c>
      <c r="P1013" s="10"/>
      <c r="Q1013" s="90"/>
      <c r="R1013" s="10" t="str">
        <f>IF(Q1013="","Vacio",IF(P1013=Q1013,"Igual","Diferente"))</f>
        <v>Vacio</v>
      </c>
      <c r="S1013" s="2">
        <f>+M1013+P1013/3.5</f>
        <v>50</v>
      </c>
      <c r="T1013" s="2">
        <f ca="1">+IF(L1013&gt;=0,IF(L1013&lt;30,S1013*1,IF(60&gt;L1013,S1013*2,IF(90&gt;L1013,S1013*3,IF(120&gt;L1013,S1013*4,IF(150&gt;L1013,S1013*5,IF(180&gt;L1013,S1013*6,IF(210&gt;L1013,S1013*7))))))),0)</f>
        <v>100</v>
      </c>
      <c r="U1013" s="3" t="str">
        <f ca="1">+IF(L1013&lt;0,0,IF(L1013&lt;8,$A$1,IF(L1013&lt;15,$B$1,IF(L1013&lt;22,$C$1,IF(L1013&lt;30,$D$1,IF(L1013&lt;60,$H$1,IF(L1013&lt;90,$I$1,IF(L1013&lt;120,$J$1,IF(L1013&lt;150,$K$1,IF(L1013&lt;180,$L$1,IF(L1013&lt;210,$E$1)))))))))))</f>
        <v>Factura</v>
      </c>
      <c r="V1013" s="21" t="s">
        <v>1206</v>
      </c>
      <c r="W1013" s="24" t="s">
        <v>2813</v>
      </c>
      <c r="X1013" s="22">
        <v>43971</v>
      </c>
      <c r="Y1013" s="17" t="s">
        <v>2815</v>
      </c>
      <c r="Z1013" s="12"/>
      <c r="AA1013" s="12"/>
      <c r="AB1013" s="13"/>
      <c r="AC1013" s="13" t="s">
        <v>680</v>
      </c>
      <c r="AD1013" s="13">
        <v>44134</v>
      </c>
      <c r="AE1013" s="13">
        <v>44124</v>
      </c>
      <c r="AF1013" s="260">
        <f ca="1">+TODAY()-AE1013</f>
        <v>32</v>
      </c>
      <c r="AG1013" s="13" t="s">
        <v>681</v>
      </c>
      <c r="AH1013" s="13" t="s">
        <v>682</v>
      </c>
      <c r="AI1013" s="22"/>
      <c r="AJ1013" s="22"/>
      <c r="AK1013" s="21"/>
      <c r="AL1013" s="22"/>
      <c r="AM1013" s="24">
        <v>1</v>
      </c>
      <c r="AN1013" s="4" t="s">
        <v>58</v>
      </c>
      <c r="AO1013" s="21"/>
      <c r="AP1013" s="21" t="s">
        <v>66</v>
      </c>
      <c r="AQ1013" s="21"/>
      <c r="AR1013" s="21"/>
      <c r="AS1013" s="21"/>
      <c r="AT1013" s="21"/>
      <c r="AU1013" s="120" t="s">
        <v>89</v>
      </c>
      <c r="AV1013" s="23" t="s">
        <v>61</v>
      </c>
      <c r="AW1013" s="8" t="s">
        <v>61</v>
      </c>
      <c r="AX1013" s="10" t="str">
        <f>IF(AW1013="","Vacio",IF(AV1013=AW1013,"Igual","Diferente"))</f>
        <v>Igual</v>
      </c>
      <c r="AY1013" s="85"/>
      <c r="AZ1013" s="85"/>
      <c r="BA1013" s="6" t="str">
        <f ca="1">+IF(L1013&gt;21,"Revisar",0)</f>
        <v>Revisar</v>
      </c>
      <c r="BB1013" s="26" t="s">
        <v>62</v>
      </c>
      <c r="BC1013" s="85" t="s">
        <v>120</v>
      </c>
      <c r="BD1013" s="26">
        <v>0</v>
      </c>
      <c r="BE1013" s="26">
        <v>0</v>
      </c>
    </row>
    <row r="1014" spans="1:57" x14ac:dyDescent="0.25">
      <c r="A1014" s="26" t="str">
        <f>CONCATENATE(E1014,"_",Y1014)</f>
        <v>20601107971_PCR-LAP19101045</v>
      </c>
      <c r="B1014" s="26" t="str">
        <f>CONCATENATE(E1014,"_",Z1014)</f>
        <v>20601107971_PCR-LAP19101051</v>
      </c>
      <c r="C1014" s="7">
        <v>44122</v>
      </c>
      <c r="D1014" s="7">
        <v>44152</v>
      </c>
      <c r="E1014" s="108">
        <v>20601107971</v>
      </c>
      <c r="F1014" s="12" t="s">
        <v>2981</v>
      </c>
      <c r="G1014" s="4" t="s">
        <v>2970</v>
      </c>
      <c r="H1014" s="4" t="s">
        <v>2971</v>
      </c>
      <c r="I1014" s="7">
        <v>44122</v>
      </c>
      <c r="J1014" s="7">
        <v>44152</v>
      </c>
      <c r="K1014" s="8"/>
      <c r="L1014" s="9">
        <f ca="1">+TODAY()-J1014</f>
        <v>4</v>
      </c>
      <c r="M1014" s="10">
        <v>70</v>
      </c>
      <c r="N1014" s="90"/>
      <c r="O1014" s="10" t="str">
        <f>IF(N1014="","Vacio",IF(M1014=N1014,"Igual","Diferente"))</f>
        <v>Vacio</v>
      </c>
      <c r="P1014" s="10"/>
      <c r="Q1014" s="90"/>
      <c r="R1014" s="10" t="str">
        <f>IF(Q1014="","Vacio",IF(P1014=Q1014,"Igual","Diferente"))</f>
        <v>Vacio</v>
      </c>
      <c r="S1014" s="2">
        <f>+M1014+P1014/3.5</f>
        <v>70</v>
      </c>
      <c r="T1014" s="2">
        <f ca="1">+IF(L1014&gt;=0,IF(L1014&lt;30,S1014*1,IF(60&gt;L1014,S1014*2,IF(90&gt;L1014,S1014*3,IF(120&gt;L1014,S1014*4,IF(150&gt;L1014,S1014*5,IF(180&gt;L1014,S1014*6,IF(210&gt;L1014,S1014*7))))))),0)</f>
        <v>70</v>
      </c>
      <c r="U1014" s="3" t="str">
        <f ca="1">+IF(L1014&lt;0,0,IF(L1014&lt;8,$A$1,IF(L1014&lt;15,$B$1,IF(L1014&lt;22,$C$1,IF(L1014&lt;30,$D$1,IF(L1014&lt;60,$H$1,IF(L1014&lt;90,$I$1,IF(L1014&lt;120,$J$1,IF(L1014&lt;150,$K$1,IF(L1014&lt;180,$L$1,IF(L1014&lt;210,$E$1)))))))))))</f>
        <v>CONCATENACIÓN LAPTOP ACTUAL</v>
      </c>
      <c r="V1014" s="4" t="s">
        <v>2878</v>
      </c>
      <c r="W1014" s="11" t="s">
        <v>2980</v>
      </c>
      <c r="X1014" s="7">
        <v>43817</v>
      </c>
      <c r="Y1014" s="12" t="s">
        <v>2981</v>
      </c>
      <c r="Z1014" s="12" t="s">
        <v>2953</v>
      </c>
      <c r="AA1014" s="12"/>
      <c r="AB1014" s="13"/>
      <c r="AC1014" s="13"/>
      <c r="AD1014" s="13"/>
      <c r="AE1014" s="13"/>
      <c r="AF1014" s="260">
        <f ca="1">+TODAY()-AE1014</f>
        <v>44156</v>
      </c>
      <c r="AG1014" s="13"/>
      <c r="AH1014" s="13"/>
      <c r="AI1014" s="7"/>
      <c r="AJ1014" s="7"/>
      <c r="AK1014" s="4"/>
      <c r="AL1014" s="7"/>
      <c r="AM1014" s="11">
        <v>1</v>
      </c>
      <c r="AN1014" s="4" t="s">
        <v>58</v>
      </c>
      <c r="AO1014" s="4"/>
      <c r="AP1014" s="4" t="s">
        <v>59</v>
      </c>
      <c r="AQ1014" s="4"/>
      <c r="AR1014" s="4"/>
      <c r="AS1014" s="4"/>
      <c r="AT1014" s="4"/>
      <c r="AU1014" s="4" t="s">
        <v>111</v>
      </c>
      <c r="AV1014" s="8" t="s">
        <v>61</v>
      </c>
      <c r="AW1014" s="8" t="s">
        <v>61</v>
      </c>
      <c r="AX1014" s="10" t="str">
        <f>IF(AW1014="","Vacio",IF(AV1014=AW1014,"Igual","Diferente"))</f>
        <v>Igual</v>
      </c>
      <c r="AY1014" s="26"/>
      <c r="AZ1014" s="26"/>
      <c r="BA1014" s="6">
        <f ca="1">+IF(L1014&gt;21,"Revisar",0)</f>
        <v>0</v>
      </c>
      <c r="BB1014" s="26" t="s">
        <v>62</v>
      </c>
      <c r="BC1014" s="85" t="s">
        <v>63</v>
      </c>
      <c r="BD1014" s="26">
        <v>0</v>
      </c>
      <c r="BE1014" s="26">
        <v>0</v>
      </c>
    </row>
    <row r="1015" spans="1:57" x14ac:dyDescent="0.25">
      <c r="A1015" s="26" t="str">
        <f>CONCATENATE(E1015,"_",Y1015)</f>
        <v>20537921464_PCR-LAP19101046</v>
      </c>
      <c r="B1015" s="26" t="str">
        <f>CONCATENATE(E1015,"_",Z1015)</f>
        <v>20537921464_</v>
      </c>
      <c r="C1015" s="16">
        <v>44113</v>
      </c>
      <c r="D1015" s="16">
        <v>44143</v>
      </c>
      <c r="E1015" s="108">
        <v>20537921464</v>
      </c>
      <c r="F1015" s="17" t="s">
        <v>3371</v>
      </c>
      <c r="G1015" s="15" t="s">
        <v>3361</v>
      </c>
      <c r="H1015" s="15" t="s">
        <v>3362</v>
      </c>
      <c r="I1015" s="16">
        <v>44113</v>
      </c>
      <c r="J1015" s="16">
        <v>44143</v>
      </c>
      <c r="K1015" s="8" t="s">
        <v>3363</v>
      </c>
      <c r="L1015" s="9">
        <f ca="1">+TODAY()-J1015</f>
        <v>13</v>
      </c>
      <c r="M1015" s="29">
        <v>45</v>
      </c>
      <c r="N1015" s="95"/>
      <c r="O1015" s="29" t="str">
        <f>IF(N1015="","Vacio",IF(M1015=N1015,"Igual","Diferente"))</f>
        <v>Vacio</v>
      </c>
      <c r="P1015" s="29"/>
      <c r="Q1015" s="95"/>
      <c r="R1015" s="10" t="str">
        <f>IF(Q1015="","Vacio",IF(P1015=Q1015,"Igual","Diferente"))</f>
        <v>Vacio</v>
      </c>
      <c r="S1015" s="2">
        <f>+M1015+P1015/3.5</f>
        <v>45</v>
      </c>
      <c r="T1015" s="96">
        <f ca="1">+IF(L1015&gt;=0,IF(L1015&lt;30,S1015*1,IF(60&gt;L1015,S1015*2,IF(90&gt;L1015,S1015*3,IF(120&gt;L1015,S1015*4,IF(150&gt;L1015,S1015*5,IF(180&gt;L1015,S1015*6,IF(210&gt;L1015,S1015*7))))))),0)</f>
        <v>45</v>
      </c>
      <c r="U1015" s="3" t="str">
        <f ca="1">+IF(L1015&lt;0,0,IF(L1015&lt;8,$A$1,IF(L1015&lt;15,$B$1,IF(L1015&lt;22,$C$1,IF(L1015&lt;30,$D$1,IF(L1015&lt;60,$H$1,IF(L1015&lt;90,$I$1,IF(L1015&lt;120,$J$1,IF(L1015&lt;150,$K$1,IF(L1015&lt;180,$L$1,IF(L1015&lt;210,$E$1)))))))))))</f>
        <v>CONCATENACIÓN LAPTOP ANTERIOR</v>
      </c>
      <c r="V1015" s="4" t="s">
        <v>3364</v>
      </c>
      <c r="W1015" s="11" t="s">
        <v>3367</v>
      </c>
      <c r="X1015" s="7"/>
      <c r="Y1015" s="17" t="s">
        <v>3371</v>
      </c>
      <c r="Z1015" s="17"/>
      <c r="AA1015" s="17"/>
      <c r="AB1015" s="31"/>
      <c r="AC1015" s="31"/>
      <c r="AD1015" s="31"/>
      <c r="AE1015" s="31"/>
      <c r="AF1015" s="261">
        <f ca="1">+TODAY()-AE1015</f>
        <v>44156</v>
      </c>
      <c r="AG1015" s="31"/>
      <c r="AH1015" s="31"/>
      <c r="AI1015" s="16"/>
      <c r="AJ1015" s="16"/>
      <c r="AK1015" s="15"/>
      <c r="AL1015" s="16"/>
      <c r="AM1015" s="30">
        <v>1</v>
      </c>
      <c r="AN1015" s="15" t="s">
        <v>58</v>
      </c>
      <c r="AO1015" s="15"/>
      <c r="AP1015" s="15" t="s">
        <v>286</v>
      </c>
      <c r="AQ1015" s="15"/>
      <c r="AR1015" s="15"/>
      <c r="AS1015" s="15"/>
      <c r="AT1015" s="15"/>
      <c r="AU1015" s="4" t="s">
        <v>150</v>
      </c>
      <c r="AV1015" s="28" t="s">
        <v>61</v>
      </c>
      <c r="AW1015" s="28" t="s">
        <v>61</v>
      </c>
      <c r="AX1015" s="10" t="str">
        <f>IF(AW1015="","Vacio",IF(AV1015=AW1015,"Igual","Diferente"))</f>
        <v>Igual</v>
      </c>
      <c r="AY1015" s="19"/>
      <c r="AZ1015" s="19"/>
      <c r="BA1015" s="6">
        <f ca="1">+IF(L1015&gt;21,"Revisar",0)</f>
        <v>0</v>
      </c>
      <c r="BB1015" s="19" t="s">
        <v>62</v>
      </c>
      <c r="BC1015" s="19" t="s">
        <v>63</v>
      </c>
      <c r="BD1015" s="26">
        <v>0</v>
      </c>
      <c r="BE1015" s="26">
        <v>0</v>
      </c>
    </row>
    <row r="1016" spans="1:57" x14ac:dyDescent="0.25">
      <c r="A1016" s="26" t="str">
        <f>CONCATENATE(E1016,"_",Y1016)</f>
        <v>20603281994_PCR-LAP19101047</v>
      </c>
      <c r="B1016" s="26" t="str">
        <f>CONCATENATE(E1016,"_",Z1016)</f>
        <v>20603281994_</v>
      </c>
      <c r="C1016" s="7">
        <v>44130</v>
      </c>
      <c r="D1016" s="7">
        <v>44160</v>
      </c>
      <c r="E1016" s="108">
        <v>20603281994</v>
      </c>
      <c r="F1016" s="12" t="s">
        <v>1132</v>
      </c>
      <c r="G1016" s="4" t="s">
        <v>1096</v>
      </c>
      <c r="H1016" s="4" t="s">
        <v>1097</v>
      </c>
      <c r="I1016" s="7">
        <v>44130</v>
      </c>
      <c r="J1016" s="7">
        <v>44160</v>
      </c>
      <c r="K1016" s="8" t="s">
        <v>1128</v>
      </c>
      <c r="L1016" s="9">
        <f ca="1">+TODAY()-J1016</f>
        <v>-4</v>
      </c>
      <c r="M1016" s="10">
        <v>45</v>
      </c>
      <c r="N1016" s="90"/>
      <c r="O1016" s="10" t="str">
        <f>IF(N1016="","Vacio",IF(M1016=N1016,"Igual","Diferente"))</f>
        <v>Vacio</v>
      </c>
      <c r="P1016" s="10"/>
      <c r="Q1016" s="90"/>
      <c r="R1016" s="10" t="str">
        <f>IF(Q1016="","Vacio",IF(P1016=Q1016,"Igual","Diferente"))</f>
        <v>Vacio</v>
      </c>
      <c r="S1016" s="2">
        <f>+M1016+P1016/3.5</f>
        <v>45</v>
      </c>
      <c r="T1016" s="2">
        <f ca="1">+IF(L1016&gt;=0,IF(L1016&lt;30,S1016*1,IF(60&gt;L1016,S1016*2,IF(90&gt;L1016,S1016*3,IF(120&gt;L1016,S1016*4,IF(150&gt;L1016,S1016*5,IF(180&gt;L1016,S1016*6,IF(210&gt;L1016,S1016*7))))))),0)</f>
        <v>0</v>
      </c>
      <c r="U1016" s="3">
        <f ca="1">+IF(L1016&lt;0,0,IF(L1016&lt;8,$A$1,IF(L1016&lt;15,$B$1,IF(L1016&lt;22,$C$1,IF(L1016&lt;30,$D$1,IF(L1016&lt;60,$H$1,IF(L1016&lt;90,$I$1,IF(L1016&lt;120,$J$1,IF(L1016&lt;150,$K$1,IF(L1016&lt;180,$L$1,IF(L1016&lt;210,$E$1)))))))))))</f>
        <v>0</v>
      </c>
      <c r="V1016" s="4" t="s">
        <v>1130</v>
      </c>
      <c r="W1016" s="11" t="s">
        <v>1131</v>
      </c>
      <c r="X1016" s="7">
        <v>43874</v>
      </c>
      <c r="Y1016" s="12" t="s">
        <v>1132</v>
      </c>
      <c r="Z1016" s="12"/>
      <c r="AA1016" s="12"/>
      <c r="AB1016" s="13"/>
      <c r="AC1016" s="13"/>
      <c r="AD1016" s="13"/>
      <c r="AE1016" s="13"/>
      <c r="AF1016" s="260">
        <f ca="1">+TODAY()-AE1016</f>
        <v>44156</v>
      </c>
      <c r="AG1016" s="13"/>
      <c r="AH1016" s="13"/>
      <c r="AI1016" s="7"/>
      <c r="AJ1016" s="7"/>
      <c r="AK1016" s="4"/>
      <c r="AL1016" s="7"/>
      <c r="AM1016" s="11">
        <v>1</v>
      </c>
      <c r="AN1016" s="4" t="s">
        <v>58</v>
      </c>
      <c r="AO1016" s="4"/>
      <c r="AP1016" s="4" t="s">
        <v>669</v>
      </c>
      <c r="AQ1016" s="4"/>
      <c r="AR1016" s="4"/>
      <c r="AS1016" s="4"/>
      <c r="AT1016" s="14"/>
      <c r="AU1016" s="4" t="s">
        <v>150</v>
      </c>
      <c r="AV1016" s="8" t="s">
        <v>61</v>
      </c>
      <c r="AW1016" s="8" t="s">
        <v>61</v>
      </c>
      <c r="AX1016" s="10" t="str">
        <f>IF(AW1016="","Vacio",IF(AV1016=AW1016,"Igual","Diferente"))</f>
        <v>Igual</v>
      </c>
      <c r="AY1016" s="85"/>
      <c r="AZ1016" s="85"/>
      <c r="BA1016" s="6">
        <f ca="1">+IF(L1016&gt;21,"Revisar",0)</f>
        <v>0</v>
      </c>
      <c r="BB1016" s="26" t="s">
        <v>62</v>
      </c>
      <c r="BC1016" s="85" t="s">
        <v>63</v>
      </c>
      <c r="BD1016" s="26">
        <v>0</v>
      </c>
      <c r="BE1016" s="26">
        <v>0</v>
      </c>
    </row>
    <row r="1017" spans="1:57" x14ac:dyDescent="0.25">
      <c r="A1017" s="26" t="str">
        <f>CONCATENATE(E1017,"_",Y1017)</f>
        <v>20555936801_PCR-LAP19101048</v>
      </c>
      <c r="B1017" s="26" t="str">
        <f>CONCATENATE(E1017,"_",Z1017)</f>
        <v>20555936801_</v>
      </c>
      <c r="C1017" s="7">
        <v>44130</v>
      </c>
      <c r="D1017" s="7">
        <v>44160</v>
      </c>
      <c r="E1017" s="108">
        <v>20555936801</v>
      </c>
      <c r="F1017" s="12" t="s">
        <v>4294</v>
      </c>
      <c r="G1017" s="4" t="s">
        <v>4278</v>
      </c>
      <c r="H1017" s="4" t="s">
        <v>4279</v>
      </c>
      <c r="I1017" s="7">
        <v>44130</v>
      </c>
      <c r="J1017" s="7">
        <v>44160</v>
      </c>
      <c r="K1017" s="8"/>
      <c r="L1017" s="9">
        <f ca="1">+TODAY()-J1017</f>
        <v>-4</v>
      </c>
      <c r="M1017" s="10">
        <v>58</v>
      </c>
      <c r="N1017" s="90"/>
      <c r="O1017" s="10" t="str">
        <f>IF(N1017="","Vacio",IF(M1017=N1017,"Igual","Diferente"))</f>
        <v>Vacio</v>
      </c>
      <c r="P1017" s="10"/>
      <c r="Q1017" s="90"/>
      <c r="R1017" s="10" t="str">
        <f>IF(Q1017="","Vacio",IF(P1017=Q1017,"Igual","Diferente"))</f>
        <v>Vacio</v>
      </c>
      <c r="S1017" s="2">
        <f>+M1017+P1017/3.5</f>
        <v>58</v>
      </c>
      <c r="T1017" s="2">
        <f ca="1">+IF(L1017&gt;=0,IF(L1017&lt;30,S1017*1,IF(60&gt;L1017,S1017*2,IF(90&gt;L1017,S1017*3,IF(120&gt;L1017,S1017*4,IF(150&gt;L1017,S1017*5,IF(180&gt;L1017,S1017*6,IF(210&gt;L1017,S1017*7))))))),0)</f>
        <v>0</v>
      </c>
      <c r="U1017" s="3">
        <f ca="1">+IF(L1017&lt;0,0,IF(L1017&lt;8,$A$1,IF(L1017&lt;15,$B$1,IF(L1017&lt;22,$C$1,IF(L1017&lt;30,$D$1,IF(L1017&lt;60,$H$1,IF(L1017&lt;90,$I$1,IF(L1017&lt;120,$J$1,IF(L1017&lt;150,$K$1,IF(L1017&lt;180,$L$1,IF(L1017&lt;210,$E$1)))))))))))</f>
        <v>0</v>
      </c>
      <c r="V1017" s="4" t="s">
        <v>4292</v>
      </c>
      <c r="W1017" s="11" t="s">
        <v>4293</v>
      </c>
      <c r="X1017" s="7">
        <v>43825</v>
      </c>
      <c r="Y1017" s="12" t="s">
        <v>4294</v>
      </c>
      <c r="Z1017" s="12"/>
      <c r="AA1017" s="12"/>
      <c r="AB1017" s="13"/>
      <c r="AC1017" s="13"/>
      <c r="AD1017" s="13"/>
      <c r="AE1017" s="13"/>
      <c r="AF1017" s="260">
        <f ca="1">+TODAY()-AE1017</f>
        <v>44156</v>
      </c>
      <c r="AG1017" s="13"/>
      <c r="AH1017" s="13"/>
      <c r="AI1017" s="7"/>
      <c r="AJ1017" s="4"/>
      <c r="AK1017" s="4"/>
      <c r="AL1017" s="7"/>
      <c r="AM1017" s="11">
        <v>1</v>
      </c>
      <c r="AN1017" s="4" t="s">
        <v>58</v>
      </c>
      <c r="AO1017" s="4"/>
      <c r="AP1017" s="4" t="s">
        <v>306</v>
      </c>
      <c r="AQ1017" s="4"/>
      <c r="AR1017" s="4"/>
      <c r="AS1017" s="4"/>
      <c r="AT1017" s="4"/>
      <c r="AU1017" s="4" t="s">
        <v>150</v>
      </c>
      <c r="AV1017" s="8" t="s">
        <v>61</v>
      </c>
      <c r="AW1017" s="8" t="s">
        <v>61</v>
      </c>
      <c r="AX1017" s="10" t="str">
        <f>IF(AW1017="","Vacio",IF(AV1017=AW1017,"Igual","Diferente"))</f>
        <v>Igual</v>
      </c>
      <c r="AY1017" s="85"/>
      <c r="AZ1017" s="85"/>
      <c r="BA1017" s="6">
        <f ca="1">+IF(L1017&gt;21,"Revisar",0)</f>
        <v>0</v>
      </c>
      <c r="BB1017" s="26" t="s">
        <v>62</v>
      </c>
      <c r="BC1017" s="85" t="s">
        <v>63</v>
      </c>
      <c r="BD1017" s="26">
        <v>0</v>
      </c>
      <c r="BE1017" s="26">
        <v>0</v>
      </c>
    </row>
    <row r="1018" spans="1:57" x14ac:dyDescent="0.25">
      <c r="A1018" s="26" t="str">
        <f>CONCATENATE(E1018,"_",Y1018)</f>
        <v>20537921464_PCR-LAP19101049</v>
      </c>
      <c r="B1018" s="26" t="str">
        <f>CONCATENATE(E1018,"_",Z1018)</f>
        <v>20537921464_</v>
      </c>
      <c r="C1018" s="16">
        <v>44128</v>
      </c>
      <c r="D1018" s="16">
        <v>44158</v>
      </c>
      <c r="E1018" s="108">
        <v>20537921464</v>
      </c>
      <c r="F1018" s="17" t="s">
        <v>3372</v>
      </c>
      <c r="G1018" s="15" t="s">
        <v>3361</v>
      </c>
      <c r="H1018" s="15" t="s">
        <v>3362</v>
      </c>
      <c r="I1018" s="16">
        <v>44128</v>
      </c>
      <c r="J1018" s="16">
        <v>44158</v>
      </c>
      <c r="K1018" s="8" t="s">
        <v>3363</v>
      </c>
      <c r="L1018" s="9">
        <f ca="1">+TODAY()-J1018</f>
        <v>-2</v>
      </c>
      <c r="M1018" s="29">
        <v>45</v>
      </c>
      <c r="N1018" s="95"/>
      <c r="O1018" s="29" t="str">
        <f>IF(N1018="","Vacio",IF(M1018=N1018,"Igual","Diferente"))</f>
        <v>Vacio</v>
      </c>
      <c r="P1018" s="29"/>
      <c r="Q1018" s="95"/>
      <c r="R1018" s="10" t="str">
        <f>IF(Q1018="","Vacio",IF(P1018=Q1018,"Igual","Diferente"))</f>
        <v>Vacio</v>
      </c>
      <c r="S1018" s="2">
        <f>+M1018+P1018/3.5</f>
        <v>45</v>
      </c>
      <c r="T1018" s="96">
        <f ca="1">+IF(L1018&gt;=0,IF(L1018&lt;30,S1018*1,IF(60&gt;L1018,S1018*2,IF(90&gt;L1018,S1018*3,IF(120&gt;L1018,S1018*4,IF(150&gt;L1018,S1018*5,IF(180&gt;L1018,S1018*6,IF(210&gt;L1018,S1018*7))))))),0)</f>
        <v>0</v>
      </c>
      <c r="U1018" s="3">
        <f ca="1">+IF(L1018&lt;0,0,IF(L1018&lt;8,$A$1,IF(L1018&lt;15,$B$1,IF(L1018&lt;22,$C$1,IF(L1018&lt;30,$D$1,IF(L1018&lt;60,$H$1,IF(L1018&lt;90,$I$1,IF(L1018&lt;120,$J$1,IF(L1018&lt;150,$K$1,IF(L1018&lt;180,$L$1,IF(L1018&lt;210,$E$1)))))))))))</f>
        <v>0</v>
      </c>
      <c r="V1018" s="4" t="s">
        <v>3364</v>
      </c>
      <c r="W1018" s="11" t="s">
        <v>3365</v>
      </c>
      <c r="X1018" s="7"/>
      <c r="Y1018" s="17" t="s">
        <v>3372</v>
      </c>
      <c r="Z1018" s="17"/>
      <c r="AA1018" s="17"/>
      <c r="AB1018" s="31"/>
      <c r="AC1018" s="31"/>
      <c r="AD1018" s="31"/>
      <c r="AE1018" s="31"/>
      <c r="AF1018" s="261">
        <f ca="1">+TODAY()-AE1018</f>
        <v>44156</v>
      </c>
      <c r="AG1018" s="31"/>
      <c r="AH1018" s="31"/>
      <c r="AI1018" s="16"/>
      <c r="AJ1018" s="16"/>
      <c r="AK1018" s="15"/>
      <c r="AL1018" s="16"/>
      <c r="AM1018" s="30">
        <v>1</v>
      </c>
      <c r="AN1018" s="15" t="s">
        <v>58</v>
      </c>
      <c r="AO1018" s="15"/>
      <c r="AP1018" s="15" t="s">
        <v>286</v>
      </c>
      <c r="AQ1018" s="15"/>
      <c r="AR1018" s="15"/>
      <c r="AS1018" s="15"/>
      <c r="AT1018" s="15"/>
      <c r="AU1018" s="4" t="s">
        <v>150</v>
      </c>
      <c r="AV1018" s="28" t="s">
        <v>61</v>
      </c>
      <c r="AW1018" s="28" t="s">
        <v>61</v>
      </c>
      <c r="AX1018" s="10" t="str">
        <f>IF(AW1018="","Vacio",IF(AV1018=AW1018,"Igual","Diferente"))</f>
        <v>Igual</v>
      </c>
      <c r="AY1018" s="19"/>
      <c r="AZ1018" s="19"/>
      <c r="BA1018" s="6">
        <f ca="1">+IF(L1018&gt;21,"Revisar",0)</f>
        <v>0</v>
      </c>
      <c r="BB1018" s="19" t="s">
        <v>62</v>
      </c>
      <c r="BC1018" s="19" t="s">
        <v>63</v>
      </c>
      <c r="BD1018" s="26">
        <v>0</v>
      </c>
      <c r="BE1018" s="26">
        <v>0</v>
      </c>
    </row>
    <row r="1019" spans="1:57" x14ac:dyDescent="0.25">
      <c r="A1019" s="26" t="str">
        <f>CONCATENATE(E1019,"_",Y1019)</f>
        <v>20604531129_PCR-LAP19101050</v>
      </c>
      <c r="B1019" s="26" t="str">
        <f>CONCATENATE(E1019,"_",Z1019)</f>
        <v>20604531129_</v>
      </c>
      <c r="C1019" s="7">
        <v>44105</v>
      </c>
      <c r="D1019" s="7">
        <v>44135</v>
      </c>
      <c r="E1019" s="108">
        <v>20604531129</v>
      </c>
      <c r="F1019" s="12" t="s">
        <v>2958</v>
      </c>
      <c r="G1019" s="4" t="s">
        <v>2947</v>
      </c>
      <c r="H1019" s="4" t="s">
        <v>2948</v>
      </c>
      <c r="I1019" s="7">
        <v>44105</v>
      </c>
      <c r="J1019" s="7">
        <v>44135</v>
      </c>
      <c r="K1019" s="8"/>
      <c r="L1019" s="9">
        <f ca="1">+TODAY()-J1019</f>
        <v>21</v>
      </c>
      <c r="M1019" s="10">
        <v>70</v>
      </c>
      <c r="N1019" s="90"/>
      <c r="O1019" s="10" t="str">
        <f>IF(N1019="","Vacio",IF(M1019=N1019,"Igual","Diferente"))</f>
        <v>Vacio</v>
      </c>
      <c r="P1019" s="10"/>
      <c r="Q1019" s="90"/>
      <c r="R1019" s="10" t="str">
        <f>IF(Q1019="","Vacio",IF(P1019=Q1019,"Igual","Diferente"))</f>
        <v>Vacio</v>
      </c>
      <c r="S1019" s="2">
        <f>+M1019+P1019/3.5</f>
        <v>70</v>
      </c>
      <c r="T1019" s="2">
        <f ca="1">+IF(L1019&gt;=0,IF(L1019&lt;30,S1019*1,IF(60&gt;L1019,S1019*2,IF(90&gt;L1019,S1019*3,IF(120&gt;L1019,S1019*4,IF(150&gt;L1019,S1019*5,IF(180&gt;L1019,S1019*6,IF(210&gt;L1019,S1019*7))))))),0)</f>
        <v>70</v>
      </c>
      <c r="U1019" s="3" t="str">
        <f ca="1">+IF(L1019&lt;0,0,IF(L1019&lt;8,$A$1,IF(L1019&lt;15,$B$1,IF(L1019&lt;22,$C$1,IF(L1019&lt;30,$D$1,IF(L1019&lt;60,$H$1,IF(L1019&lt;90,$I$1,IF(L1019&lt;120,$J$1,IF(L1019&lt;150,$K$1,IF(L1019&lt;180,$L$1,IF(L1019&lt;210,$E$1)))))))))))</f>
        <v>Fecha inicio Plazo Alquiler</v>
      </c>
      <c r="V1019" s="4" t="s">
        <v>2878</v>
      </c>
      <c r="W1019" s="11" t="s">
        <v>2957</v>
      </c>
      <c r="X1019" s="7">
        <v>43871</v>
      </c>
      <c r="Y1019" s="12" t="s">
        <v>2958</v>
      </c>
      <c r="Z1019" s="12"/>
      <c r="AA1019" s="12"/>
      <c r="AB1019" s="13"/>
      <c r="AC1019" s="13"/>
      <c r="AD1019" s="13"/>
      <c r="AE1019" s="13"/>
      <c r="AF1019" s="260">
        <f ca="1">+TODAY()-AE1019</f>
        <v>44156</v>
      </c>
      <c r="AG1019" s="13"/>
      <c r="AH1019" s="13"/>
      <c r="AI1019" s="7"/>
      <c r="AJ1019" s="7"/>
      <c r="AK1019" s="4"/>
      <c r="AL1019" s="7"/>
      <c r="AM1019" s="11">
        <v>1</v>
      </c>
      <c r="AN1019" s="4" t="s">
        <v>58</v>
      </c>
      <c r="AO1019" s="4"/>
      <c r="AP1019" s="4" t="s">
        <v>59</v>
      </c>
      <c r="AQ1019" s="126" t="s">
        <v>122</v>
      </c>
      <c r="AR1019" s="4"/>
      <c r="AS1019" s="4"/>
      <c r="AT1019" s="4"/>
      <c r="AU1019" s="4" t="s">
        <v>11259</v>
      </c>
      <c r="AV1019" s="8" t="s">
        <v>61</v>
      </c>
      <c r="AW1019" s="8" t="s">
        <v>61</v>
      </c>
      <c r="AX1019" s="10" t="str">
        <f>IF(AW1019="","Vacio",IF(AV1019=AW1019,"Igual","Diferente"))</f>
        <v>Igual</v>
      </c>
      <c r="AY1019" s="26"/>
      <c r="AZ1019" s="26"/>
      <c r="BA1019" s="6">
        <f ca="1">+IF(L1019&gt;21,"Revisar",0)</f>
        <v>0</v>
      </c>
      <c r="BB1019" s="26" t="s">
        <v>62</v>
      </c>
      <c r="BC1019" s="85" t="s">
        <v>63</v>
      </c>
      <c r="BD1019" s="26">
        <v>0</v>
      </c>
      <c r="BE1019" s="26">
        <v>7.13</v>
      </c>
    </row>
    <row r="1020" spans="1:57" x14ac:dyDescent="0.25">
      <c r="A1020" s="26" t="str">
        <f>CONCATENATE(E1020,"_",Y1020)</f>
        <v>20604531129_PCR-LAP19101051</v>
      </c>
      <c r="B1020" s="26" t="str">
        <f>CONCATENATE(E1020,"_",Z1020)</f>
        <v>20604531129_PCR-LAP19101011</v>
      </c>
      <c r="C1020" s="7">
        <v>44105</v>
      </c>
      <c r="D1020" s="7">
        <v>44135</v>
      </c>
      <c r="E1020" s="108">
        <v>20604531129</v>
      </c>
      <c r="F1020" s="12" t="s">
        <v>2953</v>
      </c>
      <c r="G1020" s="4" t="s">
        <v>2947</v>
      </c>
      <c r="H1020" s="4" t="s">
        <v>2948</v>
      </c>
      <c r="I1020" s="7">
        <v>44105</v>
      </c>
      <c r="J1020" s="7">
        <v>44135</v>
      </c>
      <c r="K1020" s="8"/>
      <c r="L1020" s="9">
        <f ca="1">+TODAY()-J1020</f>
        <v>21</v>
      </c>
      <c r="M1020" s="10">
        <v>65</v>
      </c>
      <c r="N1020" s="90"/>
      <c r="O1020" s="10" t="str">
        <f>IF(N1020="","Vacio",IF(M1020=N1020,"Igual","Diferente"))</f>
        <v>Vacio</v>
      </c>
      <c r="P1020" s="10"/>
      <c r="Q1020" s="90"/>
      <c r="R1020" s="10" t="str">
        <f>IF(Q1020="","Vacio",IF(P1020=Q1020,"Igual","Diferente"))</f>
        <v>Vacio</v>
      </c>
      <c r="S1020" s="2">
        <f>+M1020+P1020/3.5</f>
        <v>65</v>
      </c>
      <c r="T1020" s="2">
        <f ca="1">+IF(L1020&gt;=0,IF(L1020&lt;30,S1020*1,IF(60&gt;L1020,S1020*2,IF(90&gt;L1020,S1020*3,IF(120&gt;L1020,S1020*4,IF(150&gt;L1020,S1020*5,IF(180&gt;L1020,S1020*6,IF(210&gt;L1020,S1020*7))))))),0)</f>
        <v>65</v>
      </c>
      <c r="U1020" s="3" t="str">
        <f ca="1">+IF(L1020&lt;0,0,IF(L1020&lt;8,$A$1,IF(L1020&lt;15,$B$1,IF(L1020&lt;22,$C$1,IF(L1020&lt;30,$D$1,IF(L1020&lt;60,$H$1,IF(L1020&lt;90,$I$1,IF(L1020&lt;120,$J$1,IF(L1020&lt;150,$K$1,IF(L1020&lt;180,$L$1,IF(L1020&lt;210,$E$1)))))))))))</f>
        <v>Fecha inicio Plazo Alquiler</v>
      </c>
      <c r="V1020" s="4" t="s">
        <v>70</v>
      </c>
      <c r="W1020" s="11" t="s">
        <v>2949</v>
      </c>
      <c r="X1020" s="7">
        <v>43749</v>
      </c>
      <c r="Y1020" s="12" t="s">
        <v>2953</v>
      </c>
      <c r="Z1020" s="12" t="s">
        <v>2838</v>
      </c>
      <c r="AA1020" s="12"/>
      <c r="AB1020" s="13"/>
      <c r="AC1020" s="13"/>
      <c r="AD1020" s="13"/>
      <c r="AE1020" s="13"/>
      <c r="AF1020" s="260">
        <f ca="1">+TODAY()-AE1020</f>
        <v>44156</v>
      </c>
      <c r="AG1020" s="13"/>
      <c r="AH1020" s="13"/>
      <c r="AI1020" s="7"/>
      <c r="AJ1020" s="7"/>
      <c r="AK1020" s="4"/>
      <c r="AL1020" s="7"/>
      <c r="AM1020" s="11">
        <v>1</v>
      </c>
      <c r="AN1020" s="4" t="s">
        <v>58</v>
      </c>
      <c r="AO1020" s="4"/>
      <c r="AP1020" s="4" t="s">
        <v>59</v>
      </c>
      <c r="AQ1020" s="126" t="s">
        <v>122</v>
      </c>
      <c r="AR1020" s="4"/>
      <c r="AS1020" s="4"/>
      <c r="AT1020" s="4"/>
      <c r="AU1020" s="4" t="s">
        <v>11259</v>
      </c>
      <c r="AV1020" s="8" t="s">
        <v>61</v>
      </c>
      <c r="AW1020" s="8" t="s">
        <v>61</v>
      </c>
      <c r="AX1020" s="10" t="str">
        <f>IF(AW1020="","Vacio",IF(AV1020=AW1020,"Igual","Diferente"))</f>
        <v>Igual</v>
      </c>
      <c r="AY1020" s="26"/>
      <c r="AZ1020" s="26"/>
      <c r="BA1020" s="6">
        <f ca="1">+IF(L1020&gt;21,"Revisar",0)</f>
        <v>0</v>
      </c>
      <c r="BB1020" s="26" t="s">
        <v>62</v>
      </c>
      <c r="BC1020" s="85" t="s">
        <v>63</v>
      </c>
      <c r="BD1020" s="26">
        <v>0</v>
      </c>
      <c r="BE1020" s="26">
        <v>7.13</v>
      </c>
    </row>
    <row r="1021" spans="1:57" x14ac:dyDescent="0.25">
      <c r="A1021" s="26" t="str">
        <f>CONCATENATE(E1021,"_",Y1021)</f>
        <v>20159473148_PCR-LAP19101052</v>
      </c>
      <c r="B1021" s="26" t="str">
        <f>CONCATENATE(E1021,"_",Z1021)</f>
        <v>20159473148_</v>
      </c>
      <c r="C1021" s="7">
        <v>44037</v>
      </c>
      <c r="D1021" s="7">
        <v>44128</v>
      </c>
      <c r="E1021" s="108">
        <v>20159473148</v>
      </c>
      <c r="F1021" s="17" t="s">
        <v>2823</v>
      </c>
      <c r="G1021" s="21" t="s">
        <v>2759</v>
      </c>
      <c r="H1021" s="4" t="s">
        <v>2794</v>
      </c>
      <c r="I1021" s="7">
        <v>44037</v>
      </c>
      <c r="J1021" s="7">
        <v>44128</v>
      </c>
      <c r="K1021" s="8" t="s">
        <v>2820</v>
      </c>
      <c r="L1021" s="9">
        <f ca="1">+TODAY()-J1021</f>
        <v>28</v>
      </c>
      <c r="M1021" s="10">
        <v>50</v>
      </c>
      <c r="N1021" s="90"/>
      <c r="O1021" s="10" t="str">
        <f>IF(N1021="","Vacio",IF(M1021=N1021,"Igual","Diferente"))</f>
        <v>Vacio</v>
      </c>
      <c r="P1021" s="10"/>
      <c r="Q1021" s="90"/>
      <c r="R1021" s="10" t="str">
        <f>IF(Q1021="","Vacio",IF(P1021=Q1021,"Igual","Diferente"))</f>
        <v>Vacio</v>
      </c>
      <c r="S1021" s="2">
        <f>+M1021+P1021/3.5</f>
        <v>50</v>
      </c>
      <c r="T1021" s="2">
        <f ca="1">+IF(L1021&gt;=0,IF(L1021&lt;30,S1021*1,IF(60&gt;L1021,S1021*2,IF(90&gt;L1021,S1021*3,IF(120&gt;L1021,S1021*4,IF(150&gt;L1021,S1021*5,IF(180&gt;L1021,S1021*6,IF(210&gt;L1021,S1021*7))))))),0)</f>
        <v>50</v>
      </c>
      <c r="U1021" s="3" t="str">
        <f ca="1">+IF(L1021&lt;0,0,IF(L1021&lt;8,$A$1,IF(L1021&lt;15,$B$1,IF(L1021&lt;22,$C$1,IF(L1021&lt;30,$D$1,IF(L1021&lt;60,$H$1,IF(L1021&lt;90,$I$1,IF(L1021&lt;120,$J$1,IF(L1021&lt;150,$K$1,IF(L1021&lt;180,$L$1,IF(L1021&lt;210,$E$1)))))))))))</f>
        <v>Fecha vencimiento Plazo Alquiler</v>
      </c>
      <c r="V1021" s="4" t="s">
        <v>1206</v>
      </c>
      <c r="W1021" s="11" t="s">
        <v>2821</v>
      </c>
      <c r="X1021" s="7">
        <v>43886</v>
      </c>
      <c r="Y1021" s="17" t="s">
        <v>2823</v>
      </c>
      <c r="Z1021" s="12"/>
      <c r="AA1021" s="12"/>
      <c r="AB1021" s="13"/>
      <c r="AC1021" s="13" t="s">
        <v>680</v>
      </c>
      <c r="AD1021" s="13">
        <v>44134</v>
      </c>
      <c r="AE1021" s="13">
        <v>44124</v>
      </c>
      <c r="AF1021" s="260">
        <f ca="1">+TODAY()-AE1021</f>
        <v>32</v>
      </c>
      <c r="AG1021" s="13" t="s">
        <v>681</v>
      </c>
      <c r="AH1021" s="13" t="s">
        <v>682</v>
      </c>
      <c r="AI1021" s="7"/>
      <c r="AJ1021" s="7"/>
      <c r="AK1021" s="4"/>
      <c r="AL1021" s="7"/>
      <c r="AM1021" s="11">
        <v>1</v>
      </c>
      <c r="AN1021" s="4" t="s">
        <v>58</v>
      </c>
      <c r="AO1021" s="4"/>
      <c r="AP1021" s="4" t="s">
        <v>66</v>
      </c>
      <c r="AQ1021" s="4"/>
      <c r="AR1021" s="4"/>
      <c r="AS1021" s="4"/>
      <c r="AT1021" s="4"/>
      <c r="AU1021" s="120" t="s">
        <v>89</v>
      </c>
      <c r="AV1021" s="8" t="s">
        <v>61</v>
      </c>
      <c r="AW1021" s="8" t="s">
        <v>61</v>
      </c>
      <c r="AX1021" s="10" t="str">
        <f>IF(AW1021="","Vacio",IF(AV1021=AW1021,"Igual","Diferente"))</f>
        <v>Igual</v>
      </c>
      <c r="AY1021" s="85"/>
      <c r="AZ1021" s="85"/>
      <c r="BA1021" s="6" t="str">
        <f ca="1">+IF(L1021&gt;21,"Revisar",0)</f>
        <v>Revisar</v>
      </c>
      <c r="BB1021" s="26" t="s">
        <v>62</v>
      </c>
      <c r="BC1021" s="85" t="s">
        <v>120</v>
      </c>
      <c r="BD1021" s="26">
        <v>0</v>
      </c>
      <c r="BE1021" s="26">
        <v>0</v>
      </c>
    </row>
    <row r="1022" spans="1:57" x14ac:dyDescent="0.25">
      <c r="A1022" s="26" t="str">
        <f>CONCATENATE(E1022,"_",Y1022)</f>
        <v>20537539900_PCR-LAP19101053</v>
      </c>
      <c r="B1022" s="26" t="str">
        <f>CONCATENATE(E1022,"_",Z1022)</f>
        <v>20537539900_</v>
      </c>
      <c r="C1022" s="7">
        <v>44123</v>
      </c>
      <c r="D1022" s="7">
        <v>44153</v>
      </c>
      <c r="E1022" s="108">
        <v>20537539900</v>
      </c>
      <c r="F1022" s="12" t="s">
        <v>2889</v>
      </c>
      <c r="G1022" s="4" t="s">
        <v>2839</v>
      </c>
      <c r="H1022" s="4" t="s">
        <v>2840</v>
      </c>
      <c r="I1022" s="7">
        <v>44123</v>
      </c>
      <c r="J1022" s="7">
        <v>44153</v>
      </c>
      <c r="K1022" s="8"/>
      <c r="L1022" s="9">
        <f ca="1">+TODAY()-J1022</f>
        <v>3</v>
      </c>
      <c r="M1022" s="10">
        <v>60</v>
      </c>
      <c r="N1022" s="90"/>
      <c r="O1022" s="10" t="str">
        <f>IF(N1022="","Vacio",IF(M1022=N1022,"Igual","Diferente"))</f>
        <v>Vacio</v>
      </c>
      <c r="P1022" s="10"/>
      <c r="Q1022" s="90"/>
      <c r="R1022" s="10" t="str">
        <f>IF(Q1022="","Vacio",IF(P1022=Q1022,"Igual","Diferente"))</f>
        <v>Vacio</v>
      </c>
      <c r="S1022" s="2">
        <f>+M1022+P1022/3.5</f>
        <v>60</v>
      </c>
      <c r="T1022" s="2">
        <f ca="1">+IF(L1022&gt;=0,IF(L1022&lt;30,S1022*1,IF(60&gt;L1022,S1022*2,IF(90&gt;L1022,S1022*3,IF(120&gt;L1022,S1022*4,IF(150&gt;L1022,S1022*5,IF(180&gt;L1022,S1022*6,IF(210&gt;L1022,S1022*7))))))),0)</f>
        <v>60</v>
      </c>
      <c r="U1022" s="3" t="str">
        <f ca="1">+IF(L1022&lt;0,0,IF(L1022&lt;8,$A$1,IF(L1022&lt;15,$B$1,IF(L1022&lt;22,$C$1,IF(L1022&lt;30,$D$1,IF(L1022&lt;60,$H$1,IF(L1022&lt;90,$I$1,IF(L1022&lt;120,$J$1,IF(L1022&lt;150,$K$1,IF(L1022&lt;180,$L$1,IF(L1022&lt;210,$E$1)))))))))))</f>
        <v>CONCATENACIÓN LAPTOP ACTUAL</v>
      </c>
      <c r="V1022" s="4" t="s">
        <v>2888</v>
      </c>
      <c r="W1022" s="11" t="s">
        <v>2879</v>
      </c>
      <c r="X1022" s="7">
        <v>43818</v>
      </c>
      <c r="Y1022" s="12" t="s">
        <v>2889</v>
      </c>
      <c r="Z1022" s="12"/>
      <c r="AA1022" s="12"/>
      <c r="AB1022" s="13"/>
      <c r="AC1022" s="13"/>
      <c r="AD1022" s="13"/>
      <c r="AE1022" s="13"/>
      <c r="AF1022" s="260">
        <f ca="1">+TODAY()-AE1022</f>
        <v>44156</v>
      </c>
      <c r="AG1022" s="13"/>
      <c r="AH1022" s="13"/>
      <c r="AI1022" s="7"/>
      <c r="AJ1022" s="7"/>
      <c r="AK1022" s="4" t="s">
        <v>305</v>
      </c>
      <c r="AL1022" s="7"/>
      <c r="AM1022" s="11">
        <v>1</v>
      </c>
      <c r="AN1022" s="4" t="s">
        <v>58</v>
      </c>
      <c r="AO1022" s="4"/>
      <c r="AP1022" s="4" t="s">
        <v>59</v>
      </c>
      <c r="AQ1022" s="4"/>
      <c r="AR1022" s="4"/>
      <c r="AS1022" s="4"/>
      <c r="AT1022" s="4"/>
      <c r="AU1022" s="120" t="s">
        <v>89</v>
      </c>
      <c r="AV1022" s="8" t="s">
        <v>61</v>
      </c>
      <c r="AW1022" s="8" t="s">
        <v>61</v>
      </c>
      <c r="AX1022" s="10" t="str">
        <f>IF(AW1022="","Vacio",IF(AV1022=AW1022,"Igual","Diferente"))</f>
        <v>Igual</v>
      </c>
      <c r="AY1022" s="85"/>
      <c r="AZ1022" s="85"/>
      <c r="BA1022" s="6">
        <f ca="1">+IF(L1022&gt;21,"Revisar",0)</f>
        <v>0</v>
      </c>
      <c r="BB1022" s="26" t="s">
        <v>62</v>
      </c>
      <c r="BC1022" s="85" t="s">
        <v>63</v>
      </c>
      <c r="BD1022" s="26">
        <v>0</v>
      </c>
      <c r="BE1022" s="26">
        <v>0</v>
      </c>
    </row>
    <row r="1023" spans="1:57" x14ac:dyDescent="0.25">
      <c r="A1023" s="26" t="str">
        <f>CONCATENATE(E1023,"_",Y1023)</f>
        <v>20520596233_PCR-LAP19101054</v>
      </c>
      <c r="B1023" s="26" t="str">
        <f>CONCATENATE(E1023,"_",Z1023)</f>
        <v>20520596233_</v>
      </c>
      <c r="C1023" s="7">
        <v>44133</v>
      </c>
      <c r="D1023" s="7">
        <v>44163</v>
      </c>
      <c r="E1023" s="108">
        <v>20520596233</v>
      </c>
      <c r="F1023" s="77" t="s">
        <v>3798</v>
      </c>
      <c r="G1023" s="4" t="s">
        <v>3742</v>
      </c>
      <c r="H1023" s="4" t="s">
        <v>11347</v>
      </c>
      <c r="I1023" s="7">
        <v>44133</v>
      </c>
      <c r="J1023" s="7">
        <v>44163</v>
      </c>
      <c r="K1023" s="8"/>
      <c r="L1023" s="9">
        <f ca="1">+TODAY()-J1023</f>
        <v>-7</v>
      </c>
      <c r="M1023" s="10">
        <v>82</v>
      </c>
      <c r="N1023" s="94"/>
      <c r="O1023" s="10" t="str">
        <f>IF(N1023="","Vacio",IF(M1023=N1023,"Igual","Diferente"))</f>
        <v>Vacio</v>
      </c>
      <c r="P1023" s="10"/>
      <c r="Q1023" s="94"/>
      <c r="R1023" s="10" t="str">
        <f>IF(Q1023="","Vacio",IF(P1023=Q1023,"Igual","Diferente"))</f>
        <v>Vacio</v>
      </c>
      <c r="S1023" s="2">
        <f>+M1023+P1023/3.5</f>
        <v>82</v>
      </c>
      <c r="T1023" s="2">
        <f ca="1">+IF(L1023&gt;=0,IF(L1023&lt;30,S1023*1,IF(60&gt;L1023,S1023*2,IF(90&gt;L1023,S1023*3,IF(120&gt;L1023,S1023*4,IF(150&gt;L1023,S1023*5,IF(180&gt;L1023,S1023*6,IF(210&gt;L1023,S1023*7))))))),0)</f>
        <v>0</v>
      </c>
      <c r="U1023" s="3">
        <f ca="1">+IF(L1023&lt;0,0,IF(L1023&lt;8,$A$1,IF(L1023&lt;15,$B$1,IF(L1023&lt;22,$C$1,IF(L1023&lt;30,$D$1,IF(L1023&lt;60,$H$1,IF(L1023&lt;90,$I$1,IF(L1023&lt;120,$J$1,IF(L1023&lt;150,$K$1,IF(L1023&lt;180,$L$1,IF(L1023&lt;210,$E$1)))))))))))</f>
        <v>0</v>
      </c>
      <c r="V1023" s="76" t="s">
        <v>3787</v>
      </c>
      <c r="W1023" s="44" t="s">
        <v>3756</v>
      </c>
      <c r="X1023" s="88">
        <v>44009</v>
      </c>
      <c r="Y1023" s="77" t="s">
        <v>3798</v>
      </c>
      <c r="Z1023" s="12"/>
      <c r="AA1023" s="77"/>
      <c r="AB1023" s="73"/>
      <c r="AC1023" s="73"/>
      <c r="AD1023" s="73"/>
      <c r="AE1023" s="73"/>
      <c r="AF1023" s="260">
        <f ca="1">+TODAY()-AE1023</f>
        <v>44156</v>
      </c>
      <c r="AG1023" s="73"/>
      <c r="AH1023" s="73"/>
      <c r="AI1023" s="7"/>
      <c r="AJ1023" s="4"/>
      <c r="AK1023" s="7"/>
      <c r="AL1023" s="11"/>
      <c r="AM1023" s="4"/>
      <c r="AN1023" s="4"/>
      <c r="AO1023" s="4"/>
      <c r="AP1023" s="4" t="s">
        <v>306</v>
      </c>
      <c r="AQ1023" s="4"/>
      <c r="AR1023" s="4"/>
      <c r="AS1023" s="4"/>
      <c r="AT1023" s="4"/>
      <c r="AU1023" s="4" t="s">
        <v>3449</v>
      </c>
      <c r="AV1023" s="8" t="s">
        <v>61</v>
      </c>
      <c r="AW1023" s="8" t="s">
        <v>61</v>
      </c>
      <c r="AX1023" s="10" t="str">
        <f>IF(AW1023="","Vacio",IF(AV1023=AW1023,"Igual","Diferente"))</f>
        <v>Igual</v>
      </c>
      <c r="AY1023" s="85"/>
      <c r="AZ1023" s="85"/>
      <c r="BA1023" s="6">
        <f ca="1">+IF(L1023&gt;21,"Revisar",0)</f>
        <v>0</v>
      </c>
      <c r="BB1023" s="85" t="s">
        <v>62</v>
      </c>
      <c r="BC1023" s="85" t="s">
        <v>63</v>
      </c>
      <c r="BD1023" s="26">
        <v>0</v>
      </c>
      <c r="BE1023" s="26">
        <v>0</v>
      </c>
    </row>
    <row r="1024" spans="1:57" x14ac:dyDescent="0.25">
      <c r="A1024" s="26" t="str">
        <f>CONCATENATE(E1024,"_",Y1024)</f>
        <v>20537921464_PCR-LAP19101055</v>
      </c>
      <c r="B1024" s="26" t="str">
        <f>CONCATENATE(E1024,"_",Z1024)</f>
        <v>20537921464_</v>
      </c>
      <c r="C1024" s="16">
        <v>44128</v>
      </c>
      <c r="D1024" s="16">
        <v>44158</v>
      </c>
      <c r="E1024" s="108">
        <v>20537921464</v>
      </c>
      <c r="F1024" s="78" t="s">
        <v>3373</v>
      </c>
      <c r="G1024" s="15" t="s">
        <v>3361</v>
      </c>
      <c r="H1024" s="15" t="s">
        <v>3362</v>
      </c>
      <c r="I1024" s="16">
        <v>44128</v>
      </c>
      <c r="J1024" s="16">
        <v>44158</v>
      </c>
      <c r="K1024" s="8" t="s">
        <v>3363</v>
      </c>
      <c r="L1024" s="9">
        <f ca="1">+TODAY()-J1024</f>
        <v>-2</v>
      </c>
      <c r="M1024" s="29">
        <v>45</v>
      </c>
      <c r="N1024" s="95"/>
      <c r="O1024" s="29" t="str">
        <f>IF(N1024="","Vacio",IF(M1024=N1024,"Igual","Diferente"))</f>
        <v>Vacio</v>
      </c>
      <c r="P1024" s="29"/>
      <c r="Q1024" s="95"/>
      <c r="R1024" s="10" t="str">
        <f>IF(Q1024="","Vacio",IF(P1024=Q1024,"Igual","Diferente"))</f>
        <v>Vacio</v>
      </c>
      <c r="S1024" s="2">
        <f>+M1024+P1024/3.5</f>
        <v>45</v>
      </c>
      <c r="T1024" s="96">
        <f ca="1">+IF(L1024&gt;=0,IF(L1024&lt;30,S1024*1,IF(60&gt;L1024,S1024*2,IF(90&gt;L1024,S1024*3,IF(120&gt;L1024,S1024*4,IF(150&gt;L1024,S1024*5,IF(180&gt;L1024,S1024*6,IF(210&gt;L1024,S1024*7))))))),0)</f>
        <v>0</v>
      </c>
      <c r="U1024" s="3">
        <f ca="1">+IF(L1024&lt;0,0,IF(L1024&lt;8,$A$1,IF(L1024&lt;15,$B$1,IF(L1024&lt;22,$C$1,IF(L1024&lt;30,$D$1,IF(L1024&lt;60,$H$1,IF(L1024&lt;90,$I$1,IF(L1024&lt;120,$J$1,IF(L1024&lt;150,$K$1,IF(L1024&lt;180,$L$1,IF(L1024&lt;210,$E$1)))))))))))</f>
        <v>0</v>
      </c>
      <c r="V1024" s="4" t="s">
        <v>3364</v>
      </c>
      <c r="W1024" s="11" t="s">
        <v>3369</v>
      </c>
      <c r="X1024" s="4"/>
      <c r="Y1024" s="78" t="s">
        <v>3373</v>
      </c>
      <c r="Z1024" s="78"/>
      <c r="AA1024" s="101"/>
      <c r="AB1024" s="102"/>
      <c r="AC1024" s="102"/>
      <c r="AD1024" s="102"/>
      <c r="AE1024" s="102"/>
      <c r="AF1024" s="261">
        <f ca="1">+TODAY()-AE1024</f>
        <v>44156</v>
      </c>
      <c r="AG1024" s="102"/>
      <c r="AH1024" s="102"/>
      <c r="AI1024" s="16"/>
      <c r="AJ1024" s="16"/>
      <c r="AK1024" s="15"/>
      <c r="AL1024" s="16"/>
      <c r="AM1024" s="30">
        <v>1</v>
      </c>
      <c r="AN1024" s="15" t="s">
        <v>58</v>
      </c>
      <c r="AO1024" s="15"/>
      <c r="AP1024" s="15" t="s">
        <v>286</v>
      </c>
      <c r="AQ1024" s="15"/>
      <c r="AR1024" s="15"/>
      <c r="AS1024" s="15"/>
      <c r="AT1024" s="15"/>
      <c r="AU1024" s="4" t="s">
        <v>150</v>
      </c>
      <c r="AV1024" s="28" t="s">
        <v>61</v>
      </c>
      <c r="AW1024" s="28" t="s">
        <v>61</v>
      </c>
      <c r="AX1024" s="10" t="str">
        <f>IF(AW1024="","Vacio",IF(AV1024=AW1024,"Igual","Diferente"))</f>
        <v>Igual</v>
      </c>
      <c r="AY1024" s="19"/>
      <c r="AZ1024" s="19"/>
      <c r="BA1024" s="6">
        <f ca="1">+IF(L1024&gt;21,"Revisar",0)</f>
        <v>0</v>
      </c>
      <c r="BB1024" s="19" t="s">
        <v>62</v>
      </c>
      <c r="BC1024" s="19" t="s">
        <v>63</v>
      </c>
      <c r="BD1024" s="26">
        <v>0</v>
      </c>
      <c r="BE1024" s="26">
        <v>0</v>
      </c>
    </row>
    <row r="1025" spans="1:57" x14ac:dyDescent="0.25">
      <c r="A1025" s="26" t="str">
        <f>CONCATENATE(E1025,"_",Y1025)</f>
        <v>20604829471_PCR-LAP19101056</v>
      </c>
      <c r="B1025" s="26" t="str">
        <f>CONCATENATE(E1025,"_",Z1025)</f>
        <v>20604829471_</v>
      </c>
      <c r="C1025" s="7">
        <v>44111</v>
      </c>
      <c r="D1025" s="7">
        <v>44141</v>
      </c>
      <c r="E1025" s="108">
        <v>20604829471</v>
      </c>
      <c r="F1025" s="12" t="s">
        <v>813</v>
      </c>
      <c r="G1025" s="4" t="s">
        <v>803</v>
      </c>
      <c r="H1025" s="4" t="s">
        <v>11279</v>
      </c>
      <c r="I1025" s="7">
        <v>44111</v>
      </c>
      <c r="J1025" s="7">
        <v>44141</v>
      </c>
      <c r="K1025" s="8" t="s">
        <v>11280</v>
      </c>
      <c r="L1025" s="9">
        <f ca="1">+TODAY()-J1025</f>
        <v>15</v>
      </c>
      <c r="M1025" s="10">
        <v>74</v>
      </c>
      <c r="N1025" s="90"/>
      <c r="O1025" s="10" t="str">
        <f>IF(N1025="","Vacio",IF(M1025=N1025,"Igual","Diferente"))</f>
        <v>Vacio</v>
      </c>
      <c r="P1025" s="10"/>
      <c r="Q1025" s="90"/>
      <c r="R1025" s="10" t="str">
        <f>IF(Q1025="","Vacio",IF(P1025=Q1025,"Igual","Diferente"))</f>
        <v>Vacio</v>
      </c>
      <c r="S1025" s="2">
        <f>+M1025+P1025/3.5</f>
        <v>74</v>
      </c>
      <c r="T1025" s="2">
        <f ca="1">+IF(L1025&gt;=0,IF(L1025&lt;30,S1025*1,IF(60&gt;L1025,S1025*2,IF(90&gt;L1025,S1025*3,IF(120&gt;L1025,S1025*4,IF(150&gt;L1025,S1025*5,IF(180&gt;L1025,S1025*6,IF(210&gt;L1025,S1025*7))))))),0)</f>
        <v>74</v>
      </c>
      <c r="U1025" s="3" t="str">
        <f ca="1">+IF(L1025&lt;0,0,IF(L1025&lt;8,$A$1,IF(L1025&lt;15,$B$1,IF(L1025&lt;22,$C$1,IF(L1025&lt;30,$D$1,IF(L1025&lt;60,$H$1,IF(L1025&lt;90,$I$1,IF(L1025&lt;120,$J$1,IF(L1025&lt;150,$K$1,IF(L1025&lt;180,$L$1,IF(L1025&lt;210,$E$1)))))))))))</f>
        <v>Fecha inicio Plazo Alquiler</v>
      </c>
      <c r="V1025" s="4" t="s">
        <v>811</v>
      </c>
      <c r="W1025" s="11" t="s">
        <v>812</v>
      </c>
      <c r="X1025" s="7">
        <v>43836</v>
      </c>
      <c r="Y1025" s="12" t="s">
        <v>813</v>
      </c>
      <c r="Z1025" s="12"/>
      <c r="AA1025" s="12"/>
      <c r="AB1025" s="13"/>
      <c r="AC1025" s="13"/>
      <c r="AD1025" s="13"/>
      <c r="AE1025" s="13"/>
      <c r="AF1025" s="260">
        <f ca="1">+TODAY()-AE1025</f>
        <v>44156</v>
      </c>
      <c r="AG1025" s="13"/>
      <c r="AH1025" s="13"/>
      <c r="AI1025" s="7"/>
      <c r="AJ1025" s="7"/>
      <c r="AK1025" s="4"/>
      <c r="AL1025" s="7"/>
      <c r="AM1025" s="11">
        <v>1</v>
      </c>
      <c r="AN1025" s="4" t="s">
        <v>58</v>
      </c>
      <c r="AO1025" s="4"/>
      <c r="AP1025" s="4" t="s">
        <v>810</v>
      </c>
      <c r="AQ1025" s="4"/>
      <c r="AR1025" s="4"/>
      <c r="AS1025" s="4"/>
      <c r="AT1025" s="4"/>
      <c r="AU1025" s="4" t="s">
        <v>150</v>
      </c>
      <c r="AV1025" s="8" t="s">
        <v>61</v>
      </c>
      <c r="AW1025" s="8" t="s">
        <v>61</v>
      </c>
      <c r="AX1025" s="10" t="str">
        <f>IF(AW1025="","Vacio",IF(AV1025=AW1025,"Igual","Diferente"))</f>
        <v>Igual</v>
      </c>
      <c r="AY1025" s="85"/>
      <c r="AZ1025" s="85"/>
      <c r="BA1025" s="6">
        <f ca="1">+IF(L1025&gt;21,"Revisar",0)</f>
        <v>0</v>
      </c>
      <c r="BB1025" s="26" t="s">
        <v>11269</v>
      </c>
      <c r="BC1025" s="85" t="s">
        <v>63</v>
      </c>
      <c r="BD1025" s="26">
        <v>0</v>
      </c>
      <c r="BE1025" s="26">
        <v>0</v>
      </c>
    </row>
    <row r="1026" spans="1:57" x14ac:dyDescent="0.25">
      <c r="A1026" s="26" t="str">
        <f>CONCATENATE(E1026,"_",Y1026)</f>
        <v>20100055237_PCR-LAP19101057</v>
      </c>
      <c r="B1026" s="26" t="str">
        <f>CONCATENATE(E1026,"_",Z1026)</f>
        <v>20100055237_</v>
      </c>
      <c r="C1026" s="7">
        <v>44133</v>
      </c>
      <c r="D1026" s="7">
        <v>44405</v>
      </c>
      <c r="E1026" s="108">
        <v>20100055237</v>
      </c>
      <c r="F1026" s="12" t="s">
        <v>2827</v>
      </c>
      <c r="G1026" s="4" t="s">
        <v>144</v>
      </c>
      <c r="H1026" s="4" t="s">
        <v>11262</v>
      </c>
      <c r="I1026" s="7">
        <v>44133</v>
      </c>
      <c r="J1026" s="7">
        <v>44405</v>
      </c>
      <c r="K1026" s="8"/>
      <c r="L1026" s="9">
        <f ca="1">+TODAY()-J1026</f>
        <v>-249</v>
      </c>
      <c r="M1026" s="10">
        <v>44.4</v>
      </c>
      <c r="N1026" s="90">
        <v>400</v>
      </c>
      <c r="O1026" s="10" t="str">
        <f>IF(N1026="","Vacio",IF(M1026=N1026,"Igual","Diferente"))</f>
        <v>Diferente</v>
      </c>
      <c r="P1026" s="10"/>
      <c r="Q1026" s="90"/>
      <c r="R1026" s="10" t="str">
        <f>IF(Q1026="","Vacio",IF(P1026=Q1026,"Igual","Diferente"))</f>
        <v>Vacio</v>
      </c>
      <c r="S1026" s="2">
        <f>+M1026+P1026/3.5</f>
        <v>44.4</v>
      </c>
      <c r="T1026" s="2">
        <f ca="1">+IF(L1026&gt;=0,IF(L1026&lt;30,S1026*1,IF(60&gt;L1026,S1026*2,IF(90&gt;L1026,S1026*3,IF(120&gt;L1026,S1026*4,IF(150&gt;L1026,S1026*5,IF(180&gt;L1026,S1026*6,IF(210&gt;L1026,S1026*7))))))),0)</f>
        <v>0</v>
      </c>
      <c r="U1026" s="3">
        <f ca="1">+IF(L1026&lt;0,0,IF(L1026&lt;8,$A$1,IF(L1026&lt;15,$B$1,IF(L1026&lt;22,$C$1,IF(L1026&lt;30,$D$1,IF(L1026&lt;60,$H$1,IF(L1026&lt;90,$I$1,IF(L1026&lt;120,$J$1,IF(L1026&lt;150,$K$1,IF(L1026&lt;180,$L$1,IF(L1026&lt;210,$E$1)))))))))))</f>
        <v>0</v>
      </c>
      <c r="V1026" s="4" t="s">
        <v>11263</v>
      </c>
      <c r="W1026" s="11" t="s">
        <v>11264</v>
      </c>
      <c r="X1026" s="7">
        <v>44133</v>
      </c>
      <c r="Y1026" s="12" t="s">
        <v>2827</v>
      </c>
      <c r="Z1026" s="12"/>
      <c r="AA1026" s="12"/>
      <c r="AB1026" s="13"/>
      <c r="AC1026" s="13"/>
      <c r="AD1026" s="13"/>
      <c r="AE1026" s="13"/>
      <c r="AF1026" s="260">
        <f ca="1">+TODAY()-AE1026</f>
        <v>44156</v>
      </c>
      <c r="AG1026" s="13"/>
      <c r="AH1026" s="13"/>
      <c r="AI1026" s="7"/>
      <c r="AJ1026" s="7"/>
      <c r="AK1026" s="4"/>
      <c r="AL1026" s="7"/>
      <c r="AM1026" s="11">
        <v>1</v>
      </c>
      <c r="AN1026" s="4" t="s">
        <v>58</v>
      </c>
      <c r="AO1026" s="4"/>
      <c r="AP1026" s="4" t="s">
        <v>149</v>
      </c>
      <c r="AQ1026" s="4"/>
      <c r="AR1026" s="4"/>
      <c r="AS1026" s="4"/>
      <c r="AT1026" s="4"/>
      <c r="AU1026" s="4" t="s">
        <v>150</v>
      </c>
      <c r="AV1026" s="8" t="s">
        <v>61</v>
      </c>
      <c r="AW1026" s="8"/>
      <c r="AX1026" s="10" t="str">
        <f>IF(AW1026="","Vacio",IF(AV1026=AW1026,"Igual","Diferente"))</f>
        <v>Vacio</v>
      </c>
      <c r="AY1026" s="26"/>
      <c r="AZ1026" s="26"/>
      <c r="BA1026" s="6">
        <f ca="1">+IF(L1026&gt;21,"Revisar",0)</f>
        <v>0</v>
      </c>
      <c r="BB1026" s="26" t="s">
        <v>62</v>
      </c>
      <c r="BC1026" s="85" t="s">
        <v>63</v>
      </c>
      <c r="BD1026" s="26">
        <v>0</v>
      </c>
      <c r="BE1026" s="26">
        <v>0</v>
      </c>
    </row>
    <row r="1027" spans="1:57" x14ac:dyDescent="0.25">
      <c r="A1027" s="26" t="str">
        <f>CONCATENATE(E1027,"_",Y1027)</f>
        <v>20537921464_PCR-LAP19101058</v>
      </c>
      <c r="B1027" s="26" t="str">
        <f>CONCATENATE(E1027,"_",Z1027)</f>
        <v>20537921464_</v>
      </c>
      <c r="C1027" s="16">
        <v>44128</v>
      </c>
      <c r="D1027" s="16">
        <v>44158</v>
      </c>
      <c r="E1027" s="108">
        <v>20537921464</v>
      </c>
      <c r="F1027" s="17" t="s">
        <v>3374</v>
      </c>
      <c r="G1027" s="15" t="s">
        <v>3361</v>
      </c>
      <c r="H1027" s="15" t="s">
        <v>3362</v>
      </c>
      <c r="I1027" s="16">
        <v>44128</v>
      </c>
      <c r="J1027" s="16">
        <v>44158</v>
      </c>
      <c r="K1027" s="8" t="s">
        <v>3363</v>
      </c>
      <c r="L1027" s="9">
        <f ca="1">+TODAY()-J1027</f>
        <v>-2</v>
      </c>
      <c r="M1027" s="29">
        <v>45</v>
      </c>
      <c r="N1027" s="95"/>
      <c r="O1027" s="29" t="str">
        <f>IF(N1027="","Vacio",IF(M1027=N1027,"Igual","Diferente"))</f>
        <v>Vacio</v>
      </c>
      <c r="P1027" s="29"/>
      <c r="Q1027" s="95"/>
      <c r="R1027" s="10" t="str">
        <f>IF(Q1027="","Vacio",IF(P1027=Q1027,"Igual","Diferente"))</f>
        <v>Vacio</v>
      </c>
      <c r="S1027" s="2">
        <f>+M1027+P1027/3.5</f>
        <v>45</v>
      </c>
      <c r="T1027" s="96">
        <f ca="1">+IF(L1027&gt;=0,IF(L1027&lt;30,S1027*1,IF(60&gt;L1027,S1027*2,IF(90&gt;L1027,S1027*3,IF(120&gt;L1027,S1027*4,IF(150&gt;L1027,S1027*5,IF(180&gt;L1027,S1027*6,IF(210&gt;L1027,S1027*7))))))),0)</f>
        <v>0</v>
      </c>
      <c r="U1027" s="3">
        <f ca="1">+IF(L1027&lt;0,0,IF(L1027&lt;8,$A$1,IF(L1027&lt;15,$B$1,IF(L1027&lt;22,$C$1,IF(L1027&lt;30,$D$1,IF(L1027&lt;60,$H$1,IF(L1027&lt;90,$I$1,IF(L1027&lt;120,$J$1,IF(L1027&lt;150,$K$1,IF(L1027&lt;180,$L$1,IF(L1027&lt;210,$E$1)))))))))))</f>
        <v>0</v>
      </c>
      <c r="V1027" s="4" t="s">
        <v>3364</v>
      </c>
      <c r="W1027" s="11" t="s">
        <v>3365</v>
      </c>
      <c r="X1027" s="7"/>
      <c r="Y1027" s="17" t="s">
        <v>3374</v>
      </c>
      <c r="Z1027" s="17"/>
      <c r="AA1027" s="17"/>
      <c r="AB1027" s="31"/>
      <c r="AC1027" s="31"/>
      <c r="AD1027" s="31"/>
      <c r="AE1027" s="31"/>
      <c r="AF1027" s="261">
        <f ca="1">+TODAY()-AE1027</f>
        <v>44156</v>
      </c>
      <c r="AG1027" s="31"/>
      <c r="AH1027" s="31"/>
      <c r="AI1027" s="16"/>
      <c r="AJ1027" s="16"/>
      <c r="AK1027" s="15"/>
      <c r="AL1027" s="16"/>
      <c r="AM1027" s="30">
        <v>1</v>
      </c>
      <c r="AN1027" s="15" t="s">
        <v>58</v>
      </c>
      <c r="AO1027" s="15"/>
      <c r="AP1027" s="15" t="s">
        <v>286</v>
      </c>
      <c r="AQ1027" s="15"/>
      <c r="AR1027" s="15"/>
      <c r="AS1027" s="15"/>
      <c r="AT1027" s="15"/>
      <c r="AU1027" s="4" t="s">
        <v>150</v>
      </c>
      <c r="AV1027" s="28" t="s">
        <v>61</v>
      </c>
      <c r="AW1027" s="28" t="s">
        <v>61</v>
      </c>
      <c r="AX1027" s="10" t="str">
        <f>IF(AW1027="","Vacio",IF(AV1027=AW1027,"Igual","Diferente"))</f>
        <v>Igual</v>
      </c>
      <c r="AY1027" s="19"/>
      <c r="AZ1027" s="19"/>
      <c r="BA1027" s="6">
        <f ca="1">+IF(L1027&gt;21,"Revisar",0)</f>
        <v>0</v>
      </c>
      <c r="BB1027" s="19" t="s">
        <v>62</v>
      </c>
      <c r="BC1027" s="19" t="s">
        <v>63</v>
      </c>
      <c r="BD1027" s="26">
        <v>0</v>
      </c>
      <c r="BE1027" s="26">
        <v>0</v>
      </c>
    </row>
    <row r="1028" spans="1:57" x14ac:dyDescent="0.25">
      <c r="A1028" s="26" t="str">
        <f>CONCATENATE(E1028,"_",Y1028)</f>
        <v>20537921464_PCR-LAP19101059</v>
      </c>
      <c r="B1028" s="26" t="str">
        <f>CONCATENATE(E1028,"_",Z1028)</f>
        <v>20537921464_</v>
      </c>
      <c r="C1028" s="16">
        <v>44128</v>
      </c>
      <c r="D1028" s="16">
        <v>44158</v>
      </c>
      <c r="E1028" s="108">
        <v>20537921464</v>
      </c>
      <c r="F1028" s="78" t="s">
        <v>3375</v>
      </c>
      <c r="G1028" s="15" t="s">
        <v>3361</v>
      </c>
      <c r="H1028" s="15" t="s">
        <v>3362</v>
      </c>
      <c r="I1028" s="16">
        <v>44128</v>
      </c>
      <c r="J1028" s="16">
        <v>44158</v>
      </c>
      <c r="K1028" s="8" t="s">
        <v>3363</v>
      </c>
      <c r="L1028" s="9">
        <f ca="1">+TODAY()-J1028</f>
        <v>-2</v>
      </c>
      <c r="M1028" s="29">
        <v>45</v>
      </c>
      <c r="N1028" s="95"/>
      <c r="O1028" s="29" t="str">
        <f>IF(N1028="","Vacio",IF(M1028=N1028,"Igual","Diferente"))</f>
        <v>Vacio</v>
      </c>
      <c r="P1028" s="29"/>
      <c r="Q1028" s="95"/>
      <c r="R1028" s="10" t="str">
        <f>IF(Q1028="","Vacio",IF(P1028=Q1028,"Igual","Diferente"))</f>
        <v>Vacio</v>
      </c>
      <c r="S1028" s="2">
        <f>+M1028+P1028/3.5</f>
        <v>45</v>
      </c>
      <c r="T1028" s="96">
        <f ca="1">+IF(L1028&gt;=0,IF(L1028&lt;30,S1028*1,IF(60&gt;L1028,S1028*2,IF(90&gt;L1028,S1028*3,IF(120&gt;L1028,S1028*4,IF(150&gt;L1028,S1028*5,IF(180&gt;L1028,S1028*6,IF(210&gt;L1028,S1028*7))))))),0)</f>
        <v>0</v>
      </c>
      <c r="U1028" s="3">
        <f ca="1">+IF(L1028&lt;0,0,IF(L1028&lt;8,$A$1,IF(L1028&lt;15,$B$1,IF(L1028&lt;22,$C$1,IF(L1028&lt;30,$D$1,IF(L1028&lt;60,$H$1,IF(L1028&lt;90,$I$1,IF(L1028&lt;120,$J$1,IF(L1028&lt;150,$K$1,IF(L1028&lt;180,$L$1,IF(L1028&lt;210,$E$1)))))))))))</f>
        <v>0</v>
      </c>
      <c r="V1028" s="4" t="s">
        <v>3364</v>
      </c>
      <c r="W1028" s="11" t="s">
        <v>3369</v>
      </c>
      <c r="X1028" s="4"/>
      <c r="Y1028" s="78" t="s">
        <v>3375</v>
      </c>
      <c r="Z1028" s="78"/>
      <c r="AA1028" s="101"/>
      <c r="AB1028" s="102"/>
      <c r="AC1028" s="102"/>
      <c r="AD1028" s="102"/>
      <c r="AE1028" s="102"/>
      <c r="AF1028" s="261">
        <f ca="1">+TODAY()-AE1028</f>
        <v>44156</v>
      </c>
      <c r="AG1028" s="102"/>
      <c r="AH1028" s="102"/>
      <c r="AI1028" s="16"/>
      <c r="AJ1028" s="16"/>
      <c r="AK1028" s="15"/>
      <c r="AL1028" s="16"/>
      <c r="AM1028" s="30">
        <v>1</v>
      </c>
      <c r="AN1028" s="15" t="s">
        <v>58</v>
      </c>
      <c r="AO1028" s="15"/>
      <c r="AP1028" s="15" t="s">
        <v>286</v>
      </c>
      <c r="AQ1028" s="15"/>
      <c r="AR1028" s="15"/>
      <c r="AS1028" s="15"/>
      <c r="AT1028" s="15"/>
      <c r="AU1028" s="4" t="s">
        <v>150</v>
      </c>
      <c r="AV1028" s="28" t="s">
        <v>61</v>
      </c>
      <c r="AW1028" s="28" t="s">
        <v>61</v>
      </c>
      <c r="AX1028" s="10" t="str">
        <f>IF(AW1028="","Vacio",IF(AV1028=AW1028,"Igual","Diferente"))</f>
        <v>Igual</v>
      </c>
      <c r="AY1028" s="19"/>
      <c r="AZ1028" s="19"/>
      <c r="BA1028" s="6">
        <f ca="1">+IF(L1028&gt;21,"Revisar",0)</f>
        <v>0</v>
      </c>
      <c r="BB1028" s="19" t="s">
        <v>62</v>
      </c>
      <c r="BC1028" s="19" t="s">
        <v>63</v>
      </c>
      <c r="BD1028" s="26">
        <v>0</v>
      </c>
      <c r="BE1028" s="26">
        <v>0</v>
      </c>
    </row>
    <row r="1029" spans="1:57" x14ac:dyDescent="0.25">
      <c r="A1029" s="26" t="str">
        <f>CONCATENATE(E1029,"_",Y1029)</f>
        <v>20417573705_PCR-LAP19101060</v>
      </c>
      <c r="B1029" s="26" t="str">
        <f>CONCATENATE(E1029,"_",Z1029)</f>
        <v>20417573705_</v>
      </c>
      <c r="C1029" s="22">
        <v>44105</v>
      </c>
      <c r="D1029" s="22">
        <v>44135</v>
      </c>
      <c r="E1029" s="108">
        <v>20417573705</v>
      </c>
      <c r="F1029" s="12" t="s">
        <v>4103</v>
      </c>
      <c r="G1029" s="21" t="s">
        <v>4026</v>
      </c>
      <c r="H1029" s="21" t="s">
        <v>11348</v>
      </c>
      <c r="I1029" s="22">
        <v>44105</v>
      </c>
      <c r="J1029" s="22">
        <v>44135</v>
      </c>
      <c r="K1029" s="23">
        <v>247544</v>
      </c>
      <c r="L1029" s="9">
        <f ca="1">+TODAY()-J1029</f>
        <v>21</v>
      </c>
      <c r="M1029" s="10">
        <v>70</v>
      </c>
      <c r="N1029" s="94"/>
      <c r="O1029" s="10" t="str">
        <f>IF(N1029="","Vacio",IF(M1029=N1029,"Igual","Diferente"))</f>
        <v>Vacio</v>
      </c>
      <c r="P1029" s="10"/>
      <c r="Q1029" s="94"/>
      <c r="R1029" s="10" t="str">
        <f>IF(Q1029="","Vacio",IF(P1029=Q1029,"Igual","Diferente"))</f>
        <v>Vacio</v>
      </c>
      <c r="S1029" s="2">
        <f>+M1029+P1029/3.5</f>
        <v>70</v>
      </c>
      <c r="T1029" s="2">
        <f ca="1">+IF(L1029&gt;=0,IF(L1029&lt;30,S1029*1,IF(60&gt;L1029,S1029*2,IF(90&gt;L1029,S1029*3,IF(120&gt;L1029,S1029*4,IF(150&gt;L1029,S1029*5,IF(180&gt;L1029,S1029*6,IF(210&gt;L1029,S1029*7))))))),0)</f>
        <v>70</v>
      </c>
      <c r="U1029" s="3" t="str">
        <f ca="1">+IF(L1029&lt;0,0,IF(L1029&lt;8,$A$1,IF(L1029&lt;15,$B$1,IF(L1029&lt;22,$C$1,IF(L1029&lt;30,$D$1,IF(L1029&lt;60,$H$1,IF(L1029&lt;90,$I$1,IF(L1029&lt;120,$J$1,IF(L1029&lt;150,$K$1,IF(L1029&lt;180,$L$1,IF(L1029&lt;210,$E$1)))))))))))</f>
        <v>Fecha inicio Plazo Alquiler</v>
      </c>
      <c r="V1029" s="4" t="s">
        <v>787</v>
      </c>
      <c r="W1029" s="11" t="s">
        <v>4096</v>
      </c>
      <c r="X1029" s="7">
        <v>43866</v>
      </c>
      <c r="Y1029" s="12" t="s">
        <v>4103</v>
      </c>
      <c r="Z1029" s="12"/>
      <c r="AA1029" s="12"/>
      <c r="AB1029" s="13"/>
      <c r="AC1029" s="13"/>
      <c r="AD1029" s="13"/>
      <c r="AE1029" s="13"/>
      <c r="AF1029" s="260">
        <f ca="1">+TODAY()-AE1029</f>
        <v>44156</v>
      </c>
      <c r="AG1029" s="13"/>
      <c r="AH1029" s="13"/>
      <c r="AI1029" s="7"/>
      <c r="AJ1029" s="7"/>
      <c r="AK1029" s="4"/>
      <c r="AL1029" s="7"/>
      <c r="AM1029" s="11">
        <v>1</v>
      </c>
      <c r="AN1029" s="4" t="s">
        <v>58</v>
      </c>
      <c r="AO1029" s="4"/>
      <c r="AP1029" s="4" t="s">
        <v>66</v>
      </c>
      <c r="AQ1029" s="4"/>
      <c r="AR1029" s="4"/>
      <c r="AS1029" s="4"/>
      <c r="AT1029" s="4"/>
      <c r="AU1029" s="4" t="s">
        <v>150</v>
      </c>
      <c r="AV1029" s="8" t="s">
        <v>61</v>
      </c>
      <c r="AW1029" s="8" t="s">
        <v>61</v>
      </c>
      <c r="AX1029" s="10" t="str">
        <f>IF(AW1029="","Vacio",IF(AV1029=AW1029,"Igual","Diferente"))</f>
        <v>Igual</v>
      </c>
      <c r="AY1029" s="85"/>
      <c r="AZ1029" s="85"/>
      <c r="BA1029" s="6">
        <f ca="1">+IF(L1029&gt;21,"Revisar",0)</f>
        <v>0</v>
      </c>
      <c r="BB1029" s="85" t="s">
        <v>62</v>
      </c>
      <c r="BC1029" s="85" t="s">
        <v>63</v>
      </c>
      <c r="BD1029" s="26">
        <v>0</v>
      </c>
      <c r="BE1029" s="26">
        <v>0</v>
      </c>
    </row>
    <row r="1030" spans="1:57" x14ac:dyDescent="0.25">
      <c r="A1030" s="26" t="str">
        <f>CONCATENATE(E1030,"_",Y1030)</f>
        <v>20537921464_PCR-LAP19101062</v>
      </c>
      <c r="B1030" s="26" t="str">
        <f>CONCATENATE(E1030,"_",Z1030)</f>
        <v>20537921464_</v>
      </c>
      <c r="C1030" s="16">
        <v>44113</v>
      </c>
      <c r="D1030" s="16">
        <v>44143</v>
      </c>
      <c r="E1030" s="108">
        <v>20537921464</v>
      </c>
      <c r="F1030" s="17" t="s">
        <v>3376</v>
      </c>
      <c r="G1030" s="15" t="s">
        <v>3361</v>
      </c>
      <c r="H1030" s="15" t="s">
        <v>3362</v>
      </c>
      <c r="I1030" s="16">
        <v>44113</v>
      </c>
      <c r="J1030" s="16">
        <v>44143</v>
      </c>
      <c r="K1030" s="8" t="s">
        <v>3363</v>
      </c>
      <c r="L1030" s="9">
        <f ca="1">+TODAY()-J1030</f>
        <v>13</v>
      </c>
      <c r="M1030" s="29">
        <v>45</v>
      </c>
      <c r="N1030" s="95"/>
      <c r="O1030" s="29" t="str">
        <f>IF(N1030="","Vacio",IF(M1030=N1030,"Igual","Diferente"))</f>
        <v>Vacio</v>
      </c>
      <c r="P1030" s="29"/>
      <c r="Q1030" s="95"/>
      <c r="R1030" s="10" t="str">
        <f>IF(Q1030="","Vacio",IF(P1030=Q1030,"Igual","Diferente"))</f>
        <v>Vacio</v>
      </c>
      <c r="S1030" s="2">
        <f>+M1030+P1030/3.5</f>
        <v>45</v>
      </c>
      <c r="T1030" s="96">
        <f ca="1">+IF(L1030&gt;=0,IF(L1030&lt;30,S1030*1,IF(60&gt;L1030,S1030*2,IF(90&gt;L1030,S1030*3,IF(120&gt;L1030,S1030*4,IF(150&gt;L1030,S1030*5,IF(180&gt;L1030,S1030*6,IF(210&gt;L1030,S1030*7))))))),0)</f>
        <v>45</v>
      </c>
      <c r="U1030" s="3" t="str">
        <f ca="1">+IF(L1030&lt;0,0,IF(L1030&lt;8,$A$1,IF(L1030&lt;15,$B$1,IF(L1030&lt;22,$C$1,IF(L1030&lt;30,$D$1,IF(L1030&lt;60,$H$1,IF(L1030&lt;90,$I$1,IF(L1030&lt;120,$J$1,IF(L1030&lt;150,$K$1,IF(L1030&lt;180,$L$1,IF(L1030&lt;210,$E$1)))))))))))</f>
        <v>CONCATENACIÓN LAPTOP ANTERIOR</v>
      </c>
      <c r="V1030" s="4" t="s">
        <v>3364</v>
      </c>
      <c r="W1030" s="11" t="s">
        <v>3367</v>
      </c>
      <c r="X1030" s="7"/>
      <c r="Y1030" s="17" t="s">
        <v>3376</v>
      </c>
      <c r="Z1030" s="17"/>
      <c r="AA1030" s="17"/>
      <c r="AB1030" s="31"/>
      <c r="AC1030" s="31"/>
      <c r="AD1030" s="31"/>
      <c r="AE1030" s="31"/>
      <c r="AF1030" s="261">
        <f ca="1">+TODAY()-AE1030</f>
        <v>44156</v>
      </c>
      <c r="AG1030" s="31"/>
      <c r="AH1030" s="31"/>
      <c r="AI1030" s="16"/>
      <c r="AJ1030" s="16"/>
      <c r="AK1030" s="15"/>
      <c r="AL1030" s="16"/>
      <c r="AM1030" s="30">
        <v>1</v>
      </c>
      <c r="AN1030" s="15" t="s">
        <v>58</v>
      </c>
      <c r="AO1030" s="15"/>
      <c r="AP1030" s="15" t="s">
        <v>286</v>
      </c>
      <c r="AQ1030" s="15"/>
      <c r="AR1030" s="15"/>
      <c r="AS1030" s="15"/>
      <c r="AT1030" s="15"/>
      <c r="AU1030" s="4" t="s">
        <v>150</v>
      </c>
      <c r="AV1030" s="28" t="s">
        <v>61</v>
      </c>
      <c r="AW1030" s="28" t="s">
        <v>61</v>
      </c>
      <c r="AX1030" s="10" t="str">
        <f>IF(AW1030="","Vacio",IF(AV1030=AW1030,"Igual","Diferente"))</f>
        <v>Igual</v>
      </c>
      <c r="AY1030" s="19"/>
      <c r="AZ1030" s="19"/>
      <c r="BA1030" s="6">
        <f ca="1">+IF(L1030&gt;21,"Revisar",0)</f>
        <v>0</v>
      </c>
      <c r="BB1030" s="19" t="s">
        <v>62</v>
      </c>
      <c r="BC1030" s="19" t="s">
        <v>63</v>
      </c>
      <c r="BD1030" s="26">
        <v>0</v>
      </c>
      <c r="BE1030" s="26">
        <v>0</v>
      </c>
    </row>
    <row r="1031" spans="1:57" x14ac:dyDescent="0.25">
      <c r="A1031" s="26" t="str">
        <f>CONCATENATE(E1031,"_",Y1031)</f>
        <v>20537921464_PCR-LAP19101063</v>
      </c>
      <c r="B1031" s="26" t="str">
        <f>CONCATENATE(E1031,"_",Z1031)</f>
        <v xml:space="preserve">20537921464_PCR-LAP19111004 </v>
      </c>
      <c r="C1031" s="16">
        <v>44113</v>
      </c>
      <c r="D1031" s="16">
        <v>44143</v>
      </c>
      <c r="E1031" s="108">
        <v>20537921464</v>
      </c>
      <c r="F1031" s="17" t="s">
        <v>3377</v>
      </c>
      <c r="G1031" s="15" t="s">
        <v>3361</v>
      </c>
      <c r="H1031" s="15" t="s">
        <v>3362</v>
      </c>
      <c r="I1031" s="16">
        <v>44113</v>
      </c>
      <c r="J1031" s="16">
        <v>44143</v>
      </c>
      <c r="K1031" s="8" t="s">
        <v>3363</v>
      </c>
      <c r="L1031" s="9">
        <f ca="1">+TODAY()-J1031</f>
        <v>13</v>
      </c>
      <c r="M1031" s="29">
        <v>45</v>
      </c>
      <c r="N1031" s="95"/>
      <c r="O1031" s="29" t="str">
        <f>IF(N1031="","Vacio",IF(M1031=N1031,"Igual","Diferente"))</f>
        <v>Vacio</v>
      </c>
      <c r="P1031" s="29"/>
      <c r="Q1031" s="95"/>
      <c r="R1031" s="10" t="str">
        <f>IF(Q1031="","Vacio",IF(P1031=Q1031,"Igual","Diferente"))</f>
        <v>Vacio</v>
      </c>
      <c r="S1031" s="2">
        <f>+M1031+P1031/3.5</f>
        <v>45</v>
      </c>
      <c r="T1031" s="96">
        <f ca="1">+IF(L1031&gt;=0,IF(L1031&lt;30,S1031*1,IF(60&gt;L1031,S1031*2,IF(90&gt;L1031,S1031*3,IF(120&gt;L1031,S1031*4,IF(150&gt;L1031,S1031*5,IF(180&gt;L1031,S1031*6,IF(210&gt;L1031,S1031*7))))))),0)</f>
        <v>45</v>
      </c>
      <c r="U1031" s="3" t="str">
        <f ca="1">+IF(L1031&lt;0,0,IF(L1031&lt;8,$A$1,IF(L1031&lt;15,$B$1,IF(L1031&lt;22,$C$1,IF(L1031&lt;30,$D$1,IF(L1031&lt;60,$H$1,IF(L1031&lt;90,$I$1,IF(L1031&lt;120,$J$1,IF(L1031&lt;150,$K$1,IF(L1031&lt;180,$L$1,IF(L1031&lt;210,$E$1)))))))))))</f>
        <v>CONCATENACIÓN LAPTOP ANTERIOR</v>
      </c>
      <c r="V1031" s="4" t="s">
        <v>3364</v>
      </c>
      <c r="W1031" s="11" t="s">
        <v>3367</v>
      </c>
      <c r="X1031" s="7"/>
      <c r="Y1031" s="17" t="s">
        <v>3377</v>
      </c>
      <c r="Z1031" s="17" t="s">
        <v>3378</v>
      </c>
      <c r="AA1031" s="17"/>
      <c r="AB1031" s="31"/>
      <c r="AC1031" s="31"/>
      <c r="AD1031" s="31"/>
      <c r="AE1031" s="31"/>
      <c r="AF1031" s="261">
        <f ca="1">+TODAY()-AE1031</f>
        <v>44156</v>
      </c>
      <c r="AG1031" s="31"/>
      <c r="AH1031" s="31"/>
      <c r="AI1031" s="16"/>
      <c r="AJ1031" s="16"/>
      <c r="AK1031" s="15"/>
      <c r="AL1031" s="16"/>
      <c r="AM1031" s="30">
        <v>1</v>
      </c>
      <c r="AN1031" s="15" t="s">
        <v>58</v>
      </c>
      <c r="AO1031" s="15"/>
      <c r="AP1031" s="15" t="s">
        <v>286</v>
      </c>
      <c r="AQ1031" s="15"/>
      <c r="AR1031" s="15"/>
      <c r="AS1031" s="15"/>
      <c r="AT1031" s="15"/>
      <c r="AU1031" s="4" t="s">
        <v>150</v>
      </c>
      <c r="AV1031" s="28" t="s">
        <v>61</v>
      </c>
      <c r="AW1031" s="28" t="s">
        <v>61</v>
      </c>
      <c r="AX1031" s="10" t="str">
        <f>IF(AW1031="","Vacio",IF(AV1031=AW1031,"Igual","Diferente"))</f>
        <v>Igual</v>
      </c>
      <c r="AY1031" s="19"/>
      <c r="AZ1031" s="19"/>
      <c r="BA1031" s="6">
        <f ca="1">+IF(L1031&gt;21,"Revisar",0)</f>
        <v>0</v>
      </c>
      <c r="BB1031" s="19" t="s">
        <v>62</v>
      </c>
      <c r="BC1031" s="19" t="s">
        <v>63</v>
      </c>
      <c r="BD1031" s="26">
        <v>0</v>
      </c>
      <c r="BE1031" s="26">
        <v>0</v>
      </c>
    </row>
    <row r="1032" spans="1:57" x14ac:dyDescent="0.25">
      <c r="A1032" s="26" t="str">
        <f>CONCATENATE(E1032,"_",Y1032)</f>
        <v>20159473148_PCR-LAP19101064</v>
      </c>
      <c r="B1032" s="26" t="str">
        <f>CONCATENATE(E1032,"_",Z1032)</f>
        <v>20159473148_PCR-LAP19101057</v>
      </c>
      <c r="C1032" s="22">
        <v>44120</v>
      </c>
      <c r="D1032" s="22">
        <v>44150</v>
      </c>
      <c r="E1032" s="108">
        <v>20159473148</v>
      </c>
      <c r="F1032" s="12" t="s">
        <v>2826</v>
      </c>
      <c r="G1032" s="21" t="s">
        <v>2759</v>
      </c>
      <c r="H1032" s="4" t="s">
        <v>2760</v>
      </c>
      <c r="I1032" s="22">
        <v>44120</v>
      </c>
      <c r="J1032" s="22">
        <v>44150</v>
      </c>
      <c r="K1032" s="8" t="s">
        <v>2824</v>
      </c>
      <c r="L1032" s="9">
        <f ca="1">+TODAY()-J1032</f>
        <v>6</v>
      </c>
      <c r="M1032" s="10">
        <v>50</v>
      </c>
      <c r="N1032" s="90"/>
      <c r="O1032" s="10" t="str">
        <f>IF(N1032="","Vacio",IF(M1032=N1032,"Igual","Diferente"))</f>
        <v>Vacio</v>
      </c>
      <c r="P1032" s="10"/>
      <c r="Q1032" s="90"/>
      <c r="R1032" s="10" t="str">
        <f>IF(Q1032="","Vacio",IF(P1032=Q1032,"Igual","Diferente"))</f>
        <v>Vacio</v>
      </c>
      <c r="S1032" s="2">
        <f>+M1032+P1032/3.5</f>
        <v>50</v>
      </c>
      <c r="T1032" s="2">
        <f ca="1">+IF(L1032&gt;=0,IF(L1032&lt;30,S1032*1,IF(60&gt;L1032,S1032*2,IF(90&gt;L1032,S1032*3,IF(120&gt;L1032,S1032*4,IF(150&gt;L1032,S1032*5,IF(180&gt;L1032,S1032*6,IF(210&gt;L1032,S1032*7))))))),0)</f>
        <v>50</v>
      </c>
      <c r="U1032" s="3" t="str">
        <f ca="1">+IF(L1032&lt;0,0,IF(L1032&lt;8,$A$1,IF(L1032&lt;15,$B$1,IF(L1032&lt;22,$C$1,IF(L1032&lt;30,$D$1,IF(L1032&lt;60,$H$1,IF(L1032&lt;90,$I$1,IF(L1032&lt;120,$J$1,IF(L1032&lt;150,$K$1,IF(L1032&lt;180,$L$1,IF(L1032&lt;210,$E$1)))))))))))</f>
        <v>CONCATENACIÓN LAPTOP ACTUAL</v>
      </c>
      <c r="V1032" s="4" t="s">
        <v>1206</v>
      </c>
      <c r="W1032" s="11" t="s">
        <v>2825</v>
      </c>
      <c r="X1032" s="7">
        <v>43886</v>
      </c>
      <c r="Y1032" s="12" t="s">
        <v>2826</v>
      </c>
      <c r="Z1032" s="12" t="s">
        <v>2827</v>
      </c>
      <c r="AA1032" s="12"/>
      <c r="AB1032" s="13"/>
      <c r="AC1032" s="13"/>
      <c r="AD1032" s="13"/>
      <c r="AE1032" s="13"/>
      <c r="AF1032" s="260">
        <f ca="1">+TODAY()-AE1032</f>
        <v>44156</v>
      </c>
      <c r="AG1032" s="13"/>
      <c r="AH1032" s="13"/>
      <c r="AI1032" s="7"/>
      <c r="AJ1032" s="7"/>
      <c r="AK1032" s="4"/>
      <c r="AL1032" s="7"/>
      <c r="AM1032" s="11">
        <v>1</v>
      </c>
      <c r="AN1032" s="4" t="s">
        <v>58</v>
      </c>
      <c r="AO1032" s="4"/>
      <c r="AP1032" s="4" t="s">
        <v>66</v>
      </c>
      <c r="AQ1032" s="4"/>
      <c r="AR1032" s="4"/>
      <c r="AS1032" s="4"/>
      <c r="AT1032" s="4"/>
      <c r="AU1032" s="120" t="s">
        <v>89</v>
      </c>
      <c r="AV1032" s="8" t="s">
        <v>61</v>
      </c>
      <c r="AW1032" s="8" t="s">
        <v>61</v>
      </c>
      <c r="AX1032" s="10" t="str">
        <f>IF(AW1032="","Vacio",IF(AV1032=AW1032,"Igual","Diferente"))</f>
        <v>Igual</v>
      </c>
      <c r="AY1032" s="85"/>
      <c r="AZ1032" s="85"/>
      <c r="BA1032" s="6">
        <f ca="1">+IF(L1032&gt;21,"Revisar",0)</f>
        <v>0</v>
      </c>
      <c r="BB1032" s="26" t="s">
        <v>62</v>
      </c>
      <c r="BC1032" s="85" t="s">
        <v>63</v>
      </c>
      <c r="BD1032" s="26">
        <v>0</v>
      </c>
      <c r="BE1032" s="26">
        <v>0</v>
      </c>
    </row>
    <row r="1033" spans="1:57" x14ac:dyDescent="0.25">
      <c r="A1033" s="26" t="str">
        <f>CONCATENATE(E1033,"_",Y1033)</f>
        <v>20604829471_PCR-LAP19101065</v>
      </c>
      <c r="B1033" s="26" t="str">
        <f>CONCATENATE(E1033,"_",Z1033)</f>
        <v>20604829471_</v>
      </c>
      <c r="C1033" s="7">
        <v>44111</v>
      </c>
      <c r="D1033" s="7">
        <v>44141</v>
      </c>
      <c r="E1033" s="108">
        <v>20604829471</v>
      </c>
      <c r="F1033" s="12" t="s">
        <v>814</v>
      </c>
      <c r="G1033" s="4" t="s">
        <v>803</v>
      </c>
      <c r="H1033" s="4" t="s">
        <v>11279</v>
      </c>
      <c r="I1033" s="7">
        <v>44111</v>
      </c>
      <c r="J1033" s="7">
        <v>44141</v>
      </c>
      <c r="K1033" s="8" t="s">
        <v>11280</v>
      </c>
      <c r="L1033" s="9">
        <f ca="1">+TODAY()-J1033</f>
        <v>15</v>
      </c>
      <c r="M1033" s="10">
        <v>74</v>
      </c>
      <c r="N1033" s="90"/>
      <c r="O1033" s="10" t="str">
        <f>IF(N1033="","Vacio",IF(M1033=N1033,"Igual","Diferente"))</f>
        <v>Vacio</v>
      </c>
      <c r="P1033" s="10"/>
      <c r="Q1033" s="90"/>
      <c r="R1033" s="10" t="str">
        <f>IF(Q1033="","Vacio",IF(P1033=Q1033,"Igual","Diferente"))</f>
        <v>Vacio</v>
      </c>
      <c r="S1033" s="2">
        <f>+M1033+P1033/3.5</f>
        <v>74</v>
      </c>
      <c r="T1033" s="2">
        <f ca="1">+IF(L1033&gt;=0,IF(L1033&lt;30,S1033*1,IF(60&gt;L1033,S1033*2,IF(90&gt;L1033,S1033*3,IF(120&gt;L1033,S1033*4,IF(150&gt;L1033,S1033*5,IF(180&gt;L1033,S1033*6,IF(210&gt;L1033,S1033*7))))))),0)</f>
        <v>74</v>
      </c>
      <c r="U1033" s="3" t="str">
        <f ca="1">+IF(L1033&lt;0,0,IF(L1033&lt;8,$A$1,IF(L1033&lt;15,$B$1,IF(L1033&lt;22,$C$1,IF(L1033&lt;30,$D$1,IF(L1033&lt;60,$H$1,IF(L1033&lt;90,$I$1,IF(L1033&lt;120,$J$1,IF(L1033&lt;150,$K$1,IF(L1033&lt;180,$L$1,IF(L1033&lt;210,$E$1)))))))))))</f>
        <v>Fecha inicio Plazo Alquiler</v>
      </c>
      <c r="V1033" s="4" t="s">
        <v>811</v>
      </c>
      <c r="W1033" s="11" t="s">
        <v>812</v>
      </c>
      <c r="X1033" s="7">
        <v>43836</v>
      </c>
      <c r="Y1033" s="12" t="s">
        <v>814</v>
      </c>
      <c r="Z1033" s="12"/>
      <c r="AA1033" s="12"/>
      <c r="AB1033" s="13"/>
      <c r="AC1033" s="13"/>
      <c r="AD1033" s="13"/>
      <c r="AE1033" s="13"/>
      <c r="AF1033" s="260">
        <f ca="1">+TODAY()-AE1033</f>
        <v>44156</v>
      </c>
      <c r="AG1033" s="13"/>
      <c r="AH1033" s="13"/>
      <c r="AI1033" s="7"/>
      <c r="AJ1033" s="7"/>
      <c r="AK1033" s="4"/>
      <c r="AL1033" s="7"/>
      <c r="AM1033" s="11">
        <v>1</v>
      </c>
      <c r="AN1033" s="4" t="s">
        <v>58</v>
      </c>
      <c r="AO1033" s="4"/>
      <c r="AP1033" s="4" t="s">
        <v>810</v>
      </c>
      <c r="AQ1033" s="4"/>
      <c r="AR1033" s="4"/>
      <c r="AS1033" s="4"/>
      <c r="AT1033" s="4"/>
      <c r="AU1033" s="4" t="s">
        <v>150</v>
      </c>
      <c r="AV1033" s="8" t="s">
        <v>61</v>
      </c>
      <c r="AW1033" s="8" t="s">
        <v>61</v>
      </c>
      <c r="AX1033" s="10" t="str">
        <f>IF(AW1033="","Vacio",IF(AV1033=AW1033,"Igual","Diferente"))</f>
        <v>Igual</v>
      </c>
      <c r="AY1033" s="85"/>
      <c r="AZ1033" s="85"/>
      <c r="BA1033" s="6">
        <f ca="1">+IF(L1033&gt;21,"Revisar",0)</f>
        <v>0</v>
      </c>
      <c r="BB1033" s="26" t="s">
        <v>11269</v>
      </c>
      <c r="BC1033" s="85" t="s">
        <v>63</v>
      </c>
      <c r="BD1033" s="26">
        <v>0</v>
      </c>
      <c r="BE1033" s="26">
        <v>0</v>
      </c>
    </row>
    <row r="1034" spans="1:57" x14ac:dyDescent="0.25">
      <c r="A1034" s="26" t="str">
        <f>CONCATENATE(E1034,"_",Y1034)</f>
        <v>20604829471_PCR-LAP19101066</v>
      </c>
      <c r="B1034" s="26" t="str">
        <f>CONCATENATE(E1034,"_",Z1034)</f>
        <v>20604829471_</v>
      </c>
      <c r="C1034" s="7">
        <v>44111</v>
      </c>
      <c r="D1034" s="7">
        <v>44141</v>
      </c>
      <c r="E1034" s="108">
        <v>20604829471</v>
      </c>
      <c r="F1034" s="12" t="s">
        <v>815</v>
      </c>
      <c r="G1034" s="4" t="s">
        <v>803</v>
      </c>
      <c r="H1034" s="4" t="s">
        <v>11279</v>
      </c>
      <c r="I1034" s="7">
        <v>44111</v>
      </c>
      <c r="J1034" s="7">
        <v>44141</v>
      </c>
      <c r="K1034" s="8" t="s">
        <v>11280</v>
      </c>
      <c r="L1034" s="9">
        <f ca="1">+TODAY()-J1034</f>
        <v>15</v>
      </c>
      <c r="M1034" s="10">
        <v>74</v>
      </c>
      <c r="N1034" s="90"/>
      <c r="O1034" s="10" t="str">
        <f>IF(N1034="","Vacio",IF(M1034=N1034,"Igual","Diferente"))</f>
        <v>Vacio</v>
      </c>
      <c r="P1034" s="10"/>
      <c r="Q1034" s="90"/>
      <c r="R1034" s="10" t="str">
        <f>IF(Q1034="","Vacio",IF(P1034=Q1034,"Igual","Diferente"))</f>
        <v>Vacio</v>
      </c>
      <c r="S1034" s="2">
        <f>+M1034+P1034/3.5</f>
        <v>74</v>
      </c>
      <c r="T1034" s="2">
        <f ca="1">+IF(L1034&gt;=0,IF(L1034&lt;30,S1034*1,IF(60&gt;L1034,S1034*2,IF(90&gt;L1034,S1034*3,IF(120&gt;L1034,S1034*4,IF(150&gt;L1034,S1034*5,IF(180&gt;L1034,S1034*6,IF(210&gt;L1034,S1034*7))))))),0)</f>
        <v>74</v>
      </c>
      <c r="U1034" s="3" t="str">
        <f ca="1">+IF(L1034&lt;0,0,IF(L1034&lt;8,$A$1,IF(L1034&lt;15,$B$1,IF(L1034&lt;22,$C$1,IF(L1034&lt;30,$D$1,IF(L1034&lt;60,$H$1,IF(L1034&lt;90,$I$1,IF(L1034&lt;120,$J$1,IF(L1034&lt;150,$K$1,IF(L1034&lt;180,$L$1,IF(L1034&lt;210,$E$1)))))))))))</f>
        <v>Fecha inicio Plazo Alquiler</v>
      </c>
      <c r="V1034" s="4" t="s">
        <v>811</v>
      </c>
      <c r="W1034" s="11" t="s">
        <v>812</v>
      </c>
      <c r="X1034" s="7">
        <v>43836</v>
      </c>
      <c r="Y1034" s="12" t="s">
        <v>815</v>
      </c>
      <c r="Z1034" s="12"/>
      <c r="AA1034" s="12"/>
      <c r="AB1034" s="13"/>
      <c r="AC1034" s="13"/>
      <c r="AD1034" s="13"/>
      <c r="AE1034" s="13"/>
      <c r="AF1034" s="260">
        <f ca="1">+TODAY()-AE1034</f>
        <v>44156</v>
      </c>
      <c r="AG1034" s="13"/>
      <c r="AH1034" s="13"/>
      <c r="AI1034" s="7"/>
      <c r="AJ1034" s="7"/>
      <c r="AK1034" s="4"/>
      <c r="AL1034" s="7"/>
      <c r="AM1034" s="11">
        <v>1</v>
      </c>
      <c r="AN1034" s="4" t="s">
        <v>58</v>
      </c>
      <c r="AO1034" s="4"/>
      <c r="AP1034" s="4" t="s">
        <v>810</v>
      </c>
      <c r="AQ1034" s="4"/>
      <c r="AR1034" s="4"/>
      <c r="AS1034" s="4"/>
      <c r="AT1034" s="4"/>
      <c r="AU1034" s="4" t="s">
        <v>150</v>
      </c>
      <c r="AV1034" s="8" t="s">
        <v>61</v>
      </c>
      <c r="AW1034" s="8" t="s">
        <v>61</v>
      </c>
      <c r="AX1034" s="10" t="str">
        <f>IF(AW1034="","Vacio",IF(AV1034=AW1034,"Igual","Diferente"))</f>
        <v>Igual</v>
      </c>
      <c r="AY1034" s="85"/>
      <c r="AZ1034" s="85"/>
      <c r="BA1034" s="6">
        <f ca="1">+IF(L1034&gt;21,"Revisar",0)</f>
        <v>0</v>
      </c>
      <c r="BB1034" s="26" t="s">
        <v>11269</v>
      </c>
      <c r="BC1034" s="85" t="s">
        <v>63</v>
      </c>
      <c r="BD1034" s="26">
        <v>0</v>
      </c>
      <c r="BE1034" s="26">
        <v>0</v>
      </c>
    </row>
    <row r="1035" spans="1:57" x14ac:dyDescent="0.25">
      <c r="A1035" s="26" t="str">
        <f>CONCATENATE(E1035,"_",Y1035)</f>
        <v>20547907249_PCR-LAP19101067</v>
      </c>
      <c r="B1035" s="26" t="str">
        <f>CONCATENATE(E1035,"_",Z1035)</f>
        <v>20547907249_PCR-LAP1239</v>
      </c>
      <c r="C1035" s="7">
        <v>44105</v>
      </c>
      <c r="D1035" s="7">
        <v>44135</v>
      </c>
      <c r="E1035" s="108">
        <v>20547907249</v>
      </c>
      <c r="F1035" s="12" t="s">
        <v>558</v>
      </c>
      <c r="G1035" s="4" t="s">
        <v>512</v>
      </c>
      <c r="H1035" s="4" t="s">
        <v>513</v>
      </c>
      <c r="I1035" s="7">
        <v>44105</v>
      </c>
      <c r="J1035" s="7">
        <v>44135</v>
      </c>
      <c r="K1035" s="8"/>
      <c r="L1035" s="9">
        <f ca="1">+TODAY()-J1035</f>
        <v>21</v>
      </c>
      <c r="M1035" s="10">
        <v>70</v>
      </c>
      <c r="N1035" s="90"/>
      <c r="O1035" s="10" t="str">
        <f>IF(N1035="","Vacio",IF(M1035=N1035,"Igual","Diferente"))</f>
        <v>Vacio</v>
      </c>
      <c r="P1035" s="10"/>
      <c r="Q1035" s="90"/>
      <c r="R1035" s="10" t="str">
        <f>IF(Q1035="","Vacio",IF(P1035=Q1035,"Igual","Diferente"))</f>
        <v>Vacio</v>
      </c>
      <c r="S1035" s="2">
        <f>+M1035+P1035/3.5</f>
        <v>70</v>
      </c>
      <c r="T1035" s="2">
        <f ca="1">+IF(L1035&gt;=0,IF(L1035&lt;30,S1035*1,IF(60&gt;L1035,S1035*2,IF(90&gt;L1035,S1035*3,IF(120&gt;L1035,S1035*4,IF(150&gt;L1035,S1035*5,IF(180&gt;L1035,S1035*6,IF(210&gt;L1035,S1035*7))))))),0)</f>
        <v>70</v>
      </c>
      <c r="U1035" s="3" t="str">
        <f ca="1">+IF(L1035&lt;0,0,IF(L1035&lt;8,$A$1,IF(L1035&lt;15,$B$1,IF(L1035&lt;22,$C$1,IF(L1035&lt;30,$D$1,IF(L1035&lt;60,$H$1,IF(L1035&lt;90,$I$1,IF(L1035&lt;120,$J$1,IF(L1035&lt;150,$K$1,IF(L1035&lt;180,$L$1,IF(L1035&lt;210,$E$1)))))))))))</f>
        <v>Fecha inicio Plazo Alquiler</v>
      </c>
      <c r="V1035" s="4" t="s">
        <v>547</v>
      </c>
      <c r="W1035" s="11" t="s">
        <v>557</v>
      </c>
      <c r="X1035" s="7">
        <v>43528</v>
      </c>
      <c r="Y1035" s="12" t="s">
        <v>558</v>
      </c>
      <c r="Z1035" s="12" t="s">
        <v>559</v>
      </c>
      <c r="AA1035" s="12"/>
      <c r="AB1035" s="13"/>
      <c r="AC1035" s="13"/>
      <c r="AD1035" s="13"/>
      <c r="AE1035" s="13"/>
      <c r="AF1035" s="260">
        <f ca="1">+TODAY()-AE1035</f>
        <v>44156</v>
      </c>
      <c r="AG1035" s="13"/>
      <c r="AH1035" s="13"/>
      <c r="AI1035" s="7"/>
      <c r="AJ1035" s="7"/>
      <c r="AK1035" s="4" t="s">
        <v>65</v>
      </c>
      <c r="AL1035" s="7"/>
      <c r="AM1035" s="11">
        <v>1</v>
      </c>
      <c r="AN1035" s="4" t="s">
        <v>58</v>
      </c>
      <c r="AO1035" s="4"/>
      <c r="AP1035" s="4" t="s">
        <v>66</v>
      </c>
      <c r="AQ1035" s="126" t="s">
        <v>122</v>
      </c>
      <c r="AR1035" s="4"/>
      <c r="AS1035" s="4"/>
      <c r="AT1035" s="4"/>
      <c r="AU1035" s="120" t="s">
        <v>89</v>
      </c>
      <c r="AV1035" s="8" t="s">
        <v>61</v>
      </c>
      <c r="AW1035" s="8" t="s">
        <v>61</v>
      </c>
      <c r="AX1035" s="10" t="str">
        <f>IF(AW1035="","Vacio",IF(AV1035=AW1035,"Igual","Diferente"))</f>
        <v>Igual</v>
      </c>
      <c r="AY1035" s="26"/>
      <c r="AZ1035" s="26"/>
      <c r="BA1035" s="6">
        <f ca="1">+IF(L1035&gt;21,"Revisar",0)</f>
        <v>0</v>
      </c>
      <c r="BB1035" s="26" t="s">
        <v>62</v>
      </c>
      <c r="BC1035" s="85" t="s">
        <v>63</v>
      </c>
      <c r="BD1035" s="26">
        <v>0</v>
      </c>
      <c r="BE1035" s="26">
        <v>7.13</v>
      </c>
    </row>
    <row r="1036" spans="1:57" x14ac:dyDescent="0.25">
      <c r="A1036" s="26" t="str">
        <f>CONCATENATE(E1036,"_",Y1036)</f>
        <v>20537921464_PCR-LAP19101068</v>
      </c>
      <c r="B1036" s="26" t="str">
        <f>CONCATENATE(E1036,"_",Z1036)</f>
        <v>20537921464_</v>
      </c>
      <c r="C1036" s="16">
        <v>44128</v>
      </c>
      <c r="D1036" s="16">
        <v>44158</v>
      </c>
      <c r="E1036" s="108">
        <v>20537921464</v>
      </c>
      <c r="F1036" s="17" t="s">
        <v>3379</v>
      </c>
      <c r="G1036" s="15" t="s">
        <v>3361</v>
      </c>
      <c r="H1036" s="15" t="s">
        <v>3362</v>
      </c>
      <c r="I1036" s="16">
        <v>44128</v>
      </c>
      <c r="J1036" s="16">
        <v>44158</v>
      </c>
      <c r="K1036" s="8" t="s">
        <v>3363</v>
      </c>
      <c r="L1036" s="9">
        <f ca="1">+TODAY()-J1036</f>
        <v>-2</v>
      </c>
      <c r="M1036" s="29">
        <v>45</v>
      </c>
      <c r="N1036" s="95"/>
      <c r="O1036" s="29" t="str">
        <f>IF(N1036="","Vacio",IF(M1036=N1036,"Igual","Diferente"))</f>
        <v>Vacio</v>
      </c>
      <c r="P1036" s="29"/>
      <c r="Q1036" s="95"/>
      <c r="R1036" s="10" t="str">
        <f>IF(Q1036="","Vacio",IF(P1036=Q1036,"Igual","Diferente"))</f>
        <v>Vacio</v>
      </c>
      <c r="S1036" s="2">
        <f>+M1036+P1036/3.5</f>
        <v>45</v>
      </c>
      <c r="T1036" s="96">
        <f ca="1">+IF(L1036&gt;=0,IF(L1036&lt;30,S1036*1,IF(60&gt;L1036,S1036*2,IF(90&gt;L1036,S1036*3,IF(120&gt;L1036,S1036*4,IF(150&gt;L1036,S1036*5,IF(180&gt;L1036,S1036*6,IF(210&gt;L1036,S1036*7))))))),0)</f>
        <v>0</v>
      </c>
      <c r="U1036" s="3">
        <f ca="1">+IF(L1036&lt;0,0,IF(L1036&lt;8,$A$1,IF(L1036&lt;15,$B$1,IF(L1036&lt;22,$C$1,IF(L1036&lt;30,$D$1,IF(L1036&lt;60,$H$1,IF(L1036&lt;90,$I$1,IF(L1036&lt;120,$J$1,IF(L1036&lt;150,$K$1,IF(L1036&lt;180,$L$1,IF(L1036&lt;210,$E$1)))))))))))</f>
        <v>0</v>
      </c>
      <c r="V1036" s="4" t="s">
        <v>3364</v>
      </c>
      <c r="W1036" s="11" t="s">
        <v>3365</v>
      </c>
      <c r="X1036" s="7"/>
      <c r="Y1036" s="17" t="s">
        <v>3379</v>
      </c>
      <c r="Z1036" s="17"/>
      <c r="AA1036" s="17"/>
      <c r="AB1036" s="31"/>
      <c r="AC1036" s="31"/>
      <c r="AD1036" s="31"/>
      <c r="AE1036" s="31"/>
      <c r="AF1036" s="261">
        <f ca="1">+TODAY()-AE1036</f>
        <v>44156</v>
      </c>
      <c r="AG1036" s="31"/>
      <c r="AH1036" s="31"/>
      <c r="AI1036" s="16"/>
      <c r="AJ1036" s="16"/>
      <c r="AK1036" s="15"/>
      <c r="AL1036" s="16"/>
      <c r="AM1036" s="30">
        <v>1</v>
      </c>
      <c r="AN1036" s="15" t="s">
        <v>58</v>
      </c>
      <c r="AO1036" s="15"/>
      <c r="AP1036" s="15" t="s">
        <v>286</v>
      </c>
      <c r="AQ1036" s="15"/>
      <c r="AR1036" s="15"/>
      <c r="AS1036" s="15"/>
      <c r="AT1036" s="15"/>
      <c r="AU1036" s="4" t="s">
        <v>150</v>
      </c>
      <c r="AV1036" s="28" t="s">
        <v>61</v>
      </c>
      <c r="AW1036" s="28" t="s">
        <v>61</v>
      </c>
      <c r="AX1036" s="10" t="str">
        <f>IF(AW1036="","Vacio",IF(AV1036=AW1036,"Igual","Diferente"))</f>
        <v>Igual</v>
      </c>
      <c r="AY1036" s="19"/>
      <c r="AZ1036" s="19"/>
      <c r="BA1036" s="6">
        <f ca="1">+IF(L1036&gt;21,"Revisar",0)</f>
        <v>0</v>
      </c>
      <c r="BB1036" s="19" t="s">
        <v>62</v>
      </c>
      <c r="BC1036" s="19" t="s">
        <v>63</v>
      </c>
      <c r="BD1036" s="26">
        <v>0</v>
      </c>
      <c r="BE1036" s="26">
        <v>0</v>
      </c>
    </row>
    <row r="1037" spans="1:57" x14ac:dyDescent="0.25">
      <c r="A1037" s="26" t="str">
        <f>CONCATENATE(E1037,"_",Y1037)</f>
        <v>20604829471_PCR-LAP19101069</v>
      </c>
      <c r="B1037" s="26" t="str">
        <f>CONCATENATE(E1037,"_",Z1037)</f>
        <v>20604829471_</v>
      </c>
      <c r="C1037" s="7">
        <v>44111</v>
      </c>
      <c r="D1037" s="7">
        <v>44141</v>
      </c>
      <c r="E1037" s="108">
        <v>20604829471</v>
      </c>
      <c r="F1037" s="12" t="s">
        <v>816</v>
      </c>
      <c r="G1037" s="4" t="s">
        <v>803</v>
      </c>
      <c r="H1037" s="4" t="s">
        <v>11279</v>
      </c>
      <c r="I1037" s="7">
        <v>44111</v>
      </c>
      <c r="J1037" s="7">
        <v>44141</v>
      </c>
      <c r="K1037" s="8" t="s">
        <v>11280</v>
      </c>
      <c r="L1037" s="9">
        <f ca="1">+TODAY()-J1037</f>
        <v>15</v>
      </c>
      <c r="M1037" s="10">
        <v>74</v>
      </c>
      <c r="N1037" s="90"/>
      <c r="O1037" s="10" t="str">
        <f>IF(N1037="","Vacio",IF(M1037=N1037,"Igual","Diferente"))</f>
        <v>Vacio</v>
      </c>
      <c r="P1037" s="10"/>
      <c r="Q1037" s="90"/>
      <c r="R1037" s="10" t="str">
        <f>IF(Q1037="","Vacio",IF(P1037=Q1037,"Igual","Diferente"))</f>
        <v>Vacio</v>
      </c>
      <c r="S1037" s="2">
        <f>+M1037+P1037/3.5</f>
        <v>74</v>
      </c>
      <c r="T1037" s="2">
        <f ca="1">+IF(L1037&gt;=0,IF(L1037&lt;30,S1037*1,IF(60&gt;L1037,S1037*2,IF(90&gt;L1037,S1037*3,IF(120&gt;L1037,S1037*4,IF(150&gt;L1037,S1037*5,IF(180&gt;L1037,S1037*6,IF(210&gt;L1037,S1037*7))))))),0)</f>
        <v>74</v>
      </c>
      <c r="U1037" s="3" t="str">
        <f ca="1">+IF(L1037&lt;0,0,IF(L1037&lt;8,$A$1,IF(L1037&lt;15,$B$1,IF(L1037&lt;22,$C$1,IF(L1037&lt;30,$D$1,IF(L1037&lt;60,$H$1,IF(L1037&lt;90,$I$1,IF(L1037&lt;120,$J$1,IF(L1037&lt;150,$K$1,IF(L1037&lt;180,$L$1,IF(L1037&lt;210,$E$1)))))))))))</f>
        <v>Fecha inicio Plazo Alquiler</v>
      </c>
      <c r="V1037" s="4" t="s">
        <v>811</v>
      </c>
      <c r="W1037" s="11" t="s">
        <v>812</v>
      </c>
      <c r="X1037" s="7">
        <v>43836</v>
      </c>
      <c r="Y1037" s="12" t="s">
        <v>816</v>
      </c>
      <c r="Z1037" s="12"/>
      <c r="AA1037" s="12"/>
      <c r="AB1037" s="13"/>
      <c r="AC1037" s="13"/>
      <c r="AD1037" s="13"/>
      <c r="AE1037" s="13"/>
      <c r="AF1037" s="260">
        <f ca="1">+TODAY()-AE1037</f>
        <v>44156</v>
      </c>
      <c r="AG1037" s="13"/>
      <c r="AH1037" s="13"/>
      <c r="AI1037" s="7"/>
      <c r="AJ1037" s="7"/>
      <c r="AK1037" s="4"/>
      <c r="AL1037" s="7"/>
      <c r="AM1037" s="11">
        <v>1</v>
      </c>
      <c r="AN1037" s="4" t="s">
        <v>58</v>
      </c>
      <c r="AO1037" s="4"/>
      <c r="AP1037" s="4" t="s">
        <v>810</v>
      </c>
      <c r="AQ1037" s="4"/>
      <c r="AR1037" s="4"/>
      <c r="AS1037" s="4"/>
      <c r="AT1037" s="4"/>
      <c r="AU1037" s="4" t="s">
        <v>150</v>
      </c>
      <c r="AV1037" s="8" t="s">
        <v>61</v>
      </c>
      <c r="AW1037" s="8" t="s">
        <v>61</v>
      </c>
      <c r="AX1037" s="10" t="str">
        <f>IF(AW1037="","Vacio",IF(AV1037=AW1037,"Igual","Diferente"))</f>
        <v>Igual</v>
      </c>
      <c r="AY1037" s="85"/>
      <c r="AZ1037" s="85"/>
      <c r="BA1037" s="6">
        <f ca="1">+IF(L1037&gt;21,"Revisar",0)</f>
        <v>0</v>
      </c>
      <c r="BB1037" s="26" t="s">
        <v>11269</v>
      </c>
      <c r="BC1037" s="85" t="s">
        <v>63</v>
      </c>
      <c r="BD1037" s="26">
        <v>0</v>
      </c>
      <c r="BE1037" s="26">
        <v>0</v>
      </c>
    </row>
    <row r="1038" spans="1:57" x14ac:dyDescent="0.25">
      <c r="A1038" s="26" t="str">
        <f>CONCATENATE(E1038,"_",Y1038)</f>
        <v>20604531129_PCR-LAP19101070</v>
      </c>
      <c r="B1038" s="26" t="str">
        <f>CONCATENATE(E1038,"_",Z1038)</f>
        <v>20604531129_</v>
      </c>
      <c r="C1038" s="7">
        <v>44105</v>
      </c>
      <c r="D1038" s="7">
        <v>44135</v>
      </c>
      <c r="E1038" s="108">
        <v>20604531129</v>
      </c>
      <c r="F1038" s="12" t="s">
        <v>2959</v>
      </c>
      <c r="G1038" s="4" t="s">
        <v>2947</v>
      </c>
      <c r="H1038" s="4" t="s">
        <v>2948</v>
      </c>
      <c r="I1038" s="7">
        <v>44105</v>
      </c>
      <c r="J1038" s="7">
        <v>44135</v>
      </c>
      <c r="K1038" s="8"/>
      <c r="L1038" s="9">
        <f ca="1">+TODAY()-J1038</f>
        <v>21</v>
      </c>
      <c r="M1038" s="10">
        <v>70</v>
      </c>
      <c r="N1038" s="90"/>
      <c r="O1038" s="10" t="str">
        <f>IF(N1038="","Vacio",IF(M1038=N1038,"Igual","Diferente"))</f>
        <v>Vacio</v>
      </c>
      <c r="P1038" s="10"/>
      <c r="Q1038" s="90"/>
      <c r="R1038" s="10" t="str">
        <f>IF(Q1038="","Vacio",IF(P1038=Q1038,"Igual","Diferente"))</f>
        <v>Vacio</v>
      </c>
      <c r="S1038" s="2">
        <f>+M1038+P1038/3.5</f>
        <v>70</v>
      </c>
      <c r="T1038" s="2">
        <f ca="1">+IF(L1038&gt;=0,IF(L1038&lt;30,S1038*1,IF(60&gt;L1038,S1038*2,IF(90&gt;L1038,S1038*3,IF(120&gt;L1038,S1038*4,IF(150&gt;L1038,S1038*5,IF(180&gt;L1038,S1038*6,IF(210&gt;L1038,S1038*7))))))),0)</f>
        <v>70</v>
      </c>
      <c r="U1038" s="3" t="str">
        <f ca="1">+IF(L1038&lt;0,0,IF(L1038&lt;8,$A$1,IF(L1038&lt;15,$B$1,IF(L1038&lt;22,$C$1,IF(L1038&lt;30,$D$1,IF(L1038&lt;60,$H$1,IF(L1038&lt;90,$I$1,IF(L1038&lt;120,$J$1,IF(L1038&lt;150,$K$1,IF(L1038&lt;180,$L$1,IF(L1038&lt;210,$E$1)))))))))))</f>
        <v>Fecha inicio Plazo Alquiler</v>
      </c>
      <c r="V1038" s="4" t="s">
        <v>2878</v>
      </c>
      <c r="W1038" s="11" t="s">
        <v>2957</v>
      </c>
      <c r="X1038" s="7">
        <v>43871</v>
      </c>
      <c r="Y1038" s="12" t="s">
        <v>2959</v>
      </c>
      <c r="Z1038" s="12"/>
      <c r="AA1038" s="12"/>
      <c r="AB1038" s="13"/>
      <c r="AC1038" s="13"/>
      <c r="AD1038" s="13"/>
      <c r="AE1038" s="13"/>
      <c r="AF1038" s="260">
        <f ca="1">+TODAY()-AE1038</f>
        <v>44156</v>
      </c>
      <c r="AG1038" s="13"/>
      <c r="AH1038" s="13"/>
      <c r="AI1038" s="7"/>
      <c r="AJ1038" s="7"/>
      <c r="AK1038" s="4"/>
      <c r="AL1038" s="7"/>
      <c r="AM1038" s="11">
        <v>1</v>
      </c>
      <c r="AN1038" s="4" t="s">
        <v>58</v>
      </c>
      <c r="AO1038" s="4"/>
      <c r="AP1038" s="4" t="s">
        <v>59</v>
      </c>
      <c r="AQ1038" s="126" t="s">
        <v>122</v>
      </c>
      <c r="AR1038" s="4"/>
      <c r="AS1038" s="4"/>
      <c r="AT1038" s="4"/>
      <c r="AU1038" s="4" t="s">
        <v>11259</v>
      </c>
      <c r="AV1038" s="8" t="s">
        <v>61</v>
      </c>
      <c r="AW1038" s="8" t="s">
        <v>61</v>
      </c>
      <c r="AX1038" s="10" t="str">
        <f>IF(AW1038="","Vacio",IF(AV1038=AW1038,"Igual","Diferente"))</f>
        <v>Igual</v>
      </c>
      <c r="AY1038" s="26"/>
      <c r="AZ1038" s="26"/>
      <c r="BA1038" s="6">
        <f ca="1">+IF(L1038&gt;21,"Revisar",0)</f>
        <v>0</v>
      </c>
      <c r="BB1038" s="26" t="s">
        <v>62</v>
      </c>
      <c r="BC1038" s="85" t="s">
        <v>63</v>
      </c>
      <c r="BD1038" s="26">
        <v>0</v>
      </c>
      <c r="BE1038" s="26">
        <v>7.13</v>
      </c>
    </row>
    <row r="1039" spans="1:57" x14ac:dyDescent="0.25">
      <c r="A1039" s="26" t="str">
        <f>CONCATENATE(E1039,"_",Y1039)</f>
        <v>20603281994_PCR-LAP19101071</v>
      </c>
      <c r="B1039" s="26" t="str">
        <f>CONCATENATE(E1039,"_",Z1039)</f>
        <v>20603281994_</v>
      </c>
      <c r="C1039" s="7">
        <v>44130</v>
      </c>
      <c r="D1039" s="7">
        <v>44160</v>
      </c>
      <c r="E1039" s="108">
        <v>20603281994</v>
      </c>
      <c r="F1039" s="12" t="s">
        <v>1133</v>
      </c>
      <c r="G1039" s="4" t="s">
        <v>1096</v>
      </c>
      <c r="H1039" s="4" t="s">
        <v>1097</v>
      </c>
      <c r="I1039" s="7">
        <v>44130</v>
      </c>
      <c r="J1039" s="7">
        <v>44160</v>
      </c>
      <c r="K1039" s="8" t="s">
        <v>1128</v>
      </c>
      <c r="L1039" s="9">
        <f ca="1">+TODAY()-J1039</f>
        <v>-4</v>
      </c>
      <c r="M1039" s="10">
        <v>45</v>
      </c>
      <c r="N1039" s="90"/>
      <c r="O1039" s="10" t="str">
        <f>IF(N1039="","Vacio",IF(M1039=N1039,"Igual","Diferente"))</f>
        <v>Vacio</v>
      </c>
      <c r="P1039" s="10"/>
      <c r="Q1039" s="90"/>
      <c r="R1039" s="10" t="str">
        <f>IF(Q1039="","Vacio",IF(P1039=Q1039,"Igual","Diferente"))</f>
        <v>Vacio</v>
      </c>
      <c r="S1039" s="2">
        <f>+M1039+P1039/3.5</f>
        <v>45</v>
      </c>
      <c r="T1039" s="2">
        <f ca="1">+IF(L1039&gt;=0,IF(L1039&lt;30,S1039*1,IF(60&gt;L1039,S1039*2,IF(90&gt;L1039,S1039*3,IF(120&gt;L1039,S1039*4,IF(150&gt;L1039,S1039*5,IF(180&gt;L1039,S1039*6,IF(210&gt;L1039,S1039*7))))))),0)</f>
        <v>0</v>
      </c>
      <c r="U1039" s="3">
        <f ca="1">+IF(L1039&lt;0,0,IF(L1039&lt;8,$A$1,IF(L1039&lt;15,$B$1,IF(L1039&lt;22,$C$1,IF(L1039&lt;30,$D$1,IF(L1039&lt;60,$H$1,IF(L1039&lt;90,$I$1,IF(L1039&lt;120,$J$1,IF(L1039&lt;150,$K$1,IF(L1039&lt;180,$L$1,IF(L1039&lt;210,$E$1)))))))))))</f>
        <v>0</v>
      </c>
      <c r="V1039" s="4" t="s">
        <v>1130</v>
      </c>
      <c r="W1039" s="11" t="s">
        <v>1131</v>
      </c>
      <c r="X1039" s="7">
        <v>43874</v>
      </c>
      <c r="Y1039" s="12" t="s">
        <v>1133</v>
      </c>
      <c r="Z1039" s="12"/>
      <c r="AA1039" s="12"/>
      <c r="AB1039" s="13"/>
      <c r="AC1039" s="13"/>
      <c r="AD1039" s="13"/>
      <c r="AE1039" s="13"/>
      <c r="AF1039" s="260">
        <f ca="1">+TODAY()-AE1039</f>
        <v>44156</v>
      </c>
      <c r="AG1039" s="13"/>
      <c r="AH1039" s="13"/>
      <c r="AI1039" s="7"/>
      <c r="AJ1039" s="7"/>
      <c r="AK1039" s="4"/>
      <c r="AL1039" s="7"/>
      <c r="AM1039" s="11">
        <v>1</v>
      </c>
      <c r="AN1039" s="4" t="s">
        <v>58</v>
      </c>
      <c r="AO1039" s="4"/>
      <c r="AP1039" s="4" t="s">
        <v>669</v>
      </c>
      <c r="AQ1039" s="4"/>
      <c r="AR1039" s="4"/>
      <c r="AS1039" s="4"/>
      <c r="AT1039" s="14"/>
      <c r="AU1039" s="4" t="s">
        <v>150</v>
      </c>
      <c r="AV1039" s="8" t="s">
        <v>61</v>
      </c>
      <c r="AW1039" s="8" t="s">
        <v>61</v>
      </c>
      <c r="AX1039" s="10" t="str">
        <f>IF(AW1039="","Vacio",IF(AV1039=AW1039,"Igual","Diferente"))</f>
        <v>Igual</v>
      </c>
      <c r="AY1039" s="85"/>
      <c r="AZ1039" s="85"/>
      <c r="BA1039" s="6">
        <f ca="1">+IF(L1039&gt;21,"Revisar",0)</f>
        <v>0</v>
      </c>
      <c r="BB1039" s="26" t="s">
        <v>62</v>
      </c>
      <c r="BC1039" s="85" t="s">
        <v>63</v>
      </c>
      <c r="BD1039" s="26">
        <v>0</v>
      </c>
      <c r="BE1039" s="26">
        <v>0</v>
      </c>
    </row>
    <row r="1040" spans="1:57" x14ac:dyDescent="0.25">
      <c r="A1040" s="26" t="str">
        <f>CONCATENATE(E1040,"_",Y1040)</f>
        <v>20537921464_PCR-LAP19101072</v>
      </c>
      <c r="B1040" s="26" t="str">
        <f>CONCATENATE(E1040,"_",Z1040)</f>
        <v>20537921464_</v>
      </c>
      <c r="C1040" s="16">
        <v>44128</v>
      </c>
      <c r="D1040" s="16">
        <v>44158</v>
      </c>
      <c r="E1040" s="108">
        <v>20537921464</v>
      </c>
      <c r="F1040" s="17" t="s">
        <v>3380</v>
      </c>
      <c r="G1040" s="15" t="s">
        <v>3361</v>
      </c>
      <c r="H1040" s="15" t="s">
        <v>3362</v>
      </c>
      <c r="I1040" s="16">
        <v>44128</v>
      </c>
      <c r="J1040" s="16">
        <v>44158</v>
      </c>
      <c r="K1040" s="8" t="s">
        <v>3363</v>
      </c>
      <c r="L1040" s="9">
        <f ca="1">+TODAY()-J1040</f>
        <v>-2</v>
      </c>
      <c r="M1040" s="29">
        <v>45</v>
      </c>
      <c r="N1040" s="95"/>
      <c r="O1040" s="29" t="str">
        <f>IF(N1040="","Vacio",IF(M1040=N1040,"Igual","Diferente"))</f>
        <v>Vacio</v>
      </c>
      <c r="P1040" s="29"/>
      <c r="Q1040" s="95"/>
      <c r="R1040" s="10" t="str">
        <f>IF(Q1040="","Vacio",IF(P1040=Q1040,"Igual","Diferente"))</f>
        <v>Vacio</v>
      </c>
      <c r="S1040" s="2">
        <f>+M1040+P1040/3.5</f>
        <v>45</v>
      </c>
      <c r="T1040" s="96">
        <f ca="1">+IF(L1040&gt;=0,IF(L1040&lt;30,S1040*1,IF(60&gt;L1040,S1040*2,IF(90&gt;L1040,S1040*3,IF(120&gt;L1040,S1040*4,IF(150&gt;L1040,S1040*5,IF(180&gt;L1040,S1040*6,IF(210&gt;L1040,S1040*7))))))),0)</f>
        <v>0</v>
      </c>
      <c r="U1040" s="3">
        <f ca="1">+IF(L1040&lt;0,0,IF(L1040&lt;8,$A$1,IF(L1040&lt;15,$B$1,IF(L1040&lt;22,$C$1,IF(L1040&lt;30,$D$1,IF(L1040&lt;60,$H$1,IF(L1040&lt;90,$I$1,IF(L1040&lt;120,$J$1,IF(L1040&lt;150,$K$1,IF(L1040&lt;180,$L$1,IF(L1040&lt;210,$E$1)))))))))))</f>
        <v>0</v>
      </c>
      <c r="V1040" s="4" t="s">
        <v>3364</v>
      </c>
      <c r="W1040" s="11" t="s">
        <v>3369</v>
      </c>
      <c r="X1040" s="7"/>
      <c r="Y1040" s="17" t="s">
        <v>3380</v>
      </c>
      <c r="Z1040" s="17"/>
      <c r="AA1040" s="17"/>
      <c r="AB1040" s="31"/>
      <c r="AC1040" s="31"/>
      <c r="AD1040" s="31"/>
      <c r="AE1040" s="31"/>
      <c r="AF1040" s="261">
        <f ca="1">+TODAY()-AE1040</f>
        <v>44156</v>
      </c>
      <c r="AG1040" s="31"/>
      <c r="AH1040" s="31"/>
      <c r="AI1040" s="16"/>
      <c r="AJ1040" s="16"/>
      <c r="AK1040" s="15"/>
      <c r="AL1040" s="16"/>
      <c r="AM1040" s="30">
        <v>1</v>
      </c>
      <c r="AN1040" s="15" t="s">
        <v>58</v>
      </c>
      <c r="AO1040" s="15"/>
      <c r="AP1040" s="15" t="s">
        <v>286</v>
      </c>
      <c r="AQ1040" s="15"/>
      <c r="AR1040" s="15"/>
      <c r="AS1040" s="15"/>
      <c r="AT1040" s="15"/>
      <c r="AU1040" s="4" t="s">
        <v>150</v>
      </c>
      <c r="AV1040" s="28" t="s">
        <v>61</v>
      </c>
      <c r="AW1040" s="28" t="s">
        <v>61</v>
      </c>
      <c r="AX1040" s="10" t="str">
        <f>IF(AW1040="","Vacio",IF(AV1040=AW1040,"Igual","Diferente"))</f>
        <v>Igual</v>
      </c>
      <c r="AY1040" s="19"/>
      <c r="AZ1040" s="19"/>
      <c r="BA1040" s="6">
        <f ca="1">+IF(L1040&gt;21,"Revisar",0)</f>
        <v>0</v>
      </c>
      <c r="BB1040" s="19" t="s">
        <v>62</v>
      </c>
      <c r="BC1040" s="19" t="s">
        <v>63</v>
      </c>
      <c r="BD1040" s="26">
        <v>0</v>
      </c>
      <c r="BE1040" s="26">
        <v>0</v>
      </c>
    </row>
    <row r="1041" spans="1:57" x14ac:dyDescent="0.25">
      <c r="A1041" s="26" t="str">
        <f>CONCATENATE(E1041,"_",Y1041)</f>
        <v>20604829471_PCR-LAP19101073</v>
      </c>
      <c r="B1041" s="26" t="str">
        <f>CONCATENATE(E1041,"_",Z1041)</f>
        <v>20604829471_</v>
      </c>
      <c r="C1041" s="7">
        <v>44111</v>
      </c>
      <c r="D1041" s="7">
        <v>44141</v>
      </c>
      <c r="E1041" s="108">
        <v>20604829471</v>
      </c>
      <c r="F1041" s="12" t="s">
        <v>817</v>
      </c>
      <c r="G1041" s="4" t="s">
        <v>803</v>
      </c>
      <c r="H1041" s="4" t="s">
        <v>11279</v>
      </c>
      <c r="I1041" s="7">
        <v>44111</v>
      </c>
      <c r="J1041" s="7">
        <v>44141</v>
      </c>
      <c r="K1041" s="8" t="s">
        <v>11280</v>
      </c>
      <c r="L1041" s="9">
        <f ca="1">+TODAY()-J1041</f>
        <v>15</v>
      </c>
      <c r="M1041" s="10">
        <v>74</v>
      </c>
      <c r="N1041" s="90"/>
      <c r="O1041" s="10" t="str">
        <f>IF(N1041="","Vacio",IF(M1041=N1041,"Igual","Diferente"))</f>
        <v>Vacio</v>
      </c>
      <c r="P1041" s="10"/>
      <c r="Q1041" s="90"/>
      <c r="R1041" s="10" t="str">
        <f>IF(Q1041="","Vacio",IF(P1041=Q1041,"Igual","Diferente"))</f>
        <v>Vacio</v>
      </c>
      <c r="S1041" s="2">
        <f>+M1041+P1041/3.5</f>
        <v>74</v>
      </c>
      <c r="T1041" s="2">
        <f ca="1">+IF(L1041&gt;=0,IF(L1041&lt;30,S1041*1,IF(60&gt;L1041,S1041*2,IF(90&gt;L1041,S1041*3,IF(120&gt;L1041,S1041*4,IF(150&gt;L1041,S1041*5,IF(180&gt;L1041,S1041*6,IF(210&gt;L1041,S1041*7))))))),0)</f>
        <v>74</v>
      </c>
      <c r="U1041" s="3" t="str">
        <f ca="1">+IF(L1041&lt;0,0,IF(L1041&lt;8,$A$1,IF(L1041&lt;15,$B$1,IF(L1041&lt;22,$C$1,IF(L1041&lt;30,$D$1,IF(L1041&lt;60,$H$1,IF(L1041&lt;90,$I$1,IF(L1041&lt;120,$J$1,IF(L1041&lt;150,$K$1,IF(L1041&lt;180,$L$1,IF(L1041&lt;210,$E$1)))))))))))</f>
        <v>Fecha inicio Plazo Alquiler</v>
      </c>
      <c r="V1041" s="4" t="s">
        <v>811</v>
      </c>
      <c r="W1041" s="11" t="s">
        <v>812</v>
      </c>
      <c r="X1041" s="7">
        <v>43836</v>
      </c>
      <c r="Y1041" s="12" t="s">
        <v>817</v>
      </c>
      <c r="Z1041" s="12"/>
      <c r="AA1041" s="12"/>
      <c r="AB1041" s="13"/>
      <c r="AC1041" s="13"/>
      <c r="AD1041" s="13"/>
      <c r="AE1041" s="13"/>
      <c r="AF1041" s="260">
        <f ca="1">+TODAY()-AE1041</f>
        <v>44156</v>
      </c>
      <c r="AG1041" s="13"/>
      <c r="AH1041" s="13"/>
      <c r="AI1041" s="7"/>
      <c r="AJ1041" s="7"/>
      <c r="AK1041" s="4"/>
      <c r="AL1041" s="7"/>
      <c r="AM1041" s="11">
        <v>1</v>
      </c>
      <c r="AN1041" s="4" t="s">
        <v>58</v>
      </c>
      <c r="AO1041" s="4"/>
      <c r="AP1041" s="4" t="s">
        <v>810</v>
      </c>
      <c r="AQ1041" s="4"/>
      <c r="AR1041" s="4"/>
      <c r="AS1041" s="4"/>
      <c r="AT1041" s="4"/>
      <c r="AU1041" s="4" t="s">
        <v>150</v>
      </c>
      <c r="AV1041" s="8" t="s">
        <v>61</v>
      </c>
      <c r="AW1041" s="8" t="s">
        <v>61</v>
      </c>
      <c r="AX1041" s="10" t="str">
        <f>IF(AW1041="","Vacio",IF(AV1041=AW1041,"Igual","Diferente"))</f>
        <v>Igual</v>
      </c>
      <c r="AY1041" s="85"/>
      <c r="AZ1041" s="85"/>
      <c r="BA1041" s="6">
        <f ca="1">+IF(L1041&gt;21,"Revisar",0)</f>
        <v>0</v>
      </c>
      <c r="BB1041" s="26" t="s">
        <v>11269</v>
      </c>
      <c r="BC1041" s="85" t="s">
        <v>63</v>
      </c>
      <c r="BD1041" s="26">
        <v>0</v>
      </c>
      <c r="BE1041" s="26">
        <v>0</v>
      </c>
    </row>
    <row r="1042" spans="1:57" x14ac:dyDescent="0.25">
      <c r="A1042" s="26" t="str">
        <f>CONCATENATE(E1042,"_",Y1042)</f>
        <v>20555936801_PCR-LAP19101074</v>
      </c>
      <c r="B1042" s="26" t="str">
        <f>CONCATENATE(E1042,"_",Z1042)</f>
        <v>20555936801_</v>
      </c>
      <c r="C1042" s="7">
        <v>44130</v>
      </c>
      <c r="D1042" s="7">
        <v>44160</v>
      </c>
      <c r="E1042" s="108">
        <v>20555936801</v>
      </c>
      <c r="F1042" s="12" t="s">
        <v>4295</v>
      </c>
      <c r="G1042" s="4" t="s">
        <v>4278</v>
      </c>
      <c r="H1042" s="4" t="s">
        <v>4279</v>
      </c>
      <c r="I1042" s="7">
        <v>44130</v>
      </c>
      <c r="J1042" s="7">
        <v>44160</v>
      </c>
      <c r="K1042" s="8"/>
      <c r="L1042" s="9">
        <f ca="1">+TODAY()-J1042</f>
        <v>-4</v>
      </c>
      <c r="M1042" s="10">
        <v>58</v>
      </c>
      <c r="N1042" s="90"/>
      <c r="O1042" s="10" t="str">
        <f>IF(N1042="","Vacio",IF(M1042=N1042,"Igual","Diferente"))</f>
        <v>Vacio</v>
      </c>
      <c r="P1042" s="10"/>
      <c r="Q1042" s="90"/>
      <c r="R1042" s="10" t="str">
        <f>IF(Q1042="","Vacio",IF(P1042=Q1042,"Igual","Diferente"))</f>
        <v>Vacio</v>
      </c>
      <c r="S1042" s="2">
        <f>+M1042+P1042/3.5</f>
        <v>58</v>
      </c>
      <c r="T1042" s="2">
        <f ca="1">+IF(L1042&gt;=0,IF(L1042&lt;30,S1042*1,IF(60&gt;L1042,S1042*2,IF(90&gt;L1042,S1042*3,IF(120&gt;L1042,S1042*4,IF(150&gt;L1042,S1042*5,IF(180&gt;L1042,S1042*6,IF(210&gt;L1042,S1042*7))))))),0)</f>
        <v>0</v>
      </c>
      <c r="U1042" s="3">
        <f ca="1">+IF(L1042&lt;0,0,IF(L1042&lt;8,$A$1,IF(L1042&lt;15,$B$1,IF(L1042&lt;22,$C$1,IF(L1042&lt;30,$D$1,IF(L1042&lt;60,$H$1,IF(L1042&lt;90,$I$1,IF(L1042&lt;120,$J$1,IF(L1042&lt;150,$K$1,IF(L1042&lt;180,$L$1,IF(L1042&lt;210,$E$1)))))))))))</f>
        <v>0</v>
      </c>
      <c r="V1042" s="4" t="s">
        <v>4292</v>
      </c>
      <c r="W1042" s="11" t="s">
        <v>4293</v>
      </c>
      <c r="X1042" s="7">
        <v>43825</v>
      </c>
      <c r="Y1042" s="12" t="s">
        <v>4295</v>
      </c>
      <c r="Z1042" s="12"/>
      <c r="AA1042" s="12"/>
      <c r="AB1042" s="13"/>
      <c r="AC1042" s="13"/>
      <c r="AD1042" s="13"/>
      <c r="AE1042" s="13"/>
      <c r="AF1042" s="260">
        <f ca="1">+TODAY()-AE1042</f>
        <v>44156</v>
      </c>
      <c r="AG1042" s="13"/>
      <c r="AH1042" s="13"/>
      <c r="AI1042" s="7"/>
      <c r="AJ1042" s="4"/>
      <c r="AK1042" s="4"/>
      <c r="AL1042" s="7"/>
      <c r="AM1042" s="11">
        <v>1</v>
      </c>
      <c r="AN1042" s="4" t="s">
        <v>58</v>
      </c>
      <c r="AO1042" s="4"/>
      <c r="AP1042" s="4" t="s">
        <v>306</v>
      </c>
      <c r="AQ1042" s="4"/>
      <c r="AR1042" s="4"/>
      <c r="AS1042" s="4"/>
      <c r="AT1042" s="4"/>
      <c r="AU1042" s="4" t="s">
        <v>150</v>
      </c>
      <c r="AV1042" s="8" t="s">
        <v>61</v>
      </c>
      <c r="AW1042" s="8" t="s">
        <v>61</v>
      </c>
      <c r="AX1042" s="10" t="str">
        <f>IF(AW1042="","Vacio",IF(AV1042=AW1042,"Igual","Diferente"))</f>
        <v>Igual</v>
      </c>
      <c r="AY1042" s="85"/>
      <c r="AZ1042" s="85"/>
      <c r="BA1042" s="6">
        <f ca="1">+IF(L1042&gt;21,"Revisar",0)</f>
        <v>0</v>
      </c>
      <c r="BB1042" s="26" t="s">
        <v>62</v>
      </c>
      <c r="BC1042" s="85" t="s">
        <v>63</v>
      </c>
      <c r="BD1042" s="26">
        <v>0</v>
      </c>
      <c r="BE1042" s="26">
        <v>0</v>
      </c>
    </row>
    <row r="1043" spans="1:57" x14ac:dyDescent="0.25">
      <c r="A1043" s="26" t="str">
        <f>CONCATENATE(E1043,"_",Y1043)</f>
        <v>20553066132_PCR-LAP19101075</v>
      </c>
      <c r="B1043" s="26" t="str">
        <f>CONCATENATE(E1043,"_",Z1043)</f>
        <v>20553066132_PCR-LAP0368</v>
      </c>
      <c r="C1043" s="16">
        <v>44105</v>
      </c>
      <c r="D1043" s="16">
        <v>44135</v>
      </c>
      <c r="E1043" s="108">
        <v>20553066132</v>
      </c>
      <c r="F1043" s="17" t="s">
        <v>2243</v>
      </c>
      <c r="G1043" s="15" t="s">
        <v>2203</v>
      </c>
      <c r="H1043" s="15" t="s">
        <v>2204</v>
      </c>
      <c r="I1043" s="16">
        <v>44105</v>
      </c>
      <c r="J1043" s="16">
        <v>44135</v>
      </c>
      <c r="K1043" s="8"/>
      <c r="L1043" s="9">
        <f ca="1">+TODAY()-J1043</f>
        <v>21</v>
      </c>
      <c r="M1043" s="29">
        <v>65</v>
      </c>
      <c r="N1043" s="95"/>
      <c r="O1043" s="29" t="str">
        <f>IF(N1043="","Vacio",IF(M1043=N1043,"Igual","Diferente"))</f>
        <v>Vacio</v>
      </c>
      <c r="P1043" s="29"/>
      <c r="Q1043" s="95"/>
      <c r="R1043" s="10" t="str">
        <f>IF(Q1043="","Vacio",IF(P1043=Q1043,"Igual","Diferente"))</f>
        <v>Vacio</v>
      </c>
      <c r="S1043" s="2">
        <f>+M1043+P1043/3.5</f>
        <v>65</v>
      </c>
      <c r="T1043" s="96">
        <f ca="1">+IF(L1043&gt;=0,IF(L1043&lt;30,S1043*1,IF(60&gt;L1043,S1043*2,IF(90&gt;L1043,S1043*3,IF(120&gt;L1043,S1043*4,IF(150&gt;L1043,S1043*5,IF(180&gt;L1043,S1043*6,IF(210&gt;L1043,S1043*7))))))),0)</f>
        <v>65</v>
      </c>
      <c r="U1043" s="3" t="str">
        <f ca="1">+IF(L1043&lt;0,0,IF(L1043&lt;8,$A$1,IF(L1043&lt;15,$B$1,IF(L1043&lt;22,$C$1,IF(L1043&lt;30,$D$1,IF(L1043&lt;60,$H$1,IF(L1043&lt;90,$I$1,IF(L1043&lt;120,$J$1,IF(L1043&lt;150,$K$1,IF(L1043&lt;180,$L$1,IF(L1043&lt;210,$E$1)))))))))))</f>
        <v>Fecha inicio Plazo Alquiler</v>
      </c>
      <c r="V1043" s="4" t="s">
        <v>70</v>
      </c>
      <c r="W1043" s="11" t="s">
        <v>2242</v>
      </c>
      <c r="X1043" s="7">
        <v>44063</v>
      </c>
      <c r="Y1043" s="17" t="s">
        <v>2243</v>
      </c>
      <c r="Z1043" s="17" t="s">
        <v>2244</v>
      </c>
      <c r="AA1043" s="17"/>
      <c r="AB1043" s="31"/>
      <c r="AC1043" s="31"/>
      <c r="AD1043" s="31"/>
      <c r="AE1043" s="31"/>
      <c r="AF1043" s="261">
        <f ca="1">+TODAY()-AE1043</f>
        <v>44156</v>
      </c>
      <c r="AG1043" s="31"/>
      <c r="AH1043" s="31"/>
      <c r="AI1043" s="16"/>
      <c r="AJ1043" s="16"/>
      <c r="AK1043" s="15"/>
      <c r="AL1043" s="16"/>
      <c r="AM1043" s="30">
        <v>1</v>
      </c>
      <c r="AN1043" s="15" t="s">
        <v>58</v>
      </c>
      <c r="AO1043" s="15"/>
      <c r="AP1043" s="15" t="s">
        <v>66</v>
      </c>
      <c r="AQ1043" s="15"/>
      <c r="AR1043" s="15"/>
      <c r="AS1043" s="15"/>
      <c r="AT1043" s="15"/>
      <c r="AU1043" s="4" t="s">
        <v>11259</v>
      </c>
      <c r="AV1043" s="28" t="s">
        <v>61</v>
      </c>
      <c r="AW1043" s="28" t="s">
        <v>61</v>
      </c>
      <c r="AX1043" s="10" t="str">
        <f>IF(AW1043="","Vacio",IF(AV1043=AW1043,"Igual","Diferente"))</f>
        <v>Igual</v>
      </c>
      <c r="AY1043" s="19"/>
      <c r="AZ1043" s="19"/>
      <c r="BA1043" s="6">
        <f ca="1">+IF(L1043&gt;21,"Revisar",0)</f>
        <v>0</v>
      </c>
      <c r="BB1043" s="19" t="s">
        <v>62</v>
      </c>
      <c r="BC1043" s="19" t="s">
        <v>63</v>
      </c>
      <c r="BD1043" s="26">
        <v>0</v>
      </c>
      <c r="BE1043" s="26">
        <v>0</v>
      </c>
    </row>
    <row r="1044" spans="1:57" x14ac:dyDescent="0.25">
      <c r="A1044" s="26" t="str">
        <f>CONCATENATE(E1044,"_",Y1044)</f>
        <v>20529096195_PCR-LAP19101076</v>
      </c>
      <c r="B1044" s="26" t="str">
        <f>CONCATENATE(E1044,"_",Z1044)</f>
        <v>20529096195_</v>
      </c>
      <c r="C1044" s="22">
        <v>44125</v>
      </c>
      <c r="D1044" s="22">
        <v>44155</v>
      </c>
      <c r="E1044" s="108">
        <v>20529096195</v>
      </c>
      <c r="F1044" s="12" t="s">
        <v>4144</v>
      </c>
      <c r="G1044" s="21" t="s">
        <v>4122</v>
      </c>
      <c r="H1044" s="21" t="s">
        <v>4132</v>
      </c>
      <c r="I1044" s="22">
        <v>44125</v>
      </c>
      <c r="J1044" s="22">
        <v>44155</v>
      </c>
      <c r="K1044" s="23"/>
      <c r="L1044" s="9">
        <f ca="1">+TODAY()-J1044</f>
        <v>1</v>
      </c>
      <c r="M1044" s="10">
        <v>75</v>
      </c>
      <c r="N1044" s="90"/>
      <c r="O1044" s="10" t="str">
        <f>IF(N1044="","Vacio",IF(M1044=N1044,"Igual","Diferente"))</f>
        <v>Vacio</v>
      </c>
      <c r="P1044" s="10"/>
      <c r="Q1044" s="90"/>
      <c r="R1044" s="10" t="str">
        <f>IF(Q1044="","Vacio",IF(P1044=Q1044,"Igual","Diferente"))</f>
        <v>Vacio</v>
      </c>
      <c r="S1044" s="2">
        <f>+M1044+P1044/3.5</f>
        <v>75</v>
      </c>
      <c r="T1044" s="2">
        <f ca="1">+IF(L1044&gt;=0,IF(L1044&lt;30,S1044*1,IF(60&gt;L1044,S1044*2,IF(90&gt;L1044,S1044*3,IF(120&gt;L1044,S1044*4,IF(150&gt;L1044,S1044*5,IF(180&gt;L1044,S1044*6,IF(210&gt;L1044,S1044*7))))))),0)</f>
        <v>75</v>
      </c>
      <c r="U1044" s="3" t="str">
        <f ca="1">+IF(L1044&lt;0,0,IF(L1044&lt;8,$A$1,IF(L1044&lt;15,$B$1,IF(L1044&lt;22,$C$1,IF(L1044&lt;30,$D$1,IF(L1044&lt;60,$H$1,IF(L1044&lt;90,$I$1,IF(L1044&lt;120,$J$1,IF(L1044&lt;150,$K$1,IF(L1044&lt;180,$L$1,IF(L1044&lt;210,$E$1)))))))))))</f>
        <v>CONCATENACIÓN LAPTOP ACTUAL</v>
      </c>
      <c r="V1044" s="21" t="s">
        <v>4140</v>
      </c>
      <c r="W1044" s="24" t="s">
        <v>4134</v>
      </c>
      <c r="X1044" s="22">
        <v>44095</v>
      </c>
      <c r="Y1044" s="12" t="s">
        <v>4144</v>
      </c>
      <c r="Z1044" s="12"/>
      <c r="AA1044" s="12"/>
      <c r="AB1044" s="59"/>
      <c r="AC1044" s="59"/>
      <c r="AD1044" s="59"/>
      <c r="AE1044" s="59"/>
      <c r="AF1044" s="260">
        <f ca="1">+TODAY()-AE1044</f>
        <v>44156</v>
      </c>
      <c r="AG1044" s="59"/>
      <c r="AH1044" s="59"/>
      <c r="AI1044" s="22"/>
      <c r="AJ1044" s="22"/>
      <c r="AK1044" s="21"/>
      <c r="AL1044" s="22"/>
      <c r="AM1044" s="24">
        <v>1</v>
      </c>
      <c r="AN1044" s="21" t="s">
        <v>58</v>
      </c>
      <c r="AO1044" s="21"/>
      <c r="AP1044" s="21" t="s">
        <v>73</v>
      </c>
      <c r="AQ1044" s="21"/>
      <c r="AR1044" s="21"/>
      <c r="AS1044" s="21"/>
      <c r="AT1044" s="21"/>
      <c r="AU1044" s="4" t="s">
        <v>11259</v>
      </c>
      <c r="AV1044" s="23" t="s">
        <v>61</v>
      </c>
      <c r="AW1044" s="8" t="s">
        <v>61</v>
      </c>
      <c r="AX1044" s="10" t="str">
        <f>IF(AW1044="","Vacio",IF(AV1044=AW1044,"Igual","Diferente"))</f>
        <v>Igual</v>
      </c>
      <c r="AY1044" s="26"/>
      <c r="AZ1044" s="26"/>
      <c r="BA1044" s="6">
        <f ca="1">+IF(L1044&gt;21,"Revisar",0)</f>
        <v>0</v>
      </c>
      <c r="BB1044" s="26" t="s">
        <v>62</v>
      </c>
      <c r="BC1044" s="85" t="s">
        <v>63</v>
      </c>
      <c r="BD1044" s="26">
        <v>0</v>
      </c>
      <c r="BE1044" s="26">
        <v>0</v>
      </c>
    </row>
    <row r="1045" spans="1:57" x14ac:dyDescent="0.25">
      <c r="A1045" s="26" t="str">
        <f>CONCATENATE(E1045,"_",Y1045)</f>
        <v>20513504561_PCR-LAP19101077</v>
      </c>
      <c r="B1045" s="26" t="str">
        <f>CONCATENATE(E1045,"_",Z1045)</f>
        <v>20513504561_MOR-LAP19101045</v>
      </c>
      <c r="C1045" s="7">
        <v>44111</v>
      </c>
      <c r="D1045" s="7">
        <v>44141</v>
      </c>
      <c r="E1045" s="108">
        <v>20513504561</v>
      </c>
      <c r="F1045" s="12" t="s">
        <v>1069</v>
      </c>
      <c r="G1045" s="4" t="s">
        <v>1065</v>
      </c>
      <c r="H1045" s="4" t="s">
        <v>1066</v>
      </c>
      <c r="I1045" s="7">
        <v>44111</v>
      </c>
      <c r="J1045" s="7">
        <v>44141</v>
      </c>
      <c r="K1045" s="8"/>
      <c r="L1045" s="9">
        <f ca="1">+TODAY()-J1045</f>
        <v>15</v>
      </c>
      <c r="M1045" s="10"/>
      <c r="N1045" s="90"/>
      <c r="O1045" s="10" t="str">
        <f>IF(N1045="","Vacio",IF(M1045=N1045,"Igual","Diferente"))</f>
        <v>Vacio</v>
      </c>
      <c r="P1045" s="10">
        <v>155</v>
      </c>
      <c r="Q1045" s="90"/>
      <c r="R1045" s="10" t="str">
        <f>IF(Q1045="","Vacio",IF(P1045=Q1045,"Igual","Diferente"))</f>
        <v>Vacio</v>
      </c>
      <c r="S1045" s="2">
        <f>+M1045+P1045/3.5</f>
        <v>44.285714285714285</v>
      </c>
      <c r="T1045" s="2">
        <f ca="1">+IF(L1045&gt;=0,IF(L1045&lt;30,S1045*1,IF(60&gt;L1045,S1045*2,IF(90&gt;L1045,S1045*3,IF(120&gt;L1045,S1045*4,IF(150&gt;L1045,S1045*5,IF(180&gt;L1045,S1045*6,IF(210&gt;L1045,S1045*7))))))),0)</f>
        <v>44.285714285714285</v>
      </c>
      <c r="U1045" s="3" t="str">
        <f ca="1">+IF(L1045&lt;0,0,IF(L1045&lt;8,$A$1,IF(L1045&lt;15,$B$1,IF(L1045&lt;22,$C$1,IF(L1045&lt;30,$D$1,IF(L1045&lt;60,$H$1,IF(L1045&lt;90,$I$1,IF(L1045&lt;120,$J$1,IF(L1045&lt;150,$K$1,IF(L1045&lt;180,$L$1,IF(L1045&lt;210,$E$1)))))))))))</f>
        <v>Fecha inicio Plazo Alquiler</v>
      </c>
      <c r="V1045" s="4" t="s">
        <v>1067</v>
      </c>
      <c r="W1045" s="11" t="s">
        <v>1068</v>
      </c>
      <c r="X1045" s="7">
        <v>43775</v>
      </c>
      <c r="Y1045" s="12" t="s">
        <v>1069</v>
      </c>
      <c r="Z1045" s="12" t="s">
        <v>1070</v>
      </c>
      <c r="AA1045" s="12"/>
      <c r="AB1045" s="13"/>
      <c r="AC1045" s="13"/>
      <c r="AD1045" s="13"/>
      <c r="AE1045" s="13"/>
      <c r="AF1045" s="260">
        <f ca="1">+TODAY()-AE1045</f>
        <v>44156</v>
      </c>
      <c r="AG1045" s="13"/>
      <c r="AH1045" s="13"/>
      <c r="AI1045" s="7"/>
      <c r="AJ1045" s="7"/>
      <c r="AK1045" s="4"/>
      <c r="AL1045" s="7"/>
      <c r="AM1045" s="11">
        <v>1</v>
      </c>
      <c r="AN1045" s="4" t="s">
        <v>58</v>
      </c>
      <c r="AO1045" s="4"/>
      <c r="AP1045" s="4" t="s">
        <v>669</v>
      </c>
      <c r="AQ1045" s="4"/>
      <c r="AR1045" s="4"/>
      <c r="AS1045" s="4"/>
      <c r="AT1045" s="14"/>
      <c r="AU1045" s="4" t="s">
        <v>11259</v>
      </c>
      <c r="AV1045" s="8" t="s">
        <v>61</v>
      </c>
      <c r="AW1045" s="8" t="s">
        <v>61</v>
      </c>
      <c r="AX1045" s="10" t="str">
        <f>IF(AW1045="","Vacio",IF(AV1045=AW1045,"Igual","Diferente"))</f>
        <v>Igual</v>
      </c>
      <c r="AY1045" s="85"/>
      <c r="AZ1045" s="85"/>
      <c r="BA1045" s="6">
        <f ca="1">+IF(L1045&gt;21,"Revisar",0)</f>
        <v>0</v>
      </c>
      <c r="BB1045" s="26" t="s">
        <v>62</v>
      </c>
      <c r="BC1045" s="85" t="s">
        <v>63</v>
      </c>
      <c r="BD1045" s="26">
        <v>0</v>
      </c>
      <c r="BE1045" s="26">
        <v>0</v>
      </c>
    </row>
    <row r="1046" spans="1:57" x14ac:dyDescent="0.25">
      <c r="A1046" s="26" t="str">
        <f>CONCATENATE(E1046,"_",Y1046)</f>
        <v>20604829471_PCR-LAP19101078</v>
      </c>
      <c r="B1046" s="26" t="str">
        <f>CONCATENATE(E1046,"_",Z1046)</f>
        <v>20604829471_</v>
      </c>
      <c r="C1046" s="7">
        <v>44111</v>
      </c>
      <c r="D1046" s="7">
        <v>44141</v>
      </c>
      <c r="E1046" s="108">
        <v>20604829471</v>
      </c>
      <c r="F1046" s="12" t="s">
        <v>818</v>
      </c>
      <c r="G1046" s="4" t="s">
        <v>803</v>
      </c>
      <c r="H1046" s="4" t="s">
        <v>11279</v>
      </c>
      <c r="I1046" s="7">
        <v>44111</v>
      </c>
      <c r="J1046" s="7">
        <v>44141</v>
      </c>
      <c r="K1046" s="8" t="s">
        <v>11280</v>
      </c>
      <c r="L1046" s="9">
        <f ca="1">+TODAY()-J1046</f>
        <v>15</v>
      </c>
      <c r="M1046" s="10">
        <v>74</v>
      </c>
      <c r="N1046" s="90"/>
      <c r="O1046" s="10" t="str">
        <f>IF(N1046="","Vacio",IF(M1046=N1046,"Igual","Diferente"))</f>
        <v>Vacio</v>
      </c>
      <c r="P1046" s="10"/>
      <c r="Q1046" s="90"/>
      <c r="R1046" s="10" t="str">
        <f>IF(Q1046="","Vacio",IF(P1046=Q1046,"Igual","Diferente"))</f>
        <v>Vacio</v>
      </c>
      <c r="S1046" s="2">
        <f>+M1046+P1046/3.5</f>
        <v>74</v>
      </c>
      <c r="T1046" s="2">
        <f ca="1">+IF(L1046&gt;=0,IF(L1046&lt;30,S1046*1,IF(60&gt;L1046,S1046*2,IF(90&gt;L1046,S1046*3,IF(120&gt;L1046,S1046*4,IF(150&gt;L1046,S1046*5,IF(180&gt;L1046,S1046*6,IF(210&gt;L1046,S1046*7))))))),0)</f>
        <v>74</v>
      </c>
      <c r="U1046" s="3" t="str">
        <f ca="1">+IF(L1046&lt;0,0,IF(L1046&lt;8,$A$1,IF(L1046&lt;15,$B$1,IF(L1046&lt;22,$C$1,IF(L1046&lt;30,$D$1,IF(L1046&lt;60,$H$1,IF(L1046&lt;90,$I$1,IF(L1046&lt;120,$J$1,IF(L1046&lt;150,$K$1,IF(L1046&lt;180,$L$1,IF(L1046&lt;210,$E$1)))))))))))</f>
        <v>Fecha inicio Plazo Alquiler</v>
      </c>
      <c r="V1046" s="4" t="s">
        <v>811</v>
      </c>
      <c r="W1046" s="11" t="s">
        <v>812</v>
      </c>
      <c r="X1046" s="7">
        <v>43836</v>
      </c>
      <c r="Y1046" s="12" t="s">
        <v>818</v>
      </c>
      <c r="Z1046" s="12"/>
      <c r="AA1046" s="12"/>
      <c r="AB1046" s="13"/>
      <c r="AC1046" s="13"/>
      <c r="AD1046" s="13"/>
      <c r="AE1046" s="13"/>
      <c r="AF1046" s="260">
        <f ca="1">+TODAY()-AE1046</f>
        <v>44156</v>
      </c>
      <c r="AG1046" s="13"/>
      <c r="AH1046" s="13"/>
      <c r="AI1046" s="7"/>
      <c r="AJ1046" s="7"/>
      <c r="AK1046" s="4"/>
      <c r="AL1046" s="7"/>
      <c r="AM1046" s="11">
        <v>1</v>
      </c>
      <c r="AN1046" s="4" t="s">
        <v>58</v>
      </c>
      <c r="AO1046" s="4"/>
      <c r="AP1046" s="4" t="s">
        <v>810</v>
      </c>
      <c r="AQ1046" s="4"/>
      <c r="AR1046" s="4"/>
      <c r="AS1046" s="4"/>
      <c r="AT1046" s="4"/>
      <c r="AU1046" s="4" t="s">
        <v>150</v>
      </c>
      <c r="AV1046" s="8" t="s">
        <v>61</v>
      </c>
      <c r="AW1046" s="8" t="s">
        <v>61</v>
      </c>
      <c r="AX1046" s="10" t="str">
        <f>IF(AW1046="","Vacio",IF(AV1046=AW1046,"Igual","Diferente"))</f>
        <v>Igual</v>
      </c>
      <c r="AY1046" s="85"/>
      <c r="AZ1046" s="85"/>
      <c r="BA1046" s="6">
        <f ca="1">+IF(L1046&gt;21,"Revisar",0)</f>
        <v>0</v>
      </c>
      <c r="BB1046" s="26" t="s">
        <v>11269</v>
      </c>
      <c r="BC1046" s="85" t="s">
        <v>63</v>
      </c>
      <c r="BD1046" s="26">
        <v>0</v>
      </c>
      <c r="BE1046" s="26">
        <v>0</v>
      </c>
    </row>
    <row r="1047" spans="1:57" x14ac:dyDescent="0.25">
      <c r="A1047" s="26" t="str">
        <f>CONCATENATE(E1047,"_",Y1047)</f>
        <v>20417573705_PCR-LAP19101079</v>
      </c>
      <c r="B1047" s="26" t="str">
        <f>CONCATENATE(E1047,"_",Z1047)</f>
        <v>20417573705_</v>
      </c>
      <c r="C1047" s="22">
        <v>44105</v>
      </c>
      <c r="D1047" s="22">
        <v>44135</v>
      </c>
      <c r="E1047" s="108">
        <v>20417573705</v>
      </c>
      <c r="F1047" s="12" t="s">
        <v>4104</v>
      </c>
      <c r="G1047" s="21" t="s">
        <v>4026</v>
      </c>
      <c r="H1047" s="21" t="s">
        <v>11348</v>
      </c>
      <c r="I1047" s="22">
        <v>44105</v>
      </c>
      <c r="J1047" s="22">
        <v>44135</v>
      </c>
      <c r="K1047" s="23">
        <v>247544</v>
      </c>
      <c r="L1047" s="9">
        <f ca="1">+TODAY()-J1047</f>
        <v>21</v>
      </c>
      <c r="M1047" s="10">
        <v>70</v>
      </c>
      <c r="N1047" s="94"/>
      <c r="O1047" s="10" t="str">
        <f>IF(N1047="","Vacio",IF(M1047=N1047,"Igual","Diferente"))</f>
        <v>Vacio</v>
      </c>
      <c r="P1047" s="10"/>
      <c r="Q1047" s="94"/>
      <c r="R1047" s="10" t="str">
        <f>IF(Q1047="","Vacio",IF(P1047=Q1047,"Igual","Diferente"))</f>
        <v>Vacio</v>
      </c>
      <c r="S1047" s="2">
        <f>+M1047+P1047/3.5</f>
        <v>70</v>
      </c>
      <c r="T1047" s="2">
        <f ca="1">+IF(L1047&gt;=0,IF(L1047&lt;30,S1047*1,IF(60&gt;L1047,S1047*2,IF(90&gt;L1047,S1047*3,IF(120&gt;L1047,S1047*4,IF(150&gt;L1047,S1047*5,IF(180&gt;L1047,S1047*6,IF(210&gt;L1047,S1047*7))))))),0)</f>
        <v>70</v>
      </c>
      <c r="U1047" s="3" t="str">
        <f ca="1">+IF(L1047&lt;0,0,IF(L1047&lt;8,$A$1,IF(L1047&lt;15,$B$1,IF(L1047&lt;22,$C$1,IF(L1047&lt;30,$D$1,IF(L1047&lt;60,$H$1,IF(L1047&lt;90,$I$1,IF(L1047&lt;120,$J$1,IF(L1047&lt;150,$K$1,IF(L1047&lt;180,$L$1,IF(L1047&lt;210,$E$1)))))))))))</f>
        <v>Fecha inicio Plazo Alquiler</v>
      </c>
      <c r="V1047" s="4" t="s">
        <v>787</v>
      </c>
      <c r="W1047" s="11" t="s">
        <v>4096</v>
      </c>
      <c r="X1047" s="7">
        <v>43866</v>
      </c>
      <c r="Y1047" s="12" t="s">
        <v>4104</v>
      </c>
      <c r="Z1047" s="12"/>
      <c r="AA1047" s="12"/>
      <c r="AB1047" s="13"/>
      <c r="AC1047" s="13"/>
      <c r="AD1047" s="13"/>
      <c r="AE1047" s="13"/>
      <c r="AF1047" s="260">
        <f ca="1">+TODAY()-AE1047</f>
        <v>44156</v>
      </c>
      <c r="AG1047" s="13"/>
      <c r="AH1047" s="13"/>
      <c r="AI1047" s="7"/>
      <c r="AJ1047" s="7"/>
      <c r="AK1047" s="4"/>
      <c r="AL1047" s="7"/>
      <c r="AM1047" s="11">
        <v>1</v>
      </c>
      <c r="AN1047" s="4" t="s">
        <v>58</v>
      </c>
      <c r="AO1047" s="4"/>
      <c r="AP1047" s="4" t="s">
        <v>66</v>
      </c>
      <c r="AQ1047" s="4"/>
      <c r="AR1047" s="4"/>
      <c r="AS1047" s="4"/>
      <c r="AT1047" s="4"/>
      <c r="AU1047" s="4" t="s">
        <v>150</v>
      </c>
      <c r="AV1047" s="8" t="s">
        <v>61</v>
      </c>
      <c r="AW1047" s="8" t="s">
        <v>61</v>
      </c>
      <c r="AX1047" s="10" t="str">
        <f>IF(AW1047="","Vacio",IF(AV1047=AW1047,"Igual","Diferente"))</f>
        <v>Igual</v>
      </c>
      <c r="AY1047" s="85"/>
      <c r="AZ1047" s="85"/>
      <c r="BA1047" s="6">
        <f ca="1">+IF(L1047&gt;21,"Revisar",0)</f>
        <v>0</v>
      </c>
      <c r="BB1047" s="85" t="s">
        <v>62</v>
      </c>
      <c r="BC1047" s="85" t="s">
        <v>63</v>
      </c>
      <c r="BD1047" s="26">
        <v>0</v>
      </c>
      <c r="BE1047" s="26">
        <v>0</v>
      </c>
    </row>
    <row r="1048" spans="1:57" x14ac:dyDescent="0.25">
      <c r="A1048" s="26" t="str">
        <f>CONCATENATE(E1048,"_",Y1048)</f>
        <v>20537921464_PCR-LAP19101080</v>
      </c>
      <c r="B1048" s="26" t="str">
        <f>CONCATENATE(E1048,"_",Z1048)</f>
        <v>20537921464_</v>
      </c>
      <c r="C1048" s="16">
        <v>44128</v>
      </c>
      <c r="D1048" s="16">
        <v>44158</v>
      </c>
      <c r="E1048" s="108">
        <v>20537921464</v>
      </c>
      <c r="F1048" s="17" t="s">
        <v>3381</v>
      </c>
      <c r="G1048" s="15" t="s">
        <v>3361</v>
      </c>
      <c r="H1048" s="15" t="s">
        <v>3362</v>
      </c>
      <c r="I1048" s="16">
        <v>44128</v>
      </c>
      <c r="J1048" s="16">
        <v>44158</v>
      </c>
      <c r="K1048" s="8" t="s">
        <v>3363</v>
      </c>
      <c r="L1048" s="9">
        <f ca="1">+TODAY()-J1048</f>
        <v>-2</v>
      </c>
      <c r="M1048" s="29">
        <v>45</v>
      </c>
      <c r="N1048" s="95"/>
      <c r="O1048" s="29" t="str">
        <f>IF(N1048="","Vacio",IF(M1048=N1048,"Igual","Diferente"))</f>
        <v>Vacio</v>
      </c>
      <c r="P1048" s="29"/>
      <c r="Q1048" s="95"/>
      <c r="R1048" s="10" t="str">
        <f>IF(Q1048="","Vacio",IF(P1048=Q1048,"Igual","Diferente"))</f>
        <v>Vacio</v>
      </c>
      <c r="S1048" s="2">
        <f>+M1048+P1048/3.5</f>
        <v>45</v>
      </c>
      <c r="T1048" s="96">
        <f ca="1">+IF(L1048&gt;=0,IF(L1048&lt;30,S1048*1,IF(60&gt;L1048,S1048*2,IF(90&gt;L1048,S1048*3,IF(120&gt;L1048,S1048*4,IF(150&gt;L1048,S1048*5,IF(180&gt;L1048,S1048*6,IF(210&gt;L1048,S1048*7))))))),0)</f>
        <v>0</v>
      </c>
      <c r="U1048" s="3">
        <f ca="1">+IF(L1048&lt;0,0,IF(L1048&lt;8,$A$1,IF(L1048&lt;15,$B$1,IF(L1048&lt;22,$C$1,IF(L1048&lt;30,$D$1,IF(L1048&lt;60,$H$1,IF(L1048&lt;90,$I$1,IF(L1048&lt;120,$J$1,IF(L1048&lt;150,$K$1,IF(L1048&lt;180,$L$1,IF(L1048&lt;210,$E$1)))))))))))</f>
        <v>0</v>
      </c>
      <c r="V1048" s="4" t="s">
        <v>3364</v>
      </c>
      <c r="W1048" s="11" t="s">
        <v>3369</v>
      </c>
      <c r="X1048" s="7"/>
      <c r="Y1048" s="17" t="s">
        <v>3381</v>
      </c>
      <c r="Z1048" s="17"/>
      <c r="AA1048" s="17"/>
      <c r="AB1048" s="31"/>
      <c r="AC1048" s="31"/>
      <c r="AD1048" s="31"/>
      <c r="AE1048" s="31"/>
      <c r="AF1048" s="261">
        <f ca="1">+TODAY()-AE1048</f>
        <v>44156</v>
      </c>
      <c r="AG1048" s="31"/>
      <c r="AH1048" s="31"/>
      <c r="AI1048" s="16"/>
      <c r="AJ1048" s="16"/>
      <c r="AK1048" s="15"/>
      <c r="AL1048" s="16"/>
      <c r="AM1048" s="30">
        <v>1</v>
      </c>
      <c r="AN1048" s="15" t="s">
        <v>58</v>
      </c>
      <c r="AO1048" s="15"/>
      <c r="AP1048" s="15" t="s">
        <v>286</v>
      </c>
      <c r="AQ1048" s="15"/>
      <c r="AR1048" s="15"/>
      <c r="AS1048" s="15"/>
      <c r="AT1048" s="15"/>
      <c r="AU1048" s="4" t="s">
        <v>150</v>
      </c>
      <c r="AV1048" s="28" t="s">
        <v>61</v>
      </c>
      <c r="AW1048" s="28" t="s">
        <v>61</v>
      </c>
      <c r="AX1048" s="10" t="str">
        <f>IF(AW1048="","Vacio",IF(AV1048=AW1048,"Igual","Diferente"))</f>
        <v>Igual</v>
      </c>
      <c r="AY1048" s="19"/>
      <c r="AZ1048" s="19"/>
      <c r="BA1048" s="6">
        <f ca="1">+IF(L1048&gt;21,"Revisar",0)</f>
        <v>0</v>
      </c>
      <c r="BB1048" s="19" t="s">
        <v>62</v>
      </c>
      <c r="BC1048" s="19" t="s">
        <v>63</v>
      </c>
      <c r="BD1048" s="26">
        <v>0</v>
      </c>
      <c r="BE1048" s="26">
        <v>0</v>
      </c>
    </row>
    <row r="1049" spans="1:57" x14ac:dyDescent="0.25">
      <c r="A1049" s="26" t="str">
        <f>CONCATENATE(E1049,"_",Y1049)</f>
        <v>20537539900_PCR-LAP19101081</v>
      </c>
      <c r="B1049" s="26" t="str">
        <f>CONCATENATE(E1049,"_",Z1049)</f>
        <v>20537539900_</v>
      </c>
      <c r="C1049" s="7">
        <v>44123</v>
      </c>
      <c r="D1049" s="7">
        <v>44153</v>
      </c>
      <c r="E1049" s="108">
        <v>20537539900</v>
      </c>
      <c r="F1049" s="12" t="s">
        <v>2898</v>
      </c>
      <c r="G1049" s="4" t="s">
        <v>2839</v>
      </c>
      <c r="H1049" s="4" t="s">
        <v>2840</v>
      </c>
      <c r="I1049" s="7">
        <v>44123</v>
      </c>
      <c r="J1049" s="7">
        <v>44153</v>
      </c>
      <c r="K1049" s="8"/>
      <c r="L1049" s="9">
        <f ca="1">+TODAY()-J1049</f>
        <v>3</v>
      </c>
      <c r="M1049" s="10">
        <v>60</v>
      </c>
      <c r="N1049" s="90"/>
      <c r="O1049" s="10" t="str">
        <f>IF(N1049="","Vacio",IF(M1049=N1049,"Igual","Diferente"))</f>
        <v>Vacio</v>
      </c>
      <c r="P1049" s="10"/>
      <c r="Q1049" s="90"/>
      <c r="R1049" s="10" t="str">
        <f>IF(Q1049="","Vacio",IF(P1049=Q1049,"Igual","Diferente"))</f>
        <v>Vacio</v>
      </c>
      <c r="S1049" s="2">
        <f>+M1049+P1049/3.5</f>
        <v>60</v>
      </c>
      <c r="T1049" s="2">
        <f ca="1">+IF(L1049&gt;=0,IF(L1049&lt;30,S1049*1,IF(60&gt;L1049,S1049*2,IF(90&gt;L1049,S1049*3,IF(120&gt;L1049,S1049*4,IF(150&gt;L1049,S1049*5,IF(180&gt;L1049,S1049*6,IF(210&gt;L1049,S1049*7))))))),0)</f>
        <v>60</v>
      </c>
      <c r="U1049" s="3" t="str">
        <f ca="1">+IF(L1049&lt;0,0,IF(L1049&lt;8,$A$1,IF(L1049&lt;15,$B$1,IF(L1049&lt;22,$C$1,IF(L1049&lt;30,$D$1,IF(L1049&lt;60,$H$1,IF(L1049&lt;90,$I$1,IF(L1049&lt;120,$J$1,IF(L1049&lt;150,$K$1,IF(L1049&lt;180,$L$1,IF(L1049&lt;210,$E$1)))))))))))</f>
        <v>CONCATENACIÓN LAPTOP ACTUAL</v>
      </c>
      <c r="V1049" s="4" t="s">
        <v>2878</v>
      </c>
      <c r="W1049" s="11" t="s">
        <v>2879</v>
      </c>
      <c r="X1049" s="7">
        <v>43818</v>
      </c>
      <c r="Y1049" s="12" t="s">
        <v>2898</v>
      </c>
      <c r="Z1049" s="12"/>
      <c r="AA1049" s="12"/>
      <c r="AB1049" s="13"/>
      <c r="AC1049" s="13"/>
      <c r="AD1049" s="13"/>
      <c r="AE1049" s="13"/>
      <c r="AF1049" s="260">
        <f ca="1">+TODAY()-AE1049</f>
        <v>44156</v>
      </c>
      <c r="AG1049" s="13"/>
      <c r="AH1049" s="13"/>
      <c r="AI1049" s="7"/>
      <c r="AJ1049" s="7"/>
      <c r="AK1049" s="4" t="s">
        <v>305</v>
      </c>
      <c r="AL1049" s="7"/>
      <c r="AM1049" s="11">
        <v>1</v>
      </c>
      <c r="AN1049" s="4" t="s">
        <v>58</v>
      </c>
      <c r="AO1049" s="4"/>
      <c r="AP1049" s="4" t="s">
        <v>59</v>
      </c>
      <c r="AQ1049" s="4"/>
      <c r="AR1049" s="4"/>
      <c r="AS1049" s="4"/>
      <c r="AT1049" s="4"/>
      <c r="AU1049" s="120" t="s">
        <v>89</v>
      </c>
      <c r="AV1049" s="8" t="s">
        <v>61</v>
      </c>
      <c r="AW1049" s="8" t="s">
        <v>61</v>
      </c>
      <c r="AX1049" s="10" t="str">
        <f>IF(AW1049="","Vacio",IF(AV1049=AW1049,"Igual","Diferente"))</f>
        <v>Igual</v>
      </c>
      <c r="AY1049" s="85"/>
      <c r="AZ1049" s="85"/>
      <c r="BA1049" s="6">
        <f ca="1">+IF(L1049&gt;21,"Revisar",0)</f>
        <v>0</v>
      </c>
      <c r="BB1049" s="26" t="s">
        <v>62</v>
      </c>
      <c r="BC1049" s="85" t="s">
        <v>63</v>
      </c>
      <c r="BD1049" s="26">
        <v>0</v>
      </c>
      <c r="BE1049" s="26">
        <v>0</v>
      </c>
    </row>
    <row r="1050" spans="1:57" x14ac:dyDescent="0.25">
      <c r="A1050" s="26" t="str">
        <f>CONCATENATE(E1050,"_",Y1050)</f>
        <v>20505601808_PCR-LAP19101082</v>
      </c>
      <c r="B1050" s="26" t="str">
        <f>CONCATENATE(E1050,"_",Z1050)</f>
        <v>20505601808_</v>
      </c>
      <c r="C1050" s="7">
        <v>44128</v>
      </c>
      <c r="D1050" s="7">
        <v>44158</v>
      </c>
      <c r="E1050" s="108">
        <v>20505601808</v>
      </c>
      <c r="F1050" s="12" t="s">
        <v>482</v>
      </c>
      <c r="G1050" s="4" t="s">
        <v>430</v>
      </c>
      <c r="H1050" s="4" t="s">
        <v>431</v>
      </c>
      <c r="I1050" s="7">
        <v>44128</v>
      </c>
      <c r="J1050" s="7">
        <v>44158</v>
      </c>
      <c r="K1050" s="8"/>
      <c r="L1050" s="9">
        <f ca="1">+TODAY()-J1050</f>
        <v>-2</v>
      </c>
      <c r="M1050" s="10">
        <v>90</v>
      </c>
      <c r="N1050" s="95"/>
      <c r="O1050" s="10" t="str">
        <f>IF(N1050="","Vacio",IF(M1050=N1050,"Igual","Diferente"))</f>
        <v>Vacio</v>
      </c>
      <c r="P1050" s="10"/>
      <c r="Q1050" s="95"/>
      <c r="R1050" s="10" t="str">
        <f>IF(Q1050="","Vacio",IF(P1050=Q1050,"Igual","Diferente"))</f>
        <v>Vacio</v>
      </c>
      <c r="S1050" s="2">
        <f>+M1050+P1050/3.5</f>
        <v>90</v>
      </c>
      <c r="T1050" s="2">
        <f ca="1">+IF(L1050&gt;=0,IF(L1050&lt;30,S1050*1,IF(60&gt;L1050,S1050*2,IF(90&gt;L1050,S1050*3,IF(120&gt;L1050,S1050*4,IF(150&gt;L1050,S1050*5,IF(180&gt;L1050,S1050*6,IF(210&gt;L1050,S1050*7))))))),0)</f>
        <v>0</v>
      </c>
      <c r="U1050" s="3">
        <f ca="1">+IF(L1050&lt;0,0,IF(L1050&lt;8,$A$1,IF(L1050&lt;15,$B$1,IF(L1050&lt;22,$C$1,IF(L1050&lt;30,$D$1,IF(L1050&lt;60,$H$1,IF(L1050&lt;90,$I$1,IF(L1050&lt;120,$J$1,IF(L1050&lt;150,$K$1,IF(L1050&lt;180,$L$1,IF(L1050&lt;210,$E$1)))))))))))</f>
        <v>0</v>
      </c>
      <c r="V1050" s="4"/>
      <c r="W1050" s="11"/>
      <c r="X1050" s="7"/>
      <c r="Y1050" s="12" t="s">
        <v>482</v>
      </c>
      <c r="Z1050" s="12"/>
      <c r="AA1050" s="12"/>
      <c r="AB1050" s="13"/>
      <c r="AC1050" s="13"/>
      <c r="AD1050" s="13"/>
      <c r="AE1050" s="13"/>
      <c r="AF1050" s="260">
        <f ca="1">+TODAY()-AE1050</f>
        <v>44156</v>
      </c>
      <c r="AG1050" s="13"/>
      <c r="AH1050" s="13"/>
      <c r="AI1050" s="7"/>
      <c r="AJ1050" s="34"/>
      <c r="AK1050" s="4"/>
      <c r="AL1050" s="7"/>
      <c r="AM1050" s="11"/>
      <c r="AN1050" s="4" t="s">
        <v>58</v>
      </c>
      <c r="AO1050" s="4"/>
      <c r="AP1050" s="4"/>
      <c r="AQ1050" s="4"/>
      <c r="AR1050" s="4"/>
      <c r="AS1050" s="4"/>
      <c r="AT1050" s="4"/>
      <c r="AU1050" s="4" t="s">
        <v>429</v>
      </c>
      <c r="AV1050" s="8" t="s">
        <v>61</v>
      </c>
      <c r="AW1050" s="28" t="s">
        <v>61</v>
      </c>
      <c r="AX1050" s="10" t="str">
        <f>IF(AW1050="","Vacio",IF(AV1050=AW1050,"Igual","Diferente"))</f>
        <v>Igual</v>
      </c>
      <c r="AY1050" s="85"/>
      <c r="AZ1050" s="85"/>
      <c r="BA1050" s="6">
        <f ca="1">+IF(L1050&gt;21,"Revisar",0)</f>
        <v>0</v>
      </c>
      <c r="BB1050" s="19" t="s">
        <v>62</v>
      </c>
      <c r="BC1050" s="19" t="s">
        <v>63</v>
      </c>
      <c r="BD1050" s="26">
        <v>0</v>
      </c>
      <c r="BE1050" s="26">
        <v>0</v>
      </c>
    </row>
    <row r="1051" spans="1:57" x14ac:dyDescent="0.25">
      <c r="A1051" s="26" t="str">
        <f>CONCATENATE(E1051,"_",Y1051)</f>
        <v>20517088227_PCR-LAP19101083</v>
      </c>
      <c r="B1051" s="26" t="str">
        <f>CONCATENATE(E1051,"_",Z1051)</f>
        <v>20517088227_</v>
      </c>
      <c r="C1051" s="7">
        <v>44088</v>
      </c>
      <c r="D1051" s="7">
        <v>44148</v>
      </c>
      <c r="E1051" s="108">
        <v>20517088227</v>
      </c>
      <c r="F1051" s="12" t="s">
        <v>1111</v>
      </c>
      <c r="G1051" s="4" t="s">
        <v>4412</v>
      </c>
      <c r="H1051" s="7" t="s">
        <v>4413</v>
      </c>
      <c r="I1051" s="7">
        <v>44088</v>
      </c>
      <c r="J1051" s="7">
        <v>44148</v>
      </c>
      <c r="K1051" s="8"/>
      <c r="L1051" s="9">
        <f ca="1">+TODAY()-J1051</f>
        <v>8</v>
      </c>
      <c r="M1051" s="10">
        <v>76</v>
      </c>
      <c r="N1051" s="90"/>
      <c r="O1051" s="10" t="str">
        <f>IF(N1051="","Vacio",IF(M1051=N1051,"Igual","Diferente"))</f>
        <v>Vacio</v>
      </c>
      <c r="P1051" s="10"/>
      <c r="Q1051" s="90"/>
      <c r="R1051" s="10" t="str">
        <f>IF(Q1051="","Vacio",IF(P1051=Q1051,"Igual","Diferente"))</f>
        <v>Vacio</v>
      </c>
      <c r="S1051" s="2">
        <f>+M1051+P1051/3.5</f>
        <v>76</v>
      </c>
      <c r="T1051" s="2">
        <f ca="1">+IF(L1051&gt;=0,IF(L1051&lt;30,S1051*1,IF(60&gt;L1051,S1051*2,IF(90&gt;L1051,S1051*3,IF(120&gt;L1051,S1051*4,IF(150&gt;L1051,S1051*5,IF(180&gt;L1051,S1051*6,IF(210&gt;L1051,S1051*7))))))),0)</f>
        <v>76</v>
      </c>
      <c r="U1051" s="3" t="str">
        <f ca="1">+IF(L1051&lt;0,0,IF(L1051&lt;8,$A$1,IF(L1051&lt;15,$B$1,IF(L1051&lt;22,$C$1,IF(L1051&lt;30,$D$1,IF(L1051&lt;60,$H$1,IF(L1051&lt;90,$I$1,IF(L1051&lt;120,$J$1,IF(L1051&lt;150,$K$1,IF(L1051&lt;180,$L$1,IF(L1051&lt;210,$E$1)))))))))))</f>
        <v>CONCATENACIÓN LAPTOP ANTERIOR</v>
      </c>
      <c r="V1051" s="4" t="s">
        <v>4414</v>
      </c>
      <c r="W1051" s="11" t="s">
        <v>4415</v>
      </c>
      <c r="X1051" s="7">
        <v>44088</v>
      </c>
      <c r="Y1051" s="12" t="s">
        <v>1111</v>
      </c>
      <c r="Z1051" s="12"/>
      <c r="AA1051" s="12"/>
      <c r="AB1051" s="13"/>
      <c r="AC1051" s="13"/>
      <c r="AD1051" s="13"/>
      <c r="AE1051" s="13"/>
      <c r="AF1051" s="260">
        <f ca="1">+TODAY()-AE1051</f>
        <v>44156</v>
      </c>
      <c r="AG1051" s="13"/>
      <c r="AH1051" s="13"/>
      <c r="AI1051" s="7"/>
      <c r="AJ1051" s="7"/>
      <c r="AK1051" s="4"/>
      <c r="AL1051" s="7"/>
      <c r="AM1051" s="11">
        <v>1</v>
      </c>
      <c r="AN1051" s="4" t="s">
        <v>58</v>
      </c>
      <c r="AO1051" s="4"/>
      <c r="AP1051" s="4" t="s">
        <v>66</v>
      </c>
      <c r="AQ1051" s="4"/>
      <c r="AR1051" s="4"/>
      <c r="AS1051" s="4"/>
      <c r="AT1051" s="4"/>
      <c r="AU1051" s="123" t="s">
        <v>429</v>
      </c>
      <c r="AV1051" s="8" t="s">
        <v>61</v>
      </c>
      <c r="AW1051" s="8" t="s">
        <v>61</v>
      </c>
      <c r="AX1051" s="10" t="str">
        <f>IF(AW1051="","Vacio",IF(AV1051=AW1051,"Igual","Diferente"))</f>
        <v>Igual</v>
      </c>
      <c r="AY1051" s="26"/>
      <c r="AZ1051" s="26"/>
      <c r="BA1051" s="6">
        <f ca="1">+IF(L1051&gt;21,"Revisar",0)</f>
        <v>0</v>
      </c>
      <c r="BB1051" s="26" t="s">
        <v>62</v>
      </c>
      <c r="BC1051" s="85" t="s">
        <v>63</v>
      </c>
      <c r="BD1051" s="26">
        <v>0</v>
      </c>
      <c r="BE1051" s="26">
        <v>0</v>
      </c>
    </row>
    <row r="1052" spans="1:57" x14ac:dyDescent="0.25">
      <c r="A1052" s="26" t="str">
        <f>CONCATENATE(E1052,"_",Y1052)</f>
        <v>20603281994_PCR-LAP19101084</v>
      </c>
      <c r="B1052" s="26" t="str">
        <f>CONCATENATE(E1052,"_",Z1052)</f>
        <v>20603281994_</v>
      </c>
      <c r="C1052" s="7">
        <v>44130</v>
      </c>
      <c r="D1052" s="7">
        <v>44160</v>
      </c>
      <c r="E1052" s="108">
        <v>20603281994</v>
      </c>
      <c r="F1052" s="12" t="s">
        <v>1136</v>
      </c>
      <c r="G1052" s="4" t="s">
        <v>1096</v>
      </c>
      <c r="H1052" s="4" t="s">
        <v>1097</v>
      </c>
      <c r="I1052" s="7">
        <v>44130</v>
      </c>
      <c r="J1052" s="7">
        <v>44160</v>
      </c>
      <c r="K1052" s="8" t="s">
        <v>1128</v>
      </c>
      <c r="L1052" s="9">
        <f ca="1">+TODAY()-J1052</f>
        <v>-4</v>
      </c>
      <c r="M1052" s="10">
        <v>64</v>
      </c>
      <c r="N1052" s="90"/>
      <c r="O1052" s="10" t="str">
        <f>IF(N1052="","Vacio",IF(M1052=N1052,"Igual","Diferente"))</f>
        <v>Vacio</v>
      </c>
      <c r="P1052" s="10"/>
      <c r="Q1052" s="90"/>
      <c r="R1052" s="10" t="str">
        <f>IF(Q1052="","Vacio",IF(P1052=Q1052,"Igual","Diferente"))</f>
        <v>Vacio</v>
      </c>
      <c r="S1052" s="2">
        <f>+M1052+P1052/3.5</f>
        <v>64</v>
      </c>
      <c r="T1052" s="2">
        <f ca="1">+IF(L1052&gt;=0,IF(L1052&lt;30,S1052*1,IF(60&gt;L1052,S1052*2,IF(90&gt;L1052,S1052*3,IF(120&gt;L1052,S1052*4,IF(150&gt;L1052,S1052*5,IF(180&gt;L1052,S1052*6,IF(210&gt;L1052,S1052*7))))))),0)</f>
        <v>0</v>
      </c>
      <c r="U1052" s="3">
        <f ca="1">+IF(L1052&lt;0,0,IF(L1052&lt;8,$A$1,IF(L1052&lt;15,$B$1,IF(L1052&lt;22,$C$1,IF(L1052&lt;30,$D$1,IF(L1052&lt;60,$H$1,IF(L1052&lt;90,$I$1,IF(L1052&lt;120,$J$1,IF(L1052&lt;150,$K$1,IF(L1052&lt;180,$L$1,IF(L1052&lt;210,$E$1)))))))))))</f>
        <v>0</v>
      </c>
      <c r="V1052" s="4" t="s">
        <v>1134</v>
      </c>
      <c r="W1052" s="11" t="s">
        <v>1135</v>
      </c>
      <c r="X1052" s="7">
        <v>43825</v>
      </c>
      <c r="Y1052" s="12" t="s">
        <v>1136</v>
      </c>
      <c r="Z1052" s="12"/>
      <c r="AA1052" s="12"/>
      <c r="AB1052" s="13"/>
      <c r="AC1052" s="13"/>
      <c r="AD1052" s="13"/>
      <c r="AE1052" s="13"/>
      <c r="AF1052" s="260">
        <f ca="1">+TODAY()-AE1052</f>
        <v>44156</v>
      </c>
      <c r="AG1052" s="13"/>
      <c r="AH1052" s="13"/>
      <c r="AI1052" s="7"/>
      <c r="AJ1052" s="7"/>
      <c r="AK1052" s="4"/>
      <c r="AL1052" s="7"/>
      <c r="AM1052" s="11">
        <v>1</v>
      </c>
      <c r="AN1052" s="4" t="s">
        <v>58</v>
      </c>
      <c r="AO1052" s="4"/>
      <c r="AP1052" s="4" t="s">
        <v>669</v>
      </c>
      <c r="AQ1052" s="4"/>
      <c r="AR1052" s="4"/>
      <c r="AS1052" s="4"/>
      <c r="AT1052" s="14"/>
      <c r="AU1052" s="4" t="s">
        <v>150</v>
      </c>
      <c r="AV1052" s="8" t="s">
        <v>61</v>
      </c>
      <c r="AW1052" s="8" t="s">
        <v>61</v>
      </c>
      <c r="AX1052" s="10" t="str">
        <f>IF(AW1052="","Vacio",IF(AV1052=AW1052,"Igual","Diferente"))</f>
        <v>Igual</v>
      </c>
      <c r="AY1052" s="85"/>
      <c r="AZ1052" s="85"/>
      <c r="BA1052" s="6">
        <f ca="1">+IF(L1052&gt;21,"Revisar",0)</f>
        <v>0</v>
      </c>
      <c r="BB1052" s="26" t="s">
        <v>62</v>
      </c>
      <c r="BC1052" s="85" t="s">
        <v>63</v>
      </c>
      <c r="BD1052" s="26">
        <v>0</v>
      </c>
      <c r="BE1052" s="26">
        <v>0</v>
      </c>
    </row>
    <row r="1053" spans="1:57" x14ac:dyDescent="0.25">
      <c r="A1053" s="26" t="str">
        <f>CONCATENATE(E1053,"_",Y1053)</f>
        <v>20545286719_PCR-LAP19101085</v>
      </c>
      <c r="B1053" s="26" t="str">
        <f>CONCATENATE(E1053,"_",Z1053)</f>
        <v>20545286719_PCR-LAP 1070, PCR-LAP19111034</v>
      </c>
      <c r="C1053" s="36">
        <v>43851</v>
      </c>
      <c r="D1053" s="36">
        <v>43941</v>
      </c>
      <c r="E1053" s="108">
        <v>20545286719</v>
      </c>
      <c r="F1053" s="43" t="s">
        <v>3658</v>
      </c>
      <c r="G1053" s="35" t="s">
        <v>3650</v>
      </c>
      <c r="H1053" s="35" t="s">
        <v>3651</v>
      </c>
      <c r="I1053" s="36">
        <v>43851</v>
      </c>
      <c r="J1053" s="36">
        <v>43941</v>
      </c>
      <c r="K1053" s="40" t="s">
        <v>3652</v>
      </c>
      <c r="L1053" s="9">
        <f ca="1">+TODAY()-J1053</f>
        <v>215</v>
      </c>
      <c r="M1053" s="10"/>
      <c r="N1053" s="90"/>
      <c r="O1053" s="10" t="str">
        <f>IF(N1053="","Vacio",IF(M1053=N1053,"Igual","Diferente"))</f>
        <v>Vacio</v>
      </c>
      <c r="P1053" s="10">
        <v>238</v>
      </c>
      <c r="Q1053" s="90"/>
      <c r="R1053" s="10" t="str">
        <f>IF(Q1053="","Vacio",IF(P1053=Q1053,"Igual","Diferente"))</f>
        <v>Vacio</v>
      </c>
      <c r="S1053" s="2">
        <f>+M1053+P1053/3.5</f>
        <v>68</v>
      </c>
      <c r="T1053" s="2" t="b">
        <f ca="1">+IF(L1053&gt;=0,IF(L1053&lt;30,S1053*1,IF(60&gt;L1053,S1053*2,IF(90&gt;L1053,S1053*3,IF(120&gt;L1053,S1053*4,IF(150&gt;L1053,S1053*5,IF(180&gt;L1053,S1053*6,IF(210&gt;L1053,S1053*7))))))),0)</f>
        <v>0</v>
      </c>
      <c r="U1053" s="3" t="b">
        <f ca="1">+IF(L1053&lt;0,0,IF(L1053&lt;8,$A$1,IF(L1053&lt;15,$B$1,IF(L1053&lt;22,$C$1,IF(L1053&lt;30,$D$1,IF(L1053&lt;60,$H$1,IF(L1053&lt;90,$I$1,IF(L1053&lt;120,$J$1,IF(L1053&lt;150,$K$1,IF(L1053&lt;180,$L$1,IF(L1053&lt;210,$E$1)))))))))))</f>
        <v>0</v>
      </c>
      <c r="V1053" s="35" t="s">
        <v>1494</v>
      </c>
      <c r="W1053" s="39" t="s">
        <v>3657</v>
      </c>
      <c r="X1053" s="36">
        <v>43411</v>
      </c>
      <c r="Y1053" s="43" t="s">
        <v>3658</v>
      </c>
      <c r="Z1053" s="43" t="s">
        <v>3659</v>
      </c>
      <c r="AA1053" s="43"/>
      <c r="AB1053" s="38"/>
      <c r="AC1053" s="38" t="s">
        <v>680</v>
      </c>
      <c r="AD1053" s="38">
        <v>43977</v>
      </c>
      <c r="AE1053" s="117">
        <v>43941</v>
      </c>
      <c r="AF1053" s="260">
        <f ca="1">+TODAY()-AE1053</f>
        <v>215</v>
      </c>
      <c r="AG1053" s="13" t="s">
        <v>681</v>
      </c>
      <c r="AH1053" s="118" t="s">
        <v>3655</v>
      </c>
      <c r="AI1053" s="36"/>
      <c r="AJ1053" s="36"/>
      <c r="AK1053" s="35" t="s">
        <v>305</v>
      </c>
      <c r="AL1053" s="36"/>
      <c r="AM1053" s="39">
        <v>1</v>
      </c>
      <c r="AN1053" s="35" t="s">
        <v>58</v>
      </c>
      <c r="AO1053" s="35"/>
      <c r="AP1053" s="35" t="s">
        <v>306</v>
      </c>
      <c r="AQ1053" s="35"/>
      <c r="AR1053" s="35"/>
      <c r="AS1053" s="35"/>
      <c r="AT1053" s="35"/>
      <c r="AU1053" s="4" t="s">
        <v>111</v>
      </c>
      <c r="AV1053" s="40" t="s">
        <v>61</v>
      </c>
      <c r="AW1053" s="8" t="s">
        <v>61</v>
      </c>
      <c r="AX1053" s="10" t="str">
        <f>IF(AW1053="","Vacio",IF(AV1053=AW1053,"Igual","Diferente"))</f>
        <v>Igual</v>
      </c>
      <c r="AY1053" s="26" t="s">
        <v>3656</v>
      </c>
      <c r="AZ1053" s="26"/>
      <c r="BA1053" s="6" t="str">
        <f ca="1">+IF(L1053&gt;21,"Revisar",0)</f>
        <v>Revisar</v>
      </c>
      <c r="BB1053" s="26" t="s">
        <v>62</v>
      </c>
      <c r="BC1053" s="85" t="s">
        <v>120</v>
      </c>
      <c r="BD1053" s="26">
        <v>0</v>
      </c>
      <c r="BE1053" s="26">
        <v>0</v>
      </c>
    </row>
    <row r="1054" spans="1:57" x14ac:dyDescent="0.25">
      <c r="A1054" s="26" t="str">
        <f>CONCATENATE(E1054,"_",Y1054)</f>
        <v>20557108646_PCR-LAP19101086</v>
      </c>
      <c r="B1054" s="26" t="str">
        <f>CONCATENATE(E1054,"_",Z1054)</f>
        <v>20557108646_PCR-LAP19091064</v>
      </c>
      <c r="C1054" s="7">
        <v>44124</v>
      </c>
      <c r="D1054" s="7">
        <v>44154</v>
      </c>
      <c r="E1054" s="108">
        <v>20557108646</v>
      </c>
      <c r="F1054" s="12" t="s">
        <v>2326</v>
      </c>
      <c r="G1054" s="4" t="s">
        <v>2289</v>
      </c>
      <c r="H1054" s="4" t="s">
        <v>2320</v>
      </c>
      <c r="I1054" s="7">
        <v>44124</v>
      </c>
      <c r="J1054" s="7">
        <v>44154</v>
      </c>
      <c r="K1054" s="8"/>
      <c r="L1054" s="9">
        <f ca="1">+TODAY()-J1054</f>
        <v>2</v>
      </c>
      <c r="M1054" s="10">
        <v>115</v>
      </c>
      <c r="N1054" s="94"/>
      <c r="O1054" s="10" t="str">
        <f>IF(N1054="","Vacio",IF(M1054=N1054,"Igual","Diferente"))</f>
        <v>Vacio</v>
      </c>
      <c r="P1054" s="10"/>
      <c r="Q1054" s="94"/>
      <c r="R1054" s="10" t="str">
        <f>IF(Q1054="","Vacio",IF(P1054=Q1054,"Igual","Diferente"))</f>
        <v>Vacio</v>
      </c>
      <c r="S1054" s="2">
        <f>+M1054+P1054/3.5</f>
        <v>115</v>
      </c>
      <c r="T1054" s="2">
        <f ca="1">+IF(L1054&gt;=0,IF(L1054&lt;30,S1054*1,IF(60&gt;L1054,S1054*2,IF(90&gt;L1054,S1054*3,IF(120&gt;L1054,S1054*4,IF(150&gt;L1054,S1054*5,IF(180&gt;L1054,S1054*6,IF(210&gt;L1054,S1054*7))))))),0)</f>
        <v>115</v>
      </c>
      <c r="U1054" s="3" t="str">
        <f ca="1">+IF(L1054&lt;0,0,IF(L1054&lt;8,$A$1,IF(L1054&lt;15,$B$1,IF(L1054&lt;22,$C$1,IF(L1054&lt;30,$D$1,IF(L1054&lt;60,$H$1,IF(L1054&lt;90,$I$1,IF(L1054&lt;120,$J$1,IF(L1054&lt;150,$K$1,IF(L1054&lt;180,$L$1,IF(L1054&lt;210,$E$1)))))))))))</f>
        <v>CONCATENACIÓN LAPTOP ACTUAL</v>
      </c>
      <c r="V1054" s="4" t="s">
        <v>2321</v>
      </c>
      <c r="W1054" s="11" t="s">
        <v>2325</v>
      </c>
      <c r="X1054" s="7">
        <v>44002</v>
      </c>
      <c r="Y1054" s="12" t="s">
        <v>2326</v>
      </c>
      <c r="Z1054" s="12" t="s">
        <v>442</v>
      </c>
      <c r="AA1054" s="12"/>
      <c r="AB1054" s="13"/>
      <c r="AC1054" s="13"/>
      <c r="AD1054" s="13"/>
      <c r="AE1054" s="13"/>
      <c r="AF1054" s="260">
        <f ca="1">+TODAY()-AE1054</f>
        <v>44156</v>
      </c>
      <c r="AG1054" s="13"/>
      <c r="AH1054" s="13"/>
      <c r="AI1054" s="7"/>
      <c r="AJ1054" s="7"/>
      <c r="AK1054" s="4"/>
      <c r="AL1054" s="7"/>
      <c r="AM1054" s="11">
        <v>1</v>
      </c>
      <c r="AN1054" s="4" t="s">
        <v>58</v>
      </c>
      <c r="AO1054" s="4"/>
      <c r="AP1054" s="4" t="s">
        <v>149</v>
      </c>
      <c r="AQ1054" s="126" t="s">
        <v>122</v>
      </c>
      <c r="AR1054" s="4"/>
      <c r="AS1054" s="4"/>
      <c r="AT1054" s="4"/>
      <c r="AU1054" s="4" t="s">
        <v>429</v>
      </c>
      <c r="AV1054" s="8" t="s">
        <v>61</v>
      </c>
      <c r="AW1054" s="8" t="s">
        <v>61</v>
      </c>
      <c r="AX1054" s="10" t="str">
        <f>IF(AW1054="","Vacio",IF(AV1054=AW1054,"Igual","Diferente"))</f>
        <v>Igual</v>
      </c>
      <c r="AY1054" s="85"/>
      <c r="AZ1054" s="85"/>
      <c r="BA1054" s="6">
        <f ca="1">+IF(L1054&gt;21,"Revisar",0)</f>
        <v>0</v>
      </c>
      <c r="BB1054" s="85" t="s">
        <v>62</v>
      </c>
      <c r="BC1054" s="85" t="s">
        <v>63</v>
      </c>
      <c r="BD1054" s="26">
        <v>0</v>
      </c>
      <c r="BE1054" s="26">
        <v>7.13</v>
      </c>
    </row>
    <row r="1055" spans="1:57" x14ac:dyDescent="0.25">
      <c r="A1055" s="26" t="str">
        <f>CONCATENATE(E1055,"_",Y1055)</f>
        <v>20557108646_PCR-LAP19101087</v>
      </c>
      <c r="B1055" s="26" t="str">
        <f>CONCATENATE(E1055,"_",Z1055)</f>
        <v>20557108646_PCR-LAP0786</v>
      </c>
      <c r="C1055" s="7">
        <v>44124</v>
      </c>
      <c r="D1055" s="7">
        <v>44154</v>
      </c>
      <c r="E1055" s="108">
        <v>20557108646</v>
      </c>
      <c r="F1055" s="12" t="s">
        <v>2323</v>
      </c>
      <c r="G1055" s="4" t="s">
        <v>2289</v>
      </c>
      <c r="H1055" s="4" t="s">
        <v>2320</v>
      </c>
      <c r="I1055" s="7">
        <v>44124</v>
      </c>
      <c r="J1055" s="7">
        <v>44154</v>
      </c>
      <c r="K1055" s="8"/>
      <c r="L1055" s="9">
        <f ca="1">+TODAY()-J1055</f>
        <v>2</v>
      </c>
      <c r="M1055" s="10">
        <v>115</v>
      </c>
      <c r="N1055" s="94"/>
      <c r="O1055" s="10" t="str">
        <f>IF(N1055="","Vacio",IF(M1055=N1055,"Igual","Diferente"))</f>
        <v>Vacio</v>
      </c>
      <c r="P1055" s="10"/>
      <c r="Q1055" s="94"/>
      <c r="R1055" s="10" t="str">
        <f>IF(Q1055="","Vacio",IF(P1055=Q1055,"Igual","Diferente"))</f>
        <v>Vacio</v>
      </c>
      <c r="S1055" s="2">
        <f>+M1055+P1055/3.5</f>
        <v>115</v>
      </c>
      <c r="T1055" s="2">
        <f ca="1">+IF(L1055&gt;=0,IF(L1055&lt;30,S1055*1,IF(60&gt;L1055,S1055*2,IF(90&gt;L1055,S1055*3,IF(120&gt;L1055,S1055*4,IF(150&gt;L1055,S1055*5,IF(180&gt;L1055,S1055*6,IF(210&gt;L1055,S1055*7))))))),0)</f>
        <v>115</v>
      </c>
      <c r="U1055" s="3" t="str">
        <f ca="1">+IF(L1055&lt;0,0,IF(L1055&lt;8,$A$1,IF(L1055&lt;15,$B$1,IF(L1055&lt;22,$C$1,IF(L1055&lt;30,$D$1,IF(L1055&lt;60,$H$1,IF(L1055&lt;90,$I$1,IF(L1055&lt;120,$J$1,IF(L1055&lt;150,$K$1,IF(L1055&lt;180,$L$1,IF(L1055&lt;210,$E$1)))))))))))</f>
        <v>CONCATENACIÓN LAPTOP ACTUAL</v>
      </c>
      <c r="V1055" s="4" t="s">
        <v>2321</v>
      </c>
      <c r="W1055" s="11" t="s">
        <v>2322</v>
      </c>
      <c r="X1055" s="7">
        <v>44002</v>
      </c>
      <c r="Y1055" s="12" t="s">
        <v>2323</v>
      </c>
      <c r="Z1055" s="12" t="s">
        <v>2324</v>
      </c>
      <c r="AA1055" s="12"/>
      <c r="AB1055" s="13"/>
      <c r="AC1055" s="13"/>
      <c r="AD1055" s="13"/>
      <c r="AE1055" s="13"/>
      <c r="AF1055" s="260">
        <f ca="1">+TODAY()-AE1055</f>
        <v>44156</v>
      </c>
      <c r="AG1055" s="13"/>
      <c r="AH1055" s="13"/>
      <c r="AI1055" s="7"/>
      <c r="AJ1055" s="7"/>
      <c r="AK1055" s="4"/>
      <c r="AL1055" s="7"/>
      <c r="AM1055" s="11">
        <v>1</v>
      </c>
      <c r="AN1055" s="4" t="s">
        <v>58</v>
      </c>
      <c r="AO1055" s="4"/>
      <c r="AP1055" s="4" t="s">
        <v>149</v>
      </c>
      <c r="AQ1055" s="126" t="s">
        <v>122</v>
      </c>
      <c r="AR1055" s="4"/>
      <c r="AS1055" s="4"/>
      <c r="AT1055" s="4"/>
      <c r="AU1055" s="4" t="s">
        <v>429</v>
      </c>
      <c r="AV1055" s="8" t="s">
        <v>61</v>
      </c>
      <c r="AW1055" s="8" t="s">
        <v>61</v>
      </c>
      <c r="AX1055" s="10" t="str">
        <f>IF(AW1055="","Vacio",IF(AV1055=AW1055,"Igual","Diferente"))</f>
        <v>Igual</v>
      </c>
      <c r="AY1055" s="85"/>
      <c r="AZ1055" s="85"/>
      <c r="BA1055" s="6">
        <f ca="1">+IF(L1055&gt;21,"Revisar",0)</f>
        <v>0</v>
      </c>
      <c r="BB1055" s="85" t="s">
        <v>62</v>
      </c>
      <c r="BC1055" s="85" t="s">
        <v>63</v>
      </c>
      <c r="BD1055" s="26">
        <v>0</v>
      </c>
      <c r="BE1055" s="26">
        <v>7.13</v>
      </c>
    </row>
    <row r="1056" spans="1:57" x14ac:dyDescent="0.25">
      <c r="A1056" s="26" t="str">
        <f>CONCATENATE(E1056,"_",Y1056)</f>
        <v>20547858281_PCR-LAP19101090</v>
      </c>
      <c r="B1056" s="26" t="str">
        <f>CONCATENATE(E1056,"_",Z1056)</f>
        <v>20547858281_</v>
      </c>
      <c r="C1056" s="7">
        <v>44115</v>
      </c>
      <c r="D1056" s="7">
        <v>44145</v>
      </c>
      <c r="E1056" s="108">
        <v>20547858281</v>
      </c>
      <c r="F1056" s="12" t="s">
        <v>1543</v>
      </c>
      <c r="G1056" s="4" t="s">
        <v>1517</v>
      </c>
      <c r="H1056" s="4" t="s">
        <v>1518</v>
      </c>
      <c r="I1056" s="7">
        <v>44115</v>
      </c>
      <c r="J1056" s="7">
        <v>44145</v>
      </c>
      <c r="K1056" s="8"/>
      <c r="L1056" s="9">
        <f ca="1">+TODAY()-J1056</f>
        <v>11</v>
      </c>
      <c r="M1056" s="10"/>
      <c r="N1056" s="90"/>
      <c r="O1056" s="10" t="str">
        <f>IF(N1056="","Vacio",IF(M1056=N1056,"Igual","Diferente"))</f>
        <v>Vacio</v>
      </c>
      <c r="P1056" s="10">
        <v>308.24</v>
      </c>
      <c r="Q1056" s="90"/>
      <c r="R1056" s="10" t="str">
        <f>IF(Q1056="","Vacio",IF(P1056=Q1056,"Igual","Diferente"))</f>
        <v>Vacio</v>
      </c>
      <c r="S1056" s="2">
        <f>+M1056+P1056/3.5</f>
        <v>88.068571428571431</v>
      </c>
      <c r="T1056" s="2">
        <f ca="1">+IF(L1056&gt;=0,IF(L1056&lt;30,S1056*1,IF(60&gt;L1056,S1056*2,IF(90&gt;L1056,S1056*3,IF(120&gt;L1056,S1056*4,IF(150&gt;L1056,S1056*5,IF(180&gt;L1056,S1056*6,IF(210&gt;L1056,S1056*7))))))),0)</f>
        <v>88.068571428571431</v>
      </c>
      <c r="U1056" s="3" t="str">
        <f ca="1">+IF(L1056&lt;0,0,IF(L1056&lt;8,$A$1,IF(L1056&lt;15,$B$1,IF(L1056&lt;22,$C$1,IF(L1056&lt;30,$D$1,IF(L1056&lt;60,$H$1,IF(L1056&lt;90,$I$1,IF(L1056&lt;120,$J$1,IF(L1056&lt;150,$K$1,IF(L1056&lt;180,$L$1,IF(L1056&lt;210,$E$1)))))))))))</f>
        <v>CONCATENACIÓN LAPTOP ANTERIOR</v>
      </c>
      <c r="V1056" s="4" t="s">
        <v>1537</v>
      </c>
      <c r="W1056" s="11" t="s">
        <v>1538</v>
      </c>
      <c r="X1056" s="7">
        <v>44084</v>
      </c>
      <c r="Y1056" s="12" t="s">
        <v>1543</v>
      </c>
      <c r="Z1056" s="12"/>
      <c r="AA1056" s="12"/>
      <c r="AB1056" s="13"/>
      <c r="AC1056" s="13"/>
      <c r="AD1056" s="13"/>
      <c r="AE1056" s="13"/>
      <c r="AF1056" s="260">
        <f ca="1">+TODAY()-AE1056</f>
        <v>44156</v>
      </c>
      <c r="AG1056" s="13"/>
      <c r="AH1056" s="13"/>
      <c r="AI1056" s="7"/>
      <c r="AJ1056" s="7"/>
      <c r="AK1056" s="4"/>
      <c r="AL1056" s="7"/>
      <c r="AM1056" s="11">
        <v>1</v>
      </c>
      <c r="AN1056" s="4" t="s">
        <v>58</v>
      </c>
      <c r="AO1056" s="4"/>
      <c r="AP1056" s="4" t="s">
        <v>73</v>
      </c>
      <c r="AQ1056" s="126" t="s">
        <v>122</v>
      </c>
      <c r="AR1056" s="4"/>
      <c r="AS1056" s="4"/>
      <c r="AT1056" s="4"/>
      <c r="AU1056" s="4" t="s">
        <v>11259</v>
      </c>
      <c r="AV1056" s="8" t="s">
        <v>61</v>
      </c>
      <c r="AW1056" s="8" t="s">
        <v>61</v>
      </c>
      <c r="AX1056" s="10" t="str">
        <f>IF(AW1056="","Vacio",IF(AV1056=AW1056,"Igual","Diferente"))</f>
        <v>Igual</v>
      </c>
      <c r="AY1056" s="26"/>
      <c r="AZ1056" s="26"/>
      <c r="BA1056" s="6">
        <f ca="1">+IF(L1056&gt;21,"Revisar",0)</f>
        <v>0</v>
      </c>
      <c r="BB1056" s="26" t="s">
        <v>62</v>
      </c>
      <c r="BC1056" s="85" t="s">
        <v>63</v>
      </c>
      <c r="BD1056" s="26">
        <v>0</v>
      </c>
      <c r="BE1056" s="26">
        <v>7.13</v>
      </c>
    </row>
    <row r="1057" spans="1:57" x14ac:dyDescent="0.25">
      <c r="A1057" s="26" t="str">
        <f>CONCATENATE(E1057,"_",Y1057)</f>
        <v>20501895033_PCR-LAP19101091</v>
      </c>
      <c r="B1057" s="26" t="str">
        <f>CONCATENATE(E1057,"_",Z1057)</f>
        <v>20501895033_</v>
      </c>
      <c r="C1057" s="7">
        <v>44105</v>
      </c>
      <c r="D1057" s="7">
        <v>44135</v>
      </c>
      <c r="E1057" s="108">
        <v>20501895033</v>
      </c>
      <c r="F1057" s="12" t="s">
        <v>4402</v>
      </c>
      <c r="G1057" s="4" t="s">
        <v>4355</v>
      </c>
      <c r="H1057" s="7" t="s">
        <v>4360</v>
      </c>
      <c r="I1057" s="7">
        <v>44105</v>
      </c>
      <c r="J1057" s="7">
        <v>44135</v>
      </c>
      <c r="K1057" s="8"/>
      <c r="L1057" s="9">
        <f ca="1">+TODAY()-J1057</f>
        <v>21</v>
      </c>
      <c r="M1057" s="10">
        <v>72</v>
      </c>
      <c r="N1057" s="94"/>
      <c r="O1057" s="10" t="str">
        <f>IF(N1057="","Vacio",IF(M1057=N1057,"Igual","Diferente"))</f>
        <v>Vacio</v>
      </c>
      <c r="P1057" s="10"/>
      <c r="Q1057" s="94"/>
      <c r="R1057" s="10" t="str">
        <f>IF(Q1057="","Vacio",IF(P1057=Q1057,"Igual","Diferente"))</f>
        <v>Vacio</v>
      </c>
      <c r="S1057" s="2">
        <f>+M1057+P1057/3.5</f>
        <v>72</v>
      </c>
      <c r="T1057" s="2">
        <f ca="1">+IF(L1057&gt;=0,IF(L1057&lt;30,S1057*1,IF(60&gt;L1057,S1057*2,IF(90&gt;L1057,S1057*3,IF(120&gt;L1057,S1057*4,IF(150&gt;L1057,S1057*5,IF(180&gt;L1057,S1057*6,IF(210&gt;L1057,S1057*7))))))),0)</f>
        <v>72</v>
      </c>
      <c r="U1057" s="3" t="str">
        <f ca="1">+IF(L1057&lt;0,0,IF(L1057&lt;8,$A$1,IF(L1057&lt;15,$B$1,IF(L1057&lt;22,$C$1,IF(L1057&lt;30,$D$1,IF(L1057&lt;60,$H$1,IF(L1057&lt;90,$I$1,IF(L1057&lt;120,$J$1,IF(L1057&lt;150,$K$1,IF(L1057&lt;180,$L$1,IF(L1057&lt;210,$E$1)))))))))))</f>
        <v>Fecha inicio Plazo Alquiler</v>
      </c>
      <c r="V1057" s="4" t="s">
        <v>2876</v>
      </c>
      <c r="W1057" s="11" t="s">
        <v>4401</v>
      </c>
      <c r="X1057" s="7">
        <v>43796</v>
      </c>
      <c r="Y1057" s="12" t="s">
        <v>4402</v>
      </c>
      <c r="Z1057" s="12"/>
      <c r="AA1057" s="12"/>
      <c r="AB1057" s="13"/>
      <c r="AC1057" s="13"/>
      <c r="AD1057" s="13"/>
      <c r="AE1057" s="13"/>
      <c r="AF1057" s="260">
        <f ca="1">+TODAY()-AE1057</f>
        <v>44156</v>
      </c>
      <c r="AG1057" s="13"/>
      <c r="AH1057" s="13"/>
      <c r="AI1057" s="7"/>
      <c r="AJ1057" s="7"/>
      <c r="AK1057" s="4" t="s">
        <v>305</v>
      </c>
      <c r="AL1057" s="7"/>
      <c r="AM1057" s="24">
        <v>1</v>
      </c>
      <c r="AN1057" s="21" t="s">
        <v>58</v>
      </c>
      <c r="AO1057" s="21"/>
      <c r="AP1057" s="21" t="s">
        <v>306</v>
      </c>
      <c r="AQ1057" s="126" t="s">
        <v>122</v>
      </c>
      <c r="AR1057" s="4"/>
      <c r="AS1057" s="4"/>
      <c r="AT1057" s="4"/>
      <c r="AU1057" s="120" t="s">
        <v>89</v>
      </c>
      <c r="AV1057" s="8" t="s">
        <v>61</v>
      </c>
      <c r="AW1057" s="8" t="s">
        <v>61</v>
      </c>
      <c r="AX1057" s="10" t="str">
        <f>IF(AW1057="","Vacio",IF(AV1057=AW1057,"Igual","Diferente"))</f>
        <v>Igual</v>
      </c>
      <c r="AY1057" s="85"/>
      <c r="AZ1057" s="85"/>
      <c r="BA1057" s="6">
        <f ca="1">+IF(L1057&gt;21,"Revisar",0)</f>
        <v>0</v>
      </c>
      <c r="BB1057" s="85" t="s">
        <v>62</v>
      </c>
      <c r="BC1057" s="85" t="s">
        <v>63</v>
      </c>
      <c r="BD1057" s="26">
        <v>0</v>
      </c>
      <c r="BE1057" s="26">
        <v>7.13</v>
      </c>
    </row>
    <row r="1058" spans="1:57" x14ac:dyDescent="0.25">
      <c r="A1058" s="26" t="str">
        <f>CONCATENATE(E1058,"_",Y1058)</f>
        <v>20605637257_PCR-LAP19102025</v>
      </c>
      <c r="B1058" s="26" t="str">
        <f>CONCATENATE(E1058,"_",Z1058)</f>
        <v>20605637257_</v>
      </c>
      <c r="C1058" s="7">
        <v>44134</v>
      </c>
      <c r="D1058" s="7">
        <v>44148</v>
      </c>
      <c r="E1058" s="108">
        <v>20605637257</v>
      </c>
      <c r="F1058" s="12" t="s">
        <v>1699</v>
      </c>
      <c r="G1058" s="4" t="s">
        <v>1695</v>
      </c>
      <c r="H1058" s="4" t="s">
        <v>11306</v>
      </c>
      <c r="I1058" s="7">
        <v>44134</v>
      </c>
      <c r="J1058" s="7">
        <v>44148</v>
      </c>
      <c r="K1058" s="8"/>
      <c r="L1058" s="9">
        <f ca="1">+TODAY()-J1058</f>
        <v>8</v>
      </c>
      <c r="M1058" s="10">
        <v>30</v>
      </c>
      <c r="N1058" s="90"/>
      <c r="O1058" s="10" t="str">
        <f>IF(N1058="","Vacio",IF(M1058=N1058,"Igual","Diferente"))</f>
        <v>Vacio</v>
      </c>
      <c r="P1058" s="10"/>
      <c r="Q1058" s="90"/>
      <c r="R1058" s="10" t="str">
        <f>IF(Q1058="","Vacio",IF(P1058=Q1058,"Igual","Diferente"))</f>
        <v>Vacio</v>
      </c>
      <c r="S1058" s="2">
        <f>+M1058+P1058/3.5</f>
        <v>30</v>
      </c>
      <c r="T1058" s="2">
        <f ca="1">+IF(L1058&gt;=0,IF(L1058&lt;30,S1058*1,IF(60&gt;L1058,S1058*2,IF(90&gt;L1058,S1058*3,IF(120&gt;L1058,S1058*4,IF(150&gt;L1058,S1058*5,IF(180&gt;L1058,S1058*6,IF(210&gt;L1058,S1058*7))))))),0)</f>
        <v>30</v>
      </c>
      <c r="U1058" s="3" t="str">
        <f ca="1">+IF(L1058&lt;0,0,IF(L1058&lt;8,$A$1,IF(L1058&lt;15,$B$1,IF(L1058&lt;22,$C$1,IF(L1058&lt;30,$D$1,IF(L1058&lt;60,$H$1,IF(L1058&lt;90,$I$1,IF(L1058&lt;120,$J$1,IF(L1058&lt;150,$K$1,IF(L1058&lt;180,$L$1,IF(L1058&lt;210,$E$1)))))))))))</f>
        <v>CONCATENACIÓN LAPTOP ANTERIOR</v>
      </c>
      <c r="V1058" s="4" t="s">
        <v>1697</v>
      </c>
      <c r="W1058" s="11" t="s">
        <v>1698</v>
      </c>
      <c r="X1058" s="44">
        <v>44118</v>
      </c>
      <c r="Y1058" s="12" t="s">
        <v>1699</v>
      </c>
      <c r="Z1058" s="12"/>
      <c r="AA1058" s="12"/>
      <c r="AB1058" s="13"/>
      <c r="AC1058" s="13"/>
      <c r="AD1058" s="13"/>
      <c r="AE1058" s="13"/>
      <c r="AF1058" s="260">
        <f ca="1">+TODAY()-AE1058</f>
        <v>44156</v>
      </c>
      <c r="AG1058" s="13"/>
      <c r="AH1058" s="13"/>
      <c r="AI1058" s="7"/>
      <c r="AJ1058" s="7"/>
      <c r="AK1058" s="4"/>
      <c r="AL1058" s="7"/>
      <c r="AM1058" s="11">
        <v>1</v>
      </c>
      <c r="AN1058" s="4" t="s">
        <v>58</v>
      </c>
      <c r="AO1058" s="4"/>
      <c r="AP1058" s="4" t="s">
        <v>66</v>
      </c>
      <c r="AQ1058" s="4"/>
      <c r="AR1058" s="4"/>
      <c r="AS1058" s="4"/>
      <c r="AT1058" s="4"/>
      <c r="AU1058" s="4" t="s">
        <v>150</v>
      </c>
      <c r="AV1058" s="8" t="s">
        <v>61</v>
      </c>
      <c r="AW1058" s="8" t="s">
        <v>61</v>
      </c>
      <c r="AX1058" s="10" t="str">
        <f>IF(AW1058="","Vacio",IF(AV1058=AW1058,"Igual","Diferente"))</f>
        <v>Igual</v>
      </c>
      <c r="AY1058" s="26"/>
      <c r="AZ1058" s="26"/>
      <c r="BA1058" s="6">
        <f ca="1">+IF(L1058&gt;21,"Revisar",0)</f>
        <v>0</v>
      </c>
      <c r="BB1058" s="26" t="s">
        <v>11269</v>
      </c>
      <c r="BC1058" s="85" t="s">
        <v>63</v>
      </c>
      <c r="BD1058" s="26">
        <v>0</v>
      </c>
      <c r="BE1058" s="26">
        <v>0</v>
      </c>
    </row>
    <row r="1059" spans="1:57" x14ac:dyDescent="0.25">
      <c r="A1059" s="26" t="str">
        <f>CONCATENATE(E1059,"_",Y1059)</f>
        <v>20259661553_PCR-LAP19102027</v>
      </c>
      <c r="B1059" s="26" t="str">
        <f>CONCATENATE(E1059,"_",Z1059)</f>
        <v>20259661553_PCR-LAP19102033</v>
      </c>
      <c r="C1059" s="7">
        <v>44105</v>
      </c>
      <c r="D1059" s="7">
        <v>44135</v>
      </c>
      <c r="E1059" s="108">
        <v>20259661553</v>
      </c>
      <c r="F1059" s="12" t="s">
        <v>358</v>
      </c>
      <c r="G1059" s="4" t="s">
        <v>302</v>
      </c>
      <c r="H1059" s="4" t="s">
        <v>303</v>
      </c>
      <c r="I1059" s="7">
        <v>44105</v>
      </c>
      <c r="J1059" s="7">
        <v>44135</v>
      </c>
      <c r="K1059" s="8"/>
      <c r="L1059" s="9">
        <f ca="1">+TODAY()-J1059</f>
        <v>21</v>
      </c>
      <c r="M1059" s="10">
        <v>72.25</v>
      </c>
      <c r="N1059" s="90"/>
      <c r="O1059" s="10" t="str">
        <f>IF(N1059="","Vacio",IF(M1059=N1059,"Igual","Diferente"))</f>
        <v>Vacio</v>
      </c>
      <c r="P1059" s="10"/>
      <c r="Q1059" s="90"/>
      <c r="R1059" s="10" t="str">
        <f>IF(Q1059="","Vacio",IF(P1059=Q1059,"Igual","Diferente"))</f>
        <v>Vacio</v>
      </c>
      <c r="S1059" s="2">
        <f>+M1059+P1059/3.5</f>
        <v>72.25</v>
      </c>
      <c r="T1059" s="2">
        <f ca="1">+IF(L1059&gt;=0,IF(L1059&lt;30,S1059*1,IF(60&gt;L1059,S1059*2,IF(90&gt;L1059,S1059*3,IF(120&gt;L1059,S1059*4,IF(150&gt;L1059,S1059*5,IF(180&gt;L1059,S1059*6,IF(210&gt;L1059,S1059*7))))))),0)</f>
        <v>72.25</v>
      </c>
      <c r="U1059" s="3" t="str">
        <f ca="1">+IF(L1059&lt;0,0,IF(L1059&lt;8,$A$1,IF(L1059&lt;15,$B$1,IF(L1059&lt;22,$C$1,IF(L1059&lt;30,$D$1,IF(L1059&lt;60,$H$1,IF(L1059&lt;90,$I$1,IF(L1059&lt;120,$J$1,IF(L1059&lt;150,$K$1,IF(L1059&lt;180,$L$1,IF(L1059&lt;210,$E$1)))))))))))</f>
        <v>Fecha inicio Plazo Alquiler</v>
      </c>
      <c r="V1059" s="4" t="s">
        <v>361</v>
      </c>
      <c r="W1059" s="11"/>
      <c r="X1059" s="7"/>
      <c r="Y1059" s="12" t="s">
        <v>358</v>
      </c>
      <c r="Z1059" s="17" t="s">
        <v>362</v>
      </c>
      <c r="AA1059" s="12"/>
      <c r="AB1059" s="17"/>
      <c r="AC1059" s="13"/>
      <c r="AD1059" s="13"/>
      <c r="AE1059" s="13"/>
      <c r="AF1059" s="260">
        <f ca="1">+TODAY()-AE1059</f>
        <v>44156</v>
      </c>
      <c r="AG1059" s="13"/>
      <c r="AH1059" s="13"/>
      <c r="AI1059" s="7"/>
      <c r="AJ1059" s="7"/>
      <c r="AK1059" s="4" t="s">
        <v>305</v>
      </c>
      <c r="AL1059" s="7"/>
      <c r="AM1059" s="11">
        <v>1</v>
      </c>
      <c r="AN1059" s="4" t="s">
        <v>58</v>
      </c>
      <c r="AO1059" s="4"/>
      <c r="AP1059" s="4" t="s">
        <v>306</v>
      </c>
      <c r="AQ1059" s="126" t="s">
        <v>122</v>
      </c>
      <c r="AR1059" s="4"/>
      <c r="AS1059" s="4"/>
      <c r="AT1059" s="4"/>
      <c r="AU1059" s="120" t="s">
        <v>89</v>
      </c>
      <c r="AV1059" s="8" t="s">
        <v>61</v>
      </c>
      <c r="AW1059" s="8" t="s">
        <v>61</v>
      </c>
      <c r="AX1059" s="10" t="str">
        <f>IF(AW1059="","Vacio",IF(AV1059=AW1059,"Igual","Diferente"))</f>
        <v>Igual</v>
      </c>
      <c r="AY1059" s="26" t="s">
        <v>363</v>
      </c>
      <c r="AZ1059" s="26"/>
      <c r="BA1059" s="6">
        <f ca="1">+IF(L1059&gt;21,"Revisar",0)</f>
        <v>0</v>
      </c>
      <c r="BB1059" s="26" t="s">
        <v>62</v>
      </c>
      <c r="BC1059" s="85" t="s">
        <v>63</v>
      </c>
      <c r="BD1059" s="26">
        <v>0</v>
      </c>
      <c r="BE1059" s="26">
        <v>7.13</v>
      </c>
    </row>
    <row r="1060" spans="1:57" x14ac:dyDescent="0.25">
      <c r="A1060" s="26" t="str">
        <f>CONCATENATE(E1060,"_",Y1060)</f>
        <v>20259661553_PCR-LAP19102028</v>
      </c>
      <c r="B1060" s="26" t="str">
        <f>CONCATENATE(E1060,"_",Z1060)</f>
        <v>20259661553_</v>
      </c>
      <c r="C1060" s="7">
        <v>44105</v>
      </c>
      <c r="D1060" s="7">
        <v>44135</v>
      </c>
      <c r="E1060" s="108">
        <v>20259661553</v>
      </c>
      <c r="F1060" s="17" t="s">
        <v>359</v>
      </c>
      <c r="G1060" s="4" t="s">
        <v>302</v>
      </c>
      <c r="H1060" s="4" t="s">
        <v>303</v>
      </c>
      <c r="I1060" s="7">
        <v>44105</v>
      </c>
      <c r="J1060" s="7">
        <v>44135</v>
      </c>
      <c r="K1060" s="8"/>
      <c r="L1060" s="9">
        <f ca="1">+TODAY()-J1060</f>
        <v>21</v>
      </c>
      <c r="M1060" s="10">
        <v>72.25</v>
      </c>
      <c r="N1060" s="90"/>
      <c r="O1060" s="10" t="str">
        <f>IF(N1060="","Vacio",IF(M1060=N1060,"Igual","Diferente"))</f>
        <v>Vacio</v>
      </c>
      <c r="P1060" s="10"/>
      <c r="Q1060" s="90"/>
      <c r="R1060" s="10" t="str">
        <f>IF(Q1060="","Vacio",IF(P1060=Q1060,"Igual","Diferente"))</f>
        <v>Vacio</v>
      </c>
      <c r="S1060" s="2">
        <f>+M1060+P1060/3.5</f>
        <v>72.25</v>
      </c>
      <c r="T1060" s="2">
        <f ca="1">+IF(L1060&gt;=0,IF(L1060&lt;30,S1060*1,IF(60&gt;L1060,S1060*2,IF(90&gt;L1060,S1060*3,IF(120&gt;L1060,S1060*4,IF(150&gt;L1060,S1060*5,IF(180&gt;L1060,S1060*6,IF(210&gt;L1060,S1060*7))))))),0)</f>
        <v>72.25</v>
      </c>
      <c r="U1060" s="3" t="str">
        <f ca="1">+IF(L1060&lt;0,0,IF(L1060&lt;8,$A$1,IF(L1060&lt;15,$B$1,IF(L1060&lt;22,$C$1,IF(L1060&lt;30,$D$1,IF(L1060&lt;60,$H$1,IF(L1060&lt;90,$I$1,IF(L1060&lt;120,$J$1,IF(L1060&lt;150,$K$1,IF(L1060&lt;180,$L$1,IF(L1060&lt;210,$E$1)))))))))))</f>
        <v>Fecha inicio Plazo Alquiler</v>
      </c>
      <c r="V1060" s="4"/>
      <c r="W1060" s="11"/>
      <c r="X1060" s="7"/>
      <c r="Y1060" s="17" t="s">
        <v>359</v>
      </c>
      <c r="Z1060" s="12"/>
      <c r="AA1060" s="12"/>
      <c r="AB1060" s="13"/>
      <c r="AC1060" s="13"/>
      <c r="AD1060" s="13"/>
      <c r="AE1060" s="13"/>
      <c r="AF1060" s="260">
        <f ca="1">+TODAY()-AE1060</f>
        <v>44156</v>
      </c>
      <c r="AG1060" s="13"/>
      <c r="AH1060" s="13"/>
      <c r="AI1060" s="7"/>
      <c r="AJ1060" s="7"/>
      <c r="AK1060" s="4" t="s">
        <v>305</v>
      </c>
      <c r="AL1060" s="7"/>
      <c r="AM1060" s="11">
        <v>1</v>
      </c>
      <c r="AN1060" s="4" t="s">
        <v>58</v>
      </c>
      <c r="AO1060" s="4"/>
      <c r="AP1060" s="4" t="s">
        <v>306</v>
      </c>
      <c r="AQ1060" s="126" t="s">
        <v>122</v>
      </c>
      <c r="AR1060" s="4"/>
      <c r="AS1060" s="4"/>
      <c r="AT1060" s="4"/>
      <c r="AU1060" s="120" t="s">
        <v>89</v>
      </c>
      <c r="AV1060" s="8" t="s">
        <v>61</v>
      </c>
      <c r="AW1060" s="8" t="s">
        <v>61</v>
      </c>
      <c r="AX1060" s="10" t="str">
        <f>IF(AW1060="","Vacio",IF(AV1060=AW1060,"Igual","Diferente"))</f>
        <v>Igual</v>
      </c>
      <c r="AY1060" s="26"/>
      <c r="AZ1060" s="26"/>
      <c r="BA1060" s="6">
        <f ca="1">+IF(L1060&gt;21,"Revisar",0)</f>
        <v>0</v>
      </c>
      <c r="BB1060" s="26" t="s">
        <v>62</v>
      </c>
      <c r="BC1060" s="85" t="s">
        <v>63</v>
      </c>
      <c r="BD1060" s="26">
        <v>0</v>
      </c>
      <c r="BE1060" s="26">
        <v>7.13</v>
      </c>
    </row>
    <row r="1061" spans="1:57" x14ac:dyDescent="0.25">
      <c r="A1061" s="26" t="str">
        <f>CONCATENATE(E1061,"_",Y1061)</f>
        <v>20259661553_PCR-LAP19102029</v>
      </c>
      <c r="B1061" s="26" t="str">
        <f>CONCATENATE(E1061,"_",Z1061)</f>
        <v>20259661553_</v>
      </c>
      <c r="C1061" s="7">
        <v>44105</v>
      </c>
      <c r="D1061" s="7">
        <v>44135</v>
      </c>
      <c r="E1061" s="108">
        <v>20259661553</v>
      </c>
      <c r="F1061" s="17" t="s">
        <v>360</v>
      </c>
      <c r="G1061" s="4" t="s">
        <v>302</v>
      </c>
      <c r="H1061" s="4" t="s">
        <v>303</v>
      </c>
      <c r="I1061" s="7">
        <v>44105</v>
      </c>
      <c r="J1061" s="7">
        <v>44135</v>
      </c>
      <c r="K1061" s="8"/>
      <c r="L1061" s="9">
        <f ca="1">+TODAY()-J1061</f>
        <v>21</v>
      </c>
      <c r="M1061" s="10">
        <v>72.25</v>
      </c>
      <c r="N1061" s="90"/>
      <c r="O1061" s="10" t="str">
        <f>IF(N1061="","Vacio",IF(M1061=N1061,"Igual","Diferente"))</f>
        <v>Vacio</v>
      </c>
      <c r="P1061" s="10"/>
      <c r="Q1061" s="90"/>
      <c r="R1061" s="10" t="str">
        <f>IF(Q1061="","Vacio",IF(P1061=Q1061,"Igual","Diferente"))</f>
        <v>Vacio</v>
      </c>
      <c r="S1061" s="2">
        <f>+M1061+P1061/3.5</f>
        <v>72.25</v>
      </c>
      <c r="T1061" s="2">
        <f ca="1">+IF(L1061&gt;=0,IF(L1061&lt;30,S1061*1,IF(60&gt;L1061,S1061*2,IF(90&gt;L1061,S1061*3,IF(120&gt;L1061,S1061*4,IF(150&gt;L1061,S1061*5,IF(180&gt;L1061,S1061*6,IF(210&gt;L1061,S1061*7))))))),0)</f>
        <v>72.25</v>
      </c>
      <c r="U1061" s="3" t="str">
        <f ca="1">+IF(L1061&lt;0,0,IF(L1061&lt;8,$A$1,IF(L1061&lt;15,$B$1,IF(L1061&lt;22,$C$1,IF(L1061&lt;30,$D$1,IF(L1061&lt;60,$H$1,IF(L1061&lt;90,$I$1,IF(L1061&lt;120,$J$1,IF(L1061&lt;150,$K$1,IF(L1061&lt;180,$L$1,IF(L1061&lt;210,$E$1)))))))))))</f>
        <v>Fecha inicio Plazo Alquiler</v>
      </c>
      <c r="V1061" s="4"/>
      <c r="W1061" s="11"/>
      <c r="X1061" s="7"/>
      <c r="Y1061" s="17" t="s">
        <v>360</v>
      </c>
      <c r="Z1061" s="12"/>
      <c r="AA1061" s="12"/>
      <c r="AB1061" s="13"/>
      <c r="AC1061" s="13"/>
      <c r="AD1061" s="13"/>
      <c r="AE1061" s="13"/>
      <c r="AF1061" s="260">
        <f ca="1">+TODAY()-AE1061</f>
        <v>44156</v>
      </c>
      <c r="AG1061" s="13"/>
      <c r="AH1061" s="13"/>
      <c r="AI1061" s="7"/>
      <c r="AJ1061" s="7"/>
      <c r="AK1061" s="4" t="s">
        <v>305</v>
      </c>
      <c r="AL1061" s="7"/>
      <c r="AM1061" s="11">
        <v>1</v>
      </c>
      <c r="AN1061" s="4" t="s">
        <v>58</v>
      </c>
      <c r="AO1061" s="4"/>
      <c r="AP1061" s="4" t="s">
        <v>306</v>
      </c>
      <c r="AQ1061" s="126" t="s">
        <v>122</v>
      </c>
      <c r="AR1061" s="4"/>
      <c r="AS1061" s="4"/>
      <c r="AT1061" s="4"/>
      <c r="AU1061" s="120" t="s">
        <v>89</v>
      </c>
      <c r="AV1061" s="8" t="s">
        <v>61</v>
      </c>
      <c r="AW1061" s="8" t="s">
        <v>61</v>
      </c>
      <c r="AX1061" s="10" t="str">
        <f>IF(AW1061="","Vacio",IF(AV1061=AW1061,"Igual","Diferente"))</f>
        <v>Igual</v>
      </c>
      <c r="AY1061" s="26"/>
      <c r="AZ1061" s="26"/>
      <c r="BA1061" s="6">
        <f ca="1">+IF(L1061&gt;21,"Revisar",0)</f>
        <v>0</v>
      </c>
      <c r="BB1061" s="26" t="s">
        <v>62</v>
      </c>
      <c r="BC1061" s="85" t="s">
        <v>63</v>
      </c>
      <c r="BD1061" s="26">
        <v>0</v>
      </c>
      <c r="BE1061" s="26">
        <v>7.13</v>
      </c>
    </row>
    <row r="1062" spans="1:57" x14ac:dyDescent="0.25">
      <c r="A1062" s="26" t="str">
        <f>CONCATENATE(E1062,"_",Y1062)</f>
        <v>20537735679_PCR-LAP19102030</v>
      </c>
      <c r="B1062" s="26" t="str">
        <f>CONCATENATE(E1062,"_",Z1062)</f>
        <v>20537735679_PCR-LAP0361</v>
      </c>
      <c r="C1062" s="7">
        <v>44125</v>
      </c>
      <c r="D1062" s="7">
        <v>44155</v>
      </c>
      <c r="E1062" s="108">
        <v>20537735679</v>
      </c>
      <c r="F1062" s="12" t="s">
        <v>4013</v>
      </c>
      <c r="G1062" s="4" t="s">
        <v>4009</v>
      </c>
      <c r="H1062" s="4" t="s">
        <v>4010</v>
      </c>
      <c r="I1062" s="7">
        <v>44125</v>
      </c>
      <c r="J1062" s="7">
        <v>44155</v>
      </c>
      <c r="K1062" s="79"/>
      <c r="L1062" s="9">
        <f ca="1">+TODAY()-J1062</f>
        <v>1</v>
      </c>
      <c r="M1062" s="10">
        <v>40</v>
      </c>
      <c r="N1062" s="90"/>
      <c r="O1062" s="10" t="str">
        <f>IF(N1062="","Vacio",IF(M1062=N1062,"Igual","Diferente"))</f>
        <v>Vacio</v>
      </c>
      <c r="P1062" s="10"/>
      <c r="Q1062" s="90"/>
      <c r="R1062" s="10" t="str">
        <f>IF(Q1062="","Vacio",IF(P1062=Q1062,"Igual","Diferente"))</f>
        <v>Vacio</v>
      </c>
      <c r="S1062" s="2">
        <f>+M1062+P1062/3.5</f>
        <v>40</v>
      </c>
      <c r="T1062" s="2">
        <f ca="1">+IF(L1062&gt;=0,IF(L1062&lt;30,S1062*1,IF(60&gt;L1062,S1062*2,IF(90&gt;L1062,S1062*3,IF(120&gt;L1062,S1062*4,IF(150&gt;L1062,S1062*5,IF(180&gt;L1062,S1062*6,IF(210&gt;L1062,S1062*7))))))),0)</f>
        <v>40</v>
      </c>
      <c r="U1062" s="3" t="str">
        <f ca="1">+IF(L1062&lt;0,0,IF(L1062&lt;8,$A$1,IF(L1062&lt;15,$B$1,IF(L1062&lt;22,$C$1,IF(L1062&lt;30,$D$1,IF(L1062&lt;60,$H$1,IF(L1062&lt;90,$I$1,IF(L1062&lt;120,$J$1,IF(L1062&lt;150,$K$1,IF(L1062&lt;180,$L$1,IF(L1062&lt;210,$E$1)))))))))))</f>
        <v>CONCATENACIÓN LAPTOP ACTUAL</v>
      </c>
      <c r="V1062" s="4" t="s">
        <v>4011</v>
      </c>
      <c r="W1062" s="11" t="s">
        <v>4012</v>
      </c>
      <c r="X1062" s="7">
        <v>44064</v>
      </c>
      <c r="Y1062" s="12" t="s">
        <v>4013</v>
      </c>
      <c r="Z1062" s="12" t="s">
        <v>4014</v>
      </c>
      <c r="AA1062" s="12"/>
      <c r="AB1062" s="13"/>
      <c r="AC1062" s="13"/>
      <c r="AD1062" s="13"/>
      <c r="AE1062" s="13"/>
      <c r="AF1062" s="260">
        <f ca="1">+TODAY()-AE1062</f>
        <v>44156</v>
      </c>
      <c r="AG1062" s="13"/>
      <c r="AH1062" s="13"/>
      <c r="AI1062" s="7"/>
      <c r="AJ1062" s="7"/>
      <c r="AK1062" s="4"/>
      <c r="AL1062" s="7"/>
      <c r="AM1062" s="24">
        <v>1</v>
      </c>
      <c r="AN1062" s="21" t="s">
        <v>58</v>
      </c>
      <c r="AO1062" s="4"/>
      <c r="AP1062" s="4" t="s">
        <v>306</v>
      </c>
      <c r="AQ1062" s="126" t="s">
        <v>122</v>
      </c>
      <c r="AR1062" s="4"/>
      <c r="AS1062" s="4"/>
      <c r="AT1062" s="4"/>
      <c r="AU1062" s="120" t="s">
        <v>89</v>
      </c>
      <c r="AV1062" s="8" t="s">
        <v>61</v>
      </c>
      <c r="AW1062" s="8" t="s">
        <v>61</v>
      </c>
      <c r="AX1062" s="10" t="str">
        <f>IF(AW1062="","Vacio",IF(AV1062=AW1062,"Igual","Diferente"))</f>
        <v>Igual</v>
      </c>
      <c r="AY1062" s="85"/>
      <c r="AZ1062" s="85"/>
      <c r="BA1062" s="6">
        <f ca="1">+IF(L1062&gt;21,"Revisar",0)</f>
        <v>0</v>
      </c>
      <c r="BB1062" s="26" t="s">
        <v>62</v>
      </c>
      <c r="BC1062" s="85" t="s">
        <v>63</v>
      </c>
      <c r="BD1062" s="26">
        <v>0</v>
      </c>
      <c r="BE1062" s="26">
        <v>7.13</v>
      </c>
    </row>
    <row r="1063" spans="1:57" x14ac:dyDescent="0.25">
      <c r="A1063" s="26" t="str">
        <f>CONCATENATE(E1063,"_",Y1063)</f>
        <v>20557108646_PCR-LAP19102031</v>
      </c>
      <c r="B1063" s="26" t="str">
        <f>CONCATENATE(E1063,"_",Z1063)</f>
        <v>20557108646_</v>
      </c>
      <c r="C1063" s="7">
        <v>44131</v>
      </c>
      <c r="D1063" s="7">
        <v>44161</v>
      </c>
      <c r="E1063" s="108">
        <v>20557108646</v>
      </c>
      <c r="F1063" s="12" t="s">
        <v>2376</v>
      </c>
      <c r="G1063" s="4" t="s">
        <v>2289</v>
      </c>
      <c r="H1063" s="21" t="s">
        <v>11324</v>
      </c>
      <c r="I1063" s="7">
        <v>44131</v>
      </c>
      <c r="J1063" s="7">
        <v>44161</v>
      </c>
      <c r="K1063" s="8"/>
      <c r="L1063" s="9">
        <f ca="1">+TODAY()-J1063</f>
        <v>-5</v>
      </c>
      <c r="M1063" s="10">
        <v>70</v>
      </c>
      <c r="N1063" s="94"/>
      <c r="O1063" s="10" t="str">
        <f>IF(N1063="","Vacio",IF(M1063=N1063,"Igual","Diferente"))</f>
        <v>Vacio</v>
      </c>
      <c r="P1063" s="10"/>
      <c r="Q1063" s="94"/>
      <c r="R1063" s="10" t="str">
        <f>IF(Q1063="","Vacio",IF(P1063=Q1063,"Igual","Diferente"))</f>
        <v>Vacio</v>
      </c>
      <c r="S1063" s="2">
        <f>+M1063+P1063/3.5</f>
        <v>70</v>
      </c>
      <c r="T1063" s="2">
        <f ca="1">+IF(L1063&gt;=0,IF(L1063&lt;30,S1063*1,IF(60&gt;L1063,S1063*2,IF(90&gt;L1063,S1063*3,IF(120&gt;L1063,S1063*4,IF(150&gt;L1063,S1063*5,IF(180&gt;L1063,S1063*6,IF(210&gt;L1063,S1063*7))))))),0)</f>
        <v>0</v>
      </c>
      <c r="U1063" s="3">
        <f ca="1">+IF(L1063&lt;0,0,IF(L1063&lt;8,$A$1,IF(L1063&lt;15,$B$1,IF(L1063&lt;22,$C$1,IF(L1063&lt;30,$D$1,IF(L1063&lt;60,$H$1,IF(L1063&lt;90,$I$1,IF(L1063&lt;120,$J$1,IF(L1063&lt;150,$K$1,IF(L1063&lt;180,$L$1,IF(L1063&lt;210,$E$1)))))))))))</f>
        <v>0</v>
      </c>
      <c r="V1063" s="45" t="s">
        <v>367</v>
      </c>
      <c r="W1063" s="11" t="s">
        <v>2375</v>
      </c>
      <c r="X1063" s="7">
        <v>43978</v>
      </c>
      <c r="Y1063" s="12" t="s">
        <v>2376</v>
      </c>
      <c r="Z1063" s="12"/>
      <c r="AA1063" s="12"/>
      <c r="AB1063" s="13"/>
      <c r="AC1063" s="13"/>
      <c r="AD1063" s="13"/>
      <c r="AE1063" s="13"/>
      <c r="AF1063" s="260">
        <f ca="1">+TODAY()-AE1063</f>
        <v>44156</v>
      </c>
      <c r="AG1063" s="13"/>
      <c r="AH1063" s="13"/>
      <c r="AI1063" s="7"/>
      <c r="AJ1063" s="7"/>
      <c r="AK1063" s="4"/>
      <c r="AL1063" s="7"/>
      <c r="AM1063" s="11">
        <v>1</v>
      </c>
      <c r="AN1063" s="4" t="s">
        <v>58</v>
      </c>
      <c r="AO1063" s="4"/>
      <c r="AP1063" s="4" t="s">
        <v>59</v>
      </c>
      <c r="AQ1063" s="4"/>
      <c r="AR1063" s="4"/>
      <c r="AS1063" s="4"/>
      <c r="AT1063" s="4"/>
      <c r="AU1063" s="4" t="s">
        <v>429</v>
      </c>
      <c r="AV1063" s="8" t="s">
        <v>61</v>
      </c>
      <c r="AW1063" s="8" t="s">
        <v>61</v>
      </c>
      <c r="AX1063" s="10" t="str">
        <f>IF(AW1063="","Vacio",IF(AV1063=AW1063,"Igual","Diferente"))</f>
        <v>Igual</v>
      </c>
      <c r="AY1063" s="85"/>
      <c r="AZ1063" s="85"/>
      <c r="BA1063" s="6">
        <f ca="1">+IF(L1063&gt;21,"Revisar",0)</f>
        <v>0</v>
      </c>
      <c r="BB1063" s="85" t="s">
        <v>62</v>
      </c>
      <c r="BC1063" s="85" t="s">
        <v>63</v>
      </c>
      <c r="BD1063" s="26">
        <v>0</v>
      </c>
      <c r="BE1063" s="26">
        <v>0</v>
      </c>
    </row>
    <row r="1064" spans="1:57" x14ac:dyDescent="0.25">
      <c r="A1064" s="26" t="str">
        <f>CONCATENATE(E1064,"_",Y1064)</f>
        <v>20557108646_PCR-LAP19102032</v>
      </c>
      <c r="B1064" s="26" t="str">
        <f>CONCATENATE(E1064,"_",Z1064)</f>
        <v>20557108646_</v>
      </c>
      <c r="C1064" s="7">
        <v>44131</v>
      </c>
      <c r="D1064" s="7">
        <v>44161</v>
      </c>
      <c r="E1064" s="108">
        <v>20557108646</v>
      </c>
      <c r="F1064" s="12" t="s">
        <v>2377</v>
      </c>
      <c r="G1064" s="4" t="s">
        <v>2289</v>
      </c>
      <c r="H1064" s="21" t="s">
        <v>11324</v>
      </c>
      <c r="I1064" s="7">
        <v>44131</v>
      </c>
      <c r="J1064" s="7">
        <v>44161</v>
      </c>
      <c r="K1064" s="8"/>
      <c r="L1064" s="9">
        <f ca="1">+TODAY()-J1064</f>
        <v>-5</v>
      </c>
      <c r="M1064" s="10">
        <v>70</v>
      </c>
      <c r="N1064" s="94"/>
      <c r="O1064" s="10" t="str">
        <f>IF(N1064="","Vacio",IF(M1064=N1064,"Igual","Diferente"))</f>
        <v>Vacio</v>
      </c>
      <c r="P1064" s="10"/>
      <c r="Q1064" s="94"/>
      <c r="R1064" s="10" t="str">
        <f>IF(Q1064="","Vacio",IF(P1064=Q1064,"Igual","Diferente"))</f>
        <v>Vacio</v>
      </c>
      <c r="S1064" s="2">
        <f>+M1064+P1064/3.5</f>
        <v>70</v>
      </c>
      <c r="T1064" s="2">
        <f ca="1">+IF(L1064&gt;=0,IF(L1064&lt;30,S1064*1,IF(60&gt;L1064,S1064*2,IF(90&gt;L1064,S1064*3,IF(120&gt;L1064,S1064*4,IF(150&gt;L1064,S1064*5,IF(180&gt;L1064,S1064*6,IF(210&gt;L1064,S1064*7))))))),0)</f>
        <v>0</v>
      </c>
      <c r="U1064" s="3">
        <f ca="1">+IF(L1064&lt;0,0,IF(L1064&lt;8,$A$1,IF(L1064&lt;15,$B$1,IF(L1064&lt;22,$C$1,IF(L1064&lt;30,$D$1,IF(L1064&lt;60,$H$1,IF(L1064&lt;90,$I$1,IF(L1064&lt;120,$J$1,IF(L1064&lt;150,$K$1,IF(L1064&lt;180,$L$1,IF(L1064&lt;210,$E$1)))))))))))</f>
        <v>0</v>
      </c>
      <c r="V1064" s="45" t="s">
        <v>367</v>
      </c>
      <c r="W1064" s="11" t="s">
        <v>2375</v>
      </c>
      <c r="X1064" s="7">
        <v>43978</v>
      </c>
      <c r="Y1064" s="12" t="s">
        <v>2377</v>
      </c>
      <c r="Z1064" s="12"/>
      <c r="AA1064" s="12"/>
      <c r="AB1064" s="13"/>
      <c r="AC1064" s="13"/>
      <c r="AD1064" s="13"/>
      <c r="AE1064" s="13"/>
      <c r="AF1064" s="260">
        <f ca="1">+TODAY()-AE1064</f>
        <v>44156</v>
      </c>
      <c r="AG1064" s="13"/>
      <c r="AH1064" s="13"/>
      <c r="AI1064" s="7"/>
      <c r="AJ1064" s="7"/>
      <c r="AK1064" s="4"/>
      <c r="AL1064" s="7"/>
      <c r="AM1064" s="11">
        <v>1</v>
      </c>
      <c r="AN1064" s="4" t="s">
        <v>58</v>
      </c>
      <c r="AO1064" s="4"/>
      <c r="AP1064" s="4" t="s">
        <v>59</v>
      </c>
      <c r="AQ1064" s="126" t="s">
        <v>122</v>
      </c>
      <c r="AR1064" s="4"/>
      <c r="AS1064" s="4"/>
      <c r="AT1064" s="4"/>
      <c r="AU1064" s="4" t="s">
        <v>429</v>
      </c>
      <c r="AV1064" s="8" t="s">
        <v>61</v>
      </c>
      <c r="AW1064" s="8" t="s">
        <v>61</v>
      </c>
      <c r="AX1064" s="10" t="str">
        <f>IF(AW1064="","Vacio",IF(AV1064=AW1064,"Igual","Diferente"))</f>
        <v>Igual</v>
      </c>
      <c r="AY1064" s="85"/>
      <c r="AZ1064" s="85"/>
      <c r="BA1064" s="6">
        <f ca="1">+IF(L1064&gt;21,"Revisar",0)</f>
        <v>0</v>
      </c>
      <c r="BB1064" s="85" t="s">
        <v>62</v>
      </c>
      <c r="BC1064" s="85" t="s">
        <v>63</v>
      </c>
      <c r="BD1064" s="26">
        <v>0</v>
      </c>
      <c r="BE1064" s="26">
        <v>7.13</v>
      </c>
    </row>
    <row r="1065" spans="1:57" x14ac:dyDescent="0.25">
      <c r="A1065" s="26" t="str">
        <f>CONCATENATE(E1065,"_",Y1065)</f>
        <v>20100723442_PCR-LAP19102033</v>
      </c>
      <c r="B1065" s="26" t="str">
        <f>CONCATENATE(E1065,"_",Z1065)</f>
        <v>20100723442_</v>
      </c>
      <c r="C1065" s="7">
        <v>44121</v>
      </c>
      <c r="D1065" s="7">
        <v>44151</v>
      </c>
      <c r="E1065" s="108">
        <v>20100723442</v>
      </c>
      <c r="F1065" s="17" t="s">
        <v>362</v>
      </c>
      <c r="G1065" s="4" t="s">
        <v>4236</v>
      </c>
      <c r="H1065" s="7" t="s">
        <v>4237</v>
      </c>
      <c r="I1065" s="7">
        <v>44121</v>
      </c>
      <c r="J1065" s="7">
        <v>44151</v>
      </c>
      <c r="K1065" s="28"/>
      <c r="L1065" s="9">
        <f ca="1">+TODAY()-J1065</f>
        <v>5</v>
      </c>
      <c r="M1065" s="29">
        <v>48</v>
      </c>
      <c r="N1065" s="90"/>
      <c r="O1065" s="10" t="str">
        <f>IF(N1065="","Vacio",IF(M1065=N1065,"Igual","Diferente"))</f>
        <v>Vacio</v>
      </c>
      <c r="P1065" s="29"/>
      <c r="Q1065" s="90"/>
      <c r="R1065" s="10" t="str">
        <f>IF(Q1065="","Vacio",IF(P1065=Q1065,"Igual","Diferente"))</f>
        <v>Vacio</v>
      </c>
      <c r="S1065" s="2">
        <f>+M1065+P1065/3.5</f>
        <v>48</v>
      </c>
      <c r="T1065" s="2">
        <f ca="1">+IF(L1065&gt;=0,IF(L1065&lt;30,S1065*1,IF(60&gt;L1065,S1065*2,IF(90&gt;L1065,S1065*3,IF(120&gt;L1065,S1065*4,IF(150&gt;L1065,S1065*5,IF(180&gt;L1065,S1065*6,IF(210&gt;L1065,S1065*7))))))),0)</f>
        <v>48</v>
      </c>
      <c r="U1065" s="3" t="str">
        <f ca="1">+IF(L1065&lt;0,0,IF(L1065&lt;8,$A$1,IF(L1065&lt;15,$B$1,IF(L1065&lt;22,$C$1,IF(L1065&lt;30,$D$1,IF(L1065&lt;60,$H$1,IF(L1065&lt;90,$I$1,IF(L1065&lt;120,$J$1,IF(L1065&lt;150,$K$1,IF(L1065&lt;180,$L$1,IF(L1065&lt;210,$E$1)))))))))))</f>
        <v>CONCATENACIÓN LAPTOP ACTUAL</v>
      </c>
      <c r="V1065" s="4" t="s">
        <v>4240</v>
      </c>
      <c r="W1065" s="11" t="s">
        <v>4238</v>
      </c>
      <c r="X1065" s="7">
        <v>44120</v>
      </c>
      <c r="Y1065" s="17" t="s">
        <v>362</v>
      </c>
      <c r="Z1065" s="17"/>
      <c r="AA1065" s="17"/>
      <c r="AB1065" s="31"/>
      <c r="AC1065" s="31"/>
      <c r="AD1065" s="31"/>
      <c r="AE1065" s="31"/>
      <c r="AF1065" s="260">
        <f ca="1">+TODAY()-AE1065</f>
        <v>44156</v>
      </c>
      <c r="AG1065" s="31"/>
      <c r="AH1065" s="31"/>
      <c r="AI1065" s="16"/>
      <c r="AJ1065" s="16"/>
      <c r="AK1065" s="15"/>
      <c r="AL1065" s="16"/>
      <c r="AM1065" s="30">
        <v>1</v>
      </c>
      <c r="AN1065" s="15" t="s">
        <v>58</v>
      </c>
      <c r="AO1065" s="15"/>
      <c r="AP1065" s="4" t="s">
        <v>518</v>
      </c>
      <c r="AQ1065" s="15"/>
      <c r="AR1065" s="15"/>
      <c r="AS1065" s="15"/>
      <c r="AT1065" s="15"/>
      <c r="AU1065" s="4" t="s">
        <v>111</v>
      </c>
      <c r="AV1065" s="28" t="s">
        <v>61</v>
      </c>
      <c r="AW1065" s="8" t="s">
        <v>61</v>
      </c>
      <c r="AX1065" s="10" t="str">
        <f>IF(AW1065="","Vacio",IF(AV1065=AW1065,"Igual","Diferente"))</f>
        <v>Igual</v>
      </c>
      <c r="AY1065" s="26"/>
      <c r="AZ1065" s="26"/>
      <c r="BA1065" s="6">
        <f ca="1">+IF(L1065&gt;21,"Revisar",0)</f>
        <v>0</v>
      </c>
      <c r="BB1065" s="26" t="s">
        <v>62</v>
      </c>
      <c r="BC1065" s="85" t="s">
        <v>63</v>
      </c>
      <c r="BD1065" s="26">
        <v>0</v>
      </c>
      <c r="BE1065" s="26">
        <v>0</v>
      </c>
    </row>
    <row r="1066" spans="1:57" x14ac:dyDescent="0.25">
      <c r="A1066" s="26" t="str">
        <f>CONCATENATE(E1066,"_",Y1066)</f>
        <v>20259661553_PCR-LAP19102034</v>
      </c>
      <c r="B1066" s="26" t="str">
        <f>CONCATENATE(E1066,"_",Z1066)</f>
        <v>20259661553_</v>
      </c>
      <c r="C1066" s="7">
        <v>44105</v>
      </c>
      <c r="D1066" s="7">
        <v>44135</v>
      </c>
      <c r="E1066" s="108">
        <v>20259661553</v>
      </c>
      <c r="F1066" s="17" t="s">
        <v>364</v>
      </c>
      <c r="G1066" s="4" t="s">
        <v>302</v>
      </c>
      <c r="H1066" s="4" t="s">
        <v>303</v>
      </c>
      <c r="I1066" s="7">
        <v>44105</v>
      </c>
      <c r="J1066" s="7">
        <v>44135</v>
      </c>
      <c r="K1066" s="8"/>
      <c r="L1066" s="9">
        <f ca="1">+TODAY()-J1066</f>
        <v>21</v>
      </c>
      <c r="M1066" s="10">
        <v>72.25</v>
      </c>
      <c r="N1066" s="90"/>
      <c r="O1066" s="10" t="str">
        <f>IF(N1066="","Vacio",IF(M1066=N1066,"Igual","Diferente"))</f>
        <v>Vacio</v>
      </c>
      <c r="P1066" s="10"/>
      <c r="Q1066" s="90"/>
      <c r="R1066" s="10" t="str">
        <f>IF(Q1066="","Vacio",IF(P1066=Q1066,"Igual","Diferente"))</f>
        <v>Vacio</v>
      </c>
      <c r="S1066" s="2">
        <f>+M1066+P1066/3.5</f>
        <v>72.25</v>
      </c>
      <c r="T1066" s="2">
        <f ca="1">+IF(L1066&gt;=0,IF(L1066&lt;30,S1066*1,IF(60&gt;L1066,S1066*2,IF(90&gt;L1066,S1066*3,IF(120&gt;L1066,S1066*4,IF(150&gt;L1066,S1066*5,IF(180&gt;L1066,S1066*6,IF(210&gt;L1066,S1066*7))))))),0)</f>
        <v>72.25</v>
      </c>
      <c r="U1066" s="3" t="str">
        <f ca="1">+IF(L1066&lt;0,0,IF(L1066&lt;8,$A$1,IF(L1066&lt;15,$B$1,IF(L1066&lt;22,$C$1,IF(L1066&lt;30,$D$1,IF(L1066&lt;60,$H$1,IF(L1066&lt;90,$I$1,IF(L1066&lt;120,$J$1,IF(L1066&lt;150,$K$1,IF(L1066&lt;180,$L$1,IF(L1066&lt;210,$E$1)))))))))))</f>
        <v>Fecha inicio Plazo Alquiler</v>
      </c>
      <c r="V1066" s="4"/>
      <c r="W1066" s="11"/>
      <c r="X1066" s="7"/>
      <c r="Y1066" s="17" t="s">
        <v>364</v>
      </c>
      <c r="Z1066" s="12"/>
      <c r="AA1066" s="12"/>
      <c r="AB1066" s="13"/>
      <c r="AC1066" s="13"/>
      <c r="AD1066" s="13"/>
      <c r="AE1066" s="13"/>
      <c r="AF1066" s="260">
        <f ca="1">+TODAY()-AE1066</f>
        <v>44156</v>
      </c>
      <c r="AG1066" s="13"/>
      <c r="AH1066" s="13"/>
      <c r="AI1066" s="7"/>
      <c r="AJ1066" s="7"/>
      <c r="AK1066" s="4" t="s">
        <v>305</v>
      </c>
      <c r="AL1066" s="7"/>
      <c r="AM1066" s="11">
        <v>1</v>
      </c>
      <c r="AN1066" s="4" t="s">
        <v>58</v>
      </c>
      <c r="AO1066" s="4"/>
      <c r="AP1066" s="4" t="s">
        <v>306</v>
      </c>
      <c r="AQ1066" s="126" t="s">
        <v>122</v>
      </c>
      <c r="AR1066" s="4"/>
      <c r="AS1066" s="4"/>
      <c r="AT1066" s="4"/>
      <c r="AU1066" s="120" t="s">
        <v>89</v>
      </c>
      <c r="AV1066" s="8" t="s">
        <v>61</v>
      </c>
      <c r="AW1066" s="8" t="s">
        <v>61</v>
      </c>
      <c r="AX1066" s="10" t="str">
        <f>IF(AW1066="","Vacio",IF(AV1066=AW1066,"Igual","Diferente"))</f>
        <v>Igual</v>
      </c>
      <c r="AY1066" s="26"/>
      <c r="AZ1066" s="26"/>
      <c r="BA1066" s="6">
        <f ca="1">+IF(L1066&gt;21,"Revisar",0)</f>
        <v>0</v>
      </c>
      <c r="BB1066" s="26" t="s">
        <v>62</v>
      </c>
      <c r="BC1066" s="85" t="s">
        <v>63</v>
      </c>
      <c r="BD1066" s="26">
        <v>0</v>
      </c>
      <c r="BE1066" s="26">
        <v>7.13</v>
      </c>
    </row>
    <row r="1067" spans="1:57" x14ac:dyDescent="0.25">
      <c r="A1067" s="26" t="str">
        <f>CONCATENATE(E1067,"_",Y1067)</f>
        <v>20259661553_PCR-LAP19102035</v>
      </c>
      <c r="B1067" s="26" t="str">
        <f>CONCATENATE(E1067,"_",Z1067)</f>
        <v>20259661553_</v>
      </c>
      <c r="C1067" s="7">
        <v>44105</v>
      </c>
      <c r="D1067" s="7">
        <v>44135</v>
      </c>
      <c r="E1067" s="108">
        <v>20259661553</v>
      </c>
      <c r="F1067" s="17" t="s">
        <v>365</v>
      </c>
      <c r="G1067" s="4" t="s">
        <v>302</v>
      </c>
      <c r="H1067" s="4" t="s">
        <v>303</v>
      </c>
      <c r="I1067" s="7">
        <v>44105</v>
      </c>
      <c r="J1067" s="7">
        <v>44135</v>
      </c>
      <c r="K1067" s="8"/>
      <c r="L1067" s="9">
        <f ca="1">+TODAY()-J1067</f>
        <v>21</v>
      </c>
      <c r="M1067" s="10">
        <v>72.25</v>
      </c>
      <c r="N1067" s="90"/>
      <c r="O1067" s="10" t="str">
        <f>IF(N1067="","Vacio",IF(M1067=N1067,"Igual","Diferente"))</f>
        <v>Vacio</v>
      </c>
      <c r="P1067" s="10"/>
      <c r="Q1067" s="90"/>
      <c r="R1067" s="10" t="str">
        <f>IF(Q1067="","Vacio",IF(P1067=Q1067,"Igual","Diferente"))</f>
        <v>Vacio</v>
      </c>
      <c r="S1067" s="2">
        <f>+M1067+P1067/3.5</f>
        <v>72.25</v>
      </c>
      <c r="T1067" s="2">
        <f ca="1">+IF(L1067&gt;=0,IF(L1067&lt;30,S1067*1,IF(60&gt;L1067,S1067*2,IF(90&gt;L1067,S1067*3,IF(120&gt;L1067,S1067*4,IF(150&gt;L1067,S1067*5,IF(180&gt;L1067,S1067*6,IF(210&gt;L1067,S1067*7))))))),0)</f>
        <v>72.25</v>
      </c>
      <c r="U1067" s="3" t="str">
        <f ca="1">+IF(L1067&lt;0,0,IF(L1067&lt;8,$A$1,IF(L1067&lt;15,$B$1,IF(L1067&lt;22,$C$1,IF(L1067&lt;30,$D$1,IF(L1067&lt;60,$H$1,IF(L1067&lt;90,$I$1,IF(L1067&lt;120,$J$1,IF(L1067&lt;150,$K$1,IF(L1067&lt;180,$L$1,IF(L1067&lt;210,$E$1)))))))))))</f>
        <v>Fecha inicio Plazo Alquiler</v>
      </c>
      <c r="V1067" s="4"/>
      <c r="W1067" s="11"/>
      <c r="X1067" s="7"/>
      <c r="Y1067" s="17" t="s">
        <v>365</v>
      </c>
      <c r="Z1067" s="12"/>
      <c r="AA1067" s="12"/>
      <c r="AB1067" s="13"/>
      <c r="AC1067" s="13"/>
      <c r="AD1067" s="13"/>
      <c r="AE1067" s="13"/>
      <c r="AF1067" s="260">
        <f ca="1">+TODAY()-AE1067</f>
        <v>44156</v>
      </c>
      <c r="AG1067" s="13"/>
      <c r="AH1067" s="13"/>
      <c r="AI1067" s="7"/>
      <c r="AJ1067" s="7"/>
      <c r="AK1067" s="4" t="s">
        <v>305</v>
      </c>
      <c r="AL1067" s="7"/>
      <c r="AM1067" s="11">
        <v>1</v>
      </c>
      <c r="AN1067" s="4" t="s">
        <v>58</v>
      </c>
      <c r="AO1067" s="4"/>
      <c r="AP1067" s="4" t="s">
        <v>306</v>
      </c>
      <c r="AQ1067" s="126" t="s">
        <v>122</v>
      </c>
      <c r="AR1067" s="4"/>
      <c r="AS1067" s="4"/>
      <c r="AT1067" s="4"/>
      <c r="AU1067" s="120" t="s">
        <v>89</v>
      </c>
      <c r="AV1067" s="8" t="s">
        <v>61</v>
      </c>
      <c r="AW1067" s="8" t="s">
        <v>61</v>
      </c>
      <c r="AX1067" s="10" t="str">
        <f>IF(AW1067="","Vacio",IF(AV1067=AW1067,"Igual","Diferente"))</f>
        <v>Igual</v>
      </c>
      <c r="AY1067" s="26"/>
      <c r="AZ1067" s="26"/>
      <c r="BA1067" s="6">
        <f ca="1">+IF(L1067&gt;21,"Revisar",0)</f>
        <v>0</v>
      </c>
      <c r="BB1067" s="26" t="s">
        <v>62</v>
      </c>
      <c r="BC1067" s="85" t="s">
        <v>63</v>
      </c>
      <c r="BD1067" s="26">
        <v>0</v>
      </c>
      <c r="BE1067" s="26">
        <v>7.13</v>
      </c>
    </row>
    <row r="1068" spans="1:57" x14ac:dyDescent="0.25">
      <c r="A1068" s="26" t="str">
        <f>CONCATENATE(E1068,"_",Y1068)</f>
        <v>20259661553_PCR-LAP19102036</v>
      </c>
      <c r="B1068" s="26" t="str">
        <f>CONCATENATE(E1068,"_",Z1068)</f>
        <v>20259661553_</v>
      </c>
      <c r="C1068" s="7">
        <v>44105</v>
      </c>
      <c r="D1068" s="7">
        <v>44135</v>
      </c>
      <c r="E1068" s="108">
        <v>20259661553</v>
      </c>
      <c r="F1068" s="17" t="s">
        <v>366</v>
      </c>
      <c r="G1068" s="4" t="s">
        <v>302</v>
      </c>
      <c r="H1068" s="4" t="s">
        <v>303</v>
      </c>
      <c r="I1068" s="7">
        <v>44105</v>
      </c>
      <c r="J1068" s="7">
        <v>44135</v>
      </c>
      <c r="K1068" s="8"/>
      <c r="L1068" s="9">
        <f ca="1">+TODAY()-J1068</f>
        <v>21</v>
      </c>
      <c r="M1068" s="10">
        <v>72.25</v>
      </c>
      <c r="N1068" s="90"/>
      <c r="O1068" s="10" t="str">
        <f>IF(N1068="","Vacio",IF(M1068=N1068,"Igual","Diferente"))</f>
        <v>Vacio</v>
      </c>
      <c r="P1068" s="10"/>
      <c r="Q1068" s="90"/>
      <c r="R1068" s="10" t="str">
        <f>IF(Q1068="","Vacio",IF(P1068=Q1068,"Igual","Diferente"))</f>
        <v>Vacio</v>
      </c>
      <c r="S1068" s="2">
        <f>+M1068+P1068/3.5</f>
        <v>72.25</v>
      </c>
      <c r="T1068" s="2">
        <f ca="1">+IF(L1068&gt;=0,IF(L1068&lt;30,S1068*1,IF(60&gt;L1068,S1068*2,IF(90&gt;L1068,S1068*3,IF(120&gt;L1068,S1068*4,IF(150&gt;L1068,S1068*5,IF(180&gt;L1068,S1068*6,IF(210&gt;L1068,S1068*7))))))),0)</f>
        <v>72.25</v>
      </c>
      <c r="U1068" s="3" t="str">
        <f ca="1">+IF(L1068&lt;0,0,IF(L1068&lt;8,$A$1,IF(L1068&lt;15,$B$1,IF(L1068&lt;22,$C$1,IF(L1068&lt;30,$D$1,IF(L1068&lt;60,$H$1,IF(L1068&lt;90,$I$1,IF(L1068&lt;120,$J$1,IF(L1068&lt;150,$K$1,IF(L1068&lt;180,$L$1,IF(L1068&lt;210,$E$1)))))))))))</f>
        <v>Fecha inicio Plazo Alquiler</v>
      </c>
      <c r="V1068" s="4"/>
      <c r="W1068" s="11"/>
      <c r="X1068" s="7"/>
      <c r="Y1068" s="17" t="s">
        <v>366</v>
      </c>
      <c r="Z1068" s="12"/>
      <c r="AA1068" s="12"/>
      <c r="AB1068" s="13"/>
      <c r="AC1068" s="13"/>
      <c r="AD1068" s="13"/>
      <c r="AE1068" s="13"/>
      <c r="AF1068" s="260">
        <f ca="1">+TODAY()-AE1068</f>
        <v>44156</v>
      </c>
      <c r="AG1068" s="13"/>
      <c r="AH1068" s="13"/>
      <c r="AI1068" s="7"/>
      <c r="AJ1068" s="7"/>
      <c r="AK1068" s="4" t="s">
        <v>305</v>
      </c>
      <c r="AL1068" s="7"/>
      <c r="AM1068" s="11">
        <v>1</v>
      </c>
      <c r="AN1068" s="4" t="s">
        <v>58</v>
      </c>
      <c r="AO1068" s="4"/>
      <c r="AP1068" s="4" t="s">
        <v>306</v>
      </c>
      <c r="AQ1068" s="126" t="s">
        <v>122</v>
      </c>
      <c r="AR1068" s="4"/>
      <c r="AS1068" s="4"/>
      <c r="AT1068" s="4"/>
      <c r="AU1068" s="120" t="s">
        <v>89</v>
      </c>
      <c r="AV1068" s="8" t="s">
        <v>61</v>
      </c>
      <c r="AW1068" s="8" t="s">
        <v>61</v>
      </c>
      <c r="AX1068" s="10" t="str">
        <f>IF(AW1068="","Vacio",IF(AV1068=AW1068,"Igual","Diferente"))</f>
        <v>Igual</v>
      </c>
      <c r="AY1068" s="26"/>
      <c r="AZ1068" s="26"/>
      <c r="BA1068" s="6">
        <f ca="1">+IF(L1068&gt;21,"Revisar",0)</f>
        <v>0</v>
      </c>
      <c r="BB1068" s="26" t="s">
        <v>62</v>
      </c>
      <c r="BC1068" s="85" t="s">
        <v>63</v>
      </c>
      <c r="BD1068" s="26">
        <v>0</v>
      </c>
      <c r="BE1068" s="26">
        <v>7.13</v>
      </c>
    </row>
    <row r="1069" spans="1:57" x14ac:dyDescent="0.25">
      <c r="A1069" s="26" t="str">
        <f>CONCATENATE(E1069,"_",Y1069)</f>
        <v>20259661553_PCR-LAP19102037</v>
      </c>
      <c r="B1069" s="26" t="str">
        <f>CONCATENATE(E1069,"_",Z1069)</f>
        <v>20259661553_PCR-LAP1005</v>
      </c>
      <c r="C1069" s="7">
        <v>44105</v>
      </c>
      <c r="D1069" s="7">
        <v>44135</v>
      </c>
      <c r="E1069" s="108">
        <v>20259661553</v>
      </c>
      <c r="F1069" s="17" t="s">
        <v>355</v>
      </c>
      <c r="G1069" s="4" t="s">
        <v>302</v>
      </c>
      <c r="H1069" s="4" t="s">
        <v>303</v>
      </c>
      <c r="I1069" s="7">
        <v>44105</v>
      </c>
      <c r="J1069" s="7">
        <v>44135</v>
      </c>
      <c r="K1069" s="8"/>
      <c r="L1069" s="9">
        <f ca="1">+TODAY()-J1069</f>
        <v>21</v>
      </c>
      <c r="M1069" s="10">
        <v>72.25</v>
      </c>
      <c r="N1069" s="90"/>
      <c r="O1069" s="10" t="str">
        <f>IF(N1069="","Vacio",IF(M1069=N1069,"Igual","Diferente"))</f>
        <v>Vacio</v>
      </c>
      <c r="P1069" s="10"/>
      <c r="Q1069" s="90"/>
      <c r="R1069" s="10" t="str">
        <f>IF(Q1069="","Vacio",IF(P1069=Q1069,"Igual","Diferente"))</f>
        <v>Vacio</v>
      </c>
      <c r="S1069" s="2">
        <f>+M1069+P1069/3.5</f>
        <v>72.25</v>
      </c>
      <c r="T1069" s="2">
        <f ca="1">+IF(L1069&gt;=0,IF(L1069&lt;30,S1069*1,IF(60&gt;L1069,S1069*2,IF(90&gt;L1069,S1069*3,IF(120&gt;L1069,S1069*4,IF(150&gt;L1069,S1069*5,IF(180&gt;L1069,S1069*6,IF(210&gt;L1069,S1069*7))))))),0)</f>
        <v>72.25</v>
      </c>
      <c r="U1069" s="3" t="str">
        <f ca="1">+IF(L1069&lt;0,0,IF(L1069&lt;8,$A$1,IF(L1069&lt;15,$B$1,IF(L1069&lt;22,$C$1,IF(L1069&lt;30,$D$1,IF(L1069&lt;60,$H$1,IF(L1069&lt;90,$I$1,IF(L1069&lt;120,$J$1,IF(L1069&lt;150,$K$1,IF(L1069&lt;180,$L$1,IF(L1069&lt;210,$E$1)))))))))))</f>
        <v>Fecha inicio Plazo Alquiler</v>
      </c>
      <c r="V1069" s="42" t="s">
        <v>367</v>
      </c>
      <c r="W1069" s="11"/>
      <c r="X1069" s="7"/>
      <c r="Y1069" s="17" t="s">
        <v>355</v>
      </c>
      <c r="Z1069" s="12" t="s">
        <v>368</v>
      </c>
      <c r="AA1069" s="12"/>
      <c r="AB1069" s="13"/>
      <c r="AC1069" s="13"/>
      <c r="AD1069" s="13"/>
      <c r="AE1069" s="13"/>
      <c r="AF1069" s="260">
        <f ca="1">+TODAY()-AE1069</f>
        <v>44156</v>
      </c>
      <c r="AG1069" s="13"/>
      <c r="AH1069" s="13"/>
      <c r="AI1069" s="7"/>
      <c r="AJ1069" s="7"/>
      <c r="AK1069" s="4" t="s">
        <v>305</v>
      </c>
      <c r="AL1069" s="7"/>
      <c r="AM1069" s="11">
        <v>1</v>
      </c>
      <c r="AN1069" s="4" t="s">
        <v>58</v>
      </c>
      <c r="AO1069" s="4"/>
      <c r="AP1069" s="4" t="s">
        <v>306</v>
      </c>
      <c r="AQ1069" s="126" t="s">
        <v>122</v>
      </c>
      <c r="AR1069" s="4"/>
      <c r="AS1069" s="4"/>
      <c r="AT1069" s="4"/>
      <c r="AU1069" s="120" t="s">
        <v>89</v>
      </c>
      <c r="AV1069" s="8" t="s">
        <v>61</v>
      </c>
      <c r="AW1069" s="8" t="s">
        <v>61</v>
      </c>
      <c r="AX1069" s="10" t="str">
        <f>IF(AW1069="","Vacio",IF(AV1069=AW1069,"Igual","Diferente"))</f>
        <v>Igual</v>
      </c>
      <c r="AY1069" s="26" t="s">
        <v>369</v>
      </c>
      <c r="AZ1069" s="26"/>
      <c r="BA1069" s="6">
        <f ca="1">+IF(L1069&gt;21,"Revisar",0)</f>
        <v>0</v>
      </c>
      <c r="BB1069" s="26" t="s">
        <v>62</v>
      </c>
      <c r="BC1069" s="85" t="s">
        <v>63</v>
      </c>
      <c r="BD1069" s="26">
        <v>0</v>
      </c>
      <c r="BE1069" s="26">
        <v>7.13</v>
      </c>
    </row>
    <row r="1070" spans="1:57" x14ac:dyDescent="0.25">
      <c r="A1070" s="26" t="str">
        <f>CONCATENATE(E1070,"_",Y1070)</f>
        <v>20431445370_PCR-LAP19102038</v>
      </c>
      <c r="B1070" s="26" t="str">
        <f>CONCATENATE(E1070,"_",Z1070)</f>
        <v>20431445370_</v>
      </c>
      <c r="C1070" s="7">
        <v>44105</v>
      </c>
      <c r="D1070" s="7">
        <v>44134</v>
      </c>
      <c r="E1070" s="108">
        <v>20431445370</v>
      </c>
      <c r="F1070" s="12" t="s">
        <v>1516</v>
      </c>
      <c r="G1070" s="4" t="s">
        <v>1487</v>
      </c>
      <c r="H1070" s="4" t="s">
        <v>1488</v>
      </c>
      <c r="I1070" s="7">
        <v>44105</v>
      </c>
      <c r="J1070" s="7">
        <v>44134</v>
      </c>
      <c r="K1070" s="8"/>
      <c r="L1070" s="9">
        <f ca="1">+TODAY()-J1070</f>
        <v>22</v>
      </c>
      <c r="M1070" s="10">
        <v>85</v>
      </c>
      <c r="N1070" s="90"/>
      <c r="O1070" s="10" t="str">
        <f>IF(N1070="","Vacio",IF(M1070=N1070,"Igual","Diferente"))</f>
        <v>Vacio</v>
      </c>
      <c r="P1070" s="10"/>
      <c r="Q1070" s="90"/>
      <c r="R1070" s="10" t="str">
        <f>IF(Q1070="","Vacio",IF(P1070=Q1070,"Igual","Diferente"))</f>
        <v>Vacio</v>
      </c>
      <c r="S1070" s="2">
        <f>+M1070+P1070/3.5</f>
        <v>85</v>
      </c>
      <c r="T1070" s="2">
        <f ca="1">+IF(L1070&gt;=0,IF(L1070&lt;30,S1070*1,IF(60&gt;L1070,S1070*2,IF(90&gt;L1070,S1070*3,IF(120&gt;L1070,S1070*4,IF(150&gt;L1070,S1070*5,IF(180&gt;L1070,S1070*6,IF(210&gt;L1070,S1070*7))))))),0)</f>
        <v>85</v>
      </c>
      <c r="U1070" s="3" t="str">
        <f ca="1">+IF(L1070&lt;0,0,IF(L1070&lt;8,$A$1,IF(L1070&lt;15,$B$1,IF(L1070&lt;22,$C$1,IF(L1070&lt;30,$D$1,IF(L1070&lt;60,$H$1,IF(L1070&lt;90,$I$1,IF(L1070&lt;120,$J$1,IF(L1070&lt;150,$K$1,IF(L1070&lt;180,$L$1,IF(L1070&lt;210,$E$1)))))))))))</f>
        <v>Fecha vencimiento Plazo Alquiler</v>
      </c>
      <c r="V1070" s="4" t="s">
        <v>1515</v>
      </c>
      <c r="W1070" s="11" t="s">
        <v>1510</v>
      </c>
      <c r="X1070" s="7">
        <v>43767</v>
      </c>
      <c r="Y1070" s="12" t="s">
        <v>1516</v>
      </c>
      <c r="Z1070" s="12"/>
      <c r="AA1070" s="12"/>
      <c r="AB1070" s="13"/>
      <c r="AC1070" s="13"/>
      <c r="AD1070" s="13"/>
      <c r="AE1070" s="13"/>
      <c r="AF1070" s="260">
        <f ca="1">+TODAY()-AE1070</f>
        <v>44156</v>
      </c>
      <c r="AG1070" s="13"/>
      <c r="AH1070" s="13"/>
      <c r="AI1070" s="7"/>
      <c r="AJ1070" s="27"/>
      <c r="AK1070" s="4"/>
      <c r="AL1070" s="7"/>
      <c r="AM1070" s="11">
        <v>1</v>
      </c>
      <c r="AN1070" s="4" t="s">
        <v>58</v>
      </c>
      <c r="AO1070" s="4"/>
      <c r="AP1070" s="4" t="s">
        <v>59</v>
      </c>
      <c r="AQ1070" s="4"/>
      <c r="AR1070" s="4"/>
      <c r="AS1070" s="4"/>
      <c r="AT1070" s="4"/>
      <c r="AU1070" s="4" t="s">
        <v>111</v>
      </c>
      <c r="AV1070" s="8" t="s">
        <v>61</v>
      </c>
      <c r="AW1070" s="8" t="s">
        <v>61</v>
      </c>
      <c r="AX1070" s="10" t="str">
        <f>IF(AW1070="","Vacio",IF(AV1070=AW1070,"Igual","Diferente"))</f>
        <v>Igual</v>
      </c>
      <c r="AY1070" s="85"/>
      <c r="AZ1070" s="85"/>
      <c r="BA1070" s="6" t="str">
        <f ca="1">+IF(L1070&gt;21,"Revisar",0)</f>
        <v>Revisar</v>
      </c>
      <c r="BB1070" s="26" t="s">
        <v>62</v>
      </c>
      <c r="BC1070" s="85" t="s">
        <v>120</v>
      </c>
      <c r="BD1070" s="26">
        <v>0</v>
      </c>
      <c r="BE1070" s="26">
        <v>0</v>
      </c>
    </row>
    <row r="1071" spans="1:57" x14ac:dyDescent="0.25">
      <c r="A1071" s="26" t="str">
        <f>CONCATENATE(E1071,"_",Y1071)</f>
        <v>20600221753_PCR-LAP19104024</v>
      </c>
      <c r="B1071" s="26" t="str">
        <f>CONCATENATE(E1071,"_",Z1071)</f>
        <v>20600221753_</v>
      </c>
      <c r="C1071" s="7">
        <v>44105</v>
      </c>
      <c r="D1071" s="7">
        <v>44135</v>
      </c>
      <c r="E1071" s="108">
        <v>20600221753</v>
      </c>
      <c r="F1071" s="12" t="s">
        <v>895</v>
      </c>
      <c r="G1071" s="4" t="s">
        <v>875</v>
      </c>
      <c r="H1071" s="4" t="s">
        <v>876</v>
      </c>
      <c r="I1071" s="7">
        <v>44105</v>
      </c>
      <c r="J1071" s="7">
        <v>44135</v>
      </c>
      <c r="K1071" s="8"/>
      <c r="L1071" s="9">
        <f ca="1">+TODAY()-J1071</f>
        <v>21</v>
      </c>
      <c r="M1071" s="10">
        <v>75</v>
      </c>
      <c r="N1071" s="94"/>
      <c r="O1071" s="10" t="str">
        <f>IF(N1071="","Vacio",IF(M1071=N1071,"Igual","Diferente"))</f>
        <v>Vacio</v>
      </c>
      <c r="P1071" s="10"/>
      <c r="Q1071" s="94"/>
      <c r="R1071" s="10" t="str">
        <f>IF(Q1071="","Vacio",IF(P1071=Q1071,"Igual","Diferente"))</f>
        <v>Vacio</v>
      </c>
      <c r="S1071" s="2">
        <f>+M1071+P1071/3.5</f>
        <v>75</v>
      </c>
      <c r="T1071" s="2">
        <f ca="1">+IF(L1071&gt;=0,IF(L1071&lt;30,S1071*1,IF(60&gt;L1071,S1071*2,IF(90&gt;L1071,S1071*3,IF(120&gt;L1071,S1071*4,IF(150&gt;L1071,S1071*5,IF(180&gt;L1071,S1071*6,IF(210&gt;L1071,S1071*7))))))),0)</f>
        <v>75</v>
      </c>
      <c r="U1071" s="3" t="str">
        <f ca="1">+IF(L1071&lt;0,0,IF(L1071&lt;8,$A$1,IF(L1071&lt;15,$B$1,IF(L1071&lt;22,$C$1,IF(L1071&lt;30,$D$1,IF(L1071&lt;60,$H$1,IF(L1071&lt;90,$I$1,IF(L1071&lt;120,$J$1,IF(L1071&lt;150,$K$1,IF(L1071&lt;180,$L$1,IF(L1071&lt;210,$E$1)))))))))))</f>
        <v>Fecha inicio Plazo Alquiler</v>
      </c>
      <c r="V1071" s="4" t="s">
        <v>893</v>
      </c>
      <c r="W1071" s="11" t="s">
        <v>894</v>
      </c>
      <c r="X1071" s="7">
        <v>43747</v>
      </c>
      <c r="Y1071" s="12" t="s">
        <v>895</v>
      </c>
      <c r="Z1071" s="12"/>
      <c r="AA1071" s="12"/>
      <c r="AB1071" s="13"/>
      <c r="AC1071" s="13"/>
      <c r="AD1071" s="13"/>
      <c r="AE1071" s="13"/>
      <c r="AF1071" s="260">
        <f ca="1">+TODAY()-AE1071</f>
        <v>44156</v>
      </c>
      <c r="AG1071" s="13"/>
      <c r="AH1071" s="13"/>
      <c r="AI1071" s="7"/>
      <c r="AJ1071" s="7"/>
      <c r="AK1071" s="4" t="s">
        <v>305</v>
      </c>
      <c r="AL1071" s="7"/>
      <c r="AM1071" s="11">
        <v>1</v>
      </c>
      <c r="AN1071" s="4" t="s">
        <v>58</v>
      </c>
      <c r="AO1071" s="4"/>
      <c r="AP1071" s="4" t="s">
        <v>66</v>
      </c>
      <c r="AQ1071" s="4"/>
      <c r="AR1071" s="4"/>
      <c r="AS1071" s="4"/>
      <c r="AT1071" s="14"/>
      <c r="AU1071" s="120" t="s">
        <v>89</v>
      </c>
      <c r="AV1071" s="8" t="s">
        <v>61</v>
      </c>
      <c r="AW1071" s="8" t="s">
        <v>61</v>
      </c>
      <c r="AX1071" s="10" t="str">
        <f>IF(AW1071="","Vacio",IF(AV1071=AW1071,"Igual","Diferente"))</f>
        <v>Igual</v>
      </c>
      <c r="AY1071" s="85"/>
      <c r="AZ1071" s="85"/>
      <c r="BA1071" s="6">
        <f ca="1">+IF(L1071&gt;21,"Revisar",0)</f>
        <v>0</v>
      </c>
      <c r="BB1071" s="26" t="s">
        <v>62</v>
      </c>
      <c r="BC1071" s="85" t="s">
        <v>63</v>
      </c>
      <c r="BD1071" s="26">
        <v>0</v>
      </c>
      <c r="BE1071" s="26">
        <v>0</v>
      </c>
    </row>
    <row r="1072" spans="1:57" x14ac:dyDescent="0.25">
      <c r="A1072" s="26" t="str">
        <f>CONCATENATE(E1072,"_",Y1072)</f>
        <v>20601380758_PCR-LAP19105039</v>
      </c>
      <c r="B1072" s="26" t="str">
        <f>CONCATENATE(E1072,"_",Z1072)</f>
        <v>20601380758_</v>
      </c>
      <c r="C1072" s="7">
        <v>44105</v>
      </c>
      <c r="D1072" s="7">
        <v>44135</v>
      </c>
      <c r="E1072" s="108">
        <v>20601380758</v>
      </c>
      <c r="F1072" s="12" t="s">
        <v>3967</v>
      </c>
      <c r="G1072" s="4" t="s">
        <v>3937</v>
      </c>
      <c r="H1072" s="4" t="s">
        <v>3938</v>
      </c>
      <c r="I1072" s="7">
        <v>44105</v>
      </c>
      <c r="J1072" s="7">
        <v>44135</v>
      </c>
      <c r="K1072" s="79"/>
      <c r="L1072" s="9">
        <f ca="1">+TODAY()-J1072</f>
        <v>21</v>
      </c>
      <c r="M1072" s="10">
        <v>106</v>
      </c>
      <c r="N1072" s="90"/>
      <c r="O1072" s="10" t="str">
        <f>IF(N1072="","Vacio",IF(M1072=N1072,"Igual","Diferente"))</f>
        <v>Vacio</v>
      </c>
      <c r="P1072" s="10"/>
      <c r="Q1072" s="90"/>
      <c r="R1072" s="10" t="str">
        <f>IF(Q1072="","Vacio",IF(P1072=Q1072,"Igual","Diferente"))</f>
        <v>Vacio</v>
      </c>
      <c r="S1072" s="2">
        <f>+M1072+P1072/3.5</f>
        <v>106</v>
      </c>
      <c r="T1072" s="2">
        <f ca="1">+IF(L1072&gt;=0,IF(L1072&lt;30,S1072*1,IF(60&gt;L1072,S1072*2,IF(90&gt;L1072,S1072*3,IF(120&gt;L1072,S1072*4,IF(150&gt;L1072,S1072*5,IF(180&gt;L1072,S1072*6,IF(210&gt;L1072,S1072*7))))))),0)</f>
        <v>106</v>
      </c>
      <c r="U1072" s="3" t="str">
        <f ca="1">+IF(L1072&lt;0,0,IF(L1072&lt;8,$A$1,IF(L1072&lt;15,$B$1,IF(L1072&lt;22,$C$1,IF(L1072&lt;30,$D$1,IF(L1072&lt;60,$H$1,IF(L1072&lt;90,$I$1,IF(L1072&lt;120,$J$1,IF(L1072&lt;150,$K$1,IF(L1072&lt;180,$L$1,IF(L1072&lt;210,$E$1)))))))))))</f>
        <v>Fecha inicio Plazo Alquiler</v>
      </c>
      <c r="V1072" s="4" t="s">
        <v>3965</v>
      </c>
      <c r="W1072" s="11" t="s">
        <v>3966</v>
      </c>
      <c r="X1072" s="7">
        <v>43768</v>
      </c>
      <c r="Y1072" s="12" t="s">
        <v>3967</v>
      </c>
      <c r="Z1072" s="12"/>
      <c r="AA1072" s="12"/>
      <c r="AB1072" s="13"/>
      <c r="AC1072" s="13"/>
      <c r="AD1072" s="13"/>
      <c r="AE1072" s="13"/>
      <c r="AF1072" s="260">
        <f ca="1">+TODAY()-AE1072</f>
        <v>44156</v>
      </c>
      <c r="AG1072" s="13"/>
      <c r="AH1072" s="13"/>
      <c r="AI1072" s="7"/>
      <c r="AJ1072" s="7"/>
      <c r="AK1072" s="4"/>
      <c r="AL1072" s="7"/>
      <c r="AM1072" s="11">
        <v>1</v>
      </c>
      <c r="AN1072" s="4" t="s">
        <v>58</v>
      </c>
      <c r="AO1072" s="4"/>
      <c r="AP1072" s="4" t="s">
        <v>669</v>
      </c>
      <c r="AQ1072" s="4"/>
      <c r="AR1072" s="4"/>
      <c r="AS1072" s="4"/>
      <c r="AT1072" s="4"/>
      <c r="AU1072" s="123" t="s">
        <v>429</v>
      </c>
      <c r="AV1072" s="8" t="s">
        <v>61</v>
      </c>
      <c r="AW1072" s="8" t="s">
        <v>61</v>
      </c>
      <c r="AX1072" s="10" t="str">
        <f>IF(AW1072="","Vacio",IF(AV1072=AW1072,"Igual","Diferente"))</f>
        <v>Igual</v>
      </c>
      <c r="AY1072" s="85"/>
      <c r="AZ1072" s="85"/>
      <c r="BA1072" s="6">
        <f ca="1">+IF(L1072&gt;21,"Revisar",0)</f>
        <v>0</v>
      </c>
      <c r="BB1072" s="26" t="s">
        <v>62</v>
      </c>
      <c r="BC1072" s="85" t="s">
        <v>63</v>
      </c>
      <c r="BD1072" s="26">
        <v>0</v>
      </c>
      <c r="BE1072" s="26">
        <v>0</v>
      </c>
    </row>
    <row r="1073" spans="1:57" x14ac:dyDescent="0.25">
      <c r="A1073" s="26" t="str">
        <f>CONCATENATE(E1073,"_",Y1073)</f>
        <v>20602985971_PCR-LAP19105040</v>
      </c>
      <c r="B1073" s="26" t="str">
        <f>CONCATENATE(E1073,"_",Z1073)</f>
        <v>20602985971_PCR-LAP19091025</v>
      </c>
      <c r="C1073" s="16">
        <v>44120</v>
      </c>
      <c r="D1073" s="16">
        <v>44150</v>
      </c>
      <c r="E1073" s="108">
        <v>20602985971</v>
      </c>
      <c r="F1073" s="12" t="s">
        <v>3226</v>
      </c>
      <c r="G1073" s="15" t="s">
        <v>3054</v>
      </c>
      <c r="H1073" s="15" t="s">
        <v>3055</v>
      </c>
      <c r="I1073" s="16">
        <v>44120</v>
      </c>
      <c r="J1073" s="16">
        <v>44150</v>
      </c>
      <c r="K1073" s="28"/>
      <c r="L1073" s="9">
        <f ca="1">+TODAY()-J1073</f>
        <v>6</v>
      </c>
      <c r="M1073" s="29">
        <v>100.5</v>
      </c>
      <c r="N1073" s="90"/>
      <c r="O1073" s="10" t="str">
        <f>IF(N1073="","Vacio",IF(M1073=N1073,"Igual","Diferente"))</f>
        <v>Vacio</v>
      </c>
      <c r="P1073" s="29"/>
      <c r="Q1073" s="90"/>
      <c r="R1073" s="10" t="str">
        <f>IF(Q1073="","Vacio",IF(P1073=Q1073,"Igual","Diferente"))</f>
        <v>Vacio</v>
      </c>
      <c r="S1073" s="2">
        <f>+M1073+P1073/3.5</f>
        <v>100.5</v>
      </c>
      <c r="T1073" s="2">
        <f ca="1">+IF(L1073&gt;=0,IF(L1073&lt;30,S1073*1,IF(60&gt;L1073,S1073*2,IF(90&gt;L1073,S1073*3,IF(120&gt;L1073,S1073*4,IF(150&gt;L1073,S1073*5,IF(180&gt;L1073,S1073*6,IF(210&gt;L1073,S1073*7))))))),0)</f>
        <v>100.5</v>
      </c>
      <c r="U1073" s="3" t="str">
        <f ca="1">+IF(L1073&lt;0,0,IF(L1073&lt;8,$A$1,IF(L1073&lt;15,$B$1,IF(L1073&lt;22,$C$1,IF(L1073&lt;30,$D$1,IF(L1073&lt;60,$H$1,IF(L1073&lt;90,$I$1,IF(L1073&lt;120,$J$1,IF(L1073&lt;150,$K$1,IF(L1073&lt;180,$L$1,IF(L1073&lt;210,$E$1)))))))))))</f>
        <v>CONCATENACIÓN LAPTOP ACTUAL</v>
      </c>
      <c r="V1073" s="15" t="s">
        <v>3086</v>
      </c>
      <c r="W1073" s="30" t="s">
        <v>3087</v>
      </c>
      <c r="X1073" s="16">
        <v>43815</v>
      </c>
      <c r="Y1073" s="12" t="s">
        <v>3226</v>
      </c>
      <c r="Z1073" s="12" t="s">
        <v>3215</v>
      </c>
      <c r="AA1073" s="12"/>
      <c r="AB1073" s="31"/>
      <c r="AC1073" s="31"/>
      <c r="AD1073" s="31"/>
      <c r="AE1073" s="31"/>
      <c r="AF1073" s="260">
        <f ca="1">+TODAY()-AE1073</f>
        <v>44156</v>
      </c>
      <c r="AG1073" s="31"/>
      <c r="AH1073" s="31"/>
      <c r="AI1073" s="16"/>
      <c r="AJ1073" s="16"/>
      <c r="AK1073" s="15"/>
      <c r="AL1073" s="16"/>
      <c r="AM1073" s="30">
        <v>1</v>
      </c>
      <c r="AN1073" s="15" t="s">
        <v>58</v>
      </c>
      <c r="AO1073" s="15"/>
      <c r="AP1073" s="15" t="s">
        <v>669</v>
      </c>
      <c r="AQ1073" s="15"/>
      <c r="AR1073" s="15"/>
      <c r="AS1073" s="15"/>
      <c r="AT1073" s="15"/>
      <c r="AU1073" s="4" t="s">
        <v>111</v>
      </c>
      <c r="AV1073" s="28" t="s">
        <v>61</v>
      </c>
      <c r="AW1073" s="8" t="s">
        <v>61</v>
      </c>
      <c r="AX1073" s="10" t="str">
        <f>IF(AW1073="","Vacio",IF(AV1073=AW1073,"Igual","Diferente"))</f>
        <v>Igual</v>
      </c>
      <c r="AY1073" s="26"/>
      <c r="AZ1073" s="26"/>
      <c r="BA1073" s="6">
        <f ca="1">+IF(L1073&gt;21,"Revisar",0)</f>
        <v>0</v>
      </c>
      <c r="BB1073" s="26" t="s">
        <v>62</v>
      </c>
      <c r="BC1073" s="85" t="s">
        <v>63</v>
      </c>
      <c r="BD1073" s="26">
        <v>0</v>
      </c>
      <c r="BE1073" s="26">
        <v>0</v>
      </c>
    </row>
    <row r="1074" spans="1:57" x14ac:dyDescent="0.25">
      <c r="A1074" s="26" t="str">
        <f>CONCATENATE(E1074,"_",Y1074)</f>
        <v>20557108646_PCR-LAP19111001</v>
      </c>
      <c r="B1074" s="26" t="str">
        <f>CONCATENATE(E1074,"_",Z1074)</f>
        <v>20557108646_</v>
      </c>
      <c r="C1074" s="22">
        <v>44125</v>
      </c>
      <c r="D1074" s="22">
        <v>44155</v>
      </c>
      <c r="E1074" s="108">
        <v>20557108646</v>
      </c>
      <c r="F1074" s="12" t="s">
        <v>2381</v>
      </c>
      <c r="G1074" s="4" t="s">
        <v>2289</v>
      </c>
      <c r="H1074" s="21" t="s">
        <v>2378</v>
      </c>
      <c r="I1074" s="22">
        <v>44125</v>
      </c>
      <c r="J1074" s="22">
        <v>44155</v>
      </c>
      <c r="K1074" s="8"/>
      <c r="L1074" s="9">
        <f ca="1">+TODAY()-J1074</f>
        <v>1</v>
      </c>
      <c r="M1074" s="10">
        <v>60</v>
      </c>
      <c r="N1074" s="94"/>
      <c r="O1074" s="10" t="str">
        <f>IF(N1074="","Vacio",IF(M1074=N1074,"Igual","Diferente"))</f>
        <v>Vacio</v>
      </c>
      <c r="P1074" s="10"/>
      <c r="Q1074" s="94"/>
      <c r="R1074" s="10" t="str">
        <f>IF(Q1074="","Vacio",IF(P1074=Q1074,"Igual","Diferente"))</f>
        <v>Vacio</v>
      </c>
      <c r="S1074" s="2">
        <f>+M1074+P1074/3.5</f>
        <v>60</v>
      </c>
      <c r="T1074" s="2">
        <f ca="1">+IF(L1074&gt;=0,IF(L1074&lt;30,S1074*1,IF(60&gt;L1074,S1074*2,IF(90&gt;L1074,S1074*3,IF(120&gt;L1074,S1074*4,IF(150&gt;L1074,S1074*5,IF(180&gt;L1074,S1074*6,IF(210&gt;L1074,S1074*7))))))),0)</f>
        <v>60</v>
      </c>
      <c r="U1074" s="3" t="str">
        <f ca="1">+IF(L1074&lt;0,0,IF(L1074&lt;8,$A$1,IF(L1074&lt;15,$B$1,IF(L1074&lt;22,$C$1,IF(L1074&lt;30,$D$1,IF(L1074&lt;60,$H$1,IF(L1074&lt;90,$I$1,IF(L1074&lt;120,$J$1,IF(L1074&lt;150,$K$1,IF(L1074&lt;180,$L$1,IF(L1074&lt;210,$E$1)))))))))))</f>
        <v>CONCATENACIÓN LAPTOP ACTUAL</v>
      </c>
      <c r="V1074" s="4" t="s">
        <v>2379</v>
      </c>
      <c r="W1074" s="11" t="s">
        <v>2380</v>
      </c>
      <c r="X1074" s="7">
        <v>43841</v>
      </c>
      <c r="Y1074" s="12" t="s">
        <v>2381</v>
      </c>
      <c r="Z1074" s="12"/>
      <c r="AA1074" s="12"/>
      <c r="AB1074" s="13"/>
      <c r="AC1074" s="13"/>
      <c r="AD1074" s="13"/>
      <c r="AE1074" s="13"/>
      <c r="AF1074" s="260">
        <f ca="1">+TODAY()-AE1074</f>
        <v>44156</v>
      </c>
      <c r="AG1074" s="13"/>
      <c r="AH1074" s="13"/>
      <c r="AI1074" s="7"/>
      <c r="AJ1074" s="7"/>
      <c r="AK1074" s="4"/>
      <c r="AL1074" s="7"/>
      <c r="AM1074" s="11">
        <v>1</v>
      </c>
      <c r="AN1074" s="4" t="s">
        <v>58</v>
      </c>
      <c r="AO1074" s="4"/>
      <c r="AP1074" s="4" t="s">
        <v>2382</v>
      </c>
      <c r="AQ1074" s="4"/>
      <c r="AR1074" s="4"/>
      <c r="AS1074" s="4"/>
      <c r="AT1074" s="4"/>
      <c r="AU1074" s="4" t="s">
        <v>429</v>
      </c>
      <c r="AV1074" s="8" t="s">
        <v>61</v>
      </c>
      <c r="AW1074" s="8" t="s">
        <v>61</v>
      </c>
      <c r="AX1074" s="10" t="str">
        <f>IF(AW1074="","Vacio",IF(AV1074=AW1074,"Igual","Diferente"))</f>
        <v>Igual</v>
      </c>
      <c r="AY1074" s="85"/>
      <c r="AZ1074" s="85"/>
      <c r="BA1074" s="6">
        <f ca="1">+IF(L1074&gt;21,"Revisar",0)</f>
        <v>0</v>
      </c>
      <c r="BB1074" s="85" t="s">
        <v>62</v>
      </c>
      <c r="BC1074" s="85" t="s">
        <v>63</v>
      </c>
      <c r="BD1074" s="26">
        <v>0</v>
      </c>
      <c r="BE1074" s="26">
        <v>0</v>
      </c>
    </row>
    <row r="1075" spans="1:57" x14ac:dyDescent="0.25">
      <c r="A1075" s="26" t="str">
        <f>CONCATENATE(E1075,"_",Y1075)</f>
        <v>20600221753_PCR-LAP19111002</v>
      </c>
      <c r="B1075" s="26" t="str">
        <f>CONCATENATE(E1075,"_",Z1075)</f>
        <v>20600221753_</v>
      </c>
      <c r="C1075" s="7">
        <v>44105</v>
      </c>
      <c r="D1075" s="7">
        <v>44135</v>
      </c>
      <c r="E1075" s="108">
        <v>20600221753</v>
      </c>
      <c r="F1075" s="12" t="s">
        <v>901</v>
      </c>
      <c r="G1075" s="4" t="s">
        <v>875</v>
      </c>
      <c r="H1075" s="4" t="s">
        <v>876</v>
      </c>
      <c r="I1075" s="7">
        <v>44105</v>
      </c>
      <c r="J1075" s="7">
        <v>44135</v>
      </c>
      <c r="K1075" s="8"/>
      <c r="L1075" s="9">
        <f ca="1">+TODAY()-J1075</f>
        <v>21</v>
      </c>
      <c r="M1075" s="10">
        <v>50</v>
      </c>
      <c r="N1075" s="90"/>
      <c r="O1075" s="10" t="str">
        <f>IF(N1075="","Vacio",IF(M1075=N1075,"Igual","Diferente"))</f>
        <v>Vacio</v>
      </c>
      <c r="P1075" s="10"/>
      <c r="Q1075" s="90"/>
      <c r="R1075" s="10" t="str">
        <f>IF(Q1075="","Vacio",IF(P1075=Q1075,"Igual","Diferente"))</f>
        <v>Vacio</v>
      </c>
      <c r="S1075" s="2">
        <f>+M1075+P1075/3.5</f>
        <v>50</v>
      </c>
      <c r="T1075" s="2">
        <f ca="1">+IF(L1075&gt;=0,IF(L1075&lt;30,S1075*1,IF(60&gt;L1075,S1075*2,IF(90&gt;L1075,S1075*3,IF(120&gt;L1075,S1075*4,IF(150&gt;L1075,S1075*5,IF(180&gt;L1075,S1075*6,IF(210&gt;L1075,S1075*7))))))),0)</f>
        <v>50</v>
      </c>
      <c r="U1075" s="3" t="str">
        <f ca="1">+IF(L1075&lt;0,0,IF(L1075&lt;8,$A$1,IF(L1075&lt;15,$B$1,IF(L1075&lt;22,$C$1,IF(L1075&lt;30,$D$1,IF(L1075&lt;60,$H$1,IF(L1075&lt;90,$I$1,IF(L1075&lt;120,$J$1,IF(L1075&lt;150,$K$1,IF(L1075&lt;180,$L$1,IF(L1075&lt;210,$E$1)))))))))))</f>
        <v>Fecha inicio Plazo Alquiler</v>
      </c>
      <c r="V1075" s="4" t="s">
        <v>899</v>
      </c>
      <c r="W1075" s="11" t="s">
        <v>900</v>
      </c>
      <c r="X1075" s="7">
        <v>43802</v>
      </c>
      <c r="Y1075" s="12" t="s">
        <v>901</v>
      </c>
      <c r="Z1075" s="12"/>
      <c r="AA1075" s="12"/>
      <c r="AB1075" s="13"/>
      <c r="AC1075" s="13"/>
      <c r="AD1075" s="13"/>
      <c r="AE1075" s="13"/>
      <c r="AF1075" s="260">
        <f ca="1">+TODAY()-AE1075</f>
        <v>44156</v>
      </c>
      <c r="AG1075" s="13"/>
      <c r="AH1075" s="13"/>
      <c r="AI1075" s="7"/>
      <c r="AJ1075" s="7"/>
      <c r="AK1075" s="4"/>
      <c r="AL1075" s="7"/>
      <c r="AM1075" s="11">
        <v>1</v>
      </c>
      <c r="AN1075" s="4" t="s">
        <v>58</v>
      </c>
      <c r="AO1075" s="4"/>
      <c r="AP1075" s="4" t="s">
        <v>66</v>
      </c>
      <c r="AQ1075" s="4"/>
      <c r="AR1075" s="4"/>
      <c r="AS1075" s="4"/>
      <c r="AT1075" s="14"/>
      <c r="AU1075" s="120" t="s">
        <v>89</v>
      </c>
      <c r="AV1075" s="8" t="s">
        <v>61</v>
      </c>
      <c r="AW1075" s="8" t="s">
        <v>61</v>
      </c>
      <c r="AX1075" s="10" t="str">
        <f>IF(AW1075="","Vacio",IF(AV1075=AW1075,"Igual","Diferente"))</f>
        <v>Igual</v>
      </c>
      <c r="AY1075" s="26"/>
      <c r="AZ1075" s="26"/>
      <c r="BA1075" s="6">
        <f ca="1">+IF(L1075&gt;21,"Revisar",0)</f>
        <v>0</v>
      </c>
      <c r="BB1075" s="26" t="s">
        <v>62</v>
      </c>
      <c r="BC1075" s="85" t="s">
        <v>63</v>
      </c>
      <c r="BD1075" s="26">
        <v>0</v>
      </c>
      <c r="BE1075" s="26">
        <v>0</v>
      </c>
    </row>
    <row r="1076" spans="1:57" x14ac:dyDescent="0.25">
      <c r="A1076" s="26" t="str">
        <f>CONCATENATE(E1076,"_",Y1076)</f>
        <v>20601237211_PCR-LAP19111003</v>
      </c>
      <c r="B1076" s="26" t="str">
        <f>CONCATENATE(E1076,"_",Z1076)</f>
        <v>20601237211_PCR-LAP 0586 X 19111003</v>
      </c>
      <c r="C1076" s="7">
        <v>44118</v>
      </c>
      <c r="D1076" s="7">
        <v>44148</v>
      </c>
      <c r="E1076" s="108">
        <v>20601237211</v>
      </c>
      <c r="F1076" s="12" t="s">
        <v>4344</v>
      </c>
      <c r="G1076" s="21" t="s">
        <v>4305</v>
      </c>
      <c r="H1076" s="4" t="s">
        <v>4306</v>
      </c>
      <c r="I1076" s="7">
        <v>44118</v>
      </c>
      <c r="J1076" s="7">
        <v>44148</v>
      </c>
      <c r="K1076" s="4"/>
      <c r="L1076" s="9">
        <f ca="1">+TODAY()-J1076</f>
        <v>8</v>
      </c>
      <c r="M1076" s="10">
        <v>50</v>
      </c>
      <c r="N1076" s="94"/>
      <c r="O1076" s="10" t="str">
        <f>IF(N1076="","Vacio",IF(M1076=N1076,"Igual","Diferente"))</f>
        <v>Vacio</v>
      </c>
      <c r="P1076" s="10"/>
      <c r="Q1076" s="94"/>
      <c r="R1076" s="10" t="str">
        <f>IF(Q1076="","Vacio",IF(P1076=Q1076,"Igual","Diferente"))</f>
        <v>Vacio</v>
      </c>
      <c r="S1076" s="2">
        <f>+M1076+P1076/3.5</f>
        <v>50</v>
      </c>
      <c r="T1076" s="2">
        <f ca="1">+IF(L1076&gt;=0,IF(L1076&lt;30,S1076*1,IF(60&gt;L1076,S1076*2,IF(90&gt;L1076,S1076*3,IF(120&gt;L1076,S1076*4,IF(150&gt;L1076,S1076*5,IF(180&gt;L1076,S1076*6,IF(210&gt;L1076,S1076*7))))))),0)</f>
        <v>50</v>
      </c>
      <c r="U1076" s="3" t="str">
        <f ca="1">+IF(L1076&lt;0,0,IF(L1076&lt;8,$A$1,IF(L1076&lt;15,$B$1,IF(L1076&lt;22,$C$1,IF(L1076&lt;30,$D$1,IF(L1076&lt;60,$H$1,IF(L1076&lt;90,$I$1,IF(L1076&lt;120,$J$1,IF(L1076&lt;150,$K$1,IF(L1076&lt;180,$L$1,IF(L1076&lt;210,$E$1)))))))))))</f>
        <v>CONCATENACIÓN LAPTOP ANTERIOR</v>
      </c>
      <c r="V1076" s="4" t="s">
        <v>4342</v>
      </c>
      <c r="W1076" s="11" t="s">
        <v>4343</v>
      </c>
      <c r="X1076" s="7">
        <v>43313</v>
      </c>
      <c r="Y1076" s="12" t="s">
        <v>4344</v>
      </c>
      <c r="Z1076" s="12" t="s">
        <v>4345</v>
      </c>
      <c r="AA1076" s="12"/>
      <c r="AB1076" s="13"/>
      <c r="AC1076" s="13"/>
      <c r="AD1076" s="13"/>
      <c r="AE1076" s="13"/>
      <c r="AF1076" s="260">
        <f ca="1">+TODAY()-AE1076</f>
        <v>44156</v>
      </c>
      <c r="AG1076" s="13"/>
      <c r="AH1076" s="13"/>
      <c r="AI1076" s="7"/>
      <c r="AJ1076" s="7"/>
      <c r="AK1076" s="4" t="s">
        <v>305</v>
      </c>
      <c r="AL1076" s="7"/>
      <c r="AM1076" s="11">
        <v>1</v>
      </c>
      <c r="AN1076" s="4" t="s">
        <v>58</v>
      </c>
      <c r="AO1076" s="4"/>
      <c r="AP1076" s="4" t="s">
        <v>306</v>
      </c>
      <c r="AQ1076" s="4"/>
      <c r="AR1076" s="4"/>
      <c r="AS1076" s="4"/>
      <c r="AT1076" s="4"/>
      <c r="AU1076" s="4" t="s">
        <v>150</v>
      </c>
      <c r="AV1076" s="8" t="s">
        <v>61</v>
      </c>
      <c r="AW1076" s="8" t="s">
        <v>61</v>
      </c>
      <c r="AX1076" s="10" t="str">
        <f>IF(AW1076="","Vacio",IF(AV1076=AW1076,"Igual","Diferente"))</f>
        <v>Igual</v>
      </c>
      <c r="AY1076" s="85"/>
      <c r="AZ1076" s="85"/>
      <c r="BA1076" s="6">
        <f ca="1">+IF(L1076&gt;21,"Revisar",0)</f>
        <v>0</v>
      </c>
      <c r="BB1076" s="85" t="s">
        <v>62</v>
      </c>
      <c r="BC1076" s="85" t="s">
        <v>63</v>
      </c>
      <c r="BD1076" s="26">
        <v>0</v>
      </c>
      <c r="BE1076" s="26">
        <v>0</v>
      </c>
    </row>
    <row r="1077" spans="1:57" x14ac:dyDescent="0.25">
      <c r="A1077" s="26" t="str">
        <f>CONCATENATE(E1077,"_",Y1077)</f>
        <v>20417573705_PCR-LAP19111004</v>
      </c>
      <c r="B1077" s="26" t="str">
        <f>CONCATENATE(E1077,"_",Z1077)</f>
        <v>20417573705_PCR-LAP19101042</v>
      </c>
      <c r="C1077" s="7">
        <v>44105</v>
      </c>
      <c r="D1077" s="7">
        <v>44135</v>
      </c>
      <c r="E1077" s="108">
        <v>20417573705</v>
      </c>
      <c r="F1077" s="12" t="s">
        <v>4105</v>
      </c>
      <c r="G1077" s="4" t="s">
        <v>4026</v>
      </c>
      <c r="H1077" s="4" t="s">
        <v>11348</v>
      </c>
      <c r="I1077" s="7">
        <v>44105</v>
      </c>
      <c r="J1077" s="7">
        <v>44135</v>
      </c>
      <c r="K1077" s="8">
        <v>247256</v>
      </c>
      <c r="L1077" s="9">
        <f ca="1">+TODAY()-J1077</f>
        <v>21</v>
      </c>
      <c r="M1077" s="10">
        <v>70</v>
      </c>
      <c r="N1077" s="94"/>
      <c r="O1077" s="10" t="str">
        <f>IF(N1077="","Vacio",IF(M1077=N1077,"Igual","Diferente"))</f>
        <v>Vacio</v>
      </c>
      <c r="P1077" s="10"/>
      <c r="Q1077" s="94"/>
      <c r="R1077" s="10" t="str">
        <f>IF(Q1077="","Vacio",IF(P1077=Q1077,"Igual","Diferente"))</f>
        <v>Vacio</v>
      </c>
      <c r="S1077" s="2">
        <f>+M1077+P1077/3.5</f>
        <v>70</v>
      </c>
      <c r="T1077" s="2">
        <f ca="1">+IF(L1077&gt;=0,IF(L1077&lt;30,S1077*1,IF(60&gt;L1077,S1077*2,IF(90&gt;L1077,S1077*3,IF(120&gt;L1077,S1077*4,IF(150&gt;L1077,S1077*5,IF(180&gt;L1077,S1077*6,IF(210&gt;L1077,S1077*7))))))),0)</f>
        <v>70</v>
      </c>
      <c r="U1077" s="3" t="str">
        <f ca="1">+IF(L1077&lt;0,0,IF(L1077&lt;8,$A$1,IF(L1077&lt;15,$B$1,IF(L1077&lt;22,$C$1,IF(L1077&lt;30,$D$1,IF(L1077&lt;60,$H$1,IF(L1077&lt;90,$I$1,IF(L1077&lt;120,$J$1,IF(L1077&lt;150,$K$1,IF(L1077&lt;180,$L$1,IF(L1077&lt;210,$E$1)))))))))))</f>
        <v>Fecha inicio Plazo Alquiler</v>
      </c>
      <c r="V1077" s="4" t="s">
        <v>787</v>
      </c>
      <c r="W1077" s="11" t="s">
        <v>4096</v>
      </c>
      <c r="X1077" s="7">
        <v>43866</v>
      </c>
      <c r="Y1077" s="12" t="s">
        <v>4105</v>
      </c>
      <c r="Z1077" s="12" t="s">
        <v>1826</v>
      </c>
      <c r="AA1077" s="12"/>
      <c r="AB1077" s="17"/>
      <c r="AC1077" s="13"/>
      <c r="AD1077" s="13"/>
      <c r="AE1077" s="13"/>
      <c r="AF1077" s="260">
        <f ca="1">+TODAY()-AE1077</f>
        <v>44156</v>
      </c>
      <c r="AG1077" s="13"/>
      <c r="AH1077" s="13"/>
      <c r="AI1077" s="7"/>
      <c r="AJ1077" s="7"/>
      <c r="AK1077" s="4"/>
      <c r="AL1077" s="7"/>
      <c r="AM1077" s="11">
        <v>1</v>
      </c>
      <c r="AN1077" s="4" t="s">
        <v>58</v>
      </c>
      <c r="AO1077" s="4"/>
      <c r="AP1077" s="4" t="s">
        <v>66</v>
      </c>
      <c r="AQ1077" s="4"/>
      <c r="AR1077" s="4"/>
      <c r="AS1077" s="4"/>
      <c r="AT1077" s="4"/>
      <c r="AU1077" s="4" t="s">
        <v>150</v>
      </c>
      <c r="AV1077" s="8" t="s">
        <v>61</v>
      </c>
      <c r="AW1077" s="8" t="s">
        <v>61</v>
      </c>
      <c r="AX1077" s="10" t="str">
        <f>IF(AW1077="","Vacio",IF(AV1077=AW1077,"Igual","Diferente"))</f>
        <v>Igual</v>
      </c>
      <c r="AY1077" s="85"/>
      <c r="AZ1077" s="85"/>
      <c r="BA1077" s="6">
        <f ca="1">+IF(L1077&gt;21,"Revisar",0)</f>
        <v>0</v>
      </c>
      <c r="BB1077" s="85" t="s">
        <v>62</v>
      </c>
      <c r="BC1077" s="85" t="s">
        <v>63</v>
      </c>
      <c r="BD1077" s="26">
        <v>0</v>
      </c>
      <c r="BE1077" s="26">
        <v>0</v>
      </c>
    </row>
    <row r="1078" spans="1:57" x14ac:dyDescent="0.25">
      <c r="A1078" s="26" t="str">
        <f>CONCATENATE(E1078,"_",Y1078)</f>
        <v>20159473148_PCR-LAP19111005</v>
      </c>
      <c r="B1078" s="26" t="str">
        <f>CONCATENATE(E1078,"_",Z1078)</f>
        <v>20159473148_</v>
      </c>
      <c r="C1078" s="22">
        <v>44120</v>
      </c>
      <c r="D1078" s="22">
        <v>44150</v>
      </c>
      <c r="E1078" s="108">
        <v>20159473148</v>
      </c>
      <c r="F1078" s="12" t="s">
        <v>2788</v>
      </c>
      <c r="G1078" s="21" t="s">
        <v>2759</v>
      </c>
      <c r="H1078" s="4" t="s">
        <v>2760</v>
      </c>
      <c r="I1078" s="22">
        <v>44120</v>
      </c>
      <c r="J1078" s="22">
        <v>44150</v>
      </c>
      <c r="K1078" s="23" t="s">
        <v>2761</v>
      </c>
      <c r="L1078" s="9">
        <f ca="1">+TODAY()-J1078</f>
        <v>6</v>
      </c>
      <c r="M1078" s="10">
        <v>47.5</v>
      </c>
      <c r="N1078" s="90"/>
      <c r="O1078" s="10" t="str">
        <f>IF(N1078="","Vacio",IF(M1078=N1078,"Igual","Diferente"))</f>
        <v>Vacio</v>
      </c>
      <c r="P1078" s="10"/>
      <c r="Q1078" s="90"/>
      <c r="R1078" s="10" t="str">
        <f>IF(Q1078="","Vacio",IF(P1078=Q1078,"Igual","Diferente"))</f>
        <v>Vacio</v>
      </c>
      <c r="S1078" s="2">
        <f>+M1078+P1078/3.5</f>
        <v>47.5</v>
      </c>
      <c r="T1078" s="2">
        <f ca="1">+IF(L1078&gt;=0,IF(L1078&lt;30,S1078*1,IF(60&gt;L1078,S1078*2,IF(90&gt;L1078,S1078*3,IF(120&gt;L1078,S1078*4,IF(150&gt;L1078,S1078*5,IF(180&gt;L1078,S1078*6,IF(210&gt;L1078,S1078*7))))))),0)</f>
        <v>47.5</v>
      </c>
      <c r="U1078" s="3" t="str">
        <f ca="1">+IF(L1078&lt;0,0,IF(L1078&lt;8,$A$1,IF(L1078&lt;15,$B$1,IF(L1078&lt;22,$C$1,IF(L1078&lt;30,$D$1,IF(L1078&lt;60,$H$1,IF(L1078&lt;90,$I$1,IF(L1078&lt;120,$J$1,IF(L1078&lt;150,$K$1,IF(L1078&lt;180,$L$1,IF(L1078&lt;210,$E$1)))))))))))</f>
        <v>CONCATENACIÓN LAPTOP ACTUAL</v>
      </c>
      <c r="V1078" s="21" t="s">
        <v>1206</v>
      </c>
      <c r="W1078" s="24" t="s">
        <v>2762</v>
      </c>
      <c r="X1078" s="22">
        <v>43902</v>
      </c>
      <c r="Y1078" s="12" t="s">
        <v>2788</v>
      </c>
      <c r="Z1078" s="12"/>
      <c r="AA1078" s="12"/>
      <c r="AB1078" s="13"/>
      <c r="AC1078" s="13"/>
      <c r="AD1078" s="13"/>
      <c r="AE1078" s="13"/>
      <c r="AF1078" s="260">
        <f ca="1">+TODAY()-AE1078</f>
        <v>44156</v>
      </c>
      <c r="AG1078" s="13"/>
      <c r="AH1078" s="13"/>
      <c r="AI1078" s="22"/>
      <c r="AJ1078" s="22"/>
      <c r="AK1078" s="21"/>
      <c r="AL1078" s="22"/>
      <c r="AM1078" s="24">
        <v>1</v>
      </c>
      <c r="AN1078" s="4" t="s">
        <v>58</v>
      </c>
      <c r="AO1078" s="21"/>
      <c r="AP1078" s="21" t="s">
        <v>66</v>
      </c>
      <c r="AQ1078" s="21"/>
      <c r="AR1078" s="21"/>
      <c r="AS1078" s="21"/>
      <c r="AT1078" s="21"/>
      <c r="AU1078" s="120" t="s">
        <v>89</v>
      </c>
      <c r="AV1078" s="23" t="s">
        <v>61</v>
      </c>
      <c r="AW1078" s="8" t="s">
        <v>61</v>
      </c>
      <c r="AX1078" s="10" t="str">
        <f>IF(AW1078="","Vacio",IF(AV1078=AW1078,"Igual","Diferente"))</f>
        <v>Igual</v>
      </c>
      <c r="AY1078" s="85"/>
      <c r="AZ1078" s="85"/>
      <c r="BA1078" s="6">
        <f ca="1">+IF(L1078&gt;21,"Revisar",0)</f>
        <v>0</v>
      </c>
      <c r="BB1078" s="26" t="s">
        <v>62</v>
      </c>
      <c r="BC1078" s="85" t="s">
        <v>63</v>
      </c>
      <c r="BD1078" s="26">
        <v>0</v>
      </c>
      <c r="BE1078" s="26">
        <v>0</v>
      </c>
    </row>
    <row r="1079" spans="1:57" x14ac:dyDescent="0.25">
      <c r="A1079" s="26" t="str">
        <f>CONCATENATE(E1079,"_",Y1079)</f>
        <v>20537921464_PCR-LAP19111006</v>
      </c>
      <c r="B1079" s="26" t="str">
        <f>CONCATENATE(E1079,"_",Z1079)</f>
        <v>20537921464_</v>
      </c>
      <c r="C1079" s="16">
        <v>44113</v>
      </c>
      <c r="D1079" s="16">
        <v>44143</v>
      </c>
      <c r="E1079" s="108">
        <v>20537921464</v>
      </c>
      <c r="F1079" s="17" t="s">
        <v>3382</v>
      </c>
      <c r="G1079" s="15" t="s">
        <v>3361</v>
      </c>
      <c r="H1079" s="15" t="s">
        <v>3362</v>
      </c>
      <c r="I1079" s="16">
        <v>44113</v>
      </c>
      <c r="J1079" s="16">
        <v>44143</v>
      </c>
      <c r="K1079" s="8" t="s">
        <v>3363</v>
      </c>
      <c r="L1079" s="9">
        <f ca="1">+TODAY()-J1079</f>
        <v>13</v>
      </c>
      <c r="M1079" s="29">
        <v>45</v>
      </c>
      <c r="N1079" s="95"/>
      <c r="O1079" s="29" t="str">
        <f>IF(N1079="","Vacio",IF(M1079=N1079,"Igual","Diferente"))</f>
        <v>Vacio</v>
      </c>
      <c r="P1079" s="29"/>
      <c r="Q1079" s="95"/>
      <c r="R1079" s="10" t="str">
        <f>IF(Q1079="","Vacio",IF(P1079=Q1079,"Igual","Diferente"))</f>
        <v>Vacio</v>
      </c>
      <c r="S1079" s="2">
        <f>+M1079+P1079/3.5</f>
        <v>45</v>
      </c>
      <c r="T1079" s="96">
        <f ca="1">+IF(L1079&gt;=0,IF(L1079&lt;30,S1079*1,IF(60&gt;L1079,S1079*2,IF(90&gt;L1079,S1079*3,IF(120&gt;L1079,S1079*4,IF(150&gt;L1079,S1079*5,IF(180&gt;L1079,S1079*6,IF(210&gt;L1079,S1079*7))))))),0)</f>
        <v>45</v>
      </c>
      <c r="U1079" s="3" t="str">
        <f ca="1">+IF(L1079&lt;0,0,IF(L1079&lt;8,$A$1,IF(L1079&lt;15,$B$1,IF(L1079&lt;22,$C$1,IF(L1079&lt;30,$D$1,IF(L1079&lt;60,$H$1,IF(L1079&lt;90,$I$1,IF(L1079&lt;120,$J$1,IF(L1079&lt;150,$K$1,IF(L1079&lt;180,$L$1,IF(L1079&lt;210,$E$1)))))))))))</f>
        <v>CONCATENACIÓN LAPTOP ANTERIOR</v>
      </c>
      <c r="V1079" s="4" t="s">
        <v>3364</v>
      </c>
      <c r="W1079" s="11" t="s">
        <v>3367</v>
      </c>
      <c r="X1079" s="7"/>
      <c r="Y1079" s="17" t="s">
        <v>3382</v>
      </c>
      <c r="Z1079" s="17"/>
      <c r="AA1079" s="17"/>
      <c r="AB1079" s="31"/>
      <c r="AC1079" s="31"/>
      <c r="AD1079" s="31"/>
      <c r="AE1079" s="31"/>
      <c r="AF1079" s="261">
        <f ca="1">+TODAY()-AE1079</f>
        <v>44156</v>
      </c>
      <c r="AG1079" s="31"/>
      <c r="AH1079" s="31"/>
      <c r="AI1079" s="16"/>
      <c r="AJ1079" s="16"/>
      <c r="AK1079" s="15"/>
      <c r="AL1079" s="16"/>
      <c r="AM1079" s="30">
        <v>1</v>
      </c>
      <c r="AN1079" s="15" t="s">
        <v>58</v>
      </c>
      <c r="AO1079" s="15"/>
      <c r="AP1079" s="15" t="s">
        <v>286</v>
      </c>
      <c r="AQ1079" s="15"/>
      <c r="AR1079" s="15"/>
      <c r="AS1079" s="15"/>
      <c r="AT1079" s="15"/>
      <c r="AU1079" s="4" t="s">
        <v>150</v>
      </c>
      <c r="AV1079" s="28" t="s">
        <v>61</v>
      </c>
      <c r="AW1079" s="28" t="s">
        <v>61</v>
      </c>
      <c r="AX1079" s="10" t="str">
        <f>IF(AW1079="","Vacio",IF(AV1079=AW1079,"Igual","Diferente"))</f>
        <v>Igual</v>
      </c>
      <c r="AY1079" s="19"/>
      <c r="AZ1079" s="19"/>
      <c r="BA1079" s="6">
        <f ca="1">+IF(L1079&gt;21,"Revisar",0)</f>
        <v>0</v>
      </c>
      <c r="BB1079" s="19" t="s">
        <v>62</v>
      </c>
      <c r="BC1079" s="19" t="s">
        <v>63</v>
      </c>
      <c r="BD1079" s="26">
        <v>0</v>
      </c>
      <c r="BE1079" s="26">
        <v>0</v>
      </c>
    </row>
    <row r="1080" spans="1:57" x14ac:dyDescent="0.25">
      <c r="A1080" s="26" t="str">
        <f>CONCATENATE(E1080,"_",Y1080)</f>
        <v>20159473148_PCR-LAP19111007</v>
      </c>
      <c r="B1080" s="26" t="str">
        <f>CONCATENATE(E1080,"_",Z1080)</f>
        <v>20159473148_</v>
      </c>
      <c r="C1080" s="22">
        <v>44033</v>
      </c>
      <c r="D1080" s="22">
        <v>44124</v>
      </c>
      <c r="E1080" s="108">
        <v>20159473148</v>
      </c>
      <c r="F1080" s="17" t="s">
        <v>2814</v>
      </c>
      <c r="G1080" s="21" t="s">
        <v>2759</v>
      </c>
      <c r="H1080" s="4" t="s">
        <v>2794</v>
      </c>
      <c r="I1080" s="22">
        <v>44033</v>
      </c>
      <c r="J1080" s="22">
        <v>44124</v>
      </c>
      <c r="K1080" s="23" t="s">
        <v>2795</v>
      </c>
      <c r="L1080" s="9">
        <f ca="1">+TODAY()-J1080</f>
        <v>32</v>
      </c>
      <c r="M1080" s="10">
        <v>50</v>
      </c>
      <c r="N1080" s="90"/>
      <c r="O1080" s="10" t="str">
        <f>IF(N1080="","Vacio",IF(M1080=N1080,"Igual","Diferente"))</f>
        <v>Vacio</v>
      </c>
      <c r="P1080" s="10"/>
      <c r="Q1080" s="90"/>
      <c r="R1080" s="10" t="str">
        <f>IF(Q1080="","Vacio",IF(P1080=Q1080,"Igual","Diferente"))</f>
        <v>Vacio</v>
      </c>
      <c r="S1080" s="2">
        <f>+M1080+P1080/3.5</f>
        <v>50</v>
      </c>
      <c r="T1080" s="2">
        <f ca="1">+IF(L1080&gt;=0,IF(L1080&lt;30,S1080*1,IF(60&gt;L1080,S1080*2,IF(90&gt;L1080,S1080*3,IF(120&gt;L1080,S1080*4,IF(150&gt;L1080,S1080*5,IF(180&gt;L1080,S1080*6,IF(210&gt;L1080,S1080*7))))))),0)</f>
        <v>100</v>
      </c>
      <c r="U1080" s="3" t="str">
        <f ca="1">+IF(L1080&lt;0,0,IF(L1080&lt;8,$A$1,IF(L1080&lt;15,$B$1,IF(L1080&lt;22,$C$1,IF(L1080&lt;30,$D$1,IF(L1080&lt;60,$H$1,IF(L1080&lt;90,$I$1,IF(L1080&lt;120,$J$1,IF(L1080&lt;150,$K$1,IF(L1080&lt;180,$L$1,IF(L1080&lt;210,$E$1)))))))))))</f>
        <v>Factura</v>
      </c>
      <c r="V1080" s="21" t="s">
        <v>1206</v>
      </c>
      <c r="W1080" s="24" t="s">
        <v>2813</v>
      </c>
      <c r="X1080" s="22">
        <v>43971</v>
      </c>
      <c r="Y1080" s="17" t="s">
        <v>2814</v>
      </c>
      <c r="Z1080" s="12"/>
      <c r="AA1080" s="12"/>
      <c r="AB1080" s="13"/>
      <c r="AC1080" s="13" t="s">
        <v>680</v>
      </c>
      <c r="AD1080" s="13">
        <v>44134</v>
      </c>
      <c r="AE1080" s="13">
        <v>44124</v>
      </c>
      <c r="AF1080" s="260">
        <f ca="1">+TODAY()-AE1080</f>
        <v>32</v>
      </c>
      <c r="AG1080" s="13" t="s">
        <v>681</v>
      </c>
      <c r="AH1080" s="13" t="s">
        <v>682</v>
      </c>
      <c r="AI1080" s="22"/>
      <c r="AJ1080" s="22"/>
      <c r="AK1080" s="21"/>
      <c r="AL1080" s="22"/>
      <c r="AM1080" s="24">
        <v>1</v>
      </c>
      <c r="AN1080" s="4" t="s">
        <v>58</v>
      </c>
      <c r="AO1080" s="21"/>
      <c r="AP1080" s="21" t="s">
        <v>66</v>
      </c>
      <c r="AQ1080" s="21"/>
      <c r="AR1080" s="21"/>
      <c r="AS1080" s="21"/>
      <c r="AT1080" s="21"/>
      <c r="AU1080" s="120" t="s">
        <v>89</v>
      </c>
      <c r="AV1080" s="23" t="s">
        <v>61</v>
      </c>
      <c r="AW1080" s="8" t="s">
        <v>61</v>
      </c>
      <c r="AX1080" s="10" t="str">
        <f>IF(AW1080="","Vacio",IF(AV1080=AW1080,"Igual","Diferente"))</f>
        <v>Igual</v>
      </c>
      <c r="AY1080" s="85"/>
      <c r="AZ1080" s="85"/>
      <c r="BA1080" s="6" t="str">
        <f ca="1">+IF(L1080&gt;21,"Revisar",0)</f>
        <v>Revisar</v>
      </c>
      <c r="BB1080" s="26" t="s">
        <v>62</v>
      </c>
      <c r="BC1080" s="85" t="s">
        <v>120</v>
      </c>
      <c r="BD1080" s="26">
        <v>0</v>
      </c>
      <c r="BE1080" s="26">
        <v>0</v>
      </c>
    </row>
    <row r="1081" spans="1:57" x14ac:dyDescent="0.25">
      <c r="A1081" s="26" t="str">
        <f>CONCATENATE(E1081,"_",Y1081)</f>
        <v>20507508503_PCR-LAP19111008</v>
      </c>
      <c r="B1081" s="26" t="str">
        <f>CONCATENATE(E1081,"_",Z1081)</f>
        <v>20507508503_</v>
      </c>
      <c r="C1081" s="22">
        <v>44129</v>
      </c>
      <c r="D1081" s="22">
        <v>44159</v>
      </c>
      <c r="E1081" s="108">
        <v>20507508503</v>
      </c>
      <c r="F1081" s="12" t="s">
        <v>4177</v>
      </c>
      <c r="G1081" s="21" t="s">
        <v>4162</v>
      </c>
      <c r="H1081" s="21" t="s">
        <v>4174</v>
      </c>
      <c r="I1081" s="22">
        <v>44129</v>
      </c>
      <c r="J1081" s="22">
        <v>44159</v>
      </c>
      <c r="K1081" s="23"/>
      <c r="L1081" s="9">
        <f ca="1">+TODAY()-J1081</f>
        <v>-3</v>
      </c>
      <c r="M1081" s="10">
        <v>77</v>
      </c>
      <c r="N1081" s="90"/>
      <c r="O1081" s="10" t="str">
        <f>IF(N1081="","Vacio",IF(M1081=N1081,"Igual","Diferente"))</f>
        <v>Vacio</v>
      </c>
      <c r="P1081" s="10"/>
      <c r="Q1081" s="90"/>
      <c r="R1081" s="10" t="str">
        <f>IF(Q1081="","Vacio",IF(P1081=Q1081,"Igual","Diferente"))</f>
        <v>Vacio</v>
      </c>
      <c r="S1081" s="2">
        <f>+M1081+P1081/3.5</f>
        <v>77</v>
      </c>
      <c r="T1081" s="2">
        <f ca="1">+IF(L1081&gt;=0,IF(L1081&lt;30,S1081*1,IF(60&gt;L1081,S1081*2,IF(90&gt;L1081,S1081*3,IF(120&gt;L1081,S1081*4,IF(150&gt;L1081,S1081*5,IF(180&gt;L1081,S1081*6,IF(210&gt;L1081,S1081*7))))))),0)</f>
        <v>0</v>
      </c>
      <c r="U1081" s="3">
        <f ca="1">+IF(L1081&lt;0,0,IF(L1081&lt;8,$A$1,IF(L1081&lt;15,$B$1,IF(L1081&lt;22,$C$1,IF(L1081&lt;30,$D$1,IF(L1081&lt;60,$H$1,IF(L1081&lt;90,$I$1,IF(L1081&lt;120,$J$1,IF(L1081&lt;150,$K$1,IF(L1081&lt;180,$L$1,IF(L1081&lt;210,$E$1)))))))))))</f>
        <v>0</v>
      </c>
      <c r="V1081" s="21" t="s">
        <v>4175</v>
      </c>
      <c r="W1081" s="116" t="s">
        <v>4176</v>
      </c>
      <c r="X1081" s="22">
        <v>44099</v>
      </c>
      <c r="Y1081" s="12" t="s">
        <v>4177</v>
      </c>
      <c r="Z1081" s="12"/>
      <c r="AA1081" s="12"/>
      <c r="AB1081" s="59"/>
      <c r="AC1081" s="59"/>
      <c r="AD1081" s="59"/>
      <c r="AE1081" s="59"/>
      <c r="AF1081" s="260">
        <f ca="1">+TODAY()-AE1081</f>
        <v>44156</v>
      </c>
      <c r="AG1081" s="59"/>
      <c r="AH1081" s="59"/>
      <c r="AI1081" s="22"/>
      <c r="AJ1081" s="22"/>
      <c r="AK1081" s="21"/>
      <c r="AL1081" s="22"/>
      <c r="AM1081" s="24">
        <v>1</v>
      </c>
      <c r="AN1081" s="21" t="s">
        <v>58</v>
      </c>
      <c r="AO1081" s="21"/>
      <c r="AP1081" s="21" t="s">
        <v>73</v>
      </c>
      <c r="AQ1081" s="21"/>
      <c r="AR1081" s="21"/>
      <c r="AS1081" s="21"/>
      <c r="AT1081" s="21"/>
      <c r="AU1081" s="4" t="s">
        <v>150</v>
      </c>
      <c r="AV1081" s="23" t="s">
        <v>61</v>
      </c>
      <c r="AW1081" s="8" t="s">
        <v>61</v>
      </c>
      <c r="AX1081" s="10" t="str">
        <f>IF(AW1081="","Vacio",IF(AV1081=AW1081,"Igual","Diferente"))</f>
        <v>Igual</v>
      </c>
      <c r="AY1081" s="26"/>
      <c r="AZ1081" s="26"/>
      <c r="BA1081" s="6">
        <f ca="1">+IF(L1081&gt;21,"Revisar",0)</f>
        <v>0</v>
      </c>
      <c r="BB1081" s="26" t="s">
        <v>62</v>
      </c>
      <c r="BC1081" s="85" t="s">
        <v>63</v>
      </c>
      <c r="BD1081" s="26">
        <v>0</v>
      </c>
      <c r="BE1081" s="26">
        <v>0</v>
      </c>
    </row>
    <row r="1082" spans="1:57" x14ac:dyDescent="0.25">
      <c r="A1082" s="26" t="str">
        <f>CONCATENATE(E1082,"_",Y1082)</f>
        <v>20537921464_PCR-LAP19111009</v>
      </c>
      <c r="B1082" s="26" t="str">
        <f>CONCATENATE(E1082,"_",Z1082)</f>
        <v>20537921464_</v>
      </c>
      <c r="C1082" s="16">
        <v>44105</v>
      </c>
      <c r="D1082" s="16">
        <v>44135</v>
      </c>
      <c r="E1082" s="108">
        <v>20537921464</v>
      </c>
      <c r="F1082" s="17" t="s">
        <v>3384</v>
      </c>
      <c r="G1082" s="15" t="s">
        <v>3361</v>
      </c>
      <c r="H1082" s="15" t="s">
        <v>3362</v>
      </c>
      <c r="I1082" s="16">
        <v>44105</v>
      </c>
      <c r="J1082" s="16">
        <v>44135</v>
      </c>
      <c r="K1082" s="8" t="s">
        <v>3363</v>
      </c>
      <c r="L1082" s="9">
        <f ca="1">+TODAY()-J1082</f>
        <v>21</v>
      </c>
      <c r="M1082" s="29">
        <v>45</v>
      </c>
      <c r="N1082" s="95"/>
      <c r="O1082" s="29" t="str">
        <f>IF(N1082="","Vacio",IF(M1082=N1082,"Igual","Diferente"))</f>
        <v>Vacio</v>
      </c>
      <c r="P1082" s="29"/>
      <c r="Q1082" s="95"/>
      <c r="R1082" s="10" t="str">
        <f>IF(Q1082="","Vacio",IF(P1082=Q1082,"Igual","Diferente"))</f>
        <v>Vacio</v>
      </c>
      <c r="S1082" s="2">
        <f>+M1082+P1082/3.5</f>
        <v>45</v>
      </c>
      <c r="T1082" s="96">
        <f ca="1">+IF(L1082&gt;=0,IF(L1082&lt;30,S1082*1,IF(60&gt;L1082,S1082*2,IF(90&gt;L1082,S1082*3,IF(120&gt;L1082,S1082*4,IF(150&gt;L1082,S1082*5,IF(180&gt;L1082,S1082*6,IF(210&gt;L1082,S1082*7))))))),0)</f>
        <v>45</v>
      </c>
      <c r="U1082" s="3" t="str">
        <f ca="1">+IF(L1082&lt;0,0,IF(L1082&lt;8,$A$1,IF(L1082&lt;15,$B$1,IF(L1082&lt;22,$C$1,IF(L1082&lt;30,$D$1,IF(L1082&lt;60,$H$1,IF(L1082&lt;90,$I$1,IF(L1082&lt;120,$J$1,IF(L1082&lt;150,$K$1,IF(L1082&lt;180,$L$1,IF(L1082&lt;210,$E$1)))))))))))</f>
        <v>Fecha inicio Plazo Alquiler</v>
      </c>
      <c r="V1082" s="4" t="s">
        <v>787</v>
      </c>
      <c r="W1082" s="11" t="s">
        <v>3383</v>
      </c>
      <c r="X1082" s="7">
        <v>43829</v>
      </c>
      <c r="Y1082" s="17" t="s">
        <v>3384</v>
      </c>
      <c r="Z1082" s="17"/>
      <c r="AA1082" s="17"/>
      <c r="AB1082" s="31"/>
      <c r="AC1082" s="31"/>
      <c r="AD1082" s="31"/>
      <c r="AE1082" s="31"/>
      <c r="AF1082" s="261">
        <f ca="1">+TODAY()-AE1082</f>
        <v>44156</v>
      </c>
      <c r="AG1082" s="31"/>
      <c r="AH1082" s="31"/>
      <c r="AI1082" s="16"/>
      <c r="AJ1082" s="16"/>
      <c r="AK1082" s="15"/>
      <c r="AL1082" s="16"/>
      <c r="AM1082" s="30">
        <v>1</v>
      </c>
      <c r="AN1082" s="15" t="s">
        <v>58</v>
      </c>
      <c r="AO1082" s="15"/>
      <c r="AP1082" s="15" t="s">
        <v>3312</v>
      </c>
      <c r="AQ1082" s="15"/>
      <c r="AR1082" s="15"/>
      <c r="AS1082" s="15"/>
      <c r="AT1082" s="15"/>
      <c r="AU1082" s="4" t="s">
        <v>150</v>
      </c>
      <c r="AV1082" s="28" t="s">
        <v>61</v>
      </c>
      <c r="AW1082" s="28" t="s">
        <v>61</v>
      </c>
      <c r="AX1082" s="10" t="str">
        <f>IF(AW1082="","Vacio",IF(AV1082=AW1082,"Igual","Diferente"))</f>
        <v>Igual</v>
      </c>
      <c r="AY1082" s="19"/>
      <c r="AZ1082" s="19"/>
      <c r="BA1082" s="6">
        <f ca="1">+IF(L1082&gt;21,"Revisar",0)</f>
        <v>0</v>
      </c>
      <c r="BB1082" s="19" t="s">
        <v>62</v>
      </c>
      <c r="BC1082" s="19" t="s">
        <v>63</v>
      </c>
      <c r="BD1082" s="26">
        <v>0</v>
      </c>
      <c r="BE1082" s="26">
        <v>0</v>
      </c>
    </row>
    <row r="1083" spans="1:57" x14ac:dyDescent="0.25">
      <c r="A1083" s="26" t="str">
        <f>CONCATENATE(E1083,"_",Y1083)</f>
        <v>20604647381_PCR-LAP19111010</v>
      </c>
      <c r="B1083" s="26" t="str">
        <f>CONCATENATE(E1083,"_",Z1083)</f>
        <v>20604647381_PCR-LAP1024</v>
      </c>
      <c r="C1083" s="7">
        <v>44105</v>
      </c>
      <c r="D1083" s="7">
        <v>44135</v>
      </c>
      <c r="E1083" s="108">
        <v>20604647381</v>
      </c>
      <c r="F1083" s="12" t="s">
        <v>789</v>
      </c>
      <c r="G1083" s="4" t="s">
        <v>763</v>
      </c>
      <c r="H1083" s="4" t="s">
        <v>764</v>
      </c>
      <c r="I1083" s="7">
        <v>44105</v>
      </c>
      <c r="J1083" s="7">
        <v>44135</v>
      </c>
      <c r="K1083" s="8" t="s">
        <v>765</v>
      </c>
      <c r="L1083" s="9">
        <f ca="1">+TODAY()-J1083</f>
        <v>21</v>
      </c>
      <c r="M1083" s="10">
        <v>75</v>
      </c>
      <c r="N1083" s="94"/>
      <c r="O1083" s="10" t="str">
        <f>IF(N1083="","Vacio",IF(M1083=N1083,"Igual","Diferente"))</f>
        <v>Vacio</v>
      </c>
      <c r="P1083" s="10"/>
      <c r="Q1083" s="94"/>
      <c r="R1083" s="10" t="str">
        <f>IF(Q1083="","Vacio",IF(P1083=Q1083,"Igual","Diferente"))</f>
        <v>Vacio</v>
      </c>
      <c r="S1083" s="2">
        <f>+M1083+P1083/3.5</f>
        <v>75</v>
      </c>
      <c r="T1083" s="2">
        <f ca="1">+IF(L1083&gt;=0,IF(L1083&lt;30,S1083*1,IF(60&gt;L1083,S1083*2,IF(90&gt;L1083,S1083*3,IF(120&gt;L1083,S1083*4,IF(150&gt;L1083,S1083*5,IF(180&gt;L1083,S1083*6,IF(210&gt;L1083,S1083*7))))))),0)</f>
        <v>75</v>
      </c>
      <c r="U1083" s="3" t="str">
        <f ca="1">+IF(L1083&lt;0,0,IF(L1083&lt;8,$A$1,IF(L1083&lt;15,$B$1,IF(L1083&lt;22,$C$1,IF(L1083&lt;30,$D$1,IF(L1083&lt;60,$H$1,IF(L1083&lt;90,$I$1,IF(L1083&lt;120,$J$1,IF(L1083&lt;150,$K$1,IF(L1083&lt;180,$L$1,IF(L1083&lt;210,$E$1)))))))))))</f>
        <v>Fecha inicio Plazo Alquiler</v>
      </c>
      <c r="V1083" s="4" t="s">
        <v>787</v>
      </c>
      <c r="W1083" s="11" t="s">
        <v>788</v>
      </c>
      <c r="X1083" s="7">
        <v>43546</v>
      </c>
      <c r="Y1083" s="12" t="s">
        <v>789</v>
      </c>
      <c r="Z1083" s="12" t="s">
        <v>790</v>
      </c>
      <c r="AA1083" s="12"/>
      <c r="AB1083" s="13"/>
      <c r="AC1083" s="13"/>
      <c r="AD1083" s="13"/>
      <c r="AE1083" s="13"/>
      <c r="AF1083" s="260">
        <f ca="1">+TODAY()-AE1083</f>
        <v>44156</v>
      </c>
      <c r="AG1083" s="13"/>
      <c r="AH1083" s="13"/>
      <c r="AI1083" s="7"/>
      <c r="AJ1083" s="7"/>
      <c r="AK1083" s="4" t="s">
        <v>65</v>
      </c>
      <c r="AL1083" s="7"/>
      <c r="AM1083" s="11">
        <v>1</v>
      </c>
      <c r="AN1083" s="4" t="s">
        <v>58</v>
      </c>
      <c r="AO1083" s="4"/>
      <c r="AP1083" s="4" t="s">
        <v>66</v>
      </c>
      <c r="AQ1083" s="4"/>
      <c r="AR1083" s="4"/>
      <c r="AS1083" s="4"/>
      <c r="AT1083" s="4"/>
      <c r="AU1083" s="4" t="s">
        <v>429</v>
      </c>
      <c r="AV1083" s="8" t="s">
        <v>61</v>
      </c>
      <c r="AW1083" s="8" t="s">
        <v>61</v>
      </c>
      <c r="AX1083" s="10" t="str">
        <f>IF(AW1083="","Vacio",IF(AV1083=AW1083,"Igual","Diferente"))</f>
        <v>Igual</v>
      </c>
      <c r="AY1083" s="85"/>
      <c r="AZ1083" s="85"/>
      <c r="BA1083" s="6">
        <f ca="1">+IF(L1083&gt;21,"Revisar",0)</f>
        <v>0</v>
      </c>
      <c r="BB1083" s="85" t="s">
        <v>62</v>
      </c>
      <c r="BC1083" s="85" t="s">
        <v>63</v>
      </c>
      <c r="BD1083" s="26">
        <v>0</v>
      </c>
      <c r="BE1083" s="26">
        <v>0</v>
      </c>
    </row>
    <row r="1084" spans="1:57" x14ac:dyDescent="0.25">
      <c r="A1084" s="26" t="str">
        <f>CONCATENATE(E1084,"_",Y1084)</f>
        <v>20537921464_PCR-LAP19111011</v>
      </c>
      <c r="B1084" s="26" t="str">
        <f>CONCATENATE(E1084,"_",Z1084)</f>
        <v>20537921464_</v>
      </c>
      <c r="C1084" s="16">
        <v>44105</v>
      </c>
      <c r="D1084" s="16">
        <v>44135</v>
      </c>
      <c r="E1084" s="108">
        <v>20537921464</v>
      </c>
      <c r="F1084" s="17" t="s">
        <v>3385</v>
      </c>
      <c r="G1084" s="15" t="s">
        <v>3361</v>
      </c>
      <c r="H1084" s="15" t="s">
        <v>3362</v>
      </c>
      <c r="I1084" s="16">
        <v>44105</v>
      </c>
      <c r="J1084" s="16">
        <v>44135</v>
      </c>
      <c r="K1084" s="8" t="s">
        <v>3363</v>
      </c>
      <c r="L1084" s="9">
        <f ca="1">+TODAY()-J1084</f>
        <v>21</v>
      </c>
      <c r="M1084" s="29">
        <v>45</v>
      </c>
      <c r="N1084" s="95"/>
      <c r="O1084" s="29" t="str">
        <f>IF(N1084="","Vacio",IF(M1084=N1084,"Igual","Diferente"))</f>
        <v>Vacio</v>
      </c>
      <c r="P1084" s="29"/>
      <c r="Q1084" s="95"/>
      <c r="R1084" s="10" t="str">
        <f>IF(Q1084="","Vacio",IF(P1084=Q1084,"Igual","Diferente"))</f>
        <v>Vacio</v>
      </c>
      <c r="S1084" s="2">
        <f>+M1084+P1084/3.5</f>
        <v>45</v>
      </c>
      <c r="T1084" s="96">
        <f ca="1">+IF(L1084&gt;=0,IF(L1084&lt;30,S1084*1,IF(60&gt;L1084,S1084*2,IF(90&gt;L1084,S1084*3,IF(120&gt;L1084,S1084*4,IF(150&gt;L1084,S1084*5,IF(180&gt;L1084,S1084*6,IF(210&gt;L1084,S1084*7))))))),0)</f>
        <v>45</v>
      </c>
      <c r="U1084" s="3" t="str">
        <f ca="1">+IF(L1084&lt;0,0,IF(L1084&lt;8,$A$1,IF(L1084&lt;15,$B$1,IF(L1084&lt;22,$C$1,IF(L1084&lt;30,$D$1,IF(L1084&lt;60,$H$1,IF(L1084&lt;90,$I$1,IF(L1084&lt;120,$J$1,IF(L1084&lt;150,$K$1,IF(L1084&lt;180,$L$1,IF(L1084&lt;210,$E$1)))))))))))</f>
        <v>Fecha inicio Plazo Alquiler</v>
      </c>
      <c r="V1084" s="4" t="s">
        <v>787</v>
      </c>
      <c r="W1084" s="11" t="s">
        <v>3383</v>
      </c>
      <c r="X1084" s="7">
        <v>43829</v>
      </c>
      <c r="Y1084" s="17" t="s">
        <v>3385</v>
      </c>
      <c r="Z1084" s="17"/>
      <c r="AA1084" s="17"/>
      <c r="AB1084" s="31"/>
      <c r="AC1084" s="31"/>
      <c r="AD1084" s="31"/>
      <c r="AE1084" s="31"/>
      <c r="AF1084" s="261">
        <f ca="1">+TODAY()-AE1084</f>
        <v>44156</v>
      </c>
      <c r="AG1084" s="31"/>
      <c r="AH1084" s="31"/>
      <c r="AI1084" s="16"/>
      <c r="AJ1084" s="16"/>
      <c r="AK1084" s="15"/>
      <c r="AL1084" s="16"/>
      <c r="AM1084" s="30">
        <v>1</v>
      </c>
      <c r="AN1084" s="15" t="s">
        <v>58</v>
      </c>
      <c r="AO1084" s="15"/>
      <c r="AP1084" s="15" t="s">
        <v>3312</v>
      </c>
      <c r="AQ1084" s="15"/>
      <c r="AR1084" s="15"/>
      <c r="AS1084" s="15"/>
      <c r="AT1084" s="15"/>
      <c r="AU1084" s="4" t="s">
        <v>150</v>
      </c>
      <c r="AV1084" s="28" t="s">
        <v>61</v>
      </c>
      <c r="AW1084" s="28" t="s">
        <v>61</v>
      </c>
      <c r="AX1084" s="10" t="str">
        <f>IF(AW1084="","Vacio",IF(AV1084=AW1084,"Igual","Diferente"))</f>
        <v>Igual</v>
      </c>
      <c r="AY1084" s="19"/>
      <c r="AZ1084" s="19"/>
      <c r="BA1084" s="6">
        <f ca="1">+IF(L1084&gt;21,"Revisar",0)</f>
        <v>0</v>
      </c>
      <c r="BB1084" s="19" t="s">
        <v>62</v>
      </c>
      <c r="BC1084" s="19" t="s">
        <v>63</v>
      </c>
      <c r="BD1084" s="26">
        <v>0</v>
      </c>
      <c r="BE1084" s="26">
        <v>0</v>
      </c>
    </row>
    <row r="1085" spans="1:57" x14ac:dyDescent="0.25">
      <c r="A1085" s="26" t="str">
        <f>CONCATENATE(E1085,"_",Y1085)</f>
        <v>20537539900_PCR-LAP19111013</v>
      </c>
      <c r="B1085" s="26" t="str">
        <f>CONCATENATE(E1085,"_",Z1085)</f>
        <v>20537539900_PCR-LAP0699</v>
      </c>
      <c r="C1085" s="7">
        <v>44109</v>
      </c>
      <c r="D1085" s="7">
        <v>44139</v>
      </c>
      <c r="E1085" s="108">
        <v>20537539900</v>
      </c>
      <c r="F1085" s="12" t="s">
        <v>2853</v>
      </c>
      <c r="G1085" s="4" t="s">
        <v>2839</v>
      </c>
      <c r="H1085" s="4" t="s">
        <v>2840</v>
      </c>
      <c r="I1085" s="7">
        <v>44109</v>
      </c>
      <c r="J1085" s="7">
        <v>44139</v>
      </c>
      <c r="K1085" s="8"/>
      <c r="L1085" s="9">
        <f ca="1">+TODAY()-J1085</f>
        <v>17</v>
      </c>
      <c r="M1085" s="10">
        <v>50</v>
      </c>
      <c r="N1085" s="90"/>
      <c r="O1085" s="10" t="str">
        <f>IF(N1085="","Vacio",IF(M1085=N1085,"Igual","Diferente"))</f>
        <v>Vacio</v>
      </c>
      <c r="P1085" s="10"/>
      <c r="Q1085" s="90"/>
      <c r="R1085" s="10" t="str">
        <f>IF(Q1085="","Vacio",IF(P1085=Q1085,"Igual","Diferente"))</f>
        <v>Vacio</v>
      </c>
      <c r="S1085" s="2">
        <f>+M1085+P1085/3.5</f>
        <v>50</v>
      </c>
      <c r="T1085" s="2">
        <f ca="1">+IF(L1085&gt;=0,IF(L1085&lt;30,S1085*1,IF(60&gt;L1085,S1085*2,IF(90&gt;L1085,S1085*3,IF(120&gt;L1085,S1085*4,IF(150&gt;L1085,S1085*5,IF(180&gt;L1085,S1085*6,IF(210&gt;L1085,S1085*7))))))),0)</f>
        <v>50</v>
      </c>
      <c r="U1085" s="3" t="str">
        <f ca="1">+IF(L1085&lt;0,0,IF(L1085&lt;8,$A$1,IF(L1085&lt;15,$B$1,IF(L1085&lt;22,$C$1,IF(L1085&lt;30,$D$1,IF(L1085&lt;60,$H$1,IF(L1085&lt;90,$I$1,IF(L1085&lt;120,$J$1,IF(L1085&lt;150,$K$1,IF(L1085&lt;180,$L$1,IF(L1085&lt;210,$E$1)))))))))))</f>
        <v>Fecha inicio Plazo Alquiler</v>
      </c>
      <c r="V1085" s="4" t="s">
        <v>2848</v>
      </c>
      <c r="W1085" s="11" t="s">
        <v>2849</v>
      </c>
      <c r="X1085" s="7">
        <v>44104</v>
      </c>
      <c r="Y1085" s="12" t="s">
        <v>2853</v>
      </c>
      <c r="Z1085" s="17" t="s">
        <v>1312</v>
      </c>
      <c r="AA1085" s="12"/>
      <c r="AB1085" s="13"/>
      <c r="AC1085" s="13"/>
      <c r="AD1085" s="13"/>
      <c r="AE1085" s="13"/>
      <c r="AF1085" s="260">
        <f ca="1">+TODAY()-AE1085</f>
        <v>44156</v>
      </c>
      <c r="AG1085" s="13"/>
      <c r="AH1085" s="13"/>
      <c r="AI1085" s="7"/>
      <c r="AJ1085" s="7"/>
      <c r="AK1085" s="4" t="s">
        <v>305</v>
      </c>
      <c r="AL1085" s="7"/>
      <c r="AM1085" s="11">
        <v>1</v>
      </c>
      <c r="AN1085" s="4" t="s">
        <v>58</v>
      </c>
      <c r="AO1085" s="4"/>
      <c r="AP1085" s="4" t="s">
        <v>306</v>
      </c>
      <c r="AQ1085" s="4"/>
      <c r="AR1085" s="4"/>
      <c r="AS1085" s="4"/>
      <c r="AT1085" s="4"/>
      <c r="AU1085" s="120" t="s">
        <v>89</v>
      </c>
      <c r="AV1085" s="8" t="s">
        <v>61</v>
      </c>
      <c r="AW1085" s="8" t="s">
        <v>61</v>
      </c>
      <c r="AX1085" s="10" t="str">
        <f>IF(AW1085="","Vacio",IF(AV1085=AW1085,"Igual","Diferente"))</f>
        <v>Igual</v>
      </c>
      <c r="AY1085" s="85"/>
      <c r="AZ1085" s="85"/>
      <c r="BA1085" s="6">
        <f ca="1">+IF(L1085&gt;21,"Revisar",0)</f>
        <v>0</v>
      </c>
      <c r="BB1085" s="26" t="s">
        <v>62</v>
      </c>
      <c r="BC1085" s="85" t="s">
        <v>63</v>
      </c>
      <c r="BD1085" s="26">
        <v>0</v>
      </c>
      <c r="BE1085" s="26">
        <v>0</v>
      </c>
    </row>
    <row r="1086" spans="1:57" x14ac:dyDescent="0.25">
      <c r="A1086" s="26" t="str">
        <f>CONCATENATE(E1086,"_",Y1086)</f>
        <v>20520596233_PCR-LAP19111014</v>
      </c>
      <c r="B1086" s="26" t="str">
        <f>CONCATENATE(E1086,"_",Z1086)</f>
        <v>20520596233_</v>
      </c>
      <c r="C1086" s="7">
        <v>44133</v>
      </c>
      <c r="D1086" s="7">
        <v>44163</v>
      </c>
      <c r="E1086" s="108">
        <v>20520596233</v>
      </c>
      <c r="F1086" s="77" t="s">
        <v>3799</v>
      </c>
      <c r="G1086" s="4" t="s">
        <v>3742</v>
      </c>
      <c r="H1086" s="4" t="s">
        <v>11347</v>
      </c>
      <c r="I1086" s="7">
        <v>44133</v>
      </c>
      <c r="J1086" s="7">
        <v>44163</v>
      </c>
      <c r="K1086" s="8"/>
      <c r="L1086" s="9">
        <f ca="1">+TODAY()-J1086</f>
        <v>-7</v>
      </c>
      <c r="M1086" s="10">
        <v>82</v>
      </c>
      <c r="N1086" s="94"/>
      <c r="O1086" s="10" t="str">
        <f>IF(N1086="","Vacio",IF(M1086=N1086,"Igual","Diferente"))</f>
        <v>Vacio</v>
      </c>
      <c r="P1086" s="10"/>
      <c r="Q1086" s="94"/>
      <c r="R1086" s="10" t="str">
        <f>IF(Q1086="","Vacio",IF(P1086=Q1086,"Igual","Diferente"))</f>
        <v>Vacio</v>
      </c>
      <c r="S1086" s="2">
        <f>+M1086+P1086/3.5</f>
        <v>82</v>
      </c>
      <c r="T1086" s="2">
        <f ca="1">+IF(L1086&gt;=0,IF(L1086&lt;30,S1086*1,IF(60&gt;L1086,S1086*2,IF(90&gt;L1086,S1086*3,IF(120&gt;L1086,S1086*4,IF(150&gt;L1086,S1086*5,IF(180&gt;L1086,S1086*6,IF(210&gt;L1086,S1086*7))))))),0)</f>
        <v>0</v>
      </c>
      <c r="U1086" s="3">
        <f ca="1">+IF(L1086&lt;0,0,IF(L1086&lt;8,$A$1,IF(L1086&lt;15,$B$1,IF(L1086&lt;22,$C$1,IF(L1086&lt;30,$D$1,IF(L1086&lt;60,$H$1,IF(L1086&lt;90,$I$1,IF(L1086&lt;120,$J$1,IF(L1086&lt;150,$K$1,IF(L1086&lt;180,$L$1,IF(L1086&lt;210,$E$1)))))))))))</f>
        <v>0</v>
      </c>
      <c r="V1086" s="76" t="s">
        <v>3787</v>
      </c>
      <c r="W1086" s="44" t="s">
        <v>3756</v>
      </c>
      <c r="X1086" s="88">
        <v>44009</v>
      </c>
      <c r="Y1086" s="77" t="s">
        <v>3799</v>
      </c>
      <c r="Z1086" s="12"/>
      <c r="AA1086" s="77"/>
      <c r="AB1086" s="73"/>
      <c r="AC1086" s="73"/>
      <c r="AD1086" s="73"/>
      <c r="AE1086" s="73"/>
      <c r="AF1086" s="260">
        <f ca="1">+TODAY()-AE1086</f>
        <v>44156</v>
      </c>
      <c r="AG1086" s="73"/>
      <c r="AH1086" s="73"/>
      <c r="AI1086" s="7"/>
      <c r="AJ1086" s="4"/>
      <c r="AK1086" s="7"/>
      <c r="AL1086" s="11"/>
      <c r="AM1086" s="4"/>
      <c r="AN1086" s="4"/>
      <c r="AO1086" s="4"/>
      <c r="AP1086" s="4" t="s">
        <v>306</v>
      </c>
      <c r="AQ1086" s="4"/>
      <c r="AR1086" s="4"/>
      <c r="AS1086" s="4"/>
      <c r="AT1086" s="4"/>
      <c r="AU1086" s="4" t="s">
        <v>3449</v>
      </c>
      <c r="AV1086" s="8" t="s">
        <v>61</v>
      </c>
      <c r="AW1086" s="8" t="s">
        <v>61</v>
      </c>
      <c r="AX1086" s="10" t="str">
        <f>IF(AW1086="","Vacio",IF(AV1086=AW1086,"Igual","Diferente"))</f>
        <v>Igual</v>
      </c>
      <c r="AY1086" s="85"/>
      <c r="AZ1086" s="85"/>
      <c r="BA1086" s="6">
        <f ca="1">+IF(L1086&gt;21,"Revisar",0)</f>
        <v>0</v>
      </c>
      <c r="BB1086" s="85" t="s">
        <v>62</v>
      </c>
      <c r="BC1086" s="85" t="s">
        <v>63</v>
      </c>
      <c r="BD1086" s="26">
        <v>0</v>
      </c>
      <c r="BE1086" s="26">
        <v>0</v>
      </c>
    </row>
    <row r="1087" spans="1:57" x14ac:dyDescent="0.25">
      <c r="A1087" s="26" t="str">
        <f>CONCATENATE(E1087,"_",Y1087)</f>
        <v>20520596233_PCR-LAP19111015</v>
      </c>
      <c r="B1087" s="26" t="str">
        <f>CONCATENATE(E1087,"_",Z1087)</f>
        <v>20520596233_</v>
      </c>
      <c r="C1087" s="7">
        <v>44133</v>
      </c>
      <c r="D1087" s="7">
        <v>44163</v>
      </c>
      <c r="E1087" s="108">
        <v>20520596233</v>
      </c>
      <c r="F1087" s="77" t="s">
        <v>3800</v>
      </c>
      <c r="G1087" s="4" t="s">
        <v>3742</v>
      </c>
      <c r="H1087" s="4" t="s">
        <v>11347</v>
      </c>
      <c r="I1087" s="7">
        <v>44133</v>
      </c>
      <c r="J1087" s="7">
        <v>44163</v>
      </c>
      <c r="K1087" s="8"/>
      <c r="L1087" s="9">
        <f ca="1">+TODAY()-J1087</f>
        <v>-7</v>
      </c>
      <c r="M1087" s="10">
        <v>82</v>
      </c>
      <c r="N1087" s="94"/>
      <c r="O1087" s="10" t="str">
        <f>IF(N1087="","Vacio",IF(M1087=N1087,"Igual","Diferente"))</f>
        <v>Vacio</v>
      </c>
      <c r="P1087" s="10"/>
      <c r="Q1087" s="94"/>
      <c r="R1087" s="10" t="str">
        <f>IF(Q1087="","Vacio",IF(P1087=Q1087,"Igual","Diferente"))</f>
        <v>Vacio</v>
      </c>
      <c r="S1087" s="2">
        <f>+M1087+P1087/3.5</f>
        <v>82</v>
      </c>
      <c r="T1087" s="2">
        <f ca="1">+IF(L1087&gt;=0,IF(L1087&lt;30,S1087*1,IF(60&gt;L1087,S1087*2,IF(90&gt;L1087,S1087*3,IF(120&gt;L1087,S1087*4,IF(150&gt;L1087,S1087*5,IF(180&gt;L1087,S1087*6,IF(210&gt;L1087,S1087*7))))))),0)</f>
        <v>0</v>
      </c>
      <c r="U1087" s="3">
        <f ca="1">+IF(L1087&lt;0,0,IF(L1087&lt;8,$A$1,IF(L1087&lt;15,$B$1,IF(L1087&lt;22,$C$1,IF(L1087&lt;30,$D$1,IF(L1087&lt;60,$H$1,IF(L1087&lt;90,$I$1,IF(L1087&lt;120,$J$1,IF(L1087&lt;150,$K$1,IF(L1087&lt;180,$L$1,IF(L1087&lt;210,$E$1)))))))))))</f>
        <v>0</v>
      </c>
      <c r="V1087" s="76" t="s">
        <v>3787</v>
      </c>
      <c r="W1087" s="44" t="s">
        <v>3756</v>
      </c>
      <c r="X1087" s="88">
        <v>44009</v>
      </c>
      <c r="Y1087" s="77" t="s">
        <v>3800</v>
      </c>
      <c r="Z1087" s="12"/>
      <c r="AA1087" s="77"/>
      <c r="AB1087" s="73"/>
      <c r="AC1087" s="73"/>
      <c r="AD1087" s="73"/>
      <c r="AE1087" s="73"/>
      <c r="AF1087" s="260">
        <f ca="1">+TODAY()-AE1087</f>
        <v>44156</v>
      </c>
      <c r="AG1087" s="73"/>
      <c r="AH1087" s="73"/>
      <c r="AI1087" s="7"/>
      <c r="AJ1087" s="4"/>
      <c r="AK1087" s="7"/>
      <c r="AL1087" s="11"/>
      <c r="AM1087" s="4"/>
      <c r="AN1087" s="4"/>
      <c r="AO1087" s="4"/>
      <c r="AP1087" s="4" t="s">
        <v>306</v>
      </c>
      <c r="AQ1087" s="4"/>
      <c r="AR1087" s="4"/>
      <c r="AS1087" s="4"/>
      <c r="AT1087" s="4"/>
      <c r="AU1087" s="4" t="s">
        <v>3449</v>
      </c>
      <c r="AV1087" s="8" t="s">
        <v>61</v>
      </c>
      <c r="AW1087" s="8" t="s">
        <v>61</v>
      </c>
      <c r="AX1087" s="10" t="str">
        <f>IF(AW1087="","Vacio",IF(AV1087=AW1087,"Igual","Diferente"))</f>
        <v>Igual</v>
      </c>
      <c r="AY1087" s="85"/>
      <c r="AZ1087" s="85"/>
      <c r="BA1087" s="6">
        <f ca="1">+IF(L1087&gt;21,"Revisar",0)</f>
        <v>0</v>
      </c>
      <c r="BB1087" s="85" t="s">
        <v>62</v>
      </c>
      <c r="BC1087" s="85" t="s">
        <v>63</v>
      </c>
      <c r="BD1087" s="26">
        <v>0</v>
      </c>
      <c r="BE1087" s="26">
        <v>0</v>
      </c>
    </row>
    <row r="1088" spans="1:57" x14ac:dyDescent="0.25">
      <c r="A1088" s="26" t="str">
        <f>CONCATENATE(E1088,"_",Y1088)</f>
        <v>20603289600_PCR-LAP19111016</v>
      </c>
      <c r="B1088" s="26" t="str">
        <f>CONCATENATE(E1088,"_",Z1088)</f>
        <v>20603289600_</v>
      </c>
      <c r="C1088" s="7">
        <v>44112</v>
      </c>
      <c r="D1088" s="7">
        <v>44142</v>
      </c>
      <c r="E1088" s="108">
        <v>20603289600</v>
      </c>
      <c r="F1088" s="12" t="s">
        <v>390</v>
      </c>
      <c r="G1088" s="4" t="s">
        <v>371</v>
      </c>
      <c r="H1088" s="4" t="s">
        <v>387</v>
      </c>
      <c r="I1088" s="7">
        <v>44112</v>
      </c>
      <c r="J1088" s="7">
        <v>44142</v>
      </c>
      <c r="K1088" s="8"/>
      <c r="L1088" s="9">
        <f ca="1">+TODAY()-J1088</f>
        <v>14</v>
      </c>
      <c r="M1088" s="10">
        <v>75</v>
      </c>
      <c r="N1088" s="90"/>
      <c r="O1088" s="10" t="str">
        <f>IF(N1088="","Vacio",IF(M1088=N1088,"Igual","Diferente"))</f>
        <v>Vacio</v>
      </c>
      <c r="P1088" s="10"/>
      <c r="Q1088" s="90"/>
      <c r="R1088" s="10" t="str">
        <f>IF(Q1088="","Vacio",IF(P1088=Q1088,"Igual","Diferente"))</f>
        <v>Vacio</v>
      </c>
      <c r="S1088" s="2">
        <f>+M1088+P1088/3.5</f>
        <v>75</v>
      </c>
      <c r="T1088" s="2">
        <f ca="1">+IF(L1088&gt;=0,IF(L1088&lt;30,S1088*1,IF(60&gt;L1088,S1088*2,IF(90&gt;L1088,S1088*3,IF(120&gt;L1088,S1088*4,IF(150&gt;L1088,S1088*5,IF(180&gt;L1088,S1088*6,IF(210&gt;L1088,S1088*7))))))),0)</f>
        <v>75</v>
      </c>
      <c r="U1088" s="3" t="str">
        <f ca="1">+IF(L1088&lt;0,0,IF(L1088&lt;8,$A$1,IF(L1088&lt;15,$B$1,IF(L1088&lt;22,$C$1,IF(L1088&lt;30,$D$1,IF(L1088&lt;60,$H$1,IF(L1088&lt;90,$I$1,IF(L1088&lt;120,$J$1,IF(L1088&lt;150,$K$1,IF(L1088&lt;180,$L$1,IF(L1088&lt;210,$E$1)))))))))))</f>
        <v>CONCATENACIÓN LAPTOP ANTERIOR</v>
      </c>
      <c r="V1088" s="4" t="s">
        <v>388</v>
      </c>
      <c r="W1088" s="11" t="s">
        <v>389</v>
      </c>
      <c r="X1088" s="7">
        <v>44112</v>
      </c>
      <c r="Y1088" s="12" t="s">
        <v>390</v>
      </c>
      <c r="Z1088" s="12"/>
      <c r="AA1088" s="12"/>
      <c r="AB1088" s="13"/>
      <c r="AC1088" s="13"/>
      <c r="AD1088" s="13"/>
      <c r="AE1088" s="13"/>
      <c r="AF1088" s="260">
        <f ca="1">+TODAY()-AE1088</f>
        <v>44156</v>
      </c>
      <c r="AG1088" s="13"/>
      <c r="AH1088" s="13"/>
      <c r="AI1088" s="7"/>
      <c r="AJ1088" s="7"/>
      <c r="AK1088" s="4"/>
      <c r="AL1088" s="7"/>
      <c r="AM1088" s="11">
        <v>1</v>
      </c>
      <c r="AN1088" s="4" t="s">
        <v>58</v>
      </c>
      <c r="AO1088" s="4"/>
      <c r="AP1088" s="4" t="s">
        <v>59</v>
      </c>
      <c r="AQ1088" s="126" t="s">
        <v>122</v>
      </c>
      <c r="AR1088" s="4"/>
      <c r="AS1088" s="4"/>
      <c r="AT1088" s="4"/>
      <c r="AU1088" s="4" t="s">
        <v>11259</v>
      </c>
      <c r="AV1088" s="8" t="s">
        <v>61</v>
      </c>
      <c r="AW1088" s="8" t="s">
        <v>61</v>
      </c>
      <c r="AX1088" s="10" t="str">
        <f>IF(AW1088="","Vacio",IF(AV1088=AW1088,"Igual","Diferente"))</f>
        <v>Igual</v>
      </c>
      <c r="AY1088" s="26"/>
      <c r="AZ1088" s="26"/>
      <c r="BA1088" s="6">
        <f ca="1">+IF(L1088&gt;21,"Revisar",0)</f>
        <v>0</v>
      </c>
      <c r="BB1088" s="26" t="s">
        <v>62</v>
      </c>
      <c r="BC1088" s="85" t="s">
        <v>63</v>
      </c>
      <c r="BD1088" s="26">
        <v>0</v>
      </c>
      <c r="BE1088" s="26">
        <v>7.13</v>
      </c>
    </row>
    <row r="1089" spans="1:57" x14ac:dyDescent="0.25">
      <c r="A1089" s="26" t="str">
        <f>CONCATENATE(E1089,"_",Y1089)</f>
        <v>20537921464_PCR-LAP19111017</v>
      </c>
      <c r="B1089" s="26" t="str">
        <f>CONCATENATE(E1089,"_",Z1089)</f>
        <v>20537921464_</v>
      </c>
      <c r="C1089" s="16">
        <v>44128</v>
      </c>
      <c r="D1089" s="16">
        <v>44158</v>
      </c>
      <c r="E1089" s="108">
        <v>20537921464</v>
      </c>
      <c r="F1089" s="17" t="s">
        <v>3386</v>
      </c>
      <c r="G1089" s="15" t="s">
        <v>3361</v>
      </c>
      <c r="H1089" s="15" t="s">
        <v>3362</v>
      </c>
      <c r="I1089" s="16">
        <v>44128</v>
      </c>
      <c r="J1089" s="16">
        <v>44158</v>
      </c>
      <c r="K1089" s="8" t="s">
        <v>3363</v>
      </c>
      <c r="L1089" s="9">
        <f ca="1">+TODAY()-J1089</f>
        <v>-2</v>
      </c>
      <c r="M1089" s="29">
        <v>45</v>
      </c>
      <c r="N1089" s="95"/>
      <c r="O1089" s="29" t="str">
        <f>IF(N1089="","Vacio",IF(M1089=N1089,"Igual","Diferente"))</f>
        <v>Vacio</v>
      </c>
      <c r="P1089" s="29"/>
      <c r="Q1089" s="95"/>
      <c r="R1089" s="10" t="str">
        <f>IF(Q1089="","Vacio",IF(P1089=Q1089,"Igual","Diferente"))</f>
        <v>Vacio</v>
      </c>
      <c r="S1089" s="2">
        <f>+M1089+P1089/3.5</f>
        <v>45</v>
      </c>
      <c r="T1089" s="96">
        <f ca="1">+IF(L1089&gt;=0,IF(L1089&lt;30,S1089*1,IF(60&gt;L1089,S1089*2,IF(90&gt;L1089,S1089*3,IF(120&gt;L1089,S1089*4,IF(150&gt;L1089,S1089*5,IF(180&gt;L1089,S1089*6,IF(210&gt;L1089,S1089*7))))))),0)</f>
        <v>0</v>
      </c>
      <c r="U1089" s="3">
        <f ca="1">+IF(L1089&lt;0,0,IF(L1089&lt;8,$A$1,IF(L1089&lt;15,$B$1,IF(L1089&lt;22,$C$1,IF(L1089&lt;30,$D$1,IF(L1089&lt;60,$H$1,IF(L1089&lt;90,$I$1,IF(L1089&lt;120,$J$1,IF(L1089&lt;150,$K$1,IF(L1089&lt;180,$L$1,IF(L1089&lt;210,$E$1)))))))))))</f>
        <v>0</v>
      </c>
      <c r="V1089" s="4" t="s">
        <v>3364</v>
      </c>
      <c r="W1089" s="11" t="s">
        <v>3365</v>
      </c>
      <c r="X1089" s="7"/>
      <c r="Y1089" s="17" t="s">
        <v>3386</v>
      </c>
      <c r="Z1089" s="17"/>
      <c r="AA1089" s="17"/>
      <c r="AB1089" s="31"/>
      <c r="AC1089" s="31"/>
      <c r="AD1089" s="31"/>
      <c r="AE1089" s="31"/>
      <c r="AF1089" s="261">
        <f ca="1">+TODAY()-AE1089</f>
        <v>44156</v>
      </c>
      <c r="AG1089" s="31"/>
      <c r="AH1089" s="31"/>
      <c r="AI1089" s="16"/>
      <c r="AJ1089" s="16"/>
      <c r="AK1089" s="15"/>
      <c r="AL1089" s="16"/>
      <c r="AM1089" s="30">
        <v>1</v>
      </c>
      <c r="AN1089" s="15" t="s">
        <v>58</v>
      </c>
      <c r="AO1089" s="15"/>
      <c r="AP1089" s="15" t="s">
        <v>286</v>
      </c>
      <c r="AQ1089" s="15"/>
      <c r="AR1089" s="15"/>
      <c r="AS1089" s="15"/>
      <c r="AT1089" s="15"/>
      <c r="AU1089" s="4" t="s">
        <v>150</v>
      </c>
      <c r="AV1089" s="28" t="s">
        <v>61</v>
      </c>
      <c r="AW1089" s="28" t="s">
        <v>61</v>
      </c>
      <c r="AX1089" s="10" t="str">
        <f>IF(AW1089="","Vacio",IF(AV1089=AW1089,"Igual","Diferente"))</f>
        <v>Igual</v>
      </c>
      <c r="AY1089" s="19"/>
      <c r="AZ1089" s="19"/>
      <c r="BA1089" s="6">
        <f ca="1">+IF(L1089&gt;21,"Revisar",0)</f>
        <v>0</v>
      </c>
      <c r="BB1089" s="19" t="s">
        <v>62</v>
      </c>
      <c r="BC1089" s="19" t="s">
        <v>63</v>
      </c>
      <c r="BD1089" s="26">
        <v>0</v>
      </c>
      <c r="BE1089" s="26">
        <v>0</v>
      </c>
    </row>
    <row r="1090" spans="1:57" x14ac:dyDescent="0.25">
      <c r="A1090" s="26" t="str">
        <f>CONCATENATE(E1090,"_",Y1090)</f>
        <v>20100307902_PCR-LAP19111018</v>
      </c>
      <c r="B1090" s="26" t="str">
        <f>CONCATENATE(E1090,"_",Z1090)</f>
        <v>20100307902_</v>
      </c>
      <c r="C1090" s="16">
        <v>44105</v>
      </c>
      <c r="D1090" s="16">
        <v>44135</v>
      </c>
      <c r="E1090" s="108">
        <v>20100307902</v>
      </c>
      <c r="F1090" s="17" t="s">
        <v>3359</v>
      </c>
      <c r="G1090" s="15" t="s">
        <v>3310</v>
      </c>
      <c r="H1090" s="16" t="s">
        <v>3311</v>
      </c>
      <c r="I1090" s="16">
        <v>44105</v>
      </c>
      <c r="J1090" s="16">
        <v>44135</v>
      </c>
      <c r="K1090" s="28"/>
      <c r="L1090" s="9">
        <f ca="1">+TODAY()-J1090</f>
        <v>21</v>
      </c>
      <c r="M1090" s="29">
        <v>55</v>
      </c>
      <c r="N1090" s="90"/>
      <c r="O1090" s="10" t="str">
        <f>IF(N1090="","Vacio",IF(M1090=N1090,"Igual","Diferente"))</f>
        <v>Vacio</v>
      </c>
      <c r="P1090" s="29"/>
      <c r="Q1090" s="90"/>
      <c r="R1090" s="10" t="str">
        <f>IF(Q1090="","Vacio",IF(P1090=Q1090,"Igual","Diferente"))</f>
        <v>Vacio</v>
      </c>
      <c r="S1090" s="2">
        <f>+M1090+P1090/3.5</f>
        <v>55</v>
      </c>
      <c r="T1090" s="2">
        <f ca="1">+IF(L1090&gt;=0,IF(L1090&lt;30,S1090*1,IF(60&gt;L1090,S1090*2,IF(90&gt;L1090,S1090*3,IF(120&gt;L1090,S1090*4,IF(150&gt;L1090,S1090*5,IF(180&gt;L1090,S1090*6,IF(210&gt;L1090,S1090*7))))))),0)</f>
        <v>55</v>
      </c>
      <c r="U1090" s="3" t="str">
        <f ca="1">+IF(L1090&lt;0,0,IF(L1090&lt;8,$A$1,IF(L1090&lt;15,$B$1,IF(L1090&lt;22,$C$1,IF(L1090&lt;30,$D$1,IF(L1090&lt;60,$H$1,IF(L1090&lt;90,$I$1,IF(L1090&lt;120,$J$1,IF(L1090&lt;150,$K$1,IF(L1090&lt;180,$L$1,IF(L1090&lt;210,$E$1)))))))))))</f>
        <v>Fecha inicio Plazo Alquiler</v>
      </c>
      <c r="V1090" s="4" t="s">
        <v>1715</v>
      </c>
      <c r="W1090" s="11" t="s">
        <v>3313</v>
      </c>
      <c r="X1090" s="7">
        <v>43165</v>
      </c>
      <c r="Y1090" s="17" t="s">
        <v>3359</v>
      </c>
      <c r="Z1090" s="17"/>
      <c r="AA1090" s="17"/>
      <c r="AB1090" s="31"/>
      <c r="AC1090" s="31"/>
      <c r="AD1090" s="31"/>
      <c r="AE1090" s="31"/>
      <c r="AF1090" s="260">
        <f ca="1">+TODAY()-AE1090</f>
        <v>44156</v>
      </c>
      <c r="AG1090" s="31"/>
      <c r="AH1090" s="31"/>
      <c r="AI1090" s="16"/>
      <c r="AJ1090" s="16"/>
      <c r="AK1090" s="15" t="s">
        <v>65</v>
      </c>
      <c r="AL1090" s="16"/>
      <c r="AM1090" s="30">
        <v>1</v>
      </c>
      <c r="AN1090" s="15" t="s">
        <v>58</v>
      </c>
      <c r="AO1090" s="15"/>
      <c r="AP1090" s="15" t="s">
        <v>306</v>
      </c>
      <c r="AQ1090" s="15"/>
      <c r="AR1090" s="15"/>
      <c r="AS1090" s="15"/>
      <c r="AT1090" s="15"/>
      <c r="AU1090" s="4" t="s">
        <v>150</v>
      </c>
      <c r="AV1090" s="28" t="s">
        <v>61</v>
      </c>
      <c r="AW1090" s="8" t="s">
        <v>61</v>
      </c>
      <c r="AX1090" s="10" t="str">
        <f>IF(AW1090="","Vacio",IF(AV1090=AW1090,"Igual","Diferente"))</f>
        <v>Igual</v>
      </c>
      <c r="AY1090" s="26"/>
      <c r="AZ1090" s="26"/>
      <c r="BA1090" s="6">
        <f ca="1">+IF(L1090&gt;21,"Revisar",0)</f>
        <v>0</v>
      </c>
      <c r="BB1090" s="26" t="s">
        <v>62</v>
      </c>
      <c r="BC1090" s="85" t="s">
        <v>63</v>
      </c>
      <c r="BD1090" s="26">
        <v>0</v>
      </c>
      <c r="BE1090" s="26">
        <v>0</v>
      </c>
    </row>
    <row r="1091" spans="1:57" x14ac:dyDescent="0.25">
      <c r="A1091" s="26" t="str">
        <f>CONCATENATE(E1091,"_",Y1091)</f>
        <v>20545132088_PCR-LAP19111019</v>
      </c>
      <c r="B1091" s="26" t="str">
        <f>CONCATENATE(E1091,"_",Z1091)</f>
        <v>20545132088_</v>
      </c>
      <c r="C1091" s="7">
        <v>44105</v>
      </c>
      <c r="D1091" s="7">
        <v>44135</v>
      </c>
      <c r="E1091" s="108">
        <v>20545132088</v>
      </c>
      <c r="F1091" s="12" t="s">
        <v>2732</v>
      </c>
      <c r="G1091" s="4" t="s">
        <v>2688</v>
      </c>
      <c r="H1091" s="4" t="s">
        <v>2689</v>
      </c>
      <c r="I1091" s="7">
        <v>44105</v>
      </c>
      <c r="J1091" s="7">
        <v>44135</v>
      </c>
      <c r="K1091" s="8"/>
      <c r="L1091" s="9">
        <f ca="1">+TODAY()-J1091</f>
        <v>21</v>
      </c>
      <c r="M1091" s="10">
        <v>76</v>
      </c>
      <c r="N1091" s="90"/>
      <c r="O1091" s="10" t="str">
        <f>IF(N1091="","Vacio",IF(M1091=N1091,"Igual","Diferente"))</f>
        <v>Vacio</v>
      </c>
      <c r="P1091" s="10"/>
      <c r="Q1091" s="90"/>
      <c r="R1091" s="10" t="str">
        <f>IF(Q1091="","Vacio",IF(P1091=Q1091,"Igual","Diferente"))</f>
        <v>Vacio</v>
      </c>
      <c r="S1091" s="2">
        <f>+M1091+P1091/3.5</f>
        <v>76</v>
      </c>
      <c r="T1091" s="2">
        <f ca="1">+IF(L1091&gt;=0,IF(L1091&lt;30,S1091*1,IF(60&gt;L1091,S1091*2,IF(90&gt;L1091,S1091*3,IF(120&gt;L1091,S1091*4,IF(150&gt;L1091,S1091*5,IF(180&gt;L1091,S1091*6,IF(210&gt;L1091,S1091*7))))))),0)</f>
        <v>76</v>
      </c>
      <c r="U1091" s="3" t="str">
        <f ca="1">+IF(L1091&lt;0,0,IF(L1091&lt;8,$A$1,IF(L1091&lt;15,$B$1,IF(L1091&lt;22,$C$1,IF(L1091&lt;30,$D$1,IF(L1091&lt;60,$H$1,IF(L1091&lt;90,$I$1,IF(L1091&lt;120,$J$1,IF(L1091&lt;150,$K$1,IF(L1091&lt;180,$L$1,IF(L1091&lt;210,$E$1)))))))))))</f>
        <v>Fecha inicio Plazo Alquiler</v>
      </c>
      <c r="V1091" s="76" t="s">
        <v>569</v>
      </c>
      <c r="W1091" s="11" t="s">
        <v>2731</v>
      </c>
      <c r="X1091" s="7">
        <v>43970</v>
      </c>
      <c r="Y1091" s="12" t="s">
        <v>2732</v>
      </c>
      <c r="Z1091" s="12"/>
      <c r="AA1091" s="12"/>
      <c r="AB1091" s="13"/>
      <c r="AC1091" s="13"/>
      <c r="AD1091" s="13"/>
      <c r="AE1091" s="13"/>
      <c r="AF1091" s="260">
        <f ca="1">+TODAY()-AE1091</f>
        <v>44156</v>
      </c>
      <c r="AG1091" s="13"/>
      <c r="AH1091" s="13"/>
      <c r="AI1091" s="7"/>
      <c r="AJ1091" s="7"/>
      <c r="AK1091" s="4"/>
      <c r="AL1091" s="7"/>
      <c r="AM1091" s="11">
        <v>1</v>
      </c>
      <c r="AN1091" s="4" t="s">
        <v>58</v>
      </c>
      <c r="AO1091" s="4"/>
      <c r="AP1091" s="4" t="s">
        <v>66</v>
      </c>
      <c r="AQ1091" s="4"/>
      <c r="AR1091" s="4"/>
      <c r="AS1091" s="4"/>
      <c r="AT1091" s="4"/>
      <c r="AU1091" s="123" t="s">
        <v>429</v>
      </c>
      <c r="AV1091" s="8" t="s">
        <v>61</v>
      </c>
      <c r="AW1091" s="8" t="s">
        <v>61</v>
      </c>
      <c r="AX1091" s="10" t="str">
        <f>IF(AW1091="","Vacio",IF(AV1091=AW1091,"Igual","Diferente"))</f>
        <v>Igual</v>
      </c>
      <c r="AY1091" s="85"/>
      <c r="AZ1091" s="85"/>
      <c r="BA1091" s="6">
        <f ca="1">+IF(L1091&gt;21,"Revisar",0)</f>
        <v>0</v>
      </c>
      <c r="BB1091" s="26" t="s">
        <v>62</v>
      </c>
      <c r="BC1091" s="85" t="s">
        <v>63</v>
      </c>
      <c r="BD1091" s="26">
        <v>0</v>
      </c>
      <c r="BE1091" s="26">
        <v>0</v>
      </c>
    </row>
    <row r="1092" spans="1:57" x14ac:dyDescent="0.25">
      <c r="A1092" s="26" t="str">
        <f>CONCATENATE(E1092,"_",Y1092)</f>
        <v>20466590747_PCR-LAP19111020</v>
      </c>
      <c r="B1092" s="26" t="str">
        <f>CONCATENATE(E1092,"_",Z1092)</f>
        <v>20466590747_</v>
      </c>
      <c r="C1092" s="7">
        <v>44105</v>
      </c>
      <c r="D1092" s="7">
        <v>44135</v>
      </c>
      <c r="E1092" s="108">
        <v>20466590747</v>
      </c>
      <c r="F1092" s="17" t="s">
        <v>4233</v>
      </c>
      <c r="G1092" s="4" t="s">
        <v>4189</v>
      </c>
      <c r="H1092" s="7" t="s">
        <v>4190</v>
      </c>
      <c r="I1092" s="7">
        <v>44105</v>
      </c>
      <c r="J1092" s="7">
        <v>44135</v>
      </c>
      <c r="K1092" s="28"/>
      <c r="L1092" s="9">
        <f ca="1">+TODAY()-J1092</f>
        <v>21</v>
      </c>
      <c r="M1092" s="29">
        <v>52</v>
      </c>
      <c r="N1092" s="90"/>
      <c r="O1092" s="10" t="str">
        <f>IF(N1092="","Vacio",IF(M1092=N1092,"Igual","Diferente"))</f>
        <v>Vacio</v>
      </c>
      <c r="P1092" s="29"/>
      <c r="Q1092" s="90"/>
      <c r="R1092" s="10" t="str">
        <f>IF(Q1092="","Vacio",IF(P1092=Q1092,"Igual","Diferente"))</f>
        <v>Vacio</v>
      </c>
      <c r="S1092" s="2">
        <f>+M1092+P1092/3.5</f>
        <v>52</v>
      </c>
      <c r="T1092" s="2">
        <f ca="1">+IF(L1092&gt;=0,IF(L1092&lt;30,S1092*1,IF(60&gt;L1092,S1092*2,IF(90&gt;L1092,S1092*3,IF(120&gt;L1092,S1092*4,IF(150&gt;L1092,S1092*5,IF(180&gt;L1092,S1092*6,IF(210&gt;L1092,S1092*7))))))),0)</f>
        <v>52</v>
      </c>
      <c r="U1092" s="3" t="str">
        <f ca="1">+IF(L1092&lt;0,0,IF(L1092&lt;8,$A$1,IF(L1092&lt;15,$B$1,IF(L1092&lt;22,$C$1,IF(L1092&lt;30,$D$1,IF(L1092&lt;60,$H$1,IF(L1092&lt;90,$I$1,IF(L1092&lt;120,$J$1,IF(L1092&lt;150,$K$1,IF(L1092&lt;180,$L$1,IF(L1092&lt;210,$E$1)))))))))))</f>
        <v>Fecha inicio Plazo Alquiler</v>
      </c>
      <c r="V1092" s="4" t="s">
        <v>4231</v>
      </c>
      <c r="W1092" s="11" t="s">
        <v>4232</v>
      </c>
      <c r="X1092" s="7">
        <v>43881</v>
      </c>
      <c r="Y1092" s="17" t="s">
        <v>4233</v>
      </c>
      <c r="Z1092" s="17"/>
      <c r="AA1092" s="17"/>
      <c r="AB1092" s="31"/>
      <c r="AC1092" s="31"/>
      <c r="AD1092" s="31"/>
      <c r="AE1092" s="31"/>
      <c r="AF1092" s="260">
        <f ca="1">+TODAY()-AE1092</f>
        <v>44156</v>
      </c>
      <c r="AG1092" s="31"/>
      <c r="AH1092" s="31"/>
      <c r="AI1092" s="16"/>
      <c r="AJ1092" s="16"/>
      <c r="AK1092" s="15"/>
      <c r="AL1092" s="16"/>
      <c r="AM1092" s="30">
        <v>1</v>
      </c>
      <c r="AN1092" s="15" t="s">
        <v>58</v>
      </c>
      <c r="AO1092" s="15"/>
      <c r="AP1092" s="15" t="s">
        <v>3312</v>
      </c>
      <c r="AQ1092" s="15"/>
      <c r="AR1092" s="15"/>
      <c r="AS1092" s="15"/>
      <c r="AT1092" s="15"/>
      <c r="AU1092" s="4" t="s">
        <v>11259</v>
      </c>
      <c r="AV1092" s="28" t="s">
        <v>61</v>
      </c>
      <c r="AW1092" s="8" t="s">
        <v>61</v>
      </c>
      <c r="AX1092" s="10" t="str">
        <f>IF(AW1092="","Vacio",IF(AV1092=AW1092,"Igual","Diferente"))</f>
        <v>Igual</v>
      </c>
      <c r="AY1092" s="26"/>
      <c r="AZ1092" s="26"/>
      <c r="BA1092" s="6">
        <f ca="1">+IF(L1092&gt;21,"Revisar",0)</f>
        <v>0</v>
      </c>
      <c r="BB1092" s="26" t="s">
        <v>62</v>
      </c>
      <c r="BC1092" s="85" t="s">
        <v>63</v>
      </c>
      <c r="BD1092" s="26">
        <v>0</v>
      </c>
      <c r="BE1092" s="26">
        <v>0</v>
      </c>
    </row>
    <row r="1093" spans="1:57" x14ac:dyDescent="0.25">
      <c r="A1093" s="26" t="str">
        <f>CONCATENATE(E1093,"_",Y1093)</f>
        <v>20515314424_PCR-LAP19111021</v>
      </c>
      <c r="B1093" s="26" t="str">
        <f>CONCATENATE(E1093,"_",Z1093)</f>
        <v>20515314424_</v>
      </c>
      <c r="C1093" s="7">
        <v>44107</v>
      </c>
      <c r="D1093" s="7">
        <v>44137</v>
      </c>
      <c r="E1093" s="108">
        <v>20515314424</v>
      </c>
      <c r="F1093" s="12" t="s">
        <v>1015</v>
      </c>
      <c r="G1093" s="4" t="s">
        <v>915</v>
      </c>
      <c r="H1093" s="4" t="s">
        <v>1011</v>
      </c>
      <c r="I1093" s="7">
        <v>44107</v>
      </c>
      <c r="J1093" s="7">
        <v>44137</v>
      </c>
      <c r="K1093" s="8" t="s">
        <v>1012</v>
      </c>
      <c r="L1093" s="9">
        <f ca="1">+TODAY()-J1093</f>
        <v>19</v>
      </c>
      <c r="M1093" s="10">
        <v>70</v>
      </c>
      <c r="N1093" s="90"/>
      <c r="O1093" s="10" t="str">
        <f>IF(N1093="","Vacio",IF(M1093=N1093,"Igual","Diferente"))</f>
        <v>Vacio</v>
      </c>
      <c r="P1093" s="10"/>
      <c r="Q1093" s="90"/>
      <c r="R1093" s="10" t="str">
        <f>IF(Q1093="","Vacio",IF(P1093=Q1093,"Igual","Diferente"))</f>
        <v>Vacio</v>
      </c>
      <c r="S1093" s="2">
        <f>+M1093+P1093/3.5</f>
        <v>70</v>
      </c>
      <c r="T1093" s="2">
        <f ca="1">+IF(L1093&gt;=0,IF(L1093&lt;30,S1093*1,IF(60&gt;L1093,S1093*2,IF(90&gt;L1093,S1093*3,IF(120&gt;L1093,S1093*4,IF(150&gt;L1093,S1093*5,IF(180&gt;L1093,S1093*6,IF(210&gt;L1093,S1093*7))))))),0)</f>
        <v>70</v>
      </c>
      <c r="U1093" s="3" t="str">
        <f ca="1">+IF(L1093&lt;0,0,IF(L1093&lt;8,$A$1,IF(L1093&lt;15,$B$1,IF(L1093&lt;22,$C$1,IF(L1093&lt;30,$D$1,IF(L1093&lt;60,$H$1,IF(L1093&lt;90,$I$1,IF(L1093&lt;120,$J$1,IF(L1093&lt;150,$K$1,IF(L1093&lt;180,$L$1,IF(L1093&lt;210,$E$1)))))))))))</f>
        <v>Fecha inicio Plazo Alquiler</v>
      </c>
      <c r="V1093" s="4" t="s">
        <v>1013</v>
      </c>
      <c r="W1093" s="11" t="s">
        <v>1014</v>
      </c>
      <c r="X1093" s="7">
        <v>43825</v>
      </c>
      <c r="Y1093" s="12" t="s">
        <v>1015</v>
      </c>
      <c r="Z1093" s="12"/>
      <c r="AA1093" s="12"/>
      <c r="AB1093" s="13"/>
      <c r="AC1093" s="13"/>
      <c r="AD1093" s="13"/>
      <c r="AE1093" s="13"/>
      <c r="AF1093" s="260">
        <f ca="1">+TODAY()-AE1093</f>
        <v>44156</v>
      </c>
      <c r="AG1093" s="13"/>
      <c r="AH1093" s="13"/>
      <c r="AI1093" s="7"/>
      <c r="AJ1093" s="7"/>
      <c r="AK1093" s="4"/>
      <c r="AL1093" s="7"/>
      <c r="AM1093" s="11">
        <v>1</v>
      </c>
      <c r="AN1093" s="4" t="s">
        <v>58</v>
      </c>
      <c r="AO1093" s="4"/>
      <c r="AP1093" s="4" t="s">
        <v>59</v>
      </c>
      <c r="AQ1093" s="4"/>
      <c r="AR1093" s="4"/>
      <c r="AS1093" s="4"/>
      <c r="AT1093" s="4"/>
      <c r="AU1093" s="4" t="s">
        <v>11259</v>
      </c>
      <c r="AV1093" s="8" t="s">
        <v>61</v>
      </c>
      <c r="AW1093" s="8" t="s">
        <v>61</v>
      </c>
      <c r="AX1093" s="10" t="str">
        <f>IF(AW1093="","Vacio",IF(AV1093=AW1093,"Igual","Diferente"))</f>
        <v>Igual</v>
      </c>
      <c r="AY1093" s="26"/>
      <c r="AZ1093" s="26"/>
      <c r="BA1093" s="6">
        <f ca="1">+IF(L1093&gt;21,"Revisar",0)</f>
        <v>0</v>
      </c>
      <c r="BB1093" s="26" t="s">
        <v>62</v>
      </c>
      <c r="BC1093" s="85" t="s">
        <v>63</v>
      </c>
      <c r="BD1093" s="26">
        <v>0</v>
      </c>
      <c r="BE1093" s="26">
        <v>0</v>
      </c>
    </row>
    <row r="1094" spans="1:57" x14ac:dyDescent="0.25">
      <c r="A1094" s="26" t="str">
        <f>CONCATENATE(E1094,"_",Y1094)</f>
        <v>20603281994_PCR-LAP19111022</v>
      </c>
      <c r="B1094" s="26" t="str">
        <f>CONCATENATE(E1094,"_",Z1094)</f>
        <v>20603281994_</v>
      </c>
      <c r="C1094" s="7">
        <v>44130</v>
      </c>
      <c r="D1094" s="7">
        <v>44160</v>
      </c>
      <c r="E1094" s="108">
        <v>20603281994</v>
      </c>
      <c r="F1094" s="12" t="s">
        <v>1137</v>
      </c>
      <c r="G1094" s="4" t="s">
        <v>1096</v>
      </c>
      <c r="H1094" s="4" t="s">
        <v>1097</v>
      </c>
      <c r="I1094" s="7">
        <v>44130</v>
      </c>
      <c r="J1094" s="7">
        <v>44160</v>
      </c>
      <c r="K1094" s="8" t="s">
        <v>1128</v>
      </c>
      <c r="L1094" s="9">
        <f ca="1">+TODAY()-J1094</f>
        <v>-4</v>
      </c>
      <c r="M1094" s="10">
        <v>45</v>
      </c>
      <c r="N1094" s="90"/>
      <c r="O1094" s="10" t="str">
        <f>IF(N1094="","Vacio",IF(M1094=N1094,"Igual","Diferente"))</f>
        <v>Vacio</v>
      </c>
      <c r="P1094" s="10"/>
      <c r="Q1094" s="90"/>
      <c r="R1094" s="10" t="str">
        <f>IF(Q1094="","Vacio",IF(P1094=Q1094,"Igual","Diferente"))</f>
        <v>Vacio</v>
      </c>
      <c r="S1094" s="2">
        <f>+M1094+P1094/3.5</f>
        <v>45</v>
      </c>
      <c r="T1094" s="2">
        <f ca="1">+IF(L1094&gt;=0,IF(L1094&lt;30,S1094*1,IF(60&gt;L1094,S1094*2,IF(90&gt;L1094,S1094*3,IF(120&gt;L1094,S1094*4,IF(150&gt;L1094,S1094*5,IF(180&gt;L1094,S1094*6,IF(210&gt;L1094,S1094*7))))))),0)</f>
        <v>0</v>
      </c>
      <c r="U1094" s="3">
        <f ca="1">+IF(L1094&lt;0,0,IF(L1094&lt;8,$A$1,IF(L1094&lt;15,$B$1,IF(L1094&lt;22,$C$1,IF(L1094&lt;30,$D$1,IF(L1094&lt;60,$H$1,IF(L1094&lt;90,$I$1,IF(L1094&lt;120,$J$1,IF(L1094&lt;150,$K$1,IF(L1094&lt;180,$L$1,IF(L1094&lt;210,$E$1)))))))))))</f>
        <v>0</v>
      </c>
      <c r="V1094" s="4" t="s">
        <v>1130</v>
      </c>
      <c r="W1094" s="11" t="s">
        <v>1131</v>
      </c>
      <c r="X1094" s="7">
        <v>43874</v>
      </c>
      <c r="Y1094" s="12" t="s">
        <v>1137</v>
      </c>
      <c r="Z1094" s="12"/>
      <c r="AA1094" s="12"/>
      <c r="AB1094" s="13"/>
      <c r="AC1094" s="13"/>
      <c r="AD1094" s="13"/>
      <c r="AE1094" s="13"/>
      <c r="AF1094" s="260">
        <f ca="1">+TODAY()-AE1094</f>
        <v>44156</v>
      </c>
      <c r="AG1094" s="13"/>
      <c r="AH1094" s="13"/>
      <c r="AI1094" s="7"/>
      <c r="AJ1094" s="7"/>
      <c r="AK1094" s="4"/>
      <c r="AL1094" s="7"/>
      <c r="AM1094" s="11">
        <v>1</v>
      </c>
      <c r="AN1094" s="4" t="s">
        <v>58</v>
      </c>
      <c r="AO1094" s="4"/>
      <c r="AP1094" s="4" t="s">
        <v>669</v>
      </c>
      <c r="AQ1094" s="4"/>
      <c r="AR1094" s="4"/>
      <c r="AS1094" s="4"/>
      <c r="AT1094" s="14"/>
      <c r="AU1094" s="4" t="s">
        <v>150</v>
      </c>
      <c r="AV1094" s="8" t="s">
        <v>61</v>
      </c>
      <c r="AW1094" s="8" t="s">
        <v>61</v>
      </c>
      <c r="AX1094" s="10" t="str">
        <f>IF(AW1094="","Vacio",IF(AV1094=AW1094,"Igual","Diferente"))</f>
        <v>Igual</v>
      </c>
      <c r="AY1094" s="85"/>
      <c r="AZ1094" s="85"/>
      <c r="BA1094" s="6">
        <f ca="1">+IF(L1094&gt;21,"Revisar",0)</f>
        <v>0</v>
      </c>
      <c r="BB1094" s="26" t="s">
        <v>62</v>
      </c>
      <c r="BC1094" s="85" t="s">
        <v>63</v>
      </c>
      <c r="BD1094" s="26">
        <v>0</v>
      </c>
      <c r="BE1094" s="26">
        <v>0</v>
      </c>
    </row>
    <row r="1095" spans="1:57" x14ac:dyDescent="0.25">
      <c r="A1095" s="26" t="str">
        <f>CONCATENATE(E1095,"_",Y1095)</f>
        <v>20557108646_PCR-LAP19111023</v>
      </c>
      <c r="B1095" s="26" t="str">
        <f>CONCATENATE(E1095,"_",Z1095)</f>
        <v>20557108646_</v>
      </c>
      <c r="C1095" s="22">
        <v>44133</v>
      </c>
      <c r="D1095" s="22">
        <v>44163</v>
      </c>
      <c r="E1095" s="108">
        <v>20557108646</v>
      </c>
      <c r="F1095" s="12" t="s">
        <v>2385</v>
      </c>
      <c r="G1095" s="4" t="s">
        <v>2289</v>
      </c>
      <c r="H1095" s="21" t="s">
        <v>11325</v>
      </c>
      <c r="I1095" s="22">
        <v>44133</v>
      </c>
      <c r="J1095" s="22">
        <v>44163</v>
      </c>
      <c r="K1095" s="8"/>
      <c r="L1095" s="9">
        <f ca="1">+TODAY()-J1095</f>
        <v>-7</v>
      </c>
      <c r="M1095" s="10">
        <v>50</v>
      </c>
      <c r="N1095" s="94"/>
      <c r="O1095" s="10" t="str">
        <f>IF(N1095="","Vacio",IF(M1095=N1095,"Igual","Diferente"))</f>
        <v>Vacio</v>
      </c>
      <c r="P1095" s="10"/>
      <c r="Q1095" s="94"/>
      <c r="R1095" s="10" t="str">
        <f>IF(Q1095="","Vacio",IF(P1095=Q1095,"Igual","Diferente"))</f>
        <v>Vacio</v>
      </c>
      <c r="S1095" s="2">
        <f>+M1095+P1095/3.5</f>
        <v>50</v>
      </c>
      <c r="T1095" s="2">
        <f ca="1">+IF(L1095&gt;=0,IF(L1095&lt;30,S1095*1,IF(60&gt;L1095,S1095*2,IF(90&gt;L1095,S1095*3,IF(120&gt;L1095,S1095*4,IF(150&gt;L1095,S1095*5,IF(180&gt;L1095,S1095*6,IF(210&gt;L1095,S1095*7))))))),0)</f>
        <v>0</v>
      </c>
      <c r="U1095" s="3">
        <f ca="1">+IF(L1095&lt;0,0,IF(L1095&lt;8,$A$1,IF(L1095&lt;15,$B$1,IF(L1095&lt;22,$C$1,IF(L1095&lt;30,$D$1,IF(L1095&lt;60,$H$1,IF(L1095&lt;90,$I$1,IF(L1095&lt;120,$J$1,IF(L1095&lt;150,$K$1,IF(L1095&lt;180,$L$1,IF(L1095&lt;210,$E$1)))))))))))</f>
        <v>0</v>
      </c>
      <c r="V1095" s="4" t="s">
        <v>388</v>
      </c>
      <c r="W1095" s="11" t="s">
        <v>2384</v>
      </c>
      <c r="X1095" s="7">
        <v>44103</v>
      </c>
      <c r="Y1095" s="12" t="s">
        <v>2385</v>
      </c>
      <c r="Z1095" s="12"/>
      <c r="AA1095" s="12"/>
      <c r="AB1095" s="13"/>
      <c r="AC1095" s="13"/>
      <c r="AD1095" s="13"/>
      <c r="AE1095" s="13"/>
      <c r="AF1095" s="260">
        <f ca="1">+TODAY()-AE1095</f>
        <v>44156</v>
      </c>
      <c r="AG1095" s="13"/>
      <c r="AH1095" s="13"/>
      <c r="AI1095" s="7"/>
      <c r="AJ1095" s="7"/>
      <c r="AK1095" s="4"/>
      <c r="AL1095" s="7"/>
      <c r="AM1095" s="11">
        <v>1</v>
      </c>
      <c r="AN1095" s="4" t="s">
        <v>58</v>
      </c>
      <c r="AO1095" s="4"/>
      <c r="AP1095" s="4" t="s">
        <v>66</v>
      </c>
      <c r="AQ1095" s="4"/>
      <c r="AR1095" s="4"/>
      <c r="AS1095" s="4"/>
      <c r="AT1095" s="4"/>
      <c r="AU1095" s="4" t="s">
        <v>429</v>
      </c>
      <c r="AV1095" s="8" t="s">
        <v>61</v>
      </c>
      <c r="AW1095" s="8" t="s">
        <v>61</v>
      </c>
      <c r="AX1095" s="10" t="str">
        <f>IF(AW1095="","Vacio",IF(AV1095=AW1095,"Igual","Diferente"))</f>
        <v>Igual</v>
      </c>
      <c r="AY1095" s="85"/>
      <c r="AZ1095" s="85"/>
      <c r="BA1095" s="6">
        <f ca="1">+IF(L1095&gt;21,"Revisar",0)</f>
        <v>0</v>
      </c>
      <c r="BB1095" s="85" t="s">
        <v>62</v>
      </c>
      <c r="BC1095" s="85" t="s">
        <v>63</v>
      </c>
      <c r="BD1095" s="26">
        <v>0</v>
      </c>
      <c r="BE1095" s="26">
        <v>0</v>
      </c>
    </row>
    <row r="1096" spans="1:57" x14ac:dyDescent="0.25">
      <c r="A1096" s="26" t="str">
        <f>CONCATENATE(E1096,"_",Y1096)</f>
        <v>20520596233_PCR-LAP19111024</v>
      </c>
      <c r="B1096" s="26" t="str">
        <f>CONCATENATE(E1096,"_",Z1096)</f>
        <v>20520596233_</v>
      </c>
      <c r="C1096" s="7">
        <v>44133</v>
      </c>
      <c r="D1096" s="7">
        <v>44163</v>
      </c>
      <c r="E1096" s="108">
        <v>20520596233</v>
      </c>
      <c r="F1096" s="77" t="s">
        <v>3801</v>
      </c>
      <c r="G1096" s="4" t="s">
        <v>3742</v>
      </c>
      <c r="H1096" s="4" t="s">
        <v>11347</v>
      </c>
      <c r="I1096" s="7">
        <v>44133</v>
      </c>
      <c r="J1096" s="7">
        <v>44163</v>
      </c>
      <c r="K1096" s="8"/>
      <c r="L1096" s="9">
        <f ca="1">+TODAY()-J1096</f>
        <v>-7</v>
      </c>
      <c r="M1096" s="10">
        <v>82</v>
      </c>
      <c r="N1096" s="94"/>
      <c r="O1096" s="10" t="str">
        <f>IF(N1096="","Vacio",IF(M1096=N1096,"Igual","Diferente"))</f>
        <v>Vacio</v>
      </c>
      <c r="P1096" s="10"/>
      <c r="Q1096" s="94"/>
      <c r="R1096" s="10" t="str">
        <f>IF(Q1096="","Vacio",IF(P1096=Q1096,"Igual","Diferente"))</f>
        <v>Vacio</v>
      </c>
      <c r="S1096" s="2">
        <f>+M1096+P1096/3.5</f>
        <v>82</v>
      </c>
      <c r="T1096" s="2">
        <f ca="1">+IF(L1096&gt;=0,IF(L1096&lt;30,S1096*1,IF(60&gt;L1096,S1096*2,IF(90&gt;L1096,S1096*3,IF(120&gt;L1096,S1096*4,IF(150&gt;L1096,S1096*5,IF(180&gt;L1096,S1096*6,IF(210&gt;L1096,S1096*7))))))),0)</f>
        <v>0</v>
      </c>
      <c r="U1096" s="3">
        <f ca="1">+IF(L1096&lt;0,0,IF(L1096&lt;8,$A$1,IF(L1096&lt;15,$B$1,IF(L1096&lt;22,$C$1,IF(L1096&lt;30,$D$1,IF(L1096&lt;60,$H$1,IF(L1096&lt;90,$I$1,IF(L1096&lt;120,$J$1,IF(L1096&lt;150,$K$1,IF(L1096&lt;180,$L$1,IF(L1096&lt;210,$E$1)))))))))))</f>
        <v>0</v>
      </c>
      <c r="V1096" s="76" t="s">
        <v>3787</v>
      </c>
      <c r="W1096" s="44" t="s">
        <v>3756</v>
      </c>
      <c r="X1096" s="88">
        <v>44009</v>
      </c>
      <c r="Y1096" s="77" t="s">
        <v>3801</v>
      </c>
      <c r="Z1096" s="12"/>
      <c r="AA1096" s="77"/>
      <c r="AB1096" s="73"/>
      <c r="AC1096" s="73"/>
      <c r="AD1096" s="73"/>
      <c r="AE1096" s="73"/>
      <c r="AF1096" s="260">
        <f ca="1">+TODAY()-AE1096</f>
        <v>44156</v>
      </c>
      <c r="AG1096" s="73"/>
      <c r="AH1096" s="73"/>
      <c r="AI1096" s="7"/>
      <c r="AJ1096" s="4"/>
      <c r="AK1096" s="7"/>
      <c r="AL1096" s="11"/>
      <c r="AM1096" s="4"/>
      <c r="AN1096" s="4"/>
      <c r="AO1096" s="4"/>
      <c r="AP1096" s="4" t="s">
        <v>306</v>
      </c>
      <c r="AQ1096" s="4"/>
      <c r="AR1096" s="4"/>
      <c r="AS1096" s="4"/>
      <c r="AT1096" s="4"/>
      <c r="AU1096" s="4" t="s">
        <v>3449</v>
      </c>
      <c r="AV1096" s="8" t="s">
        <v>61</v>
      </c>
      <c r="AW1096" s="8" t="s">
        <v>61</v>
      </c>
      <c r="AX1096" s="10" t="str">
        <f>IF(AW1096="","Vacio",IF(AV1096=AW1096,"Igual","Diferente"))</f>
        <v>Igual</v>
      </c>
      <c r="AY1096" s="85"/>
      <c r="AZ1096" s="85"/>
      <c r="BA1096" s="6">
        <f ca="1">+IF(L1096&gt;21,"Revisar",0)</f>
        <v>0</v>
      </c>
      <c r="BB1096" s="85" t="s">
        <v>62</v>
      </c>
      <c r="BC1096" s="85" t="s">
        <v>63</v>
      </c>
      <c r="BD1096" s="26">
        <v>0</v>
      </c>
      <c r="BE1096" s="26">
        <v>0</v>
      </c>
    </row>
    <row r="1097" spans="1:57" x14ac:dyDescent="0.25">
      <c r="A1097" s="26" t="str">
        <f>CONCATENATE(E1097,"_",Y1097)</f>
        <v>20537921464_PCR-LAP19111025</v>
      </c>
      <c r="B1097" s="26" t="str">
        <f>CONCATENATE(E1097,"_",Z1097)</f>
        <v>20537921464_</v>
      </c>
      <c r="C1097" s="16">
        <v>44105</v>
      </c>
      <c r="D1097" s="16">
        <v>44135</v>
      </c>
      <c r="E1097" s="108">
        <v>20537921464</v>
      </c>
      <c r="F1097" s="17" t="s">
        <v>3387</v>
      </c>
      <c r="G1097" s="15" t="s">
        <v>3361</v>
      </c>
      <c r="H1097" s="15" t="s">
        <v>3362</v>
      </c>
      <c r="I1097" s="16">
        <v>44105</v>
      </c>
      <c r="J1097" s="16">
        <v>44135</v>
      </c>
      <c r="K1097" s="8" t="s">
        <v>3363</v>
      </c>
      <c r="L1097" s="9">
        <f ca="1">+TODAY()-J1097</f>
        <v>21</v>
      </c>
      <c r="M1097" s="29">
        <v>45</v>
      </c>
      <c r="N1097" s="95"/>
      <c r="O1097" s="29" t="str">
        <f>IF(N1097="","Vacio",IF(M1097=N1097,"Igual","Diferente"))</f>
        <v>Vacio</v>
      </c>
      <c r="P1097" s="29"/>
      <c r="Q1097" s="95"/>
      <c r="R1097" s="10" t="str">
        <f>IF(Q1097="","Vacio",IF(P1097=Q1097,"Igual","Diferente"))</f>
        <v>Vacio</v>
      </c>
      <c r="S1097" s="2">
        <f>+M1097+P1097/3.5</f>
        <v>45</v>
      </c>
      <c r="T1097" s="96">
        <f ca="1">+IF(L1097&gt;=0,IF(L1097&lt;30,S1097*1,IF(60&gt;L1097,S1097*2,IF(90&gt;L1097,S1097*3,IF(120&gt;L1097,S1097*4,IF(150&gt;L1097,S1097*5,IF(180&gt;L1097,S1097*6,IF(210&gt;L1097,S1097*7))))))),0)</f>
        <v>45</v>
      </c>
      <c r="U1097" s="3" t="str">
        <f ca="1">+IF(L1097&lt;0,0,IF(L1097&lt;8,$A$1,IF(L1097&lt;15,$B$1,IF(L1097&lt;22,$C$1,IF(L1097&lt;30,$D$1,IF(L1097&lt;60,$H$1,IF(L1097&lt;90,$I$1,IF(L1097&lt;120,$J$1,IF(L1097&lt;150,$K$1,IF(L1097&lt;180,$L$1,IF(L1097&lt;210,$E$1)))))))))))</f>
        <v>Fecha inicio Plazo Alquiler</v>
      </c>
      <c r="V1097" s="4" t="s">
        <v>787</v>
      </c>
      <c r="W1097" s="11" t="s">
        <v>3383</v>
      </c>
      <c r="X1097" s="7">
        <v>43829</v>
      </c>
      <c r="Y1097" s="17" t="s">
        <v>3387</v>
      </c>
      <c r="Z1097" s="17"/>
      <c r="AA1097" s="17"/>
      <c r="AB1097" s="31"/>
      <c r="AC1097" s="31"/>
      <c r="AD1097" s="31"/>
      <c r="AE1097" s="31"/>
      <c r="AF1097" s="261">
        <f ca="1">+TODAY()-AE1097</f>
        <v>44156</v>
      </c>
      <c r="AG1097" s="31"/>
      <c r="AH1097" s="31"/>
      <c r="AI1097" s="16"/>
      <c r="AJ1097" s="16"/>
      <c r="AK1097" s="15"/>
      <c r="AL1097" s="16"/>
      <c r="AM1097" s="30">
        <v>1</v>
      </c>
      <c r="AN1097" s="15" t="s">
        <v>58</v>
      </c>
      <c r="AO1097" s="15"/>
      <c r="AP1097" s="15" t="s">
        <v>3312</v>
      </c>
      <c r="AQ1097" s="15"/>
      <c r="AR1097" s="15"/>
      <c r="AS1097" s="15"/>
      <c r="AT1097" s="15"/>
      <c r="AU1097" s="4" t="s">
        <v>150</v>
      </c>
      <c r="AV1097" s="28" t="s">
        <v>61</v>
      </c>
      <c r="AW1097" s="28" t="s">
        <v>61</v>
      </c>
      <c r="AX1097" s="10" t="str">
        <f>IF(AW1097="","Vacio",IF(AV1097=AW1097,"Igual","Diferente"))</f>
        <v>Igual</v>
      </c>
      <c r="AY1097" s="19"/>
      <c r="AZ1097" s="19"/>
      <c r="BA1097" s="6">
        <f ca="1">+IF(L1097&gt;21,"Revisar",0)</f>
        <v>0</v>
      </c>
      <c r="BB1097" s="19" t="s">
        <v>62</v>
      </c>
      <c r="BC1097" s="19" t="s">
        <v>63</v>
      </c>
      <c r="BD1097" s="26">
        <v>0</v>
      </c>
      <c r="BE1097" s="26">
        <v>0</v>
      </c>
    </row>
    <row r="1098" spans="1:57" x14ac:dyDescent="0.25">
      <c r="A1098" s="26" t="str">
        <f>CONCATENATE(E1098,"_",Y1098)</f>
        <v>20417573705_PCR-LAP19111026</v>
      </c>
      <c r="B1098" s="26" t="str">
        <f>CONCATENATE(E1098,"_",Z1098)</f>
        <v>20417573705_</v>
      </c>
      <c r="C1098" s="22">
        <v>44105</v>
      </c>
      <c r="D1098" s="22">
        <v>44120</v>
      </c>
      <c r="E1098" s="108">
        <v>20417573705</v>
      </c>
      <c r="F1098" s="12" t="s">
        <v>4107</v>
      </c>
      <c r="G1098" s="21" t="s">
        <v>4026</v>
      </c>
      <c r="H1098" s="4" t="s">
        <v>11348</v>
      </c>
      <c r="I1098" s="22">
        <v>44105</v>
      </c>
      <c r="J1098" s="22">
        <v>44120</v>
      </c>
      <c r="K1098" s="23">
        <v>247544</v>
      </c>
      <c r="L1098" s="9">
        <f ca="1">+TODAY()-J1098</f>
        <v>36</v>
      </c>
      <c r="M1098" s="10">
        <v>70</v>
      </c>
      <c r="N1098" s="94">
        <v>37.33</v>
      </c>
      <c r="O1098" s="10" t="str">
        <f>IF(N1098="","Vacio",IF(M1098=N1098,"Igual","Diferente"))</f>
        <v>Diferente</v>
      </c>
      <c r="P1098" s="10"/>
      <c r="Q1098" s="94"/>
      <c r="R1098" s="10" t="str">
        <f>IF(Q1098="","Vacio",IF(P1098=Q1098,"Igual","Diferente"))</f>
        <v>Vacio</v>
      </c>
      <c r="S1098" s="2">
        <f>+M1098+P1098/3.5</f>
        <v>70</v>
      </c>
      <c r="T1098" s="2">
        <f ca="1">+IF(L1098&gt;=0,IF(L1098&lt;30,S1098*1,IF(60&gt;L1098,S1098*2,IF(90&gt;L1098,S1098*3,IF(120&gt;L1098,S1098*4,IF(150&gt;L1098,S1098*5,IF(180&gt;L1098,S1098*6,IF(210&gt;L1098,S1098*7))))))),0)</f>
        <v>140</v>
      </c>
      <c r="U1098" s="3" t="str">
        <f ca="1">+IF(L1098&lt;0,0,IF(L1098&lt;8,$A$1,IF(L1098&lt;15,$B$1,IF(L1098&lt;22,$C$1,IF(L1098&lt;30,$D$1,IF(L1098&lt;60,$H$1,IF(L1098&lt;90,$I$1,IF(L1098&lt;120,$J$1,IF(L1098&lt;150,$K$1,IF(L1098&lt;180,$L$1,IF(L1098&lt;210,$E$1)))))))))))</f>
        <v>Factura</v>
      </c>
      <c r="V1098" s="4" t="s">
        <v>787</v>
      </c>
      <c r="W1098" s="11" t="s">
        <v>4106</v>
      </c>
      <c r="X1098" s="7">
        <v>43881</v>
      </c>
      <c r="Y1098" s="12" t="s">
        <v>4107</v>
      </c>
      <c r="Z1098" s="12"/>
      <c r="AA1098" s="12"/>
      <c r="AB1098" s="13"/>
      <c r="AC1098" s="13"/>
      <c r="AD1098" s="13"/>
      <c r="AE1098" s="13"/>
      <c r="AF1098" s="260">
        <f ca="1">+TODAY()-AE1098</f>
        <v>44156</v>
      </c>
      <c r="AG1098" s="13"/>
      <c r="AH1098" s="13"/>
      <c r="AI1098" s="7"/>
      <c r="AJ1098" s="7"/>
      <c r="AK1098" s="4"/>
      <c r="AL1098" s="7"/>
      <c r="AM1098" s="11">
        <v>1</v>
      </c>
      <c r="AN1098" s="4" t="s">
        <v>58</v>
      </c>
      <c r="AO1098" s="4"/>
      <c r="AP1098" s="4" t="s">
        <v>66</v>
      </c>
      <c r="AQ1098" s="4"/>
      <c r="AR1098" s="4"/>
      <c r="AS1098" s="4"/>
      <c r="AT1098" s="4"/>
      <c r="AU1098" s="4" t="s">
        <v>150</v>
      </c>
      <c r="AV1098" s="8" t="s">
        <v>61</v>
      </c>
      <c r="AW1098" s="8" t="s">
        <v>61</v>
      </c>
      <c r="AX1098" s="10" t="str">
        <f>IF(AW1098="","Vacio",IF(AV1098=AW1098,"Igual","Diferente"))</f>
        <v>Igual</v>
      </c>
      <c r="AY1098" s="85"/>
      <c r="AZ1098" s="85"/>
      <c r="BA1098" s="6" t="str">
        <f ca="1">+IF(L1098&gt;21,"Revisar",0)</f>
        <v>Revisar</v>
      </c>
      <c r="BB1098" s="85" t="s">
        <v>62</v>
      </c>
      <c r="BC1098" s="85" t="s">
        <v>120</v>
      </c>
      <c r="BD1098" s="26">
        <v>0</v>
      </c>
      <c r="BE1098" s="26">
        <v>0</v>
      </c>
    </row>
    <row r="1099" spans="1:57" x14ac:dyDescent="0.25">
      <c r="A1099" s="26" t="str">
        <f>CONCATENATE(E1099,"_",Y1099)</f>
        <v>20154523317_PCR-LAP19111027</v>
      </c>
      <c r="B1099" s="26" t="str">
        <f>CONCATENATE(E1099,"_",Z1099)</f>
        <v>20154523317_</v>
      </c>
      <c r="C1099" s="7">
        <v>44107</v>
      </c>
      <c r="D1099" s="7">
        <v>44137</v>
      </c>
      <c r="E1099" s="108">
        <v>20154523317</v>
      </c>
      <c r="F1099" s="12" t="s">
        <v>712</v>
      </c>
      <c r="G1099" s="4" t="s">
        <v>706</v>
      </c>
      <c r="H1099" s="4" t="s">
        <v>707</v>
      </c>
      <c r="I1099" s="7">
        <v>44107</v>
      </c>
      <c r="J1099" s="7">
        <v>44137</v>
      </c>
      <c r="K1099" s="8"/>
      <c r="L1099" s="9">
        <f ca="1">+TODAY()-J1099</f>
        <v>19</v>
      </c>
      <c r="M1099" s="10"/>
      <c r="N1099" s="90"/>
      <c r="O1099" s="10" t="str">
        <f>IF(N1099="","Vacio",IF(M1099=N1099,"Igual","Diferente"))</f>
        <v>Vacio</v>
      </c>
      <c r="P1099" s="10">
        <v>221</v>
      </c>
      <c r="Q1099" s="90"/>
      <c r="R1099" s="10" t="str">
        <f>IF(Q1099="","Vacio",IF(P1099=Q1099,"Igual","Diferente"))</f>
        <v>Vacio</v>
      </c>
      <c r="S1099" s="2">
        <f>+M1099+P1099/3.5</f>
        <v>63.142857142857146</v>
      </c>
      <c r="T1099" s="2">
        <f ca="1">+IF(L1099&gt;=0,IF(L1099&lt;30,S1099*1,IF(60&gt;L1099,S1099*2,IF(90&gt;L1099,S1099*3,IF(120&gt;L1099,S1099*4,IF(150&gt;L1099,S1099*5,IF(180&gt;L1099,S1099*6,IF(210&gt;L1099,S1099*7))))))),0)</f>
        <v>63.142857142857146</v>
      </c>
      <c r="U1099" s="3" t="str">
        <f ca="1">+IF(L1099&lt;0,0,IF(L1099&lt;8,$A$1,IF(L1099&lt;15,$B$1,IF(L1099&lt;22,$C$1,IF(L1099&lt;30,$D$1,IF(L1099&lt;60,$H$1,IF(L1099&lt;90,$I$1,IF(L1099&lt;120,$J$1,IF(L1099&lt;150,$K$1,IF(L1099&lt;180,$L$1,IF(L1099&lt;210,$E$1)))))))))))</f>
        <v>Fecha inicio Plazo Alquiler</v>
      </c>
      <c r="V1099" s="21" t="s">
        <v>708</v>
      </c>
      <c r="W1099" s="11" t="s">
        <v>711</v>
      </c>
      <c r="X1099" s="7">
        <v>43953</v>
      </c>
      <c r="Y1099" s="12" t="s">
        <v>712</v>
      </c>
      <c r="Z1099" s="12"/>
      <c r="AA1099" s="12"/>
      <c r="AB1099" s="13"/>
      <c r="AC1099" s="13"/>
      <c r="AD1099" s="13"/>
      <c r="AE1099" s="13"/>
      <c r="AF1099" s="260">
        <f ca="1">+TODAY()-AE1099</f>
        <v>44156</v>
      </c>
      <c r="AG1099" s="13"/>
      <c r="AH1099" s="13"/>
      <c r="AI1099" s="7"/>
      <c r="AJ1099" s="7"/>
      <c r="AK1099" s="4"/>
      <c r="AL1099" s="7"/>
      <c r="AM1099" s="11"/>
      <c r="AN1099" s="4"/>
      <c r="AO1099" s="4"/>
      <c r="AP1099" s="4" t="s">
        <v>59</v>
      </c>
      <c r="AQ1099" s="4"/>
      <c r="AR1099" s="4"/>
      <c r="AS1099" s="4"/>
      <c r="AT1099" s="4"/>
      <c r="AU1099" s="4" t="s">
        <v>429</v>
      </c>
      <c r="AV1099" s="8" t="s">
        <v>61</v>
      </c>
      <c r="AW1099" s="8" t="s">
        <v>61</v>
      </c>
      <c r="AX1099" s="10" t="str">
        <f>IF(AW1099="","Vacio",IF(AV1099=AW1099,"Igual","Diferente"))</f>
        <v>Igual</v>
      </c>
      <c r="AY1099" s="26"/>
      <c r="AZ1099" s="26"/>
      <c r="BA1099" s="6">
        <f ca="1">+IF(L1099&gt;21,"Revisar",0)</f>
        <v>0</v>
      </c>
      <c r="BB1099" s="26" t="s">
        <v>62</v>
      </c>
      <c r="BC1099" s="85" t="s">
        <v>63</v>
      </c>
      <c r="BD1099" s="26">
        <v>0</v>
      </c>
      <c r="BE1099" s="26">
        <v>0</v>
      </c>
    </row>
    <row r="1100" spans="1:57" x14ac:dyDescent="0.25">
      <c r="A1100" s="26" t="str">
        <f>CONCATENATE(E1100,"_",Y1100)</f>
        <v>20417573705_PCR-LAP19111028</v>
      </c>
      <c r="B1100" s="26" t="str">
        <f>CONCATENATE(E1100,"_",Z1100)</f>
        <v>20417573705_PCR-LAP20041016</v>
      </c>
      <c r="C1100" s="7">
        <v>44105</v>
      </c>
      <c r="D1100" s="7">
        <v>44135</v>
      </c>
      <c r="E1100" s="108">
        <v>20417573705</v>
      </c>
      <c r="F1100" s="12" t="s">
        <v>4116</v>
      </c>
      <c r="G1100" s="4" t="s">
        <v>4026</v>
      </c>
      <c r="H1100" s="4" t="s">
        <v>11348</v>
      </c>
      <c r="I1100" s="7">
        <v>44105</v>
      </c>
      <c r="J1100" s="7">
        <v>44135</v>
      </c>
      <c r="K1100" s="8">
        <v>247256</v>
      </c>
      <c r="L1100" s="9">
        <f ca="1">+TODAY()-J1100</f>
        <v>21</v>
      </c>
      <c r="M1100" s="10">
        <v>70</v>
      </c>
      <c r="N1100" s="94"/>
      <c r="O1100" s="10" t="str">
        <f>IF(N1100="","Vacio",IF(M1100=N1100,"Igual","Diferente"))</f>
        <v>Vacio</v>
      </c>
      <c r="P1100" s="10"/>
      <c r="Q1100" s="94"/>
      <c r="R1100" s="10" t="str">
        <f>IF(Q1100="","Vacio",IF(P1100=Q1100,"Igual","Diferente"))</f>
        <v>Vacio</v>
      </c>
      <c r="S1100" s="2">
        <f>+M1100+P1100/3.5</f>
        <v>70</v>
      </c>
      <c r="T1100" s="2">
        <f ca="1">+IF(L1100&gt;=0,IF(L1100&lt;30,S1100*1,IF(60&gt;L1100,S1100*2,IF(90&gt;L1100,S1100*3,IF(120&gt;L1100,S1100*4,IF(150&gt;L1100,S1100*5,IF(180&gt;L1100,S1100*6,IF(210&gt;L1100,S1100*7))))))),0)</f>
        <v>70</v>
      </c>
      <c r="U1100" s="3" t="str">
        <f ca="1">+IF(L1100&lt;0,0,IF(L1100&lt;8,$A$1,IF(L1100&lt;15,$B$1,IF(L1100&lt;22,$C$1,IF(L1100&lt;30,$D$1,IF(L1100&lt;60,$H$1,IF(L1100&lt;90,$I$1,IF(L1100&lt;120,$J$1,IF(L1100&lt;150,$K$1,IF(L1100&lt;180,$L$1,IF(L1100&lt;210,$E$1)))))))))))</f>
        <v>Fecha inicio Plazo Alquiler</v>
      </c>
      <c r="V1100" s="4" t="s">
        <v>4113</v>
      </c>
      <c r="W1100" s="11" t="s">
        <v>4114</v>
      </c>
      <c r="X1100" s="7">
        <v>43941</v>
      </c>
      <c r="Y1100" s="12" t="s">
        <v>4116</v>
      </c>
      <c r="Z1100" s="12" t="s">
        <v>4117</v>
      </c>
      <c r="AA1100" s="12"/>
      <c r="AB1100" s="13"/>
      <c r="AC1100" s="13"/>
      <c r="AD1100" s="13"/>
      <c r="AE1100" s="13"/>
      <c r="AF1100" s="260">
        <f ca="1">+TODAY()-AE1100</f>
        <v>44156</v>
      </c>
      <c r="AG1100" s="13"/>
      <c r="AH1100" s="13"/>
      <c r="AI1100" s="7"/>
      <c r="AJ1100" s="7"/>
      <c r="AK1100" s="4"/>
      <c r="AL1100" s="7"/>
      <c r="AM1100" s="11">
        <v>1</v>
      </c>
      <c r="AN1100" s="4" t="s">
        <v>1129</v>
      </c>
      <c r="AO1100" s="4"/>
      <c r="AP1100" s="4" t="s">
        <v>66</v>
      </c>
      <c r="AQ1100" s="4"/>
      <c r="AR1100" s="4"/>
      <c r="AS1100" s="4"/>
      <c r="AT1100" s="4"/>
      <c r="AU1100" s="4" t="s">
        <v>150</v>
      </c>
      <c r="AV1100" s="8" t="s">
        <v>61</v>
      </c>
      <c r="AW1100" s="8" t="s">
        <v>61</v>
      </c>
      <c r="AX1100" s="10" t="str">
        <f>IF(AW1100="","Vacio",IF(AV1100=AW1100,"Igual","Diferente"))</f>
        <v>Igual</v>
      </c>
      <c r="AY1100" s="85"/>
      <c r="AZ1100" s="85"/>
      <c r="BA1100" s="6">
        <f ca="1">+IF(L1100&gt;21,"Revisar",0)</f>
        <v>0</v>
      </c>
      <c r="BB1100" s="85" t="s">
        <v>62</v>
      </c>
      <c r="BC1100" s="85" t="s">
        <v>63</v>
      </c>
      <c r="BD1100" s="26">
        <v>0</v>
      </c>
      <c r="BE1100" s="26">
        <v>0</v>
      </c>
    </row>
    <row r="1101" spans="1:57" x14ac:dyDescent="0.25">
      <c r="A1101" s="26" t="str">
        <f>CONCATENATE(E1101,"_",Y1101)</f>
        <v>20557108646_PCR-LAP19111029</v>
      </c>
      <c r="B1101" s="26" t="str">
        <f>CONCATENATE(E1101,"_",Z1101)</f>
        <v>20557108646_</v>
      </c>
      <c r="C1101" s="22">
        <v>44107</v>
      </c>
      <c r="D1101" s="22">
        <v>44137</v>
      </c>
      <c r="E1101" s="108">
        <v>20557108646</v>
      </c>
      <c r="F1101" s="12" t="s">
        <v>2397</v>
      </c>
      <c r="G1101" s="4" t="s">
        <v>2289</v>
      </c>
      <c r="H1101" s="21" t="s">
        <v>2394</v>
      </c>
      <c r="I1101" s="22">
        <v>44107</v>
      </c>
      <c r="J1101" s="22">
        <v>44137</v>
      </c>
      <c r="K1101" s="8"/>
      <c r="L1101" s="9">
        <f ca="1">+TODAY()-J1101</f>
        <v>19</v>
      </c>
      <c r="M1101" s="10">
        <v>60</v>
      </c>
      <c r="N1101" s="94"/>
      <c r="O1101" s="10" t="str">
        <f>IF(N1101="","Vacio",IF(M1101=N1101,"Igual","Diferente"))</f>
        <v>Vacio</v>
      </c>
      <c r="P1101" s="10"/>
      <c r="Q1101" s="94"/>
      <c r="R1101" s="10" t="str">
        <f>IF(Q1101="","Vacio",IF(P1101=Q1101,"Igual","Diferente"))</f>
        <v>Vacio</v>
      </c>
      <c r="S1101" s="2">
        <f>+M1101+P1101/3.5</f>
        <v>60</v>
      </c>
      <c r="T1101" s="2">
        <f ca="1">+IF(L1101&gt;=0,IF(L1101&lt;30,S1101*1,IF(60&gt;L1101,S1101*2,IF(90&gt;L1101,S1101*3,IF(120&gt;L1101,S1101*4,IF(150&gt;L1101,S1101*5,IF(180&gt;L1101,S1101*6,IF(210&gt;L1101,S1101*7))))))),0)</f>
        <v>60</v>
      </c>
      <c r="U1101" s="3" t="str">
        <f ca="1">+IF(L1101&lt;0,0,IF(L1101&lt;8,$A$1,IF(L1101&lt;15,$B$1,IF(L1101&lt;22,$C$1,IF(L1101&lt;30,$D$1,IF(L1101&lt;60,$H$1,IF(L1101&lt;90,$I$1,IF(L1101&lt;120,$J$1,IF(L1101&lt;150,$K$1,IF(L1101&lt;180,$L$1,IF(L1101&lt;210,$E$1)))))))))))</f>
        <v>Fecha inicio Plazo Alquiler</v>
      </c>
      <c r="V1101" s="7" t="s">
        <v>2395</v>
      </c>
      <c r="W1101" s="11" t="s">
        <v>2396</v>
      </c>
      <c r="X1101" s="7">
        <v>43801</v>
      </c>
      <c r="Y1101" s="12" t="s">
        <v>2397</v>
      </c>
      <c r="Z1101" s="12"/>
      <c r="AA1101" s="12"/>
      <c r="AB1101" s="13"/>
      <c r="AC1101" s="13"/>
      <c r="AD1101" s="13"/>
      <c r="AE1101" s="13"/>
      <c r="AF1101" s="260">
        <f ca="1">+TODAY()-AE1101</f>
        <v>44156</v>
      </c>
      <c r="AG1101" s="13"/>
      <c r="AH1101" s="13"/>
      <c r="AI1101" s="7"/>
      <c r="AJ1101" s="7"/>
      <c r="AK1101" s="4"/>
      <c r="AL1101" s="7"/>
      <c r="AM1101" s="11">
        <v>1</v>
      </c>
      <c r="AN1101" s="4" t="s">
        <v>58</v>
      </c>
      <c r="AO1101" s="4"/>
      <c r="AP1101" s="4" t="s">
        <v>149</v>
      </c>
      <c r="AQ1101" s="4"/>
      <c r="AR1101" s="4"/>
      <c r="AS1101" s="4"/>
      <c r="AT1101" s="4"/>
      <c r="AU1101" s="4" t="s">
        <v>429</v>
      </c>
      <c r="AV1101" s="8" t="s">
        <v>61</v>
      </c>
      <c r="AW1101" s="8" t="s">
        <v>61</v>
      </c>
      <c r="AX1101" s="10" t="str">
        <f>IF(AW1101="","Vacio",IF(AV1101=AW1101,"Igual","Diferente"))</f>
        <v>Igual</v>
      </c>
      <c r="AY1101" s="85"/>
      <c r="AZ1101" s="85"/>
      <c r="BA1101" s="6">
        <f ca="1">+IF(L1101&gt;21,"Revisar",0)</f>
        <v>0</v>
      </c>
      <c r="BB1101" s="85" t="s">
        <v>62</v>
      </c>
      <c r="BC1101" s="85" t="s">
        <v>63</v>
      </c>
      <c r="BD1101" s="26">
        <v>0</v>
      </c>
      <c r="BE1101" s="26">
        <v>0</v>
      </c>
    </row>
    <row r="1102" spans="1:57" x14ac:dyDescent="0.25">
      <c r="A1102" s="26" t="str">
        <f>CONCATENATE(E1102,"_",Y1102)</f>
        <v>20603289600_PCR-LAP19111030</v>
      </c>
      <c r="B1102" s="26" t="str">
        <f>CONCATENATE(E1102,"_",Z1102)</f>
        <v>20603289600_</v>
      </c>
      <c r="C1102" s="7">
        <v>44138</v>
      </c>
      <c r="D1102" s="7">
        <v>44167</v>
      </c>
      <c r="E1102" s="108">
        <v>20603289600</v>
      </c>
      <c r="F1102" s="12" t="s">
        <v>5026</v>
      </c>
      <c r="G1102" s="4" t="s">
        <v>371</v>
      </c>
      <c r="H1102" s="4" t="s">
        <v>11272</v>
      </c>
      <c r="I1102" s="7">
        <v>44138</v>
      </c>
      <c r="J1102" s="7">
        <v>44167</v>
      </c>
      <c r="K1102" s="8"/>
      <c r="L1102" s="9">
        <f ca="1">+TODAY()-J1102</f>
        <v>-11</v>
      </c>
      <c r="M1102" s="10">
        <v>75</v>
      </c>
      <c r="N1102" s="90"/>
      <c r="O1102" s="10" t="str">
        <f>IF(N1102="","Vacio",IF(M1102=N1102,"Igual","Diferente"))</f>
        <v>Vacio</v>
      </c>
      <c r="P1102" s="10"/>
      <c r="Q1102" s="90"/>
      <c r="R1102" s="10" t="str">
        <f>IF(Q1102="","Vacio",IF(P1102=Q1102,"Igual","Diferente"))</f>
        <v>Vacio</v>
      </c>
      <c r="S1102" s="2">
        <f>+M1102+P1102/3.5</f>
        <v>75</v>
      </c>
      <c r="T1102" s="2">
        <f ca="1">+IF(L1102&gt;=0,IF(L1102&lt;30,S1102*1,IF(60&gt;L1102,S1102*2,IF(90&gt;L1102,S1102*3,IF(120&gt;L1102,S1102*4,IF(150&gt;L1102,S1102*5,IF(180&gt;L1102,S1102*6,IF(210&gt;L1102,S1102*7))))))),0)</f>
        <v>0</v>
      </c>
      <c r="U1102" s="3">
        <f ca="1">+IF(L1102&lt;0,0,IF(L1102&lt;8,$A$1,IF(L1102&lt;15,$B$1,IF(L1102&lt;22,$C$1,IF(L1102&lt;30,$D$1,IF(L1102&lt;60,$H$1,IF(L1102&lt;90,$I$1,IF(L1102&lt;120,$J$1,IF(L1102&lt;150,$K$1,IF(L1102&lt;180,$L$1,IF(L1102&lt;210,$E$1)))))))))))</f>
        <v>0</v>
      </c>
      <c r="V1102" s="4"/>
      <c r="W1102" s="11"/>
      <c r="X1102" s="7"/>
      <c r="Y1102" s="12" t="s">
        <v>5026</v>
      </c>
      <c r="Z1102" s="12"/>
      <c r="AA1102" s="12"/>
      <c r="AB1102" s="13"/>
      <c r="AC1102" s="13"/>
      <c r="AD1102" s="13"/>
      <c r="AE1102" s="13"/>
      <c r="AF1102" s="260">
        <f ca="1">+TODAY()-AE1102</f>
        <v>44156</v>
      </c>
      <c r="AG1102" s="13"/>
      <c r="AH1102" s="13"/>
      <c r="AI1102" s="7"/>
      <c r="AJ1102" s="7"/>
      <c r="AK1102" s="4"/>
      <c r="AL1102" s="7"/>
      <c r="AM1102" s="11">
        <v>1</v>
      </c>
      <c r="AN1102" s="4" t="s">
        <v>58</v>
      </c>
      <c r="AO1102" s="4"/>
      <c r="AP1102" s="4"/>
      <c r="AQ1102" s="126"/>
      <c r="AR1102" s="4"/>
      <c r="AS1102" s="4"/>
      <c r="AT1102" s="4"/>
      <c r="AU1102" s="4" t="s">
        <v>11259</v>
      </c>
      <c r="AV1102" s="40" t="s">
        <v>61</v>
      </c>
      <c r="AW1102" s="8">
        <v>6</v>
      </c>
      <c r="AX1102" s="10" t="str">
        <f>IF(AW1102="","Vacio",IF(AV1102=AW1102,"Igual","Diferente"))</f>
        <v>Diferente</v>
      </c>
      <c r="AY1102" s="26"/>
      <c r="AZ1102" s="26"/>
      <c r="BA1102" s="6">
        <f ca="1">+IF(L1102&gt;21,"Revisar",0)</f>
        <v>0</v>
      </c>
      <c r="BB1102" s="26"/>
      <c r="BC1102" s="85" t="s">
        <v>63</v>
      </c>
      <c r="BD1102" s="26">
        <v>0</v>
      </c>
      <c r="BE1102" s="26">
        <v>0</v>
      </c>
    </row>
    <row r="1103" spans="1:57" x14ac:dyDescent="0.25">
      <c r="A1103" s="26" t="str">
        <f>CONCATENATE(E1103,"_",Y1103)</f>
        <v>20466590747_PCR-LAP19111031</v>
      </c>
      <c r="B1103" s="26" t="str">
        <f>CONCATENATE(E1103,"_",Z1103)</f>
        <v>20466590747_</v>
      </c>
      <c r="C1103" s="7">
        <v>44105</v>
      </c>
      <c r="D1103" s="7">
        <v>44135</v>
      </c>
      <c r="E1103" s="108">
        <v>20466590747</v>
      </c>
      <c r="F1103" s="17" t="s">
        <v>4235</v>
      </c>
      <c r="G1103" s="4" t="s">
        <v>4189</v>
      </c>
      <c r="H1103" s="7" t="s">
        <v>4190</v>
      </c>
      <c r="I1103" s="7">
        <v>44105</v>
      </c>
      <c r="J1103" s="7">
        <v>44135</v>
      </c>
      <c r="K1103" s="28"/>
      <c r="L1103" s="9">
        <f ca="1">+TODAY()-J1103</f>
        <v>21</v>
      </c>
      <c r="M1103" s="29">
        <v>52</v>
      </c>
      <c r="N1103" s="90"/>
      <c r="O1103" s="10" t="str">
        <f>IF(N1103="","Vacio",IF(M1103=N1103,"Igual","Diferente"))</f>
        <v>Vacio</v>
      </c>
      <c r="P1103" s="29"/>
      <c r="Q1103" s="90"/>
      <c r="R1103" s="10" t="str">
        <f>IF(Q1103="","Vacio",IF(P1103=Q1103,"Igual","Diferente"))</f>
        <v>Vacio</v>
      </c>
      <c r="S1103" s="2">
        <f>+M1103+P1103/3.5</f>
        <v>52</v>
      </c>
      <c r="T1103" s="2">
        <f ca="1">+IF(L1103&gt;=0,IF(L1103&lt;30,S1103*1,IF(60&gt;L1103,S1103*2,IF(90&gt;L1103,S1103*3,IF(120&gt;L1103,S1103*4,IF(150&gt;L1103,S1103*5,IF(180&gt;L1103,S1103*6,IF(210&gt;L1103,S1103*7))))))),0)</f>
        <v>52</v>
      </c>
      <c r="U1103" s="3" t="str">
        <f ca="1">+IF(L1103&lt;0,0,IF(L1103&lt;8,$A$1,IF(L1103&lt;15,$B$1,IF(L1103&lt;22,$C$1,IF(L1103&lt;30,$D$1,IF(L1103&lt;60,$H$1,IF(L1103&lt;90,$I$1,IF(L1103&lt;120,$J$1,IF(L1103&lt;150,$K$1,IF(L1103&lt;180,$L$1,IF(L1103&lt;210,$E$1)))))))))))</f>
        <v>Fecha inicio Plazo Alquiler</v>
      </c>
      <c r="V1103" s="4" t="s">
        <v>4194</v>
      </c>
      <c r="W1103" s="11" t="s">
        <v>4234</v>
      </c>
      <c r="X1103" s="7">
        <v>43815</v>
      </c>
      <c r="Y1103" s="17" t="s">
        <v>4235</v>
      </c>
      <c r="Z1103" s="17"/>
      <c r="AA1103" s="17"/>
      <c r="AB1103" s="31"/>
      <c r="AC1103" s="31"/>
      <c r="AD1103" s="31"/>
      <c r="AE1103" s="31"/>
      <c r="AF1103" s="260">
        <f ca="1">+TODAY()-AE1103</f>
        <v>44156</v>
      </c>
      <c r="AG1103" s="31"/>
      <c r="AH1103" s="31"/>
      <c r="AI1103" s="16"/>
      <c r="AJ1103" s="16"/>
      <c r="AK1103" s="15"/>
      <c r="AL1103" s="16"/>
      <c r="AM1103" s="30">
        <v>1</v>
      </c>
      <c r="AN1103" s="15" t="s">
        <v>58</v>
      </c>
      <c r="AO1103" s="15"/>
      <c r="AP1103" s="15" t="s">
        <v>3312</v>
      </c>
      <c r="AQ1103" s="15"/>
      <c r="AR1103" s="15"/>
      <c r="AS1103" s="15"/>
      <c r="AT1103" s="15"/>
      <c r="AU1103" s="4" t="s">
        <v>11259</v>
      </c>
      <c r="AV1103" s="28" t="s">
        <v>61</v>
      </c>
      <c r="AW1103" s="8" t="s">
        <v>61</v>
      </c>
      <c r="AX1103" s="10" t="str">
        <f>IF(AW1103="","Vacio",IF(AV1103=AW1103,"Igual","Diferente"))</f>
        <v>Igual</v>
      </c>
      <c r="AY1103" s="26"/>
      <c r="AZ1103" s="26"/>
      <c r="BA1103" s="6">
        <f ca="1">+IF(L1103&gt;21,"Revisar",0)</f>
        <v>0</v>
      </c>
      <c r="BB1103" s="26" t="s">
        <v>62</v>
      </c>
      <c r="BC1103" s="85" t="s">
        <v>63</v>
      </c>
      <c r="BD1103" s="26">
        <v>0</v>
      </c>
      <c r="BE1103" s="26">
        <v>0</v>
      </c>
    </row>
    <row r="1104" spans="1:57" x14ac:dyDescent="0.25">
      <c r="A1104" s="26" t="str">
        <f>CONCATENATE(E1104,"_",Y1104)</f>
        <v>20537539900_PCR-LAP19111033</v>
      </c>
      <c r="B1104" s="26" t="str">
        <f>CONCATENATE(E1104,"_",Z1104)</f>
        <v>20537539900_PCR-LAP0700</v>
      </c>
      <c r="C1104" s="7">
        <v>44109</v>
      </c>
      <c r="D1104" s="7">
        <v>44139</v>
      </c>
      <c r="E1104" s="108">
        <v>20537539900</v>
      </c>
      <c r="F1104" s="12" t="s">
        <v>2854</v>
      </c>
      <c r="G1104" s="4" t="s">
        <v>2839</v>
      </c>
      <c r="H1104" s="4" t="s">
        <v>2840</v>
      </c>
      <c r="I1104" s="7">
        <v>44109</v>
      </c>
      <c r="J1104" s="7">
        <v>44139</v>
      </c>
      <c r="K1104" s="8"/>
      <c r="L1104" s="9">
        <f ca="1">+TODAY()-J1104</f>
        <v>17</v>
      </c>
      <c r="M1104" s="10">
        <v>50</v>
      </c>
      <c r="N1104" s="90"/>
      <c r="O1104" s="10" t="str">
        <f>IF(N1104="","Vacio",IF(M1104=N1104,"Igual","Diferente"))</f>
        <v>Vacio</v>
      </c>
      <c r="P1104" s="10"/>
      <c r="Q1104" s="90"/>
      <c r="R1104" s="10" t="str">
        <f>IF(Q1104="","Vacio",IF(P1104=Q1104,"Igual","Diferente"))</f>
        <v>Vacio</v>
      </c>
      <c r="S1104" s="2">
        <f>+M1104+P1104/3.5</f>
        <v>50</v>
      </c>
      <c r="T1104" s="2">
        <f ca="1">+IF(L1104&gt;=0,IF(L1104&lt;30,S1104*1,IF(60&gt;L1104,S1104*2,IF(90&gt;L1104,S1104*3,IF(120&gt;L1104,S1104*4,IF(150&gt;L1104,S1104*5,IF(180&gt;L1104,S1104*6,IF(210&gt;L1104,S1104*7))))))),0)</f>
        <v>50</v>
      </c>
      <c r="U1104" s="3" t="str">
        <f ca="1">+IF(L1104&lt;0,0,IF(L1104&lt;8,$A$1,IF(L1104&lt;15,$B$1,IF(L1104&lt;22,$C$1,IF(L1104&lt;30,$D$1,IF(L1104&lt;60,$H$1,IF(L1104&lt;90,$I$1,IF(L1104&lt;120,$J$1,IF(L1104&lt;150,$K$1,IF(L1104&lt;180,$L$1,IF(L1104&lt;210,$E$1)))))))))))</f>
        <v>Fecha inicio Plazo Alquiler</v>
      </c>
      <c r="V1104" s="4" t="s">
        <v>2848</v>
      </c>
      <c r="W1104" s="11" t="s">
        <v>2849</v>
      </c>
      <c r="X1104" s="7">
        <v>44104</v>
      </c>
      <c r="Y1104" s="12" t="s">
        <v>2854</v>
      </c>
      <c r="Z1104" s="17" t="s">
        <v>2855</v>
      </c>
      <c r="AA1104" s="12"/>
      <c r="AB1104" s="13"/>
      <c r="AC1104" s="13"/>
      <c r="AD1104" s="13"/>
      <c r="AE1104" s="13"/>
      <c r="AF1104" s="260">
        <f ca="1">+TODAY()-AE1104</f>
        <v>44156</v>
      </c>
      <c r="AG1104" s="13"/>
      <c r="AH1104" s="13"/>
      <c r="AI1104" s="7"/>
      <c r="AJ1104" s="7"/>
      <c r="AK1104" s="4" t="s">
        <v>305</v>
      </c>
      <c r="AL1104" s="7"/>
      <c r="AM1104" s="11">
        <v>1</v>
      </c>
      <c r="AN1104" s="4" t="s">
        <v>58</v>
      </c>
      <c r="AO1104" s="4"/>
      <c r="AP1104" s="4" t="s">
        <v>306</v>
      </c>
      <c r="AQ1104" s="4"/>
      <c r="AR1104" s="4"/>
      <c r="AS1104" s="4"/>
      <c r="AT1104" s="4"/>
      <c r="AU1104" s="120" t="s">
        <v>89</v>
      </c>
      <c r="AV1104" s="8" t="s">
        <v>61</v>
      </c>
      <c r="AW1104" s="8" t="s">
        <v>61</v>
      </c>
      <c r="AX1104" s="10" t="str">
        <f>IF(AW1104="","Vacio",IF(AV1104=AW1104,"Igual","Diferente"))</f>
        <v>Igual</v>
      </c>
      <c r="AY1104" s="85"/>
      <c r="AZ1104" s="85"/>
      <c r="BA1104" s="6">
        <f ca="1">+IF(L1104&gt;21,"Revisar",0)</f>
        <v>0</v>
      </c>
      <c r="BB1104" s="26" t="s">
        <v>62</v>
      </c>
      <c r="BC1104" s="85" t="s">
        <v>63</v>
      </c>
      <c r="BD1104" s="26">
        <v>0</v>
      </c>
      <c r="BE1104" s="26">
        <v>0</v>
      </c>
    </row>
    <row r="1105" spans="1:57" x14ac:dyDescent="0.25">
      <c r="A1105" s="26" t="str">
        <f>CONCATENATE(E1105,"_",Y1105)</f>
        <v>20417573705_PCR-LAP19111035</v>
      </c>
      <c r="B1105" s="26" t="str">
        <f>CONCATENATE(E1105,"_",Z1105)</f>
        <v>20417573705_</v>
      </c>
      <c r="C1105" s="7">
        <v>44105</v>
      </c>
      <c r="D1105" s="7">
        <v>44135</v>
      </c>
      <c r="E1105" s="108">
        <v>20417573705</v>
      </c>
      <c r="F1105" s="12" t="s">
        <v>4109</v>
      </c>
      <c r="G1105" s="4" t="s">
        <v>4026</v>
      </c>
      <c r="H1105" s="4" t="s">
        <v>11348</v>
      </c>
      <c r="I1105" s="7">
        <v>44105</v>
      </c>
      <c r="J1105" s="7">
        <v>44135</v>
      </c>
      <c r="K1105" s="8"/>
      <c r="L1105" s="9">
        <f ca="1">+TODAY()-J1105</f>
        <v>21</v>
      </c>
      <c r="M1105" s="10">
        <v>65</v>
      </c>
      <c r="N1105" s="94"/>
      <c r="O1105" s="10" t="str">
        <f>IF(N1105="","Vacio",IF(M1105=N1105,"Igual","Diferente"))</f>
        <v>Vacio</v>
      </c>
      <c r="P1105" s="10"/>
      <c r="Q1105" s="94"/>
      <c r="R1105" s="10" t="str">
        <f>IF(Q1105="","Vacio",IF(P1105=Q1105,"Igual","Diferente"))</f>
        <v>Vacio</v>
      </c>
      <c r="S1105" s="2">
        <f>+M1105+P1105/3.5</f>
        <v>65</v>
      </c>
      <c r="T1105" s="2">
        <f ca="1">+IF(L1105&gt;=0,IF(L1105&lt;30,S1105*1,IF(60&gt;L1105,S1105*2,IF(90&gt;L1105,S1105*3,IF(120&gt;L1105,S1105*4,IF(150&gt;L1105,S1105*5,IF(180&gt;L1105,S1105*6,IF(210&gt;L1105,S1105*7))))))),0)</f>
        <v>65</v>
      </c>
      <c r="U1105" s="3" t="str">
        <f ca="1">+IF(L1105&lt;0,0,IF(L1105&lt;8,$A$1,IF(L1105&lt;15,$B$1,IF(L1105&lt;22,$C$1,IF(L1105&lt;30,$D$1,IF(L1105&lt;60,$H$1,IF(L1105&lt;90,$I$1,IF(L1105&lt;120,$J$1,IF(L1105&lt;150,$K$1,IF(L1105&lt;180,$L$1,IF(L1105&lt;210,$E$1)))))))))))</f>
        <v>Fecha inicio Plazo Alquiler</v>
      </c>
      <c r="V1105" s="4" t="s">
        <v>4108</v>
      </c>
      <c r="W1105" s="11" t="s">
        <v>4059</v>
      </c>
      <c r="X1105" s="7">
        <v>44019</v>
      </c>
      <c r="Y1105" s="12" t="s">
        <v>4109</v>
      </c>
      <c r="Z1105" s="12"/>
      <c r="AA1105" s="12"/>
      <c r="AB1105" s="13"/>
      <c r="AC1105" s="13"/>
      <c r="AD1105" s="13"/>
      <c r="AE1105" s="13"/>
      <c r="AF1105" s="260">
        <f ca="1">+TODAY()-AE1105</f>
        <v>44156</v>
      </c>
      <c r="AG1105" s="13"/>
      <c r="AH1105" s="13"/>
      <c r="AI1105" s="7"/>
      <c r="AJ1105" s="7"/>
      <c r="AK1105" s="4" t="s">
        <v>65</v>
      </c>
      <c r="AL1105" s="7"/>
      <c r="AM1105" s="11">
        <v>1</v>
      </c>
      <c r="AN1105" s="4" t="s">
        <v>58</v>
      </c>
      <c r="AO1105" s="4"/>
      <c r="AP1105" s="4" t="s">
        <v>66</v>
      </c>
      <c r="AQ1105" s="4"/>
      <c r="AR1105" s="4"/>
      <c r="AS1105" s="4"/>
      <c r="AT1105" s="4"/>
      <c r="AU1105" s="4" t="s">
        <v>150</v>
      </c>
      <c r="AV1105" s="8" t="s">
        <v>61</v>
      </c>
      <c r="AW1105" s="8" t="s">
        <v>61</v>
      </c>
      <c r="AX1105" s="10" t="str">
        <f>IF(AW1105="","Vacio",IF(AV1105=AW1105,"Igual","Diferente"))</f>
        <v>Igual</v>
      </c>
      <c r="AY1105" s="85"/>
      <c r="AZ1105" s="85"/>
      <c r="BA1105" s="6">
        <f ca="1">+IF(L1105&gt;21,"Revisar",0)</f>
        <v>0</v>
      </c>
      <c r="BB1105" s="85" t="s">
        <v>62</v>
      </c>
      <c r="BC1105" s="85" t="s">
        <v>63</v>
      </c>
      <c r="BD1105" s="26">
        <v>0</v>
      </c>
      <c r="BE1105" s="26">
        <v>0</v>
      </c>
    </row>
    <row r="1106" spans="1:57" x14ac:dyDescent="0.25">
      <c r="A1106" s="26" t="str">
        <f>CONCATENATE(E1106,"_",Y1106)</f>
        <v>20100307902_PCR-LAP19111036</v>
      </c>
      <c r="B1106" s="26" t="str">
        <f>CONCATENATE(E1106,"_",Z1106)</f>
        <v>20100307902_</v>
      </c>
      <c r="C1106" s="16">
        <v>44105</v>
      </c>
      <c r="D1106" s="16">
        <v>44135</v>
      </c>
      <c r="E1106" s="108">
        <v>20100307902</v>
      </c>
      <c r="F1106" s="17" t="s">
        <v>3360</v>
      </c>
      <c r="G1106" s="15" t="s">
        <v>3310</v>
      </c>
      <c r="H1106" s="16" t="s">
        <v>3311</v>
      </c>
      <c r="I1106" s="16">
        <v>44105</v>
      </c>
      <c r="J1106" s="16">
        <v>44135</v>
      </c>
      <c r="K1106" s="28"/>
      <c r="L1106" s="9">
        <f ca="1">+TODAY()-J1106</f>
        <v>21</v>
      </c>
      <c r="M1106" s="29">
        <v>55</v>
      </c>
      <c r="N1106" s="90"/>
      <c r="O1106" s="10" t="str">
        <f>IF(N1106="","Vacio",IF(M1106=N1106,"Igual","Diferente"))</f>
        <v>Vacio</v>
      </c>
      <c r="P1106" s="29"/>
      <c r="Q1106" s="90"/>
      <c r="R1106" s="10" t="str">
        <f>IF(Q1106="","Vacio",IF(P1106=Q1106,"Igual","Diferente"))</f>
        <v>Vacio</v>
      </c>
      <c r="S1106" s="2">
        <f>+M1106+P1106/3.5</f>
        <v>55</v>
      </c>
      <c r="T1106" s="2">
        <f ca="1">+IF(L1106&gt;=0,IF(L1106&lt;30,S1106*1,IF(60&gt;L1106,S1106*2,IF(90&gt;L1106,S1106*3,IF(120&gt;L1106,S1106*4,IF(150&gt;L1106,S1106*5,IF(180&gt;L1106,S1106*6,IF(210&gt;L1106,S1106*7))))))),0)</f>
        <v>55</v>
      </c>
      <c r="U1106" s="3" t="str">
        <f ca="1">+IF(L1106&lt;0,0,IF(L1106&lt;8,$A$1,IF(L1106&lt;15,$B$1,IF(L1106&lt;22,$C$1,IF(L1106&lt;30,$D$1,IF(L1106&lt;60,$H$1,IF(L1106&lt;90,$I$1,IF(L1106&lt;120,$J$1,IF(L1106&lt;150,$K$1,IF(L1106&lt;180,$L$1,IF(L1106&lt;210,$E$1)))))))))))</f>
        <v>Fecha inicio Plazo Alquiler</v>
      </c>
      <c r="V1106" s="4" t="s">
        <v>1715</v>
      </c>
      <c r="W1106" s="11" t="s">
        <v>3313</v>
      </c>
      <c r="X1106" s="7">
        <v>43165</v>
      </c>
      <c r="Y1106" s="17" t="s">
        <v>3360</v>
      </c>
      <c r="Z1106" s="17"/>
      <c r="AA1106" s="17"/>
      <c r="AB1106" s="31"/>
      <c r="AC1106" s="31"/>
      <c r="AD1106" s="31"/>
      <c r="AE1106" s="31"/>
      <c r="AF1106" s="260">
        <f ca="1">+TODAY()-AE1106</f>
        <v>44156</v>
      </c>
      <c r="AG1106" s="31"/>
      <c r="AH1106" s="31"/>
      <c r="AI1106" s="16"/>
      <c r="AJ1106" s="16"/>
      <c r="AK1106" s="15" t="s">
        <v>65</v>
      </c>
      <c r="AL1106" s="16"/>
      <c r="AM1106" s="30">
        <v>1</v>
      </c>
      <c r="AN1106" s="15" t="s">
        <v>58</v>
      </c>
      <c r="AO1106" s="15"/>
      <c r="AP1106" s="15" t="s">
        <v>306</v>
      </c>
      <c r="AQ1106" s="15"/>
      <c r="AR1106" s="15"/>
      <c r="AS1106" s="15"/>
      <c r="AT1106" s="15"/>
      <c r="AU1106" s="4" t="s">
        <v>150</v>
      </c>
      <c r="AV1106" s="28" t="s">
        <v>61</v>
      </c>
      <c r="AW1106" s="8" t="s">
        <v>61</v>
      </c>
      <c r="AX1106" s="10" t="str">
        <f>IF(AW1106="","Vacio",IF(AV1106=AW1106,"Igual","Diferente"))</f>
        <v>Igual</v>
      </c>
      <c r="AY1106" s="26"/>
      <c r="AZ1106" s="26"/>
      <c r="BA1106" s="6">
        <f ca="1">+IF(L1106&gt;21,"Revisar",0)</f>
        <v>0</v>
      </c>
      <c r="BB1106" s="26" t="s">
        <v>62</v>
      </c>
      <c r="BC1106" s="85" t="s">
        <v>63</v>
      </c>
      <c r="BD1106" s="26">
        <v>0</v>
      </c>
      <c r="BE1106" s="26">
        <v>0</v>
      </c>
    </row>
    <row r="1107" spans="1:57" x14ac:dyDescent="0.25">
      <c r="A1107" s="26" t="str">
        <f>CONCATENATE(E1107,"_",Y1107)</f>
        <v>20537539900_PCR-LAP19111037</v>
      </c>
      <c r="B1107" s="26" t="str">
        <f>CONCATENATE(E1107,"_",Z1107)</f>
        <v>20537539900_</v>
      </c>
      <c r="C1107" s="7">
        <v>44106</v>
      </c>
      <c r="D1107" s="7">
        <v>44136</v>
      </c>
      <c r="E1107" s="108">
        <v>20537539900</v>
      </c>
      <c r="F1107" s="12" t="s">
        <v>2877</v>
      </c>
      <c r="G1107" s="4" t="s">
        <v>2839</v>
      </c>
      <c r="H1107" s="4" t="s">
        <v>2840</v>
      </c>
      <c r="I1107" s="7">
        <v>44106</v>
      </c>
      <c r="J1107" s="7">
        <v>44136</v>
      </c>
      <c r="K1107" s="8"/>
      <c r="L1107" s="9">
        <f ca="1">+TODAY()-J1107</f>
        <v>20</v>
      </c>
      <c r="M1107" s="10">
        <v>60</v>
      </c>
      <c r="N1107" s="90"/>
      <c r="O1107" s="10" t="str">
        <f>IF(N1107="","Vacio",IF(M1107=N1107,"Igual","Diferente"))</f>
        <v>Vacio</v>
      </c>
      <c r="P1107" s="10"/>
      <c r="Q1107" s="90"/>
      <c r="R1107" s="10" t="str">
        <f>IF(Q1107="","Vacio",IF(P1107=Q1107,"Igual","Diferente"))</f>
        <v>Vacio</v>
      </c>
      <c r="S1107" s="2">
        <f>+M1107+P1107/3.5</f>
        <v>60</v>
      </c>
      <c r="T1107" s="2">
        <f ca="1">+IF(L1107&gt;=0,IF(L1107&lt;30,S1107*1,IF(60&gt;L1107,S1107*2,IF(90&gt;L1107,S1107*3,IF(120&gt;L1107,S1107*4,IF(150&gt;L1107,S1107*5,IF(180&gt;L1107,S1107*6,IF(210&gt;L1107,S1107*7))))))),0)</f>
        <v>60</v>
      </c>
      <c r="U1107" s="3" t="str">
        <f ca="1">+IF(L1107&lt;0,0,IF(L1107&lt;8,$A$1,IF(L1107&lt;15,$B$1,IF(L1107&lt;22,$C$1,IF(L1107&lt;30,$D$1,IF(L1107&lt;60,$H$1,IF(L1107&lt;90,$I$1,IF(L1107&lt;120,$J$1,IF(L1107&lt;150,$K$1,IF(L1107&lt;180,$L$1,IF(L1107&lt;210,$E$1)))))))))))</f>
        <v>Fecha inicio Plazo Alquiler</v>
      </c>
      <c r="V1107" s="4" t="s">
        <v>2876</v>
      </c>
      <c r="W1107" s="11" t="s">
        <v>2872</v>
      </c>
      <c r="X1107" s="7">
        <v>44014</v>
      </c>
      <c r="Y1107" s="12" t="s">
        <v>2877</v>
      </c>
      <c r="Z1107" s="12"/>
      <c r="AA1107" s="12"/>
      <c r="AB1107" s="13"/>
      <c r="AC1107" s="13"/>
      <c r="AD1107" s="13"/>
      <c r="AE1107" s="13"/>
      <c r="AF1107" s="260">
        <f ca="1">+TODAY()-AE1107</f>
        <v>44156</v>
      </c>
      <c r="AG1107" s="13"/>
      <c r="AH1107" s="13"/>
      <c r="AI1107" s="7"/>
      <c r="AJ1107" s="7"/>
      <c r="AK1107" s="4" t="s">
        <v>305</v>
      </c>
      <c r="AL1107" s="7"/>
      <c r="AM1107" s="11">
        <v>1</v>
      </c>
      <c r="AN1107" s="4" t="s">
        <v>58</v>
      </c>
      <c r="AO1107" s="4"/>
      <c r="AP1107" s="4" t="s">
        <v>306</v>
      </c>
      <c r="AQ1107" s="4"/>
      <c r="AR1107" s="4"/>
      <c r="AS1107" s="4"/>
      <c r="AT1107" s="4"/>
      <c r="AU1107" s="120" t="s">
        <v>89</v>
      </c>
      <c r="AV1107" s="8" t="s">
        <v>61</v>
      </c>
      <c r="AW1107" s="8" t="s">
        <v>61</v>
      </c>
      <c r="AX1107" s="10" t="str">
        <f>IF(AW1107="","Vacio",IF(AV1107=AW1107,"Igual","Diferente"))</f>
        <v>Igual</v>
      </c>
      <c r="AY1107" s="85"/>
      <c r="AZ1107" s="85"/>
      <c r="BA1107" s="6">
        <f ca="1">+IF(L1107&gt;21,"Revisar",0)</f>
        <v>0</v>
      </c>
      <c r="BB1107" s="26" t="s">
        <v>62</v>
      </c>
      <c r="BC1107" s="85" t="s">
        <v>63</v>
      </c>
      <c r="BD1107" s="26">
        <v>0</v>
      </c>
      <c r="BE1107" s="26">
        <v>0</v>
      </c>
    </row>
    <row r="1108" spans="1:57" x14ac:dyDescent="0.25">
      <c r="A1108" s="26" t="str">
        <f>CONCATENATE(E1108,"_",Y1108)</f>
        <v>20537921464_PCR-LAP19111038</v>
      </c>
      <c r="B1108" s="26" t="str">
        <f>CONCATENATE(E1108,"_",Z1108)</f>
        <v>20537921464_</v>
      </c>
      <c r="C1108" s="16">
        <v>44105</v>
      </c>
      <c r="D1108" s="16">
        <v>44135</v>
      </c>
      <c r="E1108" s="108">
        <v>20537921464</v>
      </c>
      <c r="F1108" s="17" t="s">
        <v>3388</v>
      </c>
      <c r="G1108" s="15" t="s">
        <v>3361</v>
      </c>
      <c r="H1108" s="15" t="s">
        <v>3362</v>
      </c>
      <c r="I1108" s="16">
        <v>44105</v>
      </c>
      <c r="J1108" s="16">
        <v>44135</v>
      </c>
      <c r="K1108" s="8" t="s">
        <v>3363</v>
      </c>
      <c r="L1108" s="9">
        <f ca="1">+TODAY()-J1108</f>
        <v>21</v>
      </c>
      <c r="M1108" s="29">
        <v>45</v>
      </c>
      <c r="N1108" s="95"/>
      <c r="O1108" s="29" t="str">
        <f>IF(N1108="","Vacio",IF(M1108=N1108,"Igual","Diferente"))</f>
        <v>Vacio</v>
      </c>
      <c r="P1108" s="29"/>
      <c r="Q1108" s="95"/>
      <c r="R1108" s="10" t="str">
        <f>IF(Q1108="","Vacio",IF(P1108=Q1108,"Igual","Diferente"))</f>
        <v>Vacio</v>
      </c>
      <c r="S1108" s="2">
        <f>+M1108+P1108/3.5</f>
        <v>45</v>
      </c>
      <c r="T1108" s="96">
        <f ca="1">+IF(L1108&gt;=0,IF(L1108&lt;30,S1108*1,IF(60&gt;L1108,S1108*2,IF(90&gt;L1108,S1108*3,IF(120&gt;L1108,S1108*4,IF(150&gt;L1108,S1108*5,IF(180&gt;L1108,S1108*6,IF(210&gt;L1108,S1108*7))))))),0)</f>
        <v>45</v>
      </c>
      <c r="U1108" s="3" t="str">
        <f ca="1">+IF(L1108&lt;0,0,IF(L1108&lt;8,$A$1,IF(L1108&lt;15,$B$1,IF(L1108&lt;22,$C$1,IF(L1108&lt;30,$D$1,IF(L1108&lt;60,$H$1,IF(L1108&lt;90,$I$1,IF(L1108&lt;120,$J$1,IF(L1108&lt;150,$K$1,IF(L1108&lt;180,$L$1,IF(L1108&lt;210,$E$1)))))))))))</f>
        <v>Fecha inicio Plazo Alquiler</v>
      </c>
      <c r="V1108" s="4" t="s">
        <v>787</v>
      </c>
      <c r="W1108" s="11" t="s">
        <v>3383</v>
      </c>
      <c r="X1108" s="7">
        <v>43829</v>
      </c>
      <c r="Y1108" s="17" t="s">
        <v>3388</v>
      </c>
      <c r="Z1108" s="17"/>
      <c r="AA1108" s="17"/>
      <c r="AB1108" s="31"/>
      <c r="AC1108" s="31"/>
      <c r="AD1108" s="31"/>
      <c r="AE1108" s="31"/>
      <c r="AF1108" s="261">
        <f ca="1">+TODAY()-AE1108</f>
        <v>44156</v>
      </c>
      <c r="AG1108" s="31"/>
      <c r="AH1108" s="31"/>
      <c r="AI1108" s="16"/>
      <c r="AJ1108" s="16"/>
      <c r="AK1108" s="15"/>
      <c r="AL1108" s="16"/>
      <c r="AM1108" s="30">
        <v>1</v>
      </c>
      <c r="AN1108" s="15" t="s">
        <v>58</v>
      </c>
      <c r="AO1108" s="15"/>
      <c r="AP1108" s="15" t="s">
        <v>3312</v>
      </c>
      <c r="AQ1108" s="15"/>
      <c r="AR1108" s="15"/>
      <c r="AS1108" s="15"/>
      <c r="AT1108" s="15"/>
      <c r="AU1108" s="4" t="s">
        <v>150</v>
      </c>
      <c r="AV1108" s="28" t="s">
        <v>61</v>
      </c>
      <c r="AW1108" s="28" t="s">
        <v>61</v>
      </c>
      <c r="AX1108" s="10" t="str">
        <f>IF(AW1108="","Vacio",IF(AV1108=AW1108,"Igual","Diferente"))</f>
        <v>Igual</v>
      </c>
      <c r="AY1108" s="19"/>
      <c r="AZ1108" s="19"/>
      <c r="BA1108" s="6">
        <f ca="1">+IF(L1108&gt;21,"Revisar",0)</f>
        <v>0</v>
      </c>
      <c r="BB1108" s="19" t="s">
        <v>62</v>
      </c>
      <c r="BC1108" s="19" t="s">
        <v>63</v>
      </c>
      <c r="BD1108" s="26">
        <v>0</v>
      </c>
      <c r="BE1108" s="26">
        <v>0</v>
      </c>
    </row>
    <row r="1109" spans="1:57" x14ac:dyDescent="0.25">
      <c r="A1109" s="26" t="str">
        <f>CONCATENATE(E1109,"_",Y1109)</f>
        <v>20603289600_PCR-LAP19111039</v>
      </c>
      <c r="B1109" s="26" t="str">
        <f>CONCATENATE(E1109,"_",Z1109)</f>
        <v>20603289600_PCR-LAP19091042</v>
      </c>
      <c r="C1109" s="7">
        <v>44105</v>
      </c>
      <c r="D1109" s="7">
        <v>44135</v>
      </c>
      <c r="E1109" s="108">
        <v>20603289600</v>
      </c>
      <c r="F1109" s="12" t="s">
        <v>399</v>
      </c>
      <c r="G1109" s="4" t="s">
        <v>371</v>
      </c>
      <c r="H1109" s="4" t="s">
        <v>372</v>
      </c>
      <c r="I1109" s="7">
        <v>44105</v>
      </c>
      <c r="J1109" s="7">
        <v>44135</v>
      </c>
      <c r="K1109" s="8"/>
      <c r="L1109" s="9">
        <f ca="1">+TODAY()-J1109</f>
        <v>21</v>
      </c>
      <c r="M1109" s="10">
        <v>65</v>
      </c>
      <c r="N1109" s="90"/>
      <c r="O1109" s="10" t="str">
        <f>IF(N1109="","Vacio",IF(M1109=N1109,"Igual","Diferente"))</f>
        <v>Vacio</v>
      </c>
      <c r="P1109" s="10"/>
      <c r="Q1109" s="90"/>
      <c r="R1109" s="10" t="str">
        <f>IF(Q1109="","Vacio",IF(P1109=Q1109,"Igual","Diferente"))</f>
        <v>Vacio</v>
      </c>
      <c r="S1109" s="2">
        <f>+M1109+P1109/3.5</f>
        <v>65</v>
      </c>
      <c r="T1109" s="2">
        <f ca="1">+IF(L1109&gt;=0,IF(L1109&lt;30,S1109*1,IF(60&gt;L1109,S1109*2,IF(90&gt;L1109,S1109*3,IF(120&gt;L1109,S1109*4,IF(150&gt;L1109,S1109*5,IF(180&gt;L1109,S1109*6,IF(210&gt;L1109,S1109*7))))))),0)</f>
        <v>65</v>
      </c>
      <c r="U1109" s="3" t="str">
        <f ca="1">+IF(L1109&lt;0,0,IF(L1109&lt;8,$A$1,IF(L1109&lt;15,$B$1,IF(L1109&lt;22,$C$1,IF(L1109&lt;30,$D$1,IF(L1109&lt;60,$H$1,IF(L1109&lt;90,$I$1,IF(L1109&lt;120,$J$1,IF(L1109&lt;150,$K$1,IF(L1109&lt;180,$L$1,IF(L1109&lt;210,$E$1)))))))))))</f>
        <v>Fecha inicio Plazo Alquiler</v>
      </c>
      <c r="V1109" s="4" t="s">
        <v>373</v>
      </c>
      <c r="W1109" s="11" t="s">
        <v>374</v>
      </c>
      <c r="X1109" s="7">
        <v>43749</v>
      </c>
      <c r="Y1109" s="12" t="s">
        <v>399</v>
      </c>
      <c r="Z1109" s="12" t="s">
        <v>400</v>
      </c>
      <c r="AA1109" s="12"/>
      <c r="AB1109" s="13"/>
      <c r="AC1109" s="13"/>
      <c r="AD1109" s="13"/>
      <c r="AE1109" s="13"/>
      <c r="AF1109" s="260">
        <f ca="1">+TODAY()-AE1109</f>
        <v>44156</v>
      </c>
      <c r="AG1109" s="13"/>
      <c r="AH1109" s="13"/>
      <c r="AI1109" s="7"/>
      <c r="AJ1109" s="7"/>
      <c r="AK1109" s="4"/>
      <c r="AL1109" s="7"/>
      <c r="AM1109" s="11">
        <v>1</v>
      </c>
      <c r="AN1109" s="4" t="s">
        <v>58</v>
      </c>
      <c r="AO1109" s="4"/>
      <c r="AP1109" s="4" t="s">
        <v>59</v>
      </c>
      <c r="AQ1109" s="126" t="s">
        <v>122</v>
      </c>
      <c r="AR1109" s="4"/>
      <c r="AS1109" s="4"/>
      <c r="AT1109" s="4"/>
      <c r="AU1109" s="4" t="s">
        <v>11259</v>
      </c>
      <c r="AV1109" s="8" t="s">
        <v>61</v>
      </c>
      <c r="AW1109" s="8" t="s">
        <v>61</v>
      </c>
      <c r="AX1109" s="10" t="str">
        <f>IF(AW1109="","Vacio",IF(AV1109=AW1109,"Igual","Diferente"))</f>
        <v>Igual</v>
      </c>
      <c r="AY1109" s="26"/>
      <c r="AZ1109" s="26"/>
      <c r="BA1109" s="6">
        <f ca="1">+IF(L1109&gt;21,"Revisar",0)</f>
        <v>0</v>
      </c>
      <c r="BB1109" s="26" t="s">
        <v>62</v>
      </c>
      <c r="BC1109" s="85" t="s">
        <v>63</v>
      </c>
      <c r="BD1109" s="26">
        <v>0</v>
      </c>
      <c r="BE1109" s="26">
        <v>7.13</v>
      </c>
    </row>
    <row r="1110" spans="1:57" x14ac:dyDescent="0.25">
      <c r="A1110" s="26" t="str">
        <f>CONCATENATE(E1110,"_",Y1110)</f>
        <v>20537921464_PCR-LAP19111040</v>
      </c>
      <c r="B1110" s="26" t="str">
        <f>CONCATENATE(E1110,"_",Z1110)</f>
        <v>20537921464_</v>
      </c>
      <c r="C1110" s="16">
        <v>44105</v>
      </c>
      <c r="D1110" s="16">
        <v>44135</v>
      </c>
      <c r="E1110" s="108">
        <v>20537921464</v>
      </c>
      <c r="F1110" s="17" t="s">
        <v>3389</v>
      </c>
      <c r="G1110" s="15" t="s">
        <v>3361</v>
      </c>
      <c r="H1110" s="15" t="s">
        <v>3362</v>
      </c>
      <c r="I1110" s="16">
        <v>44105</v>
      </c>
      <c r="J1110" s="16">
        <v>44135</v>
      </c>
      <c r="K1110" s="8" t="s">
        <v>3363</v>
      </c>
      <c r="L1110" s="9">
        <f ca="1">+TODAY()-J1110</f>
        <v>21</v>
      </c>
      <c r="M1110" s="29">
        <v>45</v>
      </c>
      <c r="N1110" s="95"/>
      <c r="O1110" s="29" t="str">
        <f>IF(N1110="","Vacio",IF(M1110=N1110,"Igual","Diferente"))</f>
        <v>Vacio</v>
      </c>
      <c r="P1110" s="29"/>
      <c r="Q1110" s="95"/>
      <c r="R1110" s="10" t="str">
        <f>IF(Q1110="","Vacio",IF(P1110=Q1110,"Igual","Diferente"))</f>
        <v>Vacio</v>
      </c>
      <c r="S1110" s="2">
        <f>+M1110+P1110/3.5</f>
        <v>45</v>
      </c>
      <c r="T1110" s="96">
        <f ca="1">+IF(L1110&gt;=0,IF(L1110&lt;30,S1110*1,IF(60&gt;L1110,S1110*2,IF(90&gt;L1110,S1110*3,IF(120&gt;L1110,S1110*4,IF(150&gt;L1110,S1110*5,IF(180&gt;L1110,S1110*6,IF(210&gt;L1110,S1110*7))))))),0)</f>
        <v>45</v>
      </c>
      <c r="U1110" s="3" t="str">
        <f ca="1">+IF(L1110&lt;0,0,IF(L1110&lt;8,$A$1,IF(L1110&lt;15,$B$1,IF(L1110&lt;22,$C$1,IF(L1110&lt;30,$D$1,IF(L1110&lt;60,$H$1,IF(L1110&lt;90,$I$1,IF(L1110&lt;120,$J$1,IF(L1110&lt;150,$K$1,IF(L1110&lt;180,$L$1,IF(L1110&lt;210,$E$1)))))))))))</f>
        <v>Fecha inicio Plazo Alquiler</v>
      </c>
      <c r="V1110" s="4" t="s">
        <v>787</v>
      </c>
      <c r="W1110" s="11" t="s">
        <v>3383</v>
      </c>
      <c r="X1110" s="7">
        <v>43829</v>
      </c>
      <c r="Y1110" s="17" t="s">
        <v>3389</v>
      </c>
      <c r="Z1110" s="17"/>
      <c r="AA1110" s="17"/>
      <c r="AB1110" s="31"/>
      <c r="AC1110" s="31"/>
      <c r="AD1110" s="31"/>
      <c r="AE1110" s="31"/>
      <c r="AF1110" s="261">
        <f ca="1">+TODAY()-AE1110</f>
        <v>44156</v>
      </c>
      <c r="AG1110" s="31"/>
      <c r="AH1110" s="31"/>
      <c r="AI1110" s="16"/>
      <c r="AJ1110" s="16"/>
      <c r="AK1110" s="15"/>
      <c r="AL1110" s="16"/>
      <c r="AM1110" s="30">
        <v>1</v>
      </c>
      <c r="AN1110" s="15" t="s">
        <v>58</v>
      </c>
      <c r="AO1110" s="15"/>
      <c r="AP1110" s="15" t="s">
        <v>3312</v>
      </c>
      <c r="AQ1110" s="15"/>
      <c r="AR1110" s="15"/>
      <c r="AS1110" s="15"/>
      <c r="AT1110" s="15"/>
      <c r="AU1110" s="4" t="s">
        <v>150</v>
      </c>
      <c r="AV1110" s="28" t="s">
        <v>61</v>
      </c>
      <c r="AW1110" s="28" t="s">
        <v>61</v>
      </c>
      <c r="AX1110" s="10" t="str">
        <f>IF(AW1110="","Vacio",IF(AV1110=AW1110,"Igual","Diferente"))</f>
        <v>Igual</v>
      </c>
      <c r="AY1110" s="19"/>
      <c r="AZ1110" s="19"/>
      <c r="BA1110" s="6">
        <f ca="1">+IF(L1110&gt;21,"Revisar",0)</f>
        <v>0</v>
      </c>
      <c r="BB1110" s="19" t="s">
        <v>62</v>
      </c>
      <c r="BC1110" s="19" t="s">
        <v>63</v>
      </c>
      <c r="BD1110" s="26">
        <v>0</v>
      </c>
      <c r="BE1110" s="26">
        <v>0</v>
      </c>
    </row>
    <row r="1111" spans="1:57" x14ac:dyDescent="0.25">
      <c r="A1111" s="26" t="str">
        <f>CONCATENATE(E1111,"_",Y1111)</f>
        <v>20417573705_PCR-LAP19111041</v>
      </c>
      <c r="B1111" s="26" t="str">
        <f>CONCATENATE(E1111,"_",Z1111)</f>
        <v>20417573705_PCR-LAP0501</v>
      </c>
      <c r="C1111" s="7">
        <v>44105</v>
      </c>
      <c r="D1111" s="7">
        <v>44135</v>
      </c>
      <c r="E1111" s="108">
        <v>20417573705</v>
      </c>
      <c r="F1111" s="12" t="s">
        <v>4110</v>
      </c>
      <c r="G1111" s="4" t="s">
        <v>4026</v>
      </c>
      <c r="H1111" s="4" t="s">
        <v>11348</v>
      </c>
      <c r="I1111" s="7">
        <v>44105</v>
      </c>
      <c r="J1111" s="7">
        <v>44135</v>
      </c>
      <c r="K1111" s="8">
        <v>247256</v>
      </c>
      <c r="L1111" s="9">
        <f ca="1">+TODAY()-J1111</f>
        <v>21</v>
      </c>
      <c r="M1111" s="10">
        <v>75</v>
      </c>
      <c r="N1111" s="94"/>
      <c r="O1111" s="10" t="str">
        <f>IF(N1111="","Vacio",IF(M1111=N1111,"Igual","Diferente"))</f>
        <v>Vacio</v>
      </c>
      <c r="P1111" s="10"/>
      <c r="Q1111" s="94"/>
      <c r="R1111" s="10" t="str">
        <f>IF(Q1111="","Vacio",IF(P1111=Q1111,"Igual","Diferente"))</f>
        <v>Vacio</v>
      </c>
      <c r="S1111" s="2">
        <f>+M1111+P1111/3.5</f>
        <v>75</v>
      </c>
      <c r="T1111" s="2">
        <f ca="1">+IF(L1111&gt;=0,IF(L1111&lt;30,S1111*1,IF(60&gt;L1111,S1111*2,IF(90&gt;L1111,S1111*3,IF(120&gt;L1111,S1111*4,IF(150&gt;L1111,S1111*5,IF(180&gt;L1111,S1111*6,IF(210&gt;L1111,S1111*7))))))),0)</f>
        <v>75</v>
      </c>
      <c r="U1111" s="3" t="str">
        <f ca="1">+IF(L1111&lt;0,0,IF(L1111&lt;8,$A$1,IF(L1111&lt;15,$B$1,IF(L1111&lt;22,$C$1,IF(L1111&lt;30,$D$1,IF(L1111&lt;60,$H$1,IF(L1111&lt;90,$I$1,IF(L1111&lt;120,$J$1,IF(L1111&lt;150,$K$1,IF(L1111&lt;180,$L$1,IF(L1111&lt;210,$E$1)))))))))))</f>
        <v>Fecha inicio Plazo Alquiler</v>
      </c>
      <c r="V1111" s="4" t="s">
        <v>4038</v>
      </c>
      <c r="W1111" s="11" t="s">
        <v>4039</v>
      </c>
      <c r="X1111" s="7">
        <v>43321</v>
      </c>
      <c r="Y1111" s="12" t="s">
        <v>4110</v>
      </c>
      <c r="Z1111" s="12" t="s">
        <v>1209</v>
      </c>
      <c r="AA1111" s="12"/>
      <c r="AB1111" s="13"/>
      <c r="AC1111" s="13"/>
      <c r="AD1111" s="13"/>
      <c r="AE1111" s="13"/>
      <c r="AF1111" s="260">
        <f ca="1">+TODAY()-AE1111</f>
        <v>44156</v>
      </c>
      <c r="AG1111" s="13"/>
      <c r="AH1111" s="13"/>
      <c r="AI1111" s="7"/>
      <c r="AJ1111" s="7"/>
      <c r="AK1111" s="4" t="s">
        <v>65</v>
      </c>
      <c r="AL1111" s="7"/>
      <c r="AM1111" s="11">
        <v>1</v>
      </c>
      <c r="AN1111" s="4" t="s">
        <v>58</v>
      </c>
      <c r="AO1111" s="4"/>
      <c r="AP1111" s="4" t="s">
        <v>66</v>
      </c>
      <c r="AQ1111" s="4"/>
      <c r="AR1111" s="4"/>
      <c r="AS1111" s="4"/>
      <c r="AT1111" s="4"/>
      <c r="AU1111" s="4" t="s">
        <v>150</v>
      </c>
      <c r="AV1111" s="8" t="s">
        <v>61</v>
      </c>
      <c r="AW1111" s="8" t="s">
        <v>61</v>
      </c>
      <c r="AX1111" s="10" t="str">
        <f>IF(AW1111="","Vacio",IF(AV1111=AW1111,"Igual","Diferente"))</f>
        <v>Igual</v>
      </c>
      <c r="AY1111" s="85" t="s">
        <v>4111</v>
      </c>
      <c r="AZ1111" s="85"/>
      <c r="BA1111" s="6">
        <f ca="1">+IF(L1111&gt;21,"Revisar",0)</f>
        <v>0</v>
      </c>
      <c r="BB1111" s="85" t="s">
        <v>62</v>
      </c>
      <c r="BC1111" s="85" t="s">
        <v>63</v>
      </c>
      <c r="BD1111" s="26">
        <v>0</v>
      </c>
      <c r="BE1111" s="26">
        <v>0</v>
      </c>
    </row>
    <row r="1112" spans="1:57" x14ac:dyDescent="0.25">
      <c r="A1112" s="26" t="str">
        <f>CONCATENATE(E1112,"_",Y1112)</f>
        <v>20537921464_PCR-LAP19111042</v>
      </c>
      <c r="B1112" s="26" t="str">
        <f>CONCATENATE(E1112,"_",Z1112)</f>
        <v>20537921464_</v>
      </c>
      <c r="C1112" s="16">
        <v>44113</v>
      </c>
      <c r="D1112" s="16">
        <v>44143</v>
      </c>
      <c r="E1112" s="108">
        <v>20537921464</v>
      </c>
      <c r="F1112" s="17" t="s">
        <v>3390</v>
      </c>
      <c r="G1112" s="15" t="s">
        <v>3361</v>
      </c>
      <c r="H1112" s="15" t="s">
        <v>3362</v>
      </c>
      <c r="I1112" s="16">
        <v>44113</v>
      </c>
      <c r="J1112" s="16">
        <v>44143</v>
      </c>
      <c r="K1112" s="8" t="s">
        <v>3363</v>
      </c>
      <c r="L1112" s="9">
        <f ca="1">+TODAY()-J1112</f>
        <v>13</v>
      </c>
      <c r="M1112" s="29">
        <v>45</v>
      </c>
      <c r="N1112" s="95"/>
      <c r="O1112" s="29" t="str">
        <f>IF(N1112="","Vacio",IF(M1112=N1112,"Igual","Diferente"))</f>
        <v>Vacio</v>
      </c>
      <c r="P1112" s="29"/>
      <c r="Q1112" s="95"/>
      <c r="R1112" s="10" t="str">
        <f>IF(Q1112="","Vacio",IF(P1112=Q1112,"Igual","Diferente"))</f>
        <v>Vacio</v>
      </c>
      <c r="S1112" s="2">
        <f>+M1112+P1112/3.5</f>
        <v>45</v>
      </c>
      <c r="T1112" s="96">
        <f ca="1">+IF(L1112&gt;=0,IF(L1112&lt;30,S1112*1,IF(60&gt;L1112,S1112*2,IF(90&gt;L1112,S1112*3,IF(120&gt;L1112,S1112*4,IF(150&gt;L1112,S1112*5,IF(180&gt;L1112,S1112*6,IF(210&gt;L1112,S1112*7))))))),0)</f>
        <v>45</v>
      </c>
      <c r="U1112" s="3" t="str">
        <f ca="1">+IF(L1112&lt;0,0,IF(L1112&lt;8,$A$1,IF(L1112&lt;15,$B$1,IF(L1112&lt;22,$C$1,IF(L1112&lt;30,$D$1,IF(L1112&lt;60,$H$1,IF(L1112&lt;90,$I$1,IF(L1112&lt;120,$J$1,IF(L1112&lt;150,$K$1,IF(L1112&lt;180,$L$1,IF(L1112&lt;210,$E$1)))))))))))</f>
        <v>CONCATENACIÓN LAPTOP ANTERIOR</v>
      </c>
      <c r="V1112" s="4" t="s">
        <v>3364</v>
      </c>
      <c r="W1112" s="11" t="s">
        <v>3367</v>
      </c>
      <c r="X1112" s="7"/>
      <c r="Y1112" s="17" t="s">
        <v>3390</v>
      </c>
      <c r="Z1112" s="17"/>
      <c r="AA1112" s="17"/>
      <c r="AB1112" s="31"/>
      <c r="AC1112" s="31"/>
      <c r="AD1112" s="31"/>
      <c r="AE1112" s="31"/>
      <c r="AF1112" s="261">
        <f ca="1">+TODAY()-AE1112</f>
        <v>44156</v>
      </c>
      <c r="AG1112" s="31"/>
      <c r="AH1112" s="31"/>
      <c r="AI1112" s="16"/>
      <c r="AJ1112" s="16"/>
      <c r="AK1112" s="15"/>
      <c r="AL1112" s="16"/>
      <c r="AM1112" s="30">
        <v>1</v>
      </c>
      <c r="AN1112" s="15" t="s">
        <v>58</v>
      </c>
      <c r="AO1112" s="15"/>
      <c r="AP1112" s="15" t="s">
        <v>286</v>
      </c>
      <c r="AQ1112" s="15"/>
      <c r="AR1112" s="15"/>
      <c r="AS1112" s="15"/>
      <c r="AT1112" s="15"/>
      <c r="AU1112" s="4" t="s">
        <v>150</v>
      </c>
      <c r="AV1112" s="28" t="s">
        <v>61</v>
      </c>
      <c r="AW1112" s="28" t="s">
        <v>61</v>
      </c>
      <c r="AX1112" s="10" t="str">
        <f>IF(AW1112="","Vacio",IF(AV1112=AW1112,"Igual","Diferente"))</f>
        <v>Igual</v>
      </c>
      <c r="AY1112" s="19"/>
      <c r="AZ1112" s="19"/>
      <c r="BA1112" s="6">
        <f ca="1">+IF(L1112&gt;21,"Revisar",0)</f>
        <v>0</v>
      </c>
      <c r="BB1112" s="19" t="s">
        <v>62</v>
      </c>
      <c r="BC1112" s="19" t="s">
        <v>63</v>
      </c>
      <c r="BD1112" s="26">
        <v>0</v>
      </c>
      <c r="BE1112" s="26">
        <v>0</v>
      </c>
    </row>
    <row r="1113" spans="1:57" x14ac:dyDescent="0.25">
      <c r="A1113" s="26" t="str">
        <f>CONCATENATE(E1113,"_",Y1113)</f>
        <v>20537921464_PCR-LAP19111043</v>
      </c>
      <c r="B1113" s="26" t="str">
        <f>CONCATENATE(E1113,"_",Z1113)</f>
        <v>20537921464_</v>
      </c>
      <c r="C1113" s="16">
        <v>44113</v>
      </c>
      <c r="D1113" s="16">
        <v>44143</v>
      </c>
      <c r="E1113" s="108">
        <v>20537921464</v>
      </c>
      <c r="F1113" s="17" t="s">
        <v>3391</v>
      </c>
      <c r="G1113" s="15" t="s">
        <v>3361</v>
      </c>
      <c r="H1113" s="15" t="s">
        <v>3362</v>
      </c>
      <c r="I1113" s="16">
        <v>44113</v>
      </c>
      <c r="J1113" s="16">
        <v>44143</v>
      </c>
      <c r="K1113" s="8" t="s">
        <v>3363</v>
      </c>
      <c r="L1113" s="9">
        <f ca="1">+TODAY()-J1113</f>
        <v>13</v>
      </c>
      <c r="M1113" s="29">
        <v>45</v>
      </c>
      <c r="N1113" s="95"/>
      <c r="O1113" s="29" t="str">
        <f>IF(N1113="","Vacio",IF(M1113=N1113,"Igual","Diferente"))</f>
        <v>Vacio</v>
      </c>
      <c r="P1113" s="29"/>
      <c r="Q1113" s="95"/>
      <c r="R1113" s="10" t="str">
        <f>IF(Q1113="","Vacio",IF(P1113=Q1113,"Igual","Diferente"))</f>
        <v>Vacio</v>
      </c>
      <c r="S1113" s="2">
        <f>+M1113+P1113/3.5</f>
        <v>45</v>
      </c>
      <c r="T1113" s="96">
        <f ca="1">+IF(L1113&gt;=0,IF(L1113&lt;30,S1113*1,IF(60&gt;L1113,S1113*2,IF(90&gt;L1113,S1113*3,IF(120&gt;L1113,S1113*4,IF(150&gt;L1113,S1113*5,IF(180&gt;L1113,S1113*6,IF(210&gt;L1113,S1113*7))))))),0)</f>
        <v>45</v>
      </c>
      <c r="U1113" s="3" t="str">
        <f ca="1">+IF(L1113&lt;0,0,IF(L1113&lt;8,$A$1,IF(L1113&lt;15,$B$1,IF(L1113&lt;22,$C$1,IF(L1113&lt;30,$D$1,IF(L1113&lt;60,$H$1,IF(L1113&lt;90,$I$1,IF(L1113&lt;120,$J$1,IF(L1113&lt;150,$K$1,IF(L1113&lt;180,$L$1,IF(L1113&lt;210,$E$1)))))))))))</f>
        <v>CONCATENACIÓN LAPTOP ANTERIOR</v>
      </c>
      <c r="V1113" s="4" t="s">
        <v>3364</v>
      </c>
      <c r="W1113" s="11" t="s">
        <v>3367</v>
      </c>
      <c r="X1113" s="7"/>
      <c r="Y1113" s="17" t="s">
        <v>3391</v>
      </c>
      <c r="Z1113" s="17"/>
      <c r="AA1113" s="17"/>
      <c r="AB1113" s="31"/>
      <c r="AC1113" s="31"/>
      <c r="AD1113" s="31"/>
      <c r="AE1113" s="31"/>
      <c r="AF1113" s="261">
        <f ca="1">+TODAY()-AE1113</f>
        <v>44156</v>
      </c>
      <c r="AG1113" s="31"/>
      <c r="AH1113" s="31"/>
      <c r="AI1113" s="16"/>
      <c r="AJ1113" s="16"/>
      <c r="AK1113" s="15"/>
      <c r="AL1113" s="16"/>
      <c r="AM1113" s="30">
        <v>1</v>
      </c>
      <c r="AN1113" s="15" t="s">
        <v>58</v>
      </c>
      <c r="AO1113" s="15"/>
      <c r="AP1113" s="15" t="s">
        <v>286</v>
      </c>
      <c r="AQ1113" s="15"/>
      <c r="AR1113" s="15"/>
      <c r="AS1113" s="15"/>
      <c r="AT1113" s="15"/>
      <c r="AU1113" s="4" t="s">
        <v>150</v>
      </c>
      <c r="AV1113" s="28" t="s">
        <v>61</v>
      </c>
      <c r="AW1113" s="28" t="s">
        <v>61</v>
      </c>
      <c r="AX1113" s="10" t="str">
        <f>IF(AW1113="","Vacio",IF(AV1113=AW1113,"Igual","Diferente"))</f>
        <v>Igual</v>
      </c>
      <c r="AY1113" s="19"/>
      <c r="AZ1113" s="19"/>
      <c r="BA1113" s="6">
        <f ca="1">+IF(L1113&gt;21,"Revisar",0)</f>
        <v>0</v>
      </c>
      <c r="BB1113" s="19" t="s">
        <v>62</v>
      </c>
      <c r="BC1113" s="19" t="s">
        <v>63</v>
      </c>
      <c r="BD1113" s="26">
        <v>0</v>
      </c>
      <c r="BE1113" s="26">
        <v>0</v>
      </c>
    </row>
    <row r="1114" spans="1:57" x14ac:dyDescent="0.25">
      <c r="A1114" s="26" t="str">
        <f>CONCATENATE(E1114,"_",Y1114)</f>
        <v>20417573705_PCR-LAP19111044</v>
      </c>
      <c r="B1114" s="26" t="str">
        <f>CONCATENATE(E1114,"_",Z1114)</f>
        <v>20417573705_</v>
      </c>
      <c r="C1114" s="22">
        <v>44105</v>
      </c>
      <c r="D1114" s="22">
        <v>44135</v>
      </c>
      <c r="E1114" s="108">
        <v>20417573705</v>
      </c>
      <c r="F1114" s="12" t="s">
        <v>4112</v>
      </c>
      <c r="G1114" s="21" t="s">
        <v>4026</v>
      </c>
      <c r="H1114" s="21" t="s">
        <v>11348</v>
      </c>
      <c r="I1114" s="22">
        <v>44105</v>
      </c>
      <c r="J1114" s="22">
        <v>44135</v>
      </c>
      <c r="K1114" s="23">
        <v>247544</v>
      </c>
      <c r="L1114" s="9">
        <f ca="1">+TODAY()-J1114</f>
        <v>21</v>
      </c>
      <c r="M1114" s="10">
        <v>70</v>
      </c>
      <c r="N1114" s="94"/>
      <c r="O1114" s="10" t="str">
        <f>IF(N1114="","Vacio",IF(M1114=N1114,"Igual","Diferente"))</f>
        <v>Vacio</v>
      </c>
      <c r="P1114" s="10"/>
      <c r="Q1114" s="94"/>
      <c r="R1114" s="10" t="str">
        <f>IF(Q1114="","Vacio",IF(P1114=Q1114,"Igual","Diferente"))</f>
        <v>Vacio</v>
      </c>
      <c r="S1114" s="2">
        <f>+M1114+P1114/3.5</f>
        <v>70</v>
      </c>
      <c r="T1114" s="2">
        <f ca="1">+IF(L1114&gt;=0,IF(L1114&lt;30,S1114*1,IF(60&gt;L1114,S1114*2,IF(90&gt;L1114,S1114*3,IF(120&gt;L1114,S1114*4,IF(150&gt;L1114,S1114*5,IF(180&gt;L1114,S1114*6,IF(210&gt;L1114,S1114*7))))))),0)</f>
        <v>70</v>
      </c>
      <c r="U1114" s="3" t="str">
        <f ca="1">+IF(L1114&lt;0,0,IF(L1114&lt;8,$A$1,IF(L1114&lt;15,$B$1,IF(L1114&lt;22,$C$1,IF(L1114&lt;30,$D$1,IF(L1114&lt;60,$H$1,IF(L1114&lt;90,$I$1,IF(L1114&lt;120,$J$1,IF(L1114&lt;150,$K$1,IF(L1114&lt;180,$L$1,IF(L1114&lt;210,$E$1)))))))))))</f>
        <v>Fecha inicio Plazo Alquiler</v>
      </c>
      <c r="V1114" s="4" t="s">
        <v>787</v>
      </c>
      <c r="W1114" s="11" t="s">
        <v>4106</v>
      </c>
      <c r="X1114" s="7">
        <v>43881</v>
      </c>
      <c r="Y1114" s="12" t="s">
        <v>4112</v>
      </c>
      <c r="Z1114" s="12"/>
      <c r="AA1114" s="12"/>
      <c r="AB1114" s="13"/>
      <c r="AC1114" s="13"/>
      <c r="AD1114" s="13"/>
      <c r="AE1114" s="13"/>
      <c r="AF1114" s="260">
        <f ca="1">+TODAY()-AE1114</f>
        <v>44156</v>
      </c>
      <c r="AG1114" s="13"/>
      <c r="AH1114" s="13"/>
      <c r="AI1114" s="7"/>
      <c r="AJ1114" s="7"/>
      <c r="AK1114" s="4"/>
      <c r="AL1114" s="7"/>
      <c r="AM1114" s="11">
        <v>1</v>
      </c>
      <c r="AN1114" s="4" t="s">
        <v>58</v>
      </c>
      <c r="AO1114" s="4"/>
      <c r="AP1114" s="4" t="s">
        <v>66</v>
      </c>
      <c r="AQ1114" s="4"/>
      <c r="AR1114" s="4"/>
      <c r="AS1114" s="4"/>
      <c r="AT1114" s="4"/>
      <c r="AU1114" s="4" t="s">
        <v>150</v>
      </c>
      <c r="AV1114" s="8" t="s">
        <v>61</v>
      </c>
      <c r="AW1114" s="8" t="s">
        <v>61</v>
      </c>
      <c r="AX1114" s="10" t="str">
        <f>IF(AW1114="","Vacio",IF(AV1114=AW1114,"Igual","Diferente"))</f>
        <v>Igual</v>
      </c>
      <c r="AY1114" s="85"/>
      <c r="AZ1114" s="85"/>
      <c r="BA1114" s="6">
        <f ca="1">+IF(L1114&gt;21,"Revisar",0)</f>
        <v>0</v>
      </c>
      <c r="BB1114" s="85" t="s">
        <v>62</v>
      </c>
      <c r="BC1114" s="85" t="s">
        <v>63</v>
      </c>
      <c r="BD1114" s="26">
        <v>0</v>
      </c>
      <c r="BE1114" s="26">
        <v>0</v>
      </c>
    </row>
    <row r="1115" spans="1:57" x14ac:dyDescent="0.25">
      <c r="A1115" s="26" t="str">
        <f>CONCATENATE(E1115,"_",Y1115)</f>
        <v>20529096195_PCR-LAP19111045</v>
      </c>
      <c r="B1115" s="26" t="str">
        <f>CONCATENATE(E1115,"_",Z1115)</f>
        <v>20529096195_</v>
      </c>
      <c r="C1115" s="22">
        <v>44125</v>
      </c>
      <c r="D1115" s="22">
        <v>44155</v>
      </c>
      <c r="E1115" s="108">
        <v>20529096195</v>
      </c>
      <c r="F1115" s="12" t="s">
        <v>4145</v>
      </c>
      <c r="G1115" s="21" t="s">
        <v>4122</v>
      </c>
      <c r="H1115" s="21" t="s">
        <v>4132</v>
      </c>
      <c r="I1115" s="22">
        <v>44125</v>
      </c>
      <c r="J1115" s="22">
        <v>44155</v>
      </c>
      <c r="K1115" s="23"/>
      <c r="L1115" s="9">
        <f ca="1">+TODAY()-J1115</f>
        <v>1</v>
      </c>
      <c r="M1115" s="10">
        <v>75</v>
      </c>
      <c r="N1115" s="90"/>
      <c r="O1115" s="10" t="str">
        <f>IF(N1115="","Vacio",IF(M1115=N1115,"Igual","Diferente"))</f>
        <v>Vacio</v>
      </c>
      <c r="P1115" s="10"/>
      <c r="Q1115" s="90"/>
      <c r="R1115" s="10" t="str">
        <f>IF(Q1115="","Vacio",IF(P1115=Q1115,"Igual","Diferente"))</f>
        <v>Vacio</v>
      </c>
      <c r="S1115" s="2">
        <f>+M1115+P1115/3.5</f>
        <v>75</v>
      </c>
      <c r="T1115" s="2">
        <f ca="1">+IF(L1115&gt;=0,IF(L1115&lt;30,S1115*1,IF(60&gt;L1115,S1115*2,IF(90&gt;L1115,S1115*3,IF(120&gt;L1115,S1115*4,IF(150&gt;L1115,S1115*5,IF(180&gt;L1115,S1115*6,IF(210&gt;L1115,S1115*7))))))),0)</f>
        <v>75</v>
      </c>
      <c r="U1115" s="3" t="str">
        <f ca="1">+IF(L1115&lt;0,0,IF(L1115&lt;8,$A$1,IF(L1115&lt;15,$B$1,IF(L1115&lt;22,$C$1,IF(L1115&lt;30,$D$1,IF(L1115&lt;60,$H$1,IF(L1115&lt;90,$I$1,IF(L1115&lt;120,$J$1,IF(L1115&lt;150,$K$1,IF(L1115&lt;180,$L$1,IF(L1115&lt;210,$E$1)))))))))))</f>
        <v>CONCATENACIÓN LAPTOP ACTUAL</v>
      </c>
      <c r="V1115" s="21" t="s">
        <v>4140</v>
      </c>
      <c r="W1115" s="24" t="s">
        <v>4134</v>
      </c>
      <c r="X1115" s="22">
        <v>44095</v>
      </c>
      <c r="Y1115" s="12" t="s">
        <v>4145</v>
      </c>
      <c r="Z1115" s="12"/>
      <c r="AA1115" s="12"/>
      <c r="AB1115" s="59"/>
      <c r="AC1115" s="59"/>
      <c r="AD1115" s="59"/>
      <c r="AE1115" s="59"/>
      <c r="AF1115" s="260">
        <f ca="1">+TODAY()-AE1115</f>
        <v>44156</v>
      </c>
      <c r="AG1115" s="59"/>
      <c r="AH1115" s="59"/>
      <c r="AI1115" s="22"/>
      <c r="AJ1115" s="22"/>
      <c r="AK1115" s="21"/>
      <c r="AL1115" s="22"/>
      <c r="AM1115" s="24">
        <v>1</v>
      </c>
      <c r="AN1115" s="21" t="s">
        <v>58</v>
      </c>
      <c r="AO1115" s="21"/>
      <c r="AP1115" s="21" t="s">
        <v>73</v>
      </c>
      <c r="AQ1115" s="21"/>
      <c r="AR1115" s="21"/>
      <c r="AS1115" s="21"/>
      <c r="AT1115" s="21"/>
      <c r="AU1115" s="4" t="s">
        <v>11259</v>
      </c>
      <c r="AV1115" s="23" t="s">
        <v>61</v>
      </c>
      <c r="AW1115" s="8" t="s">
        <v>61</v>
      </c>
      <c r="AX1115" s="10" t="str">
        <f>IF(AW1115="","Vacio",IF(AV1115=AW1115,"Igual","Diferente"))</f>
        <v>Igual</v>
      </c>
      <c r="AY1115" s="26"/>
      <c r="AZ1115" s="26"/>
      <c r="BA1115" s="6">
        <f ca="1">+IF(L1115&gt;21,"Revisar",0)</f>
        <v>0</v>
      </c>
      <c r="BB1115" s="26" t="s">
        <v>62</v>
      </c>
      <c r="BC1115" s="85" t="s">
        <v>63</v>
      </c>
      <c r="BD1115" s="26">
        <v>0</v>
      </c>
      <c r="BE1115" s="26">
        <v>0</v>
      </c>
    </row>
    <row r="1116" spans="1:57" x14ac:dyDescent="0.25">
      <c r="A1116" s="26" t="str">
        <f>CONCATENATE(E1116,"_",Y1116)</f>
        <v>20605153446_PCR-LAP19111046</v>
      </c>
      <c r="B1116" s="26" t="str">
        <f>CONCATENATE(E1116,"_",Z1116)</f>
        <v>20605153446_</v>
      </c>
      <c r="C1116" s="22">
        <v>44126</v>
      </c>
      <c r="D1116" s="22">
        <v>44156</v>
      </c>
      <c r="E1116" s="110">
        <v>20605153446</v>
      </c>
      <c r="F1116" s="12" t="s">
        <v>3702</v>
      </c>
      <c r="G1116" s="21" t="s">
        <v>3697</v>
      </c>
      <c r="H1116" s="21" t="s">
        <v>3698</v>
      </c>
      <c r="I1116" s="22">
        <v>44126</v>
      </c>
      <c r="J1116" s="22">
        <v>44156</v>
      </c>
      <c r="K1116" s="23"/>
      <c r="L1116" s="9">
        <f ca="1">+TODAY()-J1116</f>
        <v>0</v>
      </c>
      <c r="M1116" s="10"/>
      <c r="N1116" s="90"/>
      <c r="O1116" s="10" t="str">
        <f>IF(N1116="","Vacio",IF(M1116=N1116,"Igual","Diferente"))</f>
        <v>Vacio</v>
      </c>
      <c r="P1116" s="10">
        <v>180</v>
      </c>
      <c r="Q1116" s="90"/>
      <c r="R1116" s="10" t="str">
        <f>IF(Q1116="","Vacio",IF(P1116=Q1116,"Igual","Diferente"))</f>
        <v>Vacio</v>
      </c>
      <c r="S1116" s="2">
        <f>+M1116+P1116/3.5</f>
        <v>51.428571428571431</v>
      </c>
      <c r="T1116" s="2">
        <f ca="1">+IF(L1116&gt;=0,IF(L1116&lt;30,S1116*1,IF(60&gt;L1116,S1116*2,IF(90&gt;L1116,S1116*3,IF(120&gt;L1116,S1116*4,IF(150&gt;L1116,S1116*5,IF(180&gt;L1116,S1116*6,IF(210&gt;L1116,S1116*7))))))),0)</f>
        <v>51.428571428571431</v>
      </c>
      <c r="U1116" s="3" t="str">
        <f ca="1">+IF(L1116&lt;0,0,IF(L1116&lt;8,$A$1,IF(L1116&lt;15,$B$1,IF(L1116&lt;22,$C$1,IF(L1116&lt;30,$D$1,IF(L1116&lt;60,$H$1,IF(L1116&lt;90,$I$1,IF(L1116&lt;120,$J$1,IF(L1116&lt;150,$K$1,IF(L1116&lt;180,$L$1,IF(L1116&lt;210,$E$1)))))))))))</f>
        <v>CONCATENACIÓN LAPTOP ACTUAL</v>
      </c>
      <c r="V1116" s="141" t="s">
        <v>3701</v>
      </c>
      <c r="W1116" s="24" t="s">
        <v>3700</v>
      </c>
      <c r="X1116" s="22">
        <v>44125</v>
      </c>
      <c r="Y1116" s="12" t="s">
        <v>3702</v>
      </c>
      <c r="Z1116" s="12"/>
      <c r="AA1116" s="12"/>
      <c r="AB1116" s="59"/>
      <c r="AC1116" s="59"/>
      <c r="AD1116" s="59"/>
      <c r="AE1116" s="59"/>
      <c r="AF1116" s="260">
        <f ca="1">+TODAY()-AE1116</f>
        <v>44156</v>
      </c>
      <c r="AG1116" s="59"/>
      <c r="AH1116" s="87"/>
      <c r="AI1116" s="22"/>
      <c r="AJ1116" s="22"/>
      <c r="AK1116" s="21"/>
      <c r="AL1116" s="22"/>
      <c r="AM1116" s="24">
        <v>1</v>
      </c>
      <c r="AN1116" s="21" t="s">
        <v>58</v>
      </c>
      <c r="AO1116" s="21"/>
      <c r="AP1116" s="21" t="s">
        <v>66</v>
      </c>
      <c r="AQ1116" s="21"/>
      <c r="AR1116" s="21"/>
      <c r="AS1116" s="21"/>
      <c r="AT1116" s="21"/>
      <c r="AU1116" s="120" t="s">
        <v>89</v>
      </c>
      <c r="AV1116" s="23" t="s">
        <v>61</v>
      </c>
      <c r="AW1116" s="8" t="s">
        <v>61</v>
      </c>
      <c r="AX1116" s="10" t="str">
        <f>IF(AW1116="","Vacio",IF(AV1116=AW1116,"Igual","Diferente"))</f>
        <v>Igual</v>
      </c>
      <c r="AY1116" s="85"/>
      <c r="AZ1116" s="85"/>
      <c r="BA1116" s="6">
        <f ca="1">+IF(L1116&gt;21,"Revisar",0)</f>
        <v>0</v>
      </c>
      <c r="BB1116" s="26" t="s">
        <v>62</v>
      </c>
      <c r="BC1116" s="85" t="s">
        <v>63</v>
      </c>
      <c r="BD1116" s="26">
        <v>0</v>
      </c>
      <c r="BE1116" s="26">
        <v>0</v>
      </c>
    </row>
    <row r="1117" spans="1:57" x14ac:dyDescent="0.25">
      <c r="A1117" s="26" t="str">
        <f>CONCATENATE(E1117,"_",Y1117)</f>
        <v>20557108646_PCR-LAP19111047</v>
      </c>
      <c r="B1117" s="26" t="str">
        <f>CONCATENATE(E1117,"_",Z1117)</f>
        <v>20557108646_</v>
      </c>
      <c r="C1117" s="22">
        <v>44114</v>
      </c>
      <c r="D1117" s="22">
        <v>44144</v>
      </c>
      <c r="E1117" s="108">
        <v>20557108646</v>
      </c>
      <c r="F1117" s="12" t="s">
        <v>2401</v>
      </c>
      <c r="G1117" s="4" t="s">
        <v>2289</v>
      </c>
      <c r="H1117" s="21" t="s">
        <v>2398</v>
      </c>
      <c r="I1117" s="22">
        <v>44114</v>
      </c>
      <c r="J1117" s="22">
        <v>44144</v>
      </c>
      <c r="K1117" s="8">
        <v>17615</v>
      </c>
      <c r="L1117" s="9">
        <f ca="1">+TODAY()-J1117</f>
        <v>12</v>
      </c>
      <c r="M1117" s="10">
        <v>55</v>
      </c>
      <c r="N1117" s="94"/>
      <c r="O1117" s="10" t="str">
        <f>IF(N1117="","Vacio",IF(M1117=N1117,"Igual","Diferente"))</f>
        <v>Vacio</v>
      </c>
      <c r="P1117" s="10"/>
      <c r="Q1117" s="94"/>
      <c r="R1117" s="10" t="str">
        <f>IF(Q1117="","Vacio",IF(P1117=Q1117,"Igual","Diferente"))</f>
        <v>Vacio</v>
      </c>
      <c r="S1117" s="2">
        <f>+M1117+P1117/3.5</f>
        <v>55</v>
      </c>
      <c r="T1117" s="2">
        <f ca="1">+IF(L1117&gt;=0,IF(L1117&lt;30,S1117*1,IF(60&gt;L1117,S1117*2,IF(90&gt;L1117,S1117*3,IF(120&gt;L1117,S1117*4,IF(150&gt;L1117,S1117*5,IF(180&gt;L1117,S1117*6,IF(210&gt;L1117,S1117*7))))))),0)</f>
        <v>55</v>
      </c>
      <c r="U1117" s="3" t="str">
        <f ca="1">+IF(L1117&lt;0,0,IF(L1117&lt;8,$A$1,IF(L1117&lt;15,$B$1,IF(L1117&lt;22,$C$1,IF(L1117&lt;30,$D$1,IF(L1117&lt;60,$H$1,IF(L1117&lt;90,$I$1,IF(L1117&lt;120,$J$1,IF(L1117&lt;150,$K$1,IF(L1117&lt;180,$L$1,IF(L1117&lt;210,$E$1)))))))))))</f>
        <v>CONCATENACIÓN LAPTOP ANTERIOR</v>
      </c>
      <c r="V1117" s="4" t="s">
        <v>2399</v>
      </c>
      <c r="W1117" s="11" t="s">
        <v>2400</v>
      </c>
      <c r="X1117" s="7">
        <v>43817</v>
      </c>
      <c r="Y1117" s="12" t="s">
        <v>2401</v>
      </c>
      <c r="Z1117" s="12"/>
      <c r="AA1117" s="12"/>
      <c r="AB1117" s="13"/>
      <c r="AC1117" s="13"/>
      <c r="AD1117" s="13"/>
      <c r="AE1117" s="13"/>
      <c r="AF1117" s="260">
        <f ca="1">+TODAY()-AE1117</f>
        <v>44156</v>
      </c>
      <c r="AG1117" s="13"/>
      <c r="AH1117" s="13"/>
      <c r="AI1117" s="7"/>
      <c r="AJ1117" s="7"/>
      <c r="AK1117" s="4"/>
      <c r="AL1117" s="7"/>
      <c r="AM1117" s="11">
        <v>1</v>
      </c>
      <c r="AN1117" s="4" t="s">
        <v>58</v>
      </c>
      <c r="AO1117" s="4"/>
      <c r="AP1117" s="4" t="s">
        <v>66</v>
      </c>
      <c r="AQ1117" s="4"/>
      <c r="AR1117" s="4"/>
      <c r="AS1117" s="4"/>
      <c r="AT1117" s="4"/>
      <c r="AU1117" s="4" t="s">
        <v>429</v>
      </c>
      <c r="AV1117" s="8" t="s">
        <v>61</v>
      </c>
      <c r="AW1117" s="8" t="s">
        <v>61</v>
      </c>
      <c r="AX1117" s="10" t="str">
        <f>IF(AW1117="","Vacio",IF(AV1117=AW1117,"Igual","Diferente"))</f>
        <v>Igual</v>
      </c>
      <c r="AY1117" s="85"/>
      <c r="AZ1117" s="85"/>
      <c r="BA1117" s="6">
        <f ca="1">+IF(L1117&gt;21,"Revisar",0)</f>
        <v>0</v>
      </c>
      <c r="BB1117" s="85" t="s">
        <v>62</v>
      </c>
      <c r="BC1117" s="85" t="s">
        <v>63</v>
      </c>
      <c r="BD1117" s="26">
        <v>0</v>
      </c>
      <c r="BE1117" s="26">
        <v>0</v>
      </c>
    </row>
    <row r="1118" spans="1:57" x14ac:dyDescent="0.25">
      <c r="A1118" s="26" t="str">
        <f>CONCATENATE(E1118,"_",Y1118)</f>
        <v>20603281994_PCR-LAP19111048</v>
      </c>
      <c r="B1118" s="26" t="str">
        <f>CONCATENATE(E1118,"_",Z1118)</f>
        <v>20603281994_PCR-LAP19101089</v>
      </c>
      <c r="C1118" s="7">
        <v>44130</v>
      </c>
      <c r="D1118" s="7">
        <v>44160</v>
      </c>
      <c r="E1118" s="108">
        <v>20603281994</v>
      </c>
      <c r="F1118" s="12" t="s">
        <v>1107</v>
      </c>
      <c r="G1118" s="4" t="s">
        <v>1096</v>
      </c>
      <c r="H1118" s="4" t="s">
        <v>1097</v>
      </c>
      <c r="I1118" s="7">
        <v>44130</v>
      </c>
      <c r="J1118" s="7">
        <v>44160</v>
      </c>
      <c r="K1118" s="8"/>
      <c r="L1118" s="9">
        <f ca="1">+TODAY()-J1118</f>
        <v>-4</v>
      </c>
      <c r="M1118" s="10">
        <v>64</v>
      </c>
      <c r="N1118" s="90"/>
      <c r="O1118" s="10" t="str">
        <f>IF(N1118="","Vacio",IF(M1118=N1118,"Igual","Diferente"))</f>
        <v>Vacio</v>
      </c>
      <c r="P1118" s="10"/>
      <c r="Q1118" s="90"/>
      <c r="R1118" s="10" t="str">
        <f>IF(Q1118="","Vacio",IF(P1118=Q1118,"Igual","Diferente"))</f>
        <v>Vacio</v>
      </c>
      <c r="S1118" s="2">
        <f>+M1118+P1118/3.5</f>
        <v>64</v>
      </c>
      <c r="T1118" s="2">
        <f ca="1">+IF(L1118&gt;=0,IF(L1118&lt;30,S1118*1,IF(60&gt;L1118,S1118*2,IF(90&gt;L1118,S1118*3,IF(120&gt;L1118,S1118*4,IF(150&gt;L1118,S1118*5,IF(180&gt;L1118,S1118*6,IF(210&gt;L1118,S1118*7))))))),0)</f>
        <v>0</v>
      </c>
      <c r="U1118" s="3">
        <f ca="1">+IF(L1118&lt;0,0,IF(L1118&lt;8,$A$1,IF(L1118&lt;15,$B$1,IF(L1118&lt;22,$C$1,IF(L1118&lt;30,$D$1,IF(L1118&lt;60,$H$1,IF(L1118&lt;90,$I$1,IF(L1118&lt;120,$J$1,IF(L1118&lt;150,$K$1,IF(L1118&lt;180,$L$1,IF(L1118&lt;210,$E$1)))))))))))</f>
        <v>0</v>
      </c>
      <c r="V1118" s="4" t="s">
        <v>1106</v>
      </c>
      <c r="W1118" s="11" t="s">
        <v>1099</v>
      </c>
      <c r="X1118" s="7">
        <v>44025</v>
      </c>
      <c r="Y1118" s="12" t="s">
        <v>1107</v>
      </c>
      <c r="Z1118" s="12" t="s">
        <v>1108</v>
      </c>
      <c r="AA1118" s="12"/>
      <c r="AB1118" s="13"/>
      <c r="AC1118" s="13"/>
      <c r="AD1118" s="13"/>
      <c r="AE1118" s="13"/>
      <c r="AF1118" s="260">
        <f ca="1">+TODAY()-AE1118</f>
        <v>44156</v>
      </c>
      <c r="AG1118" s="13"/>
      <c r="AH1118" s="13"/>
      <c r="AI1118" s="7"/>
      <c r="AJ1118" s="7"/>
      <c r="AK1118" s="4"/>
      <c r="AL1118" s="7"/>
      <c r="AM1118" s="11">
        <v>1</v>
      </c>
      <c r="AN1118" s="4" t="s">
        <v>58</v>
      </c>
      <c r="AO1118" s="4"/>
      <c r="AP1118" s="4" t="s">
        <v>669</v>
      </c>
      <c r="AQ1118" s="4"/>
      <c r="AR1118" s="4"/>
      <c r="AS1118" s="4"/>
      <c r="AT1118" s="14"/>
      <c r="AU1118" s="4" t="s">
        <v>150</v>
      </c>
      <c r="AV1118" s="8" t="s">
        <v>61</v>
      </c>
      <c r="AW1118" s="8" t="s">
        <v>61</v>
      </c>
      <c r="AX1118" s="10" t="str">
        <f>IF(AW1118="","Vacio",IF(AV1118=AW1118,"Igual","Diferente"))</f>
        <v>Igual</v>
      </c>
      <c r="AY1118" s="85"/>
      <c r="AZ1118" s="85"/>
      <c r="BA1118" s="6">
        <f ca="1">+IF(L1118&gt;21,"Revisar",0)</f>
        <v>0</v>
      </c>
      <c r="BB1118" s="26" t="s">
        <v>62</v>
      </c>
      <c r="BC1118" s="85" t="s">
        <v>63</v>
      </c>
      <c r="BD1118" s="26">
        <v>0</v>
      </c>
      <c r="BE1118" s="26">
        <v>0</v>
      </c>
    </row>
    <row r="1119" spans="1:57" x14ac:dyDescent="0.25">
      <c r="A1119" s="26" t="str">
        <f>CONCATENATE(E1119,"_",Y1119)</f>
        <v>20537921464_PCR-LAP19111049</v>
      </c>
      <c r="B1119" s="26" t="str">
        <f>CONCATENATE(E1119,"_",Z1119)</f>
        <v>20537921464_</v>
      </c>
      <c r="C1119" s="16">
        <v>44105</v>
      </c>
      <c r="D1119" s="16">
        <v>44135</v>
      </c>
      <c r="E1119" s="108">
        <v>20537921464</v>
      </c>
      <c r="F1119" s="17" t="s">
        <v>3392</v>
      </c>
      <c r="G1119" s="15" t="s">
        <v>3361</v>
      </c>
      <c r="H1119" s="15" t="s">
        <v>3362</v>
      </c>
      <c r="I1119" s="16">
        <v>44105</v>
      </c>
      <c r="J1119" s="16">
        <v>44135</v>
      </c>
      <c r="K1119" s="8" t="s">
        <v>3363</v>
      </c>
      <c r="L1119" s="9">
        <f ca="1">+TODAY()-J1119</f>
        <v>21</v>
      </c>
      <c r="M1119" s="29">
        <v>45</v>
      </c>
      <c r="N1119" s="95"/>
      <c r="O1119" s="29" t="str">
        <f>IF(N1119="","Vacio",IF(M1119=N1119,"Igual","Diferente"))</f>
        <v>Vacio</v>
      </c>
      <c r="P1119" s="29"/>
      <c r="Q1119" s="95"/>
      <c r="R1119" s="10" t="str">
        <f>IF(Q1119="","Vacio",IF(P1119=Q1119,"Igual","Diferente"))</f>
        <v>Vacio</v>
      </c>
      <c r="S1119" s="2">
        <f>+M1119+P1119/3.5</f>
        <v>45</v>
      </c>
      <c r="T1119" s="96">
        <f ca="1">+IF(L1119&gt;=0,IF(L1119&lt;30,S1119*1,IF(60&gt;L1119,S1119*2,IF(90&gt;L1119,S1119*3,IF(120&gt;L1119,S1119*4,IF(150&gt;L1119,S1119*5,IF(180&gt;L1119,S1119*6,IF(210&gt;L1119,S1119*7))))))),0)</f>
        <v>45</v>
      </c>
      <c r="U1119" s="3" t="str">
        <f ca="1">+IF(L1119&lt;0,0,IF(L1119&lt;8,$A$1,IF(L1119&lt;15,$B$1,IF(L1119&lt;22,$C$1,IF(L1119&lt;30,$D$1,IF(L1119&lt;60,$H$1,IF(L1119&lt;90,$I$1,IF(L1119&lt;120,$J$1,IF(L1119&lt;150,$K$1,IF(L1119&lt;180,$L$1,IF(L1119&lt;210,$E$1)))))))))))</f>
        <v>Fecha inicio Plazo Alquiler</v>
      </c>
      <c r="V1119" s="4" t="s">
        <v>787</v>
      </c>
      <c r="W1119" s="11" t="s">
        <v>3383</v>
      </c>
      <c r="X1119" s="7">
        <v>43829</v>
      </c>
      <c r="Y1119" s="17" t="s">
        <v>3392</v>
      </c>
      <c r="Z1119" s="17"/>
      <c r="AA1119" s="17"/>
      <c r="AB1119" s="31"/>
      <c r="AC1119" s="31"/>
      <c r="AD1119" s="31"/>
      <c r="AE1119" s="31"/>
      <c r="AF1119" s="261">
        <f ca="1">+TODAY()-AE1119</f>
        <v>44156</v>
      </c>
      <c r="AG1119" s="31"/>
      <c r="AH1119" s="31"/>
      <c r="AI1119" s="16"/>
      <c r="AJ1119" s="16"/>
      <c r="AK1119" s="15"/>
      <c r="AL1119" s="16"/>
      <c r="AM1119" s="30">
        <v>1</v>
      </c>
      <c r="AN1119" s="15" t="s">
        <v>58</v>
      </c>
      <c r="AO1119" s="15"/>
      <c r="AP1119" s="15" t="s">
        <v>3312</v>
      </c>
      <c r="AQ1119" s="15"/>
      <c r="AR1119" s="15"/>
      <c r="AS1119" s="15"/>
      <c r="AT1119" s="15"/>
      <c r="AU1119" s="4" t="s">
        <v>150</v>
      </c>
      <c r="AV1119" s="28" t="s">
        <v>61</v>
      </c>
      <c r="AW1119" s="28" t="s">
        <v>61</v>
      </c>
      <c r="AX1119" s="10" t="str">
        <f>IF(AW1119="","Vacio",IF(AV1119=AW1119,"Igual","Diferente"))</f>
        <v>Igual</v>
      </c>
      <c r="AY1119" s="19"/>
      <c r="AZ1119" s="19"/>
      <c r="BA1119" s="6">
        <f ca="1">+IF(L1119&gt;21,"Revisar",0)</f>
        <v>0</v>
      </c>
      <c r="BB1119" s="19" t="s">
        <v>62</v>
      </c>
      <c r="BC1119" s="19" t="s">
        <v>63</v>
      </c>
      <c r="BD1119" s="26">
        <v>0</v>
      </c>
      <c r="BE1119" s="26">
        <v>0</v>
      </c>
    </row>
    <row r="1120" spans="1:57" x14ac:dyDescent="0.25">
      <c r="A1120" s="26" t="str">
        <f>CONCATENATE(E1120,"_",Y1120)</f>
        <v>20537921464_PCR-LAP19111050</v>
      </c>
      <c r="B1120" s="26" t="str">
        <f>CONCATENATE(E1120,"_",Z1120)</f>
        <v>20537921464_</v>
      </c>
      <c r="C1120" s="16">
        <v>44113</v>
      </c>
      <c r="D1120" s="16">
        <v>44143</v>
      </c>
      <c r="E1120" s="108">
        <v>20537921464</v>
      </c>
      <c r="F1120" s="17" t="s">
        <v>3393</v>
      </c>
      <c r="G1120" s="15" t="s">
        <v>3361</v>
      </c>
      <c r="H1120" s="15" t="s">
        <v>3362</v>
      </c>
      <c r="I1120" s="16">
        <v>44113</v>
      </c>
      <c r="J1120" s="16">
        <v>44143</v>
      </c>
      <c r="K1120" s="8" t="s">
        <v>3363</v>
      </c>
      <c r="L1120" s="9">
        <f ca="1">+TODAY()-J1120</f>
        <v>13</v>
      </c>
      <c r="M1120" s="29">
        <v>45</v>
      </c>
      <c r="N1120" s="95"/>
      <c r="O1120" s="29" t="str">
        <f>IF(N1120="","Vacio",IF(M1120=N1120,"Igual","Diferente"))</f>
        <v>Vacio</v>
      </c>
      <c r="P1120" s="29"/>
      <c r="Q1120" s="95"/>
      <c r="R1120" s="10" t="str">
        <f>IF(Q1120="","Vacio",IF(P1120=Q1120,"Igual","Diferente"))</f>
        <v>Vacio</v>
      </c>
      <c r="S1120" s="2">
        <f>+M1120+P1120/3.5</f>
        <v>45</v>
      </c>
      <c r="T1120" s="96">
        <f ca="1">+IF(L1120&gt;=0,IF(L1120&lt;30,S1120*1,IF(60&gt;L1120,S1120*2,IF(90&gt;L1120,S1120*3,IF(120&gt;L1120,S1120*4,IF(150&gt;L1120,S1120*5,IF(180&gt;L1120,S1120*6,IF(210&gt;L1120,S1120*7))))))),0)</f>
        <v>45</v>
      </c>
      <c r="U1120" s="3" t="str">
        <f ca="1">+IF(L1120&lt;0,0,IF(L1120&lt;8,$A$1,IF(L1120&lt;15,$B$1,IF(L1120&lt;22,$C$1,IF(L1120&lt;30,$D$1,IF(L1120&lt;60,$H$1,IF(L1120&lt;90,$I$1,IF(L1120&lt;120,$J$1,IF(L1120&lt;150,$K$1,IF(L1120&lt;180,$L$1,IF(L1120&lt;210,$E$1)))))))))))</f>
        <v>CONCATENACIÓN LAPTOP ANTERIOR</v>
      </c>
      <c r="V1120" s="4" t="s">
        <v>3364</v>
      </c>
      <c r="W1120" s="11" t="s">
        <v>3367</v>
      </c>
      <c r="X1120" s="7"/>
      <c r="Y1120" s="17" t="s">
        <v>3393</v>
      </c>
      <c r="Z1120" s="17"/>
      <c r="AA1120" s="17"/>
      <c r="AB1120" s="31"/>
      <c r="AC1120" s="31"/>
      <c r="AD1120" s="31"/>
      <c r="AE1120" s="31"/>
      <c r="AF1120" s="261">
        <f ca="1">+TODAY()-AE1120</f>
        <v>44156</v>
      </c>
      <c r="AG1120" s="31"/>
      <c r="AH1120" s="31"/>
      <c r="AI1120" s="16"/>
      <c r="AJ1120" s="16"/>
      <c r="AK1120" s="15"/>
      <c r="AL1120" s="16"/>
      <c r="AM1120" s="30">
        <v>1</v>
      </c>
      <c r="AN1120" s="15" t="s">
        <v>58</v>
      </c>
      <c r="AO1120" s="15"/>
      <c r="AP1120" s="15" t="s">
        <v>286</v>
      </c>
      <c r="AQ1120" s="15"/>
      <c r="AR1120" s="15"/>
      <c r="AS1120" s="15"/>
      <c r="AT1120" s="15"/>
      <c r="AU1120" s="4" t="s">
        <v>150</v>
      </c>
      <c r="AV1120" s="28" t="s">
        <v>61</v>
      </c>
      <c r="AW1120" s="28" t="s">
        <v>61</v>
      </c>
      <c r="AX1120" s="10" t="str">
        <f>IF(AW1120="","Vacio",IF(AV1120=AW1120,"Igual","Diferente"))</f>
        <v>Igual</v>
      </c>
      <c r="AY1120" s="19"/>
      <c r="AZ1120" s="19"/>
      <c r="BA1120" s="6">
        <f ca="1">+IF(L1120&gt;21,"Revisar",0)</f>
        <v>0</v>
      </c>
      <c r="BB1120" s="19" t="s">
        <v>62</v>
      </c>
      <c r="BC1120" s="19" t="s">
        <v>63</v>
      </c>
      <c r="BD1120" s="26">
        <v>0</v>
      </c>
      <c r="BE1120" s="26">
        <v>0</v>
      </c>
    </row>
    <row r="1121" spans="1:57" x14ac:dyDescent="0.25">
      <c r="A1121" s="26" t="str">
        <f>CONCATENATE(E1121,"_",Y1121)</f>
        <v>20602985971_PCR-LAP19111074</v>
      </c>
      <c r="B1121" s="26" t="str">
        <f>CONCATENATE(E1121,"_",Z1121)</f>
        <v>20602985971_PCR-LAP1527</v>
      </c>
      <c r="C1121" s="16">
        <v>44110</v>
      </c>
      <c r="D1121" s="16">
        <v>44140</v>
      </c>
      <c r="E1121" s="108">
        <v>20602985971</v>
      </c>
      <c r="F1121" s="12" t="s">
        <v>3152</v>
      </c>
      <c r="G1121" s="15" t="s">
        <v>3054</v>
      </c>
      <c r="H1121" s="15" t="s">
        <v>3055</v>
      </c>
      <c r="I1121" s="16">
        <v>44110</v>
      </c>
      <c r="J1121" s="16">
        <v>44140</v>
      </c>
      <c r="K1121" s="8"/>
      <c r="L1121" s="9">
        <f ca="1">+TODAY()-J1121</f>
        <v>16</v>
      </c>
      <c r="M1121" s="29">
        <v>100.5</v>
      </c>
      <c r="N1121" s="90"/>
      <c r="O1121" s="10" t="str">
        <f>IF(N1121="","Vacio",IF(M1121=N1121,"Igual","Diferente"))</f>
        <v>Vacio</v>
      </c>
      <c r="P1121" s="29"/>
      <c r="Q1121" s="90"/>
      <c r="R1121" s="10" t="str">
        <f>IF(Q1121="","Vacio",IF(P1121=Q1121,"Igual","Diferente"))</f>
        <v>Vacio</v>
      </c>
      <c r="S1121" s="2">
        <f>+M1121+P1121/3.5</f>
        <v>100.5</v>
      </c>
      <c r="T1121" s="2">
        <f ca="1">+IF(L1121&gt;=0,IF(L1121&lt;30,S1121*1,IF(60&gt;L1121,S1121*2,IF(90&gt;L1121,S1121*3,IF(120&gt;L1121,S1121*4,IF(150&gt;L1121,S1121*5,IF(180&gt;L1121,S1121*6,IF(210&gt;L1121,S1121*7))))))),0)</f>
        <v>100.5</v>
      </c>
      <c r="U1121" s="3" t="str">
        <f ca="1">+IF(L1121&lt;0,0,IF(L1121&lt;8,$A$1,IF(L1121&lt;15,$B$1,IF(L1121&lt;22,$C$1,IF(L1121&lt;30,$D$1,IF(L1121&lt;60,$H$1,IF(L1121&lt;90,$I$1,IF(L1121&lt;120,$J$1,IF(L1121&lt;150,$K$1,IF(L1121&lt;180,$L$1,IF(L1121&lt;210,$E$1)))))))))))</f>
        <v>Fecha inicio Plazo Alquiler</v>
      </c>
      <c r="V1121" s="4" t="s">
        <v>3227</v>
      </c>
      <c r="W1121" s="11" t="s">
        <v>3069</v>
      </c>
      <c r="X1121" s="7">
        <v>43683</v>
      </c>
      <c r="Y1121" s="12" t="s">
        <v>3152</v>
      </c>
      <c r="Z1121" s="12" t="s">
        <v>1813</v>
      </c>
      <c r="AA1121" s="12"/>
      <c r="AB1121" s="31"/>
      <c r="AC1121" s="31"/>
      <c r="AD1121" s="31"/>
      <c r="AE1121" s="31"/>
      <c r="AF1121" s="260">
        <f ca="1">+TODAY()-AE1121</f>
        <v>44156</v>
      </c>
      <c r="AG1121" s="31"/>
      <c r="AH1121" s="31"/>
      <c r="AI1121" s="16"/>
      <c r="AJ1121" s="16"/>
      <c r="AK1121" s="15"/>
      <c r="AL1121" s="16"/>
      <c r="AM1121" s="30">
        <v>1</v>
      </c>
      <c r="AN1121" s="15" t="s">
        <v>58</v>
      </c>
      <c r="AO1121" s="15"/>
      <c r="AP1121" s="15" t="s">
        <v>66</v>
      </c>
      <c r="AQ1121" s="15"/>
      <c r="AR1121" s="15"/>
      <c r="AS1121" s="15"/>
      <c r="AT1121" s="15"/>
      <c r="AU1121" s="4" t="s">
        <v>111</v>
      </c>
      <c r="AV1121" s="28" t="s">
        <v>61</v>
      </c>
      <c r="AW1121" s="8" t="s">
        <v>61</v>
      </c>
      <c r="AX1121" s="10" t="str">
        <f>IF(AW1121="","Vacio",IF(AV1121=AW1121,"Igual","Diferente"))</f>
        <v>Igual</v>
      </c>
      <c r="AY1121" s="26"/>
      <c r="AZ1121" s="26"/>
      <c r="BA1121" s="6">
        <f ca="1">+IF(L1121&gt;21,"Revisar",0)</f>
        <v>0</v>
      </c>
      <c r="BB1121" s="26" t="s">
        <v>62</v>
      </c>
      <c r="BC1121" s="85" t="s">
        <v>63</v>
      </c>
      <c r="BD1121" s="26">
        <v>0</v>
      </c>
      <c r="BE1121" s="26">
        <v>0</v>
      </c>
    </row>
    <row r="1122" spans="1:57" x14ac:dyDescent="0.25">
      <c r="A1122" s="26" t="str">
        <f>CONCATENATE(E1122,"_",Y1122)</f>
        <v>20602985971_PCR-LAP19111075</v>
      </c>
      <c r="B1122" s="26" t="str">
        <f>CONCATENATE(E1122,"_",Z1122)</f>
        <v>20602985971_</v>
      </c>
      <c r="C1122" s="16">
        <v>44126</v>
      </c>
      <c r="D1122" s="16">
        <v>44156</v>
      </c>
      <c r="E1122" s="108">
        <v>20602985971</v>
      </c>
      <c r="F1122" s="12" t="s">
        <v>3228</v>
      </c>
      <c r="G1122" s="15" t="s">
        <v>3054</v>
      </c>
      <c r="H1122" s="15" t="s">
        <v>3055</v>
      </c>
      <c r="I1122" s="16">
        <v>44126</v>
      </c>
      <c r="J1122" s="16">
        <v>44156</v>
      </c>
      <c r="K1122" s="8"/>
      <c r="L1122" s="9">
        <f ca="1">+TODAY()-J1122</f>
        <v>0</v>
      </c>
      <c r="M1122" s="29">
        <v>100.5</v>
      </c>
      <c r="N1122" s="90"/>
      <c r="O1122" s="10" t="str">
        <f>IF(N1122="","Vacio",IF(M1122=N1122,"Igual","Diferente"))</f>
        <v>Vacio</v>
      </c>
      <c r="P1122" s="29"/>
      <c r="Q1122" s="90"/>
      <c r="R1122" s="10" t="str">
        <f>IF(Q1122="","Vacio",IF(P1122=Q1122,"Igual","Diferente"))</f>
        <v>Vacio</v>
      </c>
      <c r="S1122" s="2">
        <f>+M1122+P1122/3.5</f>
        <v>100.5</v>
      </c>
      <c r="T1122" s="2">
        <f ca="1">+IF(L1122&gt;=0,IF(L1122&lt;30,S1122*1,IF(60&gt;L1122,S1122*2,IF(90&gt;L1122,S1122*3,IF(120&gt;L1122,S1122*4,IF(150&gt;L1122,S1122*5,IF(180&gt;L1122,S1122*6,IF(210&gt;L1122,S1122*7))))))),0)</f>
        <v>100.5</v>
      </c>
      <c r="U1122" s="3" t="str">
        <f ca="1">+IF(L1122&lt;0,0,IF(L1122&lt;8,$A$1,IF(L1122&lt;15,$B$1,IF(L1122&lt;22,$C$1,IF(L1122&lt;30,$D$1,IF(L1122&lt;60,$H$1,IF(L1122&lt;90,$I$1,IF(L1122&lt;120,$J$1,IF(L1122&lt;150,$K$1,IF(L1122&lt;180,$L$1,IF(L1122&lt;210,$E$1)))))))))))</f>
        <v>CONCATENACIÓN LAPTOP ACTUAL</v>
      </c>
      <c r="V1122" s="4" t="s">
        <v>3138</v>
      </c>
      <c r="W1122" s="11" t="s">
        <v>3139</v>
      </c>
      <c r="X1122" s="7">
        <v>43791</v>
      </c>
      <c r="Y1122" s="12" t="s">
        <v>3228</v>
      </c>
      <c r="Z1122" s="12"/>
      <c r="AA1122" s="12"/>
      <c r="AB1122" s="31"/>
      <c r="AC1122" s="31"/>
      <c r="AD1122" s="31"/>
      <c r="AE1122" s="31"/>
      <c r="AF1122" s="260">
        <f ca="1">+TODAY()-AE1122</f>
        <v>44156</v>
      </c>
      <c r="AG1122" s="31"/>
      <c r="AH1122" s="31"/>
      <c r="AI1122" s="16"/>
      <c r="AJ1122" s="16"/>
      <c r="AK1122" s="15"/>
      <c r="AL1122" s="16"/>
      <c r="AM1122" s="30">
        <v>1</v>
      </c>
      <c r="AN1122" s="15" t="s">
        <v>58</v>
      </c>
      <c r="AO1122" s="15"/>
      <c r="AP1122" s="15" t="s">
        <v>66</v>
      </c>
      <c r="AQ1122" s="15"/>
      <c r="AR1122" s="15"/>
      <c r="AS1122" s="15"/>
      <c r="AT1122" s="15"/>
      <c r="AU1122" s="4" t="s">
        <v>111</v>
      </c>
      <c r="AV1122" s="28" t="s">
        <v>61</v>
      </c>
      <c r="AW1122" s="8" t="s">
        <v>61</v>
      </c>
      <c r="AX1122" s="10" t="str">
        <f>IF(AW1122="","Vacio",IF(AV1122=AW1122,"Igual","Diferente"))</f>
        <v>Igual</v>
      </c>
      <c r="AY1122" s="26"/>
      <c r="AZ1122" s="26"/>
      <c r="BA1122" s="6">
        <f ca="1">+IF(L1122&gt;21,"Revisar",0)</f>
        <v>0</v>
      </c>
      <c r="BB1122" s="26" t="s">
        <v>62</v>
      </c>
      <c r="BC1122" s="85" t="s">
        <v>63</v>
      </c>
      <c r="BD1122" s="26">
        <v>0</v>
      </c>
      <c r="BE1122" s="26">
        <v>0</v>
      </c>
    </row>
    <row r="1123" spans="1:57" x14ac:dyDescent="0.25">
      <c r="A1123" s="26" t="str">
        <f>CONCATENATE(E1123,"_",Y1123)</f>
        <v>20602985971_PCR-LAP19111076</v>
      </c>
      <c r="B1123" s="26" t="str">
        <f>CONCATENATE(E1123,"_",Z1123)</f>
        <v>20602985971_PCR-LAP0714</v>
      </c>
      <c r="C1123" s="16">
        <v>44120</v>
      </c>
      <c r="D1123" s="16">
        <v>44150</v>
      </c>
      <c r="E1123" s="108">
        <v>20602985971</v>
      </c>
      <c r="F1123" s="12" t="s">
        <v>3229</v>
      </c>
      <c r="G1123" s="15" t="s">
        <v>3054</v>
      </c>
      <c r="H1123" s="15" t="s">
        <v>3055</v>
      </c>
      <c r="I1123" s="16">
        <v>44120</v>
      </c>
      <c r="J1123" s="16">
        <v>44150</v>
      </c>
      <c r="K1123" s="8"/>
      <c r="L1123" s="9">
        <f ca="1">+TODAY()-J1123</f>
        <v>6</v>
      </c>
      <c r="M1123" s="29">
        <v>100.5</v>
      </c>
      <c r="N1123" s="90"/>
      <c r="O1123" s="10" t="str">
        <f>IF(N1123="","Vacio",IF(M1123=N1123,"Igual","Diferente"))</f>
        <v>Vacio</v>
      </c>
      <c r="P1123" s="29"/>
      <c r="Q1123" s="90"/>
      <c r="R1123" s="10" t="str">
        <f>IF(Q1123="","Vacio",IF(P1123=Q1123,"Igual","Diferente"))</f>
        <v>Vacio</v>
      </c>
      <c r="S1123" s="2">
        <f>+M1123+P1123/3.5</f>
        <v>100.5</v>
      </c>
      <c r="T1123" s="2">
        <f ca="1">+IF(L1123&gt;=0,IF(L1123&lt;30,S1123*1,IF(60&gt;L1123,S1123*2,IF(90&gt;L1123,S1123*3,IF(120&gt;L1123,S1123*4,IF(150&gt;L1123,S1123*5,IF(180&gt;L1123,S1123*6,IF(210&gt;L1123,S1123*7))))))),0)</f>
        <v>100.5</v>
      </c>
      <c r="U1123" s="3" t="str">
        <f ca="1">+IF(L1123&lt;0,0,IF(L1123&lt;8,$A$1,IF(L1123&lt;15,$B$1,IF(L1123&lt;22,$C$1,IF(L1123&lt;30,$D$1,IF(L1123&lt;60,$H$1,IF(L1123&lt;90,$I$1,IF(L1123&lt;120,$J$1,IF(L1123&lt;150,$K$1,IF(L1123&lt;180,$L$1,IF(L1123&lt;210,$E$1)))))))))))</f>
        <v>CONCATENACIÓN LAPTOP ACTUAL</v>
      </c>
      <c r="V1123" s="4" t="s">
        <v>3108</v>
      </c>
      <c r="W1123" s="11" t="s">
        <v>3109</v>
      </c>
      <c r="X1123" s="7">
        <v>43724</v>
      </c>
      <c r="Y1123" s="12" t="s">
        <v>3229</v>
      </c>
      <c r="Z1123" s="12" t="s">
        <v>3230</v>
      </c>
      <c r="AA1123" s="12"/>
      <c r="AB1123" s="31"/>
      <c r="AC1123" s="31"/>
      <c r="AD1123" s="31"/>
      <c r="AE1123" s="31"/>
      <c r="AF1123" s="260">
        <f ca="1">+TODAY()-AE1123</f>
        <v>44156</v>
      </c>
      <c r="AG1123" s="31"/>
      <c r="AH1123" s="31"/>
      <c r="AI1123" s="16"/>
      <c r="AJ1123" s="16"/>
      <c r="AK1123" s="15" t="s">
        <v>65</v>
      </c>
      <c r="AL1123" s="16"/>
      <c r="AM1123" s="30">
        <v>1</v>
      </c>
      <c r="AN1123" s="15" t="s">
        <v>58</v>
      </c>
      <c r="AO1123" s="15"/>
      <c r="AP1123" s="15" t="s">
        <v>66</v>
      </c>
      <c r="AQ1123" s="15"/>
      <c r="AR1123" s="15"/>
      <c r="AS1123" s="15"/>
      <c r="AT1123" s="15"/>
      <c r="AU1123" s="4" t="s">
        <v>111</v>
      </c>
      <c r="AV1123" s="28" t="s">
        <v>61</v>
      </c>
      <c r="AW1123" s="8" t="s">
        <v>61</v>
      </c>
      <c r="AX1123" s="10" t="str">
        <f>IF(AW1123="","Vacio",IF(AV1123=AW1123,"Igual","Diferente"))</f>
        <v>Igual</v>
      </c>
      <c r="AY1123" s="26"/>
      <c r="AZ1123" s="26"/>
      <c r="BA1123" s="6">
        <f ca="1">+IF(L1123&gt;21,"Revisar",0)</f>
        <v>0</v>
      </c>
      <c r="BB1123" s="26" t="s">
        <v>62</v>
      </c>
      <c r="BC1123" s="85" t="s">
        <v>63</v>
      </c>
      <c r="BD1123" s="26">
        <v>0</v>
      </c>
      <c r="BE1123" s="26">
        <v>0</v>
      </c>
    </row>
    <row r="1124" spans="1:57" x14ac:dyDescent="0.25">
      <c r="A1124" s="26" t="str">
        <f>CONCATENATE(E1124,"_",Y1124)</f>
        <v>20603728107_PCR-LAP19111078</v>
      </c>
      <c r="B1124" s="26" t="str">
        <f>CONCATENATE(E1124,"_",Z1124)</f>
        <v>20603728107_</v>
      </c>
      <c r="C1124" s="7">
        <v>44105</v>
      </c>
      <c r="D1124" s="7">
        <v>44135</v>
      </c>
      <c r="E1124" s="108">
        <v>20603728107</v>
      </c>
      <c r="F1124" s="12" t="s">
        <v>1784</v>
      </c>
      <c r="G1124" s="4" t="s">
        <v>1767</v>
      </c>
      <c r="H1124" s="4" t="s">
        <v>1768</v>
      </c>
      <c r="I1124" s="7">
        <v>44105</v>
      </c>
      <c r="J1124" s="7">
        <v>44135</v>
      </c>
      <c r="K1124" s="8"/>
      <c r="L1124" s="9">
        <f ca="1">+TODAY()-J1124</f>
        <v>21</v>
      </c>
      <c r="M1124" s="10">
        <v>96.17</v>
      </c>
      <c r="N1124" s="95"/>
      <c r="O1124" s="29" t="str">
        <f>IF(N1124="","Vacio",IF(M1124=N1124,"Igual","Diferente"))</f>
        <v>Vacio</v>
      </c>
      <c r="P1124" s="10"/>
      <c r="Q1124" s="95"/>
      <c r="R1124" s="10" t="str">
        <f>IF(Q1124="","Vacio",IF(P1124=Q1124,"Igual","Diferente"))</f>
        <v>Vacio</v>
      </c>
      <c r="S1124" s="2">
        <f>+M1124+P1124/3.5</f>
        <v>96.17</v>
      </c>
      <c r="T1124" s="2">
        <f ca="1">+IF(L1124&gt;=0,IF(L1124&lt;30,S1124*1,IF(60&gt;L1124,S1124*2,IF(90&gt;L1124,S1124*3,IF(120&gt;L1124,S1124*4,IF(150&gt;L1124,S1124*5,IF(180&gt;L1124,S1124*6,IF(210&gt;L1124,S1124*7))))))),0)</f>
        <v>96.17</v>
      </c>
      <c r="U1124" s="3" t="str">
        <f ca="1">+IF(L1124&lt;0,0,IF(L1124&lt;8,$A$1,IF(L1124&lt;15,$B$1,IF(L1124&lt;22,$C$1,IF(L1124&lt;30,$D$1,IF(L1124&lt;60,$H$1,IF(L1124&lt;90,$I$1,IF(L1124&lt;120,$J$1,IF(L1124&lt;150,$K$1,IF(L1124&lt;180,$L$1,IF(L1124&lt;210,$E$1)))))))))))</f>
        <v>Fecha inicio Plazo Alquiler</v>
      </c>
      <c r="V1124" s="4" t="s">
        <v>1773</v>
      </c>
      <c r="W1124" s="11" t="s">
        <v>1770</v>
      </c>
      <c r="X1124" s="44">
        <v>43798</v>
      </c>
      <c r="Y1124" s="12" t="s">
        <v>1784</v>
      </c>
      <c r="Z1124" s="12"/>
      <c r="AA1124" s="12"/>
      <c r="AB1124" s="13"/>
      <c r="AC1124" s="13"/>
      <c r="AD1124" s="13"/>
      <c r="AE1124" s="13"/>
      <c r="AF1124" s="260">
        <f ca="1">+TODAY()-AE1124</f>
        <v>44156</v>
      </c>
      <c r="AG1124" s="13"/>
      <c r="AH1124" s="13"/>
      <c r="AI1124" s="7"/>
      <c r="AJ1124" s="7"/>
      <c r="AK1124" s="4"/>
      <c r="AL1124" s="7"/>
      <c r="AM1124" s="11">
        <v>1</v>
      </c>
      <c r="AN1124" s="4" t="s">
        <v>58</v>
      </c>
      <c r="AO1124" s="4"/>
      <c r="AP1124" s="4" t="s">
        <v>59</v>
      </c>
      <c r="AQ1124" s="4"/>
      <c r="AR1124" s="4"/>
      <c r="AS1124" s="4"/>
      <c r="AT1124" s="4"/>
      <c r="AU1124" s="120" t="s">
        <v>89</v>
      </c>
      <c r="AV1124" s="8" t="s">
        <v>61</v>
      </c>
      <c r="AW1124" s="28" t="s">
        <v>61</v>
      </c>
      <c r="AX1124" s="10" t="str">
        <f>IF(AW1124="","Vacio",IF(AV1124=AW1124,"Igual","Diferente"))</f>
        <v>Igual</v>
      </c>
      <c r="AY1124" s="85"/>
      <c r="AZ1124" s="85"/>
      <c r="BA1124" s="6">
        <f ca="1">+IF(L1124&gt;21,"Revisar",0)</f>
        <v>0</v>
      </c>
      <c r="BB1124" s="19" t="s">
        <v>62</v>
      </c>
      <c r="BC1124" s="19" t="s">
        <v>63</v>
      </c>
      <c r="BD1124" s="26">
        <v>0</v>
      </c>
      <c r="BE1124" s="26">
        <v>0</v>
      </c>
    </row>
    <row r="1125" spans="1:57" x14ac:dyDescent="0.25">
      <c r="A1125" s="26" t="str">
        <f>CONCATENATE(E1125,"_",Y1125)</f>
        <v>20603728107_PCR-LAP19111079</v>
      </c>
      <c r="B1125" s="26" t="str">
        <f>CONCATENATE(E1125,"_",Z1125)</f>
        <v>20603728107_</v>
      </c>
      <c r="C1125" s="7">
        <v>44105</v>
      </c>
      <c r="D1125" s="7">
        <v>44135</v>
      </c>
      <c r="E1125" s="108">
        <v>20603728107</v>
      </c>
      <c r="F1125" s="12" t="s">
        <v>1783</v>
      </c>
      <c r="G1125" s="4" t="s">
        <v>1767</v>
      </c>
      <c r="H1125" s="4" t="s">
        <v>1768</v>
      </c>
      <c r="I1125" s="7">
        <v>44105</v>
      </c>
      <c r="J1125" s="7">
        <v>44135</v>
      </c>
      <c r="K1125" s="8"/>
      <c r="L1125" s="9">
        <f ca="1">+TODAY()-J1125</f>
        <v>21</v>
      </c>
      <c r="M1125" s="10">
        <v>95.5</v>
      </c>
      <c r="N1125" s="95"/>
      <c r="O1125" s="29" t="str">
        <f>IF(N1125="","Vacio",IF(M1125=N1125,"Igual","Diferente"))</f>
        <v>Vacio</v>
      </c>
      <c r="P1125" s="10"/>
      <c r="Q1125" s="95"/>
      <c r="R1125" s="10" t="str">
        <f>IF(Q1125="","Vacio",IF(P1125=Q1125,"Igual","Diferente"))</f>
        <v>Vacio</v>
      </c>
      <c r="S1125" s="2">
        <f>+M1125+P1125/3.5</f>
        <v>95.5</v>
      </c>
      <c r="T1125" s="2">
        <f ca="1">+IF(L1125&gt;=0,IF(L1125&lt;30,S1125*1,IF(60&gt;L1125,S1125*2,IF(90&gt;L1125,S1125*3,IF(120&gt;L1125,S1125*4,IF(150&gt;L1125,S1125*5,IF(180&gt;L1125,S1125*6,IF(210&gt;L1125,S1125*7))))))),0)</f>
        <v>95.5</v>
      </c>
      <c r="U1125" s="3" t="str">
        <f ca="1">+IF(L1125&lt;0,0,IF(L1125&lt;8,$A$1,IF(L1125&lt;15,$B$1,IF(L1125&lt;22,$C$1,IF(L1125&lt;30,$D$1,IF(L1125&lt;60,$H$1,IF(L1125&lt;90,$I$1,IF(L1125&lt;120,$J$1,IF(L1125&lt;150,$K$1,IF(L1125&lt;180,$L$1,IF(L1125&lt;210,$E$1)))))))))))</f>
        <v>Fecha inicio Plazo Alquiler</v>
      </c>
      <c r="V1125" s="4" t="s">
        <v>1773</v>
      </c>
      <c r="W1125" s="11" t="s">
        <v>1770</v>
      </c>
      <c r="X1125" s="44">
        <v>43798</v>
      </c>
      <c r="Y1125" s="12" t="s">
        <v>1783</v>
      </c>
      <c r="Z1125" s="12"/>
      <c r="AA1125" s="12"/>
      <c r="AB1125" s="13"/>
      <c r="AC1125" s="13"/>
      <c r="AD1125" s="13"/>
      <c r="AE1125" s="13"/>
      <c r="AF1125" s="260">
        <f ca="1">+TODAY()-AE1125</f>
        <v>44156</v>
      </c>
      <c r="AG1125" s="13"/>
      <c r="AH1125" s="13"/>
      <c r="AI1125" s="7"/>
      <c r="AJ1125" s="7"/>
      <c r="AK1125" s="4"/>
      <c r="AL1125" s="7"/>
      <c r="AM1125" s="11">
        <v>1</v>
      </c>
      <c r="AN1125" s="4" t="s">
        <v>58</v>
      </c>
      <c r="AO1125" s="4"/>
      <c r="AP1125" s="4" t="s">
        <v>59</v>
      </c>
      <c r="AQ1125" s="4"/>
      <c r="AR1125" s="4"/>
      <c r="AS1125" s="4"/>
      <c r="AT1125" s="4"/>
      <c r="AU1125" s="120" t="s">
        <v>89</v>
      </c>
      <c r="AV1125" s="8" t="s">
        <v>61</v>
      </c>
      <c r="AW1125" s="28" t="s">
        <v>61</v>
      </c>
      <c r="AX1125" s="10" t="str">
        <f>IF(AW1125="","Vacio",IF(AV1125=AW1125,"Igual","Diferente"))</f>
        <v>Igual</v>
      </c>
      <c r="AY1125" s="85"/>
      <c r="AZ1125" s="85"/>
      <c r="BA1125" s="6">
        <f ca="1">+IF(L1125&gt;21,"Revisar",0)</f>
        <v>0</v>
      </c>
      <c r="BB1125" s="19" t="s">
        <v>62</v>
      </c>
      <c r="BC1125" s="19" t="s">
        <v>63</v>
      </c>
      <c r="BD1125" s="26">
        <v>0</v>
      </c>
      <c r="BE1125" s="26">
        <v>0</v>
      </c>
    </row>
    <row r="1126" spans="1:57" x14ac:dyDescent="0.25">
      <c r="A1126" s="26" t="str">
        <f>CONCATENATE(E1126,"_",Y1126)</f>
        <v>20603728107_PCR-LAP19111081</v>
      </c>
      <c r="B1126" s="26" t="str">
        <f>CONCATENATE(E1126,"_",Z1126)</f>
        <v>20603728107_PCR-LAP20041245</v>
      </c>
      <c r="C1126" s="7">
        <v>44105</v>
      </c>
      <c r="D1126" s="7">
        <v>44135</v>
      </c>
      <c r="E1126" s="108">
        <v>20603728107</v>
      </c>
      <c r="F1126" s="12" t="s">
        <v>1771</v>
      </c>
      <c r="G1126" s="4" t="s">
        <v>1767</v>
      </c>
      <c r="H1126" s="4" t="s">
        <v>1768</v>
      </c>
      <c r="I1126" s="7">
        <v>44105</v>
      </c>
      <c r="J1126" s="7">
        <v>44135</v>
      </c>
      <c r="K1126" s="8"/>
      <c r="L1126" s="9">
        <f ca="1">+TODAY()-J1126</f>
        <v>21</v>
      </c>
      <c r="M1126" s="10">
        <v>96</v>
      </c>
      <c r="N1126" s="95"/>
      <c r="O1126" s="29" t="str">
        <f>IF(N1126="","Vacio",IF(M1126=N1126,"Igual","Diferente"))</f>
        <v>Vacio</v>
      </c>
      <c r="P1126" s="10"/>
      <c r="Q1126" s="95"/>
      <c r="R1126" s="10" t="str">
        <f>IF(Q1126="","Vacio",IF(P1126=Q1126,"Igual","Diferente"))</f>
        <v>Vacio</v>
      </c>
      <c r="S1126" s="2">
        <f>+M1126+P1126/3.5</f>
        <v>96</v>
      </c>
      <c r="T1126" s="2">
        <f ca="1">+IF(L1126&gt;=0,IF(L1126&lt;30,S1126*1,IF(60&gt;L1126,S1126*2,IF(90&gt;L1126,S1126*3,IF(120&gt;L1126,S1126*4,IF(150&gt;L1126,S1126*5,IF(180&gt;L1126,S1126*6,IF(210&gt;L1126,S1126*7))))))),0)</f>
        <v>96</v>
      </c>
      <c r="U1126" s="3" t="str">
        <f ca="1">+IF(L1126&lt;0,0,IF(L1126&lt;8,$A$1,IF(L1126&lt;15,$B$1,IF(L1126&lt;22,$C$1,IF(L1126&lt;30,$D$1,IF(L1126&lt;60,$H$1,IF(L1126&lt;90,$I$1,IF(L1126&lt;120,$J$1,IF(L1126&lt;150,$K$1,IF(L1126&lt;180,$L$1,IF(L1126&lt;210,$E$1)))))))))))</f>
        <v>Fecha inicio Plazo Alquiler</v>
      </c>
      <c r="V1126" s="4" t="s">
        <v>1769</v>
      </c>
      <c r="W1126" s="11" t="s">
        <v>1770</v>
      </c>
      <c r="X1126" s="44">
        <v>43798</v>
      </c>
      <c r="Y1126" s="12" t="s">
        <v>1771</v>
      </c>
      <c r="Z1126" s="12" t="s">
        <v>1772</v>
      </c>
      <c r="AA1126" s="12"/>
      <c r="AB1126" s="13"/>
      <c r="AC1126" s="13"/>
      <c r="AD1126" s="13"/>
      <c r="AE1126" s="13"/>
      <c r="AF1126" s="260">
        <f ca="1">+TODAY()-AE1126</f>
        <v>44156</v>
      </c>
      <c r="AG1126" s="13"/>
      <c r="AH1126" s="13"/>
      <c r="AI1126" s="7"/>
      <c r="AJ1126" s="7"/>
      <c r="AK1126" s="4"/>
      <c r="AL1126" s="7"/>
      <c r="AM1126" s="11">
        <v>1</v>
      </c>
      <c r="AN1126" s="4" t="s">
        <v>58</v>
      </c>
      <c r="AO1126" s="4"/>
      <c r="AP1126" s="4" t="s">
        <v>59</v>
      </c>
      <c r="AQ1126" s="4"/>
      <c r="AR1126" s="4"/>
      <c r="AS1126" s="4"/>
      <c r="AT1126" s="4"/>
      <c r="AU1126" s="120" t="s">
        <v>89</v>
      </c>
      <c r="AV1126" s="8" t="s">
        <v>61</v>
      </c>
      <c r="AW1126" s="28" t="s">
        <v>61</v>
      </c>
      <c r="AX1126" s="10" t="str">
        <f>IF(AW1126="","Vacio",IF(AV1126=AW1126,"Igual","Diferente"))</f>
        <v>Igual</v>
      </c>
      <c r="AY1126" s="85"/>
      <c r="AZ1126" s="85"/>
      <c r="BA1126" s="6">
        <f ca="1">+IF(L1126&gt;21,"Revisar",0)</f>
        <v>0</v>
      </c>
      <c r="BB1126" s="19" t="s">
        <v>62</v>
      </c>
      <c r="BC1126" s="19" t="s">
        <v>63</v>
      </c>
      <c r="BD1126" s="26">
        <v>0</v>
      </c>
      <c r="BE1126" s="26">
        <v>0</v>
      </c>
    </row>
    <row r="1127" spans="1:57" x14ac:dyDescent="0.25">
      <c r="A1127" s="26" t="str">
        <f>CONCATENATE(E1127,"_",Y1127)</f>
        <v>20603728107_PCR-LAP19111083</v>
      </c>
      <c r="B1127" s="26" t="str">
        <f>CONCATENATE(E1127,"_",Z1127)</f>
        <v>20603728107_</v>
      </c>
      <c r="C1127" s="7">
        <v>44105</v>
      </c>
      <c r="D1127" s="7">
        <v>44135</v>
      </c>
      <c r="E1127" s="108">
        <v>20603728107</v>
      </c>
      <c r="F1127" s="12" t="s">
        <v>1775</v>
      </c>
      <c r="G1127" s="4" t="s">
        <v>1767</v>
      </c>
      <c r="H1127" s="4" t="s">
        <v>1768</v>
      </c>
      <c r="I1127" s="7">
        <v>44105</v>
      </c>
      <c r="J1127" s="7">
        <v>44135</v>
      </c>
      <c r="K1127" s="8"/>
      <c r="L1127" s="9">
        <f ca="1">+TODAY()-J1127</f>
        <v>21</v>
      </c>
      <c r="M1127" s="10">
        <v>95.83</v>
      </c>
      <c r="N1127" s="95"/>
      <c r="O1127" s="29" t="str">
        <f>IF(N1127="","Vacio",IF(M1127=N1127,"Igual","Diferente"))</f>
        <v>Vacio</v>
      </c>
      <c r="P1127" s="10"/>
      <c r="Q1127" s="95"/>
      <c r="R1127" s="10" t="str">
        <f>IF(Q1127="","Vacio",IF(P1127=Q1127,"Igual","Diferente"))</f>
        <v>Vacio</v>
      </c>
      <c r="S1127" s="2">
        <f>+M1127+P1127/3.5</f>
        <v>95.83</v>
      </c>
      <c r="T1127" s="2">
        <f ca="1">+IF(L1127&gt;=0,IF(L1127&lt;30,S1127*1,IF(60&gt;L1127,S1127*2,IF(90&gt;L1127,S1127*3,IF(120&gt;L1127,S1127*4,IF(150&gt;L1127,S1127*5,IF(180&gt;L1127,S1127*6,IF(210&gt;L1127,S1127*7))))))),0)</f>
        <v>95.83</v>
      </c>
      <c r="U1127" s="3" t="str">
        <f ca="1">+IF(L1127&lt;0,0,IF(L1127&lt;8,$A$1,IF(L1127&lt;15,$B$1,IF(L1127&lt;22,$C$1,IF(L1127&lt;30,$D$1,IF(L1127&lt;60,$H$1,IF(L1127&lt;90,$I$1,IF(L1127&lt;120,$J$1,IF(L1127&lt;150,$K$1,IF(L1127&lt;180,$L$1,IF(L1127&lt;210,$E$1)))))))))))</f>
        <v>Fecha inicio Plazo Alquiler</v>
      </c>
      <c r="V1127" s="4" t="s">
        <v>1773</v>
      </c>
      <c r="W1127" s="11" t="s">
        <v>1770</v>
      </c>
      <c r="X1127" s="44">
        <v>43798</v>
      </c>
      <c r="Y1127" s="12" t="s">
        <v>1775</v>
      </c>
      <c r="Z1127" s="12"/>
      <c r="AA1127" s="12"/>
      <c r="AB1127" s="13"/>
      <c r="AC1127" s="13"/>
      <c r="AD1127" s="13"/>
      <c r="AE1127" s="13"/>
      <c r="AF1127" s="260">
        <f ca="1">+TODAY()-AE1127</f>
        <v>44156</v>
      </c>
      <c r="AG1127" s="13"/>
      <c r="AH1127" s="13"/>
      <c r="AI1127" s="7"/>
      <c r="AJ1127" s="7"/>
      <c r="AK1127" s="4"/>
      <c r="AL1127" s="7"/>
      <c r="AM1127" s="11">
        <v>1</v>
      </c>
      <c r="AN1127" s="4" t="s">
        <v>58</v>
      </c>
      <c r="AO1127" s="4"/>
      <c r="AP1127" s="4" t="s">
        <v>59</v>
      </c>
      <c r="AQ1127" s="4"/>
      <c r="AR1127" s="4"/>
      <c r="AS1127" s="4"/>
      <c r="AT1127" s="4"/>
      <c r="AU1127" s="120" t="s">
        <v>89</v>
      </c>
      <c r="AV1127" s="8" t="s">
        <v>61</v>
      </c>
      <c r="AW1127" s="28" t="s">
        <v>61</v>
      </c>
      <c r="AX1127" s="10" t="str">
        <f>IF(AW1127="","Vacio",IF(AV1127=AW1127,"Igual","Diferente"))</f>
        <v>Igual</v>
      </c>
      <c r="AY1127" s="85"/>
      <c r="AZ1127" s="85"/>
      <c r="BA1127" s="6">
        <f ca="1">+IF(L1127&gt;21,"Revisar",0)</f>
        <v>0</v>
      </c>
      <c r="BB1127" s="19" t="s">
        <v>62</v>
      </c>
      <c r="BC1127" s="19" t="s">
        <v>63</v>
      </c>
      <c r="BD1127" s="26">
        <v>0</v>
      </c>
      <c r="BE1127" s="26">
        <v>0</v>
      </c>
    </row>
    <row r="1128" spans="1:57" x14ac:dyDescent="0.25">
      <c r="A1128" s="26" t="str">
        <f>CONCATENATE(E1128,"_",Y1128)</f>
        <v>20603728107_PCR-LAP19111084</v>
      </c>
      <c r="B1128" s="26" t="str">
        <f>CONCATENATE(E1128,"_",Z1128)</f>
        <v>20603728107_</v>
      </c>
      <c r="C1128" s="7">
        <v>44105</v>
      </c>
      <c r="D1128" s="7">
        <v>44135</v>
      </c>
      <c r="E1128" s="108">
        <v>20603728107</v>
      </c>
      <c r="F1128" s="12" t="s">
        <v>1774</v>
      </c>
      <c r="G1128" s="4" t="s">
        <v>1767</v>
      </c>
      <c r="H1128" s="4" t="s">
        <v>1768</v>
      </c>
      <c r="I1128" s="7">
        <v>44105</v>
      </c>
      <c r="J1128" s="7">
        <v>44135</v>
      </c>
      <c r="K1128" s="8"/>
      <c r="L1128" s="9">
        <f ca="1">+TODAY()-J1128</f>
        <v>21</v>
      </c>
      <c r="M1128" s="10">
        <v>95.83</v>
      </c>
      <c r="N1128" s="95"/>
      <c r="O1128" s="29" t="str">
        <f>IF(N1128="","Vacio",IF(M1128=N1128,"Igual","Diferente"))</f>
        <v>Vacio</v>
      </c>
      <c r="P1128" s="10"/>
      <c r="Q1128" s="95"/>
      <c r="R1128" s="10" t="str">
        <f>IF(Q1128="","Vacio",IF(P1128=Q1128,"Igual","Diferente"))</f>
        <v>Vacio</v>
      </c>
      <c r="S1128" s="2">
        <f>+M1128+P1128/3.5</f>
        <v>95.83</v>
      </c>
      <c r="T1128" s="2">
        <f ca="1">+IF(L1128&gt;=0,IF(L1128&lt;30,S1128*1,IF(60&gt;L1128,S1128*2,IF(90&gt;L1128,S1128*3,IF(120&gt;L1128,S1128*4,IF(150&gt;L1128,S1128*5,IF(180&gt;L1128,S1128*6,IF(210&gt;L1128,S1128*7))))))),0)</f>
        <v>95.83</v>
      </c>
      <c r="U1128" s="3" t="str">
        <f ca="1">+IF(L1128&lt;0,0,IF(L1128&lt;8,$A$1,IF(L1128&lt;15,$B$1,IF(L1128&lt;22,$C$1,IF(L1128&lt;30,$D$1,IF(L1128&lt;60,$H$1,IF(L1128&lt;90,$I$1,IF(L1128&lt;120,$J$1,IF(L1128&lt;150,$K$1,IF(L1128&lt;180,$L$1,IF(L1128&lt;210,$E$1)))))))))))</f>
        <v>Fecha inicio Plazo Alquiler</v>
      </c>
      <c r="V1128" s="4" t="s">
        <v>1773</v>
      </c>
      <c r="W1128" s="11" t="s">
        <v>1770</v>
      </c>
      <c r="X1128" s="44">
        <v>43798</v>
      </c>
      <c r="Y1128" s="12" t="s">
        <v>1774</v>
      </c>
      <c r="Z1128" s="12"/>
      <c r="AA1128" s="12"/>
      <c r="AB1128" s="13"/>
      <c r="AC1128" s="13"/>
      <c r="AD1128" s="13"/>
      <c r="AE1128" s="13"/>
      <c r="AF1128" s="260">
        <f ca="1">+TODAY()-AE1128</f>
        <v>44156</v>
      </c>
      <c r="AG1128" s="13"/>
      <c r="AH1128" s="13"/>
      <c r="AI1128" s="7"/>
      <c r="AJ1128" s="7"/>
      <c r="AK1128" s="4"/>
      <c r="AL1128" s="7"/>
      <c r="AM1128" s="11">
        <v>1</v>
      </c>
      <c r="AN1128" s="4" t="s">
        <v>58</v>
      </c>
      <c r="AO1128" s="4"/>
      <c r="AP1128" s="4" t="s">
        <v>59</v>
      </c>
      <c r="AQ1128" s="4"/>
      <c r="AR1128" s="4"/>
      <c r="AS1128" s="4"/>
      <c r="AT1128" s="4"/>
      <c r="AU1128" s="120" t="s">
        <v>89</v>
      </c>
      <c r="AV1128" s="8" t="s">
        <v>61</v>
      </c>
      <c r="AW1128" s="28" t="s">
        <v>61</v>
      </c>
      <c r="AX1128" s="10" t="str">
        <f>IF(AW1128="","Vacio",IF(AV1128=AW1128,"Igual","Diferente"))</f>
        <v>Igual</v>
      </c>
      <c r="AY1128" s="85"/>
      <c r="AZ1128" s="85"/>
      <c r="BA1128" s="6">
        <f ca="1">+IF(L1128&gt;21,"Revisar",0)</f>
        <v>0</v>
      </c>
      <c r="BB1128" s="19" t="s">
        <v>62</v>
      </c>
      <c r="BC1128" s="19" t="s">
        <v>63</v>
      </c>
      <c r="BD1128" s="26">
        <v>0</v>
      </c>
      <c r="BE1128" s="26">
        <v>0</v>
      </c>
    </row>
    <row r="1129" spans="1:57" x14ac:dyDescent="0.25">
      <c r="A1129" s="26" t="str">
        <f>CONCATENATE(E1129,"_",Y1129)</f>
        <v>20603728107_PCR-LAP19111085</v>
      </c>
      <c r="B1129" s="26" t="str">
        <f>CONCATENATE(E1129,"_",Z1129)</f>
        <v>20603728107_PCR-LAP20041249</v>
      </c>
      <c r="C1129" s="7">
        <v>44105</v>
      </c>
      <c r="D1129" s="7">
        <v>44135</v>
      </c>
      <c r="E1129" s="108">
        <v>20603728107</v>
      </c>
      <c r="F1129" s="12" t="s">
        <v>1787</v>
      </c>
      <c r="G1129" s="4" t="s">
        <v>1767</v>
      </c>
      <c r="H1129" s="4" t="s">
        <v>1768</v>
      </c>
      <c r="I1129" s="7">
        <v>44105</v>
      </c>
      <c r="J1129" s="7">
        <v>44135</v>
      </c>
      <c r="K1129" s="8"/>
      <c r="L1129" s="9">
        <f ca="1">+TODAY()-J1129</f>
        <v>21</v>
      </c>
      <c r="M1129" s="10">
        <v>96</v>
      </c>
      <c r="N1129" s="95"/>
      <c r="O1129" s="29" t="str">
        <f>IF(N1129="","Vacio",IF(M1129=N1129,"Igual","Diferente"))</f>
        <v>Vacio</v>
      </c>
      <c r="P1129" s="10"/>
      <c r="Q1129" s="95"/>
      <c r="R1129" s="10" t="str">
        <f>IF(Q1129="","Vacio",IF(P1129=Q1129,"Igual","Diferente"))</f>
        <v>Vacio</v>
      </c>
      <c r="S1129" s="2">
        <f>+M1129+P1129/3.5</f>
        <v>96</v>
      </c>
      <c r="T1129" s="2">
        <f ca="1">+IF(L1129&gt;=0,IF(L1129&lt;30,S1129*1,IF(60&gt;L1129,S1129*2,IF(90&gt;L1129,S1129*3,IF(120&gt;L1129,S1129*4,IF(150&gt;L1129,S1129*5,IF(180&gt;L1129,S1129*6,IF(210&gt;L1129,S1129*7))))))),0)</f>
        <v>96</v>
      </c>
      <c r="U1129" s="3" t="str">
        <f ca="1">+IF(L1129&lt;0,0,IF(L1129&lt;8,$A$1,IF(L1129&lt;15,$B$1,IF(L1129&lt;22,$C$1,IF(L1129&lt;30,$D$1,IF(L1129&lt;60,$H$1,IF(L1129&lt;90,$I$1,IF(L1129&lt;120,$J$1,IF(L1129&lt;150,$K$1,IF(L1129&lt;180,$L$1,IF(L1129&lt;210,$E$1)))))))))))</f>
        <v>Fecha inicio Plazo Alquiler</v>
      </c>
      <c r="V1129" s="4" t="s">
        <v>1785</v>
      </c>
      <c r="W1129" s="11" t="s">
        <v>1786</v>
      </c>
      <c r="X1129" s="44">
        <v>43867</v>
      </c>
      <c r="Y1129" s="12" t="s">
        <v>1787</v>
      </c>
      <c r="Z1129" s="12" t="s">
        <v>357</v>
      </c>
      <c r="AA1129" s="12"/>
      <c r="AB1129" s="13"/>
      <c r="AC1129" s="13"/>
      <c r="AD1129" s="13"/>
      <c r="AE1129" s="13"/>
      <c r="AF1129" s="260">
        <f ca="1">+TODAY()-AE1129</f>
        <v>44156</v>
      </c>
      <c r="AG1129" s="13"/>
      <c r="AH1129" s="13"/>
      <c r="AI1129" s="7"/>
      <c r="AJ1129" s="7"/>
      <c r="AK1129" s="4"/>
      <c r="AL1129" s="7"/>
      <c r="AM1129" s="11">
        <v>1</v>
      </c>
      <c r="AN1129" s="4" t="s">
        <v>58</v>
      </c>
      <c r="AO1129" s="4"/>
      <c r="AP1129" s="4" t="s">
        <v>59</v>
      </c>
      <c r="AQ1129" s="4"/>
      <c r="AR1129" s="4"/>
      <c r="AS1129" s="4"/>
      <c r="AT1129" s="4"/>
      <c r="AU1129" s="120" t="s">
        <v>89</v>
      </c>
      <c r="AV1129" s="8" t="s">
        <v>61</v>
      </c>
      <c r="AW1129" s="28" t="s">
        <v>61</v>
      </c>
      <c r="AX1129" s="10" t="str">
        <f>IF(AW1129="","Vacio",IF(AV1129=AW1129,"Igual","Diferente"))</f>
        <v>Igual</v>
      </c>
      <c r="AY1129" s="85"/>
      <c r="AZ1129" s="85"/>
      <c r="BA1129" s="6">
        <f ca="1">+IF(L1129&gt;21,"Revisar",0)</f>
        <v>0</v>
      </c>
      <c r="BB1129" s="19" t="s">
        <v>62</v>
      </c>
      <c r="BC1129" s="19" t="s">
        <v>63</v>
      </c>
      <c r="BD1129" s="26">
        <v>0</v>
      </c>
      <c r="BE1129" s="26">
        <v>0</v>
      </c>
    </row>
    <row r="1130" spans="1:57" x14ac:dyDescent="0.25">
      <c r="A1130" s="26" t="str">
        <f>CONCATENATE(E1130,"_",Y1130)</f>
        <v>20501895033_PCR-LAP19111086</v>
      </c>
      <c r="B1130" s="26" t="str">
        <f>CONCATENATE(E1130,"_",Z1130)</f>
        <v>20501895033_</v>
      </c>
      <c r="C1130" s="7">
        <v>44105</v>
      </c>
      <c r="D1130" s="7">
        <v>44135</v>
      </c>
      <c r="E1130" s="108">
        <v>20501895033</v>
      </c>
      <c r="F1130" s="12" t="s">
        <v>4403</v>
      </c>
      <c r="G1130" s="4" t="s">
        <v>4355</v>
      </c>
      <c r="H1130" s="7" t="s">
        <v>4356</v>
      </c>
      <c r="I1130" s="7">
        <v>44105</v>
      </c>
      <c r="J1130" s="7">
        <v>44135</v>
      </c>
      <c r="K1130" s="8"/>
      <c r="L1130" s="9">
        <f ca="1">+TODAY()-J1130</f>
        <v>21</v>
      </c>
      <c r="M1130" s="10">
        <v>72</v>
      </c>
      <c r="N1130" s="94"/>
      <c r="O1130" s="10" t="str">
        <f>IF(N1130="","Vacio",IF(M1130=N1130,"Igual","Diferente"))</f>
        <v>Vacio</v>
      </c>
      <c r="P1130" s="10"/>
      <c r="Q1130" s="94"/>
      <c r="R1130" s="10" t="str">
        <f>IF(Q1130="","Vacio",IF(P1130=Q1130,"Igual","Diferente"))</f>
        <v>Vacio</v>
      </c>
      <c r="S1130" s="2">
        <f>+M1130+P1130/3.5</f>
        <v>72</v>
      </c>
      <c r="T1130" s="2">
        <f ca="1">+IF(L1130&gt;=0,IF(L1130&lt;30,S1130*1,IF(60&gt;L1130,S1130*2,IF(90&gt;L1130,S1130*3,IF(120&gt;L1130,S1130*4,IF(150&gt;L1130,S1130*5,IF(180&gt;L1130,S1130*6,IF(210&gt;L1130,S1130*7))))))),0)</f>
        <v>72</v>
      </c>
      <c r="U1130" s="3" t="str">
        <f ca="1">+IF(L1130&lt;0,0,IF(L1130&lt;8,$A$1,IF(L1130&lt;15,$B$1,IF(L1130&lt;22,$C$1,IF(L1130&lt;30,$D$1,IF(L1130&lt;60,$H$1,IF(L1130&lt;90,$I$1,IF(L1130&lt;120,$J$1,IF(L1130&lt;150,$K$1,IF(L1130&lt;180,$L$1,IF(L1130&lt;210,$E$1)))))))))))</f>
        <v>Fecha inicio Plazo Alquiler</v>
      </c>
      <c r="V1130" s="4" t="s">
        <v>2876</v>
      </c>
      <c r="W1130" s="11" t="s">
        <v>4401</v>
      </c>
      <c r="X1130" s="7">
        <v>43796</v>
      </c>
      <c r="Y1130" s="12" t="s">
        <v>4403</v>
      </c>
      <c r="Z1130" s="12"/>
      <c r="AA1130" s="12"/>
      <c r="AB1130" s="13"/>
      <c r="AC1130" s="13"/>
      <c r="AD1130" s="13"/>
      <c r="AE1130" s="13"/>
      <c r="AF1130" s="260">
        <f ca="1">+TODAY()-AE1130</f>
        <v>44156</v>
      </c>
      <c r="AG1130" s="13"/>
      <c r="AH1130" s="13"/>
      <c r="AI1130" s="7"/>
      <c r="AJ1130" s="7"/>
      <c r="AK1130" s="4" t="s">
        <v>305</v>
      </c>
      <c r="AL1130" s="7"/>
      <c r="AM1130" s="24">
        <v>1</v>
      </c>
      <c r="AN1130" s="21" t="s">
        <v>58</v>
      </c>
      <c r="AO1130" s="21"/>
      <c r="AP1130" s="21" t="s">
        <v>306</v>
      </c>
      <c r="AQ1130" s="126" t="s">
        <v>122</v>
      </c>
      <c r="AR1130" s="4"/>
      <c r="AS1130" s="4"/>
      <c r="AT1130" s="4"/>
      <c r="AU1130" s="120" t="s">
        <v>89</v>
      </c>
      <c r="AV1130" s="8" t="s">
        <v>61</v>
      </c>
      <c r="AW1130" s="8" t="s">
        <v>61</v>
      </c>
      <c r="AX1130" s="10" t="str">
        <f>IF(AW1130="","Vacio",IF(AV1130=AW1130,"Igual","Diferente"))</f>
        <v>Igual</v>
      </c>
      <c r="AY1130" s="85"/>
      <c r="AZ1130" s="85"/>
      <c r="BA1130" s="6">
        <f ca="1">+IF(L1130&gt;21,"Revisar",0)</f>
        <v>0</v>
      </c>
      <c r="BB1130" s="85" t="s">
        <v>62</v>
      </c>
      <c r="BC1130" s="85" t="s">
        <v>63</v>
      </c>
      <c r="BD1130" s="26">
        <v>0</v>
      </c>
      <c r="BE1130" s="26">
        <v>7.13</v>
      </c>
    </row>
    <row r="1131" spans="1:57" x14ac:dyDescent="0.25">
      <c r="A1131" s="26" t="str">
        <f>CONCATENATE(E1131,"_",Y1131)</f>
        <v>20537921464_PCR-LAP19111087</v>
      </c>
      <c r="B1131" s="26" t="str">
        <f>CONCATENATE(E1131,"_",Z1131)</f>
        <v>20537921464_</v>
      </c>
      <c r="C1131" s="16">
        <v>44113</v>
      </c>
      <c r="D1131" s="16">
        <v>44143</v>
      </c>
      <c r="E1131" s="108">
        <v>20537921464</v>
      </c>
      <c r="F1131" s="17" t="s">
        <v>3394</v>
      </c>
      <c r="G1131" s="15" t="s">
        <v>3361</v>
      </c>
      <c r="H1131" s="15" t="s">
        <v>3362</v>
      </c>
      <c r="I1131" s="16">
        <v>44113</v>
      </c>
      <c r="J1131" s="16">
        <v>44143</v>
      </c>
      <c r="K1131" s="8" t="s">
        <v>3363</v>
      </c>
      <c r="L1131" s="9">
        <f ca="1">+TODAY()-J1131</f>
        <v>13</v>
      </c>
      <c r="M1131" s="29">
        <v>45</v>
      </c>
      <c r="N1131" s="95"/>
      <c r="O1131" s="29" t="str">
        <f>IF(N1131="","Vacio",IF(M1131=N1131,"Igual","Diferente"))</f>
        <v>Vacio</v>
      </c>
      <c r="P1131" s="29"/>
      <c r="Q1131" s="95"/>
      <c r="R1131" s="10" t="str">
        <f>IF(Q1131="","Vacio",IF(P1131=Q1131,"Igual","Diferente"))</f>
        <v>Vacio</v>
      </c>
      <c r="S1131" s="2">
        <f>+M1131+P1131/3.5</f>
        <v>45</v>
      </c>
      <c r="T1131" s="96">
        <f ca="1">+IF(L1131&gt;=0,IF(L1131&lt;30,S1131*1,IF(60&gt;L1131,S1131*2,IF(90&gt;L1131,S1131*3,IF(120&gt;L1131,S1131*4,IF(150&gt;L1131,S1131*5,IF(180&gt;L1131,S1131*6,IF(210&gt;L1131,S1131*7))))))),0)</f>
        <v>45</v>
      </c>
      <c r="U1131" s="3" t="str">
        <f ca="1">+IF(L1131&lt;0,0,IF(L1131&lt;8,$A$1,IF(L1131&lt;15,$B$1,IF(L1131&lt;22,$C$1,IF(L1131&lt;30,$D$1,IF(L1131&lt;60,$H$1,IF(L1131&lt;90,$I$1,IF(L1131&lt;120,$J$1,IF(L1131&lt;150,$K$1,IF(L1131&lt;180,$L$1,IF(L1131&lt;210,$E$1)))))))))))</f>
        <v>CONCATENACIÓN LAPTOP ANTERIOR</v>
      </c>
      <c r="V1131" s="4" t="s">
        <v>3364</v>
      </c>
      <c r="W1131" s="11" t="s">
        <v>3367</v>
      </c>
      <c r="X1131" s="7"/>
      <c r="Y1131" s="17" t="s">
        <v>3394</v>
      </c>
      <c r="Z1131" s="17"/>
      <c r="AA1131" s="17"/>
      <c r="AB1131" s="31"/>
      <c r="AC1131" s="31"/>
      <c r="AD1131" s="31"/>
      <c r="AE1131" s="31"/>
      <c r="AF1131" s="261">
        <f ca="1">+TODAY()-AE1131</f>
        <v>44156</v>
      </c>
      <c r="AG1131" s="31"/>
      <c r="AH1131" s="31"/>
      <c r="AI1131" s="16"/>
      <c r="AJ1131" s="16"/>
      <c r="AK1131" s="15"/>
      <c r="AL1131" s="16"/>
      <c r="AM1131" s="30">
        <v>1</v>
      </c>
      <c r="AN1131" s="15" t="s">
        <v>58</v>
      </c>
      <c r="AO1131" s="15"/>
      <c r="AP1131" s="15" t="s">
        <v>286</v>
      </c>
      <c r="AQ1131" s="15"/>
      <c r="AR1131" s="15"/>
      <c r="AS1131" s="15"/>
      <c r="AT1131" s="15"/>
      <c r="AU1131" s="4" t="s">
        <v>150</v>
      </c>
      <c r="AV1131" s="28" t="s">
        <v>61</v>
      </c>
      <c r="AW1131" s="28" t="s">
        <v>61</v>
      </c>
      <c r="AX1131" s="10" t="str">
        <f>IF(AW1131="","Vacio",IF(AV1131=AW1131,"Igual","Diferente"))</f>
        <v>Igual</v>
      </c>
      <c r="AY1131" s="19"/>
      <c r="AZ1131" s="19"/>
      <c r="BA1131" s="6">
        <f ca="1">+IF(L1131&gt;21,"Revisar",0)</f>
        <v>0</v>
      </c>
      <c r="BB1131" s="19" t="s">
        <v>62</v>
      </c>
      <c r="BC1131" s="19" t="s">
        <v>63</v>
      </c>
      <c r="BD1131" s="26">
        <v>0</v>
      </c>
      <c r="BE1131" s="26">
        <v>0</v>
      </c>
    </row>
    <row r="1132" spans="1:57" x14ac:dyDescent="0.25">
      <c r="A1132" s="26" t="str">
        <f>CONCATENATE(E1132,"_",Y1132)</f>
        <v>20259661553_PCR-LAP19112077</v>
      </c>
      <c r="B1132" s="26" t="str">
        <f>CONCATENATE(E1132,"_",Z1132)</f>
        <v>20259661553_</v>
      </c>
      <c r="C1132" s="7">
        <v>44105</v>
      </c>
      <c r="D1132" s="7">
        <v>44135</v>
      </c>
      <c r="E1132" s="108">
        <v>20259661553</v>
      </c>
      <c r="F1132" s="17" t="s">
        <v>370</v>
      </c>
      <c r="G1132" s="4" t="s">
        <v>302</v>
      </c>
      <c r="H1132" s="4" t="s">
        <v>303</v>
      </c>
      <c r="I1132" s="7">
        <v>44105</v>
      </c>
      <c r="J1132" s="7">
        <v>44135</v>
      </c>
      <c r="K1132" s="8"/>
      <c r="L1132" s="9">
        <f ca="1">+TODAY()-J1132</f>
        <v>21</v>
      </c>
      <c r="M1132" s="10">
        <v>72.25</v>
      </c>
      <c r="N1132" s="90"/>
      <c r="O1132" s="10" t="str">
        <f>IF(N1132="","Vacio",IF(M1132=N1132,"Igual","Diferente"))</f>
        <v>Vacio</v>
      </c>
      <c r="P1132" s="10"/>
      <c r="Q1132" s="90"/>
      <c r="R1132" s="10" t="str">
        <f>IF(Q1132="","Vacio",IF(P1132=Q1132,"Igual","Diferente"))</f>
        <v>Vacio</v>
      </c>
      <c r="S1132" s="2">
        <f>+M1132+P1132/3.5</f>
        <v>72.25</v>
      </c>
      <c r="T1132" s="2">
        <f ca="1">+IF(L1132&gt;=0,IF(L1132&lt;30,S1132*1,IF(60&gt;L1132,S1132*2,IF(90&gt;L1132,S1132*3,IF(120&gt;L1132,S1132*4,IF(150&gt;L1132,S1132*5,IF(180&gt;L1132,S1132*6,IF(210&gt;L1132,S1132*7))))))),0)</f>
        <v>72.25</v>
      </c>
      <c r="U1132" s="3" t="str">
        <f ca="1">+IF(L1132&lt;0,0,IF(L1132&lt;8,$A$1,IF(L1132&lt;15,$B$1,IF(L1132&lt;22,$C$1,IF(L1132&lt;30,$D$1,IF(L1132&lt;60,$H$1,IF(L1132&lt;90,$I$1,IF(L1132&lt;120,$J$1,IF(L1132&lt;150,$K$1,IF(L1132&lt;180,$L$1,IF(L1132&lt;210,$E$1)))))))))))</f>
        <v>Fecha inicio Plazo Alquiler</v>
      </c>
      <c r="V1132" s="4"/>
      <c r="W1132" s="11"/>
      <c r="X1132" s="7"/>
      <c r="Y1132" s="17" t="s">
        <v>370</v>
      </c>
      <c r="Z1132" s="12"/>
      <c r="AA1132" s="12"/>
      <c r="AB1132" s="13"/>
      <c r="AC1132" s="13"/>
      <c r="AD1132" s="13"/>
      <c r="AE1132" s="13"/>
      <c r="AF1132" s="260">
        <f ca="1">+TODAY()-AE1132</f>
        <v>44156</v>
      </c>
      <c r="AG1132" s="13"/>
      <c r="AH1132" s="13"/>
      <c r="AI1132" s="7"/>
      <c r="AJ1132" s="7"/>
      <c r="AK1132" s="4" t="s">
        <v>305</v>
      </c>
      <c r="AL1132" s="7"/>
      <c r="AM1132" s="11">
        <v>1</v>
      </c>
      <c r="AN1132" s="4" t="s">
        <v>58</v>
      </c>
      <c r="AO1132" s="4"/>
      <c r="AP1132" s="4" t="s">
        <v>306</v>
      </c>
      <c r="AQ1132" s="126" t="s">
        <v>122</v>
      </c>
      <c r="AR1132" s="4"/>
      <c r="AS1132" s="4"/>
      <c r="AT1132" s="4"/>
      <c r="AU1132" s="120" t="s">
        <v>89</v>
      </c>
      <c r="AV1132" s="8" t="s">
        <v>61</v>
      </c>
      <c r="AW1132" s="8" t="s">
        <v>61</v>
      </c>
      <c r="AX1132" s="10" t="str">
        <f>IF(AW1132="","Vacio",IF(AV1132=AW1132,"Igual","Diferente"))</f>
        <v>Igual</v>
      </c>
      <c r="AY1132" s="26"/>
      <c r="AZ1132" s="26"/>
      <c r="BA1132" s="6">
        <f ca="1">+IF(L1132&gt;21,"Revisar",0)</f>
        <v>0</v>
      </c>
      <c r="BB1132" s="26" t="s">
        <v>62</v>
      </c>
      <c r="BC1132" s="85" t="s">
        <v>63</v>
      </c>
      <c r="BD1132" s="26">
        <v>0</v>
      </c>
      <c r="BE1132" s="26">
        <v>7.13</v>
      </c>
    </row>
    <row r="1133" spans="1:57" x14ac:dyDescent="0.25">
      <c r="A1133" s="26" t="str">
        <f>CONCATENATE(E1133,"_",Y1133)</f>
        <v>20601380758_PCR-LAP19115051</v>
      </c>
      <c r="B1133" s="26" t="str">
        <f>CONCATENATE(E1133,"_",Z1133)</f>
        <v>20601380758_</v>
      </c>
      <c r="C1133" s="7">
        <v>44105</v>
      </c>
      <c r="D1133" s="7">
        <v>44135</v>
      </c>
      <c r="E1133" s="108">
        <v>20601380758</v>
      </c>
      <c r="F1133" s="12" t="s">
        <v>3969</v>
      </c>
      <c r="G1133" s="4" t="s">
        <v>3937</v>
      </c>
      <c r="H1133" s="4" t="s">
        <v>3938</v>
      </c>
      <c r="I1133" s="7">
        <v>44105</v>
      </c>
      <c r="J1133" s="7">
        <v>44135</v>
      </c>
      <c r="K1133" s="79"/>
      <c r="L1133" s="9">
        <f ca="1">+TODAY()-J1133</f>
        <v>21</v>
      </c>
      <c r="M1133" s="10">
        <v>106</v>
      </c>
      <c r="N1133" s="90"/>
      <c r="O1133" s="10" t="str">
        <f>IF(N1133="","Vacio",IF(M1133=N1133,"Igual","Diferente"))</f>
        <v>Vacio</v>
      </c>
      <c r="P1133" s="10"/>
      <c r="Q1133" s="90"/>
      <c r="R1133" s="10" t="str">
        <f>IF(Q1133="","Vacio",IF(P1133=Q1133,"Igual","Diferente"))</f>
        <v>Vacio</v>
      </c>
      <c r="S1133" s="2">
        <f>+M1133+P1133/3.5</f>
        <v>106</v>
      </c>
      <c r="T1133" s="2">
        <f ca="1">+IF(L1133&gt;=0,IF(L1133&lt;30,S1133*1,IF(60&gt;L1133,S1133*2,IF(90&gt;L1133,S1133*3,IF(120&gt;L1133,S1133*4,IF(150&gt;L1133,S1133*5,IF(180&gt;L1133,S1133*6,IF(210&gt;L1133,S1133*7))))))),0)</f>
        <v>106</v>
      </c>
      <c r="U1133" s="3" t="str">
        <f ca="1">+IF(L1133&lt;0,0,IF(L1133&lt;8,$A$1,IF(L1133&lt;15,$B$1,IF(L1133&lt;22,$C$1,IF(L1133&lt;30,$D$1,IF(L1133&lt;60,$H$1,IF(L1133&lt;90,$I$1,IF(L1133&lt;120,$J$1,IF(L1133&lt;150,$K$1,IF(L1133&lt;180,$L$1,IF(L1133&lt;210,$E$1)))))))))))</f>
        <v>Fecha inicio Plazo Alquiler</v>
      </c>
      <c r="V1133" s="4" t="s">
        <v>3965</v>
      </c>
      <c r="W1133" s="11" t="s">
        <v>3968</v>
      </c>
      <c r="X1133" s="7">
        <v>43788</v>
      </c>
      <c r="Y1133" s="12" t="s">
        <v>3969</v>
      </c>
      <c r="Z1133" s="12"/>
      <c r="AA1133" s="12"/>
      <c r="AB1133" s="13"/>
      <c r="AC1133" s="13"/>
      <c r="AD1133" s="13"/>
      <c r="AE1133" s="13"/>
      <c r="AF1133" s="260">
        <f ca="1">+TODAY()-AE1133</f>
        <v>44156</v>
      </c>
      <c r="AG1133" s="13"/>
      <c r="AH1133" s="13"/>
      <c r="AI1133" s="7"/>
      <c r="AJ1133" s="7"/>
      <c r="AK1133" s="4"/>
      <c r="AL1133" s="7"/>
      <c r="AM1133" s="11">
        <v>1</v>
      </c>
      <c r="AN1133" s="4" t="s">
        <v>58</v>
      </c>
      <c r="AO1133" s="4"/>
      <c r="AP1133" s="4" t="s">
        <v>669</v>
      </c>
      <c r="AQ1133" s="4"/>
      <c r="AR1133" s="4"/>
      <c r="AS1133" s="4"/>
      <c r="AT1133" s="4"/>
      <c r="AU1133" s="123" t="s">
        <v>429</v>
      </c>
      <c r="AV1133" s="8" t="s">
        <v>61</v>
      </c>
      <c r="AW1133" s="8" t="s">
        <v>61</v>
      </c>
      <c r="AX1133" s="10" t="str">
        <f>IF(AW1133="","Vacio",IF(AV1133=AW1133,"Igual","Diferente"))</f>
        <v>Igual</v>
      </c>
      <c r="AY1133" s="85"/>
      <c r="AZ1133" s="85"/>
      <c r="BA1133" s="6">
        <f ca="1">+IF(L1133&gt;21,"Revisar",0)</f>
        <v>0</v>
      </c>
      <c r="BB1133" s="26" t="s">
        <v>62</v>
      </c>
      <c r="BC1133" s="85" t="s">
        <v>63</v>
      </c>
      <c r="BD1133" s="26">
        <v>0</v>
      </c>
      <c r="BE1133" s="26">
        <v>0</v>
      </c>
    </row>
    <row r="1134" spans="1:57" x14ac:dyDescent="0.25">
      <c r="A1134" s="26" t="str">
        <f>CONCATENATE(E1134,"_",Y1134)</f>
        <v>20600108639_PCR-LAP19115052</v>
      </c>
      <c r="B1134" s="26" t="str">
        <f>CONCATENATE(E1134,"_",Z1134)</f>
        <v>20600108639_</v>
      </c>
      <c r="C1134" s="7">
        <v>44105</v>
      </c>
      <c r="D1134" s="7">
        <v>44135</v>
      </c>
      <c r="E1134" s="108">
        <v>20600108639</v>
      </c>
      <c r="F1134" s="12" t="s">
        <v>2501</v>
      </c>
      <c r="G1134" s="4" t="s">
        <v>2497</v>
      </c>
      <c r="H1134" s="4" t="s">
        <v>2498</v>
      </c>
      <c r="I1134" s="7">
        <v>44105</v>
      </c>
      <c r="J1134" s="7">
        <v>44135</v>
      </c>
      <c r="K1134" s="8"/>
      <c r="L1134" s="9">
        <f ca="1">+TODAY()-J1134</f>
        <v>21</v>
      </c>
      <c r="M1134" s="10">
        <v>70</v>
      </c>
      <c r="N1134" s="95"/>
      <c r="O1134" s="29" t="str">
        <f>IF(N1134="","Vacio",IF(M1134=N1134,"Igual","Diferente"))</f>
        <v>Vacio</v>
      </c>
      <c r="P1134" s="10"/>
      <c r="Q1134" s="95"/>
      <c r="R1134" s="10" t="str">
        <f>IF(Q1134="","Vacio",IF(P1134=Q1134,"Igual","Diferente"))</f>
        <v>Vacio</v>
      </c>
      <c r="S1134" s="2">
        <f>+M1134+P1134/3.5</f>
        <v>70</v>
      </c>
      <c r="T1134" s="2">
        <f ca="1">+IF(L1134&gt;=0,IF(L1134&lt;30,S1134*1,IF(60&gt;L1134,S1134*2,IF(90&gt;L1134,S1134*3,IF(120&gt;L1134,S1134*4,IF(150&gt;L1134,S1134*5,IF(180&gt;L1134,S1134*6,IF(210&gt;L1134,S1134*7))))))),0)</f>
        <v>70</v>
      </c>
      <c r="U1134" s="3" t="str">
        <f ca="1">+IF(L1134&lt;0,0,IF(L1134&lt;8,$A$1,IF(L1134&lt;15,$B$1,IF(L1134&lt;22,$C$1,IF(L1134&lt;30,$D$1,IF(L1134&lt;60,$H$1,IF(L1134&lt;90,$I$1,IF(L1134&lt;120,$J$1,IF(L1134&lt;150,$K$1,IF(L1134&lt;180,$L$1,IF(L1134&lt;210,$E$1)))))))))))</f>
        <v>Fecha inicio Plazo Alquiler</v>
      </c>
      <c r="V1134" s="4" t="s">
        <v>2499</v>
      </c>
      <c r="W1134" s="11" t="s">
        <v>2500</v>
      </c>
      <c r="X1134" s="7">
        <v>43815</v>
      </c>
      <c r="Y1134" s="12" t="s">
        <v>2501</v>
      </c>
      <c r="Z1134" s="12"/>
      <c r="AA1134" s="12"/>
      <c r="AB1134" s="13"/>
      <c r="AC1134" s="13"/>
      <c r="AD1134" s="13"/>
      <c r="AE1134" s="13"/>
      <c r="AF1134" s="260">
        <f ca="1">+TODAY()-AE1134</f>
        <v>44156</v>
      </c>
      <c r="AG1134" s="13"/>
      <c r="AH1134" s="13"/>
      <c r="AI1134" s="7"/>
      <c r="AJ1134" s="7"/>
      <c r="AK1134" s="4"/>
      <c r="AL1134" s="7"/>
      <c r="AM1134" s="11">
        <v>1</v>
      </c>
      <c r="AN1134" s="4" t="s">
        <v>58</v>
      </c>
      <c r="AO1134" s="4"/>
      <c r="AP1134" s="4" t="s">
        <v>518</v>
      </c>
      <c r="AQ1134" s="4"/>
      <c r="AR1134" s="4"/>
      <c r="AS1134" s="4"/>
      <c r="AT1134" s="4"/>
      <c r="AU1134" s="120" t="s">
        <v>89</v>
      </c>
      <c r="AV1134" s="8" t="s">
        <v>61</v>
      </c>
      <c r="AW1134" s="28" t="s">
        <v>61</v>
      </c>
      <c r="AX1134" s="10" t="str">
        <f>IF(AW1134="","Vacio",IF(AV1134=AW1134,"Igual","Diferente"))</f>
        <v>Igual</v>
      </c>
      <c r="AY1134" s="85"/>
      <c r="AZ1134" s="85"/>
      <c r="BA1134" s="6">
        <f ca="1">+IF(L1134&gt;21,"Revisar",0)</f>
        <v>0</v>
      </c>
      <c r="BB1134" s="19" t="s">
        <v>62</v>
      </c>
      <c r="BC1134" s="19" t="s">
        <v>63</v>
      </c>
      <c r="BD1134" s="26">
        <v>0</v>
      </c>
      <c r="BE1134" s="26">
        <v>0</v>
      </c>
    </row>
    <row r="1135" spans="1:57" x14ac:dyDescent="0.25">
      <c r="A1135" s="26" t="str">
        <f>CONCATENATE(E1135,"_",Y1135)</f>
        <v>20603281994_PCR-LAP19115053</v>
      </c>
      <c r="B1135" s="26" t="str">
        <f>CONCATENATE(E1135,"_",Z1135)</f>
        <v>20603281994_</v>
      </c>
      <c r="C1135" s="7">
        <v>44130</v>
      </c>
      <c r="D1135" s="7">
        <v>44160</v>
      </c>
      <c r="E1135" s="108">
        <v>20603281994</v>
      </c>
      <c r="F1135" s="12" t="s">
        <v>1140</v>
      </c>
      <c r="G1135" s="4" t="s">
        <v>1096</v>
      </c>
      <c r="H1135" s="4" t="s">
        <v>1097</v>
      </c>
      <c r="I1135" s="7">
        <v>44130</v>
      </c>
      <c r="J1135" s="7">
        <v>44160</v>
      </c>
      <c r="K1135" s="8" t="s">
        <v>1128</v>
      </c>
      <c r="L1135" s="9">
        <f ca="1">+TODAY()-J1135</f>
        <v>-4</v>
      </c>
      <c r="M1135" s="10">
        <v>45</v>
      </c>
      <c r="N1135" s="90"/>
      <c r="O1135" s="10" t="str">
        <f>IF(N1135="","Vacio",IF(M1135=N1135,"Igual","Diferente"))</f>
        <v>Vacio</v>
      </c>
      <c r="P1135" s="10"/>
      <c r="Q1135" s="90"/>
      <c r="R1135" s="10" t="str">
        <f>IF(Q1135="","Vacio",IF(P1135=Q1135,"Igual","Diferente"))</f>
        <v>Vacio</v>
      </c>
      <c r="S1135" s="2">
        <f>+M1135+P1135/3.5</f>
        <v>45</v>
      </c>
      <c r="T1135" s="2">
        <f ca="1">+IF(L1135&gt;=0,IF(L1135&lt;30,S1135*1,IF(60&gt;L1135,S1135*2,IF(90&gt;L1135,S1135*3,IF(120&gt;L1135,S1135*4,IF(150&gt;L1135,S1135*5,IF(180&gt;L1135,S1135*6,IF(210&gt;L1135,S1135*7))))))),0)</f>
        <v>0</v>
      </c>
      <c r="U1135" s="3">
        <f ca="1">+IF(L1135&lt;0,0,IF(L1135&lt;8,$A$1,IF(L1135&lt;15,$B$1,IF(L1135&lt;22,$C$1,IF(L1135&lt;30,$D$1,IF(L1135&lt;60,$H$1,IF(L1135&lt;90,$I$1,IF(L1135&lt;120,$J$1,IF(L1135&lt;150,$K$1,IF(L1135&lt;180,$L$1,IF(L1135&lt;210,$E$1)))))))))))</f>
        <v>0</v>
      </c>
      <c r="V1135" s="4" t="s">
        <v>1138</v>
      </c>
      <c r="W1135" s="11" t="s">
        <v>1139</v>
      </c>
      <c r="X1135" s="7">
        <v>43825</v>
      </c>
      <c r="Y1135" s="12" t="s">
        <v>1140</v>
      </c>
      <c r="Z1135" s="12"/>
      <c r="AA1135" s="12"/>
      <c r="AB1135" s="13"/>
      <c r="AC1135" s="13"/>
      <c r="AD1135" s="13"/>
      <c r="AE1135" s="13"/>
      <c r="AF1135" s="260">
        <f ca="1">+TODAY()-AE1135</f>
        <v>44156</v>
      </c>
      <c r="AG1135" s="13"/>
      <c r="AH1135" s="13"/>
      <c r="AI1135" s="7"/>
      <c r="AJ1135" s="7"/>
      <c r="AK1135" s="4"/>
      <c r="AL1135" s="7"/>
      <c r="AM1135" s="11">
        <v>1</v>
      </c>
      <c r="AN1135" s="4" t="s">
        <v>58</v>
      </c>
      <c r="AO1135" s="4"/>
      <c r="AP1135" s="4" t="s">
        <v>669</v>
      </c>
      <c r="AQ1135" s="4"/>
      <c r="AR1135" s="4"/>
      <c r="AS1135" s="4"/>
      <c r="AT1135" s="14"/>
      <c r="AU1135" s="4" t="s">
        <v>150</v>
      </c>
      <c r="AV1135" s="8" t="s">
        <v>61</v>
      </c>
      <c r="AW1135" s="8" t="s">
        <v>61</v>
      </c>
      <c r="AX1135" s="10" t="str">
        <f>IF(AW1135="","Vacio",IF(AV1135=AW1135,"Igual","Diferente"))</f>
        <v>Igual</v>
      </c>
      <c r="AY1135" s="85"/>
      <c r="AZ1135" s="85"/>
      <c r="BA1135" s="6">
        <f ca="1">+IF(L1135&gt;21,"Revisar",0)</f>
        <v>0</v>
      </c>
      <c r="BB1135" s="26" t="s">
        <v>62</v>
      </c>
      <c r="BC1135" s="85" t="s">
        <v>63</v>
      </c>
      <c r="BD1135" s="26">
        <v>0</v>
      </c>
      <c r="BE1135" s="26">
        <v>0</v>
      </c>
    </row>
    <row r="1136" spans="1:57" x14ac:dyDescent="0.25">
      <c r="A1136" s="26" t="str">
        <f>CONCATENATE(E1136,"_",Y1136)</f>
        <v>20603281994_PCR-LAP19115054</v>
      </c>
      <c r="B1136" s="26" t="str">
        <f>CONCATENATE(E1136,"_",Z1136)</f>
        <v>20603281994_</v>
      </c>
      <c r="C1136" s="7">
        <v>44130</v>
      </c>
      <c r="D1136" s="7">
        <v>44160</v>
      </c>
      <c r="E1136" s="108">
        <v>20603281994</v>
      </c>
      <c r="F1136" s="12" t="s">
        <v>1142</v>
      </c>
      <c r="G1136" s="4" t="s">
        <v>1096</v>
      </c>
      <c r="H1136" s="4" t="s">
        <v>1097</v>
      </c>
      <c r="I1136" s="7">
        <v>44130</v>
      </c>
      <c r="J1136" s="7">
        <v>44160</v>
      </c>
      <c r="K1136" s="8" t="s">
        <v>1128</v>
      </c>
      <c r="L1136" s="9">
        <f ca="1">+TODAY()-J1136</f>
        <v>-4</v>
      </c>
      <c r="M1136" s="10">
        <v>45</v>
      </c>
      <c r="N1136" s="90"/>
      <c r="O1136" s="10" t="str">
        <f>IF(N1136="","Vacio",IF(M1136=N1136,"Igual","Diferente"))</f>
        <v>Vacio</v>
      </c>
      <c r="P1136" s="10"/>
      <c r="Q1136" s="90"/>
      <c r="R1136" s="10" t="str">
        <f>IF(Q1136="","Vacio",IF(P1136=Q1136,"Igual","Diferente"))</f>
        <v>Vacio</v>
      </c>
      <c r="S1136" s="2">
        <f>+M1136+P1136/3.5</f>
        <v>45</v>
      </c>
      <c r="T1136" s="2">
        <f ca="1">+IF(L1136&gt;=0,IF(L1136&lt;30,S1136*1,IF(60&gt;L1136,S1136*2,IF(90&gt;L1136,S1136*3,IF(120&gt;L1136,S1136*4,IF(150&gt;L1136,S1136*5,IF(180&gt;L1136,S1136*6,IF(210&gt;L1136,S1136*7))))))),0)</f>
        <v>0</v>
      </c>
      <c r="U1136" s="3">
        <f ca="1">+IF(L1136&lt;0,0,IF(L1136&lt;8,$A$1,IF(L1136&lt;15,$B$1,IF(L1136&lt;22,$C$1,IF(L1136&lt;30,$D$1,IF(L1136&lt;60,$H$1,IF(L1136&lt;90,$I$1,IF(L1136&lt;120,$J$1,IF(L1136&lt;150,$K$1,IF(L1136&lt;180,$L$1,IF(L1136&lt;210,$E$1)))))))))))</f>
        <v>0</v>
      </c>
      <c r="V1136" s="4" t="s">
        <v>1138</v>
      </c>
      <c r="W1136" s="11" t="s">
        <v>1141</v>
      </c>
      <c r="X1136" s="7">
        <v>43854</v>
      </c>
      <c r="Y1136" s="12" t="s">
        <v>1142</v>
      </c>
      <c r="Z1136" s="12"/>
      <c r="AA1136" s="12"/>
      <c r="AB1136" s="13"/>
      <c r="AC1136" s="13"/>
      <c r="AD1136" s="13"/>
      <c r="AE1136" s="13"/>
      <c r="AF1136" s="260">
        <f ca="1">+TODAY()-AE1136</f>
        <v>44156</v>
      </c>
      <c r="AG1136" s="13"/>
      <c r="AH1136" s="13"/>
      <c r="AI1136" s="7"/>
      <c r="AJ1136" s="7"/>
      <c r="AK1136" s="4"/>
      <c r="AL1136" s="7"/>
      <c r="AM1136" s="11">
        <v>1</v>
      </c>
      <c r="AN1136" s="4" t="s">
        <v>58</v>
      </c>
      <c r="AO1136" s="4"/>
      <c r="AP1136" s="4" t="s">
        <v>669</v>
      </c>
      <c r="AQ1136" s="4"/>
      <c r="AR1136" s="4"/>
      <c r="AS1136" s="4"/>
      <c r="AT1136" s="14"/>
      <c r="AU1136" s="4" t="s">
        <v>150</v>
      </c>
      <c r="AV1136" s="8" t="s">
        <v>61</v>
      </c>
      <c r="AW1136" s="8" t="s">
        <v>61</v>
      </c>
      <c r="AX1136" s="10" t="str">
        <f>IF(AW1136="","Vacio",IF(AV1136=AW1136,"Igual","Diferente"))</f>
        <v>Igual</v>
      </c>
      <c r="AY1136" s="85"/>
      <c r="AZ1136" s="85"/>
      <c r="BA1136" s="6">
        <f ca="1">+IF(L1136&gt;21,"Revisar",0)</f>
        <v>0</v>
      </c>
      <c r="BB1136" s="26" t="s">
        <v>62</v>
      </c>
      <c r="BC1136" s="85" t="s">
        <v>63</v>
      </c>
      <c r="BD1136" s="26">
        <v>0</v>
      </c>
      <c r="BE1136" s="26">
        <v>0</v>
      </c>
    </row>
    <row r="1137" spans="1:57" x14ac:dyDescent="0.25">
      <c r="A1137" s="26" t="str">
        <f>CONCATENATE(E1137,"_",Y1137)</f>
        <v>20603281994_PCR-LAP19115056</v>
      </c>
      <c r="B1137" s="26" t="str">
        <f>CONCATENATE(E1137,"_",Z1137)</f>
        <v>20603281994_</v>
      </c>
      <c r="C1137" s="7">
        <v>44130</v>
      </c>
      <c r="D1137" s="7">
        <v>44160</v>
      </c>
      <c r="E1137" s="108">
        <v>20603281994</v>
      </c>
      <c r="F1137" s="12" t="s">
        <v>1143</v>
      </c>
      <c r="G1137" s="4" t="s">
        <v>1096</v>
      </c>
      <c r="H1137" s="4" t="s">
        <v>1097</v>
      </c>
      <c r="I1137" s="7">
        <v>44130</v>
      </c>
      <c r="J1137" s="7">
        <v>44160</v>
      </c>
      <c r="K1137" s="8" t="s">
        <v>1128</v>
      </c>
      <c r="L1137" s="9">
        <f ca="1">+TODAY()-J1137</f>
        <v>-4</v>
      </c>
      <c r="M1137" s="10">
        <v>45</v>
      </c>
      <c r="N1137" s="90"/>
      <c r="O1137" s="10" t="str">
        <f>IF(N1137="","Vacio",IF(M1137=N1137,"Igual","Diferente"))</f>
        <v>Vacio</v>
      </c>
      <c r="P1137" s="10"/>
      <c r="Q1137" s="90"/>
      <c r="R1137" s="10" t="str">
        <f>IF(Q1137="","Vacio",IF(P1137=Q1137,"Igual","Diferente"))</f>
        <v>Vacio</v>
      </c>
      <c r="S1137" s="2">
        <f>+M1137+P1137/3.5</f>
        <v>45</v>
      </c>
      <c r="T1137" s="2">
        <f ca="1">+IF(L1137&gt;=0,IF(L1137&lt;30,S1137*1,IF(60&gt;L1137,S1137*2,IF(90&gt;L1137,S1137*3,IF(120&gt;L1137,S1137*4,IF(150&gt;L1137,S1137*5,IF(180&gt;L1137,S1137*6,IF(210&gt;L1137,S1137*7))))))),0)</f>
        <v>0</v>
      </c>
      <c r="U1137" s="3">
        <f ca="1">+IF(L1137&lt;0,0,IF(L1137&lt;8,$A$1,IF(L1137&lt;15,$B$1,IF(L1137&lt;22,$C$1,IF(L1137&lt;30,$D$1,IF(L1137&lt;60,$H$1,IF(L1137&lt;90,$I$1,IF(L1137&lt;120,$J$1,IF(L1137&lt;150,$K$1,IF(L1137&lt;180,$L$1,IF(L1137&lt;210,$E$1)))))))))))</f>
        <v>0</v>
      </c>
      <c r="V1137" s="4" t="s">
        <v>1138</v>
      </c>
      <c r="W1137" s="11" t="s">
        <v>1139</v>
      </c>
      <c r="X1137" s="7">
        <v>43825</v>
      </c>
      <c r="Y1137" s="12" t="s">
        <v>1143</v>
      </c>
      <c r="Z1137" s="12"/>
      <c r="AA1137" s="12"/>
      <c r="AB1137" s="13"/>
      <c r="AC1137" s="13"/>
      <c r="AD1137" s="13"/>
      <c r="AE1137" s="13"/>
      <c r="AF1137" s="260">
        <f ca="1">+TODAY()-AE1137</f>
        <v>44156</v>
      </c>
      <c r="AG1137" s="13"/>
      <c r="AH1137" s="13"/>
      <c r="AI1137" s="7"/>
      <c r="AJ1137" s="7"/>
      <c r="AK1137" s="4"/>
      <c r="AL1137" s="7"/>
      <c r="AM1137" s="11">
        <v>1</v>
      </c>
      <c r="AN1137" s="4" t="s">
        <v>58</v>
      </c>
      <c r="AO1137" s="4"/>
      <c r="AP1137" s="4" t="s">
        <v>669</v>
      </c>
      <c r="AQ1137" s="4"/>
      <c r="AR1137" s="4"/>
      <c r="AS1137" s="4"/>
      <c r="AT1137" s="14"/>
      <c r="AU1137" s="4" t="s">
        <v>150</v>
      </c>
      <c r="AV1137" s="8" t="s">
        <v>61</v>
      </c>
      <c r="AW1137" s="8" t="s">
        <v>61</v>
      </c>
      <c r="AX1137" s="10" t="str">
        <f>IF(AW1137="","Vacio",IF(AV1137=AW1137,"Igual","Diferente"))</f>
        <v>Igual</v>
      </c>
      <c r="AY1137" s="85"/>
      <c r="AZ1137" s="85"/>
      <c r="BA1137" s="6">
        <f ca="1">+IF(L1137&gt;21,"Revisar",0)</f>
        <v>0</v>
      </c>
      <c r="BB1137" s="26" t="s">
        <v>62</v>
      </c>
      <c r="BC1137" s="85" t="s">
        <v>63</v>
      </c>
      <c r="BD1137" s="26">
        <v>0</v>
      </c>
      <c r="BE1137" s="26">
        <v>0</v>
      </c>
    </row>
    <row r="1138" spans="1:57" x14ac:dyDescent="0.25">
      <c r="A1138" s="26" t="str">
        <f>CONCATENATE(E1138,"_",Y1138)</f>
        <v>20603281994_PCR-LAP19115057</v>
      </c>
      <c r="B1138" s="26" t="str">
        <f>CONCATENATE(E1138,"_",Z1138)</f>
        <v>20603281994_</v>
      </c>
      <c r="C1138" s="7">
        <v>44130</v>
      </c>
      <c r="D1138" s="7">
        <v>44160</v>
      </c>
      <c r="E1138" s="108">
        <v>20603281994</v>
      </c>
      <c r="F1138" s="12" t="s">
        <v>1144</v>
      </c>
      <c r="G1138" s="4" t="s">
        <v>1096</v>
      </c>
      <c r="H1138" s="4" t="s">
        <v>1097</v>
      </c>
      <c r="I1138" s="7">
        <v>44130</v>
      </c>
      <c r="J1138" s="7">
        <v>44160</v>
      </c>
      <c r="K1138" s="8" t="s">
        <v>1128</v>
      </c>
      <c r="L1138" s="9">
        <f ca="1">+TODAY()-J1138</f>
        <v>-4</v>
      </c>
      <c r="M1138" s="10">
        <v>45</v>
      </c>
      <c r="N1138" s="90"/>
      <c r="O1138" s="10" t="str">
        <f>IF(N1138="","Vacio",IF(M1138=N1138,"Igual","Diferente"))</f>
        <v>Vacio</v>
      </c>
      <c r="P1138" s="10"/>
      <c r="Q1138" s="90"/>
      <c r="R1138" s="10" t="str">
        <f>IF(Q1138="","Vacio",IF(P1138=Q1138,"Igual","Diferente"))</f>
        <v>Vacio</v>
      </c>
      <c r="S1138" s="2">
        <f>+M1138+P1138/3.5</f>
        <v>45</v>
      </c>
      <c r="T1138" s="2">
        <f ca="1">+IF(L1138&gt;=0,IF(L1138&lt;30,S1138*1,IF(60&gt;L1138,S1138*2,IF(90&gt;L1138,S1138*3,IF(120&gt;L1138,S1138*4,IF(150&gt;L1138,S1138*5,IF(180&gt;L1138,S1138*6,IF(210&gt;L1138,S1138*7))))))),0)</f>
        <v>0</v>
      </c>
      <c r="U1138" s="3">
        <f ca="1">+IF(L1138&lt;0,0,IF(L1138&lt;8,$A$1,IF(L1138&lt;15,$B$1,IF(L1138&lt;22,$C$1,IF(L1138&lt;30,$D$1,IF(L1138&lt;60,$H$1,IF(L1138&lt;90,$I$1,IF(L1138&lt;120,$J$1,IF(L1138&lt;150,$K$1,IF(L1138&lt;180,$L$1,IF(L1138&lt;210,$E$1)))))))))))</f>
        <v>0</v>
      </c>
      <c r="V1138" s="4" t="s">
        <v>1138</v>
      </c>
      <c r="W1138" s="11" t="s">
        <v>1139</v>
      </c>
      <c r="X1138" s="7">
        <v>43825</v>
      </c>
      <c r="Y1138" s="12" t="s">
        <v>1144</v>
      </c>
      <c r="Z1138" s="12"/>
      <c r="AA1138" s="12"/>
      <c r="AB1138" s="13"/>
      <c r="AC1138" s="13"/>
      <c r="AD1138" s="13"/>
      <c r="AE1138" s="13"/>
      <c r="AF1138" s="260">
        <f ca="1">+TODAY()-AE1138</f>
        <v>44156</v>
      </c>
      <c r="AG1138" s="13"/>
      <c r="AH1138" s="13"/>
      <c r="AI1138" s="7"/>
      <c r="AJ1138" s="7"/>
      <c r="AK1138" s="4"/>
      <c r="AL1138" s="7"/>
      <c r="AM1138" s="11">
        <v>1</v>
      </c>
      <c r="AN1138" s="4" t="s">
        <v>58</v>
      </c>
      <c r="AO1138" s="4"/>
      <c r="AP1138" s="4" t="s">
        <v>669</v>
      </c>
      <c r="AQ1138" s="4"/>
      <c r="AR1138" s="4"/>
      <c r="AS1138" s="4"/>
      <c r="AT1138" s="14"/>
      <c r="AU1138" s="4" t="s">
        <v>150</v>
      </c>
      <c r="AV1138" s="8" t="s">
        <v>61</v>
      </c>
      <c r="AW1138" s="8" t="s">
        <v>61</v>
      </c>
      <c r="AX1138" s="10" t="str">
        <f>IF(AW1138="","Vacio",IF(AV1138=AW1138,"Igual","Diferente"))</f>
        <v>Igual</v>
      </c>
      <c r="AY1138" s="85"/>
      <c r="AZ1138" s="85"/>
      <c r="BA1138" s="6">
        <f ca="1">+IF(L1138&gt;21,"Revisar",0)</f>
        <v>0</v>
      </c>
      <c r="BB1138" s="26" t="s">
        <v>62</v>
      </c>
      <c r="BC1138" s="85" t="s">
        <v>63</v>
      </c>
      <c r="BD1138" s="26">
        <v>0</v>
      </c>
      <c r="BE1138" s="26">
        <v>0</v>
      </c>
    </row>
    <row r="1139" spans="1:57" x14ac:dyDescent="0.25">
      <c r="A1139" s="26" t="str">
        <f>CONCATENATE(E1139,"_",Y1139)</f>
        <v>20603281994_PCR-LAP19115058</v>
      </c>
      <c r="B1139" s="26" t="str">
        <f>CONCATENATE(E1139,"_",Z1139)</f>
        <v>20603281994_</v>
      </c>
      <c r="C1139" s="7">
        <v>44130</v>
      </c>
      <c r="D1139" s="7">
        <v>44160</v>
      </c>
      <c r="E1139" s="108">
        <v>20603281994</v>
      </c>
      <c r="F1139" s="12" t="s">
        <v>1145</v>
      </c>
      <c r="G1139" s="4" t="s">
        <v>1096</v>
      </c>
      <c r="H1139" s="4" t="s">
        <v>1097</v>
      </c>
      <c r="I1139" s="7">
        <v>44130</v>
      </c>
      <c r="J1139" s="7">
        <v>44160</v>
      </c>
      <c r="K1139" s="8" t="s">
        <v>1128</v>
      </c>
      <c r="L1139" s="9">
        <f ca="1">+TODAY()-J1139</f>
        <v>-4</v>
      </c>
      <c r="M1139" s="10">
        <v>45</v>
      </c>
      <c r="N1139" s="90"/>
      <c r="O1139" s="10" t="str">
        <f>IF(N1139="","Vacio",IF(M1139=N1139,"Igual","Diferente"))</f>
        <v>Vacio</v>
      </c>
      <c r="P1139" s="10"/>
      <c r="Q1139" s="90"/>
      <c r="R1139" s="10" t="str">
        <f>IF(Q1139="","Vacio",IF(P1139=Q1139,"Igual","Diferente"))</f>
        <v>Vacio</v>
      </c>
      <c r="S1139" s="2">
        <f>+M1139+P1139/3.5</f>
        <v>45</v>
      </c>
      <c r="T1139" s="2">
        <f ca="1">+IF(L1139&gt;=0,IF(L1139&lt;30,S1139*1,IF(60&gt;L1139,S1139*2,IF(90&gt;L1139,S1139*3,IF(120&gt;L1139,S1139*4,IF(150&gt;L1139,S1139*5,IF(180&gt;L1139,S1139*6,IF(210&gt;L1139,S1139*7))))))),0)</f>
        <v>0</v>
      </c>
      <c r="U1139" s="3">
        <f ca="1">+IF(L1139&lt;0,0,IF(L1139&lt;8,$A$1,IF(L1139&lt;15,$B$1,IF(L1139&lt;22,$C$1,IF(L1139&lt;30,$D$1,IF(L1139&lt;60,$H$1,IF(L1139&lt;90,$I$1,IF(L1139&lt;120,$J$1,IF(L1139&lt;150,$K$1,IF(L1139&lt;180,$L$1,IF(L1139&lt;210,$E$1)))))))))))</f>
        <v>0</v>
      </c>
      <c r="V1139" s="4" t="s">
        <v>1138</v>
      </c>
      <c r="W1139" s="11" t="s">
        <v>1139</v>
      </c>
      <c r="X1139" s="7">
        <v>43825</v>
      </c>
      <c r="Y1139" s="12" t="s">
        <v>1145</v>
      </c>
      <c r="Z1139" s="12"/>
      <c r="AA1139" s="12"/>
      <c r="AB1139" s="13"/>
      <c r="AC1139" s="13"/>
      <c r="AD1139" s="13"/>
      <c r="AE1139" s="13"/>
      <c r="AF1139" s="260">
        <f ca="1">+TODAY()-AE1139</f>
        <v>44156</v>
      </c>
      <c r="AG1139" s="13"/>
      <c r="AH1139" s="13"/>
      <c r="AI1139" s="7"/>
      <c r="AJ1139" s="7"/>
      <c r="AK1139" s="4"/>
      <c r="AL1139" s="7"/>
      <c r="AM1139" s="11">
        <v>1</v>
      </c>
      <c r="AN1139" s="4" t="s">
        <v>58</v>
      </c>
      <c r="AO1139" s="4"/>
      <c r="AP1139" s="4" t="s">
        <v>669</v>
      </c>
      <c r="AQ1139" s="4"/>
      <c r="AR1139" s="4"/>
      <c r="AS1139" s="4"/>
      <c r="AT1139" s="14"/>
      <c r="AU1139" s="4" t="s">
        <v>150</v>
      </c>
      <c r="AV1139" s="8" t="s">
        <v>61</v>
      </c>
      <c r="AW1139" s="8" t="s">
        <v>61</v>
      </c>
      <c r="AX1139" s="10" t="str">
        <f>IF(AW1139="","Vacio",IF(AV1139=AW1139,"Igual","Diferente"))</f>
        <v>Igual</v>
      </c>
      <c r="AY1139" s="85"/>
      <c r="AZ1139" s="85"/>
      <c r="BA1139" s="6">
        <f ca="1">+IF(L1139&gt;21,"Revisar",0)</f>
        <v>0</v>
      </c>
      <c r="BB1139" s="26" t="s">
        <v>62</v>
      </c>
      <c r="BC1139" s="85" t="s">
        <v>63</v>
      </c>
      <c r="BD1139" s="26">
        <v>0</v>
      </c>
      <c r="BE1139" s="26">
        <v>0</v>
      </c>
    </row>
    <row r="1140" spans="1:57" x14ac:dyDescent="0.25">
      <c r="A1140" s="26" t="str">
        <f>CONCATENATE(E1140,"_",Y1140)</f>
        <v>20603281994_PCR-LAP19115059</v>
      </c>
      <c r="B1140" s="26" t="str">
        <f>CONCATENATE(E1140,"_",Z1140)</f>
        <v>20603281994_</v>
      </c>
      <c r="C1140" s="7">
        <v>44130</v>
      </c>
      <c r="D1140" s="7">
        <v>44160</v>
      </c>
      <c r="E1140" s="108">
        <v>20603281994</v>
      </c>
      <c r="F1140" s="12" t="s">
        <v>1146</v>
      </c>
      <c r="G1140" s="4" t="s">
        <v>1096</v>
      </c>
      <c r="H1140" s="4" t="s">
        <v>1097</v>
      </c>
      <c r="I1140" s="7">
        <v>44130</v>
      </c>
      <c r="J1140" s="7">
        <v>44160</v>
      </c>
      <c r="K1140" s="8" t="s">
        <v>1128</v>
      </c>
      <c r="L1140" s="9">
        <f ca="1">+TODAY()-J1140</f>
        <v>-4</v>
      </c>
      <c r="M1140" s="10">
        <v>45</v>
      </c>
      <c r="N1140" s="90"/>
      <c r="O1140" s="10" t="str">
        <f>IF(N1140="","Vacio",IF(M1140=N1140,"Igual","Diferente"))</f>
        <v>Vacio</v>
      </c>
      <c r="P1140" s="10"/>
      <c r="Q1140" s="90"/>
      <c r="R1140" s="10" t="str">
        <f>IF(Q1140="","Vacio",IF(P1140=Q1140,"Igual","Diferente"))</f>
        <v>Vacio</v>
      </c>
      <c r="S1140" s="2">
        <f>+M1140+P1140/3.5</f>
        <v>45</v>
      </c>
      <c r="T1140" s="2">
        <f ca="1">+IF(L1140&gt;=0,IF(L1140&lt;30,S1140*1,IF(60&gt;L1140,S1140*2,IF(90&gt;L1140,S1140*3,IF(120&gt;L1140,S1140*4,IF(150&gt;L1140,S1140*5,IF(180&gt;L1140,S1140*6,IF(210&gt;L1140,S1140*7))))))),0)</f>
        <v>0</v>
      </c>
      <c r="U1140" s="3">
        <f ca="1">+IF(L1140&lt;0,0,IF(L1140&lt;8,$A$1,IF(L1140&lt;15,$B$1,IF(L1140&lt;22,$C$1,IF(L1140&lt;30,$D$1,IF(L1140&lt;60,$H$1,IF(L1140&lt;90,$I$1,IF(L1140&lt;120,$J$1,IF(L1140&lt;150,$K$1,IF(L1140&lt;180,$L$1,IF(L1140&lt;210,$E$1)))))))))))</f>
        <v>0</v>
      </c>
      <c r="V1140" s="4" t="s">
        <v>1138</v>
      </c>
      <c r="W1140" s="11" t="s">
        <v>1139</v>
      </c>
      <c r="X1140" s="7">
        <v>43825</v>
      </c>
      <c r="Y1140" s="12" t="s">
        <v>1146</v>
      </c>
      <c r="Z1140" s="12"/>
      <c r="AA1140" s="12"/>
      <c r="AB1140" s="13"/>
      <c r="AC1140" s="13"/>
      <c r="AD1140" s="13"/>
      <c r="AE1140" s="13"/>
      <c r="AF1140" s="260">
        <f ca="1">+TODAY()-AE1140</f>
        <v>44156</v>
      </c>
      <c r="AG1140" s="13"/>
      <c r="AH1140" s="13"/>
      <c r="AI1140" s="7"/>
      <c r="AJ1140" s="7"/>
      <c r="AK1140" s="4"/>
      <c r="AL1140" s="7"/>
      <c r="AM1140" s="11">
        <v>1</v>
      </c>
      <c r="AN1140" s="4" t="s">
        <v>58</v>
      </c>
      <c r="AO1140" s="4"/>
      <c r="AP1140" s="4" t="s">
        <v>669</v>
      </c>
      <c r="AQ1140" s="4"/>
      <c r="AR1140" s="4"/>
      <c r="AS1140" s="4"/>
      <c r="AT1140" s="14"/>
      <c r="AU1140" s="4" t="s">
        <v>150</v>
      </c>
      <c r="AV1140" s="8" t="s">
        <v>61</v>
      </c>
      <c r="AW1140" s="8" t="s">
        <v>61</v>
      </c>
      <c r="AX1140" s="10" t="str">
        <f>IF(AW1140="","Vacio",IF(AV1140=AW1140,"Igual","Diferente"))</f>
        <v>Igual</v>
      </c>
      <c r="AY1140" s="85"/>
      <c r="AZ1140" s="85"/>
      <c r="BA1140" s="6">
        <f ca="1">+IF(L1140&gt;21,"Revisar",0)</f>
        <v>0</v>
      </c>
      <c r="BB1140" s="26" t="s">
        <v>62</v>
      </c>
      <c r="BC1140" s="85" t="s">
        <v>63</v>
      </c>
      <c r="BD1140" s="26">
        <v>0</v>
      </c>
      <c r="BE1140" s="26">
        <v>0</v>
      </c>
    </row>
    <row r="1141" spans="1:57" x14ac:dyDescent="0.25">
      <c r="A1141" s="26" t="str">
        <f>CONCATENATE(E1141,"_",Y1141)</f>
        <v>20600108639_PCR-LAP19115061</v>
      </c>
      <c r="B1141" s="26" t="str">
        <f>CONCATENATE(E1141,"_",Z1141)</f>
        <v>20600108639_</v>
      </c>
      <c r="C1141" s="7">
        <v>44105</v>
      </c>
      <c r="D1141" s="7">
        <v>44135</v>
      </c>
      <c r="E1141" s="108">
        <v>20600108639</v>
      </c>
      <c r="F1141" s="12" t="s">
        <v>2503</v>
      </c>
      <c r="G1141" s="4" t="s">
        <v>2497</v>
      </c>
      <c r="H1141" s="4" t="s">
        <v>2498</v>
      </c>
      <c r="I1141" s="7">
        <v>44105</v>
      </c>
      <c r="J1141" s="7">
        <v>44135</v>
      </c>
      <c r="K1141" s="8"/>
      <c r="L1141" s="9">
        <f ca="1">+TODAY()-J1141</f>
        <v>21</v>
      </c>
      <c r="M1141" s="10">
        <v>70</v>
      </c>
      <c r="N1141" s="95"/>
      <c r="O1141" s="29" t="str">
        <f>IF(N1141="","Vacio",IF(M1141=N1141,"Igual","Diferente"))</f>
        <v>Vacio</v>
      </c>
      <c r="P1141" s="10"/>
      <c r="Q1141" s="95"/>
      <c r="R1141" s="10" t="str">
        <f>IF(Q1141="","Vacio",IF(P1141=Q1141,"Igual","Diferente"))</f>
        <v>Vacio</v>
      </c>
      <c r="S1141" s="2">
        <f>+M1141+P1141/3.5</f>
        <v>70</v>
      </c>
      <c r="T1141" s="2">
        <f ca="1">+IF(L1141&gt;=0,IF(L1141&lt;30,S1141*1,IF(60&gt;L1141,S1141*2,IF(90&gt;L1141,S1141*3,IF(120&gt;L1141,S1141*4,IF(150&gt;L1141,S1141*5,IF(180&gt;L1141,S1141*6,IF(210&gt;L1141,S1141*7))))))),0)</f>
        <v>70</v>
      </c>
      <c r="U1141" s="3" t="str">
        <f ca="1">+IF(L1141&lt;0,0,IF(L1141&lt;8,$A$1,IF(L1141&lt;15,$B$1,IF(L1141&lt;22,$C$1,IF(L1141&lt;30,$D$1,IF(L1141&lt;60,$H$1,IF(L1141&lt;90,$I$1,IF(L1141&lt;120,$J$1,IF(L1141&lt;150,$K$1,IF(L1141&lt;180,$L$1,IF(L1141&lt;210,$E$1)))))))))))</f>
        <v>Fecha inicio Plazo Alquiler</v>
      </c>
      <c r="V1141" s="4" t="s">
        <v>2499</v>
      </c>
      <c r="W1141" s="11" t="s">
        <v>2502</v>
      </c>
      <c r="X1141" s="7">
        <v>43815</v>
      </c>
      <c r="Y1141" s="12" t="s">
        <v>2503</v>
      </c>
      <c r="Z1141" s="12"/>
      <c r="AA1141" s="12"/>
      <c r="AB1141" s="13"/>
      <c r="AC1141" s="13"/>
      <c r="AD1141" s="13"/>
      <c r="AE1141" s="13"/>
      <c r="AF1141" s="260">
        <f ca="1">+TODAY()-AE1141</f>
        <v>44156</v>
      </c>
      <c r="AG1141" s="13"/>
      <c r="AH1141" s="13"/>
      <c r="AI1141" s="7"/>
      <c r="AJ1141" s="7"/>
      <c r="AK1141" s="4"/>
      <c r="AL1141" s="7"/>
      <c r="AM1141" s="11">
        <v>1</v>
      </c>
      <c r="AN1141" s="4" t="s">
        <v>58</v>
      </c>
      <c r="AO1141" s="4"/>
      <c r="AP1141" s="4" t="s">
        <v>2382</v>
      </c>
      <c r="AQ1141" s="4"/>
      <c r="AR1141" s="4"/>
      <c r="AS1141" s="4"/>
      <c r="AT1141" s="4"/>
      <c r="AU1141" s="120" t="s">
        <v>89</v>
      </c>
      <c r="AV1141" s="8" t="s">
        <v>61</v>
      </c>
      <c r="AW1141" s="28" t="s">
        <v>61</v>
      </c>
      <c r="AX1141" s="10" t="str">
        <f>IF(AW1141="","Vacio",IF(AV1141=AW1141,"Igual","Diferente"))</f>
        <v>Igual</v>
      </c>
      <c r="AY1141" s="85"/>
      <c r="AZ1141" s="85"/>
      <c r="BA1141" s="6">
        <f ca="1">+IF(L1141&gt;21,"Revisar",0)</f>
        <v>0</v>
      </c>
      <c r="BB1141" s="19" t="s">
        <v>62</v>
      </c>
      <c r="BC1141" s="19" t="s">
        <v>63</v>
      </c>
      <c r="BD1141" s="26">
        <v>0</v>
      </c>
      <c r="BE1141" s="26">
        <v>0</v>
      </c>
    </row>
    <row r="1142" spans="1:57" x14ac:dyDescent="0.25">
      <c r="A1142" s="26" t="str">
        <f>CONCATENATE(E1142,"_",Y1142)</f>
        <v>20392667092_PCR-LAP19115062</v>
      </c>
      <c r="B1142" s="26" t="str">
        <f>CONCATENATE(E1142,"_",Z1142)</f>
        <v>20392667092_</v>
      </c>
      <c r="C1142" s="7">
        <v>44109</v>
      </c>
      <c r="D1142" s="7">
        <v>44139</v>
      </c>
      <c r="E1142" s="108">
        <v>20392667092</v>
      </c>
      <c r="F1142" s="12" t="s">
        <v>1382</v>
      </c>
      <c r="G1142" s="21" t="s">
        <v>1378</v>
      </c>
      <c r="H1142" s="4" t="s">
        <v>1379</v>
      </c>
      <c r="I1142" s="7">
        <v>44109</v>
      </c>
      <c r="J1142" s="7">
        <v>44139</v>
      </c>
      <c r="K1142" s="8"/>
      <c r="L1142" s="9">
        <f ca="1">+TODAY()-J1142</f>
        <v>17</v>
      </c>
      <c r="M1142" s="10">
        <v>65</v>
      </c>
      <c r="N1142" s="90"/>
      <c r="O1142" s="10" t="str">
        <f>IF(N1142="","Vacio",IF(M1142=N1142,"Igual","Diferente"))</f>
        <v>Vacio</v>
      </c>
      <c r="P1142" s="10"/>
      <c r="Q1142" s="90"/>
      <c r="R1142" s="10" t="str">
        <f>IF(Q1142="","Vacio",IF(P1142=Q1142,"Igual","Diferente"))</f>
        <v>Vacio</v>
      </c>
      <c r="S1142" s="2">
        <f>+M1142+P1142/3.5</f>
        <v>65</v>
      </c>
      <c r="T1142" s="2">
        <f ca="1">+IF(L1142&gt;=0,IF(L1142&lt;30,S1142*1,IF(60&gt;L1142,S1142*2,IF(90&gt;L1142,S1142*3,IF(120&gt;L1142,S1142*4,IF(150&gt;L1142,S1142*5,IF(180&gt;L1142,S1142*6,IF(210&gt;L1142,S1142*7))))))),0)</f>
        <v>65</v>
      </c>
      <c r="U1142" s="3" t="str">
        <f ca="1">+IF(L1142&lt;0,0,IF(L1142&lt;8,$A$1,IF(L1142&lt;15,$B$1,IF(L1142&lt;22,$C$1,IF(L1142&lt;30,$D$1,IF(L1142&lt;60,$H$1,IF(L1142&lt;90,$I$1,IF(L1142&lt;120,$J$1,IF(L1142&lt;150,$K$1,IF(L1142&lt;180,$L$1,IF(L1142&lt;210,$E$1)))))))))))</f>
        <v>Fecha inicio Plazo Alquiler</v>
      </c>
      <c r="V1142" s="4" t="s">
        <v>1380</v>
      </c>
      <c r="W1142" s="11" t="s">
        <v>1381</v>
      </c>
      <c r="X1142" s="7">
        <v>44048</v>
      </c>
      <c r="Y1142" s="12" t="s">
        <v>1382</v>
      </c>
      <c r="Z1142" s="12"/>
      <c r="AA1142" s="12"/>
      <c r="AB1142" s="13"/>
      <c r="AC1142" s="13"/>
      <c r="AD1142" s="13"/>
      <c r="AE1142" s="13"/>
      <c r="AF1142" s="260">
        <f ca="1">+TODAY()-AE1142</f>
        <v>44156</v>
      </c>
      <c r="AG1142" s="13"/>
      <c r="AH1142" s="13"/>
      <c r="AI1142" s="7"/>
      <c r="AJ1142" s="7"/>
      <c r="AK1142" s="4"/>
      <c r="AL1142" s="7"/>
      <c r="AM1142" s="11">
        <v>1</v>
      </c>
      <c r="AN1142" s="4" t="s">
        <v>58</v>
      </c>
      <c r="AO1142" s="4"/>
      <c r="AP1142" s="4" t="s">
        <v>1361</v>
      </c>
      <c r="AQ1142" s="126" t="s">
        <v>122</v>
      </c>
      <c r="AR1142" s="4"/>
      <c r="AS1142" s="4"/>
      <c r="AT1142" s="4"/>
      <c r="AU1142" s="4" t="s">
        <v>429</v>
      </c>
      <c r="AV1142" s="8" t="s">
        <v>61</v>
      </c>
      <c r="AW1142" s="8" t="s">
        <v>61</v>
      </c>
      <c r="AX1142" s="10" t="str">
        <f>IF(AW1142="","Vacio",IF(AV1142=AW1142,"Igual","Diferente"))</f>
        <v>Igual</v>
      </c>
      <c r="AY1142" s="85"/>
      <c r="AZ1142" s="85"/>
      <c r="BA1142" s="6">
        <f ca="1">+IF(L1142&gt;21,"Revisar",0)</f>
        <v>0</v>
      </c>
      <c r="BB1142" s="26" t="s">
        <v>62</v>
      </c>
      <c r="BC1142" s="85" t="s">
        <v>63</v>
      </c>
      <c r="BD1142" s="26">
        <v>0</v>
      </c>
      <c r="BE1142" s="26">
        <v>7.13</v>
      </c>
    </row>
    <row r="1143" spans="1:57" x14ac:dyDescent="0.25">
      <c r="A1143" s="26" t="str">
        <f>CONCATENATE(E1143,"_",Y1143)</f>
        <v>20603281994_PCR-LAP19115063</v>
      </c>
      <c r="B1143" s="26" t="str">
        <f>CONCATENATE(E1143,"_",Z1143)</f>
        <v>20603281994_</v>
      </c>
      <c r="C1143" s="7">
        <v>44130</v>
      </c>
      <c r="D1143" s="7">
        <v>44160</v>
      </c>
      <c r="E1143" s="108">
        <v>20603281994</v>
      </c>
      <c r="F1143" s="12" t="s">
        <v>1147</v>
      </c>
      <c r="G1143" s="4" t="s">
        <v>1096</v>
      </c>
      <c r="H1143" s="4" t="s">
        <v>1097</v>
      </c>
      <c r="I1143" s="7">
        <v>44130</v>
      </c>
      <c r="J1143" s="7">
        <v>44160</v>
      </c>
      <c r="K1143" s="8" t="s">
        <v>1128</v>
      </c>
      <c r="L1143" s="9">
        <f ca="1">+TODAY()-J1143</f>
        <v>-4</v>
      </c>
      <c r="M1143" s="10">
        <v>45</v>
      </c>
      <c r="N1143" s="90"/>
      <c r="O1143" s="10" t="str">
        <f>IF(N1143="","Vacio",IF(M1143=N1143,"Igual","Diferente"))</f>
        <v>Vacio</v>
      </c>
      <c r="P1143" s="10"/>
      <c r="Q1143" s="90"/>
      <c r="R1143" s="10" t="str">
        <f>IF(Q1143="","Vacio",IF(P1143=Q1143,"Igual","Diferente"))</f>
        <v>Vacio</v>
      </c>
      <c r="S1143" s="2">
        <f>+M1143+P1143/3.5</f>
        <v>45</v>
      </c>
      <c r="T1143" s="2">
        <f ca="1">+IF(L1143&gt;=0,IF(L1143&lt;30,S1143*1,IF(60&gt;L1143,S1143*2,IF(90&gt;L1143,S1143*3,IF(120&gt;L1143,S1143*4,IF(150&gt;L1143,S1143*5,IF(180&gt;L1143,S1143*6,IF(210&gt;L1143,S1143*7))))))),0)</f>
        <v>0</v>
      </c>
      <c r="U1143" s="3">
        <f ca="1">+IF(L1143&lt;0,0,IF(L1143&lt;8,$A$1,IF(L1143&lt;15,$B$1,IF(L1143&lt;22,$C$1,IF(L1143&lt;30,$D$1,IF(L1143&lt;60,$H$1,IF(L1143&lt;90,$I$1,IF(L1143&lt;120,$J$1,IF(L1143&lt;150,$K$1,IF(L1143&lt;180,$L$1,IF(L1143&lt;210,$E$1)))))))))))</f>
        <v>0</v>
      </c>
      <c r="V1143" s="4" t="s">
        <v>1138</v>
      </c>
      <c r="W1143" s="11" t="s">
        <v>1139</v>
      </c>
      <c r="X1143" s="7">
        <v>43825</v>
      </c>
      <c r="Y1143" s="12" t="s">
        <v>1147</v>
      </c>
      <c r="Z1143" s="12"/>
      <c r="AA1143" s="12"/>
      <c r="AB1143" s="13"/>
      <c r="AC1143" s="13"/>
      <c r="AD1143" s="13"/>
      <c r="AE1143" s="13"/>
      <c r="AF1143" s="260">
        <f ca="1">+TODAY()-AE1143</f>
        <v>44156</v>
      </c>
      <c r="AG1143" s="13"/>
      <c r="AH1143" s="13"/>
      <c r="AI1143" s="7"/>
      <c r="AJ1143" s="7"/>
      <c r="AK1143" s="4"/>
      <c r="AL1143" s="7"/>
      <c r="AM1143" s="11">
        <v>1</v>
      </c>
      <c r="AN1143" s="4" t="s">
        <v>58</v>
      </c>
      <c r="AO1143" s="4"/>
      <c r="AP1143" s="4" t="s">
        <v>669</v>
      </c>
      <c r="AQ1143" s="4"/>
      <c r="AR1143" s="4"/>
      <c r="AS1143" s="4"/>
      <c r="AT1143" s="14"/>
      <c r="AU1143" s="4" t="s">
        <v>150</v>
      </c>
      <c r="AV1143" s="8" t="s">
        <v>61</v>
      </c>
      <c r="AW1143" s="8" t="s">
        <v>61</v>
      </c>
      <c r="AX1143" s="10" t="str">
        <f>IF(AW1143="","Vacio",IF(AV1143=AW1143,"Igual","Diferente"))</f>
        <v>Igual</v>
      </c>
      <c r="AY1143" s="85"/>
      <c r="AZ1143" s="85"/>
      <c r="BA1143" s="6">
        <f ca="1">+IF(L1143&gt;21,"Revisar",0)</f>
        <v>0</v>
      </c>
      <c r="BB1143" s="26" t="s">
        <v>62</v>
      </c>
      <c r="BC1143" s="85" t="s">
        <v>63</v>
      </c>
      <c r="BD1143" s="26">
        <v>0</v>
      </c>
      <c r="BE1143" s="26">
        <v>0</v>
      </c>
    </row>
    <row r="1144" spans="1:57" x14ac:dyDescent="0.25">
      <c r="A1144" s="26" t="str">
        <f>CONCATENATE(E1144,"_",Y1144)</f>
        <v>20603281994_PCR-LAP19115064</v>
      </c>
      <c r="B1144" s="26" t="str">
        <f>CONCATENATE(E1144,"_",Z1144)</f>
        <v>20603281994_</v>
      </c>
      <c r="C1144" s="7">
        <v>44130</v>
      </c>
      <c r="D1144" s="7">
        <v>44160</v>
      </c>
      <c r="E1144" s="108">
        <v>20603281994</v>
      </c>
      <c r="F1144" s="12" t="s">
        <v>1148</v>
      </c>
      <c r="G1144" s="4" t="s">
        <v>1096</v>
      </c>
      <c r="H1144" s="4" t="s">
        <v>1097</v>
      </c>
      <c r="I1144" s="7">
        <v>44130</v>
      </c>
      <c r="J1144" s="7">
        <v>44160</v>
      </c>
      <c r="K1144" s="8" t="s">
        <v>1128</v>
      </c>
      <c r="L1144" s="9">
        <f ca="1">+TODAY()-J1144</f>
        <v>-4</v>
      </c>
      <c r="M1144" s="10">
        <v>45</v>
      </c>
      <c r="N1144" s="90"/>
      <c r="O1144" s="10" t="str">
        <f>IF(N1144="","Vacio",IF(M1144=N1144,"Igual","Diferente"))</f>
        <v>Vacio</v>
      </c>
      <c r="P1144" s="10"/>
      <c r="Q1144" s="90"/>
      <c r="R1144" s="10" t="str">
        <f>IF(Q1144="","Vacio",IF(P1144=Q1144,"Igual","Diferente"))</f>
        <v>Vacio</v>
      </c>
      <c r="S1144" s="2">
        <f>+M1144+P1144/3.5</f>
        <v>45</v>
      </c>
      <c r="T1144" s="2">
        <f ca="1">+IF(L1144&gt;=0,IF(L1144&lt;30,S1144*1,IF(60&gt;L1144,S1144*2,IF(90&gt;L1144,S1144*3,IF(120&gt;L1144,S1144*4,IF(150&gt;L1144,S1144*5,IF(180&gt;L1144,S1144*6,IF(210&gt;L1144,S1144*7))))))),0)</f>
        <v>0</v>
      </c>
      <c r="U1144" s="3">
        <f ca="1">+IF(L1144&lt;0,0,IF(L1144&lt;8,$A$1,IF(L1144&lt;15,$B$1,IF(L1144&lt;22,$C$1,IF(L1144&lt;30,$D$1,IF(L1144&lt;60,$H$1,IF(L1144&lt;90,$I$1,IF(L1144&lt;120,$J$1,IF(L1144&lt;150,$K$1,IF(L1144&lt;180,$L$1,IF(L1144&lt;210,$E$1)))))))))))</f>
        <v>0</v>
      </c>
      <c r="V1144" s="4" t="s">
        <v>1138</v>
      </c>
      <c r="W1144" s="11" t="s">
        <v>1139</v>
      </c>
      <c r="X1144" s="7">
        <v>43825</v>
      </c>
      <c r="Y1144" s="12" t="s">
        <v>1148</v>
      </c>
      <c r="Z1144" s="12"/>
      <c r="AA1144" s="12"/>
      <c r="AB1144" s="13"/>
      <c r="AC1144" s="13"/>
      <c r="AD1144" s="13"/>
      <c r="AE1144" s="13"/>
      <c r="AF1144" s="260">
        <f ca="1">+TODAY()-AE1144</f>
        <v>44156</v>
      </c>
      <c r="AG1144" s="13"/>
      <c r="AH1144" s="13"/>
      <c r="AI1144" s="7"/>
      <c r="AJ1144" s="7"/>
      <c r="AK1144" s="4"/>
      <c r="AL1144" s="7"/>
      <c r="AM1144" s="11">
        <v>1</v>
      </c>
      <c r="AN1144" s="4" t="s">
        <v>58</v>
      </c>
      <c r="AO1144" s="4"/>
      <c r="AP1144" s="4" t="s">
        <v>669</v>
      </c>
      <c r="AQ1144" s="4"/>
      <c r="AR1144" s="4"/>
      <c r="AS1144" s="4"/>
      <c r="AT1144" s="14"/>
      <c r="AU1144" s="4" t="s">
        <v>150</v>
      </c>
      <c r="AV1144" s="8" t="s">
        <v>61</v>
      </c>
      <c r="AW1144" s="8" t="s">
        <v>61</v>
      </c>
      <c r="AX1144" s="10" t="str">
        <f>IF(AW1144="","Vacio",IF(AV1144=AW1144,"Igual","Diferente"))</f>
        <v>Igual</v>
      </c>
      <c r="AY1144" s="85"/>
      <c r="AZ1144" s="85"/>
      <c r="BA1144" s="6">
        <f ca="1">+IF(L1144&gt;21,"Revisar",0)</f>
        <v>0</v>
      </c>
      <c r="BB1144" s="26" t="s">
        <v>62</v>
      </c>
      <c r="BC1144" s="85" t="s">
        <v>63</v>
      </c>
      <c r="BD1144" s="26">
        <v>0</v>
      </c>
      <c r="BE1144" s="26">
        <v>0</v>
      </c>
    </row>
    <row r="1145" spans="1:57" x14ac:dyDescent="0.25">
      <c r="A1145" s="26" t="str">
        <f>CONCATENATE(E1145,"_",Y1145)</f>
        <v>20603281994_PCR-LAP19115065</v>
      </c>
      <c r="B1145" s="26" t="str">
        <f>CONCATENATE(E1145,"_",Z1145)</f>
        <v>20603281994_</v>
      </c>
      <c r="C1145" s="7">
        <v>44130</v>
      </c>
      <c r="D1145" s="7">
        <v>44160</v>
      </c>
      <c r="E1145" s="108">
        <v>20603281994</v>
      </c>
      <c r="F1145" s="12" t="s">
        <v>1149</v>
      </c>
      <c r="G1145" s="4" t="s">
        <v>1096</v>
      </c>
      <c r="H1145" s="4" t="s">
        <v>1097</v>
      </c>
      <c r="I1145" s="7">
        <v>44130</v>
      </c>
      <c r="J1145" s="7">
        <v>44160</v>
      </c>
      <c r="K1145" s="8" t="s">
        <v>1128</v>
      </c>
      <c r="L1145" s="9">
        <f ca="1">+TODAY()-J1145</f>
        <v>-4</v>
      </c>
      <c r="M1145" s="10">
        <v>45</v>
      </c>
      <c r="N1145" s="90"/>
      <c r="O1145" s="10" t="str">
        <f>IF(N1145="","Vacio",IF(M1145=N1145,"Igual","Diferente"))</f>
        <v>Vacio</v>
      </c>
      <c r="P1145" s="10"/>
      <c r="Q1145" s="90"/>
      <c r="R1145" s="10" t="str">
        <f>IF(Q1145="","Vacio",IF(P1145=Q1145,"Igual","Diferente"))</f>
        <v>Vacio</v>
      </c>
      <c r="S1145" s="2">
        <f>+M1145+P1145/3.5</f>
        <v>45</v>
      </c>
      <c r="T1145" s="2">
        <f ca="1">+IF(L1145&gt;=0,IF(L1145&lt;30,S1145*1,IF(60&gt;L1145,S1145*2,IF(90&gt;L1145,S1145*3,IF(120&gt;L1145,S1145*4,IF(150&gt;L1145,S1145*5,IF(180&gt;L1145,S1145*6,IF(210&gt;L1145,S1145*7))))))),0)</f>
        <v>0</v>
      </c>
      <c r="U1145" s="3">
        <f ca="1">+IF(L1145&lt;0,0,IF(L1145&lt;8,$A$1,IF(L1145&lt;15,$B$1,IF(L1145&lt;22,$C$1,IF(L1145&lt;30,$D$1,IF(L1145&lt;60,$H$1,IF(L1145&lt;90,$I$1,IF(L1145&lt;120,$J$1,IF(L1145&lt;150,$K$1,IF(L1145&lt;180,$L$1,IF(L1145&lt;210,$E$1)))))))))))</f>
        <v>0</v>
      </c>
      <c r="V1145" s="4" t="s">
        <v>1138</v>
      </c>
      <c r="W1145" s="11" t="s">
        <v>1141</v>
      </c>
      <c r="X1145" s="7">
        <v>43854</v>
      </c>
      <c r="Y1145" s="12" t="s">
        <v>1149</v>
      </c>
      <c r="Z1145" s="12"/>
      <c r="AA1145" s="12"/>
      <c r="AB1145" s="13"/>
      <c r="AC1145" s="13"/>
      <c r="AD1145" s="13"/>
      <c r="AE1145" s="13"/>
      <c r="AF1145" s="260">
        <f ca="1">+TODAY()-AE1145</f>
        <v>44156</v>
      </c>
      <c r="AG1145" s="13"/>
      <c r="AH1145" s="13"/>
      <c r="AI1145" s="7"/>
      <c r="AJ1145" s="7"/>
      <c r="AK1145" s="4"/>
      <c r="AL1145" s="7"/>
      <c r="AM1145" s="11">
        <v>1</v>
      </c>
      <c r="AN1145" s="4" t="s">
        <v>58</v>
      </c>
      <c r="AO1145" s="4"/>
      <c r="AP1145" s="4" t="s">
        <v>669</v>
      </c>
      <c r="AQ1145" s="4"/>
      <c r="AR1145" s="4"/>
      <c r="AS1145" s="4"/>
      <c r="AT1145" s="14"/>
      <c r="AU1145" s="4" t="s">
        <v>150</v>
      </c>
      <c r="AV1145" s="8" t="s">
        <v>61</v>
      </c>
      <c r="AW1145" s="8" t="s">
        <v>61</v>
      </c>
      <c r="AX1145" s="10" t="str">
        <f>IF(AW1145="","Vacio",IF(AV1145=AW1145,"Igual","Diferente"))</f>
        <v>Igual</v>
      </c>
      <c r="AY1145" s="85"/>
      <c r="AZ1145" s="85"/>
      <c r="BA1145" s="6">
        <f ca="1">+IF(L1145&gt;21,"Revisar",0)</f>
        <v>0</v>
      </c>
      <c r="BB1145" s="26" t="s">
        <v>62</v>
      </c>
      <c r="BC1145" s="85" t="s">
        <v>63</v>
      </c>
      <c r="BD1145" s="26">
        <v>0</v>
      </c>
      <c r="BE1145" s="26">
        <v>0</v>
      </c>
    </row>
    <row r="1146" spans="1:57" x14ac:dyDescent="0.25">
      <c r="A1146" s="26" t="str">
        <f>CONCATENATE(E1146,"_",Y1146)</f>
        <v>20603281994_PCR-LAP19115067</v>
      </c>
      <c r="B1146" s="26" t="str">
        <f>CONCATENATE(E1146,"_",Z1146)</f>
        <v>20603281994_</v>
      </c>
      <c r="C1146" s="7">
        <v>44130</v>
      </c>
      <c r="D1146" s="7">
        <v>44160</v>
      </c>
      <c r="E1146" s="108">
        <v>20603281994</v>
      </c>
      <c r="F1146" s="12" t="s">
        <v>1150</v>
      </c>
      <c r="G1146" s="4" t="s">
        <v>1096</v>
      </c>
      <c r="H1146" s="4" t="s">
        <v>1097</v>
      </c>
      <c r="I1146" s="7">
        <v>44130</v>
      </c>
      <c r="J1146" s="7">
        <v>44160</v>
      </c>
      <c r="K1146" s="8" t="s">
        <v>1128</v>
      </c>
      <c r="L1146" s="9">
        <f ca="1">+TODAY()-J1146</f>
        <v>-4</v>
      </c>
      <c r="M1146" s="10">
        <v>45</v>
      </c>
      <c r="N1146" s="90"/>
      <c r="O1146" s="10" t="str">
        <f>IF(N1146="","Vacio",IF(M1146=N1146,"Igual","Diferente"))</f>
        <v>Vacio</v>
      </c>
      <c r="P1146" s="10"/>
      <c r="Q1146" s="90"/>
      <c r="R1146" s="10" t="str">
        <f>IF(Q1146="","Vacio",IF(P1146=Q1146,"Igual","Diferente"))</f>
        <v>Vacio</v>
      </c>
      <c r="S1146" s="2">
        <f>+M1146+P1146/3.5</f>
        <v>45</v>
      </c>
      <c r="T1146" s="2">
        <f ca="1">+IF(L1146&gt;=0,IF(L1146&lt;30,S1146*1,IF(60&gt;L1146,S1146*2,IF(90&gt;L1146,S1146*3,IF(120&gt;L1146,S1146*4,IF(150&gt;L1146,S1146*5,IF(180&gt;L1146,S1146*6,IF(210&gt;L1146,S1146*7))))))),0)</f>
        <v>0</v>
      </c>
      <c r="U1146" s="3">
        <f ca="1">+IF(L1146&lt;0,0,IF(L1146&lt;8,$A$1,IF(L1146&lt;15,$B$1,IF(L1146&lt;22,$C$1,IF(L1146&lt;30,$D$1,IF(L1146&lt;60,$H$1,IF(L1146&lt;90,$I$1,IF(L1146&lt;120,$J$1,IF(L1146&lt;150,$K$1,IF(L1146&lt;180,$L$1,IF(L1146&lt;210,$E$1)))))))))))</f>
        <v>0</v>
      </c>
      <c r="V1146" s="4" t="s">
        <v>1138</v>
      </c>
      <c r="W1146" s="11" t="s">
        <v>1139</v>
      </c>
      <c r="X1146" s="7">
        <v>43825</v>
      </c>
      <c r="Y1146" s="12" t="s">
        <v>1150</v>
      </c>
      <c r="Z1146" s="12"/>
      <c r="AA1146" s="12"/>
      <c r="AB1146" s="13"/>
      <c r="AC1146" s="13"/>
      <c r="AD1146" s="13"/>
      <c r="AE1146" s="13"/>
      <c r="AF1146" s="260">
        <f ca="1">+TODAY()-AE1146</f>
        <v>44156</v>
      </c>
      <c r="AG1146" s="13"/>
      <c r="AH1146" s="13"/>
      <c r="AI1146" s="7"/>
      <c r="AJ1146" s="7"/>
      <c r="AK1146" s="4"/>
      <c r="AL1146" s="7"/>
      <c r="AM1146" s="11">
        <v>1</v>
      </c>
      <c r="AN1146" s="4" t="s">
        <v>58</v>
      </c>
      <c r="AO1146" s="4"/>
      <c r="AP1146" s="4" t="s">
        <v>669</v>
      </c>
      <c r="AQ1146" s="4"/>
      <c r="AR1146" s="4"/>
      <c r="AS1146" s="4"/>
      <c r="AT1146" s="14"/>
      <c r="AU1146" s="4" t="s">
        <v>150</v>
      </c>
      <c r="AV1146" s="8" t="s">
        <v>61</v>
      </c>
      <c r="AW1146" s="8" t="s">
        <v>61</v>
      </c>
      <c r="AX1146" s="10" t="str">
        <f>IF(AW1146="","Vacio",IF(AV1146=AW1146,"Igual","Diferente"))</f>
        <v>Igual</v>
      </c>
      <c r="AY1146" s="85"/>
      <c r="AZ1146" s="85"/>
      <c r="BA1146" s="6">
        <f ca="1">+IF(L1146&gt;21,"Revisar",0)</f>
        <v>0</v>
      </c>
      <c r="BB1146" s="26" t="s">
        <v>62</v>
      </c>
      <c r="BC1146" s="85" t="s">
        <v>63</v>
      </c>
      <c r="BD1146" s="26">
        <v>0</v>
      </c>
      <c r="BE1146" s="26">
        <v>0</v>
      </c>
    </row>
    <row r="1147" spans="1:57" x14ac:dyDescent="0.25">
      <c r="A1147" s="26" t="str">
        <f>CONCATENATE(E1147,"_",Y1147)</f>
        <v>20603281994_PCR-LAP19115068</v>
      </c>
      <c r="B1147" s="26" t="str">
        <f>CONCATENATE(E1147,"_",Z1147)</f>
        <v>20603281994_</v>
      </c>
      <c r="C1147" s="7">
        <v>44130</v>
      </c>
      <c r="D1147" s="7">
        <v>44160</v>
      </c>
      <c r="E1147" s="108">
        <v>20603281994</v>
      </c>
      <c r="F1147" s="12" t="s">
        <v>1153</v>
      </c>
      <c r="G1147" s="4" t="s">
        <v>1096</v>
      </c>
      <c r="H1147" s="4" t="s">
        <v>1097</v>
      </c>
      <c r="I1147" s="7">
        <v>44130</v>
      </c>
      <c r="J1147" s="7">
        <v>44160</v>
      </c>
      <c r="K1147" s="8" t="s">
        <v>1128</v>
      </c>
      <c r="L1147" s="9">
        <f ca="1">+TODAY()-J1147</f>
        <v>-4</v>
      </c>
      <c r="M1147" s="10">
        <v>45</v>
      </c>
      <c r="N1147" s="90"/>
      <c r="O1147" s="10" t="str">
        <f>IF(N1147="","Vacio",IF(M1147=N1147,"Igual","Diferente"))</f>
        <v>Vacio</v>
      </c>
      <c r="P1147" s="10"/>
      <c r="Q1147" s="90"/>
      <c r="R1147" s="10" t="str">
        <f>IF(Q1147="","Vacio",IF(P1147=Q1147,"Igual","Diferente"))</f>
        <v>Vacio</v>
      </c>
      <c r="S1147" s="2">
        <f>+M1147+P1147/3.5</f>
        <v>45</v>
      </c>
      <c r="T1147" s="2">
        <f ca="1">+IF(L1147&gt;=0,IF(L1147&lt;30,S1147*1,IF(60&gt;L1147,S1147*2,IF(90&gt;L1147,S1147*3,IF(120&gt;L1147,S1147*4,IF(150&gt;L1147,S1147*5,IF(180&gt;L1147,S1147*6,IF(210&gt;L1147,S1147*7))))))),0)</f>
        <v>0</v>
      </c>
      <c r="U1147" s="3">
        <f ca="1">+IF(L1147&lt;0,0,IF(L1147&lt;8,$A$1,IF(L1147&lt;15,$B$1,IF(L1147&lt;22,$C$1,IF(L1147&lt;30,$D$1,IF(L1147&lt;60,$H$1,IF(L1147&lt;90,$I$1,IF(L1147&lt;120,$J$1,IF(L1147&lt;150,$K$1,IF(L1147&lt;180,$L$1,IF(L1147&lt;210,$E$1)))))))))))</f>
        <v>0</v>
      </c>
      <c r="V1147" s="4" t="s">
        <v>1151</v>
      </c>
      <c r="W1147" s="11" t="s">
        <v>1152</v>
      </c>
      <c r="X1147" s="7">
        <v>43867</v>
      </c>
      <c r="Y1147" s="12" t="s">
        <v>1153</v>
      </c>
      <c r="Z1147" s="12"/>
      <c r="AA1147" s="12"/>
      <c r="AB1147" s="13"/>
      <c r="AC1147" s="13"/>
      <c r="AD1147" s="13"/>
      <c r="AE1147" s="13"/>
      <c r="AF1147" s="260">
        <f ca="1">+TODAY()-AE1147</f>
        <v>44156</v>
      </c>
      <c r="AG1147" s="13"/>
      <c r="AH1147" s="13"/>
      <c r="AI1147" s="7"/>
      <c r="AJ1147" s="7"/>
      <c r="AK1147" s="4"/>
      <c r="AL1147" s="7"/>
      <c r="AM1147" s="11">
        <v>1</v>
      </c>
      <c r="AN1147" s="4" t="s">
        <v>58</v>
      </c>
      <c r="AO1147" s="4"/>
      <c r="AP1147" s="4" t="s">
        <v>59</v>
      </c>
      <c r="AQ1147" s="4"/>
      <c r="AR1147" s="4"/>
      <c r="AS1147" s="4"/>
      <c r="AT1147" s="14"/>
      <c r="AU1147" s="4" t="s">
        <v>150</v>
      </c>
      <c r="AV1147" s="8" t="s">
        <v>61</v>
      </c>
      <c r="AW1147" s="8" t="s">
        <v>61</v>
      </c>
      <c r="AX1147" s="10" t="str">
        <f>IF(AW1147="","Vacio",IF(AV1147=AW1147,"Igual","Diferente"))</f>
        <v>Igual</v>
      </c>
      <c r="AY1147" s="85"/>
      <c r="AZ1147" s="85"/>
      <c r="BA1147" s="6">
        <f ca="1">+IF(L1147&gt;21,"Revisar",0)</f>
        <v>0</v>
      </c>
      <c r="BB1147" s="26" t="s">
        <v>62</v>
      </c>
      <c r="BC1147" s="85" t="s">
        <v>63</v>
      </c>
      <c r="BD1147" s="26">
        <v>0</v>
      </c>
      <c r="BE1147" s="26">
        <v>0</v>
      </c>
    </row>
    <row r="1148" spans="1:57" x14ac:dyDescent="0.25">
      <c r="A1148" s="26" t="str">
        <f>CONCATENATE(E1148,"_",Y1148)</f>
        <v>20603281994_PCR-LAP19115069</v>
      </c>
      <c r="B1148" s="26" t="str">
        <f>CONCATENATE(E1148,"_",Z1148)</f>
        <v>20603281994_</v>
      </c>
      <c r="C1148" s="7">
        <v>44130</v>
      </c>
      <c r="D1148" s="7">
        <v>44160</v>
      </c>
      <c r="E1148" s="108">
        <v>20603281994</v>
      </c>
      <c r="F1148" s="12" t="s">
        <v>1154</v>
      </c>
      <c r="G1148" s="4" t="s">
        <v>1096</v>
      </c>
      <c r="H1148" s="4" t="s">
        <v>1097</v>
      </c>
      <c r="I1148" s="7">
        <v>44130</v>
      </c>
      <c r="J1148" s="7">
        <v>44160</v>
      </c>
      <c r="K1148" s="8" t="s">
        <v>1128</v>
      </c>
      <c r="L1148" s="9">
        <f ca="1">+TODAY()-J1148</f>
        <v>-4</v>
      </c>
      <c r="M1148" s="10">
        <v>45</v>
      </c>
      <c r="N1148" s="90"/>
      <c r="O1148" s="10" t="str">
        <f>IF(N1148="","Vacio",IF(M1148=N1148,"Igual","Diferente"))</f>
        <v>Vacio</v>
      </c>
      <c r="P1148" s="10"/>
      <c r="Q1148" s="90"/>
      <c r="R1148" s="10" t="str">
        <f>IF(Q1148="","Vacio",IF(P1148=Q1148,"Igual","Diferente"))</f>
        <v>Vacio</v>
      </c>
      <c r="S1148" s="2">
        <f>+M1148+P1148/3.5</f>
        <v>45</v>
      </c>
      <c r="T1148" s="2">
        <f ca="1">+IF(L1148&gt;=0,IF(L1148&lt;30,S1148*1,IF(60&gt;L1148,S1148*2,IF(90&gt;L1148,S1148*3,IF(120&gt;L1148,S1148*4,IF(150&gt;L1148,S1148*5,IF(180&gt;L1148,S1148*6,IF(210&gt;L1148,S1148*7))))))),0)</f>
        <v>0</v>
      </c>
      <c r="U1148" s="3">
        <f ca="1">+IF(L1148&lt;0,0,IF(L1148&lt;8,$A$1,IF(L1148&lt;15,$B$1,IF(L1148&lt;22,$C$1,IF(L1148&lt;30,$D$1,IF(L1148&lt;60,$H$1,IF(L1148&lt;90,$I$1,IF(L1148&lt;120,$J$1,IF(L1148&lt;150,$K$1,IF(L1148&lt;180,$L$1,IF(L1148&lt;210,$E$1)))))))))))</f>
        <v>0</v>
      </c>
      <c r="V1148" s="4" t="s">
        <v>1138</v>
      </c>
      <c r="W1148" s="11" t="s">
        <v>1139</v>
      </c>
      <c r="X1148" s="7">
        <v>43825</v>
      </c>
      <c r="Y1148" s="12" t="s">
        <v>1154</v>
      </c>
      <c r="Z1148" s="12"/>
      <c r="AA1148" s="12"/>
      <c r="AB1148" s="13"/>
      <c r="AC1148" s="13"/>
      <c r="AD1148" s="13"/>
      <c r="AE1148" s="13"/>
      <c r="AF1148" s="260">
        <f ca="1">+TODAY()-AE1148</f>
        <v>44156</v>
      </c>
      <c r="AG1148" s="13"/>
      <c r="AH1148" s="13"/>
      <c r="AI1148" s="7"/>
      <c r="AJ1148" s="7"/>
      <c r="AK1148" s="4"/>
      <c r="AL1148" s="7"/>
      <c r="AM1148" s="11">
        <v>1</v>
      </c>
      <c r="AN1148" s="4" t="s">
        <v>58</v>
      </c>
      <c r="AO1148" s="4"/>
      <c r="AP1148" s="4" t="s">
        <v>669</v>
      </c>
      <c r="AQ1148" s="4"/>
      <c r="AR1148" s="4"/>
      <c r="AS1148" s="4"/>
      <c r="AT1148" s="14"/>
      <c r="AU1148" s="4" t="s">
        <v>150</v>
      </c>
      <c r="AV1148" s="8" t="s">
        <v>61</v>
      </c>
      <c r="AW1148" s="8" t="s">
        <v>61</v>
      </c>
      <c r="AX1148" s="10" t="str">
        <f>IF(AW1148="","Vacio",IF(AV1148=AW1148,"Igual","Diferente"))</f>
        <v>Igual</v>
      </c>
      <c r="AY1148" s="85"/>
      <c r="AZ1148" s="85"/>
      <c r="BA1148" s="6">
        <f ca="1">+IF(L1148&gt;21,"Revisar",0)</f>
        <v>0</v>
      </c>
      <c r="BB1148" s="26" t="s">
        <v>62</v>
      </c>
      <c r="BC1148" s="85" t="s">
        <v>63</v>
      </c>
      <c r="BD1148" s="26">
        <v>0</v>
      </c>
      <c r="BE1148" s="26">
        <v>0</v>
      </c>
    </row>
    <row r="1149" spans="1:57" x14ac:dyDescent="0.25">
      <c r="A1149" s="26" t="str">
        <f>CONCATENATE(E1149,"_",Y1149)</f>
        <v>20603281994_PCR-LAP19115070</v>
      </c>
      <c r="B1149" s="26" t="str">
        <f>CONCATENATE(E1149,"_",Z1149)</f>
        <v>20603281994_</v>
      </c>
      <c r="C1149" s="7">
        <v>44130</v>
      </c>
      <c r="D1149" s="7">
        <v>44160</v>
      </c>
      <c r="E1149" s="108">
        <v>20603281994</v>
      </c>
      <c r="F1149" s="12" t="s">
        <v>1155</v>
      </c>
      <c r="G1149" s="4" t="s">
        <v>1096</v>
      </c>
      <c r="H1149" s="4" t="s">
        <v>1097</v>
      </c>
      <c r="I1149" s="7">
        <v>44130</v>
      </c>
      <c r="J1149" s="7">
        <v>44160</v>
      </c>
      <c r="K1149" s="8" t="s">
        <v>1128</v>
      </c>
      <c r="L1149" s="9">
        <f ca="1">+TODAY()-J1149</f>
        <v>-4</v>
      </c>
      <c r="M1149" s="10">
        <v>45</v>
      </c>
      <c r="N1149" s="90"/>
      <c r="O1149" s="10" t="str">
        <f>IF(N1149="","Vacio",IF(M1149=N1149,"Igual","Diferente"))</f>
        <v>Vacio</v>
      </c>
      <c r="P1149" s="10"/>
      <c r="Q1149" s="90"/>
      <c r="R1149" s="10" t="str">
        <f>IF(Q1149="","Vacio",IF(P1149=Q1149,"Igual","Diferente"))</f>
        <v>Vacio</v>
      </c>
      <c r="S1149" s="2">
        <f>+M1149+P1149/3.5</f>
        <v>45</v>
      </c>
      <c r="T1149" s="2">
        <f ca="1">+IF(L1149&gt;=0,IF(L1149&lt;30,S1149*1,IF(60&gt;L1149,S1149*2,IF(90&gt;L1149,S1149*3,IF(120&gt;L1149,S1149*4,IF(150&gt;L1149,S1149*5,IF(180&gt;L1149,S1149*6,IF(210&gt;L1149,S1149*7))))))),0)</f>
        <v>0</v>
      </c>
      <c r="U1149" s="3">
        <f ca="1">+IF(L1149&lt;0,0,IF(L1149&lt;8,$A$1,IF(L1149&lt;15,$B$1,IF(L1149&lt;22,$C$1,IF(L1149&lt;30,$D$1,IF(L1149&lt;60,$H$1,IF(L1149&lt;90,$I$1,IF(L1149&lt;120,$J$1,IF(L1149&lt;150,$K$1,IF(L1149&lt;180,$L$1,IF(L1149&lt;210,$E$1)))))))))))</f>
        <v>0</v>
      </c>
      <c r="V1149" s="4" t="s">
        <v>1138</v>
      </c>
      <c r="W1149" s="11" t="s">
        <v>1141</v>
      </c>
      <c r="X1149" s="7">
        <v>43854</v>
      </c>
      <c r="Y1149" s="12" t="s">
        <v>1155</v>
      </c>
      <c r="Z1149" s="12"/>
      <c r="AA1149" s="12"/>
      <c r="AB1149" s="13"/>
      <c r="AC1149" s="13"/>
      <c r="AD1149" s="13"/>
      <c r="AE1149" s="13"/>
      <c r="AF1149" s="260">
        <f ca="1">+TODAY()-AE1149</f>
        <v>44156</v>
      </c>
      <c r="AG1149" s="13"/>
      <c r="AH1149" s="13"/>
      <c r="AI1149" s="7"/>
      <c r="AJ1149" s="7"/>
      <c r="AK1149" s="4"/>
      <c r="AL1149" s="7"/>
      <c r="AM1149" s="11">
        <v>1</v>
      </c>
      <c r="AN1149" s="4" t="s">
        <v>58</v>
      </c>
      <c r="AO1149" s="4"/>
      <c r="AP1149" s="4" t="s">
        <v>669</v>
      </c>
      <c r="AQ1149" s="4"/>
      <c r="AR1149" s="4"/>
      <c r="AS1149" s="4"/>
      <c r="AT1149" s="14"/>
      <c r="AU1149" s="4" t="s">
        <v>150</v>
      </c>
      <c r="AV1149" s="8" t="s">
        <v>61</v>
      </c>
      <c r="AW1149" s="8" t="s">
        <v>61</v>
      </c>
      <c r="AX1149" s="10" t="str">
        <f>IF(AW1149="","Vacio",IF(AV1149=AW1149,"Igual","Diferente"))</f>
        <v>Igual</v>
      </c>
      <c r="AY1149" s="85"/>
      <c r="AZ1149" s="85"/>
      <c r="BA1149" s="6">
        <f ca="1">+IF(L1149&gt;21,"Revisar",0)</f>
        <v>0</v>
      </c>
      <c r="BB1149" s="26" t="s">
        <v>62</v>
      </c>
      <c r="BC1149" s="85" t="s">
        <v>63</v>
      </c>
      <c r="BD1149" s="26">
        <v>0</v>
      </c>
      <c r="BE1149" s="26">
        <v>0</v>
      </c>
    </row>
    <row r="1150" spans="1:57" ht="51" x14ac:dyDescent="0.25">
      <c r="A1150" s="26" t="str">
        <f>CONCATENATE(E1150,"_",Y1150)</f>
        <v>20605368680_PCR-LAP19115071</v>
      </c>
      <c r="B1150" s="26" t="str">
        <f>CONCATENATE(E1150,"_",Z1150)</f>
        <v>20605368680_</v>
      </c>
      <c r="C1150" s="16">
        <v>44126</v>
      </c>
      <c r="D1150" s="16">
        <v>44156</v>
      </c>
      <c r="E1150" s="108">
        <v>20605368680</v>
      </c>
      <c r="F1150" s="17" t="s">
        <v>869</v>
      </c>
      <c r="G1150" s="20" t="s">
        <v>861</v>
      </c>
      <c r="H1150" s="15" t="s">
        <v>11285</v>
      </c>
      <c r="I1150" s="16">
        <v>44126</v>
      </c>
      <c r="J1150" s="16">
        <v>44156</v>
      </c>
      <c r="K1150" s="28"/>
      <c r="L1150" s="9">
        <f ca="1">+TODAY()-J1150</f>
        <v>0</v>
      </c>
      <c r="M1150" s="29">
        <v>70</v>
      </c>
      <c r="N1150" s="95"/>
      <c r="O1150" s="10" t="str">
        <f>IF(N1150="","Vacio",IF(M1150=N1150,"Igual","Diferente"))</f>
        <v>Vacio</v>
      </c>
      <c r="P1150" s="29"/>
      <c r="Q1150" s="95"/>
      <c r="R1150" s="10" t="str">
        <f>IF(Q1150="","Vacio",IF(P1150=Q1150,"Igual","Diferente"))</f>
        <v>Vacio</v>
      </c>
      <c r="S1150" s="2">
        <f>+M1150+P1150/3.5</f>
        <v>70</v>
      </c>
      <c r="T1150" s="96">
        <f ca="1">+IF(L1150&gt;=0,IF(L1150&lt;30,S1150*1,IF(60&gt;L1150,S1150*2,IF(90&gt;L1150,S1150*3,IF(120&gt;L1150,S1150*4,IF(150&gt;L1150,S1150*5,IF(180&gt;L1150,S1150*6,IF(210&gt;L1150,S1150*7))))))),0)</f>
        <v>70</v>
      </c>
      <c r="U1150" s="3" t="str">
        <f ca="1">+IF(L1150&lt;0,0,IF(L1150&lt;8,$A$1,IF(L1150&lt;15,$B$1,IF(L1150&lt;22,$C$1,IF(L1150&lt;30,$D$1,IF(L1150&lt;60,$H$1,IF(L1150&lt;90,$I$1,IF(L1150&lt;120,$J$1,IF(L1150&lt;150,$K$1,IF(L1150&lt;180,$L$1,IF(L1150&lt;210,$E$1)))))))))))</f>
        <v>CONCATENACIÓN LAPTOP ACTUAL</v>
      </c>
      <c r="V1150" s="15" t="s">
        <v>867</v>
      </c>
      <c r="W1150" s="30" t="s">
        <v>868</v>
      </c>
      <c r="X1150" s="16">
        <v>43850</v>
      </c>
      <c r="Y1150" s="17" t="s">
        <v>869</v>
      </c>
      <c r="Z1150" s="17"/>
      <c r="AA1150" s="17"/>
      <c r="AB1150" s="31"/>
      <c r="AC1150" s="31"/>
      <c r="AD1150" s="31"/>
      <c r="AE1150" s="31"/>
      <c r="AF1150" s="261">
        <f ca="1">+TODAY()-AE1150</f>
        <v>44156</v>
      </c>
      <c r="AG1150" s="31"/>
      <c r="AH1150" s="31"/>
      <c r="AI1150" s="16"/>
      <c r="AJ1150" s="16"/>
      <c r="AK1150" s="15"/>
      <c r="AL1150" s="16"/>
      <c r="AM1150" s="30">
        <v>1</v>
      </c>
      <c r="AN1150" s="15" t="s">
        <v>58</v>
      </c>
      <c r="AO1150" s="15"/>
      <c r="AP1150" s="15" t="s">
        <v>66</v>
      </c>
      <c r="AQ1150" s="15"/>
      <c r="AR1150" s="15"/>
      <c r="AS1150" s="15"/>
      <c r="AT1150" s="15"/>
      <c r="AU1150" s="4" t="s">
        <v>11259</v>
      </c>
      <c r="AV1150" s="28" t="s">
        <v>61</v>
      </c>
      <c r="AW1150" s="28" t="s">
        <v>61</v>
      </c>
      <c r="AX1150" s="10" t="str">
        <f>IF(AW1150="","Vacio",IF(AV1150=AW1150,"Igual","Diferente"))</f>
        <v>Igual</v>
      </c>
      <c r="AY1150" s="19"/>
      <c r="AZ1150" s="19"/>
      <c r="BA1150" s="6">
        <f ca="1">+IF(L1150&gt;21,"Revisar",0)</f>
        <v>0</v>
      </c>
      <c r="BB1150" s="19" t="s">
        <v>62</v>
      </c>
      <c r="BC1150" s="19" t="s">
        <v>63</v>
      </c>
      <c r="BD1150" s="26">
        <v>0</v>
      </c>
      <c r="BE1150" s="26">
        <v>0</v>
      </c>
    </row>
    <row r="1151" spans="1:57" x14ac:dyDescent="0.25">
      <c r="A1151" s="26" t="str">
        <f>CONCATENATE(E1151,"_",Y1151)</f>
        <v>20603281994_PCR-LAP19115072</v>
      </c>
      <c r="B1151" s="26" t="str">
        <f>CONCATENATE(E1151,"_",Z1151)</f>
        <v>20603281994_</v>
      </c>
      <c r="C1151" s="7">
        <v>44130</v>
      </c>
      <c r="D1151" s="7">
        <v>44160</v>
      </c>
      <c r="E1151" s="108">
        <v>20603281994</v>
      </c>
      <c r="F1151" s="12" t="s">
        <v>1156</v>
      </c>
      <c r="G1151" s="4" t="s">
        <v>1096</v>
      </c>
      <c r="H1151" s="4" t="s">
        <v>1097</v>
      </c>
      <c r="I1151" s="7">
        <v>44130</v>
      </c>
      <c r="J1151" s="7">
        <v>44160</v>
      </c>
      <c r="K1151" s="8" t="s">
        <v>1128</v>
      </c>
      <c r="L1151" s="9">
        <f ca="1">+TODAY()-J1151</f>
        <v>-4</v>
      </c>
      <c r="M1151" s="10">
        <v>45</v>
      </c>
      <c r="N1151" s="90"/>
      <c r="O1151" s="10" t="str">
        <f>IF(N1151="","Vacio",IF(M1151=N1151,"Igual","Diferente"))</f>
        <v>Vacio</v>
      </c>
      <c r="P1151" s="10"/>
      <c r="Q1151" s="90"/>
      <c r="R1151" s="10" t="str">
        <f>IF(Q1151="","Vacio",IF(P1151=Q1151,"Igual","Diferente"))</f>
        <v>Vacio</v>
      </c>
      <c r="S1151" s="2">
        <f>+M1151+P1151/3.5</f>
        <v>45</v>
      </c>
      <c r="T1151" s="2">
        <f ca="1">+IF(L1151&gt;=0,IF(L1151&lt;30,S1151*1,IF(60&gt;L1151,S1151*2,IF(90&gt;L1151,S1151*3,IF(120&gt;L1151,S1151*4,IF(150&gt;L1151,S1151*5,IF(180&gt;L1151,S1151*6,IF(210&gt;L1151,S1151*7))))))),0)</f>
        <v>0</v>
      </c>
      <c r="U1151" s="3">
        <f ca="1">+IF(L1151&lt;0,0,IF(L1151&lt;8,$A$1,IF(L1151&lt;15,$B$1,IF(L1151&lt;22,$C$1,IF(L1151&lt;30,$D$1,IF(L1151&lt;60,$H$1,IF(L1151&lt;90,$I$1,IF(L1151&lt;120,$J$1,IF(L1151&lt;150,$K$1,IF(L1151&lt;180,$L$1,IF(L1151&lt;210,$E$1)))))))))))</f>
        <v>0</v>
      </c>
      <c r="V1151" s="4" t="s">
        <v>1138</v>
      </c>
      <c r="W1151" s="11" t="s">
        <v>1141</v>
      </c>
      <c r="X1151" s="7">
        <v>43854</v>
      </c>
      <c r="Y1151" s="12" t="s">
        <v>1156</v>
      </c>
      <c r="Z1151" s="12"/>
      <c r="AA1151" s="12"/>
      <c r="AB1151" s="13"/>
      <c r="AC1151" s="13"/>
      <c r="AD1151" s="13"/>
      <c r="AE1151" s="13"/>
      <c r="AF1151" s="260">
        <f ca="1">+TODAY()-AE1151</f>
        <v>44156</v>
      </c>
      <c r="AG1151" s="13"/>
      <c r="AH1151" s="13"/>
      <c r="AI1151" s="7"/>
      <c r="AJ1151" s="7"/>
      <c r="AK1151" s="4"/>
      <c r="AL1151" s="7"/>
      <c r="AM1151" s="11">
        <v>1</v>
      </c>
      <c r="AN1151" s="4" t="s">
        <v>58</v>
      </c>
      <c r="AO1151" s="4"/>
      <c r="AP1151" s="4" t="s">
        <v>669</v>
      </c>
      <c r="AQ1151" s="4"/>
      <c r="AR1151" s="4"/>
      <c r="AS1151" s="4"/>
      <c r="AT1151" s="14"/>
      <c r="AU1151" s="4" t="s">
        <v>150</v>
      </c>
      <c r="AV1151" s="8" t="s">
        <v>61</v>
      </c>
      <c r="AW1151" s="8" t="s">
        <v>61</v>
      </c>
      <c r="AX1151" s="10" t="str">
        <f>IF(AW1151="","Vacio",IF(AV1151=AW1151,"Igual","Diferente"))</f>
        <v>Igual</v>
      </c>
      <c r="AY1151" s="85"/>
      <c r="AZ1151" s="85"/>
      <c r="BA1151" s="6">
        <f ca="1">+IF(L1151&gt;21,"Revisar",0)</f>
        <v>0</v>
      </c>
      <c r="BB1151" s="26" t="s">
        <v>62</v>
      </c>
      <c r="BC1151" s="85" t="s">
        <v>63</v>
      </c>
      <c r="BD1151" s="26">
        <v>0</v>
      </c>
      <c r="BE1151" s="26">
        <v>0</v>
      </c>
    </row>
    <row r="1152" spans="1:57" x14ac:dyDescent="0.25">
      <c r="A1152" s="26" t="str">
        <f>CONCATENATE(E1152,"_",Y1152)</f>
        <v>20603281994_PCR-LAP19115073</v>
      </c>
      <c r="B1152" s="26" t="str">
        <f>CONCATENATE(E1152,"_",Z1152)</f>
        <v>20603281994_</v>
      </c>
      <c r="C1152" s="7">
        <v>44130</v>
      </c>
      <c r="D1152" s="7">
        <v>44160</v>
      </c>
      <c r="E1152" s="108">
        <v>20603281994</v>
      </c>
      <c r="F1152" s="12" t="s">
        <v>1157</v>
      </c>
      <c r="G1152" s="4" t="s">
        <v>1096</v>
      </c>
      <c r="H1152" s="4" t="s">
        <v>1097</v>
      </c>
      <c r="I1152" s="7">
        <v>44130</v>
      </c>
      <c r="J1152" s="7">
        <v>44160</v>
      </c>
      <c r="K1152" s="8" t="s">
        <v>1128</v>
      </c>
      <c r="L1152" s="9">
        <f ca="1">+TODAY()-J1152</f>
        <v>-4</v>
      </c>
      <c r="M1152" s="10">
        <v>45</v>
      </c>
      <c r="N1152" s="90"/>
      <c r="O1152" s="10" t="str">
        <f>IF(N1152="","Vacio",IF(M1152=N1152,"Igual","Diferente"))</f>
        <v>Vacio</v>
      </c>
      <c r="P1152" s="10"/>
      <c r="Q1152" s="90"/>
      <c r="R1152" s="10" t="str">
        <f>IF(Q1152="","Vacio",IF(P1152=Q1152,"Igual","Diferente"))</f>
        <v>Vacio</v>
      </c>
      <c r="S1152" s="2">
        <f>+M1152+P1152/3.5</f>
        <v>45</v>
      </c>
      <c r="T1152" s="2">
        <f ca="1">+IF(L1152&gt;=0,IF(L1152&lt;30,S1152*1,IF(60&gt;L1152,S1152*2,IF(90&gt;L1152,S1152*3,IF(120&gt;L1152,S1152*4,IF(150&gt;L1152,S1152*5,IF(180&gt;L1152,S1152*6,IF(210&gt;L1152,S1152*7))))))),0)</f>
        <v>0</v>
      </c>
      <c r="U1152" s="3">
        <f ca="1">+IF(L1152&lt;0,0,IF(L1152&lt;8,$A$1,IF(L1152&lt;15,$B$1,IF(L1152&lt;22,$C$1,IF(L1152&lt;30,$D$1,IF(L1152&lt;60,$H$1,IF(L1152&lt;90,$I$1,IF(L1152&lt;120,$J$1,IF(L1152&lt;150,$K$1,IF(L1152&lt;180,$L$1,IF(L1152&lt;210,$E$1)))))))))))</f>
        <v>0</v>
      </c>
      <c r="V1152" s="4" t="s">
        <v>1138</v>
      </c>
      <c r="W1152" s="11" t="s">
        <v>1141</v>
      </c>
      <c r="X1152" s="7">
        <v>43854</v>
      </c>
      <c r="Y1152" s="12" t="s">
        <v>1157</v>
      </c>
      <c r="Z1152" s="12"/>
      <c r="AA1152" s="12"/>
      <c r="AB1152" s="13"/>
      <c r="AC1152" s="13"/>
      <c r="AD1152" s="13"/>
      <c r="AE1152" s="13"/>
      <c r="AF1152" s="260">
        <f ca="1">+TODAY()-AE1152</f>
        <v>44156</v>
      </c>
      <c r="AG1152" s="13"/>
      <c r="AH1152" s="13"/>
      <c r="AI1152" s="7"/>
      <c r="AJ1152" s="7"/>
      <c r="AK1152" s="4"/>
      <c r="AL1152" s="7"/>
      <c r="AM1152" s="11">
        <v>1</v>
      </c>
      <c r="AN1152" s="4" t="s">
        <v>58</v>
      </c>
      <c r="AO1152" s="4"/>
      <c r="AP1152" s="4" t="s">
        <v>669</v>
      </c>
      <c r="AQ1152" s="4"/>
      <c r="AR1152" s="4"/>
      <c r="AS1152" s="4"/>
      <c r="AT1152" s="14"/>
      <c r="AU1152" s="4" t="s">
        <v>150</v>
      </c>
      <c r="AV1152" s="8" t="s">
        <v>61</v>
      </c>
      <c r="AW1152" s="8" t="s">
        <v>61</v>
      </c>
      <c r="AX1152" s="10" t="str">
        <f>IF(AW1152="","Vacio",IF(AV1152=AW1152,"Igual","Diferente"))</f>
        <v>Igual</v>
      </c>
      <c r="AY1152" s="85"/>
      <c r="AZ1152" s="85"/>
      <c r="BA1152" s="6">
        <f ca="1">+IF(L1152&gt;21,"Revisar",0)</f>
        <v>0</v>
      </c>
      <c r="BB1152" s="26" t="s">
        <v>62</v>
      </c>
      <c r="BC1152" s="85" t="s">
        <v>63</v>
      </c>
      <c r="BD1152" s="26">
        <v>0</v>
      </c>
      <c r="BE1152" s="26">
        <v>0</v>
      </c>
    </row>
    <row r="1153" spans="1:57" x14ac:dyDescent="0.25">
      <c r="A1153" s="26" t="str">
        <f>CONCATENATE(E1153,"_",Y1153)</f>
        <v>20603281994_PCR-LAP19121003</v>
      </c>
      <c r="B1153" s="26" t="str">
        <f>CONCATENATE(E1153,"_",Z1153)</f>
        <v>20603281994_</v>
      </c>
      <c r="C1153" s="7">
        <v>44130</v>
      </c>
      <c r="D1153" s="7">
        <v>44160</v>
      </c>
      <c r="E1153" s="108">
        <v>20603281994</v>
      </c>
      <c r="F1153" s="12" t="s">
        <v>1160</v>
      </c>
      <c r="G1153" s="4" t="s">
        <v>1096</v>
      </c>
      <c r="H1153" s="4" t="s">
        <v>1097</v>
      </c>
      <c r="I1153" s="7">
        <v>44130</v>
      </c>
      <c r="J1153" s="7">
        <v>44160</v>
      </c>
      <c r="K1153" s="8" t="s">
        <v>1128</v>
      </c>
      <c r="L1153" s="9">
        <f ca="1">+TODAY()-J1153</f>
        <v>-4</v>
      </c>
      <c r="M1153" s="10">
        <v>54</v>
      </c>
      <c r="N1153" s="90"/>
      <c r="O1153" s="10" t="str">
        <f>IF(N1153="","Vacio",IF(M1153=N1153,"Igual","Diferente"))</f>
        <v>Vacio</v>
      </c>
      <c r="P1153" s="10"/>
      <c r="Q1153" s="90"/>
      <c r="R1153" s="10" t="str">
        <f>IF(Q1153="","Vacio",IF(P1153=Q1153,"Igual","Diferente"))</f>
        <v>Vacio</v>
      </c>
      <c r="S1153" s="2">
        <f>+M1153+P1153/3.5</f>
        <v>54</v>
      </c>
      <c r="T1153" s="2">
        <f ca="1">+IF(L1153&gt;=0,IF(L1153&lt;30,S1153*1,IF(60&gt;L1153,S1153*2,IF(90&gt;L1153,S1153*3,IF(120&gt;L1153,S1153*4,IF(150&gt;L1153,S1153*5,IF(180&gt;L1153,S1153*6,IF(210&gt;L1153,S1153*7))))))),0)</f>
        <v>0</v>
      </c>
      <c r="U1153" s="3">
        <f ca="1">+IF(L1153&lt;0,0,IF(L1153&lt;8,$A$1,IF(L1153&lt;15,$B$1,IF(L1153&lt;22,$C$1,IF(L1153&lt;30,$D$1,IF(L1153&lt;60,$H$1,IF(L1153&lt;90,$I$1,IF(L1153&lt;120,$J$1,IF(L1153&lt;150,$K$1,IF(L1153&lt;180,$L$1,IF(L1153&lt;210,$E$1)))))))))))</f>
        <v>0</v>
      </c>
      <c r="V1153" s="4" t="s">
        <v>1158</v>
      </c>
      <c r="W1153" s="11" t="s">
        <v>1159</v>
      </c>
      <c r="X1153" s="7">
        <v>43825</v>
      </c>
      <c r="Y1153" s="12" t="s">
        <v>1160</v>
      </c>
      <c r="Z1153" s="12"/>
      <c r="AA1153" s="12"/>
      <c r="AB1153" s="13"/>
      <c r="AC1153" s="13"/>
      <c r="AD1153" s="13"/>
      <c r="AE1153" s="13"/>
      <c r="AF1153" s="260">
        <f ca="1">+TODAY()-AE1153</f>
        <v>44156</v>
      </c>
      <c r="AG1153" s="13"/>
      <c r="AH1153" s="13"/>
      <c r="AI1153" s="7"/>
      <c r="AJ1153" s="7"/>
      <c r="AK1153" s="4"/>
      <c r="AL1153" s="7"/>
      <c r="AM1153" s="11">
        <v>1</v>
      </c>
      <c r="AN1153" s="4" t="s">
        <v>58</v>
      </c>
      <c r="AO1153" s="4"/>
      <c r="AP1153" s="4" t="s">
        <v>669</v>
      </c>
      <c r="AQ1153" s="4"/>
      <c r="AR1153" s="4"/>
      <c r="AS1153" s="4"/>
      <c r="AT1153" s="14"/>
      <c r="AU1153" s="4" t="s">
        <v>150</v>
      </c>
      <c r="AV1153" s="8" t="s">
        <v>61</v>
      </c>
      <c r="AW1153" s="8" t="s">
        <v>61</v>
      </c>
      <c r="AX1153" s="10" t="str">
        <f>IF(AW1153="","Vacio",IF(AV1153=AW1153,"Igual","Diferente"))</f>
        <v>Igual</v>
      </c>
      <c r="AY1153" s="85"/>
      <c r="AZ1153" s="85"/>
      <c r="BA1153" s="6">
        <f ca="1">+IF(L1153&gt;21,"Revisar",0)</f>
        <v>0</v>
      </c>
      <c r="BB1153" s="26" t="s">
        <v>62</v>
      </c>
      <c r="BC1153" s="85" t="s">
        <v>63</v>
      </c>
      <c r="BD1153" s="26">
        <v>0</v>
      </c>
      <c r="BE1153" s="26">
        <v>0</v>
      </c>
    </row>
    <row r="1154" spans="1:57" x14ac:dyDescent="0.25">
      <c r="A1154" s="26" t="str">
        <f>CONCATENATE(E1154,"_",Y1154)</f>
        <v>20603281994_PCR-LAP19121004</v>
      </c>
      <c r="B1154" s="26" t="str">
        <f>CONCATENATE(E1154,"_",Z1154)</f>
        <v>20603281994_</v>
      </c>
      <c r="C1154" s="7">
        <v>44130</v>
      </c>
      <c r="D1154" s="7">
        <v>44160</v>
      </c>
      <c r="E1154" s="108">
        <v>20603281994</v>
      </c>
      <c r="F1154" s="12" t="s">
        <v>1161</v>
      </c>
      <c r="G1154" s="4" t="s">
        <v>1096</v>
      </c>
      <c r="H1154" s="4" t="s">
        <v>1097</v>
      </c>
      <c r="I1154" s="7">
        <v>44130</v>
      </c>
      <c r="J1154" s="7">
        <v>44160</v>
      </c>
      <c r="K1154" s="8" t="s">
        <v>1128</v>
      </c>
      <c r="L1154" s="9">
        <f ca="1">+TODAY()-J1154</f>
        <v>-4</v>
      </c>
      <c r="M1154" s="10">
        <v>54</v>
      </c>
      <c r="N1154" s="90"/>
      <c r="O1154" s="10" t="str">
        <f>IF(N1154="","Vacio",IF(M1154=N1154,"Igual","Diferente"))</f>
        <v>Vacio</v>
      </c>
      <c r="P1154" s="10"/>
      <c r="Q1154" s="90"/>
      <c r="R1154" s="10" t="str">
        <f>IF(Q1154="","Vacio",IF(P1154=Q1154,"Igual","Diferente"))</f>
        <v>Vacio</v>
      </c>
      <c r="S1154" s="2">
        <f>+M1154+P1154/3.5</f>
        <v>54</v>
      </c>
      <c r="T1154" s="2">
        <f ca="1">+IF(L1154&gt;=0,IF(L1154&lt;30,S1154*1,IF(60&gt;L1154,S1154*2,IF(90&gt;L1154,S1154*3,IF(120&gt;L1154,S1154*4,IF(150&gt;L1154,S1154*5,IF(180&gt;L1154,S1154*6,IF(210&gt;L1154,S1154*7))))))),0)</f>
        <v>0</v>
      </c>
      <c r="U1154" s="3">
        <f ca="1">+IF(L1154&lt;0,0,IF(L1154&lt;8,$A$1,IF(L1154&lt;15,$B$1,IF(L1154&lt;22,$C$1,IF(L1154&lt;30,$D$1,IF(L1154&lt;60,$H$1,IF(L1154&lt;90,$I$1,IF(L1154&lt;120,$J$1,IF(L1154&lt;150,$K$1,IF(L1154&lt;180,$L$1,IF(L1154&lt;210,$E$1)))))))))))</f>
        <v>0</v>
      </c>
      <c r="V1154" s="4" t="s">
        <v>1158</v>
      </c>
      <c r="W1154" s="11" t="s">
        <v>1159</v>
      </c>
      <c r="X1154" s="7">
        <v>43825</v>
      </c>
      <c r="Y1154" s="12" t="s">
        <v>1161</v>
      </c>
      <c r="Z1154" s="12"/>
      <c r="AA1154" s="12"/>
      <c r="AB1154" s="13"/>
      <c r="AC1154" s="13"/>
      <c r="AD1154" s="13"/>
      <c r="AE1154" s="13"/>
      <c r="AF1154" s="260">
        <f ca="1">+TODAY()-AE1154</f>
        <v>44156</v>
      </c>
      <c r="AG1154" s="13"/>
      <c r="AH1154" s="13"/>
      <c r="AI1154" s="7"/>
      <c r="AJ1154" s="7"/>
      <c r="AK1154" s="4"/>
      <c r="AL1154" s="7"/>
      <c r="AM1154" s="11">
        <v>1</v>
      </c>
      <c r="AN1154" s="4" t="s">
        <v>58</v>
      </c>
      <c r="AO1154" s="4"/>
      <c r="AP1154" s="4" t="s">
        <v>669</v>
      </c>
      <c r="AQ1154" s="4"/>
      <c r="AR1154" s="4"/>
      <c r="AS1154" s="4"/>
      <c r="AT1154" s="14"/>
      <c r="AU1154" s="4" t="s">
        <v>150</v>
      </c>
      <c r="AV1154" s="8" t="s">
        <v>61</v>
      </c>
      <c r="AW1154" s="8" t="s">
        <v>61</v>
      </c>
      <c r="AX1154" s="10" t="str">
        <f>IF(AW1154="","Vacio",IF(AV1154=AW1154,"Igual","Diferente"))</f>
        <v>Igual</v>
      </c>
      <c r="AY1154" s="85"/>
      <c r="AZ1154" s="85"/>
      <c r="BA1154" s="6">
        <f ca="1">+IF(L1154&gt;21,"Revisar",0)</f>
        <v>0</v>
      </c>
      <c r="BB1154" s="26" t="s">
        <v>62</v>
      </c>
      <c r="BC1154" s="85" t="s">
        <v>63</v>
      </c>
      <c r="BD1154" s="26">
        <v>0</v>
      </c>
      <c r="BE1154" s="26">
        <v>0</v>
      </c>
    </row>
    <row r="1155" spans="1:57" x14ac:dyDescent="0.25">
      <c r="A1155" s="26" t="str">
        <f>CONCATENATE(E1155,"_",Y1155)</f>
        <v>20603281994_PCR-LAP19121005</v>
      </c>
      <c r="B1155" s="26" t="str">
        <f>CONCATENATE(E1155,"_",Z1155)</f>
        <v>20603281994_</v>
      </c>
      <c r="C1155" s="7">
        <v>44130</v>
      </c>
      <c r="D1155" s="7">
        <v>44160</v>
      </c>
      <c r="E1155" s="108">
        <v>20603281994</v>
      </c>
      <c r="F1155" s="12" t="s">
        <v>1162</v>
      </c>
      <c r="G1155" s="4" t="s">
        <v>1096</v>
      </c>
      <c r="H1155" s="4" t="s">
        <v>1097</v>
      </c>
      <c r="I1155" s="7">
        <v>44130</v>
      </c>
      <c r="J1155" s="7">
        <v>44160</v>
      </c>
      <c r="K1155" s="8" t="s">
        <v>1128</v>
      </c>
      <c r="L1155" s="9">
        <f ca="1">+TODAY()-J1155</f>
        <v>-4</v>
      </c>
      <c r="M1155" s="10">
        <v>54</v>
      </c>
      <c r="N1155" s="90"/>
      <c r="O1155" s="10" t="str">
        <f>IF(N1155="","Vacio",IF(M1155=N1155,"Igual","Diferente"))</f>
        <v>Vacio</v>
      </c>
      <c r="P1155" s="10"/>
      <c r="Q1155" s="90"/>
      <c r="R1155" s="10" t="str">
        <f>IF(Q1155="","Vacio",IF(P1155=Q1155,"Igual","Diferente"))</f>
        <v>Vacio</v>
      </c>
      <c r="S1155" s="2">
        <f>+M1155+P1155/3.5</f>
        <v>54</v>
      </c>
      <c r="T1155" s="2">
        <f ca="1">+IF(L1155&gt;=0,IF(L1155&lt;30,S1155*1,IF(60&gt;L1155,S1155*2,IF(90&gt;L1155,S1155*3,IF(120&gt;L1155,S1155*4,IF(150&gt;L1155,S1155*5,IF(180&gt;L1155,S1155*6,IF(210&gt;L1155,S1155*7))))))),0)</f>
        <v>0</v>
      </c>
      <c r="U1155" s="3">
        <f ca="1">+IF(L1155&lt;0,0,IF(L1155&lt;8,$A$1,IF(L1155&lt;15,$B$1,IF(L1155&lt;22,$C$1,IF(L1155&lt;30,$D$1,IF(L1155&lt;60,$H$1,IF(L1155&lt;90,$I$1,IF(L1155&lt;120,$J$1,IF(L1155&lt;150,$K$1,IF(L1155&lt;180,$L$1,IF(L1155&lt;210,$E$1)))))))))))</f>
        <v>0</v>
      </c>
      <c r="V1155" s="4" t="s">
        <v>1158</v>
      </c>
      <c r="W1155" s="11" t="s">
        <v>1159</v>
      </c>
      <c r="X1155" s="7">
        <v>43825</v>
      </c>
      <c r="Y1155" s="12" t="s">
        <v>1162</v>
      </c>
      <c r="Z1155" s="12"/>
      <c r="AA1155" s="12"/>
      <c r="AB1155" s="13"/>
      <c r="AC1155" s="13"/>
      <c r="AD1155" s="13"/>
      <c r="AE1155" s="13"/>
      <c r="AF1155" s="260">
        <f ca="1">+TODAY()-AE1155</f>
        <v>44156</v>
      </c>
      <c r="AG1155" s="13"/>
      <c r="AH1155" s="13"/>
      <c r="AI1155" s="7"/>
      <c r="AJ1155" s="7"/>
      <c r="AK1155" s="4"/>
      <c r="AL1155" s="7"/>
      <c r="AM1155" s="11">
        <v>1</v>
      </c>
      <c r="AN1155" s="4" t="s">
        <v>58</v>
      </c>
      <c r="AO1155" s="4"/>
      <c r="AP1155" s="4" t="s">
        <v>669</v>
      </c>
      <c r="AQ1155" s="4"/>
      <c r="AR1155" s="4"/>
      <c r="AS1155" s="4"/>
      <c r="AT1155" s="14"/>
      <c r="AU1155" s="4" t="s">
        <v>150</v>
      </c>
      <c r="AV1155" s="8" t="s">
        <v>61</v>
      </c>
      <c r="AW1155" s="8" t="s">
        <v>61</v>
      </c>
      <c r="AX1155" s="10" t="str">
        <f>IF(AW1155="","Vacio",IF(AV1155=AW1155,"Igual","Diferente"))</f>
        <v>Igual</v>
      </c>
      <c r="AY1155" s="85"/>
      <c r="AZ1155" s="85"/>
      <c r="BA1155" s="6">
        <f ca="1">+IF(L1155&gt;21,"Revisar",0)</f>
        <v>0</v>
      </c>
      <c r="BB1155" s="26" t="s">
        <v>62</v>
      </c>
      <c r="BC1155" s="85" t="s">
        <v>63</v>
      </c>
      <c r="BD1155" s="26">
        <v>0</v>
      </c>
      <c r="BE1155" s="26">
        <v>0</v>
      </c>
    </row>
    <row r="1156" spans="1:57" x14ac:dyDescent="0.25">
      <c r="A1156" s="26" t="str">
        <f>CONCATENATE(E1156,"_",Y1156)</f>
        <v>20603281994_PCR-LAP19124001</v>
      </c>
      <c r="B1156" s="26" t="str">
        <f>CONCATENATE(E1156,"_",Z1156)</f>
        <v>20603281994_</v>
      </c>
      <c r="C1156" s="7">
        <v>44130</v>
      </c>
      <c r="D1156" s="7">
        <v>44160</v>
      </c>
      <c r="E1156" s="108">
        <v>20603281994</v>
      </c>
      <c r="F1156" s="12" t="s">
        <v>1164</v>
      </c>
      <c r="G1156" s="4" t="s">
        <v>1096</v>
      </c>
      <c r="H1156" s="4" t="s">
        <v>1097</v>
      </c>
      <c r="I1156" s="7">
        <v>44130</v>
      </c>
      <c r="J1156" s="7">
        <v>44160</v>
      </c>
      <c r="K1156" s="8" t="s">
        <v>1128</v>
      </c>
      <c r="L1156" s="9">
        <f ca="1">+TODAY()-J1156</f>
        <v>-4</v>
      </c>
      <c r="M1156" s="10">
        <v>68</v>
      </c>
      <c r="N1156" s="90"/>
      <c r="O1156" s="10" t="str">
        <f>IF(N1156="","Vacio",IF(M1156=N1156,"Igual","Diferente"))</f>
        <v>Vacio</v>
      </c>
      <c r="P1156" s="10"/>
      <c r="Q1156" s="90"/>
      <c r="R1156" s="10" t="str">
        <f>IF(Q1156="","Vacio",IF(P1156=Q1156,"Igual","Diferente"))</f>
        <v>Vacio</v>
      </c>
      <c r="S1156" s="2">
        <f>+M1156+P1156/3.5</f>
        <v>68</v>
      </c>
      <c r="T1156" s="2">
        <f ca="1">+IF(L1156&gt;=0,IF(L1156&lt;30,S1156*1,IF(60&gt;L1156,S1156*2,IF(90&gt;L1156,S1156*3,IF(120&gt;L1156,S1156*4,IF(150&gt;L1156,S1156*5,IF(180&gt;L1156,S1156*6,IF(210&gt;L1156,S1156*7))))))),0)</f>
        <v>0</v>
      </c>
      <c r="U1156" s="3">
        <f ca="1">+IF(L1156&lt;0,0,IF(L1156&lt;8,$A$1,IF(L1156&lt;15,$B$1,IF(L1156&lt;22,$C$1,IF(L1156&lt;30,$D$1,IF(L1156&lt;60,$H$1,IF(L1156&lt;90,$I$1,IF(L1156&lt;120,$J$1,IF(L1156&lt;150,$K$1,IF(L1156&lt;180,$L$1,IF(L1156&lt;210,$E$1)))))))))))</f>
        <v>0</v>
      </c>
      <c r="V1156" s="4" t="s">
        <v>1163</v>
      </c>
      <c r="W1156" s="11" t="s">
        <v>1135</v>
      </c>
      <c r="X1156" s="7">
        <v>43825</v>
      </c>
      <c r="Y1156" s="12" t="s">
        <v>1164</v>
      </c>
      <c r="Z1156" s="12"/>
      <c r="AA1156" s="12"/>
      <c r="AB1156" s="13"/>
      <c r="AC1156" s="13"/>
      <c r="AD1156" s="13"/>
      <c r="AE1156" s="13"/>
      <c r="AF1156" s="260">
        <f ca="1">+TODAY()-AE1156</f>
        <v>44156</v>
      </c>
      <c r="AG1156" s="13"/>
      <c r="AH1156" s="13"/>
      <c r="AI1156" s="7"/>
      <c r="AJ1156" s="7"/>
      <c r="AK1156" s="4"/>
      <c r="AL1156" s="7"/>
      <c r="AM1156" s="11">
        <v>1</v>
      </c>
      <c r="AN1156" s="4" t="s">
        <v>58</v>
      </c>
      <c r="AO1156" s="4"/>
      <c r="AP1156" s="4" t="s">
        <v>669</v>
      </c>
      <c r="AQ1156" s="4"/>
      <c r="AR1156" s="4"/>
      <c r="AS1156" s="4"/>
      <c r="AT1156" s="14"/>
      <c r="AU1156" s="4" t="s">
        <v>150</v>
      </c>
      <c r="AV1156" s="8" t="s">
        <v>61</v>
      </c>
      <c r="AW1156" s="8" t="s">
        <v>61</v>
      </c>
      <c r="AX1156" s="10" t="str">
        <f>IF(AW1156="","Vacio",IF(AV1156=AW1156,"Igual","Diferente"))</f>
        <v>Igual</v>
      </c>
      <c r="AY1156" s="85"/>
      <c r="AZ1156" s="85"/>
      <c r="BA1156" s="6">
        <f ca="1">+IF(L1156&gt;21,"Revisar",0)</f>
        <v>0</v>
      </c>
      <c r="BB1156" s="26" t="s">
        <v>62</v>
      </c>
      <c r="BC1156" s="85" t="s">
        <v>63</v>
      </c>
      <c r="BD1156" s="26">
        <v>0</v>
      </c>
      <c r="BE1156" s="26">
        <v>0</v>
      </c>
    </row>
    <row r="1157" spans="1:57" x14ac:dyDescent="0.25">
      <c r="A1157" s="26" t="str">
        <f>CONCATENATE(E1157,"_",Y1157)</f>
        <v>20603281994_PCR-LAP19124002</v>
      </c>
      <c r="B1157" s="26" t="str">
        <f>CONCATENATE(E1157,"_",Z1157)</f>
        <v>20603281994_</v>
      </c>
      <c r="C1157" s="7">
        <v>44130</v>
      </c>
      <c r="D1157" s="7">
        <v>44160</v>
      </c>
      <c r="E1157" s="108">
        <v>20603281994</v>
      </c>
      <c r="F1157" s="12" t="s">
        <v>1165</v>
      </c>
      <c r="G1157" s="4" t="s">
        <v>1096</v>
      </c>
      <c r="H1157" s="4" t="s">
        <v>1097</v>
      </c>
      <c r="I1157" s="7">
        <v>44130</v>
      </c>
      <c r="J1157" s="7">
        <v>44160</v>
      </c>
      <c r="K1157" s="8" t="s">
        <v>1128</v>
      </c>
      <c r="L1157" s="9">
        <f ca="1">+TODAY()-J1157</f>
        <v>-4</v>
      </c>
      <c r="M1157" s="10">
        <v>68</v>
      </c>
      <c r="N1157" s="90"/>
      <c r="O1157" s="10" t="str">
        <f>IF(N1157="","Vacio",IF(M1157=N1157,"Igual","Diferente"))</f>
        <v>Vacio</v>
      </c>
      <c r="P1157" s="10"/>
      <c r="Q1157" s="90"/>
      <c r="R1157" s="10" t="str">
        <f>IF(Q1157="","Vacio",IF(P1157=Q1157,"Igual","Diferente"))</f>
        <v>Vacio</v>
      </c>
      <c r="S1157" s="2">
        <f>+M1157+P1157/3.5</f>
        <v>68</v>
      </c>
      <c r="T1157" s="2">
        <f ca="1">+IF(L1157&gt;=0,IF(L1157&lt;30,S1157*1,IF(60&gt;L1157,S1157*2,IF(90&gt;L1157,S1157*3,IF(120&gt;L1157,S1157*4,IF(150&gt;L1157,S1157*5,IF(180&gt;L1157,S1157*6,IF(210&gt;L1157,S1157*7))))))),0)</f>
        <v>0</v>
      </c>
      <c r="U1157" s="3">
        <f ca="1">+IF(L1157&lt;0,0,IF(L1157&lt;8,$A$1,IF(L1157&lt;15,$B$1,IF(L1157&lt;22,$C$1,IF(L1157&lt;30,$D$1,IF(L1157&lt;60,$H$1,IF(L1157&lt;90,$I$1,IF(L1157&lt;120,$J$1,IF(L1157&lt;150,$K$1,IF(L1157&lt;180,$L$1,IF(L1157&lt;210,$E$1)))))))))))</f>
        <v>0</v>
      </c>
      <c r="V1157" s="4" t="s">
        <v>1163</v>
      </c>
      <c r="W1157" s="11" t="s">
        <v>1135</v>
      </c>
      <c r="X1157" s="7">
        <v>43825</v>
      </c>
      <c r="Y1157" s="12" t="s">
        <v>1165</v>
      </c>
      <c r="Z1157" s="12"/>
      <c r="AA1157" s="12"/>
      <c r="AB1157" s="13"/>
      <c r="AC1157" s="13"/>
      <c r="AD1157" s="13"/>
      <c r="AE1157" s="13"/>
      <c r="AF1157" s="260">
        <f ca="1">+TODAY()-AE1157</f>
        <v>44156</v>
      </c>
      <c r="AG1157" s="13"/>
      <c r="AH1157" s="13"/>
      <c r="AI1157" s="7"/>
      <c r="AJ1157" s="7"/>
      <c r="AK1157" s="4"/>
      <c r="AL1157" s="7"/>
      <c r="AM1157" s="11">
        <v>1</v>
      </c>
      <c r="AN1157" s="4" t="s">
        <v>58</v>
      </c>
      <c r="AO1157" s="4"/>
      <c r="AP1157" s="4" t="s">
        <v>669</v>
      </c>
      <c r="AQ1157" s="4"/>
      <c r="AR1157" s="4"/>
      <c r="AS1157" s="4"/>
      <c r="AT1157" s="14"/>
      <c r="AU1157" s="4" t="s">
        <v>150</v>
      </c>
      <c r="AV1157" s="8" t="s">
        <v>61</v>
      </c>
      <c r="AW1157" s="8" t="s">
        <v>61</v>
      </c>
      <c r="AX1157" s="10" t="str">
        <f>IF(AW1157="","Vacio",IF(AV1157=AW1157,"Igual","Diferente"))</f>
        <v>Igual</v>
      </c>
      <c r="AY1157" s="85"/>
      <c r="AZ1157" s="85"/>
      <c r="BA1157" s="6">
        <f ca="1">+IF(L1157&gt;21,"Revisar",0)</f>
        <v>0</v>
      </c>
      <c r="BB1157" s="26" t="s">
        <v>62</v>
      </c>
      <c r="BC1157" s="85" t="s">
        <v>63</v>
      </c>
      <c r="BD1157" s="26">
        <v>0</v>
      </c>
      <c r="BE1157" s="26">
        <v>0</v>
      </c>
    </row>
    <row r="1158" spans="1:57" x14ac:dyDescent="0.25">
      <c r="A1158" s="26" t="str">
        <f>CONCATENATE(E1158,"_",Y1158)</f>
        <v>20601380758_PCR-LAP19125006</v>
      </c>
      <c r="B1158" s="26" t="str">
        <f>CONCATENATE(E1158,"_",Z1158)</f>
        <v>20601380758_</v>
      </c>
      <c r="C1158" s="7">
        <v>44105</v>
      </c>
      <c r="D1158" s="7">
        <v>44135</v>
      </c>
      <c r="E1158" s="108">
        <v>20601380758</v>
      </c>
      <c r="F1158" s="12" t="s">
        <v>3972</v>
      </c>
      <c r="G1158" s="4" t="s">
        <v>3937</v>
      </c>
      <c r="H1158" s="4" t="s">
        <v>3938</v>
      </c>
      <c r="I1158" s="7">
        <v>44105</v>
      </c>
      <c r="J1158" s="7">
        <v>44135</v>
      </c>
      <c r="K1158" s="79"/>
      <c r="L1158" s="9">
        <f ca="1">+TODAY()-J1158</f>
        <v>21</v>
      </c>
      <c r="M1158" s="10">
        <v>106</v>
      </c>
      <c r="N1158" s="90"/>
      <c r="O1158" s="10" t="str">
        <f>IF(N1158="","Vacio",IF(M1158=N1158,"Igual","Diferente"))</f>
        <v>Vacio</v>
      </c>
      <c r="P1158" s="10"/>
      <c r="Q1158" s="90"/>
      <c r="R1158" s="10" t="str">
        <f>IF(Q1158="","Vacio",IF(P1158=Q1158,"Igual","Diferente"))</f>
        <v>Vacio</v>
      </c>
      <c r="S1158" s="2">
        <f>+M1158+P1158/3.5</f>
        <v>106</v>
      </c>
      <c r="T1158" s="2">
        <f ca="1">+IF(L1158&gt;=0,IF(L1158&lt;30,S1158*1,IF(60&gt;L1158,S1158*2,IF(90&gt;L1158,S1158*3,IF(120&gt;L1158,S1158*4,IF(150&gt;L1158,S1158*5,IF(180&gt;L1158,S1158*6,IF(210&gt;L1158,S1158*7))))))),0)</f>
        <v>106</v>
      </c>
      <c r="U1158" s="3" t="str">
        <f ca="1">+IF(L1158&lt;0,0,IF(L1158&lt;8,$A$1,IF(L1158&lt;15,$B$1,IF(L1158&lt;22,$C$1,IF(L1158&lt;30,$D$1,IF(L1158&lt;60,$H$1,IF(L1158&lt;90,$I$1,IF(L1158&lt;120,$J$1,IF(L1158&lt;150,$K$1,IF(L1158&lt;180,$L$1,IF(L1158&lt;210,$E$1)))))))))))</f>
        <v>Fecha inicio Plazo Alquiler</v>
      </c>
      <c r="V1158" s="4" t="s">
        <v>3970</v>
      </c>
      <c r="W1158" s="11" t="s">
        <v>3971</v>
      </c>
      <c r="X1158" s="7">
        <v>43829</v>
      </c>
      <c r="Y1158" s="12" t="s">
        <v>3972</v>
      </c>
      <c r="Z1158" s="12"/>
      <c r="AA1158" s="12"/>
      <c r="AB1158" s="13"/>
      <c r="AC1158" s="13"/>
      <c r="AD1158" s="13"/>
      <c r="AE1158" s="13"/>
      <c r="AF1158" s="260">
        <f ca="1">+TODAY()-AE1158</f>
        <v>44156</v>
      </c>
      <c r="AG1158" s="13"/>
      <c r="AH1158" s="13"/>
      <c r="AI1158" s="7"/>
      <c r="AJ1158" s="7"/>
      <c r="AK1158" s="4"/>
      <c r="AL1158" s="7"/>
      <c r="AM1158" s="11">
        <v>1</v>
      </c>
      <c r="AN1158" s="4" t="s">
        <v>58</v>
      </c>
      <c r="AO1158" s="4"/>
      <c r="AP1158" s="4" t="s">
        <v>669</v>
      </c>
      <c r="AQ1158" s="4"/>
      <c r="AR1158" s="4"/>
      <c r="AS1158" s="4"/>
      <c r="AT1158" s="4"/>
      <c r="AU1158" s="123" t="s">
        <v>429</v>
      </c>
      <c r="AV1158" s="8" t="s">
        <v>61</v>
      </c>
      <c r="AW1158" s="8" t="s">
        <v>61</v>
      </c>
      <c r="AX1158" s="10" t="str">
        <f>IF(AW1158="","Vacio",IF(AV1158=AW1158,"Igual","Diferente"))</f>
        <v>Igual</v>
      </c>
      <c r="AY1158" s="85"/>
      <c r="AZ1158" s="85"/>
      <c r="BA1158" s="6">
        <f ca="1">+IF(L1158&gt;21,"Revisar",0)</f>
        <v>0</v>
      </c>
      <c r="BB1158" s="26" t="s">
        <v>62</v>
      </c>
      <c r="BC1158" s="85" t="s">
        <v>63</v>
      </c>
      <c r="BD1158" s="26">
        <v>0</v>
      </c>
      <c r="BE1158" s="26">
        <v>0</v>
      </c>
    </row>
    <row r="1159" spans="1:57" x14ac:dyDescent="0.25">
      <c r="A1159" s="26" t="str">
        <f>CONCATENATE(E1159,"_",Y1159)</f>
        <v>20557108646_PCR-LAP20011001</v>
      </c>
      <c r="B1159" s="26" t="str">
        <f>CONCATENATE(E1159,"_",Z1159)</f>
        <v>20557108646_</v>
      </c>
      <c r="C1159" s="22">
        <v>44117</v>
      </c>
      <c r="D1159" s="22">
        <v>44147</v>
      </c>
      <c r="E1159" s="108">
        <v>20557108646</v>
      </c>
      <c r="F1159" s="12" t="s">
        <v>2405</v>
      </c>
      <c r="G1159" s="4" t="s">
        <v>2289</v>
      </c>
      <c r="H1159" s="21" t="s">
        <v>2402</v>
      </c>
      <c r="I1159" s="22">
        <v>44117</v>
      </c>
      <c r="J1159" s="22">
        <v>44147</v>
      </c>
      <c r="K1159" s="8">
        <v>120802</v>
      </c>
      <c r="L1159" s="9">
        <f ca="1">+TODAY()-J1159</f>
        <v>9</v>
      </c>
      <c r="M1159" s="10">
        <v>80</v>
      </c>
      <c r="N1159" s="94"/>
      <c r="O1159" s="10" t="str">
        <f>IF(N1159="","Vacio",IF(M1159=N1159,"Igual","Diferente"))</f>
        <v>Vacio</v>
      </c>
      <c r="P1159" s="10"/>
      <c r="Q1159" s="94"/>
      <c r="R1159" s="10" t="str">
        <f>IF(Q1159="","Vacio",IF(P1159=Q1159,"Igual","Diferente"))</f>
        <v>Vacio</v>
      </c>
      <c r="S1159" s="2">
        <f>+M1159+P1159/3.5</f>
        <v>80</v>
      </c>
      <c r="T1159" s="2">
        <f ca="1">+IF(L1159&gt;=0,IF(L1159&lt;30,S1159*1,IF(60&gt;L1159,S1159*2,IF(90&gt;L1159,S1159*3,IF(120&gt;L1159,S1159*4,IF(150&gt;L1159,S1159*5,IF(180&gt;L1159,S1159*6,IF(210&gt;L1159,S1159*7))))))),0)</f>
        <v>80</v>
      </c>
      <c r="U1159" s="3" t="str">
        <f ca="1">+IF(L1159&lt;0,0,IF(L1159&lt;8,$A$1,IF(L1159&lt;15,$B$1,IF(L1159&lt;22,$C$1,IF(L1159&lt;30,$D$1,IF(L1159&lt;60,$H$1,IF(L1159&lt;90,$I$1,IF(L1159&lt;120,$J$1,IF(L1159&lt;150,$K$1,IF(L1159&lt;180,$L$1,IF(L1159&lt;210,$E$1)))))))))))</f>
        <v>CONCATENACIÓN LAPTOP ANTERIOR</v>
      </c>
      <c r="V1159" s="4" t="s">
        <v>2403</v>
      </c>
      <c r="W1159" s="11" t="s">
        <v>2404</v>
      </c>
      <c r="X1159" s="7">
        <v>43789</v>
      </c>
      <c r="Y1159" s="12" t="s">
        <v>2405</v>
      </c>
      <c r="Z1159" s="12"/>
      <c r="AA1159" s="12"/>
      <c r="AB1159" s="13"/>
      <c r="AC1159" s="13"/>
      <c r="AD1159" s="13"/>
      <c r="AE1159" s="13"/>
      <c r="AF1159" s="260">
        <f ca="1">+TODAY()-AE1159</f>
        <v>44156</v>
      </c>
      <c r="AG1159" s="13"/>
      <c r="AH1159" s="13"/>
      <c r="AI1159" s="7"/>
      <c r="AJ1159" s="7"/>
      <c r="AK1159" s="4" t="s">
        <v>305</v>
      </c>
      <c r="AL1159" s="7"/>
      <c r="AM1159" s="11">
        <v>1</v>
      </c>
      <c r="AN1159" s="4" t="s">
        <v>58</v>
      </c>
      <c r="AO1159" s="4"/>
      <c r="AP1159" s="4" t="s">
        <v>286</v>
      </c>
      <c r="AQ1159" s="4"/>
      <c r="AR1159" s="4"/>
      <c r="AS1159" s="4"/>
      <c r="AT1159" s="4"/>
      <c r="AU1159" s="4" t="s">
        <v>429</v>
      </c>
      <c r="AV1159" s="8" t="s">
        <v>61</v>
      </c>
      <c r="AW1159" s="8" t="s">
        <v>61</v>
      </c>
      <c r="AX1159" s="10" t="str">
        <f>IF(AW1159="","Vacio",IF(AV1159=AW1159,"Igual","Diferente"))</f>
        <v>Igual</v>
      </c>
      <c r="AY1159" s="85"/>
      <c r="AZ1159" s="85"/>
      <c r="BA1159" s="6">
        <f ca="1">+IF(L1159&gt;21,"Revisar",0)</f>
        <v>0</v>
      </c>
      <c r="BB1159" s="85" t="s">
        <v>62</v>
      </c>
      <c r="BC1159" s="85" t="s">
        <v>63</v>
      </c>
      <c r="BD1159" s="26">
        <v>0</v>
      </c>
      <c r="BE1159" s="26">
        <v>0</v>
      </c>
    </row>
    <row r="1160" spans="1:57" x14ac:dyDescent="0.25">
      <c r="A1160" s="26" t="str">
        <f>CONCATENATE(E1160,"_",Y1160)</f>
        <v>20505601808_PCR-LAP20014010</v>
      </c>
      <c r="B1160" s="26" t="str">
        <f>CONCATENATE(E1160,"_",Z1160)</f>
        <v>20505601808_</v>
      </c>
      <c r="C1160" s="7">
        <v>44125</v>
      </c>
      <c r="D1160" s="7">
        <v>44155</v>
      </c>
      <c r="E1160" s="108">
        <v>20505601808</v>
      </c>
      <c r="F1160" s="12" t="s">
        <v>484</v>
      </c>
      <c r="G1160" s="4" t="s">
        <v>430</v>
      </c>
      <c r="H1160" s="4" t="s">
        <v>431</v>
      </c>
      <c r="I1160" s="7">
        <v>44125</v>
      </c>
      <c r="J1160" s="7">
        <v>44155</v>
      </c>
      <c r="K1160" s="8"/>
      <c r="L1160" s="9">
        <f ca="1">+TODAY()-J1160</f>
        <v>1</v>
      </c>
      <c r="M1160" s="10">
        <v>90</v>
      </c>
      <c r="N1160" s="95"/>
      <c r="O1160" s="10" t="str">
        <f>IF(N1160="","Vacio",IF(M1160=N1160,"Igual","Diferente"))</f>
        <v>Vacio</v>
      </c>
      <c r="P1160" s="10"/>
      <c r="Q1160" s="95"/>
      <c r="R1160" s="10" t="str">
        <f>IF(Q1160="","Vacio",IF(P1160=Q1160,"Igual","Diferente"))</f>
        <v>Vacio</v>
      </c>
      <c r="S1160" s="2">
        <f>+M1160+P1160/3.5</f>
        <v>90</v>
      </c>
      <c r="T1160" s="2">
        <f ca="1">+IF(L1160&gt;=0,IF(L1160&lt;30,S1160*1,IF(60&gt;L1160,S1160*2,IF(90&gt;L1160,S1160*3,IF(120&gt;L1160,S1160*4,IF(150&gt;L1160,S1160*5,IF(180&gt;L1160,S1160*6,IF(210&gt;L1160,S1160*7))))))),0)</f>
        <v>90</v>
      </c>
      <c r="U1160" s="3" t="str">
        <f ca="1">+IF(L1160&lt;0,0,IF(L1160&lt;8,$A$1,IF(L1160&lt;15,$B$1,IF(L1160&lt;22,$C$1,IF(L1160&lt;30,$D$1,IF(L1160&lt;60,$H$1,IF(L1160&lt;90,$I$1,IF(L1160&lt;120,$J$1,IF(L1160&lt;150,$K$1,IF(L1160&lt;180,$L$1,IF(L1160&lt;210,$E$1)))))))))))</f>
        <v>CONCATENACIÓN LAPTOP ACTUAL</v>
      </c>
      <c r="V1160" s="4" t="s">
        <v>472</v>
      </c>
      <c r="W1160" s="11" t="s">
        <v>483</v>
      </c>
      <c r="X1160" s="7">
        <v>43850</v>
      </c>
      <c r="Y1160" s="12" t="s">
        <v>484</v>
      </c>
      <c r="Z1160" s="12"/>
      <c r="AA1160" s="12"/>
      <c r="AB1160" s="13"/>
      <c r="AC1160" s="13"/>
      <c r="AD1160" s="13"/>
      <c r="AE1160" s="13"/>
      <c r="AF1160" s="260">
        <f ca="1">+TODAY()-AE1160</f>
        <v>44156</v>
      </c>
      <c r="AG1160" s="13"/>
      <c r="AH1160" s="13"/>
      <c r="AI1160" s="7"/>
      <c r="AJ1160" s="34"/>
      <c r="AK1160" s="4"/>
      <c r="AL1160" s="7"/>
      <c r="AM1160" s="11">
        <v>1</v>
      </c>
      <c r="AN1160" s="4" t="s">
        <v>58</v>
      </c>
      <c r="AO1160" s="4"/>
      <c r="AP1160" s="4" t="s">
        <v>306</v>
      </c>
      <c r="AQ1160" s="4"/>
      <c r="AR1160" s="4"/>
      <c r="AS1160" s="4"/>
      <c r="AT1160" s="4"/>
      <c r="AU1160" s="4" t="s">
        <v>429</v>
      </c>
      <c r="AV1160" s="8" t="s">
        <v>61</v>
      </c>
      <c r="AW1160" s="28" t="s">
        <v>61</v>
      </c>
      <c r="AX1160" s="10" t="str">
        <f>IF(AW1160="","Vacio",IF(AV1160=AW1160,"Igual","Diferente"))</f>
        <v>Igual</v>
      </c>
      <c r="AY1160" s="85"/>
      <c r="AZ1160" s="85"/>
      <c r="BA1160" s="6">
        <f ca="1">+IF(L1160&gt;21,"Revisar",0)</f>
        <v>0</v>
      </c>
      <c r="BB1160" s="19" t="s">
        <v>62</v>
      </c>
      <c r="BC1160" s="19" t="s">
        <v>63</v>
      </c>
      <c r="BD1160" s="26">
        <v>0</v>
      </c>
      <c r="BE1160" s="26">
        <v>0</v>
      </c>
    </row>
    <row r="1161" spans="1:57" x14ac:dyDescent="0.25">
      <c r="A1161" s="26" t="str">
        <f>CONCATENATE(E1161,"_",Y1161)</f>
        <v>20505601808_PCR-LAP20014011</v>
      </c>
      <c r="B1161" s="26" t="str">
        <f>CONCATENATE(E1161,"_",Z1161)</f>
        <v>20505601808_</v>
      </c>
      <c r="C1161" s="7">
        <v>44125</v>
      </c>
      <c r="D1161" s="7">
        <v>44155</v>
      </c>
      <c r="E1161" s="108">
        <v>20505601808</v>
      </c>
      <c r="F1161" s="12" t="s">
        <v>485</v>
      </c>
      <c r="G1161" s="4" t="s">
        <v>430</v>
      </c>
      <c r="H1161" s="4" t="s">
        <v>431</v>
      </c>
      <c r="I1161" s="7">
        <v>44125</v>
      </c>
      <c r="J1161" s="7">
        <v>44155</v>
      </c>
      <c r="K1161" s="8"/>
      <c r="L1161" s="9">
        <f ca="1">+TODAY()-J1161</f>
        <v>1</v>
      </c>
      <c r="M1161" s="10">
        <v>90</v>
      </c>
      <c r="N1161" s="95"/>
      <c r="O1161" s="10" t="str">
        <f>IF(N1161="","Vacio",IF(M1161=N1161,"Igual","Diferente"))</f>
        <v>Vacio</v>
      </c>
      <c r="P1161" s="10"/>
      <c r="Q1161" s="95"/>
      <c r="R1161" s="10" t="str">
        <f>IF(Q1161="","Vacio",IF(P1161=Q1161,"Igual","Diferente"))</f>
        <v>Vacio</v>
      </c>
      <c r="S1161" s="2">
        <f>+M1161+P1161/3.5</f>
        <v>90</v>
      </c>
      <c r="T1161" s="2">
        <f ca="1">+IF(L1161&gt;=0,IF(L1161&lt;30,S1161*1,IF(60&gt;L1161,S1161*2,IF(90&gt;L1161,S1161*3,IF(120&gt;L1161,S1161*4,IF(150&gt;L1161,S1161*5,IF(180&gt;L1161,S1161*6,IF(210&gt;L1161,S1161*7))))))),0)</f>
        <v>90</v>
      </c>
      <c r="U1161" s="3" t="str">
        <f ca="1">+IF(L1161&lt;0,0,IF(L1161&lt;8,$A$1,IF(L1161&lt;15,$B$1,IF(L1161&lt;22,$C$1,IF(L1161&lt;30,$D$1,IF(L1161&lt;60,$H$1,IF(L1161&lt;90,$I$1,IF(L1161&lt;120,$J$1,IF(L1161&lt;150,$K$1,IF(L1161&lt;180,$L$1,IF(L1161&lt;210,$E$1)))))))))))</f>
        <v>CONCATENACIÓN LAPTOP ACTUAL</v>
      </c>
      <c r="V1161" s="4" t="s">
        <v>472</v>
      </c>
      <c r="W1161" s="11" t="s">
        <v>483</v>
      </c>
      <c r="X1161" s="7">
        <v>43850</v>
      </c>
      <c r="Y1161" s="12" t="s">
        <v>485</v>
      </c>
      <c r="Z1161" s="12"/>
      <c r="AA1161" s="12"/>
      <c r="AB1161" s="13"/>
      <c r="AC1161" s="13"/>
      <c r="AD1161" s="13"/>
      <c r="AE1161" s="13"/>
      <c r="AF1161" s="260">
        <f ca="1">+TODAY()-AE1161</f>
        <v>44156</v>
      </c>
      <c r="AG1161" s="13"/>
      <c r="AH1161" s="13"/>
      <c r="AI1161" s="7"/>
      <c r="AJ1161" s="34"/>
      <c r="AK1161" s="4"/>
      <c r="AL1161" s="7"/>
      <c r="AM1161" s="11">
        <v>1</v>
      </c>
      <c r="AN1161" s="4" t="s">
        <v>58</v>
      </c>
      <c r="AO1161" s="4"/>
      <c r="AP1161" s="4" t="s">
        <v>306</v>
      </c>
      <c r="AQ1161" s="4"/>
      <c r="AR1161" s="4"/>
      <c r="AS1161" s="4"/>
      <c r="AT1161" s="4"/>
      <c r="AU1161" s="4" t="s">
        <v>429</v>
      </c>
      <c r="AV1161" s="8" t="s">
        <v>61</v>
      </c>
      <c r="AW1161" s="28" t="s">
        <v>61</v>
      </c>
      <c r="AX1161" s="10" t="str">
        <f>IF(AW1161="","Vacio",IF(AV1161=AW1161,"Igual","Diferente"))</f>
        <v>Igual</v>
      </c>
      <c r="AY1161" s="85"/>
      <c r="AZ1161" s="85"/>
      <c r="BA1161" s="6">
        <f ca="1">+IF(L1161&gt;21,"Revisar",0)</f>
        <v>0</v>
      </c>
      <c r="BB1161" s="19" t="s">
        <v>62</v>
      </c>
      <c r="BC1161" s="19" t="s">
        <v>63</v>
      </c>
      <c r="BD1161" s="26">
        <v>0</v>
      </c>
      <c r="BE1161" s="26">
        <v>0</v>
      </c>
    </row>
    <row r="1162" spans="1:57" x14ac:dyDescent="0.25">
      <c r="A1162" s="26" t="str">
        <f>CONCATENATE(E1162,"_",Y1162)</f>
        <v>20505601808_PCR-LAP20014012</v>
      </c>
      <c r="B1162" s="26" t="str">
        <f>CONCATENATE(E1162,"_",Z1162)</f>
        <v>20505601808_</v>
      </c>
      <c r="C1162" s="7">
        <v>44125</v>
      </c>
      <c r="D1162" s="7">
        <v>44155</v>
      </c>
      <c r="E1162" s="108">
        <v>20505601808</v>
      </c>
      <c r="F1162" s="12" t="s">
        <v>486</v>
      </c>
      <c r="G1162" s="4" t="s">
        <v>430</v>
      </c>
      <c r="H1162" s="4" t="s">
        <v>431</v>
      </c>
      <c r="I1162" s="7">
        <v>44125</v>
      </c>
      <c r="J1162" s="7">
        <v>44155</v>
      </c>
      <c r="K1162" s="8"/>
      <c r="L1162" s="9">
        <f ca="1">+TODAY()-J1162</f>
        <v>1</v>
      </c>
      <c r="M1162" s="10">
        <v>90</v>
      </c>
      <c r="N1162" s="95"/>
      <c r="O1162" s="10" t="str">
        <f>IF(N1162="","Vacio",IF(M1162=N1162,"Igual","Diferente"))</f>
        <v>Vacio</v>
      </c>
      <c r="P1162" s="10"/>
      <c r="Q1162" s="95"/>
      <c r="R1162" s="10" t="str">
        <f>IF(Q1162="","Vacio",IF(P1162=Q1162,"Igual","Diferente"))</f>
        <v>Vacio</v>
      </c>
      <c r="S1162" s="2">
        <f>+M1162+P1162/3.5</f>
        <v>90</v>
      </c>
      <c r="T1162" s="2">
        <f ca="1">+IF(L1162&gt;=0,IF(L1162&lt;30,S1162*1,IF(60&gt;L1162,S1162*2,IF(90&gt;L1162,S1162*3,IF(120&gt;L1162,S1162*4,IF(150&gt;L1162,S1162*5,IF(180&gt;L1162,S1162*6,IF(210&gt;L1162,S1162*7))))))),0)</f>
        <v>90</v>
      </c>
      <c r="U1162" s="3" t="str">
        <f ca="1">+IF(L1162&lt;0,0,IF(L1162&lt;8,$A$1,IF(L1162&lt;15,$B$1,IF(L1162&lt;22,$C$1,IF(L1162&lt;30,$D$1,IF(L1162&lt;60,$H$1,IF(L1162&lt;90,$I$1,IF(L1162&lt;120,$J$1,IF(L1162&lt;150,$K$1,IF(L1162&lt;180,$L$1,IF(L1162&lt;210,$E$1)))))))))))</f>
        <v>CONCATENACIÓN LAPTOP ACTUAL</v>
      </c>
      <c r="V1162" s="4" t="s">
        <v>472</v>
      </c>
      <c r="W1162" s="11" t="s">
        <v>483</v>
      </c>
      <c r="X1162" s="7">
        <v>43850</v>
      </c>
      <c r="Y1162" s="12" t="s">
        <v>486</v>
      </c>
      <c r="Z1162" s="12"/>
      <c r="AA1162" s="12"/>
      <c r="AB1162" s="13"/>
      <c r="AC1162" s="13"/>
      <c r="AD1162" s="13"/>
      <c r="AE1162" s="13"/>
      <c r="AF1162" s="260">
        <f ca="1">+TODAY()-AE1162</f>
        <v>44156</v>
      </c>
      <c r="AG1162" s="13"/>
      <c r="AH1162" s="13"/>
      <c r="AI1162" s="7"/>
      <c r="AJ1162" s="34"/>
      <c r="AK1162" s="4"/>
      <c r="AL1162" s="7"/>
      <c r="AM1162" s="11">
        <v>1</v>
      </c>
      <c r="AN1162" s="4" t="s">
        <v>58</v>
      </c>
      <c r="AO1162" s="4"/>
      <c r="AP1162" s="4" t="s">
        <v>306</v>
      </c>
      <c r="AQ1162" s="4"/>
      <c r="AR1162" s="4"/>
      <c r="AS1162" s="4"/>
      <c r="AT1162" s="4"/>
      <c r="AU1162" s="4" t="s">
        <v>429</v>
      </c>
      <c r="AV1162" s="8" t="s">
        <v>61</v>
      </c>
      <c r="AW1162" s="28" t="s">
        <v>61</v>
      </c>
      <c r="AX1162" s="10" t="str">
        <f>IF(AW1162="","Vacio",IF(AV1162=AW1162,"Igual","Diferente"))</f>
        <v>Igual</v>
      </c>
      <c r="AY1162" s="85"/>
      <c r="AZ1162" s="85"/>
      <c r="BA1162" s="6">
        <f ca="1">+IF(L1162&gt;21,"Revisar",0)</f>
        <v>0</v>
      </c>
      <c r="BB1162" s="19" t="s">
        <v>62</v>
      </c>
      <c r="BC1162" s="19" t="s">
        <v>63</v>
      </c>
      <c r="BD1162" s="26">
        <v>0</v>
      </c>
      <c r="BE1162" s="26">
        <v>0</v>
      </c>
    </row>
    <row r="1163" spans="1:57" x14ac:dyDescent="0.25">
      <c r="A1163" s="26" t="str">
        <f>CONCATENATE(E1163,"_",Y1163)</f>
        <v>20505601808_PCR-LAP20014013</v>
      </c>
      <c r="B1163" s="26" t="str">
        <f>CONCATENATE(E1163,"_",Z1163)</f>
        <v>20505601808_</v>
      </c>
      <c r="C1163" s="7">
        <v>44125</v>
      </c>
      <c r="D1163" s="7">
        <v>44155</v>
      </c>
      <c r="E1163" s="108">
        <v>20505601808</v>
      </c>
      <c r="F1163" s="12" t="s">
        <v>487</v>
      </c>
      <c r="G1163" s="4" t="s">
        <v>430</v>
      </c>
      <c r="H1163" s="4" t="s">
        <v>431</v>
      </c>
      <c r="I1163" s="7">
        <v>44125</v>
      </c>
      <c r="J1163" s="7">
        <v>44155</v>
      </c>
      <c r="K1163" s="8"/>
      <c r="L1163" s="9">
        <f ca="1">+TODAY()-J1163</f>
        <v>1</v>
      </c>
      <c r="M1163" s="10">
        <v>90</v>
      </c>
      <c r="N1163" s="95"/>
      <c r="O1163" s="10" t="str">
        <f>IF(N1163="","Vacio",IF(M1163=N1163,"Igual","Diferente"))</f>
        <v>Vacio</v>
      </c>
      <c r="P1163" s="10"/>
      <c r="Q1163" s="95"/>
      <c r="R1163" s="10" t="str">
        <f>IF(Q1163="","Vacio",IF(P1163=Q1163,"Igual","Diferente"))</f>
        <v>Vacio</v>
      </c>
      <c r="S1163" s="2">
        <f>+M1163+P1163/3.5</f>
        <v>90</v>
      </c>
      <c r="T1163" s="2">
        <f ca="1">+IF(L1163&gt;=0,IF(L1163&lt;30,S1163*1,IF(60&gt;L1163,S1163*2,IF(90&gt;L1163,S1163*3,IF(120&gt;L1163,S1163*4,IF(150&gt;L1163,S1163*5,IF(180&gt;L1163,S1163*6,IF(210&gt;L1163,S1163*7))))))),0)</f>
        <v>90</v>
      </c>
      <c r="U1163" s="3" t="str">
        <f ca="1">+IF(L1163&lt;0,0,IF(L1163&lt;8,$A$1,IF(L1163&lt;15,$B$1,IF(L1163&lt;22,$C$1,IF(L1163&lt;30,$D$1,IF(L1163&lt;60,$H$1,IF(L1163&lt;90,$I$1,IF(L1163&lt;120,$J$1,IF(L1163&lt;150,$K$1,IF(L1163&lt;180,$L$1,IF(L1163&lt;210,$E$1)))))))))))</f>
        <v>CONCATENACIÓN LAPTOP ACTUAL</v>
      </c>
      <c r="V1163" s="4" t="s">
        <v>472</v>
      </c>
      <c r="W1163" s="11" t="s">
        <v>483</v>
      </c>
      <c r="X1163" s="7">
        <v>43850</v>
      </c>
      <c r="Y1163" s="12" t="s">
        <v>487</v>
      </c>
      <c r="Z1163" s="12"/>
      <c r="AA1163" s="12"/>
      <c r="AB1163" s="13"/>
      <c r="AC1163" s="13"/>
      <c r="AD1163" s="13"/>
      <c r="AE1163" s="13"/>
      <c r="AF1163" s="260">
        <f ca="1">+TODAY()-AE1163</f>
        <v>44156</v>
      </c>
      <c r="AG1163" s="13"/>
      <c r="AH1163" s="13"/>
      <c r="AI1163" s="7"/>
      <c r="AJ1163" s="34"/>
      <c r="AK1163" s="4"/>
      <c r="AL1163" s="7"/>
      <c r="AM1163" s="11">
        <v>1</v>
      </c>
      <c r="AN1163" s="4" t="s">
        <v>58</v>
      </c>
      <c r="AO1163" s="4"/>
      <c r="AP1163" s="4" t="s">
        <v>306</v>
      </c>
      <c r="AQ1163" s="4"/>
      <c r="AR1163" s="4"/>
      <c r="AS1163" s="4"/>
      <c r="AT1163" s="4"/>
      <c r="AU1163" s="4" t="s">
        <v>429</v>
      </c>
      <c r="AV1163" s="8" t="s">
        <v>61</v>
      </c>
      <c r="AW1163" s="28" t="s">
        <v>61</v>
      </c>
      <c r="AX1163" s="10" t="str">
        <f>IF(AW1163="","Vacio",IF(AV1163=AW1163,"Igual","Diferente"))</f>
        <v>Igual</v>
      </c>
      <c r="AY1163" s="85"/>
      <c r="AZ1163" s="85"/>
      <c r="BA1163" s="6">
        <f ca="1">+IF(L1163&gt;21,"Revisar",0)</f>
        <v>0</v>
      </c>
      <c r="BB1163" s="19" t="s">
        <v>62</v>
      </c>
      <c r="BC1163" s="19" t="s">
        <v>63</v>
      </c>
      <c r="BD1163" s="26">
        <v>0</v>
      </c>
      <c r="BE1163" s="26">
        <v>0</v>
      </c>
    </row>
    <row r="1164" spans="1:57" x14ac:dyDescent="0.25">
      <c r="A1164" s="26" t="str">
        <f>CONCATENATE(E1164,"_",Y1164)</f>
        <v>20505601808_PCR-LAP20014014</v>
      </c>
      <c r="B1164" s="26" t="str">
        <f>CONCATENATE(E1164,"_",Z1164)</f>
        <v>20505601808_</v>
      </c>
      <c r="C1164" s="7">
        <v>44125</v>
      </c>
      <c r="D1164" s="7">
        <v>44155</v>
      </c>
      <c r="E1164" s="108">
        <v>20505601808</v>
      </c>
      <c r="F1164" s="12" t="s">
        <v>488</v>
      </c>
      <c r="G1164" s="4" t="s">
        <v>430</v>
      </c>
      <c r="H1164" s="4" t="s">
        <v>431</v>
      </c>
      <c r="I1164" s="7">
        <v>44125</v>
      </c>
      <c r="J1164" s="7">
        <v>44155</v>
      </c>
      <c r="K1164" s="8"/>
      <c r="L1164" s="9">
        <f ca="1">+TODAY()-J1164</f>
        <v>1</v>
      </c>
      <c r="M1164" s="10">
        <v>90</v>
      </c>
      <c r="N1164" s="95"/>
      <c r="O1164" s="10" t="str">
        <f>IF(N1164="","Vacio",IF(M1164=N1164,"Igual","Diferente"))</f>
        <v>Vacio</v>
      </c>
      <c r="P1164" s="10"/>
      <c r="Q1164" s="95"/>
      <c r="R1164" s="10" t="str">
        <f>IF(Q1164="","Vacio",IF(P1164=Q1164,"Igual","Diferente"))</f>
        <v>Vacio</v>
      </c>
      <c r="S1164" s="2">
        <f>+M1164+P1164/3.5</f>
        <v>90</v>
      </c>
      <c r="T1164" s="2">
        <f ca="1">+IF(L1164&gt;=0,IF(L1164&lt;30,S1164*1,IF(60&gt;L1164,S1164*2,IF(90&gt;L1164,S1164*3,IF(120&gt;L1164,S1164*4,IF(150&gt;L1164,S1164*5,IF(180&gt;L1164,S1164*6,IF(210&gt;L1164,S1164*7))))))),0)</f>
        <v>90</v>
      </c>
      <c r="U1164" s="3" t="str">
        <f ca="1">+IF(L1164&lt;0,0,IF(L1164&lt;8,$A$1,IF(L1164&lt;15,$B$1,IF(L1164&lt;22,$C$1,IF(L1164&lt;30,$D$1,IF(L1164&lt;60,$H$1,IF(L1164&lt;90,$I$1,IF(L1164&lt;120,$J$1,IF(L1164&lt;150,$K$1,IF(L1164&lt;180,$L$1,IF(L1164&lt;210,$E$1)))))))))))</f>
        <v>CONCATENACIÓN LAPTOP ACTUAL</v>
      </c>
      <c r="V1164" s="4" t="s">
        <v>472</v>
      </c>
      <c r="W1164" s="11" t="s">
        <v>483</v>
      </c>
      <c r="X1164" s="7">
        <v>43850</v>
      </c>
      <c r="Y1164" s="12" t="s">
        <v>488</v>
      </c>
      <c r="Z1164" s="12"/>
      <c r="AA1164" s="12"/>
      <c r="AB1164" s="13"/>
      <c r="AC1164" s="13"/>
      <c r="AD1164" s="13"/>
      <c r="AE1164" s="13"/>
      <c r="AF1164" s="260">
        <f ca="1">+TODAY()-AE1164</f>
        <v>44156</v>
      </c>
      <c r="AG1164" s="13"/>
      <c r="AH1164" s="13"/>
      <c r="AI1164" s="7"/>
      <c r="AJ1164" s="34"/>
      <c r="AK1164" s="4"/>
      <c r="AL1164" s="7"/>
      <c r="AM1164" s="11">
        <v>1</v>
      </c>
      <c r="AN1164" s="4" t="s">
        <v>58</v>
      </c>
      <c r="AO1164" s="4"/>
      <c r="AP1164" s="4" t="s">
        <v>306</v>
      </c>
      <c r="AQ1164" s="4"/>
      <c r="AR1164" s="4"/>
      <c r="AS1164" s="4"/>
      <c r="AT1164" s="4"/>
      <c r="AU1164" s="4" t="s">
        <v>429</v>
      </c>
      <c r="AV1164" s="8" t="s">
        <v>61</v>
      </c>
      <c r="AW1164" s="28" t="s">
        <v>61</v>
      </c>
      <c r="AX1164" s="10" t="str">
        <f>IF(AW1164="","Vacio",IF(AV1164=AW1164,"Igual","Diferente"))</f>
        <v>Igual</v>
      </c>
      <c r="AY1164" s="85"/>
      <c r="AZ1164" s="85"/>
      <c r="BA1164" s="6">
        <f ca="1">+IF(L1164&gt;21,"Revisar",0)</f>
        <v>0</v>
      </c>
      <c r="BB1164" s="19" t="s">
        <v>62</v>
      </c>
      <c r="BC1164" s="19" t="s">
        <v>63</v>
      </c>
      <c r="BD1164" s="26">
        <v>0</v>
      </c>
      <c r="BE1164" s="26">
        <v>0</v>
      </c>
    </row>
    <row r="1165" spans="1:57" x14ac:dyDescent="0.25">
      <c r="A1165" s="26" t="str">
        <f>CONCATENATE(E1165,"_",Y1165)</f>
        <v>20601380758_PCR-LAP20014015</v>
      </c>
      <c r="B1165" s="26" t="str">
        <f>CONCATENATE(E1165,"_",Z1165)</f>
        <v>20601380758_</v>
      </c>
      <c r="C1165" s="7">
        <v>44105</v>
      </c>
      <c r="D1165" s="7">
        <v>44135</v>
      </c>
      <c r="E1165" s="108">
        <v>20601380758</v>
      </c>
      <c r="F1165" s="12" t="s">
        <v>3975</v>
      </c>
      <c r="G1165" s="4" t="s">
        <v>3937</v>
      </c>
      <c r="H1165" s="4" t="s">
        <v>3938</v>
      </c>
      <c r="I1165" s="7">
        <v>44105</v>
      </c>
      <c r="J1165" s="7">
        <v>44135</v>
      </c>
      <c r="K1165" s="79"/>
      <c r="L1165" s="9">
        <f ca="1">+TODAY()-J1165</f>
        <v>21</v>
      </c>
      <c r="M1165" s="10">
        <v>96</v>
      </c>
      <c r="N1165" s="90"/>
      <c r="O1165" s="10" t="str">
        <f>IF(N1165="","Vacio",IF(M1165=N1165,"Igual","Diferente"))</f>
        <v>Vacio</v>
      </c>
      <c r="P1165" s="10"/>
      <c r="Q1165" s="90"/>
      <c r="R1165" s="10" t="str">
        <f>IF(Q1165="","Vacio",IF(P1165=Q1165,"Igual","Diferente"))</f>
        <v>Vacio</v>
      </c>
      <c r="S1165" s="2">
        <f>+M1165+P1165/3.5</f>
        <v>96</v>
      </c>
      <c r="T1165" s="2">
        <f ca="1">+IF(L1165&gt;=0,IF(L1165&lt;30,S1165*1,IF(60&gt;L1165,S1165*2,IF(90&gt;L1165,S1165*3,IF(120&gt;L1165,S1165*4,IF(150&gt;L1165,S1165*5,IF(180&gt;L1165,S1165*6,IF(210&gt;L1165,S1165*7))))))),0)</f>
        <v>96</v>
      </c>
      <c r="U1165" s="3" t="str">
        <f ca="1">+IF(L1165&lt;0,0,IF(L1165&lt;8,$A$1,IF(L1165&lt;15,$B$1,IF(L1165&lt;22,$C$1,IF(L1165&lt;30,$D$1,IF(L1165&lt;60,$H$1,IF(L1165&lt;90,$I$1,IF(L1165&lt;120,$J$1,IF(L1165&lt;150,$K$1,IF(L1165&lt;180,$L$1,IF(L1165&lt;210,$E$1)))))))))))</f>
        <v>Fecha inicio Plazo Alquiler</v>
      </c>
      <c r="V1165" s="4" t="s">
        <v>3973</v>
      </c>
      <c r="W1165" s="11" t="s">
        <v>3974</v>
      </c>
      <c r="X1165" s="7">
        <v>43850</v>
      </c>
      <c r="Y1165" s="12" t="s">
        <v>3975</v>
      </c>
      <c r="Z1165" s="12"/>
      <c r="AA1165" s="12"/>
      <c r="AB1165" s="13"/>
      <c r="AC1165" s="13"/>
      <c r="AD1165" s="13"/>
      <c r="AE1165" s="13"/>
      <c r="AF1165" s="260">
        <f ca="1">+TODAY()-AE1165</f>
        <v>44156</v>
      </c>
      <c r="AG1165" s="13"/>
      <c r="AH1165" s="13"/>
      <c r="AI1165" s="7"/>
      <c r="AJ1165" s="7"/>
      <c r="AK1165" s="4"/>
      <c r="AL1165" s="7"/>
      <c r="AM1165" s="11">
        <v>1</v>
      </c>
      <c r="AN1165" s="4" t="s">
        <v>58</v>
      </c>
      <c r="AO1165" s="4"/>
      <c r="AP1165" s="4" t="s">
        <v>669</v>
      </c>
      <c r="AQ1165" s="4"/>
      <c r="AR1165" s="4"/>
      <c r="AS1165" s="4"/>
      <c r="AT1165" s="4"/>
      <c r="AU1165" s="123" t="s">
        <v>429</v>
      </c>
      <c r="AV1165" s="8" t="s">
        <v>61</v>
      </c>
      <c r="AW1165" s="8" t="s">
        <v>61</v>
      </c>
      <c r="AX1165" s="10" t="str">
        <f>IF(AW1165="","Vacio",IF(AV1165=AW1165,"Igual","Diferente"))</f>
        <v>Igual</v>
      </c>
      <c r="AY1165" s="85"/>
      <c r="AZ1165" s="85"/>
      <c r="BA1165" s="6">
        <f ca="1">+IF(L1165&gt;21,"Revisar",0)</f>
        <v>0</v>
      </c>
      <c r="BB1165" s="26" t="s">
        <v>62</v>
      </c>
      <c r="BC1165" s="85" t="s">
        <v>63</v>
      </c>
      <c r="BD1165" s="26">
        <v>0</v>
      </c>
      <c r="BE1165" s="26">
        <v>0</v>
      </c>
    </row>
    <row r="1166" spans="1:57" x14ac:dyDescent="0.25">
      <c r="A1166" s="26" t="str">
        <f>CONCATENATE(E1166,"_",Y1166)</f>
        <v>20601380758_PCR-LAP20014016</v>
      </c>
      <c r="B1166" s="26" t="str">
        <f>CONCATENATE(E1166,"_",Z1166)</f>
        <v>20601380758_</v>
      </c>
      <c r="C1166" s="7">
        <v>44105</v>
      </c>
      <c r="D1166" s="7">
        <v>44135</v>
      </c>
      <c r="E1166" s="108">
        <v>20601380758</v>
      </c>
      <c r="F1166" s="12" t="s">
        <v>3977</v>
      </c>
      <c r="G1166" s="4" t="s">
        <v>3937</v>
      </c>
      <c r="H1166" s="4" t="s">
        <v>3938</v>
      </c>
      <c r="I1166" s="7">
        <v>44105</v>
      </c>
      <c r="J1166" s="7">
        <v>44135</v>
      </c>
      <c r="K1166" s="79"/>
      <c r="L1166" s="9">
        <f ca="1">+TODAY()-J1166</f>
        <v>21</v>
      </c>
      <c r="M1166" s="10">
        <v>96</v>
      </c>
      <c r="N1166" s="90"/>
      <c r="O1166" s="10" t="str">
        <f>IF(N1166="","Vacio",IF(M1166=N1166,"Igual","Diferente"))</f>
        <v>Vacio</v>
      </c>
      <c r="P1166" s="10"/>
      <c r="Q1166" s="90"/>
      <c r="R1166" s="10" t="str">
        <f>IF(Q1166="","Vacio",IF(P1166=Q1166,"Igual","Diferente"))</f>
        <v>Vacio</v>
      </c>
      <c r="S1166" s="2">
        <f>+M1166+P1166/3.5</f>
        <v>96</v>
      </c>
      <c r="T1166" s="2">
        <f ca="1">+IF(L1166&gt;=0,IF(L1166&lt;30,S1166*1,IF(60&gt;L1166,S1166*2,IF(90&gt;L1166,S1166*3,IF(120&gt;L1166,S1166*4,IF(150&gt;L1166,S1166*5,IF(180&gt;L1166,S1166*6,IF(210&gt;L1166,S1166*7))))))),0)</f>
        <v>96</v>
      </c>
      <c r="U1166" s="3" t="str">
        <f ca="1">+IF(L1166&lt;0,0,IF(L1166&lt;8,$A$1,IF(L1166&lt;15,$B$1,IF(L1166&lt;22,$C$1,IF(L1166&lt;30,$D$1,IF(L1166&lt;60,$H$1,IF(L1166&lt;90,$I$1,IF(L1166&lt;120,$J$1,IF(L1166&lt;150,$K$1,IF(L1166&lt;180,$L$1,IF(L1166&lt;210,$E$1)))))))))))</f>
        <v>Fecha inicio Plazo Alquiler</v>
      </c>
      <c r="V1166" s="4" t="s">
        <v>3973</v>
      </c>
      <c r="W1166" s="11" t="s">
        <v>3976</v>
      </c>
      <c r="X1166" s="7">
        <v>43859</v>
      </c>
      <c r="Y1166" s="12" t="s">
        <v>3977</v>
      </c>
      <c r="Z1166" s="12"/>
      <c r="AA1166" s="12"/>
      <c r="AB1166" s="13"/>
      <c r="AC1166" s="13"/>
      <c r="AD1166" s="13"/>
      <c r="AE1166" s="13"/>
      <c r="AF1166" s="260">
        <f ca="1">+TODAY()-AE1166</f>
        <v>44156</v>
      </c>
      <c r="AG1166" s="13"/>
      <c r="AH1166" s="13"/>
      <c r="AI1166" s="7"/>
      <c r="AJ1166" s="7"/>
      <c r="AK1166" s="4"/>
      <c r="AL1166" s="7"/>
      <c r="AM1166" s="11">
        <v>1</v>
      </c>
      <c r="AN1166" s="4" t="s">
        <v>58</v>
      </c>
      <c r="AO1166" s="4"/>
      <c r="AP1166" s="4" t="s">
        <v>669</v>
      </c>
      <c r="AQ1166" s="4"/>
      <c r="AR1166" s="4"/>
      <c r="AS1166" s="4"/>
      <c r="AT1166" s="4"/>
      <c r="AU1166" s="123" t="s">
        <v>429</v>
      </c>
      <c r="AV1166" s="8" t="s">
        <v>61</v>
      </c>
      <c r="AW1166" s="8" t="s">
        <v>61</v>
      </c>
      <c r="AX1166" s="10" t="str">
        <f>IF(AW1166="","Vacio",IF(AV1166=AW1166,"Igual","Diferente"))</f>
        <v>Igual</v>
      </c>
      <c r="AY1166" s="85"/>
      <c r="AZ1166" s="85"/>
      <c r="BA1166" s="6">
        <f ca="1">+IF(L1166&gt;21,"Revisar",0)</f>
        <v>0</v>
      </c>
      <c r="BB1166" s="26" t="s">
        <v>62</v>
      </c>
      <c r="BC1166" s="85" t="s">
        <v>63</v>
      </c>
      <c r="BD1166" s="26">
        <v>0</v>
      </c>
      <c r="BE1166" s="26">
        <v>0</v>
      </c>
    </row>
    <row r="1167" spans="1:57" x14ac:dyDescent="0.25">
      <c r="A1167" s="26" t="str">
        <f>CONCATENATE(E1167,"_",Y1167)</f>
        <v>20601380758_PCR-LAP20015008</v>
      </c>
      <c r="B1167" s="26" t="str">
        <f>CONCATENATE(E1167,"_",Z1167)</f>
        <v>20601380758_PCR-LAP19102025</v>
      </c>
      <c r="C1167" s="7">
        <v>44105</v>
      </c>
      <c r="D1167" s="7">
        <v>44135</v>
      </c>
      <c r="E1167" s="108">
        <v>20601380758</v>
      </c>
      <c r="F1167" s="12" t="s">
        <v>3979</v>
      </c>
      <c r="G1167" s="4" t="s">
        <v>3937</v>
      </c>
      <c r="H1167" s="4" t="s">
        <v>3938</v>
      </c>
      <c r="I1167" s="7">
        <v>44105</v>
      </c>
      <c r="J1167" s="7">
        <v>44135</v>
      </c>
      <c r="K1167" s="79"/>
      <c r="L1167" s="9">
        <f ca="1">+TODAY()-J1167</f>
        <v>21</v>
      </c>
      <c r="M1167" s="10">
        <v>127</v>
      </c>
      <c r="N1167" s="90"/>
      <c r="O1167" s="10" t="str">
        <f>IF(N1167="","Vacio",IF(M1167=N1167,"Igual","Diferente"))</f>
        <v>Vacio</v>
      </c>
      <c r="P1167" s="10"/>
      <c r="Q1167" s="90"/>
      <c r="R1167" s="10" t="str">
        <f>IF(Q1167="","Vacio",IF(P1167=Q1167,"Igual","Diferente"))</f>
        <v>Vacio</v>
      </c>
      <c r="S1167" s="2">
        <f>+M1167+P1167/3.5</f>
        <v>127</v>
      </c>
      <c r="T1167" s="2">
        <f ca="1">+IF(L1167&gt;=0,IF(L1167&lt;30,S1167*1,IF(60&gt;L1167,S1167*2,IF(90&gt;L1167,S1167*3,IF(120&gt;L1167,S1167*4,IF(150&gt;L1167,S1167*5,IF(180&gt;L1167,S1167*6,IF(210&gt;L1167,S1167*7))))))),0)</f>
        <v>127</v>
      </c>
      <c r="U1167" s="3" t="str">
        <f ca="1">+IF(L1167&lt;0,0,IF(L1167&lt;8,$A$1,IF(L1167&lt;15,$B$1,IF(L1167&lt;22,$C$1,IF(L1167&lt;30,$D$1,IF(L1167&lt;60,$H$1,IF(L1167&lt;90,$I$1,IF(L1167&lt;120,$J$1,IF(L1167&lt;150,$K$1,IF(L1167&lt;180,$L$1,IF(L1167&lt;210,$E$1)))))))))))</f>
        <v>Fecha inicio Plazo Alquiler</v>
      </c>
      <c r="V1167" s="4" t="s">
        <v>3978</v>
      </c>
      <c r="W1167" s="11" t="s">
        <v>3940</v>
      </c>
      <c r="X1167" s="7">
        <v>43843</v>
      </c>
      <c r="Y1167" s="12" t="s">
        <v>3979</v>
      </c>
      <c r="Z1167" s="12" t="s">
        <v>1699</v>
      </c>
      <c r="AA1167" s="12"/>
      <c r="AB1167" s="12"/>
      <c r="AC1167" s="13"/>
      <c r="AD1167" s="13"/>
      <c r="AE1167" s="13"/>
      <c r="AF1167" s="260">
        <f ca="1">+TODAY()-AE1167</f>
        <v>44156</v>
      </c>
      <c r="AG1167" s="13"/>
      <c r="AH1167" s="13"/>
      <c r="AI1167" s="7"/>
      <c r="AJ1167" s="7"/>
      <c r="AK1167" s="4"/>
      <c r="AL1167" s="7"/>
      <c r="AM1167" s="11">
        <v>1</v>
      </c>
      <c r="AN1167" s="4" t="s">
        <v>58</v>
      </c>
      <c r="AO1167" s="4"/>
      <c r="AP1167" s="4" t="s">
        <v>669</v>
      </c>
      <c r="AQ1167" s="4"/>
      <c r="AR1167" s="4"/>
      <c r="AS1167" s="4"/>
      <c r="AT1167" s="4"/>
      <c r="AU1167" s="123" t="s">
        <v>429</v>
      </c>
      <c r="AV1167" s="8" t="s">
        <v>61</v>
      </c>
      <c r="AW1167" s="8" t="s">
        <v>61</v>
      </c>
      <c r="AX1167" s="10" t="str">
        <f>IF(AW1167="","Vacio",IF(AV1167=AW1167,"Igual","Diferente"))</f>
        <v>Igual</v>
      </c>
      <c r="AY1167" s="85" t="s">
        <v>3980</v>
      </c>
      <c r="AZ1167" s="85"/>
      <c r="BA1167" s="6">
        <f ca="1">+IF(L1167&gt;21,"Revisar",0)</f>
        <v>0</v>
      </c>
      <c r="BB1167" s="26" t="s">
        <v>62</v>
      </c>
      <c r="BC1167" s="85" t="s">
        <v>63</v>
      </c>
      <c r="BD1167" s="26">
        <v>0</v>
      </c>
      <c r="BE1167" s="26">
        <v>0</v>
      </c>
    </row>
    <row r="1168" spans="1:57" x14ac:dyDescent="0.25">
      <c r="A1168" s="26" t="str">
        <f>CONCATENATE(E1168,"_",Y1168)</f>
        <v>20100366747_PCR-LAP20015017</v>
      </c>
      <c r="B1168" s="26" t="str">
        <f>CONCATENATE(E1168,"_",Z1168)</f>
        <v>20100366747_</v>
      </c>
      <c r="C1168" s="7">
        <v>44105</v>
      </c>
      <c r="D1168" s="7">
        <v>44135</v>
      </c>
      <c r="E1168" s="108">
        <v>20100366747</v>
      </c>
      <c r="F1168" s="12" t="s">
        <v>1945</v>
      </c>
      <c r="G1168" s="4" t="s">
        <v>1940</v>
      </c>
      <c r="H1168" s="4" t="s">
        <v>1941</v>
      </c>
      <c r="I1168" s="7">
        <v>44105</v>
      </c>
      <c r="J1168" s="7">
        <v>44135</v>
      </c>
      <c r="K1168" s="8" t="s">
        <v>1942</v>
      </c>
      <c r="L1168" s="9">
        <f ca="1">+TODAY()-J1168</f>
        <v>21</v>
      </c>
      <c r="M1168" s="10">
        <v>66.05</v>
      </c>
      <c r="N1168" s="90"/>
      <c r="O1168" s="10" t="str">
        <f>IF(N1168="","Vacio",IF(M1168=N1168,"Igual","Diferente"))</f>
        <v>Vacio</v>
      </c>
      <c r="P1168" s="10"/>
      <c r="Q1168" s="90"/>
      <c r="R1168" s="10" t="str">
        <f>IF(Q1168="","Vacio",IF(P1168=Q1168,"Igual","Diferente"))</f>
        <v>Vacio</v>
      </c>
      <c r="S1168" s="2">
        <f>+M1168+P1168/3.5</f>
        <v>66.05</v>
      </c>
      <c r="T1168" s="2">
        <f ca="1">+IF(L1168&gt;=0,IF(L1168&lt;30,S1168*1,IF(60&gt;L1168,S1168*2,IF(90&gt;L1168,S1168*3,IF(120&gt;L1168,S1168*4,IF(150&gt;L1168,S1168*5,IF(180&gt;L1168,S1168*6,IF(210&gt;L1168,S1168*7))))))),0)</f>
        <v>66.05</v>
      </c>
      <c r="U1168" s="3" t="str">
        <f ca="1">+IF(L1168&lt;0,0,IF(L1168&lt;8,$A$1,IF(L1168&lt;15,$B$1,IF(L1168&lt;22,$C$1,IF(L1168&lt;30,$D$1,IF(L1168&lt;60,$H$1,IF(L1168&lt;90,$I$1,IF(L1168&lt;120,$J$1,IF(L1168&lt;150,$K$1,IF(L1168&lt;180,$L$1,IF(L1168&lt;210,$E$1)))))))))))</f>
        <v>Fecha inicio Plazo Alquiler</v>
      </c>
      <c r="V1168" s="4" t="s">
        <v>1943</v>
      </c>
      <c r="W1168" s="11" t="s">
        <v>1944</v>
      </c>
      <c r="X1168" s="7">
        <v>43861</v>
      </c>
      <c r="Y1168" s="12" t="s">
        <v>1945</v>
      </c>
      <c r="Z1168" s="12"/>
      <c r="AA1168" s="12"/>
      <c r="AB1168" s="13"/>
      <c r="AC1168" s="13"/>
      <c r="AD1168" s="13"/>
      <c r="AE1168" s="13"/>
      <c r="AF1168" s="260">
        <f ca="1">+TODAY()-AE1168</f>
        <v>44156</v>
      </c>
      <c r="AG1168" s="13"/>
      <c r="AH1168" s="13"/>
      <c r="AI1168" s="7"/>
      <c r="AJ1168" s="7"/>
      <c r="AK1168" s="4"/>
      <c r="AL1168" s="7"/>
      <c r="AM1168" s="11">
        <v>1</v>
      </c>
      <c r="AN1168" s="4" t="s">
        <v>58</v>
      </c>
      <c r="AO1168" s="4"/>
      <c r="AP1168" s="4" t="s">
        <v>518</v>
      </c>
      <c r="AQ1168" s="126" t="s">
        <v>122</v>
      </c>
      <c r="AR1168" s="4"/>
      <c r="AS1168" s="4"/>
      <c r="AT1168" s="4"/>
      <c r="AU1168" s="4" t="s">
        <v>11259</v>
      </c>
      <c r="AV1168" s="8" t="s">
        <v>61</v>
      </c>
      <c r="AW1168" s="8" t="s">
        <v>61</v>
      </c>
      <c r="AX1168" s="10" t="str">
        <f>IF(AW1168="","Vacio",IF(AV1168=AW1168,"Igual","Diferente"))</f>
        <v>Igual</v>
      </c>
      <c r="AY1168" s="26"/>
      <c r="AZ1168" s="26"/>
      <c r="BA1168" s="6">
        <f ca="1">+IF(L1168&gt;21,"Revisar",0)</f>
        <v>0</v>
      </c>
      <c r="BB1168" s="26" t="s">
        <v>62</v>
      </c>
      <c r="BC1168" s="85" t="s">
        <v>63</v>
      </c>
      <c r="BD1168" s="26">
        <v>0</v>
      </c>
      <c r="BE1168" s="26">
        <v>7.13</v>
      </c>
    </row>
    <row r="1169" spans="1:57" x14ac:dyDescent="0.25">
      <c r="A1169" s="26" t="str">
        <f>CONCATENATE(E1169,"_",Y1169)</f>
        <v>20100366747_PCR-LAP20015018</v>
      </c>
      <c r="B1169" s="26" t="str">
        <f>CONCATENATE(E1169,"_",Z1169)</f>
        <v>20100366747_</v>
      </c>
      <c r="C1169" s="7">
        <v>44105</v>
      </c>
      <c r="D1169" s="7">
        <v>44135</v>
      </c>
      <c r="E1169" s="108">
        <v>20100366747</v>
      </c>
      <c r="F1169" s="12" t="s">
        <v>1946</v>
      </c>
      <c r="G1169" s="4" t="s">
        <v>1940</v>
      </c>
      <c r="H1169" s="4" t="s">
        <v>1941</v>
      </c>
      <c r="I1169" s="7">
        <v>44105</v>
      </c>
      <c r="J1169" s="7">
        <v>44135</v>
      </c>
      <c r="K1169" s="8" t="s">
        <v>1942</v>
      </c>
      <c r="L1169" s="9">
        <f ca="1">+TODAY()-J1169</f>
        <v>21</v>
      </c>
      <c r="M1169" s="10">
        <v>66.05</v>
      </c>
      <c r="N1169" s="90"/>
      <c r="O1169" s="10" t="str">
        <f>IF(N1169="","Vacio",IF(M1169=N1169,"Igual","Diferente"))</f>
        <v>Vacio</v>
      </c>
      <c r="P1169" s="10"/>
      <c r="Q1169" s="90"/>
      <c r="R1169" s="10" t="str">
        <f>IF(Q1169="","Vacio",IF(P1169=Q1169,"Igual","Diferente"))</f>
        <v>Vacio</v>
      </c>
      <c r="S1169" s="2">
        <f>+M1169+P1169/3.5</f>
        <v>66.05</v>
      </c>
      <c r="T1169" s="2">
        <f ca="1">+IF(L1169&gt;=0,IF(L1169&lt;30,S1169*1,IF(60&gt;L1169,S1169*2,IF(90&gt;L1169,S1169*3,IF(120&gt;L1169,S1169*4,IF(150&gt;L1169,S1169*5,IF(180&gt;L1169,S1169*6,IF(210&gt;L1169,S1169*7))))))),0)</f>
        <v>66.05</v>
      </c>
      <c r="U1169" s="3" t="str">
        <f ca="1">+IF(L1169&lt;0,0,IF(L1169&lt;8,$A$1,IF(L1169&lt;15,$B$1,IF(L1169&lt;22,$C$1,IF(L1169&lt;30,$D$1,IF(L1169&lt;60,$H$1,IF(L1169&lt;90,$I$1,IF(L1169&lt;120,$J$1,IF(L1169&lt;150,$K$1,IF(L1169&lt;180,$L$1,IF(L1169&lt;210,$E$1)))))))))))</f>
        <v>Fecha inicio Plazo Alquiler</v>
      </c>
      <c r="V1169" s="4" t="s">
        <v>1943</v>
      </c>
      <c r="W1169" s="11" t="s">
        <v>1944</v>
      </c>
      <c r="X1169" s="7">
        <v>43861</v>
      </c>
      <c r="Y1169" s="12" t="s">
        <v>1946</v>
      </c>
      <c r="Z1169" s="12"/>
      <c r="AA1169" s="12"/>
      <c r="AB1169" s="13"/>
      <c r="AC1169" s="13"/>
      <c r="AD1169" s="13"/>
      <c r="AE1169" s="13"/>
      <c r="AF1169" s="260">
        <f ca="1">+TODAY()-AE1169</f>
        <v>44156</v>
      </c>
      <c r="AG1169" s="13"/>
      <c r="AH1169" s="13"/>
      <c r="AI1169" s="7"/>
      <c r="AJ1169" s="7"/>
      <c r="AK1169" s="4"/>
      <c r="AL1169" s="7"/>
      <c r="AM1169" s="11">
        <v>1</v>
      </c>
      <c r="AN1169" s="4" t="s">
        <v>58</v>
      </c>
      <c r="AO1169" s="4"/>
      <c r="AP1169" s="4" t="s">
        <v>518</v>
      </c>
      <c r="AQ1169" s="126" t="s">
        <v>122</v>
      </c>
      <c r="AR1169" s="4"/>
      <c r="AS1169" s="4"/>
      <c r="AT1169" s="4"/>
      <c r="AU1169" s="4" t="s">
        <v>11259</v>
      </c>
      <c r="AV1169" s="8" t="s">
        <v>61</v>
      </c>
      <c r="AW1169" s="8" t="s">
        <v>61</v>
      </c>
      <c r="AX1169" s="10" t="str">
        <f>IF(AW1169="","Vacio",IF(AV1169=AW1169,"Igual","Diferente"))</f>
        <v>Igual</v>
      </c>
      <c r="AY1169" s="26"/>
      <c r="AZ1169" s="26"/>
      <c r="BA1169" s="6">
        <f ca="1">+IF(L1169&gt;21,"Revisar",0)</f>
        <v>0</v>
      </c>
      <c r="BB1169" s="26" t="s">
        <v>62</v>
      </c>
      <c r="BC1169" s="85" t="s">
        <v>63</v>
      </c>
      <c r="BD1169" s="26">
        <v>0</v>
      </c>
      <c r="BE1169" s="26">
        <v>7.13</v>
      </c>
    </row>
    <row r="1170" spans="1:57" x14ac:dyDescent="0.25">
      <c r="A1170" s="26" t="str">
        <f>CONCATENATE(E1170,"_",Y1170)</f>
        <v>20100366747_PCR-LAP20015019</v>
      </c>
      <c r="B1170" s="26" t="str">
        <f>CONCATENATE(E1170,"_",Z1170)</f>
        <v>20100366747_</v>
      </c>
      <c r="C1170" s="7">
        <v>44105</v>
      </c>
      <c r="D1170" s="7">
        <v>44135</v>
      </c>
      <c r="E1170" s="108">
        <v>20100366747</v>
      </c>
      <c r="F1170" s="12" t="s">
        <v>1947</v>
      </c>
      <c r="G1170" s="4" t="s">
        <v>1940</v>
      </c>
      <c r="H1170" s="4" t="s">
        <v>1941</v>
      </c>
      <c r="I1170" s="7">
        <v>44105</v>
      </c>
      <c r="J1170" s="7">
        <v>44135</v>
      </c>
      <c r="K1170" s="8" t="s">
        <v>1942</v>
      </c>
      <c r="L1170" s="9">
        <f ca="1">+TODAY()-J1170</f>
        <v>21</v>
      </c>
      <c r="M1170" s="10">
        <v>66.05</v>
      </c>
      <c r="N1170" s="90"/>
      <c r="O1170" s="10" t="str">
        <f>IF(N1170="","Vacio",IF(M1170=N1170,"Igual","Diferente"))</f>
        <v>Vacio</v>
      </c>
      <c r="P1170" s="10"/>
      <c r="Q1170" s="90"/>
      <c r="R1170" s="10" t="str">
        <f>IF(Q1170="","Vacio",IF(P1170=Q1170,"Igual","Diferente"))</f>
        <v>Vacio</v>
      </c>
      <c r="S1170" s="2">
        <f>+M1170+P1170/3.5</f>
        <v>66.05</v>
      </c>
      <c r="T1170" s="2">
        <f ca="1">+IF(L1170&gt;=0,IF(L1170&lt;30,S1170*1,IF(60&gt;L1170,S1170*2,IF(90&gt;L1170,S1170*3,IF(120&gt;L1170,S1170*4,IF(150&gt;L1170,S1170*5,IF(180&gt;L1170,S1170*6,IF(210&gt;L1170,S1170*7))))))),0)</f>
        <v>66.05</v>
      </c>
      <c r="U1170" s="3" t="str">
        <f ca="1">+IF(L1170&lt;0,0,IF(L1170&lt;8,$A$1,IF(L1170&lt;15,$B$1,IF(L1170&lt;22,$C$1,IF(L1170&lt;30,$D$1,IF(L1170&lt;60,$H$1,IF(L1170&lt;90,$I$1,IF(L1170&lt;120,$J$1,IF(L1170&lt;150,$K$1,IF(L1170&lt;180,$L$1,IF(L1170&lt;210,$E$1)))))))))))</f>
        <v>Fecha inicio Plazo Alquiler</v>
      </c>
      <c r="V1170" s="4" t="s">
        <v>1943</v>
      </c>
      <c r="W1170" s="11" t="s">
        <v>1944</v>
      </c>
      <c r="X1170" s="7">
        <v>43861</v>
      </c>
      <c r="Y1170" s="12" t="s">
        <v>1947</v>
      </c>
      <c r="Z1170" s="12"/>
      <c r="AA1170" s="12"/>
      <c r="AB1170" s="13"/>
      <c r="AC1170" s="13"/>
      <c r="AD1170" s="13"/>
      <c r="AE1170" s="13"/>
      <c r="AF1170" s="260">
        <f ca="1">+TODAY()-AE1170</f>
        <v>44156</v>
      </c>
      <c r="AG1170" s="13"/>
      <c r="AH1170" s="13"/>
      <c r="AI1170" s="7"/>
      <c r="AJ1170" s="7"/>
      <c r="AK1170" s="4"/>
      <c r="AL1170" s="7"/>
      <c r="AM1170" s="11">
        <v>1</v>
      </c>
      <c r="AN1170" s="4" t="s">
        <v>58</v>
      </c>
      <c r="AO1170" s="4"/>
      <c r="AP1170" s="4" t="s">
        <v>518</v>
      </c>
      <c r="AQ1170" s="126" t="s">
        <v>122</v>
      </c>
      <c r="AR1170" s="4"/>
      <c r="AS1170" s="4"/>
      <c r="AT1170" s="4"/>
      <c r="AU1170" s="4" t="s">
        <v>11259</v>
      </c>
      <c r="AV1170" s="8" t="s">
        <v>61</v>
      </c>
      <c r="AW1170" s="8" t="s">
        <v>61</v>
      </c>
      <c r="AX1170" s="10" t="str">
        <f>IF(AW1170="","Vacio",IF(AV1170=AW1170,"Igual","Diferente"))</f>
        <v>Igual</v>
      </c>
      <c r="AY1170" s="26"/>
      <c r="AZ1170" s="26"/>
      <c r="BA1170" s="6">
        <f ca="1">+IF(L1170&gt;21,"Revisar",0)</f>
        <v>0</v>
      </c>
      <c r="BB1170" s="26" t="s">
        <v>62</v>
      </c>
      <c r="BC1170" s="85" t="s">
        <v>63</v>
      </c>
      <c r="BD1170" s="26">
        <v>0</v>
      </c>
      <c r="BE1170" s="26">
        <v>7.13</v>
      </c>
    </row>
    <row r="1171" spans="1:57" x14ac:dyDescent="0.25">
      <c r="A1171" s="26" t="str">
        <f>CONCATENATE(E1171,"_",Y1171)</f>
        <v>20100366747_PCR-LAP20015020</v>
      </c>
      <c r="B1171" s="26" t="str">
        <f>CONCATENATE(E1171,"_",Z1171)</f>
        <v>20100366747_</v>
      </c>
      <c r="C1171" s="7">
        <v>44105</v>
      </c>
      <c r="D1171" s="7">
        <v>44135</v>
      </c>
      <c r="E1171" s="108">
        <v>20100366747</v>
      </c>
      <c r="F1171" s="12" t="s">
        <v>1948</v>
      </c>
      <c r="G1171" s="4" t="s">
        <v>1940</v>
      </c>
      <c r="H1171" s="4" t="s">
        <v>1941</v>
      </c>
      <c r="I1171" s="7">
        <v>44105</v>
      </c>
      <c r="J1171" s="7">
        <v>44135</v>
      </c>
      <c r="K1171" s="8" t="s">
        <v>1942</v>
      </c>
      <c r="L1171" s="9">
        <f ca="1">+TODAY()-J1171</f>
        <v>21</v>
      </c>
      <c r="M1171" s="10">
        <v>66.05</v>
      </c>
      <c r="N1171" s="90"/>
      <c r="O1171" s="10" t="str">
        <f>IF(N1171="","Vacio",IF(M1171=N1171,"Igual","Diferente"))</f>
        <v>Vacio</v>
      </c>
      <c r="P1171" s="10"/>
      <c r="Q1171" s="90"/>
      <c r="R1171" s="10" t="str">
        <f>IF(Q1171="","Vacio",IF(P1171=Q1171,"Igual","Diferente"))</f>
        <v>Vacio</v>
      </c>
      <c r="S1171" s="2">
        <f>+M1171+P1171/3.5</f>
        <v>66.05</v>
      </c>
      <c r="T1171" s="2">
        <f ca="1">+IF(L1171&gt;=0,IF(L1171&lt;30,S1171*1,IF(60&gt;L1171,S1171*2,IF(90&gt;L1171,S1171*3,IF(120&gt;L1171,S1171*4,IF(150&gt;L1171,S1171*5,IF(180&gt;L1171,S1171*6,IF(210&gt;L1171,S1171*7))))))),0)</f>
        <v>66.05</v>
      </c>
      <c r="U1171" s="3" t="str">
        <f ca="1">+IF(L1171&lt;0,0,IF(L1171&lt;8,$A$1,IF(L1171&lt;15,$B$1,IF(L1171&lt;22,$C$1,IF(L1171&lt;30,$D$1,IF(L1171&lt;60,$H$1,IF(L1171&lt;90,$I$1,IF(L1171&lt;120,$J$1,IF(L1171&lt;150,$K$1,IF(L1171&lt;180,$L$1,IF(L1171&lt;210,$E$1)))))))))))</f>
        <v>Fecha inicio Plazo Alquiler</v>
      </c>
      <c r="V1171" s="4" t="s">
        <v>1943</v>
      </c>
      <c r="W1171" s="11" t="s">
        <v>1944</v>
      </c>
      <c r="X1171" s="7">
        <v>43861</v>
      </c>
      <c r="Y1171" s="12" t="s">
        <v>1948</v>
      </c>
      <c r="Z1171" s="12"/>
      <c r="AA1171" s="12"/>
      <c r="AB1171" s="13"/>
      <c r="AC1171" s="13"/>
      <c r="AD1171" s="13"/>
      <c r="AE1171" s="13"/>
      <c r="AF1171" s="260">
        <f ca="1">+TODAY()-AE1171</f>
        <v>44156</v>
      </c>
      <c r="AG1171" s="13"/>
      <c r="AH1171" s="13"/>
      <c r="AI1171" s="7"/>
      <c r="AJ1171" s="7"/>
      <c r="AK1171" s="4"/>
      <c r="AL1171" s="7"/>
      <c r="AM1171" s="11">
        <v>1</v>
      </c>
      <c r="AN1171" s="4" t="s">
        <v>58</v>
      </c>
      <c r="AO1171" s="4"/>
      <c r="AP1171" s="4" t="s">
        <v>518</v>
      </c>
      <c r="AQ1171" s="126" t="s">
        <v>122</v>
      </c>
      <c r="AR1171" s="4"/>
      <c r="AS1171" s="4"/>
      <c r="AT1171" s="4"/>
      <c r="AU1171" s="4" t="s">
        <v>11259</v>
      </c>
      <c r="AV1171" s="8" t="s">
        <v>61</v>
      </c>
      <c r="AW1171" s="8" t="s">
        <v>61</v>
      </c>
      <c r="AX1171" s="10" t="str">
        <f>IF(AW1171="","Vacio",IF(AV1171=AW1171,"Igual","Diferente"))</f>
        <v>Igual</v>
      </c>
      <c r="AY1171" s="26"/>
      <c r="AZ1171" s="26"/>
      <c r="BA1171" s="6">
        <f ca="1">+IF(L1171&gt;21,"Revisar",0)</f>
        <v>0</v>
      </c>
      <c r="BB1171" s="26" t="s">
        <v>62</v>
      </c>
      <c r="BC1171" s="85" t="s">
        <v>63</v>
      </c>
      <c r="BD1171" s="26">
        <v>0</v>
      </c>
      <c r="BE1171" s="26">
        <v>7.13</v>
      </c>
    </row>
    <row r="1172" spans="1:57" x14ac:dyDescent="0.25">
      <c r="A1172" s="26" t="str">
        <f>CONCATENATE(E1172,"_",Y1172)</f>
        <v>20100366747_PCR-LAP20015021</v>
      </c>
      <c r="B1172" s="26" t="str">
        <f>CONCATENATE(E1172,"_",Z1172)</f>
        <v>20100366747_</v>
      </c>
      <c r="C1172" s="7">
        <v>44105</v>
      </c>
      <c r="D1172" s="7">
        <v>44135</v>
      </c>
      <c r="E1172" s="108">
        <v>20100366747</v>
      </c>
      <c r="F1172" s="12" t="s">
        <v>1951</v>
      </c>
      <c r="G1172" s="4" t="s">
        <v>1940</v>
      </c>
      <c r="H1172" s="4" t="s">
        <v>1941</v>
      </c>
      <c r="I1172" s="7">
        <v>44105</v>
      </c>
      <c r="J1172" s="7">
        <v>44135</v>
      </c>
      <c r="K1172" s="8" t="s">
        <v>1942</v>
      </c>
      <c r="L1172" s="9">
        <f ca="1">+TODAY()-J1172</f>
        <v>21</v>
      </c>
      <c r="M1172" s="10">
        <v>75.459999999999994</v>
      </c>
      <c r="N1172" s="90"/>
      <c r="O1172" s="10" t="str">
        <f>IF(N1172="","Vacio",IF(M1172=N1172,"Igual","Diferente"))</f>
        <v>Vacio</v>
      </c>
      <c r="P1172" s="10"/>
      <c r="Q1172" s="90"/>
      <c r="R1172" s="10" t="str">
        <f>IF(Q1172="","Vacio",IF(P1172=Q1172,"Igual","Diferente"))</f>
        <v>Vacio</v>
      </c>
      <c r="S1172" s="2">
        <f>+M1172+P1172/3.5</f>
        <v>75.459999999999994</v>
      </c>
      <c r="T1172" s="2">
        <f ca="1">+IF(L1172&gt;=0,IF(L1172&lt;30,S1172*1,IF(60&gt;L1172,S1172*2,IF(90&gt;L1172,S1172*3,IF(120&gt;L1172,S1172*4,IF(150&gt;L1172,S1172*5,IF(180&gt;L1172,S1172*6,IF(210&gt;L1172,S1172*7))))))),0)</f>
        <v>75.459999999999994</v>
      </c>
      <c r="U1172" s="3" t="str">
        <f ca="1">+IF(L1172&lt;0,0,IF(L1172&lt;8,$A$1,IF(L1172&lt;15,$B$1,IF(L1172&lt;22,$C$1,IF(L1172&lt;30,$D$1,IF(L1172&lt;60,$H$1,IF(L1172&lt;90,$I$1,IF(L1172&lt;120,$J$1,IF(L1172&lt;150,$K$1,IF(L1172&lt;180,$L$1,IF(L1172&lt;210,$E$1)))))))))))</f>
        <v>Fecha inicio Plazo Alquiler</v>
      </c>
      <c r="V1172" s="4" t="s">
        <v>1949</v>
      </c>
      <c r="W1172" s="11" t="s">
        <v>1950</v>
      </c>
      <c r="X1172" s="7">
        <v>43861</v>
      </c>
      <c r="Y1172" s="12" t="s">
        <v>1951</v>
      </c>
      <c r="Z1172" s="12"/>
      <c r="AA1172" s="12"/>
      <c r="AB1172" s="13"/>
      <c r="AC1172" s="13"/>
      <c r="AD1172" s="13"/>
      <c r="AE1172" s="13"/>
      <c r="AF1172" s="260">
        <f ca="1">+TODAY()-AE1172</f>
        <v>44156</v>
      </c>
      <c r="AG1172" s="13"/>
      <c r="AH1172" s="13"/>
      <c r="AI1172" s="7"/>
      <c r="AJ1172" s="7"/>
      <c r="AK1172" s="4"/>
      <c r="AL1172" s="7"/>
      <c r="AM1172" s="11">
        <v>1</v>
      </c>
      <c r="AN1172" s="4" t="s">
        <v>58</v>
      </c>
      <c r="AO1172" s="4"/>
      <c r="AP1172" s="4" t="s">
        <v>518</v>
      </c>
      <c r="AQ1172" s="126" t="s">
        <v>122</v>
      </c>
      <c r="AR1172" s="4"/>
      <c r="AS1172" s="4"/>
      <c r="AT1172" s="4"/>
      <c r="AU1172" s="4" t="s">
        <v>11259</v>
      </c>
      <c r="AV1172" s="8" t="s">
        <v>61</v>
      </c>
      <c r="AW1172" s="8" t="s">
        <v>61</v>
      </c>
      <c r="AX1172" s="10" t="str">
        <f>IF(AW1172="","Vacio",IF(AV1172=AW1172,"Igual","Diferente"))</f>
        <v>Igual</v>
      </c>
      <c r="AY1172" s="26"/>
      <c r="AZ1172" s="26"/>
      <c r="BA1172" s="6">
        <f ca="1">+IF(L1172&gt;21,"Revisar",0)</f>
        <v>0</v>
      </c>
      <c r="BB1172" s="26" t="s">
        <v>62</v>
      </c>
      <c r="BC1172" s="85" t="s">
        <v>63</v>
      </c>
      <c r="BD1172" s="26">
        <v>0</v>
      </c>
      <c r="BE1172" s="26">
        <v>7.13</v>
      </c>
    </row>
    <row r="1173" spans="1:57" x14ac:dyDescent="0.25">
      <c r="A1173" s="26" t="str">
        <f>CONCATENATE(E1173,"_",Y1173)</f>
        <v>20100366747_PCR-LAP20015022</v>
      </c>
      <c r="B1173" s="26" t="str">
        <f>CONCATENATE(E1173,"_",Z1173)</f>
        <v>20100366747_</v>
      </c>
      <c r="C1173" s="7">
        <v>44105</v>
      </c>
      <c r="D1173" s="7">
        <v>44135</v>
      </c>
      <c r="E1173" s="108">
        <v>20100366747</v>
      </c>
      <c r="F1173" s="12" t="s">
        <v>1952</v>
      </c>
      <c r="G1173" s="4" t="s">
        <v>1940</v>
      </c>
      <c r="H1173" s="4" t="s">
        <v>1941</v>
      </c>
      <c r="I1173" s="7">
        <v>44105</v>
      </c>
      <c r="J1173" s="7">
        <v>44135</v>
      </c>
      <c r="K1173" s="8" t="s">
        <v>1942</v>
      </c>
      <c r="L1173" s="9">
        <f ca="1">+TODAY()-J1173</f>
        <v>21</v>
      </c>
      <c r="M1173" s="10">
        <v>75.459999999999994</v>
      </c>
      <c r="N1173" s="90"/>
      <c r="O1173" s="10" t="str">
        <f>IF(N1173="","Vacio",IF(M1173=N1173,"Igual","Diferente"))</f>
        <v>Vacio</v>
      </c>
      <c r="P1173" s="10"/>
      <c r="Q1173" s="90"/>
      <c r="R1173" s="10" t="str">
        <f>IF(Q1173="","Vacio",IF(P1173=Q1173,"Igual","Diferente"))</f>
        <v>Vacio</v>
      </c>
      <c r="S1173" s="2">
        <f>+M1173+P1173/3.5</f>
        <v>75.459999999999994</v>
      </c>
      <c r="T1173" s="2">
        <f ca="1">+IF(L1173&gt;=0,IF(L1173&lt;30,S1173*1,IF(60&gt;L1173,S1173*2,IF(90&gt;L1173,S1173*3,IF(120&gt;L1173,S1173*4,IF(150&gt;L1173,S1173*5,IF(180&gt;L1173,S1173*6,IF(210&gt;L1173,S1173*7))))))),0)</f>
        <v>75.459999999999994</v>
      </c>
      <c r="U1173" s="3" t="str">
        <f ca="1">+IF(L1173&lt;0,0,IF(L1173&lt;8,$A$1,IF(L1173&lt;15,$B$1,IF(L1173&lt;22,$C$1,IF(L1173&lt;30,$D$1,IF(L1173&lt;60,$H$1,IF(L1173&lt;90,$I$1,IF(L1173&lt;120,$J$1,IF(L1173&lt;150,$K$1,IF(L1173&lt;180,$L$1,IF(L1173&lt;210,$E$1)))))))))))</f>
        <v>Fecha inicio Plazo Alquiler</v>
      </c>
      <c r="V1173" s="4" t="s">
        <v>1949</v>
      </c>
      <c r="W1173" s="11" t="s">
        <v>1950</v>
      </c>
      <c r="X1173" s="7">
        <v>43861</v>
      </c>
      <c r="Y1173" s="12" t="s">
        <v>1952</v>
      </c>
      <c r="Z1173" s="12"/>
      <c r="AA1173" s="12"/>
      <c r="AB1173" s="13"/>
      <c r="AC1173" s="13"/>
      <c r="AD1173" s="13"/>
      <c r="AE1173" s="13"/>
      <c r="AF1173" s="260">
        <f ca="1">+TODAY()-AE1173</f>
        <v>44156</v>
      </c>
      <c r="AG1173" s="13"/>
      <c r="AH1173" s="13"/>
      <c r="AI1173" s="7"/>
      <c r="AJ1173" s="7"/>
      <c r="AK1173" s="4"/>
      <c r="AL1173" s="7"/>
      <c r="AM1173" s="11">
        <v>1</v>
      </c>
      <c r="AN1173" s="4" t="s">
        <v>58</v>
      </c>
      <c r="AO1173" s="4"/>
      <c r="AP1173" s="4" t="s">
        <v>518</v>
      </c>
      <c r="AQ1173" s="126" t="s">
        <v>122</v>
      </c>
      <c r="AR1173" s="4"/>
      <c r="AS1173" s="4"/>
      <c r="AT1173" s="4"/>
      <c r="AU1173" s="4" t="s">
        <v>11259</v>
      </c>
      <c r="AV1173" s="8" t="s">
        <v>61</v>
      </c>
      <c r="AW1173" s="8" t="s">
        <v>61</v>
      </c>
      <c r="AX1173" s="10" t="str">
        <f>IF(AW1173="","Vacio",IF(AV1173=AW1173,"Igual","Diferente"))</f>
        <v>Igual</v>
      </c>
      <c r="AY1173" s="26"/>
      <c r="AZ1173" s="26"/>
      <c r="BA1173" s="6">
        <f ca="1">+IF(L1173&gt;21,"Revisar",0)</f>
        <v>0</v>
      </c>
      <c r="BB1173" s="26" t="s">
        <v>62</v>
      </c>
      <c r="BC1173" s="85" t="s">
        <v>63</v>
      </c>
      <c r="BD1173" s="26">
        <v>0</v>
      </c>
      <c r="BE1173" s="26">
        <v>7.13</v>
      </c>
    </row>
    <row r="1174" spans="1:57" x14ac:dyDescent="0.25">
      <c r="A1174" s="26" t="str">
        <f>CONCATENATE(E1174,"_",Y1174)</f>
        <v>20545385377_PCR-LAP20015023</v>
      </c>
      <c r="B1174" s="26" t="str">
        <f>CONCATENATE(E1174,"_",Z1174)</f>
        <v>20545385377_</v>
      </c>
      <c r="C1174" s="7">
        <v>44105</v>
      </c>
      <c r="D1174" s="7">
        <v>44135</v>
      </c>
      <c r="E1174" s="108">
        <v>20545385377</v>
      </c>
      <c r="F1174" s="12" t="s">
        <v>758</v>
      </c>
      <c r="G1174" s="21" t="s">
        <v>755</v>
      </c>
      <c r="H1174" s="4" t="s">
        <v>756</v>
      </c>
      <c r="I1174" s="7">
        <v>44105</v>
      </c>
      <c r="J1174" s="7">
        <v>44135</v>
      </c>
      <c r="K1174" s="23"/>
      <c r="L1174" s="9">
        <f ca="1">+TODAY()-J1174</f>
        <v>21</v>
      </c>
      <c r="M1174" s="10">
        <v>95</v>
      </c>
      <c r="N1174" s="90"/>
      <c r="O1174" s="10" t="str">
        <f>IF(N1174="","Vacio",IF(M1174=N1174,"Igual","Diferente"))</f>
        <v>Vacio</v>
      </c>
      <c r="P1174" s="10"/>
      <c r="Q1174" s="90"/>
      <c r="R1174" s="10" t="str">
        <f>IF(Q1174="","Vacio",IF(P1174=Q1174,"Igual","Diferente"))</f>
        <v>Vacio</v>
      </c>
      <c r="S1174" s="2">
        <f>+M1174+P1174/3.5</f>
        <v>95</v>
      </c>
      <c r="T1174" s="2">
        <f ca="1">+IF(L1174&gt;=0,IF(L1174&lt;30,S1174*1,IF(60&gt;L1174,S1174*2,IF(90&gt;L1174,S1174*3,IF(120&gt;L1174,S1174*4,IF(150&gt;L1174,S1174*5,IF(180&gt;L1174,S1174*6,IF(210&gt;L1174,S1174*7))))))),0)</f>
        <v>95</v>
      </c>
      <c r="U1174" s="3" t="str">
        <f ca="1">+IF(L1174&lt;0,0,IF(L1174&lt;8,$A$1,IF(L1174&lt;15,$B$1,IF(L1174&lt;22,$C$1,IF(L1174&lt;30,$D$1,IF(L1174&lt;60,$H$1,IF(L1174&lt;90,$I$1,IF(L1174&lt;120,$J$1,IF(L1174&lt;150,$K$1,IF(L1174&lt;180,$L$1,IF(L1174&lt;210,$E$1)))))))))))</f>
        <v>Fecha inicio Plazo Alquiler</v>
      </c>
      <c r="V1174" s="21" t="s">
        <v>757</v>
      </c>
      <c r="W1174" s="24"/>
      <c r="X1174" s="22">
        <v>43861</v>
      </c>
      <c r="Y1174" s="12" t="s">
        <v>758</v>
      </c>
      <c r="Z1174" s="12"/>
      <c r="AA1174" s="12" t="s">
        <v>759</v>
      </c>
      <c r="AB1174" s="13"/>
      <c r="AC1174" s="13"/>
      <c r="AD1174" s="13"/>
      <c r="AE1174" s="13"/>
      <c r="AF1174" s="260">
        <f ca="1">+TODAY()-AE1174</f>
        <v>44156</v>
      </c>
      <c r="AG1174" s="13"/>
      <c r="AH1174" s="13"/>
      <c r="AI1174" s="22"/>
      <c r="AJ1174" s="22"/>
      <c r="AK1174" s="21"/>
      <c r="AL1174" s="22"/>
      <c r="AM1174" s="24">
        <v>1</v>
      </c>
      <c r="AN1174" s="21" t="s">
        <v>58</v>
      </c>
      <c r="AO1174" s="21"/>
      <c r="AP1174" s="21" t="s">
        <v>59</v>
      </c>
      <c r="AQ1174" s="21"/>
      <c r="AR1174" s="21"/>
      <c r="AS1174" s="21"/>
      <c r="AT1174" s="21"/>
      <c r="AU1174" s="120" t="s">
        <v>89</v>
      </c>
      <c r="AV1174" s="23" t="s">
        <v>61</v>
      </c>
      <c r="AW1174" s="8" t="s">
        <v>61</v>
      </c>
      <c r="AX1174" s="10" t="str">
        <f>IF(AW1174="","Vacio",IF(AV1174=AW1174,"Igual","Diferente"))</f>
        <v>Igual</v>
      </c>
      <c r="AY1174" s="26"/>
      <c r="AZ1174" s="26"/>
      <c r="BA1174" s="6">
        <f ca="1">+IF(L1174&gt;21,"Revisar",0)</f>
        <v>0</v>
      </c>
      <c r="BB1174" s="26" t="s">
        <v>62</v>
      </c>
      <c r="BC1174" s="85" t="s">
        <v>63</v>
      </c>
      <c r="BD1174" s="26">
        <v>0</v>
      </c>
      <c r="BE1174" s="26">
        <v>7.13</v>
      </c>
    </row>
    <row r="1175" spans="1:57" x14ac:dyDescent="0.25">
      <c r="A1175" s="26" t="str">
        <f>CONCATENATE(E1175,"_",Y1175)</f>
        <v>20518230876_PCR-LAP20021008</v>
      </c>
      <c r="B1175" s="26" t="str">
        <f>CONCATENATE(E1175,"_",Z1175)</f>
        <v>20518230876_</v>
      </c>
      <c r="C1175" s="7">
        <v>44129</v>
      </c>
      <c r="D1175" s="7">
        <v>44159</v>
      </c>
      <c r="E1175" s="108">
        <v>20518230876</v>
      </c>
      <c r="F1175" s="12" t="s">
        <v>1662</v>
      </c>
      <c r="G1175" s="4" t="s">
        <v>1657</v>
      </c>
      <c r="H1175" s="4" t="s">
        <v>1658</v>
      </c>
      <c r="I1175" s="7">
        <v>44129</v>
      </c>
      <c r="J1175" s="7">
        <v>44159</v>
      </c>
      <c r="K1175" s="8" t="s">
        <v>1659</v>
      </c>
      <c r="L1175" s="9">
        <f ca="1">+TODAY()-J1175</f>
        <v>-3</v>
      </c>
      <c r="M1175" s="10">
        <v>63</v>
      </c>
      <c r="N1175" s="90"/>
      <c r="O1175" s="10" t="str">
        <f>IF(N1175="","Vacio",IF(M1175=N1175,"Igual","Diferente"))</f>
        <v>Vacio</v>
      </c>
      <c r="P1175" s="10"/>
      <c r="Q1175" s="90"/>
      <c r="R1175" s="10" t="str">
        <f>IF(Q1175="","Vacio",IF(P1175=Q1175,"Igual","Diferente"))</f>
        <v>Vacio</v>
      </c>
      <c r="S1175" s="2">
        <f>+M1175+P1175/3.5</f>
        <v>63</v>
      </c>
      <c r="T1175" s="2">
        <f ca="1">+IF(L1175&gt;=0,IF(L1175&lt;30,S1175*1,IF(60&gt;L1175,S1175*2,IF(90&gt;L1175,S1175*3,IF(120&gt;L1175,S1175*4,IF(150&gt;L1175,S1175*5,IF(180&gt;L1175,S1175*6,IF(210&gt;L1175,S1175*7))))))),0)</f>
        <v>0</v>
      </c>
      <c r="U1175" s="3">
        <f ca="1">+IF(L1175&lt;0,0,IF(L1175&lt;8,$A$1,IF(L1175&lt;15,$B$1,IF(L1175&lt;22,$C$1,IF(L1175&lt;30,$D$1,IF(L1175&lt;60,$H$1,IF(L1175&lt;90,$I$1,IF(L1175&lt;120,$J$1,IF(L1175&lt;150,$K$1,IF(L1175&lt;180,$L$1,IF(L1175&lt;210,$E$1)))))))))))</f>
        <v>0</v>
      </c>
      <c r="V1175" s="4" t="s">
        <v>1660</v>
      </c>
      <c r="W1175" s="11" t="s">
        <v>1661</v>
      </c>
      <c r="X1175" s="44">
        <v>43885</v>
      </c>
      <c r="Y1175" s="12" t="s">
        <v>1662</v>
      </c>
      <c r="Z1175" s="12"/>
      <c r="AA1175" s="12"/>
      <c r="AB1175" s="13"/>
      <c r="AC1175" s="13"/>
      <c r="AD1175" s="13"/>
      <c r="AE1175" s="13"/>
      <c r="AF1175" s="260">
        <f ca="1">+TODAY()-AE1175</f>
        <v>44156</v>
      </c>
      <c r="AG1175" s="13"/>
      <c r="AH1175" s="13"/>
      <c r="AI1175" s="7"/>
      <c r="AJ1175" s="7"/>
      <c r="AK1175" s="4"/>
      <c r="AL1175" s="7"/>
      <c r="AM1175" s="11">
        <v>1</v>
      </c>
      <c r="AN1175" s="4" t="s">
        <v>58</v>
      </c>
      <c r="AO1175" s="4"/>
      <c r="AP1175" s="4" t="s">
        <v>1601</v>
      </c>
      <c r="AQ1175" s="4"/>
      <c r="AR1175" s="4"/>
      <c r="AS1175" s="4"/>
      <c r="AT1175" s="4"/>
      <c r="AU1175" s="120" t="s">
        <v>89</v>
      </c>
      <c r="AV1175" s="8" t="s">
        <v>61</v>
      </c>
      <c r="AW1175" s="8" t="s">
        <v>61</v>
      </c>
      <c r="AX1175" s="10" t="str">
        <f>IF(AW1175="","Vacio",IF(AV1175=AW1175,"Igual","Diferente"))</f>
        <v>Igual</v>
      </c>
      <c r="AY1175" s="26"/>
      <c r="AZ1175" s="26"/>
      <c r="BA1175" s="6">
        <f ca="1">+IF(L1175&gt;21,"Revisar",0)</f>
        <v>0</v>
      </c>
      <c r="BB1175" s="26" t="s">
        <v>62</v>
      </c>
      <c r="BC1175" s="85" t="s">
        <v>63</v>
      </c>
      <c r="BD1175" s="26">
        <v>0</v>
      </c>
      <c r="BE1175" s="26">
        <v>0</v>
      </c>
    </row>
    <row r="1176" spans="1:57" x14ac:dyDescent="0.25">
      <c r="A1176" s="26" t="str">
        <f>CONCATENATE(E1176,"_",Y1176)</f>
        <v>20518230876_PCR-LAP20021009</v>
      </c>
      <c r="B1176" s="26" t="str">
        <f>CONCATENATE(E1176,"_",Z1176)</f>
        <v>20518230876_</v>
      </c>
      <c r="C1176" s="7">
        <v>44129</v>
      </c>
      <c r="D1176" s="7">
        <v>44159</v>
      </c>
      <c r="E1176" s="108">
        <v>20518230876</v>
      </c>
      <c r="F1176" s="12" t="s">
        <v>1688</v>
      </c>
      <c r="G1176" s="4" t="s">
        <v>1657</v>
      </c>
      <c r="H1176" s="4" t="s">
        <v>1658</v>
      </c>
      <c r="I1176" s="7">
        <v>44129</v>
      </c>
      <c r="J1176" s="7">
        <v>44159</v>
      </c>
      <c r="K1176" s="8" t="s">
        <v>1659</v>
      </c>
      <c r="L1176" s="9">
        <f ca="1">+TODAY()-J1176</f>
        <v>-3</v>
      </c>
      <c r="M1176" s="10">
        <v>63</v>
      </c>
      <c r="N1176" s="90"/>
      <c r="O1176" s="10" t="str">
        <f>IF(N1176="","Vacio",IF(M1176=N1176,"Igual","Diferente"))</f>
        <v>Vacio</v>
      </c>
      <c r="P1176" s="10"/>
      <c r="Q1176" s="90"/>
      <c r="R1176" s="10" t="str">
        <f>IF(Q1176="","Vacio",IF(P1176=Q1176,"Igual","Diferente"))</f>
        <v>Vacio</v>
      </c>
      <c r="S1176" s="2">
        <f>+M1176+P1176/3.5</f>
        <v>63</v>
      </c>
      <c r="T1176" s="2">
        <f ca="1">+IF(L1176&gt;=0,IF(L1176&lt;30,S1176*1,IF(60&gt;L1176,S1176*2,IF(90&gt;L1176,S1176*3,IF(120&gt;L1176,S1176*4,IF(150&gt;L1176,S1176*5,IF(180&gt;L1176,S1176*6,IF(210&gt;L1176,S1176*7))))))),0)</f>
        <v>0</v>
      </c>
      <c r="U1176" s="3">
        <f ca="1">+IF(L1176&lt;0,0,IF(L1176&lt;8,$A$1,IF(L1176&lt;15,$B$1,IF(L1176&lt;22,$C$1,IF(L1176&lt;30,$D$1,IF(L1176&lt;60,$H$1,IF(L1176&lt;90,$I$1,IF(L1176&lt;120,$J$1,IF(L1176&lt;150,$K$1,IF(L1176&lt;180,$L$1,IF(L1176&lt;210,$E$1)))))))))))</f>
        <v>0</v>
      </c>
      <c r="V1176" s="4" t="s">
        <v>1660</v>
      </c>
      <c r="W1176" s="11" t="s">
        <v>1661</v>
      </c>
      <c r="X1176" s="44">
        <v>43885</v>
      </c>
      <c r="Y1176" s="12" t="s">
        <v>1688</v>
      </c>
      <c r="Z1176" s="12"/>
      <c r="AA1176" s="12"/>
      <c r="AB1176" s="13"/>
      <c r="AC1176" s="13"/>
      <c r="AD1176" s="13"/>
      <c r="AE1176" s="13"/>
      <c r="AF1176" s="260">
        <f ca="1">+TODAY()-AE1176</f>
        <v>44156</v>
      </c>
      <c r="AG1176" s="13"/>
      <c r="AH1176" s="13"/>
      <c r="AI1176" s="7"/>
      <c r="AJ1176" s="7"/>
      <c r="AK1176" s="4"/>
      <c r="AL1176" s="7"/>
      <c r="AM1176" s="11">
        <v>1</v>
      </c>
      <c r="AN1176" s="4" t="s">
        <v>58</v>
      </c>
      <c r="AO1176" s="4"/>
      <c r="AP1176" s="4" t="s">
        <v>1601</v>
      </c>
      <c r="AQ1176" s="4"/>
      <c r="AR1176" s="4"/>
      <c r="AS1176" s="4"/>
      <c r="AT1176" s="4"/>
      <c r="AU1176" s="120" t="s">
        <v>89</v>
      </c>
      <c r="AV1176" s="8" t="s">
        <v>61</v>
      </c>
      <c r="AW1176" s="8" t="s">
        <v>61</v>
      </c>
      <c r="AX1176" s="10" t="str">
        <f>IF(AW1176="","Vacio",IF(AV1176=AW1176,"Igual","Diferente"))</f>
        <v>Igual</v>
      </c>
      <c r="AY1176" s="26"/>
      <c r="AZ1176" s="26"/>
      <c r="BA1176" s="6">
        <f ca="1">+IF(L1176&gt;21,"Revisar",0)</f>
        <v>0</v>
      </c>
      <c r="BB1176" s="26" t="s">
        <v>62</v>
      </c>
      <c r="BC1176" s="85" t="s">
        <v>63</v>
      </c>
      <c r="BD1176" s="26">
        <v>0</v>
      </c>
      <c r="BE1176" s="26">
        <v>0</v>
      </c>
    </row>
    <row r="1177" spans="1:57" x14ac:dyDescent="0.25">
      <c r="A1177" s="26" t="str">
        <f>CONCATENATE(E1177,"_",Y1177)</f>
        <v>20537921464_PCR-LAP20021010</v>
      </c>
      <c r="B1177" s="26" t="str">
        <f>CONCATENATE(E1177,"_",Z1177)</f>
        <v>20537921464_</v>
      </c>
      <c r="C1177" s="16">
        <v>44114</v>
      </c>
      <c r="D1177" s="16">
        <v>44144</v>
      </c>
      <c r="E1177" s="108">
        <v>20537921464</v>
      </c>
      <c r="F1177" s="17" t="s">
        <v>3397</v>
      </c>
      <c r="G1177" s="15" t="s">
        <v>3361</v>
      </c>
      <c r="H1177" s="15" t="s">
        <v>3362</v>
      </c>
      <c r="I1177" s="16">
        <v>44114</v>
      </c>
      <c r="J1177" s="16">
        <v>44144</v>
      </c>
      <c r="K1177" s="8" t="s">
        <v>3363</v>
      </c>
      <c r="L1177" s="9">
        <f ca="1">+TODAY()-J1177</f>
        <v>12</v>
      </c>
      <c r="M1177" s="29">
        <v>45</v>
      </c>
      <c r="N1177" s="95"/>
      <c r="O1177" s="29" t="str">
        <f>IF(N1177="","Vacio",IF(M1177=N1177,"Igual","Diferente"))</f>
        <v>Vacio</v>
      </c>
      <c r="P1177" s="29"/>
      <c r="Q1177" s="95"/>
      <c r="R1177" s="10" t="str">
        <f>IF(Q1177="","Vacio",IF(P1177=Q1177,"Igual","Diferente"))</f>
        <v>Vacio</v>
      </c>
      <c r="S1177" s="2">
        <f>+M1177+P1177/3.5</f>
        <v>45</v>
      </c>
      <c r="T1177" s="96">
        <f ca="1">+IF(L1177&gt;=0,IF(L1177&lt;30,S1177*1,IF(60&gt;L1177,S1177*2,IF(90&gt;L1177,S1177*3,IF(120&gt;L1177,S1177*4,IF(150&gt;L1177,S1177*5,IF(180&gt;L1177,S1177*6,IF(210&gt;L1177,S1177*7))))))),0)</f>
        <v>45</v>
      </c>
      <c r="U1177" s="3" t="str">
        <f ca="1">+IF(L1177&lt;0,0,IF(L1177&lt;8,$A$1,IF(L1177&lt;15,$B$1,IF(L1177&lt;22,$C$1,IF(L1177&lt;30,$D$1,IF(L1177&lt;60,$H$1,IF(L1177&lt;90,$I$1,IF(L1177&lt;120,$J$1,IF(L1177&lt;150,$K$1,IF(L1177&lt;180,$L$1,IF(L1177&lt;210,$E$1)))))))))))</f>
        <v>CONCATENACIÓN LAPTOP ANTERIOR</v>
      </c>
      <c r="V1177" s="4" t="s">
        <v>3395</v>
      </c>
      <c r="W1177" s="11" t="s">
        <v>3396</v>
      </c>
      <c r="X1177" s="7">
        <v>43900</v>
      </c>
      <c r="Y1177" s="17" t="s">
        <v>3397</v>
      </c>
      <c r="Z1177" s="17"/>
      <c r="AA1177" s="17"/>
      <c r="AB1177" s="31"/>
      <c r="AC1177" s="31"/>
      <c r="AD1177" s="31"/>
      <c r="AE1177" s="31"/>
      <c r="AF1177" s="261">
        <f ca="1">+TODAY()-AE1177</f>
        <v>44156</v>
      </c>
      <c r="AG1177" s="31"/>
      <c r="AH1177" s="31"/>
      <c r="AI1177" s="16"/>
      <c r="AJ1177" s="16"/>
      <c r="AK1177" s="15"/>
      <c r="AL1177" s="16"/>
      <c r="AM1177" s="30">
        <v>1</v>
      </c>
      <c r="AN1177" s="15" t="s">
        <v>58</v>
      </c>
      <c r="AO1177" s="15"/>
      <c r="AP1177" s="15" t="s">
        <v>286</v>
      </c>
      <c r="AQ1177" s="15"/>
      <c r="AR1177" s="15"/>
      <c r="AS1177" s="15"/>
      <c r="AT1177" s="15"/>
      <c r="AU1177" s="4" t="s">
        <v>150</v>
      </c>
      <c r="AV1177" s="28" t="s">
        <v>61</v>
      </c>
      <c r="AW1177" s="28" t="s">
        <v>61</v>
      </c>
      <c r="AX1177" s="10" t="str">
        <f>IF(AW1177="","Vacio",IF(AV1177=AW1177,"Igual","Diferente"))</f>
        <v>Igual</v>
      </c>
      <c r="AY1177" s="19"/>
      <c r="AZ1177" s="19"/>
      <c r="BA1177" s="6">
        <f ca="1">+IF(L1177&gt;21,"Revisar",0)</f>
        <v>0</v>
      </c>
      <c r="BB1177" s="19" t="s">
        <v>62</v>
      </c>
      <c r="BC1177" s="19" t="s">
        <v>63</v>
      </c>
      <c r="BD1177" s="26">
        <v>0</v>
      </c>
      <c r="BE1177" s="26">
        <v>0</v>
      </c>
    </row>
    <row r="1178" spans="1:57" x14ac:dyDescent="0.25">
      <c r="A1178" s="26" t="str">
        <f>CONCATENATE(E1178,"_",Y1178)</f>
        <v>20537921464_PCR-LAP20021011</v>
      </c>
      <c r="B1178" s="26" t="str">
        <f>CONCATENATE(E1178,"_",Z1178)</f>
        <v>20537921464_</v>
      </c>
      <c r="C1178" s="16">
        <v>44114</v>
      </c>
      <c r="D1178" s="16">
        <v>44144</v>
      </c>
      <c r="E1178" s="108">
        <v>20537921464</v>
      </c>
      <c r="F1178" s="17" t="s">
        <v>3398</v>
      </c>
      <c r="G1178" s="15" t="s">
        <v>3361</v>
      </c>
      <c r="H1178" s="15" t="s">
        <v>3362</v>
      </c>
      <c r="I1178" s="16">
        <v>44114</v>
      </c>
      <c r="J1178" s="16">
        <v>44144</v>
      </c>
      <c r="K1178" s="8" t="s">
        <v>3363</v>
      </c>
      <c r="L1178" s="9">
        <f ca="1">+TODAY()-J1178</f>
        <v>12</v>
      </c>
      <c r="M1178" s="29">
        <v>45</v>
      </c>
      <c r="N1178" s="95"/>
      <c r="O1178" s="29" t="str">
        <f>IF(N1178="","Vacio",IF(M1178=N1178,"Igual","Diferente"))</f>
        <v>Vacio</v>
      </c>
      <c r="P1178" s="29"/>
      <c r="Q1178" s="95"/>
      <c r="R1178" s="10" t="str">
        <f>IF(Q1178="","Vacio",IF(P1178=Q1178,"Igual","Diferente"))</f>
        <v>Vacio</v>
      </c>
      <c r="S1178" s="2">
        <f>+M1178+P1178/3.5</f>
        <v>45</v>
      </c>
      <c r="T1178" s="96">
        <f ca="1">+IF(L1178&gt;=0,IF(L1178&lt;30,S1178*1,IF(60&gt;L1178,S1178*2,IF(90&gt;L1178,S1178*3,IF(120&gt;L1178,S1178*4,IF(150&gt;L1178,S1178*5,IF(180&gt;L1178,S1178*6,IF(210&gt;L1178,S1178*7))))))),0)</f>
        <v>45</v>
      </c>
      <c r="U1178" s="3" t="str">
        <f ca="1">+IF(L1178&lt;0,0,IF(L1178&lt;8,$A$1,IF(L1178&lt;15,$B$1,IF(L1178&lt;22,$C$1,IF(L1178&lt;30,$D$1,IF(L1178&lt;60,$H$1,IF(L1178&lt;90,$I$1,IF(L1178&lt;120,$J$1,IF(L1178&lt;150,$K$1,IF(L1178&lt;180,$L$1,IF(L1178&lt;210,$E$1)))))))))))</f>
        <v>CONCATENACIÓN LAPTOP ANTERIOR</v>
      </c>
      <c r="V1178" s="4" t="s">
        <v>3395</v>
      </c>
      <c r="W1178" s="11" t="s">
        <v>3396</v>
      </c>
      <c r="X1178" s="7">
        <v>43900</v>
      </c>
      <c r="Y1178" s="17" t="s">
        <v>3398</v>
      </c>
      <c r="Z1178" s="17"/>
      <c r="AA1178" s="17"/>
      <c r="AB1178" s="31"/>
      <c r="AC1178" s="31"/>
      <c r="AD1178" s="31"/>
      <c r="AE1178" s="31"/>
      <c r="AF1178" s="261">
        <f ca="1">+TODAY()-AE1178</f>
        <v>44156</v>
      </c>
      <c r="AG1178" s="31"/>
      <c r="AH1178" s="31"/>
      <c r="AI1178" s="16"/>
      <c r="AJ1178" s="16"/>
      <c r="AK1178" s="15"/>
      <c r="AL1178" s="16"/>
      <c r="AM1178" s="30">
        <v>1</v>
      </c>
      <c r="AN1178" s="15" t="s">
        <v>58</v>
      </c>
      <c r="AO1178" s="15"/>
      <c r="AP1178" s="15" t="s">
        <v>286</v>
      </c>
      <c r="AQ1178" s="15"/>
      <c r="AR1178" s="15"/>
      <c r="AS1178" s="15"/>
      <c r="AT1178" s="15"/>
      <c r="AU1178" s="4" t="s">
        <v>150</v>
      </c>
      <c r="AV1178" s="28" t="s">
        <v>61</v>
      </c>
      <c r="AW1178" s="28" t="s">
        <v>61</v>
      </c>
      <c r="AX1178" s="10" t="str">
        <f>IF(AW1178="","Vacio",IF(AV1178=AW1178,"Igual","Diferente"))</f>
        <v>Igual</v>
      </c>
      <c r="AY1178" s="19"/>
      <c r="AZ1178" s="19"/>
      <c r="BA1178" s="6">
        <f ca="1">+IF(L1178&gt;21,"Revisar",0)</f>
        <v>0</v>
      </c>
      <c r="BB1178" s="19" t="s">
        <v>62</v>
      </c>
      <c r="BC1178" s="19" t="s">
        <v>63</v>
      </c>
      <c r="BD1178" s="26">
        <v>0</v>
      </c>
      <c r="BE1178" s="26">
        <v>0</v>
      </c>
    </row>
    <row r="1179" spans="1:57" x14ac:dyDescent="0.25">
      <c r="A1179" s="26" t="str">
        <f>CONCATENATE(E1179,"_",Y1179)</f>
        <v>20537921464_PCR-LAP20021012</v>
      </c>
      <c r="B1179" s="26" t="str">
        <f>CONCATENATE(E1179,"_",Z1179)</f>
        <v>20537921464_</v>
      </c>
      <c r="C1179" s="16">
        <v>44114</v>
      </c>
      <c r="D1179" s="16">
        <v>44144</v>
      </c>
      <c r="E1179" s="108">
        <v>20537921464</v>
      </c>
      <c r="F1179" s="17" t="s">
        <v>3399</v>
      </c>
      <c r="G1179" s="15" t="s">
        <v>3361</v>
      </c>
      <c r="H1179" s="15" t="s">
        <v>3362</v>
      </c>
      <c r="I1179" s="16">
        <v>44114</v>
      </c>
      <c r="J1179" s="16">
        <v>44144</v>
      </c>
      <c r="K1179" s="8" t="s">
        <v>3363</v>
      </c>
      <c r="L1179" s="9">
        <f ca="1">+TODAY()-J1179</f>
        <v>12</v>
      </c>
      <c r="M1179" s="29">
        <v>45</v>
      </c>
      <c r="N1179" s="95"/>
      <c r="O1179" s="29" t="str">
        <f>IF(N1179="","Vacio",IF(M1179=N1179,"Igual","Diferente"))</f>
        <v>Vacio</v>
      </c>
      <c r="P1179" s="29"/>
      <c r="Q1179" s="95"/>
      <c r="R1179" s="10" t="str">
        <f>IF(Q1179="","Vacio",IF(P1179=Q1179,"Igual","Diferente"))</f>
        <v>Vacio</v>
      </c>
      <c r="S1179" s="2">
        <f>+M1179+P1179/3.5</f>
        <v>45</v>
      </c>
      <c r="T1179" s="96">
        <f ca="1">+IF(L1179&gt;=0,IF(L1179&lt;30,S1179*1,IF(60&gt;L1179,S1179*2,IF(90&gt;L1179,S1179*3,IF(120&gt;L1179,S1179*4,IF(150&gt;L1179,S1179*5,IF(180&gt;L1179,S1179*6,IF(210&gt;L1179,S1179*7))))))),0)</f>
        <v>45</v>
      </c>
      <c r="U1179" s="3" t="str">
        <f ca="1">+IF(L1179&lt;0,0,IF(L1179&lt;8,$A$1,IF(L1179&lt;15,$B$1,IF(L1179&lt;22,$C$1,IF(L1179&lt;30,$D$1,IF(L1179&lt;60,$H$1,IF(L1179&lt;90,$I$1,IF(L1179&lt;120,$J$1,IF(L1179&lt;150,$K$1,IF(L1179&lt;180,$L$1,IF(L1179&lt;210,$E$1)))))))))))</f>
        <v>CONCATENACIÓN LAPTOP ANTERIOR</v>
      </c>
      <c r="V1179" s="4" t="s">
        <v>3395</v>
      </c>
      <c r="W1179" s="11" t="s">
        <v>3396</v>
      </c>
      <c r="X1179" s="7">
        <v>43900</v>
      </c>
      <c r="Y1179" s="17" t="s">
        <v>3399</v>
      </c>
      <c r="Z1179" s="17"/>
      <c r="AA1179" s="17"/>
      <c r="AB1179" s="31"/>
      <c r="AC1179" s="31"/>
      <c r="AD1179" s="31"/>
      <c r="AE1179" s="31"/>
      <c r="AF1179" s="261">
        <f ca="1">+TODAY()-AE1179</f>
        <v>44156</v>
      </c>
      <c r="AG1179" s="31"/>
      <c r="AH1179" s="31"/>
      <c r="AI1179" s="16"/>
      <c r="AJ1179" s="16"/>
      <c r="AK1179" s="15"/>
      <c r="AL1179" s="16"/>
      <c r="AM1179" s="30">
        <v>1</v>
      </c>
      <c r="AN1179" s="15" t="s">
        <v>58</v>
      </c>
      <c r="AO1179" s="15"/>
      <c r="AP1179" s="15" t="s">
        <v>286</v>
      </c>
      <c r="AQ1179" s="15"/>
      <c r="AR1179" s="15"/>
      <c r="AS1179" s="15"/>
      <c r="AT1179" s="15"/>
      <c r="AU1179" s="4" t="s">
        <v>150</v>
      </c>
      <c r="AV1179" s="28" t="s">
        <v>61</v>
      </c>
      <c r="AW1179" s="28" t="s">
        <v>61</v>
      </c>
      <c r="AX1179" s="10" t="str">
        <f>IF(AW1179="","Vacio",IF(AV1179=AW1179,"Igual","Diferente"))</f>
        <v>Igual</v>
      </c>
      <c r="AY1179" s="19"/>
      <c r="AZ1179" s="19"/>
      <c r="BA1179" s="6">
        <f ca="1">+IF(L1179&gt;21,"Revisar",0)</f>
        <v>0</v>
      </c>
      <c r="BB1179" s="19" t="s">
        <v>62</v>
      </c>
      <c r="BC1179" s="19" t="s">
        <v>63</v>
      </c>
      <c r="BD1179" s="26">
        <v>0</v>
      </c>
      <c r="BE1179" s="26">
        <v>0</v>
      </c>
    </row>
    <row r="1180" spans="1:57" x14ac:dyDescent="0.25">
      <c r="A1180" s="26" t="str">
        <f>CONCATENATE(E1180,"_",Y1180)</f>
        <v>20537921464_PCR-LAP20021013</v>
      </c>
      <c r="B1180" s="26" t="str">
        <f>CONCATENATE(E1180,"_",Z1180)</f>
        <v>20537921464_</v>
      </c>
      <c r="C1180" s="16">
        <v>44114</v>
      </c>
      <c r="D1180" s="16">
        <v>44144</v>
      </c>
      <c r="E1180" s="108">
        <v>20537921464</v>
      </c>
      <c r="F1180" s="17" t="s">
        <v>3400</v>
      </c>
      <c r="G1180" s="15" t="s">
        <v>3361</v>
      </c>
      <c r="H1180" s="15" t="s">
        <v>3362</v>
      </c>
      <c r="I1180" s="16">
        <v>44114</v>
      </c>
      <c r="J1180" s="16">
        <v>44144</v>
      </c>
      <c r="K1180" s="8" t="s">
        <v>3363</v>
      </c>
      <c r="L1180" s="9">
        <f ca="1">+TODAY()-J1180</f>
        <v>12</v>
      </c>
      <c r="M1180" s="29">
        <v>45</v>
      </c>
      <c r="N1180" s="95"/>
      <c r="O1180" s="29" t="str">
        <f>IF(N1180="","Vacio",IF(M1180=N1180,"Igual","Diferente"))</f>
        <v>Vacio</v>
      </c>
      <c r="P1180" s="29"/>
      <c r="Q1180" s="95"/>
      <c r="R1180" s="10" t="str">
        <f>IF(Q1180="","Vacio",IF(P1180=Q1180,"Igual","Diferente"))</f>
        <v>Vacio</v>
      </c>
      <c r="S1180" s="2">
        <f>+M1180+P1180/3.5</f>
        <v>45</v>
      </c>
      <c r="T1180" s="96">
        <f ca="1">+IF(L1180&gt;=0,IF(L1180&lt;30,S1180*1,IF(60&gt;L1180,S1180*2,IF(90&gt;L1180,S1180*3,IF(120&gt;L1180,S1180*4,IF(150&gt;L1180,S1180*5,IF(180&gt;L1180,S1180*6,IF(210&gt;L1180,S1180*7))))))),0)</f>
        <v>45</v>
      </c>
      <c r="U1180" s="3" t="str">
        <f ca="1">+IF(L1180&lt;0,0,IF(L1180&lt;8,$A$1,IF(L1180&lt;15,$B$1,IF(L1180&lt;22,$C$1,IF(L1180&lt;30,$D$1,IF(L1180&lt;60,$H$1,IF(L1180&lt;90,$I$1,IF(L1180&lt;120,$J$1,IF(L1180&lt;150,$K$1,IF(L1180&lt;180,$L$1,IF(L1180&lt;210,$E$1)))))))))))</f>
        <v>CONCATENACIÓN LAPTOP ANTERIOR</v>
      </c>
      <c r="V1180" s="4" t="s">
        <v>3395</v>
      </c>
      <c r="W1180" s="11" t="s">
        <v>3396</v>
      </c>
      <c r="X1180" s="7">
        <v>43900</v>
      </c>
      <c r="Y1180" s="17" t="s">
        <v>3400</v>
      </c>
      <c r="Z1180" s="17"/>
      <c r="AA1180" s="17"/>
      <c r="AB1180" s="31"/>
      <c r="AC1180" s="31"/>
      <c r="AD1180" s="31"/>
      <c r="AE1180" s="31"/>
      <c r="AF1180" s="261">
        <f ca="1">+TODAY()-AE1180</f>
        <v>44156</v>
      </c>
      <c r="AG1180" s="31"/>
      <c r="AH1180" s="31"/>
      <c r="AI1180" s="16"/>
      <c r="AJ1180" s="16"/>
      <c r="AK1180" s="15"/>
      <c r="AL1180" s="16"/>
      <c r="AM1180" s="30">
        <v>1</v>
      </c>
      <c r="AN1180" s="15" t="s">
        <v>58</v>
      </c>
      <c r="AO1180" s="15"/>
      <c r="AP1180" s="15" t="s">
        <v>286</v>
      </c>
      <c r="AQ1180" s="15"/>
      <c r="AR1180" s="15"/>
      <c r="AS1180" s="15"/>
      <c r="AT1180" s="15"/>
      <c r="AU1180" s="4" t="s">
        <v>150</v>
      </c>
      <c r="AV1180" s="28" t="s">
        <v>61</v>
      </c>
      <c r="AW1180" s="28" t="s">
        <v>61</v>
      </c>
      <c r="AX1180" s="10" t="str">
        <f>IF(AW1180="","Vacio",IF(AV1180=AW1180,"Igual","Diferente"))</f>
        <v>Igual</v>
      </c>
      <c r="AY1180" s="19"/>
      <c r="AZ1180" s="19"/>
      <c r="BA1180" s="6">
        <f ca="1">+IF(L1180&gt;21,"Revisar",0)</f>
        <v>0</v>
      </c>
      <c r="BB1180" s="19" t="s">
        <v>62</v>
      </c>
      <c r="BC1180" s="19" t="s">
        <v>63</v>
      </c>
      <c r="BD1180" s="26">
        <v>0</v>
      </c>
      <c r="BE1180" s="26">
        <v>0</v>
      </c>
    </row>
    <row r="1181" spans="1:57" x14ac:dyDescent="0.25">
      <c r="A1181" s="26" t="str">
        <f>CONCATENATE(E1181,"_",Y1181)</f>
        <v>20159473148_PCR-LAP20021014</v>
      </c>
      <c r="B1181" s="26" t="str">
        <f>CONCATENATE(E1181,"_",Z1181)</f>
        <v>20159473148_</v>
      </c>
      <c r="C1181" s="22">
        <v>44120</v>
      </c>
      <c r="D1181" s="22">
        <v>44150</v>
      </c>
      <c r="E1181" s="108">
        <v>20159473148</v>
      </c>
      <c r="F1181" s="12" t="s">
        <v>2789</v>
      </c>
      <c r="G1181" s="21" t="s">
        <v>2759</v>
      </c>
      <c r="H1181" s="4" t="s">
        <v>2760</v>
      </c>
      <c r="I1181" s="22">
        <v>44120</v>
      </c>
      <c r="J1181" s="22">
        <v>44150</v>
      </c>
      <c r="K1181" s="23" t="s">
        <v>2761</v>
      </c>
      <c r="L1181" s="9">
        <f ca="1">+TODAY()-J1181</f>
        <v>6</v>
      </c>
      <c r="M1181" s="10">
        <v>47.5</v>
      </c>
      <c r="N1181" s="90"/>
      <c r="O1181" s="10" t="str">
        <f>IF(N1181="","Vacio",IF(M1181=N1181,"Igual","Diferente"))</f>
        <v>Vacio</v>
      </c>
      <c r="P1181" s="10"/>
      <c r="Q1181" s="90"/>
      <c r="R1181" s="10" t="str">
        <f>IF(Q1181="","Vacio",IF(P1181=Q1181,"Igual","Diferente"))</f>
        <v>Vacio</v>
      </c>
      <c r="S1181" s="2">
        <f>+M1181+P1181/3.5</f>
        <v>47.5</v>
      </c>
      <c r="T1181" s="2">
        <f ca="1">+IF(L1181&gt;=0,IF(L1181&lt;30,S1181*1,IF(60&gt;L1181,S1181*2,IF(90&gt;L1181,S1181*3,IF(120&gt;L1181,S1181*4,IF(150&gt;L1181,S1181*5,IF(180&gt;L1181,S1181*6,IF(210&gt;L1181,S1181*7))))))),0)</f>
        <v>47.5</v>
      </c>
      <c r="U1181" s="3" t="str">
        <f ca="1">+IF(L1181&lt;0,0,IF(L1181&lt;8,$A$1,IF(L1181&lt;15,$B$1,IF(L1181&lt;22,$C$1,IF(L1181&lt;30,$D$1,IF(L1181&lt;60,$H$1,IF(L1181&lt;90,$I$1,IF(L1181&lt;120,$J$1,IF(L1181&lt;150,$K$1,IF(L1181&lt;180,$L$1,IF(L1181&lt;210,$E$1)))))))))))</f>
        <v>CONCATENACIÓN LAPTOP ACTUAL</v>
      </c>
      <c r="V1181" s="21" t="s">
        <v>1206</v>
      </c>
      <c r="W1181" s="24" t="s">
        <v>2762</v>
      </c>
      <c r="X1181" s="22">
        <v>43902</v>
      </c>
      <c r="Y1181" s="12" t="s">
        <v>2789</v>
      </c>
      <c r="Z1181" s="12"/>
      <c r="AA1181" s="12"/>
      <c r="AB1181" s="13"/>
      <c r="AC1181" s="13"/>
      <c r="AD1181" s="13"/>
      <c r="AE1181" s="13"/>
      <c r="AF1181" s="260">
        <f ca="1">+TODAY()-AE1181</f>
        <v>44156</v>
      </c>
      <c r="AG1181" s="13"/>
      <c r="AH1181" s="13"/>
      <c r="AI1181" s="22"/>
      <c r="AJ1181" s="22"/>
      <c r="AK1181" s="21"/>
      <c r="AL1181" s="22"/>
      <c r="AM1181" s="24">
        <v>1</v>
      </c>
      <c r="AN1181" s="4" t="s">
        <v>58</v>
      </c>
      <c r="AO1181" s="21"/>
      <c r="AP1181" s="21" t="s">
        <v>66</v>
      </c>
      <c r="AQ1181" s="21"/>
      <c r="AR1181" s="21"/>
      <c r="AS1181" s="21"/>
      <c r="AT1181" s="21"/>
      <c r="AU1181" s="120" t="s">
        <v>89</v>
      </c>
      <c r="AV1181" s="23" t="s">
        <v>61</v>
      </c>
      <c r="AW1181" s="8" t="s">
        <v>61</v>
      </c>
      <c r="AX1181" s="10" t="str">
        <f>IF(AW1181="","Vacio",IF(AV1181=AW1181,"Igual","Diferente"))</f>
        <v>Igual</v>
      </c>
      <c r="AY1181" s="85"/>
      <c r="AZ1181" s="85"/>
      <c r="BA1181" s="6">
        <f ca="1">+IF(L1181&gt;21,"Revisar",0)</f>
        <v>0</v>
      </c>
      <c r="BB1181" s="26" t="s">
        <v>62</v>
      </c>
      <c r="BC1181" s="85" t="s">
        <v>63</v>
      </c>
      <c r="BD1181" s="26">
        <v>0</v>
      </c>
      <c r="BE1181" s="26">
        <v>0</v>
      </c>
    </row>
    <row r="1182" spans="1:57" x14ac:dyDescent="0.25">
      <c r="A1182" s="26" t="str">
        <f>CONCATENATE(E1182,"_",Y1182)</f>
        <v>20557108646_PCR-LAP20021015</v>
      </c>
      <c r="B1182" s="26" t="str">
        <f>CONCATENATE(E1182,"_",Z1182)</f>
        <v>20557108646_</v>
      </c>
      <c r="C1182" s="22">
        <v>44109</v>
      </c>
      <c r="D1182" s="22">
        <v>44139</v>
      </c>
      <c r="E1182" s="108">
        <v>20557108646</v>
      </c>
      <c r="F1182" s="12" t="s">
        <v>2409</v>
      </c>
      <c r="G1182" s="4" t="s">
        <v>2289</v>
      </c>
      <c r="H1182" s="21" t="s">
        <v>2406</v>
      </c>
      <c r="I1182" s="22">
        <v>44109</v>
      </c>
      <c r="J1182" s="22">
        <v>44139</v>
      </c>
      <c r="K1182" s="8"/>
      <c r="L1182" s="9">
        <f ca="1">+TODAY()-J1182</f>
        <v>17</v>
      </c>
      <c r="M1182" s="10">
        <v>50</v>
      </c>
      <c r="N1182" s="94"/>
      <c r="O1182" s="10" t="str">
        <f>IF(N1182="","Vacio",IF(M1182=N1182,"Igual","Diferente"))</f>
        <v>Vacio</v>
      </c>
      <c r="P1182" s="10"/>
      <c r="Q1182" s="94"/>
      <c r="R1182" s="10" t="str">
        <f>IF(Q1182="","Vacio",IF(P1182=Q1182,"Igual","Diferente"))</f>
        <v>Vacio</v>
      </c>
      <c r="S1182" s="2">
        <f>+M1182+P1182/3.5</f>
        <v>50</v>
      </c>
      <c r="T1182" s="2">
        <f ca="1">+IF(L1182&gt;=0,IF(L1182&lt;30,S1182*1,IF(60&gt;L1182,S1182*2,IF(90&gt;L1182,S1182*3,IF(120&gt;L1182,S1182*4,IF(150&gt;L1182,S1182*5,IF(180&gt;L1182,S1182*6,IF(210&gt;L1182,S1182*7))))))),0)</f>
        <v>50</v>
      </c>
      <c r="U1182" s="3" t="str">
        <f ca="1">+IF(L1182&lt;0,0,IF(L1182&lt;8,$A$1,IF(L1182&lt;15,$B$1,IF(L1182&lt;22,$C$1,IF(L1182&lt;30,$D$1,IF(L1182&lt;60,$H$1,IF(L1182&lt;90,$I$1,IF(L1182&lt;120,$J$1,IF(L1182&lt;150,$K$1,IF(L1182&lt;180,$L$1,IF(L1182&lt;210,$E$1)))))))))))</f>
        <v>Fecha inicio Plazo Alquiler</v>
      </c>
      <c r="V1182" s="4" t="s">
        <v>2407</v>
      </c>
      <c r="W1182" s="11" t="s">
        <v>2408</v>
      </c>
      <c r="X1182" s="7">
        <v>44104</v>
      </c>
      <c r="Y1182" s="12" t="s">
        <v>2409</v>
      </c>
      <c r="Z1182" s="12"/>
      <c r="AA1182" s="12"/>
      <c r="AB1182" s="13"/>
      <c r="AC1182" s="13"/>
      <c r="AD1182" s="13"/>
      <c r="AE1182" s="13"/>
      <c r="AF1182" s="260">
        <f ca="1">+TODAY()-AE1182</f>
        <v>44156</v>
      </c>
      <c r="AG1182" s="13"/>
      <c r="AH1182" s="13"/>
      <c r="AI1182" s="7"/>
      <c r="AJ1182" s="7"/>
      <c r="AK1182" s="4"/>
      <c r="AL1182" s="7"/>
      <c r="AM1182" s="11">
        <v>1</v>
      </c>
      <c r="AN1182" s="4" t="s">
        <v>58</v>
      </c>
      <c r="AO1182" s="4"/>
      <c r="AP1182" s="4" t="s">
        <v>286</v>
      </c>
      <c r="AQ1182" s="4"/>
      <c r="AR1182" s="4"/>
      <c r="AS1182" s="4"/>
      <c r="AT1182" s="4"/>
      <c r="AU1182" s="4" t="s">
        <v>429</v>
      </c>
      <c r="AV1182" s="8" t="s">
        <v>61</v>
      </c>
      <c r="AW1182" s="8" t="s">
        <v>61</v>
      </c>
      <c r="AX1182" s="10" t="str">
        <f>IF(AW1182="","Vacio",IF(AV1182=AW1182,"Igual","Diferente"))</f>
        <v>Igual</v>
      </c>
      <c r="AY1182" s="85"/>
      <c r="AZ1182" s="85"/>
      <c r="BA1182" s="6">
        <f ca="1">+IF(L1182&gt;21,"Revisar",0)</f>
        <v>0</v>
      </c>
      <c r="BB1182" s="85" t="s">
        <v>62</v>
      </c>
      <c r="BC1182" s="85" t="s">
        <v>63</v>
      </c>
      <c r="BD1182" s="26">
        <v>0</v>
      </c>
      <c r="BE1182" s="26">
        <v>0</v>
      </c>
    </row>
    <row r="1183" spans="1:57" x14ac:dyDescent="0.25">
      <c r="A1183" s="26" t="str">
        <f>CONCATENATE(E1183,"_",Y1183)</f>
        <v>20159473148_PCR-LAP20021016</v>
      </c>
      <c r="B1183" s="26" t="str">
        <f>CONCATENATE(E1183,"_",Z1183)</f>
        <v>20159473148_</v>
      </c>
      <c r="C1183" s="22">
        <v>44120</v>
      </c>
      <c r="D1183" s="22">
        <v>44150</v>
      </c>
      <c r="E1183" s="108">
        <v>20159473148</v>
      </c>
      <c r="F1183" s="12" t="s">
        <v>2790</v>
      </c>
      <c r="G1183" s="21" t="s">
        <v>2759</v>
      </c>
      <c r="H1183" s="4" t="s">
        <v>2760</v>
      </c>
      <c r="I1183" s="22">
        <v>44120</v>
      </c>
      <c r="J1183" s="22">
        <v>44150</v>
      </c>
      <c r="K1183" s="23" t="s">
        <v>2761</v>
      </c>
      <c r="L1183" s="9">
        <f ca="1">+TODAY()-J1183</f>
        <v>6</v>
      </c>
      <c r="M1183" s="10">
        <v>47.5</v>
      </c>
      <c r="N1183" s="90"/>
      <c r="O1183" s="10" t="str">
        <f>IF(N1183="","Vacio",IF(M1183=N1183,"Igual","Diferente"))</f>
        <v>Vacio</v>
      </c>
      <c r="P1183" s="10"/>
      <c r="Q1183" s="90"/>
      <c r="R1183" s="10" t="str">
        <f>IF(Q1183="","Vacio",IF(P1183=Q1183,"Igual","Diferente"))</f>
        <v>Vacio</v>
      </c>
      <c r="S1183" s="2">
        <f>+M1183+P1183/3.5</f>
        <v>47.5</v>
      </c>
      <c r="T1183" s="2">
        <f ca="1">+IF(L1183&gt;=0,IF(L1183&lt;30,S1183*1,IF(60&gt;L1183,S1183*2,IF(90&gt;L1183,S1183*3,IF(120&gt;L1183,S1183*4,IF(150&gt;L1183,S1183*5,IF(180&gt;L1183,S1183*6,IF(210&gt;L1183,S1183*7))))))),0)</f>
        <v>47.5</v>
      </c>
      <c r="U1183" s="3" t="str">
        <f ca="1">+IF(L1183&lt;0,0,IF(L1183&lt;8,$A$1,IF(L1183&lt;15,$B$1,IF(L1183&lt;22,$C$1,IF(L1183&lt;30,$D$1,IF(L1183&lt;60,$H$1,IF(L1183&lt;90,$I$1,IF(L1183&lt;120,$J$1,IF(L1183&lt;150,$K$1,IF(L1183&lt;180,$L$1,IF(L1183&lt;210,$E$1)))))))))))</f>
        <v>CONCATENACIÓN LAPTOP ACTUAL</v>
      </c>
      <c r="V1183" s="21" t="s">
        <v>1206</v>
      </c>
      <c r="W1183" s="24" t="s">
        <v>2762</v>
      </c>
      <c r="X1183" s="22">
        <v>43902</v>
      </c>
      <c r="Y1183" s="12" t="s">
        <v>2790</v>
      </c>
      <c r="Z1183" s="12"/>
      <c r="AA1183" s="12"/>
      <c r="AB1183" s="13"/>
      <c r="AC1183" s="13"/>
      <c r="AD1183" s="13"/>
      <c r="AE1183" s="13"/>
      <c r="AF1183" s="260">
        <f ca="1">+TODAY()-AE1183</f>
        <v>44156</v>
      </c>
      <c r="AG1183" s="13"/>
      <c r="AH1183" s="13"/>
      <c r="AI1183" s="22"/>
      <c r="AJ1183" s="22"/>
      <c r="AK1183" s="21"/>
      <c r="AL1183" s="22"/>
      <c r="AM1183" s="24">
        <v>1</v>
      </c>
      <c r="AN1183" s="4" t="s">
        <v>58</v>
      </c>
      <c r="AO1183" s="21"/>
      <c r="AP1183" s="21" t="s">
        <v>66</v>
      </c>
      <c r="AQ1183" s="21"/>
      <c r="AR1183" s="21"/>
      <c r="AS1183" s="21"/>
      <c r="AT1183" s="21"/>
      <c r="AU1183" s="120" t="s">
        <v>89</v>
      </c>
      <c r="AV1183" s="23" t="s">
        <v>61</v>
      </c>
      <c r="AW1183" s="8" t="s">
        <v>61</v>
      </c>
      <c r="AX1183" s="10" t="str">
        <f>IF(AW1183="","Vacio",IF(AV1183=AW1183,"Igual","Diferente"))</f>
        <v>Igual</v>
      </c>
      <c r="AY1183" s="85"/>
      <c r="AZ1183" s="85"/>
      <c r="BA1183" s="6">
        <f ca="1">+IF(L1183&gt;21,"Revisar",0)</f>
        <v>0</v>
      </c>
      <c r="BB1183" s="26" t="s">
        <v>62</v>
      </c>
      <c r="BC1183" s="85" t="s">
        <v>63</v>
      </c>
      <c r="BD1183" s="26">
        <v>0</v>
      </c>
      <c r="BE1183" s="26">
        <v>0</v>
      </c>
    </row>
    <row r="1184" spans="1:57" x14ac:dyDescent="0.25">
      <c r="A1184" s="26" t="str">
        <f>CONCATENATE(E1184,"_",Y1184)</f>
        <v>20603289600_PCR-LAP20021017</v>
      </c>
      <c r="B1184" s="26" t="str">
        <f>CONCATENATE(E1184,"_",Z1184)</f>
        <v>20603289600_</v>
      </c>
      <c r="C1184" s="7">
        <v>44105</v>
      </c>
      <c r="D1184" s="7">
        <v>44135</v>
      </c>
      <c r="E1184" s="108">
        <v>20603289600</v>
      </c>
      <c r="F1184" s="12" t="s">
        <v>393</v>
      </c>
      <c r="G1184" s="4" t="s">
        <v>371</v>
      </c>
      <c r="H1184" s="4" t="s">
        <v>372</v>
      </c>
      <c r="I1184" s="7">
        <v>44105</v>
      </c>
      <c r="J1184" s="7">
        <v>44135</v>
      </c>
      <c r="K1184" s="8"/>
      <c r="L1184" s="9">
        <f ca="1">+TODAY()-J1184</f>
        <v>21</v>
      </c>
      <c r="M1184" s="10">
        <v>98</v>
      </c>
      <c r="N1184" s="90"/>
      <c r="O1184" s="10" t="str">
        <f>IF(N1184="","Vacio",IF(M1184=N1184,"Igual","Diferente"))</f>
        <v>Vacio</v>
      </c>
      <c r="P1184" s="10"/>
      <c r="Q1184" s="90"/>
      <c r="R1184" s="10" t="str">
        <f>IF(Q1184="","Vacio",IF(P1184=Q1184,"Igual","Diferente"))</f>
        <v>Vacio</v>
      </c>
      <c r="S1184" s="2">
        <f>+M1184+P1184/3.5</f>
        <v>98</v>
      </c>
      <c r="T1184" s="2">
        <f ca="1">+IF(L1184&gt;=0,IF(L1184&lt;30,S1184*1,IF(60&gt;L1184,S1184*2,IF(90&gt;L1184,S1184*3,IF(120&gt;L1184,S1184*4,IF(150&gt;L1184,S1184*5,IF(180&gt;L1184,S1184*6,IF(210&gt;L1184,S1184*7))))))),0)</f>
        <v>98</v>
      </c>
      <c r="U1184" s="3" t="str">
        <f ca="1">+IF(L1184&lt;0,0,IF(L1184&lt;8,$A$1,IF(L1184&lt;15,$B$1,IF(L1184&lt;22,$C$1,IF(L1184&lt;30,$D$1,IF(L1184&lt;60,$H$1,IF(L1184&lt;90,$I$1,IF(L1184&lt;120,$J$1,IF(L1184&lt;150,$K$1,IF(L1184&lt;180,$L$1,IF(L1184&lt;210,$E$1)))))))))))</f>
        <v>Fecha inicio Plazo Alquiler</v>
      </c>
      <c r="V1184" s="4" t="s">
        <v>380</v>
      </c>
      <c r="W1184" s="11" t="s">
        <v>392</v>
      </c>
      <c r="X1184" s="7">
        <v>43963</v>
      </c>
      <c r="Y1184" s="12" t="s">
        <v>393</v>
      </c>
      <c r="Z1184" s="12"/>
      <c r="AA1184" s="12"/>
      <c r="AB1184" s="13"/>
      <c r="AC1184" s="13"/>
      <c r="AD1184" s="13"/>
      <c r="AE1184" s="13"/>
      <c r="AF1184" s="260">
        <f ca="1">+TODAY()-AE1184</f>
        <v>44156</v>
      </c>
      <c r="AG1184" s="13"/>
      <c r="AH1184" s="13"/>
      <c r="AI1184" s="7"/>
      <c r="AJ1184" s="7"/>
      <c r="AK1184" s="4"/>
      <c r="AL1184" s="7"/>
      <c r="AM1184" s="11">
        <v>1</v>
      </c>
      <c r="AN1184" s="4" t="s">
        <v>58</v>
      </c>
      <c r="AO1184" s="4"/>
      <c r="AP1184" s="4" t="s">
        <v>73</v>
      </c>
      <c r="AQ1184" s="126" t="s">
        <v>122</v>
      </c>
      <c r="AR1184" s="4"/>
      <c r="AS1184" s="4"/>
      <c r="AT1184" s="4"/>
      <c r="AU1184" s="4" t="s">
        <v>11259</v>
      </c>
      <c r="AV1184" s="8" t="s">
        <v>61</v>
      </c>
      <c r="AW1184" s="8" t="s">
        <v>61</v>
      </c>
      <c r="AX1184" s="10" t="str">
        <f>IF(AW1184="","Vacio",IF(AV1184=AW1184,"Igual","Diferente"))</f>
        <v>Igual</v>
      </c>
      <c r="AY1184" s="26"/>
      <c r="AZ1184" s="26"/>
      <c r="BA1184" s="6">
        <f ca="1">+IF(L1184&gt;21,"Revisar",0)</f>
        <v>0</v>
      </c>
      <c r="BB1184" s="26" t="s">
        <v>62</v>
      </c>
      <c r="BC1184" s="85" t="s">
        <v>63</v>
      </c>
      <c r="BD1184" s="26">
        <v>0</v>
      </c>
      <c r="BE1184" s="26">
        <v>7.13</v>
      </c>
    </row>
    <row r="1185" spans="1:57" x14ac:dyDescent="0.25">
      <c r="A1185" s="26" t="str">
        <f>CONCATENATE(E1185,"_",Y1185)</f>
        <v>20537921464_PCR-LAP20021018</v>
      </c>
      <c r="B1185" s="26" t="str">
        <f>CONCATENATE(E1185,"_",Z1185)</f>
        <v>20537921464_</v>
      </c>
      <c r="C1185" s="16">
        <v>44114</v>
      </c>
      <c r="D1185" s="16">
        <v>44144</v>
      </c>
      <c r="E1185" s="108">
        <v>20537921464</v>
      </c>
      <c r="F1185" s="17" t="s">
        <v>3401</v>
      </c>
      <c r="G1185" s="15" t="s">
        <v>3361</v>
      </c>
      <c r="H1185" s="15" t="s">
        <v>3362</v>
      </c>
      <c r="I1185" s="16">
        <v>44114</v>
      </c>
      <c r="J1185" s="16">
        <v>44144</v>
      </c>
      <c r="K1185" s="8" t="s">
        <v>3363</v>
      </c>
      <c r="L1185" s="9">
        <f ca="1">+TODAY()-J1185</f>
        <v>12</v>
      </c>
      <c r="M1185" s="29">
        <v>45</v>
      </c>
      <c r="N1185" s="95"/>
      <c r="O1185" s="29" t="str">
        <f>IF(N1185="","Vacio",IF(M1185=N1185,"Igual","Diferente"))</f>
        <v>Vacio</v>
      </c>
      <c r="P1185" s="29"/>
      <c r="Q1185" s="95"/>
      <c r="R1185" s="10" t="str">
        <f>IF(Q1185="","Vacio",IF(P1185=Q1185,"Igual","Diferente"))</f>
        <v>Vacio</v>
      </c>
      <c r="S1185" s="2">
        <f>+M1185+P1185/3.5</f>
        <v>45</v>
      </c>
      <c r="T1185" s="96">
        <f ca="1">+IF(L1185&gt;=0,IF(L1185&lt;30,S1185*1,IF(60&gt;L1185,S1185*2,IF(90&gt;L1185,S1185*3,IF(120&gt;L1185,S1185*4,IF(150&gt;L1185,S1185*5,IF(180&gt;L1185,S1185*6,IF(210&gt;L1185,S1185*7))))))),0)</f>
        <v>45</v>
      </c>
      <c r="U1185" s="3" t="str">
        <f ca="1">+IF(L1185&lt;0,0,IF(L1185&lt;8,$A$1,IF(L1185&lt;15,$B$1,IF(L1185&lt;22,$C$1,IF(L1185&lt;30,$D$1,IF(L1185&lt;60,$H$1,IF(L1185&lt;90,$I$1,IF(L1185&lt;120,$J$1,IF(L1185&lt;150,$K$1,IF(L1185&lt;180,$L$1,IF(L1185&lt;210,$E$1)))))))))))</f>
        <v>CONCATENACIÓN LAPTOP ANTERIOR</v>
      </c>
      <c r="V1185" s="4" t="s">
        <v>3395</v>
      </c>
      <c r="W1185" s="11" t="s">
        <v>3396</v>
      </c>
      <c r="X1185" s="7">
        <v>43900</v>
      </c>
      <c r="Y1185" s="17" t="s">
        <v>3401</v>
      </c>
      <c r="Z1185" s="17"/>
      <c r="AA1185" s="17"/>
      <c r="AB1185" s="31"/>
      <c r="AC1185" s="31"/>
      <c r="AD1185" s="31"/>
      <c r="AE1185" s="31"/>
      <c r="AF1185" s="261">
        <f ca="1">+TODAY()-AE1185</f>
        <v>44156</v>
      </c>
      <c r="AG1185" s="31"/>
      <c r="AH1185" s="31"/>
      <c r="AI1185" s="16"/>
      <c r="AJ1185" s="16"/>
      <c r="AK1185" s="15"/>
      <c r="AL1185" s="16"/>
      <c r="AM1185" s="30">
        <v>1</v>
      </c>
      <c r="AN1185" s="15" t="s">
        <v>58</v>
      </c>
      <c r="AO1185" s="15"/>
      <c r="AP1185" s="15" t="s">
        <v>286</v>
      </c>
      <c r="AQ1185" s="15"/>
      <c r="AR1185" s="15"/>
      <c r="AS1185" s="15"/>
      <c r="AT1185" s="15"/>
      <c r="AU1185" s="4" t="s">
        <v>150</v>
      </c>
      <c r="AV1185" s="28" t="s">
        <v>61</v>
      </c>
      <c r="AW1185" s="28" t="s">
        <v>61</v>
      </c>
      <c r="AX1185" s="10" t="str">
        <f>IF(AW1185="","Vacio",IF(AV1185=AW1185,"Igual","Diferente"))</f>
        <v>Igual</v>
      </c>
      <c r="AY1185" s="19"/>
      <c r="AZ1185" s="19"/>
      <c r="BA1185" s="6">
        <f ca="1">+IF(L1185&gt;21,"Revisar",0)</f>
        <v>0</v>
      </c>
      <c r="BB1185" s="19" t="s">
        <v>62</v>
      </c>
      <c r="BC1185" s="19" t="s">
        <v>63</v>
      </c>
      <c r="BD1185" s="26">
        <v>0</v>
      </c>
      <c r="BE1185" s="26">
        <v>0</v>
      </c>
    </row>
    <row r="1186" spans="1:57" x14ac:dyDescent="0.25">
      <c r="A1186" s="26" t="str">
        <f>CONCATENATE(E1186,"_",Y1186)</f>
        <v>20159473148_PCR-LAP20021019</v>
      </c>
      <c r="B1186" s="26" t="str">
        <f>CONCATENATE(E1186,"_",Z1186)</f>
        <v>20159473148_</v>
      </c>
      <c r="C1186" s="22">
        <v>44120</v>
      </c>
      <c r="D1186" s="22">
        <v>44150</v>
      </c>
      <c r="E1186" s="108">
        <v>20159473148</v>
      </c>
      <c r="F1186" s="12" t="s">
        <v>2792</v>
      </c>
      <c r="G1186" s="21" t="s">
        <v>2759</v>
      </c>
      <c r="H1186" s="4" t="s">
        <v>2760</v>
      </c>
      <c r="I1186" s="22">
        <v>44120</v>
      </c>
      <c r="J1186" s="22">
        <v>44150</v>
      </c>
      <c r="K1186" s="23" t="s">
        <v>2761</v>
      </c>
      <c r="L1186" s="9">
        <f ca="1">+TODAY()-J1186</f>
        <v>6</v>
      </c>
      <c r="M1186" s="10">
        <v>47.5</v>
      </c>
      <c r="N1186" s="90"/>
      <c r="O1186" s="10" t="str">
        <f>IF(N1186="","Vacio",IF(M1186=N1186,"Igual","Diferente"))</f>
        <v>Vacio</v>
      </c>
      <c r="P1186" s="10"/>
      <c r="Q1186" s="90"/>
      <c r="R1186" s="10" t="str">
        <f>IF(Q1186="","Vacio",IF(P1186=Q1186,"Igual","Diferente"))</f>
        <v>Vacio</v>
      </c>
      <c r="S1186" s="2">
        <f>+M1186+P1186/3.5</f>
        <v>47.5</v>
      </c>
      <c r="T1186" s="2">
        <f ca="1">+IF(L1186&gt;=0,IF(L1186&lt;30,S1186*1,IF(60&gt;L1186,S1186*2,IF(90&gt;L1186,S1186*3,IF(120&gt;L1186,S1186*4,IF(150&gt;L1186,S1186*5,IF(180&gt;L1186,S1186*6,IF(210&gt;L1186,S1186*7))))))),0)</f>
        <v>47.5</v>
      </c>
      <c r="U1186" s="3" t="str">
        <f ca="1">+IF(L1186&lt;0,0,IF(L1186&lt;8,$A$1,IF(L1186&lt;15,$B$1,IF(L1186&lt;22,$C$1,IF(L1186&lt;30,$D$1,IF(L1186&lt;60,$H$1,IF(L1186&lt;90,$I$1,IF(L1186&lt;120,$J$1,IF(L1186&lt;150,$K$1,IF(L1186&lt;180,$L$1,IF(L1186&lt;210,$E$1)))))))))))</f>
        <v>CONCATENACIÓN LAPTOP ACTUAL</v>
      </c>
      <c r="V1186" s="21" t="s">
        <v>1206</v>
      </c>
      <c r="W1186" s="24" t="s">
        <v>2762</v>
      </c>
      <c r="X1186" s="22">
        <v>43902</v>
      </c>
      <c r="Y1186" s="12" t="s">
        <v>2792</v>
      </c>
      <c r="Z1186" s="12"/>
      <c r="AA1186" s="12"/>
      <c r="AB1186" s="13"/>
      <c r="AC1186" s="13"/>
      <c r="AD1186" s="13"/>
      <c r="AE1186" s="13"/>
      <c r="AF1186" s="260">
        <f ca="1">+TODAY()-AE1186</f>
        <v>44156</v>
      </c>
      <c r="AG1186" s="13"/>
      <c r="AH1186" s="13"/>
      <c r="AI1186" s="22"/>
      <c r="AJ1186" s="22"/>
      <c r="AK1186" s="21"/>
      <c r="AL1186" s="22"/>
      <c r="AM1186" s="24">
        <v>1</v>
      </c>
      <c r="AN1186" s="4" t="s">
        <v>58</v>
      </c>
      <c r="AO1186" s="21"/>
      <c r="AP1186" s="21" t="s">
        <v>66</v>
      </c>
      <c r="AQ1186" s="21"/>
      <c r="AR1186" s="21"/>
      <c r="AS1186" s="21"/>
      <c r="AT1186" s="21"/>
      <c r="AU1186" s="120" t="s">
        <v>89</v>
      </c>
      <c r="AV1186" s="23" t="s">
        <v>61</v>
      </c>
      <c r="AW1186" s="8" t="s">
        <v>61</v>
      </c>
      <c r="AX1186" s="10" t="str">
        <f>IF(AW1186="","Vacio",IF(AV1186=AW1186,"Igual","Diferente"))</f>
        <v>Igual</v>
      </c>
      <c r="AY1186" s="85"/>
      <c r="AZ1186" s="85"/>
      <c r="BA1186" s="6">
        <f ca="1">+IF(L1186&gt;21,"Revisar",0)</f>
        <v>0</v>
      </c>
      <c r="BB1186" s="26" t="s">
        <v>62</v>
      </c>
      <c r="BC1186" s="85" t="s">
        <v>63</v>
      </c>
      <c r="BD1186" s="26">
        <v>0</v>
      </c>
      <c r="BE1186" s="26">
        <v>0</v>
      </c>
    </row>
    <row r="1187" spans="1:57" x14ac:dyDescent="0.25">
      <c r="A1187" s="26" t="str">
        <f>CONCATENATE(E1187,"_",Y1187)</f>
        <v>20537921464_PCR-LAP20021020</v>
      </c>
      <c r="B1187" s="26" t="str">
        <f>CONCATENATE(E1187,"_",Z1187)</f>
        <v>20537921464_</v>
      </c>
      <c r="C1187" s="16">
        <v>44114</v>
      </c>
      <c r="D1187" s="16">
        <v>44144</v>
      </c>
      <c r="E1187" s="108">
        <v>20537921464</v>
      </c>
      <c r="F1187" s="17" t="s">
        <v>3402</v>
      </c>
      <c r="G1187" s="15" t="s">
        <v>3361</v>
      </c>
      <c r="H1187" s="15" t="s">
        <v>3362</v>
      </c>
      <c r="I1187" s="16">
        <v>44114</v>
      </c>
      <c r="J1187" s="16">
        <v>44144</v>
      </c>
      <c r="K1187" s="8" t="s">
        <v>3363</v>
      </c>
      <c r="L1187" s="9">
        <f ca="1">+TODAY()-J1187</f>
        <v>12</v>
      </c>
      <c r="M1187" s="29">
        <v>45</v>
      </c>
      <c r="N1187" s="95"/>
      <c r="O1187" s="29" t="str">
        <f>IF(N1187="","Vacio",IF(M1187=N1187,"Igual","Diferente"))</f>
        <v>Vacio</v>
      </c>
      <c r="P1187" s="29"/>
      <c r="Q1187" s="95"/>
      <c r="R1187" s="10" t="str">
        <f>IF(Q1187="","Vacio",IF(P1187=Q1187,"Igual","Diferente"))</f>
        <v>Vacio</v>
      </c>
      <c r="S1187" s="2">
        <f>+M1187+P1187/3.5</f>
        <v>45</v>
      </c>
      <c r="T1187" s="96">
        <f ca="1">+IF(L1187&gt;=0,IF(L1187&lt;30,S1187*1,IF(60&gt;L1187,S1187*2,IF(90&gt;L1187,S1187*3,IF(120&gt;L1187,S1187*4,IF(150&gt;L1187,S1187*5,IF(180&gt;L1187,S1187*6,IF(210&gt;L1187,S1187*7))))))),0)</f>
        <v>45</v>
      </c>
      <c r="U1187" s="3" t="str">
        <f ca="1">+IF(L1187&lt;0,0,IF(L1187&lt;8,$A$1,IF(L1187&lt;15,$B$1,IF(L1187&lt;22,$C$1,IF(L1187&lt;30,$D$1,IF(L1187&lt;60,$H$1,IF(L1187&lt;90,$I$1,IF(L1187&lt;120,$J$1,IF(L1187&lt;150,$K$1,IF(L1187&lt;180,$L$1,IF(L1187&lt;210,$E$1)))))))))))</f>
        <v>CONCATENACIÓN LAPTOP ANTERIOR</v>
      </c>
      <c r="V1187" s="4" t="s">
        <v>3395</v>
      </c>
      <c r="W1187" s="11" t="s">
        <v>3396</v>
      </c>
      <c r="X1187" s="7">
        <v>43900</v>
      </c>
      <c r="Y1187" s="17" t="s">
        <v>3402</v>
      </c>
      <c r="Z1187" s="17"/>
      <c r="AA1187" s="17"/>
      <c r="AB1187" s="31"/>
      <c r="AC1187" s="31"/>
      <c r="AD1187" s="31"/>
      <c r="AE1187" s="31"/>
      <c r="AF1187" s="261">
        <f ca="1">+TODAY()-AE1187</f>
        <v>44156</v>
      </c>
      <c r="AG1187" s="31"/>
      <c r="AH1187" s="31"/>
      <c r="AI1187" s="16"/>
      <c r="AJ1187" s="16"/>
      <c r="AK1187" s="15"/>
      <c r="AL1187" s="16"/>
      <c r="AM1187" s="30">
        <v>1</v>
      </c>
      <c r="AN1187" s="15" t="s">
        <v>58</v>
      </c>
      <c r="AO1187" s="15"/>
      <c r="AP1187" s="15" t="s">
        <v>286</v>
      </c>
      <c r="AQ1187" s="15"/>
      <c r="AR1187" s="15"/>
      <c r="AS1187" s="15"/>
      <c r="AT1187" s="15"/>
      <c r="AU1187" s="4" t="s">
        <v>150</v>
      </c>
      <c r="AV1187" s="28" t="s">
        <v>61</v>
      </c>
      <c r="AW1187" s="28" t="s">
        <v>61</v>
      </c>
      <c r="AX1187" s="10" t="str">
        <f>IF(AW1187="","Vacio",IF(AV1187=AW1187,"Igual","Diferente"))</f>
        <v>Igual</v>
      </c>
      <c r="AY1187" s="19"/>
      <c r="AZ1187" s="19"/>
      <c r="BA1187" s="6">
        <f ca="1">+IF(L1187&gt;21,"Revisar",0)</f>
        <v>0</v>
      </c>
      <c r="BB1187" s="19" t="s">
        <v>62</v>
      </c>
      <c r="BC1187" s="19" t="s">
        <v>63</v>
      </c>
      <c r="BD1187" s="26">
        <v>0</v>
      </c>
      <c r="BE1187" s="26">
        <v>0</v>
      </c>
    </row>
    <row r="1188" spans="1:57" x14ac:dyDescent="0.25">
      <c r="A1188" s="26" t="str">
        <f>CONCATENATE(E1188,"_",Y1188)</f>
        <v>20329545459_PCR-LAP20021021</v>
      </c>
      <c r="B1188" s="26" t="str">
        <f>CONCATENATE(E1188,"_",Z1188)</f>
        <v>20329545459_</v>
      </c>
      <c r="C1188" s="7">
        <v>44115</v>
      </c>
      <c r="D1188" s="7">
        <v>44145</v>
      </c>
      <c r="E1188" s="108">
        <v>20329545459</v>
      </c>
      <c r="F1188" s="12" t="s">
        <v>2198</v>
      </c>
      <c r="G1188" s="21" t="s">
        <v>2061</v>
      </c>
      <c r="H1188" s="4" t="s">
        <v>2194</v>
      </c>
      <c r="I1188" s="7">
        <v>44115</v>
      </c>
      <c r="J1188" s="7">
        <v>44145</v>
      </c>
      <c r="K1188" s="8" t="s">
        <v>2195</v>
      </c>
      <c r="L1188" s="9">
        <f ca="1">+TODAY()-J1188</f>
        <v>11</v>
      </c>
      <c r="M1188" s="10">
        <v>64.89</v>
      </c>
      <c r="N1188" s="94"/>
      <c r="O1188" s="10" t="str">
        <f>IF(N1188="","Vacio",IF(M1188=N1188,"Igual","Diferente"))</f>
        <v>Vacio</v>
      </c>
      <c r="P1188" s="10"/>
      <c r="Q1188" s="94"/>
      <c r="R1188" s="10" t="str">
        <f>IF(Q1188="","Vacio",IF(P1188=Q1188,"Igual","Diferente"))</f>
        <v>Vacio</v>
      </c>
      <c r="S1188" s="2">
        <f>+M1188+P1188/3.5</f>
        <v>64.89</v>
      </c>
      <c r="T1188" s="2">
        <f ca="1">+IF(L1188&gt;=0,IF(L1188&lt;30,S1188*1,IF(60&gt;L1188,S1188*2,IF(90&gt;L1188,S1188*3,IF(120&gt;L1188,S1188*4,IF(150&gt;L1188,S1188*5,IF(180&gt;L1188,S1188*6,IF(210&gt;L1188,S1188*7))))))),0)</f>
        <v>64.89</v>
      </c>
      <c r="U1188" s="3" t="str">
        <f ca="1">+IF(L1188&lt;0,0,IF(L1188&lt;8,$A$1,IF(L1188&lt;15,$B$1,IF(L1188&lt;22,$C$1,IF(L1188&lt;30,$D$1,IF(L1188&lt;60,$H$1,IF(L1188&lt;90,$I$1,IF(L1188&lt;120,$J$1,IF(L1188&lt;150,$K$1,IF(L1188&lt;180,$L$1,IF(L1188&lt;210,$E$1)))))))))))</f>
        <v>CONCATENACIÓN LAPTOP ANTERIOR</v>
      </c>
      <c r="V1188" s="4" t="s">
        <v>2196</v>
      </c>
      <c r="W1188" s="44" t="s">
        <v>2197</v>
      </c>
      <c r="X1188" s="88">
        <v>43901</v>
      </c>
      <c r="Y1188" s="12" t="s">
        <v>2198</v>
      </c>
      <c r="Z1188" s="12"/>
      <c r="AA1188" s="72"/>
      <c r="AB1188" s="73"/>
      <c r="AC1188" s="73"/>
      <c r="AD1188" s="73"/>
      <c r="AE1188" s="73"/>
      <c r="AF1188" s="260">
        <f ca="1">+TODAY()-AE1188</f>
        <v>44156</v>
      </c>
      <c r="AG1188" s="73"/>
      <c r="AH1188" s="73"/>
      <c r="AI1188" s="7"/>
      <c r="AJ1188" s="4"/>
      <c r="AK1188" s="7"/>
      <c r="AL1188" s="11"/>
      <c r="AM1188" s="4">
        <v>1</v>
      </c>
      <c r="AN1188" s="4" t="s">
        <v>58</v>
      </c>
      <c r="AO1188" s="4"/>
      <c r="AP1188" s="4" t="s">
        <v>59</v>
      </c>
      <c r="AQ1188" s="4"/>
      <c r="AR1188" s="4"/>
      <c r="AS1188" s="4"/>
      <c r="AT1188" s="4"/>
      <c r="AU1188" s="4" t="s">
        <v>111</v>
      </c>
      <c r="AV1188" s="8" t="s">
        <v>61</v>
      </c>
      <c r="AW1188" s="8" t="s">
        <v>61</v>
      </c>
      <c r="AX1188" s="10" t="str">
        <f>IF(AW1188="","Vacio",IF(AV1188=AW1188,"Igual","Diferente"))</f>
        <v>Igual</v>
      </c>
      <c r="AY1188" s="85"/>
      <c r="AZ1188" s="85"/>
      <c r="BA1188" s="6">
        <f ca="1">+IF(L1188&gt;21,"Revisar",0)</f>
        <v>0</v>
      </c>
      <c r="BB1188" s="85" t="s">
        <v>62</v>
      </c>
      <c r="BC1188" s="85" t="s">
        <v>63</v>
      </c>
      <c r="BD1188" s="26">
        <v>0</v>
      </c>
      <c r="BE1188" s="26">
        <v>0</v>
      </c>
    </row>
    <row r="1189" spans="1:57" x14ac:dyDescent="0.25">
      <c r="A1189" s="26" t="str">
        <f>CONCATENATE(E1189,"_",Y1189)</f>
        <v>20545132088_PCR-LAP20021022</v>
      </c>
      <c r="B1189" s="26" t="str">
        <f>CONCATENATE(E1189,"_",Z1189)</f>
        <v>20545132088_</v>
      </c>
      <c r="C1189" s="7">
        <v>44105</v>
      </c>
      <c r="D1189" s="7">
        <v>44135</v>
      </c>
      <c r="E1189" s="108">
        <v>20545132088</v>
      </c>
      <c r="F1189" s="12" t="s">
        <v>2734</v>
      </c>
      <c r="G1189" s="4" t="s">
        <v>2688</v>
      </c>
      <c r="H1189" s="4" t="s">
        <v>2689</v>
      </c>
      <c r="I1189" s="7">
        <v>44105</v>
      </c>
      <c r="J1189" s="7">
        <v>44135</v>
      </c>
      <c r="K1189" s="8"/>
      <c r="L1189" s="9">
        <f ca="1">+TODAY()-J1189</f>
        <v>21</v>
      </c>
      <c r="M1189" s="10">
        <v>76</v>
      </c>
      <c r="N1189" s="90"/>
      <c r="O1189" s="10" t="str">
        <f>IF(N1189="","Vacio",IF(M1189=N1189,"Igual","Diferente"))</f>
        <v>Vacio</v>
      </c>
      <c r="P1189" s="10"/>
      <c r="Q1189" s="90"/>
      <c r="R1189" s="10" t="str">
        <f>IF(Q1189="","Vacio",IF(P1189=Q1189,"Igual","Diferente"))</f>
        <v>Vacio</v>
      </c>
      <c r="S1189" s="2">
        <f>+M1189+P1189/3.5</f>
        <v>76</v>
      </c>
      <c r="T1189" s="2">
        <f ca="1">+IF(L1189&gt;=0,IF(L1189&lt;30,S1189*1,IF(60&gt;L1189,S1189*2,IF(90&gt;L1189,S1189*3,IF(120&gt;L1189,S1189*4,IF(150&gt;L1189,S1189*5,IF(180&gt;L1189,S1189*6,IF(210&gt;L1189,S1189*7))))))),0)</f>
        <v>76</v>
      </c>
      <c r="U1189" s="3" t="str">
        <f ca="1">+IF(L1189&lt;0,0,IF(L1189&lt;8,$A$1,IF(L1189&lt;15,$B$1,IF(L1189&lt;22,$C$1,IF(L1189&lt;30,$D$1,IF(L1189&lt;60,$H$1,IF(L1189&lt;90,$I$1,IF(L1189&lt;120,$J$1,IF(L1189&lt;150,$K$1,IF(L1189&lt;180,$L$1,IF(L1189&lt;210,$E$1)))))))))))</f>
        <v>Fecha inicio Plazo Alquiler</v>
      </c>
      <c r="V1189" s="76" t="s">
        <v>896</v>
      </c>
      <c r="W1189" s="11" t="s">
        <v>2733</v>
      </c>
      <c r="X1189" s="7">
        <v>43970</v>
      </c>
      <c r="Y1189" s="12" t="s">
        <v>2734</v>
      </c>
      <c r="Z1189" s="12"/>
      <c r="AA1189" s="12"/>
      <c r="AB1189" s="13"/>
      <c r="AC1189" s="13"/>
      <c r="AD1189" s="13"/>
      <c r="AE1189" s="13"/>
      <c r="AF1189" s="260">
        <f ca="1">+TODAY()-AE1189</f>
        <v>44156</v>
      </c>
      <c r="AG1189" s="13"/>
      <c r="AH1189" s="13"/>
      <c r="AI1189" s="7"/>
      <c r="AJ1189" s="7"/>
      <c r="AK1189" s="4"/>
      <c r="AL1189" s="7"/>
      <c r="AM1189" s="11">
        <v>1</v>
      </c>
      <c r="AN1189" s="4" t="s">
        <v>58</v>
      </c>
      <c r="AO1189" s="4"/>
      <c r="AP1189" s="4" t="s">
        <v>66</v>
      </c>
      <c r="AQ1189" s="4"/>
      <c r="AR1189" s="4"/>
      <c r="AS1189" s="4"/>
      <c r="AT1189" s="4"/>
      <c r="AU1189" s="123" t="s">
        <v>429</v>
      </c>
      <c r="AV1189" s="8" t="s">
        <v>61</v>
      </c>
      <c r="AW1189" s="8" t="s">
        <v>61</v>
      </c>
      <c r="AX1189" s="10" t="str">
        <f>IF(AW1189="","Vacio",IF(AV1189=AW1189,"Igual","Diferente"))</f>
        <v>Igual</v>
      </c>
      <c r="AY1189" s="85"/>
      <c r="AZ1189" s="85"/>
      <c r="BA1189" s="6">
        <f ca="1">+IF(L1189&gt;21,"Revisar",0)</f>
        <v>0</v>
      </c>
      <c r="BB1189" s="26" t="s">
        <v>62</v>
      </c>
      <c r="BC1189" s="85" t="s">
        <v>63</v>
      </c>
      <c r="BD1189" s="26">
        <v>0</v>
      </c>
      <c r="BE1189" s="26">
        <v>0</v>
      </c>
    </row>
    <row r="1190" spans="1:57" x14ac:dyDescent="0.25">
      <c r="A1190" s="26" t="str">
        <f>CONCATENATE(E1190,"_",Y1190)</f>
        <v>20537921464_PCR-LAP20021023</v>
      </c>
      <c r="B1190" s="26" t="str">
        <f>CONCATENATE(E1190,"_",Z1190)</f>
        <v>20537921464_</v>
      </c>
      <c r="C1190" s="16">
        <v>44114</v>
      </c>
      <c r="D1190" s="16">
        <v>44144</v>
      </c>
      <c r="E1190" s="108">
        <v>20537921464</v>
      </c>
      <c r="F1190" s="17" t="s">
        <v>3403</v>
      </c>
      <c r="G1190" s="15" t="s">
        <v>3361</v>
      </c>
      <c r="H1190" s="15" t="s">
        <v>3362</v>
      </c>
      <c r="I1190" s="16">
        <v>44114</v>
      </c>
      <c r="J1190" s="16">
        <v>44144</v>
      </c>
      <c r="K1190" s="8" t="s">
        <v>3363</v>
      </c>
      <c r="L1190" s="9">
        <f ca="1">+TODAY()-J1190</f>
        <v>12</v>
      </c>
      <c r="M1190" s="29">
        <v>45</v>
      </c>
      <c r="N1190" s="95"/>
      <c r="O1190" s="29" t="str">
        <f>IF(N1190="","Vacio",IF(M1190=N1190,"Igual","Diferente"))</f>
        <v>Vacio</v>
      </c>
      <c r="P1190" s="29"/>
      <c r="Q1190" s="95"/>
      <c r="R1190" s="10" t="str">
        <f>IF(Q1190="","Vacio",IF(P1190=Q1190,"Igual","Diferente"))</f>
        <v>Vacio</v>
      </c>
      <c r="S1190" s="2">
        <f>+M1190+P1190/3.5</f>
        <v>45</v>
      </c>
      <c r="T1190" s="96">
        <f ca="1">+IF(L1190&gt;=0,IF(L1190&lt;30,S1190*1,IF(60&gt;L1190,S1190*2,IF(90&gt;L1190,S1190*3,IF(120&gt;L1190,S1190*4,IF(150&gt;L1190,S1190*5,IF(180&gt;L1190,S1190*6,IF(210&gt;L1190,S1190*7))))))),0)</f>
        <v>45</v>
      </c>
      <c r="U1190" s="3" t="str">
        <f ca="1">+IF(L1190&lt;0,0,IF(L1190&lt;8,$A$1,IF(L1190&lt;15,$B$1,IF(L1190&lt;22,$C$1,IF(L1190&lt;30,$D$1,IF(L1190&lt;60,$H$1,IF(L1190&lt;90,$I$1,IF(L1190&lt;120,$J$1,IF(L1190&lt;150,$K$1,IF(L1190&lt;180,$L$1,IF(L1190&lt;210,$E$1)))))))))))</f>
        <v>CONCATENACIÓN LAPTOP ANTERIOR</v>
      </c>
      <c r="V1190" s="4" t="s">
        <v>3395</v>
      </c>
      <c r="W1190" s="11" t="s">
        <v>3396</v>
      </c>
      <c r="X1190" s="7">
        <v>43900</v>
      </c>
      <c r="Y1190" s="17" t="s">
        <v>3403</v>
      </c>
      <c r="Z1190" s="17"/>
      <c r="AA1190" s="17"/>
      <c r="AB1190" s="31"/>
      <c r="AC1190" s="31"/>
      <c r="AD1190" s="31"/>
      <c r="AE1190" s="31"/>
      <c r="AF1190" s="261">
        <f ca="1">+TODAY()-AE1190</f>
        <v>44156</v>
      </c>
      <c r="AG1190" s="31"/>
      <c r="AH1190" s="31"/>
      <c r="AI1190" s="16"/>
      <c r="AJ1190" s="16"/>
      <c r="AK1190" s="15"/>
      <c r="AL1190" s="16"/>
      <c r="AM1190" s="30">
        <v>1</v>
      </c>
      <c r="AN1190" s="15" t="s">
        <v>58</v>
      </c>
      <c r="AO1190" s="15"/>
      <c r="AP1190" s="15" t="s">
        <v>286</v>
      </c>
      <c r="AQ1190" s="15"/>
      <c r="AR1190" s="15"/>
      <c r="AS1190" s="15"/>
      <c r="AT1190" s="15"/>
      <c r="AU1190" s="4" t="s">
        <v>150</v>
      </c>
      <c r="AV1190" s="28" t="s">
        <v>61</v>
      </c>
      <c r="AW1190" s="28" t="s">
        <v>61</v>
      </c>
      <c r="AX1190" s="10" t="str">
        <f>IF(AW1190="","Vacio",IF(AV1190=AW1190,"Igual","Diferente"))</f>
        <v>Igual</v>
      </c>
      <c r="AY1190" s="19"/>
      <c r="AZ1190" s="19"/>
      <c r="BA1190" s="6">
        <f ca="1">+IF(L1190&gt;21,"Revisar",0)</f>
        <v>0</v>
      </c>
      <c r="BB1190" s="19" t="s">
        <v>62</v>
      </c>
      <c r="BC1190" s="19" t="s">
        <v>63</v>
      </c>
      <c r="BD1190" s="26">
        <v>0</v>
      </c>
      <c r="BE1190" s="26">
        <v>0</v>
      </c>
    </row>
    <row r="1191" spans="1:57" x14ac:dyDescent="0.25">
      <c r="A1191" s="26" t="str">
        <f>CONCATENATE(E1191,"_",Y1191)</f>
        <v>20545132088_PCR-LAP20021024</v>
      </c>
      <c r="B1191" s="26" t="str">
        <f>CONCATENATE(E1191,"_",Z1191)</f>
        <v>20545132088_</v>
      </c>
      <c r="C1191" s="7">
        <v>44105</v>
      </c>
      <c r="D1191" s="7">
        <v>44135</v>
      </c>
      <c r="E1191" s="108">
        <v>20545132088</v>
      </c>
      <c r="F1191" s="12" t="s">
        <v>2735</v>
      </c>
      <c r="G1191" s="4" t="s">
        <v>2688</v>
      </c>
      <c r="H1191" s="4" t="s">
        <v>2689</v>
      </c>
      <c r="I1191" s="7">
        <v>44105</v>
      </c>
      <c r="J1191" s="7">
        <v>44135</v>
      </c>
      <c r="K1191" s="8"/>
      <c r="L1191" s="9">
        <f ca="1">+TODAY()-J1191</f>
        <v>21</v>
      </c>
      <c r="M1191" s="10">
        <v>76</v>
      </c>
      <c r="N1191" s="90"/>
      <c r="O1191" s="10" t="str">
        <f>IF(N1191="","Vacio",IF(M1191=N1191,"Igual","Diferente"))</f>
        <v>Vacio</v>
      </c>
      <c r="P1191" s="10"/>
      <c r="Q1191" s="90"/>
      <c r="R1191" s="10" t="str">
        <f>IF(Q1191="","Vacio",IF(P1191=Q1191,"Igual","Diferente"))</f>
        <v>Vacio</v>
      </c>
      <c r="S1191" s="2">
        <f>+M1191+P1191/3.5</f>
        <v>76</v>
      </c>
      <c r="T1191" s="2">
        <f ca="1">+IF(L1191&gt;=0,IF(L1191&lt;30,S1191*1,IF(60&gt;L1191,S1191*2,IF(90&gt;L1191,S1191*3,IF(120&gt;L1191,S1191*4,IF(150&gt;L1191,S1191*5,IF(180&gt;L1191,S1191*6,IF(210&gt;L1191,S1191*7))))))),0)</f>
        <v>76</v>
      </c>
      <c r="U1191" s="3" t="str">
        <f ca="1">+IF(L1191&lt;0,0,IF(L1191&lt;8,$A$1,IF(L1191&lt;15,$B$1,IF(L1191&lt;22,$C$1,IF(L1191&lt;30,$D$1,IF(L1191&lt;60,$H$1,IF(L1191&lt;90,$I$1,IF(L1191&lt;120,$J$1,IF(L1191&lt;150,$K$1,IF(L1191&lt;180,$L$1,IF(L1191&lt;210,$E$1)))))))))))</f>
        <v>Fecha inicio Plazo Alquiler</v>
      </c>
      <c r="V1191" s="61" t="s">
        <v>896</v>
      </c>
      <c r="W1191" s="11" t="s">
        <v>2733</v>
      </c>
      <c r="X1191" s="7">
        <v>43970</v>
      </c>
      <c r="Y1191" s="12" t="s">
        <v>2735</v>
      </c>
      <c r="Z1191" s="12"/>
      <c r="AA1191" s="12"/>
      <c r="AB1191" s="13"/>
      <c r="AC1191" s="13"/>
      <c r="AD1191" s="13"/>
      <c r="AE1191" s="13"/>
      <c r="AF1191" s="260">
        <f ca="1">+TODAY()-AE1191</f>
        <v>44156</v>
      </c>
      <c r="AG1191" s="13"/>
      <c r="AH1191" s="13"/>
      <c r="AI1191" s="7"/>
      <c r="AJ1191" s="7"/>
      <c r="AK1191" s="4"/>
      <c r="AL1191" s="7"/>
      <c r="AM1191" s="11">
        <v>1</v>
      </c>
      <c r="AN1191" s="4" t="s">
        <v>58</v>
      </c>
      <c r="AO1191" s="4"/>
      <c r="AP1191" s="4" t="s">
        <v>66</v>
      </c>
      <c r="AQ1191" s="4"/>
      <c r="AR1191" s="4"/>
      <c r="AS1191" s="4"/>
      <c r="AT1191" s="4"/>
      <c r="AU1191" s="123" t="s">
        <v>429</v>
      </c>
      <c r="AV1191" s="8" t="s">
        <v>61</v>
      </c>
      <c r="AW1191" s="8" t="s">
        <v>61</v>
      </c>
      <c r="AX1191" s="10" t="str">
        <f>IF(AW1191="","Vacio",IF(AV1191=AW1191,"Igual","Diferente"))</f>
        <v>Igual</v>
      </c>
      <c r="AY1191" s="85"/>
      <c r="AZ1191" s="85"/>
      <c r="BA1191" s="6">
        <f ca="1">+IF(L1191&gt;21,"Revisar",0)</f>
        <v>0</v>
      </c>
      <c r="BB1191" s="26" t="s">
        <v>62</v>
      </c>
      <c r="BC1191" s="85" t="s">
        <v>63</v>
      </c>
      <c r="BD1191" s="26">
        <v>0</v>
      </c>
      <c r="BE1191" s="26">
        <v>0</v>
      </c>
    </row>
    <row r="1192" spans="1:57" x14ac:dyDescent="0.25">
      <c r="A1192" s="26" t="str">
        <f>CONCATENATE(E1192,"_",Y1192)</f>
        <v>20159473148_PCR-LAP20021025</v>
      </c>
      <c r="B1192" s="26" t="str">
        <f>CONCATENATE(E1192,"_",Z1192)</f>
        <v>20159473148_</v>
      </c>
      <c r="C1192" s="22">
        <v>44120</v>
      </c>
      <c r="D1192" s="22">
        <v>44150</v>
      </c>
      <c r="E1192" s="108">
        <v>20159473148</v>
      </c>
      <c r="F1192" s="12" t="s">
        <v>2793</v>
      </c>
      <c r="G1192" s="21" t="s">
        <v>2759</v>
      </c>
      <c r="H1192" s="4" t="s">
        <v>2760</v>
      </c>
      <c r="I1192" s="22">
        <v>44120</v>
      </c>
      <c r="J1192" s="22">
        <v>44150</v>
      </c>
      <c r="K1192" s="23" t="s">
        <v>2761</v>
      </c>
      <c r="L1192" s="9">
        <f ca="1">+TODAY()-J1192</f>
        <v>6</v>
      </c>
      <c r="M1192" s="10">
        <v>47.5</v>
      </c>
      <c r="N1192" s="90"/>
      <c r="O1192" s="10" t="str">
        <f>IF(N1192="","Vacio",IF(M1192=N1192,"Igual","Diferente"))</f>
        <v>Vacio</v>
      </c>
      <c r="P1192" s="10"/>
      <c r="Q1192" s="90"/>
      <c r="R1192" s="10" t="str">
        <f>IF(Q1192="","Vacio",IF(P1192=Q1192,"Igual","Diferente"))</f>
        <v>Vacio</v>
      </c>
      <c r="S1192" s="2">
        <f>+M1192+P1192/3.5</f>
        <v>47.5</v>
      </c>
      <c r="T1192" s="2">
        <f ca="1">+IF(L1192&gt;=0,IF(L1192&lt;30,S1192*1,IF(60&gt;L1192,S1192*2,IF(90&gt;L1192,S1192*3,IF(120&gt;L1192,S1192*4,IF(150&gt;L1192,S1192*5,IF(180&gt;L1192,S1192*6,IF(210&gt;L1192,S1192*7))))))),0)</f>
        <v>47.5</v>
      </c>
      <c r="U1192" s="3" t="str">
        <f ca="1">+IF(L1192&lt;0,0,IF(L1192&lt;8,$A$1,IF(L1192&lt;15,$B$1,IF(L1192&lt;22,$C$1,IF(L1192&lt;30,$D$1,IF(L1192&lt;60,$H$1,IF(L1192&lt;90,$I$1,IF(L1192&lt;120,$J$1,IF(L1192&lt;150,$K$1,IF(L1192&lt;180,$L$1,IF(L1192&lt;210,$E$1)))))))))))</f>
        <v>CONCATENACIÓN LAPTOP ACTUAL</v>
      </c>
      <c r="V1192" s="21" t="s">
        <v>1206</v>
      </c>
      <c r="W1192" s="24" t="s">
        <v>2762</v>
      </c>
      <c r="X1192" s="22">
        <v>43902</v>
      </c>
      <c r="Y1192" s="12" t="s">
        <v>2793</v>
      </c>
      <c r="Z1192" s="12"/>
      <c r="AA1192" s="12"/>
      <c r="AB1192" s="13"/>
      <c r="AC1192" s="13"/>
      <c r="AD1192" s="13"/>
      <c r="AE1192" s="13"/>
      <c r="AF1192" s="260">
        <f ca="1">+TODAY()-AE1192</f>
        <v>44156</v>
      </c>
      <c r="AG1192" s="13"/>
      <c r="AH1192" s="13"/>
      <c r="AI1192" s="22"/>
      <c r="AJ1192" s="22"/>
      <c r="AK1192" s="21"/>
      <c r="AL1192" s="22"/>
      <c r="AM1192" s="24">
        <v>1</v>
      </c>
      <c r="AN1192" s="4" t="s">
        <v>58</v>
      </c>
      <c r="AO1192" s="21"/>
      <c r="AP1192" s="21" t="s">
        <v>66</v>
      </c>
      <c r="AQ1192" s="21"/>
      <c r="AR1192" s="21"/>
      <c r="AS1192" s="21"/>
      <c r="AT1192" s="21"/>
      <c r="AU1192" s="120" t="s">
        <v>89</v>
      </c>
      <c r="AV1192" s="23" t="s">
        <v>61</v>
      </c>
      <c r="AW1192" s="8" t="s">
        <v>61</v>
      </c>
      <c r="AX1192" s="10" t="str">
        <f>IF(AW1192="","Vacio",IF(AV1192=AW1192,"Igual","Diferente"))</f>
        <v>Igual</v>
      </c>
      <c r="AY1192" s="85"/>
      <c r="AZ1192" s="85"/>
      <c r="BA1192" s="6">
        <f ca="1">+IF(L1192&gt;21,"Revisar",0)</f>
        <v>0</v>
      </c>
      <c r="BB1192" s="26" t="s">
        <v>62</v>
      </c>
      <c r="BC1192" s="85" t="s">
        <v>63</v>
      </c>
      <c r="BD1192" s="26">
        <v>0</v>
      </c>
      <c r="BE1192" s="26">
        <v>0</v>
      </c>
    </row>
    <row r="1193" spans="1:57" x14ac:dyDescent="0.25">
      <c r="A1193" s="26" t="str">
        <f>CONCATENATE(E1193,"_",Y1193)</f>
        <v>20537921464_PCR-LAP20021026</v>
      </c>
      <c r="B1193" s="26" t="str">
        <f>CONCATENATE(E1193,"_",Z1193)</f>
        <v>20537921464_</v>
      </c>
      <c r="C1193" s="16">
        <v>44114</v>
      </c>
      <c r="D1193" s="16">
        <v>44144</v>
      </c>
      <c r="E1193" s="108">
        <v>20537921464</v>
      </c>
      <c r="F1193" s="17" t="s">
        <v>3404</v>
      </c>
      <c r="G1193" s="15" t="s">
        <v>3361</v>
      </c>
      <c r="H1193" s="15" t="s">
        <v>3362</v>
      </c>
      <c r="I1193" s="16">
        <v>44114</v>
      </c>
      <c r="J1193" s="16">
        <v>44144</v>
      </c>
      <c r="K1193" s="8" t="s">
        <v>3363</v>
      </c>
      <c r="L1193" s="9">
        <f ca="1">+TODAY()-J1193</f>
        <v>12</v>
      </c>
      <c r="M1193" s="29">
        <v>45</v>
      </c>
      <c r="N1193" s="95"/>
      <c r="O1193" s="29" t="str">
        <f>IF(N1193="","Vacio",IF(M1193=N1193,"Igual","Diferente"))</f>
        <v>Vacio</v>
      </c>
      <c r="P1193" s="29"/>
      <c r="Q1193" s="95"/>
      <c r="R1193" s="10" t="str">
        <f>IF(Q1193="","Vacio",IF(P1193=Q1193,"Igual","Diferente"))</f>
        <v>Vacio</v>
      </c>
      <c r="S1193" s="2">
        <f>+M1193+P1193/3.5</f>
        <v>45</v>
      </c>
      <c r="T1193" s="96">
        <f ca="1">+IF(L1193&gt;=0,IF(L1193&lt;30,S1193*1,IF(60&gt;L1193,S1193*2,IF(90&gt;L1193,S1193*3,IF(120&gt;L1193,S1193*4,IF(150&gt;L1193,S1193*5,IF(180&gt;L1193,S1193*6,IF(210&gt;L1193,S1193*7))))))),0)</f>
        <v>45</v>
      </c>
      <c r="U1193" s="3" t="str">
        <f ca="1">+IF(L1193&lt;0,0,IF(L1193&lt;8,$A$1,IF(L1193&lt;15,$B$1,IF(L1193&lt;22,$C$1,IF(L1193&lt;30,$D$1,IF(L1193&lt;60,$H$1,IF(L1193&lt;90,$I$1,IF(L1193&lt;120,$J$1,IF(L1193&lt;150,$K$1,IF(L1193&lt;180,$L$1,IF(L1193&lt;210,$E$1)))))))))))</f>
        <v>CONCATENACIÓN LAPTOP ANTERIOR</v>
      </c>
      <c r="V1193" s="4" t="s">
        <v>3395</v>
      </c>
      <c r="W1193" s="11" t="s">
        <v>3396</v>
      </c>
      <c r="X1193" s="7">
        <v>43900</v>
      </c>
      <c r="Y1193" s="17" t="s">
        <v>3404</v>
      </c>
      <c r="Z1193" s="17"/>
      <c r="AA1193" s="17"/>
      <c r="AB1193" s="31"/>
      <c r="AC1193" s="31"/>
      <c r="AD1193" s="31"/>
      <c r="AE1193" s="31"/>
      <c r="AF1193" s="261">
        <f ca="1">+TODAY()-AE1193</f>
        <v>44156</v>
      </c>
      <c r="AG1193" s="31"/>
      <c r="AH1193" s="31"/>
      <c r="AI1193" s="16"/>
      <c r="AJ1193" s="16"/>
      <c r="AK1193" s="15"/>
      <c r="AL1193" s="16"/>
      <c r="AM1193" s="30">
        <v>1</v>
      </c>
      <c r="AN1193" s="15" t="s">
        <v>58</v>
      </c>
      <c r="AO1193" s="15"/>
      <c r="AP1193" s="15" t="s">
        <v>286</v>
      </c>
      <c r="AQ1193" s="15"/>
      <c r="AR1193" s="15"/>
      <c r="AS1193" s="15"/>
      <c r="AT1193" s="15"/>
      <c r="AU1193" s="4" t="s">
        <v>150</v>
      </c>
      <c r="AV1193" s="28" t="s">
        <v>61</v>
      </c>
      <c r="AW1193" s="28" t="s">
        <v>61</v>
      </c>
      <c r="AX1193" s="10" t="str">
        <f>IF(AW1193="","Vacio",IF(AV1193=AW1193,"Igual","Diferente"))</f>
        <v>Igual</v>
      </c>
      <c r="AY1193" s="19"/>
      <c r="AZ1193" s="19"/>
      <c r="BA1193" s="6">
        <f ca="1">+IF(L1193&gt;21,"Revisar",0)</f>
        <v>0</v>
      </c>
      <c r="BB1193" s="19" t="s">
        <v>62</v>
      </c>
      <c r="BC1193" s="19" t="s">
        <v>63</v>
      </c>
      <c r="BD1193" s="26">
        <v>0</v>
      </c>
      <c r="BE1193" s="26">
        <v>0</v>
      </c>
    </row>
    <row r="1194" spans="1:57" x14ac:dyDescent="0.25">
      <c r="A1194" s="26" t="str">
        <f>CONCATENATE(E1194,"_",Y1194)</f>
        <v>20537921464_PCR-LAP20021027</v>
      </c>
      <c r="B1194" s="26" t="str">
        <f>CONCATENATE(E1194,"_",Z1194)</f>
        <v>20537921464_</v>
      </c>
      <c r="C1194" s="16">
        <v>44114</v>
      </c>
      <c r="D1194" s="16">
        <v>44144</v>
      </c>
      <c r="E1194" s="108">
        <v>20537921464</v>
      </c>
      <c r="F1194" s="17" t="s">
        <v>3405</v>
      </c>
      <c r="G1194" s="15" t="s">
        <v>3361</v>
      </c>
      <c r="H1194" s="15" t="s">
        <v>3362</v>
      </c>
      <c r="I1194" s="16">
        <v>44114</v>
      </c>
      <c r="J1194" s="16">
        <v>44144</v>
      </c>
      <c r="K1194" s="8" t="s">
        <v>3363</v>
      </c>
      <c r="L1194" s="9">
        <f ca="1">+TODAY()-J1194</f>
        <v>12</v>
      </c>
      <c r="M1194" s="29">
        <v>45</v>
      </c>
      <c r="N1194" s="95"/>
      <c r="O1194" s="29" t="str">
        <f>IF(N1194="","Vacio",IF(M1194=N1194,"Igual","Diferente"))</f>
        <v>Vacio</v>
      </c>
      <c r="P1194" s="29"/>
      <c r="Q1194" s="95"/>
      <c r="R1194" s="10" t="str">
        <f>IF(Q1194="","Vacio",IF(P1194=Q1194,"Igual","Diferente"))</f>
        <v>Vacio</v>
      </c>
      <c r="S1194" s="2">
        <f>+M1194+P1194/3.5</f>
        <v>45</v>
      </c>
      <c r="T1194" s="96">
        <f ca="1">+IF(L1194&gt;=0,IF(L1194&lt;30,S1194*1,IF(60&gt;L1194,S1194*2,IF(90&gt;L1194,S1194*3,IF(120&gt;L1194,S1194*4,IF(150&gt;L1194,S1194*5,IF(180&gt;L1194,S1194*6,IF(210&gt;L1194,S1194*7))))))),0)</f>
        <v>45</v>
      </c>
      <c r="U1194" s="3" t="str">
        <f ca="1">+IF(L1194&lt;0,0,IF(L1194&lt;8,$A$1,IF(L1194&lt;15,$B$1,IF(L1194&lt;22,$C$1,IF(L1194&lt;30,$D$1,IF(L1194&lt;60,$H$1,IF(L1194&lt;90,$I$1,IF(L1194&lt;120,$J$1,IF(L1194&lt;150,$K$1,IF(L1194&lt;180,$L$1,IF(L1194&lt;210,$E$1)))))))))))</f>
        <v>CONCATENACIÓN LAPTOP ANTERIOR</v>
      </c>
      <c r="V1194" s="4" t="s">
        <v>3395</v>
      </c>
      <c r="W1194" s="11" t="s">
        <v>3396</v>
      </c>
      <c r="X1194" s="7">
        <v>43900</v>
      </c>
      <c r="Y1194" s="17" t="s">
        <v>3405</v>
      </c>
      <c r="Z1194" s="17"/>
      <c r="AA1194" s="17"/>
      <c r="AB1194" s="31"/>
      <c r="AC1194" s="31"/>
      <c r="AD1194" s="31"/>
      <c r="AE1194" s="31"/>
      <c r="AF1194" s="261">
        <f ca="1">+TODAY()-AE1194</f>
        <v>44156</v>
      </c>
      <c r="AG1194" s="31"/>
      <c r="AH1194" s="31"/>
      <c r="AI1194" s="16"/>
      <c r="AJ1194" s="16"/>
      <c r="AK1194" s="15"/>
      <c r="AL1194" s="16"/>
      <c r="AM1194" s="30">
        <v>1</v>
      </c>
      <c r="AN1194" s="15" t="s">
        <v>58</v>
      </c>
      <c r="AO1194" s="15"/>
      <c r="AP1194" s="15" t="s">
        <v>286</v>
      </c>
      <c r="AQ1194" s="15"/>
      <c r="AR1194" s="15"/>
      <c r="AS1194" s="15"/>
      <c r="AT1194" s="15"/>
      <c r="AU1194" s="4" t="s">
        <v>150</v>
      </c>
      <c r="AV1194" s="28" t="s">
        <v>61</v>
      </c>
      <c r="AW1194" s="28" t="s">
        <v>61</v>
      </c>
      <c r="AX1194" s="10" t="str">
        <f>IF(AW1194="","Vacio",IF(AV1194=AW1194,"Igual","Diferente"))</f>
        <v>Igual</v>
      </c>
      <c r="AY1194" s="19"/>
      <c r="AZ1194" s="19"/>
      <c r="BA1194" s="6">
        <f ca="1">+IF(L1194&gt;21,"Revisar",0)</f>
        <v>0</v>
      </c>
      <c r="BB1194" s="19" t="s">
        <v>62</v>
      </c>
      <c r="BC1194" s="19" t="s">
        <v>63</v>
      </c>
      <c r="BD1194" s="26">
        <v>0</v>
      </c>
      <c r="BE1194" s="26">
        <v>0</v>
      </c>
    </row>
    <row r="1195" spans="1:57" x14ac:dyDescent="0.25">
      <c r="A1195" s="26" t="str">
        <f>CONCATENATE(E1195,"_",Y1195)</f>
        <v>20537921464_PCR-LAP20021028</v>
      </c>
      <c r="B1195" s="26" t="str">
        <f>CONCATENATE(E1195,"_",Z1195)</f>
        <v>20537921464_</v>
      </c>
      <c r="C1195" s="16">
        <v>44114</v>
      </c>
      <c r="D1195" s="16">
        <v>44144</v>
      </c>
      <c r="E1195" s="108">
        <v>20537921464</v>
      </c>
      <c r="F1195" s="17" t="s">
        <v>3406</v>
      </c>
      <c r="G1195" s="15" t="s">
        <v>3361</v>
      </c>
      <c r="H1195" s="15" t="s">
        <v>3362</v>
      </c>
      <c r="I1195" s="16">
        <v>44114</v>
      </c>
      <c r="J1195" s="16">
        <v>44144</v>
      </c>
      <c r="K1195" s="8" t="s">
        <v>3363</v>
      </c>
      <c r="L1195" s="9">
        <f ca="1">+TODAY()-J1195</f>
        <v>12</v>
      </c>
      <c r="M1195" s="29">
        <v>45</v>
      </c>
      <c r="N1195" s="95"/>
      <c r="O1195" s="29" t="str">
        <f>IF(N1195="","Vacio",IF(M1195=N1195,"Igual","Diferente"))</f>
        <v>Vacio</v>
      </c>
      <c r="P1195" s="29"/>
      <c r="Q1195" s="95"/>
      <c r="R1195" s="10" t="str">
        <f>IF(Q1195="","Vacio",IF(P1195=Q1195,"Igual","Diferente"))</f>
        <v>Vacio</v>
      </c>
      <c r="S1195" s="2">
        <f>+M1195+P1195/3.5</f>
        <v>45</v>
      </c>
      <c r="T1195" s="96">
        <f ca="1">+IF(L1195&gt;=0,IF(L1195&lt;30,S1195*1,IF(60&gt;L1195,S1195*2,IF(90&gt;L1195,S1195*3,IF(120&gt;L1195,S1195*4,IF(150&gt;L1195,S1195*5,IF(180&gt;L1195,S1195*6,IF(210&gt;L1195,S1195*7))))))),0)</f>
        <v>45</v>
      </c>
      <c r="U1195" s="3" t="str">
        <f ca="1">+IF(L1195&lt;0,0,IF(L1195&lt;8,$A$1,IF(L1195&lt;15,$B$1,IF(L1195&lt;22,$C$1,IF(L1195&lt;30,$D$1,IF(L1195&lt;60,$H$1,IF(L1195&lt;90,$I$1,IF(L1195&lt;120,$J$1,IF(L1195&lt;150,$K$1,IF(L1195&lt;180,$L$1,IF(L1195&lt;210,$E$1)))))))))))</f>
        <v>CONCATENACIÓN LAPTOP ANTERIOR</v>
      </c>
      <c r="V1195" s="4" t="s">
        <v>3395</v>
      </c>
      <c r="W1195" s="11" t="s">
        <v>3396</v>
      </c>
      <c r="X1195" s="7">
        <v>43900</v>
      </c>
      <c r="Y1195" s="17" t="s">
        <v>3406</v>
      </c>
      <c r="Z1195" s="17"/>
      <c r="AA1195" s="17"/>
      <c r="AB1195" s="31"/>
      <c r="AC1195" s="31"/>
      <c r="AD1195" s="31"/>
      <c r="AE1195" s="31"/>
      <c r="AF1195" s="261">
        <f ca="1">+TODAY()-AE1195</f>
        <v>44156</v>
      </c>
      <c r="AG1195" s="31"/>
      <c r="AH1195" s="31"/>
      <c r="AI1195" s="16"/>
      <c r="AJ1195" s="16"/>
      <c r="AK1195" s="15"/>
      <c r="AL1195" s="16"/>
      <c r="AM1195" s="30">
        <v>1</v>
      </c>
      <c r="AN1195" s="15" t="s">
        <v>58</v>
      </c>
      <c r="AO1195" s="15"/>
      <c r="AP1195" s="15" t="s">
        <v>286</v>
      </c>
      <c r="AQ1195" s="15"/>
      <c r="AR1195" s="15"/>
      <c r="AS1195" s="15"/>
      <c r="AT1195" s="15"/>
      <c r="AU1195" s="4" t="s">
        <v>150</v>
      </c>
      <c r="AV1195" s="28" t="s">
        <v>61</v>
      </c>
      <c r="AW1195" s="28" t="s">
        <v>61</v>
      </c>
      <c r="AX1195" s="10" t="str">
        <f>IF(AW1195="","Vacio",IF(AV1195=AW1195,"Igual","Diferente"))</f>
        <v>Igual</v>
      </c>
      <c r="AY1195" s="19"/>
      <c r="AZ1195" s="19"/>
      <c r="BA1195" s="6">
        <f ca="1">+IF(L1195&gt;21,"Revisar",0)</f>
        <v>0</v>
      </c>
      <c r="BB1195" s="19" t="s">
        <v>62</v>
      </c>
      <c r="BC1195" s="19" t="s">
        <v>63</v>
      </c>
      <c r="BD1195" s="26">
        <v>0</v>
      </c>
      <c r="BE1195" s="26">
        <v>0</v>
      </c>
    </row>
    <row r="1196" spans="1:57" x14ac:dyDescent="0.25">
      <c r="A1196" s="26" t="str">
        <f>CONCATENATE(E1196,"_",Y1196)</f>
        <v>20520596233_PCR-LAP20021029</v>
      </c>
      <c r="B1196" s="26" t="str">
        <f>CONCATENATE(E1196,"_",Z1196)</f>
        <v>20520596233_</v>
      </c>
      <c r="C1196" s="7">
        <v>44133</v>
      </c>
      <c r="D1196" s="7">
        <v>44163</v>
      </c>
      <c r="E1196" s="108">
        <v>20520596233</v>
      </c>
      <c r="F1196" s="77" t="s">
        <v>3802</v>
      </c>
      <c r="G1196" s="4" t="s">
        <v>3742</v>
      </c>
      <c r="H1196" s="4" t="s">
        <v>11347</v>
      </c>
      <c r="I1196" s="7">
        <v>44133</v>
      </c>
      <c r="J1196" s="7">
        <v>44163</v>
      </c>
      <c r="K1196" s="8"/>
      <c r="L1196" s="9">
        <f ca="1">+TODAY()-J1196</f>
        <v>-7</v>
      </c>
      <c r="M1196" s="10">
        <v>82</v>
      </c>
      <c r="N1196" s="94"/>
      <c r="O1196" s="10" t="str">
        <f>IF(N1196="","Vacio",IF(M1196=N1196,"Igual","Diferente"))</f>
        <v>Vacio</v>
      </c>
      <c r="P1196" s="10"/>
      <c r="Q1196" s="94"/>
      <c r="R1196" s="10" t="str">
        <f>IF(Q1196="","Vacio",IF(P1196=Q1196,"Igual","Diferente"))</f>
        <v>Vacio</v>
      </c>
      <c r="S1196" s="2">
        <f>+M1196+P1196/3.5</f>
        <v>82</v>
      </c>
      <c r="T1196" s="2">
        <f ca="1">+IF(L1196&gt;=0,IF(L1196&lt;30,S1196*1,IF(60&gt;L1196,S1196*2,IF(90&gt;L1196,S1196*3,IF(120&gt;L1196,S1196*4,IF(150&gt;L1196,S1196*5,IF(180&gt;L1196,S1196*6,IF(210&gt;L1196,S1196*7))))))),0)</f>
        <v>0</v>
      </c>
      <c r="U1196" s="3">
        <f ca="1">+IF(L1196&lt;0,0,IF(L1196&lt;8,$A$1,IF(L1196&lt;15,$B$1,IF(L1196&lt;22,$C$1,IF(L1196&lt;30,$D$1,IF(L1196&lt;60,$H$1,IF(L1196&lt;90,$I$1,IF(L1196&lt;120,$J$1,IF(L1196&lt;150,$K$1,IF(L1196&lt;180,$L$1,IF(L1196&lt;210,$E$1)))))))))))</f>
        <v>0</v>
      </c>
      <c r="V1196" s="76" t="s">
        <v>3787</v>
      </c>
      <c r="W1196" s="44" t="s">
        <v>3756</v>
      </c>
      <c r="X1196" s="88">
        <v>44009</v>
      </c>
      <c r="Y1196" s="77" t="s">
        <v>3802</v>
      </c>
      <c r="Z1196" s="12"/>
      <c r="AA1196" s="77"/>
      <c r="AB1196" s="73"/>
      <c r="AC1196" s="73"/>
      <c r="AD1196" s="73"/>
      <c r="AE1196" s="73"/>
      <c r="AF1196" s="260">
        <f ca="1">+TODAY()-AE1196</f>
        <v>44156</v>
      </c>
      <c r="AG1196" s="73"/>
      <c r="AH1196" s="73"/>
      <c r="AI1196" s="7"/>
      <c r="AJ1196" s="4"/>
      <c r="AK1196" s="7"/>
      <c r="AL1196" s="11"/>
      <c r="AM1196" s="4"/>
      <c r="AN1196" s="4"/>
      <c r="AO1196" s="4"/>
      <c r="AP1196" s="4" t="s">
        <v>306</v>
      </c>
      <c r="AQ1196" s="4"/>
      <c r="AR1196" s="4"/>
      <c r="AS1196" s="4"/>
      <c r="AT1196" s="4"/>
      <c r="AU1196" s="4" t="s">
        <v>3449</v>
      </c>
      <c r="AV1196" s="8" t="s">
        <v>61</v>
      </c>
      <c r="AW1196" s="8" t="s">
        <v>61</v>
      </c>
      <c r="AX1196" s="10" t="str">
        <f>IF(AW1196="","Vacio",IF(AV1196=AW1196,"Igual","Diferente"))</f>
        <v>Igual</v>
      </c>
      <c r="AY1196" s="85"/>
      <c r="AZ1196" s="85"/>
      <c r="BA1196" s="6">
        <f ca="1">+IF(L1196&gt;21,"Revisar",0)</f>
        <v>0</v>
      </c>
      <c r="BB1196" s="85" t="s">
        <v>62</v>
      </c>
      <c r="BC1196" s="85" t="s">
        <v>63</v>
      </c>
      <c r="BD1196" s="26">
        <v>0</v>
      </c>
      <c r="BE1196" s="26">
        <v>0</v>
      </c>
    </row>
    <row r="1197" spans="1:57" x14ac:dyDescent="0.25">
      <c r="A1197" s="26" t="str">
        <f>CONCATENATE(E1197,"_",Y1197)</f>
        <v>20603728107_PCR-LAP20025001</v>
      </c>
      <c r="B1197" s="26" t="str">
        <f>CONCATENATE(E1197,"_",Z1197)</f>
        <v>20603728107_PCR-LAP19111082</v>
      </c>
      <c r="C1197" s="7">
        <v>44105</v>
      </c>
      <c r="D1197" s="7">
        <v>44135</v>
      </c>
      <c r="E1197" s="108">
        <v>20603728107</v>
      </c>
      <c r="F1197" s="12" t="s">
        <v>1777</v>
      </c>
      <c r="G1197" s="4" t="s">
        <v>1767</v>
      </c>
      <c r="H1197" s="4" t="s">
        <v>1768</v>
      </c>
      <c r="I1197" s="7">
        <v>44105</v>
      </c>
      <c r="J1197" s="7">
        <v>44135</v>
      </c>
      <c r="K1197" s="8"/>
      <c r="L1197" s="9">
        <f ca="1">+TODAY()-J1197</f>
        <v>21</v>
      </c>
      <c r="M1197" s="10">
        <v>121.33</v>
      </c>
      <c r="N1197" s="95"/>
      <c r="O1197" s="29" t="str">
        <f>IF(N1197="","Vacio",IF(M1197=N1197,"Igual","Diferente"))</f>
        <v>Vacio</v>
      </c>
      <c r="P1197" s="10"/>
      <c r="Q1197" s="95"/>
      <c r="R1197" s="10" t="str">
        <f>IF(Q1197="","Vacio",IF(P1197=Q1197,"Igual","Diferente"))</f>
        <v>Vacio</v>
      </c>
      <c r="S1197" s="2">
        <f>+M1197+P1197/3.5</f>
        <v>121.33</v>
      </c>
      <c r="T1197" s="2">
        <f ca="1">+IF(L1197&gt;=0,IF(L1197&lt;30,S1197*1,IF(60&gt;L1197,S1197*2,IF(90&gt;L1197,S1197*3,IF(120&gt;L1197,S1197*4,IF(150&gt;L1197,S1197*5,IF(180&gt;L1197,S1197*6,IF(210&gt;L1197,S1197*7))))))),0)</f>
        <v>121.33</v>
      </c>
      <c r="U1197" s="3" t="str">
        <f ca="1">+IF(L1197&lt;0,0,IF(L1197&lt;8,$A$1,IF(L1197&lt;15,$B$1,IF(L1197&lt;22,$C$1,IF(L1197&lt;30,$D$1,IF(L1197&lt;60,$H$1,IF(L1197&lt;90,$I$1,IF(L1197&lt;120,$J$1,IF(L1197&lt;150,$K$1,IF(L1197&lt;180,$L$1,IF(L1197&lt;210,$E$1)))))))))))</f>
        <v>Fecha inicio Plazo Alquiler</v>
      </c>
      <c r="V1197" s="4" t="s">
        <v>1776</v>
      </c>
      <c r="W1197" s="11" t="s">
        <v>1770</v>
      </c>
      <c r="X1197" s="44">
        <v>43798</v>
      </c>
      <c r="Y1197" s="12" t="s">
        <v>1777</v>
      </c>
      <c r="Z1197" s="12" t="s">
        <v>1778</v>
      </c>
      <c r="AA1197" s="12"/>
      <c r="AB1197" s="13"/>
      <c r="AC1197" s="13"/>
      <c r="AD1197" s="13"/>
      <c r="AE1197" s="13"/>
      <c r="AF1197" s="260">
        <f ca="1">+TODAY()-AE1197</f>
        <v>44156</v>
      </c>
      <c r="AG1197" s="13"/>
      <c r="AH1197" s="13"/>
      <c r="AI1197" s="7"/>
      <c r="AJ1197" s="7"/>
      <c r="AK1197" s="4"/>
      <c r="AL1197" s="7"/>
      <c r="AM1197" s="11">
        <v>1</v>
      </c>
      <c r="AN1197" s="4" t="s">
        <v>58</v>
      </c>
      <c r="AO1197" s="4"/>
      <c r="AP1197" s="4" t="s">
        <v>59</v>
      </c>
      <c r="AQ1197" s="126" t="s">
        <v>122</v>
      </c>
      <c r="AR1197" s="4"/>
      <c r="AS1197" s="4"/>
      <c r="AT1197" s="4"/>
      <c r="AU1197" s="120" t="s">
        <v>89</v>
      </c>
      <c r="AV1197" s="8" t="s">
        <v>61</v>
      </c>
      <c r="AW1197" s="28" t="s">
        <v>61</v>
      </c>
      <c r="AX1197" s="10" t="str">
        <f>IF(AW1197="","Vacio",IF(AV1197=AW1197,"Igual","Diferente"))</f>
        <v>Igual</v>
      </c>
      <c r="AY1197" s="85"/>
      <c r="AZ1197" s="85"/>
      <c r="BA1197" s="6">
        <f ca="1">+IF(L1197&gt;21,"Revisar",0)</f>
        <v>0</v>
      </c>
      <c r="BB1197" s="19" t="s">
        <v>62</v>
      </c>
      <c r="BC1197" s="19" t="s">
        <v>63</v>
      </c>
      <c r="BD1197" s="26">
        <v>0</v>
      </c>
      <c r="BE1197" s="26">
        <v>7.13</v>
      </c>
    </row>
    <row r="1198" spans="1:57" x14ac:dyDescent="0.25">
      <c r="A1198" s="26" t="str">
        <f>CONCATENATE(E1198,"_",Y1198)</f>
        <v>20601380758_PCR-LAP20025002</v>
      </c>
      <c r="B1198" s="26" t="str">
        <f>CONCATENATE(E1198,"_",Z1198)</f>
        <v>20601380758_</v>
      </c>
      <c r="C1198" s="7">
        <v>44105</v>
      </c>
      <c r="D1198" s="7">
        <v>44135</v>
      </c>
      <c r="E1198" s="108">
        <v>20601380758</v>
      </c>
      <c r="F1198" s="12" t="s">
        <v>3983</v>
      </c>
      <c r="G1198" s="4" t="s">
        <v>3937</v>
      </c>
      <c r="H1198" s="4" t="s">
        <v>3938</v>
      </c>
      <c r="I1198" s="7">
        <v>44105</v>
      </c>
      <c r="J1198" s="7">
        <v>44135</v>
      </c>
      <c r="K1198" s="79"/>
      <c r="L1198" s="9">
        <f ca="1">+TODAY()-J1198</f>
        <v>21</v>
      </c>
      <c r="M1198" s="10">
        <v>96</v>
      </c>
      <c r="N1198" s="90"/>
      <c r="O1198" s="10" t="str">
        <f>IF(N1198="","Vacio",IF(M1198=N1198,"Igual","Diferente"))</f>
        <v>Vacio</v>
      </c>
      <c r="P1198" s="10"/>
      <c r="Q1198" s="90"/>
      <c r="R1198" s="10" t="str">
        <f>IF(Q1198="","Vacio",IF(P1198=Q1198,"Igual","Diferente"))</f>
        <v>Vacio</v>
      </c>
      <c r="S1198" s="2">
        <f>+M1198+P1198/3.5</f>
        <v>96</v>
      </c>
      <c r="T1198" s="2">
        <f ca="1">+IF(L1198&gt;=0,IF(L1198&lt;30,S1198*1,IF(60&gt;L1198,S1198*2,IF(90&gt;L1198,S1198*3,IF(120&gt;L1198,S1198*4,IF(150&gt;L1198,S1198*5,IF(180&gt;L1198,S1198*6,IF(210&gt;L1198,S1198*7))))))),0)</f>
        <v>96</v>
      </c>
      <c r="U1198" s="3" t="str">
        <f ca="1">+IF(L1198&lt;0,0,IF(L1198&lt;8,$A$1,IF(L1198&lt;15,$B$1,IF(L1198&lt;22,$C$1,IF(L1198&lt;30,$D$1,IF(L1198&lt;60,$H$1,IF(L1198&lt;90,$I$1,IF(L1198&lt;120,$J$1,IF(L1198&lt;150,$K$1,IF(L1198&lt;180,$L$1,IF(L1198&lt;210,$E$1)))))))))))</f>
        <v>Fecha inicio Plazo Alquiler</v>
      </c>
      <c r="V1198" s="4" t="s">
        <v>3981</v>
      </c>
      <c r="W1198" s="11" t="s">
        <v>3982</v>
      </c>
      <c r="X1198" s="7">
        <v>43867</v>
      </c>
      <c r="Y1198" s="12" t="s">
        <v>3983</v>
      </c>
      <c r="Z1198" s="12"/>
      <c r="AA1198" s="12"/>
      <c r="AB1198" s="13"/>
      <c r="AC1198" s="13"/>
      <c r="AD1198" s="13"/>
      <c r="AE1198" s="13"/>
      <c r="AF1198" s="260">
        <f ca="1">+TODAY()-AE1198</f>
        <v>44156</v>
      </c>
      <c r="AG1198" s="13"/>
      <c r="AH1198" s="13"/>
      <c r="AI1198" s="7"/>
      <c r="AJ1198" s="7"/>
      <c r="AK1198" s="4"/>
      <c r="AL1198" s="7"/>
      <c r="AM1198" s="11">
        <v>1</v>
      </c>
      <c r="AN1198" s="4" t="s">
        <v>58</v>
      </c>
      <c r="AO1198" s="4"/>
      <c r="AP1198" s="4" t="s">
        <v>669</v>
      </c>
      <c r="AQ1198" s="4"/>
      <c r="AR1198" s="4"/>
      <c r="AS1198" s="4"/>
      <c r="AT1198" s="4"/>
      <c r="AU1198" s="123" t="s">
        <v>429</v>
      </c>
      <c r="AV1198" s="8" t="s">
        <v>61</v>
      </c>
      <c r="AW1198" s="8" t="s">
        <v>61</v>
      </c>
      <c r="AX1198" s="10" t="str">
        <f>IF(AW1198="","Vacio",IF(AV1198=AW1198,"Igual","Diferente"))</f>
        <v>Igual</v>
      </c>
      <c r="AY1198" s="85"/>
      <c r="AZ1198" s="85"/>
      <c r="BA1198" s="6">
        <f ca="1">+IF(L1198&gt;21,"Revisar",0)</f>
        <v>0</v>
      </c>
      <c r="BB1198" s="26" t="s">
        <v>62</v>
      </c>
      <c r="BC1198" s="85" t="s">
        <v>63</v>
      </c>
      <c r="BD1198" s="26">
        <v>0</v>
      </c>
      <c r="BE1198" s="26">
        <v>0</v>
      </c>
    </row>
    <row r="1199" spans="1:57" x14ac:dyDescent="0.25">
      <c r="A1199" s="26" t="str">
        <f>CONCATENATE(E1199,"_",Y1199)</f>
        <v>20505601808_PCR-LAP20025003</v>
      </c>
      <c r="B1199" s="26" t="str">
        <f>CONCATENATE(E1199,"_",Z1199)</f>
        <v>20505601808_</v>
      </c>
      <c r="C1199" s="7">
        <v>44124</v>
      </c>
      <c r="D1199" s="7">
        <v>44154</v>
      </c>
      <c r="E1199" s="108">
        <v>20505601808</v>
      </c>
      <c r="F1199" s="12" t="s">
        <v>490</v>
      </c>
      <c r="G1199" s="4" t="s">
        <v>430</v>
      </c>
      <c r="H1199" s="4" t="s">
        <v>431</v>
      </c>
      <c r="I1199" s="7">
        <v>44124</v>
      </c>
      <c r="J1199" s="7">
        <v>44154</v>
      </c>
      <c r="K1199" s="8"/>
      <c r="L1199" s="9">
        <f ca="1">+TODAY()-J1199</f>
        <v>2</v>
      </c>
      <c r="M1199" s="10">
        <v>98.5</v>
      </c>
      <c r="N1199" s="95"/>
      <c r="O1199" s="10" t="str">
        <f>IF(N1199="","Vacio",IF(M1199=N1199,"Igual","Diferente"))</f>
        <v>Vacio</v>
      </c>
      <c r="P1199" s="10"/>
      <c r="Q1199" s="95"/>
      <c r="R1199" s="10" t="str">
        <f>IF(Q1199="","Vacio",IF(P1199=Q1199,"Igual","Diferente"))</f>
        <v>Vacio</v>
      </c>
      <c r="S1199" s="2">
        <f>+M1199+P1199/3.5</f>
        <v>98.5</v>
      </c>
      <c r="T1199" s="2">
        <f ca="1">+IF(L1199&gt;=0,IF(L1199&lt;30,S1199*1,IF(60&gt;L1199,S1199*2,IF(90&gt;L1199,S1199*3,IF(120&gt;L1199,S1199*4,IF(150&gt;L1199,S1199*5,IF(180&gt;L1199,S1199*6,IF(210&gt;L1199,S1199*7))))))),0)</f>
        <v>98.5</v>
      </c>
      <c r="U1199" s="3" t="str">
        <f ca="1">+IF(L1199&lt;0,0,IF(L1199&lt;8,$A$1,IF(L1199&lt;15,$B$1,IF(L1199&lt;22,$C$1,IF(L1199&lt;30,$D$1,IF(L1199&lt;60,$H$1,IF(L1199&lt;90,$I$1,IF(L1199&lt;120,$J$1,IF(L1199&lt;150,$K$1,IF(L1199&lt;180,$L$1,IF(L1199&lt;210,$E$1)))))))))))</f>
        <v>CONCATENACIÓN LAPTOP ACTUAL</v>
      </c>
      <c r="V1199" s="4" t="s">
        <v>472</v>
      </c>
      <c r="W1199" s="11" t="s">
        <v>489</v>
      </c>
      <c r="X1199" s="7">
        <v>43880</v>
      </c>
      <c r="Y1199" s="12" t="s">
        <v>490</v>
      </c>
      <c r="Z1199" s="12"/>
      <c r="AA1199" s="12"/>
      <c r="AB1199" s="13"/>
      <c r="AC1199" s="13"/>
      <c r="AD1199" s="13"/>
      <c r="AE1199" s="13"/>
      <c r="AF1199" s="260">
        <f ca="1">+TODAY()-AE1199</f>
        <v>44156</v>
      </c>
      <c r="AG1199" s="13"/>
      <c r="AH1199" s="13"/>
      <c r="AI1199" s="7"/>
      <c r="AJ1199" s="34"/>
      <c r="AK1199" s="4"/>
      <c r="AL1199" s="7"/>
      <c r="AM1199" s="11">
        <v>1</v>
      </c>
      <c r="AN1199" s="4" t="s">
        <v>58</v>
      </c>
      <c r="AO1199" s="4"/>
      <c r="AP1199" s="4" t="s">
        <v>306</v>
      </c>
      <c r="AQ1199" s="4"/>
      <c r="AR1199" s="4"/>
      <c r="AS1199" s="4"/>
      <c r="AT1199" s="4"/>
      <c r="AU1199" s="4" t="s">
        <v>429</v>
      </c>
      <c r="AV1199" s="8" t="s">
        <v>61</v>
      </c>
      <c r="AW1199" s="28" t="s">
        <v>61</v>
      </c>
      <c r="AX1199" s="10" t="str">
        <f>IF(AW1199="","Vacio",IF(AV1199=AW1199,"Igual","Diferente"))</f>
        <v>Igual</v>
      </c>
      <c r="AY1199" s="85"/>
      <c r="AZ1199" s="85"/>
      <c r="BA1199" s="6">
        <f ca="1">+IF(L1199&gt;21,"Revisar",0)</f>
        <v>0</v>
      </c>
      <c r="BB1199" s="19" t="s">
        <v>62</v>
      </c>
      <c r="BC1199" s="19" t="s">
        <v>63</v>
      </c>
      <c r="BD1199" s="26">
        <v>0</v>
      </c>
      <c r="BE1199" s="26">
        <v>0</v>
      </c>
    </row>
    <row r="1200" spans="1:57" x14ac:dyDescent="0.25">
      <c r="A1200" s="26" t="str">
        <f>CONCATENATE(E1200,"_",Y1200)</f>
        <v>20505601808_PCR-LAP20025004</v>
      </c>
      <c r="B1200" s="26" t="str">
        <f>CONCATENATE(E1200,"_",Z1200)</f>
        <v>20505601808_</v>
      </c>
      <c r="C1200" s="7">
        <v>44125</v>
      </c>
      <c r="D1200" s="7">
        <v>44155</v>
      </c>
      <c r="E1200" s="108">
        <v>20505601808</v>
      </c>
      <c r="F1200" s="12" t="s">
        <v>492</v>
      </c>
      <c r="G1200" s="4" t="s">
        <v>430</v>
      </c>
      <c r="H1200" s="4" t="s">
        <v>431</v>
      </c>
      <c r="I1200" s="7">
        <v>44125</v>
      </c>
      <c r="J1200" s="7">
        <v>44155</v>
      </c>
      <c r="K1200" s="8"/>
      <c r="L1200" s="9">
        <f ca="1">+TODAY()-J1200</f>
        <v>1</v>
      </c>
      <c r="M1200" s="10">
        <v>98.5</v>
      </c>
      <c r="N1200" s="95"/>
      <c r="O1200" s="10" t="str">
        <f>IF(N1200="","Vacio",IF(M1200=N1200,"Igual","Diferente"))</f>
        <v>Vacio</v>
      </c>
      <c r="P1200" s="10"/>
      <c r="Q1200" s="95"/>
      <c r="R1200" s="10" t="str">
        <f>IF(Q1200="","Vacio",IF(P1200=Q1200,"Igual","Diferente"))</f>
        <v>Vacio</v>
      </c>
      <c r="S1200" s="2">
        <f>+M1200+P1200/3.5</f>
        <v>98.5</v>
      </c>
      <c r="T1200" s="2">
        <f ca="1">+IF(L1200&gt;=0,IF(L1200&lt;30,S1200*1,IF(60&gt;L1200,S1200*2,IF(90&gt;L1200,S1200*3,IF(120&gt;L1200,S1200*4,IF(150&gt;L1200,S1200*5,IF(180&gt;L1200,S1200*6,IF(210&gt;L1200,S1200*7))))))),0)</f>
        <v>98.5</v>
      </c>
      <c r="U1200" s="3" t="str">
        <f ca="1">+IF(L1200&lt;0,0,IF(L1200&lt;8,$A$1,IF(L1200&lt;15,$B$1,IF(L1200&lt;22,$C$1,IF(L1200&lt;30,$D$1,IF(L1200&lt;60,$H$1,IF(L1200&lt;90,$I$1,IF(L1200&lt;120,$J$1,IF(L1200&lt;150,$K$1,IF(L1200&lt;180,$L$1,IF(L1200&lt;210,$E$1)))))))))))</f>
        <v>CONCATENACIÓN LAPTOP ACTUAL</v>
      </c>
      <c r="V1200" s="4" t="s">
        <v>472</v>
      </c>
      <c r="W1200" s="11" t="s">
        <v>491</v>
      </c>
      <c r="X1200" s="7">
        <v>43882</v>
      </c>
      <c r="Y1200" s="12" t="s">
        <v>492</v>
      </c>
      <c r="Z1200" s="12"/>
      <c r="AA1200" s="12"/>
      <c r="AB1200" s="13"/>
      <c r="AC1200" s="13"/>
      <c r="AD1200" s="13"/>
      <c r="AE1200" s="13"/>
      <c r="AF1200" s="260">
        <f ca="1">+TODAY()-AE1200</f>
        <v>44156</v>
      </c>
      <c r="AG1200" s="13"/>
      <c r="AH1200" s="13"/>
      <c r="AI1200" s="7"/>
      <c r="AJ1200" s="34"/>
      <c r="AK1200" s="4"/>
      <c r="AL1200" s="7"/>
      <c r="AM1200" s="11">
        <v>1</v>
      </c>
      <c r="AN1200" s="4" t="s">
        <v>58</v>
      </c>
      <c r="AO1200" s="4"/>
      <c r="AP1200" s="4" t="s">
        <v>306</v>
      </c>
      <c r="AQ1200" s="4"/>
      <c r="AR1200" s="4"/>
      <c r="AS1200" s="4"/>
      <c r="AT1200" s="4"/>
      <c r="AU1200" s="4" t="s">
        <v>429</v>
      </c>
      <c r="AV1200" s="8" t="s">
        <v>61</v>
      </c>
      <c r="AW1200" s="28" t="s">
        <v>61</v>
      </c>
      <c r="AX1200" s="10" t="str">
        <f>IF(AW1200="","Vacio",IF(AV1200=AW1200,"Igual","Diferente"))</f>
        <v>Igual</v>
      </c>
      <c r="AY1200" s="85"/>
      <c r="AZ1200" s="85"/>
      <c r="BA1200" s="6">
        <f ca="1">+IF(L1200&gt;21,"Revisar",0)</f>
        <v>0</v>
      </c>
      <c r="BB1200" s="19" t="s">
        <v>62</v>
      </c>
      <c r="BC1200" s="19" t="s">
        <v>63</v>
      </c>
      <c r="BD1200" s="26">
        <v>0</v>
      </c>
      <c r="BE1200" s="26">
        <v>0</v>
      </c>
    </row>
    <row r="1201" spans="1:57" x14ac:dyDescent="0.25">
      <c r="A1201" s="26" t="str">
        <f>CONCATENATE(E1201,"_",Y1201)</f>
        <v>20505601808_PCR-LAP20025005</v>
      </c>
      <c r="B1201" s="26" t="str">
        <f>CONCATENATE(E1201,"_",Z1201)</f>
        <v>20505601808_</v>
      </c>
      <c r="C1201" s="7">
        <v>44124</v>
      </c>
      <c r="D1201" s="7">
        <v>44154</v>
      </c>
      <c r="E1201" s="108">
        <v>20505601808</v>
      </c>
      <c r="F1201" s="12" t="s">
        <v>493</v>
      </c>
      <c r="G1201" s="4" t="s">
        <v>430</v>
      </c>
      <c r="H1201" s="4" t="s">
        <v>431</v>
      </c>
      <c r="I1201" s="7">
        <v>44124</v>
      </c>
      <c r="J1201" s="7">
        <v>44154</v>
      </c>
      <c r="K1201" s="8"/>
      <c r="L1201" s="9">
        <f ca="1">+TODAY()-J1201</f>
        <v>2</v>
      </c>
      <c r="M1201" s="10">
        <v>98.5</v>
      </c>
      <c r="N1201" s="95"/>
      <c r="O1201" s="10" t="str">
        <f>IF(N1201="","Vacio",IF(M1201=N1201,"Igual","Diferente"))</f>
        <v>Vacio</v>
      </c>
      <c r="P1201" s="10"/>
      <c r="Q1201" s="95"/>
      <c r="R1201" s="10" t="str">
        <f>IF(Q1201="","Vacio",IF(P1201=Q1201,"Igual","Diferente"))</f>
        <v>Vacio</v>
      </c>
      <c r="S1201" s="2">
        <f>+M1201+P1201/3.5</f>
        <v>98.5</v>
      </c>
      <c r="T1201" s="2">
        <f ca="1">+IF(L1201&gt;=0,IF(L1201&lt;30,S1201*1,IF(60&gt;L1201,S1201*2,IF(90&gt;L1201,S1201*3,IF(120&gt;L1201,S1201*4,IF(150&gt;L1201,S1201*5,IF(180&gt;L1201,S1201*6,IF(210&gt;L1201,S1201*7))))))),0)</f>
        <v>98.5</v>
      </c>
      <c r="U1201" s="3" t="str">
        <f ca="1">+IF(L1201&lt;0,0,IF(L1201&lt;8,$A$1,IF(L1201&lt;15,$B$1,IF(L1201&lt;22,$C$1,IF(L1201&lt;30,$D$1,IF(L1201&lt;60,$H$1,IF(L1201&lt;90,$I$1,IF(L1201&lt;120,$J$1,IF(L1201&lt;150,$K$1,IF(L1201&lt;180,$L$1,IF(L1201&lt;210,$E$1)))))))))))</f>
        <v>CONCATENACIÓN LAPTOP ACTUAL</v>
      </c>
      <c r="V1201" s="4"/>
      <c r="W1201" s="11"/>
      <c r="X1201" s="7"/>
      <c r="Y1201" s="12" t="s">
        <v>493</v>
      </c>
      <c r="Z1201" s="12"/>
      <c r="AA1201" s="12"/>
      <c r="AB1201" s="13"/>
      <c r="AC1201" s="13"/>
      <c r="AD1201" s="13"/>
      <c r="AE1201" s="13"/>
      <c r="AF1201" s="260">
        <f ca="1">+TODAY()-AE1201</f>
        <v>44156</v>
      </c>
      <c r="AG1201" s="13"/>
      <c r="AH1201" s="13"/>
      <c r="AI1201" s="7"/>
      <c r="AJ1201" s="34"/>
      <c r="AK1201" s="4"/>
      <c r="AL1201" s="7"/>
      <c r="AM1201" s="11">
        <v>1</v>
      </c>
      <c r="AN1201" s="4" t="s">
        <v>58</v>
      </c>
      <c r="AO1201" s="4"/>
      <c r="AP1201" s="4" t="s">
        <v>306</v>
      </c>
      <c r="AQ1201" s="4"/>
      <c r="AR1201" s="4"/>
      <c r="AS1201" s="4"/>
      <c r="AT1201" s="4"/>
      <c r="AU1201" s="4" t="s">
        <v>429</v>
      </c>
      <c r="AV1201" s="8" t="s">
        <v>61</v>
      </c>
      <c r="AW1201" s="28" t="s">
        <v>61</v>
      </c>
      <c r="AX1201" s="10" t="str">
        <f>IF(AW1201="","Vacio",IF(AV1201=AW1201,"Igual","Diferente"))</f>
        <v>Igual</v>
      </c>
      <c r="AY1201" s="85"/>
      <c r="AZ1201" s="85"/>
      <c r="BA1201" s="6">
        <f ca="1">+IF(L1201&gt;21,"Revisar",0)</f>
        <v>0</v>
      </c>
      <c r="BB1201" s="19" t="s">
        <v>62</v>
      </c>
      <c r="BC1201" s="19" t="s">
        <v>63</v>
      </c>
      <c r="BD1201" s="26">
        <v>0</v>
      </c>
      <c r="BE1201" s="26">
        <v>0</v>
      </c>
    </row>
    <row r="1202" spans="1:57" x14ac:dyDescent="0.25">
      <c r="A1202" s="26" t="str">
        <f>CONCATENATE(E1202,"_",Y1202)</f>
        <v>20505601808_PCR-LAP20025006</v>
      </c>
      <c r="B1202" s="26" t="str">
        <f>CONCATENATE(E1202,"_",Z1202)</f>
        <v>20505601808_</v>
      </c>
      <c r="C1202" s="7">
        <v>44124</v>
      </c>
      <c r="D1202" s="7">
        <v>44154</v>
      </c>
      <c r="E1202" s="108">
        <v>20505601808</v>
      </c>
      <c r="F1202" s="12" t="s">
        <v>494</v>
      </c>
      <c r="G1202" s="4" t="s">
        <v>430</v>
      </c>
      <c r="H1202" s="4" t="s">
        <v>431</v>
      </c>
      <c r="I1202" s="7">
        <v>44124</v>
      </c>
      <c r="J1202" s="7">
        <v>44154</v>
      </c>
      <c r="K1202" s="8"/>
      <c r="L1202" s="9">
        <f ca="1">+TODAY()-J1202</f>
        <v>2</v>
      </c>
      <c r="M1202" s="10">
        <v>98.5</v>
      </c>
      <c r="N1202" s="95"/>
      <c r="O1202" s="10" t="str">
        <f>IF(N1202="","Vacio",IF(M1202=N1202,"Igual","Diferente"))</f>
        <v>Vacio</v>
      </c>
      <c r="P1202" s="10"/>
      <c r="Q1202" s="95"/>
      <c r="R1202" s="10" t="str">
        <f>IF(Q1202="","Vacio",IF(P1202=Q1202,"Igual","Diferente"))</f>
        <v>Vacio</v>
      </c>
      <c r="S1202" s="2">
        <f>+M1202+P1202/3.5</f>
        <v>98.5</v>
      </c>
      <c r="T1202" s="2">
        <f ca="1">+IF(L1202&gt;=0,IF(L1202&lt;30,S1202*1,IF(60&gt;L1202,S1202*2,IF(90&gt;L1202,S1202*3,IF(120&gt;L1202,S1202*4,IF(150&gt;L1202,S1202*5,IF(180&gt;L1202,S1202*6,IF(210&gt;L1202,S1202*7))))))),0)</f>
        <v>98.5</v>
      </c>
      <c r="U1202" s="3" t="str">
        <f ca="1">+IF(L1202&lt;0,0,IF(L1202&lt;8,$A$1,IF(L1202&lt;15,$B$1,IF(L1202&lt;22,$C$1,IF(L1202&lt;30,$D$1,IF(L1202&lt;60,$H$1,IF(L1202&lt;90,$I$1,IF(L1202&lt;120,$J$1,IF(L1202&lt;150,$K$1,IF(L1202&lt;180,$L$1,IF(L1202&lt;210,$E$1)))))))))))</f>
        <v>CONCATENACIÓN LAPTOP ACTUAL</v>
      </c>
      <c r="V1202" s="4"/>
      <c r="W1202" s="11"/>
      <c r="X1202" s="7"/>
      <c r="Y1202" s="12" t="s">
        <v>494</v>
      </c>
      <c r="Z1202" s="12"/>
      <c r="AA1202" s="12"/>
      <c r="AB1202" s="13"/>
      <c r="AC1202" s="13"/>
      <c r="AD1202" s="13"/>
      <c r="AE1202" s="13"/>
      <c r="AF1202" s="260">
        <f ca="1">+TODAY()-AE1202</f>
        <v>44156</v>
      </c>
      <c r="AG1202" s="13"/>
      <c r="AH1202" s="13"/>
      <c r="AI1202" s="7"/>
      <c r="AJ1202" s="34"/>
      <c r="AK1202" s="4"/>
      <c r="AL1202" s="7"/>
      <c r="AM1202" s="11">
        <v>1</v>
      </c>
      <c r="AN1202" s="4" t="s">
        <v>58</v>
      </c>
      <c r="AO1202" s="4"/>
      <c r="AP1202" s="4" t="s">
        <v>306</v>
      </c>
      <c r="AQ1202" s="4"/>
      <c r="AR1202" s="4"/>
      <c r="AS1202" s="4"/>
      <c r="AT1202" s="4"/>
      <c r="AU1202" s="4" t="s">
        <v>429</v>
      </c>
      <c r="AV1202" s="8" t="s">
        <v>61</v>
      </c>
      <c r="AW1202" s="28" t="s">
        <v>61</v>
      </c>
      <c r="AX1202" s="10" t="str">
        <f>IF(AW1202="","Vacio",IF(AV1202=AW1202,"Igual","Diferente"))</f>
        <v>Igual</v>
      </c>
      <c r="AY1202" s="85"/>
      <c r="AZ1202" s="85"/>
      <c r="BA1202" s="6">
        <f ca="1">+IF(L1202&gt;21,"Revisar",0)</f>
        <v>0</v>
      </c>
      <c r="BB1202" s="19" t="s">
        <v>62</v>
      </c>
      <c r="BC1202" s="19" t="s">
        <v>63</v>
      </c>
      <c r="BD1202" s="26">
        <v>0</v>
      </c>
      <c r="BE1202" s="26">
        <v>0</v>
      </c>
    </row>
    <row r="1203" spans="1:57" x14ac:dyDescent="0.25">
      <c r="A1203" s="26" t="str">
        <f>CONCATENATE(E1203,"_",Y1203)</f>
        <v>20505601808_PCR-LAP20025007</v>
      </c>
      <c r="B1203" s="26" t="str">
        <f>CONCATENATE(E1203,"_",Z1203)</f>
        <v>20505601808_</v>
      </c>
      <c r="C1203" s="7">
        <v>44124</v>
      </c>
      <c r="D1203" s="7">
        <v>44154</v>
      </c>
      <c r="E1203" s="108">
        <v>20505601808</v>
      </c>
      <c r="F1203" s="12" t="s">
        <v>495</v>
      </c>
      <c r="G1203" s="4" t="s">
        <v>430</v>
      </c>
      <c r="H1203" s="4" t="s">
        <v>431</v>
      </c>
      <c r="I1203" s="7">
        <v>44124</v>
      </c>
      <c r="J1203" s="7">
        <v>44154</v>
      </c>
      <c r="K1203" s="8"/>
      <c r="L1203" s="9">
        <f ca="1">+TODAY()-J1203</f>
        <v>2</v>
      </c>
      <c r="M1203" s="10">
        <v>98.5</v>
      </c>
      <c r="N1203" s="95"/>
      <c r="O1203" s="10" t="str">
        <f>IF(N1203="","Vacio",IF(M1203=N1203,"Igual","Diferente"))</f>
        <v>Vacio</v>
      </c>
      <c r="P1203" s="10"/>
      <c r="Q1203" s="95"/>
      <c r="R1203" s="10" t="str">
        <f>IF(Q1203="","Vacio",IF(P1203=Q1203,"Igual","Diferente"))</f>
        <v>Vacio</v>
      </c>
      <c r="S1203" s="2">
        <f>+M1203+P1203/3.5</f>
        <v>98.5</v>
      </c>
      <c r="T1203" s="2">
        <f ca="1">+IF(L1203&gt;=0,IF(L1203&lt;30,S1203*1,IF(60&gt;L1203,S1203*2,IF(90&gt;L1203,S1203*3,IF(120&gt;L1203,S1203*4,IF(150&gt;L1203,S1203*5,IF(180&gt;L1203,S1203*6,IF(210&gt;L1203,S1203*7))))))),0)</f>
        <v>98.5</v>
      </c>
      <c r="U1203" s="3" t="str">
        <f ca="1">+IF(L1203&lt;0,0,IF(L1203&lt;8,$A$1,IF(L1203&lt;15,$B$1,IF(L1203&lt;22,$C$1,IF(L1203&lt;30,$D$1,IF(L1203&lt;60,$H$1,IF(L1203&lt;90,$I$1,IF(L1203&lt;120,$J$1,IF(L1203&lt;150,$K$1,IF(L1203&lt;180,$L$1,IF(L1203&lt;210,$E$1)))))))))))</f>
        <v>CONCATENACIÓN LAPTOP ACTUAL</v>
      </c>
      <c r="V1203" s="4"/>
      <c r="W1203" s="11"/>
      <c r="X1203" s="7"/>
      <c r="Y1203" s="12" t="s">
        <v>495</v>
      </c>
      <c r="Z1203" s="12"/>
      <c r="AA1203" s="12"/>
      <c r="AB1203" s="13"/>
      <c r="AC1203" s="13"/>
      <c r="AD1203" s="13"/>
      <c r="AE1203" s="13"/>
      <c r="AF1203" s="260">
        <f ca="1">+TODAY()-AE1203</f>
        <v>44156</v>
      </c>
      <c r="AG1203" s="13"/>
      <c r="AH1203" s="13"/>
      <c r="AI1203" s="7"/>
      <c r="AJ1203" s="34"/>
      <c r="AK1203" s="4"/>
      <c r="AL1203" s="7"/>
      <c r="AM1203" s="11">
        <v>1</v>
      </c>
      <c r="AN1203" s="4" t="s">
        <v>58</v>
      </c>
      <c r="AO1203" s="4"/>
      <c r="AP1203" s="4" t="s">
        <v>306</v>
      </c>
      <c r="AQ1203" s="4"/>
      <c r="AR1203" s="4"/>
      <c r="AS1203" s="4"/>
      <c r="AT1203" s="4"/>
      <c r="AU1203" s="4" t="s">
        <v>429</v>
      </c>
      <c r="AV1203" s="8" t="s">
        <v>61</v>
      </c>
      <c r="AW1203" s="28" t="s">
        <v>61</v>
      </c>
      <c r="AX1203" s="10" t="str">
        <f>IF(AW1203="","Vacio",IF(AV1203=AW1203,"Igual","Diferente"))</f>
        <v>Igual</v>
      </c>
      <c r="AY1203" s="85"/>
      <c r="AZ1203" s="85"/>
      <c r="BA1203" s="6">
        <f ca="1">+IF(L1203&gt;21,"Revisar",0)</f>
        <v>0</v>
      </c>
      <c r="BB1203" s="19" t="s">
        <v>62</v>
      </c>
      <c r="BC1203" s="19" t="s">
        <v>63</v>
      </c>
      <c r="BD1203" s="26">
        <v>0</v>
      </c>
      <c r="BE1203" s="26">
        <v>0</v>
      </c>
    </row>
    <row r="1204" spans="1:57" x14ac:dyDescent="0.25">
      <c r="A1204" s="26" t="str">
        <f>CONCATENATE(E1204,"_",Y1204)</f>
        <v>20110886943_PCR-LAP20031005</v>
      </c>
      <c r="B1204" s="26" t="str">
        <f>CONCATENATE(E1204,"_",Z1204)</f>
        <v>20110886943_PCR-LAP1451</v>
      </c>
      <c r="C1204" s="16">
        <v>44120</v>
      </c>
      <c r="D1204" s="16">
        <v>44150</v>
      </c>
      <c r="E1204" s="108">
        <v>20110886943</v>
      </c>
      <c r="F1204" s="17" t="s">
        <v>1977</v>
      </c>
      <c r="G1204" s="52" t="s">
        <v>1953</v>
      </c>
      <c r="H1204" s="15" t="s">
        <v>1971</v>
      </c>
      <c r="I1204" s="16">
        <v>44120</v>
      </c>
      <c r="J1204" s="16">
        <v>44150</v>
      </c>
      <c r="K1204" s="23"/>
      <c r="L1204" s="9">
        <f ca="1">+TODAY()-J1204</f>
        <v>6</v>
      </c>
      <c r="M1204" s="29">
        <v>40.299999999999997</v>
      </c>
      <c r="N1204" s="90"/>
      <c r="O1204" s="10" t="str">
        <f>IF(N1204="","Vacio",IF(M1204=N1204,"Igual","Diferente"))</f>
        <v>Vacio</v>
      </c>
      <c r="P1204" s="29"/>
      <c r="Q1204" s="90"/>
      <c r="R1204" s="10" t="str">
        <f>IF(Q1204="","Vacio",IF(P1204=Q1204,"Igual","Diferente"))</f>
        <v>Vacio</v>
      </c>
      <c r="S1204" s="2">
        <f>+M1204+P1204/3.5</f>
        <v>40.299999999999997</v>
      </c>
      <c r="T1204" s="2">
        <f ca="1">+IF(L1204&gt;=0,IF(L1204&lt;30,S1204*1,IF(60&gt;L1204,S1204*2,IF(90&gt;L1204,S1204*3,IF(120&gt;L1204,S1204*4,IF(150&gt;L1204,S1204*5,IF(180&gt;L1204,S1204*6,IF(210&gt;L1204,S1204*7))))))),0)</f>
        <v>40.299999999999997</v>
      </c>
      <c r="U1204" s="3" t="str">
        <f ca="1">+IF(L1204&lt;0,0,IF(L1204&lt;8,$A$1,IF(L1204&lt;15,$B$1,IF(L1204&lt;22,$C$1,IF(L1204&lt;30,$D$1,IF(L1204&lt;60,$H$1,IF(L1204&lt;90,$I$1,IF(L1204&lt;120,$J$1,IF(L1204&lt;150,$K$1,IF(L1204&lt;180,$L$1,IF(L1204&lt;210,$E$1)))))))))))</f>
        <v>CONCATENACIÓN LAPTOP ACTUAL</v>
      </c>
      <c r="V1204" s="4" t="s">
        <v>1972</v>
      </c>
      <c r="W1204" s="44" t="s">
        <v>1976</v>
      </c>
      <c r="X1204" s="66"/>
      <c r="Y1204" s="17" t="s">
        <v>1977</v>
      </c>
      <c r="Z1204" s="67" t="s">
        <v>298</v>
      </c>
      <c r="AA1204" s="68"/>
      <c r="AB1204" s="69"/>
      <c r="AC1204" s="69"/>
      <c r="AD1204" s="69"/>
      <c r="AE1204" s="69"/>
      <c r="AF1204" s="260">
        <f ca="1">+TODAY()-AE1204</f>
        <v>44156</v>
      </c>
      <c r="AG1204" s="69"/>
      <c r="AH1204" s="69"/>
      <c r="AI1204" s="53"/>
      <c r="AJ1204" s="52"/>
      <c r="AK1204" s="53"/>
      <c r="AL1204" s="56"/>
      <c r="AM1204" s="52">
        <v>1</v>
      </c>
      <c r="AN1204" s="52" t="s">
        <v>58</v>
      </c>
      <c r="AO1204" s="52"/>
      <c r="AP1204" s="52" t="s">
        <v>669</v>
      </c>
      <c r="AQ1204" s="52"/>
      <c r="AR1204" s="52"/>
      <c r="AS1204" s="52"/>
      <c r="AT1204" s="52"/>
      <c r="AU1204" s="4" t="s">
        <v>11259</v>
      </c>
      <c r="AV1204" s="70" t="s">
        <v>61</v>
      </c>
      <c r="AW1204" s="8" t="s">
        <v>61</v>
      </c>
      <c r="AX1204" s="10" t="str">
        <f>IF(AW1204="","Vacio",IF(AV1204=AW1204,"Igual","Diferente"))</f>
        <v>Igual</v>
      </c>
      <c r="AY1204" s="26" t="s">
        <v>1978</v>
      </c>
      <c r="AZ1204" s="26"/>
      <c r="BA1204" s="6">
        <f ca="1">+IF(L1204&gt;21,"Revisar",0)</f>
        <v>0</v>
      </c>
      <c r="BB1204" s="26" t="s">
        <v>62</v>
      </c>
      <c r="BC1204" s="85" t="s">
        <v>63</v>
      </c>
      <c r="BD1204" s="26">
        <v>0</v>
      </c>
      <c r="BE1204" s="26">
        <v>0</v>
      </c>
    </row>
    <row r="1205" spans="1:57" x14ac:dyDescent="0.25">
      <c r="A1205" s="26" t="str">
        <f>CONCATENATE(E1205,"_",Y1205)</f>
        <v>20110886943_PCR-LAP20031006</v>
      </c>
      <c r="B1205" s="26" t="str">
        <f>CONCATENATE(E1205,"_",Z1205)</f>
        <v>20110886943_</v>
      </c>
      <c r="C1205" s="16">
        <v>44120</v>
      </c>
      <c r="D1205" s="16">
        <v>44150</v>
      </c>
      <c r="E1205" s="108">
        <v>20110886943</v>
      </c>
      <c r="F1205" s="17" t="s">
        <v>1996</v>
      </c>
      <c r="G1205" s="15" t="s">
        <v>1953</v>
      </c>
      <c r="H1205" s="15" t="s">
        <v>1971</v>
      </c>
      <c r="I1205" s="16">
        <v>44120</v>
      </c>
      <c r="J1205" s="16">
        <v>44150</v>
      </c>
      <c r="K1205" s="8"/>
      <c r="L1205" s="9">
        <f ca="1">+TODAY()-J1205</f>
        <v>6</v>
      </c>
      <c r="M1205" s="29">
        <v>40.299999999999997</v>
      </c>
      <c r="N1205" s="90"/>
      <c r="O1205" s="10" t="str">
        <f>IF(N1205="","Vacio",IF(M1205=N1205,"Igual","Diferente"))</f>
        <v>Vacio</v>
      </c>
      <c r="P1205" s="29"/>
      <c r="Q1205" s="90"/>
      <c r="R1205" s="10" t="str">
        <f>IF(Q1205="","Vacio",IF(P1205=Q1205,"Igual","Diferente"))</f>
        <v>Vacio</v>
      </c>
      <c r="S1205" s="2">
        <f>+M1205+P1205/3.5</f>
        <v>40.299999999999997</v>
      </c>
      <c r="T1205" s="2">
        <f ca="1">+IF(L1205&gt;=0,IF(L1205&lt;30,S1205*1,IF(60&gt;L1205,S1205*2,IF(90&gt;L1205,S1205*3,IF(120&gt;L1205,S1205*4,IF(150&gt;L1205,S1205*5,IF(180&gt;L1205,S1205*6,IF(210&gt;L1205,S1205*7))))))),0)</f>
        <v>40.299999999999997</v>
      </c>
      <c r="U1205" s="3" t="str">
        <f ca="1">+IF(L1205&lt;0,0,IF(L1205&lt;8,$A$1,IF(L1205&lt;15,$B$1,IF(L1205&lt;22,$C$1,IF(L1205&lt;30,$D$1,IF(L1205&lt;60,$H$1,IF(L1205&lt;90,$I$1,IF(L1205&lt;120,$J$1,IF(L1205&lt;150,$K$1,IF(L1205&lt;180,$L$1,IF(L1205&lt;210,$E$1)))))))))))</f>
        <v>CONCATENACIÓN LAPTOP ACTUAL</v>
      </c>
      <c r="V1205" s="4" t="s">
        <v>1972</v>
      </c>
      <c r="W1205" s="11" t="s">
        <v>1976</v>
      </c>
      <c r="X1205" s="7"/>
      <c r="Y1205" s="17" t="s">
        <v>1996</v>
      </c>
      <c r="Z1205" s="17"/>
      <c r="AA1205" s="17"/>
      <c r="AB1205" s="31"/>
      <c r="AC1205" s="31"/>
      <c r="AD1205" s="31"/>
      <c r="AE1205" s="31"/>
      <c r="AF1205" s="260">
        <f ca="1">+TODAY()-AE1205</f>
        <v>44156</v>
      </c>
      <c r="AG1205" s="31"/>
      <c r="AH1205" s="31"/>
      <c r="AI1205" s="16"/>
      <c r="AJ1205" s="16"/>
      <c r="AK1205" s="15"/>
      <c r="AL1205" s="16"/>
      <c r="AM1205" s="30">
        <v>1</v>
      </c>
      <c r="AN1205" s="15" t="s">
        <v>58</v>
      </c>
      <c r="AO1205" s="15"/>
      <c r="AP1205" s="15" t="s">
        <v>669</v>
      </c>
      <c r="AQ1205" s="15"/>
      <c r="AR1205" s="15"/>
      <c r="AS1205" s="15"/>
      <c r="AT1205" s="18"/>
      <c r="AU1205" s="4" t="s">
        <v>11259</v>
      </c>
      <c r="AV1205" s="28" t="s">
        <v>61</v>
      </c>
      <c r="AW1205" s="8" t="s">
        <v>61</v>
      </c>
      <c r="AX1205" s="10" t="str">
        <f>IF(AW1205="","Vacio",IF(AV1205=AW1205,"Igual","Diferente"))</f>
        <v>Igual</v>
      </c>
      <c r="AY1205" s="26"/>
      <c r="AZ1205" s="26"/>
      <c r="BA1205" s="6">
        <f ca="1">+IF(L1205&gt;21,"Revisar",0)</f>
        <v>0</v>
      </c>
      <c r="BB1205" s="26" t="s">
        <v>62</v>
      </c>
      <c r="BC1205" s="85" t="s">
        <v>63</v>
      </c>
      <c r="BD1205" s="26">
        <v>0</v>
      </c>
      <c r="BE1205" s="26">
        <v>0</v>
      </c>
    </row>
    <row r="1206" spans="1:57" x14ac:dyDescent="0.25">
      <c r="A1206" s="26" t="str">
        <f>CONCATENATE(E1206,"_",Y1206)</f>
        <v>20110886943_PCR-LAP20031007</v>
      </c>
      <c r="B1206" s="26" t="str">
        <f>CONCATENATE(E1206,"_",Z1206)</f>
        <v>20110886943_</v>
      </c>
      <c r="C1206" s="16">
        <v>44120</v>
      </c>
      <c r="D1206" s="16">
        <v>44150</v>
      </c>
      <c r="E1206" s="108">
        <v>20110886943</v>
      </c>
      <c r="F1206" s="17" t="s">
        <v>1997</v>
      </c>
      <c r="G1206" s="15" t="s">
        <v>1953</v>
      </c>
      <c r="H1206" s="15" t="s">
        <v>1971</v>
      </c>
      <c r="I1206" s="16">
        <v>44120</v>
      </c>
      <c r="J1206" s="16">
        <v>44150</v>
      </c>
      <c r="K1206" s="8"/>
      <c r="L1206" s="9">
        <f ca="1">+TODAY()-J1206</f>
        <v>6</v>
      </c>
      <c r="M1206" s="29">
        <v>40.299999999999997</v>
      </c>
      <c r="N1206" s="90"/>
      <c r="O1206" s="10" t="str">
        <f>IF(N1206="","Vacio",IF(M1206=N1206,"Igual","Diferente"))</f>
        <v>Vacio</v>
      </c>
      <c r="P1206" s="29"/>
      <c r="Q1206" s="90"/>
      <c r="R1206" s="10" t="str">
        <f>IF(Q1206="","Vacio",IF(P1206=Q1206,"Igual","Diferente"))</f>
        <v>Vacio</v>
      </c>
      <c r="S1206" s="2">
        <f>+M1206+P1206/3.5</f>
        <v>40.299999999999997</v>
      </c>
      <c r="T1206" s="2">
        <f ca="1">+IF(L1206&gt;=0,IF(L1206&lt;30,S1206*1,IF(60&gt;L1206,S1206*2,IF(90&gt;L1206,S1206*3,IF(120&gt;L1206,S1206*4,IF(150&gt;L1206,S1206*5,IF(180&gt;L1206,S1206*6,IF(210&gt;L1206,S1206*7))))))),0)</f>
        <v>40.299999999999997</v>
      </c>
      <c r="U1206" s="3" t="str">
        <f ca="1">+IF(L1206&lt;0,0,IF(L1206&lt;8,$A$1,IF(L1206&lt;15,$B$1,IF(L1206&lt;22,$C$1,IF(L1206&lt;30,$D$1,IF(L1206&lt;60,$H$1,IF(L1206&lt;90,$I$1,IF(L1206&lt;120,$J$1,IF(L1206&lt;150,$K$1,IF(L1206&lt;180,$L$1,IF(L1206&lt;210,$E$1)))))))))))</f>
        <v>CONCATENACIÓN LAPTOP ACTUAL</v>
      </c>
      <c r="V1206" s="4" t="s">
        <v>1972</v>
      </c>
      <c r="W1206" s="11" t="s">
        <v>1976</v>
      </c>
      <c r="X1206" s="7"/>
      <c r="Y1206" s="17" t="s">
        <v>1997</v>
      </c>
      <c r="Z1206" s="17"/>
      <c r="AA1206" s="17"/>
      <c r="AB1206" s="31"/>
      <c r="AC1206" s="31"/>
      <c r="AD1206" s="31"/>
      <c r="AE1206" s="31"/>
      <c r="AF1206" s="260">
        <f ca="1">+TODAY()-AE1206</f>
        <v>44156</v>
      </c>
      <c r="AG1206" s="31"/>
      <c r="AH1206" s="31"/>
      <c r="AI1206" s="16"/>
      <c r="AJ1206" s="16"/>
      <c r="AK1206" s="15"/>
      <c r="AL1206" s="16"/>
      <c r="AM1206" s="30">
        <v>1</v>
      </c>
      <c r="AN1206" s="15" t="s">
        <v>58</v>
      </c>
      <c r="AO1206" s="15"/>
      <c r="AP1206" s="15" t="s">
        <v>669</v>
      </c>
      <c r="AQ1206" s="15"/>
      <c r="AR1206" s="15"/>
      <c r="AS1206" s="15"/>
      <c r="AT1206" s="18"/>
      <c r="AU1206" s="4" t="s">
        <v>11259</v>
      </c>
      <c r="AV1206" s="28" t="s">
        <v>61</v>
      </c>
      <c r="AW1206" s="8" t="s">
        <v>61</v>
      </c>
      <c r="AX1206" s="10" t="str">
        <f>IF(AW1206="","Vacio",IF(AV1206=AW1206,"Igual","Diferente"))</f>
        <v>Igual</v>
      </c>
      <c r="AY1206" s="26"/>
      <c r="AZ1206" s="26"/>
      <c r="BA1206" s="6">
        <f ca="1">+IF(L1206&gt;21,"Revisar",0)</f>
        <v>0</v>
      </c>
      <c r="BB1206" s="26" t="s">
        <v>62</v>
      </c>
      <c r="BC1206" s="85" t="s">
        <v>63</v>
      </c>
      <c r="BD1206" s="26">
        <v>0</v>
      </c>
      <c r="BE1206" s="26">
        <v>0</v>
      </c>
    </row>
    <row r="1207" spans="1:57" x14ac:dyDescent="0.25">
      <c r="A1207" s="26" t="str">
        <f>CONCATENATE(E1207,"_",Y1207)</f>
        <v>20110886943_PCR-LAP20031008</v>
      </c>
      <c r="B1207" s="26" t="str">
        <f>CONCATENATE(E1207,"_",Z1207)</f>
        <v>20110886943_PCR-LAP20031005</v>
      </c>
      <c r="C1207" s="16">
        <v>44120</v>
      </c>
      <c r="D1207" s="16">
        <v>44150</v>
      </c>
      <c r="E1207" s="108">
        <v>20110886943</v>
      </c>
      <c r="F1207" s="67" t="s">
        <v>1995</v>
      </c>
      <c r="G1207" s="15" t="s">
        <v>1953</v>
      </c>
      <c r="H1207" s="15" t="s">
        <v>1971</v>
      </c>
      <c r="I1207" s="16">
        <v>44120</v>
      </c>
      <c r="J1207" s="16">
        <v>44150</v>
      </c>
      <c r="K1207" s="8"/>
      <c r="L1207" s="9">
        <f ca="1">+TODAY()-J1207</f>
        <v>6</v>
      </c>
      <c r="M1207" s="29">
        <v>40.299999999999997</v>
      </c>
      <c r="N1207" s="90"/>
      <c r="O1207" s="10" t="str">
        <f>IF(N1207="","Vacio",IF(M1207=N1207,"Igual","Diferente"))</f>
        <v>Vacio</v>
      </c>
      <c r="P1207" s="29"/>
      <c r="Q1207" s="90"/>
      <c r="R1207" s="10" t="str">
        <f>IF(Q1207="","Vacio",IF(P1207=Q1207,"Igual","Diferente"))</f>
        <v>Vacio</v>
      </c>
      <c r="S1207" s="2">
        <f>+M1207+P1207/3.5</f>
        <v>40.299999999999997</v>
      </c>
      <c r="T1207" s="2">
        <f ca="1">+IF(L1207&gt;=0,IF(L1207&lt;30,S1207*1,IF(60&gt;L1207,S1207*2,IF(90&gt;L1207,S1207*3,IF(120&gt;L1207,S1207*4,IF(150&gt;L1207,S1207*5,IF(180&gt;L1207,S1207*6,IF(210&gt;L1207,S1207*7))))))),0)</f>
        <v>40.299999999999997</v>
      </c>
      <c r="U1207" s="3" t="str">
        <f ca="1">+IF(L1207&lt;0,0,IF(L1207&lt;8,$A$1,IF(L1207&lt;15,$B$1,IF(L1207&lt;22,$C$1,IF(L1207&lt;30,$D$1,IF(L1207&lt;60,$H$1,IF(L1207&lt;90,$I$1,IF(L1207&lt;120,$J$1,IF(L1207&lt;150,$K$1,IF(L1207&lt;180,$L$1,IF(L1207&lt;210,$E$1)))))))))))</f>
        <v>CONCATENACIÓN LAPTOP ACTUAL</v>
      </c>
      <c r="V1207" s="4" t="s">
        <v>1972</v>
      </c>
      <c r="W1207" s="11" t="s">
        <v>1976</v>
      </c>
      <c r="X1207" s="7"/>
      <c r="Y1207" s="67" t="s">
        <v>1995</v>
      </c>
      <c r="Z1207" s="17" t="s">
        <v>1977</v>
      </c>
      <c r="AA1207" s="17"/>
      <c r="AB1207" s="31"/>
      <c r="AC1207" s="31"/>
      <c r="AD1207" s="31"/>
      <c r="AE1207" s="31"/>
      <c r="AF1207" s="260">
        <f ca="1">+TODAY()-AE1207</f>
        <v>44156</v>
      </c>
      <c r="AG1207" s="31"/>
      <c r="AH1207" s="31"/>
      <c r="AI1207" s="16"/>
      <c r="AJ1207" s="16"/>
      <c r="AK1207" s="15"/>
      <c r="AL1207" s="16"/>
      <c r="AM1207" s="30">
        <v>1</v>
      </c>
      <c r="AN1207" s="15" t="s">
        <v>58</v>
      </c>
      <c r="AO1207" s="15"/>
      <c r="AP1207" s="15" t="s">
        <v>669</v>
      </c>
      <c r="AQ1207" s="15"/>
      <c r="AR1207" s="15"/>
      <c r="AS1207" s="15"/>
      <c r="AT1207" s="18"/>
      <c r="AU1207" s="4" t="s">
        <v>11259</v>
      </c>
      <c r="AV1207" s="28" t="s">
        <v>61</v>
      </c>
      <c r="AW1207" s="8" t="s">
        <v>61</v>
      </c>
      <c r="AX1207" s="10" t="str">
        <f>IF(AW1207="","Vacio",IF(AV1207=AW1207,"Igual","Diferente"))</f>
        <v>Igual</v>
      </c>
      <c r="AY1207" s="26"/>
      <c r="AZ1207" s="26"/>
      <c r="BA1207" s="6">
        <f ca="1">+IF(L1207&gt;21,"Revisar",0)</f>
        <v>0</v>
      </c>
      <c r="BB1207" s="26" t="s">
        <v>62</v>
      </c>
      <c r="BC1207" s="85" t="s">
        <v>63</v>
      </c>
      <c r="BD1207" s="26">
        <v>0</v>
      </c>
      <c r="BE1207" s="26">
        <v>0</v>
      </c>
    </row>
    <row r="1208" spans="1:57" x14ac:dyDescent="0.25">
      <c r="A1208" s="26" t="str">
        <f>CONCATENATE(E1208,"_",Y1208)</f>
        <v>20110886943_PCR-LAP20031009</v>
      </c>
      <c r="B1208" s="26" t="str">
        <f>CONCATENATE(E1208,"_",Z1208)</f>
        <v>20110886943_</v>
      </c>
      <c r="C1208" s="16">
        <v>44120</v>
      </c>
      <c r="D1208" s="16">
        <v>44150</v>
      </c>
      <c r="E1208" s="108">
        <v>20110886943</v>
      </c>
      <c r="F1208" s="17" t="s">
        <v>1998</v>
      </c>
      <c r="G1208" s="15" t="s">
        <v>1953</v>
      </c>
      <c r="H1208" s="15" t="s">
        <v>1971</v>
      </c>
      <c r="I1208" s="16">
        <v>44120</v>
      </c>
      <c r="J1208" s="16">
        <v>44150</v>
      </c>
      <c r="K1208" s="8"/>
      <c r="L1208" s="9">
        <f ca="1">+TODAY()-J1208</f>
        <v>6</v>
      </c>
      <c r="M1208" s="29">
        <v>40.299999999999997</v>
      </c>
      <c r="N1208" s="90"/>
      <c r="O1208" s="10" t="str">
        <f>IF(N1208="","Vacio",IF(M1208=N1208,"Igual","Diferente"))</f>
        <v>Vacio</v>
      </c>
      <c r="P1208" s="29"/>
      <c r="Q1208" s="90"/>
      <c r="R1208" s="10" t="str">
        <f>IF(Q1208="","Vacio",IF(P1208=Q1208,"Igual","Diferente"))</f>
        <v>Vacio</v>
      </c>
      <c r="S1208" s="2">
        <f>+M1208+P1208/3.5</f>
        <v>40.299999999999997</v>
      </c>
      <c r="T1208" s="2">
        <f ca="1">+IF(L1208&gt;=0,IF(L1208&lt;30,S1208*1,IF(60&gt;L1208,S1208*2,IF(90&gt;L1208,S1208*3,IF(120&gt;L1208,S1208*4,IF(150&gt;L1208,S1208*5,IF(180&gt;L1208,S1208*6,IF(210&gt;L1208,S1208*7))))))),0)</f>
        <v>40.299999999999997</v>
      </c>
      <c r="U1208" s="3" t="str">
        <f ca="1">+IF(L1208&lt;0,0,IF(L1208&lt;8,$A$1,IF(L1208&lt;15,$B$1,IF(L1208&lt;22,$C$1,IF(L1208&lt;30,$D$1,IF(L1208&lt;60,$H$1,IF(L1208&lt;90,$I$1,IF(L1208&lt;120,$J$1,IF(L1208&lt;150,$K$1,IF(L1208&lt;180,$L$1,IF(L1208&lt;210,$E$1)))))))))))</f>
        <v>CONCATENACIÓN LAPTOP ACTUAL</v>
      </c>
      <c r="V1208" s="4" t="s">
        <v>1972</v>
      </c>
      <c r="W1208" s="11" t="s">
        <v>1976</v>
      </c>
      <c r="X1208" s="7"/>
      <c r="Y1208" s="17" t="s">
        <v>1998</v>
      </c>
      <c r="Z1208" s="17"/>
      <c r="AA1208" s="17"/>
      <c r="AB1208" s="31"/>
      <c r="AC1208" s="31"/>
      <c r="AD1208" s="31"/>
      <c r="AE1208" s="31"/>
      <c r="AF1208" s="260">
        <f ca="1">+TODAY()-AE1208</f>
        <v>44156</v>
      </c>
      <c r="AG1208" s="31"/>
      <c r="AH1208" s="31"/>
      <c r="AI1208" s="16"/>
      <c r="AJ1208" s="16"/>
      <c r="AK1208" s="15"/>
      <c r="AL1208" s="16"/>
      <c r="AM1208" s="30">
        <v>1</v>
      </c>
      <c r="AN1208" s="15" t="s">
        <v>58</v>
      </c>
      <c r="AO1208" s="15"/>
      <c r="AP1208" s="15" t="s">
        <v>669</v>
      </c>
      <c r="AQ1208" s="15"/>
      <c r="AR1208" s="15"/>
      <c r="AS1208" s="15"/>
      <c r="AT1208" s="18"/>
      <c r="AU1208" s="4" t="s">
        <v>11259</v>
      </c>
      <c r="AV1208" s="28" t="s">
        <v>61</v>
      </c>
      <c r="AW1208" s="8" t="s">
        <v>61</v>
      </c>
      <c r="AX1208" s="10" t="str">
        <f>IF(AW1208="","Vacio",IF(AV1208=AW1208,"Igual","Diferente"))</f>
        <v>Igual</v>
      </c>
      <c r="AY1208" s="26"/>
      <c r="AZ1208" s="26"/>
      <c r="BA1208" s="6">
        <f ca="1">+IF(L1208&gt;21,"Revisar",0)</f>
        <v>0</v>
      </c>
      <c r="BB1208" s="26" t="s">
        <v>62</v>
      </c>
      <c r="BC1208" s="85" t="s">
        <v>63</v>
      </c>
      <c r="BD1208" s="26">
        <v>0</v>
      </c>
      <c r="BE1208" s="26">
        <v>0</v>
      </c>
    </row>
    <row r="1209" spans="1:57" x14ac:dyDescent="0.25">
      <c r="A1209" s="26" t="str">
        <f>CONCATENATE(E1209,"_",Y1209)</f>
        <v>20110886943_PCR-LAP20031010</v>
      </c>
      <c r="B1209" s="26" t="str">
        <f>CONCATENATE(E1209,"_",Z1209)</f>
        <v>20110886943_</v>
      </c>
      <c r="C1209" s="16">
        <v>44120</v>
      </c>
      <c r="D1209" s="16">
        <v>44150</v>
      </c>
      <c r="E1209" s="108">
        <v>20110886943</v>
      </c>
      <c r="F1209" s="17" t="s">
        <v>1999</v>
      </c>
      <c r="G1209" s="52" t="s">
        <v>1953</v>
      </c>
      <c r="H1209" s="15" t="s">
        <v>1971</v>
      </c>
      <c r="I1209" s="16">
        <v>44120</v>
      </c>
      <c r="J1209" s="16">
        <v>44150</v>
      </c>
      <c r="K1209" s="23"/>
      <c r="L1209" s="9">
        <f ca="1">+TODAY()-J1209</f>
        <v>6</v>
      </c>
      <c r="M1209" s="71">
        <v>40.299999999999997</v>
      </c>
      <c r="N1209" s="90"/>
      <c r="O1209" s="10" t="str">
        <f>IF(N1209="","Vacio",IF(M1209=N1209,"Igual","Diferente"))</f>
        <v>Vacio</v>
      </c>
      <c r="P1209" s="71"/>
      <c r="Q1209" s="90"/>
      <c r="R1209" s="10" t="str">
        <f>IF(Q1209="","Vacio",IF(P1209=Q1209,"Igual","Diferente"))</f>
        <v>Vacio</v>
      </c>
      <c r="S1209" s="2">
        <f>+M1209+P1209/3.5</f>
        <v>40.299999999999997</v>
      </c>
      <c r="T1209" s="2">
        <f ca="1">+IF(L1209&gt;=0,IF(L1209&lt;30,S1209*1,IF(60&gt;L1209,S1209*2,IF(90&gt;L1209,S1209*3,IF(120&gt;L1209,S1209*4,IF(150&gt;L1209,S1209*5,IF(180&gt;L1209,S1209*6,IF(210&gt;L1209,S1209*7))))))),0)</f>
        <v>40.299999999999997</v>
      </c>
      <c r="U1209" s="3" t="str">
        <f ca="1">+IF(L1209&lt;0,0,IF(L1209&lt;8,$A$1,IF(L1209&lt;15,$B$1,IF(L1209&lt;22,$C$1,IF(L1209&lt;30,$D$1,IF(L1209&lt;60,$H$1,IF(L1209&lt;90,$I$1,IF(L1209&lt;120,$J$1,IF(L1209&lt;150,$K$1,IF(L1209&lt;180,$L$1,IF(L1209&lt;210,$E$1)))))))))))</f>
        <v>CONCATENACIÓN LAPTOP ACTUAL</v>
      </c>
      <c r="V1209" s="4" t="s">
        <v>1972</v>
      </c>
      <c r="W1209" s="11" t="s">
        <v>1976</v>
      </c>
      <c r="X1209" s="7"/>
      <c r="Y1209" s="17" t="s">
        <v>1999</v>
      </c>
      <c r="Z1209" s="17"/>
      <c r="AA1209" s="17"/>
      <c r="AB1209" s="55"/>
      <c r="AC1209" s="55"/>
      <c r="AD1209" s="55"/>
      <c r="AE1209" s="55"/>
      <c r="AF1209" s="260">
        <f ca="1">+TODAY()-AE1209</f>
        <v>44156</v>
      </c>
      <c r="AG1209" s="55"/>
      <c r="AH1209" s="55"/>
      <c r="AI1209" s="53"/>
      <c r="AJ1209" s="53"/>
      <c r="AK1209" s="52"/>
      <c r="AL1209" s="53"/>
      <c r="AM1209" s="56">
        <v>1</v>
      </c>
      <c r="AN1209" s="52" t="s">
        <v>58</v>
      </c>
      <c r="AO1209" s="52"/>
      <c r="AP1209" s="52" t="s">
        <v>669</v>
      </c>
      <c r="AQ1209" s="52"/>
      <c r="AR1209" s="52"/>
      <c r="AS1209" s="52"/>
      <c r="AT1209" s="57"/>
      <c r="AU1209" s="4" t="s">
        <v>11259</v>
      </c>
      <c r="AV1209" s="54" t="s">
        <v>61</v>
      </c>
      <c r="AW1209" s="8" t="s">
        <v>61</v>
      </c>
      <c r="AX1209" s="10" t="str">
        <f>IF(AW1209="","Vacio",IF(AV1209=AW1209,"Igual","Diferente"))</f>
        <v>Igual</v>
      </c>
      <c r="AY1209" s="26"/>
      <c r="AZ1209" s="26"/>
      <c r="BA1209" s="6">
        <f ca="1">+IF(L1209&gt;21,"Revisar",0)</f>
        <v>0</v>
      </c>
      <c r="BB1209" s="26" t="s">
        <v>62</v>
      </c>
      <c r="BC1209" s="85" t="s">
        <v>63</v>
      </c>
      <c r="BD1209" s="26">
        <v>0</v>
      </c>
      <c r="BE1209" s="26">
        <v>0</v>
      </c>
    </row>
    <row r="1210" spans="1:57" x14ac:dyDescent="0.25">
      <c r="A1210" s="26" t="str">
        <f>CONCATENATE(E1210,"_",Y1210)</f>
        <v>20110886943_PCR-LAP20031011</v>
      </c>
      <c r="B1210" s="26" t="str">
        <f>CONCATENATE(E1210,"_",Z1210)</f>
        <v>20110886943_</v>
      </c>
      <c r="C1210" s="16">
        <v>44120</v>
      </c>
      <c r="D1210" s="16">
        <v>44150</v>
      </c>
      <c r="E1210" s="108">
        <v>20110886943</v>
      </c>
      <c r="F1210" s="17" t="s">
        <v>2000</v>
      </c>
      <c r="G1210" s="15" t="s">
        <v>1953</v>
      </c>
      <c r="H1210" s="15" t="s">
        <v>1971</v>
      </c>
      <c r="I1210" s="16">
        <v>44120</v>
      </c>
      <c r="J1210" s="16">
        <v>44150</v>
      </c>
      <c r="K1210" s="8"/>
      <c r="L1210" s="9">
        <f ca="1">+TODAY()-J1210</f>
        <v>6</v>
      </c>
      <c r="M1210" s="29">
        <v>40.299999999999997</v>
      </c>
      <c r="N1210" s="90"/>
      <c r="O1210" s="10" t="str">
        <f>IF(N1210="","Vacio",IF(M1210=N1210,"Igual","Diferente"))</f>
        <v>Vacio</v>
      </c>
      <c r="P1210" s="29"/>
      <c r="Q1210" s="90"/>
      <c r="R1210" s="10" t="str">
        <f>IF(Q1210="","Vacio",IF(P1210=Q1210,"Igual","Diferente"))</f>
        <v>Vacio</v>
      </c>
      <c r="S1210" s="2">
        <f>+M1210+P1210/3.5</f>
        <v>40.299999999999997</v>
      </c>
      <c r="T1210" s="2">
        <f ca="1">+IF(L1210&gt;=0,IF(L1210&lt;30,S1210*1,IF(60&gt;L1210,S1210*2,IF(90&gt;L1210,S1210*3,IF(120&gt;L1210,S1210*4,IF(150&gt;L1210,S1210*5,IF(180&gt;L1210,S1210*6,IF(210&gt;L1210,S1210*7))))))),0)</f>
        <v>40.299999999999997</v>
      </c>
      <c r="U1210" s="3" t="str">
        <f ca="1">+IF(L1210&lt;0,0,IF(L1210&lt;8,$A$1,IF(L1210&lt;15,$B$1,IF(L1210&lt;22,$C$1,IF(L1210&lt;30,$D$1,IF(L1210&lt;60,$H$1,IF(L1210&lt;90,$I$1,IF(L1210&lt;120,$J$1,IF(L1210&lt;150,$K$1,IF(L1210&lt;180,$L$1,IF(L1210&lt;210,$E$1)))))))))))</f>
        <v>CONCATENACIÓN LAPTOP ACTUAL</v>
      </c>
      <c r="V1210" s="4" t="s">
        <v>1972</v>
      </c>
      <c r="W1210" s="11" t="s">
        <v>1976</v>
      </c>
      <c r="X1210" s="7"/>
      <c r="Y1210" s="17" t="s">
        <v>2000</v>
      </c>
      <c r="Z1210" s="17"/>
      <c r="AA1210" s="17"/>
      <c r="AB1210" s="31"/>
      <c r="AC1210" s="31"/>
      <c r="AD1210" s="31"/>
      <c r="AE1210" s="31"/>
      <c r="AF1210" s="260">
        <f ca="1">+TODAY()-AE1210</f>
        <v>44156</v>
      </c>
      <c r="AG1210" s="31"/>
      <c r="AH1210" s="31"/>
      <c r="AI1210" s="16"/>
      <c r="AJ1210" s="16"/>
      <c r="AK1210" s="15"/>
      <c r="AL1210" s="16"/>
      <c r="AM1210" s="30">
        <v>1</v>
      </c>
      <c r="AN1210" s="15" t="s">
        <v>58</v>
      </c>
      <c r="AO1210" s="15"/>
      <c r="AP1210" s="15" t="s">
        <v>669</v>
      </c>
      <c r="AQ1210" s="15"/>
      <c r="AR1210" s="15"/>
      <c r="AS1210" s="15"/>
      <c r="AT1210" s="18"/>
      <c r="AU1210" s="4" t="s">
        <v>11259</v>
      </c>
      <c r="AV1210" s="28" t="s">
        <v>61</v>
      </c>
      <c r="AW1210" s="8" t="s">
        <v>61</v>
      </c>
      <c r="AX1210" s="10" t="str">
        <f>IF(AW1210="","Vacio",IF(AV1210=AW1210,"Igual","Diferente"))</f>
        <v>Igual</v>
      </c>
      <c r="AY1210" s="26"/>
      <c r="AZ1210" s="26"/>
      <c r="BA1210" s="6">
        <f ca="1">+IF(L1210&gt;21,"Revisar",0)</f>
        <v>0</v>
      </c>
      <c r="BB1210" s="26" t="s">
        <v>62</v>
      </c>
      <c r="BC1210" s="85" t="s">
        <v>63</v>
      </c>
      <c r="BD1210" s="26">
        <v>0</v>
      </c>
      <c r="BE1210" s="26">
        <v>0</v>
      </c>
    </row>
    <row r="1211" spans="1:57" x14ac:dyDescent="0.25">
      <c r="A1211" s="26" t="str">
        <f>CONCATENATE(E1211,"_",Y1211)</f>
        <v>20110886943_PCR-LAP20031012</v>
      </c>
      <c r="B1211" s="26" t="str">
        <f>CONCATENATE(E1211,"_",Z1211)</f>
        <v>20110886943_</v>
      </c>
      <c r="C1211" s="16">
        <v>44120</v>
      </c>
      <c r="D1211" s="16">
        <v>44150</v>
      </c>
      <c r="E1211" s="108">
        <v>20110886943</v>
      </c>
      <c r="F1211" s="17" t="s">
        <v>2001</v>
      </c>
      <c r="G1211" s="15" t="s">
        <v>1953</v>
      </c>
      <c r="H1211" s="15" t="s">
        <v>1971</v>
      </c>
      <c r="I1211" s="16">
        <v>44120</v>
      </c>
      <c r="J1211" s="16">
        <v>44150</v>
      </c>
      <c r="K1211" s="8"/>
      <c r="L1211" s="9">
        <f ca="1">+TODAY()-J1211</f>
        <v>6</v>
      </c>
      <c r="M1211" s="29">
        <v>40.299999999999997</v>
      </c>
      <c r="N1211" s="90"/>
      <c r="O1211" s="10" t="str">
        <f>IF(N1211="","Vacio",IF(M1211=N1211,"Igual","Diferente"))</f>
        <v>Vacio</v>
      </c>
      <c r="P1211" s="29"/>
      <c r="Q1211" s="90"/>
      <c r="R1211" s="10" t="str">
        <f>IF(Q1211="","Vacio",IF(P1211=Q1211,"Igual","Diferente"))</f>
        <v>Vacio</v>
      </c>
      <c r="S1211" s="2">
        <f>+M1211+P1211/3.5</f>
        <v>40.299999999999997</v>
      </c>
      <c r="T1211" s="2">
        <f ca="1">+IF(L1211&gt;=0,IF(L1211&lt;30,S1211*1,IF(60&gt;L1211,S1211*2,IF(90&gt;L1211,S1211*3,IF(120&gt;L1211,S1211*4,IF(150&gt;L1211,S1211*5,IF(180&gt;L1211,S1211*6,IF(210&gt;L1211,S1211*7))))))),0)</f>
        <v>40.299999999999997</v>
      </c>
      <c r="U1211" s="3" t="str">
        <f ca="1">+IF(L1211&lt;0,0,IF(L1211&lt;8,$A$1,IF(L1211&lt;15,$B$1,IF(L1211&lt;22,$C$1,IF(L1211&lt;30,$D$1,IF(L1211&lt;60,$H$1,IF(L1211&lt;90,$I$1,IF(L1211&lt;120,$J$1,IF(L1211&lt;150,$K$1,IF(L1211&lt;180,$L$1,IF(L1211&lt;210,$E$1)))))))))))</f>
        <v>CONCATENACIÓN LAPTOP ACTUAL</v>
      </c>
      <c r="V1211" s="4" t="s">
        <v>1972</v>
      </c>
      <c r="W1211" s="11" t="s">
        <v>1976</v>
      </c>
      <c r="X1211" s="7"/>
      <c r="Y1211" s="17" t="s">
        <v>2001</v>
      </c>
      <c r="Z1211" s="17"/>
      <c r="AA1211" s="17"/>
      <c r="AB1211" s="31"/>
      <c r="AC1211" s="31"/>
      <c r="AD1211" s="31"/>
      <c r="AE1211" s="31"/>
      <c r="AF1211" s="260">
        <f ca="1">+TODAY()-AE1211</f>
        <v>44156</v>
      </c>
      <c r="AG1211" s="31"/>
      <c r="AH1211" s="31"/>
      <c r="AI1211" s="16"/>
      <c r="AJ1211" s="16"/>
      <c r="AK1211" s="15"/>
      <c r="AL1211" s="16"/>
      <c r="AM1211" s="30">
        <v>1</v>
      </c>
      <c r="AN1211" s="15" t="s">
        <v>58</v>
      </c>
      <c r="AO1211" s="15"/>
      <c r="AP1211" s="15" t="s">
        <v>669</v>
      </c>
      <c r="AQ1211" s="15"/>
      <c r="AR1211" s="15"/>
      <c r="AS1211" s="15"/>
      <c r="AT1211" s="18"/>
      <c r="AU1211" s="4" t="s">
        <v>11259</v>
      </c>
      <c r="AV1211" s="28" t="s">
        <v>61</v>
      </c>
      <c r="AW1211" s="8" t="s">
        <v>61</v>
      </c>
      <c r="AX1211" s="10" t="str">
        <f>IF(AW1211="","Vacio",IF(AV1211=AW1211,"Igual","Diferente"))</f>
        <v>Igual</v>
      </c>
      <c r="AY1211" s="26"/>
      <c r="AZ1211" s="26"/>
      <c r="BA1211" s="6">
        <f ca="1">+IF(L1211&gt;21,"Revisar",0)</f>
        <v>0</v>
      </c>
      <c r="BB1211" s="26" t="s">
        <v>62</v>
      </c>
      <c r="BC1211" s="85" t="s">
        <v>63</v>
      </c>
      <c r="BD1211" s="26">
        <v>0</v>
      </c>
      <c r="BE1211" s="26">
        <v>0</v>
      </c>
    </row>
    <row r="1212" spans="1:57" x14ac:dyDescent="0.25">
      <c r="A1212" s="26" t="str">
        <f>CONCATENATE(E1212,"_",Y1212)</f>
        <v>20110886943_PCR-LAP20031013</v>
      </c>
      <c r="B1212" s="26" t="str">
        <f>CONCATENATE(E1212,"_",Z1212)</f>
        <v>20110886943_</v>
      </c>
      <c r="C1212" s="16">
        <v>44120</v>
      </c>
      <c r="D1212" s="16">
        <v>44150</v>
      </c>
      <c r="E1212" s="108">
        <v>20110886943</v>
      </c>
      <c r="F1212" s="17" t="s">
        <v>2002</v>
      </c>
      <c r="G1212" s="15" t="s">
        <v>1953</v>
      </c>
      <c r="H1212" s="15" t="s">
        <v>1971</v>
      </c>
      <c r="I1212" s="16">
        <v>44120</v>
      </c>
      <c r="J1212" s="16">
        <v>44150</v>
      </c>
      <c r="K1212" s="8"/>
      <c r="L1212" s="9">
        <f ca="1">+TODAY()-J1212</f>
        <v>6</v>
      </c>
      <c r="M1212" s="29">
        <v>40.299999999999997</v>
      </c>
      <c r="N1212" s="90"/>
      <c r="O1212" s="10" t="str">
        <f>IF(N1212="","Vacio",IF(M1212=N1212,"Igual","Diferente"))</f>
        <v>Vacio</v>
      </c>
      <c r="P1212" s="29"/>
      <c r="Q1212" s="90"/>
      <c r="R1212" s="10" t="str">
        <f>IF(Q1212="","Vacio",IF(P1212=Q1212,"Igual","Diferente"))</f>
        <v>Vacio</v>
      </c>
      <c r="S1212" s="2">
        <f>+M1212+P1212/3.5</f>
        <v>40.299999999999997</v>
      </c>
      <c r="T1212" s="2">
        <f ca="1">+IF(L1212&gt;=0,IF(L1212&lt;30,S1212*1,IF(60&gt;L1212,S1212*2,IF(90&gt;L1212,S1212*3,IF(120&gt;L1212,S1212*4,IF(150&gt;L1212,S1212*5,IF(180&gt;L1212,S1212*6,IF(210&gt;L1212,S1212*7))))))),0)</f>
        <v>40.299999999999997</v>
      </c>
      <c r="U1212" s="3" t="str">
        <f ca="1">+IF(L1212&lt;0,0,IF(L1212&lt;8,$A$1,IF(L1212&lt;15,$B$1,IF(L1212&lt;22,$C$1,IF(L1212&lt;30,$D$1,IF(L1212&lt;60,$H$1,IF(L1212&lt;90,$I$1,IF(L1212&lt;120,$J$1,IF(L1212&lt;150,$K$1,IF(L1212&lt;180,$L$1,IF(L1212&lt;210,$E$1)))))))))))</f>
        <v>CONCATENACIÓN LAPTOP ACTUAL</v>
      </c>
      <c r="V1212" s="4" t="s">
        <v>1972</v>
      </c>
      <c r="W1212" s="11" t="s">
        <v>1976</v>
      </c>
      <c r="X1212" s="7"/>
      <c r="Y1212" s="17" t="s">
        <v>2002</v>
      </c>
      <c r="Z1212" s="17"/>
      <c r="AA1212" s="17"/>
      <c r="AB1212" s="31"/>
      <c r="AC1212" s="31"/>
      <c r="AD1212" s="31"/>
      <c r="AE1212" s="31"/>
      <c r="AF1212" s="260">
        <f ca="1">+TODAY()-AE1212</f>
        <v>44156</v>
      </c>
      <c r="AG1212" s="31"/>
      <c r="AH1212" s="31"/>
      <c r="AI1212" s="16"/>
      <c r="AJ1212" s="16"/>
      <c r="AK1212" s="15"/>
      <c r="AL1212" s="16"/>
      <c r="AM1212" s="30">
        <v>1</v>
      </c>
      <c r="AN1212" s="15" t="s">
        <v>58</v>
      </c>
      <c r="AO1212" s="15"/>
      <c r="AP1212" s="15" t="s">
        <v>669</v>
      </c>
      <c r="AQ1212" s="15"/>
      <c r="AR1212" s="15"/>
      <c r="AS1212" s="15"/>
      <c r="AT1212" s="18"/>
      <c r="AU1212" s="4" t="s">
        <v>11259</v>
      </c>
      <c r="AV1212" s="28" t="s">
        <v>61</v>
      </c>
      <c r="AW1212" s="8" t="s">
        <v>61</v>
      </c>
      <c r="AX1212" s="10" t="str">
        <f>IF(AW1212="","Vacio",IF(AV1212=AW1212,"Igual","Diferente"))</f>
        <v>Igual</v>
      </c>
      <c r="AY1212" s="26"/>
      <c r="AZ1212" s="26"/>
      <c r="BA1212" s="6">
        <f ca="1">+IF(L1212&gt;21,"Revisar",0)</f>
        <v>0</v>
      </c>
      <c r="BB1212" s="26" t="s">
        <v>62</v>
      </c>
      <c r="BC1212" s="85" t="s">
        <v>63</v>
      </c>
      <c r="BD1212" s="26">
        <v>0</v>
      </c>
      <c r="BE1212" s="26">
        <v>0</v>
      </c>
    </row>
    <row r="1213" spans="1:57" x14ac:dyDescent="0.25">
      <c r="A1213" s="26" t="str">
        <f>CONCATENATE(E1213,"_",Y1213)</f>
        <v>20110886943_PCR-LAP20031014</v>
      </c>
      <c r="B1213" s="26" t="str">
        <f>CONCATENATE(E1213,"_",Z1213)</f>
        <v>20110886943_</v>
      </c>
      <c r="C1213" s="16">
        <v>44120</v>
      </c>
      <c r="D1213" s="16">
        <v>44150</v>
      </c>
      <c r="E1213" s="108">
        <v>20110886943</v>
      </c>
      <c r="F1213" s="17" t="s">
        <v>2003</v>
      </c>
      <c r="G1213" s="15" t="s">
        <v>1953</v>
      </c>
      <c r="H1213" s="15" t="s">
        <v>1971</v>
      </c>
      <c r="I1213" s="16">
        <v>44120</v>
      </c>
      <c r="J1213" s="16">
        <v>44150</v>
      </c>
      <c r="K1213" s="8"/>
      <c r="L1213" s="9">
        <f ca="1">+TODAY()-J1213</f>
        <v>6</v>
      </c>
      <c r="M1213" s="29">
        <v>40.299999999999997</v>
      </c>
      <c r="N1213" s="90"/>
      <c r="O1213" s="10" t="str">
        <f>IF(N1213="","Vacio",IF(M1213=N1213,"Igual","Diferente"))</f>
        <v>Vacio</v>
      </c>
      <c r="P1213" s="29"/>
      <c r="Q1213" s="90"/>
      <c r="R1213" s="10" t="str">
        <f>IF(Q1213="","Vacio",IF(P1213=Q1213,"Igual","Diferente"))</f>
        <v>Vacio</v>
      </c>
      <c r="S1213" s="2">
        <f>+M1213+P1213/3.5</f>
        <v>40.299999999999997</v>
      </c>
      <c r="T1213" s="2">
        <f ca="1">+IF(L1213&gt;=0,IF(L1213&lt;30,S1213*1,IF(60&gt;L1213,S1213*2,IF(90&gt;L1213,S1213*3,IF(120&gt;L1213,S1213*4,IF(150&gt;L1213,S1213*5,IF(180&gt;L1213,S1213*6,IF(210&gt;L1213,S1213*7))))))),0)</f>
        <v>40.299999999999997</v>
      </c>
      <c r="U1213" s="3" t="str">
        <f ca="1">+IF(L1213&lt;0,0,IF(L1213&lt;8,$A$1,IF(L1213&lt;15,$B$1,IF(L1213&lt;22,$C$1,IF(L1213&lt;30,$D$1,IF(L1213&lt;60,$H$1,IF(L1213&lt;90,$I$1,IF(L1213&lt;120,$J$1,IF(L1213&lt;150,$K$1,IF(L1213&lt;180,$L$1,IF(L1213&lt;210,$E$1)))))))))))</f>
        <v>CONCATENACIÓN LAPTOP ACTUAL</v>
      </c>
      <c r="V1213" s="4" t="s">
        <v>1972</v>
      </c>
      <c r="W1213" s="11" t="s">
        <v>1976</v>
      </c>
      <c r="X1213" s="7"/>
      <c r="Y1213" s="17" t="s">
        <v>2003</v>
      </c>
      <c r="Z1213" s="17"/>
      <c r="AA1213" s="17"/>
      <c r="AB1213" s="31"/>
      <c r="AC1213" s="31"/>
      <c r="AD1213" s="31"/>
      <c r="AE1213" s="31"/>
      <c r="AF1213" s="260">
        <f ca="1">+TODAY()-AE1213</f>
        <v>44156</v>
      </c>
      <c r="AG1213" s="31"/>
      <c r="AH1213" s="31"/>
      <c r="AI1213" s="16"/>
      <c r="AJ1213" s="16"/>
      <c r="AK1213" s="15"/>
      <c r="AL1213" s="16"/>
      <c r="AM1213" s="30">
        <v>1</v>
      </c>
      <c r="AN1213" s="15" t="s">
        <v>58</v>
      </c>
      <c r="AO1213" s="15"/>
      <c r="AP1213" s="15" t="s">
        <v>669</v>
      </c>
      <c r="AQ1213" s="15"/>
      <c r="AR1213" s="15"/>
      <c r="AS1213" s="15"/>
      <c r="AT1213" s="18"/>
      <c r="AU1213" s="4" t="s">
        <v>11259</v>
      </c>
      <c r="AV1213" s="28" t="s">
        <v>61</v>
      </c>
      <c r="AW1213" s="8" t="s">
        <v>61</v>
      </c>
      <c r="AX1213" s="10" t="str">
        <f>IF(AW1213="","Vacio",IF(AV1213=AW1213,"Igual","Diferente"))</f>
        <v>Igual</v>
      </c>
      <c r="AY1213" s="26"/>
      <c r="AZ1213" s="26"/>
      <c r="BA1213" s="6">
        <f ca="1">+IF(L1213&gt;21,"Revisar",0)</f>
        <v>0</v>
      </c>
      <c r="BB1213" s="26" t="s">
        <v>62</v>
      </c>
      <c r="BC1213" s="85" t="s">
        <v>63</v>
      </c>
      <c r="BD1213" s="26">
        <v>0</v>
      </c>
      <c r="BE1213" s="26">
        <v>0</v>
      </c>
    </row>
    <row r="1214" spans="1:57" x14ac:dyDescent="0.25">
      <c r="A1214" s="26" t="str">
        <f>CONCATENATE(E1214,"_",Y1214)</f>
        <v>20110886943_PCR-LAP20031015</v>
      </c>
      <c r="B1214" s="26" t="str">
        <f>CONCATENATE(E1214,"_",Z1214)</f>
        <v>20110886943_</v>
      </c>
      <c r="C1214" s="16">
        <v>44120</v>
      </c>
      <c r="D1214" s="16">
        <v>44150</v>
      </c>
      <c r="E1214" s="108">
        <v>20110886943</v>
      </c>
      <c r="F1214" s="17" t="s">
        <v>2004</v>
      </c>
      <c r="G1214" s="15" t="s">
        <v>1953</v>
      </c>
      <c r="H1214" s="15" t="s">
        <v>1971</v>
      </c>
      <c r="I1214" s="16">
        <v>44120</v>
      </c>
      <c r="J1214" s="16">
        <v>44150</v>
      </c>
      <c r="K1214" s="8"/>
      <c r="L1214" s="9">
        <f ca="1">+TODAY()-J1214</f>
        <v>6</v>
      </c>
      <c r="M1214" s="29">
        <v>40.299999999999997</v>
      </c>
      <c r="N1214" s="90"/>
      <c r="O1214" s="10" t="str">
        <f>IF(N1214="","Vacio",IF(M1214=N1214,"Igual","Diferente"))</f>
        <v>Vacio</v>
      </c>
      <c r="P1214" s="29"/>
      <c r="Q1214" s="90"/>
      <c r="R1214" s="10" t="str">
        <f>IF(Q1214="","Vacio",IF(P1214=Q1214,"Igual","Diferente"))</f>
        <v>Vacio</v>
      </c>
      <c r="S1214" s="2">
        <f>+M1214+P1214/3.5</f>
        <v>40.299999999999997</v>
      </c>
      <c r="T1214" s="2">
        <f ca="1">+IF(L1214&gt;=0,IF(L1214&lt;30,S1214*1,IF(60&gt;L1214,S1214*2,IF(90&gt;L1214,S1214*3,IF(120&gt;L1214,S1214*4,IF(150&gt;L1214,S1214*5,IF(180&gt;L1214,S1214*6,IF(210&gt;L1214,S1214*7))))))),0)</f>
        <v>40.299999999999997</v>
      </c>
      <c r="U1214" s="3" t="str">
        <f ca="1">+IF(L1214&lt;0,0,IF(L1214&lt;8,$A$1,IF(L1214&lt;15,$B$1,IF(L1214&lt;22,$C$1,IF(L1214&lt;30,$D$1,IF(L1214&lt;60,$H$1,IF(L1214&lt;90,$I$1,IF(L1214&lt;120,$J$1,IF(L1214&lt;150,$K$1,IF(L1214&lt;180,$L$1,IF(L1214&lt;210,$E$1)))))))))))</f>
        <v>CONCATENACIÓN LAPTOP ACTUAL</v>
      </c>
      <c r="V1214" s="4" t="s">
        <v>1972</v>
      </c>
      <c r="W1214" s="11" t="s">
        <v>1976</v>
      </c>
      <c r="X1214" s="7"/>
      <c r="Y1214" s="17" t="s">
        <v>2004</v>
      </c>
      <c r="Z1214" s="17"/>
      <c r="AA1214" s="17"/>
      <c r="AB1214" s="31"/>
      <c r="AC1214" s="31"/>
      <c r="AD1214" s="31"/>
      <c r="AE1214" s="31"/>
      <c r="AF1214" s="260">
        <f ca="1">+TODAY()-AE1214</f>
        <v>44156</v>
      </c>
      <c r="AG1214" s="31"/>
      <c r="AH1214" s="31"/>
      <c r="AI1214" s="16"/>
      <c r="AJ1214" s="16"/>
      <c r="AK1214" s="15"/>
      <c r="AL1214" s="16"/>
      <c r="AM1214" s="30">
        <v>1</v>
      </c>
      <c r="AN1214" s="15" t="s">
        <v>58</v>
      </c>
      <c r="AO1214" s="15"/>
      <c r="AP1214" s="15" t="s">
        <v>669</v>
      </c>
      <c r="AQ1214" s="15"/>
      <c r="AR1214" s="15"/>
      <c r="AS1214" s="15"/>
      <c r="AT1214" s="18"/>
      <c r="AU1214" s="4" t="s">
        <v>11259</v>
      </c>
      <c r="AV1214" s="28" t="s">
        <v>61</v>
      </c>
      <c r="AW1214" s="8" t="s">
        <v>61</v>
      </c>
      <c r="AX1214" s="10" t="str">
        <f>IF(AW1214="","Vacio",IF(AV1214=AW1214,"Igual","Diferente"))</f>
        <v>Igual</v>
      </c>
      <c r="AY1214" s="26"/>
      <c r="AZ1214" s="26"/>
      <c r="BA1214" s="6">
        <f ca="1">+IF(L1214&gt;21,"Revisar",0)</f>
        <v>0</v>
      </c>
      <c r="BB1214" s="26" t="s">
        <v>62</v>
      </c>
      <c r="BC1214" s="85" t="s">
        <v>63</v>
      </c>
      <c r="BD1214" s="26">
        <v>0</v>
      </c>
      <c r="BE1214" s="26">
        <v>0</v>
      </c>
    </row>
    <row r="1215" spans="1:57" x14ac:dyDescent="0.25">
      <c r="A1215" s="26" t="str">
        <f>CONCATENATE(E1215,"_",Y1215)</f>
        <v>20110886943_PCR-LAP20031016</v>
      </c>
      <c r="B1215" s="26" t="str">
        <f>CONCATENATE(E1215,"_",Z1215)</f>
        <v>20110886943_</v>
      </c>
      <c r="C1215" s="16">
        <v>44120</v>
      </c>
      <c r="D1215" s="16">
        <v>44150</v>
      </c>
      <c r="E1215" s="108">
        <v>20110886943</v>
      </c>
      <c r="F1215" s="17" t="s">
        <v>2005</v>
      </c>
      <c r="G1215" s="15" t="s">
        <v>1953</v>
      </c>
      <c r="H1215" s="15" t="s">
        <v>1971</v>
      </c>
      <c r="I1215" s="16">
        <v>44120</v>
      </c>
      <c r="J1215" s="16">
        <v>44150</v>
      </c>
      <c r="K1215" s="8"/>
      <c r="L1215" s="9">
        <f ca="1">+TODAY()-J1215</f>
        <v>6</v>
      </c>
      <c r="M1215" s="29">
        <v>40.299999999999997</v>
      </c>
      <c r="N1215" s="90"/>
      <c r="O1215" s="10" t="str">
        <f>IF(N1215="","Vacio",IF(M1215=N1215,"Igual","Diferente"))</f>
        <v>Vacio</v>
      </c>
      <c r="P1215" s="29"/>
      <c r="Q1215" s="90"/>
      <c r="R1215" s="10" t="str">
        <f>IF(Q1215="","Vacio",IF(P1215=Q1215,"Igual","Diferente"))</f>
        <v>Vacio</v>
      </c>
      <c r="S1215" s="2">
        <f>+M1215+P1215/3.5</f>
        <v>40.299999999999997</v>
      </c>
      <c r="T1215" s="2">
        <f ca="1">+IF(L1215&gt;=0,IF(L1215&lt;30,S1215*1,IF(60&gt;L1215,S1215*2,IF(90&gt;L1215,S1215*3,IF(120&gt;L1215,S1215*4,IF(150&gt;L1215,S1215*5,IF(180&gt;L1215,S1215*6,IF(210&gt;L1215,S1215*7))))))),0)</f>
        <v>40.299999999999997</v>
      </c>
      <c r="U1215" s="3" t="str">
        <f ca="1">+IF(L1215&lt;0,0,IF(L1215&lt;8,$A$1,IF(L1215&lt;15,$B$1,IF(L1215&lt;22,$C$1,IF(L1215&lt;30,$D$1,IF(L1215&lt;60,$H$1,IF(L1215&lt;90,$I$1,IF(L1215&lt;120,$J$1,IF(L1215&lt;150,$K$1,IF(L1215&lt;180,$L$1,IF(L1215&lt;210,$E$1)))))))))))</f>
        <v>CONCATENACIÓN LAPTOP ACTUAL</v>
      </c>
      <c r="V1215" s="4" t="s">
        <v>1972</v>
      </c>
      <c r="W1215" s="11" t="s">
        <v>1976</v>
      </c>
      <c r="X1215" s="7"/>
      <c r="Y1215" s="17" t="s">
        <v>2005</v>
      </c>
      <c r="Z1215" s="17"/>
      <c r="AA1215" s="17"/>
      <c r="AB1215" s="31"/>
      <c r="AC1215" s="31"/>
      <c r="AD1215" s="31"/>
      <c r="AE1215" s="31"/>
      <c r="AF1215" s="260">
        <f ca="1">+TODAY()-AE1215</f>
        <v>44156</v>
      </c>
      <c r="AG1215" s="31"/>
      <c r="AH1215" s="31"/>
      <c r="AI1215" s="16"/>
      <c r="AJ1215" s="16"/>
      <c r="AK1215" s="15"/>
      <c r="AL1215" s="16"/>
      <c r="AM1215" s="30">
        <v>1</v>
      </c>
      <c r="AN1215" s="15" t="s">
        <v>58</v>
      </c>
      <c r="AO1215" s="15"/>
      <c r="AP1215" s="15" t="s">
        <v>669</v>
      </c>
      <c r="AQ1215" s="15"/>
      <c r="AR1215" s="15"/>
      <c r="AS1215" s="15"/>
      <c r="AT1215" s="18"/>
      <c r="AU1215" s="4" t="s">
        <v>11259</v>
      </c>
      <c r="AV1215" s="28" t="s">
        <v>61</v>
      </c>
      <c r="AW1215" s="8" t="s">
        <v>61</v>
      </c>
      <c r="AX1215" s="10" t="str">
        <f>IF(AW1215="","Vacio",IF(AV1215=AW1215,"Igual","Diferente"))</f>
        <v>Igual</v>
      </c>
      <c r="AY1215" s="26"/>
      <c r="AZ1215" s="26"/>
      <c r="BA1215" s="6">
        <f ca="1">+IF(L1215&gt;21,"Revisar",0)</f>
        <v>0</v>
      </c>
      <c r="BB1215" s="26" t="s">
        <v>62</v>
      </c>
      <c r="BC1215" s="85" t="s">
        <v>63</v>
      </c>
      <c r="BD1215" s="26">
        <v>0</v>
      </c>
      <c r="BE1215" s="26">
        <v>0</v>
      </c>
    </row>
    <row r="1216" spans="1:57" x14ac:dyDescent="0.25">
      <c r="A1216" s="26" t="str">
        <f>CONCATENATE(E1216,"_",Y1216)</f>
        <v>20110886943_PCR-LAP20031017</v>
      </c>
      <c r="B1216" s="26" t="str">
        <f>CONCATENATE(E1216,"_",Z1216)</f>
        <v>20110886943_PCR-LAP0831</v>
      </c>
      <c r="C1216" s="16">
        <v>44120</v>
      </c>
      <c r="D1216" s="16">
        <v>44150</v>
      </c>
      <c r="E1216" s="108">
        <v>20110886943</v>
      </c>
      <c r="F1216" s="17" t="s">
        <v>2007</v>
      </c>
      <c r="G1216" s="15" t="s">
        <v>1953</v>
      </c>
      <c r="H1216" s="15" t="s">
        <v>1971</v>
      </c>
      <c r="I1216" s="16">
        <v>44120</v>
      </c>
      <c r="J1216" s="16">
        <v>44150</v>
      </c>
      <c r="K1216" s="8"/>
      <c r="L1216" s="9">
        <f ca="1">+TODAY()-J1216</f>
        <v>6</v>
      </c>
      <c r="M1216" s="29">
        <v>40.299999999999997</v>
      </c>
      <c r="N1216" s="90"/>
      <c r="O1216" s="10" t="str">
        <f>IF(N1216="","Vacio",IF(M1216=N1216,"Igual","Diferente"))</f>
        <v>Vacio</v>
      </c>
      <c r="P1216" s="29"/>
      <c r="Q1216" s="90"/>
      <c r="R1216" s="10" t="str">
        <f>IF(Q1216="","Vacio",IF(P1216=Q1216,"Igual","Diferente"))</f>
        <v>Vacio</v>
      </c>
      <c r="S1216" s="2">
        <f>+M1216+P1216/3.5</f>
        <v>40.299999999999997</v>
      </c>
      <c r="T1216" s="2">
        <f ca="1">+IF(L1216&gt;=0,IF(L1216&lt;30,S1216*1,IF(60&gt;L1216,S1216*2,IF(90&gt;L1216,S1216*3,IF(120&gt;L1216,S1216*4,IF(150&gt;L1216,S1216*5,IF(180&gt;L1216,S1216*6,IF(210&gt;L1216,S1216*7))))))),0)</f>
        <v>40.299999999999997</v>
      </c>
      <c r="U1216" s="3" t="str">
        <f ca="1">+IF(L1216&lt;0,0,IF(L1216&lt;8,$A$1,IF(L1216&lt;15,$B$1,IF(L1216&lt;22,$C$1,IF(L1216&lt;30,$D$1,IF(L1216&lt;60,$H$1,IF(L1216&lt;90,$I$1,IF(L1216&lt;120,$J$1,IF(L1216&lt;150,$K$1,IF(L1216&lt;180,$L$1,IF(L1216&lt;210,$E$1)))))))))))</f>
        <v>CONCATENACIÓN LAPTOP ACTUAL</v>
      </c>
      <c r="V1216" s="4" t="s">
        <v>2006</v>
      </c>
      <c r="W1216" s="11" t="s">
        <v>1976</v>
      </c>
      <c r="X1216" s="7"/>
      <c r="Y1216" s="17" t="s">
        <v>2007</v>
      </c>
      <c r="Z1216" s="17" t="s">
        <v>2008</v>
      </c>
      <c r="AA1216" s="17"/>
      <c r="AB1216" s="31"/>
      <c r="AC1216" s="31"/>
      <c r="AD1216" s="31"/>
      <c r="AE1216" s="31"/>
      <c r="AF1216" s="260">
        <f ca="1">+TODAY()-AE1216</f>
        <v>44156</v>
      </c>
      <c r="AG1216" s="31"/>
      <c r="AH1216" s="31"/>
      <c r="AI1216" s="16"/>
      <c r="AJ1216" s="16"/>
      <c r="AK1216" s="15"/>
      <c r="AL1216" s="16"/>
      <c r="AM1216" s="30">
        <v>1</v>
      </c>
      <c r="AN1216" s="15" t="s">
        <v>58</v>
      </c>
      <c r="AO1216" s="15"/>
      <c r="AP1216" s="15" t="s">
        <v>669</v>
      </c>
      <c r="AQ1216" s="15"/>
      <c r="AR1216" s="15"/>
      <c r="AS1216" s="15"/>
      <c r="AT1216" s="18"/>
      <c r="AU1216" s="4" t="s">
        <v>11259</v>
      </c>
      <c r="AV1216" s="28" t="s">
        <v>61</v>
      </c>
      <c r="AW1216" s="8" t="s">
        <v>61</v>
      </c>
      <c r="AX1216" s="10" t="str">
        <f>IF(AW1216="","Vacio",IF(AV1216=AW1216,"Igual","Diferente"))</f>
        <v>Igual</v>
      </c>
      <c r="AY1216" s="26"/>
      <c r="AZ1216" s="26"/>
      <c r="BA1216" s="6">
        <f ca="1">+IF(L1216&gt;21,"Revisar",0)</f>
        <v>0</v>
      </c>
      <c r="BB1216" s="26" t="s">
        <v>62</v>
      </c>
      <c r="BC1216" s="85" t="s">
        <v>63</v>
      </c>
      <c r="BD1216" s="26">
        <v>0</v>
      </c>
      <c r="BE1216" s="26">
        <v>0</v>
      </c>
    </row>
    <row r="1217" spans="1:57" x14ac:dyDescent="0.25">
      <c r="A1217" s="26" t="str">
        <f>CONCATENATE(E1217,"_",Y1217)</f>
        <v>20110886943_PCR-LAP20031018</v>
      </c>
      <c r="B1217" s="26" t="str">
        <f>CONCATENATE(E1217,"_",Z1217)</f>
        <v>20110886943_</v>
      </c>
      <c r="C1217" s="16">
        <v>44120</v>
      </c>
      <c r="D1217" s="16">
        <v>44150</v>
      </c>
      <c r="E1217" s="108">
        <v>20110886943</v>
      </c>
      <c r="F1217" s="17" t="s">
        <v>2009</v>
      </c>
      <c r="G1217" s="15" t="s">
        <v>1953</v>
      </c>
      <c r="H1217" s="15" t="s">
        <v>1971</v>
      </c>
      <c r="I1217" s="16">
        <v>44120</v>
      </c>
      <c r="J1217" s="16">
        <v>44150</v>
      </c>
      <c r="K1217" s="8"/>
      <c r="L1217" s="9">
        <f ca="1">+TODAY()-J1217</f>
        <v>6</v>
      </c>
      <c r="M1217" s="29">
        <v>40.299999999999997</v>
      </c>
      <c r="N1217" s="90"/>
      <c r="O1217" s="10" t="str">
        <f>IF(N1217="","Vacio",IF(M1217=N1217,"Igual","Diferente"))</f>
        <v>Vacio</v>
      </c>
      <c r="P1217" s="29"/>
      <c r="Q1217" s="90"/>
      <c r="R1217" s="10" t="str">
        <f>IF(Q1217="","Vacio",IF(P1217=Q1217,"Igual","Diferente"))</f>
        <v>Vacio</v>
      </c>
      <c r="S1217" s="2">
        <f>+M1217+P1217/3.5</f>
        <v>40.299999999999997</v>
      </c>
      <c r="T1217" s="2">
        <f ca="1">+IF(L1217&gt;=0,IF(L1217&lt;30,S1217*1,IF(60&gt;L1217,S1217*2,IF(90&gt;L1217,S1217*3,IF(120&gt;L1217,S1217*4,IF(150&gt;L1217,S1217*5,IF(180&gt;L1217,S1217*6,IF(210&gt;L1217,S1217*7))))))),0)</f>
        <v>40.299999999999997</v>
      </c>
      <c r="U1217" s="3" t="str">
        <f ca="1">+IF(L1217&lt;0,0,IF(L1217&lt;8,$A$1,IF(L1217&lt;15,$B$1,IF(L1217&lt;22,$C$1,IF(L1217&lt;30,$D$1,IF(L1217&lt;60,$H$1,IF(L1217&lt;90,$I$1,IF(L1217&lt;120,$J$1,IF(L1217&lt;150,$K$1,IF(L1217&lt;180,$L$1,IF(L1217&lt;210,$E$1)))))))))))</f>
        <v>CONCATENACIÓN LAPTOP ACTUAL</v>
      </c>
      <c r="V1217" s="4" t="s">
        <v>1972</v>
      </c>
      <c r="W1217" s="11" t="s">
        <v>1976</v>
      </c>
      <c r="X1217" s="7"/>
      <c r="Y1217" s="17" t="s">
        <v>2009</v>
      </c>
      <c r="Z1217" s="17"/>
      <c r="AA1217" s="17"/>
      <c r="AB1217" s="31"/>
      <c r="AC1217" s="31"/>
      <c r="AD1217" s="31"/>
      <c r="AE1217" s="31"/>
      <c r="AF1217" s="260">
        <f ca="1">+TODAY()-AE1217</f>
        <v>44156</v>
      </c>
      <c r="AG1217" s="31"/>
      <c r="AH1217" s="31"/>
      <c r="AI1217" s="16"/>
      <c r="AJ1217" s="16"/>
      <c r="AK1217" s="15"/>
      <c r="AL1217" s="16"/>
      <c r="AM1217" s="30">
        <v>1</v>
      </c>
      <c r="AN1217" s="15" t="s">
        <v>58</v>
      </c>
      <c r="AO1217" s="15"/>
      <c r="AP1217" s="15" t="s">
        <v>669</v>
      </c>
      <c r="AQ1217" s="15"/>
      <c r="AR1217" s="15"/>
      <c r="AS1217" s="15"/>
      <c r="AT1217" s="18"/>
      <c r="AU1217" s="4" t="s">
        <v>11259</v>
      </c>
      <c r="AV1217" s="28" t="s">
        <v>61</v>
      </c>
      <c r="AW1217" s="8" t="s">
        <v>61</v>
      </c>
      <c r="AX1217" s="10" t="str">
        <f>IF(AW1217="","Vacio",IF(AV1217=AW1217,"Igual","Diferente"))</f>
        <v>Igual</v>
      </c>
      <c r="AY1217" s="26"/>
      <c r="AZ1217" s="26"/>
      <c r="BA1217" s="6">
        <f ca="1">+IF(L1217&gt;21,"Revisar",0)</f>
        <v>0</v>
      </c>
      <c r="BB1217" s="26" t="s">
        <v>62</v>
      </c>
      <c r="BC1217" s="85" t="s">
        <v>63</v>
      </c>
      <c r="BD1217" s="26">
        <v>0</v>
      </c>
      <c r="BE1217" s="26">
        <v>0</v>
      </c>
    </row>
    <row r="1218" spans="1:57" x14ac:dyDescent="0.25">
      <c r="A1218" s="26" t="str">
        <f>CONCATENATE(E1218,"_",Y1218)</f>
        <v>20110886943_PCR-LAP20031019</v>
      </c>
      <c r="B1218" s="26" t="str">
        <f>CONCATENATE(E1218,"_",Z1218)</f>
        <v>20110886943_</v>
      </c>
      <c r="C1218" s="16">
        <v>44120</v>
      </c>
      <c r="D1218" s="16">
        <v>44150</v>
      </c>
      <c r="E1218" s="108">
        <v>20110886943</v>
      </c>
      <c r="F1218" s="17" t="s">
        <v>2010</v>
      </c>
      <c r="G1218" s="15" t="s">
        <v>1953</v>
      </c>
      <c r="H1218" s="15" t="s">
        <v>1971</v>
      </c>
      <c r="I1218" s="16">
        <v>44120</v>
      </c>
      <c r="J1218" s="16">
        <v>44150</v>
      </c>
      <c r="K1218" s="8"/>
      <c r="L1218" s="9">
        <f ca="1">+TODAY()-J1218</f>
        <v>6</v>
      </c>
      <c r="M1218" s="29">
        <v>40.299999999999997</v>
      </c>
      <c r="N1218" s="90"/>
      <c r="O1218" s="10" t="str">
        <f>IF(N1218="","Vacio",IF(M1218=N1218,"Igual","Diferente"))</f>
        <v>Vacio</v>
      </c>
      <c r="P1218" s="29"/>
      <c r="Q1218" s="90"/>
      <c r="R1218" s="10" t="str">
        <f>IF(Q1218="","Vacio",IF(P1218=Q1218,"Igual","Diferente"))</f>
        <v>Vacio</v>
      </c>
      <c r="S1218" s="2">
        <f>+M1218+P1218/3.5</f>
        <v>40.299999999999997</v>
      </c>
      <c r="T1218" s="2">
        <f ca="1">+IF(L1218&gt;=0,IF(L1218&lt;30,S1218*1,IF(60&gt;L1218,S1218*2,IF(90&gt;L1218,S1218*3,IF(120&gt;L1218,S1218*4,IF(150&gt;L1218,S1218*5,IF(180&gt;L1218,S1218*6,IF(210&gt;L1218,S1218*7))))))),0)</f>
        <v>40.299999999999997</v>
      </c>
      <c r="U1218" s="3" t="str">
        <f ca="1">+IF(L1218&lt;0,0,IF(L1218&lt;8,$A$1,IF(L1218&lt;15,$B$1,IF(L1218&lt;22,$C$1,IF(L1218&lt;30,$D$1,IF(L1218&lt;60,$H$1,IF(L1218&lt;90,$I$1,IF(L1218&lt;120,$J$1,IF(L1218&lt;150,$K$1,IF(L1218&lt;180,$L$1,IF(L1218&lt;210,$E$1)))))))))))</f>
        <v>CONCATENACIÓN LAPTOP ACTUAL</v>
      </c>
      <c r="V1218" s="4" t="s">
        <v>1972</v>
      </c>
      <c r="W1218" s="11" t="s">
        <v>1976</v>
      </c>
      <c r="X1218" s="7"/>
      <c r="Y1218" s="17" t="s">
        <v>2010</v>
      </c>
      <c r="Z1218" s="17"/>
      <c r="AA1218" s="17"/>
      <c r="AB1218" s="31"/>
      <c r="AC1218" s="31"/>
      <c r="AD1218" s="31"/>
      <c r="AE1218" s="31"/>
      <c r="AF1218" s="260">
        <f ca="1">+TODAY()-AE1218</f>
        <v>44156</v>
      </c>
      <c r="AG1218" s="31"/>
      <c r="AH1218" s="31"/>
      <c r="AI1218" s="16"/>
      <c r="AJ1218" s="16"/>
      <c r="AK1218" s="15"/>
      <c r="AL1218" s="16"/>
      <c r="AM1218" s="30">
        <v>1</v>
      </c>
      <c r="AN1218" s="15" t="s">
        <v>58</v>
      </c>
      <c r="AO1218" s="15"/>
      <c r="AP1218" s="15" t="s">
        <v>669</v>
      </c>
      <c r="AQ1218" s="15"/>
      <c r="AR1218" s="15"/>
      <c r="AS1218" s="15"/>
      <c r="AT1218" s="18"/>
      <c r="AU1218" s="4" t="s">
        <v>11259</v>
      </c>
      <c r="AV1218" s="28" t="s">
        <v>61</v>
      </c>
      <c r="AW1218" s="8" t="s">
        <v>61</v>
      </c>
      <c r="AX1218" s="10" t="str">
        <f>IF(AW1218="","Vacio",IF(AV1218=AW1218,"Igual","Diferente"))</f>
        <v>Igual</v>
      </c>
      <c r="AY1218" s="26"/>
      <c r="AZ1218" s="26"/>
      <c r="BA1218" s="6">
        <f ca="1">+IF(L1218&gt;21,"Revisar",0)</f>
        <v>0</v>
      </c>
      <c r="BB1218" s="26" t="s">
        <v>62</v>
      </c>
      <c r="BC1218" s="85" t="s">
        <v>63</v>
      </c>
      <c r="BD1218" s="26">
        <v>0</v>
      </c>
      <c r="BE1218" s="26">
        <v>0</v>
      </c>
    </row>
    <row r="1219" spans="1:57" x14ac:dyDescent="0.25">
      <c r="A1219" s="26" t="str">
        <f>CONCATENATE(E1219,"_",Y1219)</f>
        <v>20110886943_PCR-LAP20031020</v>
      </c>
      <c r="B1219" s="26" t="str">
        <f>CONCATENATE(E1219,"_",Z1219)</f>
        <v>20110886943_</v>
      </c>
      <c r="C1219" s="16">
        <v>44120</v>
      </c>
      <c r="D1219" s="16">
        <v>44150</v>
      </c>
      <c r="E1219" s="108">
        <v>20110886943</v>
      </c>
      <c r="F1219" s="17" t="s">
        <v>2011</v>
      </c>
      <c r="G1219" s="15" t="s">
        <v>1953</v>
      </c>
      <c r="H1219" s="15" t="s">
        <v>1971</v>
      </c>
      <c r="I1219" s="16">
        <v>44120</v>
      </c>
      <c r="J1219" s="16">
        <v>44150</v>
      </c>
      <c r="K1219" s="8"/>
      <c r="L1219" s="9">
        <f ca="1">+TODAY()-J1219</f>
        <v>6</v>
      </c>
      <c r="M1219" s="29">
        <v>40.299999999999997</v>
      </c>
      <c r="N1219" s="90"/>
      <c r="O1219" s="10" t="str">
        <f>IF(N1219="","Vacio",IF(M1219=N1219,"Igual","Diferente"))</f>
        <v>Vacio</v>
      </c>
      <c r="P1219" s="29"/>
      <c r="Q1219" s="90"/>
      <c r="R1219" s="10" t="str">
        <f>IF(Q1219="","Vacio",IF(P1219=Q1219,"Igual","Diferente"))</f>
        <v>Vacio</v>
      </c>
      <c r="S1219" s="2">
        <f>+M1219+P1219/3.5</f>
        <v>40.299999999999997</v>
      </c>
      <c r="T1219" s="2">
        <f ca="1">+IF(L1219&gt;=0,IF(L1219&lt;30,S1219*1,IF(60&gt;L1219,S1219*2,IF(90&gt;L1219,S1219*3,IF(120&gt;L1219,S1219*4,IF(150&gt;L1219,S1219*5,IF(180&gt;L1219,S1219*6,IF(210&gt;L1219,S1219*7))))))),0)</f>
        <v>40.299999999999997</v>
      </c>
      <c r="U1219" s="3" t="str">
        <f ca="1">+IF(L1219&lt;0,0,IF(L1219&lt;8,$A$1,IF(L1219&lt;15,$B$1,IF(L1219&lt;22,$C$1,IF(L1219&lt;30,$D$1,IF(L1219&lt;60,$H$1,IF(L1219&lt;90,$I$1,IF(L1219&lt;120,$J$1,IF(L1219&lt;150,$K$1,IF(L1219&lt;180,$L$1,IF(L1219&lt;210,$E$1)))))))))))</f>
        <v>CONCATENACIÓN LAPTOP ACTUAL</v>
      </c>
      <c r="V1219" s="4" t="s">
        <v>1972</v>
      </c>
      <c r="W1219" s="11" t="s">
        <v>1976</v>
      </c>
      <c r="X1219" s="7"/>
      <c r="Y1219" s="17" t="s">
        <v>2011</v>
      </c>
      <c r="Z1219" s="17"/>
      <c r="AA1219" s="17"/>
      <c r="AB1219" s="31"/>
      <c r="AC1219" s="31"/>
      <c r="AD1219" s="31"/>
      <c r="AE1219" s="31"/>
      <c r="AF1219" s="260">
        <f ca="1">+TODAY()-AE1219</f>
        <v>44156</v>
      </c>
      <c r="AG1219" s="31"/>
      <c r="AH1219" s="31"/>
      <c r="AI1219" s="16"/>
      <c r="AJ1219" s="16"/>
      <c r="AK1219" s="15"/>
      <c r="AL1219" s="16"/>
      <c r="AM1219" s="30">
        <v>1</v>
      </c>
      <c r="AN1219" s="15" t="s">
        <v>58</v>
      </c>
      <c r="AO1219" s="15"/>
      <c r="AP1219" s="15" t="s">
        <v>669</v>
      </c>
      <c r="AQ1219" s="15"/>
      <c r="AR1219" s="15"/>
      <c r="AS1219" s="15"/>
      <c r="AT1219" s="18"/>
      <c r="AU1219" s="4" t="s">
        <v>11259</v>
      </c>
      <c r="AV1219" s="28" t="s">
        <v>61</v>
      </c>
      <c r="AW1219" s="8" t="s">
        <v>61</v>
      </c>
      <c r="AX1219" s="10" t="str">
        <f>IF(AW1219="","Vacio",IF(AV1219=AW1219,"Igual","Diferente"))</f>
        <v>Igual</v>
      </c>
      <c r="AY1219" s="26"/>
      <c r="AZ1219" s="26"/>
      <c r="BA1219" s="6">
        <f ca="1">+IF(L1219&gt;21,"Revisar",0)</f>
        <v>0</v>
      </c>
      <c r="BB1219" s="26" t="s">
        <v>62</v>
      </c>
      <c r="BC1219" s="85" t="s">
        <v>63</v>
      </c>
      <c r="BD1219" s="26">
        <v>0</v>
      </c>
      <c r="BE1219" s="26">
        <v>0</v>
      </c>
    </row>
    <row r="1220" spans="1:57" x14ac:dyDescent="0.25">
      <c r="A1220" s="26" t="str">
        <f>CONCATENATE(E1220,"_",Y1220)</f>
        <v>20110886943_PCR-LAP20031021</v>
      </c>
      <c r="B1220" s="26" t="str">
        <f>CONCATENATE(E1220,"_",Z1220)</f>
        <v>20110886943_</v>
      </c>
      <c r="C1220" s="16">
        <v>44120</v>
      </c>
      <c r="D1220" s="16">
        <v>44150</v>
      </c>
      <c r="E1220" s="108">
        <v>20110886943</v>
      </c>
      <c r="F1220" s="17" t="s">
        <v>2012</v>
      </c>
      <c r="G1220" s="15" t="s">
        <v>1953</v>
      </c>
      <c r="H1220" s="15" t="s">
        <v>1971</v>
      </c>
      <c r="I1220" s="16">
        <v>44120</v>
      </c>
      <c r="J1220" s="16">
        <v>44150</v>
      </c>
      <c r="K1220" s="8"/>
      <c r="L1220" s="9">
        <f ca="1">+TODAY()-J1220</f>
        <v>6</v>
      </c>
      <c r="M1220" s="29">
        <v>40.299999999999997</v>
      </c>
      <c r="N1220" s="90"/>
      <c r="O1220" s="10" t="str">
        <f>IF(N1220="","Vacio",IF(M1220=N1220,"Igual","Diferente"))</f>
        <v>Vacio</v>
      </c>
      <c r="P1220" s="29"/>
      <c r="Q1220" s="90"/>
      <c r="R1220" s="10" t="str">
        <f>IF(Q1220="","Vacio",IF(P1220=Q1220,"Igual","Diferente"))</f>
        <v>Vacio</v>
      </c>
      <c r="S1220" s="2">
        <f>+M1220+P1220/3.5</f>
        <v>40.299999999999997</v>
      </c>
      <c r="T1220" s="2">
        <f ca="1">+IF(L1220&gt;=0,IF(L1220&lt;30,S1220*1,IF(60&gt;L1220,S1220*2,IF(90&gt;L1220,S1220*3,IF(120&gt;L1220,S1220*4,IF(150&gt;L1220,S1220*5,IF(180&gt;L1220,S1220*6,IF(210&gt;L1220,S1220*7))))))),0)</f>
        <v>40.299999999999997</v>
      </c>
      <c r="U1220" s="3" t="str">
        <f ca="1">+IF(L1220&lt;0,0,IF(L1220&lt;8,$A$1,IF(L1220&lt;15,$B$1,IF(L1220&lt;22,$C$1,IF(L1220&lt;30,$D$1,IF(L1220&lt;60,$H$1,IF(L1220&lt;90,$I$1,IF(L1220&lt;120,$J$1,IF(L1220&lt;150,$K$1,IF(L1220&lt;180,$L$1,IF(L1220&lt;210,$E$1)))))))))))</f>
        <v>CONCATENACIÓN LAPTOP ACTUAL</v>
      </c>
      <c r="V1220" s="4" t="s">
        <v>1972</v>
      </c>
      <c r="W1220" s="11" t="s">
        <v>1976</v>
      </c>
      <c r="X1220" s="7"/>
      <c r="Y1220" s="17" t="s">
        <v>2012</v>
      </c>
      <c r="Z1220" s="17"/>
      <c r="AA1220" s="17"/>
      <c r="AB1220" s="31"/>
      <c r="AC1220" s="31"/>
      <c r="AD1220" s="31"/>
      <c r="AE1220" s="31"/>
      <c r="AF1220" s="260">
        <f ca="1">+TODAY()-AE1220</f>
        <v>44156</v>
      </c>
      <c r="AG1220" s="31"/>
      <c r="AH1220" s="31"/>
      <c r="AI1220" s="16"/>
      <c r="AJ1220" s="16"/>
      <c r="AK1220" s="15"/>
      <c r="AL1220" s="16"/>
      <c r="AM1220" s="30">
        <v>1</v>
      </c>
      <c r="AN1220" s="15" t="s">
        <v>58</v>
      </c>
      <c r="AO1220" s="15"/>
      <c r="AP1220" s="15" t="s">
        <v>669</v>
      </c>
      <c r="AQ1220" s="15"/>
      <c r="AR1220" s="15"/>
      <c r="AS1220" s="15"/>
      <c r="AT1220" s="18"/>
      <c r="AU1220" s="4" t="s">
        <v>11259</v>
      </c>
      <c r="AV1220" s="28" t="s">
        <v>61</v>
      </c>
      <c r="AW1220" s="8" t="s">
        <v>61</v>
      </c>
      <c r="AX1220" s="10" t="str">
        <f>IF(AW1220="","Vacio",IF(AV1220=AW1220,"Igual","Diferente"))</f>
        <v>Igual</v>
      </c>
      <c r="AY1220" s="26"/>
      <c r="AZ1220" s="26"/>
      <c r="BA1220" s="6">
        <f ca="1">+IF(L1220&gt;21,"Revisar",0)</f>
        <v>0</v>
      </c>
      <c r="BB1220" s="26" t="s">
        <v>62</v>
      </c>
      <c r="BC1220" s="85" t="s">
        <v>63</v>
      </c>
      <c r="BD1220" s="26">
        <v>0</v>
      </c>
      <c r="BE1220" s="26">
        <v>0</v>
      </c>
    </row>
    <row r="1221" spans="1:57" x14ac:dyDescent="0.25">
      <c r="A1221" s="26" t="str">
        <f>CONCATENATE(E1221,"_",Y1221)</f>
        <v>20110886943_PCR-LAP20031022</v>
      </c>
      <c r="B1221" s="26" t="str">
        <f>CONCATENATE(E1221,"_",Z1221)</f>
        <v>20110886943_</v>
      </c>
      <c r="C1221" s="16">
        <v>44120</v>
      </c>
      <c r="D1221" s="16">
        <v>44150</v>
      </c>
      <c r="E1221" s="108">
        <v>20110886943</v>
      </c>
      <c r="F1221" s="17" t="s">
        <v>2013</v>
      </c>
      <c r="G1221" s="15" t="s">
        <v>1953</v>
      </c>
      <c r="H1221" s="15" t="s">
        <v>1971</v>
      </c>
      <c r="I1221" s="16">
        <v>44120</v>
      </c>
      <c r="J1221" s="16">
        <v>44150</v>
      </c>
      <c r="K1221" s="8"/>
      <c r="L1221" s="9">
        <f ca="1">+TODAY()-J1221</f>
        <v>6</v>
      </c>
      <c r="M1221" s="29">
        <v>40.299999999999997</v>
      </c>
      <c r="N1221" s="90"/>
      <c r="O1221" s="10" t="str">
        <f>IF(N1221="","Vacio",IF(M1221=N1221,"Igual","Diferente"))</f>
        <v>Vacio</v>
      </c>
      <c r="P1221" s="29"/>
      <c r="Q1221" s="90"/>
      <c r="R1221" s="10" t="str">
        <f>IF(Q1221="","Vacio",IF(P1221=Q1221,"Igual","Diferente"))</f>
        <v>Vacio</v>
      </c>
      <c r="S1221" s="2">
        <f>+M1221+P1221/3.5</f>
        <v>40.299999999999997</v>
      </c>
      <c r="T1221" s="2">
        <f ca="1">+IF(L1221&gt;=0,IF(L1221&lt;30,S1221*1,IF(60&gt;L1221,S1221*2,IF(90&gt;L1221,S1221*3,IF(120&gt;L1221,S1221*4,IF(150&gt;L1221,S1221*5,IF(180&gt;L1221,S1221*6,IF(210&gt;L1221,S1221*7))))))),0)</f>
        <v>40.299999999999997</v>
      </c>
      <c r="U1221" s="3" t="str">
        <f ca="1">+IF(L1221&lt;0,0,IF(L1221&lt;8,$A$1,IF(L1221&lt;15,$B$1,IF(L1221&lt;22,$C$1,IF(L1221&lt;30,$D$1,IF(L1221&lt;60,$H$1,IF(L1221&lt;90,$I$1,IF(L1221&lt;120,$J$1,IF(L1221&lt;150,$K$1,IF(L1221&lt;180,$L$1,IF(L1221&lt;210,$E$1)))))))))))</f>
        <v>CONCATENACIÓN LAPTOP ACTUAL</v>
      </c>
      <c r="V1221" s="4" t="s">
        <v>1972</v>
      </c>
      <c r="W1221" s="11" t="s">
        <v>1976</v>
      </c>
      <c r="X1221" s="7"/>
      <c r="Y1221" s="17" t="s">
        <v>2013</v>
      </c>
      <c r="Z1221" s="17"/>
      <c r="AA1221" s="17"/>
      <c r="AB1221" s="31"/>
      <c r="AC1221" s="31"/>
      <c r="AD1221" s="31"/>
      <c r="AE1221" s="31"/>
      <c r="AF1221" s="260">
        <f ca="1">+TODAY()-AE1221</f>
        <v>44156</v>
      </c>
      <c r="AG1221" s="31"/>
      <c r="AH1221" s="31"/>
      <c r="AI1221" s="16"/>
      <c r="AJ1221" s="16"/>
      <c r="AK1221" s="15"/>
      <c r="AL1221" s="16"/>
      <c r="AM1221" s="30">
        <v>1</v>
      </c>
      <c r="AN1221" s="15" t="s">
        <v>58</v>
      </c>
      <c r="AO1221" s="15"/>
      <c r="AP1221" s="15" t="s">
        <v>669</v>
      </c>
      <c r="AQ1221" s="15"/>
      <c r="AR1221" s="15"/>
      <c r="AS1221" s="15"/>
      <c r="AT1221" s="18"/>
      <c r="AU1221" s="4" t="s">
        <v>11259</v>
      </c>
      <c r="AV1221" s="28" t="s">
        <v>61</v>
      </c>
      <c r="AW1221" s="8" t="s">
        <v>61</v>
      </c>
      <c r="AX1221" s="10" t="str">
        <f>IF(AW1221="","Vacio",IF(AV1221=AW1221,"Igual","Diferente"))</f>
        <v>Igual</v>
      </c>
      <c r="AY1221" s="26"/>
      <c r="AZ1221" s="26"/>
      <c r="BA1221" s="6">
        <f ca="1">+IF(L1221&gt;21,"Revisar",0)</f>
        <v>0</v>
      </c>
      <c r="BB1221" s="26" t="s">
        <v>62</v>
      </c>
      <c r="BC1221" s="85" t="s">
        <v>63</v>
      </c>
      <c r="BD1221" s="26">
        <v>0</v>
      </c>
      <c r="BE1221" s="26">
        <v>0</v>
      </c>
    </row>
    <row r="1222" spans="1:57" x14ac:dyDescent="0.25">
      <c r="A1222" s="26" t="str">
        <f>CONCATENATE(E1222,"_",Y1222)</f>
        <v>20110886943_PCR-LAP20031023</v>
      </c>
      <c r="B1222" s="26" t="str">
        <f>CONCATENATE(E1222,"_",Z1222)</f>
        <v>20110886943_</v>
      </c>
      <c r="C1222" s="16">
        <v>44120</v>
      </c>
      <c r="D1222" s="16">
        <v>44150</v>
      </c>
      <c r="E1222" s="108">
        <v>20110886943</v>
      </c>
      <c r="F1222" s="17" t="s">
        <v>2014</v>
      </c>
      <c r="G1222" s="15" t="s">
        <v>1953</v>
      </c>
      <c r="H1222" s="15" t="s">
        <v>1971</v>
      </c>
      <c r="I1222" s="16">
        <v>44120</v>
      </c>
      <c r="J1222" s="16">
        <v>44150</v>
      </c>
      <c r="K1222" s="8"/>
      <c r="L1222" s="9">
        <f ca="1">+TODAY()-J1222</f>
        <v>6</v>
      </c>
      <c r="M1222" s="29">
        <v>40.299999999999997</v>
      </c>
      <c r="N1222" s="90"/>
      <c r="O1222" s="10" t="str">
        <f>IF(N1222="","Vacio",IF(M1222=N1222,"Igual","Diferente"))</f>
        <v>Vacio</v>
      </c>
      <c r="P1222" s="29"/>
      <c r="Q1222" s="90"/>
      <c r="R1222" s="10" t="str">
        <f>IF(Q1222="","Vacio",IF(P1222=Q1222,"Igual","Diferente"))</f>
        <v>Vacio</v>
      </c>
      <c r="S1222" s="2">
        <f>+M1222+P1222/3.5</f>
        <v>40.299999999999997</v>
      </c>
      <c r="T1222" s="2">
        <f ca="1">+IF(L1222&gt;=0,IF(L1222&lt;30,S1222*1,IF(60&gt;L1222,S1222*2,IF(90&gt;L1222,S1222*3,IF(120&gt;L1222,S1222*4,IF(150&gt;L1222,S1222*5,IF(180&gt;L1222,S1222*6,IF(210&gt;L1222,S1222*7))))))),0)</f>
        <v>40.299999999999997</v>
      </c>
      <c r="U1222" s="3" t="str">
        <f ca="1">+IF(L1222&lt;0,0,IF(L1222&lt;8,$A$1,IF(L1222&lt;15,$B$1,IF(L1222&lt;22,$C$1,IF(L1222&lt;30,$D$1,IF(L1222&lt;60,$H$1,IF(L1222&lt;90,$I$1,IF(L1222&lt;120,$J$1,IF(L1222&lt;150,$K$1,IF(L1222&lt;180,$L$1,IF(L1222&lt;210,$E$1)))))))))))</f>
        <v>CONCATENACIÓN LAPTOP ACTUAL</v>
      </c>
      <c r="V1222" s="4" t="s">
        <v>1972</v>
      </c>
      <c r="W1222" s="11" t="s">
        <v>1976</v>
      </c>
      <c r="X1222" s="7"/>
      <c r="Y1222" s="17" t="s">
        <v>2014</v>
      </c>
      <c r="Z1222" s="17"/>
      <c r="AA1222" s="17"/>
      <c r="AB1222" s="31"/>
      <c r="AC1222" s="31"/>
      <c r="AD1222" s="31"/>
      <c r="AE1222" s="31"/>
      <c r="AF1222" s="260">
        <f ca="1">+TODAY()-AE1222</f>
        <v>44156</v>
      </c>
      <c r="AG1222" s="31"/>
      <c r="AH1222" s="31"/>
      <c r="AI1222" s="16"/>
      <c r="AJ1222" s="16"/>
      <c r="AK1222" s="15"/>
      <c r="AL1222" s="16"/>
      <c r="AM1222" s="30">
        <v>1</v>
      </c>
      <c r="AN1222" s="15" t="s">
        <v>58</v>
      </c>
      <c r="AO1222" s="15"/>
      <c r="AP1222" s="15" t="s">
        <v>669</v>
      </c>
      <c r="AQ1222" s="15"/>
      <c r="AR1222" s="15"/>
      <c r="AS1222" s="15"/>
      <c r="AT1222" s="18"/>
      <c r="AU1222" s="4" t="s">
        <v>11259</v>
      </c>
      <c r="AV1222" s="28" t="s">
        <v>61</v>
      </c>
      <c r="AW1222" s="8" t="s">
        <v>61</v>
      </c>
      <c r="AX1222" s="10" t="str">
        <f>IF(AW1222="","Vacio",IF(AV1222=AW1222,"Igual","Diferente"))</f>
        <v>Igual</v>
      </c>
      <c r="AY1222" s="26"/>
      <c r="AZ1222" s="26"/>
      <c r="BA1222" s="6">
        <f ca="1">+IF(L1222&gt;21,"Revisar",0)</f>
        <v>0</v>
      </c>
      <c r="BB1222" s="26" t="s">
        <v>62</v>
      </c>
      <c r="BC1222" s="85" t="s">
        <v>63</v>
      </c>
      <c r="BD1222" s="26">
        <v>0</v>
      </c>
      <c r="BE1222" s="26">
        <v>0</v>
      </c>
    </row>
    <row r="1223" spans="1:57" x14ac:dyDescent="0.25">
      <c r="A1223" s="26" t="str">
        <f>CONCATENATE(E1223,"_",Y1223)</f>
        <v>20110886943_PCR-LAP20031024</v>
      </c>
      <c r="B1223" s="26" t="str">
        <f>CONCATENATE(E1223,"_",Z1223)</f>
        <v>20110886943_PCR-LAP1358</v>
      </c>
      <c r="C1223" s="16">
        <v>44120</v>
      </c>
      <c r="D1223" s="16">
        <v>44150</v>
      </c>
      <c r="E1223" s="108">
        <v>20110886943</v>
      </c>
      <c r="F1223" s="17" t="s">
        <v>1974</v>
      </c>
      <c r="G1223" s="15" t="s">
        <v>1953</v>
      </c>
      <c r="H1223" s="15" t="s">
        <v>1971</v>
      </c>
      <c r="I1223" s="16">
        <v>44120</v>
      </c>
      <c r="J1223" s="16">
        <v>44150</v>
      </c>
      <c r="K1223" s="8"/>
      <c r="L1223" s="9">
        <f ca="1">+TODAY()-J1223</f>
        <v>6</v>
      </c>
      <c r="M1223" s="29">
        <v>40.299999999999997</v>
      </c>
      <c r="N1223" s="90"/>
      <c r="O1223" s="10" t="str">
        <f>IF(N1223="","Vacio",IF(M1223=N1223,"Igual","Diferente"))</f>
        <v>Vacio</v>
      </c>
      <c r="P1223" s="29"/>
      <c r="Q1223" s="90"/>
      <c r="R1223" s="10" t="str">
        <f>IF(Q1223="","Vacio",IF(P1223=Q1223,"Igual","Diferente"))</f>
        <v>Vacio</v>
      </c>
      <c r="S1223" s="2">
        <f>+M1223+P1223/3.5</f>
        <v>40.299999999999997</v>
      </c>
      <c r="T1223" s="2">
        <f ca="1">+IF(L1223&gt;=0,IF(L1223&lt;30,S1223*1,IF(60&gt;L1223,S1223*2,IF(90&gt;L1223,S1223*3,IF(120&gt;L1223,S1223*4,IF(150&gt;L1223,S1223*5,IF(180&gt;L1223,S1223*6,IF(210&gt;L1223,S1223*7))))))),0)</f>
        <v>40.299999999999997</v>
      </c>
      <c r="U1223" s="3" t="str">
        <f ca="1">+IF(L1223&lt;0,0,IF(L1223&lt;8,$A$1,IF(L1223&lt;15,$B$1,IF(L1223&lt;22,$C$1,IF(L1223&lt;30,$D$1,IF(L1223&lt;60,$H$1,IF(L1223&lt;90,$I$1,IF(L1223&lt;120,$J$1,IF(L1223&lt;150,$K$1,IF(L1223&lt;180,$L$1,IF(L1223&lt;210,$E$1)))))))))))</f>
        <v>CONCATENACIÓN LAPTOP ACTUAL</v>
      </c>
      <c r="V1223" s="4" t="s">
        <v>1972</v>
      </c>
      <c r="W1223" s="11" t="s">
        <v>1973</v>
      </c>
      <c r="X1223" s="7"/>
      <c r="Y1223" s="17" t="s">
        <v>1974</v>
      </c>
      <c r="Z1223" s="17" t="s">
        <v>1975</v>
      </c>
      <c r="AA1223" s="17"/>
      <c r="AB1223" s="31"/>
      <c r="AC1223" s="31"/>
      <c r="AD1223" s="31"/>
      <c r="AE1223" s="31"/>
      <c r="AF1223" s="260">
        <f ca="1">+TODAY()-AE1223</f>
        <v>44156</v>
      </c>
      <c r="AG1223" s="31"/>
      <c r="AH1223" s="31"/>
      <c r="AI1223" s="16"/>
      <c r="AJ1223" s="16"/>
      <c r="AK1223" s="15"/>
      <c r="AL1223" s="16"/>
      <c r="AM1223" s="30">
        <v>1</v>
      </c>
      <c r="AN1223" s="15" t="s">
        <v>58</v>
      </c>
      <c r="AO1223" s="15"/>
      <c r="AP1223" s="15" t="s">
        <v>669</v>
      </c>
      <c r="AQ1223" s="15"/>
      <c r="AR1223" s="15"/>
      <c r="AS1223" s="15"/>
      <c r="AT1223" s="18"/>
      <c r="AU1223" s="4" t="s">
        <v>11259</v>
      </c>
      <c r="AV1223" s="28" t="s">
        <v>61</v>
      </c>
      <c r="AW1223" s="8" t="s">
        <v>61</v>
      </c>
      <c r="AX1223" s="10" t="str">
        <f>IF(AW1223="","Vacio",IF(AV1223=AW1223,"Igual","Diferente"))</f>
        <v>Igual</v>
      </c>
      <c r="AY1223" s="26"/>
      <c r="AZ1223" s="26"/>
      <c r="BA1223" s="6">
        <f ca="1">+IF(L1223&gt;21,"Revisar",0)</f>
        <v>0</v>
      </c>
      <c r="BB1223" s="26" t="s">
        <v>62</v>
      </c>
      <c r="BC1223" s="85" t="s">
        <v>63</v>
      </c>
      <c r="BD1223" s="26">
        <v>0</v>
      </c>
      <c r="BE1223" s="26">
        <v>0</v>
      </c>
    </row>
    <row r="1224" spans="1:57" x14ac:dyDescent="0.25">
      <c r="A1224" s="26" t="str">
        <f>CONCATENATE(E1224,"_",Y1224)</f>
        <v>20518230876_PCR-LAP20031041</v>
      </c>
      <c r="B1224" s="26" t="str">
        <f>CONCATENATE(E1224,"_",Z1224)</f>
        <v>20518230876_</v>
      </c>
      <c r="C1224" s="7">
        <v>44115</v>
      </c>
      <c r="D1224" s="7">
        <v>44145</v>
      </c>
      <c r="E1224" s="108">
        <v>20518230876</v>
      </c>
      <c r="F1224" s="12" t="s">
        <v>1666</v>
      </c>
      <c r="G1224" s="4" t="s">
        <v>1657</v>
      </c>
      <c r="H1224" s="4" t="s">
        <v>1663</v>
      </c>
      <c r="I1224" s="7">
        <v>44115</v>
      </c>
      <c r="J1224" s="7">
        <v>44145</v>
      </c>
      <c r="K1224" s="8"/>
      <c r="L1224" s="9">
        <f ca="1">+TODAY()-J1224</f>
        <v>11</v>
      </c>
      <c r="M1224" s="10">
        <v>63</v>
      </c>
      <c r="N1224" s="90"/>
      <c r="O1224" s="10" t="str">
        <f>IF(N1224="","Vacio",IF(M1224=N1224,"Igual","Diferente"))</f>
        <v>Vacio</v>
      </c>
      <c r="P1224" s="10"/>
      <c r="Q1224" s="90"/>
      <c r="R1224" s="10" t="str">
        <f>IF(Q1224="","Vacio",IF(P1224=Q1224,"Igual","Diferente"))</f>
        <v>Vacio</v>
      </c>
      <c r="S1224" s="2">
        <f>+M1224+P1224/3.5</f>
        <v>63</v>
      </c>
      <c r="T1224" s="2">
        <f ca="1">+IF(L1224&gt;=0,IF(L1224&lt;30,S1224*1,IF(60&gt;L1224,S1224*2,IF(90&gt;L1224,S1224*3,IF(120&gt;L1224,S1224*4,IF(150&gt;L1224,S1224*5,IF(180&gt;L1224,S1224*6,IF(210&gt;L1224,S1224*7))))))),0)</f>
        <v>63</v>
      </c>
      <c r="U1224" s="3" t="str">
        <f ca="1">+IF(L1224&lt;0,0,IF(L1224&lt;8,$A$1,IF(L1224&lt;15,$B$1,IF(L1224&lt;22,$C$1,IF(L1224&lt;30,$D$1,IF(L1224&lt;60,$H$1,IF(L1224&lt;90,$I$1,IF(L1224&lt;120,$J$1,IF(L1224&lt;150,$K$1,IF(L1224&lt;180,$L$1,IF(L1224&lt;210,$E$1)))))))))))</f>
        <v>CONCATENACIÓN LAPTOP ANTERIOR</v>
      </c>
      <c r="V1224" s="4" t="s">
        <v>1664</v>
      </c>
      <c r="W1224" s="11" t="s">
        <v>1665</v>
      </c>
      <c r="X1224" s="44">
        <v>44022</v>
      </c>
      <c r="Y1224" s="12" t="s">
        <v>1666</v>
      </c>
      <c r="Z1224" s="12"/>
      <c r="AA1224" s="12"/>
      <c r="AB1224" s="13"/>
      <c r="AC1224" s="13"/>
      <c r="AD1224" s="13"/>
      <c r="AE1224" s="13"/>
      <c r="AF1224" s="260">
        <f ca="1">+TODAY()-AE1224</f>
        <v>44156</v>
      </c>
      <c r="AG1224" s="13"/>
      <c r="AH1224" s="13"/>
      <c r="AI1224" s="7"/>
      <c r="AJ1224" s="7"/>
      <c r="AK1224" s="4"/>
      <c r="AL1224" s="7"/>
      <c r="AM1224" s="11">
        <v>1</v>
      </c>
      <c r="AN1224" s="4" t="s">
        <v>58</v>
      </c>
      <c r="AO1224" s="4"/>
      <c r="AP1224" s="4" t="s">
        <v>1601</v>
      </c>
      <c r="AQ1224" s="4"/>
      <c r="AR1224" s="4"/>
      <c r="AS1224" s="4"/>
      <c r="AT1224" s="4"/>
      <c r="AU1224" s="120" t="s">
        <v>89</v>
      </c>
      <c r="AV1224" s="8" t="s">
        <v>61</v>
      </c>
      <c r="AW1224" s="8" t="s">
        <v>61</v>
      </c>
      <c r="AX1224" s="10" t="str">
        <f>IF(AW1224="","Vacio",IF(AV1224=AW1224,"Igual","Diferente"))</f>
        <v>Igual</v>
      </c>
      <c r="AY1224" s="26"/>
      <c r="AZ1224" s="26"/>
      <c r="BA1224" s="6">
        <f ca="1">+IF(L1224&gt;21,"Revisar",0)</f>
        <v>0</v>
      </c>
      <c r="BB1224" s="26" t="s">
        <v>62</v>
      </c>
      <c r="BC1224" s="85" t="s">
        <v>63</v>
      </c>
      <c r="BD1224" s="26">
        <v>0</v>
      </c>
      <c r="BE1224" s="26">
        <v>0</v>
      </c>
    </row>
    <row r="1225" spans="1:57" x14ac:dyDescent="0.25">
      <c r="A1225" s="26" t="str">
        <f>CONCATENATE(E1225,"_",Y1225)</f>
        <v>20557320602_PCR-LAP20031042</v>
      </c>
      <c r="B1225" s="26" t="str">
        <f>CONCATENATE(E1225,"_",Z1225)</f>
        <v>20557320602_</v>
      </c>
      <c r="C1225" s="7">
        <v>44112</v>
      </c>
      <c r="D1225" s="7">
        <v>44135</v>
      </c>
      <c r="E1225" s="108">
        <v>20557320602</v>
      </c>
      <c r="F1225" s="12" t="s">
        <v>692</v>
      </c>
      <c r="G1225" s="4" t="s">
        <v>685</v>
      </c>
      <c r="H1225" s="4" t="s">
        <v>686</v>
      </c>
      <c r="I1225" s="7">
        <v>44112</v>
      </c>
      <c r="J1225" s="7">
        <v>44135</v>
      </c>
      <c r="K1225" s="8"/>
      <c r="L1225" s="9">
        <f ca="1">+TODAY()-J1225</f>
        <v>21</v>
      </c>
      <c r="M1225" s="10">
        <v>75</v>
      </c>
      <c r="N1225" s="90"/>
      <c r="O1225" s="10" t="str">
        <f>IF(N1225="","Vacio",IF(M1225=N1225,"Igual","Diferente"))</f>
        <v>Vacio</v>
      </c>
      <c r="P1225" s="10"/>
      <c r="Q1225" s="90"/>
      <c r="R1225" s="10" t="str">
        <f>IF(Q1225="","Vacio",IF(P1225=Q1225,"Igual","Diferente"))</f>
        <v>Vacio</v>
      </c>
      <c r="S1225" s="2">
        <f>+M1225+P1225/3.5</f>
        <v>75</v>
      </c>
      <c r="T1225" s="2">
        <f ca="1">+IF(L1225&gt;=0,IF(L1225&lt;30,S1225*1,IF(60&gt;L1225,S1225*2,IF(90&gt;L1225,S1225*3,IF(120&gt;L1225,S1225*4,IF(150&gt;L1225,S1225*5,IF(180&gt;L1225,S1225*6,IF(210&gt;L1225,S1225*7))))))),0)</f>
        <v>75</v>
      </c>
      <c r="U1225" s="3" t="str">
        <f ca="1">+IF(L1225&lt;0,0,IF(L1225&lt;8,$A$1,IF(L1225&lt;15,$B$1,IF(L1225&lt;22,$C$1,IF(L1225&lt;30,$D$1,IF(L1225&lt;60,$H$1,IF(L1225&lt;90,$I$1,IF(L1225&lt;120,$J$1,IF(L1225&lt;150,$K$1,IF(L1225&lt;180,$L$1,IF(L1225&lt;210,$E$1)))))))))))</f>
        <v>Fecha inicio Plazo Alquiler</v>
      </c>
      <c r="V1225" s="4" t="s">
        <v>690</v>
      </c>
      <c r="W1225" s="11" t="s">
        <v>691</v>
      </c>
      <c r="X1225" s="7">
        <v>44081</v>
      </c>
      <c r="Y1225" s="12" t="s">
        <v>692</v>
      </c>
      <c r="Z1225" s="12"/>
      <c r="AA1225" s="12"/>
      <c r="AB1225" s="13"/>
      <c r="AC1225" s="13"/>
      <c r="AD1225" s="13"/>
      <c r="AE1225" s="13"/>
      <c r="AF1225" s="260">
        <f ca="1">+TODAY()-AE1225</f>
        <v>44156</v>
      </c>
      <c r="AG1225" s="13"/>
      <c r="AH1225" s="13"/>
      <c r="AI1225" s="7"/>
      <c r="AJ1225" s="7"/>
      <c r="AK1225" s="4"/>
      <c r="AL1225" s="7"/>
      <c r="AM1225" s="11">
        <v>1</v>
      </c>
      <c r="AN1225" s="4" t="s">
        <v>58</v>
      </c>
      <c r="AO1225" s="4"/>
      <c r="AP1225" s="4" t="s">
        <v>73</v>
      </c>
      <c r="AQ1225" s="4"/>
      <c r="AR1225" s="4"/>
      <c r="AS1225" s="4"/>
      <c r="AT1225" s="14"/>
      <c r="AU1225" s="120" t="s">
        <v>89</v>
      </c>
      <c r="AV1225" s="8" t="s">
        <v>61</v>
      </c>
      <c r="AW1225" s="8" t="s">
        <v>61</v>
      </c>
      <c r="AX1225" s="10" t="str">
        <f>IF(AW1225="","Vacio",IF(AV1225=AW1225,"Igual","Diferente"))</f>
        <v>Igual</v>
      </c>
      <c r="AY1225" s="26"/>
      <c r="AZ1225" s="26"/>
      <c r="BA1225" s="6">
        <f ca="1">+IF(L1225&gt;21,"Revisar",0)</f>
        <v>0</v>
      </c>
      <c r="BB1225" s="26" t="s">
        <v>62</v>
      </c>
      <c r="BC1225" s="85" t="s">
        <v>63</v>
      </c>
      <c r="BD1225" s="26">
        <v>0</v>
      </c>
      <c r="BE1225" s="26">
        <v>0</v>
      </c>
    </row>
    <row r="1226" spans="1:57" ht="38.25" x14ac:dyDescent="0.25">
      <c r="A1226" s="26" t="str">
        <f>CONCATENATE(E1226,"_",Y1226)</f>
        <v>20515314424_PCR-LAP20031044</v>
      </c>
      <c r="B1226" s="26" t="str">
        <f>CONCATENATE(E1226,"_",Z1226)</f>
        <v>20515314424_</v>
      </c>
      <c r="C1226" s="7">
        <v>44141</v>
      </c>
      <c r="D1226" s="7">
        <v>44170</v>
      </c>
      <c r="E1226" s="108">
        <v>20515314424</v>
      </c>
      <c r="F1226" s="128" t="s">
        <v>966</v>
      </c>
      <c r="G1226" s="4" t="s">
        <v>915</v>
      </c>
      <c r="H1226" s="4" t="s">
        <v>11289</v>
      </c>
      <c r="I1226" s="7">
        <v>44141</v>
      </c>
      <c r="J1226" s="7">
        <v>44170</v>
      </c>
      <c r="K1226" s="8"/>
      <c r="L1226" s="9">
        <f ca="1">+TODAY()-J1226</f>
        <v>-14</v>
      </c>
      <c r="M1226" s="10">
        <v>45</v>
      </c>
      <c r="N1226" s="90"/>
      <c r="O1226" s="10" t="str">
        <f>IF(N1226="","Vacio",IF(M1226=N1226,"Igual","Diferente"))</f>
        <v>Vacio</v>
      </c>
      <c r="P1226" s="10"/>
      <c r="Q1226" s="90"/>
      <c r="R1226" s="10" t="str">
        <f>IF(Q1226="","Vacio",IF(P1226=Q1226,"Igual","Diferente"))</f>
        <v>Vacio</v>
      </c>
      <c r="S1226" s="2">
        <f>+M1226+P1226/3.5</f>
        <v>45</v>
      </c>
      <c r="T1226" s="2">
        <f ca="1">+IF(L1226&gt;=0,IF(L1226&lt;30,S1226*1,IF(60&gt;L1226,S1226*2,IF(90&gt;L1226,S1226*3,IF(120&gt;L1226,S1226*4,IF(150&gt;L1226,S1226*5,IF(180&gt;L1226,S1226*6,IF(210&gt;L1226,S1226*7))))))),0)</f>
        <v>0</v>
      </c>
      <c r="U1226" s="3">
        <f ca="1">+IF(L1226&lt;0,0,IF(L1226&lt;8,$A$1,IF(L1226&lt;15,$B$1,IF(L1226&lt;22,$C$1,IF(L1226&lt;30,$D$1,IF(L1226&lt;60,$H$1,IF(L1226&lt;90,$I$1,IF(L1226&lt;120,$J$1,IF(L1226&lt;150,$K$1,IF(L1226&lt;180,$L$1,IF(L1226&lt;210,$E$1)))))))))))</f>
        <v>0</v>
      </c>
      <c r="V1226" s="4" t="s">
        <v>937</v>
      </c>
      <c r="W1226" s="11" t="s">
        <v>938</v>
      </c>
      <c r="X1226" s="7">
        <v>44110</v>
      </c>
      <c r="Y1226" s="128" t="s">
        <v>966</v>
      </c>
      <c r="Z1226" s="12"/>
      <c r="AA1226" s="12"/>
      <c r="AB1226" s="13"/>
      <c r="AC1226" s="13"/>
      <c r="AD1226" s="13"/>
      <c r="AE1226" s="13"/>
      <c r="AF1226" s="260">
        <f ca="1">+TODAY()-AE1226</f>
        <v>44156</v>
      </c>
      <c r="AG1226" s="13"/>
      <c r="AH1226" s="13"/>
      <c r="AI1226" s="7"/>
      <c r="AJ1226" s="7"/>
      <c r="AK1226" s="4"/>
      <c r="AL1226" s="7"/>
      <c r="AM1226" s="11">
        <v>1</v>
      </c>
      <c r="AN1226" s="4" t="s">
        <v>58</v>
      </c>
      <c r="AO1226" s="4"/>
      <c r="AP1226" s="4"/>
      <c r="AQ1226" s="4"/>
      <c r="AR1226" s="4"/>
      <c r="AS1226" s="4"/>
      <c r="AT1226" s="14"/>
      <c r="AU1226" s="4" t="s">
        <v>11259</v>
      </c>
      <c r="AV1226" s="8" t="s">
        <v>61</v>
      </c>
      <c r="AW1226" s="8" t="s">
        <v>61</v>
      </c>
      <c r="AX1226" s="10" t="str">
        <f>IF(AW1226="","Vacio",IF(AV1226=AW1226,"Igual","Diferente"))</f>
        <v>Igual</v>
      </c>
      <c r="AY1226" s="26"/>
      <c r="AZ1226" s="26"/>
      <c r="BA1226" s="6">
        <f ca="1">+IF(L1226&gt;21,"Revisar",0)</f>
        <v>0</v>
      </c>
      <c r="BB1226" s="26" t="s">
        <v>62</v>
      </c>
      <c r="BC1226" s="85" t="s">
        <v>63</v>
      </c>
      <c r="BD1226" s="26">
        <v>0</v>
      </c>
      <c r="BE1226" s="26">
        <v>0</v>
      </c>
    </row>
    <row r="1227" spans="1:57" ht="38.25" x14ac:dyDescent="0.25">
      <c r="A1227" s="26" t="str">
        <f>CONCATENATE(E1227,"_",Y1227)</f>
        <v>20515314424_PCR-LAP20031045</v>
      </c>
      <c r="B1227" s="26" t="str">
        <f>CONCATENATE(E1227,"_",Z1227)</f>
        <v>20515314424_</v>
      </c>
      <c r="C1227" s="7">
        <v>44141</v>
      </c>
      <c r="D1227" s="7">
        <v>44170</v>
      </c>
      <c r="E1227" s="108">
        <v>20515314424</v>
      </c>
      <c r="F1227" s="128" t="s">
        <v>965</v>
      </c>
      <c r="G1227" s="4" t="s">
        <v>915</v>
      </c>
      <c r="H1227" s="4" t="s">
        <v>11289</v>
      </c>
      <c r="I1227" s="7">
        <v>44141</v>
      </c>
      <c r="J1227" s="7">
        <v>44170</v>
      </c>
      <c r="K1227" s="8"/>
      <c r="L1227" s="9">
        <f ca="1">+TODAY()-J1227</f>
        <v>-14</v>
      </c>
      <c r="M1227" s="10">
        <v>45</v>
      </c>
      <c r="N1227" s="90"/>
      <c r="O1227" s="10" t="str">
        <f>IF(N1227="","Vacio",IF(M1227=N1227,"Igual","Diferente"))</f>
        <v>Vacio</v>
      </c>
      <c r="P1227" s="10"/>
      <c r="Q1227" s="90"/>
      <c r="R1227" s="10" t="str">
        <f>IF(Q1227="","Vacio",IF(P1227=Q1227,"Igual","Diferente"))</f>
        <v>Vacio</v>
      </c>
      <c r="S1227" s="2">
        <f>+M1227+P1227/3.5</f>
        <v>45</v>
      </c>
      <c r="T1227" s="2">
        <f ca="1">+IF(L1227&gt;=0,IF(L1227&lt;30,S1227*1,IF(60&gt;L1227,S1227*2,IF(90&gt;L1227,S1227*3,IF(120&gt;L1227,S1227*4,IF(150&gt;L1227,S1227*5,IF(180&gt;L1227,S1227*6,IF(210&gt;L1227,S1227*7))))))),0)</f>
        <v>0</v>
      </c>
      <c r="U1227" s="3">
        <f ca="1">+IF(L1227&lt;0,0,IF(L1227&lt;8,$A$1,IF(L1227&lt;15,$B$1,IF(L1227&lt;22,$C$1,IF(L1227&lt;30,$D$1,IF(L1227&lt;60,$H$1,IF(L1227&lt;90,$I$1,IF(L1227&lt;120,$J$1,IF(L1227&lt;150,$K$1,IF(L1227&lt;180,$L$1,IF(L1227&lt;210,$E$1)))))))))))</f>
        <v>0</v>
      </c>
      <c r="V1227" s="4" t="s">
        <v>937</v>
      </c>
      <c r="W1227" s="11" t="s">
        <v>938</v>
      </c>
      <c r="X1227" s="7">
        <v>44110</v>
      </c>
      <c r="Y1227" s="128" t="s">
        <v>965</v>
      </c>
      <c r="Z1227" s="12"/>
      <c r="AA1227" s="12"/>
      <c r="AB1227" s="13"/>
      <c r="AC1227" s="13"/>
      <c r="AD1227" s="13"/>
      <c r="AE1227" s="13"/>
      <c r="AF1227" s="260">
        <f ca="1">+TODAY()-AE1227</f>
        <v>44156</v>
      </c>
      <c r="AG1227" s="13"/>
      <c r="AH1227" s="13"/>
      <c r="AI1227" s="7"/>
      <c r="AJ1227" s="7"/>
      <c r="AK1227" s="4"/>
      <c r="AL1227" s="7"/>
      <c r="AM1227" s="11">
        <v>1</v>
      </c>
      <c r="AN1227" s="4" t="s">
        <v>58</v>
      </c>
      <c r="AO1227" s="4"/>
      <c r="AP1227" s="4"/>
      <c r="AQ1227" s="4"/>
      <c r="AR1227" s="4"/>
      <c r="AS1227" s="4"/>
      <c r="AT1227" s="14"/>
      <c r="AU1227" s="4" t="s">
        <v>11259</v>
      </c>
      <c r="AV1227" s="8" t="s">
        <v>61</v>
      </c>
      <c r="AW1227" s="8" t="s">
        <v>61</v>
      </c>
      <c r="AX1227" s="10" t="str">
        <f>IF(AW1227="","Vacio",IF(AV1227=AW1227,"Igual","Diferente"))</f>
        <v>Igual</v>
      </c>
      <c r="AY1227" s="26"/>
      <c r="AZ1227" s="26"/>
      <c r="BA1227" s="6">
        <f ca="1">+IF(L1227&gt;21,"Revisar",0)</f>
        <v>0</v>
      </c>
      <c r="BB1227" s="26" t="s">
        <v>62</v>
      </c>
      <c r="BC1227" s="85" t="s">
        <v>63</v>
      </c>
      <c r="BD1227" s="26">
        <v>0</v>
      </c>
      <c r="BE1227" s="26">
        <v>0</v>
      </c>
    </row>
    <row r="1228" spans="1:57" x14ac:dyDescent="0.25">
      <c r="A1228" s="26" t="str">
        <f>CONCATENATE(E1228,"_",Y1228)</f>
        <v>20510398158_PCR-LAP20031046</v>
      </c>
      <c r="B1228" s="26" t="str">
        <f>CONCATENATE(E1228,"_",Z1228)</f>
        <v>20510398158_</v>
      </c>
      <c r="C1228" s="7">
        <v>44118</v>
      </c>
      <c r="D1228" s="7">
        <v>44148</v>
      </c>
      <c r="E1228" s="108">
        <v>20510398158</v>
      </c>
      <c r="F1228" s="12" t="s">
        <v>2913</v>
      </c>
      <c r="G1228" s="4" t="s">
        <v>2899</v>
      </c>
      <c r="H1228" s="4" t="s">
        <v>2911</v>
      </c>
      <c r="I1228" s="7">
        <v>44118</v>
      </c>
      <c r="J1228" s="7">
        <v>44148</v>
      </c>
      <c r="K1228" s="8"/>
      <c r="L1228" s="9">
        <f ca="1">+TODAY()-J1228</f>
        <v>8</v>
      </c>
      <c r="M1228" s="10">
        <v>70</v>
      </c>
      <c r="N1228" s="95"/>
      <c r="O1228" s="10" t="str">
        <f>IF(N1228="","Vacio",IF(M1228=N1228,"Igual","Diferente"))</f>
        <v>Vacio</v>
      </c>
      <c r="P1228" s="10"/>
      <c r="Q1228" s="95"/>
      <c r="R1228" s="10" t="str">
        <f>IF(Q1228="","Vacio",IF(P1228=Q1228,"Igual","Diferente"))</f>
        <v>Vacio</v>
      </c>
      <c r="S1228" s="2">
        <f>+M1228+P1228/3.5</f>
        <v>70</v>
      </c>
      <c r="T1228" s="2">
        <f ca="1">+IF(L1228&gt;=0,IF(L1228&lt;30,S1228*1,IF(60&gt;L1228,S1228*2,IF(90&gt;L1228,S1228*3,IF(120&gt;L1228,S1228*4,IF(150&gt;L1228,S1228*5,IF(180&gt;L1228,S1228*6,IF(210&gt;L1228,S1228*7))))))),0)</f>
        <v>70</v>
      </c>
      <c r="U1228" s="3" t="str">
        <f ca="1">+IF(L1228&lt;0,0,IF(L1228&lt;8,$A$1,IF(L1228&lt;15,$B$1,IF(L1228&lt;22,$C$1,IF(L1228&lt;30,$D$1,IF(L1228&lt;60,$H$1,IF(L1228&lt;90,$I$1,IF(L1228&lt;120,$J$1,IF(L1228&lt;150,$K$1,IF(L1228&lt;180,$L$1,IF(L1228&lt;210,$E$1)))))))))))</f>
        <v>CONCATENACIÓN LAPTOP ANTERIOR</v>
      </c>
      <c r="V1228" s="4" t="s">
        <v>100</v>
      </c>
      <c r="W1228" s="11" t="s">
        <v>2912</v>
      </c>
      <c r="X1228" s="7">
        <v>44056</v>
      </c>
      <c r="Y1228" s="12" t="s">
        <v>2913</v>
      </c>
      <c r="Z1228" s="12"/>
      <c r="AA1228" s="12"/>
      <c r="AB1228" s="13"/>
      <c r="AC1228" s="13"/>
      <c r="AD1228" s="13"/>
      <c r="AE1228" s="13"/>
      <c r="AF1228" s="260">
        <f ca="1">+TODAY()-AE1228</f>
        <v>44156</v>
      </c>
      <c r="AG1228" s="13"/>
      <c r="AH1228" s="13"/>
      <c r="AI1228" s="7"/>
      <c r="AJ1228" s="7"/>
      <c r="AK1228" s="4"/>
      <c r="AL1228" s="7"/>
      <c r="AM1228" s="11">
        <v>1</v>
      </c>
      <c r="AN1228" s="4" t="s">
        <v>58</v>
      </c>
      <c r="AO1228" s="4"/>
      <c r="AP1228" s="4" t="s">
        <v>1361</v>
      </c>
      <c r="AQ1228" s="4"/>
      <c r="AR1228" s="4"/>
      <c r="AS1228" s="4"/>
      <c r="AT1228" s="4"/>
      <c r="AU1228" s="123" t="s">
        <v>429</v>
      </c>
      <c r="AV1228" s="8" t="s">
        <v>61</v>
      </c>
      <c r="AW1228" s="28" t="s">
        <v>61</v>
      </c>
      <c r="AX1228" s="10" t="str">
        <f>IF(AW1228="","Vacio",IF(AV1228=AW1228,"Igual","Diferente"))</f>
        <v>Igual</v>
      </c>
      <c r="AY1228" s="85"/>
      <c r="AZ1228" s="85"/>
      <c r="BA1228" s="6">
        <f ca="1">+IF(L1228&gt;21,"Revisar",0)</f>
        <v>0</v>
      </c>
      <c r="BB1228" s="19" t="s">
        <v>62</v>
      </c>
      <c r="BC1228" s="19" t="s">
        <v>63</v>
      </c>
      <c r="BD1228" s="26">
        <v>0</v>
      </c>
      <c r="BE1228" s="26">
        <v>0</v>
      </c>
    </row>
    <row r="1229" spans="1:57" ht="38.25" x14ac:dyDescent="0.25">
      <c r="A1229" s="26" t="str">
        <f>CONCATENATE(E1229,"_",Y1229)</f>
        <v>20515314424_PCR-LAP20031047</v>
      </c>
      <c r="B1229" s="26" t="str">
        <f>CONCATENATE(E1229,"_",Z1229)</f>
        <v>20515314424_</v>
      </c>
      <c r="C1229" s="7">
        <v>44141</v>
      </c>
      <c r="D1229" s="7">
        <v>44170</v>
      </c>
      <c r="E1229" s="108">
        <v>20515314424</v>
      </c>
      <c r="F1229" s="128" t="s">
        <v>964</v>
      </c>
      <c r="G1229" s="4" t="s">
        <v>915</v>
      </c>
      <c r="H1229" s="4" t="s">
        <v>11289</v>
      </c>
      <c r="I1229" s="7">
        <v>44141</v>
      </c>
      <c r="J1229" s="7">
        <v>44170</v>
      </c>
      <c r="K1229" s="8"/>
      <c r="L1229" s="9">
        <f ca="1">+TODAY()-J1229</f>
        <v>-14</v>
      </c>
      <c r="M1229" s="10">
        <v>45</v>
      </c>
      <c r="N1229" s="90"/>
      <c r="O1229" s="10" t="str">
        <f>IF(N1229="","Vacio",IF(M1229=N1229,"Igual","Diferente"))</f>
        <v>Vacio</v>
      </c>
      <c r="P1229" s="10"/>
      <c r="Q1229" s="90"/>
      <c r="R1229" s="10" t="str">
        <f>IF(Q1229="","Vacio",IF(P1229=Q1229,"Igual","Diferente"))</f>
        <v>Vacio</v>
      </c>
      <c r="S1229" s="2">
        <f>+M1229+P1229/3.5</f>
        <v>45</v>
      </c>
      <c r="T1229" s="2">
        <f ca="1">+IF(L1229&gt;=0,IF(L1229&lt;30,S1229*1,IF(60&gt;L1229,S1229*2,IF(90&gt;L1229,S1229*3,IF(120&gt;L1229,S1229*4,IF(150&gt;L1229,S1229*5,IF(180&gt;L1229,S1229*6,IF(210&gt;L1229,S1229*7))))))),0)</f>
        <v>0</v>
      </c>
      <c r="U1229" s="3">
        <f ca="1">+IF(L1229&lt;0,0,IF(L1229&lt;8,$A$1,IF(L1229&lt;15,$B$1,IF(L1229&lt;22,$C$1,IF(L1229&lt;30,$D$1,IF(L1229&lt;60,$H$1,IF(L1229&lt;90,$I$1,IF(L1229&lt;120,$J$1,IF(L1229&lt;150,$K$1,IF(L1229&lt;180,$L$1,IF(L1229&lt;210,$E$1)))))))))))</f>
        <v>0</v>
      </c>
      <c r="V1229" s="4" t="s">
        <v>937</v>
      </c>
      <c r="W1229" s="11" t="s">
        <v>938</v>
      </c>
      <c r="X1229" s="7">
        <v>44110</v>
      </c>
      <c r="Y1229" s="128" t="s">
        <v>964</v>
      </c>
      <c r="Z1229" s="12"/>
      <c r="AA1229" s="12"/>
      <c r="AB1229" s="13"/>
      <c r="AC1229" s="13"/>
      <c r="AD1229" s="13"/>
      <c r="AE1229" s="13"/>
      <c r="AF1229" s="260">
        <f ca="1">+TODAY()-AE1229</f>
        <v>44156</v>
      </c>
      <c r="AG1229" s="13"/>
      <c r="AH1229" s="13"/>
      <c r="AI1229" s="7"/>
      <c r="AJ1229" s="7"/>
      <c r="AK1229" s="4"/>
      <c r="AL1229" s="7"/>
      <c r="AM1229" s="11">
        <v>1</v>
      </c>
      <c r="AN1229" s="4" t="s">
        <v>58</v>
      </c>
      <c r="AO1229" s="4"/>
      <c r="AP1229" s="4"/>
      <c r="AQ1229" s="4"/>
      <c r="AR1229" s="4"/>
      <c r="AS1229" s="4"/>
      <c r="AT1229" s="14"/>
      <c r="AU1229" s="4" t="s">
        <v>11259</v>
      </c>
      <c r="AV1229" s="8" t="s">
        <v>61</v>
      </c>
      <c r="AW1229" s="8" t="s">
        <v>61</v>
      </c>
      <c r="AX1229" s="10" t="str">
        <f>IF(AW1229="","Vacio",IF(AV1229=AW1229,"Igual","Diferente"))</f>
        <v>Igual</v>
      </c>
      <c r="AY1229" s="26"/>
      <c r="AZ1229" s="26"/>
      <c r="BA1229" s="6">
        <f ca="1">+IF(L1229&gt;21,"Revisar",0)</f>
        <v>0</v>
      </c>
      <c r="BB1229" s="26" t="s">
        <v>62</v>
      </c>
      <c r="BC1229" s="85" t="s">
        <v>63</v>
      </c>
      <c r="BD1229" s="26">
        <v>0</v>
      </c>
      <c r="BE1229" s="26">
        <v>0</v>
      </c>
    </row>
    <row r="1230" spans="1:57" ht="38.25" x14ac:dyDescent="0.25">
      <c r="A1230" s="26" t="str">
        <f>CONCATENATE(E1230,"_",Y1230)</f>
        <v>20515314424_PCR-LAP20031048</v>
      </c>
      <c r="B1230" s="26" t="str">
        <f>CONCATENATE(E1230,"_",Z1230)</f>
        <v>20515314424_</v>
      </c>
      <c r="C1230" s="7">
        <v>44141</v>
      </c>
      <c r="D1230" s="7">
        <v>44170</v>
      </c>
      <c r="E1230" s="108">
        <v>20515314424</v>
      </c>
      <c r="F1230" s="128" t="s">
        <v>963</v>
      </c>
      <c r="G1230" s="4" t="s">
        <v>915</v>
      </c>
      <c r="H1230" s="4" t="s">
        <v>11289</v>
      </c>
      <c r="I1230" s="7">
        <v>44141</v>
      </c>
      <c r="J1230" s="7">
        <v>44170</v>
      </c>
      <c r="K1230" s="8"/>
      <c r="L1230" s="9">
        <f ca="1">+TODAY()-J1230</f>
        <v>-14</v>
      </c>
      <c r="M1230" s="10">
        <v>45</v>
      </c>
      <c r="N1230" s="90"/>
      <c r="O1230" s="10" t="str">
        <f>IF(N1230="","Vacio",IF(M1230=N1230,"Igual","Diferente"))</f>
        <v>Vacio</v>
      </c>
      <c r="P1230" s="10"/>
      <c r="Q1230" s="90"/>
      <c r="R1230" s="10" t="str">
        <f>IF(Q1230="","Vacio",IF(P1230=Q1230,"Igual","Diferente"))</f>
        <v>Vacio</v>
      </c>
      <c r="S1230" s="2">
        <f>+M1230+P1230/3.5</f>
        <v>45</v>
      </c>
      <c r="T1230" s="2">
        <f ca="1">+IF(L1230&gt;=0,IF(L1230&lt;30,S1230*1,IF(60&gt;L1230,S1230*2,IF(90&gt;L1230,S1230*3,IF(120&gt;L1230,S1230*4,IF(150&gt;L1230,S1230*5,IF(180&gt;L1230,S1230*6,IF(210&gt;L1230,S1230*7))))))),0)</f>
        <v>0</v>
      </c>
      <c r="U1230" s="3">
        <f ca="1">+IF(L1230&lt;0,0,IF(L1230&lt;8,$A$1,IF(L1230&lt;15,$B$1,IF(L1230&lt;22,$C$1,IF(L1230&lt;30,$D$1,IF(L1230&lt;60,$H$1,IF(L1230&lt;90,$I$1,IF(L1230&lt;120,$J$1,IF(L1230&lt;150,$K$1,IF(L1230&lt;180,$L$1,IF(L1230&lt;210,$E$1)))))))))))</f>
        <v>0</v>
      </c>
      <c r="V1230" s="4" t="s">
        <v>937</v>
      </c>
      <c r="W1230" s="11" t="s">
        <v>938</v>
      </c>
      <c r="X1230" s="7">
        <v>44110</v>
      </c>
      <c r="Y1230" s="128" t="s">
        <v>963</v>
      </c>
      <c r="Z1230" s="12"/>
      <c r="AA1230" s="12"/>
      <c r="AB1230" s="13"/>
      <c r="AC1230" s="13"/>
      <c r="AD1230" s="13"/>
      <c r="AE1230" s="13"/>
      <c r="AF1230" s="260">
        <f ca="1">+TODAY()-AE1230</f>
        <v>44156</v>
      </c>
      <c r="AG1230" s="13"/>
      <c r="AH1230" s="13"/>
      <c r="AI1230" s="7"/>
      <c r="AJ1230" s="7"/>
      <c r="AK1230" s="4"/>
      <c r="AL1230" s="7"/>
      <c r="AM1230" s="11">
        <v>1</v>
      </c>
      <c r="AN1230" s="4" t="s">
        <v>58</v>
      </c>
      <c r="AO1230" s="4"/>
      <c r="AP1230" s="4"/>
      <c r="AQ1230" s="4"/>
      <c r="AR1230" s="4"/>
      <c r="AS1230" s="4"/>
      <c r="AT1230" s="14"/>
      <c r="AU1230" s="4" t="s">
        <v>11259</v>
      </c>
      <c r="AV1230" s="8" t="s">
        <v>61</v>
      </c>
      <c r="AW1230" s="8" t="s">
        <v>61</v>
      </c>
      <c r="AX1230" s="10" t="str">
        <f>IF(AW1230="","Vacio",IF(AV1230=AW1230,"Igual","Diferente"))</f>
        <v>Igual</v>
      </c>
      <c r="AY1230" s="26"/>
      <c r="AZ1230" s="26"/>
      <c r="BA1230" s="6">
        <f ca="1">+IF(L1230&gt;21,"Revisar",0)</f>
        <v>0</v>
      </c>
      <c r="BB1230" s="26" t="s">
        <v>62</v>
      </c>
      <c r="BC1230" s="85" t="s">
        <v>63</v>
      </c>
      <c r="BD1230" s="26">
        <v>0</v>
      </c>
      <c r="BE1230" s="26">
        <v>0</v>
      </c>
    </row>
    <row r="1231" spans="1:57" x14ac:dyDescent="0.25">
      <c r="A1231" s="26" t="str">
        <f>CONCATENATE(E1231,"_",Y1231)</f>
        <v>20100055237_PCR-LAP20031049</v>
      </c>
      <c r="B1231" s="26" t="str">
        <f>CONCATENATE(E1231,"_",Z1231)</f>
        <v>20100055237_</v>
      </c>
      <c r="C1231" s="7">
        <v>44123</v>
      </c>
      <c r="D1231" s="7">
        <v>44153</v>
      </c>
      <c r="E1231" s="108">
        <v>20100055237</v>
      </c>
      <c r="F1231" s="12" t="s">
        <v>171</v>
      </c>
      <c r="G1231" s="4" t="s">
        <v>144</v>
      </c>
      <c r="H1231" s="4" t="s">
        <v>11261</v>
      </c>
      <c r="I1231" s="7">
        <v>44123</v>
      </c>
      <c r="J1231" s="7">
        <v>44153</v>
      </c>
      <c r="K1231" s="8"/>
      <c r="L1231" s="9">
        <f ca="1">+TODAY()-J1231</f>
        <v>3</v>
      </c>
      <c r="M1231" s="10">
        <v>64</v>
      </c>
      <c r="N1231" s="90"/>
      <c r="O1231" s="10" t="str">
        <f>IF(N1231="","Vacio",IF(M1231=N1231,"Igual","Diferente"))</f>
        <v>Vacio</v>
      </c>
      <c r="P1231" s="10"/>
      <c r="Q1231" s="90"/>
      <c r="R1231" s="10" t="str">
        <f>IF(Q1231="","Vacio",IF(P1231=Q1231,"Igual","Diferente"))</f>
        <v>Vacio</v>
      </c>
      <c r="S1231" s="2">
        <f>+M1231+P1231/3.5</f>
        <v>64</v>
      </c>
      <c r="T1231" s="2">
        <f ca="1">+IF(L1231&gt;=0,IF(L1231&lt;30,S1231*1,IF(60&gt;L1231,S1231*2,IF(90&gt;L1231,S1231*3,IF(120&gt;L1231,S1231*4,IF(150&gt;L1231,S1231*5,IF(180&gt;L1231,S1231*6,IF(210&gt;L1231,S1231*7))))))),0)</f>
        <v>64</v>
      </c>
      <c r="U1231" s="3" t="str">
        <f ca="1">+IF(L1231&lt;0,0,IF(L1231&lt;8,$A$1,IF(L1231&lt;15,$B$1,IF(L1231&lt;22,$C$1,IF(L1231&lt;30,$D$1,IF(L1231&lt;60,$H$1,IF(L1231&lt;90,$I$1,IF(L1231&lt;120,$J$1,IF(L1231&lt;150,$K$1,IF(L1231&lt;180,$L$1,IF(L1231&lt;210,$E$1)))))))))))</f>
        <v>CONCATENACIÓN LAPTOP ACTUAL</v>
      </c>
      <c r="V1231" s="4" t="s">
        <v>100</v>
      </c>
      <c r="W1231" s="11" t="s">
        <v>170</v>
      </c>
      <c r="X1231" s="7">
        <v>44098</v>
      </c>
      <c r="Y1231" s="12" t="s">
        <v>171</v>
      </c>
      <c r="Z1231" s="12"/>
      <c r="AA1231" s="12"/>
      <c r="AB1231" s="13"/>
      <c r="AC1231" s="13"/>
      <c r="AD1231" s="13"/>
      <c r="AE1231" s="13"/>
      <c r="AF1231" s="260">
        <f ca="1">+TODAY()-AE1231</f>
        <v>44156</v>
      </c>
      <c r="AG1231" s="13"/>
      <c r="AH1231" s="13"/>
      <c r="AI1231" s="7"/>
      <c r="AJ1231" s="7"/>
      <c r="AK1231" s="4"/>
      <c r="AL1231" s="7"/>
      <c r="AM1231" s="11">
        <v>1</v>
      </c>
      <c r="AN1231" s="4" t="s">
        <v>58</v>
      </c>
      <c r="AO1231" s="4"/>
      <c r="AP1231" s="4" t="s">
        <v>149</v>
      </c>
      <c r="AQ1231" s="4"/>
      <c r="AR1231" s="4"/>
      <c r="AS1231" s="4"/>
      <c r="AT1231" s="4"/>
      <c r="AU1231" s="4" t="s">
        <v>150</v>
      </c>
      <c r="AV1231" s="8" t="s">
        <v>61</v>
      </c>
      <c r="AW1231" s="8" t="s">
        <v>61</v>
      </c>
      <c r="AX1231" s="10" t="str">
        <f>IF(AW1231="","Vacio",IF(AV1231=AW1231,"Igual","Diferente"))</f>
        <v>Igual</v>
      </c>
      <c r="AY1231" s="26"/>
      <c r="AZ1231" s="26"/>
      <c r="BA1231" s="6">
        <f ca="1">+IF(L1231&gt;21,"Revisar",0)</f>
        <v>0</v>
      </c>
      <c r="BB1231" s="26" t="s">
        <v>62</v>
      </c>
      <c r="BC1231" s="85" t="s">
        <v>63</v>
      </c>
      <c r="BD1231" s="26">
        <v>0</v>
      </c>
      <c r="BE1231" s="26">
        <v>0</v>
      </c>
    </row>
    <row r="1232" spans="1:57" ht="38.25" x14ac:dyDescent="0.25">
      <c r="A1232" s="26" t="str">
        <f>CONCATENATE(E1232,"_",Y1232)</f>
        <v>20515314424_PCR-LAP20031050</v>
      </c>
      <c r="B1232" s="26" t="str">
        <f>CONCATENATE(E1232,"_",Z1232)</f>
        <v>20515314424_</v>
      </c>
      <c r="C1232" s="7">
        <v>44141</v>
      </c>
      <c r="D1232" s="7">
        <v>44170</v>
      </c>
      <c r="E1232" s="108">
        <v>20515314424</v>
      </c>
      <c r="F1232" s="128" t="s">
        <v>962</v>
      </c>
      <c r="G1232" s="4" t="s">
        <v>915</v>
      </c>
      <c r="H1232" s="4" t="s">
        <v>11289</v>
      </c>
      <c r="I1232" s="7">
        <v>44141</v>
      </c>
      <c r="J1232" s="7">
        <v>44170</v>
      </c>
      <c r="K1232" s="8"/>
      <c r="L1232" s="9">
        <f ca="1">+TODAY()-J1232</f>
        <v>-14</v>
      </c>
      <c r="M1232" s="10">
        <v>45</v>
      </c>
      <c r="N1232" s="90"/>
      <c r="O1232" s="10" t="str">
        <f>IF(N1232="","Vacio",IF(M1232=N1232,"Igual","Diferente"))</f>
        <v>Vacio</v>
      </c>
      <c r="P1232" s="10"/>
      <c r="Q1232" s="90"/>
      <c r="R1232" s="10" t="str">
        <f>IF(Q1232="","Vacio",IF(P1232=Q1232,"Igual","Diferente"))</f>
        <v>Vacio</v>
      </c>
      <c r="S1232" s="2">
        <f>+M1232+P1232/3.5</f>
        <v>45</v>
      </c>
      <c r="T1232" s="2">
        <f ca="1">+IF(L1232&gt;=0,IF(L1232&lt;30,S1232*1,IF(60&gt;L1232,S1232*2,IF(90&gt;L1232,S1232*3,IF(120&gt;L1232,S1232*4,IF(150&gt;L1232,S1232*5,IF(180&gt;L1232,S1232*6,IF(210&gt;L1232,S1232*7))))))),0)</f>
        <v>0</v>
      </c>
      <c r="U1232" s="3">
        <f ca="1">+IF(L1232&lt;0,0,IF(L1232&lt;8,$A$1,IF(L1232&lt;15,$B$1,IF(L1232&lt;22,$C$1,IF(L1232&lt;30,$D$1,IF(L1232&lt;60,$H$1,IF(L1232&lt;90,$I$1,IF(L1232&lt;120,$J$1,IF(L1232&lt;150,$K$1,IF(L1232&lt;180,$L$1,IF(L1232&lt;210,$E$1)))))))))))</f>
        <v>0</v>
      </c>
      <c r="V1232" s="4" t="s">
        <v>937</v>
      </c>
      <c r="W1232" s="11" t="s">
        <v>938</v>
      </c>
      <c r="X1232" s="7">
        <v>44110</v>
      </c>
      <c r="Y1232" s="128" t="s">
        <v>962</v>
      </c>
      <c r="Z1232" s="12"/>
      <c r="AA1232" s="12"/>
      <c r="AB1232" s="13"/>
      <c r="AC1232" s="13"/>
      <c r="AD1232" s="13"/>
      <c r="AE1232" s="13"/>
      <c r="AF1232" s="260">
        <f ca="1">+TODAY()-AE1232</f>
        <v>44156</v>
      </c>
      <c r="AG1232" s="13"/>
      <c r="AH1232" s="13"/>
      <c r="AI1232" s="7"/>
      <c r="AJ1232" s="7"/>
      <c r="AK1232" s="4"/>
      <c r="AL1232" s="7"/>
      <c r="AM1232" s="11">
        <v>1</v>
      </c>
      <c r="AN1232" s="4" t="s">
        <v>58</v>
      </c>
      <c r="AO1232" s="4"/>
      <c r="AP1232" s="4"/>
      <c r="AQ1232" s="4"/>
      <c r="AR1232" s="4"/>
      <c r="AS1232" s="4"/>
      <c r="AT1232" s="14"/>
      <c r="AU1232" s="4" t="s">
        <v>11259</v>
      </c>
      <c r="AV1232" s="8" t="s">
        <v>61</v>
      </c>
      <c r="AW1232" s="8" t="s">
        <v>61</v>
      </c>
      <c r="AX1232" s="10" t="str">
        <f>IF(AW1232="","Vacio",IF(AV1232=AW1232,"Igual","Diferente"))</f>
        <v>Igual</v>
      </c>
      <c r="AY1232" s="26"/>
      <c r="AZ1232" s="26"/>
      <c r="BA1232" s="6">
        <f ca="1">+IF(L1232&gt;21,"Revisar",0)</f>
        <v>0</v>
      </c>
      <c r="BB1232" s="26" t="s">
        <v>62</v>
      </c>
      <c r="BC1232" s="85" t="s">
        <v>63</v>
      </c>
      <c r="BD1232" s="26">
        <v>0</v>
      </c>
      <c r="BE1232" s="26">
        <v>0</v>
      </c>
    </row>
    <row r="1233" spans="1:57" x14ac:dyDescent="0.25">
      <c r="A1233" s="26" t="str">
        <f>CONCATENATE(E1233,"_",Y1233)</f>
        <v>20100041953_PCR-LAP20031051</v>
      </c>
      <c r="B1233" s="26" t="str">
        <f>CONCATENATE(E1233,"_",Z1233)</f>
        <v>20100041953_PCR-LAP20041071</v>
      </c>
      <c r="C1233" s="7">
        <v>44117</v>
      </c>
      <c r="D1233" s="7">
        <v>44147</v>
      </c>
      <c r="E1233" s="108">
        <v>20100041953</v>
      </c>
      <c r="F1233" s="77" t="s">
        <v>3481</v>
      </c>
      <c r="G1233" s="4" t="s">
        <v>3444</v>
      </c>
      <c r="H1233" s="4" t="s">
        <v>3445</v>
      </c>
      <c r="I1233" s="7">
        <v>44117</v>
      </c>
      <c r="J1233" s="7">
        <v>44147</v>
      </c>
      <c r="K1233" s="8" t="s">
        <v>3446</v>
      </c>
      <c r="L1233" s="9">
        <f ca="1">+TODAY()-J1233</f>
        <v>9</v>
      </c>
      <c r="M1233" s="10">
        <v>100</v>
      </c>
      <c r="N1233" s="94"/>
      <c r="O1233" s="10" t="str">
        <f>IF(N1233="","Vacio",IF(M1233=N1233,"Igual","Diferente"))</f>
        <v>Vacio</v>
      </c>
      <c r="P1233" s="10"/>
      <c r="Q1233" s="94"/>
      <c r="R1233" s="10" t="str">
        <f>IF(Q1233="","Vacio",IF(P1233=Q1233,"Igual","Diferente"))</f>
        <v>Vacio</v>
      </c>
      <c r="S1233" s="2">
        <f>+M1233+P1233/3.5</f>
        <v>100</v>
      </c>
      <c r="T1233" s="2">
        <f ca="1">+IF(L1233&gt;=0,IF(L1233&lt;30,S1233*1,IF(60&gt;L1233,S1233*2,IF(90&gt;L1233,S1233*3,IF(120&gt;L1233,S1233*4,IF(150&gt;L1233,S1233*5,IF(180&gt;L1233,S1233*6,IF(210&gt;L1233,S1233*7))))))),0)</f>
        <v>100</v>
      </c>
      <c r="U1233" s="3" t="str">
        <f ca="1">+IF(L1233&lt;0,0,IF(L1233&lt;8,$A$1,IF(L1233&lt;15,$B$1,IF(L1233&lt;22,$C$1,IF(L1233&lt;30,$D$1,IF(L1233&lt;60,$H$1,IF(L1233&lt;90,$I$1,IF(L1233&lt;120,$J$1,IF(L1233&lt;150,$K$1,IF(L1233&lt;180,$L$1,IF(L1233&lt;210,$E$1)))))))))))</f>
        <v>CONCATENACIÓN LAPTOP ANTERIOR</v>
      </c>
      <c r="V1233" s="60" t="s">
        <v>3480</v>
      </c>
      <c r="W1233" s="125">
        <v>12643</v>
      </c>
      <c r="X1233" s="7">
        <v>43962</v>
      </c>
      <c r="Y1233" s="77" t="s">
        <v>3481</v>
      </c>
      <c r="Z1233" s="77" t="s">
        <v>3482</v>
      </c>
      <c r="AA1233" s="12"/>
      <c r="AB1233" s="13"/>
      <c r="AC1233" s="13"/>
      <c r="AD1233" s="13"/>
      <c r="AE1233" s="13"/>
      <c r="AF1233" s="260">
        <f ca="1">+TODAY()-AE1233</f>
        <v>44156</v>
      </c>
      <c r="AG1233" s="13"/>
      <c r="AH1233" s="13"/>
      <c r="AI1233" s="7"/>
      <c r="AJ1233" s="7"/>
      <c r="AK1233" s="4"/>
      <c r="AL1233" s="7"/>
      <c r="AM1233" s="11">
        <v>1</v>
      </c>
      <c r="AN1233" s="4" t="s">
        <v>58</v>
      </c>
      <c r="AO1233" s="4"/>
      <c r="AP1233" s="4" t="s">
        <v>1361</v>
      </c>
      <c r="AQ1233" s="4"/>
      <c r="AR1233" s="4"/>
      <c r="AS1233" s="4"/>
      <c r="AT1233" s="4"/>
      <c r="AU1233" s="4" t="s">
        <v>3449</v>
      </c>
      <c r="AV1233" s="8" t="s">
        <v>61</v>
      </c>
      <c r="AW1233" s="8" t="s">
        <v>61</v>
      </c>
      <c r="AX1233" s="10" t="str">
        <f>IF(AW1233="","Vacio",IF(AV1233=AW1233,"Igual","Diferente"))</f>
        <v>Igual</v>
      </c>
      <c r="AY1233" s="85"/>
      <c r="AZ1233" s="85"/>
      <c r="BA1233" s="6">
        <f ca="1">+IF(L1233&gt;21,"Revisar",0)</f>
        <v>0</v>
      </c>
      <c r="BB1233" s="85" t="s">
        <v>62</v>
      </c>
      <c r="BC1233" s="85" t="s">
        <v>63</v>
      </c>
      <c r="BD1233" s="26">
        <v>0</v>
      </c>
      <c r="BE1233" s="26">
        <v>0</v>
      </c>
    </row>
    <row r="1234" spans="1:57" x14ac:dyDescent="0.25">
      <c r="A1234" s="26" t="str">
        <f>CONCATENATE(E1234,"_",Y1234)</f>
        <v>20333372216_PCR-LAP20031052</v>
      </c>
      <c r="B1234" s="26" t="str">
        <f>CONCATENATE(E1234,"_",Z1234)</f>
        <v>20333372216_</v>
      </c>
      <c r="C1234" s="7">
        <v>44116</v>
      </c>
      <c r="D1234" s="7">
        <v>44146</v>
      </c>
      <c r="E1234" s="108">
        <v>20333372216</v>
      </c>
      <c r="F1234" s="12" t="s">
        <v>200</v>
      </c>
      <c r="G1234" s="4" t="s">
        <v>196</v>
      </c>
      <c r="H1234" s="4" t="s">
        <v>197</v>
      </c>
      <c r="I1234" s="7">
        <v>44116</v>
      </c>
      <c r="J1234" s="7">
        <v>44146</v>
      </c>
      <c r="K1234" s="8"/>
      <c r="L1234" s="9">
        <f ca="1">+TODAY()-J1234</f>
        <v>10</v>
      </c>
      <c r="M1234" s="10">
        <v>76</v>
      </c>
      <c r="N1234" s="90"/>
      <c r="O1234" s="10" t="str">
        <f>IF(N1234="","Vacio",IF(M1234=N1234,"Igual","Diferente"))</f>
        <v>Vacio</v>
      </c>
      <c r="P1234" s="10"/>
      <c r="Q1234" s="90"/>
      <c r="R1234" s="10" t="str">
        <f>IF(Q1234="","Vacio",IF(P1234=Q1234,"Igual","Diferente"))</f>
        <v>Vacio</v>
      </c>
      <c r="S1234" s="2">
        <f>+M1234+P1234/3.5</f>
        <v>76</v>
      </c>
      <c r="T1234" s="2">
        <f ca="1">+IF(L1234&gt;=0,IF(L1234&lt;30,S1234*1,IF(60&gt;L1234,S1234*2,IF(90&gt;L1234,S1234*3,IF(120&gt;L1234,S1234*4,IF(150&gt;L1234,S1234*5,IF(180&gt;L1234,S1234*6,IF(210&gt;L1234,S1234*7))))))),0)</f>
        <v>76</v>
      </c>
      <c r="U1234" s="3" t="str">
        <f ca="1">+IF(L1234&lt;0,0,IF(L1234&lt;8,$A$1,IF(L1234&lt;15,$B$1,IF(L1234&lt;22,$C$1,IF(L1234&lt;30,$D$1,IF(L1234&lt;60,$H$1,IF(L1234&lt;90,$I$1,IF(L1234&lt;120,$J$1,IF(L1234&lt;150,$K$1,IF(L1234&lt;180,$L$1,IF(L1234&lt;210,$E$1)))))))))))</f>
        <v>CONCATENACIÓN LAPTOP ANTERIOR</v>
      </c>
      <c r="V1234" s="4" t="s">
        <v>198</v>
      </c>
      <c r="W1234" s="11" t="s">
        <v>199</v>
      </c>
      <c r="X1234" s="7">
        <v>44085</v>
      </c>
      <c r="Y1234" s="12" t="s">
        <v>200</v>
      </c>
      <c r="Z1234" s="12"/>
      <c r="AA1234" s="12"/>
      <c r="AB1234" s="13"/>
      <c r="AC1234" s="13"/>
      <c r="AD1234" s="13"/>
      <c r="AE1234" s="13"/>
      <c r="AF1234" s="260">
        <f ca="1">+TODAY()-AE1234</f>
        <v>44156</v>
      </c>
      <c r="AG1234" s="13"/>
      <c r="AH1234" s="13"/>
      <c r="AI1234" s="7"/>
      <c r="AJ1234" s="7"/>
      <c r="AK1234" s="4"/>
      <c r="AL1234" s="7"/>
      <c r="AM1234" s="11">
        <v>1</v>
      </c>
      <c r="AN1234" s="4" t="s">
        <v>58</v>
      </c>
      <c r="AO1234" s="4"/>
      <c r="AP1234" s="4" t="s">
        <v>149</v>
      </c>
      <c r="AQ1234" s="4"/>
      <c r="AR1234" s="4"/>
      <c r="AS1234" s="4"/>
      <c r="AT1234" s="4"/>
      <c r="AU1234" s="4" t="s">
        <v>111</v>
      </c>
      <c r="AV1234" s="8" t="s">
        <v>61</v>
      </c>
      <c r="AW1234" s="8" t="s">
        <v>61</v>
      </c>
      <c r="AX1234" s="10" t="str">
        <f>IF(AW1234="","Vacio",IF(AV1234=AW1234,"Igual","Diferente"))</f>
        <v>Igual</v>
      </c>
      <c r="AY1234" s="26"/>
      <c r="AZ1234" s="26"/>
      <c r="BA1234" s="6">
        <f ca="1">+IF(L1234&gt;21,"Revisar",0)</f>
        <v>0</v>
      </c>
      <c r="BB1234" s="26" t="s">
        <v>62</v>
      </c>
      <c r="BC1234" s="85" t="s">
        <v>63</v>
      </c>
      <c r="BD1234" s="26">
        <v>0</v>
      </c>
      <c r="BE1234" s="26">
        <v>0</v>
      </c>
    </row>
    <row r="1235" spans="1:57" ht="38.25" x14ac:dyDescent="0.25">
      <c r="A1235" s="26" t="str">
        <f>CONCATENATE(E1235,"_",Y1235)</f>
        <v>20515314424_PCR-LAP20031053</v>
      </c>
      <c r="B1235" s="26" t="str">
        <f>CONCATENATE(E1235,"_",Z1235)</f>
        <v>20515314424_</v>
      </c>
      <c r="C1235" s="7">
        <v>44141</v>
      </c>
      <c r="D1235" s="7">
        <v>44170</v>
      </c>
      <c r="E1235" s="108">
        <v>20515314424</v>
      </c>
      <c r="F1235" s="128" t="s">
        <v>961</v>
      </c>
      <c r="G1235" s="4" t="s">
        <v>915</v>
      </c>
      <c r="H1235" s="4" t="s">
        <v>11289</v>
      </c>
      <c r="I1235" s="7">
        <v>44141</v>
      </c>
      <c r="J1235" s="7">
        <v>44170</v>
      </c>
      <c r="K1235" s="8"/>
      <c r="L1235" s="9">
        <f ca="1">+TODAY()-J1235</f>
        <v>-14</v>
      </c>
      <c r="M1235" s="10">
        <v>45</v>
      </c>
      <c r="N1235" s="90"/>
      <c r="O1235" s="10" t="str">
        <f>IF(N1235="","Vacio",IF(M1235=N1235,"Igual","Diferente"))</f>
        <v>Vacio</v>
      </c>
      <c r="P1235" s="10"/>
      <c r="Q1235" s="90"/>
      <c r="R1235" s="10" t="str">
        <f>IF(Q1235="","Vacio",IF(P1235=Q1235,"Igual","Diferente"))</f>
        <v>Vacio</v>
      </c>
      <c r="S1235" s="2">
        <f>+M1235+P1235/3.5</f>
        <v>45</v>
      </c>
      <c r="T1235" s="2">
        <f ca="1">+IF(L1235&gt;=0,IF(L1235&lt;30,S1235*1,IF(60&gt;L1235,S1235*2,IF(90&gt;L1235,S1235*3,IF(120&gt;L1235,S1235*4,IF(150&gt;L1235,S1235*5,IF(180&gt;L1235,S1235*6,IF(210&gt;L1235,S1235*7))))))),0)</f>
        <v>0</v>
      </c>
      <c r="U1235" s="3">
        <f ca="1">+IF(L1235&lt;0,0,IF(L1235&lt;8,$A$1,IF(L1235&lt;15,$B$1,IF(L1235&lt;22,$C$1,IF(L1235&lt;30,$D$1,IF(L1235&lt;60,$H$1,IF(L1235&lt;90,$I$1,IF(L1235&lt;120,$J$1,IF(L1235&lt;150,$K$1,IF(L1235&lt;180,$L$1,IF(L1235&lt;210,$E$1)))))))))))</f>
        <v>0</v>
      </c>
      <c r="V1235" s="4" t="s">
        <v>937</v>
      </c>
      <c r="W1235" s="11" t="s">
        <v>938</v>
      </c>
      <c r="X1235" s="7">
        <v>44110</v>
      </c>
      <c r="Y1235" s="128" t="s">
        <v>961</v>
      </c>
      <c r="Z1235" s="12"/>
      <c r="AA1235" s="12"/>
      <c r="AB1235" s="13"/>
      <c r="AC1235" s="13"/>
      <c r="AD1235" s="13"/>
      <c r="AE1235" s="13"/>
      <c r="AF1235" s="260">
        <f ca="1">+TODAY()-AE1235</f>
        <v>44156</v>
      </c>
      <c r="AG1235" s="13"/>
      <c r="AH1235" s="13"/>
      <c r="AI1235" s="7"/>
      <c r="AJ1235" s="7"/>
      <c r="AK1235" s="4"/>
      <c r="AL1235" s="7"/>
      <c r="AM1235" s="11">
        <v>1</v>
      </c>
      <c r="AN1235" s="4" t="s">
        <v>58</v>
      </c>
      <c r="AO1235" s="4"/>
      <c r="AP1235" s="4"/>
      <c r="AQ1235" s="4"/>
      <c r="AR1235" s="4"/>
      <c r="AS1235" s="4"/>
      <c r="AT1235" s="14"/>
      <c r="AU1235" s="4" t="s">
        <v>11259</v>
      </c>
      <c r="AV1235" s="8" t="s">
        <v>61</v>
      </c>
      <c r="AW1235" s="8" t="s">
        <v>61</v>
      </c>
      <c r="AX1235" s="10" t="str">
        <f>IF(AW1235="","Vacio",IF(AV1235=AW1235,"Igual","Diferente"))</f>
        <v>Igual</v>
      </c>
      <c r="AY1235" s="26"/>
      <c r="AZ1235" s="26"/>
      <c r="BA1235" s="6">
        <f ca="1">+IF(L1235&gt;21,"Revisar",0)</f>
        <v>0</v>
      </c>
      <c r="BB1235" s="26" t="s">
        <v>62</v>
      </c>
      <c r="BC1235" s="85" t="s">
        <v>63</v>
      </c>
      <c r="BD1235" s="26">
        <v>0</v>
      </c>
      <c r="BE1235" s="26">
        <v>0</v>
      </c>
    </row>
    <row r="1236" spans="1:57" x14ac:dyDescent="0.25">
      <c r="A1236" s="26" t="str">
        <f>CONCATENATE(E1236,"_",Y1236)</f>
        <v>20100055237_PCR-LAP20031054</v>
      </c>
      <c r="B1236" s="26" t="str">
        <f>CONCATENATE(E1236,"_",Z1236)</f>
        <v>20100055237_</v>
      </c>
      <c r="C1236" s="7">
        <v>44123</v>
      </c>
      <c r="D1236" s="7">
        <v>44153</v>
      </c>
      <c r="E1236" s="108">
        <v>20100055237</v>
      </c>
      <c r="F1236" s="12" t="s">
        <v>166</v>
      </c>
      <c r="G1236" s="4" t="s">
        <v>144</v>
      </c>
      <c r="H1236" s="4" t="s">
        <v>11261</v>
      </c>
      <c r="I1236" s="7">
        <v>44123</v>
      </c>
      <c r="J1236" s="7">
        <v>44153</v>
      </c>
      <c r="K1236" s="8"/>
      <c r="L1236" s="9">
        <f ca="1">+TODAY()-J1236</f>
        <v>3</v>
      </c>
      <c r="M1236" s="10">
        <v>64</v>
      </c>
      <c r="N1236" s="90"/>
      <c r="O1236" s="10" t="str">
        <f>IF(N1236="","Vacio",IF(M1236=N1236,"Igual","Diferente"))</f>
        <v>Vacio</v>
      </c>
      <c r="P1236" s="10"/>
      <c r="Q1236" s="90"/>
      <c r="R1236" s="10" t="str">
        <f>IF(Q1236="","Vacio",IF(P1236=Q1236,"Igual","Diferente"))</f>
        <v>Vacio</v>
      </c>
      <c r="S1236" s="2">
        <f>+M1236+P1236/3.5</f>
        <v>64</v>
      </c>
      <c r="T1236" s="2">
        <f ca="1">+IF(L1236&gt;=0,IF(L1236&lt;30,S1236*1,IF(60&gt;L1236,S1236*2,IF(90&gt;L1236,S1236*3,IF(120&gt;L1236,S1236*4,IF(150&gt;L1236,S1236*5,IF(180&gt;L1236,S1236*6,IF(210&gt;L1236,S1236*7))))))),0)</f>
        <v>64</v>
      </c>
      <c r="U1236" s="3" t="str">
        <f ca="1">+IF(L1236&lt;0,0,IF(L1236&lt;8,$A$1,IF(L1236&lt;15,$B$1,IF(L1236&lt;22,$C$1,IF(L1236&lt;30,$D$1,IF(L1236&lt;60,$H$1,IF(L1236&lt;90,$I$1,IF(L1236&lt;120,$J$1,IF(L1236&lt;150,$K$1,IF(L1236&lt;180,$L$1,IF(L1236&lt;210,$E$1)))))))))))</f>
        <v>CONCATENACIÓN LAPTOP ACTUAL</v>
      </c>
      <c r="V1236" s="4" t="s">
        <v>100</v>
      </c>
      <c r="W1236" s="11" t="s">
        <v>165</v>
      </c>
      <c r="X1236" s="7">
        <v>44098</v>
      </c>
      <c r="Y1236" s="12" t="s">
        <v>166</v>
      </c>
      <c r="Z1236" s="12"/>
      <c r="AA1236" s="12"/>
      <c r="AB1236" s="13"/>
      <c r="AC1236" s="13"/>
      <c r="AD1236" s="13"/>
      <c r="AE1236" s="13"/>
      <c r="AF1236" s="260">
        <f ca="1">+TODAY()-AE1236</f>
        <v>44156</v>
      </c>
      <c r="AG1236" s="13"/>
      <c r="AH1236" s="13"/>
      <c r="AI1236" s="7"/>
      <c r="AJ1236" s="7"/>
      <c r="AK1236" s="4"/>
      <c r="AL1236" s="7"/>
      <c r="AM1236" s="11">
        <v>1</v>
      </c>
      <c r="AN1236" s="4" t="s">
        <v>58</v>
      </c>
      <c r="AO1236" s="4"/>
      <c r="AP1236" s="4" t="s">
        <v>149</v>
      </c>
      <c r="AQ1236" s="4"/>
      <c r="AR1236" s="4"/>
      <c r="AS1236" s="4"/>
      <c r="AT1236" s="4"/>
      <c r="AU1236" s="4" t="s">
        <v>150</v>
      </c>
      <c r="AV1236" s="8" t="s">
        <v>61</v>
      </c>
      <c r="AW1236" s="8" t="s">
        <v>61</v>
      </c>
      <c r="AX1236" s="10" t="str">
        <f>IF(AW1236="","Vacio",IF(AV1236=AW1236,"Igual","Diferente"))</f>
        <v>Igual</v>
      </c>
      <c r="AY1236" s="26"/>
      <c r="AZ1236" s="26"/>
      <c r="BA1236" s="6">
        <f ca="1">+IF(L1236&gt;21,"Revisar",0)</f>
        <v>0</v>
      </c>
      <c r="BB1236" s="26" t="s">
        <v>62</v>
      </c>
      <c r="BC1236" s="85" t="s">
        <v>63</v>
      </c>
      <c r="BD1236" s="26">
        <v>0</v>
      </c>
      <c r="BE1236" s="26">
        <v>0</v>
      </c>
    </row>
    <row r="1237" spans="1:57" ht="38.25" x14ac:dyDescent="0.25">
      <c r="A1237" s="26" t="str">
        <f>CONCATENATE(E1237,"_",Y1237)</f>
        <v>20515314424_PCR-LAP20031055</v>
      </c>
      <c r="B1237" s="26" t="str">
        <f>CONCATENATE(E1237,"_",Z1237)</f>
        <v>20515314424_</v>
      </c>
      <c r="C1237" s="7">
        <v>44141</v>
      </c>
      <c r="D1237" s="7">
        <v>44170</v>
      </c>
      <c r="E1237" s="108">
        <v>20515314424</v>
      </c>
      <c r="F1237" s="128" t="s">
        <v>960</v>
      </c>
      <c r="G1237" s="4" t="s">
        <v>915</v>
      </c>
      <c r="H1237" s="4" t="s">
        <v>11289</v>
      </c>
      <c r="I1237" s="7">
        <v>44141</v>
      </c>
      <c r="J1237" s="7">
        <v>44170</v>
      </c>
      <c r="K1237" s="8"/>
      <c r="L1237" s="9">
        <f ca="1">+TODAY()-J1237</f>
        <v>-14</v>
      </c>
      <c r="M1237" s="10">
        <v>45</v>
      </c>
      <c r="N1237" s="90"/>
      <c r="O1237" s="10" t="str">
        <f>IF(N1237="","Vacio",IF(M1237=N1237,"Igual","Diferente"))</f>
        <v>Vacio</v>
      </c>
      <c r="P1237" s="10"/>
      <c r="Q1237" s="90"/>
      <c r="R1237" s="10" t="str">
        <f>IF(Q1237="","Vacio",IF(P1237=Q1237,"Igual","Diferente"))</f>
        <v>Vacio</v>
      </c>
      <c r="S1237" s="2">
        <f>+M1237+P1237/3.5</f>
        <v>45</v>
      </c>
      <c r="T1237" s="2">
        <f ca="1">+IF(L1237&gt;=0,IF(L1237&lt;30,S1237*1,IF(60&gt;L1237,S1237*2,IF(90&gt;L1237,S1237*3,IF(120&gt;L1237,S1237*4,IF(150&gt;L1237,S1237*5,IF(180&gt;L1237,S1237*6,IF(210&gt;L1237,S1237*7))))))),0)</f>
        <v>0</v>
      </c>
      <c r="U1237" s="3">
        <f ca="1">+IF(L1237&lt;0,0,IF(L1237&lt;8,$A$1,IF(L1237&lt;15,$B$1,IF(L1237&lt;22,$C$1,IF(L1237&lt;30,$D$1,IF(L1237&lt;60,$H$1,IF(L1237&lt;90,$I$1,IF(L1237&lt;120,$J$1,IF(L1237&lt;150,$K$1,IF(L1237&lt;180,$L$1,IF(L1237&lt;210,$E$1)))))))))))</f>
        <v>0</v>
      </c>
      <c r="V1237" s="4" t="s">
        <v>937</v>
      </c>
      <c r="W1237" s="11" t="s">
        <v>938</v>
      </c>
      <c r="X1237" s="7">
        <v>44110</v>
      </c>
      <c r="Y1237" s="128" t="s">
        <v>960</v>
      </c>
      <c r="Z1237" s="12"/>
      <c r="AA1237" s="12"/>
      <c r="AB1237" s="13"/>
      <c r="AC1237" s="13"/>
      <c r="AD1237" s="13"/>
      <c r="AE1237" s="13"/>
      <c r="AF1237" s="260">
        <f ca="1">+TODAY()-AE1237</f>
        <v>44156</v>
      </c>
      <c r="AG1237" s="13"/>
      <c r="AH1237" s="13"/>
      <c r="AI1237" s="7"/>
      <c r="AJ1237" s="7"/>
      <c r="AK1237" s="4"/>
      <c r="AL1237" s="7"/>
      <c r="AM1237" s="11">
        <v>1</v>
      </c>
      <c r="AN1237" s="4" t="s">
        <v>58</v>
      </c>
      <c r="AO1237" s="4"/>
      <c r="AP1237" s="4"/>
      <c r="AQ1237" s="4"/>
      <c r="AR1237" s="4"/>
      <c r="AS1237" s="4"/>
      <c r="AT1237" s="14"/>
      <c r="AU1237" s="4" t="s">
        <v>11259</v>
      </c>
      <c r="AV1237" s="8" t="s">
        <v>61</v>
      </c>
      <c r="AW1237" s="8" t="s">
        <v>61</v>
      </c>
      <c r="AX1237" s="10" t="str">
        <f>IF(AW1237="","Vacio",IF(AV1237=AW1237,"Igual","Diferente"))</f>
        <v>Igual</v>
      </c>
      <c r="AY1237" s="26"/>
      <c r="AZ1237" s="26"/>
      <c r="BA1237" s="6">
        <f ca="1">+IF(L1237&gt;21,"Revisar",0)</f>
        <v>0</v>
      </c>
      <c r="BB1237" s="26" t="s">
        <v>62</v>
      </c>
      <c r="BC1237" s="85" t="s">
        <v>63</v>
      </c>
      <c r="BD1237" s="26">
        <v>0</v>
      </c>
      <c r="BE1237" s="26">
        <v>0</v>
      </c>
    </row>
    <row r="1238" spans="1:57" ht="38.25" x14ac:dyDescent="0.25">
      <c r="A1238" s="26" t="str">
        <f>CONCATENATE(E1238,"_",Y1238)</f>
        <v>20515314424_PCR-LAP20031056</v>
      </c>
      <c r="B1238" s="26" t="str">
        <f>CONCATENATE(E1238,"_",Z1238)</f>
        <v>20515314424_</v>
      </c>
      <c r="C1238" s="7">
        <v>44141</v>
      </c>
      <c r="D1238" s="7">
        <v>44170</v>
      </c>
      <c r="E1238" s="108">
        <v>20515314424</v>
      </c>
      <c r="F1238" s="128" t="s">
        <v>959</v>
      </c>
      <c r="G1238" s="4" t="s">
        <v>915</v>
      </c>
      <c r="H1238" s="4" t="s">
        <v>11289</v>
      </c>
      <c r="I1238" s="7">
        <v>44141</v>
      </c>
      <c r="J1238" s="7">
        <v>44170</v>
      </c>
      <c r="K1238" s="8"/>
      <c r="L1238" s="9">
        <f ca="1">+TODAY()-J1238</f>
        <v>-14</v>
      </c>
      <c r="M1238" s="10">
        <v>45</v>
      </c>
      <c r="N1238" s="90"/>
      <c r="O1238" s="10" t="str">
        <f>IF(N1238="","Vacio",IF(M1238=N1238,"Igual","Diferente"))</f>
        <v>Vacio</v>
      </c>
      <c r="P1238" s="10"/>
      <c r="Q1238" s="90"/>
      <c r="R1238" s="10" t="str">
        <f>IF(Q1238="","Vacio",IF(P1238=Q1238,"Igual","Diferente"))</f>
        <v>Vacio</v>
      </c>
      <c r="S1238" s="2">
        <f>+M1238+P1238/3.5</f>
        <v>45</v>
      </c>
      <c r="T1238" s="2">
        <f ca="1">+IF(L1238&gt;=0,IF(L1238&lt;30,S1238*1,IF(60&gt;L1238,S1238*2,IF(90&gt;L1238,S1238*3,IF(120&gt;L1238,S1238*4,IF(150&gt;L1238,S1238*5,IF(180&gt;L1238,S1238*6,IF(210&gt;L1238,S1238*7))))))),0)</f>
        <v>0</v>
      </c>
      <c r="U1238" s="3">
        <f ca="1">+IF(L1238&lt;0,0,IF(L1238&lt;8,$A$1,IF(L1238&lt;15,$B$1,IF(L1238&lt;22,$C$1,IF(L1238&lt;30,$D$1,IF(L1238&lt;60,$H$1,IF(L1238&lt;90,$I$1,IF(L1238&lt;120,$J$1,IF(L1238&lt;150,$K$1,IF(L1238&lt;180,$L$1,IF(L1238&lt;210,$E$1)))))))))))</f>
        <v>0</v>
      </c>
      <c r="V1238" s="4" t="s">
        <v>937</v>
      </c>
      <c r="W1238" s="11" t="s">
        <v>938</v>
      </c>
      <c r="X1238" s="7">
        <v>44110</v>
      </c>
      <c r="Y1238" s="128" t="s">
        <v>959</v>
      </c>
      <c r="Z1238" s="12"/>
      <c r="AA1238" s="12"/>
      <c r="AB1238" s="13"/>
      <c r="AC1238" s="13"/>
      <c r="AD1238" s="13"/>
      <c r="AE1238" s="13"/>
      <c r="AF1238" s="260">
        <f ca="1">+TODAY()-AE1238</f>
        <v>44156</v>
      </c>
      <c r="AG1238" s="13"/>
      <c r="AH1238" s="13"/>
      <c r="AI1238" s="7"/>
      <c r="AJ1238" s="7"/>
      <c r="AK1238" s="4"/>
      <c r="AL1238" s="7"/>
      <c r="AM1238" s="11">
        <v>1</v>
      </c>
      <c r="AN1238" s="4" t="s">
        <v>58</v>
      </c>
      <c r="AO1238" s="4"/>
      <c r="AP1238" s="4"/>
      <c r="AQ1238" s="4"/>
      <c r="AR1238" s="4"/>
      <c r="AS1238" s="4"/>
      <c r="AT1238" s="14"/>
      <c r="AU1238" s="4" t="s">
        <v>11259</v>
      </c>
      <c r="AV1238" s="8" t="s">
        <v>61</v>
      </c>
      <c r="AW1238" s="8" t="s">
        <v>61</v>
      </c>
      <c r="AX1238" s="10" t="str">
        <f>IF(AW1238="","Vacio",IF(AV1238=AW1238,"Igual","Diferente"))</f>
        <v>Igual</v>
      </c>
      <c r="AY1238" s="26"/>
      <c r="AZ1238" s="26"/>
      <c r="BA1238" s="6">
        <f ca="1">+IF(L1238&gt;21,"Revisar",0)</f>
        <v>0</v>
      </c>
      <c r="BB1238" s="26" t="s">
        <v>62</v>
      </c>
      <c r="BC1238" s="85" t="s">
        <v>63</v>
      </c>
      <c r="BD1238" s="26">
        <v>0</v>
      </c>
      <c r="BE1238" s="26">
        <v>0</v>
      </c>
    </row>
    <row r="1239" spans="1:57" x14ac:dyDescent="0.25">
      <c r="A1239" s="26" t="str">
        <f>CONCATENATE(E1239,"_",Y1239)</f>
        <v>20100055237_PCR-LAP20031058</v>
      </c>
      <c r="B1239" s="26" t="str">
        <f>CONCATENATE(E1239,"_",Z1239)</f>
        <v>20100055237_</v>
      </c>
      <c r="C1239" s="7">
        <v>44124</v>
      </c>
      <c r="D1239" s="7">
        <v>44154</v>
      </c>
      <c r="E1239" s="108">
        <v>20100055237</v>
      </c>
      <c r="F1239" s="12" t="s">
        <v>179</v>
      </c>
      <c r="G1239" s="4" t="s">
        <v>144</v>
      </c>
      <c r="H1239" s="4" t="s">
        <v>11261</v>
      </c>
      <c r="I1239" s="7">
        <v>44124</v>
      </c>
      <c r="J1239" s="7">
        <v>44154</v>
      </c>
      <c r="K1239" s="8"/>
      <c r="L1239" s="9">
        <f ca="1">+TODAY()-J1239</f>
        <v>2</v>
      </c>
      <c r="M1239" s="10">
        <v>60</v>
      </c>
      <c r="N1239" s="90"/>
      <c r="O1239" s="10" t="str">
        <f>IF(N1239="","Vacio",IF(M1239=N1239,"Igual","Diferente"))</f>
        <v>Vacio</v>
      </c>
      <c r="P1239" s="10"/>
      <c r="Q1239" s="90"/>
      <c r="R1239" s="10" t="str">
        <f>IF(Q1239="","Vacio",IF(P1239=Q1239,"Igual","Diferente"))</f>
        <v>Vacio</v>
      </c>
      <c r="S1239" s="2">
        <f>+M1239+P1239/3.5</f>
        <v>60</v>
      </c>
      <c r="T1239" s="2">
        <f ca="1">+IF(L1239&gt;=0,IF(L1239&lt;30,S1239*1,IF(60&gt;L1239,S1239*2,IF(90&gt;L1239,S1239*3,IF(120&gt;L1239,S1239*4,IF(150&gt;L1239,S1239*5,IF(180&gt;L1239,S1239*6,IF(210&gt;L1239,S1239*7))))))),0)</f>
        <v>60</v>
      </c>
      <c r="U1239" s="3" t="str">
        <f ca="1">+IF(L1239&lt;0,0,IF(L1239&lt;8,$A$1,IF(L1239&lt;15,$B$1,IF(L1239&lt;22,$C$1,IF(L1239&lt;30,$D$1,IF(L1239&lt;60,$H$1,IF(L1239&lt;90,$I$1,IF(L1239&lt;120,$J$1,IF(L1239&lt;150,$K$1,IF(L1239&lt;180,$L$1,IF(L1239&lt;210,$E$1)))))))))))</f>
        <v>CONCATENACIÓN LAPTOP ACTUAL</v>
      </c>
      <c r="V1239" s="4" t="s">
        <v>100</v>
      </c>
      <c r="W1239" s="11" t="s">
        <v>176</v>
      </c>
      <c r="X1239" s="7">
        <v>44099</v>
      </c>
      <c r="Y1239" s="12" t="s">
        <v>179</v>
      </c>
      <c r="Z1239" s="12"/>
      <c r="AA1239" s="12"/>
      <c r="AB1239" s="13"/>
      <c r="AC1239" s="13"/>
      <c r="AD1239" s="13"/>
      <c r="AE1239" s="13"/>
      <c r="AF1239" s="260">
        <f ca="1">+TODAY()-AE1239</f>
        <v>44156</v>
      </c>
      <c r="AG1239" s="13"/>
      <c r="AH1239" s="13"/>
      <c r="AI1239" s="7"/>
      <c r="AJ1239" s="7"/>
      <c r="AK1239" s="4"/>
      <c r="AL1239" s="7"/>
      <c r="AM1239" s="11">
        <v>1</v>
      </c>
      <c r="AN1239" s="4" t="s">
        <v>58</v>
      </c>
      <c r="AO1239" s="4"/>
      <c r="AP1239" s="4" t="s">
        <v>149</v>
      </c>
      <c r="AQ1239" s="4"/>
      <c r="AR1239" s="4"/>
      <c r="AS1239" s="4"/>
      <c r="AT1239" s="4"/>
      <c r="AU1239" s="4" t="s">
        <v>150</v>
      </c>
      <c r="AV1239" s="8" t="s">
        <v>61</v>
      </c>
      <c r="AW1239" s="8" t="s">
        <v>61</v>
      </c>
      <c r="AX1239" s="10" t="str">
        <f>IF(AW1239="","Vacio",IF(AV1239=AW1239,"Igual","Diferente"))</f>
        <v>Igual</v>
      </c>
      <c r="AY1239" s="26"/>
      <c r="AZ1239" s="26"/>
      <c r="BA1239" s="6">
        <f ca="1">+IF(L1239&gt;21,"Revisar",0)</f>
        <v>0</v>
      </c>
      <c r="BB1239" s="26" t="s">
        <v>62</v>
      </c>
      <c r="BC1239" s="85" t="s">
        <v>63</v>
      </c>
      <c r="BD1239" s="26">
        <v>0</v>
      </c>
      <c r="BE1239" s="26">
        <v>0</v>
      </c>
    </row>
    <row r="1240" spans="1:57" ht="38.25" x14ac:dyDescent="0.25">
      <c r="A1240" s="26" t="str">
        <f>CONCATENATE(E1240,"_",Y1240)</f>
        <v>20515314424_PCR-LAP20031059</v>
      </c>
      <c r="B1240" s="26" t="str">
        <f>CONCATENATE(E1240,"_",Z1240)</f>
        <v>20515314424_</v>
      </c>
      <c r="C1240" s="7">
        <v>44141</v>
      </c>
      <c r="D1240" s="7">
        <v>44170</v>
      </c>
      <c r="E1240" s="108">
        <v>20515314424</v>
      </c>
      <c r="F1240" s="128" t="s">
        <v>1006</v>
      </c>
      <c r="G1240" s="4" t="s">
        <v>915</v>
      </c>
      <c r="H1240" s="4" t="s">
        <v>11289</v>
      </c>
      <c r="I1240" s="7">
        <v>44141</v>
      </c>
      <c r="J1240" s="7">
        <v>44170</v>
      </c>
      <c r="K1240" s="8"/>
      <c r="L1240" s="9">
        <f ca="1">+TODAY()-J1240</f>
        <v>-14</v>
      </c>
      <c r="M1240" s="10">
        <v>45</v>
      </c>
      <c r="N1240" s="90"/>
      <c r="O1240" s="10" t="str">
        <f>IF(N1240="","Vacio",IF(M1240=N1240,"Igual","Diferente"))</f>
        <v>Vacio</v>
      </c>
      <c r="P1240" s="10"/>
      <c r="Q1240" s="90"/>
      <c r="R1240" s="10" t="str">
        <f>IF(Q1240="","Vacio",IF(P1240=Q1240,"Igual","Diferente"))</f>
        <v>Vacio</v>
      </c>
      <c r="S1240" s="2">
        <f>+M1240+P1240/3.5</f>
        <v>45</v>
      </c>
      <c r="T1240" s="2">
        <f ca="1">+IF(L1240&gt;=0,IF(L1240&lt;30,S1240*1,IF(60&gt;L1240,S1240*2,IF(90&gt;L1240,S1240*3,IF(120&gt;L1240,S1240*4,IF(150&gt;L1240,S1240*5,IF(180&gt;L1240,S1240*6,IF(210&gt;L1240,S1240*7))))))),0)</f>
        <v>0</v>
      </c>
      <c r="U1240" s="3">
        <f ca="1">+IF(L1240&lt;0,0,IF(L1240&lt;8,$A$1,IF(L1240&lt;15,$B$1,IF(L1240&lt;22,$C$1,IF(L1240&lt;30,$D$1,IF(L1240&lt;60,$H$1,IF(L1240&lt;90,$I$1,IF(L1240&lt;120,$J$1,IF(L1240&lt;150,$K$1,IF(L1240&lt;180,$L$1,IF(L1240&lt;210,$E$1)))))))))))</f>
        <v>0</v>
      </c>
      <c r="V1240" s="4" t="s">
        <v>937</v>
      </c>
      <c r="W1240" s="11" t="s">
        <v>938</v>
      </c>
      <c r="X1240" s="7">
        <v>44110</v>
      </c>
      <c r="Y1240" s="128" t="s">
        <v>1006</v>
      </c>
      <c r="Z1240" s="12"/>
      <c r="AA1240" s="12"/>
      <c r="AB1240" s="13"/>
      <c r="AC1240" s="13"/>
      <c r="AD1240" s="13"/>
      <c r="AE1240" s="13"/>
      <c r="AF1240" s="260">
        <f ca="1">+TODAY()-AE1240</f>
        <v>44156</v>
      </c>
      <c r="AG1240" s="13"/>
      <c r="AH1240" s="13"/>
      <c r="AI1240" s="7"/>
      <c r="AJ1240" s="7"/>
      <c r="AK1240" s="4"/>
      <c r="AL1240" s="7"/>
      <c r="AM1240" s="11">
        <v>1</v>
      </c>
      <c r="AN1240" s="4" t="s">
        <v>58</v>
      </c>
      <c r="AO1240" s="4"/>
      <c r="AP1240" s="4"/>
      <c r="AQ1240" s="4"/>
      <c r="AR1240" s="4"/>
      <c r="AS1240" s="4"/>
      <c r="AT1240" s="14"/>
      <c r="AU1240" s="4" t="s">
        <v>11259</v>
      </c>
      <c r="AV1240" s="8" t="s">
        <v>61</v>
      </c>
      <c r="AW1240" s="8" t="s">
        <v>61</v>
      </c>
      <c r="AX1240" s="10" t="str">
        <f>IF(AW1240="","Vacio",IF(AV1240=AW1240,"Igual","Diferente"))</f>
        <v>Igual</v>
      </c>
      <c r="AY1240" s="26"/>
      <c r="AZ1240" s="26"/>
      <c r="BA1240" s="6">
        <f ca="1">+IF(L1240&gt;21,"Revisar",0)</f>
        <v>0</v>
      </c>
      <c r="BB1240" s="26" t="s">
        <v>62</v>
      </c>
      <c r="BC1240" s="85" t="s">
        <v>63</v>
      </c>
      <c r="BD1240" s="26">
        <v>0</v>
      </c>
      <c r="BE1240" s="26">
        <v>0</v>
      </c>
    </row>
    <row r="1241" spans="1:57" x14ac:dyDescent="0.25">
      <c r="A1241" s="26" t="str">
        <f>CONCATENATE(E1241,"_",Y1241)</f>
        <v>20537539900_PCR-LAP20031060</v>
      </c>
      <c r="B1241" s="26" t="str">
        <f>CONCATENATE(E1241,"_",Z1241)</f>
        <v>20537539900_</v>
      </c>
      <c r="C1241" s="7">
        <v>44123</v>
      </c>
      <c r="D1241" s="7">
        <v>44153</v>
      </c>
      <c r="E1241" s="108">
        <v>20537539900</v>
      </c>
      <c r="F1241" s="12" t="s">
        <v>2892</v>
      </c>
      <c r="G1241" s="4" t="s">
        <v>2839</v>
      </c>
      <c r="H1241" s="4" t="s">
        <v>2840</v>
      </c>
      <c r="I1241" s="7">
        <v>44123</v>
      </c>
      <c r="J1241" s="7">
        <v>44153</v>
      </c>
      <c r="K1241" s="8"/>
      <c r="L1241" s="9">
        <f ca="1">+TODAY()-J1241</f>
        <v>3</v>
      </c>
      <c r="M1241" s="10">
        <v>60</v>
      </c>
      <c r="N1241" s="90"/>
      <c r="O1241" s="10" t="str">
        <f>IF(N1241="","Vacio",IF(M1241=N1241,"Igual","Diferente"))</f>
        <v>Vacio</v>
      </c>
      <c r="P1241" s="10"/>
      <c r="Q1241" s="90"/>
      <c r="R1241" s="10" t="str">
        <f>IF(Q1241="","Vacio",IF(P1241=Q1241,"Igual","Diferente"))</f>
        <v>Vacio</v>
      </c>
      <c r="S1241" s="2">
        <f>+M1241+P1241/3.5</f>
        <v>60</v>
      </c>
      <c r="T1241" s="2">
        <f ca="1">+IF(L1241&gt;=0,IF(L1241&lt;30,S1241*1,IF(60&gt;L1241,S1241*2,IF(90&gt;L1241,S1241*3,IF(120&gt;L1241,S1241*4,IF(150&gt;L1241,S1241*5,IF(180&gt;L1241,S1241*6,IF(210&gt;L1241,S1241*7))))))),0)</f>
        <v>60</v>
      </c>
      <c r="U1241" s="3" t="str">
        <f ca="1">+IF(L1241&lt;0,0,IF(L1241&lt;8,$A$1,IF(L1241&lt;15,$B$1,IF(L1241&lt;22,$C$1,IF(L1241&lt;30,$D$1,IF(L1241&lt;60,$H$1,IF(L1241&lt;90,$I$1,IF(L1241&lt;120,$J$1,IF(L1241&lt;150,$K$1,IF(L1241&lt;180,$L$1,IF(L1241&lt;210,$E$1)))))))))))</f>
        <v>CONCATENACIÓN LAPTOP ACTUAL</v>
      </c>
      <c r="V1241" s="4" t="s">
        <v>100</v>
      </c>
      <c r="W1241" s="11" t="s">
        <v>2890</v>
      </c>
      <c r="X1241" s="7">
        <v>44062</v>
      </c>
      <c r="Y1241" s="12" t="s">
        <v>2892</v>
      </c>
      <c r="Z1241" s="12"/>
      <c r="AA1241" s="12"/>
      <c r="AB1241" s="13"/>
      <c r="AC1241" s="13"/>
      <c r="AD1241" s="13"/>
      <c r="AE1241" s="13"/>
      <c r="AF1241" s="260">
        <f ca="1">+TODAY()-AE1241</f>
        <v>44156</v>
      </c>
      <c r="AG1241" s="13"/>
      <c r="AH1241" s="13"/>
      <c r="AI1241" s="7"/>
      <c r="AJ1241" s="7"/>
      <c r="AK1241" s="4" t="s">
        <v>305</v>
      </c>
      <c r="AL1241" s="7"/>
      <c r="AM1241" s="11">
        <v>1</v>
      </c>
      <c r="AN1241" s="4" t="s">
        <v>58</v>
      </c>
      <c r="AO1241" s="4"/>
      <c r="AP1241" s="4" t="s">
        <v>59</v>
      </c>
      <c r="AQ1241" s="4"/>
      <c r="AR1241" s="4"/>
      <c r="AS1241" s="4"/>
      <c r="AT1241" s="4"/>
      <c r="AU1241" s="120" t="s">
        <v>89</v>
      </c>
      <c r="AV1241" s="8" t="s">
        <v>61</v>
      </c>
      <c r="AW1241" s="8" t="s">
        <v>61</v>
      </c>
      <c r="AX1241" s="10" t="str">
        <f>IF(AW1241="","Vacio",IF(AV1241=AW1241,"Igual","Diferente"))</f>
        <v>Igual</v>
      </c>
      <c r="AY1241" s="85"/>
      <c r="AZ1241" s="85"/>
      <c r="BA1241" s="6">
        <f ca="1">+IF(L1241&gt;21,"Revisar",0)</f>
        <v>0</v>
      </c>
      <c r="BB1241" s="26" t="s">
        <v>62</v>
      </c>
      <c r="BC1241" s="85" t="s">
        <v>63</v>
      </c>
      <c r="BD1241" s="26">
        <v>0</v>
      </c>
      <c r="BE1241" s="26">
        <v>0</v>
      </c>
    </row>
    <row r="1242" spans="1:57" ht="38.25" x14ac:dyDescent="0.25">
      <c r="A1242" s="26" t="str">
        <f>CONCATENATE(E1242,"_",Y1242)</f>
        <v>20515314424_PCR-LAP20031061</v>
      </c>
      <c r="B1242" s="26" t="str">
        <f>CONCATENATE(E1242,"_",Z1242)</f>
        <v>20515314424_</v>
      </c>
      <c r="C1242" s="7">
        <v>44141</v>
      </c>
      <c r="D1242" s="7">
        <v>44170</v>
      </c>
      <c r="E1242" s="108">
        <v>20515314424</v>
      </c>
      <c r="F1242" s="128" t="s">
        <v>1005</v>
      </c>
      <c r="G1242" s="4" t="s">
        <v>915</v>
      </c>
      <c r="H1242" s="4" t="s">
        <v>11289</v>
      </c>
      <c r="I1242" s="7">
        <v>44141</v>
      </c>
      <c r="J1242" s="7">
        <v>44170</v>
      </c>
      <c r="K1242" s="8"/>
      <c r="L1242" s="9">
        <f ca="1">+TODAY()-J1242</f>
        <v>-14</v>
      </c>
      <c r="M1242" s="10">
        <v>45</v>
      </c>
      <c r="N1242" s="90"/>
      <c r="O1242" s="10" t="str">
        <f>IF(N1242="","Vacio",IF(M1242=N1242,"Igual","Diferente"))</f>
        <v>Vacio</v>
      </c>
      <c r="P1242" s="10"/>
      <c r="Q1242" s="90"/>
      <c r="R1242" s="10" t="str">
        <f>IF(Q1242="","Vacio",IF(P1242=Q1242,"Igual","Diferente"))</f>
        <v>Vacio</v>
      </c>
      <c r="S1242" s="2">
        <f>+M1242+P1242/3.5</f>
        <v>45</v>
      </c>
      <c r="T1242" s="2">
        <f ca="1">+IF(L1242&gt;=0,IF(L1242&lt;30,S1242*1,IF(60&gt;L1242,S1242*2,IF(90&gt;L1242,S1242*3,IF(120&gt;L1242,S1242*4,IF(150&gt;L1242,S1242*5,IF(180&gt;L1242,S1242*6,IF(210&gt;L1242,S1242*7))))))),0)</f>
        <v>0</v>
      </c>
      <c r="U1242" s="3">
        <f ca="1">+IF(L1242&lt;0,0,IF(L1242&lt;8,$A$1,IF(L1242&lt;15,$B$1,IF(L1242&lt;22,$C$1,IF(L1242&lt;30,$D$1,IF(L1242&lt;60,$H$1,IF(L1242&lt;90,$I$1,IF(L1242&lt;120,$J$1,IF(L1242&lt;150,$K$1,IF(L1242&lt;180,$L$1,IF(L1242&lt;210,$E$1)))))))))))</f>
        <v>0</v>
      </c>
      <c r="V1242" s="4" t="s">
        <v>937</v>
      </c>
      <c r="W1242" s="11" t="s">
        <v>938</v>
      </c>
      <c r="X1242" s="7">
        <v>44110</v>
      </c>
      <c r="Y1242" s="128" t="s">
        <v>1005</v>
      </c>
      <c r="Z1242" s="12"/>
      <c r="AA1242" s="12"/>
      <c r="AB1242" s="13"/>
      <c r="AC1242" s="13"/>
      <c r="AD1242" s="13"/>
      <c r="AE1242" s="13"/>
      <c r="AF1242" s="260">
        <f ca="1">+TODAY()-AE1242</f>
        <v>44156</v>
      </c>
      <c r="AG1242" s="13"/>
      <c r="AH1242" s="13"/>
      <c r="AI1242" s="7"/>
      <c r="AJ1242" s="7"/>
      <c r="AK1242" s="4"/>
      <c r="AL1242" s="7"/>
      <c r="AM1242" s="11">
        <v>1</v>
      </c>
      <c r="AN1242" s="4" t="s">
        <v>58</v>
      </c>
      <c r="AO1242" s="4"/>
      <c r="AP1242" s="4"/>
      <c r="AQ1242" s="4"/>
      <c r="AR1242" s="4"/>
      <c r="AS1242" s="4"/>
      <c r="AT1242" s="14"/>
      <c r="AU1242" s="4" t="s">
        <v>11259</v>
      </c>
      <c r="AV1242" s="8" t="s">
        <v>61</v>
      </c>
      <c r="AW1242" s="8" t="s">
        <v>61</v>
      </c>
      <c r="AX1242" s="10" t="str">
        <f>IF(AW1242="","Vacio",IF(AV1242=AW1242,"Igual","Diferente"))</f>
        <v>Igual</v>
      </c>
      <c r="AY1242" s="26"/>
      <c r="AZ1242" s="26"/>
      <c r="BA1242" s="6">
        <f ca="1">+IF(L1242&gt;21,"Revisar",0)</f>
        <v>0</v>
      </c>
      <c r="BB1242" s="26" t="s">
        <v>62</v>
      </c>
      <c r="BC1242" s="85" t="s">
        <v>63</v>
      </c>
      <c r="BD1242" s="26">
        <v>0</v>
      </c>
      <c r="BE1242" s="26">
        <v>0</v>
      </c>
    </row>
    <row r="1243" spans="1:57" ht="38.25" x14ac:dyDescent="0.25">
      <c r="A1243" s="26" t="str">
        <f>CONCATENATE(E1243,"_",Y1243)</f>
        <v>20515314424_PCR-LAP20031062</v>
      </c>
      <c r="B1243" s="26" t="str">
        <f>CONCATENATE(E1243,"_",Z1243)</f>
        <v>20515314424_</v>
      </c>
      <c r="C1243" s="7">
        <v>44141</v>
      </c>
      <c r="D1243" s="7">
        <v>44170</v>
      </c>
      <c r="E1243" s="108">
        <v>20515314424</v>
      </c>
      <c r="F1243" s="128" t="s">
        <v>1004</v>
      </c>
      <c r="G1243" s="4" t="s">
        <v>915</v>
      </c>
      <c r="H1243" s="4" t="s">
        <v>11289</v>
      </c>
      <c r="I1243" s="7">
        <v>44141</v>
      </c>
      <c r="J1243" s="7">
        <v>44170</v>
      </c>
      <c r="K1243" s="8"/>
      <c r="L1243" s="9">
        <f ca="1">+TODAY()-J1243</f>
        <v>-14</v>
      </c>
      <c r="M1243" s="10">
        <v>45</v>
      </c>
      <c r="N1243" s="90"/>
      <c r="O1243" s="10" t="str">
        <f>IF(N1243="","Vacio",IF(M1243=N1243,"Igual","Diferente"))</f>
        <v>Vacio</v>
      </c>
      <c r="P1243" s="10"/>
      <c r="Q1243" s="90"/>
      <c r="R1243" s="10" t="str">
        <f>IF(Q1243="","Vacio",IF(P1243=Q1243,"Igual","Diferente"))</f>
        <v>Vacio</v>
      </c>
      <c r="S1243" s="2">
        <f>+M1243+P1243/3.5</f>
        <v>45</v>
      </c>
      <c r="T1243" s="2">
        <f ca="1">+IF(L1243&gt;=0,IF(L1243&lt;30,S1243*1,IF(60&gt;L1243,S1243*2,IF(90&gt;L1243,S1243*3,IF(120&gt;L1243,S1243*4,IF(150&gt;L1243,S1243*5,IF(180&gt;L1243,S1243*6,IF(210&gt;L1243,S1243*7))))))),0)</f>
        <v>0</v>
      </c>
      <c r="U1243" s="3">
        <f ca="1">+IF(L1243&lt;0,0,IF(L1243&lt;8,$A$1,IF(L1243&lt;15,$B$1,IF(L1243&lt;22,$C$1,IF(L1243&lt;30,$D$1,IF(L1243&lt;60,$H$1,IF(L1243&lt;90,$I$1,IF(L1243&lt;120,$J$1,IF(L1243&lt;150,$K$1,IF(L1243&lt;180,$L$1,IF(L1243&lt;210,$E$1)))))))))))</f>
        <v>0</v>
      </c>
      <c r="V1243" s="4" t="s">
        <v>937</v>
      </c>
      <c r="W1243" s="11" t="s">
        <v>938</v>
      </c>
      <c r="X1243" s="7">
        <v>44110</v>
      </c>
      <c r="Y1243" s="128" t="s">
        <v>1004</v>
      </c>
      <c r="Z1243" s="12"/>
      <c r="AA1243" s="12"/>
      <c r="AB1243" s="13"/>
      <c r="AC1243" s="13"/>
      <c r="AD1243" s="13"/>
      <c r="AE1243" s="13"/>
      <c r="AF1243" s="260">
        <f ca="1">+TODAY()-AE1243</f>
        <v>44156</v>
      </c>
      <c r="AG1243" s="13"/>
      <c r="AH1243" s="13"/>
      <c r="AI1243" s="7"/>
      <c r="AJ1243" s="7"/>
      <c r="AK1243" s="4"/>
      <c r="AL1243" s="7"/>
      <c r="AM1243" s="11">
        <v>1</v>
      </c>
      <c r="AN1243" s="4" t="s">
        <v>58</v>
      </c>
      <c r="AO1243" s="4"/>
      <c r="AP1243" s="4"/>
      <c r="AQ1243" s="4"/>
      <c r="AR1243" s="4"/>
      <c r="AS1243" s="4"/>
      <c r="AT1243" s="14"/>
      <c r="AU1243" s="4" t="s">
        <v>11259</v>
      </c>
      <c r="AV1243" s="8" t="s">
        <v>61</v>
      </c>
      <c r="AW1243" s="8" t="s">
        <v>61</v>
      </c>
      <c r="AX1243" s="10" t="str">
        <f>IF(AW1243="","Vacio",IF(AV1243=AW1243,"Igual","Diferente"))</f>
        <v>Igual</v>
      </c>
      <c r="AY1243" s="26"/>
      <c r="AZ1243" s="26"/>
      <c r="BA1243" s="6">
        <f ca="1">+IF(L1243&gt;21,"Revisar",0)</f>
        <v>0</v>
      </c>
      <c r="BB1243" s="26" t="s">
        <v>62</v>
      </c>
      <c r="BC1243" s="85" t="s">
        <v>63</v>
      </c>
      <c r="BD1243" s="26">
        <v>0</v>
      </c>
      <c r="BE1243" s="26">
        <v>0</v>
      </c>
    </row>
    <row r="1244" spans="1:57" x14ac:dyDescent="0.25">
      <c r="A1244" s="26" t="str">
        <f>CONCATENATE(E1244,"_",Y1244)</f>
        <v>20557108646_PCR-LAP20031063</v>
      </c>
      <c r="B1244" s="26" t="str">
        <f>CONCATENATE(E1244,"_",Z1244)</f>
        <v>20557108646_</v>
      </c>
      <c r="C1244" s="22">
        <v>44110</v>
      </c>
      <c r="D1244" s="22">
        <v>44140</v>
      </c>
      <c r="E1244" s="108">
        <v>20557108646</v>
      </c>
      <c r="F1244" s="12" t="s">
        <v>2413</v>
      </c>
      <c r="G1244" s="4" t="s">
        <v>2289</v>
      </c>
      <c r="H1244" s="21" t="s">
        <v>2410</v>
      </c>
      <c r="I1244" s="22">
        <v>44110</v>
      </c>
      <c r="J1244" s="22">
        <v>44140</v>
      </c>
      <c r="K1244" s="8"/>
      <c r="L1244" s="9">
        <f ca="1">+TODAY()-J1244</f>
        <v>16</v>
      </c>
      <c r="M1244" s="10">
        <v>80</v>
      </c>
      <c r="N1244" s="94"/>
      <c r="O1244" s="10" t="str">
        <f>IF(N1244="","Vacio",IF(M1244=N1244,"Igual","Diferente"))</f>
        <v>Vacio</v>
      </c>
      <c r="P1244" s="10"/>
      <c r="Q1244" s="94"/>
      <c r="R1244" s="10" t="str">
        <f>IF(Q1244="","Vacio",IF(P1244=Q1244,"Igual","Diferente"))</f>
        <v>Vacio</v>
      </c>
      <c r="S1244" s="2">
        <f>+M1244+P1244/3.5</f>
        <v>80</v>
      </c>
      <c r="T1244" s="2">
        <f ca="1">+IF(L1244&gt;=0,IF(L1244&lt;30,S1244*1,IF(60&gt;L1244,S1244*2,IF(90&gt;L1244,S1244*3,IF(120&gt;L1244,S1244*4,IF(150&gt;L1244,S1244*5,IF(180&gt;L1244,S1244*6,IF(210&gt;L1244,S1244*7))))))),0)</f>
        <v>80</v>
      </c>
      <c r="U1244" s="3" t="str">
        <f ca="1">+IF(L1244&lt;0,0,IF(L1244&lt;8,$A$1,IF(L1244&lt;15,$B$1,IF(L1244&lt;22,$C$1,IF(L1244&lt;30,$D$1,IF(L1244&lt;60,$H$1,IF(L1244&lt;90,$I$1,IF(L1244&lt;120,$J$1,IF(L1244&lt;150,$K$1,IF(L1244&lt;180,$L$1,IF(L1244&lt;210,$E$1)))))))))))</f>
        <v>Fecha inicio Plazo Alquiler</v>
      </c>
      <c r="V1244" s="4" t="s">
        <v>2411</v>
      </c>
      <c r="W1244" s="11" t="s">
        <v>2412</v>
      </c>
      <c r="X1244" s="7">
        <v>44047</v>
      </c>
      <c r="Y1244" s="12" t="s">
        <v>2413</v>
      </c>
      <c r="Z1244" s="12"/>
      <c r="AA1244" s="12"/>
      <c r="AB1244" s="13"/>
      <c r="AC1244" s="13"/>
      <c r="AD1244" s="13"/>
      <c r="AE1244" s="13"/>
      <c r="AF1244" s="260">
        <f ca="1">+TODAY()-AE1244</f>
        <v>44156</v>
      </c>
      <c r="AG1244" s="13"/>
      <c r="AH1244" s="13"/>
      <c r="AI1244" s="7"/>
      <c r="AJ1244" s="7"/>
      <c r="AK1244" s="4"/>
      <c r="AL1244" s="7"/>
      <c r="AM1244" s="11">
        <v>1</v>
      </c>
      <c r="AN1244" s="4" t="s">
        <v>58</v>
      </c>
      <c r="AO1244" s="4"/>
      <c r="AP1244" s="4" t="s">
        <v>59</v>
      </c>
      <c r="AQ1244" s="126" t="s">
        <v>122</v>
      </c>
      <c r="AR1244" s="4"/>
      <c r="AS1244" s="4"/>
      <c r="AT1244" s="4"/>
      <c r="AU1244" s="4" t="s">
        <v>429</v>
      </c>
      <c r="AV1244" s="8" t="s">
        <v>61</v>
      </c>
      <c r="AW1244" s="8" t="s">
        <v>61</v>
      </c>
      <c r="AX1244" s="10" t="str">
        <f>IF(AW1244="","Vacio",IF(AV1244=AW1244,"Igual","Diferente"))</f>
        <v>Igual</v>
      </c>
      <c r="AY1244" s="85" t="s">
        <v>2414</v>
      </c>
      <c r="AZ1244" s="85"/>
      <c r="BA1244" s="6">
        <f ca="1">+IF(L1244&gt;21,"Revisar",0)</f>
        <v>0</v>
      </c>
      <c r="BB1244" s="85" t="s">
        <v>62</v>
      </c>
      <c r="BC1244" s="85" t="s">
        <v>63</v>
      </c>
      <c r="BD1244" s="26">
        <v>0</v>
      </c>
      <c r="BE1244" s="26">
        <v>7.13</v>
      </c>
    </row>
    <row r="1245" spans="1:57" ht="38.25" x14ac:dyDescent="0.25">
      <c r="A1245" s="26" t="str">
        <f>CONCATENATE(E1245,"_",Y1245)</f>
        <v>20515314424_PCR-LAP20031064</v>
      </c>
      <c r="B1245" s="26" t="str">
        <f>CONCATENATE(E1245,"_",Z1245)</f>
        <v>20515314424_</v>
      </c>
      <c r="C1245" s="7">
        <v>44141</v>
      </c>
      <c r="D1245" s="7">
        <v>44170</v>
      </c>
      <c r="E1245" s="108">
        <v>20515314424</v>
      </c>
      <c r="F1245" s="128" t="s">
        <v>1003</v>
      </c>
      <c r="G1245" s="4" t="s">
        <v>915</v>
      </c>
      <c r="H1245" s="4" t="s">
        <v>11289</v>
      </c>
      <c r="I1245" s="7">
        <v>44141</v>
      </c>
      <c r="J1245" s="7">
        <v>44170</v>
      </c>
      <c r="K1245" s="8"/>
      <c r="L1245" s="9">
        <f ca="1">+TODAY()-J1245</f>
        <v>-14</v>
      </c>
      <c r="M1245" s="10">
        <v>45</v>
      </c>
      <c r="N1245" s="90"/>
      <c r="O1245" s="10" t="str">
        <f>IF(N1245="","Vacio",IF(M1245=N1245,"Igual","Diferente"))</f>
        <v>Vacio</v>
      </c>
      <c r="P1245" s="10"/>
      <c r="Q1245" s="90"/>
      <c r="R1245" s="10" t="str">
        <f>IF(Q1245="","Vacio",IF(P1245=Q1245,"Igual","Diferente"))</f>
        <v>Vacio</v>
      </c>
      <c r="S1245" s="2">
        <f>+M1245+P1245/3.5</f>
        <v>45</v>
      </c>
      <c r="T1245" s="2">
        <f ca="1">+IF(L1245&gt;=0,IF(L1245&lt;30,S1245*1,IF(60&gt;L1245,S1245*2,IF(90&gt;L1245,S1245*3,IF(120&gt;L1245,S1245*4,IF(150&gt;L1245,S1245*5,IF(180&gt;L1245,S1245*6,IF(210&gt;L1245,S1245*7))))))),0)</f>
        <v>0</v>
      </c>
      <c r="U1245" s="3">
        <f ca="1">+IF(L1245&lt;0,0,IF(L1245&lt;8,$A$1,IF(L1245&lt;15,$B$1,IF(L1245&lt;22,$C$1,IF(L1245&lt;30,$D$1,IF(L1245&lt;60,$H$1,IF(L1245&lt;90,$I$1,IF(L1245&lt;120,$J$1,IF(L1245&lt;150,$K$1,IF(L1245&lt;180,$L$1,IF(L1245&lt;210,$E$1)))))))))))</f>
        <v>0</v>
      </c>
      <c r="V1245" s="4" t="s">
        <v>937</v>
      </c>
      <c r="W1245" s="11" t="s">
        <v>938</v>
      </c>
      <c r="X1245" s="7">
        <v>44110</v>
      </c>
      <c r="Y1245" s="128" t="s">
        <v>1003</v>
      </c>
      <c r="Z1245" s="12"/>
      <c r="AA1245" s="12"/>
      <c r="AB1245" s="13"/>
      <c r="AC1245" s="13"/>
      <c r="AD1245" s="13"/>
      <c r="AE1245" s="13"/>
      <c r="AF1245" s="260">
        <f ca="1">+TODAY()-AE1245</f>
        <v>44156</v>
      </c>
      <c r="AG1245" s="13"/>
      <c r="AH1245" s="13"/>
      <c r="AI1245" s="7"/>
      <c r="AJ1245" s="7"/>
      <c r="AK1245" s="4"/>
      <c r="AL1245" s="7"/>
      <c r="AM1245" s="11">
        <v>1</v>
      </c>
      <c r="AN1245" s="4" t="s">
        <v>58</v>
      </c>
      <c r="AO1245" s="4"/>
      <c r="AP1245" s="4"/>
      <c r="AQ1245" s="4"/>
      <c r="AR1245" s="4"/>
      <c r="AS1245" s="4"/>
      <c r="AT1245" s="14"/>
      <c r="AU1245" s="4" t="s">
        <v>11259</v>
      </c>
      <c r="AV1245" s="8" t="s">
        <v>61</v>
      </c>
      <c r="AW1245" s="8" t="s">
        <v>61</v>
      </c>
      <c r="AX1245" s="10" t="str">
        <f>IF(AW1245="","Vacio",IF(AV1245=AW1245,"Igual","Diferente"))</f>
        <v>Igual</v>
      </c>
      <c r="AY1245" s="26"/>
      <c r="AZ1245" s="26"/>
      <c r="BA1245" s="6">
        <f ca="1">+IF(L1245&gt;21,"Revisar",0)</f>
        <v>0</v>
      </c>
      <c r="BB1245" s="26" t="s">
        <v>62</v>
      </c>
      <c r="BC1245" s="85" t="s">
        <v>63</v>
      </c>
      <c r="BD1245" s="26">
        <v>0</v>
      </c>
      <c r="BE1245" s="26">
        <v>0</v>
      </c>
    </row>
    <row r="1246" spans="1:57" ht="38.25" x14ac:dyDescent="0.25">
      <c r="A1246" s="26" t="str">
        <f>CONCATENATE(E1246,"_",Y1246)</f>
        <v>20515314424_PCR-LAP20031065</v>
      </c>
      <c r="B1246" s="26" t="str">
        <f>CONCATENATE(E1246,"_",Z1246)</f>
        <v>20515314424_</v>
      </c>
      <c r="C1246" s="7">
        <v>44141</v>
      </c>
      <c r="D1246" s="7">
        <v>44170</v>
      </c>
      <c r="E1246" s="108">
        <v>20515314424</v>
      </c>
      <c r="F1246" s="128" t="s">
        <v>1002</v>
      </c>
      <c r="G1246" s="4" t="s">
        <v>915</v>
      </c>
      <c r="H1246" s="4" t="s">
        <v>11289</v>
      </c>
      <c r="I1246" s="7">
        <v>44141</v>
      </c>
      <c r="J1246" s="7">
        <v>44170</v>
      </c>
      <c r="K1246" s="8"/>
      <c r="L1246" s="9">
        <f ca="1">+TODAY()-J1246</f>
        <v>-14</v>
      </c>
      <c r="M1246" s="10">
        <v>45</v>
      </c>
      <c r="N1246" s="90"/>
      <c r="O1246" s="10" t="str">
        <f>IF(N1246="","Vacio",IF(M1246=N1246,"Igual","Diferente"))</f>
        <v>Vacio</v>
      </c>
      <c r="P1246" s="10"/>
      <c r="Q1246" s="90"/>
      <c r="R1246" s="10" t="str">
        <f>IF(Q1246="","Vacio",IF(P1246=Q1246,"Igual","Diferente"))</f>
        <v>Vacio</v>
      </c>
      <c r="S1246" s="2">
        <f>+M1246+P1246/3.5</f>
        <v>45</v>
      </c>
      <c r="T1246" s="2">
        <f ca="1">+IF(L1246&gt;=0,IF(L1246&lt;30,S1246*1,IF(60&gt;L1246,S1246*2,IF(90&gt;L1246,S1246*3,IF(120&gt;L1246,S1246*4,IF(150&gt;L1246,S1246*5,IF(180&gt;L1246,S1246*6,IF(210&gt;L1246,S1246*7))))))),0)</f>
        <v>0</v>
      </c>
      <c r="U1246" s="3">
        <f ca="1">+IF(L1246&lt;0,0,IF(L1246&lt;8,$A$1,IF(L1246&lt;15,$B$1,IF(L1246&lt;22,$C$1,IF(L1246&lt;30,$D$1,IF(L1246&lt;60,$H$1,IF(L1246&lt;90,$I$1,IF(L1246&lt;120,$J$1,IF(L1246&lt;150,$K$1,IF(L1246&lt;180,$L$1,IF(L1246&lt;210,$E$1)))))))))))</f>
        <v>0</v>
      </c>
      <c r="V1246" s="4" t="s">
        <v>937</v>
      </c>
      <c r="W1246" s="11" t="s">
        <v>938</v>
      </c>
      <c r="X1246" s="7">
        <v>44110</v>
      </c>
      <c r="Y1246" s="128" t="s">
        <v>1002</v>
      </c>
      <c r="Z1246" s="12"/>
      <c r="AA1246" s="12"/>
      <c r="AB1246" s="13"/>
      <c r="AC1246" s="13"/>
      <c r="AD1246" s="13"/>
      <c r="AE1246" s="13"/>
      <c r="AF1246" s="260">
        <f ca="1">+TODAY()-AE1246</f>
        <v>44156</v>
      </c>
      <c r="AG1246" s="13"/>
      <c r="AH1246" s="13"/>
      <c r="AI1246" s="7"/>
      <c r="AJ1246" s="7"/>
      <c r="AK1246" s="4"/>
      <c r="AL1246" s="7"/>
      <c r="AM1246" s="11">
        <v>1</v>
      </c>
      <c r="AN1246" s="4" t="s">
        <v>58</v>
      </c>
      <c r="AO1246" s="4"/>
      <c r="AP1246" s="4"/>
      <c r="AQ1246" s="4"/>
      <c r="AR1246" s="4"/>
      <c r="AS1246" s="4"/>
      <c r="AT1246" s="14"/>
      <c r="AU1246" s="4" t="s">
        <v>11259</v>
      </c>
      <c r="AV1246" s="8" t="s">
        <v>61</v>
      </c>
      <c r="AW1246" s="8" t="s">
        <v>61</v>
      </c>
      <c r="AX1246" s="10" t="str">
        <f>IF(AW1246="","Vacio",IF(AV1246=AW1246,"Igual","Diferente"))</f>
        <v>Igual</v>
      </c>
      <c r="AY1246" s="26"/>
      <c r="AZ1246" s="26"/>
      <c r="BA1246" s="6">
        <f ca="1">+IF(L1246&gt;21,"Revisar",0)</f>
        <v>0</v>
      </c>
      <c r="BB1246" s="26" t="s">
        <v>62</v>
      </c>
      <c r="BC1246" s="85" t="s">
        <v>63</v>
      </c>
      <c r="BD1246" s="26">
        <v>0</v>
      </c>
      <c r="BE1246" s="26">
        <v>0</v>
      </c>
    </row>
    <row r="1247" spans="1:57" x14ac:dyDescent="0.25">
      <c r="A1247" s="26" t="str">
        <f>CONCATENATE(E1247,"_",Y1247)</f>
        <v>20100055237_PCR-LAP20031066</v>
      </c>
      <c r="B1247" s="26" t="str">
        <f>CONCATENATE(E1247,"_",Z1247)</f>
        <v>20100055237_</v>
      </c>
      <c r="C1247" s="7">
        <v>44123</v>
      </c>
      <c r="D1247" s="7">
        <v>44153</v>
      </c>
      <c r="E1247" s="108">
        <v>20100055237</v>
      </c>
      <c r="F1247" s="12" t="s">
        <v>164</v>
      </c>
      <c r="G1247" s="4" t="s">
        <v>144</v>
      </c>
      <c r="H1247" s="4" t="s">
        <v>11261</v>
      </c>
      <c r="I1247" s="7">
        <v>44123</v>
      </c>
      <c r="J1247" s="7">
        <v>44153</v>
      </c>
      <c r="K1247" s="8"/>
      <c r="L1247" s="9">
        <f ca="1">+TODAY()-J1247</f>
        <v>3</v>
      </c>
      <c r="M1247" s="10">
        <v>64</v>
      </c>
      <c r="N1247" s="90"/>
      <c r="O1247" s="10" t="str">
        <f>IF(N1247="","Vacio",IF(M1247=N1247,"Igual","Diferente"))</f>
        <v>Vacio</v>
      </c>
      <c r="P1247" s="10"/>
      <c r="Q1247" s="90"/>
      <c r="R1247" s="10" t="str">
        <f>IF(Q1247="","Vacio",IF(P1247=Q1247,"Igual","Diferente"))</f>
        <v>Vacio</v>
      </c>
      <c r="S1247" s="2">
        <f>+M1247+P1247/3.5</f>
        <v>64</v>
      </c>
      <c r="T1247" s="2">
        <f ca="1">+IF(L1247&gt;=0,IF(L1247&lt;30,S1247*1,IF(60&gt;L1247,S1247*2,IF(90&gt;L1247,S1247*3,IF(120&gt;L1247,S1247*4,IF(150&gt;L1247,S1247*5,IF(180&gt;L1247,S1247*6,IF(210&gt;L1247,S1247*7))))))),0)</f>
        <v>64</v>
      </c>
      <c r="U1247" s="3" t="str">
        <f ca="1">+IF(L1247&lt;0,0,IF(L1247&lt;8,$A$1,IF(L1247&lt;15,$B$1,IF(L1247&lt;22,$C$1,IF(L1247&lt;30,$D$1,IF(L1247&lt;60,$H$1,IF(L1247&lt;90,$I$1,IF(L1247&lt;120,$J$1,IF(L1247&lt;150,$K$1,IF(L1247&lt;180,$L$1,IF(L1247&lt;210,$E$1)))))))))))</f>
        <v>CONCATENACIÓN LAPTOP ACTUAL</v>
      </c>
      <c r="V1247" s="4" t="s">
        <v>100</v>
      </c>
      <c r="W1247" s="11" t="s">
        <v>163</v>
      </c>
      <c r="X1247" s="7">
        <v>44098</v>
      </c>
      <c r="Y1247" s="12" t="s">
        <v>164</v>
      </c>
      <c r="Z1247" s="12"/>
      <c r="AA1247" s="12"/>
      <c r="AB1247" s="13"/>
      <c r="AC1247" s="13"/>
      <c r="AD1247" s="13"/>
      <c r="AE1247" s="13"/>
      <c r="AF1247" s="260">
        <f ca="1">+TODAY()-AE1247</f>
        <v>44156</v>
      </c>
      <c r="AG1247" s="13"/>
      <c r="AH1247" s="13"/>
      <c r="AI1247" s="7"/>
      <c r="AJ1247" s="7"/>
      <c r="AK1247" s="4"/>
      <c r="AL1247" s="7"/>
      <c r="AM1247" s="11">
        <v>1</v>
      </c>
      <c r="AN1247" s="4" t="s">
        <v>58</v>
      </c>
      <c r="AO1247" s="4"/>
      <c r="AP1247" s="4" t="s">
        <v>149</v>
      </c>
      <c r="AQ1247" s="4"/>
      <c r="AR1247" s="4"/>
      <c r="AS1247" s="4"/>
      <c r="AT1247" s="4"/>
      <c r="AU1247" s="4" t="s">
        <v>150</v>
      </c>
      <c r="AV1247" s="8" t="s">
        <v>61</v>
      </c>
      <c r="AW1247" s="8" t="s">
        <v>61</v>
      </c>
      <c r="AX1247" s="10" t="str">
        <f>IF(AW1247="","Vacio",IF(AV1247=AW1247,"Igual","Diferente"))</f>
        <v>Igual</v>
      </c>
      <c r="AY1247" s="26"/>
      <c r="AZ1247" s="26"/>
      <c r="BA1247" s="6">
        <f ca="1">+IF(L1247&gt;21,"Revisar",0)</f>
        <v>0</v>
      </c>
      <c r="BB1247" s="26" t="s">
        <v>62</v>
      </c>
      <c r="BC1247" s="85" t="s">
        <v>63</v>
      </c>
      <c r="BD1247" s="26">
        <v>0</v>
      </c>
      <c r="BE1247" s="26">
        <v>0</v>
      </c>
    </row>
    <row r="1248" spans="1:57" x14ac:dyDescent="0.25">
      <c r="A1248" s="26" t="str">
        <f>CONCATENATE(E1248,"_",Y1248)</f>
        <v>20600654871_PCR-LAP20031068</v>
      </c>
      <c r="B1248" s="26" t="str">
        <f>CONCATENATE(E1248,"_",Z1248)</f>
        <v>20600654871_</v>
      </c>
      <c r="C1248" s="7">
        <v>44107</v>
      </c>
      <c r="D1248" s="7">
        <v>44137</v>
      </c>
      <c r="E1248" s="108">
        <v>20600654871</v>
      </c>
      <c r="F1248" s="12" t="s">
        <v>103</v>
      </c>
      <c r="G1248" s="4" t="s">
        <v>98</v>
      </c>
      <c r="H1248" s="4" t="s">
        <v>99</v>
      </c>
      <c r="I1248" s="7">
        <v>44107</v>
      </c>
      <c r="J1248" s="7">
        <v>44137</v>
      </c>
      <c r="K1248" s="8"/>
      <c r="L1248" s="9">
        <f ca="1">+TODAY()-J1248</f>
        <v>19</v>
      </c>
      <c r="M1248" s="10">
        <v>50</v>
      </c>
      <c r="N1248" s="90"/>
      <c r="O1248" s="10" t="str">
        <f>IF(N1248="","Vacio",IF(M1248=N1248,"Igual","Diferente"))</f>
        <v>Vacio</v>
      </c>
      <c r="P1248" s="10"/>
      <c r="Q1248" s="90"/>
      <c r="R1248" s="10" t="str">
        <f>IF(Q1248="","Vacio",IF(P1248=Q1248,"Igual","Diferente"))</f>
        <v>Vacio</v>
      </c>
      <c r="S1248" s="2">
        <f>+M1248+P1248/3.5</f>
        <v>50</v>
      </c>
      <c r="T1248" s="2">
        <f ca="1">+IF(L1248&gt;=0,IF(L1248&lt;30,S1248*1,IF(60&gt;L1248,S1248*2,IF(90&gt;L1248,S1248*3,IF(120&gt;L1248,S1248*4,IF(150&gt;L1248,S1248*5,IF(180&gt;L1248,S1248*6,IF(210&gt;L1248,S1248*7))))))),0)</f>
        <v>50</v>
      </c>
      <c r="U1248" s="3" t="str">
        <f ca="1">+IF(L1248&lt;0,0,IF(L1248&lt;8,$A$1,IF(L1248&lt;15,$B$1,IF(L1248&lt;22,$C$1,IF(L1248&lt;30,$D$1,IF(L1248&lt;60,$H$1,IF(L1248&lt;90,$I$1,IF(L1248&lt;120,$J$1,IF(L1248&lt;150,$K$1,IF(L1248&lt;180,$L$1,IF(L1248&lt;210,$E$1)))))))))))</f>
        <v>Fecha inicio Plazo Alquiler</v>
      </c>
      <c r="V1248" s="4" t="s">
        <v>100</v>
      </c>
      <c r="W1248" s="11" t="s">
        <v>101</v>
      </c>
      <c r="X1248" s="7">
        <v>44077</v>
      </c>
      <c r="Y1248" s="12" t="s">
        <v>103</v>
      </c>
      <c r="Z1248" s="12"/>
      <c r="AA1248" s="12"/>
      <c r="AB1248" s="13"/>
      <c r="AC1248" s="13"/>
      <c r="AD1248" s="13"/>
      <c r="AE1248" s="13"/>
      <c r="AF1248" s="260">
        <f ca="1">+TODAY()-AE1248</f>
        <v>44156</v>
      </c>
      <c r="AG1248" s="13"/>
      <c r="AH1248" s="13"/>
      <c r="AI1248" s="7"/>
      <c r="AJ1248" s="7"/>
      <c r="AK1248" s="4"/>
      <c r="AL1248" s="7"/>
      <c r="AM1248" s="11">
        <v>1</v>
      </c>
      <c r="AN1248" s="4" t="s">
        <v>58</v>
      </c>
      <c r="AO1248" s="4"/>
      <c r="AP1248" s="4" t="s">
        <v>59</v>
      </c>
      <c r="AQ1248" s="4"/>
      <c r="AR1248" s="4"/>
      <c r="AS1248" s="4"/>
      <c r="AT1248" s="4"/>
      <c r="AU1248" s="120" t="s">
        <v>89</v>
      </c>
      <c r="AV1248" s="8" t="s">
        <v>61</v>
      </c>
      <c r="AW1248" s="8" t="s">
        <v>61</v>
      </c>
      <c r="AX1248" s="10" t="str">
        <f>IF(AW1248="","Vacio",IF(AV1248=AW1248,"Igual","Diferente"))</f>
        <v>Igual</v>
      </c>
      <c r="AY1248" s="85"/>
      <c r="AZ1248" s="85"/>
      <c r="BA1248" s="6">
        <f ca="1">+IF(L1248&gt;21,"Revisar",0)</f>
        <v>0</v>
      </c>
      <c r="BB1248" s="26" t="s">
        <v>62</v>
      </c>
      <c r="BC1248" s="85" t="s">
        <v>63</v>
      </c>
      <c r="BD1248" s="26">
        <v>0</v>
      </c>
      <c r="BE1248" s="26">
        <v>0</v>
      </c>
    </row>
    <row r="1249" spans="1:57" ht="38.25" x14ac:dyDescent="0.25">
      <c r="A1249" s="26" t="str">
        <f>CONCATENATE(E1249,"_",Y1249)</f>
        <v>20515314424_PCR-LAP20031069</v>
      </c>
      <c r="B1249" s="26" t="str">
        <f>CONCATENATE(E1249,"_",Z1249)</f>
        <v>20515314424_</v>
      </c>
      <c r="C1249" s="7">
        <v>44141</v>
      </c>
      <c r="D1249" s="7">
        <v>44170</v>
      </c>
      <c r="E1249" s="108">
        <v>20515314424</v>
      </c>
      <c r="F1249" s="128" t="s">
        <v>1001</v>
      </c>
      <c r="G1249" s="4" t="s">
        <v>915</v>
      </c>
      <c r="H1249" s="4" t="s">
        <v>11289</v>
      </c>
      <c r="I1249" s="7">
        <v>44141</v>
      </c>
      <c r="J1249" s="7">
        <v>44170</v>
      </c>
      <c r="K1249" s="8"/>
      <c r="L1249" s="9">
        <f ca="1">+TODAY()-J1249</f>
        <v>-14</v>
      </c>
      <c r="M1249" s="10">
        <v>45</v>
      </c>
      <c r="N1249" s="90"/>
      <c r="O1249" s="10" t="str">
        <f>IF(N1249="","Vacio",IF(M1249=N1249,"Igual","Diferente"))</f>
        <v>Vacio</v>
      </c>
      <c r="P1249" s="10"/>
      <c r="Q1249" s="90"/>
      <c r="R1249" s="10" t="str">
        <f>IF(Q1249="","Vacio",IF(P1249=Q1249,"Igual","Diferente"))</f>
        <v>Vacio</v>
      </c>
      <c r="S1249" s="2">
        <f>+M1249+P1249/3.5</f>
        <v>45</v>
      </c>
      <c r="T1249" s="2">
        <f ca="1">+IF(L1249&gt;=0,IF(L1249&lt;30,S1249*1,IF(60&gt;L1249,S1249*2,IF(90&gt;L1249,S1249*3,IF(120&gt;L1249,S1249*4,IF(150&gt;L1249,S1249*5,IF(180&gt;L1249,S1249*6,IF(210&gt;L1249,S1249*7))))))),0)</f>
        <v>0</v>
      </c>
      <c r="U1249" s="3">
        <f ca="1">+IF(L1249&lt;0,0,IF(L1249&lt;8,$A$1,IF(L1249&lt;15,$B$1,IF(L1249&lt;22,$C$1,IF(L1249&lt;30,$D$1,IF(L1249&lt;60,$H$1,IF(L1249&lt;90,$I$1,IF(L1249&lt;120,$J$1,IF(L1249&lt;150,$K$1,IF(L1249&lt;180,$L$1,IF(L1249&lt;210,$E$1)))))))))))</f>
        <v>0</v>
      </c>
      <c r="V1249" s="4" t="s">
        <v>937</v>
      </c>
      <c r="W1249" s="11" t="s">
        <v>938</v>
      </c>
      <c r="X1249" s="7">
        <v>44110</v>
      </c>
      <c r="Y1249" s="128" t="s">
        <v>1001</v>
      </c>
      <c r="Z1249" s="12"/>
      <c r="AA1249" s="12"/>
      <c r="AB1249" s="13"/>
      <c r="AC1249" s="13"/>
      <c r="AD1249" s="13"/>
      <c r="AE1249" s="13"/>
      <c r="AF1249" s="260">
        <f ca="1">+TODAY()-AE1249</f>
        <v>44156</v>
      </c>
      <c r="AG1249" s="13"/>
      <c r="AH1249" s="13"/>
      <c r="AI1249" s="7"/>
      <c r="AJ1249" s="7"/>
      <c r="AK1249" s="4"/>
      <c r="AL1249" s="7"/>
      <c r="AM1249" s="11">
        <v>1</v>
      </c>
      <c r="AN1249" s="4" t="s">
        <v>58</v>
      </c>
      <c r="AO1249" s="4"/>
      <c r="AP1249" s="4"/>
      <c r="AQ1249" s="4"/>
      <c r="AR1249" s="4"/>
      <c r="AS1249" s="4"/>
      <c r="AT1249" s="14"/>
      <c r="AU1249" s="4" t="s">
        <v>11259</v>
      </c>
      <c r="AV1249" s="8" t="s">
        <v>61</v>
      </c>
      <c r="AW1249" s="8" t="s">
        <v>61</v>
      </c>
      <c r="AX1249" s="10" t="str">
        <f>IF(AW1249="","Vacio",IF(AV1249=AW1249,"Igual","Diferente"))</f>
        <v>Igual</v>
      </c>
      <c r="AY1249" s="26"/>
      <c r="AZ1249" s="26"/>
      <c r="BA1249" s="6">
        <f ca="1">+IF(L1249&gt;21,"Revisar",0)</f>
        <v>0</v>
      </c>
      <c r="BB1249" s="26" t="s">
        <v>62</v>
      </c>
      <c r="BC1249" s="85" t="s">
        <v>63</v>
      </c>
      <c r="BD1249" s="26">
        <v>0</v>
      </c>
      <c r="BE1249" s="26">
        <v>0</v>
      </c>
    </row>
    <row r="1250" spans="1:57" ht="38.25" x14ac:dyDescent="0.25">
      <c r="A1250" s="26" t="str">
        <f>CONCATENATE(E1250,"_",Y1250)</f>
        <v>20515314424_PCR-LAP20031070</v>
      </c>
      <c r="B1250" s="26" t="str">
        <f>CONCATENATE(E1250,"_",Z1250)</f>
        <v>20515314424_</v>
      </c>
      <c r="C1250" s="7">
        <v>44141</v>
      </c>
      <c r="D1250" s="7">
        <v>44170</v>
      </c>
      <c r="E1250" s="108">
        <v>20515314424</v>
      </c>
      <c r="F1250" s="128" t="s">
        <v>1000</v>
      </c>
      <c r="G1250" s="4" t="s">
        <v>915</v>
      </c>
      <c r="H1250" s="4" t="s">
        <v>11289</v>
      </c>
      <c r="I1250" s="7">
        <v>44141</v>
      </c>
      <c r="J1250" s="7">
        <v>44170</v>
      </c>
      <c r="K1250" s="8"/>
      <c r="L1250" s="9">
        <f ca="1">+TODAY()-J1250</f>
        <v>-14</v>
      </c>
      <c r="M1250" s="10">
        <v>45</v>
      </c>
      <c r="N1250" s="90"/>
      <c r="O1250" s="10" t="str">
        <f>IF(N1250="","Vacio",IF(M1250=N1250,"Igual","Diferente"))</f>
        <v>Vacio</v>
      </c>
      <c r="P1250" s="10"/>
      <c r="Q1250" s="90"/>
      <c r="R1250" s="10" t="str">
        <f>IF(Q1250="","Vacio",IF(P1250=Q1250,"Igual","Diferente"))</f>
        <v>Vacio</v>
      </c>
      <c r="S1250" s="2">
        <f>+M1250+P1250/3.5</f>
        <v>45</v>
      </c>
      <c r="T1250" s="2">
        <f ca="1">+IF(L1250&gt;=0,IF(L1250&lt;30,S1250*1,IF(60&gt;L1250,S1250*2,IF(90&gt;L1250,S1250*3,IF(120&gt;L1250,S1250*4,IF(150&gt;L1250,S1250*5,IF(180&gt;L1250,S1250*6,IF(210&gt;L1250,S1250*7))))))),0)</f>
        <v>0</v>
      </c>
      <c r="U1250" s="3">
        <f ca="1">+IF(L1250&lt;0,0,IF(L1250&lt;8,$A$1,IF(L1250&lt;15,$B$1,IF(L1250&lt;22,$C$1,IF(L1250&lt;30,$D$1,IF(L1250&lt;60,$H$1,IF(L1250&lt;90,$I$1,IF(L1250&lt;120,$J$1,IF(L1250&lt;150,$K$1,IF(L1250&lt;180,$L$1,IF(L1250&lt;210,$E$1)))))))))))</f>
        <v>0</v>
      </c>
      <c r="V1250" s="4" t="s">
        <v>937</v>
      </c>
      <c r="W1250" s="11" t="s">
        <v>938</v>
      </c>
      <c r="X1250" s="7">
        <v>44110</v>
      </c>
      <c r="Y1250" s="128" t="s">
        <v>1000</v>
      </c>
      <c r="Z1250" s="12"/>
      <c r="AA1250" s="12"/>
      <c r="AB1250" s="13"/>
      <c r="AC1250" s="13"/>
      <c r="AD1250" s="13"/>
      <c r="AE1250" s="13"/>
      <c r="AF1250" s="260">
        <f ca="1">+TODAY()-AE1250</f>
        <v>44156</v>
      </c>
      <c r="AG1250" s="13"/>
      <c r="AH1250" s="13"/>
      <c r="AI1250" s="7"/>
      <c r="AJ1250" s="7"/>
      <c r="AK1250" s="4"/>
      <c r="AL1250" s="7"/>
      <c r="AM1250" s="11">
        <v>1</v>
      </c>
      <c r="AN1250" s="4" t="s">
        <v>58</v>
      </c>
      <c r="AO1250" s="4"/>
      <c r="AP1250" s="4"/>
      <c r="AQ1250" s="4"/>
      <c r="AR1250" s="4"/>
      <c r="AS1250" s="4"/>
      <c r="AT1250" s="14"/>
      <c r="AU1250" s="4" t="s">
        <v>11259</v>
      </c>
      <c r="AV1250" s="8" t="s">
        <v>61</v>
      </c>
      <c r="AW1250" s="8" t="s">
        <v>61</v>
      </c>
      <c r="AX1250" s="10" t="str">
        <f>IF(AW1250="","Vacio",IF(AV1250=AW1250,"Igual","Diferente"))</f>
        <v>Igual</v>
      </c>
      <c r="AY1250" s="26"/>
      <c r="AZ1250" s="26"/>
      <c r="BA1250" s="6">
        <f ca="1">+IF(L1250&gt;21,"Revisar",0)</f>
        <v>0</v>
      </c>
      <c r="BB1250" s="26" t="s">
        <v>62</v>
      </c>
      <c r="BC1250" s="85" t="s">
        <v>63</v>
      </c>
      <c r="BD1250" s="26">
        <v>0</v>
      </c>
      <c r="BE1250" s="26">
        <v>0</v>
      </c>
    </row>
    <row r="1251" spans="1:57" x14ac:dyDescent="0.25">
      <c r="A1251" s="26" t="str">
        <f>CONCATENATE(E1251,"_",Y1251)</f>
        <v>20537921464_PCR-LAP20031071</v>
      </c>
      <c r="B1251" s="26" t="str">
        <f>CONCATENATE(E1251,"_",Z1251)</f>
        <v>20537921464_</v>
      </c>
      <c r="C1251" s="16">
        <v>44082</v>
      </c>
      <c r="D1251" s="16">
        <v>44111</v>
      </c>
      <c r="E1251" s="108">
        <v>20537921464</v>
      </c>
      <c r="F1251" s="17" t="s">
        <v>3410</v>
      </c>
      <c r="G1251" s="15" t="s">
        <v>3361</v>
      </c>
      <c r="H1251" s="15" t="s">
        <v>3407</v>
      </c>
      <c r="I1251" s="16">
        <v>44082</v>
      </c>
      <c r="J1251" s="16">
        <v>44111</v>
      </c>
      <c r="K1251" s="8"/>
      <c r="L1251" s="9">
        <f ca="1">+TODAY()-J1251</f>
        <v>45</v>
      </c>
      <c r="M1251" s="29">
        <v>45</v>
      </c>
      <c r="N1251" s="95"/>
      <c r="O1251" s="29" t="str">
        <f>IF(N1251="","Vacio",IF(M1251=N1251,"Igual","Diferente"))</f>
        <v>Vacio</v>
      </c>
      <c r="P1251" s="29"/>
      <c r="Q1251" s="95"/>
      <c r="R1251" s="10" t="str">
        <f>IF(Q1251="","Vacio",IF(P1251=Q1251,"Igual","Diferente"))</f>
        <v>Vacio</v>
      </c>
      <c r="S1251" s="2">
        <f>+M1251+P1251/3.5</f>
        <v>45</v>
      </c>
      <c r="T1251" s="96">
        <f ca="1">+IF(L1251&gt;=0,IF(L1251&lt;30,S1251*1,IF(60&gt;L1251,S1251*2,IF(90&gt;L1251,S1251*3,IF(120&gt;L1251,S1251*4,IF(150&gt;L1251,S1251*5,IF(180&gt;L1251,S1251*6,IF(210&gt;L1251,S1251*7))))))),0)</f>
        <v>90</v>
      </c>
      <c r="U1251" s="3" t="str">
        <f ca="1">+IF(L1251&lt;0,0,IF(L1251&lt;8,$A$1,IF(L1251&lt;15,$B$1,IF(L1251&lt;22,$C$1,IF(L1251&lt;30,$D$1,IF(L1251&lt;60,$H$1,IF(L1251&lt;90,$I$1,IF(L1251&lt;120,$J$1,IF(L1251&lt;150,$K$1,IF(L1251&lt;180,$L$1,IF(L1251&lt;210,$E$1)))))))))))</f>
        <v>Factura</v>
      </c>
      <c r="V1251" s="4" t="s">
        <v>3408</v>
      </c>
      <c r="W1251" s="11" t="s">
        <v>3409</v>
      </c>
      <c r="X1251" s="7">
        <v>44081</v>
      </c>
      <c r="Y1251" s="17" t="s">
        <v>3410</v>
      </c>
      <c r="Z1251" s="17"/>
      <c r="AA1251" s="17"/>
      <c r="AB1251" s="31"/>
      <c r="AC1251" s="31"/>
      <c r="AD1251" s="31"/>
      <c r="AE1251" s="31"/>
      <c r="AF1251" s="261">
        <f ca="1">+TODAY()-AE1251</f>
        <v>44156</v>
      </c>
      <c r="AG1251" s="31"/>
      <c r="AH1251" s="31"/>
      <c r="AI1251" s="16"/>
      <c r="AJ1251" s="16"/>
      <c r="AK1251" s="15"/>
      <c r="AL1251" s="16"/>
      <c r="AM1251" s="30">
        <v>1</v>
      </c>
      <c r="AN1251" s="15" t="s">
        <v>58</v>
      </c>
      <c r="AO1251" s="15"/>
      <c r="AP1251" s="15" t="s">
        <v>286</v>
      </c>
      <c r="AQ1251" s="15"/>
      <c r="AR1251" s="15"/>
      <c r="AS1251" s="15"/>
      <c r="AT1251" s="15"/>
      <c r="AU1251" s="4" t="s">
        <v>150</v>
      </c>
      <c r="AV1251" s="28" t="s">
        <v>61</v>
      </c>
      <c r="AW1251" s="28" t="s">
        <v>61</v>
      </c>
      <c r="AX1251" s="10" t="str">
        <f>IF(AW1251="","Vacio",IF(AV1251=AW1251,"Igual","Diferente"))</f>
        <v>Igual</v>
      </c>
      <c r="AY1251" s="19"/>
      <c r="AZ1251" s="19"/>
      <c r="BA1251" s="6" t="str">
        <f ca="1">+IF(L1251&gt;21,"Revisar",0)</f>
        <v>Revisar</v>
      </c>
      <c r="BB1251" s="19" t="s">
        <v>62</v>
      </c>
      <c r="BC1251" s="19" t="s">
        <v>120</v>
      </c>
      <c r="BD1251" s="26">
        <v>0</v>
      </c>
      <c r="BE1251" s="26">
        <v>0</v>
      </c>
    </row>
    <row r="1252" spans="1:57" x14ac:dyDescent="0.25">
      <c r="A1252" s="26" t="str">
        <f>CONCATENATE(E1252,"_",Y1252)</f>
        <v>20333372216_PCR-LAP20031072</v>
      </c>
      <c r="B1252" s="26" t="str">
        <f>CONCATENATE(E1252,"_",Z1252)</f>
        <v>20333372216_</v>
      </c>
      <c r="C1252" s="7">
        <v>44116</v>
      </c>
      <c r="D1252" s="7">
        <v>44146</v>
      </c>
      <c r="E1252" s="108">
        <v>20333372216</v>
      </c>
      <c r="F1252" s="12" t="s">
        <v>201</v>
      </c>
      <c r="G1252" s="4" t="s">
        <v>196</v>
      </c>
      <c r="H1252" s="4" t="s">
        <v>197</v>
      </c>
      <c r="I1252" s="7">
        <v>44116</v>
      </c>
      <c r="J1252" s="7">
        <v>44146</v>
      </c>
      <c r="K1252" s="8"/>
      <c r="L1252" s="9">
        <f ca="1">+TODAY()-J1252</f>
        <v>10</v>
      </c>
      <c r="M1252" s="10">
        <v>76</v>
      </c>
      <c r="N1252" s="90"/>
      <c r="O1252" s="10" t="str">
        <f>IF(N1252="","Vacio",IF(M1252=N1252,"Igual","Diferente"))</f>
        <v>Vacio</v>
      </c>
      <c r="P1252" s="10"/>
      <c r="Q1252" s="90"/>
      <c r="R1252" s="10" t="str">
        <f>IF(Q1252="","Vacio",IF(P1252=Q1252,"Igual","Diferente"))</f>
        <v>Vacio</v>
      </c>
      <c r="S1252" s="2">
        <f>+M1252+P1252/3.5</f>
        <v>76</v>
      </c>
      <c r="T1252" s="2">
        <f ca="1">+IF(L1252&gt;=0,IF(L1252&lt;30,S1252*1,IF(60&gt;L1252,S1252*2,IF(90&gt;L1252,S1252*3,IF(120&gt;L1252,S1252*4,IF(150&gt;L1252,S1252*5,IF(180&gt;L1252,S1252*6,IF(210&gt;L1252,S1252*7))))))),0)</f>
        <v>76</v>
      </c>
      <c r="U1252" s="3" t="str">
        <f ca="1">+IF(L1252&lt;0,0,IF(L1252&lt;8,$A$1,IF(L1252&lt;15,$B$1,IF(L1252&lt;22,$C$1,IF(L1252&lt;30,$D$1,IF(L1252&lt;60,$H$1,IF(L1252&lt;90,$I$1,IF(L1252&lt;120,$J$1,IF(L1252&lt;150,$K$1,IF(L1252&lt;180,$L$1,IF(L1252&lt;210,$E$1)))))))))))</f>
        <v>CONCATENACIÓN LAPTOP ANTERIOR</v>
      </c>
      <c r="V1252" s="4" t="s">
        <v>198</v>
      </c>
      <c r="W1252" s="11" t="s">
        <v>199</v>
      </c>
      <c r="X1252" s="7">
        <v>44085</v>
      </c>
      <c r="Y1252" s="12" t="s">
        <v>201</v>
      </c>
      <c r="Z1252" s="12"/>
      <c r="AA1252" s="12"/>
      <c r="AB1252" s="13"/>
      <c r="AC1252" s="13"/>
      <c r="AD1252" s="13"/>
      <c r="AE1252" s="13"/>
      <c r="AF1252" s="260">
        <f ca="1">+TODAY()-AE1252</f>
        <v>44156</v>
      </c>
      <c r="AG1252" s="13"/>
      <c r="AH1252" s="13"/>
      <c r="AI1252" s="7"/>
      <c r="AJ1252" s="7"/>
      <c r="AK1252" s="4"/>
      <c r="AL1252" s="7"/>
      <c r="AM1252" s="11">
        <v>1</v>
      </c>
      <c r="AN1252" s="4" t="s">
        <v>58</v>
      </c>
      <c r="AO1252" s="4"/>
      <c r="AP1252" s="4" t="s">
        <v>149</v>
      </c>
      <c r="AQ1252" s="4"/>
      <c r="AR1252" s="4"/>
      <c r="AS1252" s="4"/>
      <c r="AT1252" s="4"/>
      <c r="AU1252" s="4" t="s">
        <v>111</v>
      </c>
      <c r="AV1252" s="8" t="s">
        <v>61</v>
      </c>
      <c r="AW1252" s="8" t="s">
        <v>61</v>
      </c>
      <c r="AX1252" s="10" t="str">
        <f>IF(AW1252="","Vacio",IF(AV1252=AW1252,"Igual","Diferente"))</f>
        <v>Igual</v>
      </c>
      <c r="AY1252" s="26"/>
      <c r="AZ1252" s="26"/>
      <c r="BA1252" s="6">
        <f ca="1">+IF(L1252&gt;21,"Revisar",0)</f>
        <v>0</v>
      </c>
      <c r="BB1252" s="26" t="s">
        <v>62</v>
      </c>
      <c r="BC1252" s="85" t="s">
        <v>63</v>
      </c>
      <c r="BD1252" s="26">
        <v>0</v>
      </c>
      <c r="BE1252" s="26">
        <v>0</v>
      </c>
    </row>
    <row r="1253" spans="1:57" ht="38.25" x14ac:dyDescent="0.25">
      <c r="A1253" s="26" t="str">
        <f>CONCATENATE(E1253,"_",Y1253)</f>
        <v>20515314424_PCR-LAP20031073</v>
      </c>
      <c r="B1253" s="26" t="str">
        <f>CONCATENATE(E1253,"_",Z1253)</f>
        <v>20515314424_</v>
      </c>
      <c r="C1253" s="7">
        <v>44141</v>
      </c>
      <c r="D1253" s="7">
        <v>44170</v>
      </c>
      <c r="E1253" s="108">
        <v>20515314424</v>
      </c>
      <c r="F1253" s="128" t="s">
        <v>999</v>
      </c>
      <c r="G1253" s="4" t="s">
        <v>915</v>
      </c>
      <c r="H1253" s="4" t="s">
        <v>11289</v>
      </c>
      <c r="I1253" s="7">
        <v>44141</v>
      </c>
      <c r="J1253" s="7">
        <v>44170</v>
      </c>
      <c r="K1253" s="8"/>
      <c r="L1253" s="9">
        <f ca="1">+TODAY()-J1253</f>
        <v>-14</v>
      </c>
      <c r="M1253" s="10">
        <v>45</v>
      </c>
      <c r="N1253" s="90"/>
      <c r="O1253" s="10" t="str">
        <f>IF(N1253="","Vacio",IF(M1253=N1253,"Igual","Diferente"))</f>
        <v>Vacio</v>
      </c>
      <c r="P1253" s="10"/>
      <c r="Q1253" s="90"/>
      <c r="R1253" s="10" t="str">
        <f>IF(Q1253="","Vacio",IF(P1253=Q1253,"Igual","Diferente"))</f>
        <v>Vacio</v>
      </c>
      <c r="S1253" s="2">
        <f>+M1253+P1253/3.5</f>
        <v>45</v>
      </c>
      <c r="T1253" s="2">
        <f ca="1">+IF(L1253&gt;=0,IF(L1253&lt;30,S1253*1,IF(60&gt;L1253,S1253*2,IF(90&gt;L1253,S1253*3,IF(120&gt;L1253,S1253*4,IF(150&gt;L1253,S1253*5,IF(180&gt;L1253,S1253*6,IF(210&gt;L1253,S1253*7))))))),0)</f>
        <v>0</v>
      </c>
      <c r="U1253" s="3">
        <f ca="1">+IF(L1253&lt;0,0,IF(L1253&lt;8,$A$1,IF(L1253&lt;15,$B$1,IF(L1253&lt;22,$C$1,IF(L1253&lt;30,$D$1,IF(L1253&lt;60,$H$1,IF(L1253&lt;90,$I$1,IF(L1253&lt;120,$J$1,IF(L1253&lt;150,$K$1,IF(L1253&lt;180,$L$1,IF(L1253&lt;210,$E$1)))))))))))</f>
        <v>0</v>
      </c>
      <c r="V1253" s="4" t="s">
        <v>937</v>
      </c>
      <c r="W1253" s="11" t="s">
        <v>938</v>
      </c>
      <c r="X1253" s="7">
        <v>44110</v>
      </c>
      <c r="Y1253" s="128" t="s">
        <v>999</v>
      </c>
      <c r="Z1253" s="12"/>
      <c r="AA1253" s="12"/>
      <c r="AB1253" s="13"/>
      <c r="AC1253" s="13"/>
      <c r="AD1253" s="13"/>
      <c r="AE1253" s="13"/>
      <c r="AF1253" s="260">
        <f ca="1">+TODAY()-AE1253</f>
        <v>44156</v>
      </c>
      <c r="AG1253" s="13"/>
      <c r="AH1253" s="13"/>
      <c r="AI1253" s="7"/>
      <c r="AJ1253" s="7"/>
      <c r="AK1253" s="4"/>
      <c r="AL1253" s="7"/>
      <c r="AM1253" s="11">
        <v>1</v>
      </c>
      <c r="AN1253" s="4" t="s">
        <v>58</v>
      </c>
      <c r="AO1253" s="4"/>
      <c r="AP1253" s="4"/>
      <c r="AQ1253" s="4"/>
      <c r="AR1253" s="4"/>
      <c r="AS1253" s="4"/>
      <c r="AT1253" s="14"/>
      <c r="AU1253" s="4" t="s">
        <v>11259</v>
      </c>
      <c r="AV1253" s="8" t="s">
        <v>61</v>
      </c>
      <c r="AW1253" s="8" t="s">
        <v>61</v>
      </c>
      <c r="AX1253" s="10" t="str">
        <f>IF(AW1253="","Vacio",IF(AV1253=AW1253,"Igual","Diferente"))</f>
        <v>Igual</v>
      </c>
      <c r="AY1253" s="26"/>
      <c r="AZ1253" s="26"/>
      <c r="BA1253" s="6">
        <f ca="1">+IF(L1253&gt;21,"Revisar",0)</f>
        <v>0</v>
      </c>
      <c r="BB1253" s="26" t="s">
        <v>62</v>
      </c>
      <c r="BC1253" s="85" t="s">
        <v>63</v>
      </c>
      <c r="BD1253" s="26">
        <v>0</v>
      </c>
      <c r="BE1253" s="26">
        <v>0</v>
      </c>
    </row>
    <row r="1254" spans="1:57" ht="38.25" x14ac:dyDescent="0.25">
      <c r="A1254" s="26" t="str">
        <f>CONCATENATE(E1254,"_",Y1254)</f>
        <v>20515314424_PCR-LAP20031074</v>
      </c>
      <c r="B1254" s="26" t="str">
        <f>CONCATENATE(E1254,"_",Z1254)</f>
        <v>20515314424_</v>
      </c>
      <c r="C1254" s="7">
        <v>44141</v>
      </c>
      <c r="D1254" s="7">
        <v>44170</v>
      </c>
      <c r="E1254" s="108">
        <v>20515314424</v>
      </c>
      <c r="F1254" s="128" t="s">
        <v>998</v>
      </c>
      <c r="G1254" s="4" t="s">
        <v>915</v>
      </c>
      <c r="H1254" s="4" t="s">
        <v>11289</v>
      </c>
      <c r="I1254" s="7">
        <v>44141</v>
      </c>
      <c r="J1254" s="7">
        <v>44170</v>
      </c>
      <c r="K1254" s="8"/>
      <c r="L1254" s="9">
        <f ca="1">+TODAY()-J1254</f>
        <v>-14</v>
      </c>
      <c r="M1254" s="10">
        <v>45</v>
      </c>
      <c r="N1254" s="90"/>
      <c r="O1254" s="10" t="str">
        <f>IF(N1254="","Vacio",IF(M1254=N1254,"Igual","Diferente"))</f>
        <v>Vacio</v>
      </c>
      <c r="P1254" s="10"/>
      <c r="Q1254" s="90"/>
      <c r="R1254" s="10" t="str">
        <f>IF(Q1254="","Vacio",IF(P1254=Q1254,"Igual","Diferente"))</f>
        <v>Vacio</v>
      </c>
      <c r="S1254" s="2">
        <f>+M1254+P1254/3.5</f>
        <v>45</v>
      </c>
      <c r="T1254" s="2">
        <f ca="1">+IF(L1254&gt;=0,IF(L1254&lt;30,S1254*1,IF(60&gt;L1254,S1254*2,IF(90&gt;L1254,S1254*3,IF(120&gt;L1254,S1254*4,IF(150&gt;L1254,S1254*5,IF(180&gt;L1254,S1254*6,IF(210&gt;L1254,S1254*7))))))),0)</f>
        <v>0</v>
      </c>
      <c r="U1254" s="3">
        <f ca="1">+IF(L1254&lt;0,0,IF(L1254&lt;8,$A$1,IF(L1254&lt;15,$B$1,IF(L1254&lt;22,$C$1,IF(L1254&lt;30,$D$1,IF(L1254&lt;60,$H$1,IF(L1254&lt;90,$I$1,IF(L1254&lt;120,$J$1,IF(L1254&lt;150,$K$1,IF(L1254&lt;180,$L$1,IF(L1254&lt;210,$E$1)))))))))))</f>
        <v>0</v>
      </c>
      <c r="V1254" s="4" t="s">
        <v>937</v>
      </c>
      <c r="W1254" s="11" t="s">
        <v>938</v>
      </c>
      <c r="X1254" s="7">
        <v>44110</v>
      </c>
      <c r="Y1254" s="128" t="s">
        <v>998</v>
      </c>
      <c r="Z1254" s="12"/>
      <c r="AA1254" s="12"/>
      <c r="AB1254" s="13"/>
      <c r="AC1254" s="13"/>
      <c r="AD1254" s="13"/>
      <c r="AE1254" s="13"/>
      <c r="AF1254" s="260">
        <f ca="1">+TODAY()-AE1254</f>
        <v>44156</v>
      </c>
      <c r="AG1254" s="13"/>
      <c r="AH1254" s="13"/>
      <c r="AI1254" s="7"/>
      <c r="AJ1254" s="7"/>
      <c r="AK1254" s="4"/>
      <c r="AL1254" s="7"/>
      <c r="AM1254" s="11">
        <v>1</v>
      </c>
      <c r="AN1254" s="4" t="s">
        <v>58</v>
      </c>
      <c r="AO1254" s="4"/>
      <c r="AP1254" s="4"/>
      <c r="AQ1254" s="4"/>
      <c r="AR1254" s="4"/>
      <c r="AS1254" s="4"/>
      <c r="AT1254" s="14"/>
      <c r="AU1254" s="4" t="s">
        <v>11259</v>
      </c>
      <c r="AV1254" s="8" t="s">
        <v>61</v>
      </c>
      <c r="AW1254" s="8" t="s">
        <v>61</v>
      </c>
      <c r="AX1254" s="10" t="str">
        <f>IF(AW1254="","Vacio",IF(AV1254=AW1254,"Igual","Diferente"))</f>
        <v>Igual</v>
      </c>
      <c r="AY1254" s="26"/>
      <c r="AZ1254" s="26"/>
      <c r="BA1254" s="6">
        <f ca="1">+IF(L1254&gt;21,"Revisar",0)</f>
        <v>0</v>
      </c>
      <c r="BB1254" s="26" t="s">
        <v>62</v>
      </c>
      <c r="BC1254" s="85" t="s">
        <v>63</v>
      </c>
      <c r="BD1254" s="26">
        <v>0</v>
      </c>
      <c r="BE1254" s="26">
        <v>0</v>
      </c>
    </row>
    <row r="1255" spans="1:57" x14ac:dyDescent="0.25">
      <c r="A1255" s="26" t="str">
        <f>CONCATENATE(E1255,"_",Y1255)</f>
        <v>20100055237_PCR-LAP20031075</v>
      </c>
      <c r="B1255" s="26" t="str">
        <f>CONCATENATE(E1255,"_",Z1255)</f>
        <v>20100055237_</v>
      </c>
      <c r="C1255" s="7">
        <v>44124</v>
      </c>
      <c r="D1255" s="7">
        <v>44154</v>
      </c>
      <c r="E1255" s="108">
        <v>20100055237</v>
      </c>
      <c r="F1255" s="12" t="s">
        <v>181</v>
      </c>
      <c r="G1255" s="4" t="s">
        <v>144</v>
      </c>
      <c r="H1255" s="4" t="s">
        <v>11261</v>
      </c>
      <c r="I1255" s="7">
        <v>44124</v>
      </c>
      <c r="J1255" s="7">
        <v>44154</v>
      </c>
      <c r="K1255" s="8"/>
      <c r="L1255" s="9">
        <f ca="1">+TODAY()-J1255</f>
        <v>2</v>
      </c>
      <c r="M1255" s="10">
        <v>60</v>
      </c>
      <c r="N1255" s="90"/>
      <c r="O1255" s="10" t="str">
        <f>IF(N1255="","Vacio",IF(M1255=N1255,"Igual","Diferente"))</f>
        <v>Vacio</v>
      </c>
      <c r="P1255" s="10"/>
      <c r="Q1255" s="90"/>
      <c r="R1255" s="10" t="str">
        <f>IF(Q1255="","Vacio",IF(P1255=Q1255,"Igual","Diferente"))</f>
        <v>Vacio</v>
      </c>
      <c r="S1255" s="2">
        <f>+M1255+P1255/3.5</f>
        <v>60</v>
      </c>
      <c r="T1255" s="2">
        <f ca="1">+IF(L1255&gt;=0,IF(L1255&lt;30,S1255*1,IF(60&gt;L1255,S1255*2,IF(90&gt;L1255,S1255*3,IF(120&gt;L1255,S1255*4,IF(150&gt;L1255,S1255*5,IF(180&gt;L1255,S1255*6,IF(210&gt;L1255,S1255*7))))))),0)</f>
        <v>60</v>
      </c>
      <c r="U1255" s="3" t="str">
        <f ca="1">+IF(L1255&lt;0,0,IF(L1255&lt;8,$A$1,IF(L1255&lt;15,$B$1,IF(L1255&lt;22,$C$1,IF(L1255&lt;30,$D$1,IF(L1255&lt;60,$H$1,IF(L1255&lt;90,$I$1,IF(L1255&lt;120,$J$1,IF(L1255&lt;150,$K$1,IF(L1255&lt;180,$L$1,IF(L1255&lt;210,$E$1)))))))))))</f>
        <v>CONCATENACIÓN LAPTOP ACTUAL</v>
      </c>
      <c r="V1255" s="4" t="s">
        <v>100</v>
      </c>
      <c r="W1255" s="11" t="s">
        <v>180</v>
      </c>
      <c r="X1255" s="7">
        <v>44099</v>
      </c>
      <c r="Y1255" s="12" t="s">
        <v>181</v>
      </c>
      <c r="Z1255" s="12"/>
      <c r="AA1255" s="12"/>
      <c r="AB1255" s="13"/>
      <c r="AC1255" s="13"/>
      <c r="AD1255" s="13"/>
      <c r="AE1255" s="13"/>
      <c r="AF1255" s="260">
        <f ca="1">+TODAY()-AE1255</f>
        <v>44156</v>
      </c>
      <c r="AG1255" s="13"/>
      <c r="AH1255" s="13"/>
      <c r="AI1255" s="7"/>
      <c r="AJ1255" s="7"/>
      <c r="AK1255" s="4"/>
      <c r="AL1255" s="7"/>
      <c r="AM1255" s="11">
        <v>1</v>
      </c>
      <c r="AN1255" s="4" t="s">
        <v>58</v>
      </c>
      <c r="AO1255" s="4"/>
      <c r="AP1255" s="4" t="s">
        <v>149</v>
      </c>
      <c r="AQ1255" s="4"/>
      <c r="AR1255" s="4"/>
      <c r="AS1255" s="4"/>
      <c r="AT1255" s="4"/>
      <c r="AU1255" s="4" t="s">
        <v>150</v>
      </c>
      <c r="AV1255" s="8" t="s">
        <v>61</v>
      </c>
      <c r="AW1255" s="8" t="s">
        <v>61</v>
      </c>
      <c r="AX1255" s="10" t="str">
        <f>IF(AW1255="","Vacio",IF(AV1255=AW1255,"Igual","Diferente"))</f>
        <v>Igual</v>
      </c>
      <c r="AY1255" s="26"/>
      <c r="AZ1255" s="26"/>
      <c r="BA1255" s="6">
        <f ca="1">+IF(L1255&gt;21,"Revisar",0)</f>
        <v>0</v>
      </c>
      <c r="BB1255" s="26" t="s">
        <v>62</v>
      </c>
      <c r="BC1255" s="85" t="s">
        <v>63</v>
      </c>
      <c r="BD1255" s="26">
        <v>0</v>
      </c>
      <c r="BE1255" s="26">
        <v>0</v>
      </c>
    </row>
    <row r="1256" spans="1:57" x14ac:dyDescent="0.25">
      <c r="A1256" s="26" t="str">
        <f>CONCATENATE(E1256,"_",Y1256)</f>
        <v>20100055237_PCR-LAP20031076</v>
      </c>
      <c r="B1256" s="26" t="str">
        <f>CONCATENATE(E1256,"_",Z1256)</f>
        <v>20100055237_</v>
      </c>
      <c r="C1256" s="7">
        <v>44124</v>
      </c>
      <c r="D1256" s="7">
        <v>44154</v>
      </c>
      <c r="E1256" s="108">
        <v>20100055237</v>
      </c>
      <c r="F1256" s="12" t="s">
        <v>178</v>
      </c>
      <c r="G1256" s="4" t="s">
        <v>144</v>
      </c>
      <c r="H1256" s="4" t="s">
        <v>11261</v>
      </c>
      <c r="I1256" s="7">
        <v>44124</v>
      </c>
      <c r="J1256" s="7">
        <v>44154</v>
      </c>
      <c r="K1256" s="8"/>
      <c r="L1256" s="9">
        <f ca="1">+TODAY()-J1256</f>
        <v>2</v>
      </c>
      <c r="M1256" s="10">
        <v>60</v>
      </c>
      <c r="N1256" s="90"/>
      <c r="O1256" s="10" t="str">
        <f>IF(N1256="","Vacio",IF(M1256=N1256,"Igual","Diferente"))</f>
        <v>Vacio</v>
      </c>
      <c r="P1256" s="10"/>
      <c r="Q1256" s="90"/>
      <c r="R1256" s="10" t="str">
        <f>IF(Q1256="","Vacio",IF(P1256=Q1256,"Igual","Diferente"))</f>
        <v>Vacio</v>
      </c>
      <c r="S1256" s="2">
        <f>+M1256+P1256/3.5</f>
        <v>60</v>
      </c>
      <c r="T1256" s="2">
        <f ca="1">+IF(L1256&gt;=0,IF(L1256&lt;30,S1256*1,IF(60&gt;L1256,S1256*2,IF(90&gt;L1256,S1256*3,IF(120&gt;L1256,S1256*4,IF(150&gt;L1256,S1256*5,IF(180&gt;L1256,S1256*6,IF(210&gt;L1256,S1256*7))))))),0)</f>
        <v>60</v>
      </c>
      <c r="U1256" s="3" t="str">
        <f ca="1">+IF(L1256&lt;0,0,IF(L1256&lt;8,$A$1,IF(L1256&lt;15,$B$1,IF(L1256&lt;22,$C$1,IF(L1256&lt;30,$D$1,IF(L1256&lt;60,$H$1,IF(L1256&lt;90,$I$1,IF(L1256&lt;120,$J$1,IF(L1256&lt;150,$K$1,IF(L1256&lt;180,$L$1,IF(L1256&lt;210,$E$1)))))))))))</f>
        <v>CONCATENACIÓN LAPTOP ACTUAL</v>
      </c>
      <c r="V1256" s="4" t="s">
        <v>100</v>
      </c>
      <c r="W1256" s="11" t="s">
        <v>176</v>
      </c>
      <c r="X1256" s="7">
        <v>44099</v>
      </c>
      <c r="Y1256" s="12" t="s">
        <v>178</v>
      </c>
      <c r="Z1256" s="12"/>
      <c r="AA1256" s="12"/>
      <c r="AB1256" s="13"/>
      <c r="AC1256" s="13"/>
      <c r="AD1256" s="13"/>
      <c r="AE1256" s="13"/>
      <c r="AF1256" s="260">
        <f ca="1">+TODAY()-AE1256</f>
        <v>44156</v>
      </c>
      <c r="AG1256" s="13"/>
      <c r="AH1256" s="13"/>
      <c r="AI1256" s="7"/>
      <c r="AJ1256" s="7"/>
      <c r="AK1256" s="4"/>
      <c r="AL1256" s="7"/>
      <c r="AM1256" s="11">
        <v>1</v>
      </c>
      <c r="AN1256" s="4" t="s">
        <v>58</v>
      </c>
      <c r="AO1256" s="4"/>
      <c r="AP1256" s="4" t="s">
        <v>149</v>
      </c>
      <c r="AQ1256" s="4"/>
      <c r="AR1256" s="4"/>
      <c r="AS1256" s="4"/>
      <c r="AT1256" s="4"/>
      <c r="AU1256" s="4" t="s">
        <v>150</v>
      </c>
      <c r="AV1256" s="8" t="s">
        <v>61</v>
      </c>
      <c r="AW1256" s="8" t="s">
        <v>61</v>
      </c>
      <c r="AX1256" s="10" t="str">
        <f>IF(AW1256="","Vacio",IF(AV1256=AW1256,"Igual","Diferente"))</f>
        <v>Igual</v>
      </c>
      <c r="AY1256" s="26"/>
      <c r="AZ1256" s="26"/>
      <c r="BA1256" s="6">
        <f ca="1">+IF(L1256&gt;21,"Revisar",0)</f>
        <v>0</v>
      </c>
      <c r="BB1256" s="26" t="s">
        <v>62</v>
      </c>
      <c r="BC1256" s="85" t="s">
        <v>63</v>
      </c>
      <c r="BD1256" s="26">
        <v>0</v>
      </c>
      <c r="BE1256" s="26">
        <v>0</v>
      </c>
    </row>
    <row r="1257" spans="1:57" x14ac:dyDescent="0.25">
      <c r="A1257" s="26" t="str">
        <f>CONCATENATE(E1257,"_",Y1257)</f>
        <v>20100055237_PCR-LAP20031077</v>
      </c>
      <c r="B1257" s="26" t="str">
        <f>CONCATENATE(E1257,"_",Z1257)</f>
        <v>20100055237_</v>
      </c>
      <c r="C1257" s="7">
        <v>44124</v>
      </c>
      <c r="D1257" s="7">
        <v>44154</v>
      </c>
      <c r="E1257" s="108">
        <v>20100055237</v>
      </c>
      <c r="F1257" s="12" t="s">
        <v>182</v>
      </c>
      <c r="G1257" s="4" t="s">
        <v>144</v>
      </c>
      <c r="H1257" s="4" t="s">
        <v>11261</v>
      </c>
      <c r="I1257" s="7">
        <v>44124</v>
      </c>
      <c r="J1257" s="7">
        <v>44154</v>
      </c>
      <c r="K1257" s="8"/>
      <c r="L1257" s="9">
        <f ca="1">+TODAY()-J1257</f>
        <v>2</v>
      </c>
      <c r="M1257" s="10">
        <v>60</v>
      </c>
      <c r="N1257" s="90"/>
      <c r="O1257" s="10" t="str">
        <f>IF(N1257="","Vacio",IF(M1257=N1257,"Igual","Diferente"))</f>
        <v>Vacio</v>
      </c>
      <c r="P1257" s="10"/>
      <c r="Q1257" s="90"/>
      <c r="R1257" s="10" t="str">
        <f>IF(Q1257="","Vacio",IF(P1257=Q1257,"Igual","Diferente"))</f>
        <v>Vacio</v>
      </c>
      <c r="S1257" s="2">
        <f>+M1257+P1257/3.5</f>
        <v>60</v>
      </c>
      <c r="T1257" s="2">
        <f ca="1">+IF(L1257&gt;=0,IF(L1257&lt;30,S1257*1,IF(60&gt;L1257,S1257*2,IF(90&gt;L1257,S1257*3,IF(120&gt;L1257,S1257*4,IF(150&gt;L1257,S1257*5,IF(180&gt;L1257,S1257*6,IF(210&gt;L1257,S1257*7))))))),0)</f>
        <v>60</v>
      </c>
      <c r="U1257" s="3" t="str">
        <f ca="1">+IF(L1257&lt;0,0,IF(L1257&lt;8,$A$1,IF(L1257&lt;15,$B$1,IF(L1257&lt;22,$C$1,IF(L1257&lt;30,$D$1,IF(L1257&lt;60,$H$1,IF(L1257&lt;90,$I$1,IF(L1257&lt;120,$J$1,IF(L1257&lt;150,$K$1,IF(L1257&lt;180,$L$1,IF(L1257&lt;210,$E$1)))))))))))</f>
        <v>CONCATENACIÓN LAPTOP ACTUAL</v>
      </c>
      <c r="V1257" s="4" t="s">
        <v>100</v>
      </c>
      <c r="W1257" s="11" t="s">
        <v>180</v>
      </c>
      <c r="X1257" s="7">
        <v>44099</v>
      </c>
      <c r="Y1257" s="12" t="s">
        <v>182</v>
      </c>
      <c r="Z1257" s="12"/>
      <c r="AA1257" s="12"/>
      <c r="AB1257" s="13"/>
      <c r="AC1257" s="13"/>
      <c r="AD1257" s="13"/>
      <c r="AE1257" s="13"/>
      <c r="AF1257" s="260">
        <f ca="1">+TODAY()-AE1257</f>
        <v>44156</v>
      </c>
      <c r="AG1257" s="13"/>
      <c r="AH1257" s="13"/>
      <c r="AI1257" s="7"/>
      <c r="AJ1257" s="7"/>
      <c r="AK1257" s="4"/>
      <c r="AL1257" s="7"/>
      <c r="AM1257" s="11">
        <v>1</v>
      </c>
      <c r="AN1257" s="4" t="s">
        <v>58</v>
      </c>
      <c r="AO1257" s="4"/>
      <c r="AP1257" s="4" t="s">
        <v>149</v>
      </c>
      <c r="AQ1257" s="4"/>
      <c r="AR1257" s="4"/>
      <c r="AS1257" s="4"/>
      <c r="AT1257" s="4"/>
      <c r="AU1257" s="4" t="s">
        <v>150</v>
      </c>
      <c r="AV1257" s="8" t="s">
        <v>61</v>
      </c>
      <c r="AW1257" s="8" t="s">
        <v>61</v>
      </c>
      <c r="AX1257" s="10" t="str">
        <f>IF(AW1257="","Vacio",IF(AV1257=AW1257,"Igual","Diferente"))</f>
        <v>Igual</v>
      </c>
      <c r="AY1257" s="26"/>
      <c r="AZ1257" s="26"/>
      <c r="BA1257" s="6">
        <f ca="1">+IF(L1257&gt;21,"Revisar",0)</f>
        <v>0</v>
      </c>
      <c r="BB1257" s="26" t="s">
        <v>62</v>
      </c>
      <c r="BC1257" s="85" t="s">
        <v>63</v>
      </c>
      <c r="BD1257" s="26">
        <v>0</v>
      </c>
      <c r="BE1257" s="26">
        <v>0</v>
      </c>
    </row>
    <row r="1258" spans="1:57" x14ac:dyDescent="0.25">
      <c r="A1258" s="26" t="str">
        <f>CONCATENATE(E1258,"_",Y1258)</f>
        <v>20100055237_PCR-LAP20031078</v>
      </c>
      <c r="B1258" s="26" t="str">
        <f>CONCATENATE(E1258,"_",Z1258)</f>
        <v>20100055237_</v>
      </c>
      <c r="C1258" s="7">
        <v>44124</v>
      </c>
      <c r="D1258" s="7">
        <v>44154</v>
      </c>
      <c r="E1258" s="108">
        <v>20100055237</v>
      </c>
      <c r="F1258" s="12" t="s">
        <v>177</v>
      </c>
      <c r="G1258" s="4" t="s">
        <v>144</v>
      </c>
      <c r="H1258" s="4" t="s">
        <v>11261</v>
      </c>
      <c r="I1258" s="7">
        <v>44124</v>
      </c>
      <c r="J1258" s="7">
        <v>44154</v>
      </c>
      <c r="K1258" s="8"/>
      <c r="L1258" s="9">
        <f ca="1">+TODAY()-J1258</f>
        <v>2</v>
      </c>
      <c r="M1258" s="10">
        <v>60</v>
      </c>
      <c r="N1258" s="90"/>
      <c r="O1258" s="10" t="str">
        <f>IF(N1258="","Vacio",IF(M1258=N1258,"Igual","Diferente"))</f>
        <v>Vacio</v>
      </c>
      <c r="P1258" s="10"/>
      <c r="Q1258" s="90"/>
      <c r="R1258" s="10" t="str">
        <f>IF(Q1258="","Vacio",IF(P1258=Q1258,"Igual","Diferente"))</f>
        <v>Vacio</v>
      </c>
      <c r="S1258" s="2">
        <f>+M1258+P1258/3.5</f>
        <v>60</v>
      </c>
      <c r="T1258" s="2">
        <f ca="1">+IF(L1258&gt;=0,IF(L1258&lt;30,S1258*1,IF(60&gt;L1258,S1258*2,IF(90&gt;L1258,S1258*3,IF(120&gt;L1258,S1258*4,IF(150&gt;L1258,S1258*5,IF(180&gt;L1258,S1258*6,IF(210&gt;L1258,S1258*7))))))),0)</f>
        <v>60</v>
      </c>
      <c r="U1258" s="3" t="str">
        <f ca="1">+IF(L1258&lt;0,0,IF(L1258&lt;8,$A$1,IF(L1258&lt;15,$B$1,IF(L1258&lt;22,$C$1,IF(L1258&lt;30,$D$1,IF(L1258&lt;60,$H$1,IF(L1258&lt;90,$I$1,IF(L1258&lt;120,$J$1,IF(L1258&lt;150,$K$1,IF(L1258&lt;180,$L$1,IF(L1258&lt;210,$E$1)))))))))))</f>
        <v>CONCATENACIÓN LAPTOP ACTUAL</v>
      </c>
      <c r="V1258" s="4" t="s">
        <v>100</v>
      </c>
      <c r="W1258" s="11" t="s">
        <v>176</v>
      </c>
      <c r="X1258" s="7">
        <v>44099</v>
      </c>
      <c r="Y1258" s="12" t="s">
        <v>177</v>
      </c>
      <c r="Z1258" s="12"/>
      <c r="AA1258" s="12"/>
      <c r="AB1258" s="13"/>
      <c r="AC1258" s="13"/>
      <c r="AD1258" s="13"/>
      <c r="AE1258" s="13"/>
      <c r="AF1258" s="260">
        <f ca="1">+TODAY()-AE1258</f>
        <v>44156</v>
      </c>
      <c r="AG1258" s="13"/>
      <c r="AH1258" s="13"/>
      <c r="AI1258" s="7"/>
      <c r="AJ1258" s="7"/>
      <c r="AK1258" s="4"/>
      <c r="AL1258" s="7"/>
      <c r="AM1258" s="11">
        <v>1</v>
      </c>
      <c r="AN1258" s="4" t="s">
        <v>58</v>
      </c>
      <c r="AO1258" s="4"/>
      <c r="AP1258" s="4" t="s">
        <v>149</v>
      </c>
      <c r="AQ1258" s="4"/>
      <c r="AR1258" s="4"/>
      <c r="AS1258" s="4"/>
      <c r="AT1258" s="4"/>
      <c r="AU1258" s="4" t="s">
        <v>150</v>
      </c>
      <c r="AV1258" s="8" t="s">
        <v>61</v>
      </c>
      <c r="AW1258" s="8" t="s">
        <v>61</v>
      </c>
      <c r="AX1258" s="10" t="str">
        <f>IF(AW1258="","Vacio",IF(AV1258=AW1258,"Igual","Diferente"))</f>
        <v>Igual</v>
      </c>
      <c r="AY1258" s="26"/>
      <c r="AZ1258" s="26"/>
      <c r="BA1258" s="6">
        <f ca="1">+IF(L1258&gt;21,"Revisar",0)</f>
        <v>0</v>
      </c>
      <c r="BB1258" s="26" t="s">
        <v>62</v>
      </c>
      <c r="BC1258" s="85" t="s">
        <v>63</v>
      </c>
      <c r="BD1258" s="26">
        <v>0</v>
      </c>
      <c r="BE1258" s="26">
        <v>0</v>
      </c>
    </row>
    <row r="1259" spans="1:57" ht="38.25" x14ac:dyDescent="0.25">
      <c r="A1259" s="26" t="str">
        <f>CONCATENATE(E1259,"_",Y1259)</f>
        <v>20515314424_PCR-LAP20031079</v>
      </c>
      <c r="B1259" s="26" t="str">
        <f>CONCATENATE(E1259,"_",Z1259)</f>
        <v>20515314424_</v>
      </c>
      <c r="C1259" s="7">
        <v>44141</v>
      </c>
      <c r="D1259" s="7">
        <v>44170</v>
      </c>
      <c r="E1259" s="108">
        <v>20515314424</v>
      </c>
      <c r="F1259" s="128" t="s">
        <v>997</v>
      </c>
      <c r="G1259" s="4" t="s">
        <v>915</v>
      </c>
      <c r="H1259" s="4" t="s">
        <v>11289</v>
      </c>
      <c r="I1259" s="7">
        <v>44141</v>
      </c>
      <c r="J1259" s="7">
        <v>44170</v>
      </c>
      <c r="K1259" s="8"/>
      <c r="L1259" s="9">
        <f ca="1">+TODAY()-J1259</f>
        <v>-14</v>
      </c>
      <c r="M1259" s="10">
        <v>45</v>
      </c>
      <c r="N1259" s="90"/>
      <c r="O1259" s="10" t="str">
        <f>IF(N1259="","Vacio",IF(M1259=N1259,"Igual","Diferente"))</f>
        <v>Vacio</v>
      </c>
      <c r="P1259" s="10"/>
      <c r="Q1259" s="90"/>
      <c r="R1259" s="10" t="str">
        <f>IF(Q1259="","Vacio",IF(P1259=Q1259,"Igual","Diferente"))</f>
        <v>Vacio</v>
      </c>
      <c r="S1259" s="2">
        <f>+M1259+P1259/3.5</f>
        <v>45</v>
      </c>
      <c r="T1259" s="2">
        <f ca="1">+IF(L1259&gt;=0,IF(L1259&lt;30,S1259*1,IF(60&gt;L1259,S1259*2,IF(90&gt;L1259,S1259*3,IF(120&gt;L1259,S1259*4,IF(150&gt;L1259,S1259*5,IF(180&gt;L1259,S1259*6,IF(210&gt;L1259,S1259*7))))))),0)</f>
        <v>0</v>
      </c>
      <c r="U1259" s="3">
        <f ca="1">+IF(L1259&lt;0,0,IF(L1259&lt;8,$A$1,IF(L1259&lt;15,$B$1,IF(L1259&lt;22,$C$1,IF(L1259&lt;30,$D$1,IF(L1259&lt;60,$H$1,IF(L1259&lt;90,$I$1,IF(L1259&lt;120,$J$1,IF(L1259&lt;150,$K$1,IF(L1259&lt;180,$L$1,IF(L1259&lt;210,$E$1)))))))))))</f>
        <v>0</v>
      </c>
      <c r="V1259" s="4" t="s">
        <v>937</v>
      </c>
      <c r="W1259" s="11" t="s">
        <v>938</v>
      </c>
      <c r="X1259" s="7">
        <v>44110</v>
      </c>
      <c r="Y1259" s="128" t="s">
        <v>997</v>
      </c>
      <c r="Z1259" s="12"/>
      <c r="AA1259" s="12"/>
      <c r="AB1259" s="13"/>
      <c r="AC1259" s="13"/>
      <c r="AD1259" s="13"/>
      <c r="AE1259" s="13"/>
      <c r="AF1259" s="260">
        <f ca="1">+TODAY()-AE1259</f>
        <v>44156</v>
      </c>
      <c r="AG1259" s="13"/>
      <c r="AH1259" s="13"/>
      <c r="AI1259" s="7"/>
      <c r="AJ1259" s="7"/>
      <c r="AK1259" s="4"/>
      <c r="AL1259" s="7"/>
      <c r="AM1259" s="11">
        <v>1</v>
      </c>
      <c r="AN1259" s="4" t="s">
        <v>58</v>
      </c>
      <c r="AO1259" s="4"/>
      <c r="AP1259" s="4"/>
      <c r="AQ1259" s="4"/>
      <c r="AR1259" s="4"/>
      <c r="AS1259" s="4"/>
      <c r="AT1259" s="14"/>
      <c r="AU1259" s="4" t="s">
        <v>11259</v>
      </c>
      <c r="AV1259" s="8" t="s">
        <v>61</v>
      </c>
      <c r="AW1259" s="8" t="s">
        <v>61</v>
      </c>
      <c r="AX1259" s="10" t="str">
        <f>IF(AW1259="","Vacio",IF(AV1259=AW1259,"Igual","Diferente"))</f>
        <v>Igual</v>
      </c>
      <c r="AY1259" s="26"/>
      <c r="AZ1259" s="26"/>
      <c r="BA1259" s="6">
        <f ca="1">+IF(L1259&gt;21,"Revisar",0)</f>
        <v>0</v>
      </c>
      <c r="BB1259" s="26" t="s">
        <v>62</v>
      </c>
      <c r="BC1259" s="85" t="s">
        <v>63</v>
      </c>
      <c r="BD1259" s="26">
        <v>0</v>
      </c>
      <c r="BE1259" s="26">
        <v>0</v>
      </c>
    </row>
    <row r="1260" spans="1:57" ht="38.25" x14ac:dyDescent="0.25">
      <c r="A1260" s="26" t="str">
        <f>CONCATENATE(E1260,"_",Y1260)</f>
        <v>20515314424_PCR-LAP20031080</v>
      </c>
      <c r="B1260" s="26" t="str">
        <f>CONCATENATE(E1260,"_",Z1260)</f>
        <v>20515314424_</v>
      </c>
      <c r="C1260" s="7">
        <v>44141</v>
      </c>
      <c r="D1260" s="7">
        <v>44170</v>
      </c>
      <c r="E1260" s="108">
        <v>20515314424</v>
      </c>
      <c r="F1260" s="128" t="s">
        <v>996</v>
      </c>
      <c r="G1260" s="4" t="s">
        <v>915</v>
      </c>
      <c r="H1260" s="4" t="s">
        <v>11289</v>
      </c>
      <c r="I1260" s="7">
        <v>44141</v>
      </c>
      <c r="J1260" s="7">
        <v>44170</v>
      </c>
      <c r="K1260" s="8"/>
      <c r="L1260" s="9">
        <f ca="1">+TODAY()-J1260</f>
        <v>-14</v>
      </c>
      <c r="M1260" s="10">
        <v>45</v>
      </c>
      <c r="N1260" s="90"/>
      <c r="O1260" s="10" t="str">
        <f>IF(N1260="","Vacio",IF(M1260=N1260,"Igual","Diferente"))</f>
        <v>Vacio</v>
      </c>
      <c r="P1260" s="10"/>
      <c r="Q1260" s="90"/>
      <c r="R1260" s="10" t="str">
        <f>IF(Q1260="","Vacio",IF(P1260=Q1260,"Igual","Diferente"))</f>
        <v>Vacio</v>
      </c>
      <c r="S1260" s="2">
        <f>+M1260+P1260/3.5</f>
        <v>45</v>
      </c>
      <c r="T1260" s="2">
        <f ca="1">+IF(L1260&gt;=0,IF(L1260&lt;30,S1260*1,IF(60&gt;L1260,S1260*2,IF(90&gt;L1260,S1260*3,IF(120&gt;L1260,S1260*4,IF(150&gt;L1260,S1260*5,IF(180&gt;L1260,S1260*6,IF(210&gt;L1260,S1260*7))))))),0)</f>
        <v>0</v>
      </c>
      <c r="U1260" s="3">
        <f ca="1">+IF(L1260&lt;0,0,IF(L1260&lt;8,$A$1,IF(L1260&lt;15,$B$1,IF(L1260&lt;22,$C$1,IF(L1260&lt;30,$D$1,IF(L1260&lt;60,$H$1,IF(L1260&lt;90,$I$1,IF(L1260&lt;120,$J$1,IF(L1260&lt;150,$K$1,IF(L1260&lt;180,$L$1,IF(L1260&lt;210,$E$1)))))))))))</f>
        <v>0</v>
      </c>
      <c r="V1260" s="4" t="s">
        <v>937</v>
      </c>
      <c r="W1260" s="11" t="s">
        <v>938</v>
      </c>
      <c r="X1260" s="7">
        <v>44110</v>
      </c>
      <c r="Y1260" s="128" t="s">
        <v>996</v>
      </c>
      <c r="Z1260" s="12"/>
      <c r="AA1260" s="12"/>
      <c r="AB1260" s="13"/>
      <c r="AC1260" s="13"/>
      <c r="AD1260" s="13"/>
      <c r="AE1260" s="13"/>
      <c r="AF1260" s="260">
        <f ca="1">+TODAY()-AE1260</f>
        <v>44156</v>
      </c>
      <c r="AG1260" s="13"/>
      <c r="AH1260" s="13"/>
      <c r="AI1260" s="7"/>
      <c r="AJ1260" s="7"/>
      <c r="AK1260" s="4"/>
      <c r="AL1260" s="7"/>
      <c r="AM1260" s="11">
        <v>1</v>
      </c>
      <c r="AN1260" s="4" t="s">
        <v>58</v>
      </c>
      <c r="AO1260" s="4"/>
      <c r="AP1260" s="4"/>
      <c r="AQ1260" s="4"/>
      <c r="AR1260" s="4"/>
      <c r="AS1260" s="4"/>
      <c r="AT1260" s="14"/>
      <c r="AU1260" s="4" t="s">
        <v>11259</v>
      </c>
      <c r="AV1260" s="8" t="s">
        <v>61</v>
      </c>
      <c r="AW1260" s="8" t="s">
        <v>61</v>
      </c>
      <c r="AX1260" s="10" t="str">
        <f>IF(AW1260="","Vacio",IF(AV1260=AW1260,"Igual","Diferente"))</f>
        <v>Igual</v>
      </c>
      <c r="AY1260" s="26"/>
      <c r="AZ1260" s="26"/>
      <c r="BA1260" s="6">
        <f ca="1">+IF(L1260&gt;21,"Revisar",0)</f>
        <v>0</v>
      </c>
      <c r="BB1260" s="26" t="s">
        <v>62</v>
      </c>
      <c r="BC1260" s="85" t="s">
        <v>63</v>
      </c>
      <c r="BD1260" s="26">
        <v>0</v>
      </c>
      <c r="BE1260" s="26">
        <v>0</v>
      </c>
    </row>
    <row r="1261" spans="1:57" ht="38.25" x14ac:dyDescent="0.25">
      <c r="A1261" s="26" t="str">
        <f>CONCATENATE(E1261,"_",Y1261)</f>
        <v>20515314424_PCR-LAP20031081</v>
      </c>
      <c r="B1261" s="26" t="str">
        <f>CONCATENATE(E1261,"_",Z1261)</f>
        <v>20515314424_</v>
      </c>
      <c r="C1261" s="7">
        <v>44141</v>
      </c>
      <c r="D1261" s="7">
        <v>44170</v>
      </c>
      <c r="E1261" s="108">
        <v>20515314424</v>
      </c>
      <c r="F1261" s="128" t="s">
        <v>995</v>
      </c>
      <c r="G1261" s="4" t="s">
        <v>915</v>
      </c>
      <c r="H1261" s="4" t="s">
        <v>11289</v>
      </c>
      <c r="I1261" s="7">
        <v>44141</v>
      </c>
      <c r="J1261" s="7">
        <v>44170</v>
      </c>
      <c r="K1261" s="8"/>
      <c r="L1261" s="9">
        <f ca="1">+TODAY()-J1261</f>
        <v>-14</v>
      </c>
      <c r="M1261" s="10">
        <v>45</v>
      </c>
      <c r="N1261" s="90"/>
      <c r="O1261" s="10" t="str">
        <f>IF(N1261="","Vacio",IF(M1261=N1261,"Igual","Diferente"))</f>
        <v>Vacio</v>
      </c>
      <c r="P1261" s="10"/>
      <c r="Q1261" s="90"/>
      <c r="R1261" s="10" t="str">
        <f>IF(Q1261="","Vacio",IF(P1261=Q1261,"Igual","Diferente"))</f>
        <v>Vacio</v>
      </c>
      <c r="S1261" s="2">
        <f>+M1261+P1261/3.5</f>
        <v>45</v>
      </c>
      <c r="T1261" s="2">
        <f ca="1">+IF(L1261&gt;=0,IF(L1261&lt;30,S1261*1,IF(60&gt;L1261,S1261*2,IF(90&gt;L1261,S1261*3,IF(120&gt;L1261,S1261*4,IF(150&gt;L1261,S1261*5,IF(180&gt;L1261,S1261*6,IF(210&gt;L1261,S1261*7))))))),0)</f>
        <v>0</v>
      </c>
      <c r="U1261" s="3">
        <f ca="1">+IF(L1261&lt;0,0,IF(L1261&lt;8,$A$1,IF(L1261&lt;15,$B$1,IF(L1261&lt;22,$C$1,IF(L1261&lt;30,$D$1,IF(L1261&lt;60,$H$1,IF(L1261&lt;90,$I$1,IF(L1261&lt;120,$J$1,IF(L1261&lt;150,$K$1,IF(L1261&lt;180,$L$1,IF(L1261&lt;210,$E$1)))))))))))</f>
        <v>0</v>
      </c>
      <c r="V1261" s="4" t="s">
        <v>937</v>
      </c>
      <c r="W1261" s="11" t="s">
        <v>938</v>
      </c>
      <c r="X1261" s="7">
        <v>44110</v>
      </c>
      <c r="Y1261" s="128" t="s">
        <v>995</v>
      </c>
      <c r="Z1261" s="12"/>
      <c r="AA1261" s="12"/>
      <c r="AB1261" s="13"/>
      <c r="AC1261" s="13"/>
      <c r="AD1261" s="13"/>
      <c r="AE1261" s="13"/>
      <c r="AF1261" s="260">
        <f ca="1">+TODAY()-AE1261</f>
        <v>44156</v>
      </c>
      <c r="AG1261" s="13"/>
      <c r="AH1261" s="13"/>
      <c r="AI1261" s="7"/>
      <c r="AJ1261" s="7"/>
      <c r="AK1261" s="4"/>
      <c r="AL1261" s="7"/>
      <c r="AM1261" s="11">
        <v>1</v>
      </c>
      <c r="AN1261" s="4" t="s">
        <v>58</v>
      </c>
      <c r="AO1261" s="4"/>
      <c r="AP1261" s="4"/>
      <c r="AQ1261" s="4"/>
      <c r="AR1261" s="4"/>
      <c r="AS1261" s="4"/>
      <c r="AT1261" s="14"/>
      <c r="AU1261" s="4" t="s">
        <v>11259</v>
      </c>
      <c r="AV1261" s="8" t="s">
        <v>61</v>
      </c>
      <c r="AW1261" s="8" t="s">
        <v>61</v>
      </c>
      <c r="AX1261" s="10" t="str">
        <f>IF(AW1261="","Vacio",IF(AV1261=AW1261,"Igual","Diferente"))</f>
        <v>Igual</v>
      </c>
      <c r="AY1261" s="26"/>
      <c r="AZ1261" s="26"/>
      <c r="BA1261" s="6">
        <f ca="1">+IF(L1261&gt;21,"Revisar",0)</f>
        <v>0</v>
      </c>
      <c r="BB1261" s="26" t="s">
        <v>62</v>
      </c>
      <c r="BC1261" s="85" t="s">
        <v>63</v>
      </c>
      <c r="BD1261" s="26">
        <v>0</v>
      </c>
      <c r="BE1261" s="26">
        <v>0</v>
      </c>
    </row>
    <row r="1262" spans="1:57" x14ac:dyDescent="0.25">
      <c r="A1262" s="26" t="str">
        <f>CONCATENATE(E1262,"_",Y1262)</f>
        <v>20537921464_PCR-LAP20031082</v>
      </c>
      <c r="B1262" s="26" t="str">
        <f>CONCATENATE(E1262,"_",Z1262)</f>
        <v>20537921464_</v>
      </c>
      <c r="C1262" s="16">
        <v>44082</v>
      </c>
      <c r="D1262" s="16">
        <v>44111</v>
      </c>
      <c r="E1262" s="108">
        <v>20537921464</v>
      </c>
      <c r="F1262" s="17" t="s">
        <v>3411</v>
      </c>
      <c r="G1262" s="15" t="s">
        <v>3361</v>
      </c>
      <c r="H1262" s="15" t="s">
        <v>3407</v>
      </c>
      <c r="I1262" s="16">
        <v>44082</v>
      </c>
      <c r="J1262" s="16">
        <v>44111</v>
      </c>
      <c r="K1262" s="8"/>
      <c r="L1262" s="9">
        <f ca="1">+TODAY()-J1262</f>
        <v>45</v>
      </c>
      <c r="M1262" s="29">
        <v>45</v>
      </c>
      <c r="N1262" s="95"/>
      <c r="O1262" s="29" t="str">
        <f>IF(N1262="","Vacio",IF(M1262=N1262,"Igual","Diferente"))</f>
        <v>Vacio</v>
      </c>
      <c r="P1262" s="29"/>
      <c r="Q1262" s="95"/>
      <c r="R1262" s="10" t="str">
        <f>IF(Q1262="","Vacio",IF(P1262=Q1262,"Igual","Diferente"))</f>
        <v>Vacio</v>
      </c>
      <c r="S1262" s="2">
        <f>+M1262+P1262/3.5</f>
        <v>45</v>
      </c>
      <c r="T1262" s="96">
        <f ca="1">+IF(L1262&gt;=0,IF(L1262&lt;30,S1262*1,IF(60&gt;L1262,S1262*2,IF(90&gt;L1262,S1262*3,IF(120&gt;L1262,S1262*4,IF(150&gt;L1262,S1262*5,IF(180&gt;L1262,S1262*6,IF(210&gt;L1262,S1262*7))))))),0)</f>
        <v>90</v>
      </c>
      <c r="U1262" s="3" t="str">
        <f ca="1">+IF(L1262&lt;0,0,IF(L1262&lt;8,$A$1,IF(L1262&lt;15,$B$1,IF(L1262&lt;22,$C$1,IF(L1262&lt;30,$D$1,IF(L1262&lt;60,$H$1,IF(L1262&lt;90,$I$1,IF(L1262&lt;120,$J$1,IF(L1262&lt;150,$K$1,IF(L1262&lt;180,$L$1,IF(L1262&lt;210,$E$1)))))))))))</f>
        <v>Factura</v>
      </c>
      <c r="V1262" s="4" t="s">
        <v>3408</v>
      </c>
      <c r="W1262" s="11" t="s">
        <v>3409</v>
      </c>
      <c r="X1262" s="7">
        <v>44081</v>
      </c>
      <c r="Y1262" s="17" t="s">
        <v>3411</v>
      </c>
      <c r="Z1262" s="17"/>
      <c r="AA1262" s="17"/>
      <c r="AB1262" s="31"/>
      <c r="AC1262" s="31"/>
      <c r="AD1262" s="31"/>
      <c r="AE1262" s="31"/>
      <c r="AF1262" s="261">
        <f ca="1">+TODAY()-AE1262</f>
        <v>44156</v>
      </c>
      <c r="AG1262" s="31"/>
      <c r="AH1262" s="31"/>
      <c r="AI1262" s="16"/>
      <c r="AJ1262" s="16"/>
      <c r="AK1262" s="15"/>
      <c r="AL1262" s="16"/>
      <c r="AM1262" s="30">
        <v>1</v>
      </c>
      <c r="AN1262" s="15" t="s">
        <v>58</v>
      </c>
      <c r="AO1262" s="15"/>
      <c r="AP1262" s="15" t="s">
        <v>286</v>
      </c>
      <c r="AQ1262" s="15"/>
      <c r="AR1262" s="15"/>
      <c r="AS1262" s="15"/>
      <c r="AT1262" s="15"/>
      <c r="AU1262" s="4" t="s">
        <v>150</v>
      </c>
      <c r="AV1262" s="28" t="s">
        <v>61</v>
      </c>
      <c r="AW1262" s="28" t="s">
        <v>61</v>
      </c>
      <c r="AX1262" s="10" t="str">
        <f>IF(AW1262="","Vacio",IF(AV1262=AW1262,"Igual","Diferente"))</f>
        <v>Igual</v>
      </c>
      <c r="AY1262" s="19"/>
      <c r="AZ1262" s="19"/>
      <c r="BA1262" s="6" t="str">
        <f ca="1">+IF(L1262&gt;21,"Revisar",0)</f>
        <v>Revisar</v>
      </c>
      <c r="BB1262" s="19" t="s">
        <v>62</v>
      </c>
      <c r="BC1262" s="19" t="s">
        <v>120</v>
      </c>
      <c r="BD1262" s="26">
        <v>0</v>
      </c>
      <c r="BE1262" s="26">
        <v>0</v>
      </c>
    </row>
    <row r="1263" spans="1:57" x14ac:dyDescent="0.25">
      <c r="A1263" s="26" t="str">
        <f>CONCATENATE(E1263,"_",Y1263)</f>
        <v>20537539900_PCR-LAP20031083</v>
      </c>
      <c r="B1263" s="26" t="str">
        <f>CONCATENATE(E1263,"_",Z1263)</f>
        <v>20537539900_</v>
      </c>
      <c r="C1263" s="7">
        <v>44123</v>
      </c>
      <c r="D1263" s="7">
        <v>44153</v>
      </c>
      <c r="E1263" s="108">
        <v>20537539900</v>
      </c>
      <c r="F1263" s="12" t="s">
        <v>2891</v>
      </c>
      <c r="G1263" s="4" t="s">
        <v>2839</v>
      </c>
      <c r="H1263" s="4" t="s">
        <v>2840</v>
      </c>
      <c r="I1263" s="7">
        <v>44123</v>
      </c>
      <c r="J1263" s="7">
        <v>44153</v>
      </c>
      <c r="K1263" s="8"/>
      <c r="L1263" s="9">
        <f ca="1">+TODAY()-J1263</f>
        <v>3</v>
      </c>
      <c r="M1263" s="10">
        <v>60</v>
      </c>
      <c r="N1263" s="90"/>
      <c r="O1263" s="10" t="str">
        <f>IF(N1263="","Vacio",IF(M1263=N1263,"Igual","Diferente"))</f>
        <v>Vacio</v>
      </c>
      <c r="P1263" s="10"/>
      <c r="Q1263" s="90"/>
      <c r="R1263" s="10" t="str">
        <f>IF(Q1263="","Vacio",IF(P1263=Q1263,"Igual","Diferente"))</f>
        <v>Vacio</v>
      </c>
      <c r="S1263" s="2">
        <f>+M1263+P1263/3.5</f>
        <v>60</v>
      </c>
      <c r="T1263" s="2">
        <f ca="1">+IF(L1263&gt;=0,IF(L1263&lt;30,S1263*1,IF(60&gt;L1263,S1263*2,IF(90&gt;L1263,S1263*3,IF(120&gt;L1263,S1263*4,IF(150&gt;L1263,S1263*5,IF(180&gt;L1263,S1263*6,IF(210&gt;L1263,S1263*7))))))),0)</f>
        <v>60</v>
      </c>
      <c r="U1263" s="3" t="str">
        <f ca="1">+IF(L1263&lt;0,0,IF(L1263&lt;8,$A$1,IF(L1263&lt;15,$B$1,IF(L1263&lt;22,$C$1,IF(L1263&lt;30,$D$1,IF(L1263&lt;60,$H$1,IF(L1263&lt;90,$I$1,IF(L1263&lt;120,$J$1,IF(L1263&lt;150,$K$1,IF(L1263&lt;180,$L$1,IF(L1263&lt;210,$E$1)))))))))))</f>
        <v>CONCATENACIÓN LAPTOP ACTUAL</v>
      </c>
      <c r="V1263" s="4" t="s">
        <v>100</v>
      </c>
      <c r="W1263" s="11" t="s">
        <v>2890</v>
      </c>
      <c r="X1263" s="7">
        <v>44062</v>
      </c>
      <c r="Y1263" s="12" t="s">
        <v>2891</v>
      </c>
      <c r="Z1263" s="12"/>
      <c r="AA1263" s="12"/>
      <c r="AB1263" s="13"/>
      <c r="AC1263" s="13"/>
      <c r="AD1263" s="13"/>
      <c r="AE1263" s="13"/>
      <c r="AF1263" s="260">
        <f ca="1">+TODAY()-AE1263</f>
        <v>44156</v>
      </c>
      <c r="AG1263" s="13"/>
      <c r="AH1263" s="13"/>
      <c r="AI1263" s="7"/>
      <c r="AJ1263" s="7"/>
      <c r="AK1263" s="4" t="s">
        <v>305</v>
      </c>
      <c r="AL1263" s="7"/>
      <c r="AM1263" s="11">
        <v>1</v>
      </c>
      <c r="AN1263" s="4" t="s">
        <v>58</v>
      </c>
      <c r="AO1263" s="4"/>
      <c r="AP1263" s="4" t="s">
        <v>59</v>
      </c>
      <c r="AQ1263" s="4"/>
      <c r="AR1263" s="4"/>
      <c r="AS1263" s="4"/>
      <c r="AT1263" s="4"/>
      <c r="AU1263" s="120" t="s">
        <v>89</v>
      </c>
      <c r="AV1263" s="8" t="s">
        <v>61</v>
      </c>
      <c r="AW1263" s="8" t="s">
        <v>61</v>
      </c>
      <c r="AX1263" s="10" t="str">
        <f>IF(AW1263="","Vacio",IF(AV1263=AW1263,"Igual","Diferente"))</f>
        <v>Igual</v>
      </c>
      <c r="AY1263" s="85"/>
      <c r="AZ1263" s="85"/>
      <c r="BA1263" s="6">
        <f ca="1">+IF(L1263&gt;21,"Revisar",0)</f>
        <v>0</v>
      </c>
      <c r="BB1263" s="26" t="s">
        <v>62</v>
      </c>
      <c r="BC1263" s="85" t="s">
        <v>63</v>
      </c>
      <c r="BD1263" s="26">
        <v>0</v>
      </c>
      <c r="BE1263" s="26">
        <v>0</v>
      </c>
    </row>
    <row r="1264" spans="1:57" ht="38.25" x14ac:dyDescent="0.25">
      <c r="A1264" s="26" t="str">
        <f>CONCATENATE(E1264,"_",Y1264)</f>
        <v>20515314424_PCR-LAP20031084</v>
      </c>
      <c r="B1264" s="26" t="str">
        <f>CONCATENATE(E1264,"_",Z1264)</f>
        <v>20515314424_</v>
      </c>
      <c r="C1264" s="7">
        <v>44141</v>
      </c>
      <c r="D1264" s="7">
        <v>44170</v>
      </c>
      <c r="E1264" s="108">
        <v>20515314424</v>
      </c>
      <c r="F1264" s="128" t="s">
        <v>994</v>
      </c>
      <c r="G1264" s="4" t="s">
        <v>915</v>
      </c>
      <c r="H1264" s="4" t="s">
        <v>11289</v>
      </c>
      <c r="I1264" s="7">
        <v>44141</v>
      </c>
      <c r="J1264" s="7">
        <v>44170</v>
      </c>
      <c r="K1264" s="8"/>
      <c r="L1264" s="9">
        <f ca="1">+TODAY()-J1264</f>
        <v>-14</v>
      </c>
      <c r="M1264" s="10">
        <v>45</v>
      </c>
      <c r="N1264" s="90"/>
      <c r="O1264" s="10" t="str">
        <f>IF(N1264="","Vacio",IF(M1264=N1264,"Igual","Diferente"))</f>
        <v>Vacio</v>
      </c>
      <c r="P1264" s="10"/>
      <c r="Q1264" s="90"/>
      <c r="R1264" s="10" t="str">
        <f>IF(Q1264="","Vacio",IF(P1264=Q1264,"Igual","Diferente"))</f>
        <v>Vacio</v>
      </c>
      <c r="S1264" s="2">
        <f>+M1264+P1264/3.5</f>
        <v>45</v>
      </c>
      <c r="T1264" s="2">
        <f ca="1">+IF(L1264&gt;=0,IF(L1264&lt;30,S1264*1,IF(60&gt;L1264,S1264*2,IF(90&gt;L1264,S1264*3,IF(120&gt;L1264,S1264*4,IF(150&gt;L1264,S1264*5,IF(180&gt;L1264,S1264*6,IF(210&gt;L1264,S1264*7))))))),0)</f>
        <v>0</v>
      </c>
      <c r="U1264" s="3">
        <f ca="1">+IF(L1264&lt;0,0,IF(L1264&lt;8,$A$1,IF(L1264&lt;15,$B$1,IF(L1264&lt;22,$C$1,IF(L1264&lt;30,$D$1,IF(L1264&lt;60,$H$1,IF(L1264&lt;90,$I$1,IF(L1264&lt;120,$J$1,IF(L1264&lt;150,$K$1,IF(L1264&lt;180,$L$1,IF(L1264&lt;210,$E$1)))))))))))</f>
        <v>0</v>
      </c>
      <c r="V1264" s="4" t="s">
        <v>937</v>
      </c>
      <c r="W1264" s="11" t="s">
        <v>938</v>
      </c>
      <c r="X1264" s="7">
        <v>44110</v>
      </c>
      <c r="Y1264" s="128" t="s">
        <v>994</v>
      </c>
      <c r="Z1264" s="12"/>
      <c r="AA1264" s="12"/>
      <c r="AB1264" s="13"/>
      <c r="AC1264" s="13"/>
      <c r="AD1264" s="13"/>
      <c r="AE1264" s="13"/>
      <c r="AF1264" s="260">
        <f ca="1">+TODAY()-AE1264</f>
        <v>44156</v>
      </c>
      <c r="AG1264" s="13"/>
      <c r="AH1264" s="13"/>
      <c r="AI1264" s="7"/>
      <c r="AJ1264" s="7"/>
      <c r="AK1264" s="4"/>
      <c r="AL1264" s="7"/>
      <c r="AM1264" s="11">
        <v>1</v>
      </c>
      <c r="AN1264" s="4" t="s">
        <v>58</v>
      </c>
      <c r="AO1264" s="4"/>
      <c r="AP1264" s="4"/>
      <c r="AQ1264" s="4"/>
      <c r="AR1264" s="4"/>
      <c r="AS1264" s="4"/>
      <c r="AT1264" s="14"/>
      <c r="AU1264" s="4" t="s">
        <v>11259</v>
      </c>
      <c r="AV1264" s="8" t="s">
        <v>61</v>
      </c>
      <c r="AW1264" s="8" t="s">
        <v>61</v>
      </c>
      <c r="AX1264" s="10" t="str">
        <f>IF(AW1264="","Vacio",IF(AV1264=AW1264,"Igual","Diferente"))</f>
        <v>Igual</v>
      </c>
      <c r="AY1264" s="26"/>
      <c r="AZ1264" s="26"/>
      <c r="BA1264" s="6">
        <f ca="1">+IF(L1264&gt;21,"Revisar",0)</f>
        <v>0</v>
      </c>
      <c r="BB1264" s="26" t="s">
        <v>62</v>
      </c>
      <c r="BC1264" s="85" t="s">
        <v>63</v>
      </c>
      <c r="BD1264" s="26">
        <v>0</v>
      </c>
      <c r="BE1264" s="26">
        <v>0</v>
      </c>
    </row>
    <row r="1265" spans="1:57" ht="38.25" x14ac:dyDescent="0.25">
      <c r="A1265" s="26" t="str">
        <f>CONCATENATE(E1265,"_",Y1265)</f>
        <v>20515314424_PCR-LAP20031085</v>
      </c>
      <c r="B1265" s="26" t="str">
        <f>CONCATENATE(E1265,"_",Z1265)</f>
        <v>20515314424_</v>
      </c>
      <c r="C1265" s="7">
        <v>44141</v>
      </c>
      <c r="D1265" s="7">
        <v>44170</v>
      </c>
      <c r="E1265" s="108">
        <v>20515314424</v>
      </c>
      <c r="F1265" s="128" t="s">
        <v>993</v>
      </c>
      <c r="G1265" s="4" t="s">
        <v>915</v>
      </c>
      <c r="H1265" s="4" t="s">
        <v>11289</v>
      </c>
      <c r="I1265" s="7">
        <v>44141</v>
      </c>
      <c r="J1265" s="7">
        <v>44170</v>
      </c>
      <c r="K1265" s="8"/>
      <c r="L1265" s="9">
        <f ca="1">+TODAY()-J1265</f>
        <v>-14</v>
      </c>
      <c r="M1265" s="10">
        <v>45</v>
      </c>
      <c r="N1265" s="90"/>
      <c r="O1265" s="10" t="str">
        <f>IF(N1265="","Vacio",IF(M1265=N1265,"Igual","Diferente"))</f>
        <v>Vacio</v>
      </c>
      <c r="P1265" s="10"/>
      <c r="Q1265" s="90"/>
      <c r="R1265" s="10" t="str">
        <f>IF(Q1265="","Vacio",IF(P1265=Q1265,"Igual","Diferente"))</f>
        <v>Vacio</v>
      </c>
      <c r="S1265" s="2">
        <f>+M1265+P1265/3.5</f>
        <v>45</v>
      </c>
      <c r="T1265" s="2">
        <f ca="1">+IF(L1265&gt;=0,IF(L1265&lt;30,S1265*1,IF(60&gt;L1265,S1265*2,IF(90&gt;L1265,S1265*3,IF(120&gt;L1265,S1265*4,IF(150&gt;L1265,S1265*5,IF(180&gt;L1265,S1265*6,IF(210&gt;L1265,S1265*7))))))),0)</f>
        <v>0</v>
      </c>
      <c r="U1265" s="3">
        <f ca="1">+IF(L1265&lt;0,0,IF(L1265&lt;8,$A$1,IF(L1265&lt;15,$B$1,IF(L1265&lt;22,$C$1,IF(L1265&lt;30,$D$1,IF(L1265&lt;60,$H$1,IF(L1265&lt;90,$I$1,IF(L1265&lt;120,$J$1,IF(L1265&lt;150,$K$1,IF(L1265&lt;180,$L$1,IF(L1265&lt;210,$E$1)))))))))))</f>
        <v>0</v>
      </c>
      <c r="V1265" s="4" t="s">
        <v>937</v>
      </c>
      <c r="W1265" s="11" t="s">
        <v>938</v>
      </c>
      <c r="X1265" s="7">
        <v>44110</v>
      </c>
      <c r="Y1265" s="128" t="s">
        <v>993</v>
      </c>
      <c r="Z1265" s="12"/>
      <c r="AA1265" s="12"/>
      <c r="AB1265" s="13"/>
      <c r="AC1265" s="13"/>
      <c r="AD1265" s="13"/>
      <c r="AE1265" s="13"/>
      <c r="AF1265" s="260">
        <f ca="1">+TODAY()-AE1265</f>
        <v>44156</v>
      </c>
      <c r="AG1265" s="13"/>
      <c r="AH1265" s="13"/>
      <c r="AI1265" s="7"/>
      <c r="AJ1265" s="7"/>
      <c r="AK1265" s="4"/>
      <c r="AL1265" s="7"/>
      <c r="AM1265" s="11">
        <v>1</v>
      </c>
      <c r="AN1265" s="4" t="s">
        <v>58</v>
      </c>
      <c r="AO1265" s="4"/>
      <c r="AP1265" s="4"/>
      <c r="AQ1265" s="4"/>
      <c r="AR1265" s="4"/>
      <c r="AS1265" s="4"/>
      <c r="AT1265" s="14"/>
      <c r="AU1265" s="4" t="s">
        <v>11259</v>
      </c>
      <c r="AV1265" s="8" t="s">
        <v>61</v>
      </c>
      <c r="AW1265" s="8" t="s">
        <v>61</v>
      </c>
      <c r="AX1265" s="10" t="str">
        <f>IF(AW1265="","Vacio",IF(AV1265=AW1265,"Igual","Diferente"))</f>
        <v>Igual</v>
      </c>
      <c r="AY1265" s="26"/>
      <c r="AZ1265" s="26"/>
      <c r="BA1265" s="6">
        <f ca="1">+IF(L1265&gt;21,"Revisar",0)</f>
        <v>0</v>
      </c>
      <c r="BB1265" s="26" t="s">
        <v>62</v>
      </c>
      <c r="BC1265" s="85" t="s">
        <v>63</v>
      </c>
      <c r="BD1265" s="26">
        <v>0</v>
      </c>
      <c r="BE1265" s="26">
        <v>0</v>
      </c>
    </row>
    <row r="1266" spans="1:57" x14ac:dyDescent="0.25">
      <c r="A1266" s="26" t="str">
        <f>CONCATENATE(E1266,"_",Y1266)</f>
        <v>20100055237_PCR-LAP20031086</v>
      </c>
      <c r="B1266" s="26" t="str">
        <f>CONCATENATE(E1266,"_",Z1266)</f>
        <v>20100055237_</v>
      </c>
      <c r="C1266" s="7">
        <v>44123</v>
      </c>
      <c r="D1266" s="7">
        <v>44153</v>
      </c>
      <c r="E1266" s="108">
        <v>20100055237</v>
      </c>
      <c r="F1266" s="12" t="s">
        <v>167</v>
      </c>
      <c r="G1266" s="4" t="s">
        <v>144</v>
      </c>
      <c r="H1266" s="4" t="s">
        <v>11261</v>
      </c>
      <c r="I1266" s="7">
        <v>44123</v>
      </c>
      <c r="J1266" s="7">
        <v>44153</v>
      </c>
      <c r="K1266" s="8"/>
      <c r="L1266" s="9">
        <f ca="1">+TODAY()-J1266</f>
        <v>3</v>
      </c>
      <c r="M1266" s="10">
        <v>64</v>
      </c>
      <c r="N1266" s="90"/>
      <c r="O1266" s="10" t="str">
        <f>IF(N1266="","Vacio",IF(M1266=N1266,"Igual","Diferente"))</f>
        <v>Vacio</v>
      </c>
      <c r="P1266" s="10"/>
      <c r="Q1266" s="90"/>
      <c r="R1266" s="10" t="str">
        <f>IF(Q1266="","Vacio",IF(P1266=Q1266,"Igual","Diferente"))</f>
        <v>Vacio</v>
      </c>
      <c r="S1266" s="2">
        <f>+M1266+P1266/3.5</f>
        <v>64</v>
      </c>
      <c r="T1266" s="2">
        <f ca="1">+IF(L1266&gt;=0,IF(L1266&lt;30,S1266*1,IF(60&gt;L1266,S1266*2,IF(90&gt;L1266,S1266*3,IF(120&gt;L1266,S1266*4,IF(150&gt;L1266,S1266*5,IF(180&gt;L1266,S1266*6,IF(210&gt;L1266,S1266*7))))))),0)</f>
        <v>64</v>
      </c>
      <c r="U1266" s="3" t="str">
        <f ca="1">+IF(L1266&lt;0,0,IF(L1266&lt;8,$A$1,IF(L1266&lt;15,$B$1,IF(L1266&lt;22,$C$1,IF(L1266&lt;30,$D$1,IF(L1266&lt;60,$H$1,IF(L1266&lt;90,$I$1,IF(L1266&lt;120,$J$1,IF(L1266&lt;150,$K$1,IF(L1266&lt;180,$L$1,IF(L1266&lt;210,$E$1)))))))))))</f>
        <v>CONCATENACIÓN LAPTOP ACTUAL</v>
      </c>
      <c r="V1266" s="4" t="s">
        <v>100</v>
      </c>
      <c r="W1266" s="11" t="s">
        <v>157</v>
      </c>
      <c r="X1266" s="7">
        <v>44098</v>
      </c>
      <c r="Y1266" s="12" t="s">
        <v>167</v>
      </c>
      <c r="Z1266" s="12"/>
      <c r="AA1266" s="12"/>
      <c r="AB1266" s="13"/>
      <c r="AC1266" s="13"/>
      <c r="AD1266" s="13"/>
      <c r="AE1266" s="13"/>
      <c r="AF1266" s="260">
        <f ca="1">+TODAY()-AE1266</f>
        <v>44156</v>
      </c>
      <c r="AG1266" s="13"/>
      <c r="AH1266" s="13"/>
      <c r="AI1266" s="7"/>
      <c r="AJ1266" s="7"/>
      <c r="AK1266" s="4"/>
      <c r="AL1266" s="7"/>
      <c r="AM1266" s="11">
        <v>1</v>
      </c>
      <c r="AN1266" s="4" t="s">
        <v>58</v>
      </c>
      <c r="AO1266" s="4"/>
      <c r="AP1266" s="4" t="s">
        <v>149</v>
      </c>
      <c r="AQ1266" s="4"/>
      <c r="AR1266" s="4"/>
      <c r="AS1266" s="4"/>
      <c r="AT1266" s="4"/>
      <c r="AU1266" s="4" t="s">
        <v>150</v>
      </c>
      <c r="AV1266" s="8" t="s">
        <v>61</v>
      </c>
      <c r="AW1266" s="8" t="s">
        <v>61</v>
      </c>
      <c r="AX1266" s="10" t="str">
        <f>IF(AW1266="","Vacio",IF(AV1266=AW1266,"Igual","Diferente"))</f>
        <v>Igual</v>
      </c>
      <c r="AY1266" s="26"/>
      <c r="AZ1266" s="26"/>
      <c r="BA1266" s="6">
        <f ca="1">+IF(L1266&gt;21,"Revisar",0)</f>
        <v>0</v>
      </c>
      <c r="BB1266" s="26" t="s">
        <v>62</v>
      </c>
      <c r="BC1266" s="85" t="s">
        <v>63</v>
      </c>
      <c r="BD1266" s="26">
        <v>0</v>
      </c>
      <c r="BE1266" s="26">
        <v>0</v>
      </c>
    </row>
    <row r="1267" spans="1:57" ht="38.25" x14ac:dyDescent="0.25">
      <c r="A1267" s="26" t="str">
        <f>CONCATENATE(E1267,"_",Y1267)</f>
        <v>20515314424_PCR-LAP20031087</v>
      </c>
      <c r="B1267" s="26" t="str">
        <f>CONCATENATE(E1267,"_",Z1267)</f>
        <v>20515314424_</v>
      </c>
      <c r="C1267" s="7">
        <v>44141</v>
      </c>
      <c r="D1267" s="7">
        <v>44170</v>
      </c>
      <c r="E1267" s="108">
        <v>20515314424</v>
      </c>
      <c r="F1267" s="128" t="s">
        <v>991</v>
      </c>
      <c r="G1267" s="4" t="s">
        <v>915</v>
      </c>
      <c r="H1267" s="4" t="s">
        <v>11289</v>
      </c>
      <c r="I1267" s="7">
        <v>44141</v>
      </c>
      <c r="J1267" s="7">
        <v>44170</v>
      </c>
      <c r="K1267" s="8"/>
      <c r="L1267" s="9">
        <f ca="1">+TODAY()-J1267</f>
        <v>-14</v>
      </c>
      <c r="M1267" s="10">
        <v>45</v>
      </c>
      <c r="N1267" s="90"/>
      <c r="O1267" s="10" t="str">
        <f>IF(N1267="","Vacio",IF(M1267=N1267,"Igual","Diferente"))</f>
        <v>Vacio</v>
      </c>
      <c r="P1267" s="10"/>
      <c r="Q1267" s="90"/>
      <c r="R1267" s="10" t="str">
        <f>IF(Q1267="","Vacio",IF(P1267=Q1267,"Igual","Diferente"))</f>
        <v>Vacio</v>
      </c>
      <c r="S1267" s="2">
        <f>+M1267+P1267/3.5</f>
        <v>45</v>
      </c>
      <c r="T1267" s="2">
        <f ca="1">+IF(L1267&gt;=0,IF(L1267&lt;30,S1267*1,IF(60&gt;L1267,S1267*2,IF(90&gt;L1267,S1267*3,IF(120&gt;L1267,S1267*4,IF(150&gt;L1267,S1267*5,IF(180&gt;L1267,S1267*6,IF(210&gt;L1267,S1267*7))))))),0)</f>
        <v>0</v>
      </c>
      <c r="U1267" s="3">
        <f ca="1">+IF(L1267&lt;0,0,IF(L1267&lt;8,$A$1,IF(L1267&lt;15,$B$1,IF(L1267&lt;22,$C$1,IF(L1267&lt;30,$D$1,IF(L1267&lt;60,$H$1,IF(L1267&lt;90,$I$1,IF(L1267&lt;120,$J$1,IF(L1267&lt;150,$K$1,IF(L1267&lt;180,$L$1,IF(L1267&lt;210,$E$1)))))))))))</f>
        <v>0</v>
      </c>
      <c r="V1267" s="4" t="s">
        <v>937</v>
      </c>
      <c r="W1267" s="11" t="s">
        <v>938</v>
      </c>
      <c r="X1267" s="7">
        <v>44110</v>
      </c>
      <c r="Y1267" s="128" t="s">
        <v>991</v>
      </c>
      <c r="Z1267" s="12"/>
      <c r="AA1267" s="12"/>
      <c r="AB1267" s="13"/>
      <c r="AC1267" s="13"/>
      <c r="AD1267" s="13"/>
      <c r="AE1267" s="13"/>
      <c r="AF1267" s="260">
        <f ca="1">+TODAY()-AE1267</f>
        <v>44156</v>
      </c>
      <c r="AG1267" s="13"/>
      <c r="AH1267" s="13"/>
      <c r="AI1267" s="7"/>
      <c r="AJ1267" s="7"/>
      <c r="AK1267" s="4"/>
      <c r="AL1267" s="7"/>
      <c r="AM1267" s="11">
        <v>1</v>
      </c>
      <c r="AN1267" s="4" t="s">
        <v>58</v>
      </c>
      <c r="AO1267" s="4"/>
      <c r="AP1267" s="4"/>
      <c r="AQ1267" s="4"/>
      <c r="AR1267" s="4"/>
      <c r="AS1267" s="4"/>
      <c r="AT1267" s="14"/>
      <c r="AU1267" s="4" t="s">
        <v>11259</v>
      </c>
      <c r="AV1267" s="8" t="s">
        <v>61</v>
      </c>
      <c r="AW1267" s="8" t="s">
        <v>61</v>
      </c>
      <c r="AX1267" s="10" t="str">
        <f>IF(AW1267="","Vacio",IF(AV1267=AW1267,"Igual","Diferente"))</f>
        <v>Igual</v>
      </c>
      <c r="AY1267" s="26"/>
      <c r="AZ1267" s="26"/>
      <c r="BA1267" s="6">
        <f ca="1">+IF(L1267&gt;21,"Revisar",0)</f>
        <v>0</v>
      </c>
      <c r="BB1267" s="26" t="s">
        <v>62</v>
      </c>
      <c r="BC1267" s="85" t="s">
        <v>63</v>
      </c>
      <c r="BD1267" s="26">
        <v>0</v>
      </c>
      <c r="BE1267" s="26">
        <v>0</v>
      </c>
    </row>
    <row r="1268" spans="1:57" ht="38.25" x14ac:dyDescent="0.25">
      <c r="A1268" s="26" t="str">
        <f>CONCATENATE(E1268,"_",Y1268)</f>
        <v>20515314424_PCR-LAP20031088</v>
      </c>
      <c r="B1268" s="26" t="str">
        <f>CONCATENATE(E1268,"_",Z1268)</f>
        <v>20515314424_</v>
      </c>
      <c r="C1268" s="7">
        <v>44141</v>
      </c>
      <c r="D1268" s="7">
        <v>44170</v>
      </c>
      <c r="E1268" s="108">
        <v>20515314424</v>
      </c>
      <c r="F1268" s="128" t="s">
        <v>992</v>
      </c>
      <c r="G1268" s="4" t="s">
        <v>915</v>
      </c>
      <c r="H1268" s="4" t="s">
        <v>11289</v>
      </c>
      <c r="I1268" s="7">
        <v>44141</v>
      </c>
      <c r="J1268" s="7">
        <v>44170</v>
      </c>
      <c r="K1268" s="8"/>
      <c r="L1268" s="9">
        <f ca="1">+TODAY()-J1268</f>
        <v>-14</v>
      </c>
      <c r="M1268" s="10">
        <v>45</v>
      </c>
      <c r="N1268" s="90"/>
      <c r="O1268" s="10" t="str">
        <f>IF(N1268="","Vacio",IF(M1268=N1268,"Igual","Diferente"))</f>
        <v>Vacio</v>
      </c>
      <c r="P1268" s="10"/>
      <c r="Q1268" s="90"/>
      <c r="R1268" s="10" t="str">
        <f>IF(Q1268="","Vacio",IF(P1268=Q1268,"Igual","Diferente"))</f>
        <v>Vacio</v>
      </c>
      <c r="S1268" s="2">
        <f>+M1268+P1268/3.5</f>
        <v>45</v>
      </c>
      <c r="T1268" s="2">
        <f ca="1">+IF(L1268&gt;=0,IF(L1268&lt;30,S1268*1,IF(60&gt;L1268,S1268*2,IF(90&gt;L1268,S1268*3,IF(120&gt;L1268,S1268*4,IF(150&gt;L1268,S1268*5,IF(180&gt;L1268,S1268*6,IF(210&gt;L1268,S1268*7))))))),0)</f>
        <v>0</v>
      </c>
      <c r="U1268" s="3">
        <f ca="1">+IF(L1268&lt;0,0,IF(L1268&lt;8,$A$1,IF(L1268&lt;15,$B$1,IF(L1268&lt;22,$C$1,IF(L1268&lt;30,$D$1,IF(L1268&lt;60,$H$1,IF(L1268&lt;90,$I$1,IF(L1268&lt;120,$J$1,IF(L1268&lt;150,$K$1,IF(L1268&lt;180,$L$1,IF(L1268&lt;210,$E$1)))))))))))</f>
        <v>0</v>
      </c>
      <c r="V1268" s="4" t="s">
        <v>937</v>
      </c>
      <c r="W1268" s="11" t="s">
        <v>938</v>
      </c>
      <c r="X1268" s="7">
        <v>44110</v>
      </c>
      <c r="Y1268" s="128" t="s">
        <v>992</v>
      </c>
      <c r="Z1268" s="12"/>
      <c r="AA1268" s="12"/>
      <c r="AB1268" s="13"/>
      <c r="AC1268" s="13"/>
      <c r="AD1268" s="13"/>
      <c r="AE1268" s="13"/>
      <c r="AF1268" s="260">
        <f ca="1">+TODAY()-AE1268</f>
        <v>44156</v>
      </c>
      <c r="AG1268" s="13"/>
      <c r="AH1268" s="13"/>
      <c r="AI1268" s="7"/>
      <c r="AJ1268" s="7"/>
      <c r="AK1268" s="4"/>
      <c r="AL1268" s="7"/>
      <c r="AM1268" s="11">
        <v>1</v>
      </c>
      <c r="AN1268" s="4" t="s">
        <v>58</v>
      </c>
      <c r="AO1268" s="4"/>
      <c r="AP1268" s="4"/>
      <c r="AQ1268" s="4"/>
      <c r="AR1268" s="4"/>
      <c r="AS1268" s="4"/>
      <c r="AT1268" s="14"/>
      <c r="AU1268" s="4" t="s">
        <v>11259</v>
      </c>
      <c r="AV1268" s="8" t="s">
        <v>61</v>
      </c>
      <c r="AW1268" s="8" t="s">
        <v>61</v>
      </c>
      <c r="AX1268" s="10" t="str">
        <f>IF(AW1268="","Vacio",IF(AV1268=AW1268,"Igual","Diferente"))</f>
        <v>Igual</v>
      </c>
      <c r="AY1268" s="26"/>
      <c r="AZ1268" s="26"/>
      <c r="BA1268" s="6">
        <f ca="1">+IF(L1268&gt;21,"Revisar",0)</f>
        <v>0</v>
      </c>
      <c r="BB1268" s="26" t="s">
        <v>62</v>
      </c>
      <c r="BC1268" s="85" t="s">
        <v>63</v>
      </c>
      <c r="BD1268" s="26">
        <v>0</v>
      </c>
      <c r="BE1268" s="26">
        <v>0</v>
      </c>
    </row>
    <row r="1269" spans="1:57" x14ac:dyDescent="0.25">
      <c r="A1269" s="26" t="str">
        <f>CONCATENATE(E1269,"_",Y1269)</f>
        <v>20100055237_PCR-LAP20031089</v>
      </c>
      <c r="B1269" s="26" t="str">
        <f>CONCATENATE(E1269,"_",Z1269)</f>
        <v>20100055237_</v>
      </c>
      <c r="C1269" s="7">
        <v>44123</v>
      </c>
      <c r="D1269" s="7">
        <v>44153</v>
      </c>
      <c r="E1269" s="108">
        <v>20100055237</v>
      </c>
      <c r="F1269" s="12" t="s">
        <v>169</v>
      </c>
      <c r="G1269" s="4" t="s">
        <v>144</v>
      </c>
      <c r="H1269" s="4" t="s">
        <v>11261</v>
      </c>
      <c r="I1269" s="7">
        <v>44123</v>
      </c>
      <c r="J1269" s="7">
        <v>44153</v>
      </c>
      <c r="K1269" s="8"/>
      <c r="L1269" s="9">
        <f ca="1">+TODAY()-J1269</f>
        <v>3</v>
      </c>
      <c r="M1269" s="10">
        <v>64</v>
      </c>
      <c r="N1269" s="90"/>
      <c r="O1269" s="10" t="str">
        <f>IF(N1269="","Vacio",IF(M1269=N1269,"Igual","Diferente"))</f>
        <v>Vacio</v>
      </c>
      <c r="P1269" s="10"/>
      <c r="Q1269" s="90"/>
      <c r="R1269" s="10" t="str">
        <f>IF(Q1269="","Vacio",IF(P1269=Q1269,"Igual","Diferente"))</f>
        <v>Vacio</v>
      </c>
      <c r="S1269" s="2">
        <f>+M1269+P1269/3.5</f>
        <v>64</v>
      </c>
      <c r="T1269" s="2">
        <f ca="1">+IF(L1269&gt;=0,IF(L1269&lt;30,S1269*1,IF(60&gt;L1269,S1269*2,IF(90&gt;L1269,S1269*3,IF(120&gt;L1269,S1269*4,IF(150&gt;L1269,S1269*5,IF(180&gt;L1269,S1269*6,IF(210&gt;L1269,S1269*7))))))),0)</f>
        <v>64</v>
      </c>
      <c r="U1269" s="3" t="str">
        <f ca="1">+IF(L1269&lt;0,0,IF(L1269&lt;8,$A$1,IF(L1269&lt;15,$B$1,IF(L1269&lt;22,$C$1,IF(L1269&lt;30,$D$1,IF(L1269&lt;60,$H$1,IF(L1269&lt;90,$I$1,IF(L1269&lt;120,$J$1,IF(L1269&lt;150,$K$1,IF(L1269&lt;180,$L$1,IF(L1269&lt;210,$E$1)))))))))))</f>
        <v>CONCATENACIÓN LAPTOP ACTUAL</v>
      </c>
      <c r="V1269" s="4" t="s">
        <v>100</v>
      </c>
      <c r="W1269" s="11" t="s">
        <v>168</v>
      </c>
      <c r="X1269" s="7">
        <v>44098</v>
      </c>
      <c r="Y1269" s="12" t="s">
        <v>169</v>
      </c>
      <c r="Z1269" s="12"/>
      <c r="AA1269" s="12"/>
      <c r="AB1269" s="13"/>
      <c r="AC1269" s="13"/>
      <c r="AD1269" s="13"/>
      <c r="AE1269" s="13"/>
      <c r="AF1269" s="260">
        <f ca="1">+TODAY()-AE1269</f>
        <v>44156</v>
      </c>
      <c r="AG1269" s="13"/>
      <c r="AH1269" s="13"/>
      <c r="AI1269" s="7"/>
      <c r="AJ1269" s="7"/>
      <c r="AK1269" s="4"/>
      <c r="AL1269" s="7"/>
      <c r="AM1269" s="11">
        <v>1</v>
      </c>
      <c r="AN1269" s="4" t="s">
        <v>58</v>
      </c>
      <c r="AO1269" s="4"/>
      <c r="AP1269" s="4" t="s">
        <v>149</v>
      </c>
      <c r="AQ1269" s="4"/>
      <c r="AR1269" s="4"/>
      <c r="AS1269" s="4"/>
      <c r="AT1269" s="4"/>
      <c r="AU1269" s="4" t="s">
        <v>150</v>
      </c>
      <c r="AV1269" s="8" t="s">
        <v>61</v>
      </c>
      <c r="AW1269" s="8" t="s">
        <v>61</v>
      </c>
      <c r="AX1269" s="10" t="str">
        <f>IF(AW1269="","Vacio",IF(AV1269=AW1269,"Igual","Diferente"))</f>
        <v>Igual</v>
      </c>
      <c r="AY1269" s="26"/>
      <c r="AZ1269" s="26"/>
      <c r="BA1269" s="6">
        <f ca="1">+IF(L1269&gt;21,"Revisar",0)</f>
        <v>0</v>
      </c>
      <c r="BB1269" s="26" t="s">
        <v>62</v>
      </c>
      <c r="BC1269" s="85" t="s">
        <v>63</v>
      </c>
      <c r="BD1269" s="26">
        <v>0</v>
      </c>
      <c r="BE1269" s="26">
        <v>0</v>
      </c>
    </row>
    <row r="1270" spans="1:57" x14ac:dyDescent="0.25">
      <c r="A1270" s="26" t="str">
        <f>CONCATENATE(E1270,"_",Y1270)</f>
        <v>20537921464_PCR-LAP20031091</v>
      </c>
      <c r="B1270" s="26" t="str">
        <f>CONCATENATE(E1270,"_",Z1270)</f>
        <v>20537921464_</v>
      </c>
      <c r="C1270" s="16">
        <v>44099</v>
      </c>
      <c r="D1270" s="16">
        <v>44128</v>
      </c>
      <c r="E1270" s="108">
        <v>20537921464</v>
      </c>
      <c r="F1270" s="17" t="s">
        <v>3415</v>
      </c>
      <c r="G1270" s="15" t="s">
        <v>3361</v>
      </c>
      <c r="H1270" s="15" t="s">
        <v>3412</v>
      </c>
      <c r="I1270" s="16">
        <v>44099</v>
      </c>
      <c r="J1270" s="16">
        <v>44128</v>
      </c>
      <c r="K1270" s="8"/>
      <c r="L1270" s="9">
        <f ca="1">+TODAY()-J1270</f>
        <v>28</v>
      </c>
      <c r="M1270" s="29">
        <v>45</v>
      </c>
      <c r="N1270" s="95"/>
      <c r="O1270" s="29" t="str">
        <f>IF(N1270="","Vacio",IF(M1270=N1270,"Igual","Diferente"))</f>
        <v>Vacio</v>
      </c>
      <c r="P1270" s="29"/>
      <c r="Q1270" s="95"/>
      <c r="R1270" s="10" t="str">
        <f>IF(Q1270="","Vacio",IF(P1270=Q1270,"Igual","Diferente"))</f>
        <v>Vacio</v>
      </c>
      <c r="S1270" s="2">
        <f>+M1270+P1270/3.5</f>
        <v>45</v>
      </c>
      <c r="T1270" s="96">
        <f ca="1">+IF(L1270&gt;=0,IF(L1270&lt;30,S1270*1,IF(60&gt;L1270,S1270*2,IF(90&gt;L1270,S1270*3,IF(120&gt;L1270,S1270*4,IF(150&gt;L1270,S1270*5,IF(180&gt;L1270,S1270*6,IF(210&gt;L1270,S1270*7))))))),0)</f>
        <v>45</v>
      </c>
      <c r="U1270" s="3" t="str">
        <f ca="1">+IF(L1270&lt;0,0,IF(L1270&lt;8,$A$1,IF(L1270&lt;15,$B$1,IF(L1270&lt;22,$C$1,IF(L1270&lt;30,$D$1,IF(L1270&lt;60,$H$1,IF(L1270&lt;90,$I$1,IF(L1270&lt;120,$J$1,IF(L1270&lt;150,$K$1,IF(L1270&lt;180,$L$1,IF(L1270&lt;210,$E$1)))))))))))</f>
        <v>Fecha vencimiento Plazo Alquiler</v>
      </c>
      <c r="V1270" s="4" t="s">
        <v>3413</v>
      </c>
      <c r="W1270" s="11" t="s">
        <v>3414</v>
      </c>
      <c r="X1270" s="7">
        <v>44099</v>
      </c>
      <c r="Y1270" s="17" t="s">
        <v>3415</v>
      </c>
      <c r="Z1270" s="17"/>
      <c r="AA1270" s="17"/>
      <c r="AB1270" s="31"/>
      <c r="AC1270" s="31"/>
      <c r="AD1270" s="31"/>
      <c r="AE1270" s="31"/>
      <c r="AF1270" s="261">
        <f ca="1">+TODAY()-AE1270</f>
        <v>44156</v>
      </c>
      <c r="AG1270" s="31"/>
      <c r="AH1270" s="31"/>
      <c r="AI1270" s="16"/>
      <c r="AJ1270" s="16"/>
      <c r="AK1270" s="15"/>
      <c r="AL1270" s="16"/>
      <c r="AM1270" s="30">
        <v>1</v>
      </c>
      <c r="AN1270" s="15" t="s">
        <v>58</v>
      </c>
      <c r="AO1270" s="15"/>
      <c r="AP1270" s="15" t="s">
        <v>73</v>
      </c>
      <c r="AQ1270" s="15"/>
      <c r="AR1270" s="15"/>
      <c r="AS1270" s="15"/>
      <c r="AT1270" s="15"/>
      <c r="AU1270" s="4" t="s">
        <v>150</v>
      </c>
      <c r="AV1270" s="28" t="s">
        <v>61</v>
      </c>
      <c r="AW1270" s="28" t="s">
        <v>61</v>
      </c>
      <c r="AX1270" s="10" t="str">
        <f>IF(AW1270="","Vacio",IF(AV1270=AW1270,"Igual","Diferente"))</f>
        <v>Igual</v>
      </c>
      <c r="AY1270" s="19"/>
      <c r="AZ1270" s="19"/>
      <c r="BA1270" s="6" t="str">
        <f ca="1">+IF(L1270&gt;21,"Revisar",0)</f>
        <v>Revisar</v>
      </c>
      <c r="BB1270" s="19" t="s">
        <v>62</v>
      </c>
      <c r="BC1270" s="19" t="s">
        <v>120</v>
      </c>
      <c r="BD1270" s="26">
        <v>0</v>
      </c>
      <c r="BE1270" s="26">
        <v>0</v>
      </c>
    </row>
    <row r="1271" spans="1:57" ht="38.25" x14ac:dyDescent="0.25">
      <c r="A1271" s="26" t="str">
        <f>CONCATENATE(E1271,"_",Y1271)</f>
        <v>20515314424_PCR-LAP20031092</v>
      </c>
      <c r="B1271" s="26" t="str">
        <f>CONCATENATE(E1271,"_",Z1271)</f>
        <v>20515314424_</v>
      </c>
      <c r="C1271" s="7">
        <v>44141</v>
      </c>
      <c r="D1271" s="7">
        <v>44170</v>
      </c>
      <c r="E1271" s="108">
        <v>20515314424</v>
      </c>
      <c r="F1271" s="128" t="s">
        <v>990</v>
      </c>
      <c r="G1271" s="4" t="s">
        <v>915</v>
      </c>
      <c r="H1271" s="4" t="s">
        <v>11289</v>
      </c>
      <c r="I1271" s="7">
        <v>44141</v>
      </c>
      <c r="J1271" s="7">
        <v>44170</v>
      </c>
      <c r="K1271" s="8"/>
      <c r="L1271" s="9">
        <f ca="1">+TODAY()-J1271</f>
        <v>-14</v>
      </c>
      <c r="M1271" s="10">
        <v>45</v>
      </c>
      <c r="N1271" s="90"/>
      <c r="O1271" s="10" t="str">
        <f>IF(N1271="","Vacio",IF(M1271=N1271,"Igual","Diferente"))</f>
        <v>Vacio</v>
      </c>
      <c r="P1271" s="10"/>
      <c r="Q1271" s="90"/>
      <c r="R1271" s="10" t="str">
        <f>IF(Q1271="","Vacio",IF(P1271=Q1271,"Igual","Diferente"))</f>
        <v>Vacio</v>
      </c>
      <c r="S1271" s="2">
        <f>+M1271+P1271/3.5</f>
        <v>45</v>
      </c>
      <c r="T1271" s="2">
        <f ca="1">+IF(L1271&gt;=0,IF(L1271&lt;30,S1271*1,IF(60&gt;L1271,S1271*2,IF(90&gt;L1271,S1271*3,IF(120&gt;L1271,S1271*4,IF(150&gt;L1271,S1271*5,IF(180&gt;L1271,S1271*6,IF(210&gt;L1271,S1271*7))))))),0)</f>
        <v>0</v>
      </c>
      <c r="U1271" s="3">
        <f ca="1">+IF(L1271&lt;0,0,IF(L1271&lt;8,$A$1,IF(L1271&lt;15,$B$1,IF(L1271&lt;22,$C$1,IF(L1271&lt;30,$D$1,IF(L1271&lt;60,$H$1,IF(L1271&lt;90,$I$1,IF(L1271&lt;120,$J$1,IF(L1271&lt;150,$K$1,IF(L1271&lt;180,$L$1,IF(L1271&lt;210,$E$1)))))))))))</f>
        <v>0</v>
      </c>
      <c r="V1271" s="4" t="s">
        <v>937</v>
      </c>
      <c r="W1271" s="11" t="s">
        <v>938</v>
      </c>
      <c r="X1271" s="7">
        <v>44110</v>
      </c>
      <c r="Y1271" s="128" t="s">
        <v>990</v>
      </c>
      <c r="Z1271" s="12"/>
      <c r="AA1271" s="12"/>
      <c r="AB1271" s="13"/>
      <c r="AC1271" s="13"/>
      <c r="AD1271" s="13"/>
      <c r="AE1271" s="13"/>
      <c r="AF1271" s="260">
        <f ca="1">+TODAY()-AE1271</f>
        <v>44156</v>
      </c>
      <c r="AG1271" s="13"/>
      <c r="AH1271" s="13"/>
      <c r="AI1271" s="7"/>
      <c r="AJ1271" s="7"/>
      <c r="AK1271" s="4"/>
      <c r="AL1271" s="7"/>
      <c r="AM1271" s="11">
        <v>1</v>
      </c>
      <c r="AN1271" s="4" t="s">
        <v>58</v>
      </c>
      <c r="AO1271" s="4"/>
      <c r="AP1271" s="4"/>
      <c r="AQ1271" s="4"/>
      <c r="AR1271" s="4"/>
      <c r="AS1271" s="4"/>
      <c r="AT1271" s="14"/>
      <c r="AU1271" s="4" t="s">
        <v>11259</v>
      </c>
      <c r="AV1271" s="8" t="s">
        <v>61</v>
      </c>
      <c r="AW1271" s="8" t="s">
        <v>61</v>
      </c>
      <c r="AX1271" s="10" t="str">
        <f>IF(AW1271="","Vacio",IF(AV1271=AW1271,"Igual","Diferente"))</f>
        <v>Igual</v>
      </c>
      <c r="AY1271" s="26"/>
      <c r="AZ1271" s="26"/>
      <c r="BA1271" s="6">
        <f ca="1">+IF(L1271&gt;21,"Revisar",0)</f>
        <v>0</v>
      </c>
      <c r="BB1271" s="26" t="s">
        <v>62</v>
      </c>
      <c r="BC1271" s="85" t="s">
        <v>63</v>
      </c>
      <c r="BD1271" s="26">
        <v>0</v>
      </c>
      <c r="BE1271" s="26">
        <v>0</v>
      </c>
    </row>
    <row r="1272" spans="1:57" ht="38.25" x14ac:dyDescent="0.25">
      <c r="A1272" s="26" t="str">
        <f>CONCATENATE(E1272,"_",Y1272)</f>
        <v>20515314424_PCR-LAP20031093</v>
      </c>
      <c r="B1272" s="26" t="str">
        <f>CONCATENATE(E1272,"_",Z1272)</f>
        <v>20515314424_</v>
      </c>
      <c r="C1272" s="7">
        <v>44141</v>
      </c>
      <c r="D1272" s="7">
        <v>44170</v>
      </c>
      <c r="E1272" s="108">
        <v>20515314424</v>
      </c>
      <c r="F1272" s="128" t="s">
        <v>989</v>
      </c>
      <c r="G1272" s="4" t="s">
        <v>915</v>
      </c>
      <c r="H1272" s="4" t="s">
        <v>11289</v>
      </c>
      <c r="I1272" s="7">
        <v>44141</v>
      </c>
      <c r="J1272" s="7">
        <v>44170</v>
      </c>
      <c r="K1272" s="8"/>
      <c r="L1272" s="9">
        <f ca="1">+TODAY()-J1272</f>
        <v>-14</v>
      </c>
      <c r="M1272" s="10">
        <v>45</v>
      </c>
      <c r="N1272" s="90"/>
      <c r="O1272" s="10" t="str">
        <f>IF(N1272="","Vacio",IF(M1272=N1272,"Igual","Diferente"))</f>
        <v>Vacio</v>
      </c>
      <c r="P1272" s="10"/>
      <c r="Q1272" s="90"/>
      <c r="R1272" s="10" t="str">
        <f>IF(Q1272="","Vacio",IF(P1272=Q1272,"Igual","Diferente"))</f>
        <v>Vacio</v>
      </c>
      <c r="S1272" s="2">
        <f>+M1272+P1272/3.5</f>
        <v>45</v>
      </c>
      <c r="T1272" s="2">
        <f ca="1">+IF(L1272&gt;=0,IF(L1272&lt;30,S1272*1,IF(60&gt;L1272,S1272*2,IF(90&gt;L1272,S1272*3,IF(120&gt;L1272,S1272*4,IF(150&gt;L1272,S1272*5,IF(180&gt;L1272,S1272*6,IF(210&gt;L1272,S1272*7))))))),0)</f>
        <v>0</v>
      </c>
      <c r="U1272" s="3">
        <f ca="1">+IF(L1272&lt;0,0,IF(L1272&lt;8,$A$1,IF(L1272&lt;15,$B$1,IF(L1272&lt;22,$C$1,IF(L1272&lt;30,$D$1,IF(L1272&lt;60,$H$1,IF(L1272&lt;90,$I$1,IF(L1272&lt;120,$J$1,IF(L1272&lt;150,$K$1,IF(L1272&lt;180,$L$1,IF(L1272&lt;210,$E$1)))))))))))</f>
        <v>0</v>
      </c>
      <c r="V1272" s="4" t="s">
        <v>937</v>
      </c>
      <c r="W1272" s="11" t="s">
        <v>938</v>
      </c>
      <c r="X1272" s="7">
        <v>44110</v>
      </c>
      <c r="Y1272" s="128" t="s">
        <v>989</v>
      </c>
      <c r="Z1272" s="12"/>
      <c r="AA1272" s="12"/>
      <c r="AB1272" s="13"/>
      <c r="AC1272" s="13"/>
      <c r="AD1272" s="13"/>
      <c r="AE1272" s="13"/>
      <c r="AF1272" s="260">
        <f ca="1">+TODAY()-AE1272</f>
        <v>44156</v>
      </c>
      <c r="AG1272" s="13"/>
      <c r="AH1272" s="13"/>
      <c r="AI1272" s="7"/>
      <c r="AJ1272" s="7"/>
      <c r="AK1272" s="4"/>
      <c r="AL1272" s="7"/>
      <c r="AM1272" s="11">
        <v>1</v>
      </c>
      <c r="AN1272" s="4" t="s">
        <v>58</v>
      </c>
      <c r="AO1272" s="4"/>
      <c r="AP1272" s="4"/>
      <c r="AQ1272" s="4"/>
      <c r="AR1272" s="4"/>
      <c r="AS1272" s="4"/>
      <c r="AT1272" s="14"/>
      <c r="AU1272" s="4" t="s">
        <v>11259</v>
      </c>
      <c r="AV1272" s="8" t="s">
        <v>61</v>
      </c>
      <c r="AW1272" s="8" t="s">
        <v>61</v>
      </c>
      <c r="AX1272" s="10" t="str">
        <f>IF(AW1272="","Vacio",IF(AV1272=AW1272,"Igual","Diferente"))</f>
        <v>Igual</v>
      </c>
      <c r="AY1272" s="26"/>
      <c r="AZ1272" s="26"/>
      <c r="BA1272" s="6">
        <f ca="1">+IF(L1272&gt;21,"Revisar",0)</f>
        <v>0</v>
      </c>
      <c r="BB1272" s="26" t="s">
        <v>62</v>
      </c>
      <c r="BC1272" s="85" t="s">
        <v>63</v>
      </c>
      <c r="BD1272" s="26">
        <v>0</v>
      </c>
      <c r="BE1272" s="26">
        <v>0</v>
      </c>
    </row>
    <row r="1273" spans="1:57" x14ac:dyDescent="0.25">
      <c r="A1273" s="26" t="str">
        <f>CONCATENATE(E1273,"_",Y1273)</f>
        <v>20513504561_PCR-LAP20031094</v>
      </c>
      <c r="B1273" s="26" t="str">
        <f>CONCATENATE(E1273,"_",Z1273)</f>
        <v>20513504561_</v>
      </c>
      <c r="C1273" s="7">
        <v>44128</v>
      </c>
      <c r="D1273" s="7">
        <v>44165</v>
      </c>
      <c r="E1273" s="108">
        <v>20513504561</v>
      </c>
      <c r="F1273" s="12" t="s">
        <v>1081</v>
      </c>
      <c r="G1273" s="4" t="s">
        <v>1065</v>
      </c>
      <c r="H1273" s="4" t="s">
        <v>1072</v>
      </c>
      <c r="I1273" s="7">
        <v>44128</v>
      </c>
      <c r="J1273" s="7">
        <v>44165</v>
      </c>
      <c r="K1273" s="8"/>
      <c r="L1273" s="9">
        <f ca="1">+TODAY()-J1273</f>
        <v>-9</v>
      </c>
      <c r="M1273" s="10"/>
      <c r="N1273" s="90"/>
      <c r="O1273" s="10" t="str">
        <f>IF(N1273="","Vacio",IF(M1273=N1273,"Igual","Diferente"))</f>
        <v>Vacio</v>
      </c>
      <c r="P1273" s="10">
        <v>180</v>
      </c>
      <c r="Q1273" s="90"/>
      <c r="R1273" s="10" t="str">
        <f>IF(Q1273="","Vacio",IF(P1273=Q1273,"Igual","Diferente"))</f>
        <v>Vacio</v>
      </c>
      <c r="S1273" s="2">
        <f>+M1273+P1273/3.5</f>
        <v>51.428571428571431</v>
      </c>
      <c r="T1273" s="2">
        <f ca="1">+IF(L1273&gt;=0,IF(L1273&lt;30,S1273*1,IF(60&gt;L1273,S1273*2,IF(90&gt;L1273,S1273*3,IF(120&gt;L1273,S1273*4,IF(150&gt;L1273,S1273*5,IF(180&gt;L1273,S1273*6,IF(210&gt;L1273,S1273*7))))))),0)</f>
        <v>0</v>
      </c>
      <c r="U1273" s="3">
        <f ca="1">+IF(L1273&lt;0,0,IF(L1273&lt;8,$A$1,IF(L1273&lt;15,$B$1,IF(L1273&lt;22,$C$1,IF(L1273&lt;30,$D$1,IF(L1273&lt;60,$H$1,IF(L1273&lt;90,$I$1,IF(L1273&lt;120,$J$1,IF(L1273&lt;150,$K$1,IF(L1273&lt;180,$L$1,IF(L1273&lt;210,$E$1)))))))))))</f>
        <v>0</v>
      </c>
      <c r="V1273" s="4" t="s">
        <v>1080</v>
      </c>
      <c r="W1273" s="11" t="s">
        <v>1074</v>
      </c>
      <c r="X1273" s="7">
        <v>44098</v>
      </c>
      <c r="Y1273" s="12" t="s">
        <v>1081</v>
      </c>
      <c r="Z1273" s="12"/>
      <c r="AA1273" s="12"/>
      <c r="AB1273" s="13"/>
      <c r="AC1273" s="13"/>
      <c r="AD1273" s="13"/>
      <c r="AE1273" s="13"/>
      <c r="AF1273" s="260">
        <f ca="1">+TODAY()-AE1273</f>
        <v>44156</v>
      </c>
      <c r="AG1273" s="13"/>
      <c r="AH1273" s="13"/>
      <c r="AI1273" s="7"/>
      <c r="AJ1273" s="7"/>
      <c r="AK1273" s="4"/>
      <c r="AL1273" s="7"/>
      <c r="AM1273" s="11">
        <v>1</v>
      </c>
      <c r="AN1273" s="4" t="s">
        <v>58</v>
      </c>
      <c r="AO1273" s="4"/>
      <c r="AP1273" s="4" t="s">
        <v>669</v>
      </c>
      <c r="AQ1273" s="4"/>
      <c r="AR1273" s="4"/>
      <c r="AS1273" s="4"/>
      <c r="AT1273" s="14"/>
      <c r="AU1273" s="4" t="s">
        <v>11259</v>
      </c>
      <c r="AV1273" s="8" t="s">
        <v>61</v>
      </c>
      <c r="AW1273" s="8" t="s">
        <v>61</v>
      </c>
      <c r="AX1273" s="10" t="str">
        <f>IF(AW1273="","Vacio",IF(AV1273=AW1273,"Igual","Diferente"))</f>
        <v>Igual</v>
      </c>
      <c r="AY1273" s="85"/>
      <c r="AZ1273" s="85"/>
      <c r="BA1273" s="6">
        <f ca="1">+IF(L1273&gt;21,"Revisar",0)</f>
        <v>0</v>
      </c>
      <c r="BB1273" s="26" t="s">
        <v>62</v>
      </c>
      <c r="BC1273" s="85" t="s">
        <v>63</v>
      </c>
      <c r="BD1273" s="26">
        <v>0</v>
      </c>
      <c r="BE1273" s="26">
        <v>0</v>
      </c>
    </row>
    <row r="1274" spans="1:57" ht="38.25" x14ac:dyDescent="0.25">
      <c r="A1274" s="26" t="str">
        <f>CONCATENATE(E1274,"_",Y1274)</f>
        <v>20515314424_PCR-LAP20031095</v>
      </c>
      <c r="B1274" s="26" t="str">
        <f>CONCATENATE(E1274,"_",Z1274)</f>
        <v>20515314424_</v>
      </c>
      <c r="C1274" s="7">
        <v>44141</v>
      </c>
      <c r="D1274" s="7">
        <v>44170</v>
      </c>
      <c r="E1274" s="108">
        <v>20515314424</v>
      </c>
      <c r="F1274" s="128" t="s">
        <v>988</v>
      </c>
      <c r="G1274" s="4" t="s">
        <v>915</v>
      </c>
      <c r="H1274" s="4" t="s">
        <v>11289</v>
      </c>
      <c r="I1274" s="7">
        <v>44141</v>
      </c>
      <c r="J1274" s="7">
        <v>44170</v>
      </c>
      <c r="K1274" s="8"/>
      <c r="L1274" s="9">
        <f ca="1">+TODAY()-J1274</f>
        <v>-14</v>
      </c>
      <c r="M1274" s="10">
        <v>45</v>
      </c>
      <c r="N1274" s="90"/>
      <c r="O1274" s="10" t="str">
        <f>IF(N1274="","Vacio",IF(M1274=N1274,"Igual","Diferente"))</f>
        <v>Vacio</v>
      </c>
      <c r="P1274" s="10"/>
      <c r="Q1274" s="90"/>
      <c r="R1274" s="10" t="str">
        <f>IF(Q1274="","Vacio",IF(P1274=Q1274,"Igual","Diferente"))</f>
        <v>Vacio</v>
      </c>
      <c r="S1274" s="2">
        <f>+M1274+P1274/3.5</f>
        <v>45</v>
      </c>
      <c r="T1274" s="2">
        <f ca="1">+IF(L1274&gt;=0,IF(L1274&lt;30,S1274*1,IF(60&gt;L1274,S1274*2,IF(90&gt;L1274,S1274*3,IF(120&gt;L1274,S1274*4,IF(150&gt;L1274,S1274*5,IF(180&gt;L1274,S1274*6,IF(210&gt;L1274,S1274*7))))))),0)</f>
        <v>0</v>
      </c>
      <c r="U1274" s="3">
        <f ca="1">+IF(L1274&lt;0,0,IF(L1274&lt;8,$A$1,IF(L1274&lt;15,$B$1,IF(L1274&lt;22,$C$1,IF(L1274&lt;30,$D$1,IF(L1274&lt;60,$H$1,IF(L1274&lt;90,$I$1,IF(L1274&lt;120,$J$1,IF(L1274&lt;150,$K$1,IF(L1274&lt;180,$L$1,IF(L1274&lt;210,$E$1)))))))))))</f>
        <v>0</v>
      </c>
      <c r="V1274" s="4" t="s">
        <v>937</v>
      </c>
      <c r="W1274" s="11" t="s">
        <v>938</v>
      </c>
      <c r="X1274" s="7">
        <v>44110</v>
      </c>
      <c r="Y1274" s="128" t="s">
        <v>988</v>
      </c>
      <c r="Z1274" s="12"/>
      <c r="AA1274" s="12"/>
      <c r="AB1274" s="13"/>
      <c r="AC1274" s="13"/>
      <c r="AD1274" s="13"/>
      <c r="AE1274" s="13"/>
      <c r="AF1274" s="260">
        <f ca="1">+TODAY()-AE1274</f>
        <v>44156</v>
      </c>
      <c r="AG1274" s="13"/>
      <c r="AH1274" s="13"/>
      <c r="AI1274" s="7"/>
      <c r="AJ1274" s="7"/>
      <c r="AK1274" s="4"/>
      <c r="AL1274" s="7"/>
      <c r="AM1274" s="11">
        <v>1</v>
      </c>
      <c r="AN1274" s="4" t="s">
        <v>58</v>
      </c>
      <c r="AO1274" s="4"/>
      <c r="AP1274" s="4"/>
      <c r="AQ1274" s="4"/>
      <c r="AR1274" s="4"/>
      <c r="AS1274" s="4"/>
      <c r="AT1274" s="14"/>
      <c r="AU1274" s="4" t="s">
        <v>11259</v>
      </c>
      <c r="AV1274" s="8" t="s">
        <v>61</v>
      </c>
      <c r="AW1274" s="8" t="s">
        <v>61</v>
      </c>
      <c r="AX1274" s="10" t="str">
        <f>IF(AW1274="","Vacio",IF(AV1274=AW1274,"Igual","Diferente"))</f>
        <v>Igual</v>
      </c>
      <c r="AY1274" s="26"/>
      <c r="AZ1274" s="26"/>
      <c r="BA1274" s="6">
        <f ca="1">+IF(L1274&gt;21,"Revisar",0)</f>
        <v>0</v>
      </c>
      <c r="BB1274" s="26" t="s">
        <v>62</v>
      </c>
      <c r="BC1274" s="85" t="s">
        <v>63</v>
      </c>
      <c r="BD1274" s="26">
        <v>0</v>
      </c>
      <c r="BE1274" s="26">
        <v>0</v>
      </c>
    </row>
    <row r="1275" spans="1:57" x14ac:dyDescent="0.25">
      <c r="A1275" s="26" t="str">
        <f>CONCATENATE(E1275,"_",Y1275)</f>
        <v>20537921464_PCR-LAP20031096</v>
      </c>
      <c r="B1275" s="26" t="str">
        <f>CONCATENATE(E1275,"_",Z1275)</f>
        <v>20537921464_</v>
      </c>
      <c r="C1275" s="16">
        <v>44099</v>
      </c>
      <c r="D1275" s="16">
        <v>44128</v>
      </c>
      <c r="E1275" s="108">
        <v>20537921464</v>
      </c>
      <c r="F1275" s="17" t="s">
        <v>3416</v>
      </c>
      <c r="G1275" s="15" t="s">
        <v>3361</v>
      </c>
      <c r="H1275" s="15" t="s">
        <v>3412</v>
      </c>
      <c r="I1275" s="16">
        <v>44099</v>
      </c>
      <c r="J1275" s="16">
        <v>44128</v>
      </c>
      <c r="K1275" s="8"/>
      <c r="L1275" s="9">
        <f ca="1">+TODAY()-J1275</f>
        <v>28</v>
      </c>
      <c r="M1275" s="29">
        <v>45</v>
      </c>
      <c r="N1275" s="95"/>
      <c r="O1275" s="29" t="str">
        <f>IF(N1275="","Vacio",IF(M1275=N1275,"Igual","Diferente"))</f>
        <v>Vacio</v>
      </c>
      <c r="P1275" s="29"/>
      <c r="Q1275" s="95"/>
      <c r="R1275" s="10" t="str">
        <f>IF(Q1275="","Vacio",IF(P1275=Q1275,"Igual","Diferente"))</f>
        <v>Vacio</v>
      </c>
      <c r="S1275" s="2">
        <f>+M1275+P1275/3.5</f>
        <v>45</v>
      </c>
      <c r="T1275" s="96">
        <f ca="1">+IF(L1275&gt;=0,IF(L1275&lt;30,S1275*1,IF(60&gt;L1275,S1275*2,IF(90&gt;L1275,S1275*3,IF(120&gt;L1275,S1275*4,IF(150&gt;L1275,S1275*5,IF(180&gt;L1275,S1275*6,IF(210&gt;L1275,S1275*7))))))),0)</f>
        <v>45</v>
      </c>
      <c r="U1275" s="3" t="str">
        <f ca="1">+IF(L1275&lt;0,0,IF(L1275&lt;8,$A$1,IF(L1275&lt;15,$B$1,IF(L1275&lt;22,$C$1,IF(L1275&lt;30,$D$1,IF(L1275&lt;60,$H$1,IF(L1275&lt;90,$I$1,IF(L1275&lt;120,$J$1,IF(L1275&lt;150,$K$1,IF(L1275&lt;180,$L$1,IF(L1275&lt;210,$E$1)))))))))))</f>
        <v>Fecha vencimiento Plazo Alquiler</v>
      </c>
      <c r="V1275" s="4" t="s">
        <v>3413</v>
      </c>
      <c r="W1275" s="11" t="s">
        <v>3414</v>
      </c>
      <c r="X1275" s="7">
        <v>44099</v>
      </c>
      <c r="Y1275" s="17" t="s">
        <v>3416</v>
      </c>
      <c r="Z1275" s="17"/>
      <c r="AA1275" s="17"/>
      <c r="AB1275" s="31"/>
      <c r="AC1275" s="31"/>
      <c r="AD1275" s="31"/>
      <c r="AE1275" s="31"/>
      <c r="AF1275" s="261">
        <f ca="1">+TODAY()-AE1275</f>
        <v>44156</v>
      </c>
      <c r="AG1275" s="31"/>
      <c r="AH1275" s="31"/>
      <c r="AI1275" s="16"/>
      <c r="AJ1275" s="16"/>
      <c r="AK1275" s="15"/>
      <c r="AL1275" s="16"/>
      <c r="AM1275" s="30">
        <v>1</v>
      </c>
      <c r="AN1275" s="15" t="s">
        <v>58</v>
      </c>
      <c r="AO1275" s="15"/>
      <c r="AP1275" s="15" t="s">
        <v>73</v>
      </c>
      <c r="AQ1275" s="15"/>
      <c r="AR1275" s="15"/>
      <c r="AS1275" s="15"/>
      <c r="AT1275" s="15"/>
      <c r="AU1275" s="4" t="s">
        <v>150</v>
      </c>
      <c r="AV1275" s="28" t="s">
        <v>61</v>
      </c>
      <c r="AW1275" s="28" t="s">
        <v>61</v>
      </c>
      <c r="AX1275" s="10" t="str">
        <f>IF(AW1275="","Vacio",IF(AV1275=AW1275,"Igual","Diferente"))</f>
        <v>Igual</v>
      </c>
      <c r="AY1275" s="19"/>
      <c r="AZ1275" s="19"/>
      <c r="BA1275" s="6" t="str">
        <f ca="1">+IF(L1275&gt;21,"Revisar",0)</f>
        <v>Revisar</v>
      </c>
      <c r="BB1275" s="19" t="s">
        <v>62</v>
      </c>
      <c r="BC1275" s="19" t="s">
        <v>120</v>
      </c>
      <c r="BD1275" s="26">
        <v>0</v>
      </c>
      <c r="BE1275" s="26">
        <v>0</v>
      </c>
    </row>
    <row r="1276" spans="1:57" ht="38.25" x14ac:dyDescent="0.25">
      <c r="A1276" s="26" t="str">
        <f>CONCATENATE(E1276,"_",Y1276)</f>
        <v>20515314424_PCR-LAP20031097</v>
      </c>
      <c r="B1276" s="26" t="str">
        <f>CONCATENATE(E1276,"_",Z1276)</f>
        <v>20515314424_</v>
      </c>
      <c r="C1276" s="7">
        <v>44141</v>
      </c>
      <c r="D1276" s="7">
        <v>44170</v>
      </c>
      <c r="E1276" s="108">
        <v>20515314424</v>
      </c>
      <c r="F1276" s="128" t="s">
        <v>987</v>
      </c>
      <c r="G1276" s="4" t="s">
        <v>915</v>
      </c>
      <c r="H1276" s="4" t="s">
        <v>11289</v>
      </c>
      <c r="I1276" s="7">
        <v>44141</v>
      </c>
      <c r="J1276" s="7">
        <v>44170</v>
      </c>
      <c r="K1276" s="8"/>
      <c r="L1276" s="9">
        <f ca="1">+TODAY()-J1276</f>
        <v>-14</v>
      </c>
      <c r="M1276" s="10">
        <v>45</v>
      </c>
      <c r="N1276" s="90"/>
      <c r="O1276" s="10" t="str">
        <f>IF(N1276="","Vacio",IF(M1276=N1276,"Igual","Diferente"))</f>
        <v>Vacio</v>
      </c>
      <c r="P1276" s="10"/>
      <c r="Q1276" s="90"/>
      <c r="R1276" s="10" t="str">
        <f>IF(Q1276="","Vacio",IF(P1276=Q1276,"Igual","Diferente"))</f>
        <v>Vacio</v>
      </c>
      <c r="S1276" s="2">
        <f>+M1276+P1276/3.5</f>
        <v>45</v>
      </c>
      <c r="T1276" s="2">
        <f ca="1">+IF(L1276&gt;=0,IF(L1276&lt;30,S1276*1,IF(60&gt;L1276,S1276*2,IF(90&gt;L1276,S1276*3,IF(120&gt;L1276,S1276*4,IF(150&gt;L1276,S1276*5,IF(180&gt;L1276,S1276*6,IF(210&gt;L1276,S1276*7))))))),0)</f>
        <v>0</v>
      </c>
      <c r="U1276" s="3">
        <f ca="1">+IF(L1276&lt;0,0,IF(L1276&lt;8,$A$1,IF(L1276&lt;15,$B$1,IF(L1276&lt;22,$C$1,IF(L1276&lt;30,$D$1,IF(L1276&lt;60,$H$1,IF(L1276&lt;90,$I$1,IF(L1276&lt;120,$J$1,IF(L1276&lt;150,$K$1,IF(L1276&lt;180,$L$1,IF(L1276&lt;210,$E$1)))))))))))</f>
        <v>0</v>
      </c>
      <c r="V1276" s="4" t="s">
        <v>937</v>
      </c>
      <c r="W1276" s="11" t="s">
        <v>938</v>
      </c>
      <c r="X1276" s="7">
        <v>44110</v>
      </c>
      <c r="Y1276" s="128" t="s">
        <v>987</v>
      </c>
      <c r="Z1276" s="12"/>
      <c r="AA1276" s="12"/>
      <c r="AB1276" s="13"/>
      <c r="AC1276" s="13"/>
      <c r="AD1276" s="13"/>
      <c r="AE1276" s="13"/>
      <c r="AF1276" s="260">
        <f ca="1">+TODAY()-AE1276</f>
        <v>44156</v>
      </c>
      <c r="AG1276" s="13"/>
      <c r="AH1276" s="13"/>
      <c r="AI1276" s="7"/>
      <c r="AJ1276" s="7"/>
      <c r="AK1276" s="4"/>
      <c r="AL1276" s="7"/>
      <c r="AM1276" s="11">
        <v>1</v>
      </c>
      <c r="AN1276" s="4" t="s">
        <v>58</v>
      </c>
      <c r="AO1276" s="4"/>
      <c r="AP1276" s="4"/>
      <c r="AQ1276" s="4"/>
      <c r="AR1276" s="4"/>
      <c r="AS1276" s="4"/>
      <c r="AT1276" s="14"/>
      <c r="AU1276" s="4" t="s">
        <v>11259</v>
      </c>
      <c r="AV1276" s="8" t="s">
        <v>61</v>
      </c>
      <c r="AW1276" s="8" t="s">
        <v>61</v>
      </c>
      <c r="AX1276" s="10" t="str">
        <f>IF(AW1276="","Vacio",IF(AV1276=AW1276,"Igual","Diferente"))</f>
        <v>Igual</v>
      </c>
      <c r="AY1276" s="26"/>
      <c r="AZ1276" s="26"/>
      <c r="BA1276" s="6">
        <f ca="1">+IF(L1276&gt;21,"Revisar",0)</f>
        <v>0</v>
      </c>
      <c r="BB1276" s="26" t="s">
        <v>62</v>
      </c>
      <c r="BC1276" s="85" t="s">
        <v>63</v>
      </c>
      <c r="BD1276" s="26">
        <v>0</v>
      </c>
      <c r="BE1276" s="26">
        <v>0</v>
      </c>
    </row>
    <row r="1277" spans="1:57" ht="38.25" x14ac:dyDescent="0.25">
      <c r="A1277" s="26" t="str">
        <f>CONCATENATE(E1277,"_",Y1277)</f>
        <v>20515314424_PCR-LAP20031098</v>
      </c>
      <c r="B1277" s="26" t="str">
        <f>CONCATENATE(E1277,"_",Z1277)</f>
        <v>20515314424_</v>
      </c>
      <c r="C1277" s="7">
        <v>44141</v>
      </c>
      <c r="D1277" s="7">
        <v>44170</v>
      </c>
      <c r="E1277" s="108">
        <v>20515314424</v>
      </c>
      <c r="F1277" s="128" t="s">
        <v>986</v>
      </c>
      <c r="G1277" s="4" t="s">
        <v>915</v>
      </c>
      <c r="H1277" s="4" t="s">
        <v>11289</v>
      </c>
      <c r="I1277" s="7">
        <v>44141</v>
      </c>
      <c r="J1277" s="7">
        <v>44170</v>
      </c>
      <c r="K1277" s="8"/>
      <c r="L1277" s="9">
        <f ca="1">+TODAY()-J1277</f>
        <v>-14</v>
      </c>
      <c r="M1277" s="10">
        <v>45</v>
      </c>
      <c r="N1277" s="90"/>
      <c r="O1277" s="10" t="str">
        <f>IF(N1277="","Vacio",IF(M1277=N1277,"Igual","Diferente"))</f>
        <v>Vacio</v>
      </c>
      <c r="P1277" s="10"/>
      <c r="Q1277" s="90"/>
      <c r="R1277" s="10" t="str">
        <f>IF(Q1277="","Vacio",IF(P1277=Q1277,"Igual","Diferente"))</f>
        <v>Vacio</v>
      </c>
      <c r="S1277" s="2">
        <f>+M1277+P1277/3.5</f>
        <v>45</v>
      </c>
      <c r="T1277" s="2">
        <f ca="1">+IF(L1277&gt;=0,IF(L1277&lt;30,S1277*1,IF(60&gt;L1277,S1277*2,IF(90&gt;L1277,S1277*3,IF(120&gt;L1277,S1277*4,IF(150&gt;L1277,S1277*5,IF(180&gt;L1277,S1277*6,IF(210&gt;L1277,S1277*7))))))),0)</f>
        <v>0</v>
      </c>
      <c r="U1277" s="3">
        <f ca="1">+IF(L1277&lt;0,0,IF(L1277&lt;8,$A$1,IF(L1277&lt;15,$B$1,IF(L1277&lt;22,$C$1,IF(L1277&lt;30,$D$1,IF(L1277&lt;60,$H$1,IF(L1277&lt;90,$I$1,IF(L1277&lt;120,$J$1,IF(L1277&lt;150,$K$1,IF(L1277&lt;180,$L$1,IF(L1277&lt;210,$E$1)))))))))))</f>
        <v>0</v>
      </c>
      <c r="V1277" s="4" t="s">
        <v>937</v>
      </c>
      <c r="W1277" s="11" t="s">
        <v>938</v>
      </c>
      <c r="X1277" s="7">
        <v>44110</v>
      </c>
      <c r="Y1277" s="128" t="s">
        <v>986</v>
      </c>
      <c r="Z1277" s="12"/>
      <c r="AA1277" s="12"/>
      <c r="AB1277" s="13"/>
      <c r="AC1277" s="13"/>
      <c r="AD1277" s="13"/>
      <c r="AE1277" s="13"/>
      <c r="AF1277" s="260">
        <f ca="1">+TODAY()-AE1277</f>
        <v>44156</v>
      </c>
      <c r="AG1277" s="13"/>
      <c r="AH1277" s="13"/>
      <c r="AI1277" s="7"/>
      <c r="AJ1277" s="7"/>
      <c r="AK1277" s="4"/>
      <c r="AL1277" s="7"/>
      <c r="AM1277" s="11">
        <v>1</v>
      </c>
      <c r="AN1277" s="4" t="s">
        <v>58</v>
      </c>
      <c r="AO1277" s="4"/>
      <c r="AP1277" s="4"/>
      <c r="AQ1277" s="4"/>
      <c r="AR1277" s="4"/>
      <c r="AS1277" s="4"/>
      <c r="AT1277" s="14"/>
      <c r="AU1277" s="4" t="s">
        <v>11259</v>
      </c>
      <c r="AV1277" s="8" t="s">
        <v>61</v>
      </c>
      <c r="AW1277" s="8" t="s">
        <v>61</v>
      </c>
      <c r="AX1277" s="10" t="str">
        <f>IF(AW1277="","Vacio",IF(AV1277=AW1277,"Igual","Diferente"))</f>
        <v>Igual</v>
      </c>
      <c r="AY1277" s="26"/>
      <c r="AZ1277" s="26"/>
      <c r="BA1277" s="6">
        <f ca="1">+IF(L1277&gt;21,"Revisar",0)</f>
        <v>0</v>
      </c>
      <c r="BB1277" s="26" t="s">
        <v>62</v>
      </c>
      <c r="BC1277" s="85" t="s">
        <v>63</v>
      </c>
      <c r="BD1277" s="26">
        <v>0</v>
      </c>
      <c r="BE1277" s="26">
        <v>0</v>
      </c>
    </row>
    <row r="1278" spans="1:57" x14ac:dyDescent="0.25">
      <c r="A1278" s="26" t="str">
        <f>CONCATENATE(E1278,"_",Y1278)</f>
        <v>20545132088_PCR-LAP20031099</v>
      </c>
      <c r="B1278" s="26" t="str">
        <f>CONCATENATE(E1278,"_",Z1278)</f>
        <v>20545132088_PCR-LAP0588</v>
      </c>
      <c r="C1278" s="7">
        <v>44105</v>
      </c>
      <c r="D1278" s="7">
        <v>44135</v>
      </c>
      <c r="E1278" s="108">
        <v>20545132088</v>
      </c>
      <c r="F1278" s="12" t="s">
        <v>2704</v>
      </c>
      <c r="G1278" s="4" t="s">
        <v>2688</v>
      </c>
      <c r="H1278" s="4" t="s">
        <v>2689</v>
      </c>
      <c r="I1278" s="7">
        <v>44105</v>
      </c>
      <c r="J1278" s="7">
        <v>44135</v>
      </c>
      <c r="K1278" s="8"/>
      <c r="L1278" s="9">
        <f ca="1">+TODAY()-J1278</f>
        <v>21</v>
      </c>
      <c r="M1278" s="10">
        <v>83</v>
      </c>
      <c r="N1278" s="90"/>
      <c r="O1278" s="10" t="str">
        <f>IF(N1278="","Vacio",IF(M1278=N1278,"Igual","Diferente"))</f>
        <v>Vacio</v>
      </c>
      <c r="P1278" s="10"/>
      <c r="Q1278" s="90"/>
      <c r="R1278" s="10" t="str">
        <f>IF(Q1278="","Vacio",IF(P1278=Q1278,"Igual","Diferente"))</f>
        <v>Vacio</v>
      </c>
      <c r="S1278" s="2">
        <f>+M1278+P1278/3.5</f>
        <v>83</v>
      </c>
      <c r="T1278" s="2">
        <f ca="1">+IF(L1278&gt;=0,IF(L1278&lt;30,S1278*1,IF(60&gt;L1278,S1278*2,IF(90&gt;L1278,S1278*3,IF(120&gt;L1278,S1278*4,IF(150&gt;L1278,S1278*5,IF(180&gt;L1278,S1278*6,IF(210&gt;L1278,S1278*7))))))),0)</f>
        <v>83</v>
      </c>
      <c r="U1278" s="3" t="str">
        <f ca="1">+IF(L1278&lt;0,0,IF(L1278&lt;8,$A$1,IF(L1278&lt;15,$B$1,IF(L1278&lt;22,$C$1,IF(L1278&lt;30,$D$1,IF(L1278&lt;60,$H$1,IF(L1278&lt;90,$I$1,IF(L1278&lt;120,$J$1,IF(L1278&lt;150,$K$1,IF(L1278&lt;180,$L$1,IF(L1278&lt;210,$E$1)))))))))))</f>
        <v>Fecha inicio Plazo Alquiler</v>
      </c>
      <c r="V1278" s="76" t="s">
        <v>2703</v>
      </c>
      <c r="W1278" s="11"/>
      <c r="X1278" s="7">
        <v>43970</v>
      </c>
      <c r="Y1278" s="12" t="s">
        <v>2704</v>
      </c>
      <c r="Z1278" s="12" t="s">
        <v>2705</v>
      </c>
      <c r="AA1278" s="12"/>
      <c r="AB1278" s="13"/>
      <c r="AC1278" s="13"/>
      <c r="AD1278" s="13"/>
      <c r="AE1278" s="13"/>
      <c r="AF1278" s="260">
        <f ca="1">+TODAY()-AE1278</f>
        <v>44156</v>
      </c>
      <c r="AG1278" s="13"/>
      <c r="AH1278" s="13"/>
      <c r="AI1278" s="7"/>
      <c r="AJ1278" s="7"/>
      <c r="AK1278" s="4"/>
      <c r="AL1278" s="7"/>
      <c r="AM1278" s="11">
        <v>1</v>
      </c>
      <c r="AN1278" s="4" t="s">
        <v>58</v>
      </c>
      <c r="AO1278" s="4"/>
      <c r="AP1278" s="4" t="s">
        <v>66</v>
      </c>
      <c r="AQ1278" s="4"/>
      <c r="AR1278" s="4"/>
      <c r="AS1278" s="4"/>
      <c r="AT1278" s="4"/>
      <c r="AU1278" s="123" t="s">
        <v>429</v>
      </c>
      <c r="AV1278" s="8" t="s">
        <v>61</v>
      </c>
      <c r="AW1278" s="8" t="s">
        <v>61</v>
      </c>
      <c r="AX1278" s="10" t="str">
        <f>IF(AW1278="","Vacio",IF(AV1278=AW1278,"Igual","Diferente"))</f>
        <v>Igual</v>
      </c>
      <c r="AY1278" s="85" t="s">
        <v>2706</v>
      </c>
      <c r="AZ1278" s="85"/>
      <c r="BA1278" s="6">
        <f ca="1">+IF(L1278&gt;21,"Revisar",0)</f>
        <v>0</v>
      </c>
      <c r="BB1278" s="26" t="s">
        <v>62</v>
      </c>
      <c r="BC1278" s="85" t="s">
        <v>63</v>
      </c>
      <c r="BD1278" s="26">
        <v>0</v>
      </c>
      <c r="BE1278" s="26">
        <v>0</v>
      </c>
    </row>
    <row r="1279" spans="1:57" x14ac:dyDescent="0.25">
      <c r="A1279" s="26" t="str">
        <f>CONCATENATE(E1279,"_",Y1279)</f>
        <v>20100055237_PCR-LAP20031100</v>
      </c>
      <c r="B1279" s="26" t="str">
        <f>CONCATENATE(E1279,"_",Z1279)</f>
        <v>20100055237_</v>
      </c>
      <c r="C1279" s="7">
        <v>44123</v>
      </c>
      <c r="D1279" s="7">
        <v>44153</v>
      </c>
      <c r="E1279" s="108">
        <v>20100055237</v>
      </c>
      <c r="F1279" s="12" t="s">
        <v>173</v>
      </c>
      <c r="G1279" s="4" t="s">
        <v>144</v>
      </c>
      <c r="H1279" s="4" t="s">
        <v>11261</v>
      </c>
      <c r="I1279" s="7">
        <v>44123</v>
      </c>
      <c r="J1279" s="7">
        <v>44153</v>
      </c>
      <c r="K1279" s="8"/>
      <c r="L1279" s="9">
        <f ca="1">+TODAY()-J1279</f>
        <v>3</v>
      </c>
      <c r="M1279" s="10">
        <v>64</v>
      </c>
      <c r="N1279" s="90"/>
      <c r="O1279" s="10" t="str">
        <f>IF(N1279="","Vacio",IF(M1279=N1279,"Igual","Diferente"))</f>
        <v>Vacio</v>
      </c>
      <c r="P1279" s="10"/>
      <c r="Q1279" s="90"/>
      <c r="R1279" s="10" t="str">
        <f>IF(Q1279="","Vacio",IF(P1279=Q1279,"Igual","Diferente"))</f>
        <v>Vacio</v>
      </c>
      <c r="S1279" s="2">
        <f>+M1279+P1279/3.5</f>
        <v>64</v>
      </c>
      <c r="T1279" s="2">
        <f ca="1">+IF(L1279&gt;=0,IF(L1279&lt;30,S1279*1,IF(60&gt;L1279,S1279*2,IF(90&gt;L1279,S1279*3,IF(120&gt;L1279,S1279*4,IF(150&gt;L1279,S1279*5,IF(180&gt;L1279,S1279*6,IF(210&gt;L1279,S1279*7))))))),0)</f>
        <v>64</v>
      </c>
      <c r="U1279" s="3" t="str">
        <f ca="1">+IF(L1279&lt;0,0,IF(L1279&lt;8,$A$1,IF(L1279&lt;15,$B$1,IF(L1279&lt;22,$C$1,IF(L1279&lt;30,$D$1,IF(L1279&lt;60,$H$1,IF(L1279&lt;90,$I$1,IF(L1279&lt;120,$J$1,IF(L1279&lt;150,$K$1,IF(L1279&lt;180,$L$1,IF(L1279&lt;210,$E$1)))))))))))</f>
        <v>CONCATENACIÓN LAPTOP ACTUAL</v>
      </c>
      <c r="V1279" s="4" t="s">
        <v>100</v>
      </c>
      <c r="W1279" s="11" t="s">
        <v>172</v>
      </c>
      <c r="X1279" s="7">
        <v>44098</v>
      </c>
      <c r="Y1279" s="12" t="s">
        <v>173</v>
      </c>
      <c r="Z1279" s="12"/>
      <c r="AA1279" s="12"/>
      <c r="AB1279" s="13"/>
      <c r="AC1279" s="13"/>
      <c r="AD1279" s="13"/>
      <c r="AE1279" s="13"/>
      <c r="AF1279" s="260">
        <f ca="1">+TODAY()-AE1279</f>
        <v>44156</v>
      </c>
      <c r="AG1279" s="13"/>
      <c r="AH1279" s="13"/>
      <c r="AI1279" s="7"/>
      <c r="AJ1279" s="7"/>
      <c r="AK1279" s="4"/>
      <c r="AL1279" s="7"/>
      <c r="AM1279" s="11">
        <v>1</v>
      </c>
      <c r="AN1279" s="4" t="s">
        <v>58</v>
      </c>
      <c r="AO1279" s="4"/>
      <c r="AP1279" s="4" t="s">
        <v>149</v>
      </c>
      <c r="AQ1279" s="4"/>
      <c r="AR1279" s="4"/>
      <c r="AS1279" s="4"/>
      <c r="AT1279" s="4"/>
      <c r="AU1279" s="4" t="s">
        <v>150</v>
      </c>
      <c r="AV1279" s="8" t="s">
        <v>61</v>
      </c>
      <c r="AW1279" s="8" t="s">
        <v>61</v>
      </c>
      <c r="AX1279" s="10" t="str">
        <f>IF(AW1279="","Vacio",IF(AV1279=AW1279,"Igual","Diferente"))</f>
        <v>Igual</v>
      </c>
      <c r="AY1279" s="26"/>
      <c r="AZ1279" s="26"/>
      <c r="BA1279" s="6">
        <f ca="1">+IF(L1279&gt;21,"Revisar",0)</f>
        <v>0</v>
      </c>
      <c r="BB1279" s="26" t="s">
        <v>62</v>
      </c>
      <c r="BC1279" s="85" t="s">
        <v>63</v>
      </c>
      <c r="BD1279" s="26">
        <v>0</v>
      </c>
      <c r="BE1279" s="26">
        <v>0</v>
      </c>
    </row>
    <row r="1280" spans="1:57" ht="38.25" x14ac:dyDescent="0.25">
      <c r="A1280" s="26" t="str">
        <f>CONCATENATE(E1280,"_",Y1280)</f>
        <v>20515314424_PCR-LAP20031101</v>
      </c>
      <c r="B1280" s="26" t="str">
        <f>CONCATENATE(E1280,"_",Z1280)</f>
        <v>20515314424_</v>
      </c>
      <c r="C1280" s="7">
        <v>44141</v>
      </c>
      <c r="D1280" s="7">
        <v>44170</v>
      </c>
      <c r="E1280" s="108">
        <v>20515314424</v>
      </c>
      <c r="F1280" s="128" t="s">
        <v>985</v>
      </c>
      <c r="G1280" s="4" t="s">
        <v>915</v>
      </c>
      <c r="H1280" s="4" t="s">
        <v>11289</v>
      </c>
      <c r="I1280" s="7">
        <v>44141</v>
      </c>
      <c r="J1280" s="7">
        <v>44170</v>
      </c>
      <c r="K1280" s="8"/>
      <c r="L1280" s="9">
        <f ca="1">+TODAY()-J1280</f>
        <v>-14</v>
      </c>
      <c r="M1280" s="10">
        <v>45</v>
      </c>
      <c r="N1280" s="90"/>
      <c r="O1280" s="10" t="str">
        <f>IF(N1280="","Vacio",IF(M1280=N1280,"Igual","Diferente"))</f>
        <v>Vacio</v>
      </c>
      <c r="P1280" s="10"/>
      <c r="Q1280" s="90"/>
      <c r="R1280" s="10" t="str">
        <f>IF(Q1280="","Vacio",IF(P1280=Q1280,"Igual","Diferente"))</f>
        <v>Vacio</v>
      </c>
      <c r="S1280" s="2">
        <f>+M1280+P1280/3.5</f>
        <v>45</v>
      </c>
      <c r="T1280" s="2">
        <f ca="1">+IF(L1280&gt;=0,IF(L1280&lt;30,S1280*1,IF(60&gt;L1280,S1280*2,IF(90&gt;L1280,S1280*3,IF(120&gt;L1280,S1280*4,IF(150&gt;L1280,S1280*5,IF(180&gt;L1280,S1280*6,IF(210&gt;L1280,S1280*7))))))),0)</f>
        <v>0</v>
      </c>
      <c r="U1280" s="3">
        <f ca="1">+IF(L1280&lt;0,0,IF(L1280&lt;8,$A$1,IF(L1280&lt;15,$B$1,IF(L1280&lt;22,$C$1,IF(L1280&lt;30,$D$1,IF(L1280&lt;60,$H$1,IF(L1280&lt;90,$I$1,IF(L1280&lt;120,$J$1,IF(L1280&lt;150,$K$1,IF(L1280&lt;180,$L$1,IF(L1280&lt;210,$E$1)))))))))))</f>
        <v>0</v>
      </c>
      <c r="V1280" s="4" t="s">
        <v>937</v>
      </c>
      <c r="W1280" s="11" t="s">
        <v>938</v>
      </c>
      <c r="X1280" s="7">
        <v>44110</v>
      </c>
      <c r="Y1280" s="128" t="s">
        <v>985</v>
      </c>
      <c r="Z1280" s="12"/>
      <c r="AA1280" s="12"/>
      <c r="AB1280" s="13"/>
      <c r="AC1280" s="13"/>
      <c r="AD1280" s="13"/>
      <c r="AE1280" s="13"/>
      <c r="AF1280" s="260">
        <f ca="1">+TODAY()-AE1280</f>
        <v>44156</v>
      </c>
      <c r="AG1280" s="13"/>
      <c r="AH1280" s="13"/>
      <c r="AI1280" s="7"/>
      <c r="AJ1280" s="7"/>
      <c r="AK1280" s="4"/>
      <c r="AL1280" s="7"/>
      <c r="AM1280" s="11">
        <v>1</v>
      </c>
      <c r="AN1280" s="4" t="s">
        <v>58</v>
      </c>
      <c r="AO1280" s="4"/>
      <c r="AP1280" s="4"/>
      <c r="AQ1280" s="4"/>
      <c r="AR1280" s="4"/>
      <c r="AS1280" s="4"/>
      <c r="AT1280" s="14"/>
      <c r="AU1280" s="4" t="s">
        <v>11259</v>
      </c>
      <c r="AV1280" s="8" t="s">
        <v>61</v>
      </c>
      <c r="AW1280" s="8" t="s">
        <v>61</v>
      </c>
      <c r="AX1280" s="10" t="str">
        <f>IF(AW1280="","Vacio",IF(AV1280=AW1280,"Igual","Diferente"))</f>
        <v>Igual</v>
      </c>
      <c r="AY1280" s="26"/>
      <c r="AZ1280" s="26"/>
      <c r="BA1280" s="6">
        <f ca="1">+IF(L1280&gt;21,"Revisar",0)</f>
        <v>0</v>
      </c>
      <c r="BB1280" s="26" t="s">
        <v>62</v>
      </c>
      <c r="BC1280" s="85" t="s">
        <v>63</v>
      </c>
      <c r="BD1280" s="26">
        <v>0</v>
      </c>
      <c r="BE1280" s="26">
        <v>0</v>
      </c>
    </row>
    <row r="1281" spans="1:57" ht="38.25" x14ac:dyDescent="0.25">
      <c r="A1281" s="26" t="str">
        <f>CONCATENATE(E1281,"_",Y1281)</f>
        <v>20515314424_PCR-LAP20031102</v>
      </c>
      <c r="B1281" s="26" t="str">
        <f>CONCATENATE(E1281,"_",Z1281)</f>
        <v>20515314424_</v>
      </c>
      <c r="C1281" s="7">
        <v>44141</v>
      </c>
      <c r="D1281" s="7">
        <v>44170</v>
      </c>
      <c r="E1281" s="108">
        <v>20515314424</v>
      </c>
      <c r="F1281" s="128" t="s">
        <v>984</v>
      </c>
      <c r="G1281" s="4" t="s">
        <v>915</v>
      </c>
      <c r="H1281" s="4" t="s">
        <v>11289</v>
      </c>
      <c r="I1281" s="7">
        <v>44141</v>
      </c>
      <c r="J1281" s="7">
        <v>44170</v>
      </c>
      <c r="K1281" s="8"/>
      <c r="L1281" s="9">
        <f ca="1">+TODAY()-J1281</f>
        <v>-14</v>
      </c>
      <c r="M1281" s="10">
        <v>45</v>
      </c>
      <c r="N1281" s="90"/>
      <c r="O1281" s="10" t="str">
        <f>IF(N1281="","Vacio",IF(M1281=N1281,"Igual","Diferente"))</f>
        <v>Vacio</v>
      </c>
      <c r="P1281" s="10"/>
      <c r="Q1281" s="90"/>
      <c r="R1281" s="10" t="str">
        <f>IF(Q1281="","Vacio",IF(P1281=Q1281,"Igual","Diferente"))</f>
        <v>Vacio</v>
      </c>
      <c r="S1281" s="2">
        <f>+M1281+P1281/3.5</f>
        <v>45</v>
      </c>
      <c r="T1281" s="2">
        <f ca="1">+IF(L1281&gt;=0,IF(L1281&lt;30,S1281*1,IF(60&gt;L1281,S1281*2,IF(90&gt;L1281,S1281*3,IF(120&gt;L1281,S1281*4,IF(150&gt;L1281,S1281*5,IF(180&gt;L1281,S1281*6,IF(210&gt;L1281,S1281*7))))))),0)</f>
        <v>0</v>
      </c>
      <c r="U1281" s="3">
        <f ca="1">+IF(L1281&lt;0,0,IF(L1281&lt;8,$A$1,IF(L1281&lt;15,$B$1,IF(L1281&lt;22,$C$1,IF(L1281&lt;30,$D$1,IF(L1281&lt;60,$H$1,IF(L1281&lt;90,$I$1,IF(L1281&lt;120,$J$1,IF(L1281&lt;150,$K$1,IF(L1281&lt;180,$L$1,IF(L1281&lt;210,$E$1)))))))))))</f>
        <v>0</v>
      </c>
      <c r="V1281" s="4" t="s">
        <v>937</v>
      </c>
      <c r="W1281" s="11" t="s">
        <v>938</v>
      </c>
      <c r="X1281" s="7">
        <v>44110</v>
      </c>
      <c r="Y1281" s="128" t="s">
        <v>984</v>
      </c>
      <c r="Z1281" s="12"/>
      <c r="AA1281" s="12"/>
      <c r="AB1281" s="13"/>
      <c r="AC1281" s="13"/>
      <c r="AD1281" s="13"/>
      <c r="AE1281" s="13"/>
      <c r="AF1281" s="260">
        <f ca="1">+TODAY()-AE1281</f>
        <v>44156</v>
      </c>
      <c r="AG1281" s="13"/>
      <c r="AH1281" s="13"/>
      <c r="AI1281" s="7"/>
      <c r="AJ1281" s="7"/>
      <c r="AK1281" s="4"/>
      <c r="AL1281" s="7"/>
      <c r="AM1281" s="11">
        <v>1</v>
      </c>
      <c r="AN1281" s="4" t="s">
        <v>58</v>
      </c>
      <c r="AO1281" s="4"/>
      <c r="AP1281" s="4"/>
      <c r="AQ1281" s="4"/>
      <c r="AR1281" s="4"/>
      <c r="AS1281" s="4"/>
      <c r="AT1281" s="14"/>
      <c r="AU1281" s="4" t="s">
        <v>11259</v>
      </c>
      <c r="AV1281" s="8" t="s">
        <v>61</v>
      </c>
      <c r="AW1281" s="8" t="s">
        <v>61</v>
      </c>
      <c r="AX1281" s="10" t="str">
        <f>IF(AW1281="","Vacio",IF(AV1281=AW1281,"Igual","Diferente"))</f>
        <v>Igual</v>
      </c>
      <c r="AY1281" s="26"/>
      <c r="AZ1281" s="26"/>
      <c r="BA1281" s="6">
        <f ca="1">+IF(L1281&gt;21,"Revisar",0)</f>
        <v>0</v>
      </c>
      <c r="BB1281" s="26" t="s">
        <v>62</v>
      </c>
      <c r="BC1281" s="85" t="s">
        <v>63</v>
      </c>
      <c r="BD1281" s="26">
        <v>0</v>
      </c>
      <c r="BE1281" s="26">
        <v>0</v>
      </c>
    </row>
    <row r="1282" spans="1:57" ht="38.25" x14ac:dyDescent="0.25">
      <c r="A1282" s="26" t="str">
        <f>CONCATENATE(E1282,"_",Y1282)</f>
        <v>20515314424_PCR-LAP20031103</v>
      </c>
      <c r="B1282" s="26" t="str">
        <f>CONCATENATE(E1282,"_",Z1282)</f>
        <v>20515314424_</v>
      </c>
      <c r="C1282" s="7">
        <v>44141</v>
      </c>
      <c r="D1282" s="7">
        <v>44170</v>
      </c>
      <c r="E1282" s="108">
        <v>20515314424</v>
      </c>
      <c r="F1282" s="128" t="s">
        <v>983</v>
      </c>
      <c r="G1282" s="4" t="s">
        <v>915</v>
      </c>
      <c r="H1282" s="4" t="s">
        <v>11289</v>
      </c>
      <c r="I1282" s="7">
        <v>44141</v>
      </c>
      <c r="J1282" s="7">
        <v>44170</v>
      </c>
      <c r="K1282" s="8"/>
      <c r="L1282" s="9">
        <f ca="1">+TODAY()-J1282</f>
        <v>-14</v>
      </c>
      <c r="M1282" s="10">
        <v>45</v>
      </c>
      <c r="N1282" s="90"/>
      <c r="O1282" s="10" t="str">
        <f>IF(N1282="","Vacio",IF(M1282=N1282,"Igual","Diferente"))</f>
        <v>Vacio</v>
      </c>
      <c r="P1282" s="10"/>
      <c r="Q1282" s="90"/>
      <c r="R1282" s="10" t="str">
        <f>IF(Q1282="","Vacio",IF(P1282=Q1282,"Igual","Diferente"))</f>
        <v>Vacio</v>
      </c>
      <c r="S1282" s="2">
        <f>+M1282+P1282/3.5</f>
        <v>45</v>
      </c>
      <c r="T1282" s="2">
        <f ca="1">+IF(L1282&gt;=0,IF(L1282&lt;30,S1282*1,IF(60&gt;L1282,S1282*2,IF(90&gt;L1282,S1282*3,IF(120&gt;L1282,S1282*4,IF(150&gt;L1282,S1282*5,IF(180&gt;L1282,S1282*6,IF(210&gt;L1282,S1282*7))))))),0)</f>
        <v>0</v>
      </c>
      <c r="U1282" s="3">
        <f ca="1">+IF(L1282&lt;0,0,IF(L1282&lt;8,$A$1,IF(L1282&lt;15,$B$1,IF(L1282&lt;22,$C$1,IF(L1282&lt;30,$D$1,IF(L1282&lt;60,$H$1,IF(L1282&lt;90,$I$1,IF(L1282&lt;120,$J$1,IF(L1282&lt;150,$K$1,IF(L1282&lt;180,$L$1,IF(L1282&lt;210,$E$1)))))))))))</f>
        <v>0</v>
      </c>
      <c r="V1282" s="4" t="s">
        <v>937</v>
      </c>
      <c r="W1282" s="11" t="s">
        <v>938</v>
      </c>
      <c r="X1282" s="7">
        <v>44110</v>
      </c>
      <c r="Y1282" s="128" t="s">
        <v>983</v>
      </c>
      <c r="Z1282" s="12"/>
      <c r="AA1282" s="12"/>
      <c r="AB1282" s="13"/>
      <c r="AC1282" s="13"/>
      <c r="AD1282" s="13"/>
      <c r="AE1282" s="13"/>
      <c r="AF1282" s="260">
        <f ca="1">+TODAY()-AE1282</f>
        <v>44156</v>
      </c>
      <c r="AG1282" s="13"/>
      <c r="AH1282" s="13"/>
      <c r="AI1282" s="7"/>
      <c r="AJ1282" s="7"/>
      <c r="AK1282" s="4"/>
      <c r="AL1282" s="7"/>
      <c r="AM1282" s="11">
        <v>1</v>
      </c>
      <c r="AN1282" s="4" t="s">
        <v>58</v>
      </c>
      <c r="AO1282" s="4"/>
      <c r="AP1282" s="4"/>
      <c r="AQ1282" s="4"/>
      <c r="AR1282" s="4"/>
      <c r="AS1282" s="4"/>
      <c r="AT1282" s="14"/>
      <c r="AU1282" s="4" t="s">
        <v>11259</v>
      </c>
      <c r="AV1282" s="8" t="s">
        <v>61</v>
      </c>
      <c r="AW1282" s="8" t="s">
        <v>61</v>
      </c>
      <c r="AX1282" s="10" t="str">
        <f>IF(AW1282="","Vacio",IF(AV1282=AW1282,"Igual","Diferente"))</f>
        <v>Igual</v>
      </c>
      <c r="AY1282" s="26"/>
      <c r="AZ1282" s="26"/>
      <c r="BA1282" s="6">
        <f ca="1">+IF(L1282&gt;21,"Revisar",0)</f>
        <v>0</v>
      </c>
      <c r="BB1282" s="26" t="s">
        <v>62</v>
      </c>
      <c r="BC1282" s="85" t="s">
        <v>63</v>
      </c>
      <c r="BD1282" s="26">
        <v>0</v>
      </c>
      <c r="BE1282" s="26">
        <v>0</v>
      </c>
    </row>
    <row r="1283" spans="1:57" x14ac:dyDescent="0.25">
      <c r="A1283" s="26" t="str">
        <f>CONCATENATE(E1283,"_",Y1283)</f>
        <v>20537921464_PCR-LAP20031104</v>
      </c>
      <c r="B1283" s="26" t="str">
        <f>CONCATENATE(E1283,"_",Z1283)</f>
        <v>20537921464_</v>
      </c>
      <c r="C1283" s="16">
        <v>44099</v>
      </c>
      <c r="D1283" s="16">
        <v>44128</v>
      </c>
      <c r="E1283" s="108">
        <v>20537921464</v>
      </c>
      <c r="F1283" s="17" t="s">
        <v>3419</v>
      </c>
      <c r="G1283" s="15" t="s">
        <v>3361</v>
      </c>
      <c r="H1283" s="15" t="s">
        <v>3412</v>
      </c>
      <c r="I1283" s="16">
        <v>44099</v>
      </c>
      <c r="J1283" s="16">
        <v>44128</v>
      </c>
      <c r="K1283" s="8"/>
      <c r="L1283" s="9">
        <f ca="1">+TODAY()-J1283</f>
        <v>28</v>
      </c>
      <c r="M1283" s="29">
        <v>45</v>
      </c>
      <c r="N1283" s="95"/>
      <c r="O1283" s="29" t="str">
        <f>IF(N1283="","Vacio",IF(M1283=N1283,"Igual","Diferente"))</f>
        <v>Vacio</v>
      </c>
      <c r="P1283" s="29"/>
      <c r="Q1283" s="95"/>
      <c r="R1283" s="10" t="str">
        <f>IF(Q1283="","Vacio",IF(P1283=Q1283,"Igual","Diferente"))</f>
        <v>Vacio</v>
      </c>
      <c r="S1283" s="2">
        <f>+M1283+P1283/3.5</f>
        <v>45</v>
      </c>
      <c r="T1283" s="96">
        <f ca="1">+IF(L1283&gt;=0,IF(L1283&lt;30,S1283*1,IF(60&gt;L1283,S1283*2,IF(90&gt;L1283,S1283*3,IF(120&gt;L1283,S1283*4,IF(150&gt;L1283,S1283*5,IF(180&gt;L1283,S1283*6,IF(210&gt;L1283,S1283*7))))))),0)</f>
        <v>45</v>
      </c>
      <c r="U1283" s="3" t="str">
        <f ca="1">+IF(L1283&lt;0,0,IF(L1283&lt;8,$A$1,IF(L1283&lt;15,$B$1,IF(L1283&lt;22,$C$1,IF(L1283&lt;30,$D$1,IF(L1283&lt;60,$H$1,IF(L1283&lt;90,$I$1,IF(L1283&lt;120,$J$1,IF(L1283&lt;150,$K$1,IF(L1283&lt;180,$L$1,IF(L1283&lt;210,$E$1)))))))))))</f>
        <v>Fecha vencimiento Plazo Alquiler</v>
      </c>
      <c r="V1283" s="4" t="s">
        <v>3417</v>
      </c>
      <c r="W1283" s="11" t="s">
        <v>3418</v>
      </c>
      <c r="X1283" s="7">
        <v>44097</v>
      </c>
      <c r="Y1283" s="17" t="s">
        <v>3419</v>
      </c>
      <c r="Z1283" s="17"/>
      <c r="AA1283" s="17"/>
      <c r="AB1283" s="31"/>
      <c r="AC1283" s="31"/>
      <c r="AD1283" s="31"/>
      <c r="AE1283" s="31"/>
      <c r="AF1283" s="261">
        <f ca="1">+TODAY()-AE1283</f>
        <v>44156</v>
      </c>
      <c r="AG1283" s="31"/>
      <c r="AH1283" s="31"/>
      <c r="AI1283" s="16"/>
      <c r="AJ1283" s="16"/>
      <c r="AK1283" s="15"/>
      <c r="AL1283" s="16"/>
      <c r="AM1283" s="30">
        <v>1</v>
      </c>
      <c r="AN1283" s="15" t="s">
        <v>58</v>
      </c>
      <c r="AO1283" s="15"/>
      <c r="AP1283" s="15" t="s">
        <v>73</v>
      </c>
      <c r="AQ1283" s="15"/>
      <c r="AR1283" s="15"/>
      <c r="AS1283" s="15"/>
      <c r="AT1283" s="15"/>
      <c r="AU1283" s="4" t="s">
        <v>150</v>
      </c>
      <c r="AV1283" s="28" t="s">
        <v>61</v>
      </c>
      <c r="AW1283" s="28" t="s">
        <v>61</v>
      </c>
      <c r="AX1283" s="10" t="str">
        <f>IF(AW1283="","Vacio",IF(AV1283=AW1283,"Igual","Diferente"))</f>
        <v>Igual</v>
      </c>
      <c r="AY1283" s="19"/>
      <c r="AZ1283" s="19"/>
      <c r="BA1283" s="6" t="str">
        <f ca="1">+IF(L1283&gt;21,"Revisar",0)</f>
        <v>Revisar</v>
      </c>
      <c r="BB1283" s="19" t="s">
        <v>62</v>
      </c>
      <c r="BC1283" s="19" t="s">
        <v>120</v>
      </c>
      <c r="BD1283" s="26">
        <v>0</v>
      </c>
      <c r="BE1283" s="26">
        <v>0</v>
      </c>
    </row>
    <row r="1284" spans="1:57" x14ac:dyDescent="0.25">
      <c r="A1284" s="26" t="str">
        <f>CONCATENATE(E1284,"_",Y1284)</f>
        <v>20333372216_PCR-LAP20031105</v>
      </c>
      <c r="B1284" s="26" t="str">
        <f>CONCATENATE(E1284,"_",Z1284)</f>
        <v>20333372216_</v>
      </c>
      <c r="C1284" s="7">
        <v>44116</v>
      </c>
      <c r="D1284" s="7">
        <v>44146</v>
      </c>
      <c r="E1284" s="108">
        <v>20333372216</v>
      </c>
      <c r="F1284" s="12" t="s">
        <v>202</v>
      </c>
      <c r="G1284" s="4" t="s">
        <v>196</v>
      </c>
      <c r="H1284" s="4" t="s">
        <v>197</v>
      </c>
      <c r="I1284" s="7">
        <v>44116</v>
      </c>
      <c r="J1284" s="7">
        <v>44146</v>
      </c>
      <c r="K1284" s="8"/>
      <c r="L1284" s="9">
        <f ca="1">+TODAY()-J1284</f>
        <v>10</v>
      </c>
      <c r="M1284" s="10">
        <v>76</v>
      </c>
      <c r="N1284" s="90"/>
      <c r="O1284" s="10" t="str">
        <f>IF(N1284="","Vacio",IF(M1284=N1284,"Igual","Diferente"))</f>
        <v>Vacio</v>
      </c>
      <c r="P1284" s="10"/>
      <c r="Q1284" s="90"/>
      <c r="R1284" s="10" t="str">
        <f>IF(Q1284="","Vacio",IF(P1284=Q1284,"Igual","Diferente"))</f>
        <v>Vacio</v>
      </c>
      <c r="S1284" s="2">
        <f>+M1284+P1284/3.5</f>
        <v>76</v>
      </c>
      <c r="T1284" s="2">
        <f ca="1">+IF(L1284&gt;=0,IF(L1284&lt;30,S1284*1,IF(60&gt;L1284,S1284*2,IF(90&gt;L1284,S1284*3,IF(120&gt;L1284,S1284*4,IF(150&gt;L1284,S1284*5,IF(180&gt;L1284,S1284*6,IF(210&gt;L1284,S1284*7))))))),0)</f>
        <v>76</v>
      </c>
      <c r="U1284" s="3" t="str">
        <f ca="1">+IF(L1284&lt;0,0,IF(L1284&lt;8,$A$1,IF(L1284&lt;15,$B$1,IF(L1284&lt;22,$C$1,IF(L1284&lt;30,$D$1,IF(L1284&lt;60,$H$1,IF(L1284&lt;90,$I$1,IF(L1284&lt;120,$J$1,IF(L1284&lt;150,$K$1,IF(L1284&lt;180,$L$1,IF(L1284&lt;210,$E$1)))))))))))</f>
        <v>CONCATENACIÓN LAPTOP ANTERIOR</v>
      </c>
      <c r="V1284" s="4" t="s">
        <v>198</v>
      </c>
      <c r="W1284" s="11" t="s">
        <v>199</v>
      </c>
      <c r="X1284" s="7">
        <v>44085</v>
      </c>
      <c r="Y1284" s="12" t="s">
        <v>202</v>
      </c>
      <c r="Z1284" s="12"/>
      <c r="AA1284" s="12"/>
      <c r="AB1284" s="13"/>
      <c r="AC1284" s="13"/>
      <c r="AD1284" s="13"/>
      <c r="AE1284" s="13"/>
      <c r="AF1284" s="260">
        <f ca="1">+TODAY()-AE1284</f>
        <v>44156</v>
      </c>
      <c r="AG1284" s="13"/>
      <c r="AH1284" s="13"/>
      <c r="AI1284" s="7"/>
      <c r="AJ1284" s="7"/>
      <c r="AK1284" s="4"/>
      <c r="AL1284" s="7"/>
      <c r="AM1284" s="11">
        <v>1</v>
      </c>
      <c r="AN1284" s="4" t="s">
        <v>58</v>
      </c>
      <c r="AO1284" s="4"/>
      <c r="AP1284" s="4" t="s">
        <v>149</v>
      </c>
      <c r="AQ1284" s="4"/>
      <c r="AR1284" s="4"/>
      <c r="AS1284" s="4"/>
      <c r="AT1284" s="4"/>
      <c r="AU1284" s="4" t="s">
        <v>111</v>
      </c>
      <c r="AV1284" s="8" t="s">
        <v>61</v>
      </c>
      <c r="AW1284" s="8" t="s">
        <v>61</v>
      </c>
      <c r="AX1284" s="10" t="str">
        <f>IF(AW1284="","Vacio",IF(AV1284=AW1284,"Igual","Diferente"))</f>
        <v>Igual</v>
      </c>
      <c r="AY1284" s="26"/>
      <c r="AZ1284" s="26"/>
      <c r="BA1284" s="6">
        <f ca="1">+IF(L1284&gt;21,"Revisar",0)</f>
        <v>0</v>
      </c>
      <c r="BB1284" s="26" t="s">
        <v>62</v>
      </c>
      <c r="BC1284" s="85" t="s">
        <v>63</v>
      </c>
      <c r="BD1284" s="26">
        <v>0</v>
      </c>
      <c r="BE1284" s="26">
        <v>0</v>
      </c>
    </row>
    <row r="1285" spans="1:57" ht="38.25" x14ac:dyDescent="0.25">
      <c r="A1285" s="26" t="str">
        <f>CONCATENATE(E1285,"_",Y1285)</f>
        <v>20515314424_PCR-LAP20031106</v>
      </c>
      <c r="B1285" s="26" t="str">
        <f>CONCATENATE(E1285,"_",Z1285)</f>
        <v>20515314424_</v>
      </c>
      <c r="C1285" s="7">
        <v>44141</v>
      </c>
      <c r="D1285" s="7">
        <v>44170</v>
      </c>
      <c r="E1285" s="108">
        <v>20515314424</v>
      </c>
      <c r="F1285" s="128" t="s">
        <v>982</v>
      </c>
      <c r="G1285" s="4" t="s">
        <v>915</v>
      </c>
      <c r="H1285" s="4" t="s">
        <v>11289</v>
      </c>
      <c r="I1285" s="7">
        <v>44141</v>
      </c>
      <c r="J1285" s="7">
        <v>44170</v>
      </c>
      <c r="K1285" s="8"/>
      <c r="L1285" s="9">
        <f ca="1">+TODAY()-J1285</f>
        <v>-14</v>
      </c>
      <c r="M1285" s="10">
        <v>45</v>
      </c>
      <c r="N1285" s="90"/>
      <c r="O1285" s="10" t="str">
        <f>IF(N1285="","Vacio",IF(M1285=N1285,"Igual","Diferente"))</f>
        <v>Vacio</v>
      </c>
      <c r="P1285" s="10"/>
      <c r="Q1285" s="90"/>
      <c r="R1285" s="10" t="str">
        <f>IF(Q1285="","Vacio",IF(P1285=Q1285,"Igual","Diferente"))</f>
        <v>Vacio</v>
      </c>
      <c r="S1285" s="2">
        <f>+M1285+P1285/3.5</f>
        <v>45</v>
      </c>
      <c r="T1285" s="2">
        <f ca="1">+IF(L1285&gt;=0,IF(L1285&lt;30,S1285*1,IF(60&gt;L1285,S1285*2,IF(90&gt;L1285,S1285*3,IF(120&gt;L1285,S1285*4,IF(150&gt;L1285,S1285*5,IF(180&gt;L1285,S1285*6,IF(210&gt;L1285,S1285*7))))))),0)</f>
        <v>0</v>
      </c>
      <c r="U1285" s="3">
        <f ca="1">+IF(L1285&lt;0,0,IF(L1285&lt;8,$A$1,IF(L1285&lt;15,$B$1,IF(L1285&lt;22,$C$1,IF(L1285&lt;30,$D$1,IF(L1285&lt;60,$H$1,IF(L1285&lt;90,$I$1,IF(L1285&lt;120,$J$1,IF(L1285&lt;150,$K$1,IF(L1285&lt;180,$L$1,IF(L1285&lt;210,$E$1)))))))))))</f>
        <v>0</v>
      </c>
      <c r="V1285" s="4" t="s">
        <v>937</v>
      </c>
      <c r="W1285" s="11" t="s">
        <v>938</v>
      </c>
      <c r="X1285" s="7">
        <v>44110</v>
      </c>
      <c r="Y1285" s="128" t="s">
        <v>982</v>
      </c>
      <c r="Z1285" s="12"/>
      <c r="AA1285" s="12"/>
      <c r="AB1285" s="13"/>
      <c r="AC1285" s="13"/>
      <c r="AD1285" s="13"/>
      <c r="AE1285" s="13"/>
      <c r="AF1285" s="260">
        <f ca="1">+TODAY()-AE1285</f>
        <v>44156</v>
      </c>
      <c r="AG1285" s="13"/>
      <c r="AH1285" s="13"/>
      <c r="AI1285" s="7"/>
      <c r="AJ1285" s="7"/>
      <c r="AK1285" s="4"/>
      <c r="AL1285" s="7"/>
      <c r="AM1285" s="11">
        <v>1</v>
      </c>
      <c r="AN1285" s="4" t="s">
        <v>58</v>
      </c>
      <c r="AO1285" s="4"/>
      <c r="AP1285" s="4"/>
      <c r="AQ1285" s="4"/>
      <c r="AR1285" s="4"/>
      <c r="AS1285" s="4"/>
      <c r="AT1285" s="14"/>
      <c r="AU1285" s="4" t="s">
        <v>11259</v>
      </c>
      <c r="AV1285" s="8" t="s">
        <v>61</v>
      </c>
      <c r="AW1285" s="8" t="s">
        <v>61</v>
      </c>
      <c r="AX1285" s="10" t="str">
        <f>IF(AW1285="","Vacio",IF(AV1285=AW1285,"Igual","Diferente"))</f>
        <v>Igual</v>
      </c>
      <c r="AY1285" s="26"/>
      <c r="AZ1285" s="26"/>
      <c r="BA1285" s="6">
        <f ca="1">+IF(L1285&gt;21,"Revisar",0)</f>
        <v>0</v>
      </c>
      <c r="BB1285" s="26" t="s">
        <v>62</v>
      </c>
      <c r="BC1285" s="85" t="s">
        <v>63</v>
      </c>
      <c r="BD1285" s="26">
        <v>0</v>
      </c>
      <c r="BE1285" s="26">
        <v>0</v>
      </c>
    </row>
    <row r="1286" spans="1:57" ht="38.25" x14ac:dyDescent="0.25">
      <c r="A1286" s="26" t="str">
        <f>CONCATENATE(E1286,"_",Y1286)</f>
        <v>20515314424_PCR-LAP20031107</v>
      </c>
      <c r="B1286" s="26" t="str">
        <f>CONCATENATE(E1286,"_",Z1286)</f>
        <v>20515314424_</v>
      </c>
      <c r="C1286" s="7">
        <v>44141</v>
      </c>
      <c r="D1286" s="7">
        <v>44170</v>
      </c>
      <c r="E1286" s="108">
        <v>20515314424</v>
      </c>
      <c r="F1286" s="128" t="s">
        <v>981</v>
      </c>
      <c r="G1286" s="4" t="s">
        <v>915</v>
      </c>
      <c r="H1286" s="4" t="s">
        <v>11289</v>
      </c>
      <c r="I1286" s="7">
        <v>44141</v>
      </c>
      <c r="J1286" s="7">
        <v>44170</v>
      </c>
      <c r="K1286" s="8"/>
      <c r="L1286" s="9">
        <f ca="1">+TODAY()-J1286</f>
        <v>-14</v>
      </c>
      <c r="M1286" s="10">
        <v>45</v>
      </c>
      <c r="N1286" s="90"/>
      <c r="O1286" s="10" t="str">
        <f>IF(N1286="","Vacio",IF(M1286=N1286,"Igual","Diferente"))</f>
        <v>Vacio</v>
      </c>
      <c r="P1286" s="10"/>
      <c r="Q1286" s="90"/>
      <c r="R1286" s="10" t="str">
        <f>IF(Q1286="","Vacio",IF(P1286=Q1286,"Igual","Diferente"))</f>
        <v>Vacio</v>
      </c>
      <c r="S1286" s="2">
        <f>+M1286+P1286/3.5</f>
        <v>45</v>
      </c>
      <c r="T1286" s="2">
        <f ca="1">+IF(L1286&gt;=0,IF(L1286&lt;30,S1286*1,IF(60&gt;L1286,S1286*2,IF(90&gt;L1286,S1286*3,IF(120&gt;L1286,S1286*4,IF(150&gt;L1286,S1286*5,IF(180&gt;L1286,S1286*6,IF(210&gt;L1286,S1286*7))))))),0)</f>
        <v>0</v>
      </c>
      <c r="U1286" s="3">
        <f ca="1">+IF(L1286&lt;0,0,IF(L1286&lt;8,$A$1,IF(L1286&lt;15,$B$1,IF(L1286&lt;22,$C$1,IF(L1286&lt;30,$D$1,IF(L1286&lt;60,$H$1,IF(L1286&lt;90,$I$1,IF(L1286&lt;120,$J$1,IF(L1286&lt;150,$K$1,IF(L1286&lt;180,$L$1,IF(L1286&lt;210,$E$1)))))))))))</f>
        <v>0</v>
      </c>
      <c r="V1286" s="4" t="s">
        <v>937</v>
      </c>
      <c r="W1286" s="11" t="s">
        <v>938</v>
      </c>
      <c r="X1286" s="7">
        <v>44110</v>
      </c>
      <c r="Y1286" s="128" t="s">
        <v>981</v>
      </c>
      <c r="Z1286" s="12"/>
      <c r="AA1286" s="12"/>
      <c r="AB1286" s="13"/>
      <c r="AC1286" s="13"/>
      <c r="AD1286" s="13"/>
      <c r="AE1286" s="13"/>
      <c r="AF1286" s="260">
        <f ca="1">+TODAY()-AE1286</f>
        <v>44156</v>
      </c>
      <c r="AG1286" s="13"/>
      <c r="AH1286" s="13"/>
      <c r="AI1286" s="7"/>
      <c r="AJ1286" s="7"/>
      <c r="AK1286" s="4"/>
      <c r="AL1286" s="7"/>
      <c r="AM1286" s="11">
        <v>1</v>
      </c>
      <c r="AN1286" s="4" t="s">
        <v>58</v>
      </c>
      <c r="AO1286" s="4"/>
      <c r="AP1286" s="4"/>
      <c r="AQ1286" s="4"/>
      <c r="AR1286" s="4"/>
      <c r="AS1286" s="4"/>
      <c r="AT1286" s="14"/>
      <c r="AU1286" s="4" t="s">
        <v>11259</v>
      </c>
      <c r="AV1286" s="8" t="s">
        <v>61</v>
      </c>
      <c r="AW1286" s="8" t="s">
        <v>61</v>
      </c>
      <c r="AX1286" s="10" t="str">
        <f>IF(AW1286="","Vacio",IF(AV1286=AW1286,"Igual","Diferente"))</f>
        <v>Igual</v>
      </c>
      <c r="AY1286" s="26"/>
      <c r="AZ1286" s="26"/>
      <c r="BA1286" s="6">
        <f ca="1">+IF(L1286&gt;21,"Revisar",0)</f>
        <v>0</v>
      </c>
      <c r="BB1286" s="26" t="s">
        <v>62</v>
      </c>
      <c r="BC1286" s="85" t="s">
        <v>63</v>
      </c>
      <c r="BD1286" s="26">
        <v>0</v>
      </c>
      <c r="BE1286" s="26">
        <v>0</v>
      </c>
    </row>
    <row r="1287" spans="1:57" x14ac:dyDescent="0.25">
      <c r="A1287" s="26" t="str">
        <f>CONCATENATE(E1287,"_",Y1287)</f>
        <v>20510398158_PCR-LAP20031108</v>
      </c>
      <c r="B1287" s="26" t="str">
        <f>CONCATENATE(E1287,"_",Z1287)</f>
        <v>20510398158_</v>
      </c>
      <c r="C1287" s="7">
        <v>44129</v>
      </c>
      <c r="D1287" s="7">
        <v>44159</v>
      </c>
      <c r="E1287" s="108">
        <v>20510398158</v>
      </c>
      <c r="F1287" s="12" t="s">
        <v>2908</v>
      </c>
      <c r="G1287" s="4" t="s">
        <v>2899</v>
      </c>
      <c r="H1287" s="4" t="s">
        <v>2900</v>
      </c>
      <c r="I1287" s="7">
        <v>44129</v>
      </c>
      <c r="J1287" s="7">
        <v>44159</v>
      </c>
      <c r="K1287" s="8"/>
      <c r="L1287" s="9">
        <f ca="1">+TODAY()-J1287</f>
        <v>-3</v>
      </c>
      <c r="M1287" s="10">
        <v>80</v>
      </c>
      <c r="N1287" s="95"/>
      <c r="O1287" s="10" t="str">
        <f>IF(N1287="","Vacio",IF(M1287=N1287,"Igual","Diferente"))</f>
        <v>Vacio</v>
      </c>
      <c r="P1287" s="10"/>
      <c r="Q1287" s="95"/>
      <c r="R1287" s="10" t="str">
        <f>IF(Q1287="","Vacio",IF(P1287=Q1287,"Igual","Diferente"))</f>
        <v>Vacio</v>
      </c>
      <c r="S1287" s="2">
        <f>+M1287+P1287/3.5</f>
        <v>80</v>
      </c>
      <c r="T1287" s="2">
        <f ca="1">+IF(L1287&gt;=0,IF(L1287&lt;30,S1287*1,IF(60&gt;L1287,S1287*2,IF(90&gt;L1287,S1287*3,IF(120&gt;L1287,S1287*4,IF(150&gt;L1287,S1287*5,IF(180&gt;L1287,S1287*6,IF(210&gt;L1287,S1287*7))))))),0)</f>
        <v>0</v>
      </c>
      <c r="U1287" s="3">
        <f ca="1">+IF(L1287&lt;0,0,IF(L1287&lt;8,$A$1,IF(L1287&lt;15,$B$1,IF(L1287&lt;22,$C$1,IF(L1287&lt;30,$D$1,IF(L1287&lt;60,$H$1,IF(L1287&lt;90,$I$1,IF(L1287&lt;120,$J$1,IF(L1287&lt;150,$K$1,IF(L1287&lt;180,$L$1,IF(L1287&lt;210,$E$1)))))))))))</f>
        <v>0</v>
      </c>
      <c r="V1287" s="4" t="s">
        <v>2906</v>
      </c>
      <c r="W1287" s="11" t="s">
        <v>2907</v>
      </c>
      <c r="X1287" s="7">
        <v>44067</v>
      </c>
      <c r="Y1287" s="12" t="s">
        <v>2908</v>
      </c>
      <c r="Z1287" s="12"/>
      <c r="AA1287" s="12"/>
      <c r="AB1287" s="13"/>
      <c r="AC1287" s="13"/>
      <c r="AD1287" s="13"/>
      <c r="AE1287" s="13"/>
      <c r="AF1287" s="260">
        <f ca="1">+TODAY()-AE1287</f>
        <v>44156</v>
      </c>
      <c r="AG1287" s="13"/>
      <c r="AH1287" s="13"/>
      <c r="AI1287" s="7"/>
      <c r="AJ1287" s="7"/>
      <c r="AK1287" s="4"/>
      <c r="AL1287" s="7"/>
      <c r="AM1287" s="11">
        <v>1</v>
      </c>
      <c r="AN1287" s="4" t="s">
        <v>58</v>
      </c>
      <c r="AO1287" s="4"/>
      <c r="AP1287" s="4" t="s">
        <v>1361</v>
      </c>
      <c r="AQ1287" s="126" t="s">
        <v>122</v>
      </c>
      <c r="AR1287" s="4"/>
      <c r="AS1287" s="4"/>
      <c r="AT1287" s="4"/>
      <c r="AU1287" s="123" t="s">
        <v>429</v>
      </c>
      <c r="AV1287" s="8" t="s">
        <v>61</v>
      </c>
      <c r="AW1287" s="28" t="s">
        <v>61</v>
      </c>
      <c r="AX1287" s="10" t="str">
        <f>IF(AW1287="","Vacio",IF(AV1287=AW1287,"Igual","Diferente"))</f>
        <v>Igual</v>
      </c>
      <c r="AY1287" s="85"/>
      <c r="AZ1287" s="85"/>
      <c r="BA1287" s="6">
        <f ca="1">+IF(L1287&gt;21,"Revisar",0)</f>
        <v>0</v>
      </c>
      <c r="BB1287" s="19" t="s">
        <v>62</v>
      </c>
      <c r="BC1287" s="19" t="s">
        <v>63</v>
      </c>
      <c r="BD1287" s="26">
        <v>0</v>
      </c>
      <c r="BE1287" s="26">
        <v>7.13</v>
      </c>
    </row>
    <row r="1288" spans="1:57" x14ac:dyDescent="0.25">
      <c r="A1288" s="26" t="str">
        <f>CONCATENATE(E1288,"_",Y1288)</f>
        <v>20600654871_PCR-LAP20031109</v>
      </c>
      <c r="B1288" s="26" t="str">
        <f>CONCATENATE(E1288,"_",Z1288)</f>
        <v>20600654871_</v>
      </c>
      <c r="C1288" s="7">
        <v>44107</v>
      </c>
      <c r="D1288" s="7">
        <v>44137</v>
      </c>
      <c r="E1288" s="108">
        <v>20600654871</v>
      </c>
      <c r="F1288" s="12" t="s">
        <v>104</v>
      </c>
      <c r="G1288" s="4" t="s">
        <v>98</v>
      </c>
      <c r="H1288" s="4" t="s">
        <v>99</v>
      </c>
      <c r="I1288" s="7">
        <v>44107</v>
      </c>
      <c r="J1288" s="7">
        <v>44137</v>
      </c>
      <c r="K1288" s="8"/>
      <c r="L1288" s="9">
        <f ca="1">+TODAY()-J1288</f>
        <v>19</v>
      </c>
      <c r="M1288" s="10">
        <v>50</v>
      </c>
      <c r="N1288" s="90"/>
      <c r="O1288" s="10" t="str">
        <f>IF(N1288="","Vacio",IF(M1288=N1288,"Igual","Diferente"))</f>
        <v>Vacio</v>
      </c>
      <c r="P1288" s="10"/>
      <c r="Q1288" s="90"/>
      <c r="R1288" s="10" t="str">
        <f>IF(Q1288="","Vacio",IF(P1288=Q1288,"Igual","Diferente"))</f>
        <v>Vacio</v>
      </c>
      <c r="S1288" s="2">
        <f>+M1288+P1288/3.5</f>
        <v>50</v>
      </c>
      <c r="T1288" s="2">
        <f ca="1">+IF(L1288&gt;=0,IF(L1288&lt;30,S1288*1,IF(60&gt;L1288,S1288*2,IF(90&gt;L1288,S1288*3,IF(120&gt;L1288,S1288*4,IF(150&gt;L1288,S1288*5,IF(180&gt;L1288,S1288*6,IF(210&gt;L1288,S1288*7))))))),0)</f>
        <v>50</v>
      </c>
      <c r="U1288" s="3" t="str">
        <f ca="1">+IF(L1288&lt;0,0,IF(L1288&lt;8,$A$1,IF(L1288&lt;15,$B$1,IF(L1288&lt;22,$C$1,IF(L1288&lt;30,$D$1,IF(L1288&lt;60,$H$1,IF(L1288&lt;90,$I$1,IF(L1288&lt;120,$J$1,IF(L1288&lt;150,$K$1,IF(L1288&lt;180,$L$1,IF(L1288&lt;210,$E$1)))))))))))</f>
        <v>Fecha inicio Plazo Alquiler</v>
      </c>
      <c r="V1288" s="4" t="s">
        <v>100</v>
      </c>
      <c r="W1288" s="11" t="s">
        <v>101</v>
      </c>
      <c r="X1288" s="7">
        <v>44077</v>
      </c>
      <c r="Y1288" s="12" t="s">
        <v>104</v>
      </c>
      <c r="Z1288" s="12"/>
      <c r="AA1288" s="12"/>
      <c r="AB1288" s="13"/>
      <c r="AC1288" s="13"/>
      <c r="AD1288" s="13"/>
      <c r="AE1288" s="13"/>
      <c r="AF1288" s="260">
        <f ca="1">+TODAY()-AE1288</f>
        <v>44156</v>
      </c>
      <c r="AG1288" s="13"/>
      <c r="AH1288" s="13"/>
      <c r="AI1288" s="7"/>
      <c r="AJ1288" s="7"/>
      <c r="AK1288" s="4"/>
      <c r="AL1288" s="7"/>
      <c r="AM1288" s="11">
        <v>1</v>
      </c>
      <c r="AN1288" s="4" t="s">
        <v>58</v>
      </c>
      <c r="AO1288" s="4"/>
      <c r="AP1288" s="4" t="s">
        <v>59</v>
      </c>
      <c r="AQ1288" s="4"/>
      <c r="AR1288" s="4"/>
      <c r="AS1288" s="4"/>
      <c r="AT1288" s="4"/>
      <c r="AU1288" s="120" t="s">
        <v>89</v>
      </c>
      <c r="AV1288" s="8" t="s">
        <v>61</v>
      </c>
      <c r="AW1288" s="8" t="s">
        <v>61</v>
      </c>
      <c r="AX1288" s="10" t="str">
        <f>IF(AW1288="","Vacio",IF(AV1288=AW1288,"Igual","Diferente"))</f>
        <v>Igual</v>
      </c>
      <c r="AY1288" s="85"/>
      <c r="AZ1288" s="85"/>
      <c r="BA1288" s="6">
        <f ca="1">+IF(L1288&gt;21,"Revisar",0)</f>
        <v>0</v>
      </c>
      <c r="BB1288" s="26" t="s">
        <v>62</v>
      </c>
      <c r="BC1288" s="85" t="s">
        <v>63</v>
      </c>
      <c r="BD1288" s="26">
        <v>0</v>
      </c>
      <c r="BE1288" s="26">
        <v>0</v>
      </c>
    </row>
    <row r="1289" spans="1:57" x14ac:dyDescent="0.25">
      <c r="A1289" s="26" t="str">
        <f>CONCATENATE(E1289,"_",Y1289)</f>
        <v>20510398158_PCR-LAP20031110</v>
      </c>
      <c r="B1289" s="26" t="str">
        <f>CONCATENATE(E1289,"_",Z1289)</f>
        <v>20510398158_</v>
      </c>
      <c r="C1289" s="7">
        <v>44118</v>
      </c>
      <c r="D1289" s="7">
        <v>44148</v>
      </c>
      <c r="E1289" s="108">
        <v>20510398158</v>
      </c>
      <c r="F1289" s="12" t="s">
        <v>2914</v>
      </c>
      <c r="G1289" s="4" t="s">
        <v>2899</v>
      </c>
      <c r="H1289" s="4" t="s">
        <v>2911</v>
      </c>
      <c r="I1289" s="7">
        <v>44118</v>
      </c>
      <c r="J1289" s="7">
        <v>44148</v>
      </c>
      <c r="K1289" s="8"/>
      <c r="L1289" s="9">
        <f ca="1">+TODAY()-J1289</f>
        <v>8</v>
      </c>
      <c r="M1289" s="10">
        <v>70</v>
      </c>
      <c r="N1289" s="95"/>
      <c r="O1289" s="10" t="str">
        <f>IF(N1289="","Vacio",IF(M1289=N1289,"Igual","Diferente"))</f>
        <v>Vacio</v>
      </c>
      <c r="P1289" s="10"/>
      <c r="Q1289" s="95"/>
      <c r="R1289" s="10" t="str">
        <f>IF(Q1289="","Vacio",IF(P1289=Q1289,"Igual","Diferente"))</f>
        <v>Vacio</v>
      </c>
      <c r="S1289" s="2">
        <f>+M1289+P1289/3.5</f>
        <v>70</v>
      </c>
      <c r="T1289" s="2">
        <f ca="1">+IF(L1289&gt;=0,IF(L1289&lt;30,S1289*1,IF(60&gt;L1289,S1289*2,IF(90&gt;L1289,S1289*3,IF(120&gt;L1289,S1289*4,IF(150&gt;L1289,S1289*5,IF(180&gt;L1289,S1289*6,IF(210&gt;L1289,S1289*7))))))),0)</f>
        <v>70</v>
      </c>
      <c r="U1289" s="3" t="str">
        <f ca="1">+IF(L1289&lt;0,0,IF(L1289&lt;8,$A$1,IF(L1289&lt;15,$B$1,IF(L1289&lt;22,$C$1,IF(L1289&lt;30,$D$1,IF(L1289&lt;60,$H$1,IF(L1289&lt;90,$I$1,IF(L1289&lt;120,$J$1,IF(L1289&lt;150,$K$1,IF(L1289&lt;180,$L$1,IF(L1289&lt;210,$E$1)))))))))))</f>
        <v>CONCATENACIÓN LAPTOP ANTERIOR</v>
      </c>
      <c r="V1289" s="4" t="s">
        <v>100</v>
      </c>
      <c r="W1289" s="11" t="s">
        <v>2912</v>
      </c>
      <c r="X1289" s="7">
        <v>44056</v>
      </c>
      <c r="Y1289" s="12" t="s">
        <v>2914</v>
      </c>
      <c r="Z1289" s="12"/>
      <c r="AA1289" s="12"/>
      <c r="AB1289" s="13"/>
      <c r="AC1289" s="13"/>
      <c r="AD1289" s="13"/>
      <c r="AE1289" s="13"/>
      <c r="AF1289" s="260">
        <f ca="1">+TODAY()-AE1289</f>
        <v>44156</v>
      </c>
      <c r="AG1289" s="13"/>
      <c r="AH1289" s="13"/>
      <c r="AI1289" s="7"/>
      <c r="AJ1289" s="7"/>
      <c r="AK1289" s="4"/>
      <c r="AL1289" s="7"/>
      <c r="AM1289" s="11">
        <v>1</v>
      </c>
      <c r="AN1289" s="4" t="s">
        <v>58</v>
      </c>
      <c r="AO1289" s="4"/>
      <c r="AP1289" s="4" t="s">
        <v>1361</v>
      </c>
      <c r="AQ1289" s="4"/>
      <c r="AR1289" s="4"/>
      <c r="AS1289" s="4"/>
      <c r="AT1289" s="4"/>
      <c r="AU1289" s="123" t="s">
        <v>429</v>
      </c>
      <c r="AV1289" s="8" t="s">
        <v>61</v>
      </c>
      <c r="AW1289" s="28" t="s">
        <v>61</v>
      </c>
      <c r="AX1289" s="10" t="str">
        <f>IF(AW1289="","Vacio",IF(AV1289=AW1289,"Igual","Diferente"))</f>
        <v>Igual</v>
      </c>
      <c r="AY1289" s="85"/>
      <c r="AZ1289" s="85"/>
      <c r="BA1289" s="6">
        <f ca="1">+IF(L1289&gt;21,"Revisar",0)</f>
        <v>0</v>
      </c>
      <c r="BB1289" s="19" t="s">
        <v>62</v>
      </c>
      <c r="BC1289" s="19" t="s">
        <v>63</v>
      </c>
      <c r="BD1289" s="26">
        <v>0</v>
      </c>
      <c r="BE1289" s="26">
        <v>0</v>
      </c>
    </row>
    <row r="1290" spans="1:57" ht="38.25" x14ac:dyDescent="0.25">
      <c r="A1290" s="26" t="str">
        <f>CONCATENATE(E1290,"_",Y1290)</f>
        <v>20515314424_PCR-LAP20031111</v>
      </c>
      <c r="B1290" s="26" t="str">
        <f>CONCATENATE(E1290,"_",Z1290)</f>
        <v>20515314424_</v>
      </c>
      <c r="C1290" s="7">
        <v>44141</v>
      </c>
      <c r="D1290" s="7">
        <v>44170</v>
      </c>
      <c r="E1290" s="108">
        <v>20515314424</v>
      </c>
      <c r="F1290" s="128" t="s">
        <v>980</v>
      </c>
      <c r="G1290" s="4" t="s">
        <v>915</v>
      </c>
      <c r="H1290" s="4" t="s">
        <v>11289</v>
      </c>
      <c r="I1290" s="7">
        <v>44141</v>
      </c>
      <c r="J1290" s="7">
        <v>44170</v>
      </c>
      <c r="K1290" s="8"/>
      <c r="L1290" s="9">
        <f ca="1">+TODAY()-J1290</f>
        <v>-14</v>
      </c>
      <c r="M1290" s="10">
        <v>45</v>
      </c>
      <c r="N1290" s="90"/>
      <c r="O1290" s="10" t="str">
        <f>IF(N1290="","Vacio",IF(M1290=N1290,"Igual","Diferente"))</f>
        <v>Vacio</v>
      </c>
      <c r="P1290" s="10"/>
      <c r="Q1290" s="90"/>
      <c r="R1290" s="10" t="str">
        <f>IF(Q1290="","Vacio",IF(P1290=Q1290,"Igual","Diferente"))</f>
        <v>Vacio</v>
      </c>
      <c r="S1290" s="2">
        <f>+M1290+P1290/3.5</f>
        <v>45</v>
      </c>
      <c r="T1290" s="2">
        <f ca="1">+IF(L1290&gt;=0,IF(L1290&lt;30,S1290*1,IF(60&gt;L1290,S1290*2,IF(90&gt;L1290,S1290*3,IF(120&gt;L1290,S1290*4,IF(150&gt;L1290,S1290*5,IF(180&gt;L1290,S1290*6,IF(210&gt;L1290,S1290*7))))))),0)</f>
        <v>0</v>
      </c>
      <c r="U1290" s="3">
        <f ca="1">+IF(L1290&lt;0,0,IF(L1290&lt;8,$A$1,IF(L1290&lt;15,$B$1,IF(L1290&lt;22,$C$1,IF(L1290&lt;30,$D$1,IF(L1290&lt;60,$H$1,IF(L1290&lt;90,$I$1,IF(L1290&lt;120,$J$1,IF(L1290&lt;150,$K$1,IF(L1290&lt;180,$L$1,IF(L1290&lt;210,$E$1)))))))))))</f>
        <v>0</v>
      </c>
      <c r="V1290" s="4" t="s">
        <v>937</v>
      </c>
      <c r="W1290" s="11" t="s">
        <v>938</v>
      </c>
      <c r="X1290" s="7">
        <v>44110</v>
      </c>
      <c r="Y1290" s="128" t="s">
        <v>980</v>
      </c>
      <c r="Z1290" s="12"/>
      <c r="AA1290" s="12"/>
      <c r="AB1290" s="13"/>
      <c r="AC1290" s="13"/>
      <c r="AD1290" s="13"/>
      <c r="AE1290" s="13"/>
      <c r="AF1290" s="260">
        <f ca="1">+TODAY()-AE1290</f>
        <v>44156</v>
      </c>
      <c r="AG1290" s="13"/>
      <c r="AH1290" s="13"/>
      <c r="AI1290" s="7"/>
      <c r="AJ1290" s="7"/>
      <c r="AK1290" s="4"/>
      <c r="AL1290" s="7"/>
      <c r="AM1290" s="11">
        <v>1</v>
      </c>
      <c r="AN1290" s="4" t="s">
        <v>58</v>
      </c>
      <c r="AO1290" s="4"/>
      <c r="AP1290" s="4"/>
      <c r="AQ1290" s="4"/>
      <c r="AR1290" s="4"/>
      <c r="AS1290" s="4"/>
      <c r="AT1290" s="14"/>
      <c r="AU1290" s="4" t="s">
        <v>11259</v>
      </c>
      <c r="AV1290" s="8" t="s">
        <v>61</v>
      </c>
      <c r="AW1290" s="8" t="s">
        <v>61</v>
      </c>
      <c r="AX1290" s="10" t="str">
        <f>IF(AW1290="","Vacio",IF(AV1290=AW1290,"Igual","Diferente"))</f>
        <v>Igual</v>
      </c>
      <c r="AY1290" s="26"/>
      <c r="AZ1290" s="26"/>
      <c r="BA1290" s="6">
        <f ca="1">+IF(L1290&gt;21,"Revisar",0)</f>
        <v>0</v>
      </c>
      <c r="BB1290" s="26" t="s">
        <v>62</v>
      </c>
      <c r="BC1290" s="85" t="s">
        <v>63</v>
      </c>
      <c r="BD1290" s="26">
        <v>0</v>
      </c>
      <c r="BE1290" s="26">
        <v>0</v>
      </c>
    </row>
    <row r="1291" spans="1:57" ht="38.25" x14ac:dyDescent="0.25">
      <c r="A1291" s="26" t="str">
        <f>CONCATENATE(E1291,"_",Y1291)</f>
        <v>20515314424_PCR-LAP20031112</v>
      </c>
      <c r="B1291" s="26" t="str">
        <f>CONCATENATE(E1291,"_",Z1291)</f>
        <v>20515314424_</v>
      </c>
      <c r="C1291" s="7">
        <v>44141</v>
      </c>
      <c r="D1291" s="7">
        <v>44170</v>
      </c>
      <c r="E1291" s="108">
        <v>20515314424</v>
      </c>
      <c r="F1291" s="128" t="s">
        <v>979</v>
      </c>
      <c r="G1291" s="4" t="s">
        <v>915</v>
      </c>
      <c r="H1291" s="4" t="s">
        <v>11289</v>
      </c>
      <c r="I1291" s="7">
        <v>44141</v>
      </c>
      <c r="J1291" s="7">
        <v>44170</v>
      </c>
      <c r="K1291" s="8"/>
      <c r="L1291" s="9">
        <f ca="1">+TODAY()-J1291</f>
        <v>-14</v>
      </c>
      <c r="M1291" s="10">
        <v>45</v>
      </c>
      <c r="N1291" s="90"/>
      <c r="O1291" s="10" t="str">
        <f>IF(N1291="","Vacio",IF(M1291=N1291,"Igual","Diferente"))</f>
        <v>Vacio</v>
      </c>
      <c r="P1291" s="10"/>
      <c r="Q1291" s="90"/>
      <c r="R1291" s="10" t="str">
        <f>IF(Q1291="","Vacio",IF(P1291=Q1291,"Igual","Diferente"))</f>
        <v>Vacio</v>
      </c>
      <c r="S1291" s="2">
        <f>+M1291+P1291/3.5</f>
        <v>45</v>
      </c>
      <c r="T1291" s="2">
        <f ca="1">+IF(L1291&gt;=0,IF(L1291&lt;30,S1291*1,IF(60&gt;L1291,S1291*2,IF(90&gt;L1291,S1291*3,IF(120&gt;L1291,S1291*4,IF(150&gt;L1291,S1291*5,IF(180&gt;L1291,S1291*6,IF(210&gt;L1291,S1291*7))))))),0)</f>
        <v>0</v>
      </c>
      <c r="U1291" s="3">
        <f ca="1">+IF(L1291&lt;0,0,IF(L1291&lt;8,$A$1,IF(L1291&lt;15,$B$1,IF(L1291&lt;22,$C$1,IF(L1291&lt;30,$D$1,IF(L1291&lt;60,$H$1,IF(L1291&lt;90,$I$1,IF(L1291&lt;120,$J$1,IF(L1291&lt;150,$K$1,IF(L1291&lt;180,$L$1,IF(L1291&lt;210,$E$1)))))))))))</f>
        <v>0</v>
      </c>
      <c r="V1291" s="4" t="s">
        <v>937</v>
      </c>
      <c r="W1291" s="11" t="s">
        <v>938</v>
      </c>
      <c r="X1291" s="7">
        <v>44110</v>
      </c>
      <c r="Y1291" s="128" t="s">
        <v>979</v>
      </c>
      <c r="Z1291" s="12"/>
      <c r="AA1291" s="12"/>
      <c r="AB1291" s="13"/>
      <c r="AC1291" s="13"/>
      <c r="AD1291" s="13"/>
      <c r="AE1291" s="13"/>
      <c r="AF1291" s="260">
        <f ca="1">+TODAY()-AE1291</f>
        <v>44156</v>
      </c>
      <c r="AG1291" s="13"/>
      <c r="AH1291" s="13"/>
      <c r="AI1291" s="7"/>
      <c r="AJ1291" s="7"/>
      <c r="AK1291" s="4"/>
      <c r="AL1291" s="7"/>
      <c r="AM1291" s="11">
        <v>1</v>
      </c>
      <c r="AN1291" s="4" t="s">
        <v>58</v>
      </c>
      <c r="AO1291" s="4"/>
      <c r="AP1291" s="4"/>
      <c r="AQ1291" s="4"/>
      <c r="AR1291" s="4"/>
      <c r="AS1291" s="4"/>
      <c r="AT1291" s="14"/>
      <c r="AU1291" s="4" t="s">
        <v>11259</v>
      </c>
      <c r="AV1291" s="8" t="s">
        <v>61</v>
      </c>
      <c r="AW1291" s="8" t="s">
        <v>61</v>
      </c>
      <c r="AX1291" s="10" t="str">
        <f>IF(AW1291="","Vacio",IF(AV1291=AW1291,"Igual","Diferente"))</f>
        <v>Igual</v>
      </c>
      <c r="AY1291" s="26"/>
      <c r="AZ1291" s="26"/>
      <c r="BA1291" s="6">
        <f ca="1">+IF(L1291&gt;21,"Revisar",0)</f>
        <v>0</v>
      </c>
      <c r="BB1291" s="26" t="s">
        <v>62</v>
      </c>
      <c r="BC1291" s="85" t="s">
        <v>63</v>
      </c>
      <c r="BD1291" s="26">
        <v>0</v>
      </c>
      <c r="BE1291" s="26">
        <v>0</v>
      </c>
    </row>
    <row r="1292" spans="1:57" ht="38.25" x14ac:dyDescent="0.25">
      <c r="A1292" s="26" t="str">
        <f>CONCATENATE(E1292,"_",Y1292)</f>
        <v>20515314424_PCR-LAP20031113</v>
      </c>
      <c r="B1292" s="26" t="str">
        <f>CONCATENATE(E1292,"_",Z1292)</f>
        <v>20515314424_</v>
      </c>
      <c r="C1292" s="7">
        <v>44141</v>
      </c>
      <c r="D1292" s="7">
        <v>44170</v>
      </c>
      <c r="E1292" s="108">
        <v>20515314424</v>
      </c>
      <c r="F1292" s="128" t="s">
        <v>978</v>
      </c>
      <c r="G1292" s="4" t="s">
        <v>915</v>
      </c>
      <c r="H1292" s="4" t="s">
        <v>11289</v>
      </c>
      <c r="I1292" s="7">
        <v>44141</v>
      </c>
      <c r="J1292" s="7">
        <v>44170</v>
      </c>
      <c r="K1292" s="8"/>
      <c r="L1292" s="9">
        <f ca="1">+TODAY()-J1292</f>
        <v>-14</v>
      </c>
      <c r="M1292" s="10">
        <v>45</v>
      </c>
      <c r="N1292" s="90"/>
      <c r="O1292" s="10" t="str">
        <f>IF(N1292="","Vacio",IF(M1292=N1292,"Igual","Diferente"))</f>
        <v>Vacio</v>
      </c>
      <c r="P1292" s="10"/>
      <c r="Q1292" s="90"/>
      <c r="R1292" s="10" t="str">
        <f>IF(Q1292="","Vacio",IF(P1292=Q1292,"Igual","Diferente"))</f>
        <v>Vacio</v>
      </c>
      <c r="S1292" s="2">
        <f>+M1292+P1292/3.5</f>
        <v>45</v>
      </c>
      <c r="T1292" s="2">
        <f ca="1">+IF(L1292&gt;=0,IF(L1292&lt;30,S1292*1,IF(60&gt;L1292,S1292*2,IF(90&gt;L1292,S1292*3,IF(120&gt;L1292,S1292*4,IF(150&gt;L1292,S1292*5,IF(180&gt;L1292,S1292*6,IF(210&gt;L1292,S1292*7))))))),0)</f>
        <v>0</v>
      </c>
      <c r="U1292" s="3">
        <f ca="1">+IF(L1292&lt;0,0,IF(L1292&lt;8,$A$1,IF(L1292&lt;15,$B$1,IF(L1292&lt;22,$C$1,IF(L1292&lt;30,$D$1,IF(L1292&lt;60,$H$1,IF(L1292&lt;90,$I$1,IF(L1292&lt;120,$J$1,IF(L1292&lt;150,$K$1,IF(L1292&lt;180,$L$1,IF(L1292&lt;210,$E$1)))))))))))</f>
        <v>0</v>
      </c>
      <c r="V1292" s="4" t="s">
        <v>937</v>
      </c>
      <c r="W1292" s="11" t="s">
        <v>938</v>
      </c>
      <c r="X1292" s="7">
        <v>44110</v>
      </c>
      <c r="Y1292" s="128" t="s">
        <v>978</v>
      </c>
      <c r="Z1292" s="12"/>
      <c r="AA1292" s="12"/>
      <c r="AB1292" s="13"/>
      <c r="AC1292" s="13"/>
      <c r="AD1292" s="13"/>
      <c r="AE1292" s="13"/>
      <c r="AF1292" s="260">
        <f ca="1">+TODAY()-AE1292</f>
        <v>44156</v>
      </c>
      <c r="AG1292" s="13"/>
      <c r="AH1292" s="13"/>
      <c r="AI1292" s="7"/>
      <c r="AJ1292" s="7"/>
      <c r="AK1292" s="4"/>
      <c r="AL1292" s="7"/>
      <c r="AM1292" s="11">
        <v>1</v>
      </c>
      <c r="AN1292" s="4" t="s">
        <v>58</v>
      </c>
      <c r="AO1292" s="4"/>
      <c r="AP1292" s="4"/>
      <c r="AQ1292" s="4"/>
      <c r="AR1292" s="4"/>
      <c r="AS1292" s="4"/>
      <c r="AT1292" s="14"/>
      <c r="AU1292" s="4" t="s">
        <v>11259</v>
      </c>
      <c r="AV1292" s="8" t="s">
        <v>61</v>
      </c>
      <c r="AW1292" s="8" t="s">
        <v>61</v>
      </c>
      <c r="AX1292" s="10" t="str">
        <f>IF(AW1292="","Vacio",IF(AV1292=AW1292,"Igual","Diferente"))</f>
        <v>Igual</v>
      </c>
      <c r="AY1292" s="26"/>
      <c r="AZ1292" s="26"/>
      <c r="BA1292" s="6">
        <f ca="1">+IF(L1292&gt;21,"Revisar",0)</f>
        <v>0</v>
      </c>
      <c r="BB1292" s="26" t="s">
        <v>62</v>
      </c>
      <c r="BC1292" s="85" t="s">
        <v>63</v>
      </c>
      <c r="BD1292" s="26">
        <v>0</v>
      </c>
      <c r="BE1292" s="26">
        <v>0</v>
      </c>
    </row>
    <row r="1293" spans="1:57" ht="38.25" x14ac:dyDescent="0.25">
      <c r="A1293" s="26" t="str">
        <f>CONCATENATE(E1293,"_",Y1293)</f>
        <v>20515314424_PCR-LAP20031114</v>
      </c>
      <c r="B1293" s="26" t="str">
        <f>CONCATENATE(E1293,"_",Z1293)</f>
        <v>20515314424_</v>
      </c>
      <c r="C1293" s="7">
        <v>44141</v>
      </c>
      <c r="D1293" s="7">
        <v>44170</v>
      </c>
      <c r="E1293" s="108">
        <v>20515314424</v>
      </c>
      <c r="F1293" s="128" t="s">
        <v>977</v>
      </c>
      <c r="G1293" s="4" t="s">
        <v>915</v>
      </c>
      <c r="H1293" s="4" t="s">
        <v>11289</v>
      </c>
      <c r="I1293" s="7">
        <v>44141</v>
      </c>
      <c r="J1293" s="7">
        <v>44170</v>
      </c>
      <c r="K1293" s="8"/>
      <c r="L1293" s="9">
        <f ca="1">+TODAY()-J1293</f>
        <v>-14</v>
      </c>
      <c r="M1293" s="10">
        <v>45</v>
      </c>
      <c r="N1293" s="90"/>
      <c r="O1293" s="10" t="str">
        <f>IF(N1293="","Vacio",IF(M1293=N1293,"Igual","Diferente"))</f>
        <v>Vacio</v>
      </c>
      <c r="P1293" s="10"/>
      <c r="Q1293" s="90"/>
      <c r="R1293" s="10" t="str">
        <f>IF(Q1293="","Vacio",IF(P1293=Q1293,"Igual","Diferente"))</f>
        <v>Vacio</v>
      </c>
      <c r="S1293" s="2">
        <f>+M1293+P1293/3.5</f>
        <v>45</v>
      </c>
      <c r="T1293" s="2">
        <f ca="1">+IF(L1293&gt;=0,IF(L1293&lt;30,S1293*1,IF(60&gt;L1293,S1293*2,IF(90&gt;L1293,S1293*3,IF(120&gt;L1293,S1293*4,IF(150&gt;L1293,S1293*5,IF(180&gt;L1293,S1293*6,IF(210&gt;L1293,S1293*7))))))),0)</f>
        <v>0</v>
      </c>
      <c r="U1293" s="3">
        <f ca="1">+IF(L1293&lt;0,0,IF(L1293&lt;8,$A$1,IF(L1293&lt;15,$B$1,IF(L1293&lt;22,$C$1,IF(L1293&lt;30,$D$1,IF(L1293&lt;60,$H$1,IF(L1293&lt;90,$I$1,IF(L1293&lt;120,$J$1,IF(L1293&lt;150,$K$1,IF(L1293&lt;180,$L$1,IF(L1293&lt;210,$E$1)))))))))))</f>
        <v>0</v>
      </c>
      <c r="V1293" s="4" t="s">
        <v>937</v>
      </c>
      <c r="W1293" s="11" t="s">
        <v>938</v>
      </c>
      <c r="X1293" s="7">
        <v>44110</v>
      </c>
      <c r="Y1293" s="128" t="s">
        <v>977</v>
      </c>
      <c r="Z1293" s="12"/>
      <c r="AA1293" s="12"/>
      <c r="AB1293" s="13"/>
      <c r="AC1293" s="13"/>
      <c r="AD1293" s="13"/>
      <c r="AE1293" s="13"/>
      <c r="AF1293" s="260">
        <f ca="1">+TODAY()-AE1293</f>
        <v>44156</v>
      </c>
      <c r="AG1293" s="13"/>
      <c r="AH1293" s="13"/>
      <c r="AI1293" s="7"/>
      <c r="AJ1293" s="7"/>
      <c r="AK1293" s="4"/>
      <c r="AL1293" s="7"/>
      <c r="AM1293" s="11">
        <v>1</v>
      </c>
      <c r="AN1293" s="4" t="s">
        <v>58</v>
      </c>
      <c r="AO1293" s="4"/>
      <c r="AP1293" s="4"/>
      <c r="AQ1293" s="4"/>
      <c r="AR1293" s="4"/>
      <c r="AS1293" s="4"/>
      <c r="AT1293" s="14"/>
      <c r="AU1293" s="4" t="s">
        <v>11259</v>
      </c>
      <c r="AV1293" s="8" t="s">
        <v>61</v>
      </c>
      <c r="AW1293" s="8" t="s">
        <v>61</v>
      </c>
      <c r="AX1293" s="10" t="str">
        <f>IF(AW1293="","Vacio",IF(AV1293=AW1293,"Igual","Diferente"))</f>
        <v>Igual</v>
      </c>
      <c r="AY1293" s="26"/>
      <c r="AZ1293" s="26"/>
      <c r="BA1293" s="6">
        <f ca="1">+IF(L1293&gt;21,"Revisar",0)</f>
        <v>0</v>
      </c>
      <c r="BB1293" s="26" t="s">
        <v>62</v>
      </c>
      <c r="BC1293" s="85" t="s">
        <v>63</v>
      </c>
      <c r="BD1293" s="26">
        <v>0</v>
      </c>
      <c r="BE1293" s="26">
        <v>0</v>
      </c>
    </row>
    <row r="1294" spans="1:57" x14ac:dyDescent="0.25">
      <c r="A1294" s="26" t="str">
        <f>CONCATENATE(E1294,"_",Y1294)</f>
        <v>20545132088_PCR-LAP20031115</v>
      </c>
      <c r="B1294" s="26" t="str">
        <f>CONCATENATE(E1294,"_",Z1294)</f>
        <v>20545132088_PCR-LAP19091042</v>
      </c>
      <c r="C1294" s="7">
        <v>44105</v>
      </c>
      <c r="D1294" s="7">
        <v>44135</v>
      </c>
      <c r="E1294" s="108">
        <v>20545132088</v>
      </c>
      <c r="F1294" s="12" t="s">
        <v>2725</v>
      </c>
      <c r="G1294" s="4" t="s">
        <v>2688</v>
      </c>
      <c r="H1294" s="4" t="s">
        <v>2689</v>
      </c>
      <c r="I1294" s="7">
        <v>44105</v>
      </c>
      <c r="J1294" s="7">
        <v>44135</v>
      </c>
      <c r="K1294" s="8"/>
      <c r="L1294" s="9">
        <f ca="1">+TODAY()-J1294</f>
        <v>21</v>
      </c>
      <c r="M1294" s="10">
        <v>83</v>
      </c>
      <c r="N1294" s="90"/>
      <c r="O1294" s="10" t="str">
        <f>IF(N1294="","Vacio",IF(M1294=N1294,"Igual","Diferente"))</f>
        <v>Vacio</v>
      </c>
      <c r="P1294" s="10"/>
      <c r="Q1294" s="90"/>
      <c r="R1294" s="10" t="str">
        <f>IF(Q1294="","Vacio",IF(P1294=Q1294,"Igual","Diferente"))</f>
        <v>Vacio</v>
      </c>
      <c r="S1294" s="2">
        <f>+M1294+P1294/3.5</f>
        <v>83</v>
      </c>
      <c r="T1294" s="2">
        <f ca="1">+IF(L1294&gt;=0,IF(L1294&lt;30,S1294*1,IF(60&gt;L1294,S1294*2,IF(90&gt;L1294,S1294*3,IF(120&gt;L1294,S1294*4,IF(150&gt;L1294,S1294*5,IF(180&gt;L1294,S1294*6,IF(210&gt;L1294,S1294*7))))))),0)</f>
        <v>83</v>
      </c>
      <c r="U1294" s="3" t="str">
        <f ca="1">+IF(L1294&lt;0,0,IF(L1294&lt;8,$A$1,IF(L1294&lt;15,$B$1,IF(L1294&lt;22,$C$1,IF(L1294&lt;30,$D$1,IF(L1294&lt;60,$H$1,IF(L1294&lt;90,$I$1,IF(L1294&lt;120,$J$1,IF(L1294&lt;150,$K$1,IF(L1294&lt;180,$L$1,IF(L1294&lt;210,$E$1)))))))))))</f>
        <v>Fecha inicio Plazo Alquiler</v>
      </c>
      <c r="V1294" s="76" t="s">
        <v>2703</v>
      </c>
      <c r="W1294" s="11" t="s">
        <v>2724</v>
      </c>
      <c r="X1294" s="7">
        <v>43970</v>
      </c>
      <c r="Y1294" s="12" t="s">
        <v>2725</v>
      </c>
      <c r="Z1294" s="12" t="s">
        <v>400</v>
      </c>
      <c r="AA1294" s="12"/>
      <c r="AB1294" s="13"/>
      <c r="AC1294" s="13"/>
      <c r="AD1294" s="13"/>
      <c r="AE1294" s="13"/>
      <c r="AF1294" s="260">
        <f ca="1">+TODAY()-AE1294</f>
        <v>44156</v>
      </c>
      <c r="AG1294" s="13"/>
      <c r="AH1294" s="13"/>
      <c r="AI1294" s="7"/>
      <c r="AJ1294" s="7"/>
      <c r="AK1294" s="4"/>
      <c r="AL1294" s="7"/>
      <c r="AM1294" s="11">
        <v>1</v>
      </c>
      <c r="AN1294" s="4" t="s">
        <v>58</v>
      </c>
      <c r="AO1294" s="4"/>
      <c r="AP1294" s="4" t="s">
        <v>66</v>
      </c>
      <c r="AQ1294" s="4"/>
      <c r="AR1294" s="4"/>
      <c r="AS1294" s="4"/>
      <c r="AT1294" s="4"/>
      <c r="AU1294" s="123" t="s">
        <v>429</v>
      </c>
      <c r="AV1294" s="8" t="s">
        <v>61</v>
      </c>
      <c r="AW1294" s="8" t="s">
        <v>61</v>
      </c>
      <c r="AX1294" s="10" t="str">
        <f>IF(AW1294="","Vacio",IF(AV1294=AW1294,"Igual","Diferente"))</f>
        <v>Igual</v>
      </c>
      <c r="AY1294" s="85" t="s">
        <v>2726</v>
      </c>
      <c r="AZ1294" s="85"/>
      <c r="BA1294" s="6">
        <f ca="1">+IF(L1294&gt;21,"Revisar",0)</f>
        <v>0</v>
      </c>
      <c r="BB1294" s="26" t="s">
        <v>62</v>
      </c>
      <c r="BC1294" s="85" t="s">
        <v>63</v>
      </c>
      <c r="BD1294" s="26">
        <v>0</v>
      </c>
      <c r="BE1294" s="26">
        <v>0</v>
      </c>
    </row>
    <row r="1295" spans="1:57" ht="38.25" x14ac:dyDescent="0.25">
      <c r="A1295" s="26" t="str">
        <f>CONCATENATE(E1295,"_",Y1295)</f>
        <v>20515314424_PCR-LAP20031116</v>
      </c>
      <c r="B1295" s="26" t="str">
        <f>CONCATENATE(E1295,"_",Z1295)</f>
        <v>20515314424_</v>
      </c>
      <c r="C1295" s="7">
        <v>44141</v>
      </c>
      <c r="D1295" s="7">
        <v>44170</v>
      </c>
      <c r="E1295" s="108">
        <v>20515314424</v>
      </c>
      <c r="F1295" s="128" t="s">
        <v>976</v>
      </c>
      <c r="G1295" s="4" t="s">
        <v>915</v>
      </c>
      <c r="H1295" s="4" t="s">
        <v>11289</v>
      </c>
      <c r="I1295" s="7">
        <v>44141</v>
      </c>
      <c r="J1295" s="7">
        <v>44170</v>
      </c>
      <c r="K1295" s="8"/>
      <c r="L1295" s="9">
        <f ca="1">+TODAY()-J1295</f>
        <v>-14</v>
      </c>
      <c r="M1295" s="10">
        <v>45</v>
      </c>
      <c r="N1295" s="90"/>
      <c r="O1295" s="10" t="str">
        <f>IF(N1295="","Vacio",IF(M1295=N1295,"Igual","Diferente"))</f>
        <v>Vacio</v>
      </c>
      <c r="P1295" s="10"/>
      <c r="Q1295" s="90"/>
      <c r="R1295" s="10" t="str">
        <f>IF(Q1295="","Vacio",IF(P1295=Q1295,"Igual","Diferente"))</f>
        <v>Vacio</v>
      </c>
      <c r="S1295" s="2">
        <f>+M1295+P1295/3.5</f>
        <v>45</v>
      </c>
      <c r="T1295" s="2">
        <f ca="1">+IF(L1295&gt;=0,IF(L1295&lt;30,S1295*1,IF(60&gt;L1295,S1295*2,IF(90&gt;L1295,S1295*3,IF(120&gt;L1295,S1295*4,IF(150&gt;L1295,S1295*5,IF(180&gt;L1295,S1295*6,IF(210&gt;L1295,S1295*7))))))),0)</f>
        <v>0</v>
      </c>
      <c r="U1295" s="3">
        <f ca="1">+IF(L1295&lt;0,0,IF(L1295&lt;8,$A$1,IF(L1295&lt;15,$B$1,IF(L1295&lt;22,$C$1,IF(L1295&lt;30,$D$1,IF(L1295&lt;60,$H$1,IF(L1295&lt;90,$I$1,IF(L1295&lt;120,$J$1,IF(L1295&lt;150,$K$1,IF(L1295&lt;180,$L$1,IF(L1295&lt;210,$E$1)))))))))))</f>
        <v>0</v>
      </c>
      <c r="V1295" s="4" t="s">
        <v>937</v>
      </c>
      <c r="W1295" s="11" t="s">
        <v>938</v>
      </c>
      <c r="X1295" s="7">
        <v>44110</v>
      </c>
      <c r="Y1295" s="128" t="s">
        <v>976</v>
      </c>
      <c r="Z1295" s="12"/>
      <c r="AA1295" s="12"/>
      <c r="AB1295" s="13"/>
      <c r="AC1295" s="13"/>
      <c r="AD1295" s="13"/>
      <c r="AE1295" s="13"/>
      <c r="AF1295" s="260">
        <f ca="1">+TODAY()-AE1295</f>
        <v>44156</v>
      </c>
      <c r="AG1295" s="13"/>
      <c r="AH1295" s="13"/>
      <c r="AI1295" s="7"/>
      <c r="AJ1295" s="7"/>
      <c r="AK1295" s="4"/>
      <c r="AL1295" s="7"/>
      <c r="AM1295" s="11">
        <v>1</v>
      </c>
      <c r="AN1295" s="4" t="s">
        <v>58</v>
      </c>
      <c r="AO1295" s="4"/>
      <c r="AP1295" s="4"/>
      <c r="AQ1295" s="4"/>
      <c r="AR1295" s="4"/>
      <c r="AS1295" s="4"/>
      <c r="AT1295" s="14"/>
      <c r="AU1295" s="4" t="s">
        <v>11259</v>
      </c>
      <c r="AV1295" s="8" t="s">
        <v>61</v>
      </c>
      <c r="AW1295" s="8" t="s">
        <v>61</v>
      </c>
      <c r="AX1295" s="10" t="str">
        <f>IF(AW1295="","Vacio",IF(AV1295=AW1295,"Igual","Diferente"))</f>
        <v>Igual</v>
      </c>
      <c r="AY1295" s="26"/>
      <c r="AZ1295" s="26"/>
      <c r="BA1295" s="6">
        <f ca="1">+IF(L1295&gt;21,"Revisar",0)</f>
        <v>0</v>
      </c>
      <c r="BB1295" s="26" t="s">
        <v>62</v>
      </c>
      <c r="BC1295" s="85" t="s">
        <v>63</v>
      </c>
      <c r="BD1295" s="26">
        <v>0</v>
      </c>
      <c r="BE1295" s="26">
        <v>0</v>
      </c>
    </row>
    <row r="1296" spans="1:57" ht="38.25" x14ac:dyDescent="0.25">
      <c r="A1296" s="26" t="str">
        <f>CONCATENATE(E1296,"_",Y1296)</f>
        <v>20515314424_PCR-LAP20031118</v>
      </c>
      <c r="B1296" s="26" t="str">
        <f>CONCATENATE(E1296,"_",Z1296)</f>
        <v>20515314424_</v>
      </c>
      <c r="C1296" s="7">
        <v>44141</v>
      </c>
      <c r="D1296" s="7">
        <v>44170</v>
      </c>
      <c r="E1296" s="108">
        <v>20515314424</v>
      </c>
      <c r="F1296" s="128" t="s">
        <v>975</v>
      </c>
      <c r="G1296" s="4" t="s">
        <v>915</v>
      </c>
      <c r="H1296" s="4" t="s">
        <v>11289</v>
      </c>
      <c r="I1296" s="7">
        <v>44141</v>
      </c>
      <c r="J1296" s="7">
        <v>44170</v>
      </c>
      <c r="K1296" s="8"/>
      <c r="L1296" s="9">
        <f ca="1">+TODAY()-J1296</f>
        <v>-14</v>
      </c>
      <c r="M1296" s="10">
        <v>45</v>
      </c>
      <c r="N1296" s="90"/>
      <c r="O1296" s="10" t="str">
        <f>IF(N1296="","Vacio",IF(M1296=N1296,"Igual","Diferente"))</f>
        <v>Vacio</v>
      </c>
      <c r="P1296" s="10"/>
      <c r="Q1296" s="90"/>
      <c r="R1296" s="10" t="str">
        <f>IF(Q1296="","Vacio",IF(P1296=Q1296,"Igual","Diferente"))</f>
        <v>Vacio</v>
      </c>
      <c r="S1296" s="2">
        <f>+M1296+P1296/3.5</f>
        <v>45</v>
      </c>
      <c r="T1296" s="2">
        <f ca="1">+IF(L1296&gt;=0,IF(L1296&lt;30,S1296*1,IF(60&gt;L1296,S1296*2,IF(90&gt;L1296,S1296*3,IF(120&gt;L1296,S1296*4,IF(150&gt;L1296,S1296*5,IF(180&gt;L1296,S1296*6,IF(210&gt;L1296,S1296*7))))))),0)</f>
        <v>0</v>
      </c>
      <c r="U1296" s="3">
        <f ca="1">+IF(L1296&lt;0,0,IF(L1296&lt;8,$A$1,IF(L1296&lt;15,$B$1,IF(L1296&lt;22,$C$1,IF(L1296&lt;30,$D$1,IF(L1296&lt;60,$H$1,IF(L1296&lt;90,$I$1,IF(L1296&lt;120,$J$1,IF(L1296&lt;150,$K$1,IF(L1296&lt;180,$L$1,IF(L1296&lt;210,$E$1)))))))))))</f>
        <v>0</v>
      </c>
      <c r="V1296" s="4" t="s">
        <v>937</v>
      </c>
      <c r="W1296" s="11" t="s">
        <v>938</v>
      </c>
      <c r="X1296" s="7">
        <v>44110</v>
      </c>
      <c r="Y1296" s="128" t="s">
        <v>975</v>
      </c>
      <c r="Z1296" s="12"/>
      <c r="AA1296" s="12"/>
      <c r="AB1296" s="13"/>
      <c r="AC1296" s="13"/>
      <c r="AD1296" s="13"/>
      <c r="AE1296" s="13"/>
      <c r="AF1296" s="260">
        <f ca="1">+TODAY()-AE1296</f>
        <v>44156</v>
      </c>
      <c r="AG1296" s="13"/>
      <c r="AH1296" s="13"/>
      <c r="AI1296" s="7"/>
      <c r="AJ1296" s="7"/>
      <c r="AK1296" s="4"/>
      <c r="AL1296" s="7"/>
      <c r="AM1296" s="11">
        <v>1</v>
      </c>
      <c r="AN1296" s="4" t="s">
        <v>58</v>
      </c>
      <c r="AO1296" s="4"/>
      <c r="AP1296" s="4"/>
      <c r="AQ1296" s="4"/>
      <c r="AR1296" s="4"/>
      <c r="AS1296" s="4"/>
      <c r="AT1296" s="14"/>
      <c r="AU1296" s="4" t="s">
        <v>11259</v>
      </c>
      <c r="AV1296" s="8" t="s">
        <v>61</v>
      </c>
      <c r="AW1296" s="8" t="s">
        <v>61</v>
      </c>
      <c r="AX1296" s="10" t="str">
        <f>IF(AW1296="","Vacio",IF(AV1296=AW1296,"Igual","Diferente"))</f>
        <v>Igual</v>
      </c>
      <c r="AY1296" s="26"/>
      <c r="AZ1296" s="26"/>
      <c r="BA1296" s="6">
        <f ca="1">+IF(L1296&gt;21,"Revisar",0)</f>
        <v>0</v>
      </c>
      <c r="BB1296" s="26" t="s">
        <v>62</v>
      </c>
      <c r="BC1296" s="85" t="s">
        <v>63</v>
      </c>
      <c r="BD1296" s="26">
        <v>0</v>
      </c>
      <c r="BE1296" s="26">
        <v>0</v>
      </c>
    </row>
    <row r="1297" spans="1:57" x14ac:dyDescent="0.25">
      <c r="A1297" s="26" t="str">
        <f>CONCATENATE(E1297,"_",Y1297)</f>
        <v>20100055237_PCR-LAP20031119</v>
      </c>
      <c r="B1297" s="26" t="str">
        <f>CONCATENATE(E1297,"_",Z1297)</f>
        <v>20100055237_</v>
      </c>
      <c r="C1297" s="7">
        <v>44123</v>
      </c>
      <c r="D1297" s="7">
        <v>44153</v>
      </c>
      <c r="E1297" s="108">
        <v>20100055237</v>
      </c>
      <c r="F1297" s="12" t="s">
        <v>175</v>
      </c>
      <c r="G1297" s="4" t="s">
        <v>144</v>
      </c>
      <c r="H1297" s="4" t="s">
        <v>11261</v>
      </c>
      <c r="I1297" s="7">
        <v>44123</v>
      </c>
      <c r="J1297" s="7">
        <v>44153</v>
      </c>
      <c r="K1297" s="8"/>
      <c r="L1297" s="9">
        <f ca="1">+TODAY()-J1297</f>
        <v>3</v>
      </c>
      <c r="M1297" s="10">
        <v>64</v>
      </c>
      <c r="N1297" s="90"/>
      <c r="O1297" s="10" t="str">
        <f>IF(N1297="","Vacio",IF(M1297=N1297,"Igual","Diferente"))</f>
        <v>Vacio</v>
      </c>
      <c r="P1297" s="10"/>
      <c r="Q1297" s="90"/>
      <c r="R1297" s="10" t="str">
        <f>IF(Q1297="","Vacio",IF(P1297=Q1297,"Igual","Diferente"))</f>
        <v>Vacio</v>
      </c>
      <c r="S1297" s="2">
        <f>+M1297+P1297/3.5</f>
        <v>64</v>
      </c>
      <c r="T1297" s="2">
        <f ca="1">+IF(L1297&gt;=0,IF(L1297&lt;30,S1297*1,IF(60&gt;L1297,S1297*2,IF(90&gt;L1297,S1297*3,IF(120&gt;L1297,S1297*4,IF(150&gt;L1297,S1297*5,IF(180&gt;L1297,S1297*6,IF(210&gt;L1297,S1297*7))))))),0)</f>
        <v>64</v>
      </c>
      <c r="U1297" s="3" t="str">
        <f ca="1">+IF(L1297&lt;0,0,IF(L1297&lt;8,$A$1,IF(L1297&lt;15,$B$1,IF(L1297&lt;22,$C$1,IF(L1297&lt;30,$D$1,IF(L1297&lt;60,$H$1,IF(L1297&lt;90,$I$1,IF(L1297&lt;120,$J$1,IF(L1297&lt;150,$K$1,IF(L1297&lt;180,$L$1,IF(L1297&lt;210,$E$1)))))))))))</f>
        <v>CONCATENACIÓN LAPTOP ACTUAL</v>
      </c>
      <c r="V1297" s="4" t="s">
        <v>100</v>
      </c>
      <c r="W1297" s="11" t="s">
        <v>174</v>
      </c>
      <c r="X1297" s="7">
        <v>44098</v>
      </c>
      <c r="Y1297" s="12" t="s">
        <v>175</v>
      </c>
      <c r="Z1297" s="12"/>
      <c r="AA1297" s="12"/>
      <c r="AB1297" s="13"/>
      <c r="AC1297" s="13"/>
      <c r="AD1297" s="13"/>
      <c r="AE1297" s="13"/>
      <c r="AF1297" s="260">
        <f ca="1">+TODAY()-AE1297</f>
        <v>44156</v>
      </c>
      <c r="AG1297" s="13"/>
      <c r="AH1297" s="13"/>
      <c r="AI1297" s="7"/>
      <c r="AJ1297" s="7"/>
      <c r="AK1297" s="4"/>
      <c r="AL1297" s="7"/>
      <c r="AM1297" s="11">
        <v>1</v>
      </c>
      <c r="AN1297" s="4" t="s">
        <v>58</v>
      </c>
      <c r="AO1297" s="4"/>
      <c r="AP1297" s="4" t="s">
        <v>149</v>
      </c>
      <c r="AQ1297" s="4"/>
      <c r="AR1297" s="4"/>
      <c r="AS1297" s="4"/>
      <c r="AT1297" s="4"/>
      <c r="AU1297" s="4" t="s">
        <v>150</v>
      </c>
      <c r="AV1297" s="8" t="s">
        <v>61</v>
      </c>
      <c r="AW1297" s="8" t="s">
        <v>61</v>
      </c>
      <c r="AX1297" s="10" t="str">
        <f>IF(AW1297="","Vacio",IF(AV1297=AW1297,"Igual","Diferente"))</f>
        <v>Igual</v>
      </c>
      <c r="AY1297" s="26"/>
      <c r="AZ1297" s="26"/>
      <c r="BA1297" s="6">
        <f ca="1">+IF(L1297&gt;21,"Revisar",0)</f>
        <v>0</v>
      </c>
      <c r="BB1297" s="26" t="s">
        <v>62</v>
      </c>
      <c r="BC1297" s="85" t="s">
        <v>63</v>
      </c>
      <c r="BD1297" s="26">
        <v>0</v>
      </c>
      <c r="BE1297" s="26">
        <v>0</v>
      </c>
    </row>
    <row r="1298" spans="1:57" ht="38.25" x14ac:dyDescent="0.25">
      <c r="A1298" s="26" t="str">
        <f>CONCATENATE(E1298,"_",Y1298)</f>
        <v>20515314424_PCR-LAP20031120</v>
      </c>
      <c r="B1298" s="26" t="str">
        <f>CONCATENATE(E1298,"_",Z1298)</f>
        <v>20515314424_</v>
      </c>
      <c r="C1298" s="7">
        <v>44141</v>
      </c>
      <c r="D1298" s="7">
        <v>44170</v>
      </c>
      <c r="E1298" s="108">
        <v>20515314424</v>
      </c>
      <c r="F1298" s="128" t="s">
        <v>974</v>
      </c>
      <c r="G1298" s="4" t="s">
        <v>915</v>
      </c>
      <c r="H1298" s="4" t="s">
        <v>11289</v>
      </c>
      <c r="I1298" s="7">
        <v>44141</v>
      </c>
      <c r="J1298" s="7">
        <v>44170</v>
      </c>
      <c r="K1298" s="8"/>
      <c r="L1298" s="9">
        <f ca="1">+TODAY()-J1298</f>
        <v>-14</v>
      </c>
      <c r="M1298" s="10">
        <v>45</v>
      </c>
      <c r="N1298" s="90"/>
      <c r="O1298" s="10" t="str">
        <f>IF(N1298="","Vacio",IF(M1298=N1298,"Igual","Diferente"))</f>
        <v>Vacio</v>
      </c>
      <c r="P1298" s="10"/>
      <c r="Q1298" s="90"/>
      <c r="R1298" s="10" t="str">
        <f>IF(Q1298="","Vacio",IF(P1298=Q1298,"Igual","Diferente"))</f>
        <v>Vacio</v>
      </c>
      <c r="S1298" s="2">
        <f>+M1298+P1298/3.5</f>
        <v>45</v>
      </c>
      <c r="T1298" s="2">
        <f ca="1">+IF(L1298&gt;=0,IF(L1298&lt;30,S1298*1,IF(60&gt;L1298,S1298*2,IF(90&gt;L1298,S1298*3,IF(120&gt;L1298,S1298*4,IF(150&gt;L1298,S1298*5,IF(180&gt;L1298,S1298*6,IF(210&gt;L1298,S1298*7))))))),0)</f>
        <v>0</v>
      </c>
      <c r="U1298" s="3">
        <f ca="1">+IF(L1298&lt;0,0,IF(L1298&lt;8,$A$1,IF(L1298&lt;15,$B$1,IF(L1298&lt;22,$C$1,IF(L1298&lt;30,$D$1,IF(L1298&lt;60,$H$1,IF(L1298&lt;90,$I$1,IF(L1298&lt;120,$J$1,IF(L1298&lt;150,$K$1,IF(L1298&lt;180,$L$1,IF(L1298&lt;210,$E$1)))))))))))</f>
        <v>0</v>
      </c>
      <c r="V1298" s="4" t="s">
        <v>937</v>
      </c>
      <c r="W1298" s="11" t="s">
        <v>938</v>
      </c>
      <c r="X1298" s="7">
        <v>44110</v>
      </c>
      <c r="Y1298" s="128" t="s">
        <v>974</v>
      </c>
      <c r="Z1298" s="12"/>
      <c r="AA1298" s="12"/>
      <c r="AB1298" s="13"/>
      <c r="AC1298" s="13"/>
      <c r="AD1298" s="13"/>
      <c r="AE1298" s="13"/>
      <c r="AF1298" s="260">
        <f ca="1">+TODAY()-AE1298</f>
        <v>44156</v>
      </c>
      <c r="AG1298" s="13"/>
      <c r="AH1298" s="13"/>
      <c r="AI1298" s="7"/>
      <c r="AJ1298" s="7"/>
      <c r="AK1298" s="4"/>
      <c r="AL1298" s="7"/>
      <c r="AM1298" s="11">
        <v>1</v>
      </c>
      <c r="AN1298" s="4" t="s">
        <v>58</v>
      </c>
      <c r="AO1298" s="4"/>
      <c r="AP1298" s="4"/>
      <c r="AQ1298" s="4"/>
      <c r="AR1298" s="4"/>
      <c r="AS1298" s="4"/>
      <c r="AT1298" s="14"/>
      <c r="AU1298" s="4" t="s">
        <v>11259</v>
      </c>
      <c r="AV1298" s="8" t="s">
        <v>61</v>
      </c>
      <c r="AW1298" s="8" t="s">
        <v>61</v>
      </c>
      <c r="AX1298" s="10" t="str">
        <f>IF(AW1298="","Vacio",IF(AV1298=AW1298,"Igual","Diferente"))</f>
        <v>Igual</v>
      </c>
      <c r="AY1298" s="26"/>
      <c r="AZ1298" s="26"/>
      <c r="BA1298" s="6">
        <f ca="1">+IF(L1298&gt;21,"Revisar",0)</f>
        <v>0</v>
      </c>
      <c r="BB1298" s="26" t="s">
        <v>62</v>
      </c>
      <c r="BC1298" s="85" t="s">
        <v>63</v>
      </c>
      <c r="BD1298" s="26">
        <v>0</v>
      </c>
      <c r="BE1298" s="26">
        <v>0</v>
      </c>
    </row>
    <row r="1299" spans="1:57" ht="38.25" x14ac:dyDescent="0.25">
      <c r="A1299" s="26" t="str">
        <f>CONCATENATE(E1299,"_",Y1299)</f>
        <v>20515314424_PCR-LAP20031121</v>
      </c>
      <c r="B1299" s="26" t="str">
        <f>CONCATENATE(E1299,"_",Z1299)</f>
        <v>20515314424_</v>
      </c>
      <c r="C1299" s="7">
        <v>44141</v>
      </c>
      <c r="D1299" s="7">
        <v>44170</v>
      </c>
      <c r="E1299" s="108">
        <v>20515314424</v>
      </c>
      <c r="F1299" s="128" t="s">
        <v>973</v>
      </c>
      <c r="G1299" s="4" t="s">
        <v>915</v>
      </c>
      <c r="H1299" s="4" t="s">
        <v>11289</v>
      </c>
      <c r="I1299" s="7">
        <v>44141</v>
      </c>
      <c r="J1299" s="7">
        <v>44170</v>
      </c>
      <c r="K1299" s="8"/>
      <c r="L1299" s="9">
        <f ca="1">+TODAY()-J1299</f>
        <v>-14</v>
      </c>
      <c r="M1299" s="10">
        <v>45</v>
      </c>
      <c r="N1299" s="90"/>
      <c r="O1299" s="10" t="str">
        <f>IF(N1299="","Vacio",IF(M1299=N1299,"Igual","Diferente"))</f>
        <v>Vacio</v>
      </c>
      <c r="P1299" s="10"/>
      <c r="Q1299" s="90"/>
      <c r="R1299" s="10" t="str">
        <f>IF(Q1299="","Vacio",IF(P1299=Q1299,"Igual","Diferente"))</f>
        <v>Vacio</v>
      </c>
      <c r="S1299" s="2">
        <f>+M1299+P1299/3.5</f>
        <v>45</v>
      </c>
      <c r="T1299" s="2">
        <f ca="1">+IF(L1299&gt;=0,IF(L1299&lt;30,S1299*1,IF(60&gt;L1299,S1299*2,IF(90&gt;L1299,S1299*3,IF(120&gt;L1299,S1299*4,IF(150&gt;L1299,S1299*5,IF(180&gt;L1299,S1299*6,IF(210&gt;L1299,S1299*7))))))),0)</f>
        <v>0</v>
      </c>
      <c r="U1299" s="3">
        <f ca="1">+IF(L1299&lt;0,0,IF(L1299&lt;8,$A$1,IF(L1299&lt;15,$B$1,IF(L1299&lt;22,$C$1,IF(L1299&lt;30,$D$1,IF(L1299&lt;60,$H$1,IF(L1299&lt;90,$I$1,IF(L1299&lt;120,$J$1,IF(L1299&lt;150,$K$1,IF(L1299&lt;180,$L$1,IF(L1299&lt;210,$E$1)))))))))))</f>
        <v>0</v>
      </c>
      <c r="V1299" s="4" t="s">
        <v>937</v>
      </c>
      <c r="W1299" s="11" t="s">
        <v>938</v>
      </c>
      <c r="X1299" s="7">
        <v>44110</v>
      </c>
      <c r="Y1299" s="128" t="s">
        <v>973</v>
      </c>
      <c r="Z1299" s="12"/>
      <c r="AA1299" s="12"/>
      <c r="AB1299" s="13"/>
      <c r="AC1299" s="13"/>
      <c r="AD1299" s="13"/>
      <c r="AE1299" s="13"/>
      <c r="AF1299" s="260">
        <f ca="1">+TODAY()-AE1299</f>
        <v>44156</v>
      </c>
      <c r="AG1299" s="13"/>
      <c r="AH1299" s="13"/>
      <c r="AI1299" s="7"/>
      <c r="AJ1299" s="7"/>
      <c r="AK1299" s="4"/>
      <c r="AL1299" s="7"/>
      <c r="AM1299" s="11">
        <v>1</v>
      </c>
      <c r="AN1299" s="4" t="s">
        <v>58</v>
      </c>
      <c r="AO1299" s="4"/>
      <c r="AP1299" s="4"/>
      <c r="AQ1299" s="4"/>
      <c r="AR1299" s="4"/>
      <c r="AS1299" s="4"/>
      <c r="AT1299" s="14"/>
      <c r="AU1299" s="4" t="s">
        <v>11259</v>
      </c>
      <c r="AV1299" s="8" t="s">
        <v>61</v>
      </c>
      <c r="AW1299" s="8" t="s">
        <v>61</v>
      </c>
      <c r="AX1299" s="10" t="str">
        <f>IF(AW1299="","Vacio",IF(AV1299=AW1299,"Igual","Diferente"))</f>
        <v>Igual</v>
      </c>
      <c r="AY1299" s="26"/>
      <c r="AZ1299" s="26"/>
      <c r="BA1299" s="6">
        <f ca="1">+IF(L1299&gt;21,"Revisar",0)</f>
        <v>0</v>
      </c>
      <c r="BB1299" s="26" t="s">
        <v>62</v>
      </c>
      <c r="BC1299" s="85" t="s">
        <v>63</v>
      </c>
      <c r="BD1299" s="26">
        <v>0</v>
      </c>
      <c r="BE1299" s="26">
        <v>0</v>
      </c>
    </row>
    <row r="1300" spans="1:57" x14ac:dyDescent="0.25">
      <c r="A1300" s="26" t="str">
        <f>CONCATENATE(E1300,"_",Y1300)</f>
        <v>20510398158_PCR-LAP20031122</v>
      </c>
      <c r="B1300" s="26" t="str">
        <f>CONCATENATE(E1300,"_",Z1300)</f>
        <v>20510398158_</v>
      </c>
      <c r="C1300" s="7">
        <v>44129</v>
      </c>
      <c r="D1300" s="7">
        <v>44159</v>
      </c>
      <c r="E1300" s="108">
        <v>20510398158</v>
      </c>
      <c r="F1300" s="12" t="s">
        <v>2909</v>
      </c>
      <c r="G1300" s="4" t="s">
        <v>2899</v>
      </c>
      <c r="H1300" s="4" t="s">
        <v>2900</v>
      </c>
      <c r="I1300" s="7">
        <v>44129</v>
      </c>
      <c r="J1300" s="7">
        <v>44159</v>
      </c>
      <c r="K1300" s="8"/>
      <c r="L1300" s="9">
        <f ca="1">+TODAY()-J1300</f>
        <v>-3</v>
      </c>
      <c r="M1300" s="10">
        <v>80</v>
      </c>
      <c r="N1300" s="95"/>
      <c r="O1300" s="10" t="str">
        <f>IF(N1300="","Vacio",IF(M1300=N1300,"Igual","Diferente"))</f>
        <v>Vacio</v>
      </c>
      <c r="P1300" s="10"/>
      <c r="Q1300" s="95"/>
      <c r="R1300" s="10" t="str">
        <f>IF(Q1300="","Vacio",IF(P1300=Q1300,"Igual","Diferente"))</f>
        <v>Vacio</v>
      </c>
      <c r="S1300" s="2">
        <f>+M1300+P1300/3.5</f>
        <v>80</v>
      </c>
      <c r="T1300" s="2">
        <f ca="1">+IF(L1300&gt;=0,IF(L1300&lt;30,S1300*1,IF(60&gt;L1300,S1300*2,IF(90&gt;L1300,S1300*3,IF(120&gt;L1300,S1300*4,IF(150&gt;L1300,S1300*5,IF(180&gt;L1300,S1300*6,IF(210&gt;L1300,S1300*7))))))),0)</f>
        <v>0</v>
      </c>
      <c r="U1300" s="3">
        <f ca="1">+IF(L1300&lt;0,0,IF(L1300&lt;8,$A$1,IF(L1300&lt;15,$B$1,IF(L1300&lt;22,$C$1,IF(L1300&lt;30,$D$1,IF(L1300&lt;60,$H$1,IF(L1300&lt;90,$I$1,IF(L1300&lt;120,$J$1,IF(L1300&lt;150,$K$1,IF(L1300&lt;180,$L$1,IF(L1300&lt;210,$E$1)))))))))))</f>
        <v>0</v>
      </c>
      <c r="V1300" s="4" t="s">
        <v>2906</v>
      </c>
      <c r="W1300" s="11" t="s">
        <v>2907</v>
      </c>
      <c r="X1300" s="7">
        <v>44067</v>
      </c>
      <c r="Y1300" s="12" t="s">
        <v>2909</v>
      </c>
      <c r="Z1300" s="12"/>
      <c r="AA1300" s="12"/>
      <c r="AB1300" s="13"/>
      <c r="AC1300" s="13"/>
      <c r="AD1300" s="13"/>
      <c r="AE1300" s="13"/>
      <c r="AF1300" s="260">
        <f ca="1">+TODAY()-AE1300</f>
        <v>44156</v>
      </c>
      <c r="AG1300" s="13"/>
      <c r="AH1300" s="13"/>
      <c r="AI1300" s="7"/>
      <c r="AJ1300" s="7"/>
      <c r="AK1300" s="4"/>
      <c r="AL1300" s="7"/>
      <c r="AM1300" s="11">
        <v>1</v>
      </c>
      <c r="AN1300" s="4" t="s">
        <v>58</v>
      </c>
      <c r="AO1300" s="4"/>
      <c r="AP1300" s="4" t="s">
        <v>1361</v>
      </c>
      <c r="AQ1300" s="126" t="s">
        <v>122</v>
      </c>
      <c r="AR1300" s="4"/>
      <c r="AS1300" s="4"/>
      <c r="AT1300" s="4"/>
      <c r="AU1300" s="123" t="s">
        <v>429</v>
      </c>
      <c r="AV1300" s="8" t="s">
        <v>61</v>
      </c>
      <c r="AW1300" s="28" t="s">
        <v>61</v>
      </c>
      <c r="AX1300" s="10" t="str">
        <f>IF(AW1300="","Vacio",IF(AV1300=AW1300,"Igual","Diferente"))</f>
        <v>Igual</v>
      </c>
      <c r="AY1300" s="85"/>
      <c r="AZ1300" s="85"/>
      <c r="BA1300" s="6">
        <f ca="1">+IF(L1300&gt;21,"Revisar",0)</f>
        <v>0</v>
      </c>
      <c r="BB1300" s="19" t="s">
        <v>62</v>
      </c>
      <c r="BC1300" s="19" t="s">
        <v>63</v>
      </c>
      <c r="BD1300" s="26">
        <v>0</v>
      </c>
      <c r="BE1300" s="26">
        <v>7.13</v>
      </c>
    </row>
    <row r="1301" spans="1:57" x14ac:dyDescent="0.25">
      <c r="A1301" s="26" t="str">
        <f>CONCATENATE(E1301,"_",Y1301)</f>
        <v>20600654871_PCR-LAP20031123</v>
      </c>
      <c r="B1301" s="26" t="str">
        <f>CONCATENATE(E1301,"_",Z1301)</f>
        <v>20600654871_</v>
      </c>
      <c r="C1301" s="7">
        <v>44107</v>
      </c>
      <c r="D1301" s="7">
        <v>44137</v>
      </c>
      <c r="E1301" s="108">
        <v>20600654871</v>
      </c>
      <c r="F1301" s="12" t="s">
        <v>102</v>
      </c>
      <c r="G1301" s="4" t="s">
        <v>98</v>
      </c>
      <c r="H1301" s="4" t="s">
        <v>99</v>
      </c>
      <c r="I1301" s="7">
        <v>44107</v>
      </c>
      <c r="J1301" s="7">
        <v>44137</v>
      </c>
      <c r="K1301" s="8"/>
      <c r="L1301" s="9">
        <f ca="1">+TODAY()-J1301</f>
        <v>19</v>
      </c>
      <c r="M1301" s="10">
        <v>50</v>
      </c>
      <c r="N1301" s="90"/>
      <c r="O1301" s="10" t="str">
        <f>IF(N1301="","Vacio",IF(M1301=N1301,"Igual","Diferente"))</f>
        <v>Vacio</v>
      </c>
      <c r="P1301" s="10"/>
      <c r="Q1301" s="90"/>
      <c r="R1301" s="10" t="str">
        <f>IF(Q1301="","Vacio",IF(P1301=Q1301,"Igual","Diferente"))</f>
        <v>Vacio</v>
      </c>
      <c r="S1301" s="2">
        <f>+M1301+P1301/3.5</f>
        <v>50</v>
      </c>
      <c r="T1301" s="2">
        <f ca="1">+IF(L1301&gt;=0,IF(L1301&lt;30,S1301*1,IF(60&gt;L1301,S1301*2,IF(90&gt;L1301,S1301*3,IF(120&gt;L1301,S1301*4,IF(150&gt;L1301,S1301*5,IF(180&gt;L1301,S1301*6,IF(210&gt;L1301,S1301*7))))))),0)</f>
        <v>50</v>
      </c>
      <c r="U1301" s="3" t="str">
        <f ca="1">+IF(L1301&lt;0,0,IF(L1301&lt;8,$A$1,IF(L1301&lt;15,$B$1,IF(L1301&lt;22,$C$1,IF(L1301&lt;30,$D$1,IF(L1301&lt;60,$H$1,IF(L1301&lt;90,$I$1,IF(L1301&lt;120,$J$1,IF(L1301&lt;150,$K$1,IF(L1301&lt;180,$L$1,IF(L1301&lt;210,$E$1)))))))))))</f>
        <v>Fecha inicio Plazo Alquiler</v>
      </c>
      <c r="V1301" s="4" t="s">
        <v>100</v>
      </c>
      <c r="W1301" s="11" t="s">
        <v>101</v>
      </c>
      <c r="X1301" s="7">
        <v>44077</v>
      </c>
      <c r="Y1301" s="12" t="s">
        <v>102</v>
      </c>
      <c r="Z1301" s="12"/>
      <c r="AA1301" s="12"/>
      <c r="AB1301" s="13"/>
      <c r="AC1301" s="13"/>
      <c r="AD1301" s="13"/>
      <c r="AE1301" s="13"/>
      <c r="AF1301" s="260">
        <f ca="1">+TODAY()-AE1301</f>
        <v>44156</v>
      </c>
      <c r="AG1301" s="13"/>
      <c r="AH1301" s="13"/>
      <c r="AI1301" s="7"/>
      <c r="AJ1301" s="7"/>
      <c r="AK1301" s="4"/>
      <c r="AL1301" s="7"/>
      <c r="AM1301" s="11">
        <v>1</v>
      </c>
      <c r="AN1301" s="4" t="s">
        <v>58</v>
      </c>
      <c r="AO1301" s="4"/>
      <c r="AP1301" s="4" t="s">
        <v>59</v>
      </c>
      <c r="AQ1301" s="4"/>
      <c r="AR1301" s="4"/>
      <c r="AS1301" s="4"/>
      <c r="AT1301" s="4"/>
      <c r="AU1301" s="120" t="s">
        <v>89</v>
      </c>
      <c r="AV1301" s="8" t="s">
        <v>61</v>
      </c>
      <c r="AW1301" s="8" t="s">
        <v>61</v>
      </c>
      <c r="AX1301" s="10" t="str">
        <f>IF(AW1301="","Vacio",IF(AV1301=AW1301,"Igual","Diferente"))</f>
        <v>Igual</v>
      </c>
      <c r="AY1301" s="19"/>
      <c r="AZ1301" s="85"/>
      <c r="BA1301" s="6">
        <f ca="1">+IF(L1301&gt;21,"Revisar",0)</f>
        <v>0</v>
      </c>
      <c r="BB1301" s="26" t="s">
        <v>62</v>
      </c>
      <c r="BC1301" s="85" t="s">
        <v>63</v>
      </c>
      <c r="BD1301" s="26">
        <v>0</v>
      </c>
      <c r="BE1301" s="26">
        <v>0</v>
      </c>
    </row>
    <row r="1302" spans="1:57" ht="38.25" x14ac:dyDescent="0.25">
      <c r="A1302" s="26" t="str">
        <f>CONCATENATE(E1302,"_",Y1302)</f>
        <v>20515314424_PCR-LAP20031124</v>
      </c>
      <c r="B1302" s="26" t="str">
        <f>CONCATENATE(E1302,"_",Z1302)</f>
        <v>20515314424_</v>
      </c>
      <c r="C1302" s="7">
        <v>44141</v>
      </c>
      <c r="D1302" s="7">
        <v>44170</v>
      </c>
      <c r="E1302" s="108">
        <v>20515314424</v>
      </c>
      <c r="F1302" s="128" t="s">
        <v>972</v>
      </c>
      <c r="G1302" s="4" t="s">
        <v>915</v>
      </c>
      <c r="H1302" s="4" t="s">
        <v>11289</v>
      </c>
      <c r="I1302" s="7">
        <v>44141</v>
      </c>
      <c r="J1302" s="7">
        <v>44170</v>
      </c>
      <c r="K1302" s="8"/>
      <c r="L1302" s="9">
        <f ca="1">+TODAY()-J1302</f>
        <v>-14</v>
      </c>
      <c r="M1302" s="10">
        <v>45</v>
      </c>
      <c r="N1302" s="90"/>
      <c r="O1302" s="10" t="str">
        <f>IF(N1302="","Vacio",IF(M1302=N1302,"Igual","Diferente"))</f>
        <v>Vacio</v>
      </c>
      <c r="P1302" s="10"/>
      <c r="Q1302" s="90"/>
      <c r="R1302" s="10" t="str">
        <f>IF(Q1302="","Vacio",IF(P1302=Q1302,"Igual","Diferente"))</f>
        <v>Vacio</v>
      </c>
      <c r="S1302" s="2">
        <f>+M1302+P1302/3.5</f>
        <v>45</v>
      </c>
      <c r="T1302" s="2">
        <f ca="1">+IF(L1302&gt;=0,IF(L1302&lt;30,S1302*1,IF(60&gt;L1302,S1302*2,IF(90&gt;L1302,S1302*3,IF(120&gt;L1302,S1302*4,IF(150&gt;L1302,S1302*5,IF(180&gt;L1302,S1302*6,IF(210&gt;L1302,S1302*7))))))),0)</f>
        <v>0</v>
      </c>
      <c r="U1302" s="3">
        <f ca="1">+IF(L1302&lt;0,0,IF(L1302&lt;8,$A$1,IF(L1302&lt;15,$B$1,IF(L1302&lt;22,$C$1,IF(L1302&lt;30,$D$1,IF(L1302&lt;60,$H$1,IF(L1302&lt;90,$I$1,IF(L1302&lt;120,$J$1,IF(L1302&lt;150,$K$1,IF(L1302&lt;180,$L$1,IF(L1302&lt;210,$E$1)))))))))))</f>
        <v>0</v>
      </c>
      <c r="V1302" s="4" t="s">
        <v>937</v>
      </c>
      <c r="W1302" s="11" t="s">
        <v>938</v>
      </c>
      <c r="X1302" s="7">
        <v>44110</v>
      </c>
      <c r="Y1302" s="128" t="s">
        <v>972</v>
      </c>
      <c r="Z1302" s="12"/>
      <c r="AA1302" s="12"/>
      <c r="AB1302" s="13"/>
      <c r="AC1302" s="13"/>
      <c r="AD1302" s="13"/>
      <c r="AE1302" s="13"/>
      <c r="AF1302" s="260">
        <f ca="1">+TODAY()-AE1302</f>
        <v>44156</v>
      </c>
      <c r="AG1302" s="13"/>
      <c r="AH1302" s="13"/>
      <c r="AI1302" s="7"/>
      <c r="AJ1302" s="7"/>
      <c r="AK1302" s="4"/>
      <c r="AL1302" s="7"/>
      <c r="AM1302" s="11">
        <v>1</v>
      </c>
      <c r="AN1302" s="4" t="s">
        <v>58</v>
      </c>
      <c r="AO1302" s="4"/>
      <c r="AP1302" s="4"/>
      <c r="AQ1302" s="4"/>
      <c r="AR1302" s="4"/>
      <c r="AS1302" s="4"/>
      <c r="AT1302" s="14"/>
      <c r="AU1302" s="4" t="s">
        <v>11259</v>
      </c>
      <c r="AV1302" s="8" t="s">
        <v>61</v>
      </c>
      <c r="AW1302" s="8" t="s">
        <v>61</v>
      </c>
      <c r="AX1302" s="10" t="str">
        <f>IF(AW1302="","Vacio",IF(AV1302=AW1302,"Igual","Diferente"))</f>
        <v>Igual</v>
      </c>
      <c r="AY1302" s="26"/>
      <c r="AZ1302" s="26"/>
      <c r="BA1302" s="6">
        <f ca="1">+IF(L1302&gt;21,"Revisar",0)</f>
        <v>0</v>
      </c>
      <c r="BB1302" s="26" t="s">
        <v>62</v>
      </c>
      <c r="BC1302" s="85" t="s">
        <v>63</v>
      </c>
      <c r="BD1302" s="26">
        <v>0</v>
      </c>
      <c r="BE1302" s="26">
        <v>0</v>
      </c>
    </row>
    <row r="1303" spans="1:57" ht="38.25" x14ac:dyDescent="0.25">
      <c r="A1303" s="26" t="str">
        <f>CONCATENATE(E1303,"_",Y1303)</f>
        <v>20515314424_PCR-LAP20031125</v>
      </c>
      <c r="B1303" s="26" t="str">
        <f>CONCATENATE(E1303,"_",Z1303)</f>
        <v>20515314424_</v>
      </c>
      <c r="C1303" s="7">
        <v>44141</v>
      </c>
      <c r="D1303" s="7">
        <v>44170</v>
      </c>
      <c r="E1303" s="108">
        <v>20515314424</v>
      </c>
      <c r="F1303" s="128" t="s">
        <v>971</v>
      </c>
      <c r="G1303" s="4" t="s">
        <v>915</v>
      </c>
      <c r="H1303" s="4" t="s">
        <v>11289</v>
      </c>
      <c r="I1303" s="7">
        <v>44141</v>
      </c>
      <c r="J1303" s="7">
        <v>44170</v>
      </c>
      <c r="K1303" s="8"/>
      <c r="L1303" s="9">
        <f ca="1">+TODAY()-J1303</f>
        <v>-14</v>
      </c>
      <c r="M1303" s="10">
        <v>45</v>
      </c>
      <c r="N1303" s="90"/>
      <c r="O1303" s="10" t="str">
        <f>IF(N1303="","Vacio",IF(M1303=N1303,"Igual","Diferente"))</f>
        <v>Vacio</v>
      </c>
      <c r="P1303" s="10"/>
      <c r="Q1303" s="90"/>
      <c r="R1303" s="10" t="str">
        <f>IF(Q1303="","Vacio",IF(P1303=Q1303,"Igual","Diferente"))</f>
        <v>Vacio</v>
      </c>
      <c r="S1303" s="2">
        <f>+M1303+P1303/3.5</f>
        <v>45</v>
      </c>
      <c r="T1303" s="2">
        <f ca="1">+IF(L1303&gt;=0,IF(L1303&lt;30,S1303*1,IF(60&gt;L1303,S1303*2,IF(90&gt;L1303,S1303*3,IF(120&gt;L1303,S1303*4,IF(150&gt;L1303,S1303*5,IF(180&gt;L1303,S1303*6,IF(210&gt;L1303,S1303*7))))))),0)</f>
        <v>0</v>
      </c>
      <c r="U1303" s="3">
        <f ca="1">+IF(L1303&lt;0,0,IF(L1303&lt;8,$A$1,IF(L1303&lt;15,$B$1,IF(L1303&lt;22,$C$1,IF(L1303&lt;30,$D$1,IF(L1303&lt;60,$H$1,IF(L1303&lt;90,$I$1,IF(L1303&lt;120,$J$1,IF(L1303&lt;150,$K$1,IF(L1303&lt;180,$L$1,IF(L1303&lt;210,$E$1)))))))))))</f>
        <v>0</v>
      </c>
      <c r="V1303" s="4" t="s">
        <v>937</v>
      </c>
      <c r="W1303" s="11" t="s">
        <v>938</v>
      </c>
      <c r="X1303" s="7">
        <v>44110</v>
      </c>
      <c r="Y1303" s="128" t="s">
        <v>971</v>
      </c>
      <c r="Z1303" s="12"/>
      <c r="AA1303" s="12"/>
      <c r="AB1303" s="13"/>
      <c r="AC1303" s="13"/>
      <c r="AD1303" s="13"/>
      <c r="AE1303" s="13"/>
      <c r="AF1303" s="260">
        <f ca="1">+TODAY()-AE1303</f>
        <v>44156</v>
      </c>
      <c r="AG1303" s="13"/>
      <c r="AH1303" s="13"/>
      <c r="AI1303" s="7"/>
      <c r="AJ1303" s="7"/>
      <c r="AK1303" s="4"/>
      <c r="AL1303" s="7"/>
      <c r="AM1303" s="11">
        <v>1</v>
      </c>
      <c r="AN1303" s="4" t="s">
        <v>58</v>
      </c>
      <c r="AO1303" s="4"/>
      <c r="AP1303" s="4"/>
      <c r="AQ1303" s="4"/>
      <c r="AR1303" s="4"/>
      <c r="AS1303" s="4"/>
      <c r="AT1303" s="14"/>
      <c r="AU1303" s="4" t="s">
        <v>11259</v>
      </c>
      <c r="AV1303" s="8" t="s">
        <v>61</v>
      </c>
      <c r="AW1303" s="8" t="s">
        <v>61</v>
      </c>
      <c r="AX1303" s="10" t="str">
        <f>IF(AW1303="","Vacio",IF(AV1303=AW1303,"Igual","Diferente"))</f>
        <v>Igual</v>
      </c>
      <c r="AY1303" s="26"/>
      <c r="AZ1303" s="26"/>
      <c r="BA1303" s="6">
        <f ca="1">+IF(L1303&gt;21,"Revisar",0)</f>
        <v>0</v>
      </c>
      <c r="BB1303" s="26" t="s">
        <v>62</v>
      </c>
      <c r="BC1303" s="85" t="s">
        <v>63</v>
      </c>
      <c r="BD1303" s="26">
        <v>0</v>
      </c>
      <c r="BE1303" s="26">
        <v>0</v>
      </c>
    </row>
    <row r="1304" spans="1:57" ht="38.25" x14ac:dyDescent="0.25">
      <c r="A1304" s="26" t="str">
        <f>CONCATENATE(E1304,"_",Y1304)</f>
        <v>20515314424_PCR-LAP20031126</v>
      </c>
      <c r="B1304" s="26" t="str">
        <f>CONCATENATE(E1304,"_",Z1304)</f>
        <v>20515314424_</v>
      </c>
      <c r="C1304" s="7">
        <v>44141</v>
      </c>
      <c r="D1304" s="7">
        <v>44170</v>
      </c>
      <c r="E1304" s="108">
        <v>20515314424</v>
      </c>
      <c r="F1304" s="128" t="s">
        <v>970</v>
      </c>
      <c r="G1304" s="4" t="s">
        <v>915</v>
      </c>
      <c r="H1304" s="4" t="s">
        <v>11289</v>
      </c>
      <c r="I1304" s="7">
        <v>44141</v>
      </c>
      <c r="J1304" s="7">
        <v>44170</v>
      </c>
      <c r="K1304" s="8"/>
      <c r="L1304" s="9">
        <f ca="1">+TODAY()-J1304</f>
        <v>-14</v>
      </c>
      <c r="M1304" s="10">
        <v>45</v>
      </c>
      <c r="N1304" s="90"/>
      <c r="O1304" s="10" t="str">
        <f>IF(N1304="","Vacio",IF(M1304=N1304,"Igual","Diferente"))</f>
        <v>Vacio</v>
      </c>
      <c r="P1304" s="10"/>
      <c r="Q1304" s="90"/>
      <c r="R1304" s="10" t="str">
        <f>IF(Q1304="","Vacio",IF(P1304=Q1304,"Igual","Diferente"))</f>
        <v>Vacio</v>
      </c>
      <c r="S1304" s="2">
        <f>+M1304+P1304/3.5</f>
        <v>45</v>
      </c>
      <c r="T1304" s="2">
        <f ca="1">+IF(L1304&gt;=0,IF(L1304&lt;30,S1304*1,IF(60&gt;L1304,S1304*2,IF(90&gt;L1304,S1304*3,IF(120&gt;L1304,S1304*4,IF(150&gt;L1304,S1304*5,IF(180&gt;L1304,S1304*6,IF(210&gt;L1304,S1304*7))))))),0)</f>
        <v>0</v>
      </c>
      <c r="U1304" s="3">
        <f ca="1">+IF(L1304&lt;0,0,IF(L1304&lt;8,$A$1,IF(L1304&lt;15,$B$1,IF(L1304&lt;22,$C$1,IF(L1304&lt;30,$D$1,IF(L1304&lt;60,$H$1,IF(L1304&lt;90,$I$1,IF(L1304&lt;120,$J$1,IF(L1304&lt;150,$K$1,IF(L1304&lt;180,$L$1,IF(L1304&lt;210,$E$1)))))))))))</f>
        <v>0</v>
      </c>
      <c r="V1304" s="4" t="s">
        <v>937</v>
      </c>
      <c r="W1304" s="11" t="s">
        <v>938</v>
      </c>
      <c r="X1304" s="7">
        <v>44110</v>
      </c>
      <c r="Y1304" s="128" t="s">
        <v>970</v>
      </c>
      <c r="Z1304" s="12"/>
      <c r="AA1304" s="12"/>
      <c r="AB1304" s="13"/>
      <c r="AC1304" s="13"/>
      <c r="AD1304" s="13"/>
      <c r="AE1304" s="13"/>
      <c r="AF1304" s="260">
        <f ca="1">+TODAY()-AE1304</f>
        <v>44156</v>
      </c>
      <c r="AG1304" s="13"/>
      <c r="AH1304" s="13"/>
      <c r="AI1304" s="7"/>
      <c r="AJ1304" s="7"/>
      <c r="AK1304" s="4"/>
      <c r="AL1304" s="7"/>
      <c r="AM1304" s="11">
        <v>1</v>
      </c>
      <c r="AN1304" s="4" t="s">
        <v>58</v>
      </c>
      <c r="AO1304" s="4"/>
      <c r="AP1304" s="4"/>
      <c r="AQ1304" s="4"/>
      <c r="AR1304" s="4"/>
      <c r="AS1304" s="4"/>
      <c r="AT1304" s="14"/>
      <c r="AU1304" s="4" t="s">
        <v>11259</v>
      </c>
      <c r="AV1304" s="8" t="s">
        <v>61</v>
      </c>
      <c r="AW1304" s="8" t="s">
        <v>61</v>
      </c>
      <c r="AX1304" s="10" t="str">
        <f>IF(AW1304="","Vacio",IF(AV1304=AW1304,"Igual","Diferente"))</f>
        <v>Igual</v>
      </c>
      <c r="AY1304" s="26"/>
      <c r="AZ1304" s="26"/>
      <c r="BA1304" s="6">
        <f ca="1">+IF(L1304&gt;21,"Revisar",0)</f>
        <v>0</v>
      </c>
      <c r="BB1304" s="26" t="s">
        <v>62</v>
      </c>
      <c r="BC1304" s="85" t="s">
        <v>63</v>
      </c>
      <c r="BD1304" s="26">
        <v>0</v>
      </c>
      <c r="BE1304" s="26">
        <v>0</v>
      </c>
    </row>
    <row r="1305" spans="1:57" ht="38.25" x14ac:dyDescent="0.25">
      <c r="A1305" s="26" t="str">
        <f>CONCATENATE(E1305,"_",Y1305)</f>
        <v>20515314424_PCR-LAP20031127</v>
      </c>
      <c r="B1305" s="26" t="str">
        <f>CONCATENATE(E1305,"_",Z1305)</f>
        <v>20515314424_</v>
      </c>
      <c r="C1305" s="7">
        <v>44110</v>
      </c>
      <c r="D1305" s="7">
        <v>44140</v>
      </c>
      <c r="E1305" s="108">
        <v>20515314424</v>
      </c>
      <c r="F1305" s="128" t="s">
        <v>969</v>
      </c>
      <c r="G1305" s="4" t="s">
        <v>915</v>
      </c>
      <c r="H1305" s="4" t="s">
        <v>936</v>
      </c>
      <c r="I1305" s="7">
        <v>44110</v>
      </c>
      <c r="J1305" s="7">
        <v>44140</v>
      </c>
      <c r="K1305" s="8"/>
      <c r="L1305" s="9">
        <f ca="1">+TODAY()-J1305</f>
        <v>16</v>
      </c>
      <c r="M1305" s="10">
        <v>45</v>
      </c>
      <c r="N1305" s="90"/>
      <c r="O1305" s="10" t="str">
        <f>IF(N1305="","Vacio",IF(M1305=N1305,"Igual","Diferente"))</f>
        <v>Vacio</v>
      </c>
      <c r="P1305" s="10"/>
      <c r="Q1305" s="90"/>
      <c r="R1305" s="10" t="str">
        <f>IF(Q1305="","Vacio",IF(P1305=Q1305,"Igual","Diferente"))</f>
        <v>Vacio</v>
      </c>
      <c r="S1305" s="2">
        <f>+M1305+P1305/3.5</f>
        <v>45</v>
      </c>
      <c r="T1305" s="2">
        <f ca="1">+IF(L1305&gt;=0,IF(L1305&lt;30,S1305*1,IF(60&gt;L1305,S1305*2,IF(90&gt;L1305,S1305*3,IF(120&gt;L1305,S1305*4,IF(150&gt;L1305,S1305*5,IF(180&gt;L1305,S1305*6,IF(210&gt;L1305,S1305*7))))))),0)</f>
        <v>45</v>
      </c>
      <c r="U1305" s="3" t="str">
        <f ca="1">+IF(L1305&lt;0,0,IF(L1305&lt;8,$A$1,IF(L1305&lt;15,$B$1,IF(L1305&lt;22,$C$1,IF(L1305&lt;30,$D$1,IF(L1305&lt;60,$H$1,IF(L1305&lt;90,$I$1,IF(L1305&lt;120,$J$1,IF(L1305&lt;150,$K$1,IF(L1305&lt;180,$L$1,IF(L1305&lt;210,$E$1)))))))))))</f>
        <v>Fecha inicio Plazo Alquiler</v>
      </c>
      <c r="V1305" s="4" t="s">
        <v>937</v>
      </c>
      <c r="W1305" s="11" t="s">
        <v>938</v>
      </c>
      <c r="X1305" s="7">
        <v>44110</v>
      </c>
      <c r="Y1305" s="128" t="s">
        <v>969</v>
      </c>
      <c r="Z1305" s="12"/>
      <c r="AA1305" s="12"/>
      <c r="AB1305" s="13"/>
      <c r="AC1305" s="13" t="s">
        <v>680</v>
      </c>
      <c r="AD1305" s="13">
        <v>44134</v>
      </c>
      <c r="AE1305" s="13">
        <v>44127</v>
      </c>
      <c r="AF1305" s="260">
        <f ca="1">+TODAY()-AE1305</f>
        <v>29</v>
      </c>
      <c r="AG1305" s="13" t="s">
        <v>681</v>
      </c>
      <c r="AH1305" s="13" t="s">
        <v>11290</v>
      </c>
      <c r="AI1305" s="7"/>
      <c r="AJ1305" s="7"/>
      <c r="AK1305" s="4"/>
      <c r="AL1305" s="7"/>
      <c r="AM1305" s="11">
        <v>1</v>
      </c>
      <c r="AN1305" s="4" t="s">
        <v>58</v>
      </c>
      <c r="AO1305" s="4"/>
      <c r="AP1305" s="4"/>
      <c r="AQ1305" s="4"/>
      <c r="AR1305" s="4"/>
      <c r="AS1305" s="4"/>
      <c r="AT1305" s="14"/>
      <c r="AU1305" s="4" t="s">
        <v>11259</v>
      </c>
      <c r="AV1305" s="8" t="s">
        <v>61</v>
      </c>
      <c r="AW1305" s="8" t="s">
        <v>61</v>
      </c>
      <c r="AX1305" s="10" t="str">
        <f>IF(AW1305="","Vacio",IF(AV1305=AW1305,"Igual","Diferente"))</f>
        <v>Igual</v>
      </c>
      <c r="AY1305" s="26"/>
      <c r="AZ1305" s="26"/>
      <c r="BA1305" s="6">
        <f ca="1">+IF(L1305&gt;21,"Revisar",0)</f>
        <v>0</v>
      </c>
      <c r="BB1305" s="26" t="s">
        <v>62</v>
      </c>
      <c r="BC1305" s="85" t="s">
        <v>63</v>
      </c>
      <c r="BD1305" s="26">
        <v>0</v>
      </c>
      <c r="BE1305" s="26">
        <v>0</v>
      </c>
    </row>
    <row r="1306" spans="1:57" ht="38.25" x14ac:dyDescent="0.25">
      <c r="A1306" s="26" t="str">
        <f>CONCATENATE(E1306,"_",Y1306)</f>
        <v>20515314424_PCR-LAP20031128</v>
      </c>
      <c r="B1306" s="26" t="str">
        <f>CONCATENATE(E1306,"_",Z1306)</f>
        <v>20515314424_</v>
      </c>
      <c r="C1306" s="7">
        <v>44141</v>
      </c>
      <c r="D1306" s="7">
        <v>44170</v>
      </c>
      <c r="E1306" s="108">
        <v>20515314424</v>
      </c>
      <c r="F1306" s="128" t="s">
        <v>968</v>
      </c>
      <c r="G1306" s="4" t="s">
        <v>915</v>
      </c>
      <c r="H1306" s="4" t="s">
        <v>11289</v>
      </c>
      <c r="I1306" s="7">
        <v>44141</v>
      </c>
      <c r="J1306" s="7">
        <v>44170</v>
      </c>
      <c r="K1306" s="8"/>
      <c r="L1306" s="9">
        <f ca="1">+TODAY()-J1306</f>
        <v>-14</v>
      </c>
      <c r="M1306" s="10">
        <v>45</v>
      </c>
      <c r="N1306" s="90"/>
      <c r="O1306" s="10" t="str">
        <f>IF(N1306="","Vacio",IF(M1306=N1306,"Igual","Diferente"))</f>
        <v>Vacio</v>
      </c>
      <c r="P1306" s="10"/>
      <c r="Q1306" s="90"/>
      <c r="R1306" s="10" t="str">
        <f>IF(Q1306="","Vacio",IF(P1306=Q1306,"Igual","Diferente"))</f>
        <v>Vacio</v>
      </c>
      <c r="S1306" s="2">
        <f>+M1306+P1306/3.5</f>
        <v>45</v>
      </c>
      <c r="T1306" s="2">
        <f ca="1">+IF(L1306&gt;=0,IF(L1306&lt;30,S1306*1,IF(60&gt;L1306,S1306*2,IF(90&gt;L1306,S1306*3,IF(120&gt;L1306,S1306*4,IF(150&gt;L1306,S1306*5,IF(180&gt;L1306,S1306*6,IF(210&gt;L1306,S1306*7))))))),0)</f>
        <v>0</v>
      </c>
      <c r="U1306" s="3">
        <f ca="1">+IF(L1306&lt;0,0,IF(L1306&lt;8,$A$1,IF(L1306&lt;15,$B$1,IF(L1306&lt;22,$C$1,IF(L1306&lt;30,$D$1,IF(L1306&lt;60,$H$1,IF(L1306&lt;90,$I$1,IF(L1306&lt;120,$J$1,IF(L1306&lt;150,$K$1,IF(L1306&lt;180,$L$1,IF(L1306&lt;210,$E$1)))))))))))</f>
        <v>0</v>
      </c>
      <c r="V1306" s="4" t="s">
        <v>937</v>
      </c>
      <c r="W1306" s="11" t="s">
        <v>938</v>
      </c>
      <c r="X1306" s="7">
        <v>44110</v>
      </c>
      <c r="Y1306" s="128" t="s">
        <v>968</v>
      </c>
      <c r="Z1306" s="12"/>
      <c r="AA1306" s="12"/>
      <c r="AB1306" s="13"/>
      <c r="AC1306" s="13"/>
      <c r="AD1306" s="13"/>
      <c r="AE1306" s="13"/>
      <c r="AF1306" s="260">
        <f ca="1">+TODAY()-AE1306</f>
        <v>44156</v>
      </c>
      <c r="AG1306" s="13"/>
      <c r="AH1306" s="13"/>
      <c r="AI1306" s="7"/>
      <c r="AJ1306" s="7"/>
      <c r="AK1306" s="4"/>
      <c r="AL1306" s="7"/>
      <c r="AM1306" s="11">
        <v>1</v>
      </c>
      <c r="AN1306" s="4" t="s">
        <v>58</v>
      </c>
      <c r="AO1306" s="4"/>
      <c r="AP1306" s="4"/>
      <c r="AQ1306" s="4"/>
      <c r="AR1306" s="4"/>
      <c r="AS1306" s="4"/>
      <c r="AT1306" s="14"/>
      <c r="AU1306" s="4" t="s">
        <v>11259</v>
      </c>
      <c r="AV1306" s="8" t="s">
        <v>61</v>
      </c>
      <c r="AW1306" s="8" t="s">
        <v>61</v>
      </c>
      <c r="AX1306" s="10" t="str">
        <f>IF(AW1306="","Vacio",IF(AV1306=AW1306,"Igual","Diferente"))</f>
        <v>Igual</v>
      </c>
      <c r="AY1306" s="26"/>
      <c r="AZ1306" s="26"/>
      <c r="BA1306" s="6">
        <f ca="1">+IF(L1306&gt;21,"Revisar",0)</f>
        <v>0</v>
      </c>
      <c r="BB1306" s="26" t="s">
        <v>62</v>
      </c>
      <c r="BC1306" s="85" t="s">
        <v>63</v>
      </c>
      <c r="BD1306" s="26">
        <v>0</v>
      </c>
      <c r="BE1306" s="26">
        <v>0</v>
      </c>
    </row>
    <row r="1307" spans="1:57" x14ac:dyDescent="0.25">
      <c r="A1307" s="26" t="str">
        <f>CONCATENATE(E1307,"_",Y1307)</f>
        <v>20510398158_PCR-LAP20031129</v>
      </c>
      <c r="B1307" s="26" t="str">
        <f>CONCATENATE(E1307,"_",Z1307)</f>
        <v>20510398158_</v>
      </c>
      <c r="C1307" s="7">
        <v>44129</v>
      </c>
      <c r="D1307" s="7">
        <v>44159</v>
      </c>
      <c r="E1307" s="108">
        <v>20510398158</v>
      </c>
      <c r="F1307" s="12" t="s">
        <v>2910</v>
      </c>
      <c r="G1307" s="4" t="s">
        <v>2899</v>
      </c>
      <c r="H1307" s="4" t="s">
        <v>2900</v>
      </c>
      <c r="I1307" s="7">
        <v>44129</v>
      </c>
      <c r="J1307" s="7">
        <v>44159</v>
      </c>
      <c r="K1307" s="8"/>
      <c r="L1307" s="9">
        <f ca="1">+TODAY()-J1307</f>
        <v>-3</v>
      </c>
      <c r="M1307" s="10">
        <v>80</v>
      </c>
      <c r="N1307" s="95"/>
      <c r="O1307" s="10" t="str">
        <f>IF(N1307="","Vacio",IF(M1307=N1307,"Igual","Diferente"))</f>
        <v>Vacio</v>
      </c>
      <c r="P1307" s="10"/>
      <c r="Q1307" s="95"/>
      <c r="R1307" s="10" t="str">
        <f>IF(Q1307="","Vacio",IF(P1307=Q1307,"Igual","Diferente"))</f>
        <v>Vacio</v>
      </c>
      <c r="S1307" s="2">
        <f>+M1307+P1307/3.5</f>
        <v>80</v>
      </c>
      <c r="T1307" s="2">
        <f ca="1">+IF(L1307&gt;=0,IF(L1307&lt;30,S1307*1,IF(60&gt;L1307,S1307*2,IF(90&gt;L1307,S1307*3,IF(120&gt;L1307,S1307*4,IF(150&gt;L1307,S1307*5,IF(180&gt;L1307,S1307*6,IF(210&gt;L1307,S1307*7))))))),0)</f>
        <v>0</v>
      </c>
      <c r="U1307" s="3">
        <f ca="1">+IF(L1307&lt;0,0,IF(L1307&lt;8,$A$1,IF(L1307&lt;15,$B$1,IF(L1307&lt;22,$C$1,IF(L1307&lt;30,$D$1,IF(L1307&lt;60,$H$1,IF(L1307&lt;90,$I$1,IF(L1307&lt;120,$J$1,IF(L1307&lt;150,$K$1,IF(L1307&lt;180,$L$1,IF(L1307&lt;210,$E$1)))))))))))</f>
        <v>0</v>
      </c>
      <c r="V1307" s="4" t="s">
        <v>2906</v>
      </c>
      <c r="W1307" s="11" t="s">
        <v>2907</v>
      </c>
      <c r="X1307" s="7">
        <v>44067</v>
      </c>
      <c r="Y1307" s="12" t="s">
        <v>2910</v>
      </c>
      <c r="Z1307" s="12"/>
      <c r="AA1307" s="12"/>
      <c r="AB1307" s="13"/>
      <c r="AC1307" s="13"/>
      <c r="AD1307" s="13"/>
      <c r="AE1307" s="13"/>
      <c r="AF1307" s="260">
        <f ca="1">+TODAY()-AE1307</f>
        <v>44156</v>
      </c>
      <c r="AG1307" s="13"/>
      <c r="AH1307" s="13"/>
      <c r="AI1307" s="7"/>
      <c r="AJ1307" s="7"/>
      <c r="AK1307" s="4"/>
      <c r="AL1307" s="7"/>
      <c r="AM1307" s="11">
        <v>1</v>
      </c>
      <c r="AN1307" s="4" t="s">
        <v>58</v>
      </c>
      <c r="AO1307" s="4"/>
      <c r="AP1307" s="4" t="s">
        <v>1361</v>
      </c>
      <c r="AQ1307" s="4"/>
      <c r="AR1307" s="4"/>
      <c r="AS1307" s="4"/>
      <c r="AT1307" s="4"/>
      <c r="AU1307" s="123" t="s">
        <v>429</v>
      </c>
      <c r="AV1307" s="8" t="s">
        <v>61</v>
      </c>
      <c r="AW1307" s="28" t="s">
        <v>61</v>
      </c>
      <c r="AX1307" s="10" t="str">
        <f>IF(AW1307="","Vacio",IF(AV1307=AW1307,"Igual","Diferente"))</f>
        <v>Igual</v>
      </c>
      <c r="AY1307" s="85"/>
      <c r="AZ1307" s="85"/>
      <c r="BA1307" s="6">
        <f ca="1">+IF(L1307&gt;21,"Revisar",0)</f>
        <v>0</v>
      </c>
      <c r="BB1307" s="19" t="s">
        <v>62</v>
      </c>
      <c r="BC1307" s="19" t="s">
        <v>63</v>
      </c>
      <c r="BD1307" s="26">
        <v>0</v>
      </c>
      <c r="BE1307" s="26">
        <v>0</v>
      </c>
    </row>
    <row r="1308" spans="1:57" ht="38.25" x14ac:dyDescent="0.25">
      <c r="A1308" s="26" t="str">
        <f>CONCATENATE(E1308,"_",Y1308)</f>
        <v>20515314424_PCR-LAP20031130</v>
      </c>
      <c r="B1308" s="26" t="str">
        <f>CONCATENATE(E1308,"_",Z1308)</f>
        <v>20515314424_</v>
      </c>
      <c r="C1308" s="7">
        <v>44141</v>
      </c>
      <c r="D1308" s="7">
        <v>44170</v>
      </c>
      <c r="E1308" s="108">
        <v>20515314424</v>
      </c>
      <c r="F1308" s="128" t="s">
        <v>967</v>
      </c>
      <c r="G1308" s="4" t="s">
        <v>915</v>
      </c>
      <c r="H1308" s="4" t="s">
        <v>11289</v>
      </c>
      <c r="I1308" s="7">
        <v>44141</v>
      </c>
      <c r="J1308" s="7">
        <v>44170</v>
      </c>
      <c r="K1308" s="8"/>
      <c r="L1308" s="9">
        <f ca="1">+TODAY()-J1308</f>
        <v>-14</v>
      </c>
      <c r="M1308" s="10">
        <v>45</v>
      </c>
      <c r="N1308" s="90"/>
      <c r="O1308" s="10" t="str">
        <f>IF(N1308="","Vacio",IF(M1308=N1308,"Igual","Diferente"))</f>
        <v>Vacio</v>
      </c>
      <c r="P1308" s="10"/>
      <c r="Q1308" s="90"/>
      <c r="R1308" s="10" t="str">
        <f>IF(Q1308="","Vacio",IF(P1308=Q1308,"Igual","Diferente"))</f>
        <v>Vacio</v>
      </c>
      <c r="S1308" s="2">
        <f>+M1308+P1308/3.5</f>
        <v>45</v>
      </c>
      <c r="T1308" s="2">
        <f ca="1">+IF(L1308&gt;=0,IF(L1308&lt;30,S1308*1,IF(60&gt;L1308,S1308*2,IF(90&gt;L1308,S1308*3,IF(120&gt;L1308,S1308*4,IF(150&gt;L1308,S1308*5,IF(180&gt;L1308,S1308*6,IF(210&gt;L1308,S1308*7))))))),0)</f>
        <v>0</v>
      </c>
      <c r="U1308" s="3">
        <f ca="1">+IF(L1308&lt;0,0,IF(L1308&lt;8,$A$1,IF(L1308&lt;15,$B$1,IF(L1308&lt;22,$C$1,IF(L1308&lt;30,$D$1,IF(L1308&lt;60,$H$1,IF(L1308&lt;90,$I$1,IF(L1308&lt;120,$J$1,IF(L1308&lt;150,$K$1,IF(L1308&lt;180,$L$1,IF(L1308&lt;210,$E$1)))))))))))</f>
        <v>0</v>
      </c>
      <c r="V1308" s="4" t="s">
        <v>937</v>
      </c>
      <c r="W1308" s="11" t="s">
        <v>938</v>
      </c>
      <c r="X1308" s="7">
        <v>44110</v>
      </c>
      <c r="Y1308" s="128" t="s">
        <v>967</v>
      </c>
      <c r="Z1308" s="12"/>
      <c r="AA1308" s="12"/>
      <c r="AB1308" s="13"/>
      <c r="AC1308" s="13"/>
      <c r="AD1308" s="13"/>
      <c r="AE1308" s="13"/>
      <c r="AF1308" s="260">
        <f ca="1">+TODAY()-AE1308</f>
        <v>44156</v>
      </c>
      <c r="AG1308" s="13"/>
      <c r="AH1308" s="13"/>
      <c r="AI1308" s="7"/>
      <c r="AJ1308" s="7"/>
      <c r="AK1308" s="4"/>
      <c r="AL1308" s="7"/>
      <c r="AM1308" s="11">
        <v>1</v>
      </c>
      <c r="AN1308" s="4" t="s">
        <v>58</v>
      </c>
      <c r="AO1308" s="4"/>
      <c r="AP1308" s="4"/>
      <c r="AQ1308" s="4"/>
      <c r="AR1308" s="4"/>
      <c r="AS1308" s="4"/>
      <c r="AT1308" s="14"/>
      <c r="AU1308" s="4" t="s">
        <v>11259</v>
      </c>
      <c r="AV1308" s="8" t="s">
        <v>61</v>
      </c>
      <c r="AW1308" s="8" t="s">
        <v>61</v>
      </c>
      <c r="AX1308" s="10" t="str">
        <f>IF(AW1308="","Vacio",IF(AV1308=AW1308,"Igual","Diferente"))</f>
        <v>Igual</v>
      </c>
      <c r="AY1308" s="26"/>
      <c r="AZ1308" s="26"/>
      <c r="BA1308" s="6">
        <f ca="1">+IF(L1308&gt;21,"Revisar",0)</f>
        <v>0</v>
      </c>
      <c r="BB1308" s="26" t="s">
        <v>62</v>
      </c>
      <c r="BC1308" s="85" t="s">
        <v>63</v>
      </c>
      <c r="BD1308" s="26">
        <v>0</v>
      </c>
      <c r="BE1308" s="26">
        <v>0</v>
      </c>
    </row>
    <row r="1309" spans="1:57" ht="38.25" x14ac:dyDescent="0.25">
      <c r="A1309" s="26" t="str">
        <f>CONCATENATE(E1309,"_",Y1309)</f>
        <v>20515314424_PCR-LAP20031131</v>
      </c>
      <c r="B1309" s="26" t="str">
        <f>CONCATENATE(E1309,"_",Z1309)</f>
        <v>20515314424_</v>
      </c>
      <c r="C1309" s="7">
        <v>44141</v>
      </c>
      <c r="D1309" s="7">
        <v>44170</v>
      </c>
      <c r="E1309" s="108">
        <v>20515314424</v>
      </c>
      <c r="F1309" s="128" t="s">
        <v>958</v>
      </c>
      <c r="G1309" s="4" t="s">
        <v>915</v>
      </c>
      <c r="H1309" s="4" t="s">
        <v>11289</v>
      </c>
      <c r="I1309" s="7">
        <v>44141</v>
      </c>
      <c r="J1309" s="7">
        <v>44170</v>
      </c>
      <c r="K1309" s="8"/>
      <c r="L1309" s="9">
        <f ca="1">+TODAY()-J1309</f>
        <v>-14</v>
      </c>
      <c r="M1309" s="10">
        <v>45</v>
      </c>
      <c r="N1309" s="90"/>
      <c r="O1309" s="10" t="str">
        <f>IF(N1309="","Vacio",IF(M1309=N1309,"Igual","Diferente"))</f>
        <v>Vacio</v>
      </c>
      <c r="P1309" s="10"/>
      <c r="Q1309" s="90"/>
      <c r="R1309" s="10" t="str">
        <f>IF(Q1309="","Vacio",IF(P1309=Q1309,"Igual","Diferente"))</f>
        <v>Vacio</v>
      </c>
      <c r="S1309" s="2">
        <f>+M1309+P1309/3.5</f>
        <v>45</v>
      </c>
      <c r="T1309" s="2">
        <f ca="1">+IF(L1309&gt;=0,IF(L1309&lt;30,S1309*1,IF(60&gt;L1309,S1309*2,IF(90&gt;L1309,S1309*3,IF(120&gt;L1309,S1309*4,IF(150&gt;L1309,S1309*5,IF(180&gt;L1309,S1309*6,IF(210&gt;L1309,S1309*7))))))),0)</f>
        <v>0</v>
      </c>
      <c r="U1309" s="3">
        <f ca="1">+IF(L1309&lt;0,0,IF(L1309&lt;8,$A$1,IF(L1309&lt;15,$B$1,IF(L1309&lt;22,$C$1,IF(L1309&lt;30,$D$1,IF(L1309&lt;60,$H$1,IF(L1309&lt;90,$I$1,IF(L1309&lt;120,$J$1,IF(L1309&lt;150,$K$1,IF(L1309&lt;180,$L$1,IF(L1309&lt;210,$E$1)))))))))))</f>
        <v>0</v>
      </c>
      <c r="V1309" s="4" t="s">
        <v>937</v>
      </c>
      <c r="W1309" s="11" t="s">
        <v>938</v>
      </c>
      <c r="X1309" s="7">
        <v>44110</v>
      </c>
      <c r="Y1309" s="128" t="s">
        <v>958</v>
      </c>
      <c r="Z1309" s="12"/>
      <c r="AA1309" s="12"/>
      <c r="AB1309" s="13"/>
      <c r="AC1309" s="13"/>
      <c r="AD1309" s="13"/>
      <c r="AE1309" s="13"/>
      <c r="AF1309" s="260">
        <f ca="1">+TODAY()-AE1309</f>
        <v>44156</v>
      </c>
      <c r="AG1309" s="13"/>
      <c r="AH1309" s="13"/>
      <c r="AI1309" s="7"/>
      <c r="AJ1309" s="7"/>
      <c r="AK1309" s="4"/>
      <c r="AL1309" s="7"/>
      <c r="AM1309" s="11">
        <v>1</v>
      </c>
      <c r="AN1309" s="4" t="s">
        <v>58</v>
      </c>
      <c r="AO1309" s="4"/>
      <c r="AP1309" s="4"/>
      <c r="AQ1309" s="4"/>
      <c r="AR1309" s="4"/>
      <c r="AS1309" s="4"/>
      <c r="AT1309" s="14"/>
      <c r="AU1309" s="4" t="s">
        <v>11259</v>
      </c>
      <c r="AV1309" s="8" t="s">
        <v>61</v>
      </c>
      <c r="AW1309" s="8" t="s">
        <v>61</v>
      </c>
      <c r="AX1309" s="10" t="str">
        <f>IF(AW1309="","Vacio",IF(AV1309=AW1309,"Igual","Diferente"))</f>
        <v>Igual</v>
      </c>
      <c r="AY1309" s="26"/>
      <c r="AZ1309" s="26"/>
      <c r="BA1309" s="6">
        <f ca="1">+IF(L1309&gt;21,"Revisar",0)</f>
        <v>0</v>
      </c>
      <c r="BB1309" s="26" t="s">
        <v>62</v>
      </c>
      <c r="BC1309" s="85" t="s">
        <v>63</v>
      </c>
      <c r="BD1309" s="26">
        <v>0</v>
      </c>
      <c r="BE1309" s="26">
        <v>0</v>
      </c>
    </row>
    <row r="1310" spans="1:57" ht="38.25" x14ac:dyDescent="0.25">
      <c r="A1310" s="26" t="str">
        <f>CONCATENATE(E1310,"_",Y1310)</f>
        <v>20515314424_PCR-LAP20031132</v>
      </c>
      <c r="B1310" s="26" t="str">
        <f>CONCATENATE(E1310,"_",Z1310)</f>
        <v>20515314424_</v>
      </c>
      <c r="C1310" s="7">
        <v>44141</v>
      </c>
      <c r="D1310" s="7">
        <v>44170</v>
      </c>
      <c r="E1310" s="108">
        <v>20515314424</v>
      </c>
      <c r="F1310" s="128" t="s">
        <v>957</v>
      </c>
      <c r="G1310" s="4" t="s">
        <v>915</v>
      </c>
      <c r="H1310" s="4" t="s">
        <v>11289</v>
      </c>
      <c r="I1310" s="7">
        <v>44141</v>
      </c>
      <c r="J1310" s="7">
        <v>44170</v>
      </c>
      <c r="K1310" s="8"/>
      <c r="L1310" s="9">
        <f ca="1">+TODAY()-J1310</f>
        <v>-14</v>
      </c>
      <c r="M1310" s="10">
        <v>45</v>
      </c>
      <c r="N1310" s="90"/>
      <c r="O1310" s="10" t="str">
        <f>IF(N1310="","Vacio",IF(M1310=N1310,"Igual","Diferente"))</f>
        <v>Vacio</v>
      </c>
      <c r="P1310" s="10"/>
      <c r="Q1310" s="90"/>
      <c r="R1310" s="10" t="str">
        <f>IF(Q1310="","Vacio",IF(P1310=Q1310,"Igual","Diferente"))</f>
        <v>Vacio</v>
      </c>
      <c r="S1310" s="2">
        <f>+M1310+P1310/3.5</f>
        <v>45</v>
      </c>
      <c r="T1310" s="2">
        <f ca="1">+IF(L1310&gt;=0,IF(L1310&lt;30,S1310*1,IF(60&gt;L1310,S1310*2,IF(90&gt;L1310,S1310*3,IF(120&gt;L1310,S1310*4,IF(150&gt;L1310,S1310*5,IF(180&gt;L1310,S1310*6,IF(210&gt;L1310,S1310*7))))))),0)</f>
        <v>0</v>
      </c>
      <c r="U1310" s="3">
        <f ca="1">+IF(L1310&lt;0,0,IF(L1310&lt;8,$A$1,IF(L1310&lt;15,$B$1,IF(L1310&lt;22,$C$1,IF(L1310&lt;30,$D$1,IF(L1310&lt;60,$H$1,IF(L1310&lt;90,$I$1,IF(L1310&lt;120,$J$1,IF(L1310&lt;150,$K$1,IF(L1310&lt;180,$L$1,IF(L1310&lt;210,$E$1)))))))))))</f>
        <v>0</v>
      </c>
      <c r="V1310" s="4" t="s">
        <v>937</v>
      </c>
      <c r="W1310" s="11" t="s">
        <v>938</v>
      </c>
      <c r="X1310" s="7">
        <v>44110</v>
      </c>
      <c r="Y1310" s="128" t="s">
        <v>957</v>
      </c>
      <c r="Z1310" s="12"/>
      <c r="AA1310" s="12"/>
      <c r="AB1310" s="13"/>
      <c r="AC1310" s="13"/>
      <c r="AD1310" s="13"/>
      <c r="AE1310" s="13"/>
      <c r="AF1310" s="260">
        <f ca="1">+TODAY()-AE1310</f>
        <v>44156</v>
      </c>
      <c r="AG1310" s="13"/>
      <c r="AH1310" s="13"/>
      <c r="AI1310" s="7"/>
      <c r="AJ1310" s="7"/>
      <c r="AK1310" s="4"/>
      <c r="AL1310" s="7"/>
      <c r="AM1310" s="11">
        <v>1</v>
      </c>
      <c r="AN1310" s="4" t="s">
        <v>58</v>
      </c>
      <c r="AO1310" s="4"/>
      <c r="AP1310" s="4"/>
      <c r="AQ1310" s="4"/>
      <c r="AR1310" s="4"/>
      <c r="AS1310" s="4"/>
      <c r="AT1310" s="14"/>
      <c r="AU1310" s="4" t="s">
        <v>11259</v>
      </c>
      <c r="AV1310" s="8" t="s">
        <v>61</v>
      </c>
      <c r="AW1310" s="8" t="s">
        <v>61</v>
      </c>
      <c r="AX1310" s="10" t="str">
        <f>IF(AW1310="","Vacio",IF(AV1310=AW1310,"Igual","Diferente"))</f>
        <v>Igual</v>
      </c>
      <c r="AY1310" s="26"/>
      <c r="AZ1310" s="26"/>
      <c r="BA1310" s="6">
        <f ca="1">+IF(L1310&gt;21,"Revisar",0)</f>
        <v>0</v>
      </c>
      <c r="BB1310" s="26" t="s">
        <v>62</v>
      </c>
      <c r="BC1310" s="85" t="s">
        <v>63</v>
      </c>
      <c r="BD1310" s="26">
        <v>0</v>
      </c>
      <c r="BE1310" s="26">
        <v>0</v>
      </c>
    </row>
    <row r="1311" spans="1:57" x14ac:dyDescent="0.25">
      <c r="A1311" s="26" t="str">
        <f>CONCATENATE(E1311,"_",Y1311)</f>
        <v>20100055237_PCR-LAP20031133</v>
      </c>
      <c r="B1311" s="26" t="str">
        <f>CONCATENATE(E1311,"_",Z1311)</f>
        <v>20100055237_</v>
      </c>
      <c r="C1311" s="7">
        <v>44124</v>
      </c>
      <c r="D1311" s="7">
        <v>44154</v>
      </c>
      <c r="E1311" s="108">
        <v>20100055237</v>
      </c>
      <c r="F1311" s="12" t="s">
        <v>183</v>
      </c>
      <c r="G1311" s="4" t="s">
        <v>144</v>
      </c>
      <c r="H1311" s="4" t="s">
        <v>11261</v>
      </c>
      <c r="I1311" s="7">
        <v>44124</v>
      </c>
      <c r="J1311" s="7">
        <v>44154</v>
      </c>
      <c r="K1311" s="8"/>
      <c r="L1311" s="9">
        <f ca="1">+TODAY()-J1311</f>
        <v>2</v>
      </c>
      <c r="M1311" s="10">
        <v>60</v>
      </c>
      <c r="N1311" s="90"/>
      <c r="O1311" s="10" t="str">
        <f>IF(N1311="","Vacio",IF(M1311=N1311,"Igual","Diferente"))</f>
        <v>Vacio</v>
      </c>
      <c r="P1311" s="10"/>
      <c r="Q1311" s="90"/>
      <c r="R1311" s="10" t="str">
        <f>IF(Q1311="","Vacio",IF(P1311=Q1311,"Igual","Diferente"))</f>
        <v>Vacio</v>
      </c>
      <c r="S1311" s="2">
        <f>+M1311+P1311/3.5</f>
        <v>60</v>
      </c>
      <c r="T1311" s="2">
        <f ca="1">+IF(L1311&gt;=0,IF(L1311&lt;30,S1311*1,IF(60&gt;L1311,S1311*2,IF(90&gt;L1311,S1311*3,IF(120&gt;L1311,S1311*4,IF(150&gt;L1311,S1311*5,IF(180&gt;L1311,S1311*6,IF(210&gt;L1311,S1311*7))))))),0)</f>
        <v>60</v>
      </c>
      <c r="U1311" s="3" t="str">
        <f ca="1">+IF(L1311&lt;0,0,IF(L1311&lt;8,$A$1,IF(L1311&lt;15,$B$1,IF(L1311&lt;22,$C$1,IF(L1311&lt;30,$D$1,IF(L1311&lt;60,$H$1,IF(L1311&lt;90,$I$1,IF(L1311&lt;120,$J$1,IF(L1311&lt;150,$K$1,IF(L1311&lt;180,$L$1,IF(L1311&lt;210,$E$1)))))))))))</f>
        <v>CONCATENACIÓN LAPTOP ACTUAL</v>
      </c>
      <c r="V1311" s="4" t="s">
        <v>100</v>
      </c>
      <c r="W1311" s="11" t="s">
        <v>180</v>
      </c>
      <c r="X1311" s="7">
        <v>44099</v>
      </c>
      <c r="Y1311" s="12" t="s">
        <v>183</v>
      </c>
      <c r="Z1311" s="12"/>
      <c r="AA1311" s="12"/>
      <c r="AB1311" s="13"/>
      <c r="AC1311" s="13"/>
      <c r="AD1311" s="13"/>
      <c r="AE1311" s="13"/>
      <c r="AF1311" s="260">
        <f ca="1">+TODAY()-AE1311</f>
        <v>44156</v>
      </c>
      <c r="AG1311" s="13"/>
      <c r="AH1311" s="13"/>
      <c r="AI1311" s="7"/>
      <c r="AJ1311" s="7"/>
      <c r="AK1311" s="4"/>
      <c r="AL1311" s="7"/>
      <c r="AM1311" s="11">
        <v>1</v>
      </c>
      <c r="AN1311" s="4" t="s">
        <v>58</v>
      </c>
      <c r="AO1311" s="4"/>
      <c r="AP1311" s="4" t="s">
        <v>149</v>
      </c>
      <c r="AQ1311" s="4"/>
      <c r="AR1311" s="4"/>
      <c r="AS1311" s="4"/>
      <c r="AT1311" s="4"/>
      <c r="AU1311" s="4" t="s">
        <v>150</v>
      </c>
      <c r="AV1311" s="8" t="s">
        <v>61</v>
      </c>
      <c r="AW1311" s="8" t="s">
        <v>61</v>
      </c>
      <c r="AX1311" s="10" t="str">
        <f>IF(AW1311="","Vacio",IF(AV1311=AW1311,"Igual","Diferente"))</f>
        <v>Igual</v>
      </c>
      <c r="AY1311" s="26"/>
      <c r="AZ1311" s="26"/>
      <c r="BA1311" s="6">
        <f ca="1">+IF(L1311&gt;21,"Revisar",0)</f>
        <v>0</v>
      </c>
      <c r="BB1311" s="26" t="s">
        <v>62</v>
      </c>
      <c r="BC1311" s="85" t="s">
        <v>63</v>
      </c>
      <c r="BD1311" s="26">
        <v>0</v>
      </c>
      <c r="BE1311" s="26">
        <v>0</v>
      </c>
    </row>
    <row r="1312" spans="1:57" x14ac:dyDescent="0.25">
      <c r="A1312" s="26" t="str">
        <f>CONCATENATE(E1312,"_",Y1312)</f>
        <v>20520596233_PCR-LAP20031134</v>
      </c>
      <c r="B1312" s="26" t="str">
        <f>CONCATENATE(E1312,"_",Z1312)</f>
        <v>20520596233_</v>
      </c>
      <c r="C1312" s="7">
        <v>44133</v>
      </c>
      <c r="D1312" s="7">
        <v>44163</v>
      </c>
      <c r="E1312" s="108">
        <v>20520596233</v>
      </c>
      <c r="F1312" s="77" t="s">
        <v>3837</v>
      </c>
      <c r="G1312" s="4" t="s">
        <v>3742</v>
      </c>
      <c r="H1312" s="4" t="s">
        <v>11347</v>
      </c>
      <c r="I1312" s="7">
        <v>44133</v>
      </c>
      <c r="J1312" s="7">
        <v>44163</v>
      </c>
      <c r="K1312" s="8"/>
      <c r="L1312" s="9">
        <f ca="1">+TODAY()-J1312</f>
        <v>-7</v>
      </c>
      <c r="M1312" s="10">
        <v>82</v>
      </c>
      <c r="N1312" s="94"/>
      <c r="O1312" s="10" t="str">
        <f>IF(N1312="","Vacio",IF(M1312=N1312,"Igual","Diferente"))</f>
        <v>Vacio</v>
      </c>
      <c r="P1312" s="10"/>
      <c r="Q1312" s="94"/>
      <c r="R1312" s="10" t="str">
        <f>IF(Q1312="","Vacio",IF(P1312=Q1312,"Igual","Diferente"))</f>
        <v>Vacio</v>
      </c>
      <c r="S1312" s="2">
        <f>+M1312+P1312/3.5</f>
        <v>82</v>
      </c>
      <c r="T1312" s="2">
        <f ca="1">+IF(L1312&gt;=0,IF(L1312&lt;30,S1312*1,IF(60&gt;L1312,S1312*2,IF(90&gt;L1312,S1312*3,IF(120&gt;L1312,S1312*4,IF(150&gt;L1312,S1312*5,IF(180&gt;L1312,S1312*6,IF(210&gt;L1312,S1312*7))))))),0)</f>
        <v>0</v>
      </c>
      <c r="U1312" s="3">
        <f ca="1">+IF(L1312&lt;0,0,IF(L1312&lt;8,$A$1,IF(L1312&lt;15,$B$1,IF(L1312&lt;22,$C$1,IF(L1312&lt;30,$D$1,IF(L1312&lt;60,$H$1,IF(L1312&lt;90,$I$1,IF(L1312&lt;120,$J$1,IF(L1312&lt;150,$K$1,IF(L1312&lt;180,$L$1,IF(L1312&lt;210,$E$1)))))))))))</f>
        <v>0</v>
      </c>
      <c r="V1312" s="76" t="s">
        <v>3836</v>
      </c>
      <c r="W1312" s="44" t="s">
        <v>3756</v>
      </c>
      <c r="X1312" s="88">
        <v>44009</v>
      </c>
      <c r="Y1312" s="77" t="s">
        <v>3837</v>
      </c>
      <c r="Z1312" s="12"/>
      <c r="AA1312" s="77"/>
      <c r="AB1312" s="73"/>
      <c r="AC1312" s="73"/>
      <c r="AD1312" s="73"/>
      <c r="AE1312" s="73"/>
      <c r="AF1312" s="260">
        <f ca="1">+TODAY()-AE1312</f>
        <v>44156</v>
      </c>
      <c r="AG1312" s="73"/>
      <c r="AH1312" s="73"/>
      <c r="AI1312" s="7"/>
      <c r="AJ1312" s="4"/>
      <c r="AK1312" s="7"/>
      <c r="AL1312" s="11"/>
      <c r="AM1312" s="4"/>
      <c r="AN1312" s="4"/>
      <c r="AO1312" s="4"/>
      <c r="AP1312" s="4" t="s">
        <v>306</v>
      </c>
      <c r="AQ1312" s="4"/>
      <c r="AR1312" s="4"/>
      <c r="AS1312" s="4"/>
      <c r="AT1312" s="4"/>
      <c r="AU1312" s="4" t="s">
        <v>3449</v>
      </c>
      <c r="AV1312" s="8" t="s">
        <v>61</v>
      </c>
      <c r="AW1312" s="8" t="s">
        <v>61</v>
      </c>
      <c r="AX1312" s="10" t="str">
        <f>IF(AW1312="","Vacio",IF(AV1312=AW1312,"Igual","Diferente"))</f>
        <v>Igual</v>
      </c>
      <c r="AY1312" s="85"/>
      <c r="AZ1312" s="85"/>
      <c r="BA1312" s="6">
        <f ca="1">+IF(L1312&gt;21,"Revisar",0)</f>
        <v>0</v>
      </c>
      <c r="BB1312" s="85" t="s">
        <v>62</v>
      </c>
      <c r="BC1312" s="85" t="s">
        <v>63</v>
      </c>
      <c r="BD1312" s="26">
        <v>0</v>
      </c>
      <c r="BE1312" s="26">
        <v>0</v>
      </c>
    </row>
    <row r="1313" spans="1:57" x14ac:dyDescent="0.25">
      <c r="A1313" s="26" t="str">
        <f>CONCATENATE(E1313,"_",Y1313)</f>
        <v>20520596233_PCR-LAP20031135</v>
      </c>
      <c r="B1313" s="26" t="str">
        <f>CONCATENATE(E1313,"_",Z1313)</f>
        <v>20520596233_</v>
      </c>
      <c r="C1313" s="7">
        <v>44133</v>
      </c>
      <c r="D1313" s="7">
        <v>44163</v>
      </c>
      <c r="E1313" s="108">
        <v>20520596233</v>
      </c>
      <c r="F1313" s="77" t="s">
        <v>3838</v>
      </c>
      <c r="G1313" s="4" t="s">
        <v>3742</v>
      </c>
      <c r="H1313" s="4" t="s">
        <v>11347</v>
      </c>
      <c r="I1313" s="7">
        <v>44133</v>
      </c>
      <c r="J1313" s="7">
        <v>44163</v>
      </c>
      <c r="K1313" s="8"/>
      <c r="L1313" s="9">
        <f ca="1">+TODAY()-J1313</f>
        <v>-7</v>
      </c>
      <c r="M1313" s="10">
        <v>82</v>
      </c>
      <c r="N1313" s="94"/>
      <c r="O1313" s="10" t="str">
        <f>IF(N1313="","Vacio",IF(M1313=N1313,"Igual","Diferente"))</f>
        <v>Vacio</v>
      </c>
      <c r="P1313" s="10"/>
      <c r="Q1313" s="94"/>
      <c r="R1313" s="10" t="str">
        <f>IF(Q1313="","Vacio",IF(P1313=Q1313,"Igual","Diferente"))</f>
        <v>Vacio</v>
      </c>
      <c r="S1313" s="2">
        <f>+M1313+P1313/3.5</f>
        <v>82</v>
      </c>
      <c r="T1313" s="2">
        <f ca="1">+IF(L1313&gt;=0,IF(L1313&lt;30,S1313*1,IF(60&gt;L1313,S1313*2,IF(90&gt;L1313,S1313*3,IF(120&gt;L1313,S1313*4,IF(150&gt;L1313,S1313*5,IF(180&gt;L1313,S1313*6,IF(210&gt;L1313,S1313*7))))))),0)</f>
        <v>0</v>
      </c>
      <c r="U1313" s="3">
        <f ca="1">+IF(L1313&lt;0,0,IF(L1313&lt;8,$A$1,IF(L1313&lt;15,$B$1,IF(L1313&lt;22,$C$1,IF(L1313&lt;30,$D$1,IF(L1313&lt;60,$H$1,IF(L1313&lt;90,$I$1,IF(L1313&lt;120,$J$1,IF(L1313&lt;150,$K$1,IF(L1313&lt;180,$L$1,IF(L1313&lt;210,$E$1)))))))))))</f>
        <v>0</v>
      </c>
      <c r="V1313" s="76" t="s">
        <v>3836</v>
      </c>
      <c r="W1313" s="44" t="s">
        <v>3756</v>
      </c>
      <c r="X1313" s="88">
        <v>44009</v>
      </c>
      <c r="Y1313" s="77" t="s">
        <v>3838</v>
      </c>
      <c r="Z1313" s="12"/>
      <c r="AA1313" s="77"/>
      <c r="AB1313" s="73"/>
      <c r="AC1313" s="73"/>
      <c r="AD1313" s="73"/>
      <c r="AE1313" s="73"/>
      <c r="AF1313" s="260">
        <f ca="1">+TODAY()-AE1313</f>
        <v>44156</v>
      </c>
      <c r="AG1313" s="73"/>
      <c r="AH1313" s="73"/>
      <c r="AI1313" s="7"/>
      <c r="AJ1313" s="4"/>
      <c r="AK1313" s="7"/>
      <c r="AL1313" s="11"/>
      <c r="AM1313" s="4"/>
      <c r="AN1313" s="4"/>
      <c r="AO1313" s="4"/>
      <c r="AP1313" s="4" t="s">
        <v>306</v>
      </c>
      <c r="AQ1313" s="4"/>
      <c r="AR1313" s="4"/>
      <c r="AS1313" s="4"/>
      <c r="AT1313" s="4"/>
      <c r="AU1313" s="4" t="s">
        <v>3449</v>
      </c>
      <c r="AV1313" s="8" t="s">
        <v>61</v>
      </c>
      <c r="AW1313" s="8" t="s">
        <v>61</v>
      </c>
      <c r="AX1313" s="10" t="str">
        <f>IF(AW1313="","Vacio",IF(AV1313=AW1313,"Igual","Diferente"))</f>
        <v>Igual</v>
      </c>
      <c r="AY1313" s="85"/>
      <c r="AZ1313" s="85"/>
      <c r="BA1313" s="6">
        <f ca="1">+IF(L1313&gt;21,"Revisar",0)</f>
        <v>0</v>
      </c>
      <c r="BB1313" s="85" t="s">
        <v>62</v>
      </c>
      <c r="BC1313" s="85" t="s">
        <v>63</v>
      </c>
      <c r="BD1313" s="26">
        <v>0</v>
      </c>
      <c r="BE1313" s="26">
        <v>0</v>
      </c>
    </row>
    <row r="1314" spans="1:57" ht="38.25" x14ac:dyDescent="0.25">
      <c r="A1314" s="26" t="str">
        <f>CONCATENATE(E1314,"_",Y1314)</f>
        <v>20515314424_PCR-LAP20031136</v>
      </c>
      <c r="B1314" s="26" t="str">
        <f>CONCATENATE(E1314,"_",Z1314)</f>
        <v>20515314424_</v>
      </c>
      <c r="C1314" s="7">
        <v>44141</v>
      </c>
      <c r="D1314" s="7">
        <v>44170</v>
      </c>
      <c r="E1314" s="108">
        <v>20515314424</v>
      </c>
      <c r="F1314" s="128" t="s">
        <v>955</v>
      </c>
      <c r="G1314" s="4" t="s">
        <v>915</v>
      </c>
      <c r="H1314" s="4" t="s">
        <v>11289</v>
      </c>
      <c r="I1314" s="7">
        <v>44141</v>
      </c>
      <c r="J1314" s="7">
        <v>44170</v>
      </c>
      <c r="K1314" s="8"/>
      <c r="L1314" s="9">
        <f ca="1">+TODAY()-J1314</f>
        <v>-14</v>
      </c>
      <c r="M1314" s="10">
        <v>45</v>
      </c>
      <c r="N1314" s="90"/>
      <c r="O1314" s="10" t="str">
        <f>IF(N1314="","Vacio",IF(M1314=N1314,"Igual","Diferente"))</f>
        <v>Vacio</v>
      </c>
      <c r="P1314" s="10"/>
      <c r="Q1314" s="90"/>
      <c r="R1314" s="10" t="str">
        <f>IF(Q1314="","Vacio",IF(P1314=Q1314,"Igual","Diferente"))</f>
        <v>Vacio</v>
      </c>
      <c r="S1314" s="2">
        <f>+M1314+P1314/3.5</f>
        <v>45</v>
      </c>
      <c r="T1314" s="2">
        <f ca="1">+IF(L1314&gt;=0,IF(L1314&lt;30,S1314*1,IF(60&gt;L1314,S1314*2,IF(90&gt;L1314,S1314*3,IF(120&gt;L1314,S1314*4,IF(150&gt;L1314,S1314*5,IF(180&gt;L1314,S1314*6,IF(210&gt;L1314,S1314*7))))))),0)</f>
        <v>0</v>
      </c>
      <c r="U1314" s="3">
        <f ca="1">+IF(L1314&lt;0,0,IF(L1314&lt;8,$A$1,IF(L1314&lt;15,$B$1,IF(L1314&lt;22,$C$1,IF(L1314&lt;30,$D$1,IF(L1314&lt;60,$H$1,IF(L1314&lt;90,$I$1,IF(L1314&lt;120,$J$1,IF(L1314&lt;150,$K$1,IF(L1314&lt;180,$L$1,IF(L1314&lt;210,$E$1)))))))))))</f>
        <v>0</v>
      </c>
      <c r="V1314" s="4" t="s">
        <v>937</v>
      </c>
      <c r="W1314" s="11" t="s">
        <v>938</v>
      </c>
      <c r="X1314" s="7">
        <v>44110</v>
      </c>
      <c r="Y1314" s="128" t="s">
        <v>955</v>
      </c>
      <c r="Z1314" s="12"/>
      <c r="AA1314" s="12"/>
      <c r="AB1314" s="13"/>
      <c r="AC1314" s="13"/>
      <c r="AD1314" s="13"/>
      <c r="AE1314" s="13"/>
      <c r="AF1314" s="260">
        <f ca="1">+TODAY()-AE1314</f>
        <v>44156</v>
      </c>
      <c r="AG1314" s="13"/>
      <c r="AH1314" s="13"/>
      <c r="AI1314" s="7"/>
      <c r="AJ1314" s="7"/>
      <c r="AK1314" s="4"/>
      <c r="AL1314" s="7"/>
      <c r="AM1314" s="11">
        <v>1</v>
      </c>
      <c r="AN1314" s="4" t="s">
        <v>58</v>
      </c>
      <c r="AO1314" s="4"/>
      <c r="AP1314" s="4"/>
      <c r="AQ1314" s="4"/>
      <c r="AR1314" s="4"/>
      <c r="AS1314" s="4"/>
      <c r="AT1314" s="14"/>
      <c r="AU1314" s="4" t="s">
        <v>11259</v>
      </c>
      <c r="AV1314" s="8" t="s">
        <v>61</v>
      </c>
      <c r="AW1314" s="8" t="s">
        <v>61</v>
      </c>
      <c r="AX1314" s="10" t="str">
        <f>IF(AW1314="","Vacio",IF(AV1314=AW1314,"Igual","Diferente"))</f>
        <v>Igual</v>
      </c>
      <c r="AY1314" s="26"/>
      <c r="AZ1314" s="26"/>
      <c r="BA1314" s="6">
        <f ca="1">+IF(L1314&gt;21,"Revisar",0)</f>
        <v>0</v>
      </c>
      <c r="BB1314" s="26" t="s">
        <v>62</v>
      </c>
      <c r="BC1314" s="85" t="s">
        <v>63</v>
      </c>
      <c r="BD1314" s="26">
        <v>0</v>
      </c>
      <c r="BE1314" s="26">
        <v>0</v>
      </c>
    </row>
    <row r="1315" spans="1:57" ht="38.25" x14ac:dyDescent="0.25">
      <c r="A1315" s="26" t="str">
        <f>CONCATENATE(E1315,"_",Y1315)</f>
        <v>20515314424_PCR-LAP20031137</v>
      </c>
      <c r="B1315" s="26" t="str">
        <f>CONCATENATE(E1315,"_",Z1315)</f>
        <v>20515314424_</v>
      </c>
      <c r="C1315" s="7">
        <v>44141</v>
      </c>
      <c r="D1315" s="7">
        <v>44170</v>
      </c>
      <c r="E1315" s="108">
        <v>20515314424</v>
      </c>
      <c r="F1315" s="128" t="s">
        <v>954</v>
      </c>
      <c r="G1315" s="4" t="s">
        <v>915</v>
      </c>
      <c r="H1315" s="4" t="s">
        <v>11289</v>
      </c>
      <c r="I1315" s="7">
        <v>44141</v>
      </c>
      <c r="J1315" s="7">
        <v>44170</v>
      </c>
      <c r="K1315" s="8"/>
      <c r="L1315" s="9">
        <f ca="1">+TODAY()-J1315</f>
        <v>-14</v>
      </c>
      <c r="M1315" s="10">
        <v>45</v>
      </c>
      <c r="N1315" s="90"/>
      <c r="O1315" s="10" t="str">
        <f>IF(N1315="","Vacio",IF(M1315=N1315,"Igual","Diferente"))</f>
        <v>Vacio</v>
      </c>
      <c r="P1315" s="10"/>
      <c r="Q1315" s="90"/>
      <c r="R1315" s="10" t="str">
        <f>IF(Q1315="","Vacio",IF(P1315=Q1315,"Igual","Diferente"))</f>
        <v>Vacio</v>
      </c>
      <c r="S1315" s="2">
        <f>+M1315+P1315/3.5</f>
        <v>45</v>
      </c>
      <c r="T1315" s="2">
        <f ca="1">+IF(L1315&gt;=0,IF(L1315&lt;30,S1315*1,IF(60&gt;L1315,S1315*2,IF(90&gt;L1315,S1315*3,IF(120&gt;L1315,S1315*4,IF(150&gt;L1315,S1315*5,IF(180&gt;L1315,S1315*6,IF(210&gt;L1315,S1315*7))))))),0)</f>
        <v>0</v>
      </c>
      <c r="U1315" s="3">
        <f ca="1">+IF(L1315&lt;0,0,IF(L1315&lt;8,$A$1,IF(L1315&lt;15,$B$1,IF(L1315&lt;22,$C$1,IF(L1315&lt;30,$D$1,IF(L1315&lt;60,$H$1,IF(L1315&lt;90,$I$1,IF(L1315&lt;120,$J$1,IF(L1315&lt;150,$K$1,IF(L1315&lt;180,$L$1,IF(L1315&lt;210,$E$1)))))))))))</f>
        <v>0</v>
      </c>
      <c r="V1315" s="4" t="s">
        <v>937</v>
      </c>
      <c r="W1315" s="11" t="s">
        <v>938</v>
      </c>
      <c r="X1315" s="7">
        <v>44110</v>
      </c>
      <c r="Y1315" s="128" t="s">
        <v>954</v>
      </c>
      <c r="Z1315" s="12"/>
      <c r="AA1315" s="12"/>
      <c r="AB1315" s="13"/>
      <c r="AC1315" s="13"/>
      <c r="AD1315" s="13"/>
      <c r="AE1315" s="13"/>
      <c r="AF1315" s="260">
        <f ca="1">+TODAY()-AE1315</f>
        <v>44156</v>
      </c>
      <c r="AG1315" s="13"/>
      <c r="AH1315" s="13"/>
      <c r="AI1315" s="7"/>
      <c r="AJ1315" s="7"/>
      <c r="AK1315" s="4"/>
      <c r="AL1315" s="7"/>
      <c r="AM1315" s="11">
        <v>1</v>
      </c>
      <c r="AN1315" s="4" t="s">
        <v>58</v>
      </c>
      <c r="AO1315" s="4"/>
      <c r="AP1315" s="4"/>
      <c r="AQ1315" s="4"/>
      <c r="AR1315" s="4"/>
      <c r="AS1315" s="4"/>
      <c r="AT1315" s="14"/>
      <c r="AU1315" s="4" t="s">
        <v>11259</v>
      </c>
      <c r="AV1315" s="8" t="s">
        <v>61</v>
      </c>
      <c r="AW1315" s="8" t="s">
        <v>61</v>
      </c>
      <c r="AX1315" s="10" t="str">
        <f>IF(AW1315="","Vacio",IF(AV1315=AW1315,"Igual","Diferente"))</f>
        <v>Igual</v>
      </c>
      <c r="AY1315" s="26"/>
      <c r="AZ1315" s="26"/>
      <c r="BA1315" s="6">
        <f ca="1">+IF(L1315&gt;21,"Revisar",0)</f>
        <v>0</v>
      </c>
      <c r="BB1315" s="26" t="s">
        <v>62</v>
      </c>
      <c r="BC1315" s="85" t="s">
        <v>63</v>
      </c>
      <c r="BD1315" s="26">
        <v>0</v>
      </c>
      <c r="BE1315" s="26">
        <v>0</v>
      </c>
    </row>
    <row r="1316" spans="1:57" x14ac:dyDescent="0.25">
      <c r="A1316" s="26" t="str">
        <f>CONCATENATE(E1316,"_",Y1316)</f>
        <v>20392667092_PCR-LAP20031138</v>
      </c>
      <c r="B1316" s="26" t="str">
        <f>CONCATENATE(E1316,"_",Z1316)</f>
        <v>20392667092_</v>
      </c>
      <c r="C1316" s="7">
        <v>44105</v>
      </c>
      <c r="D1316" s="7">
        <v>44135</v>
      </c>
      <c r="E1316" s="108">
        <v>20392667092</v>
      </c>
      <c r="F1316" s="12" t="s">
        <v>1399</v>
      </c>
      <c r="G1316" s="21" t="s">
        <v>1378</v>
      </c>
      <c r="H1316" s="4" t="s">
        <v>1396</v>
      </c>
      <c r="I1316" s="7">
        <v>44105</v>
      </c>
      <c r="J1316" s="7">
        <v>44135</v>
      </c>
      <c r="K1316" s="8" t="s">
        <v>1397</v>
      </c>
      <c r="L1316" s="9">
        <f ca="1">+TODAY()-J1316</f>
        <v>21</v>
      </c>
      <c r="M1316" s="10">
        <v>50</v>
      </c>
      <c r="N1316" s="95"/>
      <c r="O1316" s="10" t="str">
        <f>IF(N1316="","Vacio",IF(M1316=N1316,"Igual","Diferente"))</f>
        <v>Vacio</v>
      </c>
      <c r="P1316" s="10"/>
      <c r="Q1316" s="95"/>
      <c r="R1316" s="10" t="str">
        <f>IF(Q1316="","Vacio",IF(P1316=Q1316,"Igual","Diferente"))</f>
        <v>Vacio</v>
      </c>
      <c r="S1316" s="2">
        <f>+M1316+P1316/3.5</f>
        <v>50</v>
      </c>
      <c r="T1316" s="2">
        <f ca="1">+IF(L1316&gt;=0,IF(L1316&lt;30,S1316*1,IF(60&gt;L1316,S1316*2,IF(90&gt;L1316,S1316*3,IF(120&gt;L1316,S1316*4,IF(150&gt;L1316,S1316*5,IF(180&gt;L1316,S1316*6,IF(210&gt;L1316,S1316*7))))))),0)</f>
        <v>50</v>
      </c>
      <c r="U1316" s="3" t="str">
        <f ca="1">+IF(L1316&lt;0,0,IF(L1316&lt;8,$A$1,IF(L1316&lt;15,$B$1,IF(L1316&lt;22,$C$1,IF(L1316&lt;30,$D$1,IF(L1316&lt;60,$H$1,IF(L1316&lt;90,$I$1,IF(L1316&lt;120,$J$1,IF(L1316&lt;150,$K$1,IF(L1316&lt;180,$L$1,IF(L1316&lt;210,$E$1)))))))))))</f>
        <v>Fecha inicio Plazo Alquiler</v>
      </c>
      <c r="V1316" s="4" t="s">
        <v>100</v>
      </c>
      <c r="W1316" s="11" t="s">
        <v>1398</v>
      </c>
      <c r="X1316" s="7">
        <v>43995</v>
      </c>
      <c r="Y1316" s="12" t="s">
        <v>1399</v>
      </c>
      <c r="Z1316" s="12"/>
      <c r="AA1316" s="12"/>
      <c r="AB1316" s="13"/>
      <c r="AC1316" s="13"/>
      <c r="AD1316" s="13"/>
      <c r="AE1316" s="13"/>
      <c r="AF1316" s="260">
        <f ca="1">+TODAY()-AE1316</f>
        <v>44156</v>
      </c>
      <c r="AG1316" s="13"/>
      <c r="AH1316" s="13"/>
      <c r="AI1316" s="7"/>
      <c r="AJ1316" s="7"/>
      <c r="AK1316" s="4"/>
      <c r="AL1316" s="7"/>
      <c r="AM1316" s="11">
        <v>1</v>
      </c>
      <c r="AN1316" s="4" t="s">
        <v>58</v>
      </c>
      <c r="AO1316" s="4"/>
      <c r="AP1316" s="4" t="s">
        <v>66</v>
      </c>
      <c r="AQ1316" s="4"/>
      <c r="AR1316" s="4"/>
      <c r="AS1316" s="4"/>
      <c r="AT1316" s="4"/>
      <c r="AU1316" s="4" t="s">
        <v>429</v>
      </c>
      <c r="AV1316" s="8" t="s">
        <v>61</v>
      </c>
      <c r="AW1316" s="28" t="s">
        <v>61</v>
      </c>
      <c r="AX1316" s="10" t="str">
        <f>IF(AW1316="","Vacio",IF(AV1316=AW1316,"Igual","Diferente"))</f>
        <v>Igual</v>
      </c>
      <c r="AY1316" s="85"/>
      <c r="AZ1316" s="85"/>
      <c r="BA1316" s="6">
        <f ca="1">+IF(L1316&gt;21,"Revisar",0)</f>
        <v>0</v>
      </c>
      <c r="BB1316" s="19" t="s">
        <v>62</v>
      </c>
      <c r="BC1316" s="19" t="s">
        <v>63</v>
      </c>
      <c r="BD1316" s="26">
        <v>0</v>
      </c>
      <c r="BE1316" s="26">
        <v>0</v>
      </c>
    </row>
    <row r="1317" spans="1:57" x14ac:dyDescent="0.25">
      <c r="A1317" s="26" t="str">
        <f>CONCATENATE(E1317,"_",Y1317)</f>
        <v>20392667092_PCR-LAP20031139</v>
      </c>
      <c r="B1317" s="26" t="str">
        <f>CONCATENATE(E1317,"_",Z1317)</f>
        <v>20392667092_</v>
      </c>
      <c r="C1317" s="16">
        <v>44117</v>
      </c>
      <c r="D1317" s="16">
        <v>44147</v>
      </c>
      <c r="E1317" s="108">
        <v>20392667092</v>
      </c>
      <c r="F1317" s="17" t="s">
        <v>1417</v>
      </c>
      <c r="G1317" s="52" t="s">
        <v>1378</v>
      </c>
      <c r="H1317" s="15" t="s">
        <v>1389</v>
      </c>
      <c r="I1317" s="16">
        <v>44117</v>
      </c>
      <c r="J1317" s="16">
        <v>44147</v>
      </c>
      <c r="K1317" s="28"/>
      <c r="L1317" s="112">
        <f ca="1">+TODAY()-J1317</f>
        <v>9</v>
      </c>
      <c r="M1317" s="29">
        <v>50</v>
      </c>
      <c r="N1317" s="95"/>
      <c r="O1317" s="10" t="str">
        <f>IF(N1317="","Vacio",IF(M1317=N1317,"Igual","Diferente"))</f>
        <v>Vacio</v>
      </c>
      <c r="P1317" s="29"/>
      <c r="Q1317" s="95"/>
      <c r="R1317" s="29" t="str">
        <f>IF(Q1317="","Vacio",IF(P1317=Q1317,"Igual","Diferente"))</f>
        <v>Vacio</v>
      </c>
      <c r="S1317" s="96">
        <f>+M1317+P1317/3.5</f>
        <v>50</v>
      </c>
      <c r="T1317" s="96">
        <f ca="1">+IF(L1317&gt;=0,IF(L1317&lt;30,S1317*1,IF(60&gt;L1317,S1317*2,IF(90&gt;L1317,S1317*3,IF(120&gt;L1317,S1317*4,IF(150&gt;L1317,S1317*5,IF(180&gt;L1317,S1317*6,IF(210&gt;L1317,S1317*7))))))),0)</f>
        <v>50</v>
      </c>
      <c r="U1317" s="3" t="str">
        <f ca="1">+IF(L1317&lt;0,0,IF(L1317&lt;8,$A$1,IF(L1317&lt;15,$B$1,IF(L1317&lt;22,$C$1,IF(L1317&lt;30,$D$1,IF(L1317&lt;60,$H$1,IF(L1317&lt;90,$I$1,IF(L1317&lt;120,$J$1,IF(L1317&lt;150,$K$1,IF(L1317&lt;180,$L$1,IF(L1317&lt;210,$E$1)))))))))))</f>
        <v>CONCATENACIÓN LAPTOP ANTERIOR</v>
      </c>
      <c r="V1317" s="15" t="s">
        <v>100</v>
      </c>
      <c r="W1317" s="30" t="s">
        <v>1412</v>
      </c>
      <c r="X1317" s="16">
        <v>44116</v>
      </c>
      <c r="Y1317" s="17" t="s">
        <v>1417</v>
      </c>
      <c r="Z1317" s="17"/>
      <c r="AA1317" s="17"/>
      <c r="AB1317" s="31"/>
      <c r="AC1317" s="31"/>
      <c r="AD1317" s="31"/>
      <c r="AE1317" s="31"/>
      <c r="AF1317" s="261">
        <f ca="1">+TODAY()-AE1317</f>
        <v>44156</v>
      </c>
      <c r="AG1317" s="31"/>
      <c r="AH1317" s="31"/>
      <c r="AI1317" s="16"/>
      <c r="AJ1317" s="16"/>
      <c r="AK1317" s="15"/>
      <c r="AL1317" s="16"/>
      <c r="AM1317" s="30">
        <v>1</v>
      </c>
      <c r="AN1317" s="15" t="s">
        <v>58</v>
      </c>
      <c r="AO1317" s="15"/>
      <c r="AP1317" s="15" t="s">
        <v>66</v>
      </c>
      <c r="AQ1317" s="15"/>
      <c r="AR1317" s="15"/>
      <c r="AS1317" s="15"/>
      <c r="AT1317" s="15"/>
      <c r="AU1317" s="4" t="s">
        <v>429</v>
      </c>
      <c r="AV1317" s="28" t="s">
        <v>61</v>
      </c>
      <c r="AW1317" s="28" t="s">
        <v>61</v>
      </c>
      <c r="AX1317" s="10" t="str">
        <f>IF(AW1317="","Vacio",IF(AV1317=AW1317,"Igual","Diferente"))</f>
        <v>Igual</v>
      </c>
      <c r="AY1317" s="19"/>
      <c r="AZ1317" s="19"/>
      <c r="BA1317" s="98">
        <f ca="1">+IF(L1317&gt;21,"Revisar",0)</f>
        <v>0</v>
      </c>
      <c r="BB1317" s="19" t="s">
        <v>62</v>
      </c>
      <c r="BC1317" s="19" t="s">
        <v>63</v>
      </c>
      <c r="BD1317" s="26">
        <v>0</v>
      </c>
      <c r="BE1317" s="26">
        <v>0</v>
      </c>
    </row>
    <row r="1318" spans="1:57" x14ac:dyDescent="0.25">
      <c r="A1318" s="26" t="str">
        <f>CONCATENATE(E1318,"_",Y1318)</f>
        <v>20392667092_PCR-LAP20031140</v>
      </c>
      <c r="B1318" s="26" t="str">
        <f>CONCATENATE(E1318,"_",Z1318)</f>
        <v>20392667092_</v>
      </c>
      <c r="C1318" s="7">
        <v>44115</v>
      </c>
      <c r="D1318" s="7">
        <v>44145</v>
      </c>
      <c r="E1318" s="108">
        <v>20392667092</v>
      </c>
      <c r="F1318" s="12" t="s">
        <v>1418</v>
      </c>
      <c r="G1318" s="21" t="s">
        <v>1378</v>
      </c>
      <c r="H1318" s="4" t="s">
        <v>1383</v>
      </c>
      <c r="I1318" s="7">
        <v>44115</v>
      </c>
      <c r="J1318" s="7">
        <v>44145</v>
      </c>
      <c r="K1318" s="8"/>
      <c r="L1318" s="9">
        <f ca="1">+TODAY()-J1318</f>
        <v>11</v>
      </c>
      <c r="M1318" s="10">
        <v>50</v>
      </c>
      <c r="N1318" s="95"/>
      <c r="O1318" s="10" t="str">
        <f>IF(N1318="","Vacio",IF(M1318=N1318,"Igual","Diferente"))</f>
        <v>Vacio</v>
      </c>
      <c r="P1318" s="10"/>
      <c r="Q1318" s="95"/>
      <c r="R1318" s="10" t="str">
        <f>IF(Q1318="","Vacio",IF(P1318=Q1318,"Igual","Diferente"))</f>
        <v>Vacio</v>
      </c>
      <c r="S1318" s="2">
        <f>+M1318+P1318/3.5</f>
        <v>50</v>
      </c>
      <c r="T1318" s="2">
        <f ca="1">+IF(L1318&gt;=0,IF(L1318&lt;30,S1318*1,IF(60&gt;L1318,S1318*2,IF(90&gt;L1318,S1318*3,IF(120&gt;L1318,S1318*4,IF(150&gt;L1318,S1318*5,IF(180&gt;L1318,S1318*6,IF(210&gt;L1318,S1318*7))))))),0)</f>
        <v>50</v>
      </c>
      <c r="U1318" s="3" t="str">
        <f ca="1">+IF(L1318&lt;0,0,IF(L1318&lt;8,$A$1,IF(L1318&lt;15,$B$1,IF(L1318&lt;22,$C$1,IF(L1318&lt;30,$D$1,IF(L1318&lt;60,$H$1,IF(L1318&lt;90,$I$1,IF(L1318&lt;120,$J$1,IF(L1318&lt;150,$K$1,IF(L1318&lt;180,$L$1,IF(L1318&lt;210,$E$1)))))))))))</f>
        <v>CONCATENACIÓN LAPTOP ANTERIOR</v>
      </c>
      <c r="V1318" s="4" t="s">
        <v>100</v>
      </c>
      <c r="W1318" s="11" t="s">
        <v>1412</v>
      </c>
      <c r="X1318" s="7">
        <v>44053</v>
      </c>
      <c r="Y1318" s="12" t="s">
        <v>1418</v>
      </c>
      <c r="Z1318" s="12"/>
      <c r="AA1318" s="12"/>
      <c r="AB1318" s="13"/>
      <c r="AC1318" s="13"/>
      <c r="AD1318" s="13"/>
      <c r="AE1318" s="13"/>
      <c r="AF1318" s="260">
        <f ca="1">+TODAY()-AE1318</f>
        <v>44156</v>
      </c>
      <c r="AG1318" s="13"/>
      <c r="AH1318" s="13"/>
      <c r="AI1318" s="7"/>
      <c r="AJ1318" s="7"/>
      <c r="AK1318" s="4"/>
      <c r="AL1318" s="7"/>
      <c r="AM1318" s="11">
        <v>1</v>
      </c>
      <c r="AN1318" s="4" t="s">
        <v>58</v>
      </c>
      <c r="AO1318" s="4"/>
      <c r="AP1318" s="4" t="s">
        <v>66</v>
      </c>
      <c r="AQ1318" s="4"/>
      <c r="AR1318" s="4"/>
      <c r="AS1318" s="4"/>
      <c r="AT1318" s="4"/>
      <c r="AU1318" s="4" t="s">
        <v>429</v>
      </c>
      <c r="AV1318" s="8" t="s">
        <v>61</v>
      </c>
      <c r="AW1318" s="28" t="s">
        <v>61</v>
      </c>
      <c r="AX1318" s="10" t="str">
        <f>IF(AW1318="","Vacio",IF(AV1318=AW1318,"Igual","Diferente"))</f>
        <v>Igual</v>
      </c>
      <c r="AY1318" s="85"/>
      <c r="AZ1318" s="85"/>
      <c r="BA1318" s="6">
        <f ca="1">+IF(L1318&gt;21,"Revisar",0)</f>
        <v>0</v>
      </c>
      <c r="BB1318" s="19" t="s">
        <v>62</v>
      </c>
      <c r="BC1318" s="19" t="s">
        <v>63</v>
      </c>
      <c r="BD1318" s="26">
        <v>0</v>
      </c>
      <c r="BE1318" s="26">
        <v>0</v>
      </c>
    </row>
    <row r="1319" spans="1:57" x14ac:dyDescent="0.25">
      <c r="A1319" s="26" t="str">
        <f>CONCATENATE(E1319,"_",Y1319)</f>
        <v>20392667092_PCR-LAP20031141</v>
      </c>
      <c r="B1319" s="26" t="str">
        <f>CONCATENATE(E1319,"_",Z1319)</f>
        <v>20392667092_</v>
      </c>
      <c r="C1319" s="16">
        <v>44117</v>
      </c>
      <c r="D1319" s="16">
        <v>44147</v>
      </c>
      <c r="E1319" s="108">
        <v>20392667092</v>
      </c>
      <c r="F1319" s="17" t="s">
        <v>1400</v>
      </c>
      <c r="G1319" s="52" t="s">
        <v>1378</v>
      </c>
      <c r="H1319" s="15" t="s">
        <v>1389</v>
      </c>
      <c r="I1319" s="16">
        <v>44117</v>
      </c>
      <c r="J1319" s="16">
        <v>44147</v>
      </c>
      <c r="K1319" s="28"/>
      <c r="L1319" s="112">
        <f ca="1">+TODAY()-J1319</f>
        <v>9</v>
      </c>
      <c r="M1319" s="29">
        <v>50</v>
      </c>
      <c r="N1319" s="95"/>
      <c r="O1319" s="10" t="str">
        <f>IF(N1319="","Vacio",IF(M1319=N1319,"Igual","Diferente"))</f>
        <v>Vacio</v>
      </c>
      <c r="P1319" s="29"/>
      <c r="Q1319" s="95"/>
      <c r="R1319" s="29" t="str">
        <f>IF(Q1319="","Vacio",IF(P1319=Q1319,"Igual","Diferente"))</f>
        <v>Vacio</v>
      </c>
      <c r="S1319" s="96">
        <f>+M1319+P1319/3.5</f>
        <v>50</v>
      </c>
      <c r="T1319" s="96">
        <f ca="1">+IF(L1319&gt;=0,IF(L1319&lt;30,S1319*1,IF(60&gt;L1319,S1319*2,IF(90&gt;L1319,S1319*3,IF(120&gt;L1319,S1319*4,IF(150&gt;L1319,S1319*5,IF(180&gt;L1319,S1319*6,IF(210&gt;L1319,S1319*7))))))),0)</f>
        <v>50</v>
      </c>
      <c r="U1319" s="3" t="str">
        <f ca="1">+IF(L1319&lt;0,0,IF(L1319&lt;8,$A$1,IF(L1319&lt;15,$B$1,IF(L1319&lt;22,$C$1,IF(L1319&lt;30,$D$1,IF(L1319&lt;60,$H$1,IF(L1319&lt;90,$I$1,IF(L1319&lt;120,$J$1,IF(L1319&lt;150,$K$1,IF(L1319&lt;180,$L$1,IF(L1319&lt;210,$E$1)))))))))))</f>
        <v>CONCATENACIÓN LAPTOP ANTERIOR</v>
      </c>
      <c r="V1319" s="15" t="s">
        <v>100</v>
      </c>
      <c r="W1319" s="30" t="s">
        <v>1398</v>
      </c>
      <c r="X1319" s="16">
        <v>44116</v>
      </c>
      <c r="Y1319" s="17" t="s">
        <v>1400</v>
      </c>
      <c r="Z1319" s="17"/>
      <c r="AA1319" s="17"/>
      <c r="AB1319" s="31"/>
      <c r="AC1319" s="31"/>
      <c r="AD1319" s="31"/>
      <c r="AE1319" s="31"/>
      <c r="AF1319" s="261">
        <f ca="1">+TODAY()-AE1319</f>
        <v>44156</v>
      </c>
      <c r="AG1319" s="31"/>
      <c r="AH1319" s="31"/>
      <c r="AI1319" s="16"/>
      <c r="AJ1319" s="16"/>
      <c r="AK1319" s="15"/>
      <c r="AL1319" s="16"/>
      <c r="AM1319" s="30">
        <v>1</v>
      </c>
      <c r="AN1319" s="15" t="s">
        <v>58</v>
      </c>
      <c r="AO1319" s="15"/>
      <c r="AP1319" s="15" t="s">
        <v>66</v>
      </c>
      <c r="AQ1319" s="15"/>
      <c r="AR1319" s="15"/>
      <c r="AS1319" s="15"/>
      <c r="AT1319" s="15"/>
      <c r="AU1319" s="4" t="s">
        <v>429</v>
      </c>
      <c r="AV1319" s="28" t="s">
        <v>61</v>
      </c>
      <c r="AW1319" s="28" t="s">
        <v>61</v>
      </c>
      <c r="AX1319" s="10" t="str">
        <f>IF(AW1319="","Vacio",IF(AV1319=AW1319,"Igual","Diferente"))</f>
        <v>Igual</v>
      </c>
      <c r="AY1319" s="19"/>
      <c r="AZ1319" s="19"/>
      <c r="BA1319" s="98">
        <f ca="1">+IF(L1319&gt;21,"Revisar",0)</f>
        <v>0</v>
      </c>
      <c r="BB1319" s="19" t="s">
        <v>62</v>
      </c>
      <c r="BC1319" s="19" t="s">
        <v>63</v>
      </c>
      <c r="BD1319" s="26">
        <v>0</v>
      </c>
      <c r="BE1319" s="26">
        <v>0</v>
      </c>
    </row>
    <row r="1320" spans="1:57" x14ac:dyDescent="0.25">
      <c r="A1320" s="26" t="str">
        <f>CONCATENATE(E1320,"_",Y1320)</f>
        <v>20520596233_PCR-LAP20031142</v>
      </c>
      <c r="B1320" s="26" t="str">
        <f>CONCATENATE(E1320,"_",Z1320)</f>
        <v>20520596233_</v>
      </c>
      <c r="C1320" s="7">
        <v>44133</v>
      </c>
      <c r="D1320" s="7">
        <v>44163</v>
      </c>
      <c r="E1320" s="108">
        <v>20520596233</v>
      </c>
      <c r="F1320" s="77" t="s">
        <v>3839</v>
      </c>
      <c r="G1320" s="4" t="s">
        <v>3742</v>
      </c>
      <c r="H1320" s="4" t="s">
        <v>11347</v>
      </c>
      <c r="I1320" s="7">
        <v>44133</v>
      </c>
      <c r="J1320" s="7">
        <v>44163</v>
      </c>
      <c r="K1320" s="8"/>
      <c r="L1320" s="9">
        <f ca="1">+TODAY()-J1320</f>
        <v>-7</v>
      </c>
      <c r="M1320" s="10">
        <v>82</v>
      </c>
      <c r="N1320" s="94"/>
      <c r="O1320" s="10" t="str">
        <f>IF(N1320="","Vacio",IF(M1320=N1320,"Igual","Diferente"))</f>
        <v>Vacio</v>
      </c>
      <c r="P1320" s="10"/>
      <c r="Q1320" s="94"/>
      <c r="R1320" s="10" t="str">
        <f>IF(Q1320="","Vacio",IF(P1320=Q1320,"Igual","Diferente"))</f>
        <v>Vacio</v>
      </c>
      <c r="S1320" s="2">
        <f>+M1320+P1320/3.5</f>
        <v>82</v>
      </c>
      <c r="T1320" s="2">
        <f ca="1">+IF(L1320&gt;=0,IF(L1320&lt;30,S1320*1,IF(60&gt;L1320,S1320*2,IF(90&gt;L1320,S1320*3,IF(120&gt;L1320,S1320*4,IF(150&gt;L1320,S1320*5,IF(180&gt;L1320,S1320*6,IF(210&gt;L1320,S1320*7))))))),0)</f>
        <v>0</v>
      </c>
      <c r="U1320" s="3">
        <f ca="1">+IF(L1320&lt;0,0,IF(L1320&lt;8,$A$1,IF(L1320&lt;15,$B$1,IF(L1320&lt;22,$C$1,IF(L1320&lt;30,$D$1,IF(L1320&lt;60,$H$1,IF(L1320&lt;90,$I$1,IF(L1320&lt;120,$J$1,IF(L1320&lt;150,$K$1,IF(L1320&lt;180,$L$1,IF(L1320&lt;210,$E$1)))))))))))</f>
        <v>0</v>
      </c>
      <c r="V1320" s="76" t="s">
        <v>3836</v>
      </c>
      <c r="W1320" s="44" t="s">
        <v>3756</v>
      </c>
      <c r="X1320" s="88">
        <v>44009</v>
      </c>
      <c r="Y1320" s="77" t="s">
        <v>3839</v>
      </c>
      <c r="Z1320" s="12"/>
      <c r="AA1320" s="77"/>
      <c r="AB1320" s="73"/>
      <c r="AC1320" s="73"/>
      <c r="AD1320" s="73"/>
      <c r="AE1320" s="73"/>
      <c r="AF1320" s="260">
        <f ca="1">+TODAY()-AE1320</f>
        <v>44156</v>
      </c>
      <c r="AG1320" s="73"/>
      <c r="AH1320" s="73"/>
      <c r="AI1320" s="7"/>
      <c r="AJ1320" s="4"/>
      <c r="AK1320" s="7"/>
      <c r="AL1320" s="11"/>
      <c r="AM1320" s="4"/>
      <c r="AN1320" s="4"/>
      <c r="AO1320" s="4"/>
      <c r="AP1320" s="4" t="s">
        <v>306</v>
      </c>
      <c r="AQ1320" s="4"/>
      <c r="AR1320" s="4"/>
      <c r="AS1320" s="4"/>
      <c r="AT1320" s="4"/>
      <c r="AU1320" s="4" t="s">
        <v>3449</v>
      </c>
      <c r="AV1320" s="8" t="s">
        <v>61</v>
      </c>
      <c r="AW1320" s="8" t="s">
        <v>61</v>
      </c>
      <c r="AX1320" s="10" t="str">
        <f>IF(AW1320="","Vacio",IF(AV1320=AW1320,"Igual","Diferente"))</f>
        <v>Igual</v>
      </c>
      <c r="AY1320" s="85"/>
      <c r="AZ1320" s="85"/>
      <c r="BA1320" s="6">
        <f ca="1">+IF(L1320&gt;21,"Revisar",0)</f>
        <v>0</v>
      </c>
      <c r="BB1320" s="85" t="s">
        <v>62</v>
      </c>
      <c r="BC1320" s="85" t="s">
        <v>63</v>
      </c>
      <c r="BD1320" s="26">
        <v>0</v>
      </c>
      <c r="BE1320" s="26">
        <v>0</v>
      </c>
    </row>
    <row r="1321" spans="1:57" x14ac:dyDescent="0.25">
      <c r="A1321" s="26" t="str">
        <f>CONCATENATE(E1321,"_",Y1321)</f>
        <v>20392667092_PCR-LAP20031143</v>
      </c>
      <c r="B1321" s="26" t="str">
        <f>CONCATENATE(E1321,"_",Z1321)</f>
        <v>20392667092_</v>
      </c>
      <c r="C1321" s="7">
        <v>44105</v>
      </c>
      <c r="D1321" s="7">
        <v>44135</v>
      </c>
      <c r="E1321" s="108">
        <v>20392667092</v>
      </c>
      <c r="F1321" s="12" t="s">
        <v>1401</v>
      </c>
      <c r="G1321" s="21" t="s">
        <v>1378</v>
      </c>
      <c r="H1321" s="4" t="s">
        <v>1396</v>
      </c>
      <c r="I1321" s="7">
        <v>44105</v>
      </c>
      <c r="J1321" s="7">
        <v>44135</v>
      </c>
      <c r="K1321" s="8" t="s">
        <v>1397</v>
      </c>
      <c r="L1321" s="9">
        <f ca="1">+TODAY()-J1321</f>
        <v>21</v>
      </c>
      <c r="M1321" s="10">
        <v>50</v>
      </c>
      <c r="N1321" s="95"/>
      <c r="O1321" s="10" t="str">
        <f>IF(N1321="","Vacio",IF(M1321=N1321,"Igual","Diferente"))</f>
        <v>Vacio</v>
      </c>
      <c r="P1321" s="10"/>
      <c r="Q1321" s="95"/>
      <c r="R1321" s="10" t="str">
        <f>IF(Q1321="","Vacio",IF(P1321=Q1321,"Igual","Diferente"))</f>
        <v>Vacio</v>
      </c>
      <c r="S1321" s="2">
        <f>+M1321+P1321/3.5</f>
        <v>50</v>
      </c>
      <c r="T1321" s="2">
        <f ca="1">+IF(L1321&gt;=0,IF(L1321&lt;30,S1321*1,IF(60&gt;L1321,S1321*2,IF(90&gt;L1321,S1321*3,IF(120&gt;L1321,S1321*4,IF(150&gt;L1321,S1321*5,IF(180&gt;L1321,S1321*6,IF(210&gt;L1321,S1321*7))))))),0)</f>
        <v>50</v>
      </c>
      <c r="U1321" s="3" t="str">
        <f ca="1">+IF(L1321&lt;0,0,IF(L1321&lt;8,$A$1,IF(L1321&lt;15,$B$1,IF(L1321&lt;22,$C$1,IF(L1321&lt;30,$D$1,IF(L1321&lt;60,$H$1,IF(L1321&lt;90,$I$1,IF(L1321&lt;120,$J$1,IF(L1321&lt;150,$K$1,IF(L1321&lt;180,$L$1,IF(L1321&lt;210,$E$1)))))))))))</f>
        <v>Fecha inicio Plazo Alquiler</v>
      </c>
      <c r="V1321" s="4" t="s">
        <v>100</v>
      </c>
      <c r="W1321" s="11" t="s">
        <v>1398</v>
      </c>
      <c r="X1321" s="7">
        <v>43995</v>
      </c>
      <c r="Y1321" s="12" t="s">
        <v>1401</v>
      </c>
      <c r="Z1321" s="12"/>
      <c r="AA1321" s="12"/>
      <c r="AB1321" s="13"/>
      <c r="AC1321" s="13"/>
      <c r="AD1321" s="13"/>
      <c r="AE1321" s="13"/>
      <c r="AF1321" s="260">
        <f ca="1">+TODAY()-AE1321</f>
        <v>44156</v>
      </c>
      <c r="AG1321" s="13"/>
      <c r="AH1321" s="13"/>
      <c r="AI1321" s="7"/>
      <c r="AJ1321" s="7"/>
      <c r="AK1321" s="4"/>
      <c r="AL1321" s="7"/>
      <c r="AM1321" s="11">
        <v>1</v>
      </c>
      <c r="AN1321" s="4" t="s">
        <v>58</v>
      </c>
      <c r="AO1321" s="4"/>
      <c r="AP1321" s="4" t="s">
        <v>66</v>
      </c>
      <c r="AQ1321" s="4"/>
      <c r="AR1321" s="4"/>
      <c r="AS1321" s="4"/>
      <c r="AT1321" s="4"/>
      <c r="AU1321" s="4" t="s">
        <v>429</v>
      </c>
      <c r="AV1321" s="8" t="s">
        <v>61</v>
      </c>
      <c r="AW1321" s="28" t="s">
        <v>61</v>
      </c>
      <c r="AX1321" s="10" t="str">
        <f>IF(AW1321="","Vacio",IF(AV1321=AW1321,"Igual","Diferente"))</f>
        <v>Igual</v>
      </c>
      <c r="AY1321" s="85"/>
      <c r="AZ1321" s="85"/>
      <c r="BA1321" s="6">
        <f ca="1">+IF(L1321&gt;21,"Revisar",0)</f>
        <v>0</v>
      </c>
      <c r="BB1321" s="19" t="s">
        <v>62</v>
      </c>
      <c r="BC1321" s="19" t="s">
        <v>63</v>
      </c>
      <c r="BD1321" s="26">
        <v>0</v>
      </c>
      <c r="BE1321" s="26">
        <v>0</v>
      </c>
    </row>
    <row r="1322" spans="1:57" ht="38.25" x14ac:dyDescent="0.25">
      <c r="A1322" s="26" t="str">
        <f>CONCATENATE(E1322,"_",Y1322)</f>
        <v>20515314424_PCR-LAP20031144</v>
      </c>
      <c r="B1322" s="26" t="str">
        <f>CONCATENATE(E1322,"_",Z1322)</f>
        <v>20515314424_</v>
      </c>
      <c r="C1322" s="7">
        <v>44141</v>
      </c>
      <c r="D1322" s="7">
        <v>44170</v>
      </c>
      <c r="E1322" s="108">
        <v>20515314424</v>
      </c>
      <c r="F1322" s="128" t="s">
        <v>953</v>
      </c>
      <c r="G1322" s="4" t="s">
        <v>915</v>
      </c>
      <c r="H1322" s="4" t="s">
        <v>11289</v>
      </c>
      <c r="I1322" s="7">
        <v>44141</v>
      </c>
      <c r="J1322" s="7">
        <v>44170</v>
      </c>
      <c r="K1322" s="8"/>
      <c r="L1322" s="9">
        <f ca="1">+TODAY()-J1322</f>
        <v>-14</v>
      </c>
      <c r="M1322" s="10">
        <v>45</v>
      </c>
      <c r="N1322" s="90"/>
      <c r="O1322" s="10" t="str">
        <f>IF(N1322="","Vacio",IF(M1322=N1322,"Igual","Diferente"))</f>
        <v>Vacio</v>
      </c>
      <c r="P1322" s="10"/>
      <c r="Q1322" s="90"/>
      <c r="R1322" s="10" t="str">
        <f>IF(Q1322="","Vacio",IF(P1322=Q1322,"Igual","Diferente"))</f>
        <v>Vacio</v>
      </c>
      <c r="S1322" s="2">
        <f>+M1322+P1322/3.5</f>
        <v>45</v>
      </c>
      <c r="T1322" s="2">
        <f ca="1">+IF(L1322&gt;=0,IF(L1322&lt;30,S1322*1,IF(60&gt;L1322,S1322*2,IF(90&gt;L1322,S1322*3,IF(120&gt;L1322,S1322*4,IF(150&gt;L1322,S1322*5,IF(180&gt;L1322,S1322*6,IF(210&gt;L1322,S1322*7))))))),0)</f>
        <v>0</v>
      </c>
      <c r="U1322" s="3">
        <f ca="1">+IF(L1322&lt;0,0,IF(L1322&lt;8,$A$1,IF(L1322&lt;15,$B$1,IF(L1322&lt;22,$C$1,IF(L1322&lt;30,$D$1,IF(L1322&lt;60,$H$1,IF(L1322&lt;90,$I$1,IF(L1322&lt;120,$J$1,IF(L1322&lt;150,$K$1,IF(L1322&lt;180,$L$1,IF(L1322&lt;210,$E$1)))))))))))</f>
        <v>0</v>
      </c>
      <c r="V1322" s="4" t="s">
        <v>937</v>
      </c>
      <c r="W1322" s="11" t="s">
        <v>938</v>
      </c>
      <c r="X1322" s="7">
        <v>44110</v>
      </c>
      <c r="Y1322" s="128" t="s">
        <v>953</v>
      </c>
      <c r="Z1322" s="12"/>
      <c r="AA1322" s="12"/>
      <c r="AB1322" s="13"/>
      <c r="AC1322" s="13"/>
      <c r="AD1322" s="13"/>
      <c r="AE1322" s="13"/>
      <c r="AF1322" s="260">
        <f ca="1">+TODAY()-AE1322</f>
        <v>44156</v>
      </c>
      <c r="AG1322" s="13"/>
      <c r="AH1322" s="13"/>
      <c r="AI1322" s="7"/>
      <c r="AJ1322" s="7"/>
      <c r="AK1322" s="4"/>
      <c r="AL1322" s="7"/>
      <c r="AM1322" s="11">
        <v>1</v>
      </c>
      <c r="AN1322" s="4" t="s">
        <v>58</v>
      </c>
      <c r="AO1322" s="4"/>
      <c r="AP1322" s="4"/>
      <c r="AQ1322" s="4"/>
      <c r="AR1322" s="4"/>
      <c r="AS1322" s="4"/>
      <c r="AT1322" s="14"/>
      <c r="AU1322" s="4" t="s">
        <v>11259</v>
      </c>
      <c r="AV1322" s="8" t="s">
        <v>61</v>
      </c>
      <c r="AW1322" s="8" t="s">
        <v>61</v>
      </c>
      <c r="AX1322" s="10" t="str">
        <f>IF(AW1322="","Vacio",IF(AV1322=AW1322,"Igual","Diferente"))</f>
        <v>Igual</v>
      </c>
      <c r="AY1322" s="26"/>
      <c r="AZ1322" s="26"/>
      <c r="BA1322" s="6">
        <f ca="1">+IF(L1322&gt;21,"Revisar",0)</f>
        <v>0</v>
      </c>
      <c r="BB1322" s="26" t="s">
        <v>62</v>
      </c>
      <c r="BC1322" s="85" t="s">
        <v>63</v>
      </c>
      <c r="BD1322" s="26">
        <v>0</v>
      </c>
      <c r="BE1322" s="26">
        <v>0</v>
      </c>
    </row>
    <row r="1323" spans="1:57" ht="38.25" x14ac:dyDescent="0.25">
      <c r="A1323" s="26" t="str">
        <f>CONCATENATE(E1323,"_",Y1323)</f>
        <v>20515314424_PCR-LAP20031145</v>
      </c>
      <c r="B1323" s="26" t="str">
        <f>CONCATENATE(E1323,"_",Z1323)</f>
        <v>20515314424_</v>
      </c>
      <c r="C1323" s="7">
        <v>44141</v>
      </c>
      <c r="D1323" s="7">
        <v>44170</v>
      </c>
      <c r="E1323" s="108">
        <v>20515314424</v>
      </c>
      <c r="F1323" s="128" t="s">
        <v>952</v>
      </c>
      <c r="G1323" s="4" t="s">
        <v>915</v>
      </c>
      <c r="H1323" s="4" t="s">
        <v>11289</v>
      </c>
      <c r="I1323" s="7">
        <v>44141</v>
      </c>
      <c r="J1323" s="7">
        <v>44170</v>
      </c>
      <c r="K1323" s="8"/>
      <c r="L1323" s="9">
        <f ca="1">+TODAY()-J1323</f>
        <v>-14</v>
      </c>
      <c r="M1323" s="10">
        <v>45</v>
      </c>
      <c r="N1323" s="90"/>
      <c r="O1323" s="10" t="str">
        <f>IF(N1323="","Vacio",IF(M1323=N1323,"Igual","Diferente"))</f>
        <v>Vacio</v>
      </c>
      <c r="P1323" s="10"/>
      <c r="Q1323" s="90"/>
      <c r="R1323" s="10" t="str">
        <f>IF(Q1323="","Vacio",IF(P1323=Q1323,"Igual","Diferente"))</f>
        <v>Vacio</v>
      </c>
      <c r="S1323" s="2">
        <f>+M1323+P1323/3.5</f>
        <v>45</v>
      </c>
      <c r="T1323" s="2">
        <f ca="1">+IF(L1323&gt;=0,IF(L1323&lt;30,S1323*1,IF(60&gt;L1323,S1323*2,IF(90&gt;L1323,S1323*3,IF(120&gt;L1323,S1323*4,IF(150&gt;L1323,S1323*5,IF(180&gt;L1323,S1323*6,IF(210&gt;L1323,S1323*7))))))),0)</f>
        <v>0</v>
      </c>
      <c r="U1323" s="3">
        <f ca="1">+IF(L1323&lt;0,0,IF(L1323&lt;8,$A$1,IF(L1323&lt;15,$B$1,IF(L1323&lt;22,$C$1,IF(L1323&lt;30,$D$1,IF(L1323&lt;60,$H$1,IF(L1323&lt;90,$I$1,IF(L1323&lt;120,$J$1,IF(L1323&lt;150,$K$1,IF(L1323&lt;180,$L$1,IF(L1323&lt;210,$E$1)))))))))))</f>
        <v>0</v>
      </c>
      <c r="V1323" s="4" t="s">
        <v>937</v>
      </c>
      <c r="W1323" s="11" t="s">
        <v>938</v>
      </c>
      <c r="X1323" s="7">
        <v>44110</v>
      </c>
      <c r="Y1323" s="128" t="s">
        <v>952</v>
      </c>
      <c r="Z1323" s="12"/>
      <c r="AA1323" s="12"/>
      <c r="AB1323" s="13"/>
      <c r="AC1323" s="13"/>
      <c r="AD1323" s="13"/>
      <c r="AE1323" s="13"/>
      <c r="AF1323" s="260">
        <f ca="1">+TODAY()-AE1323</f>
        <v>44156</v>
      </c>
      <c r="AG1323" s="13"/>
      <c r="AH1323" s="13"/>
      <c r="AI1323" s="7"/>
      <c r="AJ1323" s="7"/>
      <c r="AK1323" s="4"/>
      <c r="AL1323" s="7"/>
      <c r="AM1323" s="11">
        <v>1</v>
      </c>
      <c r="AN1323" s="4" t="s">
        <v>58</v>
      </c>
      <c r="AO1323" s="4"/>
      <c r="AP1323" s="4"/>
      <c r="AQ1323" s="4"/>
      <c r="AR1323" s="4"/>
      <c r="AS1323" s="4"/>
      <c r="AT1323" s="14"/>
      <c r="AU1323" s="4" t="s">
        <v>11259</v>
      </c>
      <c r="AV1323" s="8" t="s">
        <v>61</v>
      </c>
      <c r="AW1323" s="8" t="s">
        <v>61</v>
      </c>
      <c r="AX1323" s="10" t="str">
        <f>IF(AW1323="","Vacio",IF(AV1323=AW1323,"Igual","Diferente"))</f>
        <v>Igual</v>
      </c>
      <c r="AY1323" s="26"/>
      <c r="AZ1323" s="26"/>
      <c r="BA1323" s="6">
        <f ca="1">+IF(L1323&gt;21,"Revisar",0)</f>
        <v>0</v>
      </c>
      <c r="BB1323" s="26" t="s">
        <v>62</v>
      </c>
      <c r="BC1323" s="85" t="s">
        <v>63</v>
      </c>
      <c r="BD1323" s="26">
        <v>0</v>
      </c>
      <c r="BE1323" s="26">
        <v>0</v>
      </c>
    </row>
    <row r="1324" spans="1:57" ht="38.25" x14ac:dyDescent="0.25">
      <c r="A1324" s="26" t="str">
        <f>CONCATENATE(E1324,"_",Y1324)</f>
        <v>20515314424_PCR-LAP20031147</v>
      </c>
      <c r="B1324" s="26" t="str">
        <f>CONCATENATE(E1324,"_",Z1324)</f>
        <v>20515314424_</v>
      </c>
      <c r="C1324" s="7">
        <v>44141</v>
      </c>
      <c r="D1324" s="7">
        <v>44170</v>
      </c>
      <c r="E1324" s="108">
        <v>20515314424</v>
      </c>
      <c r="F1324" s="128" t="s">
        <v>951</v>
      </c>
      <c r="G1324" s="4" t="s">
        <v>915</v>
      </c>
      <c r="H1324" s="4" t="s">
        <v>11289</v>
      </c>
      <c r="I1324" s="7">
        <v>44141</v>
      </c>
      <c r="J1324" s="7">
        <v>44170</v>
      </c>
      <c r="K1324" s="8"/>
      <c r="L1324" s="9">
        <f ca="1">+TODAY()-J1324</f>
        <v>-14</v>
      </c>
      <c r="M1324" s="10">
        <v>45</v>
      </c>
      <c r="N1324" s="90"/>
      <c r="O1324" s="10" t="str">
        <f>IF(N1324="","Vacio",IF(M1324=N1324,"Igual","Diferente"))</f>
        <v>Vacio</v>
      </c>
      <c r="P1324" s="10"/>
      <c r="Q1324" s="90"/>
      <c r="R1324" s="10" t="str">
        <f>IF(Q1324="","Vacio",IF(P1324=Q1324,"Igual","Diferente"))</f>
        <v>Vacio</v>
      </c>
      <c r="S1324" s="2">
        <f>+M1324+P1324/3.5</f>
        <v>45</v>
      </c>
      <c r="T1324" s="2">
        <f ca="1">+IF(L1324&gt;=0,IF(L1324&lt;30,S1324*1,IF(60&gt;L1324,S1324*2,IF(90&gt;L1324,S1324*3,IF(120&gt;L1324,S1324*4,IF(150&gt;L1324,S1324*5,IF(180&gt;L1324,S1324*6,IF(210&gt;L1324,S1324*7))))))),0)</f>
        <v>0</v>
      </c>
      <c r="U1324" s="3">
        <f ca="1">+IF(L1324&lt;0,0,IF(L1324&lt;8,$A$1,IF(L1324&lt;15,$B$1,IF(L1324&lt;22,$C$1,IF(L1324&lt;30,$D$1,IF(L1324&lt;60,$H$1,IF(L1324&lt;90,$I$1,IF(L1324&lt;120,$J$1,IF(L1324&lt;150,$K$1,IF(L1324&lt;180,$L$1,IF(L1324&lt;210,$E$1)))))))))))</f>
        <v>0</v>
      </c>
      <c r="V1324" s="4" t="s">
        <v>937</v>
      </c>
      <c r="W1324" s="11" t="s">
        <v>938</v>
      </c>
      <c r="X1324" s="7">
        <v>44110</v>
      </c>
      <c r="Y1324" s="128" t="s">
        <v>951</v>
      </c>
      <c r="Z1324" s="12"/>
      <c r="AA1324" s="12"/>
      <c r="AB1324" s="13"/>
      <c r="AC1324" s="13"/>
      <c r="AD1324" s="13"/>
      <c r="AE1324" s="13"/>
      <c r="AF1324" s="260">
        <f ca="1">+TODAY()-AE1324</f>
        <v>44156</v>
      </c>
      <c r="AG1324" s="13"/>
      <c r="AH1324" s="13"/>
      <c r="AI1324" s="7"/>
      <c r="AJ1324" s="7"/>
      <c r="AK1324" s="4"/>
      <c r="AL1324" s="7"/>
      <c r="AM1324" s="11">
        <v>1</v>
      </c>
      <c r="AN1324" s="4" t="s">
        <v>58</v>
      </c>
      <c r="AO1324" s="4"/>
      <c r="AP1324" s="4"/>
      <c r="AQ1324" s="4"/>
      <c r="AR1324" s="4"/>
      <c r="AS1324" s="4"/>
      <c r="AT1324" s="14"/>
      <c r="AU1324" s="4" t="s">
        <v>11259</v>
      </c>
      <c r="AV1324" s="8" t="s">
        <v>61</v>
      </c>
      <c r="AW1324" s="8" t="s">
        <v>61</v>
      </c>
      <c r="AX1324" s="10" t="str">
        <f>IF(AW1324="","Vacio",IF(AV1324=AW1324,"Igual","Diferente"))</f>
        <v>Igual</v>
      </c>
      <c r="AY1324" s="26"/>
      <c r="AZ1324" s="26"/>
      <c r="BA1324" s="6">
        <f ca="1">+IF(L1324&gt;21,"Revisar",0)</f>
        <v>0</v>
      </c>
      <c r="BB1324" s="26" t="s">
        <v>62</v>
      </c>
      <c r="BC1324" s="85" t="s">
        <v>63</v>
      </c>
      <c r="BD1324" s="26">
        <v>0</v>
      </c>
      <c r="BE1324" s="26">
        <v>0</v>
      </c>
    </row>
    <row r="1325" spans="1:57" ht="38.25" x14ac:dyDescent="0.25">
      <c r="A1325" s="26" t="str">
        <f>CONCATENATE(E1325,"_",Y1325)</f>
        <v>20515314424_PCR-LAP20031148</v>
      </c>
      <c r="B1325" s="26" t="str">
        <f>CONCATENATE(E1325,"_",Z1325)</f>
        <v>20515314424_</v>
      </c>
      <c r="C1325" s="7">
        <v>44141</v>
      </c>
      <c r="D1325" s="7">
        <v>44170</v>
      </c>
      <c r="E1325" s="108">
        <v>20515314424</v>
      </c>
      <c r="F1325" s="128" t="s">
        <v>950</v>
      </c>
      <c r="G1325" s="4" t="s">
        <v>915</v>
      </c>
      <c r="H1325" s="4" t="s">
        <v>11289</v>
      </c>
      <c r="I1325" s="7">
        <v>44141</v>
      </c>
      <c r="J1325" s="7">
        <v>44170</v>
      </c>
      <c r="K1325" s="8"/>
      <c r="L1325" s="9">
        <f ca="1">+TODAY()-J1325</f>
        <v>-14</v>
      </c>
      <c r="M1325" s="10">
        <v>45</v>
      </c>
      <c r="N1325" s="90"/>
      <c r="O1325" s="10" t="str">
        <f>IF(N1325="","Vacio",IF(M1325=N1325,"Igual","Diferente"))</f>
        <v>Vacio</v>
      </c>
      <c r="P1325" s="10"/>
      <c r="Q1325" s="90"/>
      <c r="R1325" s="10" t="str">
        <f>IF(Q1325="","Vacio",IF(P1325=Q1325,"Igual","Diferente"))</f>
        <v>Vacio</v>
      </c>
      <c r="S1325" s="2">
        <f>+M1325+P1325/3.5</f>
        <v>45</v>
      </c>
      <c r="T1325" s="2">
        <f ca="1">+IF(L1325&gt;=0,IF(L1325&lt;30,S1325*1,IF(60&gt;L1325,S1325*2,IF(90&gt;L1325,S1325*3,IF(120&gt;L1325,S1325*4,IF(150&gt;L1325,S1325*5,IF(180&gt;L1325,S1325*6,IF(210&gt;L1325,S1325*7))))))),0)</f>
        <v>0</v>
      </c>
      <c r="U1325" s="3">
        <f ca="1">+IF(L1325&lt;0,0,IF(L1325&lt;8,$A$1,IF(L1325&lt;15,$B$1,IF(L1325&lt;22,$C$1,IF(L1325&lt;30,$D$1,IF(L1325&lt;60,$H$1,IF(L1325&lt;90,$I$1,IF(L1325&lt;120,$J$1,IF(L1325&lt;150,$K$1,IF(L1325&lt;180,$L$1,IF(L1325&lt;210,$E$1)))))))))))</f>
        <v>0</v>
      </c>
      <c r="V1325" s="4" t="s">
        <v>937</v>
      </c>
      <c r="W1325" s="11" t="s">
        <v>938</v>
      </c>
      <c r="X1325" s="7">
        <v>44110</v>
      </c>
      <c r="Y1325" s="128" t="s">
        <v>950</v>
      </c>
      <c r="Z1325" s="12"/>
      <c r="AA1325" s="12"/>
      <c r="AB1325" s="13"/>
      <c r="AC1325" s="13"/>
      <c r="AD1325" s="13"/>
      <c r="AE1325" s="13"/>
      <c r="AF1325" s="260">
        <f ca="1">+TODAY()-AE1325</f>
        <v>44156</v>
      </c>
      <c r="AG1325" s="13"/>
      <c r="AH1325" s="13"/>
      <c r="AI1325" s="7"/>
      <c r="AJ1325" s="7"/>
      <c r="AK1325" s="4"/>
      <c r="AL1325" s="7"/>
      <c r="AM1325" s="11">
        <v>1</v>
      </c>
      <c r="AN1325" s="4" t="s">
        <v>58</v>
      </c>
      <c r="AO1325" s="4"/>
      <c r="AP1325" s="4"/>
      <c r="AQ1325" s="4"/>
      <c r="AR1325" s="4"/>
      <c r="AS1325" s="4"/>
      <c r="AT1325" s="14"/>
      <c r="AU1325" s="4" t="s">
        <v>11259</v>
      </c>
      <c r="AV1325" s="8" t="s">
        <v>61</v>
      </c>
      <c r="AW1325" s="8" t="s">
        <v>61</v>
      </c>
      <c r="AX1325" s="10" t="str">
        <f>IF(AW1325="","Vacio",IF(AV1325=AW1325,"Igual","Diferente"))</f>
        <v>Igual</v>
      </c>
      <c r="AY1325" s="26"/>
      <c r="AZ1325" s="26"/>
      <c r="BA1325" s="6">
        <f ca="1">+IF(L1325&gt;21,"Revisar",0)</f>
        <v>0</v>
      </c>
      <c r="BB1325" s="26" t="s">
        <v>62</v>
      </c>
      <c r="BC1325" s="85" t="s">
        <v>63</v>
      </c>
      <c r="BD1325" s="26">
        <v>0</v>
      </c>
      <c r="BE1325" s="26">
        <v>0</v>
      </c>
    </row>
    <row r="1326" spans="1:57" ht="38.25" x14ac:dyDescent="0.25">
      <c r="A1326" s="26" t="str">
        <f>CONCATENATE(E1326,"_",Y1326)</f>
        <v>20515314424_PCR-LAP20031149</v>
      </c>
      <c r="B1326" s="26" t="str">
        <f>CONCATENATE(E1326,"_",Z1326)</f>
        <v>20515314424_</v>
      </c>
      <c r="C1326" s="7">
        <v>44141</v>
      </c>
      <c r="D1326" s="7">
        <v>44170</v>
      </c>
      <c r="E1326" s="108">
        <v>20515314424</v>
      </c>
      <c r="F1326" s="128" t="s">
        <v>949</v>
      </c>
      <c r="G1326" s="4" t="s">
        <v>915</v>
      </c>
      <c r="H1326" s="4" t="s">
        <v>11289</v>
      </c>
      <c r="I1326" s="7">
        <v>44141</v>
      </c>
      <c r="J1326" s="7">
        <v>44170</v>
      </c>
      <c r="K1326" s="8"/>
      <c r="L1326" s="9">
        <f ca="1">+TODAY()-J1326</f>
        <v>-14</v>
      </c>
      <c r="M1326" s="10">
        <v>45</v>
      </c>
      <c r="N1326" s="90"/>
      <c r="O1326" s="10" t="str">
        <f>IF(N1326="","Vacio",IF(M1326=N1326,"Igual","Diferente"))</f>
        <v>Vacio</v>
      </c>
      <c r="P1326" s="10"/>
      <c r="Q1326" s="90"/>
      <c r="R1326" s="10" t="str">
        <f>IF(Q1326="","Vacio",IF(P1326=Q1326,"Igual","Diferente"))</f>
        <v>Vacio</v>
      </c>
      <c r="S1326" s="2">
        <f>+M1326+P1326/3.5</f>
        <v>45</v>
      </c>
      <c r="T1326" s="2">
        <f ca="1">+IF(L1326&gt;=0,IF(L1326&lt;30,S1326*1,IF(60&gt;L1326,S1326*2,IF(90&gt;L1326,S1326*3,IF(120&gt;L1326,S1326*4,IF(150&gt;L1326,S1326*5,IF(180&gt;L1326,S1326*6,IF(210&gt;L1326,S1326*7))))))),0)</f>
        <v>0</v>
      </c>
      <c r="U1326" s="3">
        <f ca="1">+IF(L1326&lt;0,0,IF(L1326&lt;8,$A$1,IF(L1326&lt;15,$B$1,IF(L1326&lt;22,$C$1,IF(L1326&lt;30,$D$1,IF(L1326&lt;60,$H$1,IF(L1326&lt;90,$I$1,IF(L1326&lt;120,$J$1,IF(L1326&lt;150,$K$1,IF(L1326&lt;180,$L$1,IF(L1326&lt;210,$E$1)))))))))))</f>
        <v>0</v>
      </c>
      <c r="V1326" s="4" t="s">
        <v>937</v>
      </c>
      <c r="W1326" s="11" t="s">
        <v>938</v>
      </c>
      <c r="X1326" s="7">
        <v>44110</v>
      </c>
      <c r="Y1326" s="128" t="s">
        <v>949</v>
      </c>
      <c r="Z1326" s="12"/>
      <c r="AA1326" s="12"/>
      <c r="AB1326" s="13"/>
      <c r="AC1326" s="13"/>
      <c r="AD1326" s="13"/>
      <c r="AE1326" s="13"/>
      <c r="AF1326" s="260">
        <f ca="1">+TODAY()-AE1326</f>
        <v>44156</v>
      </c>
      <c r="AG1326" s="13"/>
      <c r="AH1326" s="13"/>
      <c r="AI1326" s="7"/>
      <c r="AJ1326" s="7"/>
      <c r="AK1326" s="4"/>
      <c r="AL1326" s="7"/>
      <c r="AM1326" s="11">
        <v>1</v>
      </c>
      <c r="AN1326" s="4" t="s">
        <v>58</v>
      </c>
      <c r="AO1326" s="4"/>
      <c r="AP1326" s="4"/>
      <c r="AQ1326" s="4"/>
      <c r="AR1326" s="4"/>
      <c r="AS1326" s="4"/>
      <c r="AT1326" s="14"/>
      <c r="AU1326" s="4" t="s">
        <v>11259</v>
      </c>
      <c r="AV1326" s="8" t="s">
        <v>61</v>
      </c>
      <c r="AW1326" s="8" t="s">
        <v>61</v>
      </c>
      <c r="AX1326" s="10" t="str">
        <f>IF(AW1326="","Vacio",IF(AV1326=AW1326,"Igual","Diferente"))</f>
        <v>Igual</v>
      </c>
      <c r="AY1326" s="26"/>
      <c r="AZ1326" s="26"/>
      <c r="BA1326" s="6">
        <f ca="1">+IF(L1326&gt;21,"Revisar",0)</f>
        <v>0</v>
      </c>
      <c r="BB1326" s="26" t="s">
        <v>62</v>
      </c>
      <c r="BC1326" s="85" t="s">
        <v>63</v>
      </c>
      <c r="BD1326" s="26">
        <v>0</v>
      </c>
      <c r="BE1326" s="26">
        <v>0</v>
      </c>
    </row>
    <row r="1327" spans="1:57" x14ac:dyDescent="0.25">
      <c r="A1327" s="26" t="str">
        <f>CONCATENATE(E1327,"_",Y1327)</f>
        <v>20520596233_PCR-LAP20031150</v>
      </c>
      <c r="B1327" s="26" t="str">
        <f>CONCATENATE(E1327,"_",Z1327)</f>
        <v>20520596233_</v>
      </c>
      <c r="C1327" s="7">
        <v>44133</v>
      </c>
      <c r="D1327" s="7">
        <v>44163</v>
      </c>
      <c r="E1327" s="108">
        <v>20520596233</v>
      </c>
      <c r="F1327" s="77" t="s">
        <v>3840</v>
      </c>
      <c r="G1327" s="4" t="s">
        <v>3742</v>
      </c>
      <c r="H1327" s="4" t="s">
        <v>11347</v>
      </c>
      <c r="I1327" s="7">
        <v>44133</v>
      </c>
      <c r="J1327" s="7">
        <v>44163</v>
      </c>
      <c r="K1327" s="8"/>
      <c r="L1327" s="9">
        <f ca="1">+TODAY()-J1327</f>
        <v>-7</v>
      </c>
      <c r="M1327" s="10">
        <v>82</v>
      </c>
      <c r="N1327" s="94"/>
      <c r="O1327" s="10" t="str">
        <f>IF(N1327="","Vacio",IF(M1327=N1327,"Igual","Diferente"))</f>
        <v>Vacio</v>
      </c>
      <c r="P1327" s="10"/>
      <c r="Q1327" s="94"/>
      <c r="R1327" s="10" t="str">
        <f>IF(Q1327="","Vacio",IF(P1327=Q1327,"Igual","Diferente"))</f>
        <v>Vacio</v>
      </c>
      <c r="S1327" s="2">
        <f>+M1327+P1327/3.5</f>
        <v>82</v>
      </c>
      <c r="T1327" s="2">
        <f ca="1">+IF(L1327&gt;=0,IF(L1327&lt;30,S1327*1,IF(60&gt;L1327,S1327*2,IF(90&gt;L1327,S1327*3,IF(120&gt;L1327,S1327*4,IF(150&gt;L1327,S1327*5,IF(180&gt;L1327,S1327*6,IF(210&gt;L1327,S1327*7))))))),0)</f>
        <v>0</v>
      </c>
      <c r="U1327" s="3">
        <f ca="1">+IF(L1327&lt;0,0,IF(L1327&lt;8,$A$1,IF(L1327&lt;15,$B$1,IF(L1327&lt;22,$C$1,IF(L1327&lt;30,$D$1,IF(L1327&lt;60,$H$1,IF(L1327&lt;90,$I$1,IF(L1327&lt;120,$J$1,IF(L1327&lt;150,$K$1,IF(L1327&lt;180,$L$1,IF(L1327&lt;210,$E$1)))))))))))</f>
        <v>0</v>
      </c>
      <c r="V1327" s="76" t="s">
        <v>3836</v>
      </c>
      <c r="W1327" s="44" t="s">
        <v>3756</v>
      </c>
      <c r="X1327" s="88">
        <v>44009</v>
      </c>
      <c r="Y1327" s="77" t="s">
        <v>3840</v>
      </c>
      <c r="Z1327" s="12"/>
      <c r="AA1327" s="77"/>
      <c r="AB1327" s="73"/>
      <c r="AC1327" s="73"/>
      <c r="AD1327" s="73"/>
      <c r="AE1327" s="73"/>
      <c r="AF1327" s="260">
        <f ca="1">+TODAY()-AE1327</f>
        <v>44156</v>
      </c>
      <c r="AG1327" s="73"/>
      <c r="AH1327" s="73"/>
      <c r="AI1327" s="7"/>
      <c r="AJ1327" s="4"/>
      <c r="AK1327" s="7"/>
      <c r="AL1327" s="11"/>
      <c r="AM1327" s="4"/>
      <c r="AN1327" s="4"/>
      <c r="AO1327" s="4"/>
      <c r="AP1327" s="4" t="s">
        <v>306</v>
      </c>
      <c r="AQ1327" s="4"/>
      <c r="AR1327" s="4"/>
      <c r="AS1327" s="4"/>
      <c r="AT1327" s="4"/>
      <c r="AU1327" s="4" t="s">
        <v>3449</v>
      </c>
      <c r="AV1327" s="8" t="s">
        <v>61</v>
      </c>
      <c r="AW1327" s="8" t="s">
        <v>61</v>
      </c>
      <c r="AX1327" s="10" t="str">
        <f>IF(AW1327="","Vacio",IF(AV1327=AW1327,"Igual","Diferente"))</f>
        <v>Igual</v>
      </c>
      <c r="AY1327" s="85"/>
      <c r="AZ1327" s="85"/>
      <c r="BA1327" s="6">
        <f ca="1">+IF(L1327&gt;21,"Revisar",0)</f>
        <v>0</v>
      </c>
      <c r="BB1327" s="85" t="s">
        <v>62</v>
      </c>
      <c r="BC1327" s="85" t="s">
        <v>63</v>
      </c>
      <c r="BD1327" s="26">
        <v>0</v>
      </c>
      <c r="BE1327" s="26">
        <v>0</v>
      </c>
    </row>
    <row r="1328" spans="1:57" x14ac:dyDescent="0.25">
      <c r="A1328" s="26" t="str">
        <f>CONCATENATE(E1328,"_",Y1328)</f>
        <v>20392667092_PCR-LAP20031151</v>
      </c>
      <c r="B1328" s="26" t="str">
        <f>CONCATENATE(E1328,"_",Z1328)</f>
        <v>20392667092_</v>
      </c>
      <c r="C1328" s="7">
        <v>44105</v>
      </c>
      <c r="D1328" s="7">
        <v>44135</v>
      </c>
      <c r="E1328" s="108">
        <v>20392667092</v>
      </c>
      <c r="F1328" s="12" t="s">
        <v>1402</v>
      </c>
      <c r="G1328" s="21" t="s">
        <v>1378</v>
      </c>
      <c r="H1328" s="4" t="s">
        <v>1396</v>
      </c>
      <c r="I1328" s="7">
        <v>44105</v>
      </c>
      <c r="J1328" s="7">
        <v>44135</v>
      </c>
      <c r="K1328" s="8" t="s">
        <v>1397</v>
      </c>
      <c r="L1328" s="9">
        <f ca="1">+TODAY()-J1328</f>
        <v>21</v>
      </c>
      <c r="M1328" s="10">
        <v>50</v>
      </c>
      <c r="N1328" s="95"/>
      <c r="O1328" s="10" t="str">
        <f>IF(N1328="","Vacio",IF(M1328=N1328,"Igual","Diferente"))</f>
        <v>Vacio</v>
      </c>
      <c r="P1328" s="10"/>
      <c r="Q1328" s="95"/>
      <c r="R1328" s="10" t="str">
        <f>IF(Q1328="","Vacio",IF(P1328=Q1328,"Igual","Diferente"))</f>
        <v>Vacio</v>
      </c>
      <c r="S1328" s="2">
        <f>+M1328+P1328/3.5</f>
        <v>50</v>
      </c>
      <c r="T1328" s="2">
        <f ca="1">+IF(L1328&gt;=0,IF(L1328&lt;30,S1328*1,IF(60&gt;L1328,S1328*2,IF(90&gt;L1328,S1328*3,IF(120&gt;L1328,S1328*4,IF(150&gt;L1328,S1328*5,IF(180&gt;L1328,S1328*6,IF(210&gt;L1328,S1328*7))))))),0)</f>
        <v>50</v>
      </c>
      <c r="U1328" s="3" t="str">
        <f ca="1">+IF(L1328&lt;0,0,IF(L1328&lt;8,$A$1,IF(L1328&lt;15,$B$1,IF(L1328&lt;22,$C$1,IF(L1328&lt;30,$D$1,IF(L1328&lt;60,$H$1,IF(L1328&lt;90,$I$1,IF(L1328&lt;120,$J$1,IF(L1328&lt;150,$K$1,IF(L1328&lt;180,$L$1,IF(L1328&lt;210,$E$1)))))))))))</f>
        <v>Fecha inicio Plazo Alquiler</v>
      </c>
      <c r="V1328" s="4" t="s">
        <v>100</v>
      </c>
      <c r="W1328" s="11" t="s">
        <v>1398</v>
      </c>
      <c r="X1328" s="7">
        <v>43995</v>
      </c>
      <c r="Y1328" s="12" t="s">
        <v>1402</v>
      </c>
      <c r="Z1328" s="12"/>
      <c r="AA1328" s="12"/>
      <c r="AB1328" s="13"/>
      <c r="AC1328" s="13"/>
      <c r="AD1328" s="13"/>
      <c r="AE1328" s="13"/>
      <c r="AF1328" s="260">
        <f ca="1">+TODAY()-AE1328</f>
        <v>44156</v>
      </c>
      <c r="AG1328" s="13"/>
      <c r="AH1328" s="13"/>
      <c r="AI1328" s="7"/>
      <c r="AJ1328" s="7"/>
      <c r="AK1328" s="4"/>
      <c r="AL1328" s="7"/>
      <c r="AM1328" s="11">
        <v>1</v>
      </c>
      <c r="AN1328" s="4" t="s">
        <v>58</v>
      </c>
      <c r="AO1328" s="4"/>
      <c r="AP1328" s="4" t="s">
        <v>66</v>
      </c>
      <c r="AQ1328" s="4"/>
      <c r="AR1328" s="4"/>
      <c r="AS1328" s="4"/>
      <c r="AT1328" s="4"/>
      <c r="AU1328" s="4" t="s">
        <v>429</v>
      </c>
      <c r="AV1328" s="8" t="s">
        <v>61</v>
      </c>
      <c r="AW1328" s="28" t="s">
        <v>61</v>
      </c>
      <c r="AX1328" s="10" t="str">
        <f>IF(AW1328="","Vacio",IF(AV1328=AW1328,"Igual","Diferente"))</f>
        <v>Igual</v>
      </c>
      <c r="AY1328" s="85"/>
      <c r="AZ1328" s="85"/>
      <c r="BA1328" s="6">
        <f ca="1">+IF(L1328&gt;21,"Revisar",0)</f>
        <v>0</v>
      </c>
      <c r="BB1328" s="19" t="s">
        <v>62</v>
      </c>
      <c r="BC1328" s="19" t="s">
        <v>63</v>
      </c>
      <c r="BD1328" s="26">
        <v>0</v>
      </c>
      <c r="BE1328" s="26">
        <v>0</v>
      </c>
    </row>
    <row r="1329" spans="1:57" x14ac:dyDescent="0.25">
      <c r="A1329" s="26" t="str">
        <f>CONCATENATE(E1329,"_",Y1329)</f>
        <v>20392667092_PCR-LAP20031152</v>
      </c>
      <c r="B1329" s="26" t="str">
        <f>CONCATENATE(E1329,"_",Z1329)</f>
        <v>20392667092_</v>
      </c>
      <c r="C1329" s="7">
        <v>44105</v>
      </c>
      <c r="D1329" s="7">
        <v>44135</v>
      </c>
      <c r="E1329" s="108">
        <v>20392667092</v>
      </c>
      <c r="F1329" s="12" t="s">
        <v>1403</v>
      </c>
      <c r="G1329" s="21" t="s">
        <v>1378</v>
      </c>
      <c r="H1329" s="4" t="s">
        <v>1396</v>
      </c>
      <c r="I1329" s="7">
        <v>44105</v>
      </c>
      <c r="J1329" s="7">
        <v>44135</v>
      </c>
      <c r="K1329" s="8" t="s">
        <v>1397</v>
      </c>
      <c r="L1329" s="9">
        <f ca="1">+TODAY()-J1329</f>
        <v>21</v>
      </c>
      <c r="M1329" s="10">
        <v>50</v>
      </c>
      <c r="N1329" s="95"/>
      <c r="O1329" s="10" t="str">
        <f>IF(N1329="","Vacio",IF(M1329=N1329,"Igual","Diferente"))</f>
        <v>Vacio</v>
      </c>
      <c r="P1329" s="10"/>
      <c r="Q1329" s="95"/>
      <c r="R1329" s="10" t="str">
        <f>IF(Q1329="","Vacio",IF(P1329=Q1329,"Igual","Diferente"))</f>
        <v>Vacio</v>
      </c>
      <c r="S1329" s="2">
        <f>+M1329+P1329/3.5</f>
        <v>50</v>
      </c>
      <c r="T1329" s="2">
        <f ca="1">+IF(L1329&gt;=0,IF(L1329&lt;30,S1329*1,IF(60&gt;L1329,S1329*2,IF(90&gt;L1329,S1329*3,IF(120&gt;L1329,S1329*4,IF(150&gt;L1329,S1329*5,IF(180&gt;L1329,S1329*6,IF(210&gt;L1329,S1329*7))))))),0)</f>
        <v>50</v>
      </c>
      <c r="U1329" s="3" t="str">
        <f ca="1">+IF(L1329&lt;0,0,IF(L1329&lt;8,$A$1,IF(L1329&lt;15,$B$1,IF(L1329&lt;22,$C$1,IF(L1329&lt;30,$D$1,IF(L1329&lt;60,$H$1,IF(L1329&lt;90,$I$1,IF(L1329&lt;120,$J$1,IF(L1329&lt;150,$K$1,IF(L1329&lt;180,$L$1,IF(L1329&lt;210,$E$1)))))))))))</f>
        <v>Fecha inicio Plazo Alquiler</v>
      </c>
      <c r="V1329" s="4" t="s">
        <v>100</v>
      </c>
      <c r="W1329" s="11" t="s">
        <v>1398</v>
      </c>
      <c r="X1329" s="7">
        <v>43995</v>
      </c>
      <c r="Y1329" s="12" t="s">
        <v>1403</v>
      </c>
      <c r="Z1329" s="12"/>
      <c r="AA1329" s="12"/>
      <c r="AB1329" s="13"/>
      <c r="AC1329" s="13"/>
      <c r="AD1329" s="13"/>
      <c r="AE1329" s="13"/>
      <c r="AF1329" s="260">
        <f ca="1">+TODAY()-AE1329</f>
        <v>44156</v>
      </c>
      <c r="AG1329" s="13"/>
      <c r="AH1329" s="13"/>
      <c r="AI1329" s="7"/>
      <c r="AJ1329" s="7"/>
      <c r="AK1329" s="4"/>
      <c r="AL1329" s="7"/>
      <c r="AM1329" s="11">
        <v>1</v>
      </c>
      <c r="AN1329" s="4" t="s">
        <v>58</v>
      </c>
      <c r="AO1329" s="4"/>
      <c r="AP1329" s="4" t="s">
        <v>66</v>
      </c>
      <c r="AQ1329" s="4"/>
      <c r="AR1329" s="4"/>
      <c r="AS1329" s="4"/>
      <c r="AT1329" s="4"/>
      <c r="AU1329" s="4" t="s">
        <v>429</v>
      </c>
      <c r="AV1329" s="8" t="s">
        <v>61</v>
      </c>
      <c r="AW1329" s="28" t="s">
        <v>61</v>
      </c>
      <c r="AX1329" s="10" t="str">
        <f>IF(AW1329="","Vacio",IF(AV1329=AW1329,"Igual","Diferente"))</f>
        <v>Igual</v>
      </c>
      <c r="AY1329" s="85"/>
      <c r="AZ1329" s="85"/>
      <c r="BA1329" s="6">
        <f ca="1">+IF(L1329&gt;21,"Revisar",0)</f>
        <v>0</v>
      </c>
      <c r="BB1329" s="19" t="s">
        <v>62</v>
      </c>
      <c r="BC1329" s="19" t="s">
        <v>63</v>
      </c>
      <c r="BD1329" s="26">
        <v>0</v>
      </c>
      <c r="BE1329" s="26">
        <v>0</v>
      </c>
    </row>
    <row r="1330" spans="1:57" x14ac:dyDescent="0.25">
      <c r="A1330" s="26" t="str">
        <f>CONCATENATE(E1330,"_",Y1330)</f>
        <v>20392667092_PCR-LAP20031154</v>
      </c>
      <c r="B1330" s="26" t="str">
        <f>CONCATENATE(E1330,"_",Z1330)</f>
        <v>20392667092_</v>
      </c>
      <c r="C1330" s="7">
        <v>44105</v>
      </c>
      <c r="D1330" s="7">
        <v>44135</v>
      </c>
      <c r="E1330" s="108">
        <v>20392667092</v>
      </c>
      <c r="F1330" s="12" t="s">
        <v>1404</v>
      </c>
      <c r="G1330" s="21" t="s">
        <v>1378</v>
      </c>
      <c r="H1330" s="4" t="s">
        <v>1396</v>
      </c>
      <c r="I1330" s="7">
        <v>44105</v>
      </c>
      <c r="J1330" s="7">
        <v>44135</v>
      </c>
      <c r="K1330" s="8" t="s">
        <v>1397</v>
      </c>
      <c r="L1330" s="9">
        <f ca="1">+TODAY()-J1330</f>
        <v>21</v>
      </c>
      <c r="M1330" s="10">
        <v>50</v>
      </c>
      <c r="N1330" s="95"/>
      <c r="O1330" s="10" t="str">
        <f>IF(N1330="","Vacio",IF(M1330=N1330,"Igual","Diferente"))</f>
        <v>Vacio</v>
      </c>
      <c r="P1330" s="10"/>
      <c r="Q1330" s="95"/>
      <c r="R1330" s="10" t="str">
        <f>IF(Q1330="","Vacio",IF(P1330=Q1330,"Igual","Diferente"))</f>
        <v>Vacio</v>
      </c>
      <c r="S1330" s="2">
        <f>+M1330+P1330/3.5</f>
        <v>50</v>
      </c>
      <c r="T1330" s="2">
        <f ca="1">+IF(L1330&gt;=0,IF(L1330&lt;30,S1330*1,IF(60&gt;L1330,S1330*2,IF(90&gt;L1330,S1330*3,IF(120&gt;L1330,S1330*4,IF(150&gt;L1330,S1330*5,IF(180&gt;L1330,S1330*6,IF(210&gt;L1330,S1330*7))))))),0)</f>
        <v>50</v>
      </c>
      <c r="U1330" s="3" t="str">
        <f ca="1">+IF(L1330&lt;0,0,IF(L1330&lt;8,$A$1,IF(L1330&lt;15,$B$1,IF(L1330&lt;22,$C$1,IF(L1330&lt;30,$D$1,IF(L1330&lt;60,$H$1,IF(L1330&lt;90,$I$1,IF(L1330&lt;120,$J$1,IF(L1330&lt;150,$K$1,IF(L1330&lt;180,$L$1,IF(L1330&lt;210,$E$1)))))))))))</f>
        <v>Fecha inicio Plazo Alquiler</v>
      </c>
      <c r="V1330" s="4" t="s">
        <v>100</v>
      </c>
      <c r="W1330" s="11" t="s">
        <v>1398</v>
      </c>
      <c r="X1330" s="7">
        <v>43995</v>
      </c>
      <c r="Y1330" s="12" t="s">
        <v>1404</v>
      </c>
      <c r="Z1330" s="12"/>
      <c r="AA1330" s="12"/>
      <c r="AB1330" s="13"/>
      <c r="AC1330" s="13"/>
      <c r="AD1330" s="13"/>
      <c r="AE1330" s="13"/>
      <c r="AF1330" s="260">
        <f ca="1">+TODAY()-AE1330</f>
        <v>44156</v>
      </c>
      <c r="AG1330" s="13"/>
      <c r="AH1330" s="13"/>
      <c r="AI1330" s="7"/>
      <c r="AJ1330" s="7"/>
      <c r="AK1330" s="4"/>
      <c r="AL1330" s="7"/>
      <c r="AM1330" s="11">
        <v>1</v>
      </c>
      <c r="AN1330" s="4" t="s">
        <v>58</v>
      </c>
      <c r="AO1330" s="4"/>
      <c r="AP1330" s="4" t="s">
        <v>66</v>
      </c>
      <c r="AQ1330" s="4"/>
      <c r="AR1330" s="4"/>
      <c r="AS1330" s="4"/>
      <c r="AT1330" s="4"/>
      <c r="AU1330" s="4" t="s">
        <v>429</v>
      </c>
      <c r="AV1330" s="8" t="s">
        <v>61</v>
      </c>
      <c r="AW1330" s="28" t="s">
        <v>61</v>
      </c>
      <c r="AX1330" s="10" t="str">
        <f>IF(AW1330="","Vacio",IF(AV1330=AW1330,"Igual","Diferente"))</f>
        <v>Igual</v>
      </c>
      <c r="AY1330" s="85"/>
      <c r="AZ1330" s="85"/>
      <c r="BA1330" s="6">
        <f ca="1">+IF(L1330&gt;21,"Revisar",0)</f>
        <v>0</v>
      </c>
      <c r="BB1330" s="19" t="s">
        <v>62</v>
      </c>
      <c r="BC1330" s="19" t="s">
        <v>63</v>
      </c>
      <c r="BD1330" s="26">
        <v>0</v>
      </c>
      <c r="BE1330" s="26">
        <v>0</v>
      </c>
    </row>
    <row r="1331" spans="1:57" x14ac:dyDescent="0.25">
      <c r="A1331" s="26" t="str">
        <f>CONCATENATE(E1331,"_",Y1331)</f>
        <v>20553066132_PCR-LAP20031155</v>
      </c>
      <c r="B1331" s="26" t="str">
        <f>CONCATENATE(E1331,"_",Z1331)</f>
        <v>20553066132_PCR-LAP1478</v>
      </c>
      <c r="C1331" s="16">
        <v>44105</v>
      </c>
      <c r="D1331" s="16">
        <v>44135</v>
      </c>
      <c r="E1331" s="108">
        <v>20553066132</v>
      </c>
      <c r="F1331" s="17" t="s">
        <v>5049</v>
      </c>
      <c r="G1331" s="15" t="s">
        <v>2203</v>
      </c>
      <c r="H1331" s="15" t="s">
        <v>2204</v>
      </c>
      <c r="I1331" s="16">
        <v>44105</v>
      </c>
      <c r="J1331" s="16">
        <v>44135</v>
      </c>
      <c r="K1331" s="8"/>
      <c r="L1331" s="9">
        <f ca="1">+TODAY()-J1331</f>
        <v>21</v>
      </c>
      <c r="M1331" s="29">
        <v>65</v>
      </c>
      <c r="N1331" s="95"/>
      <c r="O1331" s="29" t="str">
        <f>IF(N1331="","Vacio",IF(M1331=N1331,"Igual","Diferente"))</f>
        <v>Vacio</v>
      </c>
      <c r="P1331" s="29"/>
      <c r="Q1331" s="95"/>
      <c r="R1331" s="10" t="str">
        <f>IF(Q1331="","Vacio",IF(P1331=Q1331,"Igual","Diferente"))</f>
        <v>Vacio</v>
      </c>
      <c r="S1331" s="2">
        <f>+M1331+P1331/3.5</f>
        <v>65</v>
      </c>
      <c r="T1331" s="96">
        <f ca="1">+IF(L1331&gt;=0,IF(L1331&lt;30,S1331*1,IF(60&gt;L1331,S1331*2,IF(90&gt;L1331,S1331*3,IF(120&gt;L1331,S1331*4,IF(150&gt;L1331,S1331*5,IF(180&gt;L1331,S1331*6,IF(210&gt;L1331,S1331*7))))))),0)</f>
        <v>65</v>
      </c>
      <c r="U1331" s="3" t="str">
        <f ca="1">+IF(L1331&lt;0,0,IF(L1331&lt;8,$A$1,IF(L1331&lt;15,$B$1,IF(L1331&lt;22,$C$1,IF(L1331&lt;30,$D$1,IF(L1331&lt;60,$H$1,IF(L1331&lt;90,$I$1,IF(L1331&lt;120,$J$1,IF(L1331&lt;150,$K$1,IF(L1331&lt;180,$L$1,IF(L1331&lt;210,$E$1)))))))))))</f>
        <v>Fecha inicio Plazo Alquiler</v>
      </c>
      <c r="V1331" s="4" t="s">
        <v>11442</v>
      </c>
      <c r="W1331" s="11" t="s">
        <v>11443</v>
      </c>
      <c r="X1331" s="7">
        <v>44134</v>
      </c>
      <c r="Y1331" s="17" t="s">
        <v>5049</v>
      </c>
      <c r="Z1331" s="17" t="s">
        <v>2241</v>
      </c>
      <c r="AA1331" s="17"/>
      <c r="AB1331" s="31"/>
      <c r="AC1331" s="31"/>
      <c r="AD1331" s="31"/>
      <c r="AE1331" s="31"/>
      <c r="AF1331" s="261">
        <f ca="1">+TODAY()-AE1331</f>
        <v>44156</v>
      </c>
      <c r="AG1331" s="31"/>
      <c r="AH1331" s="31"/>
      <c r="AI1331" s="16"/>
      <c r="AJ1331" s="16"/>
      <c r="AK1331" s="15"/>
      <c r="AL1331" s="16"/>
      <c r="AM1331" s="30">
        <v>1</v>
      </c>
      <c r="AN1331" s="15" t="s">
        <v>58</v>
      </c>
      <c r="AO1331" s="15"/>
      <c r="AP1331" s="15" t="s">
        <v>66</v>
      </c>
      <c r="AQ1331" s="15"/>
      <c r="AR1331" s="15"/>
      <c r="AS1331" s="15"/>
      <c r="AT1331" s="15"/>
      <c r="AU1331" s="4" t="s">
        <v>11259</v>
      </c>
      <c r="AV1331" s="28" t="s">
        <v>61</v>
      </c>
      <c r="AW1331" s="28" t="s">
        <v>61</v>
      </c>
      <c r="AX1331" s="10" t="str">
        <f>IF(AW1331="","Vacio",IF(AV1331=AW1331,"Igual","Diferente"))</f>
        <v>Igual</v>
      </c>
      <c r="AY1331" s="19"/>
      <c r="AZ1331" s="19"/>
      <c r="BA1331" s="6">
        <f ca="1">+IF(L1331&gt;21,"Revisar",0)</f>
        <v>0</v>
      </c>
      <c r="BB1331" s="19" t="s">
        <v>62</v>
      </c>
      <c r="BC1331" s="19" t="s">
        <v>63</v>
      </c>
      <c r="BD1331" s="26">
        <v>0</v>
      </c>
      <c r="BE1331" s="26">
        <v>0</v>
      </c>
    </row>
    <row r="1332" spans="1:57" x14ac:dyDescent="0.25">
      <c r="A1332" s="26" t="str">
        <f>CONCATENATE(E1332,"_",Y1332)</f>
        <v>20392667092_PCR-LAP20031156</v>
      </c>
      <c r="B1332" s="26" t="str">
        <f>CONCATENATE(E1332,"_",Z1332)</f>
        <v>20392667092_</v>
      </c>
      <c r="C1332" s="7">
        <v>44115</v>
      </c>
      <c r="D1332" s="7">
        <v>44145</v>
      </c>
      <c r="E1332" s="108">
        <v>20392667092</v>
      </c>
      <c r="F1332" s="12" t="s">
        <v>1414</v>
      </c>
      <c r="G1332" s="21" t="s">
        <v>1378</v>
      </c>
      <c r="H1332" s="4" t="s">
        <v>1383</v>
      </c>
      <c r="I1332" s="7">
        <v>44115</v>
      </c>
      <c r="J1332" s="7">
        <v>44145</v>
      </c>
      <c r="K1332" s="8"/>
      <c r="L1332" s="9">
        <f ca="1">+TODAY()-J1332</f>
        <v>11</v>
      </c>
      <c r="M1332" s="10">
        <v>50</v>
      </c>
      <c r="N1332" s="95"/>
      <c r="O1332" s="10" t="str">
        <f>IF(N1332="","Vacio",IF(M1332=N1332,"Igual","Diferente"))</f>
        <v>Vacio</v>
      </c>
      <c r="P1332" s="10"/>
      <c r="Q1332" s="95"/>
      <c r="R1332" s="10" t="str">
        <f>IF(Q1332="","Vacio",IF(P1332=Q1332,"Igual","Diferente"))</f>
        <v>Vacio</v>
      </c>
      <c r="S1332" s="2">
        <f>+M1332+P1332/3.5</f>
        <v>50</v>
      </c>
      <c r="T1332" s="2">
        <f ca="1">+IF(L1332&gt;=0,IF(L1332&lt;30,S1332*1,IF(60&gt;L1332,S1332*2,IF(90&gt;L1332,S1332*3,IF(120&gt;L1332,S1332*4,IF(150&gt;L1332,S1332*5,IF(180&gt;L1332,S1332*6,IF(210&gt;L1332,S1332*7))))))),0)</f>
        <v>50</v>
      </c>
      <c r="U1332" s="3" t="str">
        <f ca="1">+IF(L1332&lt;0,0,IF(L1332&lt;8,$A$1,IF(L1332&lt;15,$B$1,IF(L1332&lt;22,$C$1,IF(L1332&lt;30,$D$1,IF(L1332&lt;60,$H$1,IF(L1332&lt;90,$I$1,IF(L1332&lt;120,$J$1,IF(L1332&lt;150,$K$1,IF(L1332&lt;180,$L$1,IF(L1332&lt;210,$E$1)))))))))))</f>
        <v>CONCATENACIÓN LAPTOP ANTERIOR</v>
      </c>
      <c r="V1332" s="4" t="s">
        <v>100</v>
      </c>
      <c r="W1332" s="11" t="s">
        <v>1412</v>
      </c>
      <c r="X1332" s="7">
        <v>44053</v>
      </c>
      <c r="Y1332" s="12" t="s">
        <v>1414</v>
      </c>
      <c r="Z1332" s="12"/>
      <c r="AA1332" s="12"/>
      <c r="AB1332" s="13"/>
      <c r="AC1332" s="13"/>
      <c r="AD1332" s="13"/>
      <c r="AE1332" s="13"/>
      <c r="AF1332" s="260">
        <f ca="1">+TODAY()-AE1332</f>
        <v>44156</v>
      </c>
      <c r="AG1332" s="13"/>
      <c r="AH1332" s="13"/>
      <c r="AI1332" s="7"/>
      <c r="AJ1332" s="7"/>
      <c r="AK1332" s="4"/>
      <c r="AL1332" s="7"/>
      <c r="AM1332" s="11">
        <v>1</v>
      </c>
      <c r="AN1332" s="4" t="s">
        <v>58</v>
      </c>
      <c r="AO1332" s="4"/>
      <c r="AP1332" s="4" t="s">
        <v>66</v>
      </c>
      <c r="AQ1332" s="4"/>
      <c r="AR1332" s="4"/>
      <c r="AS1332" s="4"/>
      <c r="AT1332" s="4"/>
      <c r="AU1332" s="4" t="s">
        <v>429</v>
      </c>
      <c r="AV1332" s="8" t="s">
        <v>61</v>
      </c>
      <c r="AW1332" s="28" t="s">
        <v>61</v>
      </c>
      <c r="AX1332" s="10" t="str">
        <f>IF(AW1332="","Vacio",IF(AV1332=AW1332,"Igual","Diferente"))</f>
        <v>Igual</v>
      </c>
      <c r="AY1332" s="85"/>
      <c r="AZ1332" s="85"/>
      <c r="BA1332" s="6">
        <f ca="1">+IF(L1332&gt;21,"Revisar",0)</f>
        <v>0</v>
      </c>
      <c r="BB1332" s="19" t="s">
        <v>62</v>
      </c>
      <c r="BC1332" s="19" t="s">
        <v>63</v>
      </c>
      <c r="BD1332" s="26">
        <v>0</v>
      </c>
      <c r="BE1332" s="26">
        <v>0</v>
      </c>
    </row>
    <row r="1333" spans="1:57" x14ac:dyDescent="0.25">
      <c r="A1333" s="26" t="str">
        <f>CONCATENATE(E1333,"_",Y1333)</f>
        <v>20392667092_PCR-LAP20031157</v>
      </c>
      <c r="B1333" s="26" t="str">
        <f>CONCATENATE(E1333,"_",Z1333)</f>
        <v>20392667092_</v>
      </c>
      <c r="C1333" s="7">
        <v>44115</v>
      </c>
      <c r="D1333" s="7">
        <v>44145</v>
      </c>
      <c r="E1333" s="108">
        <v>20392667092</v>
      </c>
      <c r="F1333" s="12" t="s">
        <v>1413</v>
      </c>
      <c r="G1333" s="21" t="s">
        <v>1378</v>
      </c>
      <c r="H1333" s="4" t="s">
        <v>1383</v>
      </c>
      <c r="I1333" s="7">
        <v>44115</v>
      </c>
      <c r="J1333" s="7">
        <v>44145</v>
      </c>
      <c r="K1333" s="8"/>
      <c r="L1333" s="9">
        <f ca="1">+TODAY()-J1333</f>
        <v>11</v>
      </c>
      <c r="M1333" s="10">
        <v>50</v>
      </c>
      <c r="N1333" s="95"/>
      <c r="O1333" s="10" t="str">
        <f>IF(N1333="","Vacio",IF(M1333=N1333,"Igual","Diferente"))</f>
        <v>Vacio</v>
      </c>
      <c r="P1333" s="10"/>
      <c r="Q1333" s="95"/>
      <c r="R1333" s="10" t="str">
        <f>IF(Q1333="","Vacio",IF(P1333=Q1333,"Igual","Diferente"))</f>
        <v>Vacio</v>
      </c>
      <c r="S1333" s="2">
        <f>+M1333+P1333/3.5</f>
        <v>50</v>
      </c>
      <c r="T1333" s="2">
        <f ca="1">+IF(L1333&gt;=0,IF(L1333&lt;30,S1333*1,IF(60&gt;L1333,S1333*2,IF(90&gt;L1333,S1333*3,IF(120&gt;L1333,S1333*4,IF(150&gt;L1333,S1333*5,IF(180&gt;L1333,S1333*6,IF(210&gt;L1333,S1333*7))))))),0)</f>
        <v>50</v>
      </c>
      <c r="U1333" s="3" t="str">
        <f ca="1">+IF(L1333&lt;0,0,IF(L1333&lt;8,$A$1,IF(L1333&lt;15,$B$1,IF(L1333&lt;22,$C$1,IF(L1333&lt;30,$D$1,IF(L1333&lt;60,$H$1,IF(L1333&lt;90,$I$1,IF(L1333&lt;120,$J$1,IF(L1333&lt;150,$K$1,IF(L1333&lt;180,$L$1,IF(L1333&lt;210,$E$1)))))))))))</f>
        <v>CONCATENACIÓN LAPTOP ANTERIOR</v>
      </c>
      <c r="V1333" s="4" t="s">
        <v>100</v>
      </c>
      <c r="W1333" s="11" t="s">
        <v>1412</v>
      </c>
      <c r="X1333" s="7">
        <v>44053</v>
      </c>
      <c r="Y1333" s="12" t="s">
        <v>1413</v>
      </c>
      <c r="Z1333" s="12"/>
      <c r="AA1333" s="12"/>
      <c r="AB1333" s="13"/>
      <c r="AC1333" s="13"/>
      <c r="AD1333" s="13"/>
      <c r="AE1333" s="13"/>
      <c r="AF1333" s="260">
        <f ca="1">+TODAY()-AE1333</f>
        <v>44156</v>
      </c>
      <c r="AG1333" s="13"/>
      <c r="AH1333" s="13"/>
      <c r="AI1333" s="7"/>
      <c r="AJ1333" s="7"/>
      <c r="AK1333" s="4"/>
      <c r="AL1333" s="7"/>
      <c r="AM1333" s="11">
        <v>1</v>
      </c>
      <c r="AN1333" s="4" t="s">
        <v>58</v>
      </c>
      <c r="AO1333" s="4"/>
      <c r="AP1333" s="4" t="s">
        <v>66</v>
      </c>
      <c r="AQ1333" s="4"/>
      <c r="AR1333" s="4"/>
      <c r="AS1333" s="4"/>
      <c r="AT1333" s="4"/>
      <c r="AU1333" s="4" t="s">
        <v>429</v>
      </c>
      <c r="AV1333" s="8" t="s">
        <v>61</v>
      </c>
      <c r="AW1333" s="28" t="s">
        <v>61</v>
      </c>
      <c r="AX1333" s="10" t="str">
        <f>IF(AW1333="","Vacio",IF(AV1333=AW1333,"Igual","Diferente"))</f>
        <v>Igual</v>
      </c>
      <c r="AY1333" s="85"/>
      <c r="AZ1333" s="85"/>
      <c r="BA1333" s="6">
        <f ca="1">+IF(L1333&gt;21,"Revisar",0)</f>
        <v>0</v>
      </c>
      <c r="BB1333" s="19" t="s">
        <v>62</v>
      </c>
      <c r="BC1333" s="19" t="s">
        <v>63</v>
      </c>
      <c r="BD1333" s="26">
        <v>0</v>
      </c>
      <c r="BE1333" s="26">
        <v>0</v>
      </c>
    </row>
    <row r="1334" spans="1:57" x14ac:dyDescent="0.25">
      <c r="A1334" s="26" t="str">
        <f>CONCATENATE(E1334,"_",Y1334)</f>
        <v>20520596233_PCR-LAP20031158</v>
      </c>
      <c r="B1334" s="26" t="str">
        <f>CONCATENATE(E1334,"_",Z1334)</f>
        <v>20520596233_</v>
      </c>
      <c r="C1334" s="7">
        <v>44133</v>
      </c>
      <c r="D1334" s="7">
        <v>44163</v>
      </c>
      <c r="E1334" s="108">
        <v>20520596233</v>
      </c>
      <c r="F1334" s="77" t="s">
        <v>3841</v>
      </c>
      <c r="G1334" s="4" t="s">
        <v>3742</v>
      </c>
      <c r="H1334" s="4" t="s">
        <v>11347</v>
      </c>
      <c r="I1334" s="7">
        <v>44133</v>
      </c>
      <c r="J1334" s="7">
        <v>44163</v>
      </c>
      <c r="K1334" s="8"/>
      <c r="L1334" s="9">
        <f ca="1">+TODAY()-J1334</f>
        <v>-7</v>
      </c>
      <c r="M1334" s="10">
        <v>82</v>
      </c>
      <c r="N1334" s="94"/>
      <c r="O1334" s="10" t="str">
        <f>IF(N1334="","Vacio",IF(M1334=N1334,"Igual","Diferente"))</f>
        <v>Vacio</v>
      </c>
      <c r="P1334" s="10"/>
      <c r="Q1334" s="94"/>
      <c r="R1334" s="10" t="str">
        <f>IF(Q1334="","Vacio",IF(P1334=Q1334,"Igual","Diferente"))</f>
        <v>Vacio</v>
      </c>
      <c r="S1334" s="2">
        <f>+M1334+P1334/3.5</f>
        <v>82</v>
      </c>
      <c r="T1334" s="2">
        <f ca="1">+IF(L1334&gt;=0,IF(L1334&lt;30,S1334*1,IF(60&gt;L1334,S1334*2,IF(90&gt;L1334,S1334*3,IF(120&gt;L1334,S1334*4,IF(150&gt;L1334,S1334*5,IF(180&gt;L1334,S1334*6,IF(210&gt;L1334,S1334*7))))))),0)</f>
        <v>0</v>
      </c>
      <c r="U1334" s="3">
        <f ca="1">+IF(L1334&lt;0,0,IF(L1334&lt;8,$A$1,IF(L1334&lt;15,$B$1,IF(L1334&lt;22,$C$1,IF(L1334&lt;30,$D$1,IF(L1334&lt;60,$H$1,IF(L1334&lt;90,$I$1,IF(L1334&lt;120,$J$1,IF(L1334&lt;150,$K$1,IF(L1334&lt;180,$L$1,IF(L1334&lt;210,$E$1)))))))))))</f>
        <v>0</v>
      </c>
      <c r="V1334" s="76" t="s">
        <v>3836</v>
      </c>
      <c r="W1334" s="44" t="s">
        <v>3756</v>
      </c>
      <c r="X1334" s="88">
        <v>44009</v>
      </c>
      <c r="Y1334" s="77" t="s">
        <v>3841</v>
      </c>
      <c r="Z1334" s="12"/>
      <c r="AA1334" s="77"/>
      <c r="AB1334" s="73"/>
      <c r="AC1334" s="73"/>
      <c r="AD1334" s="73"/>
      <c r="AE1334" s="73"/>
      <c r="AF1334" s="260">
        <f ca="1">+TODAY()-AE1334</f>
        <v>44156</v>
      </c>
      <c r="AG1334" s="73"/>
      <c r="AH1334" s="73"/>
      <c r="AI1334" s="7"/>
      <c r="AJ1334" s="4"/>
      <c r="AK1334" s="7"/>
      <c r="AL1334" s="11"/>
      <c r="AM1334" s="4"/>
      <c r="AN1334" s="4"/>
      <c r="AO1334" s="4"/>
      <c r="AP1334" s="4" t="s">
        <v>306</v>
      </c>
      <c r="AQ1334" s="4"/>
      <c r="AR1334" s="4"/>
      <c r="AS1334" s="4"/>
      <c r="AT1334" s="4"/>
      <c r="AU1334" s="4" t="s">
        <v>3449</v>
      </c>
      <c r="AV1334" s="8" t="s">
        <v>61</v>
      </c>
      <c r="AW1334" s="8" t="s">
        <v>61</v>
      </c>
      <c r="AX1334" s="10" t="str">
        <f>IF(AW1334="","Vacio",IF(AV1334=AW1334,"Igual","Diferente"))</f>
        <v>Igual</v>
      </c>
      <c r="AY1334" s="85"/>
      <c r="AZ1334" s="85"/>
      <c r="BA1334" s="6">
        <f ca="1">+IF(L1334&gt;21,"Revisar",0)</f>
        <v>0</v>
      </c>
      <c r="BB1334" s="85" t="s">
        <v>62</v>
      </c>
      <c r="BC1334" s="85" t="s">
        <v>63</v>
      </c>
      <c r="BD1334" s="26">
        <v>0</v>
      </c>
      <c r="BE1334" s="26">
        <v>0</v>
      </c>
    </row>
    <row r="1335" spans="1:57" x14ac:dyDescent="0.25">
      <c r="A1335" s="26" t="str">
        <f>CONCATENATE(E1335,"_",Y1335)</f>
        <v>20520596233_PCR-LAP20031159</v>
      </c>
      <c r="B1335" s="26" t="str">
        <f>CONCATENATE(E1335,"_",Z1335)</f>
        <v>20520596233_</v>
      </c>
      <c r="C1335" s="7">
        <v>44133</v>
      </c>
      <c r="D1335" s="7">
        <v>44163</v>
      </c>
      <c r="E1335" s="108">
        <v>20520596233</v>
      </c>
      <c r="F1335" s="77" t="s">
        <v>3842</v>
      </c>
      <c r="G1335" s="4" t="s">
        <v>3742</v>
      </c>
      <c r="H1335" s="4" t="s">
        <v>11347</v>
      </c>
      <c r="I1335" s="7">
        <v>44133</v>
      </c>
      <c r="J1335" s="7">
        <v>44163</v>
      </c>
      <c r="K1335" s="8"/>
      <c r="L1335" s="9">
        <f ca="1">+TODAY()-J1335</f>
        <v>-7</v>
      </c>
      <c r="M1335" s="10">
        <v>82</v>
      </c>
      <c r="N1335" s="94"/>
      <c r="O1335" s="10" t="str">
        <f>IF(N1335="","Vacio",IF(M1335=N1335,"Igual","Diferente"))</f>
        <v>Vacio</v>
      </c>
      <c r="P1335" s="10"/>
      <c r="Q1335" s="94"/>
      <c r="R1335" s="10" t="str">
        <f>IF(Q1335="","Vacio",IF(P1335=Q1335,"Igual","Diferente"))</f>
        <v>Vacio</v>
      </c>
      <c r="S1335" s="2">
        <f>+M1335+P1335/3.5</f>
        <v>82</v>
      </c>
      <c r="T1335" s="2">
        <f ca="1">+IF(L1335&gt;=0,IF(L1335&lt;30,S1335*1,IF(60&gt;L1335,S1335*2,IF(90&gt;L1335,S1335*3,IF(120&gt;L1335,S1335*4,IF(150&gt;L1335,S1335*5,IF(180&gt;L1335,S1335*6,IF(210&gt;L1335,S1335*7))))))),0)</f>
        <v>0</v>
      </c>
      <c r="U1335" s="3">
        <f ca="1">+IF(L1335&lt;0,0,IF(L1335&lt;8,$A$1,IF(L1335&lt;15,$B$1,IF(L1335&lt;22,$C$1,IF(L1335&lt;30,$D$1,IF(L1335&lt;60,$H$1,IF(L1335&lt;90,$I$1,IF(L1335&lt;120,$J$1,IF(L1335&lt;150,$K$1,IF(L1335&lt;180,$L$1,IF(L1335&lt;210,$E$1)))))))))))</f>
        <v>0</v>
      </c>
      <c r="V1335" s="76" t="s">
        <v>3836</v>
      </c>
      <c r="W1335" s="44" t="s">
        <v>3756</v>
      </c>
      <c r="X1335" s="88">
        <v>44009</v>
      </c>
      <c r="Y1335" s="77" t="s">
        <v>3842</v>
      </c>
      <c r="Z1335" s="12"/>
      <c r="AA1335" s="77"/>
      <c r="AB1335" s="73"/>
      <c r="AC1335" s="73"/>
      <c r="AD1335" s="73"/>
      <c r="AE1335" s="73"/>
      <c r="AF1335" s="260">
        <f ca="1">+TODAY()-AE1335</f>
        <v>44156</v>
      </c>
      <c r="AG1335" s="73"/>
      <c r="AH1335" s="73"/>
      <c r="AI1335" s="7"/>
      <c r="AJ1335" s="4"/>
      <c r="AK1335" s="7"/>
      <c r="AL1335" s="11"/>
      <c r="AM1335" s="4"/>
      <c r="AN1335" s="4"/>
      <c r="AO1335" s="4"/>
      <c r="AP1335" s="4" t="s">
        <v>306</v>
      </c>
      <c r="AQ1335" s="4"/>
      <c r="AR1335" s="4"/>
      <c r="AS1335" s="4"/>
      <c r="AT1335" s="4"/>
      <c r="AU1335" s="4" t="s">
        <v>3449</v>
      </c>
      <c r="AV1335" s="8" t="s">
        <v>61</v>
      </c>
      <c r="AW1335" s="8" t="s">
        <v>61</v>
      </c>
      <c r="AX1335" s="10" t="str">
        <f>IF(AW1335="","Vacio",IF(AV1335=AW1335,"Igual","Diferente"))</f>
        <v>Igual</v>
      </c>
      <c r="AY1335" s="85"/>
      <c r="AZ1335" s="85"/>
      <c r="BA1335" s="6">
        <f ca="1">+IF(L1335&gt;21,"Revisar",0)</f>
        <v>0</v>
      </c>
      <c r="BB1335" s="85" t="s">
        <v>62</v>
      </c>
      <c r="BC1335" s="85" t="s">
        <v>63</v>
      </c>
      <c r="BD1335" s="26">
        <v>0</v>
      </c>
      <c r="BE1335" s="26">
        <v>0</v>
      </c>
    </row>
    <row r="1336" spans="1:57" x14ac:dyDescent="0.25">
      <c r="A1336" s="26" t="str">
        <f>CONCATENATE(E1336,"_",Y1336)</f>
        <v>20520596233_PCR-LAP20031160</v>
      </c>
      <c r="B1336" s="26" t="str">
        <f>CONCATENATE(E1336,"_",Z1336)</f>
        <v>20520596233_</v>
      </c>
      <c r="C1336" s="7">
        <v>44133</v>
      </c>
      <c r="D1336" s="7">
        <v>44163</v>
      </c>
      <c r="E1336" s="108">
        <v>20520596233</v>
      </c>
      <c r="F1336" s="77" t="s">
        <v>3843</v>
      </c>
      <c r="G1336" s="4" t="s">
        <v>3742</v>
      </c>
      <c r="H1336" s="4" t="s">
        <v>11347</v>
      </c>
      <c r="I1336" s="7">
        <v>44133</v>
      </c>
      <c r="J1336" s="7">
        <v>44163</v>
      </c>
      <c r="K1336" s="8"/>
      <c r="L1336" s="9">
        <f ca="1">+TODAY()-J1336</f>
        <v>-7</v>
      </c>
      <c r="M1336" s="10">
        <v>82</v>
      </c>
      <c r="N1336" s="94"/>
      <c r="O1336" s="10" t="str">
        <f>IF(N1336="","Vacio",IF(M1336=N1336,"Igual","Diferente"))</f>
        <v>Vacio</v>
      </c>
      <c r="P1336" s="10"/>
      <c r="Q1336" s="94"/>
      <c r="R1336" s="10" t="str">
        <f>IF(Q1336="","Vacio",IF(P1336=Q1336,"Igual","Diferente"))</f>
        <v>Vacio</v>
      </c>
      <c r="S1336" s="2">
        <f>+M1336+P1336/3.5</f>
        <v>82</v>
      </c>
      <c r="T1336" s="2">
        <f ca="1">+IF(L1336&gt;=0,IF(L1336&lt;30,S1336*1,IF(60&gt;L1336,S1336*2,IF(90&gt;L1336,S1336*3,IF(120&gt;L1336,S1336*4,IF(150&gt;L1336,S1336*5,IF(180&gt;L1336,S1336*6,IF(210&gt;L1336,S1336*7))))))),0)</f>
        <v>0</v>
      </c>
      <c r="U1336" s="3">
        <f ca="1">+IF(L1336&lt;0,0,IF(L1336&lt;8,$A$1,IF(L1336&lt;15,$B$1,IF(L1336&lt;22,$C$1,IF(L1336&lt;30,$D$1,IF(L1336&lt;60,$H$1,IF(L1336&lt;90,$I$1,IF(L1336&lt;120,$J$1,IF(L1336&lt;150,$K$1,IF(L1336&lt;180,$L$1,IF(L1336&lt;210,$E$1)))))))))))</f>
        <v>0</v>
      </c>
      <c r="V1336" s="76" t="s">
        <v>3836</v>
      </c>
      <c r="W1336" s="44" t="s">
        <v>3756</v>
      </c>
      <c r="X1336" s="88">
        <v>44009</v>
      </c>
      <c r="Y1336" s="77" t="s">
        <v>3843</v>
      </c>
      <c r="Z1336" s="12"/>
      <c r="AA1336" s="77"/>
      <c r="AB1336" s="73"/>
      <c r="AC1336" s="73"/>
      <c r="AD1336" s="73"/>
      <c r="AE1336" s="73"/>
      <c r="AF1336" s="260">
        <f ca="1">+TODAY()-AE1336</f>
        <v>44156</v>
      </c>
      <c r="AG1336" s="73"/>
      <c r="AH1336" s="73"/>
      <c r="AI1336" s="7"/>
      <c r="AJ1336" s="4"/>
      <c r="AK1336" s="7"/>
      <c r="AL1336" s="11"/>
      <c r="AM1336" s="4"/>
      <c r="AN1336" s="4"/>
      <c r="AO1336" s="4"/>
      <c r="AP1336" s="4" t="s">
        <v>306</v>
      </c>
      <c r="AQ1336" s="4"/>
      <c r="AR1336" s="4"/>
      <c r="AS1336" s="4"/>
      <c r="AT1336" s="4"/>
      <c r="AU1336" s="4" t="s">
        <v>3449</v>
      </c>
      <c r="AV1336" s="8" t="s">
        <v>61</v>
      </c>
      <c r="AW1336" s="8" t="s">
        <v>61</v>
      </c>
      <c r="AX1336" s="10" t="str">
        <f>IF(AW1336="","Vacio",IF(AV1336=AW1336,"Igual","Diferente"))</f>
        <v>Igual</v>
      </c>
      <c r="AY1336" s="85"/>
      <c r="AZ1336" s="85"/>
      <c r="BA1336" s="6">
        <f ca="1">+IF(L1336&gt;21,"Revisar",0)</f>
        <v>0</v>
      </c>
      <c r="BB1336" s="85" t="s">
        <v>62</v>
      </c>
      <c r="BC1336" s="85" t="s">
        <v>63</v>
      </c>
      <c r="BD1336" s="26">
        <v>0</v>
      </c>
      <c r="BE1336" s="26">
        <v>0</v>
      </c>
    </row>
    <row r="1337" spans="1:57" x14ac:dyDescent="0.25">
      <c r="A1337" s="26" t="str">
        <f>CONCATENATE(E1337,"_",Y1337)</f>
        <v>20392667092_PCR-LAP20031161</v>
      </c>
      <c r="B1337" s="26" t="str">
        <f>CONCATENATE(E1337,"_",Z1337)</f>
        <v>20392667092_</v>
      </c>
      <c r="C1337" s="7">
        <v>44105</v>
      </c>
      <c r="D1337" s="7">
        <v>44135</v>
      </c>
      <c r="E1337" s="108">
        <v>20392667092</v>
      </c>
      <c r="F1337" s="12" t="s">
        <v>1405</v>
      </c>
      <c r="G1337" s="21" t="s">
        <v>1378</v>
      </c>
      <c r="H1337" s="4" t="s">
        <v>1396</v>
      </c>
      <c r="I1337" s="7">
        <v>44105</v>
      </c>
      <c r="J1337" s="7">
        <v>44135</v>
      </c>
      <c r="K1337" s="8" t="s">
        <v>1397</v>
      </c>
      <c r="L1337" s="9">
        <f ca="1">+TODAY()-J1337</f>
        <v>21</v>
      </c>
      <c r="M1337" s="10">
        <v>50</v>
      </c>
      <c r="N1337" s="95"/>
      <c r="O1337" s="10" t="str">
        <f>IF(N1337="","Vacio",IF(M1337=N1337,"Igual","Diferente"))</f>
        <v>Vacio</v>
      </c>
      <c r="P1337" s="10"/>
      <c r="Q1337" s="95"/>
      <c r="R1337" s="10" t="str">
        <f>IF(Q1337="","Vacio",IF(P1337=Q1337,"Igual","Diferente"))</f>
        <v>Vacio</v>
      </c>
      <c r="S1337" s="2">
        <f>+M1337+P1337/3.5</f>
        <v>50</v>
      </c>
      <c r="T1337" s="2">
        <f ca="1">+IF(L1337&gt;=0,IF(L1337&lt;30,S1337*1,IF(60&gt;L1337,S1337*2,IF(90&gt;L1337,S1337*3,IF(120&gt;L1337,S1337*4,IF(150&gt;L1337,S1337*5,IF(180&gt;L1337,S1337*6,IF(210&gt;L1337,S1337*7))))))),0)</f>
        <v>50</v>
      </c>
      <c r="U1337" s="3" t="str">
        <f ca="1">+IF(L1337&lt;0,0,IF(L1337&lt;8,$A$1,IF(L1337&lt;15,$B$1,IF(L1337&lt;22,$C$1,IF(L1337&lt;30,$D$1,IF(L1337&lt;60,$H$1,IF(L1337&lt;90,$I$1,IF(L1337&lt;120,$J$1,IF(L1337&lt;150,$K$1,IF(L1337&lt;180,$L$1,IF(L1337&lt;210,$E$1)))))))))))</f>
        <v>Fecha inicio Plazo Alquiler</v>
      </c>
      <c r="V1337" s="4" t="s">
        <v>100</v>
      </c>
      <c r="W1337" s="11" t="s">
        <v>1398</v>
      </c>
      <c r="X1337" s="7">
        <v>43995</v>
      </c>
      <c r="Y1337" s="12" t="s">
        <v>1405</v>
      </c>
      <c r="Z1337" s="12"/>
      <c r="AA1337" s="12"/>
      <c r="AB1337" s="13"/>
      <c r="AC1337" s="13"/>
      <c r="AD1337" s="13"/>
      <c r="AE1337" s="13"/>
      <c r="AF1337" s="260">
        <f ca="1">+TODAY()-AE1337</f>
        <v>44156</v>
      </c>
      <c r="AG1337" s="13"/>
      <c r="AH1337" s="13"/>
      <c r="AI1337" s="7"/>
      <c r="AJ1337" s="7"/>
      <c r="AK1337" s="4"/>
      <c r="AL1337" s="7"/>
      <c r="AM1337" s="11">
        <v>1</v>
      </c>
      <c r="AN1337" s="4" t="s">
        <v>58</v>
      </c>
      <c r="AO1337" s="4"/>
      <c r="AP1337" s="4" t="s">
        <v>66</v>
      </c>
      <c r="AQ1337" s="4"/>
      <c r="AR1337" s="4"/>
      <c r="AS1337" s="4"/>
      <c r="AT1337" s="4"/>
      <c r="AU1337" s="4" t="s">
        <v>429</v>
      </c>
      <c r="AV1337" s="8" t="s">
        <v>61</v>
      </c>
      <c r="AW1337" s="28" t="s">
        <v>61</v>
      </c>
      <c r="AX1337" s="10" t="str">
        <f>IF(AW1337="","Vacio",IF(AV1337=AW1337,"Igual","Diferente"))</f>
        <v>Igual</v>
      </c>
      <c r="AY1337" s="85"/>
      <c r="AZ1337" s="85"/>
      <c r="BA1337" s="6">
        <f ca="1">+IF(L1337&gt;21,"Revisar",0)</f>
        <v>0</v>
      </c>
      <c r="BB1337" s="19" t="s">
        <v>62</v>
      </c>
      <c r="BC1337" s="19" t="s">
        <v>63</v>
      </c>
      <c r="BD1337" s="26">
        <v>0</v>
      </c>
      <c r="BE1337" s="26">
        <v>0</v>
      </c>
    </row>
    <row r="1338" spans="1:57" x14ac:dyDescent="0.25">
      <c r="A1338" s="26" t="str">
        <f>CONCATENATE(E1338,"_",Y1338)</f>
        <v>20520596233_PCR-LAP20031162</v>
      </c>
      <c r="B1338" s="26" t="str">
        <f>CONCATENATE(E1338,"_",Z1338)</f>
        <v>20520596233_</v>
      </c>
      <c r="C1338" s="7">
        <v>44133</v>
      </c>
      <c r="D1338" s="7">
        <v>44163</v>
      </c>
      <c r="E1338" s="108">
        <v>20520596233</v>
      </c>
      <c r="F1338" s="77" t="s">
        <v>3844</v>
      </c>
      <c r="G1338" s="4" t="s">
        <v>3742</v>
      </c>
      <c r="H1338" s="4" t="s">
        <v>11347</v>
      </c>
      <c r="I1338" s="7">
        <v>44133</v>
      </c>
      <c r="J1338" s="7">
        <v>44163</v>
      </c>
      <c r="K1338" s="8"/>
      <c r="L1338" s="9">
        <f ca="1">+TODAY()-J1338</f>
        <v>-7</v>
      </c>
      <c r="M1338" s="10">
        <v>82</v>
      </c>
      <c r="N1338" s="94"/>
      <c r="O1338" s="10" t="str">
        <f>IF(N1338="","Vacio",IF(M1338=N1338,"Igual","Diferente"))</f>
        <v>Vacio</v>
      </c>
      <c r="P1338" s="10"/>
      <c r="Q1338" s="94"/>
      <c r="R1338" s="10" t="str">
        <f>IF(Q1338="","Vacio",IF(P1338=Q1338,"Igual","Diferente"))</f>
        <v>Vacio</v>
      </c>
      <c r="S1338" s="2">
        <f>+M1338+P1338/3.5</f>
        <v>82</v>
      </c>
      <c r="T1338" s="2">
        <f ca="1">+IF(L1338&gt;=0,IF(L1338&lt;30,S1338*1,IF(60&gt;L1338,S1338*2,IF(90&gt;L1338,S1338*3,IF(120&gt;L1338,S1338*4,IF(150&gt;L1338,S1338*5,IF(180&gt;L1338,S1338*6,IF(210&gt;L1338,S1338*7))))))),0)</f>
        <v>0</v>
      </c>
      <c r="U1338" s="3">
        <f ca="1">+IF(L1338&lt;0,0,IF(L1338&lt;8,$A$1,IF(L1338&lt;15,$B$1,IF(L1338&lt;22,$C$1,IF(L1338&lt;30,$D$1,IF(L1338&lt;60,$H$1,IF(L1338&lt;90,$I$1,IF(L1338&lt;120,$J$1,IF(L1338&lt;150,$K$1,IF(L1338&lt;180,$L$1,IF(L1338&lt;210,$E$1)))))))))))</f>
        <v>0</v>
      </c>
      <c r="V1338" s="76" t="s">
        <v>3836</v>
      </c>
      <c r="W1338" s="44" t="s">
        <v>3756</v>
      </c>
      <c r="X1338" s="88">
        <v>44009</v>
      </c>
      <c r="Y1338" s="77" t="s">
        <v>3844</v>
      </c>
      <c r="Z1338" s="12"/>
      <c r="AA1338" s="77"/>
      <c r="AB1338" s="73"/>
      <c r="AC1338" s="73"/>
      <c r="AD1338" s="73"/>
      <c r="AE1338" s="73"/>
      <c r="AF1338" s="260">
        <f ca="1">+TODAY()-AE1338</f>
        <v>44156</v>
      </c>
      <c r="AG1338" s="73"/>
      <c r="AH1338" s="73"/>
      <c r="AI1338" s="7"/>
      <c r="AJ1338" s="4"/>
      <c r="AK1338" s="7"/>
      <c r="AL1338" s="11"/>
      <c r="AM1338" s="4"/>
      <c r="AN1338" s="4"/>
      <c r="AO1338" s="4"/>
      <c r="AP1338" s="4" t="s">
        <v>306</v>
      </c>
      <c r="AQ1338" s="4"/>
      <c r="AR1338" s="4"/>
      <c r="AS1338" s="4"/>
      <c r="AT1338" s="4"/>
      <c r="AU1338" s="4" t="s">
        <v>3449</v>
      </c>
      <c r="AV1338" s="8" t="s">
        <v>61</v>
      </c>
      <c r="AW1338" s="8" t="s">
        <v>61</v>
      </c>
      <c r="AX1338" s="10" t="str">
        <f>IF(AW1338="","Vacio",IF(AV1338=AW1338,"Igual","Diferente"))</f>
        <v>Igual</v>
      </c>
      <c r="AY1338" s="85"/>
      <c r="AZ1338" s="85"/>
      <c r="BA1338" s="6">
        <f ca="1">+IF(L1338&gt;21,"Revisar",0)</f>
        <v>0</v>
      </c>
      <c r="BB1338" s="85" t="s">
        <v>62</v>
      </c>
      <c r="BC1338" s="85" t="s">
        <v>63</v>
      </c>
      <c r="BD1338" s="26">
        <v>0</v>
      </c>
      <c r="BE1338" s="26">
        <v>0</v>
      </c>
    </row>
    <row r="1339" spans="1:57" x14ac:dyDescent="0.25">
      <c r="A1339" s="26" t="str">
        <f>CONCATENATE(E1339,"_",Y1339)</f>
        <v>20520596233_PCR-LAP20031163</v>
      </c>
      <c r="B1339" s="26" t="str">
        <f>CONCATENATE(E1339,"_",Z1339)</f>
        <v>20520596233_</v>
      </c>
      <c r="C1339" s="7">
        <v>44133</v>
      </c>
      <c r="D1339" s="7">
        <v>44163</v>
      </c>
      <c r="E1339" s="108">
        <v>20520596233</v>
      </c>
      <c r="F1339" s="77" t="s">
        <v>3845</v>
      </c>
      <c r="G1339" s="4" t="s">
        <v>3742</v>
      </c>
      <c r="H1339" s="4" t="s">
        <v>11347</v>
      </c>
      <c r="I1339" s="7">
        <v>44133</v>
      </c>
      <c r="J1339" s="7">
        <v>44163</v>
      </c>
      <c r="K1339" s="8"/>
      <c r="L1339" s="9">
        <f ca="1">+TODAY()-J1339</f>
        <v>-7</v>
      </c>
      <c r="M1339" s="10">
        <v>82</v>
      </c>
      <c r="N1339" s="94"/>
      <c r="O1339" s="10" t="str">
        <f>IF(N1339="","Vacio",IF(M1339=N1339,"Igual","Diferente"))</f>
        <v>Vacio</v>
      </c>
      <c r="P1339" s="10"/>
      <c r="Q1339" s="94"/>
      <c r="R1339" s="10" t="str">
        <f>IF(Q1339="","Vacio",IF(P1339=Q1339,"Igual","Diferente"))</f>
        <v>Vacio</v>
      </c>
      <c r="S1339" s="2">
        <f>+M1339+P1339/3.5</f>
        <v>82</v>
      </c>
      <c r="T1339" s="2">
        <f ca="1">+IF(L1339&gt;=0,IF(L1339&lt;30,S1339*1,IF(60&gt;L1339,S1339*2,IF(90&gt;L1339,S1339*3,IF(120&gt;L1339,S1339*4,IF(150&gt;L1339,S1339*5,IF(180&gt;L1339,S1339*6,IF(210&gt;L1339,S1339*7))))))),0)</f>
        <v>0</v>
      </c>
      <c r="U1339" s="3">
        <f ca="1">+IF(L1339&lt;0,0,IF(L1339&lt;8,$A$1,IF(L1339&lt;15,$B$1,IF(L1339&lt;22,$C$1,IF(L1339&lt;30,$D$1,IF(L1339&lt;60,$H$1,IF(L1339&lt;90,$I$1,IF(L1339&lt;120,$J$1,IF(L1339&lt;150,$K$1,IF(L1339&lt;180,$L$1,IF(L1339&lt;210,$E$1)))))))))))</f>
        <v>0</v>
      </c>
      <c r="V1339" s="76" t="s">
        <v>3836</v>
      </c>
      <c r="W1339" s="44" t="s">
        <v>3756</v>
      </c>
      <c r="X1339" s="88">
        <v>44009</v>
      </c>
      <c r="Y1339" s="77" t="s">
        <v>3845</v>
      </c>
      <c r="Z1339" s="12"/>
      <c r="AA1339" s="77"/>
      <c r="AB1339" s="73"/>
      <c r="AC1339" s="73"/>
      <c r="AD1339" s="73"/>
      <c r="AE1339" s="73"/>
      <c r="AF1339" s="260">
        <f ca="1">+TODAY()-AE1339</f>
        <v>44156</v>
      </c>
      <c r="AG1339" s="73"/>
      <c r="AH1339" s="73"/>
      <c r="AI1339" s="7"/>
      <c r="AJ1339" s="4"/>
      <c r="AK1339" s="7"/>
      <c r="AL1339" s="11"/>
      <c r="AM1339" s="4"/>
      <c r="AN1339" s="4"/>
      <c r="AO1339" s="4"/>
      <c r="AP1339" s="4" t="s">
        <v>306</v>
      </c>
      <c r="AQ1339" s="4"/>
      <c r="AR1339" s="4"/>
      <c r="AS1339" s="4"/>
      <c r="AT1339" s="4"/>
      <c r="AU1339" s="4" t="s">
        <v>3449</v>
      </c>
      <c r="AV1339" s="8" t="s">
        <v>61</v>
      </c>
      <c r="AW1339" s="8" t="s">
        <v>61</v>
      </c>
      <c r="AX1339" s="10" t="str">
        <f>IF(AW1339="","Vacio",IF(AV1339=AW1339,"Igual","Diferente"))</f>
        <v>Igual</v>
      </c>
      <c r="AY1339" s="85"/>
      <c r="AZ1339" s="85"/>
      <c r="BA1339" s="6">
        <f ca="1">+IF(L1339&gt;21,"Revisar",0)</f>
        <v>0</v>
      </c>
      <c r="BB1339" s="85" t="s">
        <v>62</v>
      </c>
      <c r="BC1339" s="85" t="s">
        <v>63</v>
      </c>
      <c r="BD1339" s="26">
        <v>0</v>
      </c>
      <c r="BE1339" s="26">
        <v>0</v>
      </c>
    </row>
    <row r="1340" spans="1:57" x14ac:dyDescent="0.25">
      <c r="A1340" s="26" t="str">
        <f>CONCATENATE(E1340,"_",Y1340)</f>
        <v>20392667092_PCR-LAP20031164</v>
      </c>
      <c r="B1340" s="26" t="str">
        <f>CONCATENATE(E1340,"_",Z1340)</f>
        <v>20392667092_</v>
      </c>
      <c r="C1340" s="7">
        <v>44105</v>
      </c>
      <c r="D1340" s="7">
        <v>44135</v>
      </c>
      <c r="E1340" s="108">
        <v>20392667092</v>
      </c>
      <c r="F1340" s="12" t="s">
        <v>1406</v>
      </c>
      <c r="G1340" s="21" t="s">
        <v>1378</v>
      </c>
      <c r="H1340" s="4" t="s">
        <v>1396</v>
      </c>
      <c r="I1340" s="7">
        <v>44105</v>
      </c>
      <c r="J1340" s="7">
        <v>44135</v>
      </c>
      <c r="K1340" s="8" t="s">
        <v>1397</v>
      </c>
      <c r="L1340" s="9">
        <f ca="1">+TODAY()-J1340</f>
        <v>21</v>
      </c>
      <c r="M1340" s="10">
        <v>50</v>
      </c>
      <c r="N1340" s="95"/>
      <c r="O1340" s="10" t="str">
        <f>IF(N1340="","Vacio",IF(M1340=N1340,"Igual","Diferente"))</f>
        <v>Vacio</v>
      </c>
      <c r="P1340" s="10"/>
      <c r="Q1340" s="95"/>
      <c r="R1340" s="10" t="str">
        <f>IF(Q1340="","Vacio",IF(P1340=Q1340,"Igual","Diferente"))</f>
        <v>Vacio</v>
      </c>
      <c r="S1340" s="2">
        <f>+M1340+P1340/3.5</f>
        <v>50</v>
      </c>
      <c r="T1340" s="2">
        <f ca="1">+IF(L1340&gt;=0,IF(L1340&lt;30,S1340*1,IF(60&gt;L1340,S1340*2,IF(90&gt;L1340,S1340*3,IF(120&gt;L1340,S1340*4,IF(150&gt;L1340,S1340*5,IF(180&gt;L1340,S1340*6,IF(210&gt;L1340,S1340*7))))))),0)</f>
        <v>50</v>
      </c>
      <c r="U1340" s="3" t="str">
        <f ca="1">+IF(L1340&lt;0,0,IF(L1340&lt;8,$A$1,IF(L1340&lt;15,$B$1,IF(L1340&lt;22,$C$1,IF(L1340&lt;30,$D$1,IF(L1340&lt;60,$H$1,IF(L1340&lt;90,$I$1,IF(L1340&lt;120,$J$1,IF(L1340&lt;150,$K$1,IF(L1340&lt;180,$L$1,IF(L1340&lt;210,$E$1)))))))))))</f>
        <v>Fecha inicio Plazo Alquiler</v>
      </c>
      <c r="V1340" s="4" t="s">
        <v>100</v>
      </c>
      <c r="W1340" s="11" t="s">
        <v>1398</v>
      </c>
      <c r="X1340" s="7">
        <v>43995</v>
      </c>
      <c r="Y1340" s="12" t="s">
        <v>1406</v>
      </c>
      <c r="Z1340" s="12"/>
      <c r="AA1340" s="12"/>
      <c r="AB1340" s="13"/>
      <c r="AC1340" s="13"/>
      <c r="AD1340" s="13"/>
      <c r="AE1340" s="13"/>
      <c r="AF1340" s="260">
        <f ca="1">+TODAY()-AE1340</f>
        <v>44156</v>
      </c>
      <c r="AG1340" s="13"/>
      <c r="AH1340" s="13"/>
      <c r="AI1340" s="7"/>
      <c r="AJ1340" s="7"/>
      <c r="AK1340" s="4"/>
      <c r="AL1340" s="7"/>
      <c r="AM1340" s="11">
        <v>1</v>
      </c>
      <c r="AN1340" s="4" t="s">
        <v>58</v>
      </c>
      <c r="AO1340" s="4"/>
      <c r="AP1340" s="4" t="s">
        <v>66</v>
      </c>
      <c r="AQ1340" s="4"/>
      <c r="AR1340" s="4"/>
      <c r="AS1340" s="4"/>
      <c r="AT1340" s="4"/>
      <c r="AU1340" s="4" t="s">
        <v>429</v>
      </c>
      <c r="AV1340" s="8" t="s">
        <v>61</v>
      </c>
      <c r="AW1340" s="28" t="s">
        <v>61</v>
      </c>
      <c r="AX1340" s="10" t="str">
        <f>IF(AW1340="","Vacio",IF(AV1340=AW1340,"Igual","Diferente"))</f>
        <v>Igual</v>
      </c>
      <c r="AY1340" s="85"/>
      <c r="AZ1340" s="85"/>
      <c r="BA1340" s="6">
        <f ca="1">+IF(L1340&gt;21,"Revisar",0)</f>
        <v>0</v>
      </c>
      <c r="BB1340" s="19" t="s">
        <v>62</v>
      </c>
      <c r="BC1340" s="19" t="s">
        <v>63</v>
      </c>
      <c r="BD1340" s="26">
        <v>0</v>
      </c>
      <c r="BE1340" s="26">
        <v>0</v>
      </c>
    </row>
    <row r="1341" spans="1:57" x14ac:dyDescent="0.25">
      <c r="A1341" s="26" t="str">
        <f>CONCATENATE(E1341,"_",Y1341)</f>
        <v>20392667092_PCR-LAP20031165</v>
      </c>
      <c r="B1341" s="26" t="str">
        <f>CONCATENATE(E1341,"_",Z1341)</f>
        <v>20392667092_</v>
      </c>
      <c r="C1341" s="7">
        <v>44105</v>
      </c>
      <c r="D1341" s="7">
        <v>44135</v>
      </c>
      <c r="E1341" s="108">
        <v>20392667092</v>
      </c>
      <c r="F1341" s="12" t="s">
        <v>1407</v>
      </c>
      <c r="G1341" s="21" t="s">
        <v>1378</v>
      </c>
      <c r="H1341" s="4" t="s">
        <v>1396</v>
      </c>
      <c r="I1341" s="7">
        <v>44105</v>
      </c>
      <c r="J1341" s="7">
        <v>44135</v>
      </c>
      <c r="K1341" s="8" t="s">
        <v>1397</v>
      </c>
      <c r="L1341" s="9">
        <f ca="1">+TODAY()-J1341</f>
        <v>21</v>
      </c>
      <c r="M1341" s="10">
        <v>50</v>
      </c>
      <c r="N1341" s="95"/>
      <c r="O1341" s="10" t="str">
        <f>IF(N1341="","Vacio",IF(M1341=N1341,"Igual","Diferente"))</f>
        <v>Vacio</v>
      </c>
      <c r="P1341" s="10"/>
      <c r="Q1341" s="95"/>
      <c r="R1341" s="10" t="str">
        <f>IF(Q1341="","Vacio",IF(P1341=Q1341,"Igual","Diferente"))</f>
        <v>Vacio</v>
      </c>
      <c r="S1341" s="2">
        <f>+M1341+P1341/3.5</f>
        <v>50</v>
      </c>
      <c r="T1341" s="2">
        <f ca="1">+IF(L1341&gt;=0,IF(L1341&lt;30,S1341*1,IF(60&gt;L1341,S1341*2,IF(90&gt;L1341,S1341*3,IF(120&gt;L1341,S1341*4,IF(150&gt;L1341,S1341*5,IF(180&gt;L1341,S1341*6,IF(210&gt;L1341,S1341*7))))))),0)</f>
        <v>50</v>
      </c>
      <c r="U1341" s="3" t="str">
        <f ca="1">+IF(L1341&lt;0,0,IF(L1341&lt;8,$A$1,IF(L1341&lt;15,$B$1,IF(L1341&lt;22,$C$1,IF(L1341&lt;30,$D$1,IF(L1341&lt;60,$H$1,IF(L1341&lt;90,$I$1,IF(L1341&lt;120,$J$1,IF(L1341&lt;150,$K$1,IF(L1341&lt;180,$L$1,IF(L1341&lt;210,$E$1)))))))))))</f>
        <v>Fecha inicio Plazo Alquiler</v>
      </c>
      <c r="V1341" s="4" t="s">
        <v>100</v>
      </c>
      <c r="W1341" s="11" t="s">
        <v>1398</v>
      </c>
      <c r="X1341" s="7">
        <v>43995</v>
      </c>
      <c r="Y1341" s="12" t="s">
        <v>1407</v>
      </c>
      <c r="Z1341" s="12"/>
      <c r="AA1341" s="12"/>
      <c r="AB1341" s="13"/>
      <c r="AC1341" s="13"/>
      <c r="AD1341" s="13"/>
      <c r="AE1341" s="13"/>
      <c r="AF1341" s="260">
        <f ca="1">+TODAY()-AE1341</f>
        <v>44156</v>
      </c>
      <c r="AG1341" s="13"/>
      <c r="AH1341" s="13"/>
      <c r="AI1341" s="7"/>
      <c r="AJ1341" s="7"/>
      <c r="AK1341" s="4"/>
      <c r="AL1341" s="7"/>
      <c r="AM1341" s="11">
        <v>1</v>
      </c>
      <c r="AN1341" s="4" t="s">
        <v>58</v>
      </c>
      <c r="AO1341" s="4"/>
      <c r="AP1341" s="4" t="s">
        <v>66</v>
      </c>
      <c r="AQ1341" s="4"/>
      <c r="AR1341" s="4"/>
      <c r="AS1341" s="4"/>
      <c r="AT1341" s="4"/>
      <c r="AU1341" s="4" t="s">
        <v>429</v>
      </c>
      <c r="AV1341" s="8" t="s">
        <v>61</v>
      </c>
      <c r="AW1341" s="28" t="s">
        <v>61</v>
      </c>
      <c r="AX1341" s="10" t="str">
        <f>IF(AW1341="","Vacio",IF(AV1341=AW1341,"Igual","Diferente"))</f>
        <v>Igual</v>
      </c>
      <c r="AY1341" s="85"/>
      <c r="AZ1341" s="85"/>
      <c r="BA1341" s="6">
        <f ca="1">+IF(L1341&gt;21,"Revisar",0)</f>
        <v>0</v>
      </c>
      <c r="BB1341" s="19" t="s">
        <v>62</v>
      </c>
      <c r="BC1341" s="19" t="s">
        <v>63</v>
      </c>
      <c r="BD1341" s="26">
        <v>0</v>
      </c>
      <c r="BE1341" s="26">
        <v>0</v>
      </c>
    </row>
    <row r="1342" spans="1:57" ht="38.25" x14ac:dyDescent="0.25">
      <c r="A1342" s="26" t="str">
        <f>CONCATENATE(E1342,"_",Y1342)</f>
        <v>20515314424_PCR-LAP20031166</v>
      </c>
      <c r="B1342" s="26" t="str">
        <f>CONCATENATE(E1342,"_",Z1342)</f>
        <v>20515314424_</v>
      </c>
      <c r="C1342" s="7">
        <v>44141</v>
      </c>
      <c r="D1342" s="7">
        <v>44170</v>
      </c>
      <c r="E1342" s="108">
        <v>20515314424</v>
      </c>
      <c r="F1342" s="128" t="s">
        <v>948</v>
      </c>
      <c r="G1342" s="4" t="s">
        <v>915</v>
      </c>
      <c r="H1342" s="4" t="s">
        <v>11289</v>
      </c>
      <c r="I1342" s="7">
        <v>44141</v>
      </c>
      <c r="J1342" s="7">
        <v>44170</v>
      </c>
      <c r="K1342" s="8"/>
      <c r="L1342" s="9">
        <f ca="1">+TODAY()-J1342</f>
        <v>-14</v>
      </c>
      <c r="M1342" s="10">
        <v>45</v>
      </c>
      <c r="N1342" s="90"/>
      <c r="O1342" s="10" t="str">
        <f>IF(N1342="","Vacio",IF(M1342=N1342,"Igual","Diferente"))</f>
        <v>Vacio</v>
      </c>
      <c r="P1342" s="10"/>
      <c r="Q1342" s="90"/>
      <c r="R1342" s="10" t="str">
        <f>IF(Q1342="","Vacio",IF(P1342=Q1342,"Igual","Diferente"))</f>
        <v>Vacio</v>
      </c>
      <c r="S1342" s="2">
        <f>+M1342+P1342/3.5</f>
        <v>45</v>
      </c>
      <c r="T1342" s="2">
        <f ca="1">+IF(L1342&gt;=0,IF(L1342&lt;30,S1342*1,IF(60&gt;L1342,S1342*2,IF(90&gt;L1342,S1342*3,IF(120&gt;L1342,S1342*4,IF(150&gt;L1342,S1342*5,IF(180&gt;L1342,S1342*6,IF(210&gt;L1342,S1342*7))))))),0)</f>
        <v>0</v>
      </c>
      <c r="U1342" s="3">
        <f ca="1">+IF(L1342&lt;0,0,IF(L1342&lt;8,$A$1,IF(L1342&lt;15,$B$1,IF(L1342&lt;22,$C$1,IF(L1342&lt;30,$D$1,IF(L1342&lt;60,$H$1,IF(L1342&lt;90,$I$1,IF(L1342&lt;120,$J$1,IF(L1342&lt;150,$K$1,IF(L1342&lt;180,$L$1,IF(L1342&lt;210,$E$1)))))))))))</f>
        <v>0</v>
      </c>
      <c r="V1342" s="4" t="s">
        <v>937</v>
      </c>
      <c r="W1342" s="11" t="s">
        <v>938</v>
      </c>
      <c r="X1342" s="7">
        <v>44110</v>
      </c>
      <c r="Y1342" s="128" t="s">
        <v>948</v>
      </c>
      <c r="Z1342" s="12"/>
      <c r="AA1342" s="12"/>
      <c r="AB1342" s="13"/>
      <c r="AC1342" s="13"/>
      <c r="AD1342" s="13"/>
      <c r="AE1342" s="13"/>
      <c r="AF1342" s="260">
        <f ca="1">+TODAY()-AE1342</f>
        <v>44156</v>
      </c>
      <c r="AG1342" s="13"/>
      <c r="AH1342" s="13"/>
      <c r="AI1342" s="7"/>
      <c r="AJ1342" s="7"/>
      <c r="AK1342" s="4"/>
      <c r="AL1342" s="7"/>
      <c r="AM1342" s="11">
        <v>1</v>
      </c>
      <c r="AN1342" s="4" t="s">
        <v>58</v>
      </c>
      <c r="AO1342" s="4"/>
      <c r="AP1342" s="4"/>
      <c r="AQ1342" s="4"/>
      <c r="AR1342" s="4"/>
      <c r="AS1342" s="4"/>
      <c r="AT1342" s="14"/>
      <c r="AU1342" s="4" t="s">
        <v>11259</v>
      </c>
      <c r="AV1342" s="8" t="s">
        <v>61</v>
      </c>
      <c r="AW1342" s="8" t="s">
        <v>61</v>
      </c>
      <c r="AX1342" s="10" t="str">
        <f>IF(AW1342="","Vacio",IF(AV1342=AW1342,"Igual","Diferente"))</f>
        <v>Igual</v>
      </c>
      <c r="AY1342" s="26"/>
      <c r="AZ1342" s="26"/>
      <c r="BA1342" s="6">
        <f ca="1">+IF(L1342&gt;21,"Revisar",0)</f>
        <v>0</v>
      </c>
      <c r="BB1342" s="26" t="s">
        <v>62</v>
      </c>
      <c r="BC1342" s="85" t="s">
        <v>63</v>
      </c>
      <c r="BD1342" s="26">
        <v>0</v>
      </c>
      <c r="BE1342" s="26">
        <v>0</v>
      </c>
    </row>
    <row r="1343" spans="1:57" x14ac:dyDescent="0.25">
      <c r="A1343" s="26" t="str">
        <f>CONCATENATE(E1343,"_",Y1343)</f>
        <v>20392667092_PCR-LAP20031167</v>
      </c>
      <c r="B1343" s="26" t="str">
        <f>CONCATENATE(E1343,"_",Z1343)</f>
        <v>20392667092_</v>
      </c>
      <c r="C1343" s="7">
        <v>44115</v>
      </c>
      <c r="D1343" s="7">
        <v>44145</v>
      </c>
      <c r="E1343" s="108">
        <v>20392667092</v>
      </c>
      <c r="F1343" s="12" t="s">
        <v>1416</v>
      </c>
      <c r="G1343" s="21" t="s">
        <v>1378</v>
      </c>
      <c r="H1343" s="4" t="s">
        <v>1383</v>
      </c>
      <c r="I1343" s="7">
        <v>44115</v>
      </c>
      <c r="J1343" s="7">
        <v>44145</v>
      </c>
      <c r="K1343" s="8"/>
      <c r="L1343" s="9">
        <f ca="1">+TODAY()-J1343</f>
        <v>11</v>
      </c>
      <c r="M1343" s="10">
        <v>50</v>
      </c>
      <c r="N1343" s="95"/>
      <c r="O1343" s="10" t="str">
        <f>IF(N1343="","Vacio",IF(M1343=N1343,"Igual","Diferente"))</f>
        <v>Vacio</v>
      </c>
      <c r="P1343" s="10"/>
      <c r="Q1343" s="95"/>
      <c r="R1343" s="10" t="str">
        <f>IF(Q1343="","Vacio",IF(P1343=Q1343,"Igual","Diferente"))</f>
        <v>Vacio</v>
      </c>
      <c r="S1343" s="2">
        <f>+M1343+P1343/3.5</f>
        <v>50</v>
      </c>
      <c r="T1343" s="2">
        <f ca="1">+IF(L1343&gt;=0,IF(L1343&lt;30,S1343*1,IF(60&gt;L1343,S1343*2,IF(90&gt;L1343,S1343*3,IF(120&gt;L1343,S1343*4,IF(150&gt;L1343,S1343*5,IF(180&gt;L1343,S1343*6,IF(210&gt;L1343,S1343*7))))))),0)</f>
        <v>50</v>
      </c>
      <c r="U1343" s="3" t="str">
        <f ca="1">+IF(L1343&lt;0,0,IF(L1343&lt;8,$A$1,IF(L1343&lt;15,$B$1,IF(L1343&lt;22,$C$1,IF(L1343&lt;30,$D$1,IF(L1343&lt;60,$H$1,IF(L1343&lt;90,$I$1,IF(L1343&lt;120,$J$1,IF(L1343&lt;150,$K$1,IF(L1343&lt;180,$L$1,IF(L1343&lt;210,$E$1)))))))))))</f>
        <v>CONCATENACIÓN LAPTOP ANTERIOR</v>
      </c>
      <c r="V1343" s="4" t="s">
        <v>100</v>
      </c>
      <c r="W1343" s="11" t="s">
        <v>1412</v>
      </c>
      <c r="X1343" s="7">
        <v>44053</v>
      </c>
      <c r="Y1343" s="12" t="s">
        <v>1416</v>
      </c>
      <c r="Z1343" s="12"/>
      <c r="AA1343" s="12"/>
      <c r="AB1343" s="13"/>
      <c r="AC1343" s="13"/>
      <c r="AD1343" s="13"/>
      <c r="AE1343" s="13"/>
      <c r="AF1343" s="260">
        <f ca="1">+TODAY()-AE1343</f>
        <v>44156</v>
      </c>
      <c r="AG1343" s="13"/>
      <c r="AH1343" s="13"/>
      <c r="AI1343" s="7"/>
      <c r="AJ1343" s="7"/>
      <c r="AK1343" s="4"/>
      <c r="AL1343" s="7"/>
      <c r="AM1343" s="11">
        <v>1</v>
      </c>
      <c r="AN1343" s="4" t="s">
        <v>58</v>
      </c>
      <c r="AO1343" s="4"/>
      <c r="AP1343" s="4" t="s">
        <v>66</v>
      </c>
      <c r="AQ1343" s="4"/>
      <c r="AR1343" s="4"/>
      <c r="AS1343" s="4"/>
      <c r="AT1343" s="4"/>
      <c r="AU1343" s="4" t="s">
        <v>429</v>
      </c>
      <c r="AV1343" s="8" t="s">
        <v>61</v>
      </c>
      <c r="AW1343" s="28" t="s">
        <v>61</v>
      </c>
      <c r="AX1343" s="10" t="str">
        <f>IF(AW1343="","Vacio",IF(AV1343=AW1343,"Igual","Diferente"))</f>
        <v>Igual</v>
      </c>
      <c r="AY1343" s="85"/>
      <c r="AZ1343" s="85"/>
      <c r="BA1343" s="6">
        <f ca="1">+IF(L1343&gt;21,"Revisar",0)</f>
        <v>0</v>
      </c>
      <c r="BB1343" s="19" t="s">
        <v>62</v>
      </c>
      <c r="BC1343" s="19" t="s">
        <v>63</v>
      </c>
      <c r="BD1343" s="26">
        <v>0</v>
      </c>
      <c r="BE1343" s="26">
        <v>0</v>
      </c>
    </row>
    <row r="1344" spans="1:57" x14ac:dyDescent="0.25">
      <c r="A1344" s="26" t="str">
        <f>CONCATENATE(E1344,"_",Y1344)</f>
        <v>20520596233_PCR-LAP20031168</v>
      </c>
      <c r="B1344" s="26" t="str">
        <f>CONCATENATE(E1344,"_",Z1344)</f>
        <v>20520596233_</v>
      </c>
      <c r="C1344" s="7">
        <v>44133</v>
      </c>
      <c r="D1344" s="7">
        <v>44163</v>
      </c>
      <c r="E1344" s="108">
        <v>20520596233</v>
      </c>
      <c r="F1344" s="77" t="s">
        <v>3846</v>
      </c>
      <c r="G1344" s="4" t="s">
        <v>3742</v>
      </c>
      <c r="H1344" s="4" t="s">
        <v>11347</v>
      </c>
      <c r="I1344" s="7">
        <v>44133</v>
      </c>
      <c r="J1344" s="7">
        <v>44163</v>
      </c>
      <c r="K1344" s="8"/>
      <c r="L1344" s="9">
        <f ca="1">+TODAY()-J1344</f>
        <v>-7</v>
      </c>
      <c r="M1344" s="10">
        <v>82</v>
      </c>
      <c r="N1344" s="94"/>
      <c r="O1344" s="10" t="str">
        <f>IF(N1344="","Vacio",IF(M1344=N1344,"Igual","Diferente"))</f>
        <v>Vacio</v>
      </c>
      <c r="P1344" s="10"/>
      <c r="Q1344" s="94"/>
      <c r="R1344" s="10" t="str">
        <f>IF(Q1344="","Vacio",IF(P1344=Q1344,"Igual","Diferente"))</f>
        <v>Vacio</v>
      </c>
      <c r="S1344" s="2">
        <f>+M1344+P1344/3.5</f>
        <v>82</v>
      </c>
      <c r="T1344" s="2">
        <f ca="1">+IF(L1344&gt;=0,IF(L1344&lt;30,S1344*1,IF(60&gt;L1344,S1344*2,IF(90&gt;L1344,S1344*3,IF(120&gt;L1344,S1344*4,IF(150&gt;L1344,S1344*5,IF(180&gt;L1344,S1344*6,IF(210&gt;L1344,S1344*7))))))),0)</f>
        <v>0</v>
      </c>
      <c r="U1344" s="3">
        <f ca="1">+IF(L1344&lt;0,0,IF(L1344&lt;8,$A$1,IF(L1344&lt;15,$B$1,IF(L1344&lt;22,$C$1,IF(L1344&lt;30,$D$1,IF(L1344&lt;60,$H$1,IF(L1344&lt;90,$I$1,IF(L1344&lt;120,$J$1,IF(L1344&lt;150,$K$1,IF(L1344&lt;180,$L$1,IF(L1344&lt;210,$E$1)))))))))))</f>
        <v>0</v>
      </c>
      <c r="V1344" s="76" t="s">
        <v>3836</v>
      </c>
      <c r="W1344" s="44" t="s">
        <v>3756</v>
      </c>
      <c r="X1344" s="88">
        <v>44009</v>
      </c>
      <c r="Y1344" s="77" t="s">
        <v>3846</v>
      </c>
      <c r="Z1344" s="12"/>
      <c r="AA1344" s="77"/>
      <c r="AB1344" s="73"/>
      <c r="AC1344" s="73"/>
      <c r="AD1344" s="73"/>
      <c r="AE1344" s="73"/>
      <c r="AF1344" s="260">
        <f ca="1">+TODAY()-AE1344</f>
        <v>44156</v>
      </c>
      <c r="AG1344" s="73"/>
      <c r="AH1344" s="73"/>
      <c r="AI1344" s="7"/>
      <c r="AJ1344" s="4"/>
      <c r="AK1344" s="7"/>
      <c r="AL1344" s="11"/>
      <c r="AM1344" s="4"/>
      <c r="AN1344" s="4"/>
      <c r="AO1344" s="4"/>
      <c r="AP1344" s="4" t="s">
        <v>306</v>
      </c>
      <c r="AQ1344" s="4"/>
      <c r="AR1344" s="4"/>
      <c r="AS1344" s="4"/>
      <c r="AT1344" s="4"/>
      <c r="AU1344" s="4" t="s">
        <v>3449</v>
      </c>
      <c r="AV1344" s="8" t="s">
        <v>61</v>
      </c>
      <c r="AW1344" s="8" t="s">
        <v>61</v>
      </c>
      <c r="AX1344" s="10" t="str">
        <f>IF(AW1344="","Vacio",IF(AV1344=AW1344,"Igual","Diferente"))</f>
        <v>Igual</v>
      </c>
      <c r="AY1344" s="85"/>
      <c r="AZ1344" s="85"/>
      <c r="BA1344" s="6">
        <f ca="1">+IF(L1344&gt;21,"Revisar",0)</f>
        <v>0</v>
      </c>
      <c r="BB1344" s="85" t="s">
        <v>62</v>
      </c>
      <c r="BC1344" s="85" t="s">
        <v>63</v>
      </c>
      <c r="BD1344" s="26">
        <v>0</v>
      </c>
      <c r="BE1344" s="26">
        <v>0</v>
      </c>
    </row>
    <row r="1345" spans="1:57" ht="38.25" x14ac:dyDescent="0.25">
      <c r="A1345" s="26" t="str">
        <f>CONCATENATE(E1345,"_",Y1345)</f>
        <v>20515314424_PCR-LAP20031169</v>
      </c>
      <c r="B1345" s="26" t="str">
        <f>CONCATENATE(E1345,"_",Z1345)</f>
        <v>20515314424_</v>
      </c>
      <c r="C1345" s="7">
        <v>44141</v>
      </c>
      <c r="D1345" s="7">
        <v>44170</v>
      </c>
      <c r="E1345" s="108">
        <v>20515314424</v>
      </c>
      <c r="F1345" s="128" t="s">
        <v>947</v>
      </c>
      <c r="G1345" s="4" t="s">
        <v>915</v>
      </c>
      <c r="H1345" s="4" t="s">
        <v>11289</v>
      </c>
      <c r="I1345" s="7">
        <v>44141</v>
      </c>
      <c r="J1345" s="7">
        <v>44170</v>
      </c>
      <c r="K1345" s="8"/>
      <c r="L1345" s="9">
        <f ca="1">+TODAY()-J1345</f>
        <v>-14</v>
      </c>
      <c r="M1345" s="10">
        <v>45</v>
      </c>
      <c r="N1345" s="90"/>
      <c r="O1345" s="10" t="str">
        <f>IF(N1345="","Vacio",IF(M1345=N1345,"Igual","Diferente"))</f>
        <v>Vacio</v>
      </c>
      <c r="P1345" s="10"/>
      <c r="Q1345" s="90"/>
      <c r="R1345" s="10" t="str">
        <f>IF(Q1345="","Vacio",IF(P1345=Q1345,"Igual","Diferente"))</f>
        <v>Vacio</v>
      </c>
      <c r="S1345" s="2">
        <f>+M1345+P1345/3.5</f>
        <v>45</v>
      </c>
      <c r="T1345" s="2">
        <f ca="1">+IF(L1345&gt;=0,IF(L1345&lt;30,S1345*1,IF(60&gt;L1345,S1345*2,IF(90&gt;L1345,S1345*3,IF(120&gt;L1345,S1345*4,IF(150&gt;L1345,S1345*5,IF(180&gt;L1345,S1345*6,IF(210&gt;L1345,S1345*7))))))),0)</f>
        <v>0</v>
      </c>
      <c r="U1345" s="3">
        <f ca="1">+IF(L1345&lt;0,0,IF(L1345&lt;8,$A$1,IF(L1345&lt;15,$B$1,IF(L1345&lt;22,$C$1,IF(L1345&lt;30,$D$1,IF(L1345&lt;60,$H$1,IF(L1345&lt;90,$I$1,IF(L1345&lt;120,$J$1,IF(L1345&lt;150,$K$1,IF(L1345&lt;180,$L$1,IF(L1345&lt;210,$E$1)))))))))))</f>
        <v>0</v>
      </c>
      <c r="V1345" s="4" t="s">
        <v>937</v>
      </c>
      <c r="W1345" s="11" t="s">
        <v>938</v>
      </c>
      <c r="X1345" s="7">
        <v>44110</v>
      </c>
      <c r="Y1345" s="128" t="s">
        <v>947</v>
      </c>
      <c r="Z1345" s="12"/>
      <c r="AA1345" s="12"/>
      <c r="AB1345" s="13"/>
      <c r="AC1345" s="13"/>
      <c r="AD1345" s="13"/>
      <c r="AE1345" s="13"/>
      <c r="AF1345" s="260">
        <f ca="1">+TODAY()-AE1345</f>
        <v>44156</v>
      </c>
      <c r="AG1345" s="13"/>
      <c r="AH1345" s="13"/>
      <c r="AI1345" s="7"/>
      <c r="AJ1345" s="7"/>
      <c r="AK1345" s="4"/>
      <c r="AL1345" s="7"/>
      <c r="AM1345" s="11">
        <v>1</v>
      </c>
      <c r="AN1345" s="4" t="s">
        <v>58</v>
      </c>
      <c r="AO1345" s="4"/>
      <c r="AP1345" s="4"/>
      <c r="AQ1345" s="4"/>
      <c r="AR1345" s="4"/>
      <c r="AS1345" s="4"/>
      <c r="AT1345" s="14"/>
      <c r="AU1345" s="4" t="s">
        <v>11259</v>
      </c>
      <c r="AV1345" s="8" t="s">
        <v>61</v>
      </c>
      <c r="AW1345" s="8" t="s">
        <v>61</v>
      </c>
      <c r="AX1345" s="10" t="str">
        <f>IF(AW1345="","Vacio",IF(AV1345=AW1345,"Igual","Diferente"))</f>
        <v>Igual</v>
      </c>
      <c r="AY1345" s="26"/>
      <c r="AZ1345" s="26"/>
      <c r="BA1345" s="6">
        <f ca="1">+IF(L1345&gt;21,"Revisar",0)</f>
        <v>0</v>
      </c>
      <c r="BB1345" s="26" t="s">
        <v>62</v>
      </c>
      <c r="BC1345" s="85" t="s">
        <v>63</v>
      </c>
      <c r="BD1345" s="26">
        <v>0</v>
      </c>
      <c r="BE1345" s="26">
        <v>0</v>
      </c>
    </row>
    <row r="1346" spans="1:57" ht="38.25" x14ac:dyDescent="0.25">
      <c r="A1346" s="26" t="str">
        <f>CONCATENATE(E1346,"_",Y1346)</f>
        <v>20515314424_PCR-LAP20031170</v>
      </c>
      <c r="B1346" s="26" t="str">
        <f>CONCATENATE(E1346,"_",Z1346)</f>
        <v>20515314424_</v>
      </c>
      <c r="C1346" s="7">
        <v>44141</v>
      </c>
      <c r="D1346" s="7">
        <v>44170</v>
      </c>
      <c r="E1346" s="108">
        <v>20515314424</v>
      </c>
      <c r="F1346" s="128" t="s">
        <v>946</v>
      </c>
      <c r="G1346" s="4" t="s">
        <v>915</v>
      </c>
      <c r="H1346" s="4" t="s">
        <v>11289</v>
      </c>
      <c r="I1346" s="7">
        <v>44141</v>
      </c>
      <c r="J1346" s="7">
        <v>44170</v>
      </c>
      <c r="K1346" s="8"/>
      <c r="L1346" s="9">
        <f ca="1">+TODAY()-J1346</f>
        <v>-14</v>
      </c>
      <c r="M1346" s="10">
        <v>45</v>
      </c>
      <c r="N1346" s="90"/>
      <c r="O1346" s="10" t="str">
        <f>IF(N1346="","Vacio",IF(M1346=N1346,"Igual","Diferente"))</f>
        <v>Vacio</v>
      </c>
      <c r="P1346" s="10"/>
      <c r="Q1346" s="90"/>
      <c r="R1346" s="10" t="str">
        <f>IF(Q1346="","Vacio",IF(P1346=Q1346,"Igual","Diferente"))</f>
        <v>Vacio</v>
      </c>
      <c r="S1346" s="2">
        <f>+M1346+P1346/3.5</f>
        <v>45</v>
      </c>
      <c r="T1346" s="2">
        <f ca="1">+IF(L1346&gt;=0,IF(L1346&lt;30,S1346*1,IF(60&gt;L1346,S1346*2,IF(90&gt;L1346,S1346*3,IF(120&gt;L1346,S1346*4,IF(150&gt;L1346,S1346*5,IF(180&gt;L1346,S1346*6,IF(210&gt;L1346,S1346*7))))))),0)</f>
        <v>0</v>
      </c>
      <c r="U1346" s="3">
        <f ca="1">+IF(L1346&lt;0,0,IF(L1346&lt;8,$A$1,IF(L1346&lt;15,$B$1,IF(L1346&lt;22,$C$1,IF(L1346&lt;30,$D$1,IF(L1346&lt;60,$H$1,IF(L1346&lt;90,$I$1,IF(L1346&lt;120,$J$1,IF(L1346&lt;150,$K$1,IF(L1346&lt;180,$L$1,IF(L1346&lt;210,$E$1)))))))))))</f>
        <v>0</v>
      </c>
      <c r="V1346" s="4" t="s">
        <v>937</v>
      </c>
      <c r="W1346" s="11" t="s">
        <v>938</v>
      </c>
      <c r="X1346" s="7">
        <v>44110</v>
      </c>
      <c r="Y1346" s="128" t="s">
        <v>946</v>
      </c>
      <c r="Z1346" s="12"/>
      <c r="AA1346" s="12"/>
      <c r="AB1346" s="13"/>
      <c r="AC1346" s="13"/>
      <c r="AD1346" s="13"/>
      <c r="AE1346" s="13"/>
      <c r="AF1346" s="260">
        <f ca="1">+TODAY()-AE1346</f>
        <v>44156</v>
      </c>
      <c r="AG1346" s="13"/>
      <c r="AH1346" s="13"/>
      <c r="AI1346" s="7"/>
      <c r="AJ1346" s="7"/>
      <c r="AK1346" s="4"/>
      <c r="AL1346" s="7"/>
      <c r="AM1346" s="11">
        <v>1</v>
      </c>
      <c r="AN1346" s="4" t="s">
        <v>58</v>
      </c>
      <c r="AO1346" s="4"/>
      <c r="AP1346" s="4"/>
      <c r="AQ1346" s="4"/>
      <c r="AR1346" s="4"/>
      <c r="AS1346" s="4"/>
      <c r="AT1346" s="14"/>
      <c r="AU1346" s="4" t="s">
        <v>11259</v>
      </c>
      <c r="AV1346" s="8" t="s">
        <v>61</v>
      </c>
      <c r="AW1346" s="8" t="s">
        <v>61</v>
      </c>
      <c r="AX1346" s="10" t="str">
        <f>IF(AW1346="","Vacio",IF(AV1346=AW1346,"Igual","Diferente"))</f>
        <v>Igual</v>
      </c>
      <c r="AY1346" s="26"/>
      <c r="AZ1346" s="26"/>
      <c r="BA1346" s="6">
        <f ca="1">+IF(L1346&gt;21,"Revisar",0)</f>
        <v>0</v>
      </c>
      <c r="BB1346" s="26" t="s">
        <v>62</v>
      </c>
      <c r="BC1346" s="85" t="s">
        <v>63</v>
      </c>
      <c r="BD1346" s="26">
        <v>0</v>
      </c>
      <c r="BE1346" s="26">
        <v>0</v>
      </c>
    </row>
    <row r="1347" spans="1:57" ht="38.25" x14ac:dyDescent="0.25">
      <c r="A1347" s="26" t="str">
        <f>CONCATENATE(E1347,"_",Y1347)</f>
        <v>20515314424_PCR-LAP20031171</v>
      </c>
      <c r="B1347" s="26" t="str">
        <f>CONCATENATE(E1347,"_",Z1347)</f>
        <v>20515314424_</v>
      </c>
      <c r="C1347" s="7">
        <v>44141</v>
      </c>
      <c r="D1347" s="7">
        <v>44170</v>
      </c>
      <c r="E1347" s="108">
        <v>20515314424</v>
      </c>
      <c r="F1347" s="128" t="s">
        <v>945</v>
      </c>
      <c r="G1347" s="4" t="s">
        <v>915</v>
      </c>
      <c r="H1347" s="4" t="s">
        <v>11289</v>
      </c>
      <c r="I1347" s="7">
        <v>44141</v>
      </c>
      <c r="J1347" s="7">
        <v>44170</v>
      </c>
      <c r="K1347" s="8"/>
      <c r="L1347" s="9">
        <f ca="1">+TODAY()-J1347</f>
        <v>-14</v>
      </c>
      <c r="M1347" s="10">
        <v>45</v>
      </c>
      <c r="N1347" s="90"/>
      <c r="O1347" s="10" t="str">
        <f>IF(N1347="","Vacio",IF(M1347=N1347,"Igual","Diferente"))</f>
        <v>Vacio</v>
      </c>
      <c r="P1347" s="10"/>
      <c r="Q1347" s="90"/>
      <c r="R1347" s="10" t="str">
        <f>IF(Q1347="","Vacio",IF(P1347=Q1347,"Igual","Diferente"))</f>
        <v>Vacio</v>
      </c>
      <c r="S1347" s="2">
        <f>+M1347+P1347/3.5</f>
        <v>45</v>
      </c>
      <c r="T1347" s="2">
        <f ca="1">+IF(L1347&gt;=0,IF(L1347&lt;30,S1347*1,IF(60&gt;L1347,S1347*2,IF(90&gt;L1347,S1347*3,IF(120&gt;L1347,S1347*4,IF(150&gt;L1347,S1347*5,IF(180&gt;L1347,S1347*6,IF(210&gt;L1347,S1347*7))))))),0)</f>
        <v>0</v>
      </c>
      <c r="U1347" s="3">
        <f ca="1">+IF(L1347&lt;0,0,IF(L1347&lt;8,$A$1,IF(L1347&lt;15,$B$1,IF(L1347&lt;22,$C$1,IF(L1347&lt;30,$D$1,IF(L1347&lt;60,$H$1,IF(L1347&lt;90,$I$1,IF(L1347&lt;120,$J$1,IF(L1347&lt;150,$K$1,IF(L1347&lt;180,$L$1,IF(L1347&lt;210,$E$1)))))))))))</f>
        <v>0</v>
      </c>
      <c r="V1347" s="4" t="s">
        <v>937</v>
      </c>
      <c r="W1347" s="11" t="s">
        <v>938</v>
      </c>
      <c r="X1347" s="7">
        <v>44110</v>
      </c>
      <c r="Y1347" s="128" t="s">
        <v>945</v>
      </c>
      <c r="Z1347" s="12"/>
      <c r="AA1347" s="12"/>
      <c r="AB1347" s="13"/>
      <c r="AC1347" s="13"/>
      <c r="AD1347" s="13"/>
      <c r="AE1347" s="13"/>
      <c r="AF1347" s="260">
        <f ca="1">+TODAY()-AE1347</f>
        <v>44156</v>
      </c>
      <c r="AG1347" s="13"/>
      <c r="AH1347" s="13"/>
      <c r="AI1347" s="7"/>
      <c r="AJ1347" s="7"/>
      <c r="AK1347" s="4"/>
      <c r="AL1347" s="7"/>
      <c r="AM1347" s="11">
        <v>1</v>
      </c>
      <c r="AN1347" s="4" t="s">
        <v>58</v>
      </c>
      <c r="AO1347" s="4"/>
      <c r="AP1347" s="4"/>
      <c r="AQ1347" s="4"/>
      <c r="AR1347" s="4"/>
      <c r="AS1347" s="4"/>
      <c r="AT1347" s="14"/>
      <c r="AU1347" s="4" t="s">
        <v>11259</v>
      </c>
      <c r="AV1347" s="8" t="s">
        <v>61</v>
      </c>
      <c r="AW1347" s="8" t="s">
        <v>61</v>
      </c>
      <c r="AX1347" s="10" t="str">
        <f>IF(AW1347="","Vacio",IF(AV1347=AW1347,"Igual","Diferente"))</f>
        <v>Igual</v>
      </c>
      <c r="AY1347" s="26"/>
      <c r="AZ1347" s="26"/>
      <c r="BA1347" s="6">
        <f ca="1">+IF(L1347&gt;21,"Revisar",0)</f>
        <v>0</v>
      </c>
      <c r="BB1347" s="26" t="s">
        <v>62</v>
      </c>
      <c r="BC1347" s="85" t="s">
        <v>63</v>
      </c>
      <c r="BD1347" s="26">
        <v>0</v>
      </c>
      <c r="BE1347" s="26">
        <v>0</v>
      </c>
    </row>
    <row r="1348" spans="1:57" ht="38.25" x14ac:dyDescent="0.25">
      <c r="A1348" s="26" t="str">
        <f>CONCATENATE(E1348,"_",Y1348)</f>
        <v>20515314424_PCR-LAP20031172</v>
      </c>
      <c r="B1348" s="26" t="str">
        <f>CONCATENATE(E1348,"_",Z1348)</f>
        <v>20515314424_</v>
      </c>
      <c r="C1348" s="7">
        <v>44141</v>
      </c>
      <c r="D1348" s="7">
        <v>44170</v>
      </c>
      <c r="E1348" s="108">
        <v>20515314424</v>
      </c>
      <c r="F1348" s="128" t="s">
        <v>944</v>
      </c>
      <c r="G1348" s="4" t="s">
        <v>915</v>
      </c>
      <c r="H1348" s="4" t="s">
        <v>11289</v>
      </c>
      <c r="I1348" s="7">
        <v>44141</v>
      </c>
      <c r="J1348" s="7">
        <v>44170</v>
      </c>
      <c r="K1348" s="8"/>
      <c r="L1348" s="9">
        <f ca="1">+TODAY()-J1348</f>
        <v>-14</v>
      </c>
      <c r="M1348" s="10">
        <v>45</v>
      </c>
      <c r="N1348" s="90"/>
      <c r="O1348" s="10" t="str">
        <f>IF(N1348="","Vacio",IF(M1348=N1348,"Igual","Diferente"))</f>
        <v>Vacio</v>
      </c>
      <c r="P1348" s="10"/>
      <c r="Q1348" s="90"/>
      <c r="R1348" s="10" t="str">
        <f>IF(Q1348="","Vacio",IF(P1348=Q1348,"Igual","Diferente"))</f>
        <v>Vacio</v>
      </c>
      <c r="S1348" s="2">
        <f>+M1348+P1348/3.5</f>
        <v>45</v>
      </c>
      <c r="T1348" s="2">
        <f ca="1">+IF(L1348&gt;=0,IF(L1348&lt;30,S1348*1,IF(60&gt;L1348,S1348*2,IF(90&gt;L1348,S1348*3,IF(120&gt;L1348,S1348*4,IF(150&gt;L1348,S1348*5,IF(180&gt;L1348,S1348*6,IF(210&gt;L1348,S1348*7))))))),0)</f>
        <v>0</v>
      </c>
      <c r="U1348" s="3">
        <f ca="1">+IF(L1348&lt;0,0,IF(L1348&lt;8,$A$1,IF(L1348&lt;15,$B$1,IF(L1348&lt;22,$C$1,IF(L1348&lt;30,$D$1,IF(L1348&lt;60,$H$1,IF(L1348&lt;90,$I$1,IF(L1348&lt;120,$J$1,IF(L1348&lt;150,$K$1,IF(L1348&lt;180,$L$1,IF(L1348&lt;210,$E$1)))))))))))</f>
        <v>0</v>
      </c>
      <c r="V1348" s="4" t="s">
        <v>937</v>
      </c>
      <c r="W1348" s="11" t="s">
        <v>938</v>
      </c>
      <c r="X1348" s="7">
        <v>44110</v>
      </c>
      <c r="Y1348" s="128" t="s">
        <v>944</v>
      </c>
      <c r="Z1348" s="12"/>
      <c r="AA1348" s="12"/>
      <c r="AB1348" s="13"/>
      <c r="AC1348" s="13"/>
      <c r="AD1348" s="13"/>
      <c r="AE1348" s="13"/>
      <c r="AF1348" s="260">
        <f ca="1">+TODAY()-AE1348</f>
        <v>44156</v>
      </c>
      <c r="AG1348" s="13"/>
      <c r="AH1348" s="13"/>
      <c r="AI1348" s="7"/>
      <c r="AJ1348" s="7"/>
      <c r="AK1348" s="4"/>
      <c r="AL1348" s="7"/>
      <c r="AM1348" s="11">
        <v>1</v>
      </c>
      <c r="AN1348" s="4" t="s">
        <v>58</v>
      </c>
      <c r="AO1348" s="4"/>
      <c r="AP1348" s="4"/>
      <c r="AQ1348" s="4"/>
      <c r="AR1348" s="4"/>
      <c r="AS1348" s="4"/>
      <c r="AT1348" s="14"/>
      <c r="AU1348" s="4" t="s">
        <v>11259</v>
      </c>
      <c r="AV1348" s="8" t="s">
        <v>61</v>
      </c>
      <c r="AW1348" s="8" t="s">
        <v>61</v>
      </c>
      <c r="AX1348" s="10" t="str">
        <f>IF(AW1348="","Vacio",IF(AV1348=AW1348,"Igual","Diferente"))</f>
        <v>Igual</v>
      </c>
      <c r="AY1348" s="26"/>
      <c r="AZ1348" s="26"/>
      <c r="BA1348" s="6">
        <f ca="1">+IF(L1348&gt;21,"Revisar",0)</f>
        <v>0</v>
      </c>
      <c r="BB1348" s="26" t="s">
        <v>62</v>
      </c>
      <c r="BC1348" s="85" t="s">
        <v>63</v>
      </c>
      <c r="BD1348" s="26">
        <v>0</v>
      </c>
      <c r="BE1348" s="26">
        <v>0</v>
      </c>
    </row>
    <row r="1349" spans="1:57" ht="38.25" x14ac:dyDescent="0.25">
      <c r="A1349" s="26" t="str">
        <f>CONCATENATE(E1349,"_",Y1349)</f>
        <v>20515314424_PCR-LAP20031173</v>
      </c>
      <c r="B1349" s="26" t="str">
        <f>CONCATENATE(E1349,"_",Z1349)</f>
        <v>20515314424_</v>
      </c>
      <c r="C1349" s="7">
        <v>44141</v>
      </c>
      <c r="D1349" s="7">
        <v>44170</v>
      </c>
      <c r="E1349" s="108">
        <v>20515314424</v>
      </c>
      <c r="F1349" s="128" t="s">
        <v>943</v>
      </c>
      <c r="G1349" s="4" t="s">
        <v>915</v>
      </c>
      <c r="H1349" s="4" t="s">
        <v>11289</v>
      </c>
      <c r="I1349" s="7">
        <v>44141</v>
      </c>
      <c r="J1349" s="7">
        <v>44170</v>
      </c>
      <c r="K1349" s="8"/>
      <c r="L1349" s="9">
        <f ca="1">+TODAY()-J1349</f>
        <v>-14</v>
      </c>
      <c r="M1349" s="10">
        <v>45</v>
      </c>
      <c r="N1349" s="90"/>
      <c r="O1349" s="10" t="str">
        <f>IF(N1349="","Vacio",IF(M1349=N1349,"Igual","Diferente"))</f>
        <v>Vacio</v>
      </c>
      <c r="P1349" s="10"/>
      <c r="Q1349" s="90"/>
      <c r="R1349" s="10" t="str">
        <f>IF(Q1349="","Vacio",IF(P1349=Q1349,"Igual","Diferente"))</f>
        <v>Vacio</v>
      </c>
      <c r="S1349" s="2">
        <f>+M1349+P1349/3.5</f>
        <v>45</v>
      </c>
      <c r="T1349" s="2">
        <f ca="1">+IF(L1349&gt;=0,IF(L1349&lt;30,S1349*1,IF(60&gt;L1349,S1349*2,IF(90&gt;L1349,S1349*3,IF(120&gt;L1349,S1349*4,IF(150&gt;L1349,S1349*5,IF(180&gt;L1349,S1349*6,IF(210&gt;L1349,S1349*7))))))),0)</f>
        <v>0</v>
      </c>
      <c r="U1349" s="3">
        <f ca="1">+IF(L1349&lt;0,0,IF(L1349&lt;8,$A$1,IF(L1349&lt;15,$B$1,IF(L1349&lt;22,$C$1,IF(L1349&lt;30,$D$1,IF(L1349&lt;60,$H$1,IF(L1349&lt;90,$I$1,IF(L1349&lt;120,$J$1,IF(L1349&lt;150,$K$1,IF(L1349&lt;180,$L$1,IF(L1349&lt;210,$E$1)))))))))))</f>
        <v>0</v>
      </c>
      <c r="V1349" s="4" t="s">
        <v>937</v>
      </c>
      <c r="W1349" s="11" t="s">
        <v>938</v>
      </c>
      <c r="X1349" s="7">
        <v>44110</v>
      </c>
      <c r="Y1349" s="128" t="s">
        <v>943</v>
      </c>
      <c r="Z1349" s="12"/>
      <c r="AA1349" s="12"/>
      <c r="AB1349" s="13"/>
      <c r="AC1349" s="13"/>
      <c r="AD1349" s="13"/>
      <c r="AE1349" s="13"/>
      <c r="AF1349" s="260">
        <f ca="1">+TODAY()-AE1349</f>
        <v>44156</v>
      </c>
      <c r="AG1349" s="13"/>
      <c r="AH1349" s="13"/>
      <c r="AI1349" s="7"/>
      <c r="AJ1349" s="7"/>
      <c r="AK1349" s="4"/>
      <c r="AL1349" s="7"/>
      <c r="AM1349" s="11">
        <v>1</v>
      </c>
      <c r="AN1349" s="4" t="s">
        <v>58</v>
      </c>
      <c r="AO1349" s="4"/>
      <c r="AP1349" s="4"/>
      <c r="AQ1349" s="4"/>
      <c r="AR1349" s="4"/>
      <c r="AS1349" s="4"/>
      <c r="AT1349" s="14"/>
      <c r="AU1349" s="4" t="s">
        <v>11259</v>
      </c>
      <c r="AV1349" s="8" t="s">
        <v>61</v>
      </c>
      <c r="AW1349" s="8" t="s">
        <v>61</v>
      </c>
      <c r="AX1349" s="10" t="str">
        <f>IF(AW1349="","Vacio",IF(AV1349=AW1349,"Igual","Diferente"))</f>
        <v>Igual</v>
      </c>
      <c r="AY1349" s="26"/>
      <c r="AZ1349" s="26"/>
      <c r="BA1349" s="6">
        <f ca="1">+IF(L1349&gt;21,"Revisar",0)</f>
        <v>0</v>
      </c>
      <c r="BB1349" s="26" t="s">
        <v>62</v>
      </c>
      <c r="BC1349" s="85" t="s">
        <v>63</v>
      </c>
      <c r="BD1349" s="26">
        <v>0</v>
      </c>
      <c r="BE1349" s="26">
        <v>0</v>
      </c>
    </row>
    <row r="1350" spans="1:57" ht="38.25" x14ac:dyDescent="0.25">
      <c r="A1350" s="26" t="str">
        <f>CONCATENATE(E1350,"_",Y1350)</f>
        <v>20515314424_PCR-LAP20031175</v>
      </c>
      <c r="B1350" s="26" t="str">
        <f>CONCATENATE(E1350,"_",Z1350)</f>
        <v>20515314424_</v>
      </c>
      <c r="C1350" s="7">
        <v>44141</v>
      </c>
      <c r="D1350" s="7">
        <v>44170</v>
      </c>
      <c r="E1350" s="108">
        <v>20515314424</v>
      </c>
      <c r="F1350" s="128" t="s">
        <v>942</v>
      </c>
      <c r="G1350" s="4" t="s">
        <v>915</v>
      </c>
      <c r="H1350" s="4" t="s">
        <v>11289</v>
      </c>
      <c r="I1350" s="7">
        <v>44141</v>
      </c>
      <c r="J1350" s="7">
        <v>44170</v>
      </c>
      <c r="K1350" s="8"/>
      <c r="L1350" s="9">
        <f ca="1">+TODAY()-J1350</f>
        <v>-14</v>
      </c>
      <c r="M1350" s="10">
        <v>45</v>
      </c>
      <c r="N1350" s="90"/>
      <c r="O1350" s="10" t="str">
        <f>IF(N1350="","Vacio",IF(M1350=N1350,"Igual","Diferente"))</f>
        <v>Vacio</v>
      </c>
      <c r="P1350" s="10"/>
      <c r="Q1350" s="90"/>
      <c r="R1350" s="10" t="str">
        <f>IF(Q1350="","Vacio",IF(P1350=Q1350,"Igual","Diferente"))</f>
        <v>Vacio</v>
      </c>
      <c r="S1350" s="2">
        <f>+M1350+P1350/3.5</f>
        <v>45</v>
      </c>
      <c r="T1350" s="2">
        <f ca="1">+IF(L1350&gt;=0,IF(L1350&lt;30,S1350*1,IF(60&gt;L1350,S1350*2,IF(90&gt;L1350,S1350*3,IF(120&gt;L1350,S1350*4,IF(150&gt;L1350,S1350*5,IF(180&gt;L1350,S1350*6,IF(210&gt;L1350,S1350*7))))))),0)</f>
        <v>0</v>
      </c>
      <c r="U1350" s="3">
        <f ca="1">+IF(L1350&lt;0,0,IF(L1350&lt;8,$A$1,IF(L1350&lt;15,$B$1,IF(L1350&lt;22,$C$1,IF(L1350&lt;30,$D$1,IF(L1350&lt;60,$H$1,IF(L1350&lt;90,$I$1,IF(L1350&lt;120,$J$1,IF(L1350&lt;150,$K$1,IF(L1350&lt;180,$L$1,IF(L1350&lt;210,$E$1)))))))))))</f>
        <v>0</v>
      </c>
      <c r="V1350" s="4" t="s">
        <v>937</v>
      </c>
      <c r="W1350" s="11" t="s">
        <v>938</v>
      </c>
      <c r="X1350" s="7">
        <v>44110</v>
      </c>
      <c r="Y1350" s="128" t="s">
        <v>942</v>
      </c>
      <c r="Z1350" s="12"/>
      <c r="AA1350" s="12"/>
      <c r="AB1350" s="13"/>
      <c r="AC1350" s="13"/>
      <c r="AD1350" s="13"/>
      <c r="AE1350" s="13"/>
      <c r="AF1350" s="260">
        <f ca="1">+TODAY()-AE1350</f>
        <v>44156</v>
      </c>
      <c r="AG1350" s="13"/>
      <c r="AH1350" s="13"/>
      <c r="AI1350" s="7"/>
      <c r="AJ1350" s="7"/>
      <c r="AK1350" s="4"/>
      <c r="AL1350" s="7"/>
      <c r="AM1350" s="11">
        <v>1</v>
      </c>
      <c r="AN1350" s="4" t="s">
        <v>58</v>
      </c>
      <c r="AO1350" s="4"/>
      <c r="AP1350" s="4"/>
      <c r="AQ1350" s="4"/>
      <c r="AR1350" s="4"/>
      <c r="AS1350" s="4"/>
      <c r="AT1350" s="14"/>
      <c r="AU1350" s="4" t="s">
        <v>11259</v>
      </c>
      <c r="AV1350" s="8" t="s">
        <v>61</v>
      </c>
      <c r="AW1350" s="8" t="s">
        <v>61</v>
      </c>
      <c r="AX1350" s="10" t="str">
        <f>IF(AW1350="","Vacio",IF(AV1350=AW1350,"Igual","Diferente"))</f>
        <v>Igual</v>
      </c>
      <c r="AY1350" s="26"/>
      <c r="AZ1350" s="26"/>
      <c r="BA1350" s="6">
        <f ca="1">+IF(L1350&gt;21,"Revisar",0)</f>
        <v>0</v>
      </c>
      <c r="BB1350" s="26" t="s">
        <v>62</v>
      </c>
      <c r="BC1350" s="85" t="s">
        <v>63</v>
      </c>
      <c r="BD1350" s="26">
        <v>0</v>
      </c>
      <c r="BE1350" s="26">
        <v>0</v>
      </c>
    </row>
    <row r="1351" spans="1:57" ht="38.25" x14ac:dyDescent="0.25">
      <c r="A1351" s="26" t="str">
        <f>CONCATENATE(E1351,"_",Y1351)</f>
        <v>20515314424_PCR-LAP20031176</v>
      </c>
      <c r="B1351" s="26" t="str">
        <f>CONCATENATE(E1351,"_",Z1351)</f>
        <v>20515314424_</v>
      </c>
      <c r="C1351" s="7">
        <v>44141</v>
      </c>
      <c r="D1351" s="7">
        <v>44170</v>
      </c>
      <c r="E1351" s="108">
        <v>20515314424</v>
      </c>
      <c r="F1351" s="128" t="s">
        <v>941</v>
      </c>
      <c r="G1351" s="4" t="s">
        <v>915</v>
      </c>
      <c r="H1351" s="4" t="s">
        <v>11289</v>
      </c>
      <c r="I1351" s="7">
        <v>44141</v>
      </c>
      <c r="J1351" s="7">
        <v>44170</v>
      </c>
      <c r="K1351" s="8"/>
      <c r="L1351" s="9">
        <f ca="1">+TODAY()-J1351</f>
        <v>-14</v>
      </c>
      <c r="M1351" s="10">
        <v>45</v>
      </c>
      <c r="N1351" s="90"/>
      <c r="O1351" s="10" t="str">
        <f>IF(N1351="","Vacio",IF(M1351=N1351,"Igual","Diferente"))</f>
        <v>Vacio</v>
      </c>
      <c r="P1351" s="10"/>
      <c r="Q1351" s="90"/>
      <c r="R1351" s="10" t="str">
        <f>IF(Q1351="","Vacio",IF(P1351=Q1351,"Igual","Diferente"))</f>
        <v>Vacio</v>
      </c>
      <c r="S1351" s="2">
        <f>+M1351+P1351/3.5</f>
        <v>45</v>
      </c>
      <c r="T1351" s="2">
        <f ca="1">+IF(L1351&gt;=0,IF(L1351&lt;30,S1351*1,IF(60&gt;L1351,S1351*2,IF(90&gt;L1351,S1351*3,IF(120&gt;L1351,S1351*4,IF(150&gt;L1351,S1351*5,IF(180&gt;L1351,S1351*6,IF(210&gt;L1351,S1351*7))))))),0)</f>
        <v>0</v>
      </c>
      <c r="U1351" s="3">
        <f ca="1">+IF(L1351&lt;0,0,IF(L1351&lt;8,$A$1,IF(L1351&lt;15,$B$1,IF(L1351&lt;22,$C$1,IF(L1351&lt;30,$D$1,IF(L1351&lt;60,$H$1,IF(L1351&lt;90,$I$1,IF(L1351&lt;120,$J$1,IF(L1351&lt;150,$K$1,IF(L1351&lt;180,$L$1,IF(L1351&lt;210,$E$1)))))))))))</f>
        <v>0</v>
      </c>
      <c r="V1351" s="4" t="s">
        <v>937</v>
      </c>
      <c r="W1351" s="11" t="s">
        <v>938</v>
      </c>
      <c r="X1351" s="7">
        <v>44110</v>
      </c>
      <c r="Y1351" s="128" t="s">
        <v>941</v>
      </c>
      <c r="Z1351" s="12"/>
      <c r="AA1351" s="12"/>
      <c r="AB1351" s="13"/>
      <c r="AC1351" s="13"/>
      <c r="AD1351" s="13"/>
      <c r="AE1351" s="13"/>
      <c r="AF1351" s="260">
        <f ca="1">+TODAY()-AE1351</f>
        <v>44156</v>
      </c>
      <c r="AG1351" s="13"/>
      <c r="AH1351" s="13"/>
      <c r="AI1351" s="7"/>
      <c r="AJ1351" s="7"/>
      <c r="AK1351" s="4"/>
      <c r="AL1351" s="7"/>
      <c r="AM1351" s="11">
        <v>1</v>
      </c>
      <c r="AN1351" s="4" t="s">
        <v>58</v>
      </c>
      <c r="AO1351" s="4"/>
      <c r="AP1351" s="4"/>
      <c r="AQ1351" s="4"/>
      <c r="AR1351" s="4"/>
      <c r="AS1351" s="4"/>
      <c r="AT1351" s="14"/>
      <c r="AU1351" s="4" t="s">
        <v>11259</v>
      </c>
      <c r="AV1351" s="8" t="s">
        <v>61</v>
      </c>
      <c r="AW1351" s="8" t="s">
        <v>61</v>
      </c>
      <c r="AX1351" s="10" t="str">
        <f>IF(AW1351="","Vacio",IF(AV1351=AW1351,"Igual","Diferente"))</f>
        <v>Igual</v>
      </c>
      <c r="AY1351" s="26"/>
      <c r="AZ1351" s="26"/>
      <c r="BA1351" s="6">
        <f ca="1">+IF(L1351&gt;21,"Revisar",0)</f>
        <v>0</v>
      </c>
      <c r="BB1351" s="26" t="s">
        <v>62</v>
      </c>
      <c r="BC1351" s="85" t="s">
        <v>63</v>
      </c>
      <c r="BD1351" s="26">
        <v>0</v>
      </c>
      <c r="BE1351" s="26">
        <v>0</v>
      </c>
    </row>
    <row r="1352" spans="1:57" x14ac:dyDescent="0.25">
      <c r="A1352" s="26" t="str">
        <f>CONCATENATE(E1352,"_",Y1352)</f>
        <v>20392667092_PCR-LAP20031177</v>
      </c>
      <c r="B1352" s="26" t="str">
        <f>CONCATENATE(E1352,"_",Z1352)</f>
        <v>20392667092_</v>
      </c>
      <c r="C1352" s="7">
        <v>44105</v>
      </c>
      <c r="D1352" s="7">
        <v>44135</v>
      </c>
      <c r="E1352" s="108">
        <v>20392667092</v>
      </c>
      <c r="F1352" s="12" t="s">
        <v>1408</v>
      </c>
      <c r="G1352" s="21" t="s">
        <v>1378</v>
      </c>
      <c r="H1352" s="4" t="s">
        <v>1396</v>
      </c>
      <c r="I1352" s="7">
        <v>44105</v>
      </c>
      <c r="J1352" s="7">
        <v>44135</v>
      </c>
      <c r="K1352" s="8" t="s">
        <v>1397</v>
      </c>
      <c r="L1352" s="9">
        <f ca="1">+TODAY()-J1352</f>
        <v>21</v>
      </c>
      <c r="M1352" s="10">
        <v>50</v>
      </c>
      <c r="N1352" s="95"/>
      <c r="O1352" s="10" t="str">
        <f>IF(N1352="","Vacio",IF(M1352=N1352,"Igual","Diferente"))</f>
        <v>Vacio</v>
      </c>
      <c r="P1352" s="10"/>
      <c r="Q1352" s="95"/>
      <c r="R1352" s="10" t="str">
        <f>IF(Q1352="","Vacio",IF(P1352=Q1352,"Igual","Diferente"))</f>
        <v>Vacio</v>
      </c>
      <c r="S1352" s="2">
        <f>+M1352+P1352/3.5</f>
        <v>50</v>
      </c>
      <c r="T1352" s="2">
        <f ca="1">+IF(L1352&gt;=0,IF(L1352&lt;30,S1352*1,IF(60&gt;L1352,S1352*2,IF(90&gt;L1352,S1352*3,IF(120&gt;L1352,S1352*4,IF(150&gt;L1352,S1352*5,IF(180&gt;L1352,S1352*6,IF(210&gt;L1352,S1352*7))))))),0)</f>
        <v>50</v>
      </c>
      <c r="U1352" s="3" t="str">
        <f ca="1">+IF(L1352&lt;0,0,IF(L1352&lt;8,$A$1,IF(L1352&lt;15,$B$1,IF(L1352&lt;22,$C$1,IF(L1352&lt;30,$D$1,IF(L1352&lt;60,$H$1,IF(L1352&lt;90,$I$1,IF(L1352&lt;120,$J$1,IF(L1352&lt;150,$K$1,IF(L1352&lt;180,$L$1,IF(L1352&lt;210,$E$1)))))))))))</f>
        <v>Fecha inicio Plazo Alquiler</v>
      </c>
      <c r="V1352" s="4" t="s">
        <v>100</v>
      </c>
      <c r="W1352" s="11" t="s">
        <v>1398</v>
      </c>
      <c r="X1352" s="7">
        <v>43995</v>
      </c>
      <c r="Y1352" s="12" t="s">
        <v>1408</v>
      </c>
      <c r="Z1352" s="12"/>
      <c r="AA1352" s="12"/>
      <c r="AB1352" s="13"/>
      <c r="AC1352" s="13"/>
      <c r="AD1352" s="13"/>
      <c r="AE1352" s="13"/>
      <c r="AF1352" s="260">
        <f ca="1">+TODAY()-AE1352</f>
        <v>44156</v>
      </c>
      <c r="AG1352" s="13"/>
      <c r="AH1352" s="13"/>
      <c r="AI1352" s="7"/>
      <c r="AJ1352" s="7"/>
      <c r="AK1352" s="4"/>
      <c r="AL1352" s="7"/>
      <c r="AM1352" s="11">
        <v>1</v>
      </c>
      <c r="AN1352" s="4" t="s">
        <v>58</v>
      </c>
      <c r="AO1352" s="4"/>
      <c r="AP1352" s="4" t="s">
        <v>66</v>
      </c>
      <c r="AQ1352" s="4"/>
      <c r="AR1352" s="4"/>
      <c r="AS1352" s="4"/>
      <c r="AT1352" s="4"/>
      <c r="AU1352" s="4" t="s">
        <v>429</v>
      </c>
      <c r="AV1352" s="8" t="s">
        <v>61</v>
      </c>
      <c r="AW1352" s="28" t="s">
        <v>61</v>
      </c>
      <c r="AX1352" s="10" t="str">
        <f>IF(AW1352="","Vacio",IF(AV1352=AW1352,"Igual","Diferente"))</f>
        <v>Igual</v>
      </c>
      <c r="AY1352" s="85"/>
      <c r="AZ1352" s="85"/>
      <c r="BA1352" s="6">
        <f ca="1">+IF(L1352&gt;21,"Revisar",0)</f>
        <v>0</v>
      </c>
      <c r="BB1352" s="19" t="s">
        <v>62</v>
      </c>
      <c r="BC1352" s="19" t="s">
        <v>63</v>
      </c>
      <c r="BD1352" s="26">
        <v>0</v>
      </c>
      <c r="BE1352" s="26">
        <v>0</v>
      </c>
    </row>
    <row r="1353" spans="1:57" x14ac:dyDescent="0.25">
      <c r="A1353" s="26" t="str">
        <f>CONCATENATE(E1353,"_",Y1353)</f>
        <v>20520596233_PCR-LAP20031178</v>
      </c>
      <c r="B1353" s="26" t="str">
        <f>CONCATENATE(E1353,"_",Z1353)</f>
        <v>20520596233_</v>
      </c>
      <c r="C1353" s="7">
        <v>44133</v>
      </c>
      <c r="D1353" s="7">
        <v>44163</v>
      </c>
      <c r="E1353" s="108">
        <v>20520596233</v>
      </c>
      <c r="F1353" s="77" t="s">
        <v>3847</v>
      </c>
      <c r="G1353" s="4" t="s">
        <v>3742</v>
      </c>
      <c r="H1353" s="4" t="s">
        <v>11347</v>
      </c>
      <c r="I1353" s="7">
        <v>44133</v>
      </c>
      <c r="J1353" s="7">
        <v>44163</v>
      </c>
      <c r="K1353" s="8"/>
      <c r="L1353" s="9">
        <f ca="1">+TODAY()-J1353</f>
        <v>-7</v>
      </c>
      <c r="M1353" s="10">
        <v>82</v>
      </c>
      <c r="N1353" s="94"/>
      <c r="O1353" s="10" t="str">
        <f>IF(N1353="","Vacio",IF(M1353=N1353,"Igual","Diferente"))</f>
        <v>Vacio</v>
      </c>
      <c r="P1353" s="10"/>
      <c r="Q1353" s="94"/>
      <c r="R1353" s="10" t="str">
        <f>IF(Q1353="","Vacio",IF(P1353=Q1353,"Igual","Diferente"))</f>
        <v>Vacio</v>
      </c>
      <c r="S1353" s="2">
        <f>+M1353+P1353/3.5</f>
        <v>82</v>
      </c>
      <c r="T1353" s="2">
        <f ca="1">+IF(L1353&gt;=0,IF(L1353&lt;30,S1353*1,IF(60&gt;L1353,S1353*2,IF(90&gt;L1353,S1353*3,IF(120&gt;L1353,S1353*4,IF(150&gt;L1353,S1353*5,IF(180&gt;L1353,S1353*6,IF(210&gt;L1353,S1353*7))))))),0)</f>
        <v>0</v>
      </c>
      <c r="U1353" s="3">
        <f ca="1">+IF(L1353&lt;0,0,IF(L1353&lt;8,$A$1,IF(L1353&lt;15,$B$1,IF(L1353&lt;22,$C$1,IF(L1353&lt;30,$D$1,IF(L1353&lt;60,$H$1,IF(L1353&lt;90,$I$1,IF(L1353&lt;120,$J$1,IF(L1353&lt;150,$K$1,IF(L1353&lt;180,$L$1,IF(L1353&lt;210,$E$1)))))))))))</f>
        <v>0</v>
      </c>
      <c r="V1353" s="76" t="s">
        <v>3836</v>
      </c>
      <c r="W1353" s="44" t="s">
        <v>3756</v>
      </c>
      <c r="X1353" s="88">
        <v>44009</v>
      </c>
      <c r="Y1353" s="77" t="s">
        <v>3847</v>
      </c>
      <c r="Z1353" s="12"/>
      <c r="AA1353" s="77"/>
      <c r="AB1353" s="73"/>
      <c r="AC1353" s="73"/>
      <c r="AD1353" s="73"/>
      <c r="AE1353" s="73"/>
      <c r="AF1353" s="260">
        <f ca="1">+TODAY()-AE1353</f>
        <v>44156</v>
      </c>
      <c r="AG1353" s="73"/>
      <c r="AH1353" s="73"/>
      <c r="AI1353" s="7"/>
      <c r="AJ1353" s="4"/>
      <c r="AK1353" s="7"/>
      <c r="AL1353" s="11"/>
      <c r="AM1353" s="4"/>
      <c r="AN1353" s="4"/>
      <c r="AO1353" s="4"/>
      <c r="AP1353" s="4" t="s">
        <v>306</v>
      </c>
      <c r="AQ1353" s="4"/>
      <c r="AR1353" s="4"/>
      <c r="AS1353" s="4"/>
      <c r="AT1353" s="4"/>
      <c r="AU1353" s="4" t="s">
        <v>3449</v>
      </c>
      <c r="AV1353" s="8" t="s">
        <v>61</v>
      </c>
      <c r="AW1353" s="8" t="s">
        <v>61</v>
      </c>
      <c r="AX1353" s="10" t="str">
        <f>IF(AW1353="","Vacio",IF(AV1353=AW1353,"Igual","Diferente"))</f>
        <v>Igual</v>
      </c>
      <c r="AY1353" s="85"/>
      <c r="AZ1353" s="85"/>
      <c r="BA1353" s="6">
        <f ca="1">+IF(L1353&gt;21,"Revisar",0)</f>
        <v>0</v>
      </c>
      <c r="BB1353" s="85" t="s">
        <v>62</v>
      </c>
      <c r="BC1353" s="85" t="s">
        <v>63</v>
      </c>
      <c r="BD1353" s="26">
        <v>0</v>
      </c>
      <c r="BE1353" s="26">
        <v>0</v>
      </c>
    </row>
    <row r="1354" spans="1:57" ht="38.25" x14ac:dyDescent="0.25">
      <c r="A1354" s="26" t="str">
        <f>CONCATENATE(E1354,"_",Y1354)</f>
        <v>20515314424_PCR-LAP20031179</v>
      </c>
      <c r="B1354" s="26" t="str">
        <f>CONCATENATE(E1354,"_",Z1354)</f>
        <v>20515314424_</v>
      </c>
      <c r="C1354" s="7">
        <v>44141</v>
      </c>
      <c r="D1354" s="7">
        <v>44170</v>
      </c>
      <c r="E1354" s="108">
        <v>20515314424</v>
      </c>
      <c r="F1354" s="128" t="s">
        <v>940</v>
      </c>
      <c r="G1354" s="4" t="s">
        <v>915</v>
      </c>
      <c r="H1354" s="4" t="s">
        <v>11289</v>
      </c>
      <c r="I1354" s="7">
        <v>44141</v>
      </c>
      <c r="J1354" s="7">
        <v>44170</v>
      </c>
      <c r="K1354" s="8"/>
      <c r="L1354" s="9">
        <f ca="1">+TODAY()-J1354</f>
        <v>-14</v>
      </c>
      <c r="M1354" s="10">
        <v>45</v>
      </c>
      <c r="N1354" s="90"/>
      <c r="O1354" s="10" t="str">
        <f>IF(N1354="","Vacio",IF(M1354=N1354,"Igual","Diferente"))</f>
        <v>Vacio</v>
      </c>
      <c r="P1354" s="10"/>
      <c r="Q1354" s="90"/>
      <c r="R1354" s="10" t="str">
        <f>IF(Q1354="","Vacio",IF(P1354=Q1354,"Igual","Diferente"))</f>
        <v>Vacio</v>
      </c>
      <c r="S1354" s="2">
        <f>+M1354+P1354/3.5</f>
        <v>45</v>
      </c>
      <c r="T1354" s="2">
        <f ca="1">+IF(L1354&gt;=0,IF(L1354&lt;30,S1354*1,IF(60&gt;L1354,S1354*2,IF(90&gt;L1354,S1354*3,IF(120&gt;L1354,S1354*4,IF(150&gt;L1354,S1354*5,IF(180&gt;L1354,S1354*6,IF(210&gt;L1354,S1354*7))))))),0)</f>
        <v>0</v>
      </c>
      <c r="U1354" s="3">
        <f ca="1">+IF(L1354&lt;0,0,IF(L1354&lt;8,$A$1,IF(L1354&lt;15,$B$1,IF(L1354&lt;22,$C$1,IF(L1354&lt;30,$D$1,IF(L1354&lt;60,$H$1,IF(L1354&lt;90,$I$1,IF(L1354&lt;120,$J$1,IF(L1354&lt;150,$K$1,IF(L1354&lt;180,$L$1,IF(L1354&lt;210,$E$1)))))))))))</f>
        <v>0</v>
      </c>
      <c r="V1354" s="4" t="s">
        <v>937</v>
      </c>
      <c r="W1354" s="11" t="s">
        <v>938</v>
      </c>
      <c r="X1354" s="7">
        <v>44110</v>
      </c>
      <c r="Y1354" s="128" t="s">
        <v>940</v>
      </c>
      <c r="Z1354" s="12"/>
      <c r="AA1354" s="12"/>
      <c r="AB1354" s="13"/>
      <c r="AC1354" s="13"/>
      <c r="AD1354" s="13"/>
      <c r="AE1354" s="13"/>
      <c r="AF1354" s="260">
        <f ca="1">+TODAY()-AE1354</f>
        <v>44156</v>
      </c>
      <c r="AG1354" s="13"/>
      <c r="AH1354" s="13"/>
      <c r="AI1354" s="7"/>
      <c r="AJ1354" s="7"/>
      <c r="AK1354" s="4"/>
      <c r="AL1354" s="7"/>
      <c r="AM1354" s="11">
        <v>1</v>
      </c>
      <c r="AN1354" s="4" t="s">
        <v>58</v>
      </c>
      <c r="AO1354" s="4"/>
      <c r="AP1354" s="4"/>
      <c r="AQ1354" s="4"/>
      <c r="AR1354" s="4"/>
      <c r="AS1354" s="4"/>
      <c r="AT1354" s="14"/>
      <c r="AU1354" s="4" t="s">
        <v>11259</v>
      </c>
      <c r="AV1354" s="8" t="s">
        <v>61</v>
      </c>
      <c r="AW1354" s="8" t="s">
        <v>61</v>
      </c>
      <c r="AX1354" s="10" t="str">
        <f>IF(AW1354="","Vacio",IF(AV1354=AW1354,"Igual","Diferente"))</f>
        <v>Igual</v>
      </c>
      <c r="AY1354" s="26"/>
      <c r="AZ1354" s="26"/>
      <c r="BA1354" s="6">
        <f ca="1">+IF(L1354&gt;21,"Revisar",0)</f>
        <v>0</v>
      </c>
      <c r="BB1354" s="26" t="s">
        <v>62</v>
      </c>
      <c r="BC1354" s="85" t="s">
        <v>63</v>
      </c>
      <c r="BD1354" s="26">
        <v>0</v>
      </c>
      <c r="BE1354" s="26">
        <v>0</v>
      </c>
    </row>
    <row r="1355" spans="1:57" x14ac:dyDescent="0.25">
      <c r="A1355" s="26" t="str">
        <f>CONCATENATE(E1355,"_",Y1355)</f>
        <v>20520596233_PCR-LAP20031181</v>
      </c>
      <c r="B1355" s="26" t="str">
        <f>CONCATENATE(E1355,"_",Z1355)</f>
        <v>20520596233_</v>
      </c>
      <c r="C1355" s="7">
        <v>44133</v>
      </c>
      <c r="D1355" s="7">
        <v>44163</v>
      </c>
      <c r="E1355" s="108">
        <v>20520596233</v>
      </c>
      <c r="F1355" s="77" t="s">
        <v>3848</v>
      </c>
      <c r="G1355" s="4" t="s">
        <v>3742</v>
      </c>
      <c r="H1355" s="4" t="s">
        <v>11347</v>
      </c>
      <c r="I1355" s="7">
        <v>44133</v>
      </c>
      <c r="J1355" s="7">
        <v>44163</v>
      </c>
      <c r="K1355" s="8"/>
      <c r="L1355" s="9">
        <f ca="1">+TODAY()-J1355</f>
        <v>-7</v>
      </c>
      <c r="M1355" s="10">
        <v>82</v>
      </c>
      <c r="N1355" s="94"/>
      <c r="O1355" s="10" t="str">
        <f>IF(N1355="","Vacio",IF(M1355=N1355,"Igual","Diferente"))</f>
        <v>Vacio</v>
      </c>
      <c r="P1355" s="10"/>
      <c r="Q1355" s="94"/>
      <c r="R1355" s="10" t="str">
        <f>IF(Q1355="","Vacio",IF(P1355=Q1355,"Igual","Diferente"))</f>
        <v>Vacio</v>
      </c>
      <c r="S1355" s="2">
        <f>+M1355+P1355/3.5</f>
        <v>82</v>
      </c>
      <c r="T1355" s="2">
        <f ca="1">+IF(L1355&gt;=0,IF(L1355&lt;30,S1355*1,IF(60&gt;L1355,S1355*2,IF(90&gt;L1355,S1355*3,IF(120&gt;L1355,S1355*4,IF(150&gt;L1355,S1355*5,IF(180&gt;L1355,S1355*6,IF(210&gt;L1355,S1355*7))))))),0)</f>
        <v>0</v>
      </c>
      <c r="U1355" s="3">
        <f ca="1">+IF(L1355&lt;0,0,IF(L1355&lt;8,$A$1,IF(L1355&lt;15,$B$1,IF(L1355&lt;22,$C$1,IF(L1355&lt;30,$D$1,IF(L1355&lt;60,$H$1,IF(L1355&lt;90,$I$1,IF(L1355&lt;120,$J$1,IF(L1355&lt;150,$K$1,IF(L1355&lt;180,$L$1,IF(L1355&lt;210,$E$1)))))))))))</f>
        <v>0</v>
      </c>
      <c r="V1355" s="76" t="s">
        <v>3836</v>
      </c>
      <c r="W1355" s="44" t="s">
        <v>3756</v>
      </c>
      <c r="X1355" s="88">
        <v>44009</v>
      </c>
      <c r="Y1355" s="77" t="s">
        <v>3848</v>
      </c>
      <c r="Z1355" s="12"/>
      <c r="AA1355" s="77"/>
      <c r="AB1355" s="73"/>
      <c r="AC1355" s="73"/>
      <c r="AD1355" s="73"/>
      <c r="AE1355" s="73"/>
      <c r="AF1355" s="260">
        <f ca="1">+TODAY()-AE1355</f>
        <v>44156</v>
      </c>
      <c r="AG1355" s="73"/>
      <c r="AH1355" s="73"/>
      <c r="AI1355" s="7"/>
      <c r="AJ1355" s="4"/>
      <c r="AK1355" s="7"/>
      <c r="AL1355" s="11"/>
      <c r="AM1355" s="4"/>
      <c r="AN1355" s="4"/>
      <c r="AO1355" s="4"/>
      <c r="AP1355" s="4" t="s">
        <v>306</v>
      </c>
      <c r="AQ1355" s="4"/>
      <c r="AR1355" s="4"/>
      <c r="AS1355" s="4"/>
      <c r="AT1355" s="4"/>
      <c r="AU1355" s="4" t="s">
        <v>3449</v>
      </c>
      <c r="AV1355" s="8" t="s">
        <v>61</v>
      </c>
      <c r="AW1355" s="8" t="s">
        <v>61</v>
      </c>
      <c r="AX1355" s="10" t="str">
        <f>IF(AW1355="","Vacio",IF(AV1355=AW1355,"Igual","Diferente"))</f>
        <v>Igual</v>
      </c>
      <c r="AY1355" s="85"/>
      <c r="AZ1355" s="85"/>
      <c r="BA1355" s="6">
        <f ca="1">+IF(L1355&gt;21,"Revisar",0)</f>
        <v>0</v>
      </c>
      <c r="BB1355" s="85" t="s">
        <v>62</v>
      </c>
      <c r="BC1355" s="85" t="s">
        <v>63</v>
      </c>
      <c r="BD1355" s="26">
        <v>0</v>
      </c>
      <c r="BE1355" s="26">
        <v>0</v>
      </c>
    </row>
    <row r="1356" spans="1:57" ht="38.25" x14ac:dyDescent="0.25">
      <c r="A1356" s="26" t="str">
        <f>CONCATENATE(E1356,"_",Y1356)</f>
        <v>20515314424_PCR-LAP20031182</v>
      </c>
      <c r="B1356" s="26" t="str">
        <f>CONCATENATE(E1356,"_",Z1356)</f>
        <v>20515314424_</v>
      </c>
      <c r="C1356" s="7">
        <v>44141</v>
      </c>
      <c r="D1356" s="7">
        <v>44170</v>
      </c>
      <c r="E1356" s="108">
        <v>20515314424</v>
      </c>
      <c r="F1356" s="128" t="s">
        <v>939</v>
      </c>
      <c r="G1356" s="4" t="s">
        <v>915</v>
      </c>
      <c r="H1356" s="4" t="s">
        <v>11289</v>
      </c>
      <c r="I1356" s="7">
        <v>44141</v>
      </c>
      <c r="J1356" s="7">
        <v>44170</v>
      </c>
      <c r="K1356" s="8"/>
      <c r="L1356" s="9">
        <f ca="1">+TODAY()-J1356</f>
        <v>-14</v>
      </c>
      <c r="M1356" s="10">
        <v>45</v>
      </c>
      <c r="N1356" s="90"/>
      <c r="O1356" s="10" t="str">
        <f>IF(N1356="","Vacio",IF(M1356=N1356,"Igual","Diferente"))</f>
        <v>Vacio</v>
      </c>
      <c r="P1356" s="10"/>
      <c r="Q1356" s="90"/>
      <c r="R1356" s="10" t="str">
        <f>IF(Q1356="","Vacio",IF(P1356=Q1356,"Igual","Diferente"))</f>
        <v>Vacio</v>
      </c>
      <c r="S1356" s="2">
        <f>+M1356+P1356/3.5</f>
        <v>45</v>
      </c>
      <c r="T1356" s="2">
        <f ca="1">+IF(L1356&gt;=0,IF(L1356&lt;30,S1356*1,IF(60&gt;L1356,S1356*2,IF(90&gt;L1356,S1356*3,IF(120&gt;L1356,S1356*4,IF(150&gt;L1356,S1356*5,IF(180&gt;L1356,S1356*6,IF(210&gt;L1356,S1356*7))))))),0)</f>
        <v>0</v>
      </c>
      <c r="U1356" s="3">
        <f ca="1">+IF(L1356&lt;0,0,IF(L1356&lt;8,$A$1,IF(L1356&lt;15,$B$1,IF(L1356&lt;22,$C$1,IF(L1356&lt;30,$D$1,IF(L1356&lt;60,$H$1,IF(L1356&lt;90,$I$1,IF(L1356&lt;120,$J$1,IF(L1356&lt;150,$K$1,IF(L1356&lt;180,$L$1,IF(L1356&lt;210,$E$1)))))))))))</f>
        <v>0</v>
      </c>
      <c r="V1356" s="4" t="s">
        <v>937</v>
      </c>
      <c r="W1356" s="11" t="s">
        <v>938</v>
      </c>
      <c r="X1356" s="7">
        <v>44110</v>
      </c>
      <c r="Y1356" s="128" t="s">
        <v>939</v>
      </c>
      <c r="Z1356" s="12"/>
      <c r="AA1356" s="12"/>
      <c r="AB1356" s="13"/>
      <c r="AC1356" s="13"/>
      <c r="AD1356" s="13"/>
      <c r="AE1356" s="13"/>
      <c r="AF1356" s="260">
        <f ca="1">+TODAY()-AE1356</f>
        <v>44156</v>
      </c>
      <c r="AG1356" s="13"/>
      <c r="AH1356" s="13"/>
      <c r="AI1356" s="7"/>
      <c r="AJ1356" s="7"/>
      <c r="AK1356" s="4"/>
      <c r="AL1356" s="7"/>
      <c r="AM1356" s="11">
        <v>1</v>
      </c>
      <c r="AN1356" s="4" t="s">
        <v>58</v>
      </c>
      <c r="AO1356" s="4"/>
      <c r="AP1356" s="4"/>
      <c r="AQ1356" s="4"/>
      <c r="AR1356" s="4"/>
      <c r="AS1356" s="4"/>
      <c r="AT1356" s="14"/>
      <c r="AU1356" s="4" t="s">
        <v>11259</v>
      </c>
      <c r="AV1356" s="8" t="s">
        <v>61</v>
      </c>
      <c r="AW1356" s="8" t="s">
        <v>61</v>
      </c>
      <c r="AX1356" s="10" t="str">
        <f>IF(AW1356="","Vacio",IF(AV1356=AW1356,"Igual","Diferente"))</f>
        <v>Igual</v>
      </c>
      <c r="AY1356" s="26"/>
      <c r="AZ1356" s="26"/>
      <c r="BA1356" s="6">
        <f ca="1">+IF(L1356&gt;21,"Revisar",0)</f>
        <v>0</v>
      </c>
      <c r="BB1356" s="26" t="s">
        <v>62</v>
      </c>
      <c r="BC1356" s="85" t="s">
        <v>63</v>
      </c>
      <c r="BD1356" s="26">
        <v>0</v>
      </c>
      <c r="BE1356" s="26">
        <v>0</v>
      </c>
    </row>
    <row r="1357" spans="1:57" x14ac:dyDescent="0.25">
      <c r="A1357" s="26" t="str">
        <f>CONCATENATE(E1357,"_",Y1357)</f>
        <v>20520596233_PCR-LAP20031183</v>
      </c>
      <c r="B1357" s="26" t="str">
        <f>CONCATENATE(E1357,"_",Z1357)</f>
        <v>20520596233_</v>
      </c>
      <c r="C1357" s="7">
        <v>44133</v>
      </c>
      <c r="D1357" s="7">
        <v>44163</v>
      </c>
      <c r="E1357" s="108">
        <v>20520596233</v>
      </c>
      <c r="F1357" s="77" t="s">
        <v>3849</v>
      </c>
      <c r="G1357" s="4" t="s">
        <v>3742</v>
      </c>
      <c r="H1357" s="4" t="s">
        <v>11347</v>
      </c>
      <c r="I1357" s="7">
        <v>44133</v>
      </c>
      <c r="J1357" s="7">
        <v>44163</v>
      </c>
      <c r="K1357" s="8"/>
      <c r="L1357" s="9">
        <f ca="1">+TODAY()-J1357</f>
        <v>-7</v>
      </c>
      <c r="M1357" s="10">
        <v>82</v>
      </c>
      <c r="N1357" s="94"/>
      <c r="O1357" s="10" t="str">
        <f>IF(N1357="","Vacio",IF(M1357=N1357,"Igual","Diferente"))</f>
        <v>Vacio</v>
      </c>
      <c r="P1357" s="10"/>
      <c r="Q1357" s="94"/>
      <c r="R1357" s="10" t="str">
        <f>IF(Q1357="","Vacio",IF(P1357=Q1357,"Igual","Diferente"))</f>
        <v>Vacio</v>
      </c>
      <c r="S1357" s="2">
        <f>+M1357+P1357/3.5</f>
        <v>82</v>
      </c>
      <c r="T1357" s="2">
        <f ca="1">+IF(L1357&gt;=0,IF(L1357&lt;30,S1357*1,IF(60&gt;L1357,S1357*2,IF(90&gt;L1357,S1357*3,IF(120&gt;L1357,S1357*4,IF(150&gt;L1357,S1357*5,IF(180&gt;L1357,S1357*6,IF(210&gt;L1357,S1357*7))))))),0)</f>
        <v>0</v>
      </c>
      <c r="U1357" s="3">
        <f ca="1">+IF(L1357&lt;0,0,IF(L1357&lt;8,$A$1,IF(L1357&lt;15,$B$1,IF(L1357&lt;22,$C$1,IF(L1357&lt;30,$D$1,IF(L1357&lt;60,$H$1,IF(L1357&lt;90,$I$1,IF(L1357&lt;120,$J$1,IF(L1357&lt;150,$K$1,IF(L1357&lt;180,$L$1,IF(L1357&lt;210,$E$1)))))))))))</f>
        <v>0</v>
      </c>
      <c r="V1357" s="76" t="s">
        <v>3836</v>
      </c>
      <c r="W1357" s="44" t="s">
        <v>3756</v>
      </c>
      <c r="X1357" s="88">
        <v>44009</v>
      </c>
      <c r="Y1357" s="77" t="s">
        <v>3849</v>
      </c>
      <c r="Z1357" s="12"/>
      <c r="AA1357" s="77"/>
      <c r="AB1357" s="73"/>
      <c r="AC1357" s="73"/>
      <c r="AD1357" s="73"/>
      <c r="AE1357" s="73"/>
      <c r="AF1357" s="260">
        <f ca="1">+TODAY()-AE1357</f>
        <v>44156</v>
      </c>
      <c r="AG1357" s="73"/>
      <c r="AH1357" s="73"/>
      <c r="AI1357" s="7"/>
      <c r="AJ1357" s="4"/>
      <c r="AK1357" s="7"/>
      <c r="AL1357" s="11"/>
      <c r="AM1357" s="4"/>
      <c r="AN1357" s="4"/>
      <c r="AO1357" s="4"/>
      <c r="AP1357" s="4" t="s">
        <v>306</v>
      </c>
      <c r="AQ1357" s="4"/>
      <c r="AR1357" s="4"/>
      <c r="AS1357" s="4"/>
      <c r="AT1357" s="4"/>
      <c r="AU1357" s="4" t="s">
        <v>3449</v>
      </c>
      <c r="AV1357" s="8" t="s">
        <v>61</v>
      </c>
      <c r="AW1357" s="8" t="s">
        <v>61</v>
      </c>
      <c r="AX1357" s="10" t="str">
        <f>IF(AW1357="","Vacio",IF(AV1357=AW1357,"Igual","Diferente"))</f>
        <v>Igual</v>
      </c>
      <c r="AY1357" s="85"/>
      <c r="AZ1357" s="85"/>
      <c r="BA1357" s="6">
        <f ca="1">+IF(L1357&gt;21,"Revisar",0)</f>
        <v>0</v>
      </c>
      <c r="BB1357" s="85" t="s">
        <v>62</v>
      </c>
      <c r="BC1357" s="85" t="s">
        <v>63</v>
      </c>
      <c r="BD1357" s="26">
        <v>0</v>
      </c>
      <c r="BE1357" s="26">
        <v>0</v>
      </c>
    </row>
    <row r="1358" spans="1:57" x14ac:dyDescent="0.25">
      <c r="A1358" s="26" t="str">
        <f>CONCATENATE(E1358,"_",Y1358)</f>
        <v>20392667092_PCR-LAP20031184</v>
      </c>
      <c r="B1358" s="26" t="str">
        <f>CONCATENATE(E1358,"_",Z1358)</f>
        <v>20392667092_</v>
      </c>
      <c r="C1358" s="7">
        <v>44105</v>
      </c>
      <c r="D1358" s="7">
        <v>44135</v>
      </c>
      <c r="E1358" s="108">
        <v>20392667092</v>
      </c>
      <c r="F1358" s="12" t="s">
        <v>1409</v>
      </c>
      <c r="G1358" s="21" t="s">
        <v>1378</v>
      </c>
      <c r="H1358" s="4" t="s">
        <v>1396</v>
      </c>
      <c r="I1358" s="7">
        <v>44105</v>
      </c>
      <c r="J1358" s="7">
        <v>44135</v>
      </c>
      <c r="K1358" s="8" t="s">
        <v>1397</v>
      </c>
      <c r="L1358" s="9">
        <f ca="1">+TODAY()-J1358</f>
        <v>21</v>
      </c>
      <c r="M1358" s="10">
        <v>50</v>
      </c>
      <c r="N1358" s="95"/>
      <c r="O1358" s="10" t="str">
        <f>IF(N1358="","Vacio",IF(M1358=N1358,"Igual","Diferente"))</f>
        <v>Vacio</v>
      </c>
      <c r="P1358" s="10"/>
      <c r="Q1358" s="95"/>
      <c r="R1358" s="10" t="str">
        <f>IF(Q1358="","Vacio",IF(P1358=Q1358,"Igual","Diferente"))</f>
        <v>Vacio</v>
      </c>
      <c r="S1358" s="2">
        <f>+M1358+P1358/3.5</f>
        <v>50</v>
      </c>
      <c r="T1358" s="2">
        <f ca="1">+IF(L1358&gt;=0,IF(L1358&lt;30,S1358*1,IF(60&gt;L1358,S1358*2,IF(90&gt;L1358,S1358*3,IF(120&gt;L1358,S1358*4,IF(150&gt;L1358,S1358*5,IF(180&gt;L1358,S1358*6,IF(210&gt;L1358,S1358*7))))))),0)</f>
        <v>50</v>
      </c>
      <c r="U1358" s="3" t="str">
        <f ca="1">+IF(L1358&lt;0,0,IF(L1358&lt;8,$A$1,IF(L1358&lt;15,$B$1,IF(L1358&lt;22,$C$1,IF(L1358&lt;30,$D$1,IF(L1358&lt;60,$H$1,IF(L1358&lt;90,$I$1,IF(L1358&lt;120,$J$1,IF(L1358&lt;150,$K$1,IF(L1358&lt;180,$L$1,IF(L1358&lt;210,$E$1)))))))))))</f>
        <v>Fecha inicio Plazo Alquiler</v>
      </c>
      <c r="V1358" s="4" t="s">
        <v>100</v>
      </c>
      <c r="W1358" s="11" t="s">
        <v>1398</v>
      </c>
      <c r="X1358" s="7">
        <v>43995</v>
      </c>
      <c r="Y1358" s="12" t="s">
        <v>1409</v>
      </c>
      <c r="Z1358" s="12"/>
      <c r="AA1358" s="12"/>
      <c r="AB1358" s="13"/>
      <c r="AC1358" s="13"/>
      <c r="AD1358" s="13"/>
      <c r="AE1358" s="13"/>
      <c r="AF1358" s="260">
        <f ca="1">+TODAY()-AE1358</f>
        <v>44156</v>
      </c>
      <c r="AG1358" s="13"/>
      <c r="AH1358" s="13"/>
      <c r="AI1358" s="7"/>
      <c r="AJ1358" s="7"/>
      <c r="AK1358" s="4"/>
      <c r="AL1358" s="7"/>
      <c r="AM1358" s="11">
        <v>1</v>
      </c>
      <c r="AN1358" s="4" t="s">
        <v>58</v>
      </c>
      <c r="AO1358" s="4"/>
      <c r="AP1358" s="4" t="s">
        <v>66</v>
      </c>
      <c r="AQ1358" s="4"/>
      <c r="AR1358" s="4"/>
      <c r="AS1358" s="4"/>
      <c r="AT1358" s="4"/>
      <c r="AU1358" s="4" t="s">
        <v>429</v>
      </c>
      <c r="AV1358" s="8" t="s">
        <v>61</v>
      </c>
      <c r="AW1358" s="28" t="s">
        <v>61</v>
      </c>
      <c r="AX1358" s="10" t="str">
        <f>IF(AW1358="","Vacio",IF(AV1358=AW1358,"Igual","Diferente"))</f>
        <v>Igual</v>
      </c>
      <c r="AY1358" s="85"/>
      <c r="AZ1358" s="85"/>
      <c r="BA1358" s="6">
        <f ca="1">+IF(L1358&gt;21,"Revisar",0)</f>
        <v>0</v>
      </c>
      <c r="BB1358" s="19" t="s">
        <v>62</v>
      </c>
      <c r="BC1358" s="19" t="s">
        <v>63</v>
      </c>
      <c r="BD1358" s="26">
        <v>0</v>
      </c>
      <c r="BE1358" s="26">
        <v>0</v>
      </c>
    </row>
    <row r="1359" spans="1:57" x14ac:dyDescent="0.25">
      <c r="A1359" s="26" t="str">
        <f>CONCATENATE(E1359,"_",Y1359)</f>
        <v>20520596233_PCR-LAP20031185</v>
      </c>
      <c r="B1359" s="26" t="str">
        <f>CONCATENATE(E1359,"_",Z1359)</f>
        <v>20520596233_</v>
      </c>
      <c r="C1359" s="7">
        <v>44133</v>
      </c>
      <c r="D1359" s="7">
        <v>44163</v>
      </c>
      <c r="E1359" s="108">
        <v>20520596233</v>
      </c>
      <c r="F1359" s="77" t="s">
        <v>3850</v>
      </c>
      <c r="G1359" s="4" t="s">
        <v>3742</v>
      </c>
      <c r="H1359" s="4" t="s">
        <v>11347</v>
      </c>
      <c r="I1359" s="7">
        <v>44133</v>
      </c>
      <c r="J1359" s="7">
        <v>44163</v>
      </c>
      <c r="K1359" s="8"/>
      <c r="L1359" s="9">
        <f ca="1">+TODAY()-J1359</f>
        <v>-7</v>
      </c>
      <c r="M1359" s="10">
        <v>82</v>
      </c>
      <c r="N1359" s="94"/>
      <c r="O1359" s="10" t="str">
        <f>IF(N1359="","Vacio",IF(M1359=N1359,"Igual","Diferente"))</f>
        <v>Vacio</v>
      </c>
      <c r="P1359" s="10"/>
      <c r="Q1359" s="94"/>
      <c r="R1359" s="10" t="str">
        <f>IF(Q1359="","Vacio",IF(P1359=Q1359,"Igual","Diferente"))</f>
        <v>Vacio</v>
      </c>
      <c r="S1359" s="2">
        <f>+M1359+P1359/3.5</f>
        <v>82</v>
      </c>
      <c r="T1359" s="2">
        <f ca="1">+IF(L1359&gt;=0,IF(L1359&lt;30,S1359*1,IF(60&gt;L1359,S1359*2,IF(90&gt;L1359,S1359*3,IF(120&gt;L1359,S1359*4,IF(150&gt;L1359,S1359*5,IF(180&gt;L1359,S1359*6,IF(210&gt;L1359,S1359*7))))))),0)</f>
        <v>0</v>
      </c>
      <c r="U1359" s="3">
        <f ca="1">+IF(L1359&lt;0,0,IF(L1359&lt;8,$A$1,IF(L1359&lt;15,$B$1,IF(L1359&lt;22,$C$1,IF(L1359&lt;30,$D$1,IF(L1359&lt;60,$H$1,IF(L1359&lt;90,$I$1,IF(L1359&lt;120,$J$1,IF(L1359&lt;150,$K$1,IF(L1359&lt;180,$L$1,IF(L1359&lt;210,$E$1)))))))))))</f>
        <v>0</v>
      </c>
      <c r="V1359" s="76" t="s">
        <v>3836</v>
      </c>
      <c r="W1359" s="44" t="s">
        <v>3756</v>
      </c>
      <c r="X1359" s="88">
        <v>44009</v>
      </c>
      <c r="Y1359" s="77" t="s">
        <v>3850</v>
      </c>
      <c r="Z1359" s="12"/>
      <c r="AA1359" s="77"/>
      <c r="AB1359" s="73"/>
      <c r="AC1359" s="73"/>
      <c r="AD1359" s="73"/>
      <c r="AE1359" s="73"/>
      <c r="AF1359" s="260">
        <f ca="1">+TODAY()-AE1359</f>
        <v>44156</v>
      </c>
      <c r="AG1359" s="73"/>
      <c r="AH1359" s="73"/>
      <c r="AI1359" s="7"/>
      <c r="AJ1359" s="4"/>
      <c r="AK1359" s="7"/>
      <c r="AL1359" s="11"/>
      <c r="AM1359" s="4"/>
      <c r="AN1359" s="4"/>
      <c r="AO1359" s="4"/>
      <c r="AP1359" s="4" t="s">
        <v>306</v>
      </c>
      <c r="AQ1359" s="4"/>
      <c r="AR1359" s="4"/>
      <c r="AS1359" s="4"/>
      <c r="AT1359" s="4"/>
      <c r="AU1359" s="4" t="s">
        <v>3449</v>
      </c>
      <c r="AV1359" s="8" t="s">
        <v>61</v>
      </c>
      <c r="AW1359" s="8" t="s">
        <v>61</v>
      </c>
      <c r="AX1359" s="10" t="str">
        <f>IF(AW1359="","Vacio",IF(AV1359=AW1359,"Igual","Diferente"))</f>
        <v>Igual</v>
      </c>
      <c r="AY1359" s="85"/>
      <c r="AZ1359" s="85"/>
      <c r="BA1359" s="6">
        <f ca="1">+IF(L1359&gt;21,"Revisar",0)</f>
        <v>0</v>
      </c>
      <c r="BB1359" s="85" t="s">
        <v>62</v>
      </c>
      <c r="BC1359" s="85" t="s">
        <v>63</v>
      </c>
      <c r="BD1359" s="26">
        <v>0</v>
      </c>
      <c r="BE1359" s="26">
        <v>0</v>
      </c>
    </row>
    <row r="1360" spans="1:57" x14ac:dyDescent="0.25">
      <c r="A1360" s="26" t="str">
        <f>CONCATENATE(E1360,"_",Y1360)</f>
        <v>20392667092_PCR-LAP20031187</v>
      </c>
      <c r="B1360" s="26" t="str">
        <f>CONCATENATE(E1360,"_",Z1360)</f>
        <v>20392667092_</v>
      </c>
      <c r="C1360" s="7">
        <v>44105</v>
      </c>
      <c r="D1360" s="7">
        <v>44135</v>
      </c>
      <c r="E1360" s="108">
        <v>20392667092</v>
      </c>
      <c r="F1360" s="12" t="s">
        <v>1410</v>
      </c>
      <c r="G1360" s="21" t="s">
        <v>1378</v>
      </c>
      <c r="H1360" s="4" t="s">
        <v>1396</v>
      </c>
      <c r="I1360" s="7">
        <v>44105</v>
      </c>
      <c r="J1360" s="7">
        <v>44135</v>
      </c>
      <c r="K1360" s="8" t="s">
        <v>1397</v>
      </c>
      <c r="L1360" s="9">
        <f ca="1">+TODAY()-J1360</f>
        <v>21</v>
      </c>
      <c r="M1360" s="10">
        <v>50</v>
      </c>
      <c r="N1360" s="95"/>
      <c r="O1360" s="10" t="str">
        <f>IF(N1360="","Vacio",IF(M1360=N1360,"Igual","Diferente"))</f>
        <v>Vacio</v>
      </c>
      <c r="P1360" s="10"/>
      <c r="Q1360" s="95"/>
      <c r="R1360" s="10" t="str">
        <f>IF(Q1360="","Vacio",IF(P1360=Q1360,"Igual","Diferente"))</f>
        <v>Vacio</v>
      </c>
      <c r="S1360" s="2">
        <f>+M1360+P1360/3.5</f>
        <v>50</v>
      </c>
      <c r="T1360" s="2">
        <f ca="1">+IF(L1360&gt;=0,IF(L1360&lt;30,S1360*1,IF(60&gt;L1360,S1360*2,IF(90&gt;L1360,S1360*3,IF(120&gt;L1360,S1360*4,IF(150&gt;L1360,S1360*5,IF(180&gt;L1360,S1360*6,IF(210&gt;L1360,S1360*7))))))),0)</f>
        <v>50</v>
      </c>
      <c r="U1360" s="3" t="str">
        <f ca="1">+IF(L1360&lt;0,0,IF(L1360&lt;8,$A$1,IF(L1360&lt;15,$B$1,IF(L1360&lt;22,$C$1,IF(L1360&lt;30,$D$1,IF(L1360&lt;60,$H$1,IF(L1360&lt;90,$I$1,IF(L1360&lt;120,$J$1,IF(L1360&lt;150,$K$1,IF(L1360&lt;180,$L$1,IF(L1360&lt;210,$E$1)))))))))))</f>
        <v>Fecha inicio Plazo Alquiler</v>
      </c>
      <c r="V1360" s="4" t="s">
        <v>100</v>
      </c>
      <c r="W1360" s="11" t="s">
        <v>1398</v>
      </c>
      <c r="X1360" s="7">
        <v>43995</v>
      </c>
      <c r="Y1360" s="12" t="s">
        <v>1410</v>
      </c>
      <c r="Z1360" s="12"/>
      <c r="AA1360" s="12"/>
      <c r="AB1360" s="13"/>
      <c r="AC1360" s="13"/>
      <c r="AD1360" s="13"/>
      <c r="AE1360" s="13"/>
      <c r="AF1360" s="260">
        <f ca="1">+TODAY()-AE1360</f>
        <v>44156</v>
      </c>
      <c r="AG1360" s="13"/>
      <c r="AH1360" s="13"/>
      <c r="AI1360" s="7"/>
      <c r="AJ1360" s="7"/>
      <c r="AK1360" s="4"/>
      <c r="AL1360" s="7"/>
      <c r="AM1360" s="11">
        <v>1</v>
      </c>
      <c r="AN1360" s="4" t="s">
        <v>58</v>
      </c>
      <c r="AO1360" s="4"/>
      <c r="AP1360" s="4" t="s">
        <v>66</v>
      </c>
      <c r="AQ1360" s="4"/>
      <c r="AR1360" s="4"/>
      <c r="AS1360" s="4"/>
      <c r="AT1360" s="4"/>
      <c r="AU1360" s="4" t="s">
        <v>429</v>
      </c>
      <c r="AV1360" s="8" t="s">
        <v>61</v>
      </c>
      <c r="AW1360" s="28" t="s">
        <v>61</v>
      </c>
      <c r="AX1360" s="10" t="str">
        <f>IF(AW1360="","Vacio",IF(AV1360=AW1360,"Igual","Diferente"))</f>
        <v>Igual</v>
      </c>
      <c r="AY1360" s="85"/>
      <c r="AZ1360" s="85"/>
      <c r="BA1360" s="6">
        <f ca="1">+IF(L1360&gt;21,"Revisar",0)</f>
        <v>0</v>
      </c>
      <c r="BB1360" s="19" t="s">
        <v>62</v>
      </c>
      <c r="BC1360" s="19" t="s">
        <v>63</v>
      </c>
      <c r="BD1360" s="26">
        <v>0</v>
      </c>
      <c r="BE1360" s="26">
        <v>0</v>
      </c>
    </row>
    <row r="1361" spans="1:57" x14ac:dyDescent="0.25">
      <c r="A1361" s="26" t="str">
        <f>CONCATENATE(E1361,"_",Y1361)</f>
        <v>20392667092_PCR-LAP20031188</v>
      </c>
      <c r="B1361" s="26" t="str">
        <f>CONCATENATE(E1361,"_",Z1361)</f>
        <v>20392667092_</v>
      </c>
      <c r="C1361" s="16">
        <v>44117</v>
      </c>
      <c r="D1361" s="16">
        <v>44147</v>
      </c>
      <c r="E1361" s="108">
        <v>20392667092</v>
      </c>
      <c r="F1361" s="17" t="s">
        <v>1415</v>
      </c>
      <c r="G1361" s="52" t="s">
        <v>1378</v>
      </c>
      <c r="H1361" s="15" t="s">
        <v>1389</v>
      </c>
      <c r="I1361" s="16">
        <v>44117</v>
      </c>
      <c r="J1361" s="16">
        <v>44147</v>
      </c>
      <c r="K1361" s="28"/>
      <c r="L1361" s="112">
        <f ca="1">+TODAY()-J1361</f>
        <v>9</v>
      </c>
      <c r="M1361" s="29">
        <v>50</v>
      </c>
      <c r="N1361" s="95"/>
      <c r="O1361" s="10" t="str">
        <f>IF(N1361="","Vacio",IF(M1361=N1361,"Igual","Diferente"))</f>
        <v>Vacio</v>
      </c>
      <c r="P1361" s="29"/>
      <c r="Q1361" s="95"/>
      <c r="R1361" s="29" t="str">
        <f>IF(Q1361="","Vacio",IF(P1361=Q1361,"Igual","Diferente"))</f>
        <v>Vacio</v>
      </c>
      <c r="S1361" s="96">
        <f>+M1361+P1361/3.5</f>
        <v>50</v>
      </c>
      <c r="T1361" s="96">
        <f ca="1">+IF(L1361&gt;=0,IF(L1361&lt;30,S1361*1,IF(60&gt;L1361,S1361*2,IF(90&gt;L1361,S1361*3,IF(120&gt;L1361,S1361*4,IF(150&gt;L1361,S1361*5,IF(180&gt;L1361,S1361*6,IF(210&gt;L1361,S1361*7))))))),0)</f>
        <v>50</v>
      </c>
      <c r="U1361" s="3" t="str">
        <f ca="1">+IF(L1361&lt;0,0,IF(L1361&lt;8,$A$1,IF(L1361&lt;15,$B$1,IF(L1361&lt;22,$C$1,IF(L1361&lt;30,$D$1,IF(L1361&lt;60,$H$1,IF(L1361&lt;90,$I$1,IF(L1361&lt;120,$J$1,IF(L1361&lt;150,$K$1,IF(L1361&lt;180,$L$1,IF(L1361&lt;210,$E$1)))))))))))</f>
        <v>CONCATENACIÓN LAPTOP ANTERIOR</v>
      </c>
      <c r="V1361" s="15" t="s">
        <v>100</v>
      </c>
      <c r="W1361" s="30" t="s">
        <v>1412</v>
      </c>
      <c r="X1361" s="16">
        <v>44116</v>
      </c>
      <c r="Y1361" s="17" t="s">
        <v>1415</v>
      </c>
      <c r="Z1361" s="17"/>
      <c r="AA1361" s="17"/>
      <c r="AB1361" s="31"/>
      <c r="AC1361" s="31"/>
      <c r="AD1361" s="31"/>
      <c r="AE1361" s="31"/>
      <c r="AF1361" s="261">
        <f ca="1">+TODAY()-AE1361</f>
        <v>44156</v>
      </c>
      <c r="AG1361" s="31"/>
      <c r="AH1361" s="31"/>
      <c r="AI1361" s="16"/>
      <c r="AJ1361" s="16"/>
      <c r="AK1361" s="15"/>
      <c r="AL1361" s="16"/>
      <c r="AM1361" s="30">
        <v>1</v>
      </c>
      <c r="AN1361" s="15" t="s">
        <v>58</v>
      </c>
      <c r="AO1361" s="15"/>
      <c r="AP1361" s="15" t="s">
        <v>66</v>
      </c>
      <c r="AQ1361" s="15"/>
      <c r="AR1361" s="15"/>
      <c r="AS1361" s="15"/>
      <c r="AT1361" s="15"/>
      <c r="AU1361" s="4" t="s">
        <v>429</v>
      </c>
      <c r="AV1361" s="28" t="s">
        <v>61</v>
      </c>
      <c r="AW1361" s="28" t="s">
        <v>61</v>
      </c>
      <c r="AX1361" s="10" t="str">
        <f>IF(AW1361="","Vacio",IF(AV1361=AW1361,"Igual","Diferente"))</f>
        <v>Igual</v>
      </c>
      <c r="AY1361" s="19"/>
      <c r="AZ1361" s="19"/>
      <c r="BA1361" s="98">
        <f ca="1">+IF(L1361&gt;21,"Revisar",0)</f>
        <v>0</v>
      </c>
      <c r="BB1361" s="19" t="s">
        <v>62</v>
      </c>
      <c r="BC1361" s="19" t="s">
        <v>63</v>
      </c>
      <c r="BD1361" s="26">
        <v>0</v>
      </c>
      <c r="BE1361" s="26">
        <v>0</v>
      </c>
    </row>
    <row r="1362" spans="1:57" x14ac:dyDescent="0.25">
      <c r="A1362" s="26" t="str">
        <f>CONCATENATE(E1362,"_",Y1362)</f>
        <v>20602795617_PCR-LAP20031189</v>
      </c>
      <c r="B1362" s="26" t="str">
        <f>CONCATENATE(E1362,"_",Z1362)</f>
        <v>20602795617_</v>
      </c>
      <c r="C1362" s="7">
        <v>44119</v>
      </c>
      <c r="D1362" s="7">
        <v>44149</v>
      </c>
      <c r="E1362" s="108">
        <v>20602795617</v>
      </c>
      <c r="F1362" s="12" t="s">
        <v>501</v>
      </c>
      <c r="G1362" s="4" t="s">
        <v>497</v>
      </c>
      <c r="H1362" s="4" t="s">
        <v>498</v>
      </c>
      <c r="I1362" s="7">
        <v>44119</v>
      </c>
      <c r="J1362" s="7">
        <v>44149</v>
      </c>
      <c r="K1362" s="8"/>
      <c r="L1362" s="9">
        <f ca="1">+TODAY()-J1362</f>
        <v>7</v>
      </c>
      <c r="M1362" s="10">
        <v>60</v>
      </c>
      <c r="N1362" s="90"/>
      <c r="O1362" s="10" t="str">
        <f>IF(N1362="","Vacio",IF(M1362=N1362,"Igual","Diferente"))</f>
        <v>Vacio</v>
      </c>
      <c r="P1362" s="10"/>
      <c r="Q1362" s="90"/>
      <c r="R1362" s="10" t="str">
        <f>IF(Q1362="","Vacio",IF(P1362=Q1362,"Igual","Diferente"))</f>
        <v>Vacio</v>
      </c>
      <c r="S1362" s="2">
        <f>+M1362+P1362/3.5</f>
        <v>60</v>
      </c>
      <c r="T1362" s="2">
        <f ca="1">+IF(L1362&gt;=0,IF(L1362&lt;30,S1362*1,IF(60&gt;L1362,S1362*2,IF(90&gt;L1362,S1362*3,IF(120&gt;L1362,S1362*4,IF(150&gt;L1362,S1362*5,IF(180&gt;L1362,S1362*6,IF(210&gt;L1362,S1362*7))))))),0)</f>
        <v>60</v>
      </c>
      <c r="U1362" s="3" t="str">
        <f ca="1">+IF(L1362&lt;0,0,IF(L1362&lt;8,$A$1,IF(L1362&lt;15,$B$1,IF(L1362&lt;22,$C$1,IF(L1362&lt;30,$D$1,IF(L1362&lt;60,$H$1,IF(L1362&lt;90,$I$1,IF(L1362&lt;120,$J$1,IF(L1362&lt;150,$K$1,IF(L1362&lt;180,$L$1,IF(L1362&lt;210,$E$1)))))))))))</f>
        <v>CONCATENACIÓN LAPTOP ACTUAL</v>
      </c>
      <c r="V1362" s="4" t="s">
        <v>499</v>
      </c>
      <c r="W1362" s="44" t="s">
        <v>500</v>
      </c>
      <c r="X1362" s="7">
        <v>44039</v>
      </c>
      <c r="Y1362" s="12" t="s">
        <v>501</v>
      </c>
      <c r="Z1362" s="12"/>
      <c r="AA1362" s="12"/>
      <c r="AB1362" s="13"/>
      <c r="AC1362" s="13"/>
      <c r="AD1362" s="13"/>
      <c r="AE1362" s="13"/>
      <c r="AF1362" s="260">
        <f ca="1">+TODAY()-AE1362</f>
        <v>44156</v>
      </c>
      <c r="AG1362" s="13"/>
      <c r="AH1362" s="13"/>
      <c r="AI1362" s="7"/>
      <c r="AJ1362" s="34"/>
      <c r="AK1362" s="4"/>
      <c r="AL1362" s="7"/>
      <c r="AM1362" s="11">
        <v>1</v>
      </c>
      <c r="AN1362" s="4" t="s">
        <v>58</v>
      </c>
      <c r="AO1362" s="4"/>
      <c r="AP1362" s="4" t="s">
        <v>73</v>
      </c>
      <c r="AQ1362" s="126" t="s">
        <v>122</v>
      </c>
      <c r="AR1362" s="4"/>
      <c r="AS1362" s="4"/>
      <c r="AT1362" s="4"/>
      <c r="AU1362" s="4" t="s">
        <v>111</v>
      </c>
      <c r="AV1362" s="8" t="s">
        <v>61</v>
      </c>
      <c r="AW1362" s="8" t="s">
        <v>61</v>
      </c>
      <c r="AX1362" s="10" t="str">
        <f>IF(AW1362="","Vacio",IF(AV1362=AW1362,"Igual","Diferente"))</f>
        <v>Igual</v>
      </c>
      <c r="AY1362" s="85"/>
      <c r="AZ1362" s="85"/>
      <c r="BA1362" s="6">
        <f ca="1">+IF(L1362&gt;21,"Revisar",0)</f>
        <v>0</v>
      </c>
      <c r="BB1362" s="26" t="s">
        <v>62</v>
      </c>
      <c r="BC1362" s="85" t="s">
        <v>63</v>
      </c>
      <c r="BD1362" s="26">
        <v>0</v>
      </c>
      <c r="BE1362" s="26">
        <v>7.13</v>
      </c>
    </row>
    <row r="1363" spans="1:57" x14ac:dyDescent="0.25">
      <c r="A1363" s="26" t="str">
        <f>CONCATENATE(E1363,"_",Y1363)</f>
        <v>20392667092_PCR-LAP20031190</v>
      </c>
      <c r="B1363" s="26" t="str">
        <f>CONCATENATE(E1363,"_",Z1363)</f>
        <v>20392667092_</v>
      </c>
      <c r="C1363" s="7">
        <v>44105</v>
      </c>
      <c r="D1363" s="7">
        <v>44135</v>
      </c>
      <c r="E1363" s="108">
        <v>20392667092</v>
      </c>
      <c r="F1363" s="12" t="s">
        <v>1411</v>
      </c>
      <c r="G1363" s="21" t="s">
        <v>1378</v>
      </c>
      <c r="H1363" s="4" t="s">
        <v>1396</v>
      </c>
      <c r="I1363" s="7">
        <v>44105</v>
      </c>
      <c r="J1363" s="7">
        <v>44135</v>
      </c>
      <c r="K1363" s="8" t="s">
        <v>1397</v>
      </c>
      <c r="L1363" s="9">
        <f ca="1">+TODAY()-J1363</f>
        <v>21</v>
      </c>
      <c r="M1363" s="10">
        <v>50</v>
      </c>
      <c r="N1363" s="95"/>
      <c r="O1363" s="10" t="str">
        <f>IF(N1363="","Vacio",IF(M1363=N1363,"Igual","Diferente"))</f>
        <v>Vacio</v>
      </c>
      <c r="P1363" s="10"/>
      <c r="Q1363" s="95"/>
      <c r="R1363" s="10" t="str">
        <f>IF(Q1363="","Vacio",IF(P1363=Q1363,"Igual","Diferente"))</f>
        <v>Vacio</v>
      </c>
      <c r="S1363" s="2">
        <f>+M1363+P1363/3.5</f>
        <v>50</v>
      </c>
      <c r="T1363" s="2">
        <f ca="1">+IF(L1363&gt;=0,IF(L1363&lt;30,S1363*1,IF(60&gt;L1363,S1363*2,IF(90&gt;L1363,S1363*3,IF(120&gt;L1363,S1363*4,IF(150&gt;L1363,S1363*5,IF(180&gt;L1363,S1363*6,IF(210&gt;L1363,S1363*7))))))),0)</f>
        <v>50</v>
      </c>
      <c r="U1363" s="3" t="str">
        <f ca="1">+IF(L1363&lt;0,0,IF(L1363&lt;8,$A$1,IF(L1363&lt;15,$B$1,IF(L1363&lt;22,$C$1,IF(L1363&lt;30,$D$1,IF(L1363&lt;60,$H$1,IF(L1363&lt;90,$I$1,IF(L1363&lt;120,$J$1,IF(L1363&lt;150,$K$1,IF(L1363&lt;180,$L$1,IF(L1363&lt;210,$E$1)))))))))))</f>
        <v>Fecha inicio Plazo Alquiler</v>
      </c>
      <c r="V1363" s="4" t="s">
        <v>100</v>
      </c>
      <c r="W1363" s="11" t="s">
        <v>1398</v>
      </c>
      <c r="X1363" s="7">
        <v>43995</v>
      </c>
      <c r="Y1363" s="12" t="s">
        <v>1411</v>
      </c>
      <c r="Z1363" s="12"/>
      <c r="AA1363" s="12"/>
      <c r="AB1363" s="13"/>
      <c r="AC1363" s="13"/>
      <c r="AD1363" s="13"/>
      <c r="AE1363" s="13"/>
      <c r="AF1363" s="260">
        <f ca="1">+TODAY()-AE1363</f>
        <v>44156</v>
      </c>
      <c r="AG1363" s="13"/>
      <c r="AH1363" s="13"/>
      <c r="AI1363" s="7"/>
      <c r="AJ1363" s="7"/>
      <c r="AK1363" s="4"/>
      <c r="AL1363" s="7"/>
      <c r="AM1363" s="11">
        <v>1</v>
      </c>
      <c r="AN1363" s="4" t="s">
        <v>58</v>
      </c>
      <c r="AO1363" s="4"/>
      <c r="AP1363" s="4" t="s">
        <v>66</v>
      </c>
      <c r="AQ1363" s="4"/>
      <c r="AR1363" s="4"/>
      <c r="AS1363" s="4"/>
      <c r="AT1363" s="4"/>
      <c r="AU1363" s="4" t="s">
        <v>429</v>
      </c>
      <c r="AV1363" s="8" t="s">
        <v>61</v>
      </c>
      <c r="AW1363" s="28" t="s">
        <v>61</v>
      </c>
      <c r="AX1363" s="10" t="str">
        <f>IF(AW1363="","Vacio",IF(AV1363=AW1363,"Igual","Diferente"))</f>
        <v>Igual</v>
      </c>
      <c r="AY1363" s="85"/>
      <c r="AZ1363" s="85"/>
      <c r="BA1363" s="6">
        <f ca="1">+IF(L1363&gt;21,"Revisar",0)</f>
        <v>0</v>
      </c>
      <c r="BB1363" s="19" t="s">
        <v>62</v>
      </c>
      <c r="BC1363" s="19" t="s">
        <v>63</v>
      </c>
      <c r="BD1363" s="26">
        <v>0</v>
      </c>
      <c r="BE1363" s="26">
        <v>0</v>
      </c>
    </row>
    <row r="1364" spans="1:57" x14ac:dyDescent="0.25">
      <c r="A1364" s="26" t="str">
        <f>CONCATENATE(E1364,"_",Y1364)</f>
        <v>20392667092_PCR-LAP20031191</v>
      </c>
      <c r="B1364" s="26" t="str">
        <f>CONCATENATE(E1364,"_",Z1364)</f>
        <v>20392667092_</v>
      </c>
      <c r="C1364" s="7">
        <v>44105</v>
      </c>
      <c r="D1364" s="7">
        <v>44135</v>
      </c>
      <c r="E1364" s="108">
        <v>20392667092</v>
      </c>
      <c r="F1364" s="12" t="s">
        <v>1428</v>
      </c>
      <c r="G1364" s="21" t="s">
        <v>1378</v>
      </c>
      <c r="H1364" s="4" t="s">
        <v>1396</v>
      </c>
      <c r="I1364" s="7">
        <v>44105</v>
      </c>
      <c r="J1364" s="7">
        <v>44135</v>
      </c>
      <c r="K1364" s="8" t="s">
        <v>1397</v>
      </c>
      <c r="L1364" s="9">
        <f ca="1">+TODAY()-J1364</f>
        <v>21</v>
      </c>
      <c r="M1364" s="10">
        <v>50</v>
      </c>
      <c r="N1364" s="95"/>
      <c r="O1364" s="10" t="str">
        <f>IF(N1364="","Vacio",IF(M1364=N1364,"Igual","Diferente"))</f>
        <v>Vacio</v>
      </c>
      <c r="P1364" s="10"/>
      <c r="Q1364" s="95"/>
      <c r="R1364" s="10" t="str">
        <f>IF(Q1364="","Vacio",IF(P1364=Q1364,"Igual","Diferente"))</f>
        <v>Vacio</v>
      </c>
      <c r="S1364" s="2">
        <f>+M1364+P1364/3.5</f>
        <v>50</v>
      </c>
      <c r="T1364" s="2">
        <f ca="1">+IF(L1364&gt;=0,IF(L1364&lt;30,S1364*1,IF(60&gt;L1364,S1364*2,IF(90&gt;L1364,S1364*3,IF(120&gt;L1364,S1364*4,IF(150&gt;L1364,S1364*5,IF(180&gt;L1364,S1364*6,IF(210&gt;L1364,S1364*7))))))),0)</f>
        <v>50</v>
      </c>
      <c r="U1364" s="3" t="str">
        <f ca="1">+IF(L1364&lt;0,0,IF(L1364&lt;8,$A$1,IF(L1364&lt;15,$B$1,IF(L1364&lt;22,$C$1,IF(L1364&lt;30,$D$1,IF(L1364&lt;60,$H$1,IF(L1364&lt;90,$I$1,IF(L1364&lt;120,$J$1,IF(L1364&lt;150,$K$1,IF(L1364&lt;180,$L$1,IF(L1364&lt;210,$E$1)))))))))))</f>
        <v>Fecha inicio Plazo Alquiler</v>
      </c>
      <c r="V1364" s="4" t="s">
        <v>100</v>
      </c>
      <c r="W1364" s="11" t="s">
        <v>1398</v>
      </c>
      <c r="X1364" s="7">
        <v>43995</v>
      </c>
      <c r="Y1364" s="12" t="s">
        <v>1428</v>
      </c>
      <c r="Z1364" s="12"/>
      <c r="AA1364" s="12"/>
      <c r="AB1364" s="13"/>
      <c r="AC1364" s="13"/>
      <c r="AD1364" s="13"/>
      <c r="AE1364" s="13"/>
      <c r="AF1364" s="260">
        <f ca="1">+TODAY()-AE1364</f>
        <v>44156</v>
      </c>
      <c r="AG1364" s="13"/>
      <c r="AH1364" s="13"/>
      <c r="AI1364" s="7"/>
      <c r="AJ1364" s="7"/>
      <c r="AK1364" s="4"/>
      <c r="AL1364" s="7"/>
      <c r="AM1364" s="11">
        <v>1</v>
      </c>
      <c r="AN1364" s="4" t="s">
        <v>58</v>
      </c>
      <c r="AO1364" s="4"/>
      <c r="AP1364" s="4" t="s">
        <v>66</v>
      </c>
      <c r="AQ1364" s="4"/>
      <c r="AR1364" s="4"/>
      <c r="AS1364" s="4"/>
      <c r="AT1364" s="4"/>
      <c r="AU1364" s="4" t="s">
        <v>429</v>
      </c>
      <c r="AV1364" s="8" t="s">
        <v>61</v>
      </c>
      <c r="AW1364" s="28" t="s">
        <v>61</v>
      </c>
      <c r="AX1364" s="10" t="str">
        <f>IF(AW1364="","Vacio",IF(AV1364=AW1364,"Igual","Diferente"))</f>
        <v>Igual</v>
      </c>
      <c r="AY1364" s="85"/>
      <c r="AZ1364" s="85"/>
      <c r="BA1364" s="6">
        <f ca="1">+IF(L1364&gt;21,"Revisar",0)</f>
        <v>0</v>
      </c>
      <c r="BB1364" s="19" t="s">
        <v>62</v>
      </c>
      <c r="BC1364" s="19" t="s">
        <v>63</v>
      </c>
      <c r="BD1364" s="26">
        <v>0</v>
      </c>
      <c r="BE1364" s="26">
        <v>0</v>
      </c>
    </row>
    <row r="1365" spans="1:57" ht="38.25" x14ac:dyDescent="0.25">
      <c r="A1365" s="26" t="str">
        <f>CONCATENATE(E1365,"_",Y1365)</f>
        <v>20515314424_PCR-LAP20031192</v>
      </c>
      <c r="B1365" s="26" t="str">
        <f>CONCATENATE(E1365,"_",Z1365)</f>
        <v>20515314424_</v>
      </c>
      <c r="C1365" s="7">
        <v>44141</v>
      </c>
      <c r="D1365" s="7">
        <v>44170</v>
      </c>
      <c r="E1365" s="108">
        <v>20515314424</v>
      </c>
      <c r="F1365" s="128" t="s">
        <v>956</v>
      </c>
      <c r="G1365" s="4" t="s">
        <v>915</v>
      </c>
      <c r="H1365" s="4" t="s">
        <v>11289</v>
      </c>
      <c r="I1365" s="7">
        <v>44141</v>
      </c>
      <c r="J1365" s="7">
        <v>44170</v>
      </c>
      <c r="K1365" s="8"/>
      <c r="L1365" s="9">
        <f ca="1">+TODAY()-J1365</f>
        <v>-14</v>
      </c>
      <c r="M1365" s="10">
        <v>45</v>
      </c>
      <c r="N1365" s="90"/>
      <c r="O1365" s="10" t="str">
        <f>IF(N1365="","Vacio",IF(M1365=N1365,"Igual","Diferente"))</f>
        <v>Vacio</v>
      </c>
      <c r="P1365" s="10"/>
      <c r="Q1365" s="90"/>
      <c r="R1365" s="10" t="str">
        <f>IF(Q1365="","Vacio",IF(P1365=Q1365,"Igual","Diferente"))</f>
        <v>Vacio</v>
      </c>
      <c r="S1365" s="2">
        <f>+M1365+P1365/3.5</f>
        <v>45</v>
      </c>
      <c r="T1365" s="2">
        <f ca="1">+IF(L1365&gt;=0,IF(L1365&lt;30,S1365*1,IF(60&gt;L1365,S1365*2,IF(90&gt;L1365,S1365*3,IF(120&gt;L1365,S1365*4,IF(150&gt;L1365,S1365*5,IF(180&gt;L1365,S1365*6,IF(210&gt;L1365,S1365*7))))))),0)</f>
        <v>0</v>
      </c>
      <c r="U1365" s="3">
        <f ca="1">+IF(L1365&lt;0,0,IF(L1365&lt;8,$A$1,IF(L1365&lt;15,$B$1,IF(L1365&lt;22,$C$1,IF(L1365&lt;30,$D$1,IF(L1365&lt;60,$H$1,IF(L1365&lt;90,$I$1,IF(L1365&lt;120,$J$1,IF(L1365&lt;150,$K$1,IF(L1365&lt;180,$L$1,IF(L1365&lt;210,$E$1)))))))))))</f>
        <v>0</v>
      </c>
      <c r="V1365" s="4" t="s">
        <v>937</v>
      </c>
      <c r="W1365" s="11" t="s">
        <v>938</v>
      </c>
      <c r="X1365" s="7">
        <v>44110</v>
      </c>
      <c r="Y1365" s="128" t="s">
        <v>956</v>
      </c>
      <c r="Z1365" s="12"/>
      <c r="AA1365" s="12"/>
      <c r="AB1365" s="13"/>
      <c r="AC1365" s="13"/>
      <c r="AD1365" s="13"/>
      <c r="AE1365" s="13"/>
      <c r="AF1365" s="260">
        <f ca="1">+TODAY()-AE1365</f>
        <v>44156</v>
      </c>
      <c r="AG1365" s="13"/>
      <c r="AH1365" s="13"/>
      <c r="AI1365" s="7"/>
      <c r="AJ1365" s="7"/>
      <c r="AK1365" s="4"/>
      <c r="AL1365" s="7"/>
      <c r="AM1365" s="11">
        <v>1</v>
      </c>
      <c r="AN1365" s="4" t="s">
        <v>58</v>
      </c>
      <c r="AO1365" s="4"/>
      <c r="AP1365" s="4"/>
      <c r="AQ1365" s="4"/>
      <c r="AR1365" s="4"/>
      <c r="AS1365" s="4"/>
      <c r="AT1365" s="14"/>
      <c r="AU1365" s="4" t="s">
        <v>11259</v>
      </c>
      <c r="AV1365" s="8" t="s">
        <v>61</v>
      </c>
      <c r="AW1365" s="8" t="s">
        <v>61</v>
      </c>
      <c r="AX1365" s="10" t="str">
        <f>IF(AW1365="","Vacio",IF(AV1365=AW1365,"Igual","Diferente"))</f>
        <v>Igual</v>
      </c>
      <c r="AY1365" s="26"/>
      <c r="AZ1365" s="26"/>
      <c r="BA1365" s="6">
        <f ca="1">+IF(L1365&gt;21,"Revisar",0)</f>
        <v>0</v>
      </c>
      <c r="BB1365" s="26" t="s">
        <v>62</v>
      </c>
      <c r="BC1365" s="85" t="s">
        <v>63</v>
      </c>
      <c r="BD1365" s="26">
        <v>0</v>
      </c>
      <c r="BE1365" s="26">
        <v>0</v>
      </c>
    </row>
    <row r="1366" spans="1:57" x14ac:dyDescent="0.25">
      <c r="A1366" s="26" t="str">
        <f>CONCATENATE(E1366,"_",Y1366)</f>
        <v>20520596233_PCR-LAP20031193</v>
      </c>
      <c r="B1366" s="26" t="str">
        <f>CONCATENATE(E1366,"_",Z1366)</f>
        <v>20520596233_</v>
      </c>
      <c r="C1366" s="7">
        <v>44133</v>
      </c>
      <c r="D1366" s="7">
        <v>44163</v>
      </c>
      <c r="E1366" s="108">
        <v>20520596233</v>
      </c>
      <c r="F1366" s="77" t="s">
        <v>3851</v>
      </c>
      <c r="G1366" s="4" t="s">
        <v>3742</v>
      </c>
      <c r="H1366" s="4" t="s">
        <v>11347</v>
      </c>
      <c r="I1366" s="7">
        <v>44133</v>
      </c>
      <c r="J1366" s="7">
        <v>44163</v>
      </c>
      <c r="K1366" s="8"/>
      <c r="L1366" s="9">
        <f ca="1">+TODAY()-J1366</f>
        <v>-7</v>
      </c>
      <c r="M1366" s="10">
        <v>82</v>
      </c>
      <c r="N1366" s="94"/>
      <c r="O1366" s="10" t="str">
        <f>IF(N1366="","Vacio",IF(M1366=N1366,"Igual","Diferente"))</f>
        <v>Vacio</v>
      </c>
      <c r="P1366" s="10"/>
      <c r="Q1366" s="94"/>
      <c r="R1366" s="10" t="str">
        <f>IF(Q1366="","Vacio",IF(P1366=Q1366,"Igual","Diferente"))</f>
        <v>Vacio</v>
      </c>
      <c r="S1366" s="2">
        <f>+M1366+P1366/3.5</f>
        <v>82</v>
      </c>
      <c r="T1366" s="2">
        <f ca="1">+IF(L1366&gt;=0,IF(L1366&lt;30,S1366*1,IF(60&gt;L1366,S1366*2,IF(90&gt;L1366,S1366*3,IF(120&gt;L1366,S1366*4,IF(150&gt;L1366,S1366*5,IF(180&gt;L1366,S1366*6,IF(210&gt;L1366,S1366*7))))))),0)</f>
        <v>0</v>
      </c>
      <c r="U1366" s="3">
        <f ca="1">+IF(L1366&lt;0,0,IF(L1366&lt;8,$A$1,IF(L1366&lt;15,$B$1,IF(L1366&lt;22,$C$1,IF(L1366&lt;30,$D$1,IF(L1366&lt;60,$H$1,IF(L1366&lt;90,$I$1,IF(L1366&lt;120,$J$1,IF(L1366&lt;150,$K$1,IF(L1366&lt;180,$L$1,IF(L1366&lt;210,$E$1)))))))))))</f>
        <v>0</v>
      </c>
      <c r="V1366" s="76" t="s">
        <v>3836</v>
      </c>
      <c r="W1366" s="44" t="s">
        <v>3756</v>
      </c>
      <c r="X1366" s="88">
        <v>44009</v>
      </c>
      <c r="Y1366" s="77" t="s">
        <v>3851</v>
      </c>
      <c r="Z1366" s="12"/>
      <c r="AA1366" s="77"/>
      <c r="AB1366" s="73"/>
      <c r="AC1366" s="73"/>
      <c r="AD1366" s="73"/>
      <c r="AE1366" s="73"/>
      <c r="AF1366" s="260">
        <f ca="1">+TODAY()-AE1366</f>
        <v>44156</v>
      </c>
      <c r="AG1366" s="73"/>
      <c r="AH1366" s="73"/>
      <c r="AI1366" s="7"/>
      <c r="AJ1366" s="4"/>
      <c r="AK1366" s="7"/>
      <c r="AL1366" s="11"/>
      <c r="AM1366" s="4"/>
      <c r="AN1366" s="4"/>
      <c r="AO1366" s="4"/>
      <c r="AP1366" s="4" t="s">
        <v>306</v>
      </c>
      <c r="AQ1366" s="4"/>
      <c r="AR1366" s="4"/>
      <c r="AS1366" s="4"/>
      <c r="AT1366" s="4"/>
      <c r="AU1366" s="4" t="s">
        <v>3449</v>
      </c>
      <c r="AV1366" s="8" t="s">
        <v>61</v>
      </c>
      <c r="AW1366" s="8" t="s">
        <v>61</v>
      </c>
      <c r="AX1366" s="10" t="str">
        <f>IF(AW1366="","Vacio",IF(AV1366=AW1366,"Igual","Diferente"))</f>
        <v>Igual</v>
      </c>
      <c r="AY1366" s="85"/>
      <c r="AZ1366" s="85"/>
      <c r="BA1366" s="6">
        <f ca="1">+IF(L1366&gt;21,"Revisar",0)</f>
        <v>0</v>
      </c>
      <c r="BB1366" s="85" t="s">
        <v>62</v>
      </c>
      <c r="BC1366" s="85" t="s">
        <v>63</v>
      </c>
      <c r="BD1366" s="26">
        <v>0</v>
      </c>
      <c r="BE1366" s="26">
        <v>0</v>
      </c>
    </row>
    <row r="1367" spans="1:57" x14ac:dyDescent="0.25">
      <c r="A1367" s="26" t="str">
        <f>CONCATENATE(E1367,"_",Y1367)</f>
        <v>20600916182_PCR-LAP20034001</v>
      </c>
      <c r="B1367" s="26" t="str">
        <f>CONCATENATE(E1367,"_",Z1367)</f>
        <v>20600916182_</v>
      </c>
      <c r="C1367" s="7">
        <v>44115</v>
      </c>
      <c r="D1367" s="7">
        <v>44145</v>
      </c>
      <c r="E1367" s="108">
        <v>20600916182</v>
      </c>
      <c r="F1367" s="12" t="s">
        <v>2837</v>
      </c>
      <c r="G1367" s="4" t="s">
        <v>2828</v>
      </c>
      <c r="H1367" s="4" t="s">
        <v>2829</v>
      </c>
      <c r="I1367" s="7">
        <v>44115</v>
      </c>
      <c r="J1367" s="7">
        <v>44145</v>
      </c>
      <c r="K1367" s="8"/>
      <c r="L1367" s="9">
        <f ca="1">+TODAY()-J1367</f>
        <v>11</v>
      </c>
      <c r="M1367" s="10">
        <v>134</v>
      </c>
      <c r="N1367" s="90"/>
      <c r="O1367" s="10" t="str">
        <f>IF(N1367="","Vacio",IF(M1367=N1367,"Igual","Diferente"))</f>
        <v>Vacio</v>
      </c>
      <c r="P1367" s="10"/>
      <c r="Q1367" s="90"/>
      <c r="R1367" s="10" t="str">
        <f>IF(Q1367="","Vacio",IF(P1367=Q1367,"Igual","Diferente"))</f>
        <v>Vacio</v>
      </c>
      <c r="S1367" s="2">
        <f>+M1367+P1367/3.5</f>
        <v>134</v>
      </c>
      <c r="T1367" s="2">
        <f ca="1">+IF(L1367&gt;=0,IF(L1367&lt;30,S1367*1,IF(60&gt;L1367,S1367*2,IF(90&gt;L1367,S1367*3,IF(120&gt;L1367,S1367*4,IF(150&gt;L1367,S1367*5,IF(180&gt;L1367,S1367*6,IF(210&gt;L1367,S1367*7))))))),0)</f>
        <v>134</v>
      </c>
      <c r="U1367" s="3" t="str">
        <f ca="1">+IF(L1367&lt;0,0,IF(L1367&lt;8,$A$1,IF(L1367&lt;15,$B$1,IF(L1367&lt;22,$C$1,IF(L1367&lt;30,$D$1,IF(L1367&lt;60,$H$1,IF(L1367&lt;90,$I$1,IF(L1367&lt;120,$J$1,IF(L1367&lt;150,$K$1,IF(L1367&lt;180,$L$1,IF(L1367&lt;210,$E$1)))))))))))</f>
        <v>CONCATENACIÓN LAPTOP ANTERIOR</v>
      </c>
      <c r="V1367" s="4" t="s">
        <v>2830</v>
      </c>
      <c r="W1367" s="11" t="s">
        <v>2834</v>
      </c>
      <c r="X1367" s="7">
        <v>43900</v>
      </c>
      <c r="Y1367" s="12" t="s">
        <v>2837</v>
      </c>
      <c r="Z1367" s="12"/>
      <c r="AA1367" s="12"/>
      <c r="AB1367" s="13"/>
      <c r="AC1367" s="13"/>
      <c r="AD1367" s="13"/>
      <c r="AE1367" s="13"/>
      <c r="AF1367" s="260">
        <f ca="1">+TODAY()-AE1367</f>
        <v>44156</v>
      </c>
      <c r="AG1367" s="13"/>
      <c r="AH1367" s="13"/>
      <c r="AI1367" s="7"/>
      <c r="AJ1367" s="7"/>
      <c r="AK1367" s="4"/>
      <c r="AL1367" s="7"/>
      <c r="AM1367" s="11">
        <v>1</v>
      </c>
      <c r="AN1367" s="4" t="s">
        <v>58</v>
      </c>
      <c r="AO1367" s="4"/>
      <c r="AP1367" s="4" t="s">
        <v>59</v>
      </c>
      <c r="AQ1367" s="4"/>
      <c r="AR1367" s="4"/>
      <c r="AS1367" s="4"/>
      <c r="AT1367" s="4"/>
      <c r="AU1367" s="120" t="s">
        <v>89</v>
      </c>
      <c r="AV1367" s="8" t="s">
        <v>61</v>
      </c>
      <c r="AW1367" s="8" t="s">
        <v>61</v>
      </c>
      <c r="AX1367" s="10" t="str">
        <f>IF(AW1367="","Vacio",IF(AV1367=AW1367,"Igual","Diferente"))</f>
        <v>Igual</v>
      </c>
      <c r="AY1367" s="85"/>
      <c r="AZ1367" s="85"/>
      <c r="BA1367" s="6">
        <f ca="1">+IF(L1367&gt;21,"Revisar",0)</f>
        <v>0</v>
      </c>
      <c r="BB1367" s="26" t="s">
        <v>62</v>
      </c>
      <c r="BC1367" s="85" t="s">
        <v>63</v>
      </c>
      <c r="BD1367" s="26">
        <v>0</v>
      </c>
      <c r="BE1367" s="26">
        <v>0</v>
      </c>
    </row>
    <row r="1368" spans="1:57" x14ac:dyDescent="0.25">
      <c r="A1368" s="26" t="str">
        <f>CONCATENATE(E1368,"_",Y1368)</f>
        <v>20600916182_PCR-LAP20034002</v>
      </c>
      <c r="B1368" s="26" t="str">
        <f>CONCATENATE(E1368,"_",Z1368)</f>
        <v>20600916182_</v>
      </c>
      <c r="C1368" s="7">
        <v>44115</v>
      </c>
      <c r="D1368" s="7">
        <v>44145</v>
      </c>
      <c r="E1368" s="108">
        <v>20600916182</v>
      </c>
      <c r="F1368" s="12" t="s">
        <v>2836</v>
      </c>
      <c r="G1368" s="4" t="s">
        <v>2828</v>
      </c>
      <c r="H1368" s="4" t="s">
        <v>2829</v>
      </c>
      <c r="I1368" s="7">
        <v>44115</v>
      </c>
      <c r="J1368" s="7">
        <v>44145</v>
      </c>
      <c r="K1368" s="8"/>
      <c r="L1368" s="9">
        <f ca="1">+TODAY()-J1368</f>
        <v>11</v>
      </c>
      <c r="M1368" s="10">
        <v>134</v>
      </c>
      <c r="N1368" s="90"/>
      <c r="O1368" s="10" t="str">
        <f>IF(N1368="","Vacio",IF(M1368=N1368,"Igual","Diferente"))</f>
        <v>Vacio</v>
      </c>
      <c r="P1368" s="10"/>
      <c r="Q1368" s="90"/>
      <c r="R1368" s="10" t="str">
        <f>IF(Q1368="","Vacio",IF(P1368=Q1368,"Igual","Diferente"))</f>
        <v>Vacio</v>
      </c>
      <c r="S1368" s="2">
        <f>+M1368+P1368/3.5</f>
        <v>134</v>
      </c>
      <c r="T1368" s="2">
        <f ca="1">+IF(L1368&gt;=0,IF(L1368&lt;30,S1368*1,IF(60&gt;L1368,S1368*2,IF(90&gt;L1368,S1368*3,IF(120&gt;L1368,S1368*4,IF(150&gt;L1368,S1368*5,IF(180&gt;L1368,S1368*6,IF(210&gt;L1368,S1368*7))))))),0)</f>
        <v>134</v>
      </c>
      <c r="U1368" s="3" t="str">
        <f ca="1">+IF(L1368&lt;0,0,IF(L1368&lt;8,$A$1,IF(L1368&lt;15,$B$1,IF(L1368&lt;22,$C$1,IF(L1368&lt;30,$D$1,IF(L1368&lt;60,$H$1,IF(L1368&lt;90,$I$1,IF(L1368&lt;120,$J$1,IF(L1368&lt;150,$K$1,IF(L1368&lt;180,$L$1,IF(L1368&lt;210,$E$1)))))))))))</f>
        <v>CONCATENACIÓN LAPTOP ANTERIOR</v>
      </c>
      <c r="V1368" s="4" t="s">
        <v>2830</v>
      </c>
      <c r="W1368" s="11" t="s">
        <v>2834</v>
      </c>
      <c r="X1368" s="7">
        <v>43900</v>
      </c>
      <c r="Y1368" s="12" t="s">
        <v>2836</v>
      </c>
      <c r="Z1368" s="12"/>
      <c r="AA1368" s="12"/>
      <c r="AB1368" s="13"/>
      <c r="AC1368" s="13"/>
      <c r="AD1368" s="13"/>
      <c r="AE1368" s="13"/>
      <c r="AF1368" s="260">
        <f ca="1">+TODAY()-AE1368</f>
        <v>44156</v>
      </c>
      <c r="AG1368" s="13"/>
      <c r="AH1368" s="13"/>
      <c r="AI1368" s="7"/>
      <c r="AJ1368" s="7"/>
      <c r="AK1368" s="4"/>
      <c r="AL1368" s="7"/>
      <c r="AM1368" s="11">
        <v>1</v>
      </c>
      <c r="AN1368" s="4" t="s">
        <v>58</v>
      </c>
      <c r="AO1368" s="4"/>
      <c r="AP1368" s="4" t="s">
        <v>59</v>
      </c>
      <c r="AQ1368" s="4"/>
      <c r="AR1368" s="4"/>
      <c r="AS1368" s="4"/>
      <c r="AT1368" s="4"/>
      <c r="AU1368" s="120" t="s">
        <v>89</v>
      </c>
      <c r="AV1368" s="8" t="s">
        <v>61</v>
      </c>
      <c r="AW1368" s="8" t="s">
        <v>61</v>
      </c>
      <c r="AX1368" s="10" t="str">
        <f>IF(AW1368="","Vacio",IF(AV1368=AW1368,"Igual","Diferente"))</f>
        <v>Igual</v>
      </c>
      <c r="AY1368" s="85"/>
      <c r="AZ1368" s="85"/>
      <c r="BA1368" s="6">
        <f ca="1">+IF(L1368&gt;21,"Revisar",0)</f>
        <v>0</v>
      </c>
      <c r="BB1368" s="26" t="s">
        <v>62</v>
      </c>
      <c r="BC1368" s="85" t="s">
        <v>63</v>
      </c>
      <c r="BD1368" s="26">
        <v>0</v>
      </c>
      <c r="BE1368" s="26">
        <v>0</v>
      </c>
    </row>
    <row r="1369" spans="1:57" x14ac:dyDescent="0.25">
      <c r="A1369" s="26" t="str">
        <f>CONCATENATE(E1369,"_",Y1369)</f>
        <v>20600916182_PCR-LAP20034003</v>
      </c>
      <c r="B1369" s="26" t="str">
        <f>CONCATENATE(E1369,"_",Z1369)</f>
        <v>20600916182_</v>
      </c>
      <c r="C1369" s="7">
        <v>44115</v>
      </c>
      <c r="D1369" s="7">
        <v>44145</v>
      </c>
      <c r="E1369" s="108">
        <v>20600916182</v>
      </c>
      <c r="F1369" s="12" t="s">
        <v>2835</v>
      </c>
      <c r="G1369" s="4" t="s">
        <v>2828</v>
      </c>
      <c r="H1369" s="4" t="s">
        <v>2829</v>
      </c>
      <c r="I1369" s="7">
        <v>44115</v>
      </c>
      <c r="J1369" s="7">
        <v>44145</v>
      </c>
      <c r="K1369" s="8"/>
      <c r="L1369" s="9">
        <f ca="1">+TODAY()-J1369</f>
        <v>11</v>
      </c>
      <c r="M1369" s="10">
        <v>134</v>
      </c>
      <c r="N1369" s="90"/>
      <c r="O1369" s="10" t="str">
        <f>IF(N1369="","Vacio",IF(M1369=N1369,"Igual","Diferente"))</f>
        <v>Vacio</v>
      </c>
      <c r="P1369" s="10"/>
      <c r="Q1369" s="90"/>
      <c r="R1369" s="10" t="str">
        <f>IF(Q1369="","Vacio",IF(P1369=Q1369,"Igual","Diferente"))</f>
        <v>Vacio</v>
      </c>
      <c r="S1369" s="2">
        <f>+M1369+P1369/3.5</f>
        <v>134</v>
      </c>
      <c r="T1369" s="2">
        <f ca="1">+IF(L1369&gt;=0,IF(L1369&lt;30,S1369*1,IF(60&gt;L1369,S1369*2,IF(90&gt;L1369,S1369*3,IF(120&gt;L1369,S1369*4,IF(150&gt;L1369,S1369*5,IF(180&gt;L1369,S1369*6,IF(210&gt;L1369,S1369*7))))))),0)</f>
        <v>134</v>
      </c>
      <c r="U1369" s="3" t="str">
        <f ca="1">+IF(L1369&lt;0,0,IF(L1369&lt;8,$A$1,IF(L1369&lt;15,$B$1,IF(L1369&lt;22,$C$1,IF(L1369&lt;30,$D$1,IF(L1369&lt;60,$H$1,IF(L1369&lt;90,$I$1,IF(L1369&lt;120,$J$1,IF(L1369&lt;150,$K$1,IF(L1369&lt;180,$L$1,IF(L1369&lt;210,$E$1)))))))))))</f>
        <v>CONCATENACIÓN LAPTOP ANTERIOR</v>
      </c>
      <c r="V1369" s="4" t="s">
        <v>2830</v>
      </c>
      <c r="W1369" s="11" t="s">
        <v>2834</v>
      </c>
      <c r="X1369" s="7">
        <v>43900</v>
      </c>
      <c r="Y1369" s="12" t="s">
        <v>2835</v>
      </c>
      <c r="Z1369" s="12"/>
      <c r="AA1369" s="12"/>
      <c r="AB1369" s="13"/>
      <c r="AC1369" s="13"/>
      <c r="AD1369" s="13"/>
      <c r="AE1369" s="13"/>
      <c r="AF1369" s="260">
        <f ca="1">+TODAY()-AE1369</f>
        <v>44156</v>
      </c>
      <c r="AG1369" s="13"/>
      <c r="AH1369" s="13"/>
      <c r="AI1369" s="7"/>
      <c r="AJ1369" s="7"/>
      <c r="AK1369" s="4"/>
      <c r="AL1369" s="7"/>
      <c r="AM1369" s="11">
        <v>1</v>
      </c>
      <c r="AN1369" s="4" t="s">
        <v>58</v>
      </c>
      <c r="AO1369" s="4"/>
      <c r="AP1369" s="4" t="s">
        <v>59</v>
      </c>
      <c r="AQ1369" s="4"/>
      <c r="AR1369" s="4"/>
      <c r="AS1369" s="4"/>
      <c r="AT1369" s="4"/>
      <c r="AU1369" s="120" t="s">
        <v>89</v>
      </c>
      <c r="AV1369" s="8" t="s">
        <v>61</v>
      </c>
      <c r="AW1369" s="8" t="s">
        <v>61</v>
      </c>
      <c r="AX1369" s="10" t="str">
        <f>IF(AW1369="","Vacio",IF(AV1369=AW1369,"Igual","Diferente"))</f>
        <v>Igual</v>
      </c>
      <c r="AY1369" s="85"/>
      <c r="AZ1369" s="85"/>
      <c r="BA1369" s="6">
        <f ca="1">+IF(L1369&gt;21,"Revisar",0)</f>
        <v>0</v>
      </c>
      <c r="BB1369" s="26" t="s">
        <v>62</v>
      </c>
      <c r="BC1369" s="85" t="s">
        <v>63</v>
      </c>
      <c r="BD1369" s="26">
        <v>0</v>
      </c>
      <c r="BE1369" s="26">
        <v>0</v>
      </c>
    </row>
    <row r="1370" spans="1:57" x14ac:dyDescent="0.25">
      <c r="A1370" s="26" t="str">
        <f>CONCATENATE(E1370,"_",Y1370)</f>
        <v>20600916182_PCR-LAP20034004</v>
      </c>
      <c r="B1370" s="26" t="str">
        <f>CONCATENATE(E1370,"_",Z1370)</f>
        <v>20600916182_PCR-LAP20041335</v>
      </c>
      <c r="C1370" s="7">
        <v>44115</v>
      </c>
      <c r="D1370" s="7">
        <v>44145</v>
      </c>
      <c r="E1370" s="108">
        <v>20600916182</v>
      </c>
      <c r="F1370" s="12" t="s">
        <v>2832</v>
      </c>
      <c r="G1370" s="4" t="s">
        <v>2828</v>
      </c>
      <c r="H1370" s="4" t="s">
        <v>2829</v>
      </c>
      <c r="I1370" s="7">
        <v>44115</v>
      </c>
      <c r="J1370" s="7">
        <v>44145</v>
      </c>
      <c r="K1370" s="8"/>
      <c r="L1370" s="9">
        <f ca="1">+TODAY()-J1370</f>
        <v>11</v>
      </c>
      <c r="M1370" s="10">
        <v>134</v>
      </c>
      <c r="N1370" s="90"/>
      <c r="O1370" s="10" t="str">
        <f>IF(N1370="","Vacio",IF(M1370=N1370,"Igual","Diferente"))</f>
        <v>Vacio</v>
      </c>
      <c r="P1370" s="10"/>
      <c r="Q1370" s="90"/>
      <c r="R1370" s="10" t="str">
        <f>IF(Q1370="","Vacio",IF(P1370=Q1370,"Igual","Diferente"))</f>
        <v>Vacio</v>
      </c>
      <c r="S1370" s="2">
        <f>+M1370+P1370/3.5</f>
        <v>134</v>
      </c>
      <c r="T1370" s="2">
        <f ca="1">+IF(L1370&gt;=0,IF(L1370&lt;30,S1370*1,IF(60&gt;L1370,S1370*2,IF(90&gt;L1370,S1370*3,IF(120&gt;L1370,S1370*4,IF(150&gt;L1370,S1370*5,IF(180&gt;L1370,S1370*6,IF(210&gt;L1370,S1370*7))))))),0)</f>
        <v>134</v>
      </c>
      <c r="U1370" s="3" t="str">
        <f ca="1">+IF(L1370&lt;0,0,IF(L1370&lt;8,$A$1,IF(L1370&lt;15,$B$1,IF(L1370&lt;22,$C$1,IF(L1370&lt;30,$D$1,IF(L1370&lt;60,$H$1,IF(L1370&lt;90,$I$1,IF(L1370&lt;120,$J$1,IF(L1370&lt;150,$K$1,IF(L1370&lt;180,$L$1,IF(L1370&lt;210,$E$1)))))))))))</f>
        <v>CONCATENACIÓN LAPTOP ANTERIOR</v>
      </c>
      <c r="V1370" s="4" t="s">
        <v>2830</v>
      </c>
      <c r="W1370" s="11" t="s">
        <v>2831</v>
      </c>
      <c r="X1370" s="7">
        <v>44117</v>
      </c>
      <c r="Y1370" s="12" t="s">
        <v>2832</v>
      </c>
      <c r="Z1370" s="12" t="s">
        <v>2833</v>
      </c>
      <c r="AA1370" s="12"/>
      <c r="AB1370" s="13"/>
      <c r="AC1370" s="13"/>
      <c r="AD1370" s="13"/>
      <c r="AE1370" s="13"/>
      <c r="AF1370" s="260">
        <f ca="1">+TODAY()-AE1370</f>
        <v>44156</v>
      </c>
      <c r="AG1370" s="13"/>
      <c r="AH1370" s="13"/>
      <c r="AI1370" s="7"/>
      <c r="AJ1370" s="7"/>
      <c r="AK1370" s="4"/>
      <c r="AL1370" s="7"/>
      <c r="AM1370" s="11">
        <v>1</v>
      </c>
      <c r="AN1370" s="4" t="s">
        <v>58</v>
      </c>
      <c r="AO1370" s="4"/>
      <c r="AP1370" s="4" t="s">
        <v>59</v>
      </c>
      <c r="AQ1370" s="4"/>
      <c r="AR1370" s="4"/>
      <c r="AS1370" s="4"/>
      <c r="AT1370" s="4"/>
      <c r="AU1370" s="120" t="s">
        <v>89</v>
      </c>
      <c r="AV1370" s="8" t="s">
        <v>61</v>
      </c>
      <c r="AW1370" s="8" t="s">
        <v>61</v>
      </c>
      <c r="AX1370" s="10" t="str">
        <f>IF(AW1370="","Vacio",IF(AV1370=AW1370,"Igual","Diferente"))</f>
        <v>Igual</v>
      </c>
      <c r="AY1370" s="85"/>
      <c r="AZ1370" s="85"/>
      <c r="BA1370" s="6">
        <f ca="1">+IF(L1370&gt;21,"Revisar",0)</f>
        <v>0</v>
      </c>
      <c r="BB1370" s="26" t="s">
        <v>62</v>
      </c>
      <c r="BC1370" s="85" t="s">
        <v>63</v>
      </c>
      <c r="BD1370" s="26">
        <v>0</v>
      </c>
      <c r="BE1370" s="26">
        <v>0</v>
      </c>
    </row>
    <row r="1371" spans="1:57" x14ac:dyDescent="0.25">
      <c r="A1371" s="26" t="str">
        <f>CONCATENATE(E1371,"_",Y1371)</f>
        <v>20110886943_PCR-LAP20034025</v>
      </c>
      <c r="B1371" s="26" t="str">
        <f>CONCATENATE(E1371,"_",Z1371)</f>
        <v>20110886943_</v>
      </c>
      <c r="C1371" s="16">
        <v>44120</v>
      </c>
      <c r="D1371" s="16">
        <v>44150</v>
      </c>
      <c r="E1371" s="108">
        <v>20110886943</v>
      </c>
      <c r="F1371" s="17" t="s">
        <v>2015</v>
      </c>
      <c r="G1371" s="15" t="s">
        <v>1953</v>
      </c>
      <c r="H1371" s="15" t="s">
        <v>1971</v>
      </c>
      <c r="I1371" s="16">
        <v>44120</v>
      </c>
      <c r="J1371" s="16">
        <v>44150</v>
      </c>
      <c r="K1371" s="8"/>
      <c r="L1371" s="9">
        <f ca="1">+TODAY()-J1371</f>
        <v>6</v>
      </c>
      <c r="M1371" s="29">
        <v>40.299999999999997</v>
      </c>
      <c r="N1371" s="90"/>
      <c r="O1371" s="10" t="str">
        <f>IF(N1371="","Vacio",IF(M1371=N1371,"Igual","Diferente"))</f>
        <v>Vacio</v>
      </c>
      <c r="P1371" s="29"/>
      <c r="Q1371" s="90"/>
      <c r="R1371" s="10" t="str">
        <f>IF(Q1371="","Vacio",IF(P1371=Q1371,"Igual","Diferente"))</f>
        <v>Vacio</v>
      </c>
      <c r="S1371" s="2">
        <f>+M1371+P1371/3.5</f>
        <v>40.299999999999997</v>
      </c>
      <c r="T1371" s="2">
        <f ca="1">+IF(L1371&gt;=0,IF(L1371&lt;30,S1371*1,IF(60&gt;L1371,S1371*2,IF(90&gt;L1371,S1371*3,IF(120&gt;L1371,S1371*4,IF(150&gt;L1371,S1371*5,IF(180&gt;L1371,S1371*6,IF(210&gt;L1371,S1371*7))))))),0)</f>
        <v>40.299999999999997</v>
      </c>
      <c r="U1371" s="3" t="str">
        <f ca="1">+IF(L1371&lt;0,0,IF(L1371&lt;8,$A$1,IF(L1371&lt;15,$B$1,IF(L1371&lt;22,$C$1,IF(L1371&lt;30,$D$1,IF(L1371&lt;60,$H$1,IF(L1371&lt;90,$I$1,IF(L1371&lt;120,$J$1,IF(L1371&lt;150,$K$1,IF(L1371&lt;180,$L$1,IF(L1371&lt;210,$E$1)))))))))))</f>
        <v>CONCATENACIÓN LAPTOP ACTUAL</v>
      </c>
      <c r="V1371" s="4" t="s">
        <v>1972</v>
      </c>
      <c r="W1371" s="11" t="s">
        <v>1976</v>
      </c>
      <c r="X1371" s="7"/>
      <c r="Y1371" s="17" t="s">
        <v>2015</v>
      </c>
      <c r="Z1371" s="17"/>
      <c r="AA1371" s="17"/>
      <c r="AB1371" s="31"/>
      <c r="AC1371" s="31"/>
      <c r="AD1371" s="31"/>
      <c r="AE1371" s="31"/>
      <c r="AF1371" s="260">
        <f ca="1">+TODAY()-AE1371</f>
        <v>44156</v>
      </c>
      <c r="AG1371" s="31"/>
      <c r="AH1371" s="31"/>
      <c r="AI1371" s="16"/>
      <c r="AJ1371" s="16"/>
      <c r="AK1371" s="15"/>
      <c r="AL1371" s="16"/>
      <c r="AM1371" s="30">
        <v>1</v>
      </c>
      <c r="AN1371" s="15" t="s">
        <v>58</v>
      </c>
      <c r="AO1371" s="15"/>
      <c r="AP1371" s="15" t="s">
        <v>669</v>
      </c>
      <c r="AQ1371" s="15"/>
      <c r="AR1371" s="15"/>
      <c r="AS1371" s="15"/>
      <c r="AT1371" s="18"/>
      <c r="AU1371" s="4" t="s">
        <v>11259</v>
      </c>
      <c r="AV1371" s="28" t="s">
        <v>61</v>
      </c>
      <c r="AW1371" s="8" t="s">
        <v>61</v>
      </c>
      <c r="AX1371" s="10" t="str">
        <f>IF(AW1371="","Vacio",IF(AV1371=AW1371,"Igual","Diferente"))</f>
        <v>Igual</v>
      </c>
      <c r="AY1371" s="26"/>
      <c r="AZ1371" s="26"/>
      <c r="BA1371" s="6">
        <f ca="1">+IF(L1371&gt;21,"Revisar",0)</f>
        <v>0</v>
      </c>
      <c r="BB1371" s="26" t="s">
        <v>62</v>
      </c>
      <c r="BC1371" s="85" t="s">
        <v>63</v>
      </c>
      <c r="BD1371" s="26">
        <v>0</v>
      </c>
      <c r="BE1371" s="26">
        <v>0</v>
      </c>
    </row>
    <row r="1372" spans="1:57" x14ac:dyDescent="0.25">
      <c r="A1372" s="26" t="str">
        <f>CONCATENATE(E1372,"_",Y1372)</f>
        <v>20110886943_PCR-LAP20034026</v>
      </c>
      <c r="B1372" s="26" t="str">
        <f>CONCATENATE(E1372,"_",Z1372)</f>
        <v>20110886943_</v>
      </c>
      <c r="C1372" s="16">
        <v>44120</v>
      </c>
      <c r="D1372" s="16">
        <v>44150</v>
      </c>
      <c r="E1372" s="108">
        <v>20110886943</v>
      </c>
      <c r="F1372" s="17" t="s">
        <v>2016</v>
      </c>
      <c r="G1372" s="15" t="s">
        <v>1953</v>
      </c>
      <c r="H1372" s="15" t="s">
        <v>1971</v>
      </c>
      <c r="I1372" s="16">
        <v>44120</v>
      </c>
      <c r="J1372" s="16">
        <v>44150</v>
      </c>
      <c r="K1372" s="8"/>
      <c r="L1372" s="9">
        <f ca="1">+TODAY()-J1372</f>
        <v>6</v>
      </c>
      <c r="M1372" s="29">
        <v>40.299999999999997</v>
      </c>
      <c r="N1372" s="90"/>
      <c r="O1372" s="10" t="str">
        <f>IF(N1372="","Vacio",IF(M1372=N1372,"Igual","Diferente"))</f>
        <v>Vacio</v>
      </c>
      <c r="P1372" s="29"/>
      <c r="Q1372" s="90"/>
      <c r="R1372" s="10" t="str">
        <f>IF(Q1372="","Vacio",IF(P1372=Q1372,"Igual","Diferente"))</f>
        <v>Vacio</v>
      </c>
      <c r="S1372" s="2">
        <f>+M1372+P1372/3.5</f>
        <v>40.299999999999997</v>
      </c>
      <c r="T1372" s="2">
        <f ca="1">+IF(L1372&gt;=0,IF(L1372&lt;30,S1372*1,IF(60&gt;L1372,S1372*2,IF(90&gt;L1372,S1372*3,IF(120&gt;L1372,S1372*4,IF(150&gt;L1372,S1372*5,IF(180&gt;L1372,S1372*6,IF(210&gt;L1372,S1372*7))))))),0)</f>
        <v>40.299999999999997</v>
      </c>
      <c r="U1372" s="3" t="str">
        <f ca="1">+IF(L1372&lt;0,0,IF(L1372&lt;8,$A$1,IF(L1372&lt;15,$B$1,IF(L1372&lt;22,$C$1,IF(L1372&lt;30,$D$1,IF(L1372&lt;60,$H$1,IF(L1372&lt;90,$I$1,IF(L1372&lt;120,$J$1,IF(L1372&lt;150,$K$1,IF(L1372&lt;180,$L$1,IF(L1372&lt;210,$E$1)))))))))))</f>
        <v>CONCATENACIÓN LAPTOP ACTUAL</v>
      </c>
      <c r="V1372" s="4" t="s">
        <v>1972</v>
      </c>
      <c r="W1372" s="11" t="s">
        <v>1976</v>
      </c>
      <c r="X1372" s="7"/>
      <c r="Y1372" s="17" t="s">
        <v>2016</v>
      </c>
      <c r="Z1372" s="17"/>
      <c r="AA1372" s="17"/>
      <c r="AB1372" s="31"/>
      <c r="AC1372" s="31"/>
      <c r="AD1372" s="31"/>
      <c r="AE1372" s="31"/>
      <c r="AF1372" s="260">
        <f ca="1">+TODAY()-AE1372</f>
        <v>44156</v>
      </c>
      <c r="AG1372" s="31"/>
      <c r="AH1372" s="31"/>
      <c r="AI1372" s="16"/>
      <c r="AJ1372" s="16"/>
      <c r="AK1372" s="15"/>
      <c r="AL1372" s="16"/>
      <c r="AM1372" s="30">
        <v>1</v>
      </c>
      <c r="AN1372" s="15" t="s">
        <v>58</v>
      </c>
      <c r="AO1372" s="15"/>
      <c r="AP1372" s="15" t="s">
        <v>669</v>
      </c>
      <c r="AQ1372" s="15"/>
      <c r="AR1372" s="15"/>
      <c r="AS1372" s="15"/>
      <c r="AT1372" s="18"/>
      <c r="AU1372" s="4" t="s">
        <v>11259</v>
      </c>
      <c r="AV1372" s="28" t="s">
        <v>61</v>
      </c>
      <c r="AW1372" s="8" t="s">
        <v>61</v>
      </c>
      <c r="AX1372" s="10" t="str">
        <f>IF(AW1372="","Vacio",IF(AV1372=AW1372,"Igual","Diferente"))</f>
        <v>Igual</v>
      </c>
      <c r="AY1372" s="26"/>
      <c r="AZ1372" s="26"/>
      <c r="BA1372" s="6">
        <f ca="1">+IF(L1372&gt;21,"Revisar",0)</f>
        <v>0</v>
      </c>
      <c r="BB1372" s="26" t="s">
        <v>62</v>
      </c>
      <c r="BC1372" s="85" t="s">
        <v>63</v>
      </c>
      <c r="BD1372" s="26">
        <v>0</v>
      </c>
      <c r="BE1372" s="26">
        <v>0</v>
      </c>
    </row>
    <row r="1373" spans="1:57" x14ac:dyDescent="0.25">
      <c r="A1373" s="26" t="str">
        <f>CONCATENATE(E1373,"_",Y1373)</f>
        <v>20110886943_PCR-LAP20034027</v>
      </c>
      <c r="B1373" s="26" t="str">
        <f>CONCATENATE(E1373,"_",Z1373)</f>
        <v>20110886943_</v>
      </c>
      <c r="C1373" s="16">
        <v>44120</v>
      </c>
      <c r="D1373" s="16">
        <v>44150</v>
      </c>
      <c r="E1373" s="108">
        <v>20110886943</v>
      </c>
      <c r="F1373" s="17" t="s">
        <v>2017</v>
      </c>
      <c r="G1373" s="15" t="s">
        <v>1953</v>
      </c>
      <c r="H1373" s="15" t="s">
        <v>1971</v>
      </c>
      <c r="I1373" s="16">
        <v>44120</v>
      </c>
      <c r="J1373" s="16">
        <v>44150</v>
      </c>
      <c r="K1373" s="8"/>
      <c r="L1373" s="9">
        <f ca="1">+TODAY()-J1373</f>
        <v>6</v>
      </c>
      <c r="M1373" s="29">
        <v>40.299999999999997</v>
      </c>
      <c r="N1373" s="90"/>
      <c r="O1373" s="10" t="str">
        <f>IF(N1373="","Vacio",IF(M1373=N1373,"Igual","Diferente"))</f>
        <v>Vacio</v>
      </c>
      <c r="P1373" s="29"/>
      <c r="Q1373" s="90"/>
      <c r="R1373" s="10" t="str">
        <f>IF(Q1373="","Vacio",IF(P1373=Q1373,"Igual","Diferente"))</f>
        <v>Vacio</v>
      </c>
      <c r="S1373" s="2">
        <f>+M1373+P1373/3.5</f>
        <v>40.299999999999997</v>
      </c>
      <c r="T1373" s="2">
        <f ca="1">+IF(L1373&gt;=0,IF(L1373&lt;30,S1373*1,IF(60&gt;L1373,S1373*2,IF(90&gt;L1373,S1373*3,IF(120&gt;L1373,S1373*4,IF(150&gt;L1373,S1373*5,IF(180&gt;L1373,S1373*6,IF(210&gt;L1373,S1373*7))))))),0)</f>
        <v>40.299999999999997</v>
      </c>
      <c r="U1373" s="3" t="str">
        <f ca="1">+IF(L1373&lt;0,0,IF(L1373&lt;8,$A$1,IF(L1373&lt;15,$B$1,IF(L1373&lt;22,$C$1,IF(L1373&lt;30,$D$1,IF(L1373&lt;60,$H$1,IF(L1373&lt;90,$I$1,IF(L1373&lt;120,$J$1,IF(L1373&lt;150,$K$1,IF(L1373&lt;180,$L$1,IF(L1373&lt;210,$E$1)))))))))))</f>
        <v>CONCATENACIÓN LAPTOP ACTUAL</v>
      </c>
      <c r="V1373" s="4" t="s">
        <v>1972</v>
      </c>
      <c r="W1373" s="11" t="s">
        <v>1976</v>
      </c>
      <c r="X1373" s="7"/>
      <c r="Y1373" s="17" t="s">
        <v>2017</v>
      </c>
      <c r="Z1373" s="17"/>
      <c r="AA1373" s="17"/>
      <c r="AB1373" s="31"/>
      <c r="AC1373" s="31"/>
      <c r="AD1373" s="31"/>
      <c r="AE1373" s="31"/>
      <c r="AF1373" s="260">
        <f ca="1">+TODAY()-AE1373</f>
        <v>44156</v>
      </c>
      <c r="AG1373" s="31"/>
      <c r="AH1373" s="31"/>
      <c r="AI1373" s="16"/>
      <c r="AJ1373" s="16"/>
      <c r="AK1373" s="15"/>
      <c r="AL1373" s="16"/>
      <c r="AM1373" s="30">
        <v>1</v>
      </c>
      <c r="AN1373" s="15" t="s">
        <v>58</v>
      </c>
      <c r="AO1373" s="15"/>
      <c r="AP1373" s="15" t="s">
        <v>669</v>
      </c>
      <c r="AQ1373" s="15"/>
      <c r="AR1373" s="15"/>
      <c r="AS1373" s="15"/>
      <c r="AT1373" s="18"/>
      <c r="AU1373" s="4" t="s">
        <v>11259</v>
      </c>
      <c r="AV1373" s="28" t="s">
        <v>61</v>
      </c>
      <c r="AW1373" s="8" t="s">
        <v>61</v>
      </c>
      <c r="AX1373" s="10" t="str">
        <f>IF(AW1373="","Vacio",IF(AV1373=AW1373,"Igual","Diferente"))</f>
        <v>Igual</v>
      </c>
      <c r="AY1373" s="26"/>
      <c r="AZ1373" s="26"/>
      <c r="BA1373" s="6">
        <f ca="1">+IF(L1373&gt;21,"Revisar",0)</f>
        <v>0</v>
      </c>
      <c r="BB1373" s="26" t="s">
        <v>62</v>
      </c>
      <c r="BC1373" s="85" t="s">
        <v>63</v>
      </c>
      <c r="BD1373" s="26">
        <v>0</v>
      </c>
      <c r="BE1373" s="26">
        <v>0</v>
      </c>
    </row>
    <row r="1374" spans="1:57" x14ac:dyDescent="0.25">
      <c r="A1374" s="26" t="str">
        <f>CONCATENATE(E1374,"_",Y1374)</f>
        <v>20110886943_PCR-LAP20034028</v>
      </c>
      <c r="B1374" s="26" t="str">
        <f>CONCATENATE(E1374,"_",Z1374)</f>
        <v>20110886943_PCR-LAP1355</v>
      </c>
      <c r="C1374" s="16">
        <v>44120</v>
      </c>
      <c r="D1374" s="16">
        <v>44150</v>
      </c>
      <c r="E1374" s="108">
        <v>20110886943</v>
      </c>
      <c r="F1374" s="17" t="s">
        <v>2019</v>
      </c>
      <c r="G1374" s="15" t="s">
        <v>1953</v>
      </c>
      <c r="H1374" s="15" t="s">
        <v>1971</v>
      </c>
      <c r="I1374" s="16">
        <v>44120</v>
      </c>
      <c r="J1374" s="16">
        <v>44150</v>
      </c>
      <c r="K1374" s="8"/>
      <c r="L1374" s="9">
        <f ca="1">+TODAY()-J1374</f>
        <v>6</v>
      </c>
      <c r="M1374" s="29">
        <v>40.299999999999997</v>
      </c>
      <c r="N1374" s="90"/>
      <c r="O1374" s="10" t="str">
        <f>IF(N1374="","Vacio",IF(M1374=N1374,"Igual","Diferente"))</f>
        <v>Vacio</v>
      </c>
      <c r="P1374" s="29"/>
      <c r="Q1374" s="90"/>
      <c r="R1374" s="10" t="str">
        <f>IF(Q1374="","Vacio",IF(P1374=Q1374,"Igual","Diferente"))</f>
        <v>Vacio</v>
      </c>
      <c r="S1374" s="2">
        <f>+M1374+P1374/3.5</f>
        <v>40.299999999999997</v>
      </c>
      <c r="T1374" s="2">
        <f ca="1">+IF(L1374&gt;=0,IF(L1374&lt;30,S1374*1,IF(60&gt;L1374,S1374*2,IF(90&gt;L1374,S1374*3,IF(120&gt;L1374,S1374*4,IF(150&gt;L1374,S1374*5,IF(180&gt;L1374,S1374*6,IF(210&gt;L1374,S1374*7))))))),0)</f>
        <v>40.299999999999997</v>
      </c>
      <c r="U1374" s="3" t="str">
        <f ca="1">+IF(L1374&lt;0,0,IF(L1374&lt;8,$A$1,IF(L1374&lt;15,$B$1,IF(L1374&lt;22,$C$1,IF(L1374&lt;30,$D$1,IF(L1374&lt;60,$H$1,IF(L1374&lt;90,$I$1,IF(L1374&lt;120,$J$1,IF(L1374&lt;150,$K$1,IF(L1374&lt;180,$L$1,IF(L1374&lt;210,$E$1)))))))))))</f>
        <v>CONCATENACIÓN LAPTOP ACTUAL</v>
      </c>
      <c r="V1374" s="4" t="s">
        <v>2018</v>
      </c>
      <c r="W1374" s="11" t="s">
        <v>1976</v>
      </c>
      <c r="X1374" s="7"/>
      <c r="Y1374" s="17" t="s">
        <v>2019</v>
      </c>
      <c r="Z1374" s="17" t="s">
        <v>2020</v>
      </c>
      <c r="AA1374" s="17"/>
      <c r="AB1374" s="31"/>
      <c r="AC1374" s="31"/>
      <c r="AD1374" s="31"/>
      <c r="AE1374" s="31"/>
      <c r="AF1374" s="260">
        <f ca="1">+TODAY()-AE1374</f>
        <v>44156</v>
      </c>
      <c r="AG1374" s="31"/>
      <c r="AH1374" s="31"/>
      <c r="AI1374" s="16"/>
      <c r="AJ1374" s="16"/>
      <c r="AK1374" s="15"/>
      <c r="AL1374" s="16"/>
      <c r="AM1374" s="30">
        <v>1</v>
      </c>
      <c r="AN1374" s="15" t="s">
        <v>58</v>
      </c>
      <c r="AO1374" s="15"/>
      <c r="AP1374" s="15" t="s">
        <v>669</v>
      </c>
      <c r="AQ1374" s="15"/>
      <c r="AR1374" s="15"/>
      <c r="AS1374" s="15"/>
      <c r="AT1374" s="18"/>
      <c r="AU1374" s="4" t="s">
        <v>11259</v>
      </c>
      <c r="AV1374" s="28" t="s">
        <v>61</v>
      </c>
      <c r="AW1374" s="8" t="s">
        <v>61</v>
      </c>
      <c r="AX1374" s="10" t="str">
        <f>IF(AW1374="","Vacio",IF(AV1374=AW1374,"Igual","Diferente"))</f>
        <v>Igual</v>
      </c>
      <c r="AY1374" s="26"/>
      <c r="AZ1374" s="26"/>
      <c r="BA1374" s="6">
        <f ca="1">+IF(L1374&gt;21,"Revisar",0)</f>
        <v>0</v>
      </c>
      <c r="BB1374" s="26" t="s">
        <v>62</v>
      </c>
      <c r="BC1374" s="85" t="s">
        <v>63</v>
      </c>
      <c r="BD1374" s="26">
        <v>0</v>
      </c>
      <c r="BE1374" s="26">
        <v>0</v>
      </c>
    </row>
    <row r="1375" spans="1:57" x14ac:dyDescent="0.25">
      <c r="A1375" s="26" t="str">
        <f>CONCATENATE(E1375,"_",Y1375)</f>
        <v>20110886943_PCR-LAP20034029</v>
      </c>
      <c r="B1375" s="26" t="str">
        <f>CONCATENATE(E1375,"_",Z1375)</f>
        <v>20110886943_</v>
      </c>
      <c r="C1375" s="16">
        <v>44120</v>
      </c>
      <c r="D1375" s="16">
        <v>44150</v>
      </c>
      <c r="E1375" s="108">
        <v>20110886943</v>
      </c>
      <c r="F1375" s="17" t="s">
        <v>2021</v>
      </c>
      <c r="G1375" s="15" t="s">
        <v>1953</v>
      </c>
      <c r="H1375" s="15" t="s">
        <v>1971</v>
      </c>
      <c r="I1375" s="16">
        <v>44120</v>
      </c>
      <c r="J1375" s="16">
        <v>44150</v>
      </c>
      <c r="K1375" s="8"/>
      <c r="L1375" s="9">
        <f ca="1">+TODAY()-J1375</f>
        <v>6</v>
      </c>
      <c r="M1375" s="29">
        <v>40.299999999999997</v>
      </c>
      <c r="N1375" s="90"/>
      <c r="O1375" s="10" t="str">
        <f>IF(N1375="","Vacio",IF(M1375=N1375,"Igual","Diferente"))</f>
        <v>Vacio</v>
      </c>
      <c r="P1375" s="29"/>
      <c r="Q1375" s="90"/>
      <c r="R1375" s="10" t="str">
        <f>IF(Q1375="","Vacio",IF(P1375=Q1375,"Igual","Diferente"))</f>
        <v>Vacio</v>
      </c>
      <c r="S1375" s="2">
        <f>+M1375+P1375/3.5</f>
        <v>40.299999999999997</v>
      </c>
      <c r="T1375" s="2">
        <f ca="1">+IF(L1375&gt;=0,IF(L1375&lt;30,S1375*1,IF(60&gt;L1375,S1375*2,IF(90&gt;L1375,S1375*3,IF(120&gt;L1375,S1375*4,IF(150&gt;L1375,S1375*5,IF(180&gt;L1375,S1375*6,IF(210&gt;L1375,S1375*7))))))),0)</f>
        <v>40.299999999999997</v>
      </c>
      <c r="U1375" s="3" t="str">
        <f ca="1">+IF(L1375&lt;0,0,IF(L1375&lt;8,$A$1,IF(L1375&lt;15,$B$1,IF(L1375&lt;22,$C$1,IF(L1375&lt;30,$D$1,IF(L1375&lt;60,$H$1,IF(L1375&lt;90,$I$1,IF(L1375&lt;120,$J$1,IF(L1375&lt;150,$K$1,IF(L1375&lt;180,$L$1,IF(L1375&lt;210,$E$1)))))))))))</f>
        <v>CONCATENACIÓN LAPTOP ACTUAL</v>
      </c>
      <c r="V1375" s="4" t="s">
        <v>1972</v>
      </c>
      <c r="W1375" s="11" t="s">
        <v>1976</v>
      </c>
      <c r="X1375" s="7"/>
      <c r="Y1375" s="17" t="s">
        <v>2021</v>
      </c>
      <c r="Z1375" s="17"/>
      <c r="AA1375" s="17"/>
      <c r="AB1375" s="31"/>
      <c r="AC1375" s="31"/>
      <c r="AD1375" s="31"/>
      <c r="AE1375" s="31"/>
      <c r="AF1375" s="260">
        <f ca="1">+TODAY()-AE1375</f>
        <v>44156</v>
      </c>
      <c r="AG1375" s="31"/>
      <c r="AH1375" s="31"/>
      <c r="AI1375" s="16"/>
      <c r="AJ1375" s="16"/>
      <c r="AK1375" s="15"/>
      <c r="AL1375" s="16"/>
      <c r="AM1375" s="30">
        <v>1</v>
      </c>
      <c r="AN1375" s="15" t="s">
        <v>58</v>
      </c>
      <c r="AO1375" s="15"/>
      <c r="AP1375" s="15" t="s">
        <v>669</v>
      </c>
      <c r="AQ1375" s="15"/>
      <c r="AR1375" s="15"/>
      <c r="AS1375" s="15"/>
      <c r="AT1375" s="18"/>
      <c r="AU1375" s="4" t="s">
        <v>11259</v>
      </c>
      <c r="AV1375" s="28" t="s">
        <v>61</v>
      </c>
      <c r="AW1375" s="8" t="s">
        <v>61</v>
      </c>
      <c r="AX1375" s="10" t="str">
        <f>IF(AW1375="","Vacio",IF(AV1375=AW1375,"Igual","Diferente"))</f>
        <v>Igual</v>
      </c>
      <c r="AY1375" s="26"/>
      <c r="AZ1375" s="26"/>
      <c r="BA1375" s="6">
        <f ca="1">+IF(L1375&gt;21,"Revisar",0)</f>
        <v>0</v>
      </c>
      <c r="BB1375" s="26" t="s">
        <v>62</v>
      </c>
      <c r="BC1375" s="85" t="s">
        <v>63</v>
      </c>
      <c r="BD1375" s="26">
        <v>0</v>
      </c>
      <c r="BE1375" s="26">
        <v>0</v>
      </c>
    </row>
    <row r="1376" spans="1:57" x14ac:dyDescent="0.25">
      <c r="A1376" s="26" t="str">
        <f>CONCATENATE(E1376,"_",Y1376)</f>
        <v>20110886943_PCR-LAP20034030</v>
      </c>
      <c r="B1376" s="26" t="str">
        <f>CONCATENATE(E1376,"_",Z1376)</f>
        <v>20110886943_</v>
      </c>
      <c r="C1376" s="16">
        <v>44120</v>
      </c>
      <c r="D1376" s="16">
        <v>44150</v>
      </c>
      <c r="E1376" s="108">
        <v>20110886943</v>
      </c>
      <c r="F1376" s="17" t="s">
        <v>2022</v>
      </c>
      <c r="G1376" s="15" t="s">
        <v>1953</v>
      </c>
      <c r="H1376" s="15" t="s">
        <v>1971</v>
      </c>
      <c r="I1376" s="16">
        <v>44120</v>
      </c>
      <c r="J1376" s="16">
        <v>44150</v>
      </c>
      <c r="K1376" s="8"/>
      <c r="L1376" s="9">
        <f ca="1">+TODAY()-J1376</f>
        <v>6</v>
      </c>
      <c r="M1376" s="29">
        <v>40.299999999999997</v>
      </c>
      <c r="N1376" s="90"/>
      <c r="O1376" s="10" t="str">
        <f>IF(N1376="","Vacio",IF(M1376=N1376,"Igual","Diferente"))</f>
        <v>Vacio</v>
      </c>
      <c r="P1376" s="29"/>
      <c r="Q1376" s="90"/>
      <c r="R1376" s="10" t="str">
        <f>IF(Q1376="","Vacio",IF(P1376=Q1376,"Igual","Diferente"))</f>
        <v>Vacio</v>
      </c>
      <c r="S1376" s="2">
        <f>+M1376+P1376/3.5</f>
        <v>40.299999999999997</v>
      </c>
      <c r="T1376" s="2">
        <f ca="1">+IF(L1376&gt;=0,IF(L1376&lt;30,S1376*1,IF(60&gt;L1376,S1376*2,IF(90&gt;L1376,S1376*3,IF(120&gt;L1376,S1376*4,IF(150&gt;L1376,S1376*5,IF(180&gt;L1376,S1376*6,IF(210&gt;L1376,S1376*7))))))),0)</f>
        <v>40.299999999999997</v>
      </c>
      <c r="U1376" s="3" t="str">
        <f ca="1">+IF(L1376&lt;0,0,IF(L1376&lt;8,$A$1,IF(L1376&lt;15,$B$1,IF(L1376&lt;22,$C$1,IF(L1376&lt;30,$D$1,IF(L1376&lt;60,$H$1,IF(L1376&lt;90,$I$1,IF(L1376&lt;120,$J$1,IF(L1376&lt;150,$K$1,IF(L1376&lt;180,$L$1,IF(L1376&lt;210,$E$1)))))))))))</f>
        <v>CONCATENACIÓN LAPTOP ACTUAL</v>
      </c>
      <c r="V1376" s="4" t="s">
        <v>1972</v>
      </c>
      <c r="W1376" s="11" t="s">
        <v>1976</v>
      </c>
      <c r="X1376" s="7"/>
      <c r="Y1376" s="17" t="s">
        <v>2022</v>
      </c>
      <c r="Z1376" s="17"/>
      <c r="AA1376" s="17"/>
      <c r="AB1376" s="31"/>
      <c r="AC1376" s="31"/>
      <c r="AD1376" s="31"/>
      <c r="AE1376" s="31"/>
      <c r="AF1376" s="260">
        <f ca="1">+TODAY()-AE1376</f>
        <v>44156</v>
      </c>
      <c r="AG1376" s="31"/>
      <c r="AH1376" s="31"/>
      <c r="AI1376" s="16"/>
      <c r="AJ1376" s="16"/>
      <c r="AK1376" s="15"/>
      <c r="AL1376" s="16"/>
      <c r="AM1376" s="30">
        <v>1</v>
      </c>
      <c r="AN1376" s="15" t="s">
        <v>58</v>
      </c>
      <c r="AO1376" s="15"/>
      <c r="AP1376" s="15" t="s">
        <v>669</v>
      </c>
      <c r="AQ1376" s="15"/>
      <c r="AR1376" s="15"/>
      <c r="AS1376" s="15"/>
      <c r="AT1376" s="18"/>
      <c r="AU1376" s="4" t="s">
        <v>11259</v>
      </c>
      <c r="AV1376" s="28" t="s">
        <v>61</v>
      </c>
      <c r="AW1376" s="8" t="s">
        <v>61</v>
      </c>
      <c r="AX1376" s="10" t="str">
        <f>IF(AW1376="","Vacio",IF(AV1376=AW1376,"Igual","Diferente"))</f>
        <v>Igual</v>
      </c>
      <c r="AY1376" s="26"/>
      <c r="AZ1376" s="26"/>
      <c r="BA1376" s="6">
        <f ca="1">+IF(L1376&gt;21,"Revisar",0)</f>
        <v>0</v>
      </c>
      <c r="BB1376" s="26" t="s">
        <v>62</v>
      </c>
      <c r="BC1376" s="85" t="s">
        <v>63</v>
      </c>
      <c r="BD1376" s="26">
        <v>0</v>
      </c>
      <c r="BE1376" s="26">
        <v>0</v>
      </c>
    </row>
    <row r="1377" spans="1:57" x14ac:dyDescent="0.25">
      <c r="A1377" s="26" t="str">
        <f>CONCATENATE(E1377,"_",Y1377)</f>
        <v>20110886943_PCR-LAP20034031</v>
      </c>
      <c r="B1377" s="26" t="str">
        <f>CONCATENATE(E1377,"_",Z1377)</f>
        <v>20110886943_</v>
      </c>
      <c r="C1377" s="16">
        <v>44120</v>
      </c>
      <c r="D1377" s="16">
        <v>44150</v>
      </c>
      <c r="E1377" s="108">
        <v>20110886943</v>
      </c>
      <c r="F1377" s="17" t="s">
        <v>2023</v>
      </c>
      <c r="G1377" s="15" t="s">
        <v>1953</v>
      </c>
      <c r="H1377" s="15" t="s">
        <v>1971</v>
      </c>
      <c r="I1377" s="16">
        <v>44120</v>
      </c>
      <c r="J1377" s="16">
        <v>44150</v>
      </c>
      <c r="K1377" s="8"/>
      <c r="L1377" s="9">
        <f ca="1">+TODAY()-J1377</f>
        <v>6</v>
      </c>
      <c r="M1377" s="29">
        <v>40.299999999999997</v>
      </c>
      <c r="N1377" s="90"/>
      <c r="O1377" s="10" t="str">
        <f>IF(N1377="","Vacio",IF(M1377=N1377,"Igual","Diferente"))</f>
        <v>Vacio</v>
      </c>
      <c r="P1377" s="29"/>
      <c r="Q1377" s="90"/>
      <c r="R1377" s="10" t="str">
        <f>IF(Q1377="","Vacio",IF(P1377=Q1377,"Igual","Diferente"))</f>
        <v>Vacio</v>
      </c>
      <c r="S1377" s="2">
        <f>+M1377+P1377/3.5</f>
        <v>40.299999999999997</v>
      </c>
      <c r="T1377" s="2">
        <f ca="1">+IF(L1377&gt;=0,IF(L1377&lt;30,S1377*1,IF(60&gt;L1377,S1377*2,IF(90&gt;L1377,S1377*3,IF(120&gt;L1377,S1377*4,IF(150&gt;L1377,S1377*5,IF(180&gt;L1377,S1377*6,IF(210&gt;L1377,S1377*7))))))),0)</f>
        <v>40.299999999999997</v>
      </c>
      <c r="U1377" s="3" t="str">
        <f ca="1">+IF(L1377&lt;0,0,IF(L1377&lt;8,$A$1,IF(L1377&lt;15,$B$1,IF(L1377&lt;22,$C$1,IF(L1377&lt;30,$D$1,IF(L1377&lt;60,$H$1,IF(L1377&lt;90,$I$1,IF(L1377&lt;120,$J$1,IF(L1377&lt;150,$K$1,IF(L1377&lt;180,$L$1,IF(L1377&lt;210,$E$1)))))))))))</f>
        <v>CONCATENACIÓN LAPTOP ACTUAL</v>
      </c>
      <c r="V1377" s="4" t="s">
        <v>1972</v>
      </c>
      <c r="W1377" s="11" t="s">
        <v>1976</v>
      </c>
      <c r="X1377" s="7"/>
      <c r="Y1377" s="17" t="s">
        <v>2023</v>
      </c>
      <c r="Z1377" s="17"/>
      <c r="AA1377" s="17"/>
      <c r="AB1377" s="31"/>
      <c r="AC1377" s="31"/>
      <c r="AD1377" s="31"/>
      <c r="AE1377" s="31"/>
      <c r="AF1377" s="260">
        <f ca="1">+TODAY()-AE1377</f>
        <v>44156</v>
      </c>
      <c r="AG1377" s="31"/>
      <c r="AH1377" s="31"/>
      <c r="AI1377" s="16"/>
      <c r="AJ1377" s="16"/>
      <c r="AK1377" s="15"/>
      <c r="AL1377" s="16"/>
      <c r="AM1377" s="30">
        <v>1</v>
      </c>
      <c r="AN1377" s="15" t="s">
        <v>58</v>
      </c>
      <c r="AO1377" s="15"/>
      <c r="AP1377" s="15" t="s">
        <v>669</v>
      </c>
      <c r="AQ1377" s="15"/>
      <c r="AR1377" s="15"/>
      <c r="AS1377" s="15"/>
      <c r="AT1377" s="18"/>
      <c r="AU1377" s="4" t="s">
        <v>11259</v>
      </c>
      <c r="AV1377" s="28" t="s">
        <v>61</v>
      </c>
      <c r="AW1377" s="8" t="s">
        <v>61</v>
      </c>
      <c r="AX1377" s="10" t="str">
        <f>IF(AW1377="","Vacio",IF(AV1377=AW1377,"Igual","Diferente"))</f>
        <v>Igual</v>
      </c>
      <c r="AY1377" s="26"/>
      <c r="AZ1377" s="26"/>
      <c r="BA1377" s="6">
        <f ca="1">+IF(L1377&gt;21,"Revisar",0)</f>
        <v>0</v>
      </c>
      <c r="BB1377" s="26" t="s">
        <v>62</v>
      </c>
      <c r="BC1377" s="85" t="s">
        <v>63</v>
      </c>
      <c r="BD1377" s="26">
        <v>0</v>
      </c>
      <c r="BE1377" s="26">
        <v>0</v>
      </c>
    </row>
    <row r="1378" spans="1:57" x14ac:dyDescent="0.25">
      <c r="A1378" s="26" t="str">
        <f>CONCATENATE(E1378,"_",Y1378)</f>
        <v>20110886943_PCR-LAP20034032</v>
      </c>
      <c r="B1378" s="26" t="str">
        <f>CONCATENATE(E1378,"_",Z1378)</f>
        <v>20110886943_</v>
      </c>
      <c r="C1378" s="16">
        <v>44120</v>
      </c>
      <c r="D1378" s="16">
        <v>44150</v>
      </c>
      <c r="E1378" s="108">
        <v>20110886943</v>
      </c>
      <c r="F1378" s="17" t="s">
        <v>2024</v>
      </c>
      <c r="G1378" s="15" t="s">
        <v>1953</v>
      </c>
      <c r="H1378" s="15" t="s">
        <v>1971</v>
      </c>
      <c r="I1378" s="16">
        <v>44120</v>
      </c>
      <c r="J1378" s="16">
        <v>44150</v>
      </c>
      <c r="K1378" s="8"/>
      <c r="L1378" s="9">
        <f ca="1">+TODAY()-J1378</f>
        <v>6</v>
      </c>
      <c r="M1378" s="29">
        <v>40.299999999999997</v>
      </c>
      <c r="N1378" s="90"/>
      <c r="O1378" s="10" t="str">
        <f>IF(N1378="","Vacio",IF(M1378=N1378,"Igual","Diferente"))</f>
        <v>Vacio</v>
      </c>
      <c r="P1378" s="29"/>
      <c r="Q1378" s="90"/>
      <c r="R1378" s="10" t="str">
        <f>IF(Q1378="","Vacio",IF(P1378=Q1378,"Igual","Diferente"))</f>
        <v>Vacio</v>
      </c>
      <c r="S1378" s="2">
        <f>+M1378+P1378/3.5</f>
        <v>40.299999999999997</v>
      </c>
      <c r="T1378" s="2">
        <f ca="1">+IF(L1378&gt;=0,IF(L1378&lt;30,S1378*1,IF(60&gt;L1378,S1378*2,IF(90&gt;L1378,S1378*3,IF(120&gt;L1378,S1378*4,IF(150&gt;L1378,S1378*5,IF(180&gt;L1378,S1378*6,IF(210&gt;L1378,S1378*7))))))),0)</f>
        <v>40.299999999999997</v>
      </c>
      <c r="U1378" s="3" t="str">
        <f ca="1">+IF(L1378&lt;0,0,IF(L1378&lt;8,$A$1,IF(L1378&lt;15,$B$1,IF(L1378&lt;22,$C$1,IF(L1378&lt;30,$D$1,IF(L1378&lt;60,$H$1,IF(L1378&lt;90,$I$1,IF(L1378&lt;120,$J$1,IF(L1378&lt;150,$K$1,IF(L1378&lt;180,$L$1,IF(L1378&lt;210,$E$1)))))))))))</f>
        <v>CONCATENACIÓN LAPTOP ACTUAL</v>
      </c>
      <c r="V1378" s="4" t="s">
        <v>1972</v>
      </c>
      <c r="W1378" s="11" t="s">
        <v>1976</v>
      </c>
      <c r="X1378" s="7"/>
      <c r="Y1378" s="17" t="s">
        <v>2024</v>
      </c>
      <c r="Z1378" s="17"/>
      <c r="AA1378" s="17"/>
      <c r="AB1378" s="31"/>
      <c r="AC1378" s="31"/>
      <c r="AD1378" s="31"/>
      <c r="AE1378" s="31"/>
      <c r="AF1378" s="260">
        <f ca="1">+TODAY()-AE1378</f>
        <v>44156</v>
      </c>
      <c r="AG1378" s="31"/>
      <c r="AH1378" s="31"/>
      <c r="AI1378" s="16"/>
      <c r="AJ1378" s="16"/>
      <c r="AK1378" s="15"/>
      <c r="AL1378" s="16"/>
      <c r="AM1378" s="30">
        <v>1</v>
      </c>
      <c r="AN1378" s="15" t="s">
        <v>58</v>
      </c>
      <c r="AO1378" s="15"/>
      <c r="AP1378" s="15" t="s">
        <v>669</v>
      </c>
      <c r="AQ1378" s="15"/>
      <c r="AR1378" s="15"/>
      <c r="AS1378" s="15"/>
      <c r="AT1378" s="18"/>
      <c r="AU1378" s="4" t="s">
        <v>11259</v>
      </c>
      <c r="AV1378" s="28" t="s">
        <v>61</v>
      </c>
      <c r="AW1378" s="8" t="s">
        <v>61</v>
      </c>
      <c r="AX1378" s="10" t="str">
        <f>IF(AW1378="","Vacio",IF(AV1378=AW1378,"Igual","Diferente"))</f>
        <v>Igual</v>
      </c>
      <c r="AY1378" s="26"/>
      <c r="AZ1378" s="26"/>
      <c r="BA1378" s="6">
        <f ca="1">+IF(L1378&gt;21,"Revisar",0)</f>
        <v>0</v>
      </c>
      <c r="BB1378" s="26" t="s">
        <v>62</v>
      </c>
      <c r="BC1378" s="85" t="s">
        <v>63</v>
      </c>
      <c r="BD1378" s="26">
        <v>0</v>
      </c>
      <c r="BE1378" s="26">
        <v>0</v>
      </c>
    </row>
    <row r="1379" spans="1:57" x14ac:dyDescent="0.25">
      <c r="A1379" s="26" t="str">
        <f>CONCATENATE(E1379,"_",Y1379)</f>
        <v>20110886943_PCR-LAP20034033</v>
      </c>
      <c r="B1379" s="26" t="str">
        <f>CONCATENATE(E1379,"_",Z1379)</f>
        <v>20110886943_</v>
      </c>
      <c r="C1379" s="16">
        <v>44120</v>
      </c>
      <c r="D1379" s="16">
        <v>44150</v>
      </c>
      <c r="E1379" s="108">
        <v>20110886943</v>
      </c>
      <c r="F1379" s="17" t="s">
        <v>2025</v>
      </c>
      <c r="G1379" s="15" t="s">
        <v>1953</v>
      </c>
      <c r="H1379" s="15" t="s">
        <v>1971</v>
      </c>
      <c r="I1379" s="16">
        <v>44120</v>
      </c>
      <c r="J1379" s="16">
        <v>44150</v>
      </c>
      <c r="K1379" s="8"/>
      <c r="L1379" s="9">
        <f ca="1">+TODAY()-J1379</f>
        <v>6</v>
      </c>
      <c r="M1379" s="29">
        <v>40.299999999999997</v>
      </c>
      <c r="N1379" s="90"/>
      <c r="O1379" s="10" t="str">
        <f>IF(N1379="","Vacio",IF(M1379=N1379,"Igual","Diferente"))</f>
        <v>Vacio</v>
      </c>
      <c r="P1379" s="29"/>
      <c r="Q1379" s="90"/>
      <c r="R1379" s="10" t="str">
        <f>IF(Q1379="","Vacio",IF(P1379=Q1379,"Igual","Diferente"))</f>
        <v>Vacio</v>
      </c>
      <c r="S1379" s="2">
        <f>+M1379+P1379/3.5</f>
        <v>40.299999999999997</v>
      </c>
      <c r="T1379" s="2">
        <f ca="1">+IF(L1379&gt;=0,IF(L1379&lt;30,S1379*1,IF(60&gt;L1379,S1379*2,IF(90&gt;L1379,S1379*3,IF(120&gt;L1379,S1379*4,IF(150&gt;L1379,S1379*5,IF(180&gt;L1379,S1379*6,IF(210&gt;L1379,S1379*7))))))),0)</f>
        <v>40.299999999999997</v>
      </c>
      <c r="U1379" s="3" t="str">
        <f ca="1">+IF(L1379&lt;0,0,IF(L1379&lt;8,$A$1,IF(L1379&lt;15,$B$1,IF(L1379&lt;22,$C$1,IF(L1379&lt;30,$D$1,IF(L1379&lt;60,$H$1,IF(L1379&lt;90,$I$1,IF(L1379&lt;120,$J$1,IF(L1379&lt;150,$K$1,IF(L1379&lt;180,$L$1,IF(L1379&lt;210,$E$1)))))))))))</f>
        <v>CONCATENACIÓN LAPTOP ACTUAL</v>
      </c>
      <c r="V1379" s="4" t="s">
        <v>1972</v>
      </c>
      <c r="W1379" s="11" t="s">
        <v>1976</v>
      </c>
      <c r="X1379" s="7"/>
      <c r="Y1379" s="17" t="s">
        <v>2025</v>
      </c>
      <c r="Z1379" s="17"/>
      <c r="AA1379" s="17"/>
      <c r="AB1379" s="31"/>
      <c r="AC1379" s="31"/>
      <c r="AD1379" s="31"/>
      <c r="AE1379" s="31"/>
      <c r="AF1379" s="260">
        <f ca="1">+TODAY()-AE1379</f>
        <v>44156</v>
      </c>
      <c r="AG1379" s="31"/>
      <c r="AH1379" s="31"/>
      <c r="AI1379" s="16"/>
      <c r="AJ1379" s="16"/>
      <c r="AK1379" s="15"/>
      <c r="AL1379" s="16"/>
      <c r="AM1379" s="30">
        <v>1</v>
      </c>
      <c r="AN1379" s="15" t="s">
        <v>58</v>
      </c>
      <c r="AO1379" s="15"/>
      <c r="AP1379" s="15" t="s">
        <v>669</v>
      </c>
      <c r="AQ1379" s="15"/>
      <c r="AR1379" s="15"/>
      <c r="AS1379" s="15"/>
      <c r="AT1379" s="18"/>
      <c r="AU1379" s="4" t="s">
        <v>11259</v>
      </c>
      <c r="AV1379" s="28" t="s">
        <v>61</v>
      </c>
      <c r="AW1379" s="8" t="s">
        <v>61</v>
      </c>
      <c r="AX1379" s="10" t="str">
        <f>IF(AW1379="","Vacio",IF(AV1379=AW1379,"Igual","Diferente"))</f>
        <v>Igual</v>
      </c>
      <c r="AY1379" s="26"/>
      <c r="AZ1379" s="26"/>
      <c r="BA1379" s="6">
        <f ca="1">+IF(L1379&gt;21,"Revisar",0)</f>
        <v>0</v>
      </c>
      <c r="BB1379" s="26" t="s">
        <v>62</v>
      </c>
      <c r="BC1379" s="85" t="s">
        <v>63</v>
      </c>
      <c r="BD1379" s="26">
        <v>0</v>
      </c>
      <c r="BE1379" s="26">
        <v>0</v>
      </c>
    </row>
    <row r="1380" spans="1:57" x14ac:dyDescent="0.25">
      <c r="A1380" s="26" t="str">
        <f>CONCATENATE(E1380,"_",Y1380)</f>
        <v>20110886943_PCR-LAP20034034</v>
      </c>
      <c r="B1380" s="26" t="str">
        <f>CONCATENATE(E1380,"_",Z1380)</f>
        <v>20110886943_</v>
      </c>
      <c r="C1380" s="16">
        <v>44120</v>
      </c>
      <c r="D1380" s="16">
        <v>44150</v>
      </c>
      <c r="E1380" s="108">
        <v>20110886943</v>
      </c>
      <c r="F1380" s="17" t="s">
        <v>2026</v>
      </c>
      <c r="G1380" s="15" t="s">
        <v>1953</v>
      </c>
      <c r="H1380" s="15" t="s">
        <v>1971</v>
      </c>
      <c r="I1380" s="16">
        <v>44120</v>
      </c>
      <c r="J1380" s="16">
        <v>44150</v>
      </c>
      <c r="K1380" s="8"/>
      <c r="L1380" s="9">
        <f ca="1">+TODAY()-J1380</f>
        <v>6</v>
      </c>
      <c r="M1380" s="29">
        <v>40.299999999999997</v>
      </c>
      <c r="N1380" s="90"/>
      <c r="O1380" s="10" t="str">
        <f>IF(N1380="","Vacio",IF(M1380=N1380,"Igual","Diferente"))</f>
        <v>Vacio</v>
      </c>
      <c r="P1380" s="29"/>
      <c r="Q1380" s="90"/>
      <c r="R1380" s="10" t="str">
        <f>IF(Q1380="","Vacio",IF(P1380=Q1380,"Igual","Diferente"))</f>
        <v>Vacio</v>
      </c>
      <c r="S1380" s="2">
        <f>+M1380+P1380/3.5</f>
        <v>40.299999999999997</v>
      </c>
      <c r="T1380" s="2">
        <f ca="1">+IF(L1380&gt;=0,IF(L1380&lt;30,S1380*1,IF(60&gt;L1380,S1380*2,IF(90&gt;L1380,S1380*3,IF(120&gt;L1380,S1380*4,IF(150&gt;L1380,S1380*5,IF(180&gt;L1380,S1380*6,IF(210&gt;L1380,S1380*7))))))),0)</f>
        <v>40.299999999999997</v>
      </c>
      <c r="U1380" s="3" t="str">
        <f ca="1">+IF(L1380&lt;0,0,IF(L1380&lt;8,$A$1,IF(L1380&lt;15,$B$1,IF(L1380&lt;22,$C$1,IF(L1380&lt;30,$D$1,IF(L1380&lt;60,$H$1,IF(L1380&lt;90,$I$1,IF(L1380&lt;120,$J$1,IF(L1380&lt;150,$K$1,IF(L1380&lt;180,$L$1,IF(L1380&lt;210,$E$1)))))))))))</f>
        <v>CONCATENACIÓN LAPTOP ACTUAL</v>
      </c>
      <c r="V1380" s="4" t="s">
        <v>1972</v>
      </c>
      <c r="W1380" s="11" t="s">
        <v>1976</v>
      </c>
      <c r="X1380" s="7"/>
      <c r="Y1380" s="17" t="s">
        <v>2026</v>
      </c>
      <c r="Z1380" s="17"/>
      <c r="AA1380" s="17"/>
      <c r="AB1380" s="31"/>
      <c r="AC1380" s="31"/>
      <c r="AD1380" s="31"/>
      <c r="AE1380" s="31"/>
      <c r="AF1380" s="260">
        <f ca="1">+TODAY()-AE1380</f>
        <v>44156</v>
      </c>
      <c r="AG1380" s="31"/>
      <c r="AH1380" s="31"/>
      <c r="AI1380" s="16"/>
      <c r="AJ1380" s="16"/>
      <c r="AK1380" s="15"/>
      <c r="AL1380" s="16"/>
      <c r="AM1380" s="30">
        <v>1</v>
      </c>
      <c r="AN1380" s="15" t="s">
        <v>58</v>
      </c>
      <c r="AO1380" s="15"/>
      <c r="AP1380" s="15" t="s">
        <v>669</v>
      </c>
      <c r="AQ1380" s="15"/>
      <c r="AR1380" s="15"/>
      <c r="AS1380" s="15"/>
      <c r="AT1380" s="18"/>
      <c r="AU1380" s="4" t="s">
        <v>11259</v>
      </c>
      <c r="AV1380" s="28" t="s">
        <v>61</v>
      </c>
      <c r="AW1380" s="8" t="s">
        <v>61</v>
      </c>
      <c r="AX1380" s="10" t="str">
        <f>IF(AW1380="","Vacio",IF(AV1380=AW1380,"Igual","Diferente"))</f>
        <v>Igual</v>
      </c>
      <c r="AY1380" s="26"/>
      <c r="AZ1380" s="26"/>
      <c r="BA1380" s="6">
        <f ca="1">+IF(L1380&gt;21,"Revisar",0)</f>
        <v>0</v>
      </c>
      <c r="BB1380" s="26" t="s">
        <v>62</v>
      </c>
      <c r="BC1380" s="85" t="s">
        <v>63</v>
      </c>
      <c r="BD1380" s="26">
        <v>0</v>
      </c>
      <c r="BE1380" s="26">
        <v>0</v>
      </c>
    </row>
    <row r="1381" spans="1:57" x14ac:dyDescent="0.25">
      <c r="A1381" s="26" t="str">
        <f>CONCATENATE(E1381,"_",Y1381)</f>
        <v>20110886943_PCR-LAP20034035</v>
      </c>
      <c r="B1381" s="26" t="str">
        <f>CONCATENATE(E1381,"_",Z1381)</f>
        <v>20110886943_</v>
      </c>
      <c r="C1381" s="16">
        <v>44120</v>
      </c>
      <c r="D1381" s="16">
        <v>44150</v>
      </c>
      <c r="E1381" s="108">
        <v>20110886943</v>
      </c>
      <c r="F1381" s="17" t="s">
        <v>2027</v>
      </c>
      <c r="G1381" s="15" t="s">
        <v>1953</v>
      </c>
      <c r="H1381" s="15" t="s">
        <v>1971</v>
      </c>
      <c r="I1381" s="16">
        <v>44120</v>
      </c>
      <c r="J1381" s="16">
        <v>44150</v>
      </c>
      <c r="K1381" s="8"/>
      <c r="L1381" s="9">
        <f ca="1">+TODAY()-J1381</f>
        <v>6</v>
      </c>
      <c r="M1381" s="29">
        <v>40.299999999999997</v>
      </c>
      <c r="N1381" s="90"/>
      <c r="O1381" s="10" t="str">
        <f>IF(N1381="","Vacio",IF(M1381=N1381,"Igual","Diferente"))</f>
        <v>Vacio</v>
      </c>
      <c r="P1381" s="29"/>
      <c r="Q1381" s="90"/>
      <c r="R1381" s="10" t="str">
        <f>IF(Q1381="","Vacio",IF(P1381=Q1381,"Igual","Diferente"))</f>
        <v>Vacio</v>
      </c>
      <c r="S1381" s="2">
        <f>+M1381+P1381/3.5</f>
        <v>40.299999999999997</v>
      </c>
      <c r="T1381" s="2">
        <f ca="1">+IF(L1381&gt;=0,IF(L1381&lt;30,S1381*1,IF(60&gt;L1381,S1381*2,IF(90&gt;L1381,S1381*3,IF(120&gt;L1381,S1381*4,IF(150&gt;L1381,S1381*5,IF(180&gt;L1381,S1381*6,IF(210&gt;L1381,S1381*7))))))),0)</f>
        <v>40.299999999999997</v>
      </c>
      <c r="U1381" s="3" t="str">
        <f ca="1">+IF(L1381&lt;0,0,IF(L1381&lt;8,$A$1,IF(L1381&lt;15,$B$1,IF(L1381&lt;22,$C$1,IF(L1381&lt;30,$D$1,IF(L1381&lt;60,$H$1,IF(L1381&lt;90,$I$1,IF(L1381&lt;120,$J$1,IF(L1381&lt;150,$K$1,IF(L1381&lt;180,$L$1,IF(L1381&lt;210,$E$1)))))))))))</f>
        <v>CONCATENACIÓN LAPTOP ACTUAL</v>
      </c>
      <c r="V1381" s="4" t="s">
        <v>1972</v>
      </c>
      <c r="W1381" s="11" t="s">
        <v>1976</v>
      </c>
      <c r="X1381" s="7"/>
      <c r="Y1381" s="17" t="s">
        <v>2027</v>
      </c>
      <c r="Z1381" s="17"/>
      <c r="AA1381" s="17"/>
      <c r="AB1381" s="31"/>
      <c r="AC1381" s="31"/>
      <c r="AD1381" s="31"/>
      <c r="AE1381" s="31"/>
      <c r="AF1381" s="260">
        <f ca="1">+TODAY()-AE1381</f>
        <v>44156</v>
      </c>
      <c r="AG1381" s="31"/>
      <c r="AH1381" s="31"/>
      <c r="AI1381" s="16"/>
      <c r="AJ1381" s="16"/>
      <c r="AK1381" s="15"/>
      <c r="AL1381" s="16"/>
      <c r="AM1381" s="30">
        <v>1</v>
      </c>
      <c r="AN1381" s="15" t="s">
        <v>58</v>
      </c>
      <c r="AO1381" s="15"/>
      <c r="AP1381" s="15" t="s">
        <v>669</v>
      </c>
      <c r="AQ1381" s="15"/>
      <c r="AR1381" s="15"/>
      <c r="AS1381" s="15"/>
      <c r="AT1381" s="18"/>
      <c r="AU1381" s="4" t="s">
        <v>11259</v>
      </c>
      <c r="AV1381" s="28" t="s">
        <v>61</v>
      </c>
      <c r="AW1381" s="8" t="s">
        <v>61</v>
      </c>
      <c r="AX1381" s="10" t="str">
        <f>IF(AW1381="","Vacio",IF(AV1381=AW1381,"Igual","Diferente"))</f>
        <v>Igual</v>
      </c>
      <c r="AY1381" s="26"/>
      <c r="AZ1381" s="26"/>
      <c r="BA1381" s="6">
        <f ca="1">+IF(L1381&gt;21,"Revisar",0)</f>
        <v>0</v>
      </c>
      <c r="BB1381" s="26" t="s">
        <v>62</v>
      </c>
      <c r="BC1381" s="85" t="s">
        <v>63</v>
      </c>
      <c r="BD1381" s="26">
        <v>0</v>
      </c>
      <c r="BE1381" s="26">
        <v>0</v>
      </c>
    </row>
    <row r="1382" spans="1:57" x14ac:dyDescent="0.25">
      <c r="A1382" s="26" t="str">
        <f>CONCATENATE(E1382,"_",Y1382)</f>
        <v>20110886943_PCR-LAP20034036</v>
      </c>
      <c r="B1382" s="26" t="str">
        <f>CONCATENATE(E1382,"_",Z1382)</f>
        <v>20110886943_</v>
      </c>
      <c r="C1382" s="16">
        <v>44120</v>
      </c>
      <c r="D1382" s="16">
        <v>44150</v>
      </c>
      <c r="E1382" s="108">
        <v>20110886943</v>
      </c>
      <c r="F1382" s="17" t="s">
        <v>2028</v>
      </c>
      <c r="G1382" s="15" t="s">
        <v>1953</v>
      </c>
      <c r="H1382" s="15" t="s">
        <v>1971</v>
      </c>
      <c r="I1382" s="16">
        <v>44120</v>
      </c>
      <c r="J1382" s="16">
        <v>44150</v>
      </c>
      <c r="K1382" s="8"/>
      <c r="L1382" s="9">
        <f ca="1">+TODAY()-J1382</f>
        <v>6</v>
      </c>
      <c r="M1382" s="29">
        <v>40.299999999999997</v>
      </c>
      <c r="N1382" s="90"/>
      <c r="O1382" s="10" t="str">
        <f>IF(N1382="","Vacio",IF(M1382=N1382,"Igual","Diferente"))</f>
        <v>Vacio</v>
      </c>
      <c r="P1382" s="29"/>
      <c r="Q1382" s="90"/>
      <c r="R1382" s="10" t="str">
        <f>IF(Q1382="","Vacio",IF(P1382=Q1382,"Igual","Diferente"))</f>
        <v>Vacio</v>
      </c>
      <c r="S1382" s="2">
        <f>+M1382+P1382/3.5</f>
        <v>40.299999999999997</v>
      </c>
      <c r="T1382" s="2">
        <f ca="1">+IF(L1382&gt;=0,IF(L1382&lt;30,S1382*1,IF(60&gt;L1382,S1382*2,IF(90&gt;L1382,S1382*3,IF(120&gt;L1382,S1382*4,IF(150&gt;L1382,S1382*5,IF(180&gt;L1382,S1382*6,IF(210&gt;L1382,S1382*7))))))),0)</f>
        <v>40.299999999999997</v>
      </c>
      <c r="U1382" s="3" t="str">
        <f ca="1">+IF(L1382&lt;0,0,IF(L1382&lt;8,$A$1,IF(L1382&lt;15,$B$1,IF(L1382&lt;22,$C$1,IF(L1382&lt;30,$D$1,IF(L1382&lt;60,$H$1,IF(L1382&lt;90,$I$1,IF(L1382&lt;120,$J$1,IF(L1382&lt;150,$K$1,IF(L1382&lt;180,$L$1,IF(L1382&lt;210,$E$1)))))))))))</f>
        <v>CONCATENACIÓN LAPTOP ACTUAL</v>
      </c>
      <c r="V1382" s="4" t="s">
        <v>1972</v>
      </c>
      <c r="W1382" s="11" t="s">
        <v>1976</v>
      </c>
      <c r="X1382" s="7"/>
      <c r="Y1382" s="17" t="s">
        <v>2028</v>
      </c>
      <c r="Z1382" s="17"/>
      <c r="AA1382" s="17"/>
      <c r="AB1382" s="31"/>
      <c r="AC1382" s="31"/>
      <c r="AD1382" s="31"/>
      <c r="AE1382" s="31"/>
      <c r="AF1382" s="260">
        <f ca="1">+TODAY()-AE1382</f>
        <v>44156</v>
      </c>
      <c r="AG1382" s="31"/>
      <c r="AH1382" s="31"/>
      <c r="AI1382" s="16"/>
      <c r="AJ1382" s="16"/>
      <c r="AK1382" s="15"/>
      <c r="AL1382" s="16"/>
      <c r="AM1382" s="30">
        <v>1</v>
      </c>
      <c r="AN1382" s="15" t="s">
        <v>58</v>
      </c>
      <c r="AO1382" s="15"/>
      <c r="AP1382" s="15" t="s">
        <v>669</v>
      </c>
      <c r="AQ1382" s="15"/>
      <c r="AR1382" s="15"/>
      <c r="AS1382" s="15"/>
      <c r="AT1382" s="18"/>
      <c r="AU1382" s="4" t="s">
        <v>11259</v>
      </c>
      <c r="AV1382" s="28" t="s">
        <v>61</v>
      </c>
      <c r="AW1382" s="8" t="s">
        <v>61</v>
      </c>
      <c r="AX1382" s="10" t="str">
        <f>IF(AW1382="","Vacio",IF(AV1382=AW1382,"Igual","Diferente"))</f>
        <v>Igual</v>
      </c>
      <c r="AY1382" s="26"/>
      <c r="AZ1382" s="26"/>
      <c r="BA1382" s="6">
        <f ca="1">+IF(L1382&gt;21,"Revisar",0)</f>
        <v>0</v>
      </c>
      <c r="BB1382" s="26" t="s">
        <v>62</v>
      </c>
      <c r="BC1382" s="85" t="s">
        <v>63</v>
      </c>
      <c r="BD1382" s="26">
        <v>0</v>
      </c>
      <c r="BE1382" s="26">
        <v>0</v>
      </c>
    </row>
    <row r="1383" spans="1:57" x14ac:dyDescent="0.25">
      <c r="A1383" s="26" t="str">
        <f>CONCATENATE(E1383,"_",Y1383)</f>
        <v>20110886943_PCR-LAP20034037</v>
      </c>
      <c r="B1383" s="26" t="str">
        <f>CONCATENATE(E1383,"_",Z1383)</f>
        <v>20110886943_</v>
      </c>
      <c r="C1383" s="16">
        <v>44120</v>
      </c>
      <c r="D1383" s="16">
        <v>44150</v>
      </c>
      <c r="E1383" s="108">
        <v>20110886943</v>
      </c>
      <c r="F1383" s="17" t="s">
        <v>2029</v>
      </c>
      <c r="G1383" s="15" t="s">
        <v>1953</v>
      </c>
      <c r="H1383" s="15" t="s">
        <v>1971</v>
      </c>
      <c r="I1383" s="16">
        <v>44120</v>
      </c>
      <c r="J1383" s="16">
        <v>44150</v>
      </c>
      <c r="K1383" s="8"/>
      <c r="L1383" s="9">
        <f ca="1">+TODAY()-J1383</f>
        <v>6</v>
      </c>
      <c r="M1383" s="29">
        <v>40.299999999999997</v>
      </c>
      <c r="N1383" s="90"/>
      <c r="O1383" s="10" t="str">
        <f>IF(N1383="","Vacio",IF(M1383=N1383,"Igual","Diferente"))</f>
        <v>Vacio</v>
      </c>
      <c r="P1383" s="29"/>
      <c r="Q1383" s="90"/>
      <c r="R1383" s="10" t="str">
        <f>IF(Q1383="","Vacio",IF(P1383=Q1383,"Igual","Diferente"))</f>
        <v>Vacio</v>
      </c>
      <c r="S1383" s="2">
        <f>+M1383+P1383/3.5</f>
        <v>40.299999999999997</v>
      </c>
      <c r="T1383" s="2">
        <f ca="1">+IF(L1383&gt;=0,IF(L1383&lt;30,S1383*1,IF(60&gt;L1383,S1383*2,IF(90&gt;L1383,S1383*3,IF(120&gt;L1383,S1383*4,IF(150&gt;L1383,S1383*5,IF(180&gt;L1383,S1383*6,IF(210&gt;L1383,S1383*7))))))),0)</f>
        <v>40.299999999999997</v>
      </c>
      <c r="U1383" s="3" t="str">
        <f ca="1">+IF(L1383&lt;0,0,IF(L1383&lt;8,$A$1,IF(L1383&lt;15,$B$1,IF(L1383&lt;22,$C$1,IF(L1383&lt;30,$D$1,IF(L1383&lt;60,$H$1,IF(L1383&lt;90,$I$1,IF(L1383&lt;120,$J$1,IF(L1383&lt;150,$K$1,IF(L1383&lt;180,$L$1,IF(L1383&lt;210,$E$1)))))))))))</f>
        <v>CONCATENACIÓN LAPTOP ACTUAL</v>
      </c>
      <c r="V1383" s="4" t="s">
        <v>1972</v>
      </c>
      <c r="W1383" s="11" t="s">
        <v>1976</v>
      </c>
      <c r="X1383" s="7"/>
      <c r="Y1383" s="17" t="s">
        <v>2029</v>
      </c>
      <c r="Z1383" s="17"/>
      <c r="AA1383" s="17"/>
      <c r="AB1383" s="31"/>
      <c r="AC1383" s="31"/>
      <c r="AD1383" s="31"/>
      <c r="AE1383" s="31"/>
      <c r="AF1383" s="260">
        <f ca="1">+TODAY()-AE1383</f>
        <v>44156</v>
      </c>
      <c r="AG1383" s="31"/>
      <c r="AH1383" s="31"/>
      <c r="AI1383" s="16"/>
      <c r="AJ1383" s="16"/>
      <c r="AK1383" s="15"/>
      <c r="AL1383" s="16"/>
      <c r="AM1383" s="30">
        <v>1</v>
      </c>
      <c r="AN1383" s="15" t="s">
        <v>58</v>
      </c>
      <c r="AO1383" s="15"/>
      <c r="AP1383" s="15" t="s">
        <v>669</v>
      </c>
      <c r="AQ1383" s="15"/>
      <c r="AR1383" s="15"/>
      <c r="AS1383" s="15"/>
      <c r="AT1383" s="18"/>
      <c r="AU1383" s="4" t="s">
        <v>11259</v>
      </c>
      <c r="AV1383" s="28" t="s">
        <v>61</v>
      </c>
      <c r="AW1383" s="8" t="s">
        <v>61</v>
      </c>
      <c r="AX1383" s="10" t="str">
        <f>IF(AW1383="","Vacio",IF(AV1383=AW1383,"Igual","Diferente"))</f>
        <v>Igual</v>
      </c>
      <c r="AY1383" s="26"/>
      <c r="AZ1383" s="26"/>
      <c r="BA1383" s="6">
        <f ca="1">+IF(L1383&gt;21,"Revisar",0)</f>
        <v>0</v>
      </c>
      <c r="BB1383" s="26" t="s">
        <v>62</v>
      </c>
      <c r="BC1383" s="85" t="s">
        <v>63</v>
      </c>
      <c r="BD1383" s="26">
        <v>0</v>
      </c>
      <c r="BE1383" s="26">
        <v>0</v>
      </c>
    </row>
    <row r="1384" spans="1:57" x14ac:dyDescent="0.25">
      <c r="A1384" s="26" t="str">
        <f>CONCATENATE(E1384,"_",Y1384)</f>
        <v>20110886943_PCR-LAP20034038</v>
      </c>
      <c r="B1384" s="26" t="str">
        <f>CONCATENATE(E1384,"_",Z1384)</f>
        <v>20110886943_</v>
      </c>
      <c r="C1384" s="16">
        <v>44120</v>
      </c>
      <c r="D1384" s="16">
        <v>44150</v>
      </c>
      <c r="E1384" s="108">
        <v>20110886943</v>
      </c>
      <c r="F1384" s="17" t="s">
        <v>2030</v>
      </c>
      <c r="G1384" s="15" t="s">
        <v>1953</v>
      </c>
      <c r="H1384" s="15" t="s">
        <v>1971</v>
      </c>
      <c r="I1384" s="16">
        <v>44120</v>
      </c>
      <c r="J1384" s="16">
        <v>44150</v>
      </c>
      <c r="K1384" s="8"/>
      <c r="L1384" s="9">
        <f ca="1">+TODAY()-J1384</f>
        <v>6</v>
      </c>
      <c r="M1384" s="29">
        <v>40.299999999999997</v>
      </c>
      <c r="N1384" s="90"/>
      <c r="O1384" s="10" t="str">
        <f>IF(N1384="","Vacio",IF(M1384=N1384,"Igual","Diferente"))</f>
        <v>Vacio</v>
      </c>
      <c r="P1384" s="29"/>
      <c r="Q1384" s="90"/>
      <c r="R1384" s="10" t="str">
        <f>IF(Q1384="","Vacio",IF(P1384=Q1384,"Igual","Diferente"))</f>
        <v>Vacio</v>
      </c>
      <c r="S1384" s="2">
        <f>+M1384+P1384/3.5</f>
        <v>40.299999999999997</v>
      </c>
      <c r="T1384" s="2">
        <f ca="1">+IF(L1384&gt;=0,IF(L1384&lt;30,S1384*1,IF(60&gt;L1384,S1384*2,IF(90&gt;L1384,S1384*3,IF(120&gt;L1384,S1384*4,IF(150&gt;L1384,S1384*5,IF(180&gt;L1384,S1384*6,IF(210&gt;L1384,S1384*7))))))),0)</f>
        <v>40.299999999999997</v>
      </c>
      <c r="U1384" s="3" t="str">
        <f ca="1">+IF(L1384&lt;0,0,IF(L1384&lt;8,$A$1,IF(L1384&lt;15,$B$1,IF(L1384&lt;22,$C$1,IF(L1384&lt;30,$D$1,IF(L1384&lt;60,$H$1,IF(L1384&lt;90,$I$1,IF(L1384&lt;120,$J$1,IF(L1384&lt;150,$K$1,IF(L1384&lt;180,$L$1,IF(L1384&lt;210,$E$1)))))))))))</f>
        <v>CONCATENACIÓN LAPTOP ACTUAL</v>
      </c>
      <c r="V1384" s="4" t="s">
        <v>1972</v>
      </c>
      <c r="W1384" s="11" t="s">
        <v>1976</v>
      </c>
      <c r="X1384" s="7"/>
      <c r="Y1384" s="17" t="s">
        <v>2030</v>
      </c>
      <c r="Z1384" s="17"/>
      <c r="AA1384" s="17"/>
      <c r="AB1384" s="31"/>
      <c r="AC1384" s="31"/>
      <c r="AD1384" s="31"/>
      <c r="AE1384" s="31"/>
      <c r="AF1384" s="260">
        <f ca="1">+TODAY()-AE1384</f>
        <v>44156</v>
      </c>
      <c r="AG1384" s="31"/>
      <c r="AH1384" s="31"/>
      <c r="AI1384" s="16"/>
      <c r="AJ1384" s="16"/>
      <c r="AK1384" s="15"/>
      <c r="AL1384" s="16"/>
      <c r="AM1384" s="30">
        <v>1</v>
      </c>
      <c r="AN1384" s="15" t="s">
        <v>58</v>
      </c>
      <c r="AO1384" s="15"/>
      <c r="AP1384" s="15" t="s">
        <v>669</v>
      </c>
      <c r="AQ1384" s="15"/>
      <c r="AR1384" s="15"/>
      <c r="AS1384" s="15"/>
      <c r="AT1384" s="18"/>
      <c r="AU1384" s="4" t="s">
        <v>11259</v>
      </c>
      <c r="AV1384" s="28" t="s">
        <v>61</v>
      </c>
      <c r="AW1384" s="8" t="s">
        <v>61</v>
      </c>
      <c r="AX1384" s="10" t="str">
        <f>IF(AW1384="","Vacio",IF(AV1384=AW1384,"Igual","Diferente"))</f>
        <v>Igual</v>
      </c>
      <c r="AY1384" s="26"/>
      <c r="AZ1384" s="26"/>
      <c r="BA1384" s="6">
        <f ca="1">+IF(L1384&gt;21,"Revisar",0)</f>
        <v>0</v>
      </c>
      <c r="BB1384" s="26" t="s">
        <v>62</v>
      </c>
      <c r="BC1384" s="85" t="s">
        <v>63</v>
      </c>
      <c r="BD1384" s="26">
        <v>0</v>
      </c>
      <c r="BE1384" s="26">
        <v>0</v>
      </c>
    </row>
    <row r="1385" spans="1:57" x14ac:dyDescent="0.25">
      <c r="A1385" s="26" t="str">
        <f>CONCATENATE(E1385,"_",Y1385)</f>
        <v>20110886943_PCR-LAP20034039</v>
      </c>
      <c r="B1385" s="26" t="str">
        <f>CONCATENATE(E1385,"_",Z1385)</f>
        <v>20110886943_</v>
      </c>
      <c r="C1385" s="16">
        <v>44120</v>
      </c>
      <c r="D1385" s="16">
        <v>44150</v>
      </c>
      <c r="E1385" s="108">
        <v>20110886943</v>
      </c>
      <c r="F1385" s="17" t="s">
        <v>2031</v>
      </c>
      <c r="G1385" s="15" t="s">
        <v>1953</v>
      </c>
      <c r="H1385" s="15" t="s">
        <v>1971</v>
      </c>
      <c r="I1385" s="16">
        <v>44120</v>
      </c>
      <c r="J1385" s="16">
        <v>44150</v>
      </c>
      <c r="K1385" s="8"/>
      <c r="L1385" s="9">
        <f ca="1">+TODAY()-J1385</f>
        <v>6</v>
      </c>
      <c r="M1385" s="29">
        <v>40.299999999999997</v>
      </c>
      <c r="N1385" s="90"/>
      <c r="O1385" s="10" t="str">
        <f>IF(N1385="","Vacio",IF(M1385=N1385,"Igual","Diferente"))</f>
        <v>Vacio</v>
      </c>
      <c r="P1385" s="29"/>
      <c r="Q1385" s="90"/>
      <c r="R1385" s="10" t="str">
        <f>IF(Q1385="","Vacio",IF(P1385=Q1385,"Igual","Diferente"))</f>
        <v>Vacio</v>
      </c>
      <c r="S1385" s="2">
        <f>+M1385+P1385/3.5</f>
        <v>40.299999999999997</v>
      </c>
      <c r="T1385" s="2">
        <f ca="1">+IF(L1385&gt;=0,IF(L1385&lt;30,S1385*1,IF(60&gt;L1385,S1385*2,IF(90&gt;L1385,S1385*3,IF(120&gt;L1385,S1385*4,IF(150&gt;L1385,S1385*5,IF(180&gt;L1385,S1385*6,IF(210&gt;L1385,S1385*7))))))),0)</f>
        <v>40.299999999999997</v>
      </c>
      <c r="U1385" s="3" t="str">
        <f ca="1">+IF(L1385&lt;0,0,IF(L1385&lt;8,$A$1,IF(L1385&lt;15,$B$1,IF(L1385&lt;22,$C$1,IF(L1385&lt;30,$D$1,IF(L1385&lt;60,$H$1,IF(L1385&lt;90,$I$1,IF(L1385&lt;120,$J$1,IF(L1385&lt;150,$K$1,IF(L1385&lt;180,$L$1,IF(L1385&lt;210,$E$1)))))))))))</f>
        <v>CONCATENACIÓN LAPTOP ACTUAL</v>
      </c>
      <c r="V1385" s="4" t="s">
        <v>1972</v>
      </c>
      <c r="W1385" s="11" t="s">
        <v>1976</v>
      </c>
      <c r="X1385" s="7"/>
      <c r="Y1385" s="17" t="s">
        <v>2031</v>
      </c>
      <c r="Z1385" s="17"/>
      <c r="AA1385" s="17"/>
      <c r="AB1385" s="31"/>
      <c r="AC1385" s="31"/>
      <c r="AD1385" s="31"/>
      <c r="AE1385" s="31"/>
      <c r="AF1385" s="260">
        <f ca="1">+TODAY()-AE1385</f>
        <v>44156</v>
      </c>
      <c r="AG1385" s="31"/>
      <c r="AH1385" s="31"/>
      <c r="AI1385" s="16"/>
      <c r="AJ1385" s="16"/>
      <c r="AK1385" s="15"/>
      <c r="AL1385" s="16"/>
      <c r="AM1385" s="30">
        <v>1</v>
      </c>
      <c r="AN1385" s="15" t="s">
        <v>58</v>
      </c>
      <c r="AO1385" s="15"/>
      <c r="AP1385" s="15" t="s">
        <v>669</v>
      </c>
      <c r="AQ1385" s="15"/>
      <c r="AR1385" s="15"/>
      <c r="AS1385" s="15"/>
      <c r="AT1385" s="18"/>
      <c r="AU1385" s="4" t="s">
        <v>11259</v>
      </c>
      <c r="AV1385" s="28" t="s">
        <v>61</v>
      </c>
      <c r="AW1385" s="8" t="s">
        <v>61</v>
      </c>
      <c r="AX1385" s="10" t="str">
        <f>IF(AW1385="","Vacio",IF(AV1385=AW1385,"Igual","Diferente"))</f>
        <v>Igual</v>
      </c>
      <c r="AY1385" s="26"/>
      <c r="AZ1385" s="26"/>
      <c r="BA1385" s="6">
        <f ca="1">+IF(L1385&gt;21,"Revisar",0)</f>
        <v>0</v>
      </c>
      <c r="BB1385" s="26" t="s">
        <v>62</v>
      </c>
      <c r="BC1385" s="85" t="s">
        <v>63</v>
      </c>
      <c r="BD1385" s="26">
        <v>0</v>
      </c>
      <c r="BE1385" s="26">
        <v>0</v>
      </c>
    </row>
    <row r="1386" spans="1:57" x14ac:dyDescent="0.25">
      <c r="A1386" s="26" t="str">
        <f>CONCATENATE(E1386,"_",Y1386)</f>
        <v>20110886943_PCR-LAP20034040</v>
      </c>
      <c r="B1386" s="26" t="str">
        <f>CONCATENATE(E1386,"_",Z1386)</f>
        <v>20110886943_</v>
      </c>
      <c r="C1386" s="16">
        <v>44120</v>
      </c>
      <c r="D1386" s="16">
        <v>44150</v>
      </c>
      <c r="E1386" s="108">
        <v>20110886943</v>
      </c>
      <c r="F1386" s="17" t="s">
        <v>2033</v>
      </c>
      <c r="G1386" s="15" t="s">
        <v>1953</v>
      </c>
      <c r="H1386" s="15" t="s">
        <v>1971</v>
      </c>
      <c r="I1386" s="16">
        <v>44120</v>
      </c>
      <c r="J1386" s="16">
        <v>44150</v>
      </c>
      <c r="K1386" s="8"/>
      <c r="L1386" s="9">
        <f ca="1">+TODAY()-J1386</f>
        <v>6</v>
      </c>
      <c r="M1386" s="29">
        <v>40.299999999999997</v>
      </c>
      <c r="N1386" s="90"/>
      <c r="O1386" s="10" t="str">
        <f>IF(N1386="","Vacio",IF(M1386=N1386,"Igual","Diferente"))</f>
        <v>Vacio</v>
      </c>
      <c r="P1386" s="29"/>
      <c r="Q1386" s="90"/>
      <c r="R1386" s="10" t="str">
        <f>IF(Q1386="","Vacio",IF(P1386=Q1386,"Igual","Diferente"))</f>
        <v>Vacio</v>
      </c>
      <c r="S1386" s="2">
        <f>+M1386+P1386/3.5</f>
        <v>40.299999999999997</v>
      </c>
      <c r="T1386" s="2">
        <f ca="1">+IF(L1386&gt;=0,IF(L1386&lt;30,S1386*1,IF(60&gt;L1386,S1386*2,IF(90&gt;L1386,S1386*3,IF(120&gt;L1386,S1386*4,IF(150&gt;L1386,S1386*5,IF(180&gt;L1386,S1386*6,IF(210&gt;L1386,S1386*7))))))),0)</f>
        <v>40.299999999999997</v>
      </c>
      <c r="U1386" s="3" t="str">
        <f ca="1">+IF(L1386&lt;0,0,IF(L1386&lt;8,$A$1,IF(L1386&lt;15,$B$1,IF(L1386&lt;22,$C$1,IF(L1386&lt;30,$D$1,IF(L1386&lt;60,$H$1,IF(L1386&lt;90,$I$1,IF(L1386&lt;120,$J$1,IF(L1386&lt;150,$K$1,IF(L1386&lt;180,$L$1,IF(L1386&lt;210,$E$1)))))))))))</f>
        <v>CONCATENACIÓN LAPTOP ACTUAL</v>
      </c>
      <c r="V1386" s="4" t="s">
        <v>1972</v>
      </c>
      <c r="W1386" s="11" t="s">
        <v>2032</v>
      </c>
      <c r="X1386" s="7">
        <v>43903</v>
      </c>
      <c r="Y1386" s="17" t="s">
        <v>2033</v>
      </c>
      <c r="Z1386" s="17"/>
      <c r="AA1386" s="17"/>
      <c r="AB1386" s="31"/>
      <c r="AC1386" s="31"/>
      <c r="AD1386" s="31"/>
      <c r="AE1386" s="31"/>
      <c r="AF1386" s="260">
        <f ca="1">+TODAY()-AE1386</f>
        <v>44156</v>
      </c>
      <c r="AG1386" s="31"/>
      <c r="AH1386" s="31"/>
      <c r="AI1386" s="16"/>
      <c r="AJ1386" s="16"/>
      <c r="AK1386" s="15"/>
      <c r="AL1386" s="16"/>
      <c r="AM1386" s="30">
        <v>1</v>
      </c>
      <c r="AN1386" s="15" t="s">
        <v>58</v>
      </c>
      <c r="AO1386" s="15"/>
      <c r="AP1386" s="15" t="s">
        <v>669</v>
      </c>
      <c r="AQ1386" s="15"/>
      <c r="AR1386" s="15"/>
      <c r="AS1386" s="15"/>
      <c r="AT1386" s="15"/>
      <c r="AU1386" s="4" t="s">
        <v>11259</v>
      </c>
      <c r="AV1386" s="28" t="s">
        <v>61</v>
      </c>
      <c r="AW1386" s="8" t="s">
        <v>61</v>
      </c>
      <c r="AX1386" s="10" t="str">
        <f>IF(AW1386="","Vacio",IF(AV1386=AW1386,"Igual","Diferente"))</f>
        <v>Igual</v>
      </c>
      <c r="AY1386" s="26"/>
      <c r="AZ1386" s="26"/>
      <c r="BA1386" s="6">
        <f ca="1">+IF(L1386&gt;21,"Revisar",0)</f>
        <v>0</v>
      </c>
      <c r="BB1386" s="26" t="s">
        <v>62</v>
      </c>
      <c r="BC1386" s="85" t="s">
        <v>63</v>
      </c>
      <c r="BD1386" s="26">
        <v>0</v>
      </c>
      <c r="BE1386" s="26">
        <v>0</v>
      </c>
    </row>
    <row r="1387" spans="1:57" x14ac:dyDescent="0.25">
      <c r="A1387" s="26" t="str">
        <f>CONCATENATE(E1387,"_",Y1387)</f>
        <v>20603728107_PCR-LAP20035001</v>
      </c>
      <c r="B1387" s="26" t="str">
        <f>CONCATENATE(E1387,"_",Z1387)</f>
        <v>20603728107_</v>
      </c>
      <c r="C1387" s="7">
        <v>44105</v>
      </c>
      <c r="D1387" s="7">
        <v>44135</v>
      </c>
      <c r="E1387" s="108">
        <v>20603728107</v>
      </c>
      <c r="F1387" s="12" t="s">
        <v>1790</v>
      </c>
      <c r="G1387" s="4" t="s">
        <v>1767</v>
      </c>
      <c r="H1387" s="4" t="s">
        <v>1768</v>
      </c>
      <c r="I1387" s="7">
        <v>44105</v>
      </c>
      <c r="J1387" s="7">
        <v>44135</v>
      </c>
      <c r="K1387" s="8"/>
      <c r="L1387" s="9">
        <f ca="1">+TODAY()-J1387</f>
        <v>21</v>
      </c>
      <c r="M1387" s="10">
        <v>123</v>
      </c>
      <c r="N1387" s="95"/>
      <c r="O1387" s="29" t="str">
        <f>IF(N1387="","Vacio",IF(M1387=N1387,"Igual","Diferente"))</f>
        <v>Vacio</v>
      </c>
      <c r="P1387" s="10"/>
      <c r="Q1387" s="95"/>
      <c r="R1387" s="10" t="str">
        <f>IF(Q1387="","Vacio",IF(P1387=Q1387,"Igual","Diferente"))</f>
        <v>Vacio</v>
      </c>
      <c r="S1387" s="2">
        <f>+M1387+P1387/3.5</f>
        <v>123</v>
      </c>
      <c r="T1387" s="2">
        <f ca="1">+IF(L1387&gt;=0,IF(L1387&lt;30,S1387*1,IF(60&gt;L1387,S1387*2,IF(90&gt;L1387,S1387*3,IF(120&gt;L1387,S1387*4,IF(150&gt;L1387,S1387*5,IF(180&gt;L1387,S1387*6,IF(210&gt;L1387,S1387*7))))))),0)</f>
        <v>123</v>
      </c>
      <c r="U1387" s="3" t="str">
        <f ca="1">+IF(L1387&lt;0,0,IF(L1387&lt;8,$A$1,IF(L1387&lt;15,$B$1,IF(L1387&lt;22,$C$1,IF(L1387&lt;30,$D$1,IF(L1387&lt;60,$H$1,IF(L1387&lt;90,$I$1,IF(L1387&lt;120,$J$1,IF(L1387&lt;150,$K$1,IF(L1387&lt;180,$L$1,IF(L1387&lt;210,$E$1)))))))))))</f>
        <v>Fecha inicio Plazo Alquiler</v>
      </c>
      <c r="V1387" s="4" t="s">
        <v>1788</v>
      </c>
      <c r="W1387" s="11" t="s">
        <v>1789</v>
      </c>
      <c r="X1387" s="44">
        <v>43896</v>
      </c>
      <c r="Y1387" s="12" t="s">
        <v>1790</v>
      </c>
      <c r="Z1387" s="12"/>
      <c r="AA1387" s="12"/>
      <c r="AB1387" s="13"/>
      <c r="AC1387" s="13"/>
      <c r="AD1387" s="13"/>
      <c r="AE1387" s="13"/>
      <c r="AF1387" s="260">
        <f ca="1">+TODAY()-AE1387</f>
        <v>44156</v>
      </c>
      <c r="AG1387" s="13"/>
      <c r="AH1387" s="13"/>
      <c r="AI1387" s="7"/>
      <c r="AJ1387" s="7"/>
      <c r="AK1387" s="4"/>
      <c r="AL1387" s="7"/>
      <c r="AM1387" s="11">
        <v>1</v>
      </c>
      <c r="AN1387" s="4" t="s">
        <v>58</v>
      </c>
      <c r="AO1387" s="4"/>
      <c r="AP1387" s="4" t="s">
        <v>59</v>
      </c>
      <c r="AQ1387" s="126" t="s">
        <v>122</v>
      </c>
      <c r="AR1387" s="4"/>
      <c r="AS1387" s="4"/>
      <c r="AT1387" s="4"/>
      <c r="AU1387" s="120" t="s">
        <v>89</v>
      </c>
      <c r="AV1387" s="8" t="s">
        <v>61</v>
      </c>
      <c r="AW1387" s="28" t="s">
        <v>61</v>
      </c>
      <c r="AX1387" s="10" t="str">
        <f>IF(AW1387="","Vacio",IF(AV1387=AW1387,"Igual","Diferente"))</f>
        <v>Igual</v>
      </c>
      <c r="AY1387" s="85"/>
      <c r="AZ1387" s="85"/>
      <c r="BA1387" s="6">
        <f ca="1">+IF(L1387&gt;21,"Revisar",0)</f>
        <v>0</v>
      </c>
      <c r="BB1387" s="19" t="s">
        <v>62</v>
      </c>
      <c r="BC1387" s="19" t="s">
        <v>63</v>
      </c>
      <c r="BD1387" s="26">
        <v>0</v>
      </c>
      <c r="BE1387" s="26">
        <v>7.13</v>
      </c>
    </row>
    <row r="1388" spans="1:57" x14ac:dyDescent="0.25">
      <c r="A1388" s="26" t="str">
        <f>CONCATENATE(E1388,"_",Y1388)</f>
        <v>20601380758_PCR-LAP20035043</v>
      </c>
      <c r="B1388" s="26" t="str">
        <f>CONCATENATE(E1388,"_",Z1388)</f>
        <v>20601380758_</v>
      </c>
      <c r="C1388" s="7">
        <v>44105</v>
      </c>
      <c r="D1388" s="7">
        <v>44135</v>
      </c>
      <c r="E1388" s="108">
        <v>20601380758</v>
      </c>
      <c r="F1388" s="12" t="s">
        <v>3985</v>
      </c>
      <c r="G1388" s="4" t="s">
        <v>3937</v>
      </c>
      <c r="H1388" s="4" t="s">
        <v>3938</v>
      </c>
      <c r="I1388" s="7">
        <v>44105</v>
      </c>
      <c r="J1388" s="7">
        <v>44135</v>
      </c>
      <c r="K1388" s="79"/>
      <c r="L1388" s="9">
        <f ca="1">+TODAY()-J1388</f>
        <v>21</v>
      </c>
      <c r="M1388" s="10">
        <v>96</v>
      </c>
      <c r="N1388" s="90"/>
      <c r="O1388" s="10" t="str">
        <f>IF(N1388="","Vacio",IF(M1388=N1388,"Igual","Diferente"))</f>
        <v>Vacio</v>
      </c>
      <c r="P1388" s="10"/>
      <c r="Q1388" s="90"/>
      <c r="R1388" s="10" t="str">
        <f>IF(Q1388="","Vacio",IF(P1388=Q1388,"Igual","Diferente"))</f>
        <v>Vacio</v>
      </c>
      <c r="S1388" s="2">
        <f>+M1388+P1388/3.5</f>
        <v>96</v>
      </c>
      <c r="T1388" s="2">
        <f ca="1">+IF(L1388&gt;=0,IF(L1388&lt;30,S1388*1,IF(60&gt;L1388,S1388*2,IF(90&gt;L1388,S1388*3,IF(120&gt;L1388,S1388*4,IF(150&gt;L1388,S1388*5,IF(180&gt;L1388,S1388*6,IF(210&gt;L1388,S1388*7))))))),0)</f>
        <v>96</v>
      </c>
      <c r="U1388" s="3" t="str">
        <f ca="1">+IF(L1388&lt;0,0,IF(L1388&lt;8,$A$1,IF(L1388&lt;15,$B$1,IF(L1388&lt;22,$C$1,IF(L1388&lt;30,$D$1,IF(L1388&lt;60,$H$1,IF(L1388&lt;90,$I$1,IF(L1388&lt;120,$J$1,IF(L1388&lt;150,$K$1,IF(L1388&lt;180,$L$1,IF(L1388&lt;210,$E$1)))))))))))</f>
        <v>Fecha inicio Plazo Alquiler</v>
      </c>
      <c r="V1388" s="4" t="s">
        <v>3984</v>
      </c>
      <c r="W1388" s="11"/>
      <c r="X1388" s="7">
        <v>43906</v>
      </c>
      <c r="Y1388" s="12" t="s">
        <v>3985</v>
      </c>
      <c r="Z1388" s="12"/>
      <c r="AA1388" s="12"/>
      <c r="AB1388" s="13"/>
      <c r="AC1388" s="13"/>
      <c r="AD1388" s="13"/>
      <c r="AE1388" s="13"/>
      <c r="AF1388" s="260">
        <f ca="1">+TODAY()-AE1388</f>
        <v>44156</v>
      </c>
      <c r="AG1388" s="13"/>
      <c r="AH1388" s="13"/>
      <c r="AI1388" s="7"/>
      <c r="AJ1388" s="7"/>
      <c r="AK1388" s="4"/>
      <c r="AL1388" s="7"/>
      <c r="AM1388" s="11">
        <v>1</v>
      </c>
      <c r="AN1388" s="4" t="s">
        <v>58</v>
      </c>
      <c r="AO1388" s="4"/>
      <c r="AP1388" s="4" t="s">
        <v>669</v>
      </c>
      <c r="AQ1388" s="4"/>
      <c r="AR1388" s="4"/>
      <c r="AS1388" s="4"/>
      <c r="AT1388" s="4"/>
      <c r="AU1388" s="123" t="s">
        <v>429</v>
      </c>
      <c r="AV1388" s="8" t="s">
        <v>61</v>
      </c>
      <c r="AW1388" s="8" t="s">
        <v>61</v>
      </c>
      <c r="AX1388" s="10" t="str">
        <f>IF(AW1388="","Vacio",IF(AV1388=AW1388,"Igual","Diferente"))</f>
        <v>Igual</v>
      </c>
      <c r="AY1388" s="85"/>
      <c r="AZ1388" s="85"/>
      <c r="BA1388" s="6">
        <f ca="1">+IF(L1388&gt;21,"Revisar",0)</f>
        <v>0</v>
      </c>
      <c r="BB1388" s="26" t="s">
        <v>62</v>
      </c>
      <c r="BC1388" s="85" t="s">
        <v>63</v>
      </c>
      <c r="BD1388" s="26">
        <v>0</v>
      </c>
      <c r="BE1388" s="26">
        <v>0</v>
      </c>
    </row>
    <row r="1389" spans="1:57" x14ac:dyDescent="0.25">
      <c r="A1389" s="26" t="str">
        <f>CONCATENATE(E1389,"_",Y1389)</f>
        <v>20503980216_PCR-LAP20041001</v>
      </c>
      <c r="B1389" s="26" t="str">
        <f>CONCATENATE(E1389,"_",Z1389)</f>
        <v>20503980216_</v>
      </c>
      <c r="C1389" s="7">
        <v>44115</v>
      </c>
      <c r="D1389" s="7">
        <v>44145</v>
      </c>
      <c r="E1389" s="108">
        <v>20503980216</v>
      </c>
      <c r="F1389" s="12" t="s">
        <v>93</v>
      </c>
      <c r="G1389" s="4" t="s">
        <v>83</v>
      </c>
      <c r="H1389" s="4" t="s">
        <v>90</v>
      </c>
      <c r="I1389" s="7">
        <v>44115</v>
      </c>
      <c r="J1389" s="7">
        <v>44145</v>
      </c>
      <c r="K1389" s="8"/>
      <c r="L1389" s="9">
        <f ca="1">+TODAY()-J1389</f>
        <v>11</v>
      </c>
      <c r="M1389" s="10">
        <v>262</v>
      </c>
      <c r="N1389" s="90"/>
      <c r="O1389" s="10" t="str">
        <f>IF(N1389="","Vacio",IF(M1389=N1389,"Igual","Diferente"))</f>
        <v>Vacio</v>
      </c>
      <c r="P1389" s="10"/>
      <c r="Q1389" s="90"/>
      <c r="R1389" s="10" t="str">
        <f>IF(Q1389="","Vacio",IF(P1389=Q1389,"Igual","Diferente"))</f>
        <v>Vacio</v>
      </c>
      <c r="S1389" s="2">
        <f>+M1389+P1389/3.5</f>
        <v>262</v>
      </c>
      <c r="T1389" s="2">
        <f ca="1">+IF(L1389&gt;=0,IF(L1389&lt;30,S1389*1,IF(60&gt;L1389,S1389*2,IF(90&gt;L1389,S1389*3,IF(120&gt;L1389,S1389*4,IF(150&gt;L1389,S1389*5,IF(180&gt;L1389,S1389*6,IF(210&gt;L1389,S1389*7))))))),0)</f>
        <v>262</v>
      </c>
      <c r="U1389" s="3" t="str">
        <f ca="1">+IF(L1389&lt;0,0,IF(L1389&lt;8,$A$1,IF(L1389&lt;15,$B$1,IF(L1389&lt;22,$C$1,IF(L1389&lt;30,$D$1,IF(L1389&lt;60,$H$1,IF(L1389&lt;90,$I$1,IF(L1389&lt;120,$J$1,IF(L1389&lt;150,$K$1,IF(L1389&lt;180,$L$1,IF(L1389&lt;210,$E$1)))))))))))</f>
        <v>CONCATENACIÓN LAPTOP ANTERIOR</v>
      </c>
      <c r="V1389" s="4" t="s">
        <v>91</v>
      </c>
      <c r="W1389" s="11" t="s">
        <v>92</v>
      </c>
      <c r="X1389" s="7">
        <v>43986</v>
      </c>
      <c r="Y1389" s="12" t="s">
        <v>93</v>
      </c>
      <c r="Z1389" s="12"/>
      <c r="AA1389" s="12"/>
      <c r="AB1389" s="13"/>
      <c r="AC1389" s="13"/>
      <c r="AD1389" s="13"/>
      <c r="AE1389" s="13"/>
      <c r="AF1389" s="260">
        <f ca="1">+TODAY()-AE1389</f>
        <v>44156</v>
      </c>
      <c r="AG1389" s="13"/>
      <c r="AH1389" s="13"/>
      <c r="AI1389" s="7"/>
      <c r="AJ1389" s="7"/>
      <c r="AK1389" s="4"/>
      <c r="AL1389" s="7"/>
      <c r="AM1389" s="11">
        <v>1</v>
      </c>
      <c r="AN1389" s="4" t="s">
        <v>58</v>
      </c>
      <c r="AO1389" s="4"/>
      <c r="AP1389" s="4" t="s">
        <v>59</v>
      </c>
      <c r="AQ1389" s="4"/>
      <c r="AR1389" s="4"/>
      <c r="AS1389" s="4"/>
      <c r="AT1389" s="4"/>
      <c r="AU1389" s="120" t="s">
        <v>89</v>
      </c>
      <c r="AV1389" s="8" t="s">
        <v>61</v>
      </c>
      <c r="AW1389" s="8" t="s">
        <v>61</v>
      </c>
      <c r="AX1389" s="10" t="str">
        <f>IF(AW1389="","Vacio",IF(AV1389=AW1389,"Igual","Diferente"))</f>
        <v>Igual</v>
      </c>
      <c r="AY1389" s="85"/>
      <c r="AZ1389" s="85"/>
      <c r="BA1389" s="6">
        <f ca="1">+IF(L1389&gt;21,"Revisar",0)</f>
        <v>0</v>
      </c>
      <c r="BB1389" s="26" t="s">
        <v>62</v>
      </c>
      <c r="BC1389" s="85" t="s">
        <v>63</v>
      </c>
      <c r="BD1389" s="26">
        <v>0</v>
      </c>
      <c r="BE1389" s="26">
        <v>0</v>
      </c>
    </row>
    <row r="1390" spans="1:57" x14ac:dyDescent="0.25">
      <c r="A1390" s="26" t="str">
        <f>CONCATENATE(E1390,"_",Y1390)</f>
        <v>20603281994_PCR-LAP20041002</v>
      </c>
      <c r="B1390" s="26" t="str">
        <f>CONCATENATE(E1390,"_",Z1390)</f>
        <v>20603281994_</v>
      </c>
      <c r="C1390" s="7">
        <v>44130</v>
      </c>
      <c r="D1390" s="7">
        <v>44160</v>
      </c>
      <c r="E1390" s="108">
        <v>20603281994</v>
      </c>
      <c r="F1390" s="12" t="s">
        <v>1168</v>
      </c>
      <c r="G1390" s="4" t="s">
        <v>1096</v>
      </c>
      <c r="H1390" s="4" t="s">
        <v>1097</v>
      </c>
      <c r="I1390" s="7">
        <v>44130</v>
      </c>
      <c r="J1390" s="7">
        <v>44160</v>
      </c>
      <c r="K1390" s="8" t="s">
        <v>1128</v>
      </c>
      <c r="L1390" s="9">
        <f ca="1">+TODAY()-J1390</f>
        <v>-4</v>
      </c>
      <c r="M1390" s="10">
        <v>45</v>
      </c>
      <c r="N1390" s="90"/>
      <c r="O1390" s="10" t="str">
        <f>IF(N1390="","Vacio",IF(M1390=N1390,"Igual","Diferente"))</f>
        <v>Vacio</v>
      </c>
      <c r="P1390" s="10"/>
      <c r="Q1390" s="90"/>
      <c r="R1390" s="10" t="str">
        <f>IF(Q1390="","Vacio",IF(P1390=Q1390,"Igual","Diferente"))</f>
        <v>Vacio</v>
      </c>
      <c r="S1390" s="2">
        <f>+M1390+P1390/3.5</f>
        <v>45</v>
      </c>
      <c r="T1390" s="2">
        <f ca="1">+IF(L1390&gt;=0,IF(L1390&lt;30,S1390*1,IF(60&gt;L1390,S1390*2,IF(90&gt;L1390,S1390*3,IF(120&gt;L1390,S1390*4,IF(150&gt;L1390,S1390*5,IF(180&gt;L1390,S1390*6,IF(210&gt;L1390,S1390*7))))))),0)</f>
        <v>0</v>
      </c>
      <c r="U1390" s="3">
        <f ca="1">+IF(L1390&lt;0,0,IF(L1390&lt;8,$A$1,IF(L1390&lt;15,$B$1,IF(L1390&lt;22,$C$1,IF(L1390&lt;30,$D$1,IF(L1390&lt;60,$H$1,IF(L1390&lt;90,$I$1,IF(L1390&lt;120,$J$1,IF(L1390&lt;150,$K$1,IF(L1390&lt;180,$L$1,IF(L1390&lt;210,$E$1)))))))))))</f>
        <v>0</v>
      </c>
      <c r="V1390" s="4" t="s">
        <v>1166</v>
      </c>
      <c r="W1390" s="11" t="s">
        <v>1167</v>
      </c>
      <c r="X1390" s="7">
        <v>43936</v>
      </c>
      <c r="Y1390" s="12" t="s">
        <v>1168</v>
      </c>
      <c r="Z1390" s="12"/>
      <c r="AA1390" s="12"/>
      <c r="AB1390" s="13"/>
      <c r="AC1390" s="13"/>
      <c r="AD1390" s="13"/>
      <c r="AE1390" s="13"/>
      <c r="AF1390" s="260">
        <f ca="1">+TODAY()-AE1390</f>
        <v>44156</v>
      </c>
      <c r="AG1390" s="13"/>
      <c r="AH1390" s="13"/>
      <c r="AI1390" s="7"/>
      <c r="AJ1390" s="7"/>
      <c r="AK1390" s="4"/>
      <c r="AL1390" s="7"/>
      <c r="AM1390" s="11">
        <v>1</v>
      </c>
      <c r="AN1390" s="4" t="s">
        <v>1129</v>
      </c>
      <c r="AO1390" s="4"/>
      <c r="AP1390" s="4" t="s">
        <v>669</v>
      </c>
      <c r="AQ1390" s="4"/>
      <c r="AR1390" s="4"/>
      <c r="AS1390" s="4"/>
      <c r="AT1390" s="14"/>
      <c r="AU1390" s="4" t="s">
        <v>150</v>
      </c>
      <c r="AV1390" s="8" t="s">
        <v>61</v>
      </c>
      <c r="AW1390" s="8" t="s">
        <v>61</v>
      </c>
      <c r="AX1390" s="10" t="str">
        <f>IF(AW1390="","Vacio",IF(AV1390=AW1390,"Igual","Diferente"))</f>
        <v>Igual</v>
      </c>
      <c r="AY1390" s="85"/>
      <c r="AZ1390" s="85"/>
      <c r="BA1390" s="6">
        <f ca="1">+IF(L1390&gt;21,"Revisar",0)</f>
        <v>0</v>
      </c>
      <c r="BB1390" s="26" t="s">
        <v>62</v>
      </c>
      <c r="BC1390" s="85" t="s">
        <v>63</v>
      </c>
      <c r="BD1390" s="26">
        <v>0</v>
      </c>
      <c r="BE1390" s="26">
        <v>0</v>
      </c>
    </row>
    <row r="1391" spans="1:57" x14ac:dyDescent="0.25">
      <c r="A1391" s="26" t="str">
        <f>CONCATENATE(E1391,"_",Y1391)</f>
        <v>20603281994_PCR-LAP20041003</v>
      </c>
      <c r="B1391" s="26" t="str">
        <f>CONCATENATE(E1391,"_",Z1391)</f>
        <v>20603281994_</v>
      </c>
      <c r="C1391" s="7">
        <v>44130</v>
      </c>
      <c r="D1391" s="7">
        <v>44160</v>
      </c>
      <c r="E1391" s="108">
        <v>20603281994</v>
      </c>
      <c r="F1391" s="12" t="s">
        <v>1169</v>
      </c>
      <c r="G1391" s="4" t="s">
        <v>1096</v>
      </c>
      <c r="H1391" s="4" t="s">
        <v>1097</v>
      </c>
      <c r="I1391" s="7">
        <v>44130</v>
      </c>
      <c r="J1391" s="7">
        <v>44160</v>
      </c>
      <c r="K1391" s="8" t="s">
        <v>1128</v>
      </c>
      <c r="L1391" s="9">
        <f ca="1">+TODAY()-J1391</f>
        <v>-4</v>
      </c>
      <c r="M1391" s="10">
        <v>45</v>
      </c>
      <c r="N1391" s="90"/>
      <c r="O1391" s="10" t="str">
        <f>IF(N1391="","Vacio",IF(M1391=N1391,"Igual","Diferente"))</f>
        <v>Vacio</v>
      </c>
      <c r="P1391" s="10"/>
      <c r="Q1391" s="90"/>
      <c r="R1391" s="10" t="str">
        <f>IF(Q1391="","Vacio",IF(P1391=Q1391,"Igual","Diferente"))</f>
        <v>Vacio</v>
      </c>
      <c r="S1391" s="2">
        <f>+M1391+P1391/3.5</f>
        <v>45</v>
      </c>
      <c r="T1391" s="2">
        <f ca="1">+IF(L1391&gt;=0,IF(L1391&lt;30,S1391*1,IF(60&gt;L1391,S1391*2,IF(90&gt;L1391,S1391*3,IF(120&gt;L1391,S1391*4,IF(150&gt;L1391,S1391*5,IF(180&gt;L1391,S1391*6,IF(210&gt;L1391,S1391*7))))))),0)</f>
        <v>0</v>
      </c>
      <c r="U1391" s="3">
        <f ca="1">+IF(L1391&lt;0,0,IF(L1391&lt;8,$A$1,IF(L1391&lt;15,$B$1,IF(L1391&lt;22,$C$1,IF(L1391&lt;30,$D$1,IF(L1391&lt;60,$H$1,IF(L1391&lt;90,$I$1,IF(L1391&lt;120,$J$1,IF(L1391&lt;150,$K$1,IF(L1391&lt;180,$L$1,IF(L1391&lt;210,$E$1)))))))))))</f>
        <v>0</v>
      </c>
      <c r="V1391" s="4" t="s">
        <v>1166</v>
      </c>
      <c r="W1391" s="11" t="s">
        <v>1167</v>
      </c>
      <c r="X1391" s="7">
        <v>43936</v>
      </c>
      <c r="Y1391" s="12" t="s">
        <v>1169</v>
      </c>
      <c r="Z1391" s="12"/>
      <c r="AA1391" s="12"/>
      <c r="AB1391" s="13"/>
      <c r="AC1391" s="13"/>
      <c r="AD1391" s="13"/>
      <c r="AE1391" s="13"/>
      <c r="AF1391" s="260">
        <f ca="1">+TODAY()-AE1391</f>
        <v>44156</v>
      </c>
      <c r="AG1391" s="13"/>
      <c r="AH1391" s="13"/>
      <c r="AI1391" s="7"/>
      <c r="AJ1391" s="7"/>
      <c r="AK1391" s="4"/>
      <c r="AL1391" s="7"/>
      <c r="AM1391" s="11">
        <v>1</v>
      </c>
      <c r="AN1391" s="4" t="s">
        <v>1129</v>
      </c>
      <c r="AO1391" s="4"/>
      <c r="AP1391" s="4" t="s">
        <v>669</v>
      </c>
      <c r="AQ1391" s="4"/>
      <c r="AR1391" s="4"/>
      <c r="AS1391" s="4"/>
      <c r="AT1391" s="14"/>
      <c r="AU1391" s="4" t="s">
        <v>150</v>
      </c>
      <c r="AV1391" s="8" t="s">
        <v>61</v>
      </c>
      <c r="AW1391" s="8" t="s">
        <v>61</v>
      </c>
      <c r="AX1391" s="10" t="str">
        <f>IF(AW1391="","Vacio",IF(AV1391=AW1391,"Igual","Diferente"))</f>
        <v>Igual</v>
      </c>
      <c r="AY1391" s="85"/>
      <c r="AZ1391" s="85"/>
      <c r="BA1391" s="6">
        <f ca="1">+IF(L1391&gt;21,"Revisar",0)</f>
        <v>0</v>
      </c>
      <c r="BB1391" s="26" t="s">
        <v>62</v>
      </c>
      <c r="BC1391" s="85" t="s">
        <v>63</v>
      </c>
      <c r="BD1391" s="26">
        <v>0</v>
      </c>
      <c r="BE1391" s="26">
        <v>0</v>
      </c>
    </row>
    <row r="1392" spans="1:57" x14ac:dyDescent="0.25">
      <c r="A1392" s="26" t="str">
        <f>CONCATENATE(E1392,"_",Y1392)</f>
        <v>20603281994_PCR-LAP20041004</v>
      </c>
      <c r="B1392" s="26" t="str">
        <f>CONCATENATE(E1392,"_",Z1392)</f>
        <v>20603281994_</v>
      </c>
      <c r="C1392" s="7">
        <v>44130</v>
      </c>
      <c r="D1392" s="7">
        <v>44160</v>
      </c>
      <c r="E1392" s="108">
        <v>20603281994</v>
      </c>
      <c r="F1392" s="12" t="s">
        <v>1170</v>
      </c>
      <c r="G1392" s="4" t="s">
        <v>1096</v>
      </c>
      <c r="H1392" s="4" t="s">
        <v>1097</v>
      </c>
      <c r="I1392" s="7">
        <v>44130</v>
      </c>
      <c r="J1392" s="7">
        <v>44160</v>
      </c>
      <c r="K1392" s="8" t="s">
        <v>1128</v>
      </c>
      <c r="L1392" s="9">
        <f ca="1">+TODAY()-J1392</f>
        <v>-4</v>
      </c>
      <c r="M1392" s="10">
        <v>45</v>
      </c>
      <c r="N1392" s="90"/>
      <c r="O1392" s="10" t="str">
        <f>IF(N1392="","Vacio",IF(M1392=N1392,"Igual","Diferente"))</f>
        <v>Vacio</v>
      </c>
      <c r="P1392" s="10"/>
      <c r="Q1392" s="90"/>
      <c r="R1392" s="10" t="str">
        <f>IF(Q1392="","Vacio",IF(P1392=Q1392,"Igual","Diferente"))</f>
        <v>Vacio</v>
      </c>
      <c r="S1392" s="2">
        <f>+M1392+P1392/3.5</f>
        <v>45</v>
      </c>
      <c r="T1392" s="2">
        <f ca="1">+IF(L1392&gt;=0,IF(L1392&lt;30,S1392*1,IF(60&gt;L1392,S1392*2,IF(90&gt;L1392,S1392*3,IF(120&gt;L1392,S1392*4,IF(150&gt;L1392,S1392*5,IF(180&gt;L1392,S1392*6,IF(210&gt;L1392,S1392*7))))))),0)</f>
        <v>0</v>
      </c>
      <c r="U1392" s="3">
        <f ca="1">+IF(L1392&lt;0,0,IF(L1392&lt;8,$A$1,IF(L1392&lt;15,$B$1,IF(L1392&lt;22,$C$1,IF(L1392&lt;30,$D$1,IF(L1392&lt;60,$H$1,IF(L1392&lt;90,$I$1,IF(L1392&lt;120,$J$1,IF(L1392&lt;150,$K$1,IF(L1392&lt;180,$L$1,IF(L1392&lt;210,$E$1)))))))))))</f>
        <v>0</v>
      </c>
      <c r="V1392" s="4" t="s">
        <v>1166</v>
      </c>
      <c r="W1392" s="11" t="s">
        <v>1167</v>
      </c>
      <c r="X1392" s="7">
        <v>43936</v>
      </c>
      <c r="Y1392" s="12" t="s">
        <v>1170</v>
      </c>
      <c r="Z1392" s="12"/>
      <c r="AA1392" s="12"/>
      <c r="AB1392" s="13"/>
      <c r="AC1392" s="13"/>
      <c r="AD1392" s="13"/>
      <c r="AE1392" s="13"/>
      <c r="AF1392" s="260">
        <f ca="1">+TODAY()-AE1392</f>
        <v>44156</v>
      </c>
      <c r="AG1392" s="13"/>
      <c r="AH1392" s="13"/>
      <c r="AI1392" s="7"/>
      <c r="AJ1392" s="7"/>
      <c r="AK1392" s="4"/>
      <c r="AL1392" s="7"/>
      <c r="AM1392" s="11">
        <v>1</v>
      </c>
      <c r="AN1392" s="4" t="s">
        <v>1129</v>
      </c>
      <c r="AO1392" s="4"/>
      <c r="AP1392" s="4" t="s">
        <v>669</v>
      </c>
      <c r="AQ1392" s="4"/>
      <c r="AR1392" s="4"/>
      <c r="AS1392" s="4"/>
      <c r="AT1392" s="14"/>
      <c r="AU1392" s="4" t="s">
        <v>150</v>
      </c>
      <c r="AV1392" s="8" t="s">
        <v>61</v>
      </c>
      <c r="AW1392" s="8" t="s">
        <v>61</v>
      </c>
      <c r="AX1392" s="10" t="str">
        <f>IF(AW1392="","Vacio",IF(AV1392=AW1392,"Igual","Diferente"))</f>
        <v>Igual</v>
      </c>
      <c r="AY1392" s="85"/>
      <c r="AZ1392" s="85"/>
      <c r="BA1392" s="6">
        <f ca="1">+IF(L1392&gt;21,"Revisar",0)</f>
        <v>0</v>
      </c>
      <c r="BB1392" s="26" t="s">
        <v>62</v>
      </c>
      <c r="BC1392" s="85" t="s">
        <v>63</v>
      </c>
      <c r="BD1392" s="26">
        <v>0</v>
      </c>
      <c r="BE1392" s="26">
        <v>0</v>
      </c>
    </row>
    <row r="1393" spans="1:57" x14ac:dyDescent="0.25">
      <c r="A1393" s="26" t="str">
        <f>CONCATENATE(E1393,"_",Y1393)</f>
        <v>20603281994_PCR-LAP20041006</v>
      </c>
      <c r="B1393" s="26" t="str">
        <f>CONCATENATE(E1393,"_",Z1393)</f>
        <v>20603281994_</v>
      </c>
      <c r="C1393" s="7">
        <v>44130</v>
      </c>
      <c r="D1393" s="7">
        <v>44160</v>
      </c>
      <c r="E1393" s="108">
        <v>20603281994</v>
      </c>
      <c r="F1393" s="12" t="s">
        <v>1174</v>
      </c>
      <c r="G1393" s="4" t="s">
        <v>1096</v>
      </c>
      <c r="H1393" s="4" t="s">
        <v>1097</v>
      </c>
      <c r="I1393" s="7">
        <v>44130</v>
      </c>
      <c r="J1393" s="7">
        <v>44160</v>
      </c>
      <c r="K1393" s="8" t="s">
        <v>1128</v>
      </c>
      <c r="L1393" s="9">
        <f ca="1">+TODAY()-J1393</f>
        <v>-4</v>
      </c>
      <c r="M1393" s="10">
        <v>45</v>
      </c>
      <c r="N1393" s="90"/>
      <c r="O1393" s="10" t="str">
        <f>IF(N1393="","Vacio",IF(M1393=N1393,"Igual","Diferente"))</f>
        <v>Vacio</v>
      </c>
      <c r="P1393" s="10"/>
      <c r="Q1393" s="90"/>
      <c r="R1393" s="10" t="str">
        <f>IF(Q1393="","Vacio",IF(P1393=Q1393,"Igual","Diferente"))</f>
        <v>Vacio</v>
      </c>
      <c r="S1393" s="2">
        <f>+M1393+P1393/3.5</f>
        <v>45</v>
      </c>
      <c r="T1393" s="2">
        <f ca="1">+IF(L1393&gt;=0,IF(L1393&lt;30,S1393*1,IF(60&gt;L1393,S1393*2,IF(90&gt;L1393,S1393*3,IF(120&gt;L1393,S1393*4,IF(150&gt;L1393,S1393*5,IF(180&gt;L1393,S1393*6,IF(210&gt;L1393,S1393*7))))))),0)</f>
        <v>0</v>
      </c>
      <c r="U1393" s="3">
        <f ca="1">+IF(L1393&lt;0,0,IF(L1393&lt;8,$A$1,IF(L1393&lt;15,$B$1,IF(L1393&lt;22,$C$1,IF(L1393&lt;30,$D$1,IF(L1393&lt;60,$H$1,IF(L1393&lt;90,$I$1,IF(L1393&lt;120,$J$1,IF(L1393&lt;150,$K$1,IF(L1393&lt;180,$L$1,IF(L1393&lt;210,$E$1)))))))))))</f>
        <v>0</v>
      </c>
      <c r="V1393" s="4" t="s">
        <v>1166</v>
      </c>
      <c r="W1393" s="11" t="s">
        <v>1167</v>
      </c>
      <c r="X1393" s="7">
        <v>43936</v>
      </c>
      <c r="Y1393" s="12" t="s">
        <v>1174</v>
      </c>
      <c r="Z1393" s="12"/>
      <c r="AA1393" s="12"/>
      <c r="AB1393" s="13"/>
      <c r="AC1393" s="13"/>
      <c r="AD1393" s="13"/>
      <c r="AE1393" s="13"/>
      <c r="AF1393" s="260">
        <f ca="1">+TODAY()-AE1393</f>
        <v>44156</v>
      </c>
      <c r="AG1393" s="13"/>
      <c r="AH1393" s="13"/>
      <c r="AI1393" s="7"/>
      <c r="AJ1393" s="7"/>
      <c r="AK1393" s="4"/>
      <c r="AL1393" s="7"/>
      <c r="AM1393" s="11">
        <v>1</v>
      </c>
      <c r="AN1393" s="4" t="s">
        <v>1129</v>
      </c>
      <c r="AO1393" s="4"/>
      <c r="AP1393" s="4" t="s">
        <v>669</v>
      </c>
      <c r="AQ1393" s="4"/>
      <c r="AR1393" s="4"/>
      <c r="AS1393" s="4"/>
      <c r="AT1393" s="14"/>
      <c r="AU1393" s="4" t="s">
        <v>150</v>
      </c>
      <c r="AV1393" s="8" t="s">
        <v>61</v>
      </c>
      <c r="AW1393" s="8" t="s">
        <v>61</v>
      </c>
      <c r="AX1393" s="10" t="str">
        <f>IF(AW1393="","Vacio",IF(AV1393=AW1393,"Igual","Diferente"))</f>
        <v>Igual</v>
      </c>
      <c r="AY1393" s="85"/>
      <c r="AZ1393" s="85"/>
      <c r="BA1393" s="6">
        <f ca="1">+IF(L1393&gt;21,"Revisar",0)</f>
        <v>0</v>
      </c>
      <c r="BB1393" s="26" t="s">
        <v>62</v>
      </c>
      <c r="BC1393" s="85" t="s">
        <v>63</v>
      </c>
      <c r="BD1393" s="26">
        <v>0</v>
      </c>
      <c r="BE1393" s="26">
        <v>0</v>
      </c>
    </row>
    <row r="1394" spans="1:57" x14ac:dyDescent="0.25">
      <c r="A1394" s="26" t="str">
        <f>CONCATENATE(E1394,"_",Y1394)</f>
        <v>20603281994_PCR-LAP20041007</v>
      </c>
      <c r="B1394" s="26" t="str">
        <f>CONCATENATE(E1394,"_",Z1394)</f>
        <v>20603281994_</v>
      </c>
      <c r="C1394" s="7">
        <v>44130</v>
      </c>
      <c r="D1394" s="7">
        <v>44160</v>
      </c>
      <c r="E1394" s="108">
        <v>20603281994</v>
      </c>
      <c r="F1394" s="12" t="s">
        <v>1175</v>
      </c>
      <c r="G1394" s="4" t="s">
        <v>1096</v>
      </c>
      <c r="H1394" s="4" t="s">
        <v>1097</v>
      </c>
      <c r="I1394" s="7">
        <v>44130</v>
      </c>
      <c r="J1394" s="7">
        <v>44160</v>
      </c>
      <c r="K1394" s="8" t="s">
        <v>1128</v>
      </c>
      <c r="L1394" s="9">
        <f ca="1">+TODAY()-J1394</f>
        <v>-4</v>
      </c>
      <c r="M1394" s="10">
        <v>45</v>
      </c>
      <c r="N1394" s="90"/>
      <c r="O1394" s="10" t="str">
        <f>IF(N1394="","Vacio",IF(M1394=N1394,"Igual","Diferente"))</f>
        <v>Vacio</v>
      </c>
      <c r="P1394" s="10"/>
      <c r="Q1394" s="90"/>
      <c r="R1394" s="10" t="str">
        <f>IF(Q1394="","Vacio",IF(P1394=Q1394,"Igual","Diferente"))</f>
        <v>Vacio</v>
      </c>
      <c r="S1394" s="2">
        <f>+M1394+P1394/3.5</f>
        <v>45</v>
      </c>
      <c r="T1394" s="2">
        <f ca="1">+IF(L1394&gt;=0,IF(L1394&lt;30,S1394*1,IF(60&gt;L1394,S1394*2,IF(90&gt;L1394,S1394*3,IF(120&gt;L1394,S1394*4,IF(150&gt;L1394,S1394*5,IF(180&gt;L1394,S1394*6,IF(210&gt;L1394,S1394*7))))))),0)</f>
        <v>0</v>
      </c>
      <c r="U1394" s="3">
        <f ca="1">+IF(L1394&lt;0,0,IF(L1394&lt;8,$A$1,IF(L1394&lt;15,$B$1,IF(L1394&lt;22,$C$1,IF(L1394&lt;30,$D$1,IF(L1394&lt;60,$H$1,IF(L1394&lt;90,$I$1,IF(L1394&lt;120,$J$1,IF(L1394&lt;150,$K$1,IF(L1394&lt;180,$L$1,IF(L1394&lt;210,$E$1)))))))))))</f>
        <v>0</v>
      </c>
      <c r="V1394" s="4" t="s">
        <v>1166</v>
      </c>
      <c r="W1394" s="11" t="s">
        <v>1167</v>
      </c>
      <c r="X1394" s="7">
        <v>43936</v>
      </c>
      <c r="Y1394" s="12" t="s">
        <v>1175</v>
      </c>
      <c r="Z1394" s="12"/>
      <c r="AA1394" s="12"/>
      <c r="AB1394" s="13"/>
      <c r="AC1394" s="13"/>
      <c r="AD1394" s="13"/>
      <c r="AE1394" s="13"/>
      <c r="AF1394" s="260">
        <f ca="1">+TODAY()-AE1394</f>
        <v>44156</v>
      </c>
      <c r="AG1394" s="13"/>
      <c r="AH1394" s="13"/>
      <c r="AI1394" s="7"/>
      <c r="AJ1394" s="7"/>
      <c r="AK1394" s="4"/>
      <c r="AL1394" s="7"/>
      <c r="AM1394" s="11">
        <v>1</v>
      </c>
      <c r="AN1394" s="4" t="s">
        <v>1129</v>
      </c>
      <c r="AO1394" s="4"/>
      <c r="AP1394" s="4" t="s">
        <v>669</v>
      </c>
      <c r="AQ1394" s="4"/>
      <c r="AR1394" s="4"/>
      <c r="AS1394" s="4"/>
      <c r="AT1394" s="14"/>
      <c r="AU1394" s="4" t="s">
        <v>150</v>
      </c>
      <c r="AV1394" s="8" t="s">
        <v>61</v>
      </c>
      <c r="AW1394" s="8" t="s">
        <v>61</v>
      </c>
      <c r="AX1394" s="10" t="str">
        <f>IF(AW1394="","Vacio",IF(AV1394=AW1394,"Igual","Diferente"))</f>
        <v>Igual</v>
      </c>
      <c r="AY1394" s="85"/>
      <c r="AZ1394" s="85"/>
      <c r="BA1394" s="6">
        <f ca="1">+IF(L1394&gt;21,"Revisar",0)</f>
        <v>0</v>
      </c>
      <c r="BB1394" s="26" t="s">
        <v>62</v>
      </c>
      <c r="BC1394" s="85" t="s">
        <v>63</v>
      </c>
      <c r="BD1394" s="26">
        <v>0</v>
      </c>
      <c r="BE1394" s="26">
        <v>0</v>
      </c>
    </row>
    <row r="1395" spans="1:57" x14ac:dyDescent="0.25">
      <c r="A1395" s="26" t="str">
        <f>CONCATENATE(E1395,"_",Y1395)</f>
        <v>20603281994_PCR-LAP20041008</v>
      </c>
      <c r="B1395" s="26" t="str">
        <f>CONCATENATE(E1395,"_",Z1395)</f>
        <v>20603281994_</v>
      </c>
      <c r="C1395" s="7">
        <v>44130</v>
      </c>
      <c r="D1395" s="7">
        <v>44160</v>
      </c>
      <c r="E1395" s="108">
        <v>20603281994</v>
      </c>
      <c r="F1395" s="12" t="s">
        <v>1176</v>
      </c>
      <c r="G1395" s="4" t="s">
        <v>1096</v>
      </c>
      <c r="H1395" s="4" t="s">
        <v>1097</v>
      </c>
      <c r="I1395" s="7">
        <v>44130</v>
      </c>
      <c r="J1395" s="7">
        <v>44160</v>
      </c>
      <c r="K1395" s="8" t="s">
        <v>1128</v>
      </c>
      <c r="L1395" s="9">
        <f ca="1">+TODAY()-J1395</f>
        <v>-4</v>
      </c>
      <c r="M1395" s="10">
        <v>45</v>
      </c>
      <c r="N1395" s="90"/>
      <c r="O1395" s="10" t="str">
        <f>IF(N1395="","Vacio",IF(M1395=N1395,"Igual","Diferente"))</f>
        <v>Vacio</v>
      </c>
      <c r="P1395" s="10"/>
      <c r="Q1395" s="90"/>
      <c r="R1395" s="10" t="str">
        <f>IF(Q1395="","Vacio",IF(P1395=Q1395,"Igual","Diferente"))</f>
        <v>Vacio</v>
      </c>
      <c r="S1395" s="2">
        <f>+M1395+P1395/3.5</f>
        <v>45</v>
      </c>
      <c r="T1395" s="2">
        <f ca="1">+IF(L1395&gt;=0,IF(L1395&lt;30,S1395*1,IF(60&gt;L1395,S1395*2,IF(90&gt;L1395,S1395*3,IF(120&gt;L1395,S1395*4,IF(150&gt;L1395,S1395*5,IF(180&gt;L1395,S1395*6,IF(210&gt;L1395,S1395*7))))))),0)</f>
        <v>0</v>
      </c>
      <c r="U1395" s="3">
        <f ca="1">+IF(L1395&lt;0,0,IF(L1395&lt;8,$A$1,IF(L1395&lt;15,$B$1,IF(L1395&lt;22,$C$1,IF(L1395&lt;30,$D$1,IF(L1395&lt;60,$H$1,IF(L1395&lt;90,$I$1,IF(L1395&lt;120,$J$1,IF(L1395&lt;150,$K$1,IF(L1395&lt;180,$L$1,IF(L1395&lt;210,$E$1)))))))))))</f>
        <v>0</v>
      </c>
      <c r="V1395" s="4" t="s">
        <v>1166</v>
      </c>
      <c r="W1395" s="11" t="s">
        <v>1167</v>
      </c>
      <c r="X1395" s="7">
        <v>43936</v>
      </c>
      <c r="Y1395" s="12" t="s">
        <v>1176</v>
      </c>
      <c r="Z1395" s="12"/>
      <c r="AA1395" s="12"/>
      <c r="AB1395" s="13"/>
      <c r="AC1395" s="13"/>
      <c r="AD1395" s="13"/>
      <c r="AE1395" s="13"/>
      <c r="AF1395" s="260">
        <f ca="1">+TODAY()-AE1395</f>
        <v>44156</v>
      </c>
      <c r="AG1395" s="13"/>
      <c r="AH1395" s="13"/>
      <c r="AI1395" s="7"/>
      <c r="AJ1395" s="7"/>
      <c r="AK1395" s="4"/>
      <c r="AL1395" s="7"/>
      <c r="AM1395" s="11">
        <v>1</v>
      </c>
      <c r="AN1395" s="4" t="s">
        <v>1129</v>
      </c>
      <c r="AO1395" s="4"/>
      <c r="AP1395" s="4" t="s">
        <v>669</v>
      </c>
      <c r="AQ1395" s="4"/>
      <c r="AR1395" s="4"/>
      <c r="AS1395" s="4"/>
      <c r="AT1395" s="14"/>
      <c r="AU1395" s="4" t="s">
        <v>150</v>
      </c>
      <c r="AV1395" s="8" t="s">
        <v>61</v>
      </c>
      <c r="AW1395" s="8" t="s">
        <v>61</v>
      </c>
      <c r="AX1395" s="10" t="str">
        <f>IF(AW1395="","Vacio",IF(AV1395=AW1395,"Igual","Diferente"))</f>
        <v>Igual</v>
      </c>
      <c r="AY1395" s="85"/>
      <c r="AZ1395" s="85"/>
      <c r="BA1395" s="6">
        <f ca="1">+IF(L1395&gt;21,"Revisar",0)</f>
        <v>0</v>
      </c>
      <c r="BB1395" s="26" t="s">
        <v>62</v>
      </c>
      <c r="BC1395" s="85" t="s">
        <v>63</v>
      </c>
      <c r="BD1395" s="26">
        <v>0</v>
      </c>
      <c r="BE1395" s="26">
        <v>0</v>
      </c>
    </row>
    <row r="1396" spans="1:57" ht="195" x14ac:dyDescent="0.25">
      <c r="A1396" s="26" t="str">
        <f>CONCATENATE(E1396,"_",Y1396)</f>
        <v>20603281994_PCR-LAP20041009</v>
      </c>
      <c r="B1396" s="26" t="str">
        <f>CONCATENATE(E1396,"_",Z1396)</f>
        <v>20603281994_MOR-LAP19101043</v>
      </c>
      <c r="C1396" s="22">
        <v>44130</v>
      </c>
      <c r="D1396" s="22">
        <v>44160</v>
      </c>
      <c r="E1396" s="110">
        <v>20603281994</v>
      </c>
      <c r="F1396" s="12" t="s">
        <v>1183</v>
      </c>
      <c r="G1396" s="4" t="s">
        <v>1096</v>
      </c>
      <c r="H1396" s="21" t="s">
        <v>1097</v>
      </c>
      <c r="I1396" s="22">
        <v>44130</v>
      </c>
      <c r="J1396" s="22">
        <v>44160</v>
      </c>
      <c r="K1396" s="23" t="s">
        <v>1128</v>
      </c>
      <c r="L1396" s="9">
        <f ca="1">+TODAY()-J1396</f>
        <v>-4</v>
      </c>
      <c r="M1396" s="10">
        <v>45</v>
      </c>
      <c r="N1396" s="90"/>
      <c r="O1396" s="10" t="str">
        <f>IF(N1396="","Vacio",IF(M1396=N1396,"Igual","Diferente"))</f>
        <v>Vacio</v>
      </c>
      <c r="P1396" s="10"/>
      <c r="Q1396" s="90"/>
      <c r="R1396" s="10" t="str">
        <f>IF(Q1396="","Vacio",IF(P1396=Q1396,"Igual","Diferente"))</f>
        <v>Vacio</v>
      </c>
      <c r="S1396" s="2">
        <f>+M1396+P1396/3.5</f>
        <v>45</v>
      </c>
      <c r="T1396" s="2">
        <f ca="1">+IF(L1396&gt;=0,IF(L1396&lt;30,S1396*1,IF(60&gt;L1396,S1396*2,IF(90&gt;L1396,S1396*3,IF(120&gt;L1396,S1396*4,IF(150&gt;L1396,S1396*5,IF(180&gt;L1396,S1396*6,IF(210&gt;L1396,S1396*7))))))),0)</f>
        <v>0</v>
      </c>
      <c r="U1396" s="3">
        <f ca="1">+IF(L1396&lt;0,0,IF(L1396&lt;8,$A$1,IF(L1396&lt;15,$B$1,IF(L1396&lt;22,$C$1,IF(L1396&lt;30,$D$1,IF(L1396&lt;60,$H$1,IF(L1396&lt;90,$I$1,IF(L1396&lt;120,$J$1,IF(L1396&lt;150,$K$1,IF(L1396&lt;180,$L$1,IF(L1396&lt;210,$E$1)))))))))))</f>
        <v>0</v>
      </c>
      <c r="V1396" s="21" t="s">
        <v>1166</v>
      </c>
      <c r="W1396" s="24" t="s">
        <v>1182</v>
      </c>
      <c r="X1396" s="22">
        <v>43874</v>
      </c>
      <c r="Y1396" s="12" t="s">
        <v>1183</v>
      </c>
      <c r="Z1396" s="12" t="s">
        <v>1184</v>
      </c>
      <c r="AA1396" s="12"/>
      <c r="AB1396" s="59"/>
      <c r="AC1396" s="49"/>
      <c r="AD1396" s="49"/>
      <c r="AE1396" s="49"/>
      <c r="AF1396" s="263">
        <f ca="1">+TODAY()-AE1396</f>
        <v>44156</v>
      </c>
      <c r="AG1396" s="49"/>
      <c r="AH1396" s="49"/>
      <c r="AI1396" s="22"/>
      <c r="AJ1396" s="22"/>
      <c r="AK1396" s="21"/>
      <c r="AL1396" s="22"/>
      <c r="AM1396" s="24">
        <v>1</v>
      </c>
      <c r="AN1396" s="21" t="s">
        <v>58</v>
      </c>
      <c r="AO1396" s="21"/>
      <c r="AP1396" s="21" t="s">
        <v>669</v>
      </c>
      <c r="AQ1396" s="21"/>
      <c r="AR1396" s="21"/>
      <c r="AS1396" s="21"/>
      <c r="AT1396" s="25"/>
      <c r="AU1396" s="4" t="s">
        <v>150</v>
      </c>
      <c r="AV1396" s="23" t="s">
        <v>61</v>
      </c>
      <c r="AW1396" s="23" t="s">
        <v>61</v>
      </c>
      <c r="AX1396" s="10" t="str">
        <f>IF(AW1396="","Vacio",IF(AV1396=AW1396,"Igual","Diferente"))</f>
        <v>Igual</v>
      </c>
      <c r="AY1396" s="115" t="s">
        <v>1185</v>
      </c>
      <c r="AZ1396" s="105"/>
      <c r="BA1396" s="6">
        <f ca="1">+IF(L1396&gt;21,"Revisar",0)</f>
        <v>0</v>
      </c>
      <c r="BB1396" s="104" t="s">
        <v>62</v>
      </c>
      <c r="BC1396" s="105" t="s">
        <v>63</v>
      </c>
      <c r="BD1396" s="26">
        <v>0</v>
      </c>
      <c r="BE1396" s="26">
        <v>0</v>
      </c>
    </row>
    <row r="1397" spans="1:57" x14ac:dyDescent="0.25">
      <c r="A1397" s="26" t="str">
        <f>CONCATENATE(E1397,"_",Y1397)</f>
        <v>20520596233_PCR-LAP20041010</v>
      </c>
      <c r="B1397" s="26" t="str">
        <f>CONCATENATE(E1397,"_",Z1397)</f>
        <v>20520596233_</v>
      </c>
      <c r="C1397" s="7">
        <v>44133</v>
      </c>
      <c r="D1397" s="7">
        <v>44163</v>
      </c>
      <c r="E1397" s="108">
        <v>20520596233</v>
      </c>
      <c r="F1397" s="77" t="s">
        <v>3803</v>
      </c>
      <c r="G1397" s="4" t="s">
        <v>3742</v>
      </c>
      <c r="H1397" s="4" t="s">
        <v>11347</v>
      </c>
      <c r="I1397" s="7">
        <v>44133</v>
      </c>
      <c r="J1397" s="7">
        <v>44163</v>
      </c>
      <c r="K1397" s="8"/>
      <c r="L1397" s="9">
        <f ca="1">+TODAY()-J1397</f>
        <v>-7</v>
      </c>
      <c r="M1397" s="10">
        <v>82</v>
      </c>
      <c r="N1397" s="94"/>
      <c r="O1397" s="10" t="str">
        <f>IF(N1397="","Vacio",IF(M1397=N1397,"Igual","Diferente"))</f>
        <v>Vacio</v>
      </c>
      <c r="P1397" s="10"/>
      <c r="Q1397" s="94"/>
      <c r="R1397" s="10" t="str">
        <f>IF(Q1397="","Vacio",IF(P1397=Q1397,"Igual","Diferente"))</f>
        <v>Vacio</v>
      </c>
      <c r="S1397" s="2">
        <f>+M1397+P1397/3.5</f>
        <v>82</v>
      </c>
      <c r="T1397" s="2">
        <f ca="1">+IF(L1397&gt;=0,IF(L1397&lt;30,S1397*1,IF(60&gt;L1397,S1397*2,IF(90&gt;L1397,S1397*3,IF(120&gt;L1397,S1397*4,IF(150&gt;L1397,S1397*5,IF(180&gt;L1397,S1397*6,IF(210&gt;L1397,S1397*7))))))),0)</f>
        <v>0</v>
      </c>
      <c r="U1397" s="3">
        <f ca="1">+IF(L1397&lt;0,0,IF(L1397&lt;8,$A$1,IF(L1397&lt;15,$B$1,IF(L1397&lt;22,$C$1,IF(L1397&lt;30,$D$1,IF(L1397&lt;60,$H$1,IF(L1397&lt;90,$I$1,IF(L1397&lt;120,$J$1,IF(L1397&lt;150,$K$1,IF(L1397&lt;180,$L$1,IF(L1397&lt;210,$E$1)))))))))))</f>
        <v>0</v>
      </c>
      <c r="V1397" s="76" t="s">
        <v>3787</v>
      </c>
      <c r="W1397" s="44" t="s">
        <v>3756</v>
      </c>
      <c r="X1397" s="88">
        <v>44009</v>
      </c>
      <c r="Y1397" s="77" t="s">
        <v>3803</v>
      </c>
      <c r="Z1397" s="12"/>
      <c r="AA1397" s="77"/>
      <c r="AB1397" s="73"/>
      <c r="AC1397" s="73"/>
      <c r="AD1397" s="73"/>
      <c r="AE1397" s="73"/>
      <c r="AF1397" s="260">
        <f ca="1">+TODAY()-AE1397</f>
        <v>44156</v>
      </c>
      <c r="AG1397" s="73"/>
      <c r="AH1397" s="73"/>
      <c r="AI1397" s="7"/>
      <c r="AJ1397" s="4"/>
      <c r="AK1397" s="7"/>
      <c r="AL1397" s="11"/>
      <c r="AM1397" s="4"/>
      <c r="AN1397" s="4"/>
      <c r="AO1397" s="4"/>
      <c r="AP1397" s="4" t="s">
        <v>306</v>
      </c>
      <c r="AQ1397" s="4"/>
      <c r="AR1397" s="4"/>
      <c r="AS1397" s="4"/>
      <c r="AT1397" s="4"/>
      <c r="AU1397" s="4" t="s">
        <v>3449</v>
      </c>
      <c r="AV1397" s="8" t="s">
        <v>61</v>
      </c>
      <c r="AW1397" s="8" t="s">
        <v>61</v>
      </c>
      <c r="AX1397" s="10" t="str">
        <f>IF(AW1397="","Vacio",IF(AV1397=AW1397,"Igual","Diferente"))</f>
        <v>Igual</v>
      </c>
      <c r="AY1397" s="85"/>
      <c r="AZ1397" s="85"/>
      <c r="BA1397" s="6">
        <f ca="1">+IF(L1397&gt;21,"Revisar",0)</f>
        <v>0</v>
      </c>
      <c r="BB1397" s="85" t="s">
        <v>62</v>
      </c>
      <c r="BC1397" s="85" t="s">
        <v>63</v>
      </c>
      <c r="BD1397" s="26">
        <v>0</v>
      </c>
      <c r="BE1397" s="26">
        <v>0</v>
      </c>
    </row>
    <row r="1398" spans="1:57" x14ac:dyDescent="0.25">
      <c r="A1398" s="26" t="str">
        <f>CONCATENATE(E1398,"_",Y1398)</f>
        <v>20520596233_PCR-LAP20041011</v>
      </c>
      <c r="B1398" s="26" t="str">
        <f>CONCATENATE(E1398,"_",Z1398)</f>
        <v>20520596233_</v>
      </c>
      <c r="C1398" s="7">
        <v>44133</v>
      </c>
      <c r="D1398" s="7">
        <v>44163</v>
      </c>
      <c r="E1398" s="108">
        <v>20520596233</v>
      </c>
      <c r="F1398" s="77" t="s">
        <v>3804</v>
      </c>
      <c r="G1398" s="4" t="s">
        <v>3742</v>
      </c>
      <c r="H1398" s="4" t="s">
        <v>11347</v>
      </c>
      <c r="I1398" s="7">
        <v>44133</v>
      </c>
      <c r="J1398" s="7">
        <v>44163</v>
      </c>
      <c r="K1398" s="8"/>
      <c r="L1398" s="9">
        <f ca="1">+TODAY()-J1398</f>
        <v>-7</v>
      </c>
      <c r="M1398" s="10">
        <v>82</v>
      </c>
      <c r="N1398" s="94"/>
      <c r="O1398" s="10" t="str">
        <f>IF(N1398="","Vacio",IF(M1398=N1398,"Igual","Diferente"))</f>
        <v>Vacio</v>
      </c>
      <c r="P1398" s="10"/>
      <c r="Q1398" s="94"/>
      <c r="R1398" s="10" t="str">
        <f>IF(Q1398="","Vacio",IF(P1398=Q1398,"Igual","Diferente"))</f>
        <v>Vacio</v>
      </c>
      <c r="S1398" s="2">
        <f>+M1398+P1398/3.5</f>
        <v>82</v>
      </c>
      <c r="T1398" s="2">
        <f ca="1">+IF(L1398&gt;=0,IF(L1398&lt;30,S1398*1,IF(60&gt;L1398,S1398*2,IF(90&gt;L1398,S1398*3,IF(120&gt;L1398,S1398*4,IF(150&gt;L1398,S1398*5,IF(180&gt;L1398,S1398*6,IF(210&gt;L1398,S1398*7))))))),0)</f>
        <v>0</v>
      </c>
      <c r="U1398" s="3">
        <f ca="1">+IF(L1398&lt;0,0,IF(L1398&lt;8,$A$1,IF(L1398&lt;15,$B$1,IF(L1398&lt;22,$C$1,IF(L1398&lt;30,$D$1,IF(L1398&lt;60,$H$1,IF(L1398&lt;90,$I$1,IF(L1398&lt;120,$J$1,IF(L1398&lt;150,$K$1,IF(L1398&lt;180,$L$1,IF(L1398&lt;210,$E$1)))))))))))</f>
        <v>0</v>
      </c>
      <c r="V1398" s="76" t="s">
        <v>3787</v>
      </c>
      <c r="W1398" s="44" t="s">
        <v>3756</v>
      </c>
      <c r="X1398" s="88">
        <v>44009</v>
      </c>
      <c r="Y1398" s="77" t="s">
        <v>3804</v>
      </c>
      <c r="Z1398" s="12"/>
      <c r="AA1398" s="77"/>
      <c r="AB1398" s="73"/>
      <c r="AC1398" s="73"/>
      <c r="AD1398" s="73"/>
      <c r="AE1398" s="73"/>
      <c r="AF1398" s="260">
        <f ca="1">+TODAY()-AE1398</f>
        <v>44156</v>
      </c>
      <c r="AG1398" s="73"/>
      <c r="AH1398" s="73"/>
      <c r="AI1398" s="7"/>
      <c r="AJ1398" s="4"/>
      <c r="AK1398" s="7"/>
      <c r="AL1398" s="11"/>
      <c r="AM1398" s="4"/>
      <c r="AN1398" s="4"/>
      <c r="AO1398" s="4"/>
      <c r="AP1398" s="4" t="s">
        <v>306</v>
      </c>
      <c r="AQ1398" s="4"/>
      <c r="AR1398" s="4"/>
      <c r="AS1398" s="4"/>
      <c r="AT1398" s="4"/>
      <c r="AU1398" s="4" t="s">
        <v>3449</v>
      </c>
      <c r="AV1398" s="8" t="s">
        <v>61</v>
      </c>
      <c r="AW1398" s="8" t="s">
        <v>61</v>
      </c>
      <c r="AX1398" s="10" t="str">
        <f>IF(AW1398="","Vacio",IF(AV1398=AW1398,"Igual","Diferente"))</f>
        <v>Igual</v>
      </c>
      <c r="AY1398" s="85"/>
      <c r="AZ1398" s="85"/>
      <c r="BA1398" s="6">
        <f ca="1">+IF(L1398&gt;21,"Revisar",0)</f>
        <v>0</v>
      </c>
      <c r="BB1398" s="85" t="s">
        <v>62</v>
      </c>
      <c r="BC1398" s="85" t="s">
        <v>63</v>
      </c>
      <c r="BD1398" s="26">
        <v>0</v>
      </c>
      <c r="BE1398" s="26">
        <v>0</v>
      </c>
    </row>
    <row r="1399" spans="1:57" x14ac:dyDescent="0.25">
      <c r="A1399" s="26" t="str">
        <f>CONCATENATE(E1399,"_",Y1399)</f>
        <v>20537539900_PCR-LAP20041012</v>
      </c>
      <c r="B1399" s="26" t="str">
        <f>CONCATENATE(E1399,"_",Z1399)</f>
        <v>20537539900_PCR-LAP0697</v>
      </c>
      <c r="C1399" s="7">
        <v>44109</v>
      </c>
      <c r="D1399" s="7">
        <v>44139</v>
      </c>
      <c r="E1399" s="108">
        <v>20537539900</v>
      </c>
      <c r="F1399" s="12" t="s">
        <v>2851</v>
      </c>
      <c r="G1399" s="4" t="s">
        <v>2839</v>
      </c>
      <c r="H1399" s="4" t="s">
        <v>2840</v>
      </c>
      <c r="I1399" s="7">
        <v>44109</v>
      </c>
      <c r="J1399" s="7">
        <v>44139</v>
      </c>
      <c r="K1399" s="8"/>
      <c r="L1399" s="9">
        <f ca="1">+TODAY()-J1399</f>
        <v>17</v>
      </c>
      <c r="M1399" s="10">
        <v>50</v>
      </c>
      <c r="N1399" s="90"/>
      <c r="O1399" s="10" t="str">
        <f>IF(N1399="","Vacio",IF(M1399=N1399,"Igual","Diferente"))</f>
        <v>Vacio</v>
      </c>
      <c r="P1399" s="10"/>
      <c r="Q1399" s="90"/>
      <c r="R1399" s="10" t="str">
        <f>IF(Q1399="","Vacio",IF(P1399=Q1399,"Igual","Diferente"))</f>
        <v>Vacio</v>
      </c>
      <c r="S1399" s="2">
        <f>+M1399+P1399/3.5</f>
        <v>50</v>
      </c>
      <c r="T1399" s="2">
        <f ca="1">+IF(L1399&gt;=0,IF(L1399&lt;30,S1399*1,IF(60&gt;L1399,S1399*2,IF(90&gt;L1399,S1399*3,IF(120&gt;L1399,S1399*4,IF(150&gt;L1399,S1399*5,IF(180&gt;L1399,S1399*6,IF(210&gt;L1399,S1399*7))))))),0)</f>
        <v>50</v>
      </c>
      <c r="U1399" s="3" t="str">
        <f ca="1">+IF(L1399&lt;0,0,IF(L1399&lt;8,$A$1,IF(L1399&lt;15,$B$1,IF(L1399&lt;22,$C$1,IF(L1399&lt;30,$D$1,IF(L1399&lt;60,$H$1,IF(L1399&lt;90,$I$1,IF(L1399&lt;120,$J$1,IF(L1399&lt;150,$K$1,IF(L1399&lt;180,$L$1,IF(L1399&lt;210,$E$1)))))))))))</f>
        <v>Fecha inicio Plazo Alquiler</v>
      </c>
      <c r="V1399" s="4" t="s">
        <v>2848</v>
      </c>
      <c r="W1399" s="11" t="s">
        <v>2849</v>
      </c>
      <c r="X1399" s="7">
        <v>44104</v>
      </c>
      <c r="Y1399" s="12" t="s">
        <v>2851</v>
      </c>
      <c r="Z1399" s="17" t="s">
        <v>2852</v>
      </c>
      <c r="AA1399" s="12"/>
      <c r="AB1399" s="17"/>
      <c r="AC1399" s="13"/>
      <c r="AD1399" s="13"/>
      <c r="AE1399" s="13"/>
      <c r="AF1399" s="260">
        <f ca="1">+TODAY()-AE1399</f>
        <v>44156</v>
      </c>
      <c r="AG1399" s="13"/>
      <c r="AH1399" s="13"/>
      <c r="AI1399" s="7"/>
      <c r="AJ1399" s="7"/>
      <c r="AK1399" s="4" t="s">
        <v>305</v>
      </c>
      <c r="AL1399" s="7"/>
      <c r="AM1399" s="11">
        <v>1</v>
      </c>
      <c r="AN1399" s="4" t="s">
        <v>58</v>
      </c>
      <c r="AO1399" s="4"/>
      <c r="AP1399" s="4" t="s">
        <v>306</v>
      </c>
      <c r="AQ1399" s="4"/>
      <c r="AR1399" s="4"/>
      <c r="AS1399" s="4"/>
      <c r="AT1399" s="4"/>
      <c r="AU1399" s="120" t="s">
        <v>89</v>
      </c>
      <c r="AV1399" s="8" t="s">
        <v>61</v>
      </c>
      <c r="AW1399" s="8" t="s">
        <v>61</v>
      </c>
      <c r="AX1399" s="10" t="str">
        <f>IF(AW1399="","Vacio",IF(AV1399=AW1399,"Igual","Diferente"))</f>
        <v>Igual</v>
      </c>
      <c r="AY1399" s="85"/>
      <c r="AZ1399" s="85"/>
      <c r="BA1399" s="6">
        <f ca="1">+IF(L1399&gt;21,"Revisar",0)</f>
        <v>0</v>
      </c>
      <c r="BB1399" s="26" t="s">
        <v>62</v>
      </c>
      <c r="BC1399" s="85" t="s">
        <v>63</v>
      </c>
      <c r="BD1399" s="26">
        <v>0</v>
      </c>
      <c r="BE1399" s="26">
        <v>0</v>
      </c>
    </row>
    <row r="1400" spans="1:57" x14ac:dyDescent="0.25">
      <c r="A1400" s="26" t="str">
        <f>CONCATENATE(E1400,"_",Y1400)</f>
        <v>20520596233_PCR-LAP20041013</v>
      </c>
      <c r="B1400" s="26" t="str">
        <f>CONCATENATE(E1400,"_",Z1400)</f>
        <v>20520596233_</v>
      </c>
      <c r="C1400" s="7">
        <v>44133</v>
      </c>
      <c r="D1400" s="7">
        <v>44163</v>
      </c>
      <c r="E1400" s="108">
        <v>20520596233</v>
      </c>
      <c r="F1400" s="77" t="s">
        <v>3805</v>
      </c>
      <c r="G1400" s="4" t="s">
        <v>3742</v>
      </c>
      <c r="H1400" s="4" t="s">
        <v>11347</v>
      </c>
      <c r="I1400" s="7">
        <v>44133</v>
      </c>
      <c r="J1400" s="7">
        <v>44163</v>
      </c>
      <c r="K1400" s="8"/>
      <c r="L1400" s="9">
        <f ca="1">+TODAY()-J1400</f>
        <v>-7</v>
      </c>
      <c r="M1400" s="10">
        <v>82</v>
      </c>
      <c r="N1400" s="94"/>
      <c r="O1400" s="10" t="str">
        <f>IF(N1400="","Vacio",IF(M1400=N1400,"Igual","Diferente"))</f>
        <v>Vacio</v>
      </c>
      <c r="P1400" s="10"/>
      <c r="Q1400" s="94"/>
      <c r="R1400" s="10" t="str">
        <f>IF(Q1400="","Vacio",IF(P1400=Q1400,"Igual","Diferente"))</f>
        <v>Vacio</v>
      </c>
      <c r="S1400" s="2">
        <f>+M1400+P1400/3.5</f>
        <v>82</v>
      </c>
      <c r="T1400" s="2">
        <f ca="1">+IF(L1400&gt;=0,IF(L1400&lt;30,S1400*1,IF(60&gt;L1400,S1400*2,IF(90&gt;L1400,S1400*3,IF(120&gt;L1400,S1400*4,IF(150&gt;L1400,S1400*5,IF(180&gt;L1400,S1400*6,IF(210&gt;L1400,S1400*7))))))),0)</f>
        <v>0</v>
      </c>
      <c r="U1400" s="3">
        <f ca="1">+IF(L1400&lt;0,0,IF(L1400&lt;8,$A$1,IF(L1400&lt;15,$B$1,IF(L1400&lt;22,$C$1,IF(L1400&lt;30,$D$1,IF(L1400&lt;60,$H$1,IF(L1400&lt;90,$I$1,IF(L1400&lt;120,$J$1,IF(L1400&lt;150,$K$1,IF(L1400&lt;180,$L$1,IF(L1400&lt;210,$E$1)))))))))))</f>
        <v>0</v>
      </c>
      <c r="V1400" s="76" t="s">
        <v>3787</v>
      </c>
      <c r="W1400" s="44" t="s">
        <v>3756</v>
      </c>
      <c r="X1400" s="88">
        <v>44009</v>
      </c>
      <c r="Y1400" s="77" t="s">
        <v>3805</v>
      </c>
      <c r="Z1400" s="12"/>
      <c r="AA1400" s="77"/>
      <c r="AB1400" s="73"/>
      <c r="AC1400" s="73"/>
      <c r="AD1400" s="73"/>
      <c r="AE1400" s="73"/>
      <c r="AF1400" s="260">
        <f ca="1">+TODAY()-AE1400</f>
        <v>44156</v>
      </c>
      <c r="AG1400" s="73"/>
      <c r="AH1400" s="73"/>
      <c r="AI1400" s="7"/>
      <c r="AJ1400" s="4"/>
      <c r="AK1400" s="7"/>
      <c r="AL1400" s="11"/>
      <c r="AM1400" s="4"/>
      <c r="AN1400" s="4"/>
      <c r="AO1400" s="4"/>
      <c r="AP1400" s="4" t="s">
        <v>306</v>
      </c>
      <c r="AQ1400" s="4"/>
      <c r="AR1400" s="4"/>
      <c r="AS1400" s="4"/>
      <c r="AT1400" s="4"/>
      <c r="AU1400" s="4" t="s">
        <v>3449</v>
      </c>
      <c r="AV1400" s="8" t="s">
        <v>61</v>
      </c>
      <c r="AW1400" s="8" t="s">
        <v>61</v>
      </c>
      <c r="AX1400" s="10" t="str">
        <f>IF(AW1400="","Vacio",IF(AV1400=AW1400,"Igual","Diferente"))</f>
        <v>Igual</v>
      </c>
      <c r="AY1400" s="85"/>
      <c r="AZ1400" s="85"/>
      <c r="BA1400" s="6">
        <f ca="1">+IF(L1400&gt;21,"Revisar",0)</f>
        <v>0</v>
      </c>
      <c r="BB1400" s="85" t="s">
        <v>62</v>
      </c>
      <c r="BC1400" s="85" t="s">
        <v>63</v>
      </c>
      <c r="BD1400" s="26">
        <v>0</v>
      </c>
      <c r="BE1400" s="26">
        <v>0</v>
      </c>
    </row>
    <row r="1401" spans="1:57" x14ac:dyDescent="0.25">
      <c r="A1401" s="26" t="str">
        <f>CONCATENATE(E1401,"_",Y1401)</f>
        <v>20557108646_PCR-LAP20041014</v>
      </c>
      <c r="B1401" s="26" t="str">
        <f>CONCATENATE(E1401,"_",Z1401)</f>
        <v>20557108646_</v>
      </c>
      <c r="C1401" s="22">
        <v>44105</v>
      </c>
      <c r="D1401" s="22">
        <v>44135</v>
      </c>
      <c r="E1401" s="108">
        <v>20557108646</v>
      </c>
      <c r="F1401" s="12" t="s">
        <v>2418</v>
      </c>
      <c r="G1401" s="4" t="s">
        <v>2289</v>
      </c>
      <c r="H1401" s="21" t="s">
        <v>2415</v>
      </c>
      <c r="I1401" s="22">
        <v>44105</v>
      </c>
      <c r="J1401" s="22">
        <v>44135</v>
      </c>
      <c r="K1401" s="8"/>
      <c r="L1401" s="9">
        <f ca="1">+TODAY()-J1401</f>
        <v>21</v>
      </c>
      <c r="M1401" s="10">
        <v>90</v>
      </c>
      <c r="N1401" s="94"/>
      <c r="O1401" s="10" t="str">
        <f>IF(N1401="","Vacio",IF(M1401=N1401,"Igual","Diferente"))</f>
        <v>Vacio</v>
      </c>
      <c r="P1401" s="10"/>
      <c r="Q1401" s="94"/>
      <c r="R1401" s="10" t="str">
        <f>IF(Q1401="","Vacio",IF(P1401=Q1401,"Igual","Diferente"))</f>
        <v>Vacio</v>
      </c>
      <c r="S1401" s="2">
        <f>+M1401+P1401/3.5</f>
        <v>90</v>
      </c>
      <c r="T1401" s="2">
        <f ca="1">+IF(L1401&gt;=0,IF(L1401&lt;30,S1401*1,IF(60&gt;L1401,S1401*2,IF(90&gt;L1401,S1401*3,IF(120&gt;L1401,S1401*4,IF(150&gt;L1401,S1401*5,IF(180&gt;L1401,S1401*6,IF(210&gt;L1401,S1401*7))))))),0)</f>
        <v>90</v>
      </c>
      <c r="U1401" s="3" t="str">
        <f ca="1">+IF(L1401&lt;0,0,IF(L1401&lt;8,$A$1,IF(L1401&lt;15,$B$1,IF(L1401&lt;22,$C$1,IF(L1401&lt;30,$D$1,IF(L1401&lt;60,$H$1,IF(L1401&lt;90,$I$1,IF(L1401&lt;120,$J$1,IF(L1401&lt;150,$K$1,IF(L1401&lt;180,$L$1,IF(L1401&lt;210,$E$1)))))))))))</f>
        <v>Fecha inicio Plazo Alquiler</v>
      </c>
      <c r="V1401" s="4" t="s">
        <v>2416</v>
      </c>
      <c r="W1401" s="11" t="s">
        <v>2417</v>
      </c>
      <c r="X1401" s="7">
        <v>44104</v>
      </c>
      <c r="Y1401" s="12" t="s">
        <v>2418</v>
      </c>
      <c r="Z1401" s="12"/>
      <c r="AA1401" s="12"/>
      <c r="AB1401" s="13"/>
      <c r="AC1401" s="13"/>
      <c r="AD1401" s="13"/>
      <c r="AE1401" s="13"/>
      <c r="AF1401" s="260">
        <f ca="1">+TODAY()-AE1401</f>
        <v>44156</v>
      </c>
      <c r="AG1401" s="13"/>
      <c r="AH1401" s="13"/>
      <c r="AI1401" s="7"/>
      <c r="AJ1401" s="7"/>
      <c r="AK1401" s="4"/>
      <c r="AL1401" s="7"/>
      <c r="AM1401" s="11">
        <v>1</v>
      </c>
      <c r="AN1401" s="4" t="s">
        <v>58</v>
      </c>
      <c r="AO1401" s="4"/>
      <c r="AP1401" s="4" t="s">
        <v>59</v>
      </c>
      <c r="AQ1401" s="126" t="s">
        <v>122</v>
      </c>
      <c r="AR1401" s="4"/>
      <c r="AS1401" s="4"/>
      <c r="AT1401" s="4"/>
      <c r="AU1401" s="4" t="s">
        <v>429</v>
      </c>
      <c r="AV1401" s="8" t="s">
        <v>61</v>
      </c>
      <c r="AW1401" s="8" t="s">
        <v>61</v>
      </c>
      <c r="AX1401" s="10" t="str">
        <f>IF(AW1401="","Vacio",IF(AV1401=AW1401,"Igual","Diferente"))</f>
        <v>Igual</v>
      </c>
      <c r="AY1401" s="85"/>
      <c r="AZ1401" s="85"/>
      <c r="BA1401" s="6">
        <f ca="1">+IF(L1401&gt;21,"Revisar",0)</f>
        <v>0</v>
      </c>
      <c r="BB1401" s="85" t="s">
        <v>62</v>
      </c>
      <c r="BC1401" s="85" t="s">
        <v>63</v>
      </c>
      <c r="BD1401" s="26">
        <v>0</v>
      </c>
      <c r="BE1401" s="26">
        <v>7.13</v>
      </c>
    </row>
    <row r="1402" spans="1:57" x14ac:dyDescent="0.25">
      <c r="A1402" s="26" t="str">
        <f>CONCATENATE(E1402,"_",Y1402)</f>
        <v>20417573705_PCR-LAP20041015</v>
      </c>
      <c r="B1402" s="26" t="str">
        <f>CONCATENATE(E1402,"_",Z1402)</f>
        <v>20417573705_</v>
      </c>
      <c r="C1402" s="7">
        <v>44105</v>
      </c>
      <c r="D1402" s="7">
        <v>44135</v>
      </c>
      <c r="E1402" s="108">
        <v>20417573705</v>
      </c>
      <c r="F1402" s="12" t="s">
        <v>4115</v>
      </c>
      <c r="G1402" s="4" t="s">
        <v>4026</v>
      </c>
      <c r="H1402" s="4" t="s">
        <v>11348</v>
      </c>
      <c r="I1402" s="7">
        <v>44105</v>
      </c>
      <c r="J1402" s="7">
        <v>44135</v>
      </c>
      <c r="K1402" s="8">
        <v>247256</v>
      </c>
      <c r="L1402" s="9">
        <f ca="1">+TODAY()-J1402</f>
        <v>21</v>
      </c>
      <c r="M1402" s="10">
        <v>70</v>
      </c>
      <c r="N1402" s="94"/>
      <c r="O1402" s="10" t="str">
        <f>IF(N1402="","Vacio",IF(M1402=N1402,"Igual","Diferente"))</f>
        <v>Vacio</v>
      </c>
      <c r="P1402" s="10"/>
      <c r="Q1402" s="94"/>
      <c r="R1402" s="10" t="str">
        <f>IF(Q1402="","Vacio",IF(P1402=Q1402,"Igual","Diferente"))</f>
        <v>Vacio</v>
      </c>
      <c r="S1402" s="2">
        <f>+M1402+P1402/3.5</f>
        <v>70</v>
      </c>
      <c r="T1402" s="2">
        <f ca="1">+IF(L1402&gt;=0,IF(L1402&lt;30,S1402*1,IF(60&gt;L1402,S1402*2,IF(90&gt;L1402,S1402*3,IF(120&gt;L1402,S1402*4,IF(150&gt;L1402,S1402*5,IF(180&gt;L1402,S1402*6,IF(210&gt;L1402,S1402*7))))))),0)</f>
        <v>70</v>
      </c>
      <c r="U1402" s="3" t="str">
        <f ca="1">+IF(L1402&lt;0,0,IF(L1402&lt;8,$A$1,IF(L1402&lt;15,$B$1,IF(L1402&lt;22,$C$1,IF(L1402&lt;30,$D$1,IF(L1402&lt;60,$H$1,IF(L1402&lt;90,$I$1,IF(L1402&lt;120,$J$1,IF(L1402&lt;150,$K$1,IF(L1402&lt;180,$L$1,IF(L1402&lt;210,$E$1)))))))))))</f>
        <v>Fecha inicio Plazo Alquiler</v>
      </c>
      <c r="V1402" s="4" t="s">
        <v>4113</v>
      </c>
      <c r="W1402" s="11" t="s">
        <v>4114</v>
      </c>
      <c r="X1402" s="7">
        <v>43941</v>
      </c>
      <c r="Y1402" s="12" t="s">
        <v>4115</v>
      </c>
      <c r="Z1402" s="12"/>
      <c r="AA1402" s="12"/>
      <c r="AB1402" s="13"/>
      <c r="AC1402" s="13"/>
      <c r="AD1402" s="13"/>
      <c r="AE1402" s="13"/>
      <c r="AF1402" s="260">
        <f ca="1">+TODAY()-AE1402</f>
        <v>44156</v>
      </c>
      <c r="AG1402" s="13"/>
      <c r="AH1402" s="13"/>
      <c r="AI1402" s="7"/>
      <c r="AJ1402" s="7"/>
      <c r="AK1402" s="4"/>
      <c r="AL1402" s="7"/>
      <c r="AM1402" s="11">
        <v>1</v>
      </c>
      <c r="AN1402" s="4" t="s">
        <v>1129</v>
      </c>
      <c r="AO1402" s="4"/>
      <c r="AP1402" s="4" t="s">
        <v>66</v>
      </c>
      <c r="AQ1402" s="4"/>
      <c r="AR1402" s="4"/>
      <c r="AS1402" s="4"/>
      <c r="AT1402" s="4"/>
      <c r="AU1402" s="4" t="s">
        <v>150</v>
      </c>
      <c r="AV1402" s="8" t="s">
        <v>61</v>
      </c>
      <c r="AW1402" s="8" t="s">
        <v>61</v>
      </c>
      <c r="AX1402" s="10" t="str">
        <f>IF(AW1402="","Vacio",IF(AV1402=AW1402,"Igual","Diferente"))</f>
        <v>Igual</v>
      </c>
      <c r="AY1402" s="85"/>
      <c r="AZ1402" s="85"/>
      <c r="BA1402" s="6">
        <f ca="1">+IF(L1402&gt;21,"Revisar",0)</f>
        <v>0</v>
      </c>
      <c r="BB1402" s="85" t="s">
        <v>62</v>
      </c>
      <c r="BC1402" s="85" t="s">
        <v>63</v>
      </c>
      <c r="BD1402" s="26">
        <v>0</v>
      </c>
      <c r="BE1402" s="26">
        <v>0</v>
      </c>
    </row>
    <row r="1403" spans="1:57" x14ac:dyDescent="0.25">
      <c r="A1403" s="26" t="str">
        <f>CONCATENATE(E1403,"_",Y1403)</f>
        <v>20603289600_PCR-LAP20041017</v>
      </c>
      <c r="B1403" s="26" t="str">
        <f>CONCATENATE(E1403,"_",Z1403)</f>
        <v>20603289600_</v>
      </c>
      <c r="C1403" s="7">
        <v>44138</v>
      </c>
      <c r="D1403" s="7">
        <v>44167</v>
      </c>
      <c r="E1403" s="108">
        <v>20603289600</v>
      </c>
      <c r="F1403" s="12" t="s">
        <v>5061</v>
      </c>
      <c r="G1403" s="4" t="s">
        <v>371</v>
      </c>
      <c r="H1403" s="4" t="s">
        <v>11272</v>
      </c>
      <c r="I1403" s="7">
        <v>44138</v>
      </c>
      <c r="J1403" s="7">
        <v>44167</v>
      </c>
      <c r="K1403" s="8"/>
      <c r="L1403" s="9">
        <f ca="1">+TODAY()-J1403</f>
        <v>-11</v>
      </c>
      <c r="M1403" s="10">
        <v>75</v>
      </c>
      <c r="N1403" s="90"/>
      <c r="O1403" s="10" t="str">
        <f>IF(N1403="","Vacio",IF(M1403=N1403,"Igual","Diferente"))</f>
        <v>Vacio</v>
      </c>
      <c r="P1403" s="10"/>
      <c r="Q1403" s="90"/>
      <c r="R1403" s="10" t="str">
        <f>IF(Q1403="","Vacio",IF(P1403=Q1403,"Igual","Diferente"))</f>
        <v>Vacio</v>
      </c>
      <c r="S1403" s="2">
        <f>+M1403+P1403/3.5</f>
        <v>75</v>
      </c>
      <c r="T1403" s="2">
        <f ca="1">+IF(L1403&gt;=0,IF(L1403&lt;30,S1403*1,IF(60&gt;L1403,S1403*2,IF(90&gt;L1403,S1403*3,IF(120&gt;L1403,S1403*4,IF(150&gt;L1403,S1403*5,IF(180&gt;L1403,S1403*6,IF(210&gt;L1403,S1403*7))))))),0)</f>
        <v>0</v>
      </c>
      <c r="U1403" s="3">
        <f ca="1">+IF(L1403&lt;0,0,IF(L1403&lt;8,$A$1,IF(L1403&lt;15,$B$1,IF(L1403&lt;22,$C$1,IF(L1403&lt;30,$D$1,IF(L1403&lt;60,$H$1,IF(L1403&lt;90,$I$1,IF(L1403&lt;120,$J$1,IF(L1403&lt;150,$K$1,IF(L1403&lt;180,$L$1,IF(L1403&lt;210,$E$1)))))))))))</f>
        <v>0</v>
      </c>
      <c r="V1403" s="4"/>
      <c r="W1403" s="11"/>
      <c r="X1403" s="7"/>
      <c r="Y1403" s="12" t="s">
        <v>5061</v>
      </c>
      <c r="Z1403" s="12"/>
      <c r="AA1403" s="12"/>
      <c r="AB1403" s="13"/>
      <c r="AC1403" s="13"/>
      <c r="AD1403" s="13"/>
      <c r="AE1403" s="13"/>
      <c r="AF1403" s="260">
        <f ca="1">+TODAY()-AE1403</f>
        <v>44156</v>
      </c>
      <c r="AG1403" s="13"/>
      <c r="AH1403" s="13"/>
      <c r="AI1403" s="7"/>
      <c r="AJ1403" s="7"/>
      <c r="AK1403" s="4"/>
      <c r="AL1403" s="7"/>
      <c r="AM1403" s="11">
        <v>1</v>
      </c>
      <c r="AN1403" s="4" t="s">
        <v>58</v>
      </c>
      <c r="AO1403" s="4"/>
      <c r="AP1403" s="4"/>
      <c r="AQ1403" s="126"/>
      <c r="AR1403" s="4"/>
      <c r="AS1403" s="4"/>
      <c r="AT1403" s="4"/>
      <c r="AU1403" s="4" t="s">
        <v>11259</v>
      </c>
      <c r="AV1403" s="40" t="s">
        <v>61</v>
      </c>
      <c r="AW1403" s="8">
        <v>6</v>
      </c>
      <c r="AX1403" s="10" t="str">
        <f>IF(AW1403="","Vacio",IF(AV1403=AW1403,"Igual","Diferente"))</f>
        <v>Diferente</v>
      </c>
      <c r="AY1403" s="26"/>
      <c r="AZ1403" s="26"/>
      <c r="BA1403" s="6">
        <f ca="1">+IF(L1403&gt;21,"Revisar",0)</f>
        <v>0</v>
      </c>
      <c r="BB1403" s="26"/>
      <c r="BC1403" s="85" t="s">
        <v>63</v>
      </c>
      <c r="BD1403" s="26">
        <v>0</v>
      </c>
      <c r="BE1403" s="26">
        <v>0</v>
      </c>
    </row>
    <row r="1404" spans="1:57" x14ac:dyDescent="0.25">
      <c r="A1404" s="26" t="str">
        <f>CONCATENATE(E1404,"_",Y1404)</f>
        <v>20520596233_PCR-LAP20041018</v>
      </c>
      <c r="B1404" s="26" t="str">
        <f>CONCATENATE(E1404,"_",Z1404)</f>
        <v>20520596233_</v>
      </c>
      <c r="C1404" s="7">
        <v>44133</v>
      </c>
      <c r="D1404" s="7">
        <v>44163</v>
      </c>
      <c r="E1404" s="108">
        <v>20520596233</v>
      </c>
      <c r="F1404" s="77" t="s">
        <v>3806</v>
      </c>
      <c r="G1404" s="4" t="s">
        <v>3742</v>
      </c>
      <c r="H1404" s="4" t="s">
        <v>11347</v>
      </c>
      <c r="I1404" s="7">
        <v>44133</v>
      </c>
      <c r="J1404" s="7">
        <v>44163</v>
      </c>
      <c r="K1404" s="8"/>
      <c r="L1404" s="9">
        <f ca="1">+TODAY()-J1404</f>
        <v>-7</v>
      </c>
      <c r="M1404" s="10">
        <v>82</v>
      </c>
      <c r="N1404" s="94"/>
      <c r="O1404" s="10" t="str">
        <f>IF(N1404="","Vacio",IF(M1404=N1404,"Igual","Diferente"))</f>
        <v>Vacio</v>
      </c>
      <c r="P1404" s="10"/>
      <c r="Q1404" s="94"/>
      <c r="R1404" s="10" t="str">
        <f>IF(Q1404="","Vacio",IF(P1404=Q1404,"Igual","Diferente"))</f>
        <v>Vacio</v>
      </c>
      <c r="S1404" s="2">
        <f>+M1404+P1404/3.5</f>
        <v>82</v>
      </c>
      <c r="T1404" s="2">
        <f ca="1">+IF(L1404&gt;=0,IF(L1404&lt;30,S1404*1,IF(60&gt;L1404,S1404*2,IF(90&gt;L1404,S1404*3,IF(120&gt;L1404,S1404*4,IF(150&gt;L1404,S1404*5,IF(180&gt;L1404,S1404*6,IF(210&gt;L1404,S1404*7))))))),0)</f>
        <v>0</v>
      </c>
      <c r="U1404" s="3">
        <f ca="1">+IF(L1404&lt;0,0,IF(L1404&lt;8,$A$1,IF(L1404&lt;15,$B$1,IF(L1404&lt;22,$C$1,IF(L1404&lt;30,$D$1,IF(L1404&lt;60,$H$1,IF(L1404&lt;90,$I$1,IF(L1404&lt;120,$J$1,IF(L1404&lt;150,$K$1,IF(L1404&lt;180,$L$1,IF(L1404&lt;210,$E$1)))))))))))</f>
        <v>0</v>
      </c>
      <c r="V1404" s="76" t="s">
        <v>3787</v>
      </c>
      <c r="W1404" s="44" t="s">
        <v>3756</v>
      </c>
      <c r="X1404" s="88">
        <v>44009</v>
      </c>
      <c r="Y1404" s="77" t="s">
        <v>3806</v>
      </c>
      <c r="Z1404" s="12"/>
      <c r="AA1404" s="77"/>
      <c r="AB1404" s="73"/>
      <c r="AC1404" s="73"/>
      <c r="AD1404" s="73"/>
      <c r="AE1404" s="73"/>
      <c r="AF1404" s="260">
        <f ca="1">+TODAY()-AE1404</f>
        <v>44156</v>
      </c>
      <c r="AG1404" s="73"/>
      <c r="AH1404" s="73"/>
      <c r="AI1404" s="7"/>
      <c r="AJ1404" s="4"/>
      <c r="AK1404" s="7"/>
      <c r="AL1404" s="11"/>
      <c r="AM1404" s="4"/>
      <c r="AN1404" s="4"/>
      <c r="AO1404" s="4"/>
      <c r="AP1404" s="4" t="s">
        <v>306</v>
      </c>
      <c r="AQ1404" s="4"/>
      <c r="AR1404" s="4"/>
      <c r="AS1404" s="4"/>
      <c r="AT1404" s="4"/>
      <c r="AU1404" s="4" t="s">
        <v>3449</v>
      </c>
      <c r="AV1404" s="8" t="s">
        <v>61</v>
      </c>
      <c r="AW1404" s="8" t="s">
        <v>61</v>
      </c>
      <c r="AX1404" s="10" t="str">
        <f>IF(AW1404="","Vacio",IF(AV1404=AW1404,"Igual","Diferente"))</f>
        <v>Igual</v>
      </c>
      <c r="AY1404" s="85"/>
      <c r="AZ1404" s="85"/>
      <c r="BA1404" s="6">
        <f ca="1">+IF(L1404&gt;21,"Revisar",0)</f>
        <v>0</v>
      </c>
      <c r="BB1404" s="85" t="s">
        <v>62</v>
      </c>
      <c r="BC1404" s="85" t="s">
        <v>63</v>
      </c>
      <c r="BD1404" s="26">
        <v>0</v>
      </c>
      <c r="BE1404" s="26">
        <v>0</v>
      </c>
    </row>
    <row r="1405" spans="1:57" x14ac:dyDescent="0.25">
      <c r="A1405" s="26" t="str">
        <f>CONCATENATE(E1405,"_",Y1405)</f>
        <v>20100055237_PCR-LAP20041019</v>
      </c>
      <c r="B1405" s="26" t="str">
        <f>CONCATENATE(E1405,"_",Z1405)</f>
        <v>20100055237_</v>
      </c>
      <c r="C1405" s="7">
        <v>44133</v>
      </c>
      <c r="D1405" s="7">
        <v>44405</v>
      </c>
      <c r="E1405" s="108">
        <v>20100055237</v>
      </c>
      <c r="F1405" s="12" t="s">
        <v>5063</v>
      </c>
      <c r="G1405" s="4" t="s">
        <v>144</v>
      </c>
      <c r="H1405" s="4" t="s">
        <v>11262</v>
      </c>
      <c r="I1405" s="7">
        <v>44133</v>
      </c>
      <c r="J1405" s="7">
        <v>44405</v>
      </c>
      <c r="K1405" s="8"/>
      <c r="L1405" s="9">
        <f ca="1">+TODAY()-J1405</f>
        <v>-249</v>
      </c>
      <c r="M1405" s="10">
        <v>44.4</v>
      </c>
      <c r="N1405" s="90">
        <v>400</v>
      </c>
      <c r="O1405" s="10" t="str">
        <f>IF(N1405="","Vacio",IF(M1405=N1405,"Igual","Diferente"))</f>
        <v>Diferente</v>
      </c>
      <c r="P1405" s="10"/>
      <c r="Q1405" s="90"/>
      <c r="R1405" s="10" t="str">
        <f>IF(Q1405="","Vacio",IF(P1405=Q1405,"Igual","Diferente"))</f>
        <v>Vacio</v>
      </c>
      <c r="S1405" s="2">
        <f>+M1405+P1405/3.5</f>
        <v>44.4</v>
      </c>
      <c r="T1405" s="2">
        <f ca="1">+IF(L1405&gt;=0,IF(L1405&lt;30,S1405*1,IF(60&gt;L1405,S1405*2,IF(90&gt;L1405,S1405*3,IF(120&gt;L1405,S1405*4,IF(150&gt;L1405,S1405*5,IF(180&gt;L1405,S1405*6,IF(210&gt;L1405,S1405*7))))))),0)</f>
        <v>0</v>
      </c>
      <c r="U1405" s="3">
        <f ca="1">+IF(L1405&lt;0,0,IF(L1405&lt;8,$A$1,IF(L1405&lt;15,$B$1,IF(L1405&lt;22,$C$1,IF(L1405&lt;30,$D$1,IF(L1405&lt;60,$H$1,IF(L1405&lt;90,$I$1,IF(L1405&lt;120,$J$1,IF(L1405&lt;150,$K$1,IF(L1405&lt;180,$L$1,IF(L1405&lt;210,$E$1)))))))))))</f>
        <v>0</v>
      </c>
      <c r="V1405" s="4" t="s">
        <v>11263</v>
      </c>
      <c r="W1405" s="11" t="s">
        <v>11264</v>
      </c>
      <c r="X1405" s="7">
        <v>44133</v>
      </c>
      <c r="Y1405" s="12" t="s">
        <v>5063</v>
      </c>
      <c r="Z1405" s="12"/>
      <c r="AA1405" s="12"/>
      <c r="AB1405" s="13"/>
      <c r="AC1405" s="13"/>
      <c r="AD1405" s="13"/>
      <c r="AE1405" s="13"/>
      <c r="AF1405" s="260">
        <f ca="1">+TODAY()-AE1405</f>
        <v>44156</v>
      </c>
      <c r="AG1405" s="13"/>
      <c r="AH1405" s="13"/>
      <c r="AI1405" s="7"/>
      <c r="AJ1405" s="7"/>
      <c r="AK1405" s="4"/>
      <c r="AL1405" s="7"/>
      <c r="AM1405" s="11">
        <v>1</v>
      </c>
      <c r="AN1405" s="4" t="s">
        <v>58</v>
      </c>
      <c r="AO1405" s="4"/>
      <c r="AP1405" s="4" t="s">
        <v>149</v>
      </c>
      <c r="AQ1405" s="4"/>
      <c r="AR1405" s="4"/>
      <c r="AS1405" s="4"/>
      <c r="AT1405" s="4"/>
      <c r="AU1405" s="4" t="s">
        <v>150</v>
      </c>
      <c r="AV1405" s="8" t="s">
        <v>61</v>
      </c>
      <c r="AW1405" s="8"/>
      <c r="AX1405" s="10" t="str">
        <f>IF(AW1405="","Vacio",IF(AV1405=AW1405,"Igual","Diferente"))</f>
        <v>Vacio</v>
      </c>
      <c r="AY1405" s="26"/>
      <c r="AZ1405" s="26"/>
      <c r="BA1405" s="6">
        <f ca="1">+IF(L1405&gt;21,"Revisar",0)</f>
        <v>0</v>
      </c>
      <c r="BB1405" s="26" t="s">
        <v>62</v>
      </c>
      <c r="BC1405" s="85" t="s">
        <v>63</v>
      </c>
      <c r="BD1405" s="26">
        <v>0</v>
      </c>
      <c r="BE1405" s="26">
        <v>0</v>
      </c>
    </row>
    <row r="1406" spans="1:57" x14ac:dyDescent="0.25">
      <c r="A1406" s="26" t="str">
        <f>CONCATENATE(E1406,"_",Y1406)</f>
        <v>20537539900_PCR-LAP20041020</v>
      </c>
      <c r="B1406" s="26" t="str">
        <f>CONCATENATE(E1406,"_",Z1406)</f>
        <v>20537539900_PCR-LAP0696</v>
      </c>
      <c r="C1406" s="7">
        <v>44109</v>
      </c>
      <c r="D1406" s="7">
        <v>44139</v>
      </c>
      <c r="E1406" s="108">
        <v>20537539900</v>
      </c>
      <c r="F1406" s="12" t="s">
        <v>2850</v>
      </c>
      <c r="G1406" s="4" t="s">
        <v>2839</v>
      </c>
      <c r="H1406" s="4" t="s">
        <v>2840</v>
      </c>
      <c r="I1406" s="7">
        <v>44109</v>
      </c>
      <c r="J1406" s="7">
        <v>44139</v>
      </c>
      <c r="K1406" s="8"/>
      <c r="L1406" s="9">
        <f ca="1">+TODAY()-J1406</f>
        <v>17</v>
      </c>
      <c r="M1406" s="10">
        <v>50</v>
      </c>
      <c r="N1406" s="90"/>
      <c r="O1406" s="10" t="str">
        <f>IF(N1406="","Vacio",IF(M1406=N1406,"Igual","Diferente"))</f>
        <v>Vacio</v>
      </c>
      <c r="P1406" s="10"/>
      <c r="Q1406" s="90"/>
      <c r="R1406" s="10" t="str">
        <f>IF(Q1406="","Vacio",IF(P1406=Q1406,"Igual","Diferente"))</f>
        <v>Vacio</v>
      </c>
      <c r="S1406" s="2">
        <f>+M1406+P1406/3.5</f>
        <v>50</v>
      </c>
      <c r="T1406" s="2">
        <f ca="1">+IF(L1406&gt;=0,IF(L1406&lt;30,S1406*1,IF(60&gt;L1406,S1406*2,IF(90&gt;L1406,S1406*3,IF(120&gt;L1406,S1406*4,IF(150&gt;L1406,S1406*5,IF(180&gt;L1406,S1406*6,IF(210&gt;L1406,S1406*7))))))),0)</f>
        <v>50</v>
      </c>
      <c r="U1406" s="3" t="str">
        <f ca="1">+IF(L1406&lt;0,0,IF(L1406&lt;8,$A$1,IF(L1406&lt;15,$B$1,IF(L1406&lt;22,$C$1,IF(L1406&lt;30,$D$1,IF(L1406&lt;60,$H$1,IF(L1406&lt;90,$I$1,IF(L1406&lt;120,$J$1,IF(L1406&lt;150,$K$1,IF(L1406&lt;180,$L$1,IF(L1406&lt;210,$E$1)))))))))))</f>
        <v>Fecha inicio Plazo Alquiler</v>
      </c>
      <c r="V1406" s="4" t="s">
        <v>2848</v>
      </c>
      <c r="W1406" s="11" t="s">
        <v>2849</v>
      </c>
      <c r="X1406" s="7">
        <v>44104</v>
      </c>
      <c r="Y1406" s="12" t="s">
        <v>2850</v>
      </c>
      <c r="Z1406" s="17" t="s">
        <v>1796</v>
      </c>
      <c r="AA1406" s="12"/>
      <c r="AB1406" s="17"/>
      <c r="AC1406" s="13"/>
      <c r="AD1406" s="13"/>
      <c r="AE1406" s="13"/>
      <c r="AF1406" s="260">
        <f ca="1">+TODAY()-AE1406</f>
        <v>44156</v>
      </c>
      <c r="AG1406" s="13"/>
      <c r="AH1406" s="13"/>
      <c r="AI1406" s="7"/>
      <c r="AJ1406" s="7"/>
      <c r="AK1406" s="4" t="s">
        <v>305</v>
      </c>
      <c r="AL1406" s="7"/>
      <c r="AM1406" s="11">
        <v>1</v>
      </c>
      <c r="AN1406" s="4" t="s">
        <v>58</v>
      </c>
      <c r="AO1406" s="4"/>
      <c r="AP1406" s="4" t="s">
        <v>306</v>
      </c>
      <c r="AQ1406" s="4"/>
      <c r="AR1406" s="4"/>
      <c r="AS1406" s="4"/>
      <c r="AT1406" s="4"/>
      <c r="AU1406" s="120" t="s">
        <v>89</v>
      </c>
      <c r="AV1406" s="8" t="s">
        <v>61</v>
      </c>
      <c r="AW1406" s="8" t="s">
        <v>61</v>
      </c>
      <c r="AX1406" s="10" t="str">
        <f>IF(AW1406="","Vacio",IF(AV1406=AW1406,"Igual","Diferente"))</f>
        <v>Igual</v>
      </c>
      <c r="AY1406" s="85"/>
      <c r="AZ1406" s="85"/>
      <c r="BA1406" s="6">
        <f ca="1">+IF(L1406&gt;21,"Revisar",0)</f>
        <v>0</v>
      </c>
      <c r="BB1406" s="26" t="s">
        <v>62</v>
      </c>
      <c r="BC1406" s="85" t="s">
        <v>63</v>
      </c>
      <c r="BD1406" s="26">
        <v>0</v>
      </c>
      <c r="BE1406" s="26">
        <v>0</v>
      </c>
    </row>
    <row r="1407" spans="1:57" x14ac:dyDescent="0.25">
      <c r="A1407" s="26" t="str">
        <f>CONCATENATE(E1407,"_",Y1407)</f>
        <v>20603289600_PCR-LAP20041021</v>
      </c>
      <c r="B1407" s="26" t="str">
        <f>CONCATENATE(E1407,"_",Z1407)</f>
        <v>20603289600_</v>
      </c>
      <c r="C1407" s="7">
        <v>44138</v>
      </c>
      <c r="D1407" s="7">
        <v>44167</v>
      </c>
      <c r="E1407" s="108">
        <v>20603289600</v>
      </c>
      <c r="F1407" s="12" t="s">
        <v>5068</v>
      </c>
      <c r="G1407" s="4" t="s">
        <v>371</v>
      </c>
      <c r="H1407" s="4" t="s">
        <v>11272</v>
      </c>
      <c r="I1407" s="7">
        <v>44138</v>
      </c>
      <c r="J1407" s="7">
        <v>44167</v>
      </c>
      <c r="K1407" s="8"/>
      <c r="L1407" s="9">
        <f ca="1">+TODAY()-J1407</f>
        <v>-11</v>
      </c>
      <c r="M1407" s="10">
        <v>75</v>
      </c>
      <c r="N1407" s="90"/>
      <c r="O1407" s="10" t="str">
        <f>IF(N1407="","Vacio",IF(M1407=N1407,"Igual","Diferente"))</f>
        <v>Vacio</v>
      </c>
      <c r="P1407" s="10"/>
      <c r="Q1407" s="90"/>
      <c r="R1407" s="10" t="str">
        <f>IF(Q1407="","Vacio",IF(P1407=Q1407,"Igual","Diferente"))</f>
        <v>Vacio</v>
      </c>
      <c r="S1407" s="2">
        <f>+M1407+P1407/3.5</f>
        <v>75</v>
      </c>
      <c r="T1407" s="2">
        <f ca="1">+IF(L1407&gt;=0,IF(L1407&lt;30,S1407*1,IF(60&gt;L1407,S1407*2,IF(90&gt;L1407,S1407*3,IF(120&gt;L1407,S1407*4,IF(150&gt;L1407,S1407*5,IF(180&gt;L1407,S1407*6,IF(210&gt;L1407,S1407*7))))))),0)</f>
        <v>0</v>
      </c>
      <c r="U1407" s="3">
        <f ca="1">+IF(L1407&lt;0,0,IF(L1407&lt;8,$A$1,IF(L1407&lt;15,$B$1,IF(L1407&lt;22,$C$1,IF(L1407&lt;30,$D$1,IF(L1407&lt;60,$H$1,IF(L1407&lt;90,$I$1,IF(L1407&lt;120,$J$1,IF(L1407&lt;150,$K$1,IF(L1407&lt;180,$L$1,IF(L1407&lt;210,$E$1)))))))))))</f>
        <v>0</v>
      </c>
      <c r="V1407" s="4"/>
      <c r="W1407" s="11"/>
      <c r="X1407" s="7"/>
      <c r="Y1407" s="12" t="s">
        <v>5068</v>
      </c>
      <c r="Z1407" s="12"/>
      <c r="AA1407" s="12"/>
      <c r="AB1407" s="13"/>
      <c r="AC1407" s="13"/>
      <c r="AD1407" s="13"/>
      <c r="AE1407" s="13"/>
      <c r="AF1407" s="260">
        <f ca="1">+TODAY()-AE1407</f>
        <v>44156</v>
      </c>
      <c r="AG1407" s="13"/>
      <c r="AH1407" s="13"/>
      <c r="AI1407" s="7"/>
      <c r="AJ1407" s="7"/>
      <c r="AK1407" s="4"/>
      <c r="AL1407" s="7"/>
      <c r="AM1407" s="11">
        <v>1</v>
      </c>
      <c r="AN1407" s="4" t="s">
        <v>58</v>
      </c>
      <c r="AO1407" s="4"/>
      <c r="AP1407" s="4"/>
      <c r="AQ1407" s="126"/>
      <c r="AR1407" s="4"/>
      <c r="AS1407" s="4"/>
      <c r="AT1407" s="4"/>
      <c r="AU1407" s="4" t="s">
        <v>11259</v>
      </c>
      <c r="AV1407" s="40" t="s">
        <v>61</v>
      </c>
      <c r="AW1407" s="8">
        <v>6</v>
      </c>
      <c r="AX1407" s="10" t="str">
        <f>IF(AW1407="","Vacio",IF(AV1407=AW1407,"Igual","Diferente"))</f>
        <v>Diferente</v>
      </c>
      <c r="AY1407" s="26"/>
      <c r="AZ1407" s="26"/>
      <c r="BA1407" s="6">
        <f ca="1">+IF(L1407&gt;21,"Revisar",0)</f>
        <v>0</v>
      </c>
      <c r="BB1407" s="26"/>
      <c r="BC1407" s="85" t="s">
        <v>63</v>
      </c>
      <c r="BD1407" s="26">
        <v>0</v>
      </c>
      <c r="BE1407" s="26">
        <v>0</v>
      </c>
    </row>
    <row r="1408" spans="1:57" x14ac:dyDescent="0.25">
      <c r="A1408" s="26" t="str">
        <f>CONCATENATE(E1408,"_",Y1408)</f>
        <v>20100055237_PCR-LAP20041022</v>
      </c>
      <c r="B1408" s="26" t="str">
        <f>CONCATENATE(E1408,"_",Z1408)</f>
        <v>20100055237_</v>
      </c>
      <c r="C1408" s="7">
        <v>44133</v>
      </c>
      <c r="D1408" s="7">
        <v>44405</v>
      </c>
      <c r="E1408" s="108">
        <v>20100055237</v>
      </c>
      <c r="F1408" s="12" t="s">
        <v>5070</v>
      </c>
      <c r="G1408" s="4" t="s">
        <v>144</v>
      </c>
      <c r="H1408" s="4" t="s">
        <v>11262</v>
      </c>
      <c r="I1408" s="7">
        <v>44133</v>
      </c>
      <c r="J1408" s="7">
        <v>44405</v>
      </c>
      <c r="K1408" s="8"/>
      <c r="L1408" s="9">
        <f ca="1">+TODAY()-J1408</f>
        <v>-249</v>
      </c>
      <c r="M1408" s="10">
        <v>44.4</v>
      </c>
      <c r="N1408" s="90">
        <v>400</v>
      </c>
      <c r="O1408" s="10" t="str">
        <f>IF(N1408="","Vacio",IF(M1408=N1408,"Igual","Diferente"))</f>
        <v>Diferente</v>
      </c>
      <c r="P1408" s="10"/>
      <c r="Q1408" s="90"/>
      <c r="R1408" s="10" t="str">
        <f>IF(Q1408="","Vacio",IF(P1408=Q1408,"Igual","Diferente"))</f>
        <v>Vacio</v>
      </c>
      <c r="S1408" s="2">
        <f>+M1408+P1408/3.5</f>
        <v>44.4</v>
      </c>
      <c r="T1408" s="2">
        <f ca="1">+IF(L1408&gt;=0,IF(L1408&lt;30,S1408*1,IF(60&gt;L1408,S1408*2,IF(90&gt;L1408,S1408*3,IF(120&gt;L1408,S1408*4,IF(150&gt;L1408,S1408*5,IF(180&gt;L1408,S1408*6,IF(210&gt;L1408,S1408*7))))))),0)</f>
        <v>0</v>
      </c>
      <c r="U1408" s="3">
        <f ca="1">+IF(L1408&lt;0,0,IF(L1408&lt;8,$A$1,IF(L1408&lt;15,$B$1,IF(L1408&lt;22,$C$1,IF(L1408&lt;30,$D$1,IF(L1408&lt;60,$H$1,IF(L1408&lt;90,$I$1,IF(L1408&lt;120,$J$1,IF(L1408&lt;150,$K$1,IF(L1408&lt;180,$L$1,IF(L1408&lt;210,$E$1)))))))))))</f>
        <v>0</v>
      </c>
      <c r="V1408" s="4" t="s">
        <v>11263</v>
      </c>
      <c r="W1408" s="11" t="s">
        <v>11264</v>
      </c>
      <c r="X1408" s="7">
        <v>44133</v>
      </c>
      <c r="Y1408" s="12" t="s">
        <v>5070</v>
      </c>
      <c r="Z1408" s="12"/>
      <c r="AA1408" s="12"/>
      <c r="AB1408" s="13"/>
      <c r="AC1408" s="13"/>
      <c r="AD1408" s="13"/>
      <c r="AE1408" s="13"/>
      <c r="AF1408" s="260">
        <f ca="1">+TODAY()-AE1408</f>
        <v>44156</v>
      </c>
      <c r="AG1408" s="13"/>
      <c r="AH1408" s="13"/>
      <c r="AI1408" s="7"/>
      <c r="AJ1408" s="7"/>
      <c r="AK1408" s="4"/>
      <c r="AL1408" s="7"/>
      <c r="AM1408" s="11">
        <v>1</v>
      </c>
      <c r="AN1408" s="4" t="s">
        <v>58</v>
      </c>
      <c r="AO1408" s="4"/>
      <c r="AP1408" s="4" t="s">
        <v>149</v>
      </c>
      <c r="AQ1408" s="4"/>
      <c r="AR1408" s="4"/>
      <c r="AS1408" s="4"/>
      <c r="AT1408" s="4"/>
      <c r="AU1408" s="4" t="s">
        <v>150</v>
      </c>
      <c r="AV1408" s="8" t="s">
        <v>61</v>
      </c>
      <c r="AW1408" s="8"/>
      <c r="AX1408" s="10" t="str">
        <f>IF(AW1408="","Vacio",IF(AV1408=AW1408,"Igual","Diferente"))</f>
        <v>Vacio</v>
      </c>
      <c r="AY1408" s="26"/>
      <c r="AZ1408" s="26"/>
      <c r="BA1408" s="6">
        <f ca="1">+IF(L1408&gt;21,"Revisar",0)</f>
        <v>0</v>
      </c>
      <c r="BB1408" s="26" t="s">
        <v>62</v>
      </c>
      <c r="BC1408" s="85" t="s">
        <v>63</v>
      </c>
      <c r="BD1408" s="26">
        <v>0</v>
      </c>
      <c r="BE1408" s="26">
        <v>0</v>
      </c>
    </row>
    <row r="1409" spans="1:57" x14ac:dyDescent="0.25">
      <c r="A1409" s="26" t="str">
        <f>CONCATENATE(E1409,"_",Y1409)</f>
        <v>20606194791_PCR-LAP20041023</v>
      </c>
      <c r="B1409" s="26" t="str">
        <f>CONCATENATE(E1409,"_",Z1409)</f>
        <v>20606194791_</v>
      </c>
      <c r="C1409" s="7">
        <v>44134</v>
      </c>
      <c r="D1409" s="7">
        <v>44164</v>
      </c>
      <c r="E1409" s="108">
        <v>20606194791</v>
      </c>
      <c r="F1409" s="12" t="s">
        <v>1482</v>
      </c>
      <c r="G1409" s="4" t="s">
        <v>1478</v>
      </c>
      <c r="H1409" s="4" t="s">
        <v>11299</v>
      </c>
      <c r="I1409" s="7">
        <v>44134</v>
      </c>
      <c r="J1409" s="7">
        <v>44164</v>
      </c>
      <c r="K1409" s="8"/>
      <c r="L1409" s="9">
        <f ca="1">+TODAY()-J1409</f>
        <v>-8</v>
      </c>
      <c r="M1409" s="10"/>
      <c r="N1409" s="90"/>
      <c r="O1409" s="10" t="str">
        <f>IF(N1409="","Vacio",IF(M1409=N1409,"Igual","Diferente"))</f>
        <v>Vacio</v>
      </c>
      <c r="P1409" s="10">
        <v>252</v>
      </c>
      <c r="Q1409" s="90"/>
      <c r="R1409" s="10" t="str">
        <f>IF(Q1409="","Vacio",IF(P1409=Q1409,"Igual","Diferente"))</f>
        <v>Vacio</v>
      </c>
      <c r="S1409" s="2">
        <f>+M1409+P1409/3.5</f>
        <v>72</v>
      </c>
      <c r="T1409" s="2">
        <f ca="1">+IF(L1409&gt;=0,IF(L1409&lt;30,S1409*1,IF(60&gt;L1409,S1409*2,IF(90&gt;L1409,S1409*3,IF(120&gt;L1409,S1409*4,IF(150&gt;L1409,S1409*5,IF(180&gt;L1409,S1409*6,IF(210&gt;L1409,S1409*7))))))),0)</f>
        <v>0</v>
      </c>
      <c r="U1409" s="3">
        <f ca="1">+IF(L1409&lt;0,0,IF(L1409&lt;8,$A$1,IF(L1409&lt;15,$B$1,IF(L1409&lt;22,$C$1,IF(L1409&lt;30,$D$1,IF(L1409&lt;60,$H$1,IF(L1409&lt;90,$I$1,IF(L1409&lt;120,$J$1,IF(L1409&lt;150,$K$1,IF(L1409&lt;180,$L$1,IF(L1409&lt;210,$E$1)))))))))))</f>
        <v>0</v>
      </c>
      <c r="V1409" s="34" t="s">
        <v>1480</v>
      </c>
      <c r="W1409" s="11" t="s">
        <v>1481</v>
      </c>
      <c r="X1409" s="7">
        <v>44104</v>
      </c>
      <c r="Y1409" s="12" t="s">
        <v>1482</v>
      </c>
      <c r="Z1409" s="12"/>
      <c r="AA1409" s="12"/>
      <c r="AB1409" s="13"/>
      <c r="AC1409" s="13"/>
      <c r="AD1409" s="13"/>
      <c r="AE1409" s="13"/>
      <c r="AF1409" s="260">
        <f ca="1">+TODAY()-AE1409</f>
        <v>44156</v>
      </c>
      <c r="AG1409" s="13"/>
      <c r="AH1409" s="13"/>
      <c r="AI1409" s="7"/>
      <c r="AJ1409" s="7"/>
      <c r="AK1409" s="4"/>
      <c r="AL1409" s="7"/>
      <c r="AM1409" s="11">
        <v>1</v>
      </c>
      <c r="AN1409" s="4" t="s">
        <v>58</v>
      </c>
      <c r="AO1409" s="4"/>
      <c r="AP1409" s="4" t="s">
        <v>59</v>
      </c>
      <c r="AQ1409" s="4"/>
      <c r="AR1409" s="4"/>
      <c r="AS1409" s="4"/>
      <c r="AT1409" s="4"/>
      <c r="AU1409" s="123" t="s">
        <v>429</v>
      </c>
      <c r="AV1409" s="8" t="s">
        <v>61</v>
      </c>
      <c r="AW1409" s="8" t="s">
        <v>61</v>
      </c>
      <c r="AX1409" s="10" t="str">
        <f>IF(AW1409="","Vacio",IF(AV1409=AW1409,"Igual","Diferente"))</f>
        <v>Igual</v>
      </c>
      <c r="AY1409" s="26"/>
      <c r="AZ1409" s="26"/>
      <c r="BA1409" s="6">
        <f ca="1">+IF(L1409&gt;21,"Revisar",0)</f>
        <v>0</v>
      </c>
      <c r="BB1409" s="26" t="s">
        <v>62</v>
      </c>
      <c r="BC1409" s="85" t="s">
        <v>63</v>
      </c>
      <c r="BD1409" s="26">
        <v>0</v>
      </c>
      <c r="BE1409" s="26">
        <v>0</v>
      </c>
    </row>
    <row r="1410" spans="1:57" x14ac:dyDescent="0.25">
      <c r="A1410" s="26" t="str">
        <f>CONCATENATE(E1410,"_",Y1410)</f>
        <v>20520596233_PCR-LAP20041024</v>
      </c>
      <c r="B1410" s="26" t="str">
        <f>CONCATENATE(E1410,"_",Z1410)</f>
        <v>20520596233_</v>
      </c>
      <c r="C1410" s="7">
        <v>44133</v>
      </c>
      <c r="D1410" s="7">
        <v>44163</v>
      </c>
      <c r="E1410" s="108">
        <v>20520596233</v>
      </c>
      <c r="F1410" s="77" t="s">
        <v>3807</v>
      </c>
      <c r="G1410" s="4" t="s">
        <v>3742</v>
      </c>
      <c r="H1410" s="4" t="s">
        <v>11347</v>
      </c>
      <c r="I1410" s="7">
        <v>44133</v>
      </c>
      <c r="J1410" s="7">
        <v>44163</v>
      </c>
      <c r="K1410" s="8"/>
      <c r="L1410" s="9">
        <f ca="1">+TODAY()-J1410</f>
        <v>-7</v>
      </c>
      <c r="M1410" s="10">
        <v>82</v>
      </c>
      <c r="N1410" s="94"/>
      <c r="O1410" s="10" t="str">
        <f>IF(N1410="","Vacio",IF(M1410=N1410,"Igual","Diferente"))</f>
        <v>Vacio</v>
      </c>
      <c r="P1410" s="10"/>
      <c r="Q1410" s="94"/>
      <c r="R1410" s="10" t="str">
        <f>IF(Q1410="","Vacio",IF(P1410=Q1410,"Igual","Diferente"))</f>
        <v>Vacio</v>
      </c>
      <c r="S1410" s="2">
        <f>+M1410+P1410/3.5</f>
        <v>82</v>
      </c>
      <c r="T1410" s="2">
        <f ca="1">+IF(L1410&gt;=0,IF(L1410&lt;30,S1410*1,IF(60&gt;L1410,S1410*2,IF(90&gt;L1410,S1410*3,IF(120&gt;L1410,S1410*4,IF(150&gt;L1410,S1410*5,IF(180&gt;L1410,S1410*6,IF(210&gt;L1410,S1410*7))))))),0)</f>
        <v>0</v>
      </c>
      <c r="U1410" s="3">
        <f ca="1">+IF(L1410&lt;0,0,IF(L1410&lt;8,$A$1,IF(L1410&lt;15,$B$1,IF(L1410&lt;22,$C$1,IF(L1410&lt;30,$D$1,IF(L1410&lt;60,$H$1,IF(L1410&lt;90,$I$1,IF(L1410&lt;120,$J$1,IF(L1410&lt;150,$K$1,IF(L1410&lt;180,$L$1,IF(L1410&lt;210,$E$1)))))))))))</f>
        <v>0</v>
      </c>
      <c r="V1410" s="76" t="s">
        <v>3787</v>
      </c>
      <c r="W1410" s="44" t="s">
        <v>3756</v>
      </c>
      <c r="X1410" s="88">
        <v>44009</v>
      </c>
      <c r="Y1410" s="77" t="s">
        <v>3807</v>
      </c>
      <c r="Z1410" s="12"/>
      <c r="AA1410" s="77"/>
      <c r="AB1410" s="73"/>
      <c r="AC1410" s="73"/>
      <c r="AD1410" s="73"/>
      <c r="AE1410" s="73"/>
      <c r="AF1410" s="260">
        <f ca="1">+TODAY()-AE1410</f>
        <v>44156</v>
      </c>
      <c r="AG1410" s="73"/>
      <c r="AH1410" s="73"/>
      <c r="AI1410" s="7"/>
      <c r="AJ1410" s="4"/>
      <c r="AK1410" s="7"/>
      <c r="AL1410" s="11"/>
      <c r="AM1410" s="4"/>
      <c r="AN1410" s="4"/>
      <c r="AO1410" s="4"/>
      <c r="AP1410" s="4" t="s">
        <v>306</v>
      </c>
      <c r="AQ1410" s="4"/>
      <c r="AR1410" s="4"/>
      <c r="AS1410" s="4"/>
      <c r="AT1410" s="4"/>
      <c r="AU1410" s="4" t="s">
        <v>3449</v>
      </c>
      <c r="AV1410" s="8" t="s">
        <v>61</v>
      </c>
      <c r="AW1410" s="8" t="s">
        <v>61</v>
      </c>
      <c r="AX1410" s="10" t="str">
        <f>IF(AW1410="","Vacio",IF(AV1410=AW1410,"Igual","Diferente"))</f>
        <v>Igual</v>
      </c>
      <c r="AY1410" s="85"/>
      <c r="AZ1410" s="85"/>
      <c r="BA1410" s="6">
        <f ca="1">+IF(L1410&gt;21,"Revisar",0)</f>
        <v>0</v>
      </c>
      <c r="BB1410" s="85" t="s">
        <v>62</v>
      </c>
      <c r="BC1410" s="85" t="s">
        <v>63</v>
      </c>
      <c r="BD1410" s="26">
        <v>0</v>
      </c>
      <c r="BE1410" s="26">
        <v>0</v>
      </c>
    </row>
    <row r="1411" spans="1:57" x14ac:dyDescent="0.25">
      <c r="A1411" s="26" t="str">
        <f>CONCATENATE(E1411,"_",Y1411)</f>
        <v>20557108646_PCR-LAP20041025</v>
      </c>
      <c r="B1411" s="26" t="str">
        <f>CONCATENATE(E1411,"_",Z1411)</f>
        <v>20557108646_</v>
      </c>
      <c r="C1411" s="22">
        <v>44105</v>
      </c>
      <c r="D1411" s="22">
        <v>44135</v>
      </c>
      <c r="E1411" s="108">
        <v>20557108646</v>
      </c>
      <c r="F1411" s="12" t="s">
        <v>2422</v>
      </c>
      <c r="G1411" s="4" t="s">
        <v>2289</v>
      </c>
      <c r="H1411" s="21" t="s">
        <v>2419</v>
      </c>
      <c r="I1411" s="22">
        <v>44105</v>
      </c>
      <c r="J1411" s="22">
        <v>44135</v>
      </c>
      <c r="K1411" s="8"/>
      <c r="L1411" s="9">
        <f ca="1">+TODAY()-J1411</f>
        <v>21</v>
      </c>
      <c r="M1411" s="10">
        <v>50</v>
      </c>
      <c r="N1411" s="94"/>
      <c r="O1411" s="10" t="str">
        <f>IF(N1411="","Vacio",IF(M1411=N1411,"Igual","Diferente"))</f>
        <v>Vacio</v>
      </c>
      <c r="P1411" s="10"/>
      <c r="Q1411" s="94"/>
      <c r="R1411" s="10" t="str">
        <f>IF(Q1411="","Vacio",IF(P1411=Q1411,"Igual","Diferente"))</f>
        <v>Vacio</v>
      </c>
      <c r="S1411" s="2">
        <f>+M1411+P1411/3.5</f>
        <v>50</v>
      </c>
      <c r="T1411" s="2">
        <f ca="1">+IF(L1411&gt;=0,IF(L1411&lt;30,S1411*1,IF(60&gt;L1411,S1411*2,IF(90&gt;L1411,S1411*3,IF(120&gt;L1411,S1411*4,IF(150&gt;L1411,S1411*5,IF(180&gt;L1411,S1411*6,IF(210&gt;L1411,S1411*7))))))),0)</f>
        <v>50</v>
      </c>
      <c r="U1411" s="3" t="str">
        <f ca="1">+IF(L1411&lt;0,0,IF(L1411&lt;8,$A$1,IF(L1411&lt;15,$B$1,IF(L1411&lt;22,$C$1,IF(L1411&lt;30,$D$1,IF(L1411&lt;60,$H$1,IF(L1411&lt;90,$I$1,IF(L1411&lt;120,$J$1,IF(L1411&lt;150,$K$1,IF(L1411&lt;180,$L$1,IF(L1411&lt;210,$E$1)))))))))))</f>
        <v>Fecha inicio Plazo Alquiler</v>
      </c>
      <c r="V1411" s="4" t="s">
        <v>2420</v>
      </c>
      <c r="W1411" s="11" t="s">
        <v>2421</v>
      </c>
      <c r="X1411" s="7">
        <v>44104</v>
      </c>
      <c r="Y1411" s="12" t="s">
        <v>2422</v>
      </c>
      <c r="Z1411" s="12"/>
      <c r="AA1411" s="12"/>
      <c r="AB1411" s="13"/>
      <c r="AC1411" s="13"/>
      <c r="AD1411" s="13"/>
      <c r="AE1411" s="13"/>
      <c r="AF1411" s="260">
        <f ca="1">+TODAY()-AE1411</f>
        <v>44156</v>
      </c>
      <c r="AG1411" s="13"/>
      <c r="AH1411" s="13"/>
      <c r="AI1411" s="7"/>
      <c r="AJ1411" s="7"/>
      <c r="AK1411" s="4"/>
      <c r="AL1411" s="7"/>
      <c r="AM1411" s="11">
        <v>1</v>
      </c>
      <c r="AN1411" s="4" t="s">
        <v>58</v>
      </c>
      <c r="AO1411" s="4"/>
      <c r="AP1411" s="4" t="s">
        <v>66</v>
      </c>
      <c r="AQ1411" s="126"/>
      <c r="AR1411" s="4"/>
      <c r="AS1411" s="4"/>
      <c r="AT1411" s="4"/>
      <c r="AU1411" s="4" t="s">
        <v>429</v>
      </c>
      <c r="AV1411" s="8" t="s">
        <v>61</v>
      </c>
      <c r="AW1411" s="8" t="s">
        <v>61</v>
      </c>
      <c r="AX1411" s="10" t="str">
        <f>IF(AW1411="","Vacio",IF(AV1411=AW1411,"Igual","Diferente"))</f>
        <v>Igual</v>
      </c>
      <c r="AY1411" s="85"/>
      <c r="AZ1411" s="85"/>
      <c r="BA1411" s="6">
        <f ca="1">+IF(L1411&gt;21,"Revisar",0)</f>
        <v>0</v>
      </c>
      <c r="BB1411" s="85" t="s">
        <v>62</v>
      </c>
      <c r="BC1411" s="85" t="s">
        <v>63</v>
      </c>
      <c r="BD1411" s="26">
        <v>0</v>
      </c>
      <c r="BE1411" s="26">
        <v>0</v>
      </c>
    </row>
    <row r="1412" spans="1:57" x14ac:dyDescent="0.25">
      <c r="A1412" s="26" t="str">
        <f>CONCATENATE(E1412,"_",Y1412)</f>
        <v>20537539900_PCR-LAP20041026</v>
      </c>
      <c r="B1412" s="26" t="str">
        <f>CONCATENATE(E1412,"_",Z1412)</f>
        <v>20537539900_PCR-LAP0701</v>
      </c>
      <c r="C1412" s="7">
        <v>44109</v>
      </c>
      <c r="D1412" s="7">
        <v>44139</v>
      </c>
      <c r="E1412" s="108">
        <v>20537539900</v>
      </c>
      <c r="F1412" s="12" t="s">
        <v>2856</v>
      </c>
      <c r="G1412" s="4" t="s">
        <v>2839</v>
      </c>
      <c r="H1412" s="4" t="s">
        <v>2840</v>
      </c>
      <c r="I1412" s="7">
        <v>44109</v>
      </c>
      <c r="J1412" s="7">
        <v>44139</v>
      </c>
      <c r="K1412" s="8"/>
      <c r="L1412" s="9">
        <f ca="1">+TODAY()-J1412</f>
        <v>17</v>
      </c>
      <c r="M1412" s="10">
        <v>50</v>
      </c>
      <c r="N1412" s="90"/>
      <c r="O1412" s="10" t="str">
        <f>IF(N1412="","Vacio",IF(M1412=N1412,"Igual","Diferente"))</f>
        <v>Vacio</v>
      </c>
      <c r="P1412" s="10"/>
      <c r="Q1412" s="90"/>
      <c r="R1412" s="10" t="str">
        <f>IF(Q1412="","Vacio",IF(P1412=Q1412,"Igual","Diferente"))</f>
        <v>Vacio</v>
      </c>
      <c r="S1412" s="2">
        <f>+M1412+P1412/3.5</f>
        <v>50</v>
      </c>
      <c r="T1412" s="2">
        <f ca="1">+IF(L1412&gt;=0,IF(L1412&lt;30,S1412*1,IF(60&gt;L1412,S1412*2,IF(90&gt;L1412,S1412*3,IF(120&gt;L1412,S1412*4,IF(150&gt;L1412,S1412*5,IF(180&gt;L1412,S1412*6,IF(210&gt;L1412,S1412*7))))))),0)</f>
        <v>50</v>
      </c>
      <c r="U1412" s="3" t="str">
        <f ca="1">+IF(L1412&lt;0,0,IF(L1412&lt;8,$A$1,IF(L1412&lt;15,$B$1,IF(L1412&lt;22,$C$1,IF(L1412&lt;30,$D$1,IF(L1412&lt;60,$H$1,IF(L1412&lt;90,$I$1,IF(L1412&lt;120,$J$1,IF(L1412&lt;150,$K$1,IF(L1412&lt;180,$L$1,IF(L1412&lt;210,$E$1)))))))))))</f>
        <v>Fecha inicio Plazo Alquiler</v>
      </c>
      <c r="V1412" s="4" t="s">
        <v>2848</v>
      </c>
      <c r="W1412" s="11" t="s">
        <v>2849</v>
      </c>
      <c r="X1412" s="7">
        <v>44104</v>
      </c>
      <c r="Y1412" s="12" t="s">
        <v>2856</v>
      </c>
      <c r="Z1412" s="17" t="s">
        <v>1314</v>
      </c>
      <c r="AA1412" s="12"/>
      <c r="AB1412" s="13"/>
      <c r="AC1412" s="13"/>
      <c r="AD1412" s="13"/>
      <c r="AE1412" s="13"/>
      <c r="AF1412" s="260">
        <f ca="1">+TODAY()-AE1412</f>
        <v>44156</v>
      </c>
      <c r="AG1412" s="13"/>
      <c r="AH1412" s="13"/>
      <c r="AI1412" s="7"/>
      <c r="AJ1412" s="7"/>
      <c r="AK1412" s="4" t="s">
        <v>305</v>
      </c>
      <c r="AL1412" s="7"/>
      <c r="AM1412" s="11">
        <v>1</v>
      </c>
      <c r="AN1412" s="4" t="s">
        <v>58</v>
      </c>
      <c r="AO1412" s="4"/>
      <c r="AP1412" s="4" t="s">
        <v>306</v>
      </c>
      <c r="AQ1412" s="4"/>
      <c r="AR1412" s="4"/>
      <c r="AS1412" s="4"/>
      <c r="AT1412" s="4"/>
      <c r="AU1412" s="120" t="s">
        <v>89</v>
      </c>
      <c r="AV1412" s="8" t="s">
        <v>61</v>
      </c>
      <c r="AW1412" s="8" t="s">
        <v>61</v>
      </c>
      <c r="AX1412" s="10" t="str">
        <f>IF(AW1412="","Vacio",IF(AV1412=AW1412,"Igual","Diferente"))</f>
        <v>Igual</v>
      </c>
      <c r="AY1412" s="85"/>
      <c r="AZ1412" s="85"/>
      <c r="BA1412" s="6">
        <f ca="1">+IF(L1412&gt;21,"Revisar",0)</f>
        <v>0</v>
      </c>
      <c r="BB1412" s="26" t="s">
        <v>62</v>
      </c>
      <c r="BC1412" s="85" t="s">
        <v>63</v>
      </c>
      <c r="BD1412" s="26">
        <v>0</v>
      </c>
      <c r="BE1412" s="26">
        <v>0</v>
      </c>
    </row>
    <row r="1413" spans="1:57" x14ac:dyDescent="0.25">
      <c r="A1413" s="26" t="str">
        <f>CONCATENATE(E1413,"_",Y1413)</f>
        <v>20520596233_PCR-LAP20041027</v>
      </c>
      <c r="B1413" s="26" t="str">
        <f>CONCATENATE(E1413,"_",Z1413)</f>
        <v>20520596233_</v>
      </c>
      <c r="C1413" s="7">
        <v>44133</v>
      </c>
      <c r="D1413" s="7">
        <v>44163</v>
      </c>
      <c r="E1413" s="108">
        <v>20520596233</v>
      </c>
      <c r="F1413" s="77" t="s">
        <v>3808</v>
      </c>
      <c r="G1413" s="4" t="s">
        <v>3742</v>
      </c>
      <c r="H1413" s="4" t="s">
        <v>11347</v>
      </c>
      <c r="I1413" s="7">
        <v>44133</v>
      </c>
      <c r="J1413" s="7">
        <v>44163</v>
      </c>
      <c r="K1413" s="8"/>
      <c r="L1413" s="9">
        <f ca="1">+TODAY()-J1413</f>
        <v>-7</v>
      </c>
      <c r="M1413" s="10">
        <v>82</v>
      </c>
      <c r="N1413" s="94"/>
      <c r="O1413" s="10" t="str">
        <f>IF(N1413="","Vacio",IF(M1413=N1413,"Igual","Diferente"))</f>
        <v>Vacio</v>
      </c>
      <c r="P1413" s="10"/>
      <c r="Q1413" s="94"/>
      <c r="R1413" s="10" t="str">
        <f>IF(Q1413="","Vacio",IF(P1413=Q1413,"Igual","Diferente"))</f>
        <v>Vacio</v>
      </c>
      <c r="S1413" s="2">
        <f>+M1413+P1413/3.5</f>
        <v>82</v>
      </c>
      <c r="T1413" s="2">
        <f ca="1">+IF(L1413&gt;=0,IF(L1413&lt;30,S1413*1,IF(60&gt;L1413,S1413*2,IF(90&gt;L1413,S1413*3,IF(120&gt;L1413,S1413*4,IF(150&gt;L1413,S1413*5,IF(180&gt;L1413,S1413*6,IF(210&gt;L1413,S1413*7))))))),0)</f>
        <v>0</v>
      </c>
      <c r="U1413" s="3">
        <f ca="1">+IF(L1413&lt;0,0,IF(L1413&lt;8,$A$1,IF(L1413&lt;15,$B$1,IF(L1413&lt;22,$C$1,IF(L1413&lt;30,$D$1,IF(L1413&lt;60,$H$1,IF(L1413&lt;90,$I$1,IF(L1413&lt;120,$J$1,IF(L1413&lt;150,$K$1,IF(L1413&lt;180,$L$1,IF(L1413&lt;210,$E$1)))))))))))</f>
        <v>0</v>
      </c>
      <c r="V1413" s="76" t="s">
        <v>3787</v>
      </c>
      <c r="W1413" s="44" t="s">
        <v>3756</v>
      </c>
      <c r="X1413" s="88">
        <v>44009</v>
      </c>
      <c r="Y1413" s="77" t="s">
        <v>3808</v>
      </c>
      <c r="Z1413" s="12"/>
      <c r="AA1413" s="77"/>
      <c r="AB1413" s="73"/>
      <c r="AC1413" s="73"/>
      <c r="AD1413" s="73"/>
      <c r="AE1413" s="73"/>
      <c r="AF1413" s="260">
        <f ca="1">+TODAY()-AE1413</f>
        <v>44156</v>
      </c>
      <c r="AG1413" s="73"/>
      <c r="AH1413" s="73"/>
      <c r="AI1413" s="7"/>
      <c r="AJ1413" s="4"/>
      <c r="AK1413" s="7"/>
      <c r="AL1413" s="11"/>
      <c r="AM1413" s="4"/>
      <c r="AN1413" s="4"/>
      <c r="AO1413" s="4"/>
      <c r="AP1413" s="4" t="s">
        <v>306</v>
      </c>
      <c r="AQ1413" s="4"/>
      <c r="AR1413" s="4"/>
      <c r="AS1413" s="4"/>
      <c r="AT1413" s="4"/>
      <c r="AU1413" s="4" t="s">
        <v>3449</v>
      </c>
      <c r="AV1413" s="8" t="s">
        <v>61</v>
      </c>
      <c r="AW1413" s="8" t="s">
        <v>61</v>
      </c>
      <c r="AX1413" s="10" t="str">
        <f>IF(AW1413="","Vacio",IF(AV1413=AW1413,"Igual","Diferente"))</f>
        <v>Igual</v>
      </c>
      <c r="AY1413" s="85"/>
      <c r="AZ1413" s="85"/>
      <c r="BA1413" s="6">
        <f ca="1">+IF(L1413&gt;21,"Revisar",0)</f>
        <v>0</v>
      </c>
      <c r="BB1413" s="85" t="s">
        <v>62</v>
      </c>
      <c r="BC1413" s="85" t="s">
        <v>63</v>
      </c>
      <c r="BD1413" s="26">
        <v>0</v>
      </c>
      <c r="BE1413" s="26">
        <v>0</v>
      </c>
    </row>
    <row r="1414" spans="1:57" x14ac:dyDescent="0.25">
      <c r="A1414" s="26" t="str">
        <f>CONCATENATE(E1414,"_",Y1414)</f>
        <v>20520596233_PCR-LAP20041028</v>
      </c>
      <c r="B1414" s="26" t="str">
        <f>CONCATENATE(E1414,"_",Z1414)</f>
        <v>20520596233_</v>
      </c>
      <c r="C1414" s="7">
        <v>44133</v>
      </c>
      <c r="D1414" s="7">
        <v>44163</v>
      </c>
      <c r="E1414" s="108">
        <v>20520596233</v>
      </c>
      <c r="F1414" s="77" t="s">
        <v>3809</v>
      </c>
      <c r="G1414" s="4" t="s">
        <v>3742</v>
      </c>
      <c r="H1414" s="4" t="s">
        <v>11347</v>
      </c>
      <c r="I1414" s="7">
        <v>44133</v>
      </c>
      <c r="J1414" s="7">
        <v>44163</v>
      </c>
      <c r="K1414" s="8"/>
      <c r="L1414" s="9">
        <f ca="1">+TODAY()-J1414</f>
        <v>-7</v>
      </c>
      <c r="M1414" s="10">
        <v>82</v>
      </c>
      <c r="N1414" s="94"/>
      <c r="O1414" s="10" t="str">
        <f>IF(N1414="","Vacio",IF(M1414=N1414,"Igual","Diferente"))</f>
        <v>Vacio</v>
      </c>
      <c r="P1414" s="10"/>
      <c r="Q1414" s="94"/>
      <c r="R1414" s="10" t="str">
        <f>IF(Q1414="","Vacio",IF(P1414=Q1414,"Igual","Diferente"))</f>
        <v>Vacio</v>
      </c>
      <c r="S1414" s="2">
        <f>+M1414+P1414/3.5</f>
        <v>82</v>
      </c>
      <c r="T1414" s="2">
        <f ca="1">+IF(L1414&gt;=0,IF(L1414&lt;30,S1414*1,IF(60&gt;L1414,S1414*2,IF(90&gt;L1414,S1414*3,IF(120&gt;L1414,S1414*4,IF(150&gt;L1414,S1414*5,IF(180&gt;L1414,S1414*6,IF(210&gt;L1414,S1414*7))))))),0)</f>
        <v>0</v>
      </c>
      <c r="U1414" s="3">
        <f ca="1">+IF(L1414&lt;0,0,IF(L1414&lt;8,$A$1,IF(L1414&lt;15,$B$1,IF(L1414&lt;22,$C$1,IF(L1414&lt;30,$D$1,IF(L1414&lt;60,$H$1,IF(L1414&lt;90,$I$1,IF(L1414&lt;120,$J$1,IF(L1414&lt;150,$K$1,IF(L1414&lt;180,$L$1,IF(L1414&lt;210,$E$1)))))))))))</f>
        <v>0</v>
      </c>
      <c r="V1414" s="76" t="s">
        <v>3787</v>
      </c>
      <c r="W1414" s="44" t="s">
        <v>3756</v>
      </c>
      <c r="X1414" s="88">
        <v>44009</v>
      </c>
      <c r="Y1414" s="77" t="s">
        <v>3809</v>
      </c>
      <c r="Z1414" s="12"/>
      <c r="AA1414" s="77"/>
      <c r="AB1414" s="73"/>
      <c r="AC1414" s="73"/>
      <c r="AD1414" s="73"/>
      <c r="AE1414" s="73"/>
      <c r="AF1414" s="260">
        <f ca="1">+TODAY()-AE1414</f>
        <v>44156</v>
      </c>
      <c r="AG1414" s="73"/>
      <c r="AH1414" s="73"/>
      <c r="AI1414" s="7"/>
      <c r="AJ1414" s="4"/>
      <c r="AK1414" s="7"/>
      <c r="AL1414" s="11"/>
      <c r="AM1414" s="4"/>
      <c r="AN1414" s="4"/>
      <c r="AO1414" s="4"/>
      <c r="AP1414" s="4" t="s">
        <v>306</v>
      </c>
      <c r="AQ1414" s="4"/>
      <c r="AR1414" s="4"/>
      <c r="AS1414" s="4"/>
      <c r="AT1414" s="4"/>
      <c r="AU1414" s="4" t="s">
        <v>3449</v>
      </c>
      <c r="AV1414" s="8" t="s">
        <v>61</v>
      </c>
      <c r="AW1414" s="8" t="s">
        <v>61</v>
      </c>
      <c r="AX1414" s="10" t="str">
        <f>IF(AW1414="","Vacio",IF(AV1414=AW1414,"Igual","Diferente"))</f>
        <v>Igual</v>
      </c>
      <c r="AY1414" s="85"/>
      <c r="AZ1414" s="85"/>
      <c r="BA1414" s="6">
        <f ca="1">+IF(L1414&gt;21,"Revisar",0)</f>
        <v>0</v>
      </c>
      <c r="BB1414" s="85" t="s">
        <v>62</v>
      </c>
      <c r="BC1414" s="85" t="s">
        <v>63</v>
      </c>
      <c r="BD1414" s="26">
        <v>0</v>
      </c>
      <c r="BE1414" s="26">
        <v>0</v>
      </c>
    </row>
    <row r="1415" spans="1:57" x14ac:dyDescent="0.25">
      <c r="A1415" s="26" t="str">
        <f>CONCATENATE(E1415,"_",Y1415)</f>
        <v>20600293231_PCR-LAP20041030</v>
      </c>
      <c r="B1415" s="26" t="str">
        <f>CONCATENATE(E1415,"_",Z1415)</f>
        <v>20600293231_PCR-LAP1377</v>
      </c>
      <c r="C1415" s="7">
        <v>44119</v>
      </c>
      <c r="D1415" s="7">
        <v>44149</v>
      </c>
      <c r="E1415" s="108">
        <v>20600293231</v>
      </c>
      <c r="F1415" s="12" t="s">
        <v>1595</v>
      </c>
      <c r="G1415" s="4" t="s">
        <v>1545</v>
      </c>
      <c r="H1415" s="4" t="s">
        <v>1546</v>
      </c>
      <c r="I1415" s="7">
        <v>44119</v>
      </c>
      <c r="J1415" s="7">
        <v>44149</v>
      </c>
      <c r="K1415" s="8"/>
      <c r="L1415" s="9">
        <f ca="1">+TODAY()-J1415</f>
        <v>7</v>
      </c>
      <c r="M1415" s="10">
        <v>50</v>
      </c>
      <c r="N1415" s="90"/>
      <c r="O1415" s="10" t="str">
        <f>IF(N1415="","Vacio",IF(M1415=N1415,"Igual","Diferente"))</f>
        <v>Vacio</v>
      </c>
      <c r="P1415" s="10"/>
      <c r="Q1415" s="90"/>
      <c r="R1415" s="10" t="str">
        <f>IF(Q1415="","Vacio",IF(P1415=Q1415,"Igual","Diferente"))</f>
        <v>Vacio</v>
      </c>
      <c r="S1415" s="2">
        <f>+M1415+P1415/3.5</f>
        <v>50</v>
      </c>
      <c r="T1415" s="2">
        <f ca="1">+IF(L1415&gt;=0,IF(L1415&lt;30,S1415*1,IF(60&gt;L1415,S1415*2,IF(90&gt;L1415,S1415*3,IF(120&gt;L1415,S1415*4,IF(150&gt;L1415,S1415*5,IF(180&gt;L1415,S1415*6,IF(210&gt;L1415,S1415*7))))))),0)</f>
        <v>50</v>
      </c>
      <c r="U1415" s="3" t="str">
        <f ca="1">+IF(L1415&lt;0,0,IF(L1415&lt;8,$A$1,IF(L1415&lt;15,$B$1,IF(L1415&lt;22,$C$1,IF(L1415&lt;30,$D$1,IF(L1415&lt;60,$H$1,IF(L1415&lt;90,$I$1,IF(L1415&lt;120,$J$1,IF(L1415&lt;150,$K$1,IF(L1415&lt;180,$L$1,IF(L1415&lt;210,$E$1)))))))))))</f>
        <v>CONCATENACIÓN LAPTOP ACTUAL</v>
      </c>
      <c r="V1415" s="4" t="s">
        <v>1594</v>
      </c>
      <c r="W1415" s="11" t="s">
        <v>1589</v>
      </c>
      <c r="X1415" s="7">
        <v>43537</v>
      </c>
      <c r="Y1415" s="12" t="s">
        <v>1595</v>
      </c>
      <c r="Z1415" s="12" t="s">
        <v>280</v>
      </c>
      <c r="AA1415" s="12"/>
      <c r="AB1415" s="13"/>
      <c r="AC1415" s="13"/>
      <c r="AD1415" s="13"/>
      <c r="AE1415" s="13"/>
      <c r="AF1415" s="260">
        <f ca="1">+TODAY()-AE1415</f>
        <v>44156</v>
      </c>
      <c r="AG1415" s="13"/>
      <c r="AH1415" s="13"/>
      <c r="AI1415" s="7"/>
      <c r="AJ1415" s="7"/>
      <c r="AK1415" s="4" t="s">
        <v>65</v>
      </c>
      <c r="AL1415" s="7"/>
      <c r="AM1415" s="11">
        <v>1</v>
      </c>
      <c r="AN1415" s="4" t="s">
        <v>58</v>
      </c>
      <c r="AO1415" s="4"/>
      <c r="AP1415" s="4" t="s">
        <v>66</v>
      </c>
      <c r="AQ1415" s="4"/>
      <c r="AR1415" s="4"/>
      <c r="AS1415" s="4"/>
      <c r="AT1415" s="4"/>
      <c r="AU1415" s="120" t="s">
        <v>89</v>
      </c>
      <c r="AV1415" s="8" t="s">
        <v>61</v>
      </c>
      <c r="AW1415" s="8" t="s">
        <v>61</v>
      </c>
      <c r="AX1415" s="10" t="str">
        <f>IF(AW1415="","Vacio",IF(AV1415=AW1415,"Igual","Diferente"))</f>
        <v>Igual</v>
      </c>
      <c r="AY1415" s="85"/>
      <c r="AZ1415" s="85"/>
      <c r="BA1415" s="6">
        <f ca="1">+IF(L1415&gt;21,"Revisar",0)</f>
        <v>0</v>
      </c>
      <c r="BB1415" s="26" t="s">
        <v>62</v>
      </c>
      <c r="BC1415" s="85" t="s">
        <v>63</v>
      </c>
      <c r="BD1415" s="26">
        <v>0</v>
      </c>
      <c r="BE1415" s="26">
        <v>0</v>
      </c>
    </row>
    <row r="1416" spans="1:57" x14ac:dyDescent="0.25">
      <c r="A1416" s="26" t="str">
        <f>CONCATENATE(E1416,"_",Y1416)</f>
        <v>20520596233_PCR-LAP20041031</v>
      </c>
      <c r="B1416" s="26" t="str">
        <f>CONCATENATE(E1416,"_",Z1416)</f>
        <v>20520596233_</v>
      </c>
      <c r="C1416" s="7">
        <v>44133</v>
      </c>
      <c r="D1416" s="7">
        <v>44163</v>
      </c>
      <c r="E1416" s="108">
        <v>20520596233</v>
      </c>
      <c r="F1416" s="77" t="s">
        <v>3810</v>
      </c>
      <c r="G1416" s="4" t="s">
        <v>3742</v>
      </c>
      <c r="H1416" s="4" t="s">
        <v>11347</v>
      </c>
      <c r="I1416" s="7">
        <v>44133</v>
      </c>
      <c r="J1416" s="7">
        <v>44163</v>
      </c>
      <c r="K1416" s="8"/>
      <c r="L1416" s="9">
        <f ca="1">+TODAY()-J1416</f>
        <v>-7</v>
      </c>
      <c r="M1416" s="10">
        <v>82</v>
      </c>
      <c r="N1416" s="94"/>
      <c r="O1416" s="10" t="str">
        <f>IF(N1416="","Vacio",IF(M1416=N1416,"Igual","Diferente"))</f>
        <v>Vacio</v>
      </c>
      <c r="P1416" s="10"/>
      <c r="Q1416" s="94"/>
      <c r="R1416" s="10" t="str">
        <f>IF(Q1416="","Vacio",IF(P1416=Q1416,"Igual","Diferente"))</f>
        <v>Vacio</v>
      </c>
      <c r="S1416" s="2">
        <f>+M1416+P1416/3.5</f>
        <v>82</v>
      </c>
      <c r="T1416" s="2">
        <f ca="1">+IF(L1416&gt;=0,IF(L1416&lt;30,S1416*1,IF(60&gt;L1416,S1416*2,IF(90&gt;L1416,S1416*3,IF(120&gt;L1416,S1416*4,IF(150&gt;L1416,S1416*5,IF(180&gt;L1416,S1416*6,IF(210&gt;L1416,S1416*7))))))),0)</f>
        <v>0</v>
      </c>
      <c r="U1416" s="3">
        <f ca="1">+IF(L1416&lt;0,0,IF(L1416&lt;8,$A$1,IF(L1416&lt;15,$B$1,IF(L1416&lt;22,$C$1,IF(L1416&lt;30,$D$1,IF(L1416&lt;60,$H$1,IF(L1416&lt;90,$I$1,IF(L1416&lt;120,$J$1,IF(L1416&lt;150,$K$1,IF(L1416&lt;180,$L$1,IF(L1416&lt;210,$E$1)))))))))))</f>
        <v>0</v>
      </c>
      <c r="V1416" s="76" t="s">
        <v>3787</v>
      </c>
      <c r="W1416" s="44" t="s">
        <v>3756</v>
      </c>
      <c r="X1416" s="88">
        <v>44009</v>
      </c>
      <c r="Y1416" s="77" t="s">
        <v>3810</v>
      </c>
      <c r="Z1416" s="12"/>
      <c r="AA1416" s="77"/>
      <c r="AB1416" s="73"/>
      <c r="AC1416" s="73"/>
      <c r="AD1416" s="73"/>
      <c r="AE1416" s="73"/>
      <c r="AF1416" s="260">
        <f ca="1">+TODAY()-AE1416</f>
        <v>44156</v>
      </c>
      <c r="AG1416" s="73"/>
      <c r="AH1416" s="73"/>
      <c r="AI1416" s="7"/>
      <c r="AJ1416" s="4"/>
      <c r="AK1416" s="7"/>
      <c r="AL1416" s="11"/>
      <c r="AM1416" s="4"/>
      <c r="AN1416" s="4"/>
      <c r="AO1416" s="4"/>
      <c r="AP1416" s="4" t="s">
        <v>306</v>
      </c>
      <c r="AQ1416" s="4"/>
      <c r="AR1416" s="4"/>
      <c r="AS1416" s="4"/>
      <c r="AT1416" s="4"/>
      <c r="AU1416" s="4" t="s">
        <v>3449</v>
      </c>
      <c r="AV1416" s="8" t="s">
        <v>61</v>
      </c>
      <c r="AW1416" s="8" t="s">
        <v>61</v>
      </c>
      <c r="AX1416" s="10" t="str">
        <f>IF(AW1416="","Vacio",IF(AV1416=AW1416,"Igual","Diferente"))</f>
        <v>Igual</v>
      </c>
      <c r="AY1416" s="85"/>
      <c r="AZ1416" s="85"/>
      <c r="BA1416" s="6">
        <f ca="1">+IF(L1416&gt;21,"Revisar",0)</f>
        <v>0</v>
      </c>
      <c r="BB1416" s="85" t="s">
        <v>62</v>
      </c>
      <c r="BC1416" s="85" t="s">
        <v>63</v>
      </c>
      <c r="BD1416" s="26">
        <v>0</v>
      </c>
      <c r="BE1416" s="26">
        <v>0</v>
      </c>
    </row>
    <row r="1417" spans="1:57" x14ac:dyDescent="0.25">
      <c r="A1417" s="26" t="str">
        <f>CONCATENATE(E1417,"_",Y1417)</f>
        <v>20529096195_PCR-LAP20041032</v>
      </c>
      <c r="B1417" s="26" t="str">
        <f>CONCATENATE(E1417,"_",Z1417)</f>
        <v>20529096195_</v>
      </c>
      <c r="C1417" s="22">
        <v>44125</v>
      </c>
      <c r="D1417" s="22">
        <v>44155</v>
      </c>
      <c r="E1417" s="108">
        <v>20529096195</v>
      </c>
      <c r="F1417" s="12" t="s">
        <v>4146</v>
      </c>
      <c r="G1417" s="21" t="s">
        <v>4122</v>
      </c>
      <c r="H1417" s="21" t="s">
        <v>4132</v>
      </c>
      <c r="I1417" s="22">
        <v>44125</v>
      </c>
      <c r="J1417" s="22">
        <v>44155</v>
      </c>
      <c r="K1417" s="23"/>
      <c r="L1417" s="9">
        <f ca="1">+TODAY()-J1417</f>
        <v>1</v>
      </c>
      <c r="M1417" s="10">
        <v>75</v>
      </c>
      <c r="N1417" s="90"/>
      <c r="O1417" s="10" t="str">
        <f>IF(N1417="","Vacio",IF(M1417=N1417,"Igual","Diferente"))</f>
        <v>Vacio</v>
      </c>
      <c r="P1417" s="10"/>
      <c r="Q1417" s="90"/>
      <c r="R1417" s="10" t="str">
        <f>IF(Q1417="","Vacio",IF(P1417=Q1417,"Igual","Diferente"))</f>
        <v>Vacio</v>
      </c>
      <c r="S1417" s="2">
        <f>+M1417+P1417/3.5</f>
        <v>75</v>
      </c>
      <c r="T1417" s="2">
        <f ca="1">+IF(L1417&gt;=0,IF(L1417&lt;30,S1417*1,IF(60&gt;L1417,S1417*2,IF(90&gt;L1417,S1417*3,IF(120&gt;L1417,S1417*4,IF(150&gt;L1417,S1417*5,IF(180&gt;L1417,S1417*6,IF(210&gt;L1417,S1417*7))))))),0)</f>
        <v>75</v>
      </c>
      <c r="U1417" s="3" t="str">
        <f ca="1">+IF(L1417&lt;0,0,IF(L1417&lt;8,$A$1,IF(L1417&lt;15,$B$1,IF(L1417&lt;22,$C$1,IF(L1417&lt;30,$D$1,IF(L1417&lt;60,$H$1,IF(L1417&lt;90,$I$1,IF(L1417&lt;120,$J$1,IF(L1417&lt;150,$K$1,IF(L1417&lt;180,$L$1,IF(L1417&lt;210,$E$1)))))))))))</f>
        <v>CONCATENACIÓN LAPTOP ACTUAL</v>
      </c>
      <c r="V1417" s="21" t="s">
        <v>4140</v>
      </c>
      <c r="W1417" s="24" t="s">
        <v>4134</v>
      </c>
      <c r="X1417" s="22">
        <v>44095</v>
      </c>
      <c r="Y1417" s="12" t="s">
        <v>4146</v>
      </c>
      <c r="Z1417" s="12"/>
      <c r="AA1417" s="12"/>
      <c r="AB1417" s="59"/>
      <c r="AC1417" s="59"/>
      <c r="AD1417" s="59"/>
      <c r="AE1417" s="59"/>
      <c r="AF1417" s="260">
        <f ca="1">+TODAY()-AE1417</f>
        <v>44156</v>
      </c>
      <c r="AG1417" s="59"/>
      <c r="AH1417" s="59"/>
      <c r="AI1417" s="22"/>
      <c r="AJ1417" s="22"/>
      <c r="AK1417" s="21"/>
      <c r="AL1417" s="22"/>
      <c r="AM1417" s="24">
        <v>1</v>
      </c>
      <c r="AN1417" s="21" t="s">
        <v>58</v>
      </c>
      <c r="AO1417" s="21"/>
      <c r="AP1417" s="21" t="s">
        <v>73</v>
      </c>
      <c r="AQ1417" s="21"/>
      <c r="AR1417" s="21"/>
      <c r="AS1417" s="21"/>
      <c r="AT1417" s="21"/>
      <c r="AU1417" s="4" t="s">
        <v>11259</v>
      </c>
      <c r="AV1417" s="23" t="s">
        <v>61</v>
      </c>
      <c r="AW1417" s="8" t="s">
        <v>61</v>
      </c>
      <c r="AX1417" s="10" t="str">
        <f>IF(AW1417="","Vacio",IF(AV1417=AW1417,"Igual","Diferente"))</f>
        <v>Igual</v>
      </c>
      <c r="AY1417" s="26"/>
      <c r="AZ1417" s="26"/>
      <c r="BA1417" s="6">
        <f ca="1">+IF(L1417&gt;21,"Revisar",0)</f>
        <v>0</v>
      </c>
      <c r="BB1417" s="26" t="s">
        <v>62</v>
      </c>
      <c r="BC1417" s="85" t="s">
        <v>63</v>
      </c>
      <c r="BD1417" s="26">
        <v>0</v>
      </c>
      <c r="BE1417" s="26">
        <v>0</v>
      </c>
    </row>
    <row r="1418" spans="1:57" x14ac:dyDescent="0.25">
      <c r="A1418" s="26" t="str">
        <f>CONCATENATE(E1418,"_",Y1418)</f>
        <v>20600221753_PCR-LAP20041033</v>
      </c>
      <c r="B1418" s="26" t="str">
        <f>CONCATENATE(E1418,"_",Z1418)</f>
        <v>20600221753_</v>
      </c>
      <c r="C1418" s="7">
        <v>44105</v>
      </c>
      <c r="D1418" s="7">
        <v>44135</v>
      </c>
      <c r="E1418" s="108">
        <v>20600221753</v>
      </c>
      <c r="F1418" s="12" t="s">
        <v>898</v>
      </c>
      <c r="G1418" s="4" t="s">
        <v>875</v>
      </c>
      <c r="H1418" s="4" t="s">
        <v>876</v>
      </c>
      <c r="I1418" s="7">
        <v>44105</v>
      </c>
      <c r="J1418" s="7">
        <v>44135</v>
      </c>
      <c r="K1418" s="8"/>
      <c r="L1418" s="9">
        <f ca="1">+TODAY()-J1418</f>
        <v>21</v>
      </c>
      <c r="M1418" s="10">
        <v>50</v>
      </c>
      <c r="N1418" s="94"/>
      <c r="O1418" s="10" t="str">
        <f>IF(N1418="","Vacio",IF(M1418=N1418,"Igual","Diferente"))</f>
        <v>Vacio</v>
      </c>
      <c r="P1418" s="10"/>
      <c r="Q1418" s="94"/>
      <c r="R1418" s="10" t="str">
        <f>IF(Q1418="","Vacio",IF(P1418=Q1418,"Igual","Diferente"))</f>
        <v>Vacio</v>
      </c>
      <c r="S1418" s="2">
        <f>+M1418+P1418/3.5</f>
        <v>50</v>
      </c>
      <c r="T1418" s="2">
        <f ca="1">+IF(L1418&gt;=0,IF(L1418&lt;30,S1418*1,IF(60&gt;L1418,S1418*2,IF(90&gt;L1418,S1418*3,IF(120&gt;L1418,S1418*4,IF(150&gt;L1418,S1418*5,IF(180&gt;L1418,S1418*6,IF(210&gt;L1418,S1418*7))))))),0)</f>
        <v>50</v>
      </c>
      <c r="U1418" s="3" t="str">
        <f ca="1">+IF(L1418&lt;0,0,IF(L1418&lt;8,$A$1,IF(L1418&lt;15,$B$1,IF(L1418&lt;22,$C$1,IF(L1418&lt;30,$D$1,IF(L1418&lt;60,$H$1,IF(L1418&lt;90,$I$1,IF(L1418&lt;120,$J$1,IF(L1418&lt;150,$K$1,IF(L1418&lt;180,$L$1,IF(L1418&lt;210,$E$1)))))))))))</f>
        <v>Fecha inicio Plazo Alquiler</v>
      </c>
      <c r="V1418" s="4" t="s">
        <v>896</v>
      </c>
      <c r="W1418" s="11" t="s">
        <v>897</v>
      </c>
      <c r="X1418" s="7">
        <v>44004</v>
      </c>
      <c r="Y1418" s="12" t="s">
        <v>898</v>
      </c>
      <c r="Z1418" s="12"/>
      <c r="AA1418" s="12"/>
      <c r="AB1418" s="13"/>
      <c r="AC1418" s="13"/>
      <c r="AD1418" s="13"/>
      <c r="AE1418" s="13"/>
      <c r="AF1418" s="260">
        <f ca="1">+TODAY()-AE1418</f>
        <v>44156</v>
      </c>
      <c r="AG1418" s="13"/>
      <c r="AH1418" s="13"/>
      <c r="AI1418" s="7"/>
      <c r="AJ1418" s="7"/>
      <c r="AK1418" s="4"/>
      <c r="AL1418" s="7"/>
      <c r="AM1418" s="11">
        <v>1</v>
      </c>
      <c r="AN1418" s="4" t="s">
        <v>58</v>
      </c>
      <c r="AO1418" s="4"/>
      <c r="AP1418" s="4" t="s">
        <v>66</v>
      </c>
      <c r="AQ1418" s="4"/>
      <c r="AR1418" s="4"/>
      <c r="AS1418" s="4"/>
      <c r="AT1418" s="14"/>
      <c r="AU1418" s="120" t="s">
        <v>89</v>
      </c>
      <c r="AV1418" s="8" t="s">
        <v>61</v>
      </c>
      <c r="AW1418" s="8" t="s">
        <v>61</v>
      </c>
      <c r="AX1418" s="10" t="str">
        <f>IF(AW1418="","Vacio",IF(AV1418=AW1418,"Igual","Diferente"))</f>
        <v>Igual</v>
      </c>
      <c r="AY1418" s="85"/>
      <c r="AZ1418" s="85"/>
      <c r="BA1418" s="6">
        <f ca="1">+IF(L1418&gt;21,"Revisar",0)</f>
        <v>0</v>
      </c>
      <c r="BB1418" s="19" t="s">
        <v>62</v>
      </c>
      <c r="BC1418" s="19" t="s">
        <v>63</v>
      </c>
      <c r="BD1418" s="26">
        <v>0</v>
      </c>
      <c r="BE1418" s="26">
        <v>0</v>
      </c>
    </row>
    <row r="1419" spans="1:57" x14ac:dyDescent="0.25">
      <c r="A1419" s="26" t="str">
        <f>CONCATENATE(E1419,"_",Y1419)</f>
        <v>20555936801_PCR-LAP20041035</v>
      </c>
      <c r="B1419" s="26" t="str">
        <f>CONCATENATE(E1419,"_",Z1419)</f>
        <v>20555936801_</v>
      </c>
      <c r="C1419" s="7">
        <v>44118</v>
      </c>
      <c r="D1419" s="7">
        <v>44148</v>
      </c>
      <c r="E1419" s="108">
        <v>20555936801</v>
      </c>
      <c r="F1419" s="12" t="s">
        <v>4304</v>
      </c>
      <c r="G1419" s="4" t="s">
        <v>4278</v>
      </c>
      <c r="H1419" s="4" t="s">
        <v>4279</v>
      </c>
      <c r="I1419" s="7">
        <v>44118</v>
      </c>
      <c r="J1419" s="7">
        <v>44148</v>
      </c>
      <c r="K1419" s="8"/>
      <c r="L1419" s="9">
        <f ca="1">+TODAY()-J1419</f>
        <v>8</v>
      </c>
      <c r="M1419" s="10">
        <v>58</v>
      </c>
      <c r="N1419" s="90"/>
      <c r="O1419" s="10" t="str">
        <f>IF(N1419="","Vacio",IF(M1419=N1419,"Igual","Diferente"))</f>
        <v>Vacio</v>
      </c>
      <c r="P1419" s="10"/>
      <c r="Q1419" s="90"/>
      <c r="R1419" s="10" t="str">
        <f>IF(Q1419="","Vacio",IF(P1419=Q1419,"Igual","Diferente"))</f>
        <v>Vacio</v>
      </c>
      <c r="S1419" s="2">
        <f>+M1419+P1419/3.5</f>
        <v>58</v>
      </c>
      <c r="T1419" s="2">
        <f ca="1">+IF(L1419&gt;=0,IF(L1419&lt;30,S1419*1,IF(60&gt;L1419,S1419*2,IF(90&gt;L1419,S1419*3,IF(120&gt;L1419,S1419*4,IF(150&gt;L1419,S1419*5,IF(180&gt;L1419,S1419*6,IF(210&gt;L1419,S1419*7))))))),0)</f>
        <v>58</v>
      </c>
      <c r="U1419" s="3" t="str">
        <f ca="1">+IF(L1419&lt;0,0,IF(L1419&lt;8,$A$1,IF(L1419&lt;15,$B$1,IF(L1419&lt;22,$C$1,IF(L1419&lt;30,$D$1,IF(L1419&lt;60,$H$1,IF(L1419&lt;90,$I$1,IF(L1419&lt;120,$J$1,IF(L1419&lt;150,$K$1,IF(L1419&lt;180,$L$1,IF(L1419&lt;210,$E$1)))))))))))</f>
        <v>CONCATENACIÓN LAPTOP ANTERIOR</v>
      </c>
      <c r="V1419" s="60" t="s">
        <v>4302</v>
      </c>
      <c r="W1419" s="11" t="s">
        <v>4303</v>
      </c>
      <c r="X1419" s="7">
        <v>43965</v>
      </c>
      <c r="Y1419" s="12" t="s">
        <v>4304</v>
      </c>
      <c r="Z1419" s="12"/>
      <c r="AA1419" s="12"/>
      <c r="AB1419" s="13"/>
      <c r="AC1419" s="13"/>
      <c r="AD1419" s="13"/>
      <c r="AE1419" s="13"/>
      <c r="AF1419" s="260">
        <f ca="1">+TODAY()-AE1419</f>
        <v>44156</v>
      </c>
      <c r="AG1419" s="13"/>
      <c r="AH1419" s="13"/>
      <c r="AI1419" s="7"/>
      <c r="AJ1419" s="4"/>
      <c r="AK1419" s="4"/>
      <c r="AL1419" s="7"/>
      <c r="AM1419" s="11">
        <v>1</v>
      </c>
      <c r="AN1419" s="4" t="s">
        <v>58</v>
      </c>
      <c r="AO1419" s="4"/>
      <c r="AP1419" s="4" t="s">
        <v>306</v>
      </c>
      <c r="AQ1419" s="4"/>
      <c r="AR1419" s="4"/>
      <c r="AS1419" s="4"/>
      <c r="AT1419" s="4"/>
      <c r="AU1419" s="4" t="s">
        <v>150</v>
      </c>
      <c r="AV1419" s="8" t="s">
        <v>61</v>
      </c>
      <c r="AW1419" s="8" t="s">
        <v>61</v>
      </c>
      <c r="AX1419" s="10" t="str">
        <f>IF(AW1419="","Vacio",IF(AV1419=AW1419,"Igual","Diferente"))</f>
        <v>Igual</v>
      </c>
      <c r="AY1419" s="85"/>
      <c r="AZ1419" s="85"/>
      <c r="BA1419" s="6">
        <f ca="1">+IF(L1419&gt;21,"Revisar",0)</f>
        <v>0</v>
      </c>
      <c r="BB1419" s="26" t="s">
        <v>62</v>
      </c>
      <c r="BC1419" s="85" t="s">
        <v>63</v>
      </c>
      <c r="BD1419" s="26">
        <v>0</v>
      </c>
      <c r="BE1419" s="26">
        <v>0</v>
      </c>
    </row>
    <row r="1420" spans="1:57" x14ac:dyDescent="0.25">
      <c r="A1420" s="26" t="str">
        <f>CONCATENATE(E1420,"_",Y1420)</f>
        <v>20605383344_PCR-LAP20041036</v>
      </c>
      <c r="B1420" s="26" t="str">
        <f>CONCATENATE(E1420,"_",Z1420)</f>
        <v>20605383344_</v>
      </c>
      <c r="C1420" s="7">
        <v>44132</v>
      </c>
      <c r="D1420" s="7">
        <v>44162</v>
      </c>
      <c r="E1420" s="108">
        <v>20605383344</v>
      </c>
      <c r="F1420" s="12" t="s">
        <v>1830</v>
      </c>
      <c r="G1420" s="4" t="s">
        <v>1797</v>
      </c>
      <c r="H1420" s="4" t="s">
        <v>11308</v>
      </c>
      <c r="I1420" s="7">
        <v>44132</v>
      </c>
      <c r="J1420" s="7">
        <v>44162</v>
      </c>
      <c r="K1420" s="8"/>
      <c r="L1420" s="9">
        <f ca="1">+TODAY()-J1420</f>
        <v>-6</v>
      </c>
      <c r="M1420" s="10">
        <v>100</v>
      </c>
      <c r="N1420" s="90"/>
      <c r="O1420" s="10" t="str">
        <f>IF(N1420="","Vacio",IF(M1420=N1420,"Igual","Diferente"))</f>
        <v>Vacio</v>
      </c>
      <c r="P1420" s="10"/>
      <c r="Q1420" s="90"/>
      <c r="R1420" s="10" t="str">
        <f>IF(Q1420="","Vacio",IF(P1420=Q1420,"Igual","Diferente"))</f>
        <v>Vacio</v>
      </c>
      <c r="S1420" s="2">
        <f>+M1420+P1420/3.5</f>
        <v>100</v>
      </c>
      <c r="T1420" s="2">
        <f ca="1">+IF(L1420&gt;=0,IF(L1420&lt;30,S1420*1,IF(60&gt;L1420,S1420*2,IF(90&gt;L1420,S1420*3,IF(120&gt;L1420,S1420*4,IF(150&gt;L1420,S1420*5,IF(180&gt;L1420,S1420*6,IF(210&gt;L1420,S1420*7))))))),0)</f>
        <v>0</v>
      </c>
      <c r="U1420" s="3">
        <f ca="1">+IF(L1420&lt;0,0,IF(L1420&lt;8,$A$1,IF(L1420&lt;15,$B$1,IF(L1420&lt;22,$C$1,IF(L1420&lt;30,$D$1,IF(L1420&lt;60,$H$1,IF(L1420&lt;90,$I$1,IF(L1420&lt;120,$J$1,IF(L1420&lt;150,$K$1,IF(L1420&lt;180,$L$1,IF(L1420&lt;210,$E$1)))))))))))</f>
        <v>0</v>
      </c>
      <c r="V1420" s="4" t="s">
        <v>11309</v>
      </c>
      <c r="W1420" s="63" t="s">
        <v>1829</v>
      </c>
      <c r="X1420" s="63">
        <v>43980</v>
      </c>
      <c r="Y1420" s="12" t="s">
        <v>1830</v>
      </c>
      <c r="Z1420" s="12"/>
      <c r="AA1420" s="12"/>
      <c r="AB1420" s="13"/>
      <c r="AC1420" s="13"/>
      <c r="AD1420" s="13"/>
      <c r="AE1420" s="13"/>
      <c r="AF1420" s="260">
        <f ca="1">+TODAY()-AE1420</f>
        <v>44156</v>
      </c>
      <c r="AG1420" s="13"/>
      <c r="AH1420" s="13"/>
      <c r="AI1420" s="7"/>
      <c r="AJ1420" s="7"/>
      <c r="AK1420" s="4"/>
      <c r="AL1420" s="7"/>
      <c r="AM1420" s="11"/>
      <c r="AN1420" s="4"/>
      <c r="AO1420" s="4"/>
      <c r="AP1420" s="4"/>
      <c r="AQ1420" s="4"/>
      <c r="AR1420" s="4"/>
      <c r="AS1420" s="4"/>
      <c r="AT1420" s="4"/>
      <c r="AU1420" s="4" t="s">
        <v>429</v>
      </c>
      <c r="AV1420" s="8" t="s">
        <v>61</v>
      </c>
      <c r="AW1420" s="8" t="s">
        <v>61</v>
      </c>
      <c r="AX1420" s="10" t="str">
        <f>IF(AW1420="","Vacio",IF(AV1420=AW1420,"Igual","Diferente"))</f>
        <v>Igual</v>
      </c>
      <c r="AY1420" s="85"/>
      <c r="AZ1420" s="85"/>
      <c r="BA1420" s="6">
        <f ca="1">+IF(L1420&gt;21,"Revisar",0)</f>
        <v>0</v>
      </c>
      <c r="BB1420" s="26" t="s">
        <v>62</v>
      </c>
      <c r="BC1420" s="85" t="s">
        <v>63</v>
      </c>
      <c r="BD1420" s="26">
        <v>0</v>
      </c>
      <c r="BE1420" s="26">
        <v>0</v>
      </c>
    </row>
    <row r="1421" spans="1:57" x14ac:dyDescent="0.25">
      <c r="A1421" s="26" t="str">
        <f>CONCATENATE(E1421,"_",Y1421)</f>
        <v>20605383344_PCR-LAP20041037</v>
      </c>
      <c r="B1421" s="26" t="str">
        <f>CONCATENATE(E1421,"_",Z1421)</f>
        <v>20605383344_</v>
      </c>
      <c r="C1421" s="7">
        <v>44132</v>
      </c>
      <c r="D1421" s="7">
        <v>44162</v>
      </c>
      <c r="E1421" s="108">
        <v>20605383344</v>
      </c>
      <c r="F1421" s="12" t="s">
        <v>1832</v>
      </c>
      <c r="G1421" s="4" t="s">
        <v>1797</v>
      </c>
      <c r="H1421" s="4" t="s">
        <v>11308</v>
      </c>
      <c r="I1421" s="7">
        <v>44132</v>
      </c>
      <c r="J1421" s="7">
        <v>44162</v>
      </c>
      <c r="K1421" s="8"/>
      <c r="L1421" s="9">
        <f ca="1">+TODAY()-J1421</f>
        <v>-6</v>
      </c>
      <c r="M1421" s="10">
        <v>100</v>
      </c>
      <c r="N1421" s="90"/>
      <c r="O1421" s="10" t="str">
        <f>IF(N1421="","Vacio",IF(M1421=N1421,"Igual","Diferente"))</f>
        <v>Vacio</v>
      </c>
      <c r="P1421" s="10"/>
      <c r="Q1421" s="90"/>
      <c r="R1421" s="10" t="str">
        <f>IF(Q1421="","Vacio",IF(P1421=Q1421,"Igual","Diferente"))</f>
        <v>Vacio</v>
      </c>
      <c r="S1421" s="2">
        <f>+M1421+P1421/3.5</f>
        <v>100</v>
      </c>
      <c r="T1421" s="2">
        <f ca="1">+IF(L1421&gt;=0,IF(L1421&lt;30,S1421*1,IF(60&gt;L1421,S1421*2,IF(90&gt;L1421,S1421*3,IF(120&gt;L1421,S1421*4,IF(150&gt;L1421,S1421*5,IF(180&gt;L1421,S1421*6,IF(210&gt;L1421,S1421*7))))))),0)</f>
        <v>0</v>
      </c>
      <c r="U1421" s="3">
        <f ca="1">+IF(L1421&lt;0,0,IF(L1421&lt;8,$A$1,IF(L1421&lt;15,$B$1,IF(L1421&lt;22,$C$1,IF(L1421&lt;30,$D$1,IF(L1421&lt;60,$H$1,IF(L1421&lt;90,$I$1,IF(L1421&lt;120,$J$1,IF(L1421&lt;150,$K$1,IF(L1421&lt;180,$L$1,IF(L1421&lt;210,$E$1)))))))))))</f>
        <v>0</v>
      </c>
      <c r="V1421" s="4" t="s">
        <v>11309</v>
      </c>
      <c r="W1421" s="63" t="s">
        <v>1831</v>
      </c>
      <c r="X1421" s="63">
        <v>43980</v>
      </c>
      <c r="Y1421" s="12" t="s">
        <v>1832</v>
      </c>
      <c r="Z1421" s="12"/>
      <c r="AA1421" s="12"/>
      <c r="AB1421" s="13"/>
      <c r="AC1421" s="13"/>
      <c r="AD1421" s="13"/>
      <c r="AE1421" s="13"/>
      <c r="AF1421" s="260">
        <f ca="1">+TODAY()-AE1421</f>
        <v>44156</v>
      </c>
      <c r="AG1421" s="13"/>
      <c r="AH1421" s="13"/>
      <c r="AI1421" s="7"/>
      <c r="AJ1421" s="7"/>
      <c r="AK1421" s="4"/>
      <c r="AL1421" s="7"/>
      <c r="AM1421" s="11"/>
      <c r="AN1421" s="4"/>
      <c r="AO1421" s="4"/>
      <c r="AP1421" s="4"/>
      <c r="AQ1421" s="4"/>
      <c r="AR1421" s="4"/>
      <c r="AS1421" s="4"/>
      <c r="AT1421" s="4"/>
      <c r="AU1421" s="4" t="s">
        <v>429</v>
      </c>
      <c r="AV1421" s="8" t="s">
        <v>61</v>
      </c>
      <c r="AW1421" s="8" t="s">
        <v>61</v>
      </c>
      <c r="AX1421" s="10" t="str">
        <f>IF(AW1421="","Vacio",IF(AV1421=AW1421,"Igual","Diferente"))</f>
        <v>Igual</v>
      </c>
      <c r="AY1421" s="85"/>
      <c r="AZ1421" s="85"/>
      <c r="BA1421" s="6">
        <f ca="1">+IF(L1421&gt;21,"Revisar",0)</f>
        <v>0</v>
      </c>
      <c r="BB1421" s="26" t="s">
        <v>62</v>
      </c>
      <c r="BC1421" s="85" t="s">
        <v>63</v>
      </c>
      <c r="BD1421" s="26">
        <v>0</v>
      </c>
      <c r="BE1421" s="26">
        <v>0</v>
      </c>
    </row>
    <row r="1422" spans="1:57" x14ac:dyDescent="0.25">
      <c r="A1422" s="26" t="str">
        <f>CONCATENATE(E1422,"_",Y1422)</f>
        <v>20605383344_PCR-LAP20041038</v>
      </c>
      <c r="B1422" s="26" t="str">
        <f>CONCATENATE(E1422,"_",Z1422)</f>
        <v>20605383344_</v>
      </c>
      <c r="C1422" s="7">
        <v>44132</v>
      </c>
      <c r="D1422" s="7">
        <v>44162</v>
      </c>
      <c r="E1422" s="108">
        <v>20605383344</v>
      </c>
      <c r="F1422" s="12" t="s">
        <v>1835</v>
      </c>
      <c r="G1422" s="4" t="s">
        <v>1797</v>
      </c>
      <c r="H1422" s="4" t="s">
        <v>11308</v>
      </c>
      <c r="I1422" s="7">
        <v>44132</v>
      </c>
      <c r="J1422" s="7">
        <v>44162</v>
      </c>
      <c r="K1422" s="8"/>
      <c r="L1422" s="9">
        <f ca="1">+TODAY()-J1422</f>
        <v>-6</v>
      </c>
      <c r="M1422" s="10">
        <v>100</v>
      </c>
      <c r="N1422" s="90"/>
      <c r="O1422" s="10" t="str">
        <f>IF(N1422="","Vacio",IF(M1422=N1422,"Igual","Diferente"))</f>
        <v>Vacio</v>
      </c>
      <c r="P1422" s="10"/>
      <c r="Q1422" s="90"/>
      <c r="R1422" s="10" t="str">
        <f>IF(Q1422="","Vacio",IF(P1422=Q1422,"Igual","Diferente"))</f>
        <v>Vacio</v>
      </c>
      <c r="S1422" s="2">
        <f>+M1422+P1422/3.5</f>
        <v>100</v>
      </c>
      <c r="T1422" s="2">
        <f ca="1">+IF(L1422&gt;=0,IF(L1422&lt;30,S1422*1,IF(60&gt;L1422,S1422*2,IF(90&gt;L1422,S1422*3,IF(120&gt;L1422,S1422*4,IF(150&gt;L1422,S1422*5,IF(180&gt;L1422,S1422*6,IF(210&gt;L1422,S1422*7))))))),0)</f>
        <v>0</v>
      </c>
      <c r="U1422" s="3">
        <f ca="1">+IF(L1422&lt;0,0,IF(L1422&lt;8,$A$1,IF(L1422&lt;15,$B$1,IF(L1422&lt;22,$C$1,IF(L1422&lt;30,$D$1,IF(L1422&lt;60,$H$1,IF(L1422&lt;90,$I$1,IF(L1422&lt;120,$J$1,IF(L1422&lt;150,$K$1,IF(L1422&lt;180,$L$1,IF(L1422&lt;210,$E$1)))))))))))</f>
        <v>0</v>
      </c>
      <c r="V1422" s="4" t="s">
        <v>11309</v>
      </c>
      <c r="W1422" s="63" t="s">
        <v>1834</v>
      </c>
      <c r="X1422" s="63">
        <v>43980</v>
      </c>
      <c r="Y1422" s="12" t="s">
        <v>1835</v>
      </c>
      <c r="Z1422" s="12"/>
      <c r="AA1422" s="12"/>
      <c r="AB1422" s="13"/>
      <c r="AC1422" s="13"/>
      <c r="AD1422" s="13"/>
      <c r="AE1422" s="13"/>
      <c r="AF1422" s="260">
        <f ca="1">+TODAY()-AE1422</f>
        <v>44156</v>
      </c>
      <c r="AG1422" s="13"/>
      <c r="AH1422" s="13"/>
      <c r="AI1422" s="7"/>
      <c r="AJ1422" s="7"/>
      <c r="AK1422" s="4"/>
      <c r="AL1422" s="7"/>
      <c r="AM1422" s="11"/>
      <c r="AN1422" s="4"/>
      <c r="AO1422" s="4"/>
      <c r="AP1422" s="4"/>
      <c r="AQ1422" s="4"/>
      <c r="AR1422" s="4"/>
      <c r="AS1422" s="4"/>
      <c r="AT1422" s="4"/>
      <c r="AU1422" s="4" t="s">
        <v>429</v>
      </c>
      <c r="AV1422" s="8" t="s">
        <v>61</v>
      </c>
      <c r="AW1422" s="8" t="s">
        <v>61</v>
      </c>
      <c r="AX1422" s="10" t="str">
        <f>IF(AW1422="","Vacio",IF(AV1422=AW1422,"Igual","Diferente"))</f>
        <v>Igual</v>
      </c>
      <c r="AY1422" s="85"/>
      <c r="AZ1422" s="85"/>
      <c r="BA1422" s="6">
        <f ca="1">+IF(L1422&gt;21,"Revisar",0)</f>
        <v>0</v>
      </c>
      <c r="BB1422" s="26" t="s">
        <v>62</v>
      </c>
      <c r="BC1422" s="85" t="s">
        <v>63</v>
      </c>
      <c r="BD1422" s="26">
        <v>0</v>
      </c>
      <c r="BE1422" s="26">
        <v>0</v>
      </c>
    </row>
    <row r="1423" spans="1:57" x14ac:dyDescent="0.25">
      <c r="A1423" s="26" t="str">
        <f>CONCATENATE(E1423,"_",Y1423)</f>
        <v>20603281994_PCR-LAP20041040</v>
      </c>
      <c r="B1423" s="26" t="str">
        <f>CONCATENATE(E1423,"_",Z1423)</f>
        <v>20603281994_PCR-LAP19115060</v>
      </c>
      <c r="C1423" s="22">
        <v>44130</v>
      </c>
      <c r="D1423" s="22">
        <v>44160</v>
      </c>
      <c r="E1423" s="110">
        <v>20603281994</v>
      </c>
      <c r="F1423" s="12" t="s">
        <v>1179</v>
      </c>
      <c r="G1423" s="4" t="s">
        <v>1096</v>
      </c>
      <c r="H1423" s="21" t="s">
        <v>1097</v>
      </c>
      <c r="I1423" s="22">
        <v>44130</v>
      </c>
      <c r="J1423" s="22">
        <v>44160</v>
      </c>
      <c r="K1423" s="8" t="s">
        <v>1128</v>
      </c>
      <c r="L1423" s="9">
        <f ca="1">+TODAY()-J1423</f>
        <v>-4</v>
      </c>
      <c r="M1423" s="10">
        <v>45</v>
      </c>
      <c r="N1423" s="90"/>
      <c r="O1423" s="10" t="str">
        <f>IF(N1423="","Vacio",IF(M1423=N1423,"Igual","Diferente"))</f>
        <v>Vacio</v>
      </c>
      <c r="P1423" s="10"/>
      <c r="Q1423" s="90"/>
      <c r="R1423" s="10" t="str">
        <f>IF(Q1423="","Vacio",IF(P1423=Q1423,"Igual","Diferente"))</f>
        <v>Vacio</v>
      </c>
      <c r="S1423" s="2">
        <f>+M1423+P1423/3.5</f>
        <v>45</v>
      </c>
      <c r="T1423" s="2">
        <f ca="1">+IF(L1423&gt;=0,IF(L1423&lt;30,S1423*1,IF(60&gt;L1423,S1423*2,IF(90&gt;L1423,S1423*3,IF(120&gt;L1423,S1423*4,IF(150&gt;L1423,S1423*5,IF(180&gt;L1423,S1423*6,IF(210&gt;L1423,S1423*7))))))),0)</f>
        <v>0</v>
      </c>
      <c r="U1423" s="3">
        <f ca="1">+IF(L1423&lt;0,0,IF(L1423&lt;8,$A$1,IF(L1423&lt;15,$B$1,IF(L1423&lt;22,$C$1,IF(L1423&lt;30,$D$1,IF(L1423&lt;60,$H$1,IF(L1423&lt;90,$I$1,IF(L1423&lt;120,$J$1,IF(L1423&lt;150,$K$1,IF(L1423&lt;180,$L$1,IF(L1423&lt;210,$E$1)))))))))))</f>
        <v>0</v>
      </c>
      <c r="V1423" s="122" t="s">
        <v>1177</v>
      </c>
      <c r="W1423" s="24" t="s">
        <v>1178</v>
      </c>
      <c r="X1423" s="22">
        <v>43980</v>
      </c>
      <c r="Y1423" s="12" t="s">
        <v>1179</v>
      </c>
      <c r="Z1423" s="12" t="s">
        <v>1180</v>
      </c>
      <c r="AA1423" s="12"/>
      <c r="AB1423" s="59"/>
      <c r="AC1423" s="59"/>
      <c r="AD1423" s="59"/>
      <c r="AE1423" s="59"/>
      <c r="AF1423" s="263">
        <f ca="1">+TODAY()-AE1423</f>
        <v>44156</v>
      </c>
      <c r="AG1423" s="59"/>
      <c r="AH1423" s="59"/>
      <c r="AI1423" s="22"/>
      <c r="AJ1423" s="22"/>
      <c r="AK1423" s="21"/>
      <c r="AL1423" s="22"/>
      <c r="AM1423" s="24">
        <v>1</v>
      </c>
      <c r="AN1423" s="21" t="s">
        <v>1129</v>
      </c>
      <c r="AO1423" s="21"/>
      <c r="AP1423" s="4" t="s">
        <v>669</v>
      </c>
      <c r="AQ1423" s="4"/>
      <c r="AR1423" s="21"/>
      <c r="AS1423" s="21"/>
      <c r="AT1423" s="25"/>
      <c r="AU1423" s="4" t="s">
        <v>150</v>
      </c>
      <c r="AV1423" s="23" t="s">
        <v>61</v>
      </c>
      <c r="AW1423" s="23" t="s">
        <v>61</v>
      </c>
      <c r="AX1423" s="10" t="str">
        <f>IF(AW1423="","Vacio",IF(AV1423=AW1423,"Igual","Diferente"))</f>
        <v>Igual</v>
      </c>
      <c r="AY1423" s="105" t="s">
        <v>1181</v>
      </c>
      <c r="AZ1423" s="105"/>
      <c r="BA1423" s="6">
        <f ca="1">+IF(L1423&gt;21,"Revisar",0)</f>
        <v>0</v>
      </c>
      <c r="BB1423" s="104" t="s">
        <v>62</v>
      </c>
      <c r="BC1423" s="105" t="s">
        <v>63</v>
      </c>
      <c r="BD1423" s="26">
        <v>0</v>
      </c>
      <c r="BE1423" s="26">
        <v>0</v>
      </c>
    </row>
    <row r="1424" spans="1:57" x14ac:dyDescent="0.25">
      <c r="A1424" s="26" t="str">
        <f>CONCATENATE(E1424,"_",Y1424)</f>
        <v>20100041953_PCR-LAP20041043</v>
      </c>
      <c r="B1424" s="26" t="str">
        <f>CONCATENATE(E1424,"_",Z1424)</f>
        <v>20100041953_</v>
      </c>
      <c r="C1424" s="7">
        <v>44117</v>
      </c>
      <c r="D1424" s="7">
        <v>44147</v>
      </c>
      <c r="E1424" s="108">
        <v>20100041953</v>
      </c>
      <c r="F1424" s="77" t="s">
        <v>3451</v>
      </c>
      <c r="G1424" s="4" t="s">
        <v>3444</v>
      </c>
      <c r="H1424" s="4" t="s">
        <v>3445</v>
      </c>
      <c r="I1424" s="7">
        <v>44117</v>
      </c>
      <c r="J1424" s="7">
        <v>44147</v>
      </c>
      <c r="K1424" s="28" t="s">
        <v>3446</v>
      </c>
      <c r="L1424" s="9">
        <f ca="1">+TODAY()-J1424</f>
        <v>9</v>
      </c>
      <c r="M1424" s="10">
        <v>100</v>
      </c>
      <c r="N1424" s="94"/>
      <c r="O1424" s="10" t="str">
        <f>IF(N1424="","Vacio",IF(M1424=N1424,"Igual","Diferente"))</f>
        <v>Vacio</v>
      </c>
      <c r="P1424" s="10"/>
      <c r="Q1424" s="94"/>
      <c r="R1424" s="10" t="str">
        <f>IF(Q1424="","Vacio",IF(P1424=Q1424,"Igual","Diferente"))</f>
        <v>Vacio</v>
      </c>
      <c r="S1424" s="2">
        <f>+M1424+P1424/3.5</f>
        <v>100</v>
      </c>
      <c r="T1424" s="2">
        <f ca="1">+IF(L1424&gt;=0,IF(L1424&lt;30,S1424*1,IF(60&gt;L1424,S1424*2,IF(90&gt;L1424,S1424*3,IF(120&gt;L1424,S1424*4,IF(150&gt;L1424,S1424*5,IF(180&gt;L1424,S1424*6,IF(210&gt;L1424,S1424*7))))))),0)</f>
        <v>100</v>
      </c>
      <c r="U1424" s="3" t="str">
        <f ca="1">+IF(L1424&lt;0,0,IF(L1424&lt;8,$A$1,IF(L1424&lt;15,$B$1,IF(L1424&lt;22,$C$1,IF(L1424&lt;30,$D$1,IF(L1424&lt;60,$H$1,IF(L1424&lt;90,$I$1,IF(L1424&lt;120,$J$1,IF(L1424&lt;150,$K$1,IF(L1424&lt;180,$L$1,IF(L1424&lt;210,$E$1)))))))))))</f>
        <v>CONCATENACIÓN LAPTOP ANTERIOR</v>
      </c>
      <c r="V1424" s="60" t="s">
        <v>3447</v>
      </c>
      <c r="W1424" s="125">
        <v>12569</v>
      </c>
      <c r="X1424" s="7">
        <v>43960</v>
      </c>
      <c r="Y1424" s="77" t="s">
        <v>3451</v>
      </c>
      <c r="Z1424" s="77"/>
      <c r="AA1424" s="12"/>
      <c r="AB1424" s="13"/>
      <c r="AC1424" s="13"/>
      <c r="AD1424" s="13"/>
      <c r="AE1424" s="13"/>
      <c r="AF1424" s="260">
        <f ca="1">+TODAY()-AE1424</f>
        <v>44156</v>
      </c>
      <c r="AG1424" s="13"/>
      <c r="AH1424" s="13"/>
      <c r="AI1424" s="7"/>
      <c r="AJ1424" s="7"/>
      <c r="AK1424" s="4"/>
      <c r="AL1424" s="7"/>
      <c r="AM1424" s="11">
        <v>1</v>
      </c>
      <c r="AN1424" s="4" t="s">
        <v>58</v>
      </c>
      <c r="AO1424" s="4"/>
      <c r="AP1424" s="4" t="s">
        <v>1361</v>
      </c>
      <c r="AQ1424" s="4"/>
      <c r="AR1424" s="4"/>
      <c r="AS1424" s="4"/>
      <c r="AT1424" s="4"/>
      <c r="AU1424" s="4" t="s">
        <v>3449</v>
      </c>
      <c r="AV1424" s="8" t="s">
        <v>61</v>
      </c>
      <c r="AW1424" s="8" t="s">
        <v>61</v>
      </c>
      <c r="AX1424" s="10" t="str">
        <f>IF(AW1424="","Vacio",IF(AV1424=AW1424,"Igual","Diferente"))</f>
        <v>Igual</v>
      </c>
      <c r="AY1424" s="85"/>
      <c r="AZ1424" s="85"/>
      <c r="BA1424" s="6">
        <f ca="1">+IF(L1424&gt;21,"Revisar",0)</f>
        <v>0</v>
      </c>
      <c r="BB1424" s="85" t="s">
        <v>62</v>
      </c>
      <c r="BC1424" s="85" t="s">
        <v>63</v>
      </c>
      <c r="BD1424" s="26">
        <v>0</v>
      </c>
      <c r="BE1424" s="26">
        <v>0</v>
      </c>
    </row>
    <row r="1425" spans="1:57" ht="38.25" x14ac:dyDescent="0.25">
      <c r="A1425" s="26" t="str">
        <f>CONCATENATE(E1425,"_",Y1425)</f>
        <v>20515314424_PCR-LAP20041044</v>
      </c>
      <c r="B1425" s="26" t="str">
        <f>CONCATENATE(E1425,"_",Z1425)</f>
        <v>20515314424_</v>
      </c>
      <c r="C1425" s="7">
        <v>44135</v>
      </c>
      <c r="D1425" s="7">
        <v>44165</v>
      </c>
      <c r="E1425" s="108">
        <v>20515314424</v>
      </c>
      <c r="F1425" s="128" t="s">
        <v>3452</v>
      </c>
      <c r="G1425" s="4" t="s">
        <v>915</v>
      </c>
      <c r="H1425" s="4" t="s">
        <v>11291</v>
      </c>
      <c r="I1425" s="7">
        <v>44135</v>
      </c>
      <c r="J1425" s="7">
        <v>44165</v>
      </c>
      <c r="K1425" s="8"/>
      <c r="L1425" s="9">
        <f ca="1">+TODAY()-J1425</f>
        <v>-9</v>
      </c>
      <c r="M1425" s="10">
        <v>45</v>
      </c>
      <c r="N1425" s="90"/>
      <c r="O1425" s="10" t="str">
        <f>IF(N1425="","Vacio",IF(M1425=N1425,"Igual","Diferente"))</f>
        <v>Vacio</v>
      </c>
      <c r="P1425" s="10"/>
      <c r="Q1425" s="90"/>
      <c r="R1425" s="10" t="str">
        <f>IF(Q1425="","Vacio",IF(P1425=Q1425,"Igual","Diferente"))</f>
        <v>Vacio</v>
      </c>
      <c r="S1425" s="2">
        <f>+M1425+P1425/3.5</f>
        <v>45</v>
      </c>
      <c r="T1425" s="2">
        <f ca="1">+IF(L1425&gt;=0,IF(L1425&lt;30,S1425*1,IF(60&gt;L1425,S1425*2,IF(90&gt;L1425,S1425*3,IF(120&gt;L1425,S1425*4,IF(150&gt;L1425,S1425*5,IF(180&gt;L1425,S1425*6,IF(210&gt;L1425,S1425*7))))))),0)</f>
        <v>0</v>
      </c>
      <c r="U1425" s="3">
        <f ca="1">+IF(L1425&lt;0,0,IF(L1425&lt;8,$A$1,IF(L1425&lt;15,$B$1,IF(L1425&lt;22,$C$1,IF(L1425&lt;30,$D$1,IF(L1425&lt;60,$H$1,IF(L1425&lt;90,$I$1,IF(L1425&lt;120,$J$1,IF(L1425&lt;150,$K$1,IF(L1425&lt;180,$L$1,IF(L1425&lt;210,$E$1)))))))))))</f>
        <v>0</v>
      </c>
      <c r="V1425" s="4" t="s">
        <v>11292</v>
      </c>
      <c r="W1425" s="11"/>
      <c r="X1425" s="7">
        <v>44134</v>
      </c>
      <c r="Y1425" s="128" t="s">
        <v>3452</v>
      </c>
      <c r="Z1425" s="12"/>
      <c r="AA1425" s="12"/>
      <c r="AB1425" s="13"/>
      <c r="AC1425" s="13"/>
      <c r="AD1425" s="13"/>
      <c r="AE1425" s="13"/>
      <c r="AF1425" s="260">
        <f ca="1">+TODAY()-AE1425</f>
        <v>44156</v>
      </c>
      <c r="AG1425" s="13"/>
      <c r="AH1425" s="13"/>
      <c r="AI1425" s="7"/>
      <c r="AJ1425" s="7"/>
      <c r="AK1425" s="4"/>
      <c r="AL1425" s="7"/>
      <c r="AM1425" s="11">
        <v>1</v>
      </c>
      <c r="AN1425" s="4" t="s">
        <v>58</v>
      </c>
      <c r="AO1425" s="4"/>
      <c r="AP1425" s="4"/>
      <c r="AQ1425" s="4"/>
      <c r="AR1425" s="4"/>
      <c r="AS1425" s="4"/>
      <c r="AT1425" s="14"/>
      <c r="AU1425" s="4" t="s">
        <v>11259</v>
      </c>
      <c r="AV1425" s="8" t="s">
        <v>61</v>
      </c>
      <c r="AW1425" s="8"/>
      <c r="AX1425" s="10" t="str">
        <f>IF(AW1425="","Vacio",IF(AV1425=AW1425,"Igual","Diferente"))</f>
        <v>Vacio</v>
      </c>
      <c r="AY1425" s="26"/>
      <c r="AZ1425" s="26"/>
      <c r="BA1425" s="6">
        <f ca="1">+IF(L1425&gt;21,"Revisar",0)</f>
        <v>0</v>
      </c>
      <c r="BB1425" s="26" t="s">
        <v>1757</v>
      </c>
      <c r="BC1425" s="85" t="s">
        <v>63</v>
      </c>
      <c r="BD1425" s="26">
        <v>0</v>
      </c>
      <c r="BE1425" s="26">
        <v>0</v>
      </c>
    </row>
    <row r="1426" spans="1:57" x14ac:dyDescent="0.25">
      <c r="A1426" s="26" t="str">
        <f>CONCATENATE(E1426,"_",Y1426)</f>
        <v>20100041953_PCR-LAP20041045</v>
      </c>
      <c r="B1426" s="26" t="str">
        <f>CONCATENATE(E1426,"_",Z1426)</f>
        <v>20100041953_</v>
      </c>
      <c r="C1426" s="7">
        <v>44117</v>
      </c>
      <c r="D1426" s="7">
        <v>44147</v>
      </c>
      <c r="E1426" s="108">
        <v>20100041953</v>
      </c>
      <c r="F1426" s="77" t="s">
        <v>3453</v>
      </c>
      <c r="G1426" s="4" t="s">
        <v>3444</v>
      </c>
      <c r="H1426" s="4" t="s">
        <v>3445</v>
      </c>
      <c r="I1426" s="7">
        <v>44117</v>
      </c>
      <c r="J1426" s="7">
        <v>44147</v>
      </c>
      <c r="K1426" s="28" t="s">
        <v>3446</v>
      </c>
      <c r="L1426" s="9">
        <f ca="1">+TODAY()-J1426</f>
        <v>9</v>
      </c>
      <c r="M1426" s="10">
        <v>100</v>
      </c>
      <c r="N1426" s="94"/>
      <c r="O1426" s="10" t="str">
        <f>IF(N1426="","Vacio",IF(M1426=N1426,"Igual","Diferente"))</f>
        <v>Vacio</v>
      </c>
      <c r="P1426" s="10"/>
      <c r="Q1426" s="94"/>
      <c r="R1426" s="10" t="str">
        <f>IF(Q1426="","Vacio",IF(P1426=Q1426,"Igual","Diferente"))</f>
        <v>Vacio</v>
      </c>
      <c r="S1426" s="2">
        <f>+M1426+P1426/3.5</f>
        <v>100</v>
      </c>
      <c r="T1426" s="2">
        <f ca="1">+IF(L1426&gt;=0,IF(L1426&lt;30,S1426*1,IF(60&gt;L1426,S1426*2,IF(90&gt;L1426,S1426*3,IF(120&gt;L1426,S1426*4,IF(150&gt;L1426,S1426*5,IF(180&gt;L1426,S1426*6,IF(210&gt;L1426,S1426*7))))))),0)</f>
        <v>100</v>
      </c>
      <c r="U1426" s="3" t="str">
        <f ca="1">+IF(L1426&lt;0,0,IF(L1426&lt;8,$A$1,IF(L1426&lt;15,$B$1,IF(L1426&lt;22,$C$1,IF(L1426&lt;30,$D$1,IF(L1426&lt;60,$H$1,IF(L1426&lt;90,$I$1,IF(L1426&lt;120,$J$1,IF(L1426&lt;150,$K$1,IF(L1426&lt;180,$L$1,IF(L1426&lt;210,$E$1)))))))))))</f>
        <v>CONCATENACIÓN LAPTOP ANTERIOR</v>
      </c>
      <c r="V1426" s="60" t="s">
        <v>3447</v>
      </c>
      <c r="W1426" s="125">
        <v>12566</v>
      </c>
      <c r="X1426" s="7">
        <v>43960</v>
      </c>
      <c r="Y1426" s="77" t="s">
        <v>3453</v>
      </c>
      <c r="Z1426" s="77"/>
      <c r="AA1426" s="12"/>
      <c r="AB1426" s="13"/>
      <c r="AC1426" s="13"/>
      <c r="AD1426" s="13"/>
      <c r="AE1426" s="13"/>
      <c r="AF1426" s="260">
        <f ca="1">+TODAY()-AE1426</f>
        <v>44156</v>
      </c>
      <c r="AG1426" s="13"/>
      <c r="AH1426" s="13"/>
      <c r="AI1426" s="7"/>
      <c r="AJ1426" s="7"/>
      <c r="AK1426" s="4"/>
      <c r="AL1426" s="7"/>
      <c r="AM1426" s="11">
        <v>1</v>
      </c>
      <c r="AN1426" s="4" t="s">
        <v>58</v>
      </c>
      <c r="AO1426" s="4"/>
      <c r="AP1426" s="4" t="s">
        <v>1361</v>
      </c>
      <c r="AQ1426" s="4"/>
      <c r="AR1426" s="4"/>
      <c r="AS1426" s="4"/>
      <c r="AT1426" s="4"/>
      <c r="AU1426" s="4" t="s">
        <v>3449</v>
      </c>
      <c r="AV1426" s="8" t="s">
        <v>61</v>
      </c>
      <c r="AW1426" s="8" t="s">
        <v>61</v>
      </c>
      <c r="AX1426" s="10" t="str">
        <f>IF(AW1426="","Vacio",IF(AV1426=AW1426,"Igual","Diferente"))</f>
        <v>Igual</v>
      </c>
      <c r="AY1426" s="85"/>
      <c r="AZ1426" s="85"/>
      <c r="BA1426" s="6">
        <f ca="1">+IF(L1426&gt;21,"Revisar",0)</f>
        <v>0</v>
      </c>
      <c r="BB1426" s="85" t="s">
        <v>62</v>
      </c>
      <c r="BC1426" s="85" t="s">
        <v>63</v>
      </c>
      <c r="BD1426" s="26">
        <v>0</v>
      </c>
      <c r="BE1426" s="26">
        <v>0</v>
      </c>
    </row>
    <row r="1427" spans="1:57" ht="38.25" x14ac:dyDescent="0.25">
      <c r="A1427" s="26" t="str">
        <f>CONCATENATE(E1427,"_",Y1427)</f>
        <v>20515314424_PCR-LAP20041046</v>
      </c>
      <c r="B1427" s="26" t="str">
        <f>CONCATENATE(E1427,"_",Z1427)</f>
        <v>20515314424_</v>
      </c>
      <c r="C1427" s="7">
        <v>44135</v>
      </c>
      <c r="D1427" s="7">
        <v>44165</v>
      </c>
      <c r="E1427" s="108">
        <v>20515314424</v>
      </c>
      <c r="F1427" s="128" t="s">
        <v>3454</v>
      </c>
      <c r="G1427" s="4" t="s">
        <v>915</v>
      </c>
      <c r="H1427" s="4" t="s">
        <v>11291</v>
      </c>
      <c r="I1427" s="7">
        <v>44135</v>
      </c>
      <c r="J1427" s="7">
        <v>44165</v>
      </c>
      <c r="K1427" s="8"/>
      <c r="L1427" s="9">
        <f ca="1">+TODAY()-J1427</f>
        <v>-9</v>
      </c>
      <c r="M1427" s="10">
        <v>45</v>
      </c>
      <c r="N1427" s="90"/>
      <c r="O1427" s="10" t="str">
        <f>IF(N1427="","Vacio",IF(M1427=N1427,"Igual","Diferente"))</f>
        <v>Vacio</v>
      </c>
      <c r="P1427" s="10"/>
      <c r="Q1427" s="90"/>
      <c r="R1427" s="10" t="str">
        <f>IF(Q1427="","Vacio",IF(P1427=Q1427,"Igual","Diferente"))</f>
        <v>Vacio</v>
      </c>
      <c r="S1427" s="2">
        <f>+M1427+P1427/3.5</f>
        <v>45</v>
      </c>
      <c r="T1427" s="2">
        <f ca="1">+IF(L1427&gt;=0,IF(L1427&lt;30,S1427*1,IF(60&gt;L1427,S1427*2,IF(90&gt;L1427,S1427*3,IF(120&gt;L1427,S1427*4,IF(150&gt;L1427,S1427*5,IF(180&gt;L1427,S1427*6,IF(210&gt;L1427,S1427*7))))))),0)</f>
        <v>0</v>
      </c>
      <c r="U1427" s="3">
        <f ca="1">+IF(L1427&lt;0,0,IF(L1427&lt;8,$A$1,IF(L1427&lt;15,$B$1,IF(L1427&lt;22,$C$1,IF(L1427&lt;30,$D$1,IF(L1427&lt;60,$H$1,IF(L1427&lt;90,$I$1,IF(L1427&lt;120,$J$1,IF(L1427&lt;150,$K$1,IF(L1427&lt;180,$L$1,IF(L1427&lt;210,$E$1)))))))))))</f>
        <v>0</v>
      </c>
      <c r="V1427" s="4" t="s">
        <v>11292</v>
      </c>
      <c r="W1427" s="11"/>
      <c r="X1427" s="7">
        <v>44134</v>
      </c>
      <c r="Y1427" s="128" t="s">
        <v>3454</v>
      </c>
      <c r="Z1427" s="12"/>
      <c r="AA1427" s="12"/>
      <c r="AB1427" s="13"/>
      <c r="AC1427" s="13"/>
      <c r="AD1427" s="13"/>
      <c r="AE1427" s="13"/>
      <c r="AF1427" s="260">
        <f ca="1">+TODAY()-AE1427</f>
        <v>44156</v>
      </c>
      <c r="AG1427" s="13"/>
      <c r="AH1427" s="13"/>
      <c r="AI1427" s="7"/>
      <c r="AJ1427" s="7"/>
      <c r="AK1427" s="4"/>
      <c r="AL1427" s="7"/>
      <c r="AM1427" s="11">
        <v>1</v>
      </c>
      <c r="AN1427" s="4" t="s">
        <v>58</v>
      </c>
      <c r="AO1427" s="4"/>
      <c r="AP1427" s="4"/>
      <c r="AQ1427" s="4"/>
      <c r="AR1427" s="4"/>
      <c r="AS1427" s="4"/>
      <c r="AT1427" s="14"/>
      <c r="AU1427" s="4" t="s">
        <v>11259</v>
      </c>
      <c r="AV1427" s="8" t="s">
        <v>61</v>
      </c>
      <c r="AW1427" s="8"/>
      <c r="AX1427" s="10" t="str">
        <f>IF(AW1427="","Vacio",IF(AV1427=AW1427,"Igual","Diferente"))</f>
        <v>Vacio</v>
      </c>
      <c r="AY1427" s="26"/>
      <c r="AZ1427" s="26"/>
      <c r="BA1427" s="6">
        <f ca="1">+IF(L1427&gt;21,"Revisar",0)</f>
        <v>0</v>
      </c>
      <c r="BB1427" s="26" t="s">
        <v>1757</v>
      </c>
      <c r="BC1427" s="85" t="s">
        <v>63</v>
      </c>
      <c r="BD1427" s="26">
        <v>0</v>
      </c>
      <c r="BE1427" s="26">
        <v>0</v>
      </c>
    </row>
    <row r="1428" spans="1:57" x14ac:dyDescent="0.25">
      <c r="A1428" s="26" t="str">
        <f>CONCATENATE(E1428,"_",Y1428)</f>
        <v>20100041953_PCR-LAP20041047</v>
      </c>
      <c r="B1428" s="26" t="str">
        <f>CONCATENATE(E1428,"_",Z1428)</f>
        <v>20100041953_</v>
      </c>
      <c r="C1428" s="7">
        <v>44117</v>
      </c>
      <c r="D1428" s="7">
        <v>44147</v>
      </c>
      <c r="E1428" s="108">
        <v>20100041953</v>
      </c>
      <c r="F1428" s="77" t="s">
        <v>3455</v>
      </c>
      <c r="G1428" s="4" t="s">
        <v>3444</v>
      </c>
      <c r="H1428" s="4" t="s">
        <v>3445</v>
      </c>
      <c r="I1428" s="7">
        <v>44117</v>
      </c>
      <c r="J1428" s="7">
        <v>44147</v>
      </c>
      <c r="K1428" s="28" t="s">
        <v>3446</v>
      </c>
      <c r="L1428" s="9">
        <f ca="1">+TODAY()-J1428</f>
        <v>9</v>
      </c>
      <c r="M1428" s="10">
        <v>100</v>
      </c>
      <c r="N1428" s="94"/>
      <c r="O1428" s="10" t="str">
        <f>IF(N1428="","Vacio",IF(M1428=N1428,"Igual","Diferente"))</f>
        <v>Vacio</v>
      </c>
      <c r="P1428" s="10"/>
      <c r="Q1428" s="94"/>
      <c r="R1428" s="10" t="str">
        <f>IF(Q1428="","Vacio",IF(P1428=Q1428,"Igual","Diferente"))</f>
        <v>Vacio</v>
      </c>
      <c r="S1428" s="2">
        <f>+M1428+P1428/3.5</f>
        <v>100</v>
      </c>
      <c r="T1428" s="2">
        <f ca="1">+IF(L1428&gt;=0,IF(L1428&lt;30,S1428*1,IF(60&gt;L1428,S1428*2,IF(90&gt;L1428,S1428*3,IF(120&gt;L1428,S1428*4,IF(150&gt;L1428,S1428*5,IF(180&gt;L1428,S1428*6,IF(210&gt;L1428,S1428*7))))))),0)</f>
        <v>100</v>
      </c>
      <c r="U1428" s="3" t="str">
        <f ca="1">+IF(L1428&lt;0,0,IF(L1428&lt;8,$A$1,IF(L1428&lt;15,$B$1,IF(L1428&lt;22,$C$1,IF(L1428&lt;30,$D$1,IF(L1428&lt;60,$H$1,IF(L1428&lt;90,$I$1,IF(L1428&lt;120,$J$1,IF(L1428&lt;150,$K$1,IF(L1428&lt;180,$L$1,IF(L1428&lt;210,$E$1)))))))))))</f>
        <v>CONCATENACIÓN LAPTOP ANTERIOR</v>
      </c>
      <c r="V1428" s="60" t="s">
        <v>3447</v>
      </c>
      <c r="W1428" s="125">
        <v>12568</v>
      </c>
      <c r="X1428" s="7">
        <v>43960</v>
      </c>
      <c r="Y1428" s="77" t="s">
        <v>3455</v>
      </c>
      <c r="Z1428" s="77"/>
      <c r="AA1428" s="12"/>
      <c r="AB1428" s="13"/>
      <c r="AC1428" s="13"/>
      <c r="AD1428" s="13"/>
      <c r="AE1428" s="13"/>
      <c r="AF1428" s="260">
        <f ca="1">+TODAY()-AE1428</f>
        <v>44156</v>
      </c>
      <c r="AG1428" s="13"/>
      <c r="AH1428" s="13"/>
      <c r="AI1428" s="7"/>
      <c r="AJ1428" s="7"/>
      <c r="AK1428" s="4"/>
      <c r="AL1428" s="7"/>
      <c r="AM1428" s="11">
        <v>1</v>
      </c>
      <c r="AN1428" s="4" t="s">
        <v>58</v>
      </c>
      <c r="AO1428" s="4"/>
      <c r="AP1428" s="4" t="s">
        <v>1361</v>
      </c>
      <c r="AQ1428" s="4"/>
      <c r="AR1428" s="4"/>
      <c r="AS1428" s="4"/>
      <c r="AT1428" s="4"/>
      <c r="AU1428" s="4" t="s">
        <v>3449</v>
      </c>
      <c r="AV1428" s="8" t="s">
        <v>61</v>
      </c>
      <c r="AW1428" s="8" t="s">
        <v>61</v>
      </c>
      <c r="AX1428" s="10" t="str">
        <f>IF(AW1428="","Vacio",IF(AV1428=AW1428,"Igual","Diferente"))</f>
        <v>Igual</v>
      </c>
      <c r="AY1428" s="85"/>
      <c r="AZ1428" s="85"/>
      <c r="BA1428" s="6">
        <f ca="1">+IF(L1428&gt;21,"Revisar",0)</f>
        <v>0</v>
      </c>
      <c r="BB1428" s="85" t="s">
        <v>62</v>
      </c>
      <c r="BC1428" s="85" t="s">
        <v>63</v>
      </c>
      <c r="BD1428" s="26">
        <v>0</v>
      </c>
      <c r="BE1428" s="26">
        <v>0</v>
      </c>
    </row>
    <row r="1429" spans="1:57" x14ac:dyDescent="0.25">
      <c r="A1429" s="26" t="str">
        <f>CONCATENATE(E1429,"_",Y1429)</f>
        <v>20100041953_PCR-LAP20041048</v>
      </c>
      <c r="B1429" s="26" t="str">
        <f>CONCATENATE(E1429,"_",Z1429)</f>
        <v>20100041953_</v>
      </c>
      <c r="C1429" s="7">
        <v>44117</v>
      </c>
      <c r="D1429" s="7">
        <v>44147</v>
      </c>
      <c r="E1429" s="108">
        <v>20100041953</v>
      </c>
      <c r="F1429" s="77" t="s">
        <v>3456</v>
      </c>
      <c r="G1429" s="4" t="s">
        <v>3444</v>
      </c>
      <c r="H1429" s="4" t="s">
        <v>3445</v>
      </c>
      <c r="I1429" s="7">
        <v>44117</v>
      </c>
      <c r="J1429" s="7">
        <v>44147</v>
      </c>
      <c r="K1429" s="28" t="s">
        <v>3446</v>
      </c>
      <c r="L1429" s="9">
        <f ca="1">+TODAY()-J1429</f>
        <v>9</v>
      </c>
      <c r="M1429" s="10">
        <v>100</v>
      </c>
      <c r="N1429" s="94"/>
      <c r="O1429" s="10" t="str">
        <f>IF(N1429="","Vacio",IF(M1429=N1429,"Igual","Diferente"))</f>
        <v>Vacio</v>
      </c>
      <c r="P1429" s="10"/>
      <c r="Q1429" s="94"/>
      <c r="R1429" s="10" t="str">
        <f>IF(Q1429="","Vacio",IF(P1429=Q1429,"Igual","Diferente"))</f>
        <v>Vacio</v>
      </c>
      <c r="S1429" s="2">
        <f>+M1429+P1429/3.5</f>
        <v>100</v>
      </c>
      <c r="T1429" s="2">
        <f ca="1">+IF(L1429&gt;=0,IF(L1429&lt;30,S1429*1,IF(60&gt;L1429,S1429*2,IF(90&gt;L1429,S1429*3,IF(120&gt;L1429,S1429*4,IF(150&gt;L1429,S1429*5,IF(180&gt;L1429,S1429*6,IF(210&gt;L1429,S1429*7))))))),0)</f>
        <v>100</v>
      </c>
      <c r="U1429" s="3" t="str">
        <f ca="1">+IF(L1429&lt;0,0,IF(L1429&lt;8,$A$1,IF(L1429&lt;15,$B$1,IF(L1429&lt;22,$C$1,IF(L1429&lt;30,$D$1,IF(L1429&lt;60,$H$1,IF(L1429&lt;90,$I$1,IF(L1429&lt;120,$J$1,IF(L1429&lt;150,$K$1,IF(L1429&lt;180,$L$1,IF(L1429&lt;210,$E$1)))))))))))</f>
        <v>CONCATENACIÓN LAPTOP ANTERIOR</v>
      </c>
      <c r="V1429" s="60" t="s">
        <v>3447</v>
      </c>
      <c r="W1429" s="125">
        <v>12570</v>
      </c>
      <c r="X1429" s="7">
        <v>43959</v>
      </c>
      <c r="Y1429" s="77" t="s">
        <v>3456</v>
      </c>
      <c r="Z1429" s="77"/>
      <c r="AA1429" s="12"/>
      <c r="AB1429" s="13"/>
      <c r="AC1429" s="13"/>
      <c r="AD1429" s="13"/>
      <c r="AE1429" s="13"/>
      <c r="AF1429" s="260">
        <f ca="1">+TODAY()-AE1429</f>
        <v>44156</v>
      </c>
      <c r="AG1429" s="13"/>
      <c r="AH1429" s="13"/>
      <c r="AI1429" s="7"/>
      <c r="AJ1429" s="7"/>
      <c r="AK1429" s="4"/>
      <c r="AL1429" s="7"/>
      <c r="AM1429" s="11">
        <v>1</v>
      </c>
      <c r="AN1429" s="4" t="s">
        <v>58</v>
      </c>
      <c r="AO1429" s="4"/>
      <c r="AP1429" s="4" t="s">
        <v>1361</v>
      </c>
      <c r="AQ1429" s="4"/>
      <c r="AR1429" s="4"/>
      <c r="AS1429" s="4"/>
      <c r="AT1429" s="4"/>
      <c r="AU1429" s="4" t="s">
        <v>3449</v>
      </c>
      <c r="AV1429" s="8" t="s">
        <v>61</v>
      </c>
      <c r="AW1429" s="8" t="s">
        <v>61</v>
      </c>
      <c r="AX1429" s="10" t="str">
        <f>IF(AW1429="","Vacio",IF(AV1429=AW1429,"Igual","Diferente"))</f>
        <v>Igual</v>
      </c>
      <c r="AY1429" s="85"/>
      <c r="AZ1429" s="85"/>
      <c r="BA1429" s="6">
        <f ca="1">+IF(L1429&gt;21,"Revisar",0)</f>
        <v>0</v>
      </c>
      <c r="BB1429" s="85" t="s">
        <v>62</v>
      </c>
      <c r="BC1429" s="85" t="s">
        <v>63</v>
      </c>
      <c r="BD1429" s="26">
        <v>0</v>
      </c>
      <c r="BE1429" s="26">
        <v>0</v>
      </c>
    </row>
    <row r="1430" spans="1:57" ht="38.25" x14ac:dyDescent="0.25">
      <c r="A1430" s="26" t="str">
        <f>CONCATENATE(E1430,"_",Y1430)</f>
        <v>20515314424_PCR-LAP20041050</v>
      </c>
      <c r="B1430" s="26" t="str">
        <f>CONCATENATE(E1430,"_",Z1430)</f>
        <v>20515314424_</v>
      </c>
      <c r="C1430" s="7">
        <v>44135</v>
      </c>
      <c r="D1430" s="7">
        <v>44165</v>
      </c>
      <c r="E1430" s="108">
        <v>20515314424</v>
      </c>
      <c r="F1430" s="128" t="s">
        <v>3458</v>
      </c>
      <c r="G1430" s="4" t="s">
        <v>915</v>
      </c>
      <c r="H1430" s="4" t="s">
        <v>11291</v>
      </c>
      <c r="I1430" s="7">
        <v>44135</v>
      </c>
      <c r="J1430" s="7">
        <v>44165</v>
      </c>
      <c r="K1430" s="8"/>
      <c r="L1430" s="9">
        <f ca="1">+TODAY()-J1430</f>
        <v>-9</v>
      </c>
      <c r="M1430" s="10">
        <v>45</v>
      </c>
      <c r="N1430" s="90"/>
      <c r="O1430" s="10" t="str">
        <f>IF(N1430="","Vacio",IF(M1430=N1430,"Igual","Diferente"))</f>
        <v>Vacio</v>
      </c>
      <c r="P1430" s="10"/>
      <c r="Q1430" s="90"/>
      <c r="R1430" s="10" t="str">
        <f>IF(Q1430="","Vacio",IF(P1430=Q1430,"Igual","Diferente"))</f>
        <v>Vacio</v>
      </c>
      <c r="S1430" s="2">
        <f>+M1430+P1430/3.5</f>
        <v>45</v>
      </c>
      <c r="T1430" s="2">
        <f ca="1">+IF(L1430&gt;=0,IF(L1430&lt;30,S1430*1,IF(60&gt;L1430,S1430*2,IF(90&gt;L1430,S1430*3,IF(120&gt;L1430,S1430*4,IF(150&gt;L1430,S1430*5,IF(180&gt;L1430,S1430*6,IF(210&gt;L1430,S1430*7))))))),0)</f>
        <v>0</v>
      </c>
      <c r="U1430" s="3">
        <f ca="1">+IF(L1430&lt;0,0,IF(L1430&lt;8,$A$1,IF(L1430&lt;15,$B$1,IF(L1430&lt;22,$C$1,IF(L1430&lt;30,$D$1,IF(L1430&lt;60,$H$1,IF(L1430&lt;90,$I$1,IF(L1430&lt;120,$J$1,IF(L1430&lt;150,$K$1,IF(L1430&lt;180,$L$1,IF(L1430&lt;210,$E$1)))))))))))</f>
        <v>0</v>
      </c>
      <c r="V1430" s="4" t="s">
        <v>11292</v>
      </c>
      <c r="W1430" s="11"/>
      <c r="X1430" s="7">
        <v>44134</v>
      </c>
      <c r="Y1430" s="128" t="s">
        <v>3458</v>
      </c>
      <c r="Z1430" s="12"/>
      <c r="AA1430" s="12"/>
      <c r="AB1430" s="13"/>
      <c r="AC1430" s="13"/>
      <c r="AD1430" s="13"/>
      <c r="AE1430" s="13"/>
      <c r="AF1430" s="260">
        <f ca="1">+TODAY()-AE1430</f>
        <v>44156</v>
      </c>
      <c r="AG1430" s="13"/>
      <c r="AH1430" s="13"/>
      <c r="AI1430" s="7"/>
      <c r="AJ1430" s="7"/>
      <c r="AK1430" s="4"/>
      <c r="AL1430" s="7"/>
      <c r="AM1430" s="11">
        <v>1</v>
      </c>
      <c r="AN1430" s="4" t="s">
        <v>58</v>
      </c>
      <c r="AO1430" s="4"/>
      <c r="AP1430" s="4"/>
      <c r="AQ1430" s="4"/>
      <c r="AR1430" s="4"/>
      <c r="AS1430" s="4"/>
      <c r="AT1430" s="14"/>
      <c r="AU1430" s="4" t="s">
        <v>11259</v>
      </c>
      <c r="AV1430" s="8" t="s">
        <v>61</v>
      </c>
      <c r="AW1430" s="8"/>
      <c r="AX1430" s="10" t="str">
        <f>IF(AW1430="","Vacio",IF(AV1430=AW1430,"Igual","Diferente"))</f>
        <v>Vacio</v>
      </c>
      <c r="AY1430" s="26"/>
      <c r="AZ1430" s="26"/>
      <c r="BA1430" s="6">
        <f ca="1">+IF(L1430&gt;21,"Revisar",0)</f>
        <v>0</v>
      </c>
      <c r="BB1430" s="26" t="s">
        <v>1757</v>
      </c>
      <c r="BC1430" s="85" t="s">
        <v>63</v>
      </c>
      <c r="BD1430" s="26">
        <v>0</v>
      </c>
      <c r="BE1430" s="26">
        <v>0</v>
      </c>
    </row>
    <row r="1431" spans="1:57" ht="38.25" x14ac:dyDescent="0.25">
      <c r="A1431" s="26" t="str">
        <f>CONCATENATE(E1431,"_",Y1431)</f>
        <v>20515314424_PCR-LAP20041052</v>
      </c>
      <c r="B1431" s="26" t="str">
        <f>CONCATENATE(E1431,"_",Z1431)</f>
        <v>20515314424_</v>
      </c>
      <c r="C1431" s="7">
        <v>44135</v>
      </c>
      <c r="D1431" s="7">
        <v>44165</v>
      </c>
      <c r="E1431" s="108">
        <v>20515314424</v>
      </c>
      <c r="F1431" s="128" t="s">
        <v>3461</v>
      </c>
      <c r="G1431" s="4" t="s">
        <v>915</v>
      </c>
      <c r="H1431" s="4" t="s">
        <v>11291</v>
      </c>
      <c r="I1431" s="7">
        <v>44135</v>
      </c>
      <c r="J1431" s="7">
        <v>44165</v>
      </c>
      <c r="K1431" s="8"/>
      <c r="L1431" s="9">
        <f ca="1">+TODAY()-J1431</f>
        <v>-9</v>
      </c>
      <c r="M1431" s="10">
        <v>45</v>
      </c>
      <c r="N1431" s="90"/>
      <c r="O1431" s="10" t="str">
        <f>IF(N1431="","Vacio",IF(M1431=N1431,"Igual","Diferente"))</f>
        <v>Vacio</v>
      </c>
      <c r="P1431" s="10"/>
      <c r="Q1431" s="90"/>
      <c r="R1431" s="10" t="str">
        <f>IF(Q1431="","Vacio",IF(P1431=Q1431,"Igual","Diferente"))</f>
        <v>Vacio</v>
      </c>
      <c r="S1431" s="2">
        <f>+M1431+P1431/3.5</f>
        <v>45</v>
      </c>
      <c r="T1431" s="2">
        <f ca="1">+IF(L1431&gt;=0,IF(L1431&lt;30,S1431*1,IF(60&gt;L1431,S1431*2,IF(90&gt;L1431,S1431*3,IF(120&gt;L1431,S1431*4,IF(150&gt;L1431,S1431*5,IF(180&gt;L1431,S1431*6,IF(210&gt;L1431,S1431*7))))))),0)</f>
        <v>0</v>
      </c>
      <c r="U1431" s="3">
        <f ca="1">+IF(L1431&lt;0,0,IF(L1431&lt;8,$A$1,IF(L1431&lt;15,$B$1,IF(L1431&lt;22,$C$1,IF(L1431&lt;30,$D$1,IF(L1431&lt;60,$H$1,IF(L1431&lt;90,$I$1,IF(L1431&lt;120,$J$1,IF(L1431&lt;150,$K$1,IF(L1431&lt;180,$L$1,IF(L1431&lt;210,$E$1)))))))))))</f>
        <v>0</v>
      </c>
      <c r="V1431" s="4" t="s">
        <v>11292</v>
      </c>
      <c r="W1431" s="11"/>
      <c r="X1431" s="7">
        <v>44134</v>
      </c>
      <c r="Y1431" s="128" t="s">
        <v>3461</v>
      </c>
      <c r="Z1431" s="12"/>
      <c r="AA1431" s="12"/>
      <c r="AB1431" s="13"/>
      <c r="AC1431" s="13"/>
      <c r="AD1431" s="13"/>
      <c r="AE1431" s="13"/>
      <c r="AF1431" s="260">
        <f ca="1">+TODAY()-AE1431</f>
        <v>44156</v>
      </c>
      <c r="AG1431" s="13"/>
      <c r="AH1431" s="13"/>
      <c r="AI1431" s="7"/>
      <c r="AJ1431" s="7"/>
      <c r="AK1431" s="4"/>
      <c r="AL1431" s="7"/>
      <c r="AM1431" s="11">
        <v>1</v>
      </c>
      <c r="AN1431" s="4" t="s">
        <v>58</v>
      </c>
      <c r="AO1431" s="4"/>
      <c r="AP1431" s="4"/>
      <c r="AQ1431" s="4"/>
      <c r="AR1431" s="4"/>
      <c r="AS1431" s="4"/>
      <c r="AT1431" s="14"/>
      <c r="AU1431" s="4" t="s">
        <v>11259</v>
      </c>
      <c r="AV1431" s="8" t="s">
        <v>61</v>
      </c>
      <c r="AW1431" s="8"/>
      <c r="AX1431" s="10" t="str">
        <f>IF(AW1431="","Vacio",IF(AV1431=AW1431,"Igual","Diferente"))</f>
        <v>Vacio</v>
      </c>
      <c r="AY1431" s="26"/>
      <c r="AZ1431" s="26"/>
      <c r="BA1431" s="6">
        <f ca="1">+IF(L1431&gt;21,"Revisar",0)</f>
        <v>0</v>
      </c>
      <c r="BB1431" s="26" t="s">
        <v>1757</v>
      </c>
      <c r="BC1431" s="85" t="s">
        <v>63</v>
      </c>
      <c r="BD1431" s="26">
        <v>0</v>
      </c>
      <c r="BE1431" s="26">
        <v>0</v>
      </c>
    </row>
    <row r="1432" spans="1:57" x14ac:dyDescent="0.25">
      <c r="A1432" s="26" t="str">
        <f>CONCATENATE(E1432,"_",Y1432)</f>
        <v>20100041953_PCR-LAP20041053</v>
      </c>
      <c r="B1432" s="26" t="str">
        <f>CONCATENATE(E1432,"_",Z1432)</f>
        <v>20100041953_</v>
      </c>
      <c r="C1432" s="7">
        <v>44117</v>
      </c>
      <c r="D1432" s="7">
        <v>44147</v>
      </c>
      <c r="E1432" s="108">
        <v>20100041953</v>
      </c>
      <c r="F1432" s="77" t="s">
        <v>3462</v>
      </c>
      <c r="G1432" s="4" t="s">
        <v>3444</v>
      </c>
      <c r="H1432" s="4" t="s">
        <v>3445</v>
      </c>
      <c r="I1432" s="7">
        <v>44117</v>
      </c>
      <c r="J1432" s="7">
        <v>44147</v>
      </c>
      <c r="K1432" s="28" t="s">
        <v>3446</v>
      </c>
      <c r="L1432" s="9">
        <f ca="1">+TODAY()-J1432</f>
        <v>9</v>
      </c>
      <c r="M1432" s="10">
        <v>100</v>
      </c>
      <c r="N1432" s="94"/>
      <c r="O1432" s="10" t="str">
        <f>IF(N1432="","Vacio",IF(M1432=N1432,"Igual","Diferente"))</f>
        <v>Vacio</v>
      </c>
      <c r="P1432" s="10"/>
      <c r="Q1432" s="94"/>
      <c r="R1432" s="10" t="str">
        <f>IF(Q1432="","Vacio",IF(P1432=Q1432,"Igual","Diferente"))</f>
        <v>Vacio</v>
      </c>
      <c r="S1432" s="2">
        <f>+M1432+P1432/3.5</f>
        <v>100</v>
      </c>
      <c r="T1432" s="2">
        <f ca="1">+IF(L1432&gt;=0,IF(L1432&lt;30,S1432*1,IF(60&gt;L1432,S1432*2,IF(90&gt;L1432,S1432*3,IF(120&gt;L1432,S1432*4,IF(150&gt;L1432,S1432*5,IF(180&gt;L1432,S1432*6,IF(210&gt;L1432,S1432*7))))))),0)</f>
        <v>100</v>
      </c>
      <c r="U1432" s="3" t="str">
        <f ca="1">+IF(L1432&lt;0,0,IF(L1432&lt;8,$A$1,IF(L1432&lt;15,$B$1,IF(L1432&lt;22,$C$1,IF(L1432&lt;30,$D$1,IF(L1432&lt;60,$H$1,IF(L1432&lt;90,$I$1,IF(L1432&lt;120,$J$1,IF(L1432&lt;150,$K$1,IF(L1432&lt;180,$L$1,IF(L1432&lt;210,$E$1)))))))))))</f>
        <v>CONCATENACIÓN LAPTOP ANTERIOR</v>
      </c>
      <c r="V1432" s="60" t="s">
        <v>3447</v>
      </c>
      <c r="W1432" s="125">
        <v>12617</v>
      </c>
      <c r="X1432" s="7">
        <v>43957</v>
      </c>
      <c r="Y1432" s="77" t="s">
        <v>3462</v>
      </c>
      <c r="Z1432" s="77"/>
      <c r="AA1432" s="12"/>
      <c r="AB1432" s="13"/>
      <c r="AC1432" s="13"/>
      <c r="AD1432" s="13"/>
      <c r="AE1432" s="13"/>
      <c r="AF1432" s="260">
        <f ca="1">+TODAY()-AE1432</f>
        <v>44156</v>
      </c>
      <c r="AG1432" s="13"/>
      <c r="AH1432" s="13"/>
      <c r="AI1432" s="7"/>
      <c r="AJ1432" s="7"/>
      <c r="AK1432" s="4"/>
      <c r="AL1432" s="7"/>
      <c r="AM1432" s="11">
        <v>1</v>
      </c>
      <c r="AN1432" s="4" t="s">
        <v>58</v>
      </c>
      <c r="AO1432" s="4"/>
      <c r="AP1432" s="4" t="s">
        <v>1361</v>
      </c>
      <c r="AQ1432" s="4"/>
      <c r="AR1432" s="4"/>
      <c r="AS1432" s="4"/>
      <c r="AT1432" s="4"/>
      <c r="AU1432" s="4" t="s">
        <v>3449</v>
      </c>
      <c r="AV1432" s="8" t="s">
        <v>61</v>
      </c>
      <c r="AW1432" s="8" t="s">
        <v>61</v>
      </c>
      <c r="AX1432" s="10" t="str">
        <f>IF(AW1432="","Vacio",IF(AV1432=AW1432,"Igual","Diferente"))</f>
        <v>Igual</v>
      </c>
      <c r="AY1432" s="85"/>
      <c r="AZ1432" s="85"/>
      <c r="BA1432" s="6">
        <f ca="1">+IF(L1432&gt;21,"Revisar",0)</f>
        <v>0</v>
      </c>
      <c r="BB1432" s="85" t="s">
        <v>62</v>
      </c>
      <c r="BC1432" s="85" t="s">
        <v>63</v>
      </c>
      <c r="BD1432" s="26">
        <v>0</v>
      </c>
      <c r="BE1432" s="26">
        <v>0</v>
      </c>
    </row>
    <row r="1433" spans="1:57" x14ac:dyDescent="0.25">
      <c r="A1433" s="26" t="str">
        <f>CONCATENATE(E1433,"_",Y1433)</f>
        <v>20100041953_PCR-LAP20041054</v>
      </c>
      <c r="B1433" s="26" t="str">
        <f>CONCATENATE(E1433,"_",Z1433)</f>
        <v>20100041953_</v>
      </c>
      <c r="C1433" s="7">
        <v>44117</v>
      </c>
      <c r="D1433" s="7">
        <v>44147</v>
      </c>
      <c r="E1433" s="108">
        <v>20100041953</v>
      </c>
      <c r="F1433" s="77" t="s">
        <v>3463</v>
      </c>
      <c r="G1433" s="4" t="s">
        <v>3444</v>
      </c>
      <c r="H1433" s="4" t="s">
        <v>3445</v>
      </c>
      <c r="I1433" s="7">
        <v>44117</v>
      </c>
      <c r="J1433" s="7">
        <v>44147</v>
      </c>
      <c r="K1433" s="28" t="s">
        <v>3446</v>
      </c>
      <c r="L1433" s="9">
        <f ca="1">+TODAY()-J1433</f>
        <v>9</v>
      </c>
      <c r="M1433" s="10">
        <v>100</v>
      </c>
      <c r="N1433" s="94"/>
      <c r="O1433" s="10" t="str">
        <f>IF(N1433="","Vacio",IF(M1433=N1433,"Igual","Diferente"))</f>
        <v>Vacio</v>
      </c>
      <c r="P1433" s="10"/>
      <c r="Q1433" s="94"/>
      <c r="R1433" s="10" t="str">
        <f>IF(Q1433="","Vacio",IF(P1433=Q1433,"Igual","Diferente"))</f>
        <v>Vacio</v>
      </c>
      <c r="S1433" s="2">
        <f>+M1433+P1433/3.5</f>
        <v>100</v>
      </c>
      <c r="T1433" s="2">
        <f ca="1">+IF(L1433&gt;=0,IF(L1433&lt;30,S1433*1,IF(60&gt;L1433,S1433*2,IF(90&gt;L1433,S1433*3,IF(120&gt;L1433,S1433*4,IF(150&gt;L1433,S1433*5,IF(180&gt;L1433,S1433*6,IF(210&gt;L1433,S1433*7))))))),0)</f>
        <v>100</v>
      </c>
      <c r="U1433" s="3" t="str">
        <f ca="1">+IF(L1433&lt;0,0,IF(L1433&lt;8,$A$1,IF(L1433&lt;15,$B$1,IF(L1433&lt;22,$C$1,IF(L1433&lt;30,$D$1,IF(L1433&lt;60,$H$1,IF(L1433&lt;90,$I$1,IF(L1433&lt;120,$J$1,IF(L1433&lt;150,$K$1,IF(L1433&lt;180,$L$1,IF(L1433&lt;210,$E$1)))))))))))</f>
        <v>CONCATENACIÓN LAPTOP ANTERIOR</v>
      </c>
      <c r="V1433" s="60" t="s">
        <v>3447</v>
      </c>
      <c r="W1433" s="125">
        <v>12618</v>
      </c>
      <c r="X1433" s="7">
        <v>43957</v>
      </c>
      <c r="Y1433" s="77" t="s">
        <v>3463</v>
      </c>
      <c r="Z1433" s="77"/>
      <c r="AA1433" s="12"/>
      <c r="AB1433" s="13"/>
      <c r="AC1433" s="13"/>
      <c r="AD1433" s="13"/>
      <c r="AE1433" s="13"/>
      <c r="AF1433" s="260">
        <f ca="1">+TODAY()-AE1433</f>
        <v>44156</v>
      </c>
      <c r="AG1433" s="13"/>
      <c r="AH1433" s="13"/>
      <c r="AI1433" s="7"/>
      <c r="AJ1433" s="7"/>
      <c r="AK1433" s="4"/>
      <c r="AL1433" s="7"/>
      <c r="AM1433" s="11">
        <v>1</v>
      </c>
      <c r="AN1433" s="4" t="s">
        <v>58</v>
      </c>
      <c r="AO1433" s="4"/>
      <c r="AP1433" s="4" t="s">
        <v>1361</v>
      </c>
      <c r="AQ1433" s="4"/>
      <c r="AR1433" s="4"/>
      <c r="AS1433" s="4"/>
      <c r="AT1433" s="4"/>
      <c r="AU1433" s="4" t="s">
        <v>3449</v>
      </c>
      <c r="AV1433" s="8" t="s">
        <v>61</v>
      </c>
      <c r="AW1433" s="8" t="s">
        <v>61</v>
      </c>
      <c r="AX1433" s="10" t="str">
        <f>IF(AW1433="","Vacio",IF(AV1433=AW1433,"Igual","Diferente"))</f>
        <v>Igual</v>
      </c>
      <c r="AY1433" s="85"/>
      <c r="AZ1433" s="85"/>
      <c r="BA1433" s="6">
        <f ca="1">+IF(L1433&gt;21,"Revisar",0)</f>
        <v>0</v>
      </c>
      <c r="BB1433" s="85" t="s">
        <v>62</v>
      </c>
      <c r="BC1433" s="85" t="s">
        <v>63</v>
      </c>
      <c r="BD1433" s="26">
        <v>0</v>
      </c>
      <c r="BE1433" s="26">
        <v>0</v>
      </c>
    </row>
    <row r="1434" spans="1:57" ht="38.25" x14ac:dyDescent="0.25">
      <c r="A1434" s="26" t="str">
        <f>CONCATENATE(E1434,"_",Y1434)</f>
        <v>20515314424_PCR-LAP20041055</v>
      </c>
      <c r="B1434" s="26" t="str">
        <f>CONCATENATE(E1434,"_",Z1434)</f>
        <v>20515314424_</v>
      </c>
      <c r="C1434" s="7">
        <v>44135</v>
      </c>
      <c r="D1434" s="7">
        <v>44165</v>
      </c>
      <c r="E1434" s="108">
        <v>20515314424</v>
      </c>
      <c r="F1434" s="128" t="s">
        <v>3464</v>
      </c>
      <c r="G1434" s="4" t="s">
        <v>915</v>
      </c>
      <c r="H1434" s="4" t="s">
        <v>11291</v>
      </c>
      <c r="I1434" s="7">
        <v>44135</v>
      </c>
      <c r="J1434" s="7">
        <v>44165</v>
      </c>
      <c r="K1434" s="8"/>
      <c r="L1434" s="9">
        <f ca="1">+TODAY()-J1434</f>
        <v>-9</v>
      </c>
      <c r="M1434" s="10">
        <v>45</v>
      </c>
      <c r="N1434" s="90"/>
      <c r="O1434" s="10" t="str">
        <f>IF(N1434="","Vacio",IF(M1434=N1434,"Igual","Diferente"))</f>
        <v>Vacio</v>
      </c>
      <c r="P1434" s="10"/>
      <c r="Q1434" s="90"/>
      <c r="R1434" s="10" t="str">
        <f>IF(Q1434="","Vacio",IF(P1434=Q1434,"Igual","Diferente"))</f>
        <v>Vacio</v>
      </c>
      <c r="S1434" s="2">
        <f>+M1434+P1434/3.5</f>
        <v>45</v>
      </c>
      <c r="T1434" s="2">
        <f ca="1">+IF(L1434&gt;=0,IF(L1434&lt;30,S1434*1,IF(60&gt;L1434,S1434*2,IF(90&gt;L1434,S1434*3,IF(120&gt;L1434,S1434*4,IF(150&gt;L1434,S1434*5,IF(180&gt;L1434,S1434*6,IF(210&gt;L1434,S1434*7))))))),0)</f>
        <v>0</v>
      </c>
      <c r="U1434" s="3">
        <f ca="1">+IF(L1434&lt;0,0,IF(L1434&lt;8,$A$1,IF(L1434&lt;15,$B$1,IF(L1434&lt;22,$C$1,IF(L1434&lt;30,$D$1,IF(L1434&lt;60,$H$1,IF(L1434&lt;90,$I$1,IF(L1434&lt;120,$J$1,IF(L1434&lt;150,$K$1,IF(L1434&lt;180,$L$1,IF(L1434&lt;210,$E$1)))))))))))</f>
        <v>0</v>
      </c>
      <c r="V1434" s="4" t="s">
        <v>11292</v>
      </c>
      <c r="W1434" s="11"/>
      <c r="X1434" s="7">
        <v>44134</v>
      </c>
      <c r="Y1434" s="128" t="s">
        <v>3464</v>
      </c>
      <c r="Z1434" s="12"/>
      <c r="AA1434" s="12"/>
      <c r="AB1434" s="13"/>
      <c r="AC1434" s="13"/>
      <c r="AD1434" s="13"/>
      <c r="AE1434" s="13"/>
      <c r="AF1434" s="260">
        <f ca="1">+TODAY()-AE1434</f>
        <v>44156</v>
      </c>
      <c r="AG1434" s="13"/>
      <c r="AH1434" s="13"/>
      <c r="AI1434" s="7"/>
      <c r="AJ1434" s="7"/>
      <c r="AK1434" s="4"/>
      <c r="AL1434" s="7"/>
      <c r="AM1434" s="11">
        <v>1</v>
      </c>
      <c r="AN1434" s="4" t="s">
        <v>58</v>
      </c>
      <c r="AO1434" s="4"/>
      <c r="AP1434" s="4"/>
      <c r="AQ1434" s="4"/>
      <c r="AR1434" s="4"/>
      <c r="AS1434" s="4"/>
      <c r="AT1434" s="14"/>
      <c r="AU1434" s="4" t="s">
        <v>11259</v>
      </c>
      <c r="AV1434" s="8" t="s">
        <v>61</v>
      </c>
      <c r="AW1434" s="8"/>
      <c r="AX1434" s="10" t="str">
        <f>IF(AW1434="","Vacio",IF(AV1434=AW1434,"Igual","Diferente"))</f>
        <v>Vacio</v>
      </c>
      <c r="AY1434" s="26"/>
      <c r="AZ1434" s="26"/>
      <c r="BA1434" s="6">
        <f ca="1">+IF(L1434&gt;21,"Revisar",0)</f>
        <v>0</v>
      </c>
      <c r="BB1434" s="26" t="s">
        <v>1757</v>
      </c>
      <c r="BC1434" s="85" t="s">
        <v>63</v>
      </c>
      <c r="BD1434" s="26">
        <v>0</v>
      </c>
      <c r="BE1434" s="26">
        <v>0</v>
      </c>
    </row>
    <row r="1435" spans="1:57" x14ac:dyDescent="0.25">
      <c r="A1435" s="26" t="str">
        <f>CONCATENATE(E1435,"_",Y1435)</f>
        <v>20100041953_PCR-LAP20041056</v>
      </c>
      <c r="B1435" s="26" t="str">
        <f>CONCATENATE(E1435,"_",Z1435)</f>
        <v>20100041953_</v>
      </c>
      <c r="C1435" s="7">
        <v>44117</v>
      </c>
      <c r="D1435" s="7">
        <v>44147</v>
      </c>
      <c r="E1435" s="108">
        <v>20100041953</v>
      </c>
      <c r="F1435" s="77" t="s">
        <v>3465</v>
      </c>
      <c r="G1435" s="4" t="s">
        <v>3444</v>
      </c>
      <c r="H1435" s="4" t="s">
        <v>3445</v>
      </c>
      <c r="I1435" s="7">
        <v>44117</v>
      </c>
      <c r="J1435" s="7">
        <v>44147</v>
      </c>
      <c r="K1435" s="28" t="s">
        <v>3446</v>
      </c>
      <c r="L1435" s="9">
        <f ca="1">+TODAY()-J1435</f>
        <v>9</v>
      </c>
      <c r="M1435" s="10">
        <v>100</v>
      </c>
      <c r="N1435" s="94"/>
      <c r="O1435" s="10" t="str">
        <f>IF(N1435="","Vacio",IF(M1435=N1435,"Igual","Diferente"))</f>
        <v>Vacio</v>
      </c>
      <c r="P1435" s="10"/>
      <c r="Q1435" s="94"/>
      <c r="R1435" s="10" t="str">
        <f>IF(Q1435="","Vacio",IF(P1435=Q1435,"Igual","Diferente"))</f>
        <v>Vacio</v>
      </c>
      <c r="S1435" s="2">
        <f>+M1435+P1435/3.5</f>
        <v>100</v>
      </c>
      <c r="T1435" s="2">
        <f ca="1">+IF(L1435&gt;=0,IF(L1435&lt;30,S1435*1,IF(60&gt;L1435,S1435*2,IF(90&gt;L1435,S1435*3,IF(120&gt;L1435,S1435*4,IF(150&gt;L1435,S1435*5,IF(180&gt;L1435,S1435*6,IF(210&gt;L1435,S1435*7))))))),0)</f>
        <v>100</v>
      </c>
      <c r="U1435" s="3" t="str">
        <f ca="1">+IF(L1435&lt;0,0,IF(L1435&lt;8,$A$1,IF(L1435&lt;15,$B$1,IF(L1435&lt;22,$C$1,IF(L1435&lt;30,$D$1,IF(L1435&lt;60,$H$1,IF(L1435&lt;90,$I$1,IF(L1435&lt;120,$J$1,IF(L1435&lt;150,$K$1,IF(L1435&lt;180,$L$1,IF(L1435&lt;210,$E$1)))))))))))</f>
        <v>CONCATENACIÓN LAPTOP ANTERIOR</v>
      </c>
      <c r="V1435" s="60" t="s">
        <v>3447</v>
      </c>
      <c r="W1435" s="125">
        <v>12549</v>
      </c>
      <c r="X1435" s="7">
        <v>43957</v>
      </c>
      <c r="Y1435" s="77" t="s">
        <v>3465</v>
      </c>
      <c r="Z1435" s="77"/>
      <c r="AA1435" s="12"/>
      <c r="AB1435" s="13"/>
      <c r="AC1435" s="13"/>
      <c r="AD1435" s="13"/>
      <c r="AE1435" s="13"/>
      <c r="AF1435" s="260">
        <f ca="1">+TODAY()-AE1435</f>
        <v>44156</v>
      </c>
      <c r="AG1435" s="13"/>
      <c r="AH1435" s="13"/>
      <c r="AI1435" s="7"/>
      <c r="AJ1435" s="7"/>
      <c r="AK1435" s="4"/>
      <c r="AL1435" s="7"/>
      <c r="AM1435" s="11">
        <v>1</v>
      </c>
      <c r="AN1435" s="4" t="s">
        <v>58</v>
      </c>
      <c r="AO1435" s="4"/>
      <c r="AP1435" s="4" t="s">
        <v>1361</v>
      </c>
      <c r="AQ1435" s="4"/>
      <c r="AR1435" s="4"/>
      <c r="AS1435" s="4"/>
      <c r="AT1435" s="4"/>
      <c r="AU1435" s="4" t="s">
        <v>3449</v>
      </c>
      <c r="AV1435" s="8" t="s">
        <v>61</v>
      </c>
      <c r="AW1435" s="8" t="s">
        <v>61</v>
      </c>
      <c r="AX1435" s="10" t="str">
        <f>IF(AW1435="","Vacio",IF(AV1435=AW1435,"Igual","Diferente"))</f>
        <v>Igual</v>
      </c>
      <c r="AY1435" s="85"/>
      <c r="AZ1435" s="85"/>
      <c r="BA1435" s="6">
        <f ca="1">+IF(L1435&gt;21,"Revisar",0)</f>
        <v>0</v>
      </c>
      <c r="BB1435" s="85" t="s">
        <v>62</v>
      </c>
      <c r="BC1435" s="85" t="s">
        <v>63</v>
      </c>
      <c r="BD1435" s="26">
        <v>0</v>
      </c>
      <c r="BE1435" s="26">
        <v>0</v>
      </c>
    </row>
    <row r="1436" spans="1:57" ht="38.25" x14ac:dyDescent="0.25">
      <c r="A1436" s="26" t="str">
        <f>CONCATENATE(E1436,"_",Y1436)</f>
        <v>20515314424_PCR-LAP20041057</v>
      </c>
      <c r="B1436" s="26" t="str">
        <f>CONCATENATE(E1436,"_",Z1436)</f>
        <v>20515314424_</v>
      </c>
      <c r="C1436" s="7">
        <v>44135</v>
      </c>
      <c r="D1436" s="7">
        <v>44165</v>
      </c>
      <c r="E1436" s="108">
        <v>20515314424</v>
      </c>
      <c r="F1436" s="128" t="s">
        <v>3466</v>
      </c>
      <c r="G1436" s="4" t="s">
        <v>915</v>
      </c>
      <c r="H1436" s="4" t="s">
        <v>11291</v>
      </c>
      <c r="I1436" s="7">
        <v>44135</v>
      </c>
      <c r="J1436" s="7">
        <v>44165</v>
      </c>
      <c r="K1436" s="8"/>
      <c r="L1436" s="9">
        <f ca="1">+TODAY()-J1436</f>
        <v>-9</v>
      </c>
      <c r="M1436" s="10">
        <v>45</v>
      </c>
      <c r="N1436" s="90"/>
      <c r="O1436" s="10" t="str">
        <f>IF(N1436="","Vacio",IF(M1436=N1436,"Igual","Diferente"))</f>
        <v>Vacio</v>
      </c>
      <c r="P1436" s="10"/>
      <c r="Q1436" s="90"/>
      <c r="R1436" s="10" t="str">
        <f>IF(Q1436="","Vacio",IF(P1436=Q1436,"Igual","Diferente"))</f>
        <v>Vacio</v>
      </c>
      <c r="S1436" s="2">
        <f>+M1436+P1436/3.5</f>
        <v>45</v>
      </c>
      <c r="T1436" s="2">
        <f ca="1">+IF(L1436&gt;=0,IF(L1436&lt;30,S1436*1,IF(60&gt;L1436,S1436*2,IF(90&gt;L1436,S1436*3,IF(120&gt;L1436,S1436*4,IF(150&gt;L1436,S1436*5,IF(180&gt;L1436,S1436*6,IF(210&gt;L1436,S1436*7))))))),0)</f>
        <v>0</v>
      </c>
      <c r="U1436" s="3">
        <f ca="1">+IF(L1436&lt;0,0,IF(L1436&lt;8,$A$1,IF(L1436&lt;15,$B$1,IF(L1436&lt;22,$C$1,IF(L1436&lt;30,$D$1,IF(L1436&lt;60,$H$1,IF(L1436&lt;90,$I$1,IF(L1436&lt;120,$J$1,IF(L1436&lt;150,$K$1,IF(L1436&lt;180,$L$1,IF(L1436&lt;210,$E$1)))))))))))</f>
        <v>0</v>
      </c>
      <c r="V1436" s="4" t="s">
        <v>11292</v>
      </c>
      <c r="W1436" s="11"/>
      <c r="X1436" s="7">
        <v>44134</v>
      </c>
      <c r="Y1436" s="128" t="s">
        <v>3466</v>
      </c>
      <c r="Z1436" s="12"/>
      <c r="AA1436" s="12"/>
      <c r="AB1436" s="13"/>
      <c r="AC1436" s="13"/>
      <c r="AD1436" s="13"/>
      <c r="AE1436" s="13"/>
      <c r="AF1436" s="260">
        <f ca="1">+TODAY()-AE1436</f>
        <v>44156</v>
      </c>
      <c r="AG1436" s="13"/>
      <c r="AH1436" s="13"/>
      <c r="AI1436" s="7"/>
      <c r="AJ1436" s="7"/>
      <c r="AK1436" s="4"/>
      <c r="AL1436" s="7"/>
      <c r="AM1436" s="11">
        <v>1</v>
      </c>
      <c r="AN1436" s="4" t="s">
        <v>58</v>
      </c>
      <c r="AO1436" s="4"/>
      <c r="AP1436" s="4"/>
      <c r="AQ1436" s="4"/>
      <c r="AR1436" s="4"/>
      <c r="AS1436" s="4"/>
      <c r="AT1436" s="14"/>
      <c r="AU1436" s="4" t="s">
        <v>11259</v>
      </c>
      <c r="AV1436" s="8" t="s">
        <v>61</v>
      </c>
      <c r="AW1436" s="8"/>
      <c r="AX1436" s="10" t="str">
        <f>IF(AW1436="","Vacio",IF(AV1436=AW1436,"Igual","Diferente"))</f>
        <v>Vacio</v>
      </c>
      <c r="AY1436" s="26"/>
      <c r="AZ1436" s="26"/>
      <c r="BA1436" s="6">
        <f ca="1">+IF(L1436&gt;21,"Revisar",0)</f>
        <v>0</v>
      </c>
      <c r="BB1436" s="26" t="s">
        <v>1757</v>
      </c>
      <c r="BC1436" s="85" t="s">
        <v>63</v>
      </c>
      <c r="BD1436" s="26">
        <v>0</v>
      </c>
      <c r="BE1436" s="26">
        <v>0</v>
      </c>
    </row>
    <row r="1437" spans="1:57" ht="38.25" x14ac:dyDescent="0.25">
      <c r="A1437" s="26" t="str">
        <f>CONCATENATE(E1437,"_",Y1437)</f>
        <v>20515314424_PCR-LAP20041058</v>
      </c>
      <c r="B1437" s="26" t="str">
        <f>CONCATENATE(E1437,"_",Z1437)</f>
        <v>20515314424_</v>
      </c>
      <c r="C1437" s="7">
        <v>44135</v>
      </c>
      <c r="D1437" s="7">
        <v>44165</v>
      </c>
      <c r="E1437" s="108">
        <v>20515314424</v>
      </c>
      <c r="F1437" s="128" t="s">
        <v>3467</v>
      </c>
      <c r="G1437" s="4" t="s">
        <v>915</v>
      </c>
      <c r="H1437" s="4" t="s">
        <v>11291</v>
      </c>
      <c r="I1437" s="7">
        <v>44135</v>
      </c>
      <c r="J1437" s="7">
        <v>44165</v>
      </c>
      <c r="K1437" s="8"/>
      <c r="L1437" s="9">
        <f ca="1">+TODAY()-J1437</f>
        <v>-9</v>
      </c>
      <c r="M1437" s="10">
        <v>45</v>
      </c>
      <c r="N1437" s="90"/>
      <c r="O1437" s="10" t="str">
        <f>IF(N1437="","Vacio",IF(M1437=N1437,"Igual","Diferente"))</f>
        <v>Vacio</v>
      </c>
      <c r="P1437" s="10"/>
      <c r="Q1437" s="90"/>
      <c r="R1437" s="10" t="str">
        <f>IF(Q1437="","Vacio",IF(P1437=Q1437,"Igual","Diferente"))</f>
        <v>Vacio</v>
      </c>
      <c r="S1437" s="2">
        <f>+M1437+P1437/3.5</f>
        <v>45</v>
      </c>
      <c r="T1437" s="2">
        <f ca="1">+IF(L1437&gt;=0,IF(L1437&lt;30,S1437*1,IF(60&gt;L1437,S1437*2,IF(90&gt;L1437,S1437*3,IF(120&gt;L1437,S1437*4,IF(150&gt;L1437,S1437*5,IF(180&gt;L1437,S1437*6,IF(210&gt;L1437,S1437*7))))))),0)</f>
        <v>0</v>
      </c>
      <c r="U1437" s="3">
        <f ca="1">+IF(L1437&lt;0,0,IF(L1437&lt;8,$A$1,IF(L1437&lt;15,$B$1,IF(L1437&lt;22,$C$1,IF(L1437&lt;30,$D$1,IF(L1437&lt;60,$H$1,IF(L1437&lt;90,$I$1,IF(L1437&lt;120,$J$1,IF(L1437&lt;150,$K$1,IF(L1437&lt;180,$L$1,IF(L1437&lt;210,$E$1)))))))))))</f>
        <v>0</v>
      </c>
      <c r="V1437" s="4" t="s">
        <v>11292</v>
      </c>
      <c r="W1437" s="11"/>
      <c r="X1437" s="7">
        <v>44134</v>
      </c>
      <c r="Y1437" s="128" t="s">
        <v>3467</v>
      </c>
      <c r="Z1437" s="12"/>
      <c r="AA1437" s="12"/>
      <c r="AB1437" s="13"/>
      <c r="AC1437" s="13"/>
      <c r="AD1437" s="13"/>
      <c r="AE1437" s="13"/>
      <c r="AF1437" s="260">
        <f ca="1">+TODAY()-AE1437</f>
        <v>44156</v>
      </c>
      <c r="AG1437" s="13"/>
      <c r="AH1437" s="13"/>
      <c r="AI1437" s="7"/>
      <c r="AJ1437" s="7"/>
      <c r="AK1437" s="4"/>
      <c r="AL1437" s="7"/>
      <c r="AM1437" s="11">
        <v>1</v>
      </c>
      <c r="AN1437" s="4" t="s">
        <v>58</v>
      </c>
      <c r="AO1437" s="4"/>
      <c r="AP1437" s="4"/>
      <c r="AQ1437" s="4"/>
      <c r="AR1437" s="4"/>
      <c r="AS1437" s="4"/>
      <c r="AT1437" s="14"/>
      <c r="AU1437" s="4" t="s">
        <v>11259</v>
      </c>
      <c r="AV1437" s="8" t="s">
        <v>61</v>
      </c>
      <c r="AW1437" s="8"/>
      <c r="AX1437" s="10" t="str">
        <f>IF(AW1437="","Vacio",IF(AV1437=AW1437,"Igual","Diferente"))</f>
        <v>Vacio</v>
      </c>
      <c r="AY1437" s="26"/>
      <c r="AZ1437" s="26"/>
      <c r="BA1437" s="6">
        <f ca="1">+IF(L1437&gt;21,"Revisar",0)</f>
        <v>0</v>
      </c>
      <c r="BB1437" s="26" t="s">
        <v>1757</v>
      </c>
      <c r="BC1437" s="85" t="s">
        <v>63</v>
      </c>
      <c r="BD1437" s="26">
        <v>0</v>
      </c>
      <c r="BE1437" s="26">
        <v>0</v>
      </c>
    </row>
    <row r="1438" spans="1:57" x14ac:dyDescent="0.25">
      <c r="A1438" s="26" t="str">
        <f>CONCATENATE(E1438,"_",Y1438)</f>
        <v>20100041953_PCR-LAP20041059</v>
      </c>
      <c r="B1438" s="26" t="str">
        <f>CONCATENATE(E1438,"_",Z1438)</f>
        <v>20100041953_</v>
      </c>
      <c r="C1438" s="7">
        <v>44117</v>
      </c>
      <c r="D1438" s="7">
        <v>44147</v>
      </c>
      <c r="E1438" s="108">
        <v>20100041953</v>
      </c>
      <c r="F1438" s="77" t="s">
        <v>3468</v>
      </c>
      <c r="G1438" s="4" t="s">
        <v>3444</v>
      </c>
      <c r="H1438" s="4" t="s">
        <v>3445</v>
      </c>
      <c r="I1438" s="7">
        <v>44117</v>
      </c>
      <c r="J1438" s="7">
        <v>44147</v>
      </c>
      <c r="K1438" s="28" t="s">
        <v>3446</v>
      </c>
      <c r="L1438" s="9">
        <f ca="1">+TODAY()-J1438</f>
        <v>9</v>
      </c>
      <c r="M1438" s="10">
        <v>100</v>
      </c>
      <c r="N1438" s="94"/>
      <c r="O1438" s="10" t="str">
        <f>IF(N1438="","Vacio",IF(M1438=N1438,"Igual","Diferente"))</f>
        <v>Vacio</v>
      </c>
      <c r="P1438" s="10"/>
      <c r="Q1438" s="94"/>
      <c r="R1438" s="10" t="str">
        <f>IF(Q1438="","Vacio",IF(P1438=Q1438,"Igual","Diferente"))</f>
        <v>Vacio</v>
      </c>
      <c r="S1438" s="2">
        <f>+M1438+P1438/3.5</f>
        <v>100</v>
      </c>
      <c r="T1438" s="2">
        <f ca="1">+IF(L1438&gt;=0,IF(L1438&lt;30,S1438*1,IF(60&gt;L1438,S1438*2,IF(90&gt;L1438,S1438*3,IF(120&gt;L1438,S1438*4,IF(150&gt;L1438,S1438*5,IF(180&gt;L1438,S1438*6,IF(210&gt;L1438,S1438*7))))))),0)</f>
        <v>100</v>
      </c>
      <c r="U1438" s="3" t="str">
        <f ca="1">+IF(L1438&lt;0,0,IF(L1438&lt;8,$A$1,IF(L1438&lt;15,$B$1,IF(L1438&lt;22,$C$1,IF(L1438&lt;30,$D$1,IF(L1438&lt;60,$H$1,IF(L1438&lt;90,$I$1,IF(L1438&lt;120,$J$1,IF(L1438&lt;150,$K$1,IF(L1438&lt;180,$L$1,IF(L1438&lt;210,$E$1)))))))))))</f>
        <v>CONCATENACIÓN LAPTOP ANTERIOR</v>
      </c>
      <c r="V1438" s="60" t="s">
        <v>3447</v>
      </c>
      <c r="W1438" s="125">
        <v>12612</v>
      </c>
      <c r="X1438" s="7">
        <v>43962</v>
      </c>
      <c r="Y1438" s="77" t="s">
        <v>3468</v>
      </c>
      <c r="Z1438" s="77"/>
      <c r="AA1438" s="12"/>
      <c r="AB1438" s="13"/>
      <c r="AC1438" s="13"/>
      <c r="AD1438" s="13"/>
      <c r="AE1438" s="13"/>
      <c r="AF1438" s="260">
        <f ca="1">+TODAY()-AE1438</f>
        <v>44156</v>
      </c>
      <c r="AG1438" s="13"/>
      <c r="AH1438" s="13"/>
      <c r="AI1438" s="7"/>
      <c r="AJ1438" s="7"/>
      <c r="AK1438" s="4"/>
      <c r="AL1438" s="7"/>
      <c r="AM1438" s="11">
        <v>1</v>
      </c>
      <c r="AN1438" s="4" t="s">
        <v>58</v>
      </c>
      <c r="AO1438" s="4"/>
      <c r="AP1438" s="4" t="s">
        <v>1361</v>
      </c>
      <c r="AQ1438" s="4"/>
      <c r="AR1438" s="4"/>
      <c r="AS1438" s="4"/>
      <c r="AT1438" s="4"/>
      <c r="AU1438" s="4" t="s">
        <v>3449</v>
      </c>
      <c r="AV1438" s="8" t="s">
        <v>61</v>
      </c>
      <c r="AW1438" s="8" t="s">
        <v>61</v>
      </c>
      <c r="AX1438" s="10" t="str">
        <f>IF(AW1438="","Vacio",IF(AV1438=AW1438,"Igual","Diferente"))</f>
        <v>Igual</v>
      </c>
      <c r="AY1438" s="85"/>
      <c r="AZ1438" s="85"/>
      <c r="BA1438" s="6">
        <f ca="1">+IF(L1438&gt;21,"Revisar",0)</f>
        <v>0</v>
      </c>
      <c r="BB1438" s="85" t="s">
        <v>62</v>
      </c>
      <c r="BC1438" s="85" t="s">
        <v>63</v>
      </c>
      <c r="BD1438" s="26">
        <v>0</v>
      </c>
      <c r="BE1438" s="26">
        <v>0</v>
      </c>
    </row>
    <row r="1439" spans="1:57" ht="38.25" x14ac:dyDescent="0.25">
      <c r="A1439" s="26" t="str">
        <f>CONCATENATE(E1439,"_",Y1439)</f>
        <v>20515314424_PCR-LAP20041060</v>
      </c>
      <c r="B1439" s="26" t="str">
        <f>CONCATENATE(E1439,"_",Z1439)</f>
        <v>20515314424_</v>
      </c>
      <c r="C1439" s="7">
        <v>44135</v>
      </c>
      <c r="D1439" s="7">
        <v>44165</v>
      </c>
      <c r="E1439" s="108">
        <v>20515314424</v>
      </c>
      <c r="F1439" s="128" t="s">
        <v>3469</v>
      </c>
      <c r="G1439" s="4" t="s">
        <v>915</v>
      </c>
      <c r="H1439" s="4" t="s">
        <v>11291</v>
      </c>
      <c r="I1439" s="7">
        <v>44135</v>
      </c>
      <c r="J1439" s="7">
        <v>44165</v>
      </c>
      <c r="K1439" s="8"/>
      <c r="L1439" s="9">
        <f ca="1">+TODAY()-J1439</f>
        <v>-9</v>
      </c>
      <c r="M1439" s="10">
        <v>45</v>
      </c>
      <c r="N1439" s="90"/>
      <c r="O1439" s="10" t="str">
        <f>IF(N1439="","Vacio",IF(M1439=N1439,"Igual","Diferente"))</f>
        <v>Vacio</v>
      </c>
      <c r="P1439" s="10"/>
      <c r="Q1439" s="90"/>
      <c r="R1439" s="10" t="str">
        <f>IF(Q1439="","Vacio",IF(P1439=Q1439,"Igual","Diferente"))</f>
        <v>Vacio</v>
      </c>
      <c r="S1439" s="2">
        <f>+M1439+P1439/3.5</f>
        <v>45</v>
      </c>
      <c r="T1439" s="2">
        <f ca="1">+IF(L1439&gt;=0,IF(L1439&lt;30,S1439*1,IF(60&gt;L1439,S1439*2,IF(90&gt;L1439,S1439*3,IF(120&gt;L1439,S1439*4,IF(150&gt;L1439,S1439*5,IF(180&gt;L1439,S1439*6,IF(210&gt;L1439,S1439*7))))))),0)</f>
        <v>0</v>
      </c>
      <c r="U1439" s="3">
        <f ca="1">+IF(L1439&lt;0,0,IF(L1439&lt;8,$A$1,IF(L1439&lt;15,$B$1,IF(L1439&lt;22,$C$1,IF(L1439&lt;30,$D$1,IF(L1439&lt;60,$H$1,IF(L1439&lt;90,$I$1,IF(L1439&lt;120,$J$1,IF(L1439&lt;150,$K$1,IF(L1439&lt;180,$L$1,IF(L1439&lt;210,$E$1)))))))))))</f>
        <v>0</v>
      </c>
      <c r="V1439" s="4" t="s">
        <v>11292</v>
      </c>
      <c r="W1439" s="11"/>
      <c r="X1439" s="7">
        <v>44134</v>
      </c>
      <c r="Y1439" s="128" t="s">
        <v>3469</v>
      </c>
      <c r="Z1439" s="12"/>
      <c r="AA1439" s="12"/>
      <c r="AB1439" s="13"/>
      <c r="AC1439" s="13"/>
      <c r="AD1439" s="13"/>
      <c r="AE1439" s="13"/>
      <c r="AF1439" s="260">
        <f ca="1">+TODAY()-AE1439</f>
        <v>44156</v>
      </c>
      <c r="AG1439" s="13"/>
      <c r="AH1439" s="13"/>
      <c r="AI1439" s="7"/>
      <c r="AJ1439" s="7"/>
      <c r="AK1439" s="4"/>
      <c r="AL1439" s="7"/>
      <c r="AM1439" s="11">
        <v>1</v>
      </c>
      <c r="AN1439" s="4" t="s">
        <v>58</v>
      </c>
      <c r="AO1439" s="4"/>
      <c r="AP1439" s="4"/>
      <c r="AQ1439" s="4"/>
      <c r="AR1439" s="4"/>
      <c r="AS1439" s="4"/>
      <c r="AT1439" s="14"/>
      <c r="AU1439" s="4" t="s">
        <v>11259</v>
      </c>
      <c r="AV1439" s="8" t="s">
        <v>61</v>
      </c>
      <c r="AW1439" s="8"/>
      <c r="AX1439" s="10" t="str">
        <f>IF(AW1439="","Vacio",IF(AV1439=AW1439,"Igual","Diferente"))</f>
        <v>Vacio</v>
      </c>
      <c r="AY1439" s="26"/>
      <c r="AZ1439" s="26"/>
      <c r="BA1439" s="6">
        <f ca="1">+IF(L1439&gt;21,"Revisar",0)</f>
        <v>0</v>
      </c>
      <c r="BB1439" s="26" t="s">
        <v>1757</v>
      </c>
      <c r="BC1439" s="85" t="s">
        <v>63</v>
      </c>
      <c r="BD1439" s="26">
        <v>0</v>
      </c>
      <c r="BE1439" s="26">
        <v>0</v>
      </c>
    </row>
    <row r="1440" spans="1:57" ht="38.25" x14ac:dyDescent="0.25">
      <c r="A1440" s="26" t="str">
        <f>CONCATENATE(E1440,"_",Y1440)</f>
        <v>20515314424_PCR-LAP20041061</v>
      </c>
      <c r="B1440" s="26" t="str">
        <f>CONCATENATE(E1440,"_",Z1440)</f>
        <v>20515314424_</v>
      </c>
      <c r="C1440" s="7">
        <v>44135</v>
      </c>
      <c r="D1440" s="7">
        <v>44165</v>
      </c>
      <c r="E1440" s="108">
        <v>20515314424</v>
      </c>
      <c r="F1440" s="128" t="s">
        <v>3470</v>
      </c>
      <c r="G1440" s="4" t="s">
        <v>915</v>
      </c>
      <c r="H1440" s="4" t="s">
        <v>11291</v>
      </c>
      <c r="I1440" s="7">
        <v>44135</v>
      </c>
      <c r="J1440" s="7">
        <v>44165</v>
      </c>
      <c r="K1440" s="8"/>
      <c r="L1440" s="9">
        <f ca="1">+TODAY()-J1440</f>
        <v>-9</v>
      </c>
      <c r="M1440" s="10">
        <v>45</v>
      </c>
      <c r="N1440" s="90"/>
      <c r="O1440" s="10" t="str">
        <f>IF(N1440="","Vacio",IF(M1440=N1440,"Igual","Diferente"))</f>
        <v>Vacio</v>
      </c>
      <c r="P1440" s="10"/>
      <c r="Q1440" s="90"/>
      <c r="R1440" s="10" t="str">
        <f>IF(Q1440="","Vacio",IF(P1440=Q1440,"Igual","Diferente"))</f>
        <v>Vacio</v>
      </c>
      <c r="S1440" s="2">
        <f>+M1440+P1440/3.5</f>
        <v>45</v>
      </c>
      <c r="T1440" s="2">
        <f ca="1">+IF(L1440&gt;=0,IF(L1440&lt;30,S1440*1,IF(60&gt;L1440,S1440*2,IF(90&gt;L1440,S1440*3,IF(120&gt;L1440,S1440*4,IF(150&gt;L1440,S1440*5,IF(180&gt;L1440,S1440*6,IF(210&gt;L1440,S1440*7))))))),0)</f>
        <v>0</v>
      </c>
      <c r="U1440" s="3">
        <f ca="1">+IF(L1440&lt;0,0,IF(L1440&lt;8,$A$1,IF(L1440&lt;15,$B$1,IF(L1440&lt;22,$C$1,IF(L1440&lt;30,$D$1,IF(L1440&lt;60,$H$1,IF(L1440&lt;90,$I$1,IF(L1440&lt;120,$J$1,IF(L1440&lt;150,$K$1,IF(L1440&lt;180,$L$1,IF(L1440&lt;210,$E$1)))))))))))</f>
        <v>0</v>
      </c>
      <c r="V1440" s="4" t="s">
        <v>11292</v>
      </c>
      <c r="W1440" s="11"/>
      <c r="X1440" s="7">
        <v>44134</v>
      </c>
      <c r="Y1440" s="128" t="s">
        <v>3470</v>
      </c>
      <c r="Z1440" s="12"/>
      <c r="AA1440" s="12"/>
      <c r="AB1440" s="13"/>
      <c r="AC1440" s="13"/>
      <c r="AD1440" s="13"/>
      <c r="AE1440" s="13"/>
      <c r="AF1440" s="260">
        <f ca="1">+TODAY()-AE1440</f>
        <v>44156</v>
      </c>
      <c r="AG1440" s="13"/>
      <c r="AH1440" s="13"/>
      <c r="AI1440" s="7"/>
      <c r="AJ1440" s="7"/>
      <c r="AK1440" s="4"/>
      <c r="AL1440" s="7"/>
      <c r="AM1440" s="11">
        <v>1</v>
      </c>
      <c r="AN1440" s="4" t="s">
        <v>58</v>
      </c>
      <c r="AO1440" s="4"/>
      <c r="AP1440" s="4"/>
      <c r="AQ1440" s="4"/>
      <c r="AR1440" s="4"/>
      <c r="AS1440" s="4"/>
      <c r="AT1440" s="14"/>
      <c r="AU1440" s="4" t="s">
        <v>11259</v>
      </c>
      <c r="AV1440" s="8" t="s">
        <v>61</v>
      </c>
      <c r="AW1440" s="8"/>
      <c r="AX1440" s="10" t="str">
        <f>IF(AW1440="","Vacio",IF(AV1440=AW1440,"Igual","Diferente"))</f>
        <v>Vacio</v>
      </c>
      <c r="AY1440" s="26"/>
      <c r="AZ1440" s="26"/>
      <c r="BA1440" s="6">
        <f ca="1">+IF(L1440&gt;21,"Revisar",0)</f>
        <v>0</v>
      </c>
      <c r="BB1440" s="26" t="s">
        <v>1757</v>
      </c>
      <c r="BC1440" s="85" t="s">
        <v>63</v>
      </c>
      <c r="BD1440" s="26">
        <v>0</v>
      </c>
      <c r="BE1440" s="26">
        <v>0</v>
      </c>
    </row>
    <row r="1441" spans="1:57" x14ac:dyDescent="0.25">
      <c r="A1441" s="26" t="str">
        <f>CONCATENATE(E1441,"_",Y1441)</f>
        <v>20100041953_PCR-LAP20041063</v>
      </c>
      <c r="B1441" s="26" t="str">
        <f>CONCATENATE(E1441,"_",Z1441)</f>
        <v>20100041953_</v>
      </c>
      <c r="C1441" s="7">
        <v>44117</v>
      </c>
      <c r="D1441" s="7">
        <v>44147</v>
      </c>
      <c r="E1441" s="108">
        <v>20100041953</v>
      </c>
      <c r="F1441" s="77" t="s">
        <v>3472</v>
      </c>
      <c r="G1441" s="4" t="s">
        <v>3444</v>
      </c>
      <c r="H1441" s="4" t="s">
        <v>3445</v>
      </c>
      <c r="I1441" s="7">
        <v>44117</v>
      </c>
      <c r="J1441" s="7">
        <v>44147</v>
      </c>
      <c r="K1441" s="28" t="s">
        <v>3446</v>
      </c>
      <c r="L1441" s="9">
        <f ca="1">+TODAY()-J1441</f>
        <v>9</v>
      </c>
      <c r="M1441" s="10">
        <v>100</v>
      </c>
      <c r="N1441" s="94"/>
      <c r="O1441" s="10" t="str">
        <f>IF(N1441="","Vacio",IF(M1441=N1441,"Igual","Diferente"))</f>
        <v>Vacio</v>
      </c>
      <c r="P1441" s="10"/>
      <c r="Q1441" s="94"/>
      <c r="R1441" s="10" t="str">
        <f>IF(Q1441="","Vacio",IF(P1441=Q1441,"Igual","Diferente"))</f>
        <v>Vacio</v>
      </c>
      <c r="S1441" s="2">
        <f>+M1441+P1441/3.5</f>
        <v>100</v>
      </c>
      <c r="T1441" s="2">
        <f ca="1">+IF(L1441&gt;=0,IF(L1441&lt;30,S1441*1,IF(60&gt;L1441,S1441*2,IF(90&gt;L1441,S1441*3,IF(120&gt;L1441,S1441*4,IF(150&gt;L1441,S1441*5,IF(180&gt;L1441,S1441*6,IF(210&gt;L1441,S1441*7))))))),0)</f>
        <v>100</v>
      </c>
      <c r="U1441" s="3" t="str">
        <f ca="1">+IF(L1441&lt;0,0,IF(L1441&lt;8,$A$1,IF(L1441&lt;15,$B$1,IF(L1441&lt;22,$C$1,IF(L1441&lt;30,$D$1,IF(L1441&lt;60,$H$1,IF(L1441&lt;90,$I$1,IF(L1441&lt;120,$J$1,IF(L1441&lt;150,$K$1,IF(L1441&lt;180,$L$1,IF(L1441&lt;210,$E$1)))))))))))</f>
        <v>CONCATENACIÓN LAPTOP ANTERIOR</v>
      </c>
      <c r="V1441" s="60" t="s">
        <v>3447</v>
      </c>
      <c r="W1441" s="125">
        <v>12643</v>
      </c>
      <c r="X1441" s="7">
        <v>43962</v>
      </c>
      <c r="Y1441" s="77" t="s">
        <v>3472</v>
      </c>
      <c r="Z1441" s="77"/>
      <c r="AA1441" s="12"/>
      <c r="AB1441" s="13"/>
      <c r="AC1441" s="13"/>
      <c r="AD1441" s="13"/>
      <c r="AE1441" s="13"/>
      <c r="AF1441" s="260">
        <f ca="1">+TODAY()-AE1441</f>
        <v>44156</v>
      </c>
      <c r="AG1441" s="13"/>
      <c r="AH1441" s="13"/>
      <c r="AI1441" s="7"/>
      <c r="AJ1441" s="7"/>
      <c r="AK1441" s="4"/>
      <c r="AL1441" s="7"/>
      <c r="AM1441" s="11">
        <v>1</v>
      </c>
      <c r="AN1441" s="4" t="s">
        <v>58</v>
      </c>
      <c r="AO1441" s="4"/>
      <c r="AP1441" s="4" t="s">
        <v>1361</v>
      </c>
      <c r="AQ1441" s="4"/>
      <c r="AR1441" s="4"/>
      <c r="AS1441" s="4"/>
      <c r="AT1441" s="4"/>
      <c r="AU1441" s="4" t="s">
        <v>3449</v>
      </c>
      <c r="AV1441" s="8" t="s">
        <v>61</v>
      </c>
      <c r="AW1441" s="8" t="s">
        <v>61</v>
      </c>
      <c r="AX1441" s="10" t="str">
        <f>IF(AW1441="","Vacio",IF(AV1441=AW1441,"Igual","Diferente"))</f>
        <v>Igual</v>
      </c>
      <c r="AY1441" s="85"/>
      <c r="AZ1441" s="85"/>
      <c r="BA1441" s="6">
        <f ca="1">+IF(L1441&gt;21,"Revisar",0)</f>
        <v>0</v>
      </c>
      <c r="BB1441" s="85" t="s">
        <v>62</v>
      </c>
      <c r="BC1441" s="85" t="s">
        <v>63</v>
      </c>
      <c r="BD1441" s="26">
        <v>0</v>
      </c>
      <c r="BE1441" s="26">
        <v>0</v>
      </c>
    </row>
    <row r="1442" spans="1:57" ht="38.25" x14ac:dyDescent="0.25">
      <c r="A1442" s="26" t="str">
        <f>CONCATENATE(E1442,"_",Y1442)</f>
        <v>20515314424_PCR-LAP20041064</v>
      </c>
      <c r="B1442" s="26" t="str">
        <f>CONCATENATE(E1442,"_",Z1442)</f>
        <v>20515314424_</v>
      </c>
      <c r="C1442" s="7">
        <v>44135</v>
      </c>
      <c r="D1442" s="7">
        <v>44165</v>
      </c>
      <c r="E1442" s="108">
        <v>20515314424</v>
      </c>
      <c r="F1442" s="128" t="s">
        <v>3473</v>
      </c>
      <c r="G1442" s="4" t="s">
        <v>915</v>
      </c>
      <c r="H1442" s="4" t="s">
        <v>11291</v>
      </c>
      <c r="I1442" s="7">
        <v>44135</v>
      </c>
      <c r="J1442" s="7">
        <v>44165</v>
      </c>
      <c r="K1442" s="8"/>
      <c r="L1442" s="9">
        <f ca="1">+TODAY()-J1442</f>
        <v>-9</v>
      </c>
      <c r="M1442" s="10">
        <v>45</v>
      </c>
      <c r="N1442" s="90"/>
      <c r="O1442" s="10" t="str">
        <f>IF(N1442="","Vacio",IF(M1442=N1442,"Igual","Diferente"))</f>
        <v>Vacio</v>
      </c>
      <c r="P1442" s="10"/>
      <c r="Q1442" s="90"/>
      <c r="R1442" s="10" t="str">
        <f>IF(Q1442="","Vacio",IF(P1442=Q1442,"Igual","Diferente"))</f>
        <v>Vacio</v>
      </c>
      <c r="S1442" s="2">
        <f>+M1442+P1442/3.5</f>
        <v>45</v>
      </c>
      <c r="T1442" s="2">
        <f ca="1">+IF(L1442&gt;=0,IF(L1442&lt;30,S1442*1,IF(60&gt;L1442,S1442*2,IF(90&gt;L1442,S1442*3,IF(120&gt;L1442,S1442*4,IF(150&gt;L1442,S1442*5,IF(180&gt;L1442,S1442*6,IF(210&gt;L1442,S1442*7))))))),0)</f>
        <v>0</v>
      </c>
      <c r="U1442" s="3">
        <f ca="1">+IF(L1442&lt;0,0,IF(L1442&lt;8,$A$1,IF(L1442&lt;15,$B$1,IF(L1442&lt;22,$C$1,IF(L1442&lt;30,$D$1,IF(L1442&lt;60,$H$1,IF(L1442&lt;90,$I$1,IF(L1442&lt;120,$J$1,IF(L1442&lt;150,$K$1,IF(L1442&lt;180,$L$1,IF(L1442&lt;210,$E$1)))))))))))</f>
        <v>0</v>
      </c>
      <c r="V1442" s="4" t="s">
        <v>11292</v>
      </c>
      <c r="W1442" s="11"/>
      <c r="X1442" s="7">
        <v>44134</v>
      </c>
      <c r="Y1442" s="128" t="s">
        <v>3473</v>
      </c>
      <c r="Z1442" s="12"/>
      <c r="AA1442" s="12"/>
      <c r="AB1442" s="13"/>
      <c r="AC1442" s="13"/>
      <c r="AD1442" s="13"/>
      <c r="AE1442" s="13"/>
      <c r="AF1442" s="260">
        <f ca="1">+TODAY()-AE1442</f>
        <v>44156</v>
      </c>
      <c r="AG1442" s="13"/>
      <c r="AH1442" s="13"/>
      <c r="AI1442" s="7"/>
      <c r="AJ1442" s="7"/>
      <c r="AK1442" s="4"/>
      <c r="AL1442" s="7"/>
      <c r="AM1442" s="11">
        <v>1</v>
      </c>
      <c r="AN1442" s="4" t="s">
        <v>58</v>
      </c>
      <c r="AO1442" s="4"/>
      <c r="AP1442" s="4"/>
      <c r="AQ1442" s="4"/>
      <c r="AR1442" s="4"/>
      <c r="AS1442" s="4"/>
      <c r="AT1442" s="14"/>
      <c r="AU1442" s="4" t="s">
        <v>11259</v>
      </c>
      <c r="AV1442" s="8" t="s">
        <v>61</v>
      </c>
      <c r="AW1442" s="8"/>
      <c r="AX1442" s="10" t="str">
        <f>IF(AW1442="","Vacio",IF(AV1442=AW1442,"Igual","Diferente"))</f>
        <v>Vacio</v>
      </c>
      <c r="AY1442" s="26"/>
      <c r="AZ1442" s="26"/>
      <c r="BA1442" s="6">
        <f ca="1">+IF(L1442&gt;21,"Revisar",0)</f>
        <v>0</v>
      </c>
      <c r="BB1442" s="26" t="s">
        <v>1757</v>
      </c>
      <c r="BC1442" s="85" t="s">
        <v>63</v>
      </c>
      <c r="BD1442" s="26">
        <v>0</v>
      </c>
      <c r="BE1442" s="26">
        <v>0</v>
      </c>
    </row>
    <row r="1443" spans="1:57" x14ac:dyDescent="0.25">
      <c r="A1443" s="26" t="str">
        <f>CONCATENATE(E1443,"_",Y1443)</f>
        <v>20100041953_PCR-LAP20041065</v>
      </c>
      <c r="B1443" s="26" t="str">
        <f>CONCATENATE(E1443,"_",Z1443)</f>
        <v>20100041953_</v>
      </c>
      <c r="C1443" s="7">
        <v>44117</v>
      </c>
      <c r="D1443" s="7">
        <v>44147</v>
      </c>
      <c r="E1443" s="108">
        <v>20100041953</v>
      </c>
      <c r="F1443" s="77" t="s">
        <v>3474</v>
      </c>
      <c r="G1443" s="4" t="s">
        <v>3444</v>
      </c>
      <c r="H1443" s="4" t="s">
        <v>3445</v>
      </c>
      <c r="I1443" s="7">
        <v>44117</v>
      </c>
      <c r="J1443" s="7">
        <v>44147</v>
      </c>
      <c r="K1443" s="28" t="s">
        <v>3446</v>
      </c>
      <c r="L1443" s="9">
        <f ca="1">+TODAY()-J1443</f>
        <v>9</v>
      </c>
      <c r="M1443" s="10">
        <v>100</v>
      </c>
      <c r="N1443" s="94"/>
      <c r="O1443" s="10" t="str">
        <f>IF(N1443="","Vacio",IF(M1443=N1443,"Igual","Diferente"))</f>
        <v>Vacio</v>
      </c>
      <c r="P1443" s="10"/>
      <c r="Q1443" s="94"/>
      <c r="R1443" s="10" t="str">
        <f>IF(Q1443="","Vacio",IF(P1443=Q1443,"Igual","Diferente"))</f>
        <v>Vacio</v>
      </c>
      <c r="S1443" s="2">
        <f>+M1443+P1443/3.5</f>
        <v>100</v>
      </c>
      <c r="T1443" s="2">
        <f ca="1">+IF(L1443&gt;=0,IF(L1443&lt;30,S1443*1,IF(60&gt;L1443,S1443*2,IF(90&gt;L1443,S1443*3,IF(120&gt;L1443,S1443*4,IF(150&gt;L1443,S1443*5,IF(180&gt;L1443,S1443*6,IF(210&gt;L1443,S1443*7))))))),0)</f>
        <v>100</v>
      </c>
      <c r="U1443" s="3" t="str">
        <f ca="1">+IF(L1443&lt;0,0,IF(L1443&lt;8,$A$1,IF(L1443&lt;15,$B$1,IF(L1443&lt;22,$C$1,IF(L1443&lt;30,$D$1,IF(L1443&lt;60,$H$1,IF(L1443&lt;90,$I$1,IF(L1443&lt;120,$J$1,IF(L1443&lt;150,$K$1,IF(L1443&lt;180,$L$1,IF(L1443&lt;210,$E$1)))))))))))</f>
        <v>CONCATENACIÓN LAPTOP ANTERIOR</v>
      </c>
      <c r="V1443" s="60" t="s">
        <v>3447</v>
      </c>
      <c r="W1443" s="125">
        <v>12643</v>
      </c>
      <c r="X1443" s="7">
        <v>43962</v>
      </c>
      <c r="Y1443" s="77" t="s">
        <v>3474</v>
      </c>
      <c r="Z1443" s="77"/>
      <c r="AA1443" s="12"/>
      <c r="AB1443" s="13"/>
      <c r="AC1443" s="13"/>
      <c r="AD1443" s="13"/>
      <c r="AE1443" s="13"/>
      <c r="AF1443" s="260">
        <f ca="1">+TODAY()-AE1443</f>
        <v>44156</v>
      </c>
      <c r="AG1443" s="13"/>
      <c r="AH1443" s="13"/>
      <c r="AI1443" s="7"/>
      <c r="AJ1443" s="7"/>
      <c r="AK1443" s="4"/>
      <c r="AL1443" s="7"/>
      <c r="AM1443" s="11">
        <v>1</v>
      </c>
      <c r="AN1443" s="4" t="s">
        <v>58</v>
      </c>
      <c r="AO1443" s="4"/>
      <c r="AP1443" s="4" t="s">
        <v>1361</v>
      </c>
      <c r="AQ1443" s="4"/>
      <c r="AR1443" s="4"/>
      <c r="AS1443" s="4"/>
      <c r="AT1443" s="4"/>
      <c r="AU1443" s="4" t="s">
        <v>3449</v>
      </c>
      <c r="AV1443" s="8" t="s">
        <v>61</v>
      </c>
      <c r="AW1443" s="8" t="s">
        <v>61</v>
      </c>
      <c r="AX1443" s="10" t="str">
        <f>IF(AW1443="","Vacio",IF(AV1443=AW1443,"Igual","Diferente"))</f>
        <v>Igual</v>
      </c>
      <c r="AY1443" s="85"/>
      <c r="AZ1443" s="85"/>
      <c r="BA1443" s="6">
        <f ca="1">+IF(L1443&gt;21,"Revisar",0)</f>
        <v>0</v>
      </c>
      <c r="BB1443" s="85" t="s">
        <v>62</v>
      </c>
      <c r="BC1443" s="85" t="s">
        <v>63</v>
      </c>
      <c r="BD1443" s="26">
        <v>0</v>
      </c>
      <c r="BE1443" s="26">
        <v>0</v>
      </c>
    </row>
    <row r="1444" spans="1:57" x14ac:dyDescent="0.25">
      <c r="A1444" s="26" t="str">
        <f>CONCATENATE(E1444,"_",Y1444)</f>
        <v>20100041953_PCR-LAP20041067</v>
      </c>
      <c r="B1444" s="26" t="str">
        <f>CONCATENATE(E1444,"_",Z1444)</f>
        <v>20100041953_</v>
      </c>
      <c r="C1444" s="7">
        <v>44117</v>
      </c>
      <c r="D1444" s="7">
        <v>44147</v>
      </c>
      <c r="E1444" s="108">
        <v>20100041953</v>
      </c>
      <c r="F1444" s="77" t="s">
        <v>3476</v>
      </c>
      <c r="G1444" s="4" t="s">
        <v>3444</v>
      </c>
      <c r="H1444" s="4" t="s">
        <v>3445</v>
      </c>
      <c r="I1444" s="7">
        <v>44117</v>
      </c>
      <c r="J1444" s="7">
        <v>44147</v>
      </c>
      <c r="K1444" s="28" t="s">
        <v>3446</v>
      </c>
      <c r="L1444" s="9">
        <f ca="1">+TODAY()-J1444</f>
        <v>9</v>
      </c>
      <c r="M1444" s="10">
        <v>100</v>
      </c>
      <c r="N1444" s="94"/>
      <c r="O1444" s="10" t="str">
        <f>IF(N1444="","Vacio",IF(M1444=N1444,"Igual","Diferente"))</f>
        <v>Vacio</v>
      </c>
      <c r="P1444" s="10"/>
      <c r="Q1444" s="94"/>
      <c r="R1444" s="10" t="str">
        <f>IF(Q1444="","Vacio",IF(P1444=Q1444,"Igual","Diferente"))</f>
        <v>Vacio</v>
      </c>
      <c r="S1444" s="2">
        <f>+M1444+P1444/3.5</f>
        <v>100</v>
      </c>
      <c r="T1444" s="2">
        <f ca="1">+IF(L1444&gt;=0,IF(L1444&lt;30,S1444*1,IF(60&gt;L1444,S1444*2,IF(90&gt;L1444,S1444*3,IF(120&gt;L1444,S1444*4,IF(150&gt;L1444,S1444*5,IF(180&gt;L1444,S1444*6,IF(210&gt;L1444,S1444*7))))))),0)</f>
        <v>100</v>
      </c>
      <c r="U1444" s="3" t="str">
        <f ca="1">+IF(L1444&lt;0,0,IF(L1444&lt;8,$A$1,IF(L1444&lt;15,$B$1,IF(L1444&lt;22,$C$1,IF(L1444&lt;30,$D$1,IF(L1444&lt;60,$H$1,IF(L1444&lt;90,$I$1,IF(L1444&lt;120,$J$1,IF(L1444&lt;150,$K$1,IF(L1444&lt;180,$L$1,IF(L1444&lt;210,$E$1)))))))))))</f>
        <v>CONCATENACIÓN LAPTOP ANTERIOR</v>
      </c>
      <c r="V1444" s="60" t="s">
        <v>3447</v>
      </c>
      <c r="W1444" s="125">
        <v>12545</v>
      </c>
      <c r="X1444" s="7">
        <v>43959</v>
      </c>
      <c r="Y1444" s="77" t="s">
        <v>3476</v>
      </c>
      <c r="Z1444" s="77"/>
      <c r="AA1444" s="12"/>
      <c r="AB1444" s="13"/>
      <c r="AC1444" s="13"/>
      <c r="AD1444" s="13"/>
      <c r="AE1444" s="13"/>
      <c r="AF1444" s="260">
        <f ca="1">+TODAY()-AE1444</f>
        <v>44156</v>
      </c>
      <c r="AG1444" s="13"/>
      <c r="AH1444" s="13"/>
      <c r="AI1444" s="7"/>
      <c r="AJ1444" s="7"/>
      <c r="AK1444" s="4"/>
      <c r="AL1444" s="7"/>
      <c r="AM1444" s="11">
        <v>1</v>
      </c>
      <c r="AN1444" s="4" t="s">
        <v>58</v>
      </c>
      <c r="AO1444" s="4"/>
      <c r="AP1444" s="4" t="s">
        <v>1361</v>
      </c>
      <c r="AQ1444" s="4"/>
      <c r="AR1444" s="4"/>
      <c r="AS1444" s="4"/>
      <c r="AT1444" s="4"/>
      <c r="AU1444" s="4" t="s">
        <v>3449</v>
      </c>
      <c r="AV1444" s="8" t="s">
        <v>61</v>
      </c>
      <c r="AW1444" s="8" t="s">
        <v>61</v>
      </c>
      <c r="AX1444" s="10" t="str">
        <f>IF(AW1444="","Vacio",IF(AV1444=AW1444,"Igual","Diferente"))</f>
        <v>Igual</v>
      </c>
      <c r="AY1444" s="85"/>
      <c r="AZ1444" s="85"/>
      <c r="BA1444" s="6">
        <f ca="1">+IF(L1444&gt;21,"Revisar",0)</f>
        <v>0</v>
      </c>
      <c r="BB1444" s="85" t="s">
        <v>62</v>
      </c>
      <c r="BC1444" s="85" t="s">
        <v>63</v>
      </c>
      <c r="BD1444" s="26">
        <v>0</v>
      </c>
      <c r="BE1444" s="26">
        <v>0</v>
      </c>
    </row>
    <row r="1445" spans="1:57" x14ac:dyDescent="0.25">
      <c r="A1445" s="26" t="str">
        <f>CONCATENATE(E1445,"_",Y1445)</f>
        <v>20100041953_PCR-LAP20041068</v>
      </c>
      <c r="B1445" s="26" t="str">
        <f>CONCATENATE(E1445,"_",Z1445)</f>
        <v>20100041953_</v>
      </c>
      <c r="C1445" s="7">
        <v>44117</v>
      </c>
      <c r="D1445" s="7">
        <v>44147</v>
      </c>
      <c r="E1445" s="108">
        <v>20100041953</v>
      </c>
      <c r="F1445" s="77" t="s">
        <v>3477</v>
      </c>
      <c r="G1445" s="4" t="s">
        <v>3444</v>
      </c>
      <c r="H1445" s="4" t="s">
        <v>3445</v>
      </c>
      <c r="I1445" s="7">
        <v>44117</v>
      </c>
      <c r="J1445" s="7">
        <v>44147</v>
      </c>
      <c r="K1445" s="28" t="s">
        <v>3446</v>
      </c>
      <c r="L1445" s="9">
        <f ca="1">+TODAY()-J1445</f>
        <v>9</v>
      </c>
      <c r="M1445" s="10">
        <v>100</v>
      </c>
      <c r="N1445" s="94"/>
      <c r="O1445" s="10" t="str">
        <f>IF(N1445="","Vacio",IF(M1445=N1445,"Igual","Diferente"))</f>
        <v>Vacio</v>
      </c>
      <c r="P1445" s="10"/>
      <c r="Q1445" s="94"/>
      <c r="R1445" s="10" t="str">
        <f>IF(Q1445="","Vacio",IF(P1445=Q1445,"Igual","Diferente"))</f>
        <v>Vacio</v>
      </c>
      <c r="S1445" s="2">
        <f>+M1445+P1445/3.5</f>
        <v>100</v>
      </c>
      <c r="T1445" s="2">
        <f ca="1">+IF(L1445&gt;=0,IF(L1445&lt;30,S1445*1,IF(60&gt;L1445,S1445*2,IF(90&gt;L1445,S1445*3,IF(120&gt;L1445,S1445*4,IF(150&gt;L1445,S1445*5,IF(180&gt;L1445,S1445*6,IF(210&gt;L1445,S1445*7))))))),0)</f>
        <v>100</v>
      </c>
      <c r="U1445" s="3" t="str">
        <f ca="1">+IF(L1445&lt;0,0,IF(L1445&lt;8,$A$1,IF(L1445&lt;15,$B$1,IF(L1445&lt;22,$C$1,IF(L1445&lt;30,$D$1,IF(L1445&lt;60,$H$1,IF(L1445&lt;90,$I$1,IF(L1445&lt;120,$J$1,IF(L1445&lt;150,$K$1,IF(L1445&lt;180,$L$1,IF(L1445&lt;210,$E$1)))))))))))</f>
        <v>CONCATENACIÓN LAPTOP ANTERIOR</v>
      </c>
      <c r="V1445" s="60" t="s">
        <v>3447</v>
      </c>
      <c r="W1445" s="125">
        <v>12643</v>
      </c>
      <c r="X1445" s="7">
        <v>43962</v>
      </c>
      <c r="Y1445" s="77" t="s">
        <v>3477</v>
      </c>
      <c r="Z1445" s="77"/>
      <c r="AA1445" s="12"/>
      <c r="AB1445" s="13"/>
      <c r="AC1445" s="13"/>
      <c r="AD1445" s="13"/>
      <c r="AE1445" s="13"/>
      <c r="AF1445" s="260">
        <f ca="1">+TODAY()-AE1445</f>
        <v>44156</v>
      </c>
      <c r="AG1445" s="13"/>
      <c r="AH1445" s="13"/>
      <c r="AI1445" s="7"/>
      <c r="AJ1445" s="7"/>
      <c r="AK1445" s="4"/>
      <c r="AL1445" s="7"/>
      <c r="AM1445" s="11">
        <v>1</v>
      </c>
      <c r="AN1445" s="4" t="s">
        <v>58</v>
      </c>
      <c r="AO1445" s="4"/>
      <c r="AP1445" s="4" t="s">
        <v>1361</v>
      </c>
      <c r="AQ1445" s="4"/>
      <c r="AR1445" s="4"/>
      <c r="AS1445" s="4"/>
      <c r="AT1445" s="4"/>
      <c r="AU1445" s="4" t="s">
        <v>3449</v>
      </c>
      <c r="AV1445" s="8" t="s">
        <v>61</v>
      </c>
      <c r="AW1445" s="8" t="s">
        <v>61</v>
      </c>
      <c r="AX1445" s="10" t="str">
        <f>IF(AW1445="","Vacio",IF(AV1445=AW1445,"Igual","Diferente"))</f>
        <v>Igual</v>
      </c>
      <c r="AY1445" s="85"/>
      <c r="AZ1445" s="85"/>
      <c r="BA1445" s="6">
        <f ca="1">+IF(L1445&gt;21,"Revisar",0)</f>
        <v>0</v>
      </c>
      <c r="BB1445" s="85" t="s">
        <v>62</v>
      </c>
      <c r="BC1445" s="85" t="s">
        <v>63</v>
      </c>
      <c r="BD1445" s="26">
        <v>0</v>
      </c>
      <c r="BE1445" s="26">
        <v>0</v>
      </c>
    </row>
    <row r="1446" spans="1:57" x14ac:dyDescent="0.25">
      <c r="A1446" s="26" t="str">
        <f>CONCATENATE(E1446,"_",Y1446)</f>
        <v>20100041953_PCR-LAP20041070</v>
      </c>
      <c r="B1446" s="26" t="str">
        <f>CONCATENATE(E1446,"_",Z1446)</f>
        <v>20100041953_</v>
      </c>
      <c r="C1446" s="7">
        <v>44117</v>
      </c>
      <c r="D1446" s="7">
        <v>44147</v>
      </c>
      <c r="E1446" s="108">
        <v>20100041953</v>
      </c>
      <c r="F1446" s="77" t="s">
        <v>3479</v>
      </c>
      <c r="G1446" s="4" t="s">
        <v>3444</v>
      </c>
      <c r="H1446" s="4" t="s">
        <v>3445</v>
      </c>
      <c r="I1446" s="7">
        <v>44117</v>
      </c>
      <c r="J1446" s="7">
        <v>44147</v>
      </c>
      <c r="K1446" s="28" t="s">
        <v>3446</v>
      </c>
      <c r="L1446" s="9">
        <f ca="1">+TODAY()-J1446</f>
        <v>9</v>
      </c>
      <c r="M1446" s="10">
        <v>100</v>
      </c>
      <c r="N1446" s="94"/>
      <c r="O1446" s="10" t="str">
        <f>IF(N1446="","Vacio",IF(M1446=N1446,"Igual","Diferente"))</f>
        <v>Vacio</v>
      </c>
      <c r="P1446" s="10"/>
      <c r="Q1446" s="94"/>
      <c r="R1446" s="10" t="str">
        <f>IF(Q1446="","Vacio",IF(P1446=Q1446,"Igual","Diferente"))</f>
        <v>Vacio</v>
      </c>
      <c r="S1446" s="2">
        <f>+M1446+P1446/3.5</f>
        <v>100</v>
      </c>
      <c r="T1446" s="2">
        <f ca="1">+IF(L1446&gt;=0,IF(L1446&lt;30,S1446*1,IF(60&gt;L1446,S1446*2,IF(90&gt;L1446,S1446*3,IF(120&gt;L1446,S1446*4,IF(150&gt;L1446,S1446*5,IF(180&gt;L1446,S1446*6,IF(210&gt;L1446,S1446*7))))))),0)</f>
        <v>100</v>
      </c>
      <c r="U1446" s="3" t="str">
        <f ca="1">+IF(L1446&lt;0,0,IF(L1446&lt;8,$A$1,IF(L1446&lt;15,$B$1,IF(L1446&lt;22,$C$1,IF(L1446&lt;30,$D$1,IF(L1446&lt;60,$H$1,IF(L1446&lt;90,$I$1,IF(L1446&lt;120,$J$1,IF(L1446&lt;150,$K$1,IF(L1446&lt;180,$L$1,IF(L1446&lt;210,$E$1)))))))))))</f>
        <v>CONCATENACIÓN LAPTOP ANTERIOR</v>
      </c>
      <c r="V1446" s="60" t="s">
        <v>3447</v>
      </c>
      <c r="W1446" s="125">
        <v>12643</v>
      </c>
      <c r="X1446" s="7">
        <v>43962</v>
      </c>
      <c r="Y1446" s="77" t="s">
        <v>3479</v>
      </c>
      <c r="Z1446" s="77"/>
      <c r="AA1446" s="12"/>
      <c r="AB1446" s="13"/>
      <c r="AC1446" s="13"/>
      <c r="AD1446" s="13"/>
      <c r="AE1446" s="13"/>
      <c r="AF1446" s="260">
        <f ca="1">+TODAY()-AE1446</f>
        <v>44156</v>
      </c>
      <c r="AG1446" s="13"/>
      <c r="AH1446" s="13"/>
      <c r="AI1446" s="7"/>
      <c r="AJ1446" s="7"/>
      <c r="AK1446" s="4"/>
      <c r="AL1446" s="7"/>
      <c r="AM1446" s="11">
        <v>1</v>
      </c>
      <c r="AN1446" s="4" t="s">
        <v>58</v>
      </c>
      <c r="AO1446" s="4"/>
      <c r="AP1446" s="4" t="s">
        <v>1361</v>
      </c>
      <c r="AQ1446" s="4"/>
      <c r="AR1446" s="4"/>
      <c r="AS1446" s="4"/>
      <c r="AT1446" s="4"/>
      <c r="AU1446" s="4" t="s">
        <v>3449</v>
      </c>
      <c r="AV1446" s="8" t="s">
        <v>61</v>
      </c>
      <c r="AW1446" s="8" t="s">
        <v>61</v>
      </c>
      <c r="AX1446" s="10" t="str">
        <f>IF(AW1446="","Vacio",IF(AV1446=AW1446,"Igual","Diferente"))</f>
        <v>Igual</v>
      </c>
      <c r="AY1446" s="85"/>
      <c r="AZ1446" s="85"/>
      <c r="BA1446" s="6">
        <f ca="1">+IF(L1446&gt;21,"Revisar",0)</f>
        <v>0</v>
      </c>
      <c r="BB1446" s="85" t="s">
        <v>62</v>
      </c>
      <c r="BC1446" s="85" t="s">
        <v>63</v>
      </c>
      <c r="BD1446" s="26">
        <v>0</v>
      </c>
      <c r="BE1446" s="26">
        <v>0</v>
      </c>
    </row>
    <row r="1447" spans="1:57" x14ac:dyDescent="0.25">
      <c r="A1447" s="26" t="str">
        <f>CONCATENATE(E1447,"_",Y1447)</f>
        <v>20100041953_PCR-LAP20041073</v>
      </c>
      <c r="B1447" s="26" t="str">
        <f>CONCATENATE(E1447,"_",Z1447)</f>
        <v>20100041953_</v>
      </c>
      <c r="C1447" s="7">
        <v>44117</v>
      </c>
      <c r="D1447" s="7">
        <v>44147</v>
      </c>
      <c r="E1447" s="108">
        <v>20100041953</v>
      </c>
      <c r="F1447" s="77" t="s">
        <v>3485</v>
      </c>
      <c r="G1447" s="4" t="s">
        <v>3444</v>
      </c>
      <c r="H1447" s="4" t="s">
        <v>3445</v>
      </c>
      <c r="I1447" s="7">
        <v>44117</v>
      </c>
      <c r="J1447" s="7">
        <v>44147</v>
      </c>
      <c r="K1447" s="28" t="s">
        <v>3446</v>
      </c>
      <c r="L1447" s="9">
        <f ca="1">+TODAY()-J1447</f>
        <v>9</v>
      </c>
      <c r="M1447" s="10">
        <v>100</v>
      </c>
      <c r="N1447" s="94"/>
      <c r="O1447" s="10" t="str">
        <f>IF(N1447="","Vacio",IF(M1447=N1447,"Igual","Diferente"))</f>
        <v>Vacio</v>
      </c>
      <c r="P1447" s="10"/>
      <c r="Q1447" s="94"/>
      <c r="R1447" s="10" t="str">
        <f>IF(Q1447="","Vacio",IF(P1447=Q1447,"Igual","Diferente"))</f>
        <v>Vacio</v>
      </c>
      <c r="S1447" s="2">
        <f>+M1447+P1447/3.5</f>
        <v>100</v>
      </c>
      <c r="T1447" s="2">
        <f ca="1">+IF(L1447&gt;=0,IF(L1447&lt;30,S1447*1,IF(60&gt;L1447,S1447*2,IF(90&gt;L1447,S1447*3,IF(120&gt;L1447,S1447*4,IF(150&gt;L1447,S1447*5,IF(180&gt;L1447,S1447*6,IF(210&gt;L1447,S1447*7))))))),0)</f>
        <v>100</v>
      </c>
      <c r="U1447" s="3" t="str">
        <f ca="1">+IF(L1447&lt;0,0,IF(L1447&lt;8,$A$1,IF(L1447&lt;15,$B$1,IF(L1447&lt;22,$C$1,IF(L1447&lt;30,$D$1,IF(L1447&lt;60,$H$1,IF(L1447&lt;90,$I$1,IF(L1447&lt;120,$J$1,IF(L1447&lt;150,$K$1,IF(L1447&lt;180,$L$1,IF(L1447&lt;210,$E$1)))))))))))</f>
        <v>CONCATENACIÓN LAPTOP ANTERIOR</v>
      </c>
      <c r="V1447" s="60" t="s">
        <v>3447</v>
      </c>
      <c r="W1447" s="125">
        <v>12544</v>
      </c>
      <c r="X1447" s="7">
        <v>43958</v>
      </c>
      <c r="Y1447" s="77" t="s">
        <v>3485</v>
      </c>
      <c r="Z1447" s="77"/>
      <c r="AA1447" s="12"/>
      <c r="AB1447" s="13"/>
      <c r="AC1447" s="13"/>
      <c r="AD1447" s="13"/>
      <c r="AE1447" s="13"/>
      <c r="AF1447" s="260">
        <f ca="1">+TODAY()-AE1447</f>
        <v>44156</v>
      </c>
      <c r="AG1447" s="13"/>
      <c r="AH1447" s="13"/>
      <c r="AI1447" s="7"/>
      <c r="AJ1447" s="7"/>
      <c r="AK1447" s="4"/>
      <c r="AL1447" s="7"/>
      <c r="AM1447" s="11">
        <v>1</v>
      </c>
      <c r="AN1447" s="4" t="s">
        <v>58</v>
      </c>
      <c r="AO1447" s="4"/>
      <c r="AP1447" s="4" t="s">
        <v>1361</v>
      </c>
      <c r="AQ1447" s="4"/>
      <c r="AR1447" s="4"/>
      <c r="AS1447" s="4"/>
      <c r="AT1447" s="4"/>
      <c r="AU1447" s="4" t="s">
        <v>3449</v>
      </c>
      <c r="AV1447" s="8" t="s">
        <v>61</v>
      </c>
      <c r="AW1447" s="8" t="s">
        <v>61</v>
      </c>
      <c r="AX1447" s="10" t="str">
        <f>IF(AW1447="","Vacio",IF(AV1447=AW1447,"Igual","Diferente"))</f>
        <v>Igual</v>
      </c>
      <c r="AY1447" s="85"/>
      <c r="AZ1447" s="85"/>
      <c r="BA1447" s="6">
        <f ca="1">+IF(L1447&gt;21,"Revisar",0)</f>
        <v>0</v>
      </c>
      <c r="BB1447" s="85" t="s">
        <v>62</v>
      </c>
      <c r="BC1447" s="85" t="s">
        <v>63</v>
      </c>
      <c r="BD1447" s="26">
        <v>0</v>
      </c>
      <c r="BE1447" s="26">
        <v>0</v>
      </c>
    </row>
    <row r="1448" spans="1:57" x14ac:dyDescent="0.25">
      <c r="A1448" s="26" t="str">
        <f>CONCATENATE(E1448,"_",Y1448)</f>
        <v>20100041953_PCR-LAP20041074</v>
      </c>
      <c r="B1448" s="26" t="str">
        <f>CONCATENATE(E1448,"_",Z1448)</f>
        <v>20100041953_</v>
      </c>
      <c r="C1448" s="7">
        <v>44117</v>
      </c>
      <c r="D1448" s="7">
        <v>44147</v>
      </c>
      <c r="E1448" s="108">
        <v>20100041953</v>
      </c>
      <c r="F1448" s="77" t="s">
        <v>3486</v>
      </c>
      <c r="G1448" s="4" t="s">
        <v>3444</v>
      </c>
      <c r="H1448" s="4" t="s">
        <v>3445</v>
      </c>
      <c r="I1448" s="7">
        <v>44117</v>
      </c>
      <c r="J1448" s="7">
        <v>44147</v>
      </c>
      <c r="K1448" s="28" t="s">
        <v>3446</v>
      </c>
      <c r="L1448" s="9">
        <f ca="1">+TODAY()-J1448</f>
        <v>9</v>
      </c>
      <c r="M1448" s="10">
        <v>100</v>
      </c>
      <c r="N1448" s="94"/>
      <c r="O1448" s="10" t="str">
        <f>IF(N1448="","Vacio",IF(M1448=N1448,"Igual","Diferente"))</f>
        <v>Vacio</v>
      </c>
      <c r="P1448" s="10"/>
      <c r="Q1448" s="94"/>
      <c r="R1448" s="10" t="str">
        <f>IF(Q1448="","Vacio",IF(P1448=Q1448,"Igual","Diferente"))</f>
        <v>Vacio</v>
      </c>
      <c r="S1448" s="2">
        <f>+M1448+P1448/3.5</f>
        <v>100</v>
      </c>
      <c r="T1448" s="2">
        <f ca="1">+IF(L1448&gt;=0,IF(L1448&lt;30,S1448*1,IF(60&gt;L1448,S1448*2,IF(90&gt;L1448,S1448*3,IF(120&gt;L1448,S1448*4,IF(150&gt;L1448,S1448*5,IF(180&gt;L1448,S1448*6,IF(210&gt;L1448,S1448*7))))))),0)</f>
        <v>100</v>
      </c>
      <c r="U1448" s="3" t="str">
        <f ca="1">+IF(L1448&lt;0,0,IF(L1448&lt;8,$A$1,IF(L1448&lt;15,$B$1,IF(L1448&lt;22,$C$1,IF(L1448&lt;30,$D$1,IF(L1448&lt;60,$H$1,IF(L1448&lt;90,$I$1,IF(L1448&lt;120,$J$1,IF(L1448&lt;150,$K$1,IF(L1448&lt;180,$L$1,IF(L1448&lt;210,$E$1)))))))))))</f>
        <v>CONCATENACIÓN LAPTOP ANTERIOR</v>
      </c>
      <c r="V1448" s="60" t="s">
        <v>3447</v>
      </c>
      <c r="W1448" s="125">
        <v>12425</v>
      </c>
      <c r="X1448" s="7">
        <v>43962</v>
      </c>
      <c r="Y1448" s="77" t="s">
        <v>3486</v>
      </c>
      <c r="Z1448" s="77"/>
      <c r="AA1448" s="12"/>
      <c r="AB1448" s="13"/>
      <c r="AC1448" s="13"/>
      <c r="AD1448" s="13"/>
      <c r="AE1448" s="13"/>
      <c r="AF1448" s="260">
        <f ca="1">+TODAY()-AE1448</f>
        <v>44156</v>
      </c>
      <c r="AG1448" s="13"/>
      <c r="AH1448" s="13"/>
      <c r="AI1448" s="7"/>
      <c r="AJ1448" s="7"/>
      <c r="AK1448" s="4"/>
      <c r="AL1448" s="7"/>
      <c r="AM1448" s="11">
        <v>1</v>
      </c>
      <c r="AN1448" s="4" t="s">
        <v>58</v>
      </c>
      <c r="AO1448" s="4"/>
      <c r="AP1448" s="4" t="s">
        <v>1361</v>
      </c>
      <c r="AQ1448" s="4"/>
      <c r="AR1448" s="4"/>
      <c r="AS1448" s="4"/>
      <c r="AT1448" s="4"/>
      <c r="AU1448" s="4" t="s">
        <v>3449</v>
      </c>
      <c r="AV1448" s="8" t="s">
        <v>61</v>
      </c>
      <c r="AW1448" s="8" t="s">
        <v>61</v>
      </c>
      <c r="AX1448" s="10" t="str">
        <f>IF(AW1448="","Vacio",IF(AV1448=AW1448,"Igual","Diferente"))</f>
        <v>Igual</v>
      </c>
      <c r="AY1448" s="85"/>
      <c r="AZ1448" s="85"/>
      <c r="BA1448" s="6">
        <f ca="1">+IF(L1448&gt;21,"Revisar",0)</f>
        <v>0</v>
      </c>
      <c r="BB1448" s="85" t="s">
        <v>62</v>
      </c>
      <c r="BC1448" s="85" t="s">
        <v>63</v>
      </c>
      <c r="BD1448" s="26">
        <v>0</v>
      </c>
      <c r="BE1448" s="26">
        <v>0</v>
      </c>
    </row>
    <row r="1449" spans="1:57" ht="38.25" x14ac:dyDescent="0.25">
      <c r="A1449" s="26" t="str">
        <f>CONCATENATE(E1449,"_",Y1449)</f>
        <v>20515314424_PCR-LAP20041075</v>
      </c>
      <c r="B1449" s="26" t="str">
        <f>CONCATENATE(E1449,"_",Z1449)</f>
        <v>20515314424_</v>
      </c>
      <c r="C1449" s="7">
        <v>44135</v>
      </c>
      <c r="D1449" s="7">
        <v>44165</v>
      </c>
      <c r="E1449" s="108">
        <v>20515314424</v>
      </c>
      <c r="F1449" s="128" t="s">
        <v>3487</v>
      </c>
      <c r="G1449" s="4" t="s">
        <v>915</v>
      </c>
      <c r="H1449" s="4" t="s">
        <v>11291</v>
      </c>
      <c r="I1449" s="7">
        <v>44135</v>
      </c>
      <c r="J1449" s="7">
        <v>44165</v>
      </c>
      <c r="K1449" s="8"/>
      <c r="L1449" s="9">
        <f ca="1">+TODAY()-J1449</f>
        <v>-9</v>
      </c>
      <c r="M1449" s="10">
        <v>45</v>
      </c>
      <c r="N1449" s="90"/>
      <c r="O1449" s="10" t="str">
        <f>IF(N1449="","Vacio",IF(M1449=N1449,"Igual","Diferente"))</f>
        <v>Vacio</v>
      </c>
      <c r="P1449" s="10"/>
      <c r="Q1449" s="90"/>
      <c r="R1449" s="10" t="str">
        <f>IF(Q1449="","Vacio",IF(P1449=Q1449,"Igual","Diferente"))</f>
        <v>Vacio</v>
      </c>
      <c r="S1449" s="2">
        <f>+M1449+P1449/3.5</f>
        <v>45</v>
      </c>
      <c r="T1449" s="2">
        <f ca="1">+IF(L1449&gt;=0,IF(L1449&lt;30,S1449*1,IF(60&gt;L1449,S1449*2,IF(90&gt;L1449,S1449*3,IF(120&gt;L1449,S1449*4,IF(150&gt;L1449,S1449*5,IF(180&gt;L1449,S1449*6,IF(210&gt;L1449,S1449*7))))))),0)</f>
        <v>0</v>
      </c>
      <c r="U1449" s="3">
        <f ca="1">+IF(L1449&lt;0,0,IF(L1449&lt;8,$A$1,IF(L1449&lt;15,$B$1,IF(L1449&lt;22,$C$1,IF(L1449&lt;30,$D$1,IF(L1449&lt;60,$H$1,IF(L1449&lt;90,$I$1,IF(L1449&lt;120,$J$1,IF(L1449&lt;150,$K$1,IF(L1449&lt;180,$L$1,IF(L1449&lt;210,$E$1)))))))))))</f>
        <v>0</v>
      </c>
      <c r="V1449" s="4" t="s">
        <v>11292</v>
      </c>
      <c r="W1449" s="11"/>
      <c r="X1449" s="7">
        <v>44134</v>
      </c>
      <c r="Y1449" s="128" t="s">
        <v>3487</v>
      </c>
      <c r="Z1449" s="12"/>
      <c r="AA1449" s="12"/>
      <c r="AB1449" s="13"/>
      <c r="AC1449" s="13"/>
      <c r="AD1449" s="13"/>
      <c r="AE1449" s="13"/>
      <c r="AF1449" s="260">
        <f ca="1">+TODAY()-AE1449</f>
        <v>44156</v>
      </c>
      <c r="AG1449" s="13"/>
      <c r="AH1449" s="13"/>
      <c r="AI1449" s="7"/>
      <c r="AJ1449" s="7"/>
      <c r="AK1449" s="4"/>
      <c r="AL1449" s="7"/>
      <c r="AM1449" s="11">
        <v>1</v>
      </c>
      <c r="AN1449" s="4" t="s">
        <v>58</v>
      </c>
      <c r="AO1449" s="4"/>
      <c r="AP1449" s="4"/>
      <c r="AQ1449" s="4"/>
      <c r="AR1449" s="4"/>
      <c r="AS1449" s="4"/>
      <c r="AT1449" s="14"/>
      <c r="AU1449" s="4" t="s">
        <v>11259</v>
      </c>
      <c r="AV1449" s="8" t="s">
        <v>61</v>
      </c>
      <c r="AW1449" s="8"/>
      <c r="AX1449" s="10" t="str">
        <f>IF(AW1449="","Vacio",IF(AV1449=AW1449,"Igual","Diferente"))</f>
        <v>Vacio</v>
      </c>
      <c r="AY1449" s="26"/>
      <c r="AZ1449" s="26"/>
      <c r="BA1449" s="6">
        <f ca="1">+IF(L1449&gt;21,"Revisar",0)</f>
        <v>0</v>
      </c>
      <c r="BB1449" s="26" t="s">
        <v>1757</v>
      </c>
      <c r="BC1449" s="85" t="s">
        <v>63</v>
      </c>
      <c r="BD1449" s="26">
        <v>0</v>
      </c>
      <c r="BE1449" s="26">
        <v>0</v>
      </c>
    </row>
    <row r="1450" spans="1:57" ht="38.25" x14ac:dyDescent="0.25">
      <c r="A1450" s="26" t="str">
        <f>CONCATENATE(E1450,"_",Y1450)</f>
        <v>20515314424_PCR-LAP20041076</v>
      </c>
      <c r="B1450" s="26" t="str">
        <f>CONCATENATE(E1450,"_",Z1450)</f>
        <v>20515314424_</v>
      </c>
      <c r="C1450" s="7">
        <v>44135</v>
      </c>
      <c r="D1450" s="7">
        <v>44165</v>
      </c>
      <c r="E1450" s="108">
        <v>20515314424</v>
      </c>
      <c r="F1450" s="128" t="s">
        <v>3488</v>
      </c>
      <c r="G1450" s="4" t="s">
        <v>915</v>
      </c>
      <c r="H1450" s="4" t="s">
        <v>11291</v>
      </c>
      <c r="I1450" s="7">
        <v>44135</v>
      </c>
      <c r="J1450" s="7">
        <v>44165</v>
      </c>
      <c r="K1450" s="8"/>
      <c r="L1450" s="9">
        <f ca="1">+TODAY()-J1450</f>
        <v>-9</v>
      </c>
      <c r="M1450" s="10">
        <v>45</v>
      </c>
      <c r="N1450" s="90"/>
      <c r="O1450" s="10" t="str">
        <f>IF(N1450="","Vacio",IF(M1450=N1450,"Igual","Diferente"))</f>
        <v>Vacio</v>
      </c>
      <c r="P1450" s="10"/>
      <c r="Q1450" s="90"/>
      <c r="R1450" s="10" t="str">
        <f>IF(Q1450="","Vacio",IF(P1450=Q1450,"Igual","Diferente"))</f>
        <v>Vacio</v>
      </c>
      <c r="S1450" s="2">
        <f>+M1450+P1450/3.5</f>
        <v>45</v>
      </c>
      <c r="T1450" s="2">
        <f ca="1">+IF(L1450&gt;=0,IF(L1450&lt;30,S1450*1,IF(60&gt;L1450,S1450*2,IF(90&gt;L1450,S1450*3,IF(120&gt;L1450,S1450*4,IF(150&gt;L1450,S1450*5,IF(180&gt;L1450,S1450*6,IF(210&gt;L1450,S1450*7))))))),0)</f>
        <v>0</v>
      </c>
      <c r="U1450" s="3">
        <f ca="1">+IF(L1450&lt;0,0,IF(L1450&lt;8,$A$1,IF(L1450&lt;15,$B$1,IF(L1450&lt;22,$C$1,IF(L1450&lt;30,$D$1,IF(L1450&lt;60,$H$1,IF(L1450&lt;90,$I$1,IF(L1450&lt;120,$J$1,IF(L1450&lt;150,$K$1,IF(L1450&lt;180,$L$1,IF(L1450&lt;210,$E$1)))))))))))</f>
        <v>0</v>
      </c>
      <c r="V1450" s="4" t="s">
        <v>11292</v>
      </c>
      <c r="W1450" s="11"/>
      <c r="X1450" s="7">
        <v>44134</v>
      </c>
      <c r="Y1450" s="128" t="s">
        <v>3488</v>
      </c>
      <c r="Z1450" s="12"/>
      <c r="AA1450" s="12"/>
      <c r="AB1450" s="13"/>
      <c r="AC1450" s="13"/>
      <c r="AD1450" s="13"/>
      <c r="AE1450" s="13"/>
      <c r="AF1450" s="260">
        <f ca="1">+TODAY()-AE1450</f>
        <v>44156</v>
      </c>
      <c r="AG1450" s="13"/>
      <c r="AH1450" s="13"/>
      <c r="AI1450" s="7"/>
      <c r="AJ1450" s="7"/>
      <c r="AK1450" s="4"/>
      <c r="AL1450" s="7"/>
      <c r="AM1450" s="11">
        <v>1</v>
      </c>
      <c r="AN1450" s="4" t="s">
        <v>58</v>
      </c>
      <c r="AO1450" s="4"/>
      <c r="AP1450" s="4"/>
      <c r="AQ1450" s="4"/>
      <c r="AR1450" s="4"/>
      <c r="AS1450" s="4"/>
      <c r="AT1450" s="14"/>
      <c r="AU1450" s="4" t="s">
        <v>11259</v>
      </c>
      <c r="AV1450" s="8" t="s">
        <v>61</v>
      </c>
      <c r="AW1450" s="8"/>
      <c r="AX1450" s="10" t="str">
        <f>IF(AW1450="","Vacio",IF(AV1450=AW1450,"Igual","Diferente"))</f>
        <v>Vacio</v>
      </c>
      <c r="AY1450" s="26"/>
      <c r="AZ1450" s="26"/>
      <c r="BA1450" s="6">
        <f ca="1">+IF(L1450&gt;21,"Revisar",0)</f>
        <v>0</v>
      </c>
      <c r="BB1450" s="26" t="s">
        <v>1757</v>
      </c>
      <c r="BC1450" s="85" t="s">
        <v>63</v>
      </c>
      <c r="BD1450" s="26">
        <v>0</v>
      </c>
      <c r="BE1450" s="26">
        <v>0</v>
      </c>
    </row>
    <row r="1451" spans="1:57" x14ac:dyDescent="0.25">
      <c r="A1451" s="26" t="str">
        <f>CONCATENATE(E1451,"_",Y1451)</f>
        <v>20100041953_PCR-LAP20041077</v>
      </c>
      <c r="B1451" s="26" t="str">
        <f>CONCATENATE(E1451,"_",Z1451)</f>
        <v>20100041953_</v>
      </c>
      <c r="C1451" s="7">
        <v>44117</v>
      </c>
      <c r="D1451" s="7">
        <v>44147</v>
      </c>
      <c r="E1451" s="108">
        <v>20100041953</v>
      </c>
      <c r="F1451" s="77" t="s">
        <v>3489</v>
      </c>
      <c r="G1451" s="4" t="s">
        <v>3444</v>
      </c>
      <c r="H1451" s="4" t="s">
        <v>3445</v>
      </c>
      <c r="I1451" s="7">
        <v>44117</v>
      </c>
      <c r="J1451" s="7">
        <v>44147</v>
      </c>
      <c r="K1451" s="28" t="s">
        <v>3446</v>
      </c>
      <c r="L1451" s="9">
        <f ca="1">+TODAY()-J1451</f>
        <v>9</v>
      </c>
      <c r="M1451" s="10">
        <v>100</v>
      </c>
      <c r="N1451" s="94"/>
      <c r="O1451" s="10" t="str">
        <f>IF(N1451="","Vacio",IF(M1451=N1451,"Igual","Diferente"))</f>
        <v>Vacio</v>
      </c>
      <c r="P1451" s="10"/>
      <c r="Q1451" s="94"/>
      <c r="R1451" s="10" t="str">
        <f>IF(Q1451="","Vacio",IF(P1451=Q1451,"Igual","Diferente"))</f>
        <v>Vacio</v>
      </c>
      <c r="S1451" s="2">
        <f>+M1451+P1451/3.5</f>
        <v>100</v>
      </c>
      <c r="T1451" s="2">
        <f ca="1">+IF(L1451&gt;=0,IF(L1451&lt;30,S1451*1,IF(60&gt;L1451,S1451*2,IF(90&gt;L1451,S1451*3,IF(120&gt;L1451,S1451*4,IF(150&gt;L1451,S1451*5,IF(180&gt;L1451,S1451*6,IF(210&gt;L1451,S1451*7))))))),0)</f>
        <v>100</v>
      </c>
      <c r="U1451" s="3" t="str">
        <f ca="1">+IF(L1451&lt;0,0,IF(L1451&lt;8,$A$1,IF(L1451&lt;15,$B$1,IF(L1451&lt;22,$C$1,IF(L1451&lt;30,$D$1,IF(L1451&lt;60,$H$1,IF(L1451&lt;90,$I$1,IF(L1451&lt;120,$J$1,IF(L1451&lt;150,$K$1,IF(L1451&lt;180,$L$1,IF(L1451&lt;210,$E$1)))))))))))</f>
        <v>CONCATENACIÓN LAPTOP ANTERIOR</v>
      </c>
      <c r="V1451" s="60" t="s">
        <v>3447</v>
      </c>
      <c r="W1451" s="125">
        <v>12653</v>
      </c>
      <c r="X1451" s="7">
        <v>43962</v>
      </c>
      <c r="Y1451" s="77" t="s">
        <v>3489</v>
      </c>
      <c r="Z1451" s="77"/>
      <c r="AA1451" s="12"/>
      <c r="AB1451" s="13"/>
      <c r="AC1451" s="13"/>
      <c r="AD1451" s="13"/>
      <c r="AE1451" s="13"/>
      <c r="AF1451" s="260">
        <f ca="1">+TODAY()-AE1451</f>
        <v>44156</v>
      </c>
      <c r="AG1451" s="13"/>
      <c r="AH1451" s="13"/>
      <c r="AI1451" s="7"/>
      <c r="AJ1451" s="7"/>
      <c r="AK1451" s="4"/>
      <c r="AL1451" s="7"/>
      <c r="AM1451" s="11">
        <v>1</v>
      </c>
      <c r="AN1451" s="4" t="s">
        <v>58</v>
      </c>
      <c r="AO1451" s="4"/>
      <c r="AP1451" s="4" t="s">
        <v>1361</v>
      </c>
      <c r="AQ1451" s="4"/>
      <c r="AR1451" s="4"/>
      <c r="AS1451" s="4"/>
      <c r="AT1451" s="4"/>
      <c r="AU1451" s="4" t="s">
        <v>3449</v>
      </c>
      <c r="AV1451" s="8" t="s">
        <v>61</v>
      </c>
      <c r="AW1451" s="8" t="s">
        <v>61</v>
      </c>
      <c r="AX1451" s="10" t="str">
        <f>IF(AW1451="","Vacio",IF(AV1451=AW1451,"Igual","Diferente"))</f>
        <v>Igual</v>
      </c>
      <c r="AY1451" s="85"/>
      <c r="AZ1451" s="85"/>
      <c r="BA1451" s="6">
        <f ca="1">+IF(L1451&gt;21,"Revisar",0)</f>
        <v>0</v>
      </c>
      <c r="BB1451" s="85" t="s">
        <v>62</v>
      </c>
      <c r="BC1451" s="85" t="s">
        <v>63</v>
      </c>
      <c r="BD1451" s="26">
        <v>0</v>
      </c>
      <c r="BE1451" s="26">
        <v>0</v>
      </c>
    </row>
    <row r="1452" spans="1:57" ht="38.25" x14ac:dyDescent="0.25">
      <c r="A1452" s="26" t="str">
        <f>CONCATENATE(E1452,"_",Y1452)</f>
        <v>20515314424_PCR-LAP20041078</v>
      </c>
      <c r="B1452" s="26" t="str">
        <f>CONCATENATE(E1452,"_",Z1452)</f>
        <v>20515314424_</v>
      </c>
      <c r="C1452" s="7">
        <v>44135</v>
      </c>
      <c r="D1452" s="7">
        <v>44165</v>
      </c>
      <c r="E1452" s="108">
        <v>20515314424</v>
      </c>
      <c r="F1452" s="128" t="s">
        <v>3490</v>
      </c>
      <c r="G1452" s="4" t="s">
        <v>915</v>
      </c>
      <c r="H1452" s="4" t="s">
        <v>11291</v>
      </c>
      <c r="I1452" s="7">
        <v>44135</v>
      </c>
      <c r="J1452" s="7">
        <v>44165</v>
      </c>
      <c r="K1452" s="8"/>
      <c r="L1452" s="9">
        <f ca="1">+TODAY()-J1452</f>
        <v>-9</v>
      </c>
      <c r="M1452" s="10">
        <v>45</v>
      </c>
      <c r="N1452" s="90"/>
      <c r="O1452" s="10" t="str">
        <f>IF(N1452="","Vacio",IF(M1452=N1452,"Igual","Diferente"))</f>
        <v>Vacio</v>
      </c>
      <c r="P1452" s="10"/>
      <c r="Q1452" s="90"/>
      <c r="R1452" s="10" t="str">
        <f>IF(Q1452="","Vacio",IF(P1452=Q1452,"Igual","Diferente"))</f>
        <v>Vacio</v>
      </c>
      <c r="S1452" s="2">
        <f>+M1452+P1452/3.5</f>
        <v>45</v>
      </c>
      <c r="T1452" s="2">
        <f ca="1">+IF(L1452&gt;=0,IF(L1452&lt;30,S1452*1,IF(60&gt;L1452,S1452*2,IF(90&gt;L1452,S1452*3,IF(120&gt;L1452,S1452*4,IF(150&gt;L1452,S1452*5,IF(180&gt;L1452,S1452*6,IF(210&gt;L1452,S1452*7))))))),0)</f>
        <v>0</v>
      </c>
      <c r="U1452" s="3">
        <f ca="1">+IF(L1452&lt;0,0,IF(L1452&lt;8,$A$1,IF(L1452&lt;15,$B$1,IF(L1452&lt;22,$C$1,IF(L1452&lt;30,$D$1,IF(L1452&lt;60,$H$1,IF(L1452&lt;90,$I$1,IF(L1452&lt;120,$J$1,IF(L1452&lt;150,$K$1,IF(L1452&lt;180,$L$1,IF(L1452&lt;210,$E$1)))))))))))</f>
        <v>0</v>
      </c>
      <c r="V1452" s="4" t="s">
        <v>11292</v>
      </c>
      <c r="W1452" s="11"/>
      <c r="X1452" s="7">
        <v>44134</v>
      </c>
      <c r="Y1452" s="128" t="s">
        <v>3490</v>
      </c>
      <c r="Z1452" s="12"/>
      <c r="AA1452" s="12"/>
      <c r="AB1452" s="13"/>
      <c r="AC1452" s="13"/>
      <c r="AD1452" s="13"/>
      <c r="AE1452" s="13"/>
      <c r="AF1452" s="260">
        <f ca="1">+TODAY()-AE1452</f>
        <v>44156</v>
      </c>
      <c r="AG1452" s="13"/>
      <c r="AH1452" s="13"/>
      <c r="AI1452" s="7"/>
      <c r="AJ1452" s="7"/>
      <c r="AK1452" s="4"/>
      <c r="AL1452" s="7"/>
      <c r="AM1452" s="11">
        <v>1</v>
      </c>
      <c r="AN1452" s="4" t="s">
        <v>58</v>
      </c>
      <c r="AO1452" s="4"/>
      <c r="AP1452" s="4"/>
      <c r="AQ1452" s="4"/>
      <c r="AR1452" s="4"/>
      <c r="AS1452" s="4"/>
      <c r="AT1452" s="14"/>
      <c r="AU1452" s="4" t="s">
        <v>11259</v>
      </c>
      <c r="AV1452" s="8" t="s">
        <v>61</v>
      </c>
      <c r="AW1452" s="8"/>
      <c r="AX1452" s="10" t="str">
        <f>IF(AW1452="","Vacio",IF(AV1452=AW1452,"Igual","Diferente"))</f>
        <v>Vacio</v>
      </c>
      <c r="AY1452" s="26"/>
      <c r="AZ1452" s="26"/>
      <c r="BA1452" s="6">
        <f ca="1">+IF(L1452&gt;21,"Revisar",0)</f>
        <v>0</v>
      </c>
      <c r="BB1452" s="26" t="s">
        <v>1757</v>
      </c>
      <c r="BC1452" s="85" t="s">
        <v>63</v>
      </c>
      <c r="BD1452" s="26">
        <v>0</v>
      </c>
      <c r="BE1452" s="26">
        <v>0</v>
      </c>
    </row>
    <row r="1453" spans="1:57" ht="38.25" x14ac:dyDescent="0.25">
      <c r="A1453" s="26" t="str">
        <f>CONCATENATE(E1453,"_",Y1453)</f>
        <v>20515314424_PCR-LAP20041080</v>
      </c>
      <c r="B1453" s="26" t="str">
        <f>CONCATENATE(E1453,"_",Z1453)</f>
        <v>20515314424_</v>
      </c>
      <c r="C1453" s="7">
        <v>44135</v>
      </c>
      <c r="D1453" s="7">
        <v>44165</v>
      </c>
      <c r="E1453" s="108">
        <v>20515314424</v>
      </c>
      <c r="F1453" s="128" t="s">
        <v>3492</v>
      </c>
      <c r="G1453" s="4" t="s">
        <v>915</v>
      </c>
      <c r="H1453" s="4" t="s">
        <v>11291</v>
      </c>
      <c r="I1453" s="7">
        <v>44135</v>
      </c>
      <c r="J1453" s="7">
        <v>44165</v>
      </c>
      <c r="K1453" s="8"/>
      <c r="L1453" s="9">
        <f ca="1">+TODAY()-J1453</f>
        <v>-9</v>
      </c>
      <c r="M1453" s="10">
        <v>45</v>
      </c>
      <c r="N1453" s="90"/>
      <c r="O1453" s="10" t="str">
        <f>IF(N1453="","Vacio",IF(M1453=N1453,"Igual","Diferente"))</f>
        <v>Vacio</v>
      </c>
      <c r="P1453" s="10"/>
      <c r="Q1453" s="90"/>
      <c r="R1453" s="10" t="str">
        <f>IF(Q1453="","Vacio",IF(P1453=Q1453,"Igual","Diferente"))</f>
        <v>Vacio</v>
      </c>
      <c r="S1453" s="2">
        <f>+M1453+P1453/3.5</f>
        <v>45</v>
      </c>
      <c r="T1453" s="2">
        <f ca="1">+IF(L1453&gt;=0,IF(L1453&lt;30,S1453*1,IF(60&gt;L1453,S1453*2,IF(90&gt;L1453,S1453*3,IF(120&gt;L1453,S1453*4,IF(150&gt;L1453,S1453*5,IF(180&gt;L1453,S1453*6,IF(210&gt;L1453,S1453*7))))))),0)</f>
        <v>0</v>
      </c>
      <c r="U1453" s="3">
        <f ca="1">+IF(L1453&lt;0,0,IF(L1453&lt;8,$A$1,IF(L1453&lt;15,$B$1,IF(L1453&lt;22,$C$1,IF(L1453&lt;30,$D$1,IF(L1453&lt;60,$H$1,IF(L1453&lt;90,$I$1,IF(L1453&lt;120,$J$1,IF(L1453&lt;150,$K$1,IF(L1453&lt;180,$L$1,IF(L1453&lt;210,$E$1)))))))))))</f>
        <v>0</v>
      </c>
      <c r="V1453" s="4" t="s">
        <v>11292</v>
      </c>
      <c r="W1453" s="11"/>
      <c r="X1453" s="7">
        <v>44134</v>
      </c>
      <c r="Y1453" s="128" t="s">
        <v>3492</v>
      </c>
      <c r="Z1453" s="12"/>
      <c r="AA1453" s="12"/>
      <c r="AB1453" s="13"/>
      <c r="AC1453" s="13"/>
      <c r="AD1453" s="13"/>
      <c r="AE1453" s="13"/>
      <c r="AF1453" s="260">
        <f ca="1">+TODAY()-AE1453</f>
        <v>44156</v>
      </c>
      <c r="AG1453" s="13"/>
      <c r="AH1453" s="13"/>
      <c r="AI1453" s="7"/>
      <c r="AJ1453" s="7"/>
      <c r="AK1453" s="4"/>
      <c r="AL1453" s="7"/>
      <c r="AM1453" s="11">
        <v>1</v>
      </c>
      <c r="AN1453" s="4" t="s">
        <v>58</v>
      </c>
      <c r="AO1453" s="4"/>
      <c r="AP1453" s="4"/>
      <c r="AQ1453" s="4"/>
      <c r="AR1453" s="4"/>
      <c r="AS1453" s="4"/>
      <c r="AT1453" s="14"/>
      <c r="AU1453" s="4" t="s">
        <v>11259</v>
      </c>
      <c r="AV1453" s="8" t="s">
        <v>61</v>
      </c>
      <c r="AW1453" s="8"/>
      <c r="AX1453" s="10" t="str">
        <f>IF(AW1453="","Vacio",IF(AV1453=AW1453,"Igual","Diferente"))</f>
        <v>Vacio</v>
      </c>
      <c r="AY1453" s="26"/>
      <c r="AZ1453" s="26"/>
      <c r="BA1453" s="6">
        <f ca="1">+IF(L1453&gt;21,"Revisar",0)</f>
        <v>0</v>
      </c>
      <c r="BB1453" s="26" t="s">
        <v>1757</v>
      </c>
      <c r="BC1453" s="85" t="s">
        <v>63</v>
      </c>
      <c r="BD1453" s="26">
        <v>0</v>
      </c>
      <c r="BE1453" s="26">
        <v>0</v>
      </c>
    </row>
    <row r="1454" spans="1:57" x14ac:dyDescent="0.25">
      <c r="A1454" s="26" t="str">
        <f>CONCATENATE(E1454,"_",Y1454)</f>
        <v>20100041953_PCR-LAP20041081</v>
      </c>
      <c r="B1454" s="26" t="str">
        <f>CONCATENATE(E1454,"_",Z1454)</f>
        <v>20100041953_</v>
      </c>
      <c r="C1454" s="7">
        <v>44117</v>
      </c>
      <c r="D1454" s="7">
        <v>44147</v>
      </c>
      <c r="E1454" s="108">
        <v>20100041953</v>
      </c>
      <c r="F1454" s="77" t="s">
        <v>3493</v>
      </c>
      <c r="G1454" s="4" t="s">
        <v>3444</v>
      </c>
      <c r="H1454" s="4" t="s">
        <v>3445</v>
      </c>
      <c r="I1454" s="7">
        <v>44117</v>
      </c>
      <c r="J1454" s="7">
        <v>44147</v>
      </c>
      <c r="K1454" s="28" t="s">
        <v>3446</v>
      </c>
      <c r="L1454" s="9">
        <f ca="1">+TODAY()-J1454</f>
        <v>9</v>
      </c>
      <c r="M1454" s="10">
        <v>100</v>
      </c>
      <c r="N1454" s="94"/>
      <c r="O1454" s="10" t="str">
        <f>IF(N1454="","Vacio",IF(M1454=N1454,"Igual","Diferente"))</f>
        <v>Vacio</v>
      </c>
      <c r="P1454" s="10"/>
      <c r="Q1454" s="94"/>
      <c r="R1454" s="10" t="str">
        <f>IF(Q1454="","Vacio",IF(P1454=Q1454,"Igual","Diferente"))</f>
        <v>Vacio</v>
      </c>
      <c r="S1454" s="2">
        <f>+M1454+P1454/3.5</f>
        <v>100</v>
      </c>
      <c r="T1454" s="2">
        <f ca="1">+IF(L1454&gt;=0,IF(L1454&lt;30,S1454*1,IF(60&gt;L1454,S1454*2,IF(90&gt;L1454,S1454*3,IF(120&gt;L1454,S1454*4,IF(150&gt;L1454,S1454*5,IF(180&gt;L1454,S1454*6,IF(210&gt;L1454,S1454*7))))))),0)</f>
        <v>100</v>
      </c>
      <c r="U1454" s="3" t="str">
        <f ca="1">+IF(L1454&lt;0,0,IF(L1454&lt;8,$A$1,IF(L1454&lt;15,$B$1,IF(L1454&lt;22,$C$1,IF(L1454&lt;30,$D$1,IF(L1454&lt;60,$H$1,IF(L1454&lt;90,$I$1,IF(L1454&lt;120,$J$1,IF(L1454&lt;150,$K$1,IF(L1454&lt;180,$L$1,IF(L1454&lt;210,$E$1)))))))))))</f>
        <v>CONCATENACIÓN LAPTOP ANTERIOR</v>
      </c>
      <c r="V1454" s="60" t="s">
        <v>3447</v>
      </c>
      <c r="W1454" s="125">
        <v>12657</v>
      </c>
      <c r="X1454" s="7">
        <v>43960</v>
      </c>
      <c r="Y1454" s="77" t="s">
        <v>3493</v>
      </c>
      <c r="Z1454" s="77"/>
      <c r="AA1454" s="12"/>
      <c r="AB1454" s="13"/>
      <c r="AC1454" s="13"/>
      <c r="AD1454" s="13"/>
      <c r="AE1454" s="13"/>
      <c r="AF1454" s="260">
        <f ca="1">+TODAY()-AE1454</f>
        <v>44156</v>
      </c>
      <c r="AG1454" s="13"/>
      <c r="AH1454" s="13"/>
      <c r="AI1454" s="7"/>
      <c r="AJ1454" s="7"/>
      <c r="AK1454" s="4"/>
      <c r="AL1454" s="7"/>
      <c r="AM1454" s="11">
        <v>1</v>
      </c>
      <c r="AN1454" s="4" t="s">
        <v>58</v>
      </c>
      <c r="AO1454" s="4"/>
      <c r="AP1454" s="4" t="s">
        <v>1361</v>
      </c>
      <c r="AQ1454" s="4"/>
      <c r="AR1454" s="4"/>
      <c r="AS1454" s="4"/>
      <c r="AT1454" s="4"/>
      <c r="AU1454" s="4" t="s">
        <v>3449</v>
      </c>
      <c r="AV1454" s="8" t="s">
        <v>61</v>
      </c>
      <c r="AW1454" s="8" t="s">
        <v>61</v>
      </c>
      <c r="AX1454" s="10" t="str">
        <f>IF(AW1454="","Vacio",IF(AV1454=AW1454,"Igual","Diferente"))</f>
        <v>Igual</v>
      </c>
      <c r="AY1454" s="85"/>
      <c r="AZ1454" s="85"/>
      <c r="BA1454" s="6">
        <f ca="1">+IF(L1454&gt;21,"Revisar",0)</f>
        <v>0</v>
      </c>
      <c r="BB1454" s="85" t="s">
        <v>62</v>
      </c>
      <c r="BC1454" s="85" t="s">
        <v>63</v>
      </c>
      <c r="BD1454" s="26">
        <v>0</v>
      </c>
      <c r="BE1454" s="26">
        <v>0</v>
      </c>
    </row>
    <row r="1455" spans="1:57" ht="38.25" x14ac:dyDescent="0.25">
      <c r="A1455" s="26" t="str">
        <f>CONCATENATE(E1455,"_",Y1455)</f>
        <v>20515314424_PCR-LAP20041082</v>
      </c>
      <c r="B1455" s="26" t="str">
        <f>CONCATENATE(E1455,"_",Z1455)</f>
        <v>20515314424_</v>
      </c>
      <c r="C1455" s="7">
        <v>44135</v>
      </c>
      <c r="D1455" s="7">
        <v>44165</v>
      </c>
      <c r="E1455" s="108">
        <v>20515314424</v>
      </c>
      <c r="F1455" s="128" t="s">
        <v>3494</v>
      </c>
      <c r="G1455" s="4" t="s">
        <v>915</v>
      </c>
      <c r="H1455" s="4" t="s">
        <v>11291</v>
      </c>
      <c r="I1455" s="7">
        <v>44135</v>
      </c>
      <c r="J1455" s="7">
        <v>44165</v>
      </c>
      <c r="K1455" s="8"/>
      <c r="L1455" s="9">
        <f ca="1">+TODAY()-J1455</f>
        <v>-9</v>
      </c>
      <c r="M1455" s="10">
        <v>45</v>
      </c>
      <c r="N1455" s="90"/>
      <c r="O1455" s="10" t="str">
        <f>IF(N1455="","Vacio",IF(M1455=N1455,"Igual","Diferente"))</f>
        <v>Vacio</v>
      </c>
      <c r="P1455" s="10"/>
      <c r="Q1455" s="90"/>
      <c r="R1455" s="10" t="str">
        <f>IF(Q1455="","Vacio",IF(P1455=Q1455,"Igual","Diferente"))</f>
        <v>Vacio</v>
      </c>
      <c r="S1455" s="2">
        <f>+M1455+P1455/3.5</f>
        <v>45</v>
      </c>
      <c r="T1455" s="2">
        <f ca="1">+IF(L1455&gt;=0,IF(L1455&lt;30,S1455*1,IF(60&gt;L1455,S1455*2,IF(90&gt;L1455,S1455*3,IF(120&gt;L1455,S1455*4,IF(150&gt;L1455,S1455*5,IF(180&gt;L1455,S1455*6,IF(210&gt;L1455,S1455*7))))))),0)</f>
        <v>0</v>
      </c>
      <c r="U1455" s="3">
        <f ca="1">+IF(L1455&lt;0,0,IF(L1455&lt;8,$A$1,IF(L1455&lt;15,$B$1,IF(L1455&lt;22,$C$1,IF(L1455&lt;30,$D$1,IF(L1455&lt;60,$H$1,IF(L1455&lt;90,$I$1,IF(L1455&lt;120,$J$1,IF(L1455&lt;150,$K$1,IF(L1455&lt;180,$L$1,IF(L1455&lt;210,$E$1)))))))))))</f>
        <v>0</v>
      </c>
      <c r="V1455" s="4" t="s">
        <v>11292</v>
      </c>
      <c r="W1455" s="11"/>
      <c r="X1455" s="7">
        <v>44134</v>
      </c>
      <c r="Y1455" s="128" t="s">
        <v>3494</v>
      </c>
      <c r="Z1455" s="12"/>
      <c r="AA1455" s="12"/>
      <c r="AB1455" s="13"/>
      <c r="AC1455" s="13"/>
      <c r="AD1455" s="13"/>
      <c r="AE1455" s="13"/>
      <c r="AF1455" s="260">
        <f ca="1">+TODAY()-AE1455</f>
        <v>44156</v>
      </c>
      <c r="AG1455" s="13"/>
      <c r="AH1455" s="13"/>
      <c r="AI1455" s="7"/>
      <c r="AJ1455" s="7"/>
      <c r="AK1455" s="4"/>
      <c r="AL1455" s="7"/>
      <c r="AM1455" s="11">
        <v>1</v>
      </c>
      <c r="AN1455" s="4" t="s">
        <v>58</v>
      </c>
      <c r="AO1455" s="4"/>
      <c r="AP1455" s="4"/>
      <c r="AQ1455" s="4"/>
      <c r="AR1455" s="4"/>
      <c r="AS1455" s="4"/>
      <c r="AT1455" s="14"/>
      <c r="AU1455" s="4" t="s">
        <v>11259</v>
      </c>
      <c r="AV1455" s="8" t="s">
        <v>61</v>
      </c>
      <c r="AW1455" s="8"/>
      <c r="AX1455" s="10" t="str">
        <f>IF(AW1455="","Vacio",IF(AV1455=AW1455,"Igual","Diferente"))</f>
        <v>Vacio</v>
      </c>
      <c r="AY1455" s="26"/>
      <c r="AZ1455" s="26"/>
      <c r="BA1455" s="6">
        <f ca="1">+IF(L1455&gt;21,"Revisar",0)</f>
        <v>0</v>
      </c>
      <c r="BB1455" s="26" t="s">
        <v>1757</v>
      </c>
      <c r="BC1455" s="85" t="s">
        <v>63</v>
      </c>
      <c r="BD1455" s="26">
        <v>0</v>
      </c>
      <c r="BE1455" s="26">
        <v>0</v>
      </c>
    </row>
    <row r="1456" spans="1:57" x14ac:dyDescent="0.25">
      <c r="A1456" s="26" t="str">
        <f>CONCATENATE(E1456,"_",Y1456)</f>
        <v>20100041953_PCR-LAP20041083</v>
      </c>
      <c r="B1456" s="26" t="str">
        <f>CONCATENATE(E1456,"_",Z1456)</f>
        <v>20100041953_</v>
      </c>
      <c r="C1456" s="7">
        <v>44117</v>
      </c>
      <c r="D1456" s="7">
        <v>44147</v>
      </c>
      <c r="E1456" s="108">
        <v>20100041953</v>
      </c>
      <c r="F1456" s="77" t="s">
        <v>3495</v>
      </c>
      <c r="G1456" s="4" t="s">
        <v>3444</v>
      </c>
      <c r="H1456" s="4" t="s">
        <v>3445</v>
      </c>
      <c r="I1456" s="7">
        <v>44117</v>
      </c>
      <c r="J1456" s="7">
        <v>44147</v>
      </c>
      <c r="K1456" s="28" t="s">
        <v>3446</v>
      </c>
      <c r="L1456" s="9">
        <f ca="1">+TODAY()-J1456</f>
        <v>9</v>
      </c>
      <c r="M1456" s="10">
        <v>100</v>
      </c>
      <c r="N1456" s="94"/>
      <c r="O1456" s="10" t="str">
        <f>IF(N1456="","Vacio",IF(M1456=N1456,"Igual","Diferente"))</f>
        <v>Vacio</v>
      </c>
      <c r="P1456" s="10"/>
      <c r="Q1456" s="94"/>
      <c r="R1456" s="10" t="str">
        <f>IF(Q1456="","Vacio",IF(P1456=Q1456,"Igual","Diferente"))</f>
        <v>Vacio</v>
      </c>
      <c r="S1456" s="2">
        <f>+M1456+P1456/3.5</f>
        <v>100</v>
      </c>
      <c r="T1456" s="2">
        <f ca="1">+IF(L1456&gt;=0,IF(L1456&lt;30,S1456*1,IF(60&gt;L1456,S1456*2,IF(90&gt;L1456,S1456*3,IF(120&gt;L1456,S1456*4,IF(150&gt;L1456,S1456*5,IF(180&gt;L1456,S1456*6,IF(210&gt;L1456,S1456*7))))))),0)</f>
        <v>100</v>
      </c>
      <c r="U1456" s="3" t="str">
        <f ca="1">+IF(L1456&lt;0,0,IF(L1456&lt;8,$A$1,IF(L1456&lt;15,$B$1,IF(L1456&lt;22,$C$1,IF(L1456&lt;30,$D$1,IF(L1456&lt;60,$H$1,IF(L1456&lt;90,$I$1,IF(L1456&lt;120,$J$1,IF(L1456&lt;150,$K$1,IF(L1456&lt;180,$L$1,IF(L1456&lt;210,$E$1)))))))))))</f>
        <v>CONCATENACIÓN LAPTOP ANTERIOR</v>
      </c>
      <c r="V1456" s="60" t="s">
        <v>3447</v>
      </c>
      <c r="W1456" s="125">
        <v>12659</v>
      </c>
      <c r="X1456" s="7">
        <v>43957</v>
      </c>
      <c r="Y1456" s="77" t="s">
        <v>3495</v>
      </c>
      <c r="Z1456" s="77"/>
      <c r="AA1456" s="12"/>
      <c r="AB1456" s="13"/>
      <c r="AC1456" s="13"/>
      <c r="AD1456" s="13"/>
      <c r="AE1456" s="13"/>
      <c r="AF1456" s="260">
        <f ca="1">+TODAY()-AE1456</f>
        <v>44156</v>
      </c>
      <c r="AG1456" s="13"/>
      <c r="AH1456" s="13"/>
      <c r="AI1456" s="7"/>
      <c r="AJ1456" s="7"/>
      <c r="AK1456" s="4"/>
      <c r="AL1456" s="7"/>
      <c r="AM1456" s="11">
        <v>1</v>
      </c>
      <c r="AN1456" s="4" t="s">
        <v>58</v>
      </c>
      <c r="AO1456" s="4"/>
      <c r="AP1456" s="4" t="s">
        <v>1361</v>
      </c>
      <c r="AQ1456" s="4"/>
      <c r="AR1456" s="4"/>
      <c r="AS1456" s="4"/>
      <c r="AT1456" s="4"/>
      <c r="AU1456" s="4" t="s">
        <v>3449</v>
      </c>
      <c r="AV1456" s="8" t="s">
        <v>61</v>
      </c>
      <c r="AW1456" s="8" t="s">
        <v>61</v>
      </c>
      <c r="AX1456" s="10" t="str">
        <f>IF(AW1456="","Vacio",IF(AV1456=AW1456,"Igual","Diferente"))</f>
        <v>Igual</v>
      </c>
      <c r="AY1456" s="85"/>
      <c r="AZ1456" s="85"/>
      <c r="BA1456" s="6">
        <f ca="1">+IF(L1456&gt;21,"Revisar",0)</f>
        <v>0</v>
      </c>
      <c r="BB1456" s="85" t="s">
        <v>62</v>
      </c>
      <c r="BC1456" s="85" t="s">
        <v>63</v>
      </c>
      <c r="BD1456" s="26">
        <v>0</v>
      </c>
      <c r="BE1456" s="26">
        <v>0</v>
      </c>
    </row>
    <row r="1457" spans="1:57" x14ac:dyDescent="0.25">
      <c r="A1457" s="26" t="str">
        <f>CONCATENATE(E1457,"_",Y1457)</f>
        <v>20100041953_PCR-LAP20041084</v>
      </c>
      <c r="B1457" s="26" t="str">
        <f>CONCATENATE(E1457,"_",Z1457)</f>
        <v>20100041953_</v>
      </c>
      <c r="C1457" s="7">
        <v>44117</v>
      </c>
      <c r="D1457" s="7">
        <v>44147</v>
      </c>
      <c r="E1457" s="108">
        <v>20100041953</v>
      </c>
      <c r="F1457" s="77" t="s">
        <v>3496</v>
      </c>
      <c r="G1457" s="4" t="s">
        <v>3444</v>
      </c>
      <c r="H1457" s="4" t="s">
        <v>3445</v>
      </c>
      <c r="I1457" s="7">
        <v>44117</v>
      </c>
      <c r="J1457" s="7">
        <v>44147</v>
      </c>
      <c r="K1457" s="28" t="s">
        <v>3446</v>
      </c>
      <c r="L1457" s="9">
        <f ca="1">+TODAY()-J1457</f>
        <v>9</v>
      </c>
      <c r="M1457" s="10">
        <v>100</v>
      </c>
      <c r="N1457" s="94"/>
      <c r="O1457" s="10" t="str">
        <f>IF(N1457="","Vacio",IF(M1457=N1457,"Igual","Diferente"))</f>
        <v>Vacio</v>
      </c>
      <c r="P1457" s="10"/>
      <c r="Q1457" s="94"/>
      <c r="R1457" s="10" t="str">
        <f>IF(Q1457="","Vacio",IF(P1457=Q1457,"Igual","Diferente"))</f>
        <v>Vacio</v>
      </c>
      <c r="S1457" s="2">
        <f>+M1457+P1457/3.5</f>
        <v>100</v>
      </c>
      <c r="T1457" s="2">
        <f ca="1">+IF(L1457&gt;=0,IF(L1457&lt;30,S1457*1,IF(60&gt;L1457,S1457*2,IF(90&gt;L1457,S1457*3,IF(120&gt;L1457,S1457*4,IF(150&gt;L1457,S1457*5,IF(180&gt;L1457,S1457*6,IF(210&gt;L1457,S1457*7))))))),0)</f>
        <v>100</v>
      </c>
      <c r="U1457" s="3" t="str">
        <f ca="1">+IF(L1457&lt;0,0,IF(L1457&lt;8,$A$1,IF(L1457&lt;15,$B$1,IF(L1457&lt;22,$C$1,IF(L1457&lt;30,$D$1,IF(L1457&lt;60,$H$1,IF(L1457&lt;90,$I$1,IF(L1457&lt;120,$J$1,IF(L1457&lt;150,$K$1,IF(L1457&lt;180,$L$1,IF(L1457&lt;210,$E$1)))))))))))</f>
        <v>CONCATENACIÓN LAPTOP ANTERIOR</v>
      </c>
      <c r="V1457" s="60" t="s">
        <v>3447</v>
      </c>
      <c r="W1457" s="125">
        <v>12660</v>
      </c>
      <c r="X1457" s="7">
        <v>43957</v>
      </c>
      <c r="Y1457" s="77" t="s">
        <v>3496</v>
      </c>
      <c r="Z1457" s="77"/>
      <c r="AA1457" s="12"/>
      <c r="AB1457" s="13"/>
      <c r="AC1457" s="13"/>
      <c r="AD1457" s="13"/>
      <c r="AE1457" s="13"/>
      <c r="AF1457" s="260">
        <f ca="1">+TODAY()-AE1457</f>
        <v>44156</v>
      </c>
      <c r="AG1457" s="13"/>
      <c r="AH1457" s="13"/>
      <c r="AI1457" s="7"/>
      <c r="AJ1457" s="7"/>
      <c r="AK1457" s="4"/>
      <c r="AL1457" s="7"/>
      <c r="AM1457" s="11">
        <v>1</v>
      </c>
      <c r="AN1457" s="4" t="s">
        <v>58</v>
      </c>
      <c r="AO1457" s="4"/>
      <c r="AP1457" s="4" t="s">
        <v>1361</v>
      </c>
      <c r="AQ1457" s="4"/>
      <c r="AR1457" s="4"/>
      <c r="AS1457" s="4"/>
      <c r="AT1457" s="4"/>
      <c r="AU1457" s="4" t="s">
        <v>3449</v>
      </c>
      <c r="AV1457" s="8" t="s">
        <v>61</v>
      </c>
      <c r="AW1457" s="8" t="s">
        <v>61</v>
      </c>
      <c r="AX1457" s="10" t="str">
        <f>IF(AW1457="","Vacio",IF(AV1457=AW1457,"Igual","Diferente"))</f>
        <v>Igual</v>
      </c>
      <c r="AY1457" s="85"/>
      <c r="AZ1457" s="85"/>
      <c r="BA1457" s="6">
        <f ca="1">+IF(L1457&gt;21,"Revisar",0)</f>
        <v>0</v>
      </c>
      <c r="BB1457" s="85" t="s">
        <v>62</v>
      </c>
      <c r="BC1457" s="85" t="s">
        <v>63</v>
      </c>
      <c r="BD1457" s="26">
        <v>0</v>
      </c>
      <c r="BE1457" s="26">
        <v>0</v>
      </c>
    </row>
    <row r="1458" spans="1:57" ht="38.25" x14ac:dyDescent="0.25">
      <c r="A1458" s="26" t="str">
        <f>CONCATENATE(E1458,"_",Y1458)</f>
        <v>20515314424_PCR-LAP20041085</v>
      </c>
      <c r="B1458" s="26" t="str">
        <f>CONCATENATE(E1458,"_",Z1458)</f>
        <v>20515314424_</v>
      </c>
      <c r="C1458" s="7">
        <v>44135</v>
      </c>
      <c r="D1458" s="7">
        <v>44165</v>
      </c>
      <c r="E1458" s="108">
        <v>20515314424</v>
      </c>
      <c r="F1458" s="128" t="s">
        <v>3497</v>
      </c>
      <c r="G1458" s="4" t="s">
        <v>915</v>
      </c>
      <c r="H1458" s="4" t="s">
        <v>11291</v>
      </c>
      <c r="I1458" s="7">
        <v>44135</v>
      </c>
      <c r="J1458" s="7">
        <v>44165</v>
      </c>
      <c r="K1458" s="8"/>
      <c r="L1458" s="9">
        <f ca="1">+TODAY()-J1458</f>
        <v>-9</v>
      </c>
      <c r="M1458" s="10">
        <v>45</v>
      </c>
      <c r="N1458" s="90"/>
      <c r="O1458" s="10" t="str">
        <f>IF(N1458="","Vacio",IF(M1458=N1458,"Igual","Diferente"))</f>
        <v>Vacio</v>
      </c>
      <c r="P1458" s="10"/>
      <c r="Q1458" s="90"/>
      <c r="R1458" s="10" t="str">
        <f>IF(Q1458="","Vacio",IF(P1458=Q1458,"Igual","Diferente"))</f>
        <v>Vacio</v>
      </c>
      <c r="S1458" s="2">
        <f>+M1458+P1458/3.5</f>
        <v>45</v>
      </c>
      <c r="T1458" s="2">
        <f ca="1">+IF(L1458&gt;=0,IF(L1458&lt;30,S1458*1,IF(60&gt;L1458,S1458*2,IF(90&gt;L1458,S1458*3,IF(120&gt;L1458,S1458*4,IF(150&gt;L1458,S1458*5,IF(180&gt;L1458,S1458*6,IF(210&gt;L1458,S1458*7))))))),0)</f>
        <v>0</v>
      </c>
      <c r="U1458" s="3">
        <f ca="1">+IF(L1458&lt;0,0,IF(L1458&lt;8,$A$1,IF(L1458&lt;15,$B$1,IF(L1458&lt;22,$C$1,IF(L1458&lt;30,$D$1,IF(L1458&lt;60,$H$1,IF(L1458&lt;90,$I$1,IF(L1458&lt;120,$J$1,IF(L1458&lt;150,$K$1,IF(L1458&lt;180,$L$1,IF(L1458&lt;210,$E$1)))))))))))</f>
        <v>0</v>
      </c>
      <c r="V1458" s="4" t="s">
        <v>11292</v>
      </c>
      <c r="W1458" s="11"/>
      <c r="X1458" s="7">
        <v>44134</v>
      </c>
      <c r="Y1458" s="128" t="s">
        <v>3497</v>
      </c>
      <c r="Z1458" s="12"/>
      <c r="AA1458" s="12"/>
      <c r="AB1458" s="13"/>
      <c r="AC1458" s="13"/>
      <c r="AD1458" s="13"/>
      <c r="AE1458" s="13"/>
      <c r="AF1458" s="260">
        <f ca="1">+TODAY()-AE1458</f>
        <v>44156</v>
      </c>
      <c r="AG1458" s="13"/>
      <c r="AH1458" s="13"/>
      <c r="AI1458" s="7"/>
      <c r="AJ1458" s="7"/>
      <c r="AK1458" s="4"/>
      <c r="AL1458" s="7"/>
      <c r="AM1458" s="11">
        <v>1</v>
      </c>
      <c r="AN1458" s="4" t="s">
        <v>58</v>
      </c>
      <c r="AO1458" s="4"/>
      <c r="AP1458" s="4"/>
      <c r="AQ1458" s="4"/>
      <c r="AR1458" s="4"/>
      <c r="AS1458" s="4"/>
      <c r="AT1458" s="14"/>
      <c r="AU1458" s="4" t="s">
        <v>11259</v>
      </c>
      <c r="AV1458" s="8" t="s">
        <v>61</v>
      </c>
      <c r="AW1458" s="8"/>
      <c r="AX1458" s="10" t="str">
        <f>IF(AW1458="","Vacio",IF(AV1458=AW1458,"Igual","Diferente"))</f>
        <v>Vacio</v>
      </c>
      <c r="AY1458" s="26"/>
      <c r="AZ1458" s="26"/>
      <c r="BA1458" s="6">
        <f ca="1">+IF(L1458&gt;21,"Revisar",0)</f>
        <v>0</v>
      </c>
      <c r="BB1458" s="26" t="s">
        <v>1757</v>
      </c>
      <c r="BC1458" s="85" t="s">
        <v>63</v>
      </c>
      <c r="BD1458" s="26">
        <v>0</v>
      </c>
      <c r="BE1458" s="26">
        <v>0</v>
      </c>
    </row>
    <row r="1459" spans="1:57" ht="38.25" x14ac:dyDescent="0.25">
      <c r="A1459" s="26" t="str">
        <f>CONCATENATE(E1459,"_",Y1459)</f>
        <v>20515314424_PCR-LAP20041086</v>
      </c>
      <c r="B1459" s="26" t="str">
        <f>CONCATENATE(E1459,"_",Z1459)</f>
        <v>20515314424_</v>
      </c>
      <c r="C1459" s="7">
        <v>44135</v>
      </c>
      <c r="D1459" s="7">
        <v>44165</v>
      </c>
      <c r="E1459" s="108">
        <v>20515314424</v>
      </c>
      <c r="F1459" s="128" t="s">
        <v>3498</v>
      </c>
      <c r="G1459" s="4" t="s">
        <v>915</v>
      </c>
      <c r="H1459" s="4" t="s">
        <v>11291</v>
      </c>
      <c r="I1459" s="7">
        <v>44135</v>
      </c>
      <c r="J1459" s="7">
        <v>44165</v>
      </c>
      <c r="K1459" s="8"/>
      <c r="L1459" s="9">
        <f ca="1">+TODAY()-J1459</f>
        <v>-9</v>
      </c>
      <c r="M1459" s="10">
        <v>45</v>
      </c>
      <c r="N1459" s="90"/>
      <c r="O1459" s="10" t="str">
        <f>IF(N1459="","Vacio",IF(M1459=N1459,"Igual","Diferente"))</f>
        <v>Vacio</v>
      </c>
      <c r="P1459" s="10"/>
      <c r="Q1459" s="90"/>
      <c r="R1459" s="10" t="str">
        <f>IF(Q1459="","Vacio",IF(P1459=Q1459,"Igual","Diferente"))</f>
        <v>Vacio</v>
      </c>
      <c r="S1459" s="2">
        <f>+M1459+P1459/3.5</f>
        <v>45</v>
      </c>
      <c r="T1459" s="2">
        <f ca="1">+IF(L1459&gt;=0,IF(L1459&lt;30,S1459*1,IF(60&gt;L1459,S1459*2,IF(90&gt;L1459,S1459*3,IF(120&gt;L1459,S1459*4,IF(150&gt;L1459,S1459*5,IF(180&gt;L1459,S1459*6,IF(210&gt;L1459,S1459*7))))))),0)</f>
        <v>0</v>
      </c>
      <c r="U1459" s="3">
        <f ca="1">+IF(L1459&lt;0,0,IF(L1459&lt;8,$A$1,IF(L1459&lt;15,$B$1,IF(L1459&lt;22,$C$1,IF(L1459&lt;30,$D$1,IF(L1459&lt;60,$H$1,IF(L1459&lt;90,$I$1,IF(L1459&lt;120,$J$1,IF(L1459&lt;150,$K$1,IF(L1459&lt;180,$L$1,IF(L1459&lt;210,$E$1)))))))))))</f>
        <v>0</v>
      </c>
      <c r="V1459" s="4" t="s">
        <v>11292</v>
      </c>
      <c r="W1459" s="11"/>
      <c r="X1459" s="7">
        <v>44134</v>
      </c>
      <c r="Y1459" s="128" t="s">
        <v>3498</v>
      </c>
      <c r="Z1459" s="12"/>
      <c r="AA1459" s="12"/>
      <c r="AB1459" s="13"/>
      <c r="AC1459" s="13"/>
      <c r="AD1459" s="13"/>
      <c r="AE1459" s="13"/>
      <c r="AF1459" s="260">
        <f ca="1">+TODAY()-AE1459</f>
        <v>44156</v>
      </c>
      <c r="AG1459" s="13"/>
      <c r="AH1459" s="13"/>
      <c r="AI1459" s="7"/>
      <c r="AJ1459" s="7"/>
      <c r="AK1459" s="4"/>
      <c r="AL1459" s="7"/>
      <c r="AM1459" s="11">
        <v>1</v>
      </c>
      <c r="AN1459" s="4" t="s">
        <v>58</v>
      </c>
      <c r="AO1459" s="4"/>
      <c r="AP1459" s="4"/>
      <c r="AQ1459" s="4"/>
      <c r="AR1459" s="4"/>
      <c r="AS1459" s="4"/>
      <c r="AT1459" s="14"/>
      <c r="AU1459" s="4" t="s">
        <v>11259</v>
      </c>
      <c r="AV1459" s="8" t="s">
        <v>61</v>
      </c>
      <c r="AW1459" s="8"/>
      <c r="AX1459" s="10" t="str">
        <f>IF(AW1459="","Vacio",IF(AV1459=AW1459,"Igual","Diferente"))</f>
        <v>Vacio</v>
      </c>
      <c r="AY1459" s="26"/>
      <c r="AZ1459" s="26"/>
      <c r="BA1459" s="6">
        <f ca="1">+IF(L1459&gt;21,"Revisar",0)</f>
        <v>0</v>
      </c>
      <c r="BB1459" s="26" t="s">
        <v>1757</v>
      </c>
      <c r="BC1459" s="85" t="s">
        <v>63</v>
      </c>
      <c r="BD1459" s="26">
        <v>0</v>
      </c>
      <c r="BE1459" s="26">
        <v>0</v>
      </c>
    </row>
    <row r="1460" spans="1:57" x14ac:dyDescent="0.25">
      <c r="A1460" s="26" t="str">
        <f>CONCATENATE(E1460,"_",Y1460)</f>
        <v>20100041953_PCR-LAP20041087</v>
      </c>
      <c r="B1460" s="26" t="str">
        <f>CONCATENATE(E1460,"_",Z1460)</f>
        <v>20100041953_</v>
      </c>
      <c r="C1460" s="7">
        <v>44117</v>
      </c>
      <c r="D1460" s="7">
        <v>44147</v>
      </c>
      <c r="E1460" s="108">
        <v>20100041953</v>
      </c>
      <c r="F1460" s="77" t="s">
        <v>3499</v>
      </c>
      <c r="G1460" s="4" t="s">
        <v>3444</v>
      </c>
      <c r="H1460" s="4" t="s">
        <v>3445</v>
      </c>
      <c r="I1460" s="7">
        <v>44117</v>
      </c>
      <c r="J1460" s="7">
        <v>44147</v>
      </c>
      <c r="K1460" s="28" t="s">
        <v>3446</v>
      </c>
      <c r="L1460" s="9">
        <f ca="1">+TODAY()-J1460</f>
        <v>9</v>
      </c>
      <c r="M1460" s="10">
        <v>100</v>
      </c>
      <c r="N1460" s="94"/>
      <c r="O1460" s="10" t="str">
        <f>IF(N1460="","Vacio",IF(M1460=N1460,"Igual","Diferente"))</f>
        <v>Vacio</v>
      </c>
      <c r="P1460" s="10"/>
      <c r="Q1460" s="94"/>
      <c r="R1460" s="10" t="str">
        <f>IF(Q1460="","Vacio",IF(P1460=Q1460,"Igual","Diferente"))</f>
        <v>Vacio</v>
      </c>
      <c r="S1460" s="2">
        <f>+M1460+P1460/3.5</f>
        <v>100</v>
      </c>
      <c r="T1460" s="2">
        <f ca="1">+IF(L1460&gt;=0,IF(L1460&lt;30,S1460*1,IF(60&gt;L1460,S1460*2,IF(90&gt;L1460,S1460*3,IF(120&gt;L1460,S1460*4,IF(150&gt;L1460,S1460*5,IF(180&gt;L1460,S1460*6,IF(210&gt;L1460,S1460*7))))))),0)</f>
        <v>100</v>
      </c>
      <c r="U1460" s="3" t="str">
        <f ca="1">+IF(L1460&lt;0,0,IF(L1460&lt;8,$A$1,IF(L1460&lt;15,$B$1,IF(L1460&lt;22,$C$1,IF(L1460&lt;30,$D$1,IF(L1460&lt;60,$H$1,IF(L1460&lt;90,$I$1,IF(L1460&lt;120,$J$1,IF(L1460&lt;150,$K$1,IF(L1460&lt;180,$L$1,IF(L1460&lt;210,$E$1)))))))))))</f>
        <v>CONCATENACIÓN LAPTOP ANTERIOR</v>
      </c>
      <c r="V1460" s="60" t="s">
        <v>3447</v>
      </c>
      <c r="W1460" s="125">
        <v>12362</v>
      </c>
      <c r="X1460" s="7">
        <v>43959</v>
      </c>
      <c r="Y1460" s="77" t="s">
        <v>3499</v>
      </c>
      <c r="Z1460" s="77"/>
      <c r="AA1460" s="12"/>
      <c r="AB1460" s="13"/>
      <c r="AC1460" s="13"/>
      <c r="AD1460" s="13"/>
      <c r="AE1460" s="13"/>
      <c r="AF1460" s="260">
        <f ca="1">+TODAY()-AE1460</f>
        <v>44156</v>
      </c>
      <c r="AG1460" s="13"/>
      <c r="AH1460" s="13"/>
      <c r="AI1460" s="7"/>
      <c r="AJ1460" s="7"/>
      <c r="AK1460" s="4"/>
      <c r="AL1460" s="7"/>
      <c r="AM1460" s="11">
        <v>1</v>
      </c>
      <c r="AN1460" s="4" t="s">
        <v>58</v>
      </c>
      <c r="AO1460" s="4"/>
      <c r="AP1460" s="4" t="s">
        <v>1361</v>
      </c>
      <c r="AQ1460" s="4"/>
      <c r="AR1460" s="4"/>
      <c r="AS1460" s="4"/>
      <c r="AT1460" s="4"/>
      <c r="AU1460" s="4" t="s">
        <v>3449</v>
      </c>
      <c r="AV1460" s="8" t="s">
        <v>61</v>
      </c>
      <c r="AW1460" s="8" t="s">
        <v>61</v>
      </c>
      <c r="AX1460" s="10" t="str">
        <f>IF(AW1460="","Vacio",IF(AV1460=AW1460,"Igual","Diferente"))</f>
        <v>Igual</v>
      </c>
      <c r="AY1460" s="85"/>
      <c r="AZ1460" s="85"/>
      <c r="BA1460" s="6">
        <f ca="1">+IF(L1460&gt;21,"Revisar",0)</f>
        <v>0</v>
      </c>
      <c r="BB1460" s="85" t="s">
        <v>62</v>
      </c>
      <c r="BC1460" s="85" t="s">
        <v>63</v>
      </c>
      <c r="BD1460" s="26">
        <v>0</v>
      </c>
      <c r="BE1460" s="26">
        <v>0</v>
      </c>
    </row>
    <row r="1461" spans="1:57" ht="38.25" x14ac:dyDescent="0.25">
      <c r="A1461" s="26" t="str">
        <f>CONCATENATE(E1461,"_",Y1461)</f>
        <v>20515314424_PCR-LAP20041088</v>
      </c>
      <c r="B1461" s="26" t="str">
        <f>CONCATENATE(E1461,"_",Z1461)</f>
        <v>20515314424_</v>
      </c>
      <c r="C1461" s="7">
        <v>44135</v>
      </c>
      <c r="D1461" s="7">
        <v>44165</v>
      </c>
      <c r="E1461" s="108">
        <v>20515314424</v>
      </c>
      <c r="F1461" s="128" t="s">
        <v>3500</v>
      </c>
      <c r="G1461" s="4" t="s">
        <v>915</v>
      </c>
      <c r="H1461" s="4" t="s">
        <v>11291</v>
      </c>
      <c r="I1461" s="7">
        <v>44135</v>
      </c>
      <c r="J1461" s="7">
        <v>44165</v>
      </c>
      <c r="K1461" s="8"/>
      <c r="L1461" s="9">
        <f ca="1">+TODAY()-J1461</f>
        <v>-9</v>
      </c>
      <c r="M1461" s="10">
        <v>45</v>
      </c>
      <c r="N1461" s="90"/>
      <c r="O1461" s="10" t="str">
        <f>IF(N1461="","Vacio",IF(M1461=N1461,"Igual","Diferente"))</f>
        <v>Vacio</v>
      </c>
      <c r="P1461" s="10"/>
      <c r="Q1461" s="90"/>
      <c r="R1461" s="10" t="str">
        <f>IF(Q1461="","Vacio",IF(P1461=Q1461,"Igual","Diferente"))</f>
        <v>Vacio</v>
      </c>
      <c r="S1461" s="2">
        <f>+M1461+P1461/3.5</f>
        <v>45</v>
      </c>
      <c r="T1461" s="2">
        <f ca="1">+IF(L1461&gt;=0,IF(L1461&lt;30,S1461*1,IF(60&gt;L1461,S1461*2,IF(90&gt;L1461,S1461*3,IF(120&gt;L1461,S1461*4,IF(150&gt;L1461,S1461*5,IF(180&gt;L1461,S1461*6,IF(210&gt;L1461,S1461*7))))))),0)</f>
        <v>0</v>
      </c>
      <c r="U1461" s="3">
        <f ca="1">+IF(L1461&lt;0,0,IF(L1461&lt;8,$A$1,IF(L1461&lt;15,$B$1,IF(L1461&lt;22,$C$1,IF(L1461&lt;30,$D$1,IF(L1461&lt;60,$H$1,IF(L1461&lt;90,$I$1,IF(L1461&lt;120,$J$1,IF(L1461&lt;150,$K$1,IF(L1461&lt;180,$L$1,IF(L1461&lt;210,$E$1)))))))))))</f>
        <v>0</v>
      </c>
      <c r="V1461" s="4" t="s">
        <v>11292</v>
      </c>
      <c r="W1461" s="11"/>
      <c r="X1461" s="7">
        <v>44134</v>
      </c>
      <c r="Y1461" s="128" t="s">
        <v>3500</v>
      </c>
      <c r="Z1461" s="12"/>
      <c r="AA1461" s="12"/>
      <c r="AB1461" s="13"/>
      <c r="AC1461" s="13"/>
      <c r="AD1461" s="13"/>
      <c r="AE1461" s="13"/>
      <c r="AF1461" s="260">
        <f ca="1">+TODAY()-AE1461</f>
        <v>44156</v>
      </c>
      <c r="AG1461" s="13"/>
      <c r="AH1461" s="13"/>
      <c r="AI1461" s="7"/>
      <c r="AJ1461" s="7"/>
      <c r="AK1461" s="4"/>
      <c r="AL1461" s="7"/>
      <c r="AM1461" s="11">
        <v>1</v>
      </c>
      <c r="AN1461" s="4" t="s">
        <v>58</v>
      </c>
      <c r="AO1461" s="4"/>
      <c r="AP1461" s="4"/>
      <c r="AQ1461" s="4"/>
      <c r="AR1461" s="4"/>
      <c r="AS1461" s="4"/>
      <c r="AT1461" s="14"/>
      <c r="AU1461" s="4" t="s">
        <v>11259</v>
      </c>
      <c r="AV1461" s="8" t="s">
        <v>61</v>
      </c>
      <c r="AW1461" s="8"/>
      <c r="AX1461" s="10" t="str">
        <f>IF(AW1461="","Vacio",IF(AV1461=AW1461,"Igual","Diferente"))</f>
        <v>Vacio</v>
      </c>
      <c r="AY1461" s="26"/>
      <c r="AZ1461" s="26"/>
      <c r="BA1461" s="6">
        <f ca="1">+IF(L1461&gt;21,"Revisar",0)</f>
        <v>0</v>
      </c>
      <c r="BB1461" s="26" t="s">
        <v>1757</v>
      </c>
      <c r="BC1461" s="85" t="s">
        <v>63</v>
      </c>
      <c r="BD1461" s="26">
        <v>0</v>
      </c>
      <c r="BE1461" s="26">
        <v>0</v>
      </c>
    </row>
    <row r="1462" spans="1:57" x14ac:dyDescent="0.25">
      <c r="A1462" s="26" t="str">
        <f>CONCATENATE(E1462,"_",Y1462)</f>
        <v>20100041953_PCR-LAP20041090</v>
      </c>
      <c r="B1462" s="26" t="str">
        <f>CONCATENATE(E1462,"_",Z1462)</f>
        <v>20100041953_</v>
      </c>
      <c r="C1462" s="7">
        <v>44117</v>
      </c>
      <c r="D1462" s="7">
        <v>44147</v>
      </c>
      <c r="E1462" s="108">
        <v>20100041953</v>
      </c>
      <c r="F1462" s="77" t="s">
        <v>3502</v>
      </c>
      <c r="G1462" s="4" t="s">
        <v>3444</v>
      </c>
      <c r="H1462" s="4" t="s">
        <v>3445</v>
      </c>
      <c r="I1462" s="7">
        <v>44117</v>
      </c>
      <c r="J1462" s="7">
        <v>44147</v>
      </c>
      <c r="K1462" s="28" t="s">
        <v>3446</v>
      </c>
      <c r="L1462" s="9">
        <f ca="1">+TODAY()-J1462</f>
        <v>9</v>
      </c>
      <c r="M1462" s="10">
        <v>100</v>
      </c>
      <c r="N1462" s="94"/>
      <c r="O1462" s="10" t="str">
        <f>IF(N1462="","Vacio",IF(M1462=N1462,"Igual","Diferente"))</f>
        <v>Vacio</v>
      </c>
      <c r="P1462" s="10"/>
      <c r="Q1462" s="94"/>
      <c r="R1462" s="10" t="str">
        <f>IF(Q1462="","Vacio",IF(P1462=Q1462,"Igual","Diferente"))</f>
        <v>Vacio</v>
      </c>
      <c r="S1462" s="2">
        <f>+M1462+P1462/3.5</f>
        <v>100</v>
      </c>
      <c r="T1462" s="2">
        <f ca="1">+IF(L1462&gt;=0,IF(L1462&lt;30,S1462*1,IF(60&gt;L1462,S1462*2,IF(90&gt;L1462,S1462*3,IF(120&gt;L1462,S1462*4,IF(150&gt;L1462,S1462*5,IF(180&gt;L1462,S1462*6,IF(210&gt;L1462,S1462*7))))))),0)</f>
        <v>100</v>
      </c>
      <c r="U1462" s="3" t="str">
        <f ca="1">+IF(L1462&lt;0,0,IF(L1462&lt;8,$A$1,IF(L1462&lt;15,$B$1,IF(L1462&lt;22,$C$1,IF(L1462&lt;30,$D$1,IF(L1462&lt;60,$H$1,IF(L1462&lt;90,$I$1,IF(L1462&lt;120,$J$1,IF(L1462&lt;150,$K$1,IF(L1462&lt;180,$L$1,IF(L1462&lt;210,$E$1)))))))))))</f>
        <v>CONCATENACIÓN LAPTOP ANTERIOR</v>
      </c>
      <c r="V1462" s="60" t="s">
        <v>3447</v>
      </c>
      <c r="W1462" s="125">
        <v>12674</v>
      </c>
      <c r="X1462" s="7">
        <v>43962</v>
      </c>
      <c r="Y1462" s="77" t="s">
        <v>3502</v>
      </c>
      <c r="Z1462" s="77"/>
      <c r="AA1462" s="12"/>
      <c r="AB1462" s="13"/>
      <c r="AC1462" s="13"/>
      <c r="AD1462" s="13"/>
      <c r="AE1462" s="13"/>
      <c r="AF1462" s="260">
        <f ca="1">+TODAY()-AE1462</f>
        <v>44156</v>
      </c>
      <c r="AG1462" s="13"/>
      <c r="AH1462" s="13"/>
      <c r="AI1462" s="7"/>
      <c r="AJ1462" s="7"/>
      <c r="AK1462" s="4"/>
      <c r="AL1462" s="7"/>
      <c r="AM1462" s="11">
        <v>1</v>
      </c>
      <c r="AN1462" s="4" t="s">
        <v>58</v>
      </c>
      <c r="AO1462" s="4"/>
      <c r="AP1462" s="4" t="s">
        <v>1361</v>
      </c>
      <c r="AQ1462" s="4"/>
      <c r="AR1462" s="4"/>
      <c r="AS1462" s="4"/>
      <c r="AT1462" s="4"/>
      <c r="AU1462" s="4" t="s">
        <v>3449</v>
      </c>
      <c r="AV1462" s="8" t="s">
        <v>61</v>
      </c>
      <c r="AW1462" s="8" t="s">
        <v>61</v>
      </c>
      <c r="AX1462" s="10" t="str">
        <f>IF(AW1462="","Vacio",IF(AV1462=AW1462,"Igual","Diferente"))</f>
        <v>Igual</v>
      </c>
      <c r="AY1462" s="85"/>
      <c r="AZ1462" s="85"/>
      <c r="BA1462" s="6">
        <f ca="1">+IF(L1462&gt;21,"Revisar",0)</f>
        <v>0</v>
      </c>
      <c r="BB1462" s="85" t="s">
        <v>62</v>
      </c>
      <c r="BC1462" s="85" t="s">
        <v>63</v>
      </c>
      <c r="BD1462" s="26">
        <v>0</v>
      </c>
      <c r="BE1462" s="26">
        <v>0</v>
      </c>
    </row>
    <row r="1463" spans="1:57" x14ac:dyDescent="0.25">
      <c r="A1463" s="26" t="str">
        <f>CONCATENATE(E1463,"_",Y1463)</f>
        <v>20100041953_PCR-LAP20041091</v>
      </c>
      <c r="B1463" s="26" t="str">
        <f>CONCATENATE(E1463,"_",Z1463)</f>
        <v>20100041953_</v>
      </c>
      <c r="C1463" s="7">
        <v>44117</v>
      </c>
      <c r="D1463" s="7">
        <v>44147</v>
      </c>
      <c r="E1463" s="108">
        <v>20100041953</v>
      </c>
      <c r="F1463" s="77" t="s">
        <v>3503</v>
      </c>
      <c r="G1463" s="4" t="s">
        <v>3444</v>
      </c>
      <c r="H1463" s="4" t="s">
        <v>3445</v>
      </c>
      <c r="I1463" s="7">
        <v>44117</v>
      </c>
      <c r="J1463" s="7">
        <v>44147</v>
      </c>
      <c r="K1463" s="28" t="s">
        <v>3446</v>
      </c>
      <c r="L1463" s="9">
        <f ca="1">+TODAY()-J1463</f>
        <v>9</v>
      </c>
      <c r="M1463" s="10">
        <v>100</v>
      </c>
      <c r="N1463" s="94"/>
      <c r="O1463" s="10" t="str">
        <f>IF(N1463="","Vacio",IF(M1463=N1463,"Igual","Diferente"))</f>
        <v>Vacio</v>
      </c>
      <c r="P1463" s="10"/>
      <c r="Q1463" s="94"/>
      <c r="R1463" s="10" t="str">
        <f>IF(Q1463="","Vacio",IF(P1463=Q1463,"Igual","Diferente"))</f>
        <v>Vacio</v>
      </c>
      <c r="S1463" s="2">
        <f>+M1463+P1463/3.5</f>
        <v>100</v>
      </c>
      <c r="T1463" s="2">
        <f ca="1">+IF(L1463&gt;=0,IF(L1463&lt;30,S1463*1,IF(60&gt;L1463,S1463*2,IF(90&gt;L1463,S1463*3,IF(120&gt;L1463,S1463*4,IF(150&gt;L1463,S1463*5,IF(180&gt;L1463,S1463*6,IF(210&gt;L1463,S1463*7))))))),0)</f>
        <v>100</v>
      </c>
      <c r="U1463" s="3" t="str">
        <f ca="1">+IF(L1463&lt;0,0,IF(L1463&lt;8,$A$1,IF(L1463&lt;15,$B$1,IF(L1463&lt;22,$C$1,IF(L1463&lt;30,$D$1,IF(L1463&lt;60,$H$1,IF(L1463&lt;90,$I$1,IF(L1463&lt;120,$J$1,IF(L1463&lt;150,$K$1,IF(L1463&lt;180,$L$1,IF(L1463&lt;210,$E$1)))))))))))</f>
        <v>CONCATENACIÓN LAPTOP ANTERIOR</v>
      </c>
      <c r="V1463" s="60" t="s">
        <v>3447</v>
      </c>
      <c r="W1463" s="125">
        <v>12671</v>
      </c>
      <c r="X1463" s="7">
        <v>43962</v>
      </c>
      <c r="Y1463" s="77" t="s">
        <v>3503</v>
      </c>
      <c r="Z1463" s="77"/>
      <c r="AA1463" s="12"/>
      <c r="AB1463" s="13"/>
      <c r="AC1463" s="13"/>
      <c r="AD1463" s="13"/>
      <c r="AE1463" s="13"/>
      <c r="AF1463" s="260">
        <f ca="1">+TODAY()-AE1463</f>
        <v>44156</v>
      </c>
      <c r="AG1463" s="13"/>
      <c r="AH1463" s="13"/>
      <c r="AI1463" s="7"/>
      <c r="AJ1463" s="7"/>
      <c r="AK1463" s="4"/>
      <c r="AL1463" s="7"/>
      <c r="AM1463" s="11">
        <v>1</v>
      </c>
      <c r="AN1463" s="4" t="s">
        <v>58</v>
      </c>
      <c r="AO1463" s="4"/>
      <c r="AP1463" s="4" t="s">
        <v>1361</v>
      </c>
      <c r="AQ1463" s="4"/>
      <c r="AR1463" s="4"/>
      <c r="AS1463" s="4"/>
      <c r="AT1463" s="4"/>
      <c r="AU1463" s="4" t="s">
        <v>3449</v>
      </c>
      <c r="AV1463" s="8" t="s">
        <v>61</v>
      </c>
      <c r="AW1463" s="8" t="s">
        <v>61</v>
      </c>
      <c r="AX1463" s="10" t="str">
        <f>IF(AW1463="","Vacio",IF(AV1463=AW1463,"Igual","Diferente"))</f>
        <v>Igual</v>
      </c>
      <c r="AY1463" s="85"/>
      <c r="AZ1463" s="85"/>
      <c r="BA1463" s="6">
        <f ca="1">+IF(L1463&gt;21,"Revisar",0)</f>
        <v>0</v>
      </c>
      <c r="BB1463" s="85" t="s">
        <v>62</v>
      </c>
      <c r="BC1463" s="85" t="s">
        <v>63</v>
      </c>
      <c r="BD1463" s="26">
        <v>0</v>
      </c>
      <c r="BE1463" s="26">
        <v>0</v>
      </c>
    </row>
    <row r="1464" spans="1:57" x14ac:dyDescent="0.25">
      <c r="A1464" s="26" t="str">
        <f>CONCATENATE(E1464,"_",Y1464)</f>
        <v>20100041953_PCR-LAP20041092</v>
      </c>
      <c r="B1464" s="26" t="str">
        <f>CONCATENATE(E1464,"_",Z1464)</f>
        <v>20100041953_</v>
      </c>
      <c r="C1464" s="7">
        <v>44117</v>
      </c>
      <c r="D1464" s="7">
        <v>44147</v>
      </c>
      <c r="E1464" s="108">
        <v>20100041953</v>
      </c>
      <c r="F1464" s="77" t="s">
        <v>3504</v>
      </c>
      <c r="G1464" s="4" t="s">
        <v>3444</v>
      </c>
      <c r="H1464" s="4" t="s">
        <v>3445</v>
      </c>
      <c r="I1464" s="7">
        <v>44117</v>
      </c>
      <c r="J1464" s="7">
        <v>44147</v>
      </c>
      <c r="K1464" s="28" t="s">
        <v>3446</v>
      </c>
      <c r="L1464" s="9">
        <f ca="1">+TODAY()-J1464</f>
        <v>9</v>
      </c>
      <c r="M1464" s="10">
        <v>100</v>
      </c>
      <c r="N1464" s="94"/>
      <c r="O1464" s="10" t="str">
        <f>IF(N1464="","Vacio",IF(M1464=N1464,"Igual","Diferente"))</f>
        <v>Vacio</v>
      </c>
      <c r="P1464" s="10"/>
      <c r="Q1464" s="94"/>
      <c r="R1464" s="10" t="str">
        <f>IF(Q1464="","Vacio",IF(P1464=Q1464,"Igual","Diferente"))</f>
        <v>Vacio</v>
      </c>
      <c r="S1464" s="2">
        <f>+M1464+P1464/3.5</f>
        <v>100</v>
      </c>
      <c r="T1464" s="2">
        <f ca="1">+IF(L1464&gt;=0,IF(L1464&lt;30,S1464*1,IF(60&gt;L1464,S1464*2,IF(90&gt;L1464,S1464*3,IF(120&gt;L1464,S1464*4,IF(150&gt;L1464,S1464*5,IF(180&gt;L1464,S1464*6,IF(210&gt;L1464,S1464*7))))))),0)</f>
        <v>100</v>
      </c>
      <c r="U1464" s="3" t="str">
        <f ca="1">+IF(L1464&lt;0,0,IF(L1464&lt;8,$A$1,IF(L1464&lt;15,$B$1,IF(L1464&lt;22,$C$1,IF(L1464&lt;30,$D$1,IF(L1464&lt;60,$H$1,IF(L1464&lt;90,$I$1,IF(L1464&lt;120,$J$1,IF(L1464&lt;150,$K$1,IF(L1464&lt;180,$L$1,IF(L1464&lt;210,$E$1)))))))))))</f>
        <v>CONCATENACIÓN LAPTOP ANTERIOR</v>
      </c>
      <c r="V1464" s="60" t="s">
        <v>3447</v>
      </c>
      <c r="W1464" s="125">
        <v>12670</v>
      </c>
      <c r="X1464" s="7">
        <v>43957</v>
      </c>
      <c r="Y1464" s="77" t="s">
        <v>3504</v>
      </c>
      <c r="Z1464" s="77"/>
      <c r="AA1464" s="12"/>
      <c r="AB1464" s="13"/>
      <c r="AC1464" s="13"/>
      <c r="AD1464" s="13"/>
      <c r="AE1464" s="13"/>
      <c r="AF1464" s="260">
        <f ca="1">+TODAY()-AE1464</f>
        <v>44156</v>
      </c>
      <c r="AG1464" s="13"/>
      <c r="AH1464" s="13"/>
      <c r="AI1464" s="7"/>
      <c r="AJ1464" s="7"/>
      <c r="AK1464" s="4"/>
      <c r="AL1464" s="7"/>
      <c r="AM1464" s="11">
        <v>1</v>
      </c>
      <c r="AN1464" s="4" t="s">
        <v>58</v>
      </c>
      <c r="AO1464" s="4"/>
      <c r="AP1464" s="4" t="s">
        <v>1361</v>
      </c>
      <c r="AQ1464" s="4"/>
      <c r="AR1464" s="4"/>
      <c r="AS1464" s="4"/>
      <c r="AT1464" s="4"/>
      <c r="AU1464" s="4" t="s">
        <v>3449</v>
      </c>
      <c r="AV1464" s="8" t="s">
        <v>61</v>
      </c>
      <c r="AW1464" s="8" t="s">
        <v>61</v>
      </c>
      <c r="AX1464" s="10" t="str">
        <f>IF(AW1464="","Vacio",IF(AV1464=AW1464,"Igual","Diferente"))</f>
        <v>Igual</v>
      </c>
      <c r="AY1464" s="85"/>
      <c r="AZ1464" s="85"/>
      <c r="BA1464" s="6">
        <f ca="1">+IF(L1464&gt;21,"Revisar",0)</f>
        <v>0</v>
      </c>
      <c r="BB1464" s="85" t="s">
        <v>62</v>
      </c>
      <c r="BC1464" s="85" t="s">
        <v>63</v>
      </c>
      <c r="BD1464" s="26">
        <v>0</v>
      </c>
      <c r="BE1464" s="26">
        <v>0</v>
      </c>
    </row>
    <row r="1465" spans="1:57" x14ac:dyDescent="0.25">
      <c r="A1465" s="26" t="str">
        <f>CONCATENATE(E1465,"_",Y1465)</f>
        <v>20100041953_PCR-LAP20041093</v>
      </c>
      <c r="B1465" s="26" t="str">
        <f>CONCATENATE(E1465,"_",Z1465)</f>
        <v>20100041953_</v>
      </c>
      <c r="C1465" s="7">
        <v>44117</v>
      </c>
      <c r="D1465" s="7">
        <v>44147</v>
      </c>
      <c r="E1465" s="108">
        <v>20100041953</v>
      </c>
      <c r="F1465" s="77" t="s">
        <v>3505</v>
      </c>
      <c r="G1465" s="4" t="s">
        <v>3444</v>
      </c>
      <c r="H1465" s="4" t="s">
        <v>3445</v>
      </c>
      <c r="I1465" s="7">
        <v>44117</v>
      </c>
      <c r="J1465" s="7">
        <v>44147</v>
      </c>
      <c r="K1465" s="28" t="s">
        <v>3446</v>
      </c>
      <c r="L1465" s="9">
        <f ca="1">+TODAY()-J1465</f>
        <v>9</v>
      </c>
      <c r="M1465" s="10">
        <v>100</v>
      </c>
      <c r="N1465" s="94"/>
      <c r="O1465" s="10" t="str">
        <f>IF(N1465="","Vacio",IF(M1465=N1465,"Igual","Diferente"))</f>
        <v>Vacio</v>
      </c>
      <c r="P1465" s="10"/>
      <c r="Q1465" s="94"/>
      <c r="R1465" s="10" t="str">
        <f>IF(Q1465="","Vacio",IF(P1465=Q1465,"Igual","Diferente"))</f>
        <v>Vacio</v>
      </c>
      <c r="S1465" s="2">
        <f>+M1465+P1465/3.5</f>
        <v>100</v>
      </c>
      <c r="T1465" s="2">
        <f ca="1">+IF(L1465&gt;=0,IF(L1465&lt;30,S1465*1,IF(60&gt;L1465,S1465*2,IF(90&gt;L1465,S1465*3,IF(120&gt;L1465,S1465*4,IF(150&gt;L1465,S1465*5,IF(180&gt;L1465,S1465*6,IF(210&gt;L1465,S1465*7))))))),0)</f>
        <v>100</v>
      </c>
      <c r="U1465" s="3" t="str">
        <f ca="1">+IF(L1465&lt;0,0,IF(L1465&lt;8,$A$1,IF(L1465&lt;15,$B$1,IF(L1465&lt;22,$C$1,IF(L1465&lt;30,$D$1,IF(L1465&lt;60,$H$1,IF(L1465&lt;90,$I$1,IF(L1465&lt;120,$J$1,IF(L1465&lt;150,$K$1,IF(L1465&lt;180,$L$1,IF(L1465&lt;210,$E$1)))))))))))</f>
        <v>CONCATENACIÓN LAPTOP ANTERIOR</v>
      </c>
      <c r="V1465" s="60" t="s">
        <v>3447</v>
      </c>
      <c r="W1465" s="125">
        <v>12669</v>
      </c>
      <c r="X1465" s="7">
        <v>43958</v>
      </c>
      <c r="Y1465" s="77" t="s">
        <v>3505</v>
      </c>
      <c r="Z1465" s="77"/>
      <c r="AA1465" s="12"/>
      <c r="AB1465" s="13"/>
      <c r="AC1465" s="13"/>
      <c r="AD1465" s="13"/>
      <c r="AE1465" s="13"/>
      <c r="AF1465" s="260">
        <f ca="1">+TODAY()-AE1465</f>
        <v>44156</v>
      </c>
      <c r="AG1465" s="13"/>
      <c r="AH1465" s="13"/>
      <c r="AI1465" s="7"/>
      <c r="AJ1465" s="7"/>
      <c r="AK1465" s="4"/>
      <c r="AL1465" s="7"/>
      <c r="AM1465" s="11">
        <v>1</v>
      </c>
      <c r="AN1465" s="4" t="s">
        <v>58</v>
      </c>
      <c r="AO1465" s="4"/>
      <c r="AP1465" s="4" t="s">
        <v>1361</v>
      </c>
      <c r="AQ1465" s="4"/>
      <c r="AR1465" s="4"/>
      <c r="AS1465" s="4"/>
      <c r="AT1465" s="4"/>
      <c r="AU1465" s="4" t="s">
        <v>3449</v>
      </c>
      <c r="AV1465" s="8" t="s">
        <v>61</v>
      </c>
      <c r="AW1465" s="8" t="s">
        <v>61</v>
      </c>
      <c r="AX1465" s="10" t="str">
        <f>IF(AW1465="","Vacio",IF(AV1465=AW1465,"Igual","Diferente"))</f>
        <v>Igual</v>
      </c>
      <c r="AY1465" s="85"/>
      <c r="AZ1465" s="85"/>
      <c r="BA1465" s="6">
        <f ca="1">+IF(L1465&gt;21,"Revisar",0)</f>
        <v>0</v>
      </c>
      <c r="BB1465" s="85" t="s">
        <v>62</v>
      </c>
      <c r="BC1465" s="85" t="s">
        <v>63</v>
      </c>
      <c r="BD1465" s="26">
        <v>0</v>
      </c>
      <c r="BE1465" s="26">
        <v>0</v>
      </c>
    </row>
    <row r="1466" spans="1:57" ht="38.25" x14ac:dyDescent="0.25">
      <c r="A1466" s="26" t="str">
        <f>CONCATENATE(E1466,"_",Y1466)</f>
        <v>20515314424_PCR-LAP20041094</v>
      </c>
      <c r="B1466" s="26" t="str">
        <f>CONCATENATE(E1466,"_",Z1466)</f>
        <v>20515314424_</v>
      </c>
      <c r="C1466" s="7">
        <v>44135</v>
      </c>
      <c r="D1466" s="7">
        <v>44165</v>
      </c>
      <c r="E1466" s="108">
        <v>20515314424</v>
      </c>
      <c r="F1466" s="128" t="s">
        <v>3506</v>
      </c>
      <c r="G1466" s="4" t="s">
        <v>915</v>
      </c>
      <c r="H1466" s="4" t="s">
        <v>11291</v>
      </c>
      <c r="I1466" s="7">
        <v>44135</v>
      </c>
      <c r="J1466" s="7">
        <v>44165</v>
      </c>
      <c r="K1466" s="8"/>
      <c r="L1466" s="9">
        <f ca="1">+TODAY()-J1466</f>
        <v>-9</v>
      </c>
      <c r="M1466" s="10">
        <v>45</v>
      </c>
      <c r="N1466" s="90"/>
      <c r="O1466" s="10" t="str">
        <f>IF(N1466="","Vacio",IF(M1466=N1466,"Igual","Diferente"))</f>
        <v>Vacio</v>
      </c>
      <c r="P1466" s="10"/>
      <c r="Q1466" s="90"/>
      <c r="R1466" s="10" t="str">
        <f>IF(Q1466="","Vacio",IF(P1466=Q1466,"Igual","Diferente"))</f>
        <v>Vacio</v>
      </c>
      <c r="S1466" s="2">
        <f>+M1466+P1466/3.5</f>
        <v>45</v>
      </c>
      <c r="T1466" s="2">
        <f ca="1">+IF(L1466&gt;=0,IF(L1466&lt;30,S1466*1,IF(60&gt;L1466,S1466*2,IF(90&gt;L1466,S1466*3,IF(120&gt;L1466,S1466*4,IF(150&gt;L1466,S1466*5,IF(180&gt;L1466,S1466*6,IF(210&gt;L1466,S1466*7))))))),0)</f>
        <v>0</v>
      </c>
      <c r="U1466" s="3">
        <f ca="1">+IF(L1466&lt;0,0,IF(L1466&lt;8,$A$1,IF(L1466&lt;15,$B$1,IF(L1466&lt;22,$C$1,IF(L1466&lt;30,$D$1,IF(L1466&lt;60,$H$1,IF(L1466&lt;90,$I$1,IF(L1466&lt;120,$J$1,IF(L1466&lt;150,$K$1,IF(L1466&lt;180,$L$1,IF(L1466&lt;210,$E$1)))))))))))</f>
        <v>0</v>
      </c>
      <c r="V1466" s="4" t="s">
        <v>11292</v>
      </c>
      <c r="W1466" s="11"/>
      <c r="X1466" s="7">
        <v>44134</v>
      </c>
      <c r="Y1466" s="128" t="s">
        <v>3506</v>
      </c>
      <c r="Z1466" s="12"/>
      <c r="AA1466" s="12"/>
      <c r="AB1466" s="13"/>
      <c r="AC1466" s="13"/>
      <c r="AD1466" s="13"/>
      <c r="AE1466" s="13"/>
      <c r="AF1466" s="260">
        <f ca="1">+TODAY()-AE1466</f>
        <v>44156</v>
      </c>
      <c r="AG1466" s="13"/>
      <c r="AH1466" s="13"/>
      <c r="AI1466" s="7"/>
      <c r="AJ1466" s="7"/>
      <c r="AK1466" s="4"/>
      <c r="AL1466" s="7"/>
      <c r="AM1466" s="11">
        <v>1</v>
      </c>
      <c r="AN1466" s="4" t="s">
        <v>58</v>
      </c>
      <c r="AO1466" s="4"/>
      <c r="AP1466" s="4"/>
      <c r="AQ1466" s="4"/>
      <c r="AR1466" s="4"/>
      <c r="AS1466" s="4"/>
      <c r="AT1466" s="14"/>
      <c r="AU1466" s="4" t="s">
        <v>11259</v>
      </c>
      <c r="AV1466" s="8" t="s">
        <v>61</v>
      </c>
      <c r="AW1466" s="8"/>
      <c r="AX1466" s="10" t="str">
        <f>IF(AW1466="","Vacio",IF(AV1466=AW1466,"Igual","Diferente"))</f>
        <v>Vacio</v>
      </c>
      <c r="AY1466" s="26"/>
      <c r="AZ1466" s="26"/>
      <c r="BA1466" s="6">
        <f ca="1">+IF(L1466&gt;21,"Revisar",0)</f>
        <v>0</v>
      </c>
      <c r="BB1466" s="26" t="s">
        <v>1757</v>
      </c>
      <c r="BC1466" s="85" t="s">
        <v>63</v>
      </c>
      <c r="BD1466" s="26">
        <v>0</v>
      </c>
      <c r="BE1466" s="26">
        <v>0</v>
      </c>
    </row>
    <row r="1467" spans="1:57" x14ac:dyDescent="0.25">
      <c r="A1467" s="26" t="str">
        <f>CONCATENATE(E1467,"_",Y1467)</f>
        <v>20100041953_PCR-LAP20041096</v>
      </c>
      <c r="B1467" s="26" t="str">
        <f>CONCATENATE(E1467,"_",Z1467)</f>
        <v>20100041953_</v>
      </c>
      <c r="C1467" s="7">
        <v>44117</v>
      </c>
      <c r="D1467" s="7">
        <v>44147</v>
      </c>
      <c r="E1467" s="108">
        <v>20100041953</v>
      </c>
      <c r="F1467" s="77" t="s">
        <v>3508</v>
      </c>
      <c r="G1467" s="4" t="s">
        <v>3444</v>
      </c>
      <c r="H1467" s="4" t="s">
        <v>3445</v>
      </c>
      <c r="I1467" s="7">
        <v>44117</v>
      </c>
      <c r="J1467" s="7">
        <v>44147</v>
      </c>
      <c r="K1467" s="28" t="s">
        <v>3446</v>
      </c>
      <c r="L1467" s="9">
        <f ca="1">+TODAY()-J1467</f>
        <v>9</v>
      </c>
      <c r="M1467" s="10">
        <v>100</v>
      </c>
      <c r="N1467" s="94"/>
      <c r="O1467" s="10" t="str">
        <f>IF(N1467="","Vacio",IF(M1467=N1467,"Igual","Diferente"))</f>
        <v>Vacio</v>
      </c>
      <c r="P1467" s="10"/>
      <c r="Q1467" s="94"/>
      <c r="R1467" s="10" t="str">
        <f>IF(Q1467="","Vacio",IF(P1467=Q1467,"Igual","Diferente"))</f>
        <v>Vacio</v>
      </c>
      <c r="S1467" s="2">
        <f>+M1467+P1467/3.5</f>
        <v>100</v>
      </c>
      <c r="T1467" s="2">
        <f ca="1">+IF(L1467&gt;=0,IF(L1467&lt;30,S1467*1,IF(60&gt;L1467,S1467*2,IF(90&gt;L1467,S1467*3,IF(120&gt;L1467,S1467*4,IF(150&gt;L1467,S1467*5,IF(180&gt;L1467,S1467*6,IF(210&gt;L1467,S1467*7))))))),0)</f>
        <v>100</v>
      </c>
      <c r="U1467" s="3" t="str">
        <f ca="1">+IF(L1467&lt;0,0,IF(L1467&lt;8,$A$1,IF(L1467&lt;15,$B$1,IF(L1467&lt;22,$C$1,IF(L1467&lt;30,$D$1,IF(L1467&lt;60,$H$1,IF(L1467&lt;90,$I$1,IF(L1467&lt;120,$J$1,IF(L1467&lt;150,$K$1,IF(L1467&lt;180,$L$1,IF(L1467&lt;210,$E$1)))))))))))</f>
        <v>CONCATENACIÓN LAPTOP ANTERIOR</v>
      </c>
      <c r="V1467" s="60" t="s">
        <v>3447</v>
      </c>
      <c r="W1467" s="125">
        <v>12602</v>
      </c>
      <c r="X1467" s="7">
        <v>43962</v>
      </c>
      <c r="Y1467" s="77" t="s">
        <v>3508</v>
      </c>
      <c r="Z1467" s="77"/>
      <c r="AA1467" s="12"/>
      <c r="AB1467" s="13"/>
      <c r="AC1467" s="13"/>
      <c r="AD1467" s="13"/>
      <c r="AE1467" s="13"/>
      <c r="AF1467" s="260">
        <f ca="1">+TODAY()-AE1467</f>
        <v>44156</v>
      </c>
      <c r="AG1467" s="13"/>
      <c r="AH1467" s="13"/>
      <c r="AI1467" s="7"/>
      <c r="AJ1467" s="7"/>
      <c r="AK1467" s="4"/>
      <c r="AL1467" s="7"/>
      <c r="AM1467" s="11">
        <v>1</v>
      </c>
      <c r="AN1467" s="4" t="s">
        <v>58</v>
      </c>
      <c r="AO1467" s="4"/>
      <c r="AP1467" s="4" t="s">
        <v>1361</v>
      </c>
      <c r="AQ1467" s="4"/>
      <c r="AR1467" s="4"/>
      <c r="AS1467" s="4"/>
      <c r="AT1467" s="4"/>
      <c r="AU1467" s="4" t="s">
        <v>3449</v>
      </c>
      <c r="AV1467" s="8" t="s">
        <v>61</v>
      </c>
      <c r="AW1467" s="8" t="s">
        <v>61</v>
      </c>
      <c r="AX1467" s="10" t="str">
        <f>IF(AW1467="","Vacio",IF(AV1467=AW1467,"Igual","Diferente"))</f>
        <v>Igual</v>
      </c>
      <c r="AY1467" s="85"/>
      <c r="AZ1467" s="85"/>
      <c r="BA1467" s="6">
        <f ca="1">+IF(L1467&gt;21,"Revisar",0)</f>
        <v>0</v>
      </c>
      <c r="BB1467" s="85" t="s">
        <v>62</v>
      </c>
      <c r="BC1467" s="85" t="s">
        <v>63</v>
      </c>
      <c r="BD1467" s="26">
        <v>0</v>
      </c>
      <c r="BE1467" s="26">
        <v>0</v>
      </c>
    </row>
    <row r="1468" spans="1:57" ht="38.25" x14ac:dyDescent="0.25">
      <c r="A1468" s="26" t="str">
        <f>CONCATENATE(E1468,"_",Y1468)</f>
        <v>20515314424_PCR-LAP20041097</v>
      </c>
      <c r="B1468" s="26" t="str">
        <f>CONCATENATE(E1468,"_",Z1468)</f>
        <v>20515314424_</v>
      </c>
      <c r="C1468" s="7">
        <v>44135</v>
      </c>
      <c r="D1468" s="7">
        <v>44165</v>
      </c>
      <c r="E1468" s="108">
        <v>20515314424</v>
      </c>
      <c r="F1468" s="128" t="s">
        <v>3509</v>
      </c>
      <c r="G1468" s="4" t="s">
        <v>915</v>
      </c>
      <c r="H1468" s="4" t="s">
        <v>11291</v>
      </c>
      <c r="I1468" s="7">
        <v>44135</v>
      </c>
      <c r="J1468" s="7">
        <v>44165</v>
      </c>
      <c r="K1468" s="8"/>
      <c r="L1468" s="9">
        <f ca="1">+TODAY()-J1468</f>
        <v>-9</v>
      </c>
      <c r="M1468" s="10">
        <v>45</v>
      </c>
      <c r="N1468" s="90"/>
      <c r="O1468" s="10" t="str">
        <f>IF(N1468="","Vacio",IF(M1468=N1468,"Igual","Diferente"))</f>
        <v>Vacio</v>
      </c>
      <c r="P1468" s="10"/>
      <c r="Q1468" s="90"/>
      <c r="R1468" s="10" t="str">
        <f>IF(Q1468="","Vacio",IF(P1468=Q1468,"Igual","Diferente"))</f>
        <v>Vacio</v>
      </c>
      <c r="S1468" s="2">
        <f>+M1468+P1468/3.5</f>
        <v>45</v>
      </c>
      <c r="T1468" s="2">
        <f ca="1">+IF(L1468&gt;=0,IF(L1468&lt;30,S1468*1,IF(60&gt;L1468,S1468*2,IF(90&gt;L1468,S1468*3,IF(120&gt;L1468,S1468*4,IF(150&gt;L1468,S1468*5,IF(180&gt;L1468,S1468*6,IF(210&gt;L1468,S1468*7))))))),0)</f>
        <v>0</v>
      </c>
      <c r="U1468" s="3">
        <f ca="1">+IF(L1468&lt;0,0,IF(L1468&lt;8,$A$1,IF(L1468&lt;15,$B$1,IF(L1468&lt;22,$C$1,IF(L1468&lt;30,$D$1,IF(L1468&lt;60,$H$1,IF(L1468&lt;90,$I$1,IF(L1468&lt;120,$J$1,IF(L1468&lt;150,$K$1,IF(L1468&lt;180,$L$1,IF(L1468&lt;210,$E$1)))))))))))</f>
        <v>0</v>
      </c>
      <c r="V1468" s="4" t="s">
        <v>11292</v>
      </c>
      <c r="W1468" s="11"/>
      <c r="X1468" s="7">
        <v>44134</v>
      </c>
      <c r="Y1468" s="128" t="s">
        <v>3509</v>
      </c>
      <c r="Z1468" s="12"/>
      <c r="AA1468" s="12"/>
      <c r="AB1468" s="13"/>
      <c r="AC1468" s="13"/>
      <c r="AD1468" s="13"/>
      <c r="AE1468" s="13"/>
      <c r="AF1468" s="260">
        <f ca="1">+TODAY()-AE1468</f>
        <v>44156</v>
      </c>
      <c r="AG1468" s="13"/>
      <c r="AH1468" s="13"/>
      <c r="AI1468" s="7"/>
      <c r="AJ1468" s="7"/>
      <c r="AK1468" s="4"/>
      <c r="AL1468" s="7"/>
      <c r="AM1468" s="11">
        <v>1</v>
      </c>
      <c r="AN1468" s="4" t="s">
        <v>58</v>
      </c>
      <c r="AO1468" s="4"/>
      <c r="AP1468" s="4"/>
      <c r="AQ1468" s="4"/>
      <c r="AR1468" s="4"/>
      <c r="AS1468" s="4"/>
      <c r="AT1468" s="14"/>
      <c r="AU1468" s="4" t="s">
        <v>11259</v>
      </c>
      <c r="AV1468" s="8" t="s">
        <v>61</v>
      </c>
      <c r="AW1468" s="8"/>
      <c r="AX1468" s="10" t="str">
        <f>IF(AW1468="","Vacio",IF(AV1468=AW1468,"Igual","Diferente"))</f>
        <v>Vacio</v>
      </c>
      <c r="AY1468" s="26"/>
      <c r="AZ1468" s="26"/>
      <c r="BA1468" s="6">
        <f ca="1">+IF(L1468&gt;21,"Revisar",0)</f>
        <v>0</v>
      </c>
      <c r="BB1468" s="26" t="s">
        <v>1757</v>
      </c>
      <c r="BC1468" s="85" t="s">
        <v>63</v>
      </c>
      <c r="BD1468" s="26">
        <v>0</v>
      </c>
      <c r="BE1468" s="26">
        <v>0</v>
      </c>
    </row>
    <row r="1469" spans="1:57" x14ac:dyDescent="0.25">
      <c r="A1469" s="26" t="str">
        <f>CONCATENATE(E1469,"_",Y1469)</f>
        <v>20100041953_PCR-LAP20041099</v>
      </c>
      <c r="B1469" s="26" t="str">
        <f>CONCATENATE(E1469,"_",Z1469)</f>
        <v>20100041953_</v>
      </c>
      <c r="C1469" s="7">
        <v>44117</v>
      </c>
      <c r="D1469" s="7">
        <v>44147</v>
      </c>
      <c r="E1469" s="108">
        <v>20100041953</v>
      </c>
      <c r="F1469" s="77" t="s">
        <v>3511</v>
      </c>
      <c r="G1469" s="4" t="s">
        <v>3444</v>
      </c>
      <c r="H1469" s="4" t="s">
        <v>3445</v>
      </c>
      <c r="I1469" s="7">
        <v>44117</v>
      </c>
      <c r="J1469" s="7">
        <v>44147</v>
      </c>
      <c r="K1469" s="28" t="s">
        <v>3446</v>
      </c>
      <c r="L1469" s="9">
        <f ca="1">+TODAY()-J1469</f>
        <v>9</v>
      </c>
      <c r="M1469" s="10">
        <v>100</v>
      </c>
      <c r="N1469" s="94"/>
      <c r="O1469" s="10" t="str">
        <f>IF(N1469="","Vacio",IF(M1469=N1469,"Igual","Diferente"))</f>
        <v>Vacio</v>
      </c>
      <c r="P1469" s="10"/>
      <c r="Q1469" s="94"/>
      <c r="R1469" s="10" t="str">
        <f>IF(Q1469="","Vacio",IF(P1469=Q1469,"Igual","Diferente"))</f>
        <v>Vacio</v>
      </c>
      <c r="S1469" s="2">
        <f>+M1469+P1469/3.5</f>
        <v>100</v>
      </c>
      <c r="T1469" s="2">
        <f ca="1">+IF(L1469&gt;=0,IF(L1469&lt;30,S1469*1,IF(60&gt;L1469,S1469*2,IF(90&gt;L1469,S1469*3,IF(120&gt;L1469,S1469*4,IF(150&gt;L1469,S1469*5,IF(180&gt;L1469,S1469*6,IF(210&gt;L1469,S1469*7))))))),0)</f>
        <v>100</v>
      </c>
      <c r="U1469" s="3" t="str">
        <f ca="1">+IF(L1469&lt;0,0,IF(L1469&lt;8,$A$1,IF(L1469&lt;15,$B$1,IF(L1469&lt;22,$C$1,IF(L1469&lt;30,$D$1,IF(L1469&lt;60,$H$1,IF(L1469&lt;90,$I$1,IF(L1469&lt;120,$J$1,IF(L1469&lt;150,$K$1,IF(L1469&lt;180,$L$1,IF(L1469&lt;210,$E$1)))))))))))</f>
        <v>CONCATENACIÓN LAPTOP ANTERIOR</v>
      </c>
      <c r="V1469" s="60" t="s">
        <v>3447</v>
      </c>
      <c r="W1469" s="125">
        <v>12546</v>
      </c>
      <c r="X1469" s="7">
        <v>43959</v>
      </c>
      <c r="Y1469" s="77" t="s">
        <v>3511</v>
      </c>
      <c r="Z1469" s="77"/>
      <c r="AA1469" s="12"/>
      <c r="AB1469" s="13"/>
      <c r="AC1469" s="13"/>
      <c r="AD1469" s="13"/>
      <c r="AE1469" s="13"/>
      <c r="AF1469" s="260">
        <f ca="1">+TODAY()-AE1469</f>
        <v>44156</v>
      </c>
      <c r="AG1469" s="13"/>
      <c r="AH1469" s="13"/>
      <c r="AI1469" s="7"/>
      <c r="AJ1469" s="7"/>
      <c r="AK1469" s="4"/>
      <c r="AL1469" s="7"/>
      <c r="AM1469" s="11">
        <v>1</v>
      </c>
      <c r="AN1469" s="4" t="s">
        <v>58</v>
      </c>
      <c r="AO1469" s="4"/>
      <c r="AP1469" s="4" t="s">
        <v>1361</v>
      </c>
      <c r="AQ1469" s="4"/>
      <c r="AR1469" s="4"/>
      <c r="AS1469" s="4"/>
      <c r="AT1469" s="4"/>
      <c r="AU1469" s="4" t="s">
        <v>3449</v>
      </c>
      <c r="AV1469" s="8" t="s">
        <v>61</v>
      </c>
      <c r="AW1469" s="8" t="s">
        <v>61</v>
      </c>
      <c r="AX1469" s="10" t="str">
        <f>IF(AW1469="","Vacio",IF(AV1469=AW1469,"Igual","Diferente"))</f>
        <v>Igual</v>
      </c>
      <c r="AY1469" s="85"/>
      <c r="AZ1469" s="85"/>
      <c r="BA1469" s="6">
        <f ca="1">+IF(L1469&gt;21,"Revisar",0)</f>
        <v>0</v>
      </c>
      <c r="BB1469" s="85" t="s">
        <v>62</v>
      </c>
      <c r="BC1469" s="85" t="s">
        <v>63</v>
      </c>
      <c r="BD1469" s="26">
        <v>0</v>
      </c>
      <c r="BE1469" s="26">
        <v>0</v>
      </c>
    </row>
    <row r="1470" spans="1:57" x14ac:dyDescent="0.25">
      <c r="A1470" s="26" t="str">
        <f>CONCATENATE(E1470,"_",Y1470)</f>
        <v>20100041953_PCR-LAP20041100</v>
      </c>
      <c r="B1470" s="26" t="str">
        <f>CONCATENATE(E1470,"_",Z1470)</f>
        <v>20100041953_</v>
      </c>
      <c r="C1470" s="7">
        <v>44117</v>
      </c>
      <c r="D1470" s="7">
        <v>44147</v>
      </c>
      <c r="E1470" s="108">
        <v>20100041953</v>
      </c>
      <c r="F1470" s="77" t="s">
        <v>3512</v>
      </c>
      <c r="G1470" s="4" t="s">
        <v>3444</v>
      </c>
      <c r="H1470" s="4" t="s">
        <v>3445</v>
      </c>
      <c r="I1470" s="7">
        <v>44117</v>
      </c>
      <c r="J1470" s="7">
        <v>44147</v>
      </c>
      <c r="K1470" s="28" t="s">
        <v>3446</v>
      </c>
      <c r="L1470" s="9">
        <f ca="1">+TODAY()-J1470</f>
        <v>9</v>
      </c>
      <c r="M1470" s="10">
        <v>100</v>
      </c>
      <c r="N1470" s="94"/>
      <c r="O1470" s="10" t="str">
        <f>IF(N1470="","Vacio",IF(M1470=N1470,"Igual","Diferente"))</f>
        <v>Vacio</v>
      </c>
      <c r="P1470" s="10"/>
      <c r="Q1470" s="94"/>
      <c r="R1470" s="10" t="str">
        <f>IF(Q1470="","Vacio",IF(P1470=Q1470,"Igual","Diferente"))</f>
        <v>Vacio</v>
      </c>
      <c r="S1470" s="2">
        <f>+M1470+P1470/3.5</f>
        <v>100</v>
      </c>
      <c r="T1470" s="2">
        <f ca="1">+IF(L1470&gt;=0,IF(L1470&lt;30,S1470*1,IF(60&gt;L1470,S1470*2,IF(90&gt;L1470,S1470*3,IF(120&gt;L1470,S1470*4,IF(150&gt;L1470,S1470*5,IF(180&gt;L1470,S1470*6,IF(210&gt;L1470,S1470*7))))))),0)</f>
        <v>100</v>
      </c>
      <c r="U1470" s="3" t="str">
        <f ca="1">+IF(L1470&lt;0,0,IF(L1470&lt;8,$A$1,IF(L1470&lt;15,$B$1,IF(L1470&lt;22,$C$1,IF(L1470&lt;30,$D$1,IF(L1470&lt;60,$H$1,IF(L1470&lt;90,$I$1,IF(L1470&lt;120,$J$1,IF(L1470&lt;150,$K$1,IF(L1470&lt;180,$L$1,IF(L1470&lt;210,$E$1)))))))))))</f>
        <v>CONCATENACIÓN LAPTOP ANTERIOR</v>
      </c>
      <c r="V1470" s="60" t="s">
        <v>3447</v>
      </c>
      <c r="W1470" s="125">
        <v>12609</v>
      </c>
      <c r="X1470" s="7">
        <v>43957</v>
      </c>
      <c r="Y1470" s="77" t="s">
        <v>3512</v>
      </c>
      <c r="Z1470" s="77"/>
      <c r="AA1470" s="12"/>
      <c r="AB1470" s="13"/>
      <c r="AC1470" s="13"/>
      <c r="AD1470" s="13"/>
      <c r="AE1470" s="13"/>
      <c r="AF1470" s="260">
        <f ca="1">+TODAY()-AE1470</f>
        <v>44156</v>
      </c>
      <c r="AG1470" s="13"/>
      <c r="AH1470" s="13"/>
      <c r="AI1470" s="7"/>
      <c r="AJ1470" s="7"/>
      <c r="AK1470" s="4"/>
      <c r="AL1470" s="7"/>
      <c r="AM1470" s="11">
        <v>1</v>
      </c>
      <c r="AN1470" s="4" t="s">
        <v>58</v>
      </c>
      <c r="AO1470" s="4"/>
      <c r="AP1470" s="4" t="s">
        <v>1361</v>
      </c>
      <c r="AQ1470" s="4"/>
      <c r="AR1470" s="4"/>
      <c r="AS1470" s="4"/>
      <c r="AT1470" s="4"/>
      <c r="AU1470" s="4" t="s">
        <v>3449</v>
      </c>
      <c r="AV1470" s="8" t="s">
        <v>61</v>
      </c>
      <c r="AW1470" s="8" t="s">
        <v>61</v>
      </c>
      <c r="AX1470" s="10" t="str">
        <f>IF(AW1470="","Vacio",IF(AV1470=AW1470,"Igual","Diferente"))</f>
        <v>Igual</v>
      </c>
      <c r="AY1470" s="85"/>
      <c r="AZ1470" s="85"/>
      <c r="BA1470" s="6">
        <f ca="1">+IF(L1470&gt;21,"Revisar",0)</f>
        <v>0</v>
      </c>
      <c r="BB1470" s="85" t="s">
        <v>62</v>
      </c>
      <c r="BC1470" s="85" t="s">
        <v>63</v>
      </c>
      <c r="BD1470" s="26">
        <v>0</v>
      </c>
      <c r="BE1470" s="26">
        <v>0</v>
      </c>
    </row>
    <row r="1471" spans="1:57" ht="38.25" x14ac:dyDescent="0.25">
      <c r="A1471" s="26" t="str">
        <f>CONCATENATE(E1471,"_",Y1471)</f>
        <v>20515314424_PCR-LAP20041101</v>
      </c>
      <c r="B1471" s="26" t="str">
        <f>CONCATENATE(E1471,"_",Z1471)</f>
        <v>20515314424_</v>
      </c>
      <c r="C1471" s="7">
        <v>44135</v>
      </c>
      <c r="D1471" s="7">
        <v>44165</v>
      </c>
      <c r="E1471" s="108">
        <v>20515314424</v>
      </c>
      <c r="F1471" s="128" t="s">
        <v>3513</v>
      </c>
      <c r="G1471" s="4" t="s">
        <v>915</v>
      </c>
      <c r="H1471" s="4" t="s">
        <v>11291</v>
      </c>
      <c r="I1471" s="7">
        <v>44135</v>
      </c>
      <c r="J1471" s="7">
        <v>44165</v>
      </c>
      <c r="K1471" s="8"/>
      <c r="L1471" s="9">
        <f ca="1">+TODAY()-J1471</f>
        <v>-9</v>
      </c>
      <c r="M1471" s="10">
        <v>45</v>
      </c>
      <c r="N1471" s="90"/>
      <c r="O1471" s="10" t="str">
        <f>IF(N1471="","Vacio",IF(M1471=N1471,"Igual","Diferente"))</f>
        <v>Vacio</v>
      </c>
      <c r="P1471" s="10"/>
      <c r="Q1471" s="90"/>
      <c r="R1471" s="10" t="str">
        <f>IF(Q1471="","Vacio",IF(P1471=Q1471,"Igual","Diferente"))</f>
        <v>Vacio</v>
      </c>
      <c r="S1471" s="2">
        <f>+M1471+P1471/3.5</f>
        <v>45</v>
      </c>
      <c r="T1471" s="2">
        <f ca="1">+IF(L1471&gt;=0,IF(L1471&lt;30,S1471*1,IF(60&gt;L1471,S1471*2,IF(90&gt;L1471,S1471*3,IF(120&gt;L1471,S1471*4,IF(150&gt;L1471,S1471*5,IF(180&gt;L1471,S1471*6,IF(210&gt;L1471,S1471*7))))))),0)</f>
        <v>0</v>
      </c>
      <c r="U1471" s="3">
        <f ca="1">+IF(L1471&lt;0,0,IF(L1471&lt;8,$A$1,IF(L1471&lt;15,$B$1,IF(L1471&lt;22,$C$1,IF(L1471&lt;30,$D$1,IF(L1471&lt;60,$H$1,IF(L1471&lt;90,$I$1,IF(L1471&lt;120,$J$1,IF(L1471&lt;150,$K$1,IF(L1471&lt;180,$L$1,IF(L1471&lt;210,$E$1)))))))))))</f>
        <v>0</v>
      </c>
      <c r="V1471" s="4" t="s">
        <v>11292</v>
      </c>
      <c r="W1471" s="11"/>
      <c r="X1471" s="7">
        <v>44134</v>
      </c>
      <c r="Y1471" s="128" t="s">
        <v>3513</v>
      </c>
      <c r="Z1471" s="12"/>
      <c r="AA1471" s="12"/>
      <c r="AB1471" s="13"/>
      <c r="AC1471" s="13"/>
      <c r="AD1471" s="13"/>
      <c r="AE1471" s="13"/>
      <c r="AF1471" s="260">
        <f ca="1">+TODAY()-AE1471</f>
        <v>44156</v>
      </c>
      <c r="AG1471" s="13"/>
      <c r="AH1471" s="13"/>
      <c r="AI1471" s="7"/>
      <c r="AJ1471" s="7"/>
      <c r="AK1471" s="4"/>
      <c r="AL1471" s="7"/>
      <c r="AM1471" s="11">
        <v>1</v>
      </c>
      <c r="AN1471" s="4" t="s">
        <v>58</v>
      </c>
      <c r="AO1471" s="4"/>
      <c r="AP1471" s="4"/>
      <c r="AQ1471" s="4"/>
      <c r="AR1471" s="4"/>
      <c r="AS1471" s="4"/>
      <c r="AT1471" s="14"/>
      <c r="AU1471" s="4" t="s">
        <v>11259</v>
      </c>
      <c r="AV1471" s="8" t="s">
        <v>61</v>
      </c>
      <c r="AW1471" s="8"/>
      <c r="AX1471" s="10" t="str">
        <f>IF(AW1471="","Vacio",IF(AV1471=AW1471,"Igual","Diferente"))</f>
        <v>Vacio</v>
      </c>
      <c r="AY1471" s="26"/>
      <c r="AZ1471" s="26"/>
      <c r="BA1471" s="6">
        <f ca="1">+IF(L1471&gt;21,"Revisar",0)</f>
        <v>0</v>
      </c>
      <c r="BB1471" s="26" t="s">
        <v>1757</v>
      </c>
      <c r="BC1471" s="85" t="s">
        <v>63</v>
      </c>
      <c r="BD1471" s="26">
        <v>0</v>
      </c>
      <c r="BE1471" s="26">
        <v>0</v>
      </c>
    </row>
    <row r="1472" spans="1:57" ht="38.25" x14ac:dyDescent="0.25">
      <c r="A1472" s="26" t="str">
        <f>CONCATENATE(E1472,"_",Y1472)</f>
        <v>20515314424_PCR-LAP20041102</v>
      </c>
      <c r="B1472" s="26" t="str">
        <f>CONCATENATE(E1472,"_",Z1472)</f>
        <v>20515314424_</v>
      </c>
      <c r="C1472" s="7">
        <v>44135</v>
      </c>
      <c r="D1472" s="7">
        <v>44165</v>
      </c>
      <c r="E1472" s="108">
        <v>20515314424</v>
      </c>
      <c r="F1472" s="128" t="s">
        <v>3514</v>
      </c>
      <c r="G1472" s="4" t="s">
        <v>915</v>
      </c>
      <c r="H1472" s="4" t="s">
        <v>11291</v>
      </c>
      <c r="I1472" s="7">
        <v>44135</v>
      </c>
      <c r="J1472" s="7">
        <v>44165</v>
      </c>
      <c r="K1472" s="8"/>
      <c r="L1472" s="9">
        <f ca="1">+TODAY()-J1472</f>
        <v>-9</v>
      </c>
      <c r="M1472" s="10">
        <v>45</v>
      </c>
      <c r="N1472" s="90"/>
      <c r="O1472" s="10" t="str">
        <f>IF(N1472="","Vacio",IF(M1472=N1472,"Igual","Diferente"))</f>
        <v>Vacio</v>
      </c>
      <c r="P1472" s="10"/>
      <c r="Q1472" s="90"/>
      <c r="R1472" s="10" t="str">
        <f>IF(Q1472="","Vacio",IF(P1472=Q1472,"Igual","Diferente"))</f>
        <v>Vacio</v>
      </c>
      <c r="S1472" s="2">
        <f>+M1472+P1472/3.5</f>
        <v>45</v>
      </c>
      <c r="T1472" s="2">
        <f ca="1">+IF(L1472&gt;=0,IF(L1472&lt;30,S1472*1,IF(60&gt;L1472,S1472*2,IF(90&gt;L1472,S1472*3,IF(120&gt;L1472,S1472*4,IF(150&gt;L1472,S1472*5,IF(180&gt;L1472,S1472*6,IF(210&gt;L1472,S1472*7))))))),0)</f>
        <v>0</v>
      </c>
      <c r="U1472" s="3">
        <f ca="1">+IF(L1472&lt;0,0,IF(L1472&lt;8,$A$1,IF(L1472&lt;15,$B$1,IF(L1472&lt;22,$C$1,IF(L1472&lt;30,$D$1,IF(L1472&lt;60,$H$1,IF(L1472&lt;90,$I$1,IF(L1472&lt;120,$J$1,IF(L1472&lt;150,$K$1,IF(L1472&lt;180,$L$1,IF(L1472&lt;210,$E$1)))))))))))</f>
        <v>0</v>
      </c>
      <c r="V1472" s="4" t="s">
        <v>11292</v>
      </c>
      <c r="W1472" s="11"/>
      <c r="X1472" s="7">
        <v>44134</v>
      </c>
      <c r="Y1472" s="128" t="s">
        <v>3514</v>
      </c>
      <c r="Z1472" s="12"/>
      <c r="AA1472" s="12"/>
      <c r="AB1472" s="13"/>
      <c r="AC1472" s="13"/>
      <c r="AD1472" s="13"/>
      <c r="AE1472" s="13"/>
      <c r="AF1472" s="260">
        <f ca="1">+TODAY()-AE1472</f>
        <v>44156</v>
      </c>
      <c r="AG1472" s="13"/>
      <c r="AH1472" s="13"/>
      <c r="AI1472" s="7"/>
      <c r="AJ1472" s="7"/>
      <c r="AK1472" s="4"/>
      <c r="AL1472" s="7"/>
      <c r="AM1472" s="11">
        <v>1</v>
      </c>
      <c r="AN1472" s="4" t="s">
        <v>58</v>
      </c>
      <c r="AO1472" s="4"/>
      <c r="AP1472" s="4"/>
      <c r="AQ1472" s="4"/>
      <c r="AR1472" s="4"/>
      <c r="AS1472" s="4"/>
      <c r="AT1472" s="14"/>
      <c r="AU1472" s="4" t="s">
        <v>11259</v>
      </c>
      <c r="AV1472" s="8" t="s">
        <v>61</v>
      </c>
      <c r="AW1472" s="8"/>
      <c r="AX1472" s="10" t="str">
        <f>IF(AW1472="","Vacio",IF(AV1472=AW1472,"Igual","Diferente"))</f>
        <v>Vacio</v>
      </c>
      <c r="AY1472" s="26"/>
      <c r="AZ1472" s="26"/>
      <c r="BA1472" s="6">
        <f ca="1">+IF(L1472&gt;21,"Revisar",0)</f>
        <v>0</v>
      </c>
      <c r="BB1472" s="26" t="s">
        <v>1757</v>
      </c>
      <c r="BC1472" s="85" t="s">
        <v>63</v>
      </c>
      <c r="BD1472" s="26">
        <v>0</v>
      </c>
      <c r="BE1472" s="26">
        <v>0</v>
      </c>
    </row>
    <row r="1473" spans="1:57" ht="38.25" x14ac:dyDescent="0.25">
      <c r="A1473" s="26" t="str">
        <f>CONCATENATE(E1473,"_",Y1473)</f>
        <v>20515314424_PCR-LAP20041104</v>
      </c>
      <c r="B1473" s="26" t="str">
        <f>CONCATENATE(E1473,"_",Z1473)</f>
        <v>20515314424_</v>
      </c>
      <c r="C1473" s="7">
        <v>44135</v>
      </c>
      <c r="D1473" s="7">
        <v>44165</v>
      </c>
      <c r="E1473" s="108">
        <v>20515314424</v>
      </c>
      <c r="F1473" s="128" t="s">
        <v>3516</v>
      </c>
      <c r="G1473" s="4" t="s">
        <v>915</v>
      </c>
      <c r="H1473" s="4" t="s">
        <v>11291</v>
      </c>
      <c r="I1473" s="7">
        <v>44135</v>
      </c>
      <c r="J1473" s="7">
        <v>44165</v>
      </c>
      <c r="K1473" s="8"/>
      <c r="L1473" s="9">
        <f ca="1">+TODAY()-J1473</f>
        <v>-9</v>
      </c>
      <c r="M1473" s="10">
        <v>45</v>
      </c>
      <c r="N1473" s="90"/>
      <c r="O1473" s="10" t="str">
        <f>IF(N1473="","Vacio",IF(M1473=N1473,"Igual","Diferente"))</f>
        <v>Vacio</v>
      </c>
      <c r="P1473" s="10"/>
      <c r="Q1473" s="90"/>
      <c r="R1473" s="10" t="str">
        <f>IF(Q1473="","Vacio",IF(P1473=Q1473,"Igual","Diferente"))</f>
        <v>Vacio</v>
      </c>
      <c r="S1473" s="2">
        <f>+M1473+P1473/3.5</f>
        <v>45</v>
      </c>
      <c r="T1473" s="2">
        <f ca="1">+IF(L1473&gt;=0,IF(L1473&lt;30,S1473*1,IF(60&gt;L1473,S1473*2,IF(90&gt;L1473,S1473*3,IF(120&gt;L1473,S1473*4,IF(150&gt;L1473,S1473*5,IF(180&gt;L1473,S1473*6,IF(210&gt;L1473,S1473*7))))))),0)</f>
        <v>0</v>
      </c>
      <c r="U1473" s="3">
        <f ca="1">+IF(L1473&lt;0,0,IF(L1473&lt;8,$A$1,IF(L1473&lt;15,$B$1,IF(L1473&lt;22,$C$1,IF(L1473&lt;30,$D$1,IF(L1473&lt;60,$H$1,IF(L1473&lt;90,$I$1,IF(L1473&lt;120,$J$1,IF(L1473&lt;150,$K$1,IF(L1473&lt;180,$L$1,IF(L1473&lt;210,$E$1)))))))))))</f>
        <v>0</v>
      </c>
      <c r="V1473" s="4" t="s">
        <v>11292</v>
      </c>
      <c r="W1473" s="11"/>
      <c r="X1473" s="7">
        <v>44134</v>
      </c>
      <c r="Y1473" s="128" t="s">
        <v>3516</v>
      </c>
      <c r="Z1473" s="12"/>
      <c r="AA1473" s="12"/>
      <c r="AB1473" s="13"/>
      <c r="AC1473" s="13"/>
      <c r="AD1473" s="13"/>
      <c r="AE1473" s="13"/>
      <c r="AF1473" s="260">
        <f ca="1">+TODAY()-AE1473</f>
        <v>44156</v>
      </c>
      <c r="AG1473" s="13"/>
      <c r="AH1473" s="13"/>
      <c r="AI1473" s="7"/>
      <c r="AJ1473" s="7"/>
      <c r="AK1473" s="4"/>
      <c r="AL1473" s="7"/>
      <c r="AM1473" s="11">
        <v>1</v>
      </c>
      <c r="AN1473" s="4" t="s">
        <v>58</v>
      </c>
      <c r="AO1473" s="4"/>
      <c r="AP1473" s="4"/>
      <c r="AQ1473" s="4"/>
      <c r="AR1473" s="4"/>
      <c r="AS1473" s="4"/>
      <c r="AT1473" s="14"/>
      <c r="AU1473" s="4" t="s">
        <v>11259</v>
      </c>
      <c r="AV1473" s="8" t="s">
        <v>61</v>
      </c>
      <c r="AW1473" s="8"/>
      <c r="AX1473" s="10" t="str">
        <f>IF(AW1473="","Vacio",IF(AV1473=AW1473,"Igual","Diferente"))</f>
        <v>Vacio</v>
      </c>
      <c r="AY1473" s="26"/>
      <c r="AZ1473" s="26"/>
      <c r="BA1473" s="6">
        <f ca="1">+IF(L1473&gt;21,"Revisar",0)</f>
        <v>0</v>
      </c>
      <c r="BB1473" s="26" t="s">
        <v>1757</v>
      </c>
      <c r="BC1473" s="85" t="s">
        <v>63</v>
      </c>
      <c r="BD1473" s="26">
        <v>0</v>
      </c>
      <c r="BE1473" s="26">
        <v>0</v>
      </c>
    </row>
    <row r="1474" spans="1:57" x14ac:dyDescent="0.25">
      <c r="A1474" s="26" t="str">
        <f>CONCATENATE(E1474,"_",Y1474)</f>
        <v>20100041953_PCR-LAP20041105</v>
      </c>
      <c r="B1474" s="26" t="str">
        <f>CONCATENATE(E1474,"_",Z1474)</f>
        <v>20100041953_</v>
      </c>
      <c r="C1474" s="7">
        <v>44117</v>
      </c>
      <c r="D1474" s="7">
        <v>44147</v>
      </c>
      <c r="E1474" s="108">
        <v>20100041953</v>
      </c>
      <c r="F1474" s="77" t="s">
        <v>3517</v>
      </c>
      <c r="G1474" s="4" t="s">
        <v>3444</v>
      </c>
      <c r="H1474" s="4" t="s">
        <v>3445</v>
      </c>
      <c r="I1474" s="7">
        <v>44117</v>
      </c>
      <c r="J1474" s="7">
        <v>44147</v>
      </c>
      <c r="K1474" s="28" t="s">
        <v>3446</v>
      </c>
      <c r="L1474" s="9">
        <f ca="1">+TODAY()-J1474</f>
        <v>9</v>
      </c>
      <c r="M1474" s="10">
        <v>100</v>
      </c>
      <c r="N1474" s="94"/>
      <c r="O1474" s="10" t="str">
        <f>IF(N1474="","Vacio",IF(M1474=N1474,"Igual","Diferente"))</f>
        <v>Vacio</v>
      </c>
      <c r="P1474" s="10"/>
      <c r="Q1474" s="94"/>
      <c r="R1474" s="10" t="str">
        <f>IF(Q1474="","Vacio",IF(P1474=Q1474,"Igual","Diferente"))</f>
        <v>Vacio</v>
      </c>
      <c r="S1474" s="2">
        <f>+M1474+P1474/3.5</f>
        <v>100</v>
      </c>
      <c r="T1474" s="2">
        <f ca="1">+IF(L1474&gt;=0,IF(L1474&lt;30,S1474*1,IF(60&gt;L1474,S1474*2,IF(90&gt;L1474,S1474*3,IF(120&gt;L1474,S1474*4,IF(150&gt;L1474,S1474*5,IF(180&gt;L1474,S1474*6,IF(210&gt;L1474,S1474*7))))))),0)</f>
        <v>100</v>
      </c>
      <c r="U1474" s="3" t="str">
        <f ca="1">+IF(L1474&lt;0,0,IF(L1474&lt;8,$A$1,IF(L1474&lt;15,$B$1,IF(L1474&lt;22,$C$1,IF(L1474&lt;30,$D$1,IF(L1474&lt;60,$H$1,IF(L1474&lt;90,$I$1,IF(L1474&lt;120,$J$1,IF(L1474&lt;150,$K$1,IF(L1474&lt;180,$L$1,IF(L1474&lt;210,$E$1)))))))))))</f>
        <v>CONCATENACIÓN LAPTOP ANTERIOR</v>
      </c>
      <c r="V1474" s="60" t="s">
        <v>3447</v>
      </c>
      <c r="W1474" s="125">
        <v>12643</v>
      </c>
      <c r="X1474" s="7">
        <v>43962</v>
      </c>
      <c r="Y1474" s="77" t="s">
        <v>3517</v>
      </c>
      <c r="Z1474" s="77"/>
      <c r="AA1474" s="12"/>
      <c r="AB1474" s="13"/>
      <c r="AC1474" s="13"/>
      <c r="AD1474" s="13"/>
      <c r="AE1474" s="13"/>
      <c r="AF1474" s="260">
        <f ca="1">+TODAY()-AE1474</f>
        <v>44156</v>
      </c>
      <c r="AG1474" s="13"/>
      <c r="AH1474" s="13"/>
      <c r="AI1474" s="7"/>
      <c r="AJ1474" s="7"/>
      <c r="AK1474" s="4"/>
      <c r="AL1474" s="7"/>
      <c r="AM1474" s="11">
        <v>1</v>
      </c>
      <c r="AN1474" s="4" t="s">
        <v>58</v>
      </c>
      <c r="AO1474" s="4"/>
      <c r="AP1474" s="4" t="s">
        <v>1361</v>
      </c>
      <c r="AQ1474" s="4"/>
      <c r="AR1474" s="4"/>
      <c r="AS1474" s="4"/>
      <c r="AT1474" s="4"/>
      <c r="AU1474" s="4" t="s">
        <v>3449</v>
      </c>
      <c r="AV1474" s="8" t="s">
        <v>61</v>
      </c>
      <c r="AW1474" s="8" t="s">
        <v>61</v>
      </c>
      <c r="AX1474" s="10" t="str">
        <f>IF(AW1474="","Vacio",IF(AV1474=AW1474,"Igual","Diferente"))</f>
        <v>Igual</v>
      </c>
      <c r="AY1474" s="85"/>
      <c r="AZ1474" s="85"/>
      <c r="BA1474" s="6">
        <f ca="1">+IF(L1474&gt;21,"Revisar",0)</f>
        <v>0</v>
      </c>
      <c r="BB1474" s="85" t="s">
        <v>62</v>
      </c>
      <c r="BC1474" s="85" t="s">
        <v>63</v>
      </c>
      <c r="BD1474" s="26">
        <v>0</v>
      </c>
      <c r="BE1474" s="26">
        <v>0</v>
      </c>
    </row>
    <row r="1475" spans="1:57" x14ac:dyDescent="0.25">
      <c r="A1475" s="26" t="str">
        <f>CONCATENATE(E1475,"_",Y1475)</f>
        <v>20100041953_PCR-LAP20041107</v>
      </c>
      <c r="B1475" s="26" t="str">
        <f>CONCATENATE(E1475,"_",Z1475)</f>
        <v>20100041953_</v>
      </c>
      <c r="C1475" s="7">
        <v>44117</v>
      </c>
      <c r="D1475" s="7">
        <v>44147</v>
      </c>
      <c r="E1475" s="108">
        <v>20100041953</v>
      </c>
      <c r="F1475" s="77" t="s">
        <v>3519</v>
      </c>
      <c r="G1475" s="4" t="s">
        <v>3444</v>
      </c>
      <c r="H1475" s="4" t="s">
        <v>3445</v>
      </c>
      <c r="I1475" s="7">
        <v>44117</v>
      </c>
      <c r="J1475" s="7">
        <v>44147</v>
      </c>
      <c r="K1475" s="28" t="s">
        <v>3446</v>
      </c>
      <c r="L1475" s="9">
        <f ca="1">+TODAY()-J1475</f>
        <v>9</v>
      </c>
      <c r="M1475" s="10">
        <v>100</v>
      </c>
      <c r="N1475" s="94"/>
      <c r="O1475" s="10" t="str">
        <f>IF(N1475="","Vacio",IF(M1475=N1475,"Igual","Diferente"))</f>
        <v>Vacio</v>
      </c>
      <c r="P1475" s="10"/>
      <c r="Q1475" s="94"/>
      <c r="R1475" s="10" t="str">
        <f>IF(Q1475="","Vacio",IF(P1475=Q1475,"Igual","Diferente"))</f>
        <v>Vacio</v>
      </c>
      <c r="S1475" s="2">
        <f>+M1475+P1475/3.5</f>
        <v>100</v>
      </c>
      <c r="T1475" s="2">
        <f ca="1">+IF(L1475&gt;=0,IF(L1475&lt;30,S1475*1,IF(60&gt;L1475,S1475*2,IF(90&gt;L1475,S1475*3,IF(120&gt;L1475,S1475*4,IF(150&gt;L1475,S1475*5,IF(180&gt;L1475,S1475*6,IF(210&gt;L1475,S1475*7))))))),0)</f>
        <v>100</v>
      </c>
      <c r="U1475" s="3" t="str">
        <f ca="1">+IF(L1475&lt;0,0,IF(L1475&lt;8,$A$1,IF(L1475&lt;15,$B$1,IF(L1475&lt;22,$C$1,IF(L1475&lt;30,$D$1,IF(L1475&lt;60,$H$1,IF(L1475&lt;90,$I$1,IF(L1475&lt;120,$J$1,IF(L1475&lt;150,$K$1,IF(L1475&lt;180,$L$1,IF(L1475&lt;210,$E$1)))))))))))</f>
        <v>CONCATENACIÓN LAPTOP ANTERIOR</v>
      </c>
      <c r="V1475" s="60" t="s">
        <v>3447</v>
      </c>
      <c r="W1475" s="125">
        <v>12643</v>
      </c>
      <c r="X1475" s="7">
        <v>43962</v>
      </c>
      <c r="Y1475" s="77" t="s">
        <v>3519</v>
      </c>
      <c r="Z1475" s="77"/>
      <c r="AA1475" s="12"/>
      <c r="AB1475" s="13"/>
      <c r="AC1475" s="13"/>
      <c r="AD1475" s="13"/>
      <c r="AE1475" s="13"/>
      <c r="AF1475" s="260">
        <f ca="1">+TODAY()-AE1475</f>
        <v>44156</v>
      </c>
      <c r="AG1475" s="13"/>
      <c r="AH1475" s="13"/>
      <c r="AI1475" s="7"/>
      <c r="AJ1475" s="7"/>
      <c r="AK1475" s="4"/>
      <c r="AL1475" s="7"/>
      <c r="AM1475" s="11">
        <v>1</v>
      </c>
      <c r="AN1475" s="4" t="s">
        <v>58</v>
      </c>
      <c r="AO1475" s="4"/>
      <c r="AP1475" s="4" t="s">
        <v>1361</v>
      </c>
      <c r="AQ1475" s="4"/>
      <c r="AR1475" s="4"/>
      <c r="AS1475" s="4"/>
      <c r="AT1475" s="4"/>
      <c r="AU1475" s="4" t="s">
        <v>3449</v>
      </c>
      <c r="AV1475" s="8" t="s">
        <v>61</v>
      </c>
      <c r="AW1475" s="8" t="s">
        <v>61</v>
      </c>
      <c r="AX1475" s="10" t="str">
        <f>IF(AW1475="","Vacio",IF(AV1475=AW1475,"Igual","Diferente"))</f>
        <v>Igual</v>
      </c>
      <c r="AY1475" s="85"/>
      <c r="AZ1475" s="85"/>
      <c r="BA1475" s="6">
        <f ca="1">+IF(L1475&gt;21,"Revisar",0)</f>
        <v>0</v>
      </c>
      <c r="BB1475" s="85" t="s">
        <v>62</v>
      </c>
      <c r="BC1475" s="85" t="s">
        <v>63</v>
      </c>
      <c r="BD1475" s="26">
        <v>0</v>
      </c>
      <c r="BE1475" s="26">
        <v>0</v>
      </c>
    </row>
    <row r="1476" spans="1:57" ht="38.25" x14ac:dyDescent="0.25">
      <c r="A1476" s="26" t="str">
        <f>CONCATENATE(E1476,"_",Y1476)</f>
        <v>20515314424_PCR-LAP20041108</v>
      </c>
      <c r="B1476" s="26" t="str">
        <f>CONCATENATE(E1476,"_",Z1476)</f>
        <v>20515314424_</v>
      </c>
      <c r="C1476" s="7">
        <v>44135</v>
      </c>
      <c r="D1476" s="7">
        <v>44165</v>
      </c>
      <c r="E1476" s="108">
        <v>20515314424</v>
      </c>
      <c r="F1476" s="128" t="s">
        <v>3520</v>
      </c>
      <c r="G1476" s="4" t="s">
        <v>915</v>
      </c>
      <c r="H1476" s="4" t="s">
        <v>11291</v>
      </c>
      <c r="I1476" s="7">
        <v>44135</v>
      </c>
      <c r="J1476" s="7">
        <v>44165</v>
      </c>
      <c r="K1476" s="8"/>
      <c r="L1476" s="9">
        <f ca="1">+TODAY()-J1476</f>
        <v>-9</v>
      </c>
      <c r="M1476" s="10">
        <v>45</v>
      </c>
      <c r="N1476" s="90"/>
      <c r="O1476" s="10" t="str">
        <f>IF(N1476="","Vacio",IF(M1476=N1476,"Igual","Diferente"))</f>
        <v>Vacio</v>
      </c>
      <c r="P1476" s="10"/>
      <c r="Q1476" s="90"/>
      <c r="R1476" s="10" t="str">
        <f>IF(Q1476="","Vacio",IF(P1476=Q1476,"Igual","Diferente"))</f>
        <v>Vacio</v>
      </c>
      <c r="S1476" s="2">
        <f>+M1476+P1476/3.5</f>
        <v>45</v>
      </c>
      <c r="T1476" s="2">
        <f ca="1">+IF(L1476&gt;=0,IF(L1476&lt;30,S1476*1,IF(60&gt;L1476,S1476*2,IF(90&gt;L1476,S1476*3,IF(120&gt;L1476,S1476*4,IF(150&gt;L1476,S1476*5,IF(180&gt;L1476,S1476*6,IF(210&gt;L1476,S1476*7))))))),0)</f>
        <v>0</v>
      </c>
      <c r="U1476" s="3">
        <f ca="1">+IF(L1476&lt;0,0,IF(L1476&lt;8,$A$1,IF(L1476&lt;15,$B$1,IF(L1476&lt;22,$C$1,IF(L1476&lt;30,$D$1,IF(L1476&lt;60,$H$1,IF(L1476&lt;90,$I$1,IF(L1476&lt;120,$J$1,IF(L1476&lt;150,$K$1,IF(L1476&lt;180,$L$1,IF(L1476&lt;210,$E$1)))))))))))</f>
        <v>0</v>
      </c>
      <c r="V1476" s="4" t="s">
        <v>11292</v>
      </c>
      <c r="W1476" s="11"/>
      <c r="X1476" s="7">
        <v>44134</v>
      </c>
      <c r="Y1476" s="128" t="s">
        <v>3520</v>
      </c>
      <c r="Z1476" s="12"/>
      <c r="AA1476" s="12"/>
      <c r="AB1476" s="13"/>
      <c r="AC1476" s="13"/>
      <c r="AD1476" s="13"/>
      <c r="AE1476" s="13"/>
      <c r="AF1476" s="260">
        <f ca="1">+TODAY()-AE1476</f>
        <v>44156</v>
      </c>
      <c r="AG1476" s="13"/>
      <c r="AH1476" s="13"/>
      <c r="AI1476" s="7"/>
      <c r="AJ1476" s="7"/>
      <c r="AK1476" s="4"/>
      <c r="AL1476" s="7"/>
      <c r="AM1476" s="11">
        <v>1</v>
      </c>
      <c r="AN1476" s="4" t="s">
        <v>58</v>
      </c>
      <c r="AO1476" s="4"/>
      <c r="AP1476" s="4"/>
      <c r="AQ1476" s="4"/>
      <c r="AR1476" s="4"/>
      <c r="AS1476" s="4"/>
      <c r="AT1476" s="14"/>
      <c r="AU1476" s="4" t="s">
        <v>11259</v>
      </c>
      <c r="AV1476" s="8" t="s">
        <v>61</v>
      </c>
      <c r="AW1476" s="8"/>
      <c r="AX1476" s="10" t="str">
        <f>IF(AW1476="","Vacio",IF(AV1476=AW1476,"Igual","Diferente"))</f>
        <v>Vacio</v>
      </c>
      <c r="AY1476" s="26"/>
      <c r="AZ1476" s="26"/>
      <c r="BA1476" s="6">
        <f ca="1">+IF(L1476&gt;21,"Revisar",0)</f>
        <v>0</v>
      </c>
      <c r="BB1476" s="26" t="s">
        <v>1757</v>
      </c>
      <c r="BC1476" s="85" t="s">
        <v>63</v>
      </c>
      <c r="BD1476" s="26">
        <v>0</v>
      </c>
      <c r="BE1476" s="26">
        <v>0</v>
      </c>
    </row>
    <row r="1477" spans="1:57" ht="38.25" x14ac:dyDescent="0.25">
      <c r="A1477" s="26" t="str">
        <f>CONCATENATE(E1477,"_",Y1477)</f>
        <v>20515314424_PCR-LAP20041109</v>
      </c>
      <c r="B1477" s="26" t="str">
        <f>CONCATENATE(E1477,"_",Z1477)</f>
        <v>20515314424_</v>
      </c>
      <c r="C1477" s="7">
        <v>44135</v>
      </c>
      <c r="D1477" s="7">
        <v>44165</v>
      </c>
      <c r="E1477" s="108">
        <v>20515314424</v>
      </c>
      <c r="F1477" s="128" t="s">
        <v>3521</v>
      </c>
      <c r="G1477" s="4" t="s">
        <v>915</v>
      </c>
      <c r="H1477" s="4" t="s">
        <v>11291</v>
      </c>
      <c r="I1477" s="7">
        <v>44135</v>
      </c>
      <c r="J1477" s="7">
        <v>44165</v>
      </c>
      <c r="K1477" s="8"/>
      <c r="L1477" s="9">
        <f ca="1">+TODAY()-J1477</f>
        <v>-9</v>
      </c>
      <c r="M1477" s="10">
        <v>45</v>
      </c>
      <c r="N1477" s="90"/>
      <c r="O1477" s="10" t="str">
        <f>IF(N1477="","Vacio",IF(M1477=N1477,"Igual","Diferente"))</f>
        <v>Vacio</v>
      </c>
      <c r="P1477" s="10"/>
      <c r="Q1477" s="90"/>
      <c r="R1477" s="10" t="str">
        <f>IF(Q1477="","Vacio",IF(P1477=Q1477,"Igual","Diferente"))</f>
        <v>Vacio</v>
      </c>
      <c r="S1477" s="2">
        <f>+M1477+P1477/3.5</f>
        <v>45</v>
      </c>
      <c r="T1477" s="2">
        <f ca="1">+IF(L1477&gt;=0,IF(L1477&lt;30,S1477*1,IF(60&gt;L1477,S1477*2,IF(90&gt;L1477,S1477*3,IF(120&gt;L1477,S1477*4,IF(150&gt;L1477,S1477*5,IF(180&gt;L1477,S1477*6,IF(210&gt;L1477,S1477*7))))))),0)</f>
        <v>0</v>
      </c>
      <c r="U1477" s="3">
        <f ca="1">+IF(L1477&lt;0,0,IF(L1477&lt;8,$A$1,IF(L1477&lt;15,$B$1,IF(L1477&lt;22,$C$1,IF(L1477&lt;30,$D$1,IF(L1477&lt;60,$H$1,IF(L1477&lt;90,$I$1,IF(L1477&lt;120,$J$1,IF(L1477&lt;150,$K$1,IF(L1477&lt;180,$L$1,IF(L1477&lt;210,$E$1)))))))))))</f>
        <v>0</v>
      </c>
      <c r="V1477" s="4" t="s">
        <v>11292</v>
      </c>
      <c r="W1477" s="11"/>
      <c r="X1477" s="7">
        <v>44134</v>
      </c>
      <c r="Y1477" s="128" t="s">
        <v>3521</v>
      </c>
      <c r="Z1477" s="12"/>
      <c r="AA1477" s="12"/>
      <c r="AB1477" s="13"/>
      <c r="AC1477" s="13"/>
      <c r="AD1477" s="13"/>
      <c r="AE1477" s="13"/>
      <c r="AF1477" s="260">
        <f ca="1">+TODAY()-AE1477</f>
        <v>44156</v>
      </c>
      <c r="AG1477" s="13"/>
      <c r="AH1477" s="13"/>
      <c r="AI1477" s="7"/>
      <c r="AJ1477" s="7"/>
      <c r="AK1477" s="4"/>
      <c r="AL1477" s="7"/>
      <c r="AM1477" s="11">
        <v>1</v>
      </c>
      <c r="AN1477" s="4" t="s">
        <v>58</v>
      </c>
      <c r="AO1477" s="4"/>
      <c r="AP1477" s="4"/>
      <c r="AQ1477" s="4"/>
      <c r="AR1477" s="4"/>
      <c r="AS1477" s="4"/>
      <c r="AT1477" s="14"/>
      <c r="AU1477" s="4" t="s">
        <v>11259</v>
      </c>
      <c r="AV1477" s="8" t="s">
        <v>61</v>
      </c>
      <c r="AW1477" s="8"/>
      <c r="AX1477" s="10" t="str">
        <f>IF(AW1477="","Vacio",IF(AV1477=AW1477,"Igual","Diferente"))</f>
        <v>Vacio</v>
      </c>
      <c r="AY1477" s="26"/>
      <c r="AZ1477" s="26"/>
      <c r="BA1477" s="6">
        <f ca="1">+IF(L1477&gt;21,"Revisar",0)</f>
        <v>0</v>
      </c>
      <c r="BB1477" s="26" t="s">
        <v>1757</v>
      </c>
      <c r="BC1477" s="85" t="s">
        <v>63</v>
      </c>
      <c r="BD1477" s="26">
        <v>0</v>
      </c>
      <c r="BE1477" s="26">
        <v>0</v>
      </c>
    </row>
    <row r="1478" spans="1:57" ht="38.25" x14ac:dyDescent="0.25">
      <c r="A1478" s="26" t="str">
        <f>CONCATENATE(E1478,"_",Y1478)</f>
        <v>20515314424_PCR-LAP20041110</v>
      </c>
      <c r="B1478" s="26" t="str">
        <f>CONCATENATE(E1478,"_",Z1478)</f>
        <v>20515314424_</v>
      </c>
      <c r="C1478" s="7">
        <v>44135</v>
      </c>
      <c r="D1478" s="7">
        <v>44165</v>
      </c>
      <c r="E1478" s="108">
        <v>20515314424</v>
      </c>
      <c r="F1478" s="128" t="s">
        <v>3522</v>
      </c>
      <c r="G1478" s="4" t="s">
        <v>915</v>
      </c>
      <c r="H1478" s="4" t="s">
        <v>11291</v>
      </c>
      <c r="I1478" s="7">
        <v>44135</v>
      </c>
      <c r="J1478" s="7">
        <v>44165</v>
      </c>
      <c r="K1478" s="8"/>
      <c r="L1478" s="9">
        <f ca="1">+TODAY()-J1478</f>
        <v>-9</v>
      </c>
      <c r="M1478" s="10">
        <v>45</v>
      </c>
      <c r="N1478" s="90"/>
      <c r="O1478" s="10" t="str">
        <f>IF(N1478="","Vacio",IF(M1478=N1478,"Igual","Diferente"))</f>
        <v>Vacio</v>
      </c>
      <c r="P1478" s="10"/>
      <c r="Q1478" s="90"/>
      <c r="R1478" s="10" t="str">
        <f>IF(Q1478="","Vacio",IF(P1478=Q1478,"Igual","Diferente"))</f>
        <v>Vacio</v>
      </c>
      <c r="S1478" s="2">
        <f>+M1478+P1478/3.5</f>
        <v>45</v>
      </c>
      <c r="T1478" s="2">
        <f ca="1">+IF(L1478&gt;=0,IF(L1478&lt;30,S1478*1,IF(60&gt;L1478,S1478*2,IF(90&gt;L1478,S1478*3,IF(120&gt;L1478,S1478*4,IF(150&gt;L1478,S1478*5,IF(180&gt;L1478,S1478*6,IF(210&gt;L1478,S1478*7))))))),0)</f>
        <v>0</v>
      </c>
      <c r="U1478" s="3">
        <f ca="1">+IF(L1478&lt;0,0,IF(L1478&lt;8,$A$1,IF(L1478&lt;15,$B$1,IF(L1478&lt;22,$C$1,IF(L1478&lt;30,$D$1,IF(L1478&lt;60,$H$1,IF(L1478&lt;90,$I$1,IF(L1478&lt;120,$J$1,IF(L1478&lt;150,$K$1,IF(L1478&lt;180,$L$1,IF(L1478&lt;210,$E$1)))))))))))</f>
        <v>0</v>
      </c>
      <c r="V1478" s="4" t="s">
        <v>11292</v>
      </c>
      <c r="W1478" s="11"/>
      <c r="X1478" s="7">
        <v>44134</v>
      </c>
      <c r="Y1478" s="128" t="s">
        <v>3522</v>
      </c>
      <c r="Z1478" s="12"/>
      <c r="AA1478" s="12"/>
      <c r="AB1478" s="13"/>
      <c r="AC1478" s="13"/>
      <c r="AD1478" s="13"/>
      <c r="AE1478" s="13"/>
      <c r="AF1478" s="260">
        <f ca="1">+TODAY()-AE1478</f>
        <v>44156</v>
      </c>
      <c r="AG1478" s="13"/>
      <c r="AH1478" s="13"/>
      <c r="AI1478" s="7"/>
      <c r="AJ1478" s="7"/>
      <c r="AK1478" s="4"/>
      <c r="AL1478" s="7"/>
      <c r="AM1478" s="11">
        <v>1</v>
      </c>
      <c r="AN1478" s="4" t="s">
        <v>58</v>
      </c>
      <c r="AO1478" s="4"/>
      <c r="AP1478" s="4"/>
      <c r="AQ1478" s="4"/>
      <c r="AR1478" s="4"/>
      <c r="AS1478" s="4"/>
      <c r="AT1478" s="14"/>
      <c r="AU1478" s="4" t="s">
        <v>11259</v>
      </c>
      <c r="AV1478" s="8" t="s">
        <v>61</v>
      </c>
      <c r="AW1478" s="8"/>
      <c r="AX1478" s="10" t="str">
        <f>IF(AW1478="","Vacio",IF(AV1478=AW1478,"Igual","Diferente"))</f>
        <v>Vacio</v>
      </c>
      <c r="AY1478" s="26"/>
      <c r="AZ1478" s="26"/>
      <c r="BA1478" s="6">
        <f ca="1">+IF(L1478&gt;21,"Revisar",0)</f>
        <v>0</v>
      </c>
      <c r="BB1478" s="26" t="s">
        <v>1757</v>
      </c>
      <c r="BC1478" s="85" t="s">
        <v>63</v>
      </c>
      <c r="BD1478" s="26">
        <v>0</v>
      </c>
      <c r="BE1478" s="26">
        <v>0</v>
      </c>
    </row>
    <row r="1479" spans="1:57" x14ac:dyDescent="0.25">
      <c r="A1479" s="26" t="str">
        <f>CONCATENATE(E1479,"_",Y1479)</f>
        <v>20100041953_PCR-LAP20041111</v>
      </c>
      <c r="B1479" s="26" t="str">
        <f>CONCATENATE(E1479,"_",Z1479)</f>
        <v>20100041953_</v>
      </c>
      <c r="C1479" s="7">
        <v>44117</v>
      </c>
      <c r="D1479" s="7">
        <v>44147</v>
      </c>
      <c r="E1479" s="108">
        <v>20100041953</v>
      </c>
      <c r="F1479" s="77" t="s">
        <v>3523</v>
      </c>
      <c r="G1479" s="4" t="s">
        <v>3444</v>
      </c>
      <c r="H1479" s="4" t="s">
        <v>3445</v>
      </c>
      <c r="I1479" s="7">
        <v>44117</v>
      </c>
      <c r="J1479" s="7">
        <v>44147</v>
      </c>
      <c r="K1479" s="28" t="s">
        <v>3446</v>
      </c>
      <c r="L1479" s="9">
        <f ca="1">+TODAY()-J1479</f>
        <v>9</v>
      </c>
      <c r="M1479" s="10">
        <v>100</v>
      </c>
      <c r="N1479" s="94"/>
      <c r="O1479" s="10" t="str">
        <f>IF(N1479="","Vacio",IF(M1479=N1479,"Igual","Diferente"))</f>
        <v>Vacio</v>
      </c>
      <c r="P1479" s="10"/>
      <c r="Q1479" s="94"/>
      <c r="R1479" s="10" t="str">
        <f>IF(Q1479="","Vacio",IF(P1479=Q1479,"Igual","Diferente"))</f>
        <v>Vacio</v>
      </c>
      <c r="S1479" s="2">
        <f>+M1479+P1479/3.5</f>
        <v>100</v>
      </c>
      <c r="T1479" s="2">
        <f ca="1">+IF(L1479&gt;=0,IF(L1479&lt;30,S1479*1,IF(60&gt;L1479,S1479*2,IF(90&gt;L1479,S1479*3,IF(120&gt;L1479,S1479*4,IF(150&gt;L1479,S1479*5,IF(180&gt;L1479,S1479*6,IF(210&gt;L1479,S1479*7))))))),0)</f>
        <v>100</v>
      </c>
      <c r="U1479" s="3" t="str">
        <f ca="1">+IF(L1479&lt;0,0,IF(L1479&lt;8,$A$1,IF(L1479&lt;15,$B$1,IF(L1479&lt;22,$C$1,IF(L1479&lt;30,$D$1,IF(L1479&lt;60,$H$1,IF(L1479&lt;90,$I$1,IF(L1479&lt;120,$J$1,IF(L1479&lt;150,$K$1,IF(L1479&lt;180,$L$1,IF(L1479&lt;210,$E$1)))))))))))</f>
        <v>CONCATENACIÓN LAPTOP ANTERIOR</v>
      </c>
      <c r="V1479" s="60" t="s">
        <v>3447</v>
      </c>
      <c r="W1479" s="125">
        <v>12643</v>
      </c>
      <c r="X1479" s="7">
        <v>43962</v>
      </c>
      <c r="Y1479" s="77" t="s">
        <v>3523</v>
      </c>
      <c r="Z1479" s="77"/>
      <c r="AA1479" s="12"/>
      <c r="AB1479" s="13"/>
      <c r="AC1479" s="13"/>
      <c r="AD1479" s="13"/>
      <c r="AE1479" s="13"/>
      <c r="AF1479" s="260">
        <f ca="1">+TODAY()-AE1479</f>
        <v>44156</v>
      </c>
      <c r="AG1479" s="13"/>
      <c r="AH1479" s="13"/>
      <c r="AI1479" s="7"/>
      <c r="AJ1479" s="7"/>
      <c r="AK1479" s="4"/>
      <c r="AL1479" s="7"/>
      <c r="AM1479" s="11">
        <v>1</v>
      </c>
      <c r="AN1479" s="4" t="s">
        <v>58</v>
      </c>
      <c r="AO1479" s="4"/>
      <c r="AP1479" s="4" t="s">
        <v>1361</v>
      </c>
      <c r="AQ1479" s="4"/>
      <c r="AR1479" s="4"/>
      <c r="AS1479" s="4"/>
      <c r="AT1479" s="4"/>
      <c r="AU1479" s="4" t="s">
        <v>3449</v>
      </c>
      <c r="AV1479" s="8" t="s">
        <v>61</v>
      </c>
      <c r="AW1479" s="8" t="s">
        <v>61</v>
      </c>
      <c r="AX1479" s="10" t="str">
        <f>IF(AW1479="","Vacio",IF(AV1479=AW1479,"Igual","Diferente"))</f>
        <v>Igual</v>
      </c>
      <c r="AY1479" s="85"/>
      <c r="AZ1479" s="85"/>
      <c r="BA1479" s="6">
        <f ca="1">+IF(L1479&gt;21,"Revisar",0)</f>
        <v>0</v>
      </c>
      <c r="BB1479" s="85" t="s">
        <v>62</v>
      </c>
      <c r="BC1479" s="85" t="s">
        <v>63</v>
      </c>
      <c r="BD1479" s="26">
        <v>0</v>
      </c>
      <c r="BE1479" s="26">
        <v>0</v>
      </c>
    </row>
    <row r="1480" spans="1:57" x14ac:dyDescent="0.25">
      <c r="A1480" s="26" t="str">
        <f>CONCATENATE(E1480,"_",Y1480)</f>
        <v>20100041953_PCR-LAP20041112</v>
      </c>
      <c r="B1480" s="26" t="str">
        <f>CONCATENATE(E1480,"_",Z1480)</f>
        <v>20100041953_</v>
      </c>
      <c r="C1480" s="7">
        <v>44117</v>
      </c>
      <c r="D1480" s="7">
        <v>44147</v>
      </c>
      <c r="E1480" s="108">
        <v>20100041953</v>
      </c>
      <c r="F1480" s="77" t="s">
        <v>3524</v>
      </c>
      <c r="G1480" s="4" t="s">
        <v>3444</v>
      </c>
      <c r="H1480" s="4" t="s">
        <v>3445</v>
      </c>
      <c r="I1480" s="7">
        <v>44117</v>
      </c>
      <c r="J1480" s="7">
        <v>44147</v>
      </c>
      <c r="K1480" s="28" t="s">
        <v>3446</v>
      </c>
      <c r="L1480" s="9">
        <f ca="1">+TODAY()-J1480</f>
        <v>9</v>
      </c>
      <c r="M1480" s="10">
        <v>100</v>
      </c>
      <c r="N1480" s="94"/>
      <c r="O1480" s="10" t="str">
        <f>IF(N1480="","Vacio",IF(M1480=N1480,"Igual","Diferente"))</f>
        <v>Vacio</v>
      </c>
      <c r="P1480" s="10"/>
      <c r="Q1480" s="94"/>
      <c r="R1480" s="10" t="str">
        <f>IF(Q1480="","Vacio",IF(P1480=Q1480,"Igual","Diferente"))</f>
        <v>Vacio</v>
      </c>
      <c r="S1480" s="2">
        <f>+M1480+P1480/3.5</f>
        <v>100</v>
      </c>
      <c r="T1480" s="2">
        <f ca="1">+IF(L1480&gt;=0,IF(L1480&lt;30,S1480*1,IF(60&gt;L1480,S1480*2,IF(90&gt;L1480,S1480*3,IF(120&gt;L1480,S1480*4,IF(150&gt;L1480,S1480*5,IF(180&gt;L1480,S1480*6,IF(210&gt;L1480,S1480*7))))))),0)</f>
        <v>100</v>
      </c>
      <c r="U1480" s="3" t="str">
        <f ca="1">+IF(L1480&lt;0,0,IF(L1480&lt;8,$A$1,IF(L1480&lt;15,$B$1,IF(L1480&lt;22,$C$1,IF(L1480&lt;30,$D$1,IF(L1480&lt;60,$H$1,IF(L1480&lt;90,$I$1,IF(L1480&lt;120,$J$1,IF(L1480&lt;150,$K$1,IF(L1480&lt;180,$L$1,IF(L1480&lt;210,$E$1)))))))))))</f>
        <v>CONCATENACIÓN LAPTOP ANTERIOR</v>
      </c>
      <c r="V1480" s="60" t="s">
        <v>3447</v>
      </c>
      <c r="W1480" s="125">
        <v>12643</v>
      </c>
      <c r="X1480" s="7">
        <v>43962</v>
      </c>
      <c r="Y1480" s="77" t="s">
        <v>3524</v>
      </c>
      <c r="Z1480" s="77"/>
      <c r="AA1480" s="12"/>
      <c r="AB1480" s="13"/>
      <c r="AC1480" s="13"/>
      <c r="AD1480" s="13"/>
      <c r="AE1480" s="13"/>
      <c r="AF1480" s="260">
        <f ca="1">+TODAY()-AE1480</f>
        <v>44156</v>
      </c>
      <c r="AG1480" s="13"/>
      <c r="AH1480" s="13"/>
      <c r="AI1480" s="7"/>
      <c r="AJ1480" s="7"/>
      <c r="AK1480" s="4"/>
      <c r="AL1480" s="7"/>
      <c r="AM1480" s="11">
        <v>1</v>
      </c>
      <c r="AN1480" s="4" t="s">
        <v>58</v>
      </c>
      <c r="AO1480" s="4"/>
      <c r="AP1480" s="4" t="s">
        <v>1361</v>
      </c>
      <c r="AQ1480" s="4"/>
      <c r="AR1480" s="4"/>
      <c r="AS1480" s="4"/>
      <c r="AT1480" s="4"/>
      <c r="AU1480" s="4" t="s">
        <v>3449</v>
      </c>
      <c r="AV1480" s="8" t="s">
        <v>61</v>
      </c>
      <c r="AW1480" s="8" t="s">
        <v>61</v>
      </c>
      <c r="AX1480" s="10" t="str">
        <f>IF(AW1480="","Vacio",IF(AV1480=AW1480,"Igual","Diferente"))</f>
        <v>Igual</v>
      </c>
      <c r="AY1480" s="85"/>
      <c r="AZ1480" s="85"/>
      <c r="BA1480" s="6">
        <f ca="1">+IF(L1480&gt;21,"Revisar",0)</f>
        <v>0</v>
      </c>
      <c r="BB1480" s="85" t="s">
        <v>62</v>
      </c>
      <c r="BC1480" s="85" t="s">
        <v>63</v>
      </c>
      <c r="BD1480" s="26">
        <v>0</v>
      </c>
      <c r="BE1480" s="26">
        <v>0</v>
      </c>
    </row>
    <row r="1481" spans="1:57" x14ac:dyDescent="0.25">
      <c r="A1481" s="26" t="str">
        <f>CONCATENATE(E1481,"_",Y1481)</f>
        <v>20545515840_PCR-LAP20041113</v>
      </c>
      <c r="B1481" s="26" t="str">
        <f>CONCATENATE(E1481,"_",Z1481)</f>
        <v>20545515840_</v>
      </c>
      <c r="C1481" s="7">
        <v>44116</v>
      </c>
      <c r="D1481" s="7">
        <v>44146</v>
      </c>
      <c r="E1481" s="108">
        <v>20545515840</v>
      </c>
      <c r="F1481" s="12" t="s">
        <v>3526</v>
      </c>
      <c r="G1481" s="4" t="s">
        <v>4423</v>
      </c>
      <c r="H1481" s="7" t="s">
        <v>4433</v>
      </c>
      <c r="I1481" s="7">
        <v>44116</v>
      </c>
      <c r="J1481" s="7">
        <v>44146</v>
      </c>
      <c r="K1481" s="8"/>
      <c r="L1481" s="9">
        <f ca="1">+TODAY()-J1481</f>
        <v>10</v>
      </c>
      <c r="M1481" s="10">
        <v>63</v>
      </c>
      <c r="N1481" s="90"/>
      <c r="O1481" s="10" t="str">
        <f>IF(N1481="","Vacio",IF(M1481=N1481,"Igual","Diferente"))</f>
        <v>Vacio</v>
      </c>
      <c r="P1481" s="10"/>
      <c r="Q1481" s="90"/>
      <c r="R1481" s="10" t="str">
        <f>IF(Q1481="","Vacio",IF(P1481=Q1481,"Igual","Diferente"))</f>
        <v>Vacio</v>
      </c>
      <c r="S1481" s="2">
        <f>+M1481+P1481/3.5</f>
        <v>63</v>
      </c>
      <c r="T1481" s="2">
        <f ca="1">+IF(L1481&gt;=0,IF(L1481&lt;30,S1481*1,IF(60&gt;L1481,S1481*2,IF(90&gt;L1481,S1481*3,IF(120&gt;L1481,S1481*4,IF(150&gt;L1481,S1481*5,IF(180&gt;L1481,S1481*6,IF(210&gt;L1481,S1481*7))))))),0)</f>
        <v>63</v>
      </c>
      <c r="U1481" s="3" t="str">
        <f ca="1">+IF(L1481&lt;0,0,IF(L1481&lt;8,$A$1,IF(L1481&lt;15,$B$1,IF(L1481&lt;22,$C$1,IF(L1481&lt;30,$D$1,IF(L1481&lt;60,$H$1,IF(L1481&lt;90,$I$1,IF(L1481&lt;120,$J$1,IF(L1481&lt;150,$K$1,IF(L1481&lt;180,$L$1,IF(L1481&lt;210,$E$1)))))))))))</f>
        <v>CONCATENACIÓN LAPTOP ANTERIOR</v>
      </c>
      <c r="V1481" s="4" t="s">
        <v>4434</v>
      </c>
      <c r="W1481" s="11" t="s">
        <v>4435</v>
      </c>
      <c r="X1481" s="7">
        <v>44116</v>
      </c>
      <c r="Y1481" s="12" t="s">
        <v>3526</v>
      </c>
      <c r="Z1481" s="12"/>
      <c r="AA1481" s="12"/>
      <c r="AB1481" s="13"/>
      <c r="AC1481" s="13"/>
      <c r="AD1481" s="13"/>
      <c r="AE1481" s="13"/>
      <c r="AF1481" s="260">
        <f ca="1">+TODAY()-AE1481</f>
        <v>44156</v>
      </c>
      <c r="AG1481" s="13"/>
      <c r="AH1481" s="13"/>
      <c r="AI1481" s="7"/>
      <c r="AJ1481" s="7"/>
      <c r="AK1481" s="4"/>
      <c r="AL1481" s="7"/>
      <c r="AM1481" s="24">
        <v>1</v>
      </c>
      <c r="AN1481" s="21" t="s">
        <v>58</v>
      </c>
      <c r="AO1481" s="21"/>
      <c r="AP1481" s="21" t="s">
        <v>306</v>
      </c>
      <c r="AQ1481" s="4"/>
      <c r="AR1481" s="4"/>
      <c r="AS1481" s="4"/>
      <c r="AT1481" s="4"/>
      <c r="AU1481" s="4" t="s">
        <v>111</v>
      </c>
      <c r="AV1481" s="8" t="s">
        <v>61</v>
      </c>
      <c r="AW1481" s="8" t="s">
        <v>61</v>
      </c>
      <c r="AX1481" s="10" t="str">
        <f>IF(AW1481="","Vacio",IF(AV1481=AW1481,"Igual","Diferente"))</f>
        <v>Igual</v>
      </c>
      <c r="AY1481" s="26"/>
      <c r="AZ1481" s="26"/>
      <c r="BA1481" s="6">
        <f ca="1">+IF(L1481&gt;21,"Revisar",0)</f>
        <v>0</v>
      </c>
      <c r="BB1481" s="26" t="s">
        <v>62</v>
      </c>
      <c r="BC1481" s="85" t="s">
        <v>63</v>
      </c>
      <c r="BD1481" s="26">
        <v>0</v>
      </c>
      <c r="BE1481" s="26">
        <v>0</v>
      </c>
    </row>
    <row r="1482" spans="1:57" x14ac:dyDescent="0.25">
      <c r="A1482" s="26" t="str">
        <f>CONCATENATE(E1482,"_",Y1482)</f>
        <v>20100041953_PCR-LAP20041114</v>
      </c>
      <c r="B1482" s="26" t="str">
        <f>CONCATENATE(E1482,"_",Z1482)</f>
        <v>20100041953_</v>
      </c>
      <c r="C1482" s="7">
        <v>44117</v>
      </c>
      <c r="D1482" s="7">
        <v>44147</v>
      </c>
      <c r="E1482" s="108">
        <v>20100041953</v>
      </c>
      <c r="F1482" s="77" t="s">
        <v>3527</v>
      </c>
      <c r="G1482" s="4" t="s">
        <v>3444</v>
      </c>
      <c r="H1482" s="4" t="s">
        <v>3445</v>
      </c>
      <c r="I1482" s="7">
        <v>44117</v>
      </c>
      <c r="J1482" s="7">
        <v>44147</v>
      </c>
      <c r="K1482" s="28" t="s">
        <v>3446</v>
      </c>
      <c r="L1482" s="9">
        <f ca="1">+TODAY()-J1482</f>
        <v>9</v>
      </c>
      <c r="M1482" s="10">
        <v>100</v>
      </c>
      <c r="N1482" s="94"/>
      <c r="O1482" s="10" t="str">
        <f>IF(N1482="","Vacio",IF(M1482=N1482,"Igual","Diferente"))</f>
        <v>Vacio</v>
      </c>
      <c r="P1482" s="10"/>
      <c r="Q1482" s="94"/>
      <c r="R1482" s="10" t="str">
        <f>IF(Q1482="","Vacio",IF(P1482=Q1482,"Igual","Diferente"))</f>
        <v>Vacio</v>
      </c>
      <c r="S1482" s="2">
        <f>+M1482+P1482/3.5</f>
        <v>100</v>
      </c>
      <c r="T1482" s="2">
        <f ca="1">+IF(L1482&gt;=0,IF(L1482&lt;30,S1482*1,IF(60&gt;L1482,S1482*2,IF(90&gt;L1482,S1482*3,IF(120&gt;L1482,S1482*4,IF(150&gt;L1482,S1482*5,IF(180&gt;L1482,S1482*6,IF(210&gt;L1482,S1482*7))))))),0)</f>
        <v>100</v>
      </c>
      <c r="U1482" s="3" t="str">
        <f ca="1">+IF(L1482&lt;0,0,IF(L1482&lt;8,$A$1,IF(L1482&lt;15,$B$1,IF(L1482&lt;22,$C$1,IF(L1482&lt;30,$D$1,IF(L1482&lt;60,$H$1,IF(L1482&lt;90,$I$1,IF(L1482&lt;120,$J$1,IF(L1482&lt;150,$K$1,IF(L1482&lt;180,$L$1,IF(L1482&lt;210,$E$1)))))))))))</f>
        <v>CONCATENACIÓN LAPTOP ANTERIOR</v>
      </c>
      <c r="V1482" s="60" t="s">
        <v>3447</v>
      </c>
      <c r="W1482" s="125">
        <v>12514</v>
      </c>
      <c r="X1482" s="7">
        <v>43958</v>
      </c>
      <c r="Y1482" s="77" t="s">
        <v>3527</v>
      </c>
      <c r="Z1482" s="77"/>
      <c r="AA1482" s="12"/>
      <c r="AB1482" s="13"/>
      <c r="AC1482" s="13"/>
      <c r="AD1482" s="13"/>
      <c r="AE1482" s="13"/>
      <c r="AF1482" s="260">
        <f ca="1">+TODAY()-AE1482</f>
        <v>44156</v>
      </c>
      <c r="AG1482" s="13"/>
      <c r="AH1482" s="13"/>
      <c r="AI1482" s="7"/>
      <c r="AJ1482" s="7"/>
      <c r="AK1482" s="4"/>
      <c r="AL1482" s="7"/>
      <c r="AM1482" s="11">
        <v>1</v>
      </c>
      <c r="AN1482" s="4" t="s">
        <v>58</v>
      </c>
      <c r="AO1482" s="4"/>
      <c r="AP1482" s="4" t="s">
        <v>1361</v>
      </c>
      <c r="AQ1482" s="4"/>
      <c r="AR1482" s="4"/>
      <c r="AS1482" s="4"/>
      <c r="AT1482" s="4"/>
      <c r="AU1482" s="4" t="s">
        <v>3449</v>
      </c>
      <c r="AV1482" s="8" t="s">
        <v>61</v>
      </c>
      <c r="AW1482" s="8" t="s">
        <v>61</v>
      </c>
      <c r="AX1482" s="10" t="str">
        <f>IF(AW1482="","Vacio",IF(AV1482=AW1482,"Igual","Diferente"))</f>
        <v>Igual</v>
      </c>
      <c r="AY1482" s="85"/>
      <c r="AZ1482" s="85"/>
      <c r="BA1482" s="6">
        <f ca="1">+IF(L1482&gt;21,"Revisar",0)</f>
        <v>0</v>
      </c>
      <c r="BB1482" s="85" t="s">
        <v>62</v>
      </c>
      <c r="BC1482" s="85" t="s">
        <v>63</v>
      </c>
      <c r="BD1482" s="26">
        <v>0</v>
      </c>
      <c r="BE1482" s="26">
        <v>0</v>
      </c>
    </row>
    <row r="1483" spans="1:57" ht="38.25" x14ac:dyDescent="0.25">
      <c r="A1483" s="26" t="str">
        <f>CONCATENATE(E1483,"_",Y1483)</f>
        <v>20515314424_PCR-LAP20041115</v>
      </c>
      <c r="B1483" s="26" t="str">
        <f>CONCATENATE(E1483,"_",Z1483)</f>
        <v>20515314424_</v>
      </c>
      <c r="C1483" s="7">
        <v>44135</v>
      </c>
      <c r="D1483" s="7">
        <v>44165</v>
      </c>
      <c r="E1483" s="108">
        <v>20515314424</v>
      </c>
      <c r="F1483" s="128" t="s">
        <v>3528</v>
      </c>
      <c r="G1483" s="4" t="s">
        <v>915</v>
      </c>
      <c r="H1483" s="4" t="s">
        <v>11291</v>
      </c>
      <c r="I1483" s="7">
        <v>44135</v>
      </c>
      <c r="J1483" s="7">
        <v>44165</v>
      </c>
      <c r="K1483" s="8"/>
      <c r="L1483" s="9">
        <f ca="1">+TODAY()-J1483</f>
        <v>-9</v>
      </c>
      <c r="M1483" s="10">
        <v>45</v>
      </c>
      <c r="N1483" s="90"/>
      <c r="O1483" s="10" t="str">
        <f>IF(N1483="","Vacio",IF(M1483=N1483,"Igual","Diferente"))</f>
        <v>Vacio</v>
      </c>
      <c r="P1483" s="10"/>
      <c r="Q1483" s="90"/>
      <c r="R1483" s="10" t="str">
        <f>IF(Q1483="","Vacio",IF(P1483=Q1483,"Igual","Diferente"))</f>
        <v>Vacio</v>
      </c>
      <c r="S1483" s="2">
        <f>+M1483+P1483/3.5</f>
        <v>45</v>
      </c>
      <c r="T1483" s="2">
        <f ca="1">+IF(L1483&gt;=0,IF(L1483&lt;30,S1483*1,IF(60&gt;L1483,S1483*2,IF(90&gt;L1483,S1483*3,IF(120&gt;L1483,S1483*4,IF(150&gt;L1483,S1483*5,IF(180&gt;L1483,S1483*6,IF(210&gt;L1483,S1483*7))))))),0)</f>
        <v>0</v>
      </c>
      <c r="U1483" s="3">
        <f ca="1">+IF(L1483&lt;0,0,IF(L1483&lt;8,$A$1,IF(L1483&lt;15,$B$1,IF(L1483&lt;22,$C$1,IF(L1483&lt;30,$D$1,IF(L1483&lt;60,$H$1,IF(L1483&lt;90,$I$1,IF(L1483&lt;120,$J$1,IF(L1483&lt;150,$K$1,IF(L1483&lt;180,$L$1,IF(L1483&lt;210,$E$1)))))))))))</f>
        <v>0</v>
      </c>
      <c r="V1483" s="4" t="s">
        <v>11292</v>
      </c>
      <c r="W1483" s="11"/>
      <c r="X1483" s="7">
        <v>44134</v>
      </c>
      <c r="Y1483" s="128" t="s">
        <v>3528</v>
      </c>
      <c r="Z1483" s="12"/>
      <c r="AA1483" s="12"/>
      <c r="AB1483" s="13"/>
      <c r="AC1483" s="13"/>
      <c r="AD1483" s="13"/>
      <c r="AE1483" s="13"/>
      <c r="AF1483" s="260">
        <f ca="1">+TODAY()-AE1483</f>
        <v>44156</v>
      </c>
      <c r="AG1483" s="13"/>
      <c r="AH1483" s="13"/>
      <c r="AI1483" s="7"/>
      <c r="AJ1483" s="7"/>
      <c r="AK1483" s="4"/>
      <c r="AL1483" s="7"/>
      <c r="AM1483" s="11">
        <v>1</v>
      </c>
      <c r="AN1483" s="4" t="s">
        <v>58</v>
      </c>
      <c r="AO1483" s="4"/>
      <c r="AP1483" s="4"/>
      <c r="AQ1483" s="4"/>
      <c r="AR1483" s="4"/>
      <c r="AS1483" s="4"/>
      <c r="AT1483" s="14"/>
      <c r="AU1483" s="4" t="s">
        <v>11259</v>
      </c>
      <c r="AV1483" s="8" t="s">
        <v>61</v>
      </c>
      <c r="AW1483" s="8"/>
      <c r="AX1483" s="10" t="str">
        <f>IF(AW1483="","Vacio",IF(AV1483=AW1483,"Igual","Diferente"))</f>
        <v>Vacio</v>
      </c>
      <c r="AY1483" s="26"/>
      <c r="AZ1483" s="26"/>
      <c r="BA1483" s="6">
        <f ca="1">+IF(L1483&gt;21,"Revisar",0)</f>
        <v>0</v>
      </c>
      <c r="BB1483" s="26" t="s">
        <v>1757</v>
      </c>
      <c r="BC1483" s="85" t="s">
        <v>63</v>
      </c>
      <c r="BD1483" s="26">
        <v>0</v>
      </c>
      <c r="BE1483" s="26">
        <v>0</v>
      </c>
    </row>
    <row r="1484" spans="1:57" ht="38.25" x14ac:dyDescent="0.25">
      <c r="A1484" s="26" t="str">
        <f>CONCATENATE(E1484,"_",Y1484)</f>
        <v>20515314424_PCR-LAP20041117</v>
      </c>
      <c r="B1484" s="26" t="str">
        <f>CONCATENATE(E1484,"_",Z1484)</f>
        <v>20515314424_</v>
      </c>
      <c r="C1484" s="7">
        <v>44135</v>
      </c>
      <c r="D1484" s="7">
        <v>44165</v>
      </c>
      <c r="E1484" s="108">
        <v>20515314424</v>
      </c>
      <c r="F1484" s="128" t="s">
        <v>3530</v>
      </c>
      <c r="G1484" s="4" t="s">
        <v>915</v>
      </c>
      <c r="H1484" s="4" t="s">
        <v>11291</v>
      </c>
      <c r="I1484" s="7">
        <v>44135</v>
      </c>
      <c r="J1484" s="7">
        <v>44165</v>
      </c>
      <c r="K1484" s="8"/>
      <c r="L1484" s="9">
        <f ca="1">+TODAY()-J1484</f>
        <v>-9</v>
      </c>
      <c r="M1484" s="10">
        <v>45</v>
      </c>
      <c r="N1484" s="90"/>
      <c r="O1484" s="10" t="str">
        <f>IF(N1484="","Vacio",IF(M1484=N1484,"Igual","Diferente"))</f>
        <v>Vacio</v>
      </c>
      <c r="P1484" s="10"/>
      <c r="Q1484" s="90"/>
      <c r="R1484" s="10" t="str">
        <f>IF(Q1484="","Vacio",IF(P1484=Q1484,"Igual","Diferente"))</f>
        <v>Vacio</v>
      </c>
      <c r="S1484" s="2">
        <f>+M1484+P1484/3.5</f>
        <v>45</v>
      </c>
      <c r="T1484" s="2">
        <f ca="1">+IF(L1484&gt;=0,IF(L1484&lt;30,S1484*1,IF(60&gt;L1484,S1484*2,IF(90&gt;L1484,S1484*3,IF(120&gt;L1484,S1484*4,IF(150&gt;L1484,S1484*5,IF(180&gt;L1484,S1484*6,IF(210&gt;L1484,S1484*7))))))),0)</f>
        <v>0</v>
      </c>
      <c r="U1484" s="3">
        <f ca="1">+IF(L1484&lt;0,0,IF(L1484&lt;8,$A$1,IF(L1484&lt;15,$B$1,IF(L1484&lt;22,$C$1,IF(L1484&lt;30,$D$1,IF(L1484&lt;60,$H$1,IF(L1484&lt;90,$I$1,IF(L1484&lt;120,$J$1,IF(L1484&lt;150,$K$1,IF(L1484&lt;180,$L$1,IF(L1484&lt;210,$E$1)))))))))))</f>
        <v>0</v>
      </c>
      <c r="V1484" s="4" t="s">
        <v>11292</v>
      </c>
      <c r="W1484" s="11"/>
      <c r="X1484" s="7">
        <v>44134</v>
      </c>
      <c r="Y1484" s="128" t="s">
        <v>3530</v>
      </c>
      <c r="Z1484" s="12"/>
      <c r="AA1484" s="12"/>
      <c r="AB1484" s="13"/>
      <c r="AC1484" s="13"/>
      <c r="AD1484" s="13"/>
      <c r="AE1484" s="13"/>
      <c r="AF1484" s="260">
        <f ca="1">+TODAY()-AE1484</f>
        <v>44156</v>
      </c>
      <c r="AG1484" s="13"/>
      <c r="AH1484" s="13"/>
      <c r="AI1484" s="7"/>
      <c r="AJ1484" s="7"/>
      <c r="AK1484" s="4"/>
      <c r="AL1484" s="7"/>
      <c r="AM1484" s="11">
        <v>1</v>
      </c>
      <c r="AN1484" s="4" t="s">
        <v>58</v>
      </c>
      <c r="AO1484" s="4"/>
      <c r="AP1484" s="4"/>
      <c r="AQ1484" s="4"/>
      <c r="AR1484" s="4"/>
      <c r="AS1484" s="4"/>
      <c r="AT1484" s="14"/>
      <c r="AU1484" s="4" t="s">
        <v>11259</v>
      </c>
      <c r="AV1484" s="8" t="s">
        <v>61</v>
      </c>
      <c r="AW1484" s="8"/>
      <c r="AX1484" s="10" t="str">
        <f>IF(AW1484="","Vacio",IF(AV1484=AW1484,"Igual","Diferente"))</f>
        <v>Vacio</v>
      </c>
      <c r="AY1484" s="26"/>
      <c r="AZ1484" s="26"/>
      <c r="BA1484" s="6">
        <f ca="1">+IF(L1484&gt;21,"Revisar",0)</f>
        <v>0</v>
      </c>
      <c r="BB1484" s="26" t="s">
        <v>1757</v>
      </c>
      <c r="BC1484" s="85" t="s">
        <v>63</v>
      </c>
      <c r="BD1484" s="26">
        <v>0</v>
      </c>
      <c r="BE1484" s="26">
        <v>0</v>
      </c>
    </row>
    <row r="1485" spans="1:57" x14ac:dyDescent="0.25">
      <c r="A1485" s="26" t="str">
        <f>CONCATENATE(E1485,"_",Y1485)</f>
        <v>20100041953_PCR-LAP20041118</v>
      </c>
      <c r="B1485" s="26" t="str">
        <f>CONCATENATE(E1485,"_",Z1485)</f>
        <v>20100041953_</v>
      </c>
      <c r="C1485" s="7">
        <v>44117</v>
      </c>
      <c r="D1485" s="7">
        <v>44147</v>
      </c>
      <c r="E1485" s="108">
        <v>20100041953</v>
      </c>
      <c r="F1485" s="77" t="s">
        <v>3531</v>
      </c>
      <c r="G1485" s="4" t="s">
        <v>3444</v>
      </c>
      <c r="H1485" s="4" t="s">
        <v>3445</v>
      </c>
      <c r="I1485" s="7">
        <v>44117</v>
      </c>
      <c r="J1485" s="7">
        <v>44147</v>
      </c>
      <c r="K1485" s="28" t="s">
        <v>3446</v>
      </c>
      <c r="L1485" s="9">
        <f ca="1">+TODAY()-J1485</f>
        <v>9</v>
      </c>
      <c r="M1485" s="10">
        <v>100</v>
      </c>
      <c r="N1485" s="94"/>
      <c r="O1485" s="10" t="str">
        <f>IF(N1485="","Vacio",IF(M1485=N1485,"Igual","Diferente"))</f>
        <v>Vacio</v>
      </c>
      <c r="P1485" s="10"/>
      <c r="Q1485" s="94"/>
      <c r="R1485" s="10" t="str">
        <f>IF(Q1485="","Vacio",IF(P1485=Q1485,"Igual","Diferente"))</f>
        <v>Vacio</v>
      </c>
      <c r="S1485" s="2">
        <f>+M1485+P1485/3.5</f>
        <v>100</v>
      </c>
      <c r="T1485" s="2">
        <f ca="1">+IF(L1485&gt;=0,IF(L1485&lt;30,S1485*1,IF(60&gt;L1485,S1485*2,IF(90&gt;L1485,S1485*3,IF(120&gt;L1485,S1485*4,IF(150&gt;L1485,S1485*5,IF(180&gt;L1485,S1485*6,IF(210&gt;L1485,S1485*7))))))),0)</f>
        <v>100</v>
      </c>
      <c r="U1485" s="3" t="str">
        <f ca="1">+IF(L1485&lt;0,0,IF(L1485&lt;8,$A$1,IF(L1485&lt;15,$B$1,IF(L1485&lt;22,$C$1,IF(L1485&lt;30,$D$1,IF(L1485&lt;60,$H$1,IF(L1485&lt;90,$I$1,IF(L1485&lt;120,$J$1,IF(L1485&lt;150,$K$1,IF(L1485&lt;180,$L$1,IF(L1485&lt;210,$E$1)))))))))))</f>
        <v>CONCATENACIÓN LAPTOP ANTERIOR</v>
      </c>
      <c r="V1485" s="60" t="s">
        <v>3447</v>
      </c>
      <c r="W1485" s="125">
        <v>12519</v>
      </c>
      <c r="X1485" s="7">
        <v>43962</v>
      </c>
      <c r="Y1485" s="77" t="s">
        <v>3531</v>
      </c>
      <c r="Z1485" s="77"/>
      <c r="AA1485" s="12"/>
      <c r="AB1485" s="13"/>
      <c r="AC1485" s="13"/>
      <c r="AD1485" s="13"/>
      <c r="AE1485" s="13"/>
      <c r="AF1485" s="260">
        <f ca="1">+TODAY()-AE1485</f>
        <v>44156</v>
      </c>
      <c r="AG1485" s="13"/>
      <c r="AH1485" s="13"/>
      <c r="AI1485" s="7"/>
      <c r="AJ1485" s="7"/>
      <c r="AK1485" s="4"/>
      <c r="AL1485" s="7"/>
      <c r="AM1485" s="11">
        <v>1</v>
      </c>
      <c r="AN1485" s="4" t="s">
        <v>58</v>
      </c>
      <c r="AO1485" s="4"/>
      <c r="AP1485" s="4" t="s">
        <v>1361</v>
      </c>
      <c r="AQ1485" s="4"/>
      <c r="AR1485" s="4"/>
      <c r="AS1485" s="4"/>
      <c r="AT1485" s="4"/>
      <c r="AU1485" s="4" t="s">
        <v>3449</v>
      </c>
      <c r="AV1485" s="8" t="s">
        <v>61</v>
      </c>
      <c r="AW1485" s="8" t="s">
        <v>61</v>
      </c>
      <c r="AX1485" s="10" t="str">
        <f>IF(AW1485="","Vacio",IF(AV1485=AW1485,"Igual","Diferente"))</f>
        <v>Igual</v>
      </c>
      <c r="AY1485" s="85"/>
      <c r="AZ1485" s="85"/>
      <c r="BA1485" s="6">
        <f ca="1">+IF(L1485&gt;21,"Revisar",0)</f>
        <v>0</v>
      </c>
      <c r="BB1485" s="85" t="s">
        <v>62</v>
      </c>
      <c r="BC1485" s="85" t="s">
        <v>63</v>
      </c>
      <c r="BD1485" s="26">
        <v>0</v>
      </c>
      <c r="BE1485" s="26">
        <v>0</v>
      </c>
    </row>
    <row r="1486" spans="1:57" ht="38.25" x14ac:dyDescent="0.25">
      <c r="A1486" s="26" t="str">
        <f>CONCATENATE(E1486,"_",Y1486)</f>
        <v>20515314424_PCR-LAP20041121</v>
      </c>
      <c r="B1486" s="26" t="str">
        <f>CONCATENATE(E1486,"_",Z1486)</f>
        <v>20515314424_</v>
      </c>
      <c r="C1486" s="7">
        <v>44135</v>
      </c>
      <c r="D1486" s="7">
        <v>44165</v>
      </c>
      <c r="E1486" s="108">
        <v>20515314424</v>
      </c>
      <c r="F1486" s="128" t="s">
        <v>3534</v>
      </c>
      <c r="G1486" s="4" t="s">
        <v>915</v>
      </c>
      <c r="H1486" s="4" t="s">
        <v>11291</v>
      </c>
      <c r="I1486" s="7">
        <v>44135</v>
      </c>
      <c r="J1486" s="7">
        <v>44165</v>
      </c>
      <c r="K1486" s="8"/>
      <c r="L1486" s="9">
        <f ca="1">+TODAY()-J1486</f>
        <v>-9</v>
      </c>
      <c r="M1486" s="10">
        <v>45</v>
      </c>
      <c r="N1486" s="90"/>
      <c r="O1486" s="10" t="str">
        <f>IF(N1486="","Vacio",IF(M1486=N1486,"Igual","Diferente"))</f>
        <v>Vacio</v>
      </c>
      <c r="P1486" s="10"/>
      <c r="Q1486" s="90"/>
      <c r="R1486" s="10" t="str">
        <f>IF(Q1486="","Vacio",IF(P1486=Q1486,"Igual","Diferente"))</f>
        <v>Vacio</v>
      </c>
      <c r="S1486" s="2">
        <f>+M1486+P1486/3.5</f>
        <v>45</v>
      </c>
      <c r="T1486" s="2">
        <f ca="1">+IF(L1486&gt;=0,IF(L1486&lt;30,S1486*1,IF(60&gt;L1486,S1486*2,IF(90&gt;L1486,S1486*3,IF(120&gt;L1486,S1486*4,IF(150&gt;L1486,S1486*5,IF(180&gt;L1486,S1486*6,IF(210&gt;L1486,S1486*7))))))),0)</f>
        <v>0</v>
      </c>
      <c r="U1486" s="3">
        <f ca="1">+IF(L1486&lt;0,0,IF(L1486&lt;8,$A$1,IF(L1486&lt;15,$B$1,IF(L1486&lt;22,$C$1,IF(L1486&lt;30,$D$1,IF(L1486&lt;60,$H$1,IF(L1486&lt;90,$I$1,IF(L1486&lt;120,$J$1,IF(L1486&lt;150,$K$1,IF(L1486&lt;180,$L$1,IF(L1486&lt;210,$E$1)))))))))))</f>
        <v>0</v>
      </c>
      <c r="V1486" s="4" t="s">
        <v>11292</v>
      </c>
      <c r="W1486" s="11"/>
      <c r="X1486" s="7">
        <v>44134</v>
      </c>
      <c r="Y1486" s="128" t="s">
        <v>3534</v>
      </c>
      <c r="Z1486" s="12"/>
      <c r="AA1486" s="12"/>
      <c r="AB1486" s="13"/>
      <c r="AC1486" s="13"/>
      <c r="AD1486" s="13"/>
      <c r="AE1486" s="13"/>
      <c r="AF1486" s="260">
        <f ca="1">+TODAY()-AE1486</f>
        <v>44156</v>
      </c>
      <c r="AG1486" s="13"/>
      <c r="AH1486" s="13"/>
      <c r="AI1486" s="7"/>
      <c r="AJ1486" s="7"/>
      <c r="AK1486" s="4"/>
      <c r="AL1486" s="7"/>
      <c r="AM1486" s="11">
        <v>1</v>
      </c>
      <c r="AN1486" s="4" t="s">
        <v>58</v>
      </c>
      <c r="AO1486" s="4"/>
      <c r="AP1486" s="4"/>
      <c r="AQ1486" s="4"/>
      <c r="AR1486" s="4"/>
      <c r="AS1486" s="4"/>
      <c r="AT1486" s="14"/>
      <c r="AU1486" s="4" t="s">
        <v>11259</v>
      </c>
      <c r="AV1486" s="8" t="s">
        <v>61</v>
      </c>
      <c r="AW1486" s="8"/>
      <c r="AX1486" s="10" t="str">
        <f>IF(AW1486="","Vacio",IF(AV1486=AW1486,"Igual","Diferente"))</f>
        <v>Vacio</v>
      </c>
      <c r="AY1486" s="26"/>
      <c r="AZ1486" s="26"/>
      <c r="BA1486" s="6">
        <f ca="1">+IF(L1486&gt;21,"Revisar",0)</f>
        <v>0</v>
      </c>
      <c r="BB1486" s="26" t="s">
        <v>1757</v>
      </c>
      <c r="BC1486" s="85" t="s">
        <v>63</v>
      </c>
      <c r="BD1486" s="26">
        <v>0</v>
      </c>
      <c r="BE1486" s="26">
        <v>0</v>
      </c>
    </row>
    <row r="1487" spans="1:57" ht="38.25" x14ac:dyDescent="0.25">
      <c r="A1487" s="26" t="str">
        <f>CONCATENATE(E1487,"_",Y1487)</f>
        <v>20515314424_PCR-LAP20041122</v>
      </c>
      <c r="B1487" s="26" t="str">
        <f>CONCATENATE(E1487,"_",Z1487)</f>
        <v>20515314424_</v>
      </c>
      <c r="C1487" s="7">
        <v>44135</v>
      </c>
      <c r="D1487" s="7">
        <v>44165</v>
      </c>
      <c r="E1487" s="108">
        <v>20515314424</v>
      </c>
      <c r="F1487" s="128" t="s">
        <v>3535</v>
      </c>
      <c r="G1487" s="4" t="s">
        <v>915</v>
      </c>
      <c r="H1487" s="4" t="s">
        <v>11291</v>
      </c>
      <c r="I1487" s="7">
        <v>44135</v>
      </c>
      <c r="J1487" s="7">
        <v>44165</v>
      </c>
      <c r="K1487" s="8"/>
      <c r="L1487" s="9">
        <f ca="1">+TODAY()-J1487</f>
        <v>-9</v>
      </c>
      <c r="M1487" s="10">
        <v>45</v>
      </c>
      <c r="N1487" s="90"/>
      <c r="O1487" s="10" t="str">
        <f>IF(N1487="","Vacio",IF(M1487=N1487,"Igual","Diferente"))</f>
        <v>Vacio</v>
      </c>
      <c r="P1487" s="10"/>
      <c r="Q1487" s="90"/>
      <c r="R1487" s="10" t="str">
        <f>IF(Q1487="","Vacio",IF(P1487=Q1487,"Igual","Diferente"))</f>
        <v>Vacio</v>
      </c>
      <c r="S1487" s="2">
        <f>+M1487+P1487/3.5</f>
        <v>45</v>
      </c>
      <c r="T1487" s="2">
        <f ca="1">+IF(L1487&gt;=0,IF(L1487&lt;30,S1487*1,IF(60&gt;L1487,S1487*2,IF(90&gt;L1487,S1487*3,IF(120&gt;L1487,S1487*4,IF(150&gt;L1487,S1487*5,IF(180&gt;L1487,S1487*6,IF(210&gt;L1487,S1487*7))))))),0)</f>
        <v>0</v>
      </c>
      <c r="U1487" s="3">
        <f ca="1">+IF(L1487&lt;0,0,IF(L1487&lt;8,$A$1,IF(L1487&lt;15,$B$1,IF(L1487&lt;22,$C$1,IF(L1487&lt;30,$D$1,IF(L1487&lt;60,$H$1,IF(L1487&lt;90,$I$1,IF(L1487&lt;120,$J$1,IF(L1487&lt;150,$K$1,IF(L1487&lt;180,$L$1,IF(L1487&lt;210,$E$1)))))))))))</f>
        <v>0</v>
      </c>
      <c r="V1487" s="4" t="s">
        <v>11292</v>
      </c>
      <c r="W1487" s="11"/>
      <c r="X1487" s="7">
        <v>44134</v>
      </c>
      <c r="Y1487" s="128" t="s">
        <v>3535</v>
      </c>
      <c r="Z1487" s="12"/>
      <c r="AA1487" s="12"/>
      <c r="AB1487" s="13"/>
      <c r="AC1487" s="13"/>
      <c r="AD1487" s="13"/>
      <c r="AE1487" s="13"/>
      <c r="AF1487" s="260">
        <f ca="1">+TODAY()-AE1487</f>
        <v>44156</v>
      </c>
      <c r="AG1487" s="13"/>
      <c r="AH1487" s="13"/>
      <c r="AI1487" s="7"/>
      <c r="AJ1487" s="7"/>
      <c r="AK1487" s="4"/>
      <c r="AL1487" s="7"/>
      <c r="AM1487" s="11">
        <v>1</v>
      </c>
      <c r="AN1487" s="4" t="s">
        <v>58</v>
      </c>
      <c r="AO1487" s="4"/>
      <c r="AP1487" s="4"/>
      <c r="AQ1487" s="4"/>
      <c r="AR1487" s="4"/>
      <c r="AS1487" s="4"/>
      <c r="AT1487" s="14"/>
      <c r="AU1487" s="4" t="s">
        <v>11259</v>
      </c>
      <c r="AV1487" s="8" t="s">
        <v>61</v>
      </c>
      <c r="AW1487" s="8"/>
      <c r="AX1487" s="10" t="str">
        <f>IF(AW1487="","Vacio",IF(AV1487=AW1487,"Igual","Diferente"))</f>
        <v>Vacio</v>
      </c>
      <c r="AY1487" s="26"/>
      <c r="AZ1487" s="26"/>
      <c r="BA1487" s="6">
        <f ca="1">+IF(L1487&gt;21,"Revisar",0)</f>
        <v>0</v>
      </c>
      <c r="BB1487" s="26" t="s">
        <v>1757</v>
      </c>
      <c r="BC1487" s="85" t="s">
        <v>63</v>
      </c>
      <c r="BD1487" s="26">
        <v>0</v>
      </c>
      <c r="BE1487" s="26">
        <v>0</v>
      </c>
    </row>
    <row r="1488" spans="1:57" ht="38.25" x14ac:dyDescent="0.25">
      <c r="A1488" s="26" t="str">
        <f>CONCATENATE(E1488,"_",Y1488)</f>
        <v>20515314424_PCR-LAP20041127</v>
      </c>
      <c r="B1488" s="26" t="str">
        <f>CONCATENATE(E1488,"_",Z1488)</f>
        <v>20515314424_</v>
      </c>
      <c r="C1488" s="7">
        <v>44135</v>
      </c>
      <c r="D1488" s="7">
        <v>44165</v>
      </c>
      <c r="E1488" s="108">
        <v>20515314424</v>
      </c>
      <c r="F1488" s="128" t="s">
        <v>3540</v>
      </c>
      <c r="G1488" s="4" t="s">
        <v>915</v>
      </c>
      <c r="H1488" s="4" t="s">
        <v>11291</v>
      </c>
      <c r="I1488" s="7">
        <v>44135</v>
      </c>
      <c r="J1488" s="7">
        <v>44165</v>
      </c>
      <c r="K1488" s="8"/>
      <c r="L1488" s="9">
        <f ca="1">+TODAY()-J1488</f>
        <v>-9</v>
      </c>
      <c r="M1488" s="10">
        <v>45</v>
      </c>
      <c r="N1488" s="90"/>
      <c r="O1488" s="10" t="str">
        <f>IF(N1488="","Vacio",IF(M1488=N1488,"Igual","Diferente"))</f>
        <v>Vacio</v>
      </c>
      <c r="P1488" s="10"/>
      <c r="Q1488" s="90"/>
      <c r="R1488" s="10" t="str">
        <f>IF(Q1488="","Vacio",IF(P1488=Q1488,"Igual","Diferente"))</f>
        <v>Vacio</v>
      </c>
      <c r="S1488" s="2">
        <f>+M1488+P1488/3.5</f>
        <v>45</v>
      </c>
      <c r="T1488" s="2">
        <f ca="1">+IF(L1488&gt;=0,IF(L1488&lt;30,S1488*1,IF(60&gt;L1488,S1488*2,IF(90&gt;L1488,S1488*3,IF(120&gt;L1488,S1488*4,IF(150&gt;L1488,S1488*5,IF(180&gt;L1488,S1488*6,IF(210&gt;L1488,S1488*7))))))),0)</f>
        <v>0</v>
      </c>
      <c r="U1488" s="3">
        <f ca="1">+IF(L1488&lt;0,0,IF(L1488&lt;8,$A$1,IF(L1488&lt;15,$B$1,IF(L1488&lt;22,$C$1,IF(L1488&lt;30,$D$1,IF(L1488&lt;60,$H$1,IF(L1488&lt;90,$I$1,IF(L1488&lt;120,$J$1,IF(L1488&lt;150,$K$1,IF(L1488&lt;180,$L$1,IF(L1488&lt;210,$E$1)))))))))))</f>
        <v>0</v>
      </c>
      <c r="V1488" s="4" t="s">
        <v>11292</v>
      </c>
      <c r="W1488" s="11"/>
      <c r="X1488" s="7">
        <v>44134</v>
      </c>
      <c r="Y1488" s="128" t="s">
        <v>3540</v>
      </c>
      <c r="Z1488" s="12"/>
      <c r="AA1488" s="12"/>
      <c r="AB1488" s="13"/>
      <c r="AC1488" s="13"/>
      <c r="AD1488" s="13"/>
      <c r="AE1488" s="13"/>
      <c r="AF1488" s="260">
        <f ca="1">+TODAY()-AE1488</f>
        <v>44156</v>
      </c>
      <c r="AG1488" s="13"/>
      <c r="AH1488" s="13"/>
      <c r="AI1488" s="7"/>
      <c r="AJ1488" s="7"/>
      <c r="AK1488" s="4"/>
      <c r="AL1488" s="7"/>
      <c r="AM1488" s="11">
        <v>1</v>
      </c>
      <c r="AN1488" s="4" t="s">
        <v>58</v>
      </c>
      <c r="AO1488" s="4"/>
      <c r="AP1488" s="4"/>
      <c r="AQ1488" s="4"/>
      <c r="AR1488" s="4"/>
      <c r="AS1488" s="4"/>
      <c r="AT1488" s="14"/>
      <c r="AU1488" s="4" t="s">
        <v>11259</v>
      </c>
      <c r="AV1488" s="8" t="s">
        <v>61</v>
      </c>
      <c r="AW1488" s="8"/>
      <c r="AX1488" s="10" t="str">
        <f>IF(AW1488="","Vacio",IF(AV1488=AW1488,"Igual","Diferente"))</f>
        <v>Vacio</v>
      </c>
      <c r="AY1488" s="26"/>
      <c r="AZ1488" s="26"/>
      <c r="BA1488" s="6">
        <f ca="1">+IF(L1488&gt;21,"Revisar",0)</f>
        <v>0</v>
      </c>
      <c r="BB1488" s="26" t="s">
        <v>1757</v>
      </c>
      <c r="BC1488" s="85" t="s">
        <v>63</v>
      </c>
      <c r="BD1488" s="26">
        <v>0</v>
      </c>
      <c r="BE1488" s="26">
        <v>0</v>
      </c>
    </row>
    <row r="1489" spans="1:57" ht="38.25" x14ac:dyDescent="0.25">
      <c r="A1489" s="26" t="str">
        <f>CONCATENATE(E1489,"_",Y1489)</f>
        <v>20515314424_PCR-LAP20041128</v>
      </c>
      <c r="B1489" s="26" t="str">
        <f>CONCATENATE(E1489,"_",Z1489)</f>
        <v>20515314424_</v>
      </c>
      <c r="C1489" s="7">
        <v>44135</v>
      </c>
      <c r="D1489" s="7">
        <v>44165</v>
      </c>
      <c r="E1489" s="108">
        <v>20515314424</v>
      </c>
      <c r="F1489" s="128" t="s">
        <v>3541</v>
      </c>
      <c r="G1489" s="4" t="s">
        <v>915</v>
      </c>
      <c r="H1489" s="4" t="s">
        <v>11291</v>
      </c>
      <c r="I1489" s="7">
        <v>44135</v>
      </c>
      <c r="J1489" s="7">
        <v>44165</v>
      </c>
      <c r="K1489" s="8"/>
      <c r="L1489" s="9">
        <f ca="1">+TODAY()-J1489</f>
        <v>-9</v>
      </c>
      <c r="M1489" s="10">
        <v>45</v>
      </c>
      <c r="N1489" s="90"/>
      <c r="O1489" s="10" t="str">
        <f>IF(N1489="","Vacio",IF(M1489=N1489,"Igual","Diferente"))</f>
        <v>Vacio</v>
      </c>
      <c r="P1489" s="10"/>
      <c r="Q1489" s="90"/>
      <c r="R1489" s="10" t="str">
        <f>IF(Q1489="","Vacio",IF(P1489=Q1489,"Igual","Diferente"))</f>
        <v>Vacio</v>
      </c>
      <c r="S1489" s="2">
        <f>+M1489+P1489/3.5</f>
        <v>45</v>
      </c>
      <c r="T1489" s="2">
        <f ca="1">+IF(L1489&gt;=0,IF(L1489&lt;30,S1489*1,IF(60&gt;L1489,S1489*2,IF(90&gt;L1489,S1489*3,IF(120&gt;L1489,S1489*4,IF(150&gt;L1489,S1489*5,IF(180&gt;L1489,S1489*6,IF(210&gt;L1489,S1489*7))))))),0)</f>
        <v>0</v>
      </c>
      <c r="U1489" s="3">
        <f ca="1">+IF(L1489&lt;0,0,IF(L1489&lt;8,$A$1,IF(L1489&lt;15,$B$1,IF(L1489&lt;22,$C$1,IF(L1489&lt;30,$D$1,IF(L1489&lt;60,$H$1,IF(L1489&lt;90,$I$1,IF(L1489&lt;120,$J$1,IF(L1489&lt;150,$K$1,IF(L1489&lt;180,$L$1,IF(L1489&lt;210,$E$1)))))))))))</f>
        <v>0</v>
      </c>
      <c r="V1489" s="4" t="s">
        <v>11292</v>
      </c>
      <c r="W1489" s="11"/>
      <c r="X1489" s="7">
        <v>44134</v>
      </c>
      <c r="Y1489" s="128" t="s">
        <v>3541</v>
      </c>
      <c r="Z1489" s="12"/>
      <c r="AA1489" s="12"/>
      <c r="AB1489" s="13"/>
      <c r="AC1489" s="13"/>
      <c r="AD1489" s="13"/>
      <c r="AE1489" s="13"/>
      <c r="AF1489" s="260">
        <f ca="1">+TODAY()-AE1489</f>
        <v>44156</v>
      </c>
      <c r="AG1489" s="13"/>
      <c r="AH1489" s="13"/>
      <c r="AI1489" s="7"/>
      <c r="AJ1489" s="7"/>
      <c r="AK1489" s="4"/>
      <c r="AL1489" s="7"/>
      <c r="AM1489" s="11">
        <v>1</v>
      </c>
      <c r="AN1489" s="4" t="s">
        <v>58</v>
      </c>
      <c r="AO1489" s="4"/>
      <c r="AP1489" s="4"/>
      <c r="AQ1489" s="4"/>
      <c r="AR1489" s="4"/>
      <c r="AS1489" s="4"/>
      <c r="AT1489" s="14"/>
      <c r="AU1489" s="4" t="s">
        <v>11259</v>
      </c>
      <c r="AV1489" s="8" t="s">
        <v>61</v>
      </c>
      <c r="AW1489" s="8"/>
      <c r="AX1489" s="10" t="str">
        <f>IF(AW1489="","Vacio",IF(AV1489=AW1489,"Igual","Diferente"))</f>
        <v>Vacio</v>
      </c>
      <c r="AY1489" s="26"/>
      <c r="AZ1489" s="26"/>
      <c r="BA1489" s="6">
        <f ca="1">+IF(L1489&gt;21,"Revisar",0)</f>
        <v>0</v>
      </c>
      <c r="BB1489" s="26" t="s">
        <v>1757</v>
      </c>
      <c r="BC1489" s="85" t="s">
        <v>63</v>
      </c>
      <c r="BD1489" s="26">
        <v>0</v>
      </c>
      <c r="BE1489" s="26">
        <v>0</v>
      </c>
    </row>
    <row r="1490" spans="1:57" x14ac:dyDescent="0.25">
      <c r="A1490" s="26" t="str">
        <f>CONCATENATE(E1490,"_",Y1490)</f>
        <v>20100041953_PCR-LAP20041129</v>
      </c>
      <c r="B1490" s="26" t="str">
        <f>CONCATENATE(E1490,"_",Z1490)</f>
        <v>20100041953_</v>
      </c>
      <c r="C1490" s="7">
        <v>44117</v>
      </c>
      <c r="D1490" s="7">
        <v>44147</v>
      </c>
      <c r="E1490" s="108">
        <v>20100041953</v>
      </c>
      <c r="F1490" s="77" t="s">
        <v>3542</v>
      </c>
      <c r="G1490" s="4" t="s">
        <v>3444</v>
      </c>
      <c r="H1490" s="4" t="s">
        <v>3445</v>
      </c>
      <c r="I1490" s="7">
        <v>44117</v>
      </c>
      <c r="J1490" s="7">
        <v>44147</v>
      </c>
      <c r="K1490" s="28" t="s">
        <v>3446</v>
      </c>
      <c r="L1490" s="9">
        <f ca="1">+TODAY()-J1490</f>
        <v>9</v>
      </c>
      <c r="M1490" s="10">
        <v>100</v>
      </c>
      <c r="N1490" s="94"/>
      <c r="O1490" s="10" t="str">
        <f>IF(N1490="","Vacio",IF(M1490=N1490,"Igual","Diferente"))</f>
        <v>Vacio</v>
      </c>
      <c r="P1490" s="10"/>
      <c r="Q1490" s="94"/>
      <c r="R1490" s="10" t="str">
        <f>IF(Q1490="","Vacio",IF(P1490=Q1490,"Igual","Diferente"))</f>
        <v>Vacio</v>
      </c>
      <c r="S1490" s="2">
        <f>+M1490+P1490/3.5</f>
        <v>100</v>
      </c>
      <c r="T1490" s="2">
        <f ca="1">+IF(L1490&gt;=0,IF(L1490&lt;30,S1490*1,IF(60&gt;L1490,S1490*2,IF(90&gt;L1490,S1490*3,IF(120&gt;L1490,S1490*4,IF(150&gt;L1490,S1490*5,IF(180&gt;L1490,S1490*6,IF(210&gt;L1490,S1490*7))))))),0)</f>
        <v>100</v>
      </c>
      <c r="U1490" s="3" t="str">
        <f ca="1">+IF(L1490&lt;0,0,IF(L1490&lt;8,$A$1,IF(L1490&lt;15,$B$1,IF(L1490&lt;22,$C$1,IF(L1490&lt;30,$D$1,IF(L1490&lt;60,$H$1,IF(L1490&lt;90,$I$1,IF(L1490&lt;120,$J$1,IF(L1490&lt;150,$K$1,IF(L1490&lt;180,$L$1,IF(L1490&lt;210,$E$1)))))))))))</f>
        <v>CONCATENACIÓN LAPTOP ANTERIOR</v>
      </c>
      <c r="V1490" s="60" t="s">
        <v>3447</v>
      </c>
      <c r="W1490" s="125">
        <v>12711</v>
      </c>
      <c r="X1490" s="7">
        <v>43959</v>
      </c>
      <c r="Y1490" s="77" t="s">
        <v>3542</v>
      </c>
      <c r="Z1490" s="77"/>
      <c r="AA1490" s="12"/>
      <c r="AB1490" s="13"/>
      <c r="AC1490" s="13"/>
      <c r="AD1490" s="13"/>
      <c r="AE1490" s="13"/>
      <c r="AF1490" s="260">
        <f ca="1">+TODAY()-AE1490</f>
        <v>44156</v>
      </c>
      <c r="AG1490" s="13"/>
      <c r="AH1490" s="13"/>
      <c r="AI1490" s="7"/>
      <c r="AJ1490" s="7"/>
      <c r="AK1490" s="4"/>
      <c r="AL1490" s="7"/>
      <c r="AM1490" s="11">
        <v>1</v>
      </c>
      <c r="AN1490" s="4" t="s">
        <v>58</v>
      </c>
      <c r="AO1490" s="4"/>
      <c r="AP1490" s="4" t="s">
        <v>1361</v>
      </c>
      <c r="AQ1490" s="126" t="s">
        <v>122</v>
      </c>
      <c r="AR1490" s="4"/>
      <c r="AS1490" s="4"/>
      <c r="AT1490" s="4"/>
      <c r="AU1490" s="4" t="s">
        <v>3449</v>
      </c>
      <c r="AV1490" s="8" t="s">
        <v>61</v>
      </c>
      <c r="AW1490" s="8" t="s">
        <v>61</v>
      </c>
      <c r="AX1490" s="10" t="str">
        <f>IF(AW1490="","Vacio",IF(AV1490=AW1490,"Igual","Diferente"))</f>
        <v>Igual</v>
      </c>
      <c r="AY1490" s="85"/>
      <c r="AZ1490" s="85"/>
      <c r="BA1490" s="6">
        <f ca="1">+IF(L1490&gt;21,"Revisar",0)</f>
        <v>0</v>
      </c>
      <c r="BB1490" s="85" t="s">
        <v>62</v>
      </c>
      <c r="BC1490" s="85" t="s">
        <v>63</v>
      </c>
      <c r="BD1490" s="26">
        <v>0</v>
      </c>
      <c r="BE1490" s="26">
        <v>7.13</v>
      </c>
    </row>
    <row r="1491" spans="1:57" ht="38.25" x14ac:dyDescent="0.25">
      <c r="A1491" s="26" t="str">
        <f>CONCATENATE(E1491,"_",Y1491)</f>
        <v>20515314424_PCR-LAP20041130</v>
      </c>
      <c r="B1491" s="26" t="str">
        <f>CONCATENATE(E1491,"_",Z1491)</f>
        <v>20515314424_</v>
      </c>
      <c r="C1491" s="7">
        <v>44135</v>
      </c>
      <c r="D1491" s="7">
        <v>44165</v>
      </c>
      <c r="E1491" s="108">
        <v>20515314424</v>
      </c>
      <c r="F1491" s="128" t="s">
        <v>3543</v>
      </c>
      <c r="G1491" s="4" t="s">
        <v>915</v>
      </c>
      <c r="H1491" s="4" t="s">
        <v>11291</v>
      </c>
      <c r="I1491" s="7">
        <v>44135</v>
      </c>
      <c r="J1491" s="7">
        <v>44165</v>
      </c>
      <c r="K1491" s="8"/>
      <c r="L1491" s="9">
        <f ca="1">+TODAY()-J1491</f>
        <v>-9</v>
      </c>
      <c r="M1491" s="10">
        <v>45</v>
      </c>
      <c r="N1491" s="90"/>
      <c r="O1491" s="10" t="str">
        <f>IF(N1491="","Vacio",IF(M1491=N1491,"Igual","Diferente"))</f>
        <v>Vacio</v>
      </c>
      <c r="P1491" s="10"/>
      <c r="Q1491" s="90"/>
      <c r="R1491" s="10" t="str">
        <f>IF(Q1491="","Vacio",IF(P1491=Q1491,"Igual","Diferente"))</f>
        <v>Vacio</v>
      </c>
      <c r="S1491" s="2">
        <f>+M1491+P1491/3.5</f>
        <v>45</v>
      </c>
      <c r="T1491" s="2">
        <f ca="1">+IF(L1491&gt;=0,IF(L1491&lt;30,S1491*1,IF(60&gt;L1491,S1491*2,IF(90&gt;L1491,S1491*3,IF(120&gt;L1491,S1491*4,IF(150&gt;L1491,S1491*5,IF(180&gt;L1491,S1491*6,IF(210&gt;L1491,S1491*7))))))),0)</f>
        <v>0</v>
      </c>
      <c r="U1491" s="3">
        <f ca="1">+IF(L1491&lt;0,0,IF(L1491&lt;8,$A$1,IF(L1491&lt;15,$B$1,IF(L1491&lt;22,$C$1,IF(L1491&lt;30,$D$1,IF(L1491&lt;60,$H$1,IF(L1491&lt;90,$I$1,IF(L1491&lt;120,$J$1,IF(L1491&lt;150,$K$1,IF(L1491&lt;180,$L$1,IF(L1491&lt;210,$E$1)))))))))))</f>
        <v>0</v>
      </c>
      <c r="V1491" s="4" t="s">
        <v>11292</v>
      </c>
      <c r="W1491" s="11"/>
      <c r="X1491" s="7">
        <v>44134</v>
      </c>
      <c r="Y1491" s="128" t="s">
        <v>3543</v>
      </c>
      <c r="Z1491" s="12"/>
      <c r="AA1491" s="12"/>
      <c r="AB1491" s="13"/>
      <c r="AC1491" s="13"/>
      <c r="AD1491" s="13"/>
      <c r="AE1491" s="13"/>
      <c r="AF1491" s="260">
        <f ca="1">+TODAY()-AE1491</f>
        <v>44156</v>
      </c>
      <c r="AG1491" s="13"/>
      <c r="AH1491" s="13"/>
      <c r="AI1491" s="7"/>
      <c r="AJ1491" s="7"/>
      <c r="AK1491" s="4"/>
      <c r="AL1491" s="7"/>
      <c r="AM1491" s="11">
        <v>1</v>
      </c>
      <c r="AN1491" s="4" t="s">
        <v>58</v>
      </c>
      <c r="AO1491" s="4"/>
      <c r="AP1491" s="4"/>
      <c r="AQ1491" s="4"/>
      <c r="AR1491" s="4"/>
      <c r="AS1491" s="4"/>
      <c r="AT1491" s="14"/>
      <c r="AU1491" s="4" t="s">
        <v>11259</v>
      </c>
      <c r="AV1491" s="8" t="s">
        <v>61</v>
      </c>
      <c r="AW1491" s="8"/>
      <c r="AX1491" s="10" t="str">
        <f>IF(AW1491="","Vacio",IF(AV1491=AW1491,"Igual","Diferente"))</f>
        <v>Vacio</v>
      </c>
      <c r="AY1491" s="26"/>
      <c r="AZ1491" s="26"/>
      <c r="BA1491" s="6">
        <f ca="1">+IF(L1491&gt;21,"Revisar",0)</f>
        <v>0</v>
      </c>
      <c r="BB1491" s="26" t="s">
        <v>1757</v>
      </c>
      <c r="BC1491" s="85" t="s">
        <v>63</v>
      </c>
      <c r="BD1491" s="26">
        <v>0</v>
      </c>
      <c r="BE1491" s="26">
        <v>0</v>
      </c>
    </row>
    <row r="1492" spans="1:57" x14ac:dyDescent="0.25">
      <c r="A1492" s="26" t="str">
        <f>CONCATENATE(E1492,"_",Y1492)</f>
        <v>20100041953_PCR-LAP20041131</v>
      </c>
      <c r="B1492" s="26" t="str">
        <f>CONCATENATE(E1492,"_",Z1492)</f>
        <v>20100041953_</v>
      </c>
      <c r="C1492" s="7">
        <v>44117</v>
      </c>
      <c r="D1492" s="7">
        <v>44147</v>
      </c>
      <c r="E1492" s="108">
        <v>20100041953</v>
      </c>
      <c r="F1492" s="77" t="s">
        <v>3544</v>
      </c>
      <c r="G1492" s="4" t="s">
        <v>3444</v>
      </c>
      <c r="H1492" s="4" t="s">
        <v>3445</v>
      </c>
      <c r="I1492" s="7">
        <v>44117</v>
      </c>
      <c r="J1492" s="7">
        <v>44147</v>
      </c>
      <c r="K1492" s="28" t="s">
        <v>3446</v>
      </c>
      <c r="L1492" s="9">
        <f ca="1">+TODAY()-J1492</f>
        <v>9</v>
      </c>
      <c r="M1492" s="10">
        <v>100</v>
      </c>
      <c r="N1492" s="94"/>
      <c r="O1492" s="10" t="str">
        <f>IF(N1492="","Vacio",IF(M1492=N1492,"Igual","Diferente"))</f>
        <v>Vacio</v>
      </c>
      <c r="P1492" s="10"/>
      <c r="Q1492" s="94"/>
      <c r="R1492" s="10" t="str">
        <f>IF(Q1492="","Vacio",IF(P1492=Q1492,"Igual","Diferente"))</f>
        <v>Vacio</v>
      </c>
      <c r="S1492" s="2">
        <f>+M1492+P1492/3.5</f>
        <v>100</v>
      </c>
      <c r="T1492" s="2">
        <f ca="1">+IF(L1492&gt;=0,IF(L1492&lt;30,S1492*1,IF(60&gt;L1492,S1492*2,IF(90&gt;L1492,S1492*3,IF(120&gt;L1492,S1492*4,IF(150&gt;L1492,S1492*5,IF(180&gt;L1492,S1492*6,IF(210&gt;L1492,S1492*7))))))),0)</f>
        <v>100</v>
      </c>
      <c r="U1492" s="3" t="str">
        <f ca="1">+IF(L1492&lt;0,0,IF(L1492&lt;8,$A$1,IF(L1492&lt;15,$B$1,IF(L1492&lt;22,$C$1,IF(L1492&lt;30,$D$1,IF(L1492&lt;60,$H$1,IF(L1492&lt;90,$I$1,IF(L1492&lt;120,$J$1,IF(L1492&lt;150,$K$1,IF(L1492&lt;180,$L$1,IF(L1492&lt;210,$E$1)))))))))))</f>
        <v>CONCATENACIÓN LAPTOP ANTERIOR</v>
      </c>
      <c r="V1492" s="60" t="s">
        <v>3447</v>
      </c>
      <c r="W1492" s="125">
        <v>12713</v>
      </c>
      <c r="X1492" s="7">
        <v>43958</v>
      </c>
      <c r="Y1492" s="77" t="s">
        <v>3544</v>
      </c>
      <c r="Z1492" s="77"/>
      <c r="AA1492" s="12"/>
      <c r="AB1492" s="13"/>
      <c r="AC1492" s="13"/>
      <c r="AD1492" s="13"/>
      <c r="AE1492" s="13"/>
      <c r="AF1492" s="260">
        <f ca="1">+TODAY()-AE1492</f>
        <v>44156</v>
      </c>
      <c r="AG1492" s="13"/>
      <c r="AH1492" s="13"/>
      <c r="AI1492" s="7"/>
      <c r="AJ1492" s="7"/>
      <c r="AK1492" s="4"/>
      <c r="AL1492" s="7"/>
      <c r="AM1492" s="11">
        <v>1</v>
      </c>
      <c r="AN1492" s="4" t="s">
        <v>58</v>
      </c>
      <c r="AO1492" s="4"/>
      <c r="AP1492" s="4" t="s">
        <v>1361</v>
      </c>
      <c r="AQ1492" s="4"/>
      <c r="AR1492" s="4"/>
      <c r="AS1492" s="4"/>
      <c r="AT1492" s="4"/>
      <c r="AU1492" s="4" t="s">
        <v>3449</v>
      </c>
      <c r="AV1492" s="8" t="s">
        <v>61</v>
      </c>
      <c r="AW1492" s="8" t="s">
        <v>61</v>
      </c>
      <c r="AX1492" s="10" t="str">
        <f>IF(AW1492="","Vacio",IF(AV1492=AW1492,"Igual","Diferente"))</f>
        <v>Igual</v>
      </c>
      <c r="AY1492" s="85"/>
      <c r="AZ1492" s="85"/>
      <c r="BA1492" s="6">
        <f ca="1">+IF(L1492&gt;21,"Revisar",0)</f>
        <v>0</v>
      </c>
      <c r="BB1492" s="85" t="s">
        <v>62</v>
      </c>
      <c r="BC1492" s="85" t="s">
        <v>63</v>
      </c>
      <c r="BD1492" s="26">
        <v>0</v>
      </c>
      <c r="BE1492" s="26">
        <v>0</v>
      </c>
    </row>
    <row r="1493" spans="1:57" x14ac:dyDescent="0.25">
      <c r="A1493" s="26" t="str">
        <f>CONCATENATE(E1493,"_",Y1493)</f>
        <v>20100041953_PCR-LAP20041133</v>
      </c>
      <c r="B1493" s="26" t="str">
        <f>CONCATENATE(E1493,"_",Z1493)</f>
        <v>20100041953_</v>
      </c>
      <c r="C1493" s="7">
        <v>44117</v>
      </c>
      <c r="D1493" s="7">
        <v>44147</v>
      </c>
      <c r="E1493" s="108">
        <v>20100041953</v>
      </c>
      <c r="F1493" s="77" t="s">
        <v>3546</v>
      </c>
      <c r="G1493" s="4" t="s">
        <v>3444</v>
      </c>
      <c r="H1493" s="4" t="s">
        <v>3445</v>
      </c>
      <c r="I1493" s="7">
        <v>44117</v>
      </c>
      <c r="J1493" s="7">
        <v>44147</v>
      </c>
      <c r="K1493" s="28" t="s">
        <v>3446</v>
      </c>
      <c r="L1493" s="9">
        <f ca="1">+TODAY()-J1493</f>
        <v>9</v>
      </c>
      <c r="M1493" s="10">
        <v>100</v>
      </c>
      <c r="N1493" s="94"/>
      <c r="O1493" s="10" t="str">
        <f>IF(N1493="","Vacio",IF(M1493=N1493,"Igual","Diferente"))</f>
        <v>Vacio</v>
      </c>
      <c r="P1493" s="10"/>
      <c r="Q1493" s="94"/>
      <c r="R1493" s="10" t="str">
        <f>IF(Q1493="","Vacio",IF(P1493=Q1493,"Igual","Diferente"))</f>
        <v>Vacio</v>
      </c>
      <c r="S1493" s="2">
        <f>+M1493+P1493/3.5</f>
        <v>100</v>
      </c>
      <c r="T1493" s="2">
        <f ca="1">+IF(L1493&gt;=0,IF(L1493&lt;30,S1493*1,IF(60&gt;L1493,S1493*2,IF(90&gt;L1493,S1493*3,IF(120&gt;L1493,S1493*4,IF(150&gt;L1493,S1493*5,IF(180&gt;L1493,S1493*6,IF(210&gt;L1493,S1493*7))))))),0)</f>
        <v>100</v>
      </c>
      <c r="U1493" s="3" t="str">
        <f ca="1">+IF(L1493&lt;0,0,IF(L1493&lt;8,$A$1,IF(L1493&lt;15,$B$1,IF(L1493&lt;22,$C$1,IF(L1493&lt;30,$D$1,IF(L1493&lt;60,$H$1,IF(L1493&lt;90,$I$1,IF(L1493&lt;120,$J$1,IF(L1493&lt;150,$K$1,IF(L1493&lt;180,$L$1,IF(L1493&lt;210,$E$1)))))))))))</f>
        <v>CONCATENACIÓN LAPTOP ANTERIOR</v>
      </c>
      <c r="V1493" s="60" t="s">
        <v>3447</v>
      </c>
      <c r="W1493" s="125">
        <v>12715</v>
      </c>
      <c r="X1493" s="7">
        <v>43958</v>
      </c>
      <c r="Y1493" s="77" t="s">
        <v>3546</v>
      </c>
      <c r="Z1493" s="77"/>
      <c r="AA1493" s="12"/>
      <c r="AB1493" s="13"/>
      <c r="AC1493" s="13"/>
      <c r="AD1493" s="13"/>
      <c r="AE1493" s="13"/>
      <c r="AF1493" s="260">
        <f ca="1">+TODAY()-AE1493</f>
        <v>44156</v>
      </c>
      <c r="AG1493" s="13"/>
      <c r="AH1493" s="13"/>
      <c r="AI1493" s="7"/>
      <c r="AJ1493" s="7"/>
      <c r="AK1493" s="4"/>
      <c r="AL1493" s="7"/>
      <c r="AM1493" s="11">
        <v>1</v>
      </c>
      <c r="AN1493" s="4" t="s">
        <v>58</v>
      </c>
      <c r="AO1493" s="4"/>
      <c r="AP1493" s="4" t="s">
        <v>1361</v>
      </c>
      <c r="AQ1493" s="4"/>
      <c r="AR1493" s="4"/>
      <c r="AS1493" s="4"/>
      <c r="AT1493" s="4"/>
      <c r="AU1493" s="4" t="s">
        <v>3449</v>
      </c>
      <c r="AV1493" s="8" t="s">
        <v>61</v>
      </c>
      <c r="AW1493" s="8" t="s">
        <v>61</v>
      </c>
      <c r="AX1493" s="10" t="str">
        <f>IF(AW1493="","Vacio",IF(AV1493=AW1493,"Igual","Diferente"))</f>
        <v>Igual</v>
      </c>
      <c r="AY1493" s="85"/>
      <c r="AZ1493" s="85"/>
      <c r="BA1493" s="6">
        <f ca="1">+IF(L1493&gt;21,"Revisar",0)</f>
        <v>0</v>
      </c>
      <c r="BB1493" s="85" t="s">
        <v>62</v>
      </c>
      <c r="BC1493" s="85" t="s">
        <v>63</v>
      </c>
      <c r="BD1493" s="26">
        <v>0</v>
      </c>
      <c r="BE1493" s="26">
        <v>0</v>
      </c>
    </row>
    <row r="1494" spans="1:57" ht="38.25" x14ac:dyDescent="0.25">
      <c r="A1494" s="26" t="str">
        <f>CONCATENATE(E1494,"_",Y1494)</f>
        <v>20515314424_PCR-LAP20041134</v>
      </c>
      <c r="B1494" s="26" t="str">
        <f>CONCATENATE(E1494,"_",Z1494)</f>
        <v>20515314424_</v>
      </c>
      <c r="C1494" s="7">
        <v>44135</v>
      </c>
      <c r="D1494" s="7">
        <v>44165</v>
      </c>
      <c r="E1494" s="108">
        <v>20515314424</v>
      </c>
      <c r="F1494" s="128" t="s">
        <v>3547</v>
      </c>
      <c r="G1494" s="4" t="s">
        <v>915</v>
      </c>
      <c r="H1494" s="4" t="s">
        <v>11291</v>
      </c>
      <c r="I1494" s="7">
        <v>44135</v>
      </c>
      <c r="J1494" s="7">
        <v>44165</v>
      </c>
      <c r="K1494" s="8"/>
      <c r="L1494" s="9">
        <f ca="1">+TODAY()-J1494</f>
        <v>-9</v>
      </c>
      <c r="M1494" s="10">
        <v>45</v>
      </c>
      <c r="N1494" s="90"/>
      <c r="O1494" s="10" t="str">
        <f>IF(N1494="","Vacio",IF(M1494=N1494,"Igual","Diferente"))</f>
        <v>Vacio</v>
      </c>
      <c r="P1494" s="10"/>
      <c r="Q1494" s="90"/>
      <c r="R1494" s="10" t="str">
        <f>IF(Q1494="","Vacio",IF(P1494=Q1494,"Igual","Diferente"))</f>
        <v>Vacio</v>
      </c>
      <c r="S1494" s="2">
        <f>+M1494+P1494/3.5</f>
        <v>45</v>
      </c>
      <c r="T1494" s="2">
        <f ca="1">+IF(L1494&gt;=0,IF(L1494&lt;30,S1494*1,IF(60&gt;L1494,S1494*2,IF(90&gt;L1494,S1494*3,IF(120&gt;L1494,S1494*4,IF(150&gt;L1494,S1494*5,IF(180&gt;L1494,S1494*6,IF(210&gt;L1494,S1494*7))))))),0)</f>
        <v>0</v>
      </c>
      <c r="U1494" s="3">
        <f ca="1">+IF(L1494&lt;0,0,IF(L1494&lt;8,$A$1,IF(L1494&lt;15,$B$1,IF(L1494&lt;22,$C$1,IF(L1494&lt;30,$D$1,IF(L1494&lt;60,$H$1,IF(L1494&lt;90,$I$1,IF(L1494&lt;120,$J$1,IF(L1494&lt;150,$K$1,IF(L1494&lt;180,$L$1,IF(L1494&lt;210,$E$1)))))))))))</f>
        <v>0</v>
      </c>
      <c r="V1494" s="4" t="s">
        <v>11292</v>
      </c>
      <c r="W1494" s="11"/>
      <c r="X1494" s="7">
        <v>44134</v>
      </c>
      <c r="Y1494" s="128" t="s">
        <v>3547</v>
      </c>
      <c r="Z1494" s="12"/>
      <c r="AA1494" s="12"/>
      <c r="AB1494" s="13"/>
      <c r="AC1494" s="13"/>
      <c r="AD1494" s="13"/>
      <c r="AE1494" s="13"/>
      <c r="AF1494" s="260">
        <f ca="1">+TODAY()-AE1494</f>
        <v>44156</v>
      </c>
      <c r="AG1494" s="13"/>
      <c r="AH1494" s="13"/>
      <c r="AI1494" s="7"/>
      <c r="AJ1494" s="7"/>
      <c r="AK1494" s="4"/>
      <c r="AL1494" s="7"/>
      <c r="AM1494" s="11">
        <v>1</v>
      </c>
      <c r="AN1494" s="4" t="s">
        <v>58</v>
      </c>
      <c r="AO1494" s="4"/>
      <c r="AP1494" s="4"/>
      <c r="AQ1494" s="4"/>
      <c r="AR1494" s="4"/>
      <c r="AS1494" s="4"/>
      <c r="AT1494" s="14"/>
      <c r="AU1494" s="4" t="s">
        <v>11259</v>
      </c>
      <c r="AV1494" s="8" t="s">
        <v>61</v>
      </c>
      <c r="AW1494" s="8"/>
      <c r="AX1494" s="10" t="str">
        <f>IF(AW1494="","Vacio",IF(AV1494=AW1494,"Igual","Diferente"))</f>
        <v>Vacio</v>
      </c>
      <c r="AY1494" s="26"/>
      <c r="AZ1494" s="26"/>
      <c r="BA1494" s="6">
        <f ca="1">+IF(L1494&gt;21,"Revisar",0)</f>
        <v>0</v>
      </c>
      <c r="BB1494" s="26" t="s">
        <v>1757</v>
      </c>
      <c r="BC1494" s="85" t="s">
        <v>63</v>
      </c>
      <c r="BD1494" s="26">
        <v>0</v>
      </c>
      <c r="BE1494" s="26">
        <v>0</v>
      </c>
    </row>
    <row r="1495" spans="1:57" ht="38.25" x14ac:dyDescent="0.25">
      <c r="A1495" s="26" t="str">
        <f>CONCATENATE(E1495,"_",Y1495)</f>
        <v>20515314424_PCR-LAP20041135</v>
      </c>
      <c r="B1495" s="26" t="str">
        <f>CONCATENATE(E1495,"_",Z1495)</f>
        <v>20515314424_</v>
      </c>
      <c r="C1495" s="7">
        <v>44135</v>
      </c>
      <c r="D1495" s="7">
        <v>44165</v>
      </c>
      <c r="E1495" s="108">
        <v>20515314424</v>
      </c>
      <c r="F1495" s="128" t="s">
        <v>3548</v>
      </c>
      <c r="G1495" s="4" t="s">
        <v>915</v>
      </c>
      <c r="H1495" s="4" t="s">
        <v>11291</v>
      </c>
      <c r="I1495" s="7">
        <v>44135</v>
      </c>
      <c r="J1495" s="7">
        <v>44165</v>
      </c>
      <c r="K1495" s="8"/>
      <c r="L1495" s="9">
        <f ca="1">+TODAY()-J1495</f>
        <v>-9</v>
      </c>
      <c r="M1495" s="10">
        <v>45</v>
      </c>
      <c r="N1495" s="90"/>
      <c r="O1495" s="10" t="str">
        <f>IF(N1495="","Vacio",IF(M1495=N1495,"Igual","Diferente"))</f>
        <v>Vacio</v>
      </c>
      <c r="P1495" s="10"/>
      <c r="Q1495" s="90"/>
      <c r="R1495" s="10" t="str">
        <f>IF(Q1495="","Vacio",IF(P1495=Q1495,"Igual","Diferente"))</f>
        <v>Vacio</v>
      </c>
      <c r="S1495" s="2">
        <f>+M1495+P1495/3.5</f>
        <v>45</v>
      </c>
      <c r="T1495" s="2">
        <f ca="1">+IF(L1495&gt;=0,IF(L1495&lt;30,S1495*1,IF(60&gt;L1495,S1495*2,IF(90&gt;L1495,S1495*3,IF(120&gt;L1495,S1495*4,IF(150&gt;L1495,S1495*5,IF(180&gt;L1495,S1495*6,IF(210&gt;L1495,S1495*7))))))),0)</f>
        <v>0</v>
      </c>
      <c r="U1495" s="3">
        <f ca="1">+IF(L1495&lt;0,0,IF(L1495&lt;8,$A$1,IF(L1495&lt;15,$B$1,IF(L1495&lt;22,$C$1,IF(L1495&lt;30,$D$1,IF(L1495&lt;60,$H$1,IF(L1495&lt;90,$I$1,IF(L1495&lt;120,$J$1,IF(L1495&lt;150,$K$1,IF(L1495&lt;180,$L$1,IF(L1495&lt;210,$E$1)))))))))))</f>
        <v>0</v>
      </c>
      <c r="V1495" s="4" t="s">
        <v>11292</v>
      </c>
      <c r="W1495" s="11"/>
      <c r="X1495" s="7">
        <v>44134</v>
      </c>
      <c r="Y1495" s="128" t="s">
        <v>3548</v>
      </c>
      <c r="Z1495" s="12"/>
      <c r="AA1495" s="12"/>
      <c r="AB1495" s="13"/>
      <c r="AC1495" s="13"/>
      <c r="AD1495" s="13"/>
      <c r="AE1495" s="13"/>
      <c r="AF1495" s="260">
        <f ca="1">+TODAY()-AE1495</f>
        <v>44156</v>
      </c>
      <c r="AG1495" s="13"/>
      <c r="AH1495" s="13"/>
      <c r="AI1495" s="7"/>
      <c r="AJ1495" s="7"/>
      <c r="AK1495" s="4"/>
      <c r="AL1495" s="7"/>
      <c r="AM1495" s="11">
        <v>1</v>
      </c>
      <c r="AN1495" s="4" t="s">
        <v>58</v>
      </c>
      <c r="AO1495" s="4"/>
      <c r="AP1495" s="4"/>
      <c r="AQ1495" s="4"/>
      <c r="AR1495" s="4"/>
      <c r="AS1495" s="4"/>
      <c r="AT1495" s="14"/>
      <c r="AU1495" s="4" t="s">
        <v>11259</v>
      </c>
      <c r="AV1495" s="8" t="s">
        <v>61</v>
      </c>
      <c r="AW1495" s="8"/>
      <c r="AX1495" s="10" t="str">
        <f>IF(AW1495="","Vacio",IF(AV1495=AW1495,"Igual","Diferente"))</f>
        <v>Vacio</v>
      </c>
      <c r="AY1495" s="26"/>
      <c r="AZ1495" s="26"/>
      <c r="BA1495" s="6">
        <f ca="1">+IF(L1495&gt;21,"Revisar",0)</f>
        <v>0</v>
      </c>
      <c r="BB1495" s="26" t="s">
        <v>1757</v>
      </c>
      <c r="BC1495" s="85" t="s">
        <v>63</v>
      </c>
      <c r="BD1495" s="26">
        <v>0</v>
      </c>
      <c r="BE1495" s="26">
        <v>0</v>
      </c>
    </row>
    <row r="1496" spans="1:57" x14ac:dyDescent="0.25">
      <c r="A1496" s="26" t="str">
        <f>CONCATENATE(E1496,"_",Y1496)</f>
        <v>20100041953_PCR-LAP20041136</v>
      </c>
      <c r="B1496" s="26" t="str">
        <f>CONCATENATE(E1496,"_",Z1496)</f>
        <v>20100041953_</v>
      </c>
      <c r="C1496" s="7">
        <v>44117</v>
      </c>
      <c r="D1496" s="7">
        <v>44147</v>
      </c>
      <c r="E1496" s="108">
        <v>20100041953</v>
      </c>
      <c r="F1496" s="77" t="s">
        <v>3549</v>
      </c>
      <c r="G1496" s="4" t="s">
        <v>3444</v>
      </c>
      <c r="H1496" s="4" t="s">
        <v>3445</v>
      </c>
      <c r="I1496" s="7">
        <v>44117</v>
      </c>
      <c r="J1496" s="7">
        <v>44147</v>
      </c>
      <c r="K1496" s="28" t="s">
        <v>3446</v>
      </c>
      <c r="L1496" s="9">
        <f ca="1">+TODAY()-J1496</f>
        <v>9</v>
      </c>
      <c r="M1496" s="10">
        <v>100</v>
      </c>
      <c r="N1496" s="94"/>
      <c r="O1496" s="10" t="str">
        <f>IF(N1496="","Vacio",IF(M1496=N1496,"Igual","Diferente"))</f>
        <v>Vacio</v>
      </c>
      <c r="P1496" s="10"/>
      <c r="Q1496" s="94"/>
      <c r="R1496" s="10" t="str">
        <f>IF(Q1496="","Vacio",IF(P1496=Q1496,"Igual","Diferente"))</f>
        <v>Vacio</v>
      </c>
      <c r="S1496" s="2">
        <f>+M1496+P1496/3.5</f>
        <v>100</v>
      </c>
      <c r="T1496" s="2">
        <f ca="1">+IF(L1496&gt;=0,IF(L1496&lt;30,S1496*1,IF(60&gt;L1496,S1496*2,IF(90&gt;L1496,S1496*3,IF(120&gt;L1496,S1496*4,IF(150&gt;L1496,S1496*5,IF(180&gt;L1496,S1496*6,IF(210&gt;L1496,S1496*7))))))),0)</f>
        <v>100</v>
      </c>
      <c r="U1496" s="3" t="str">
        <f ca="1">+IF(L1496&lt;0,0,IF(L1496&lt;8,$A$1,IF(L1496&lt;15,$B$1,IF(L1496&lt;22,$C$1,IF(L1496&lt;30,$D$1,IF(L1496&lt;60,$H$1,IF(L1496&lt;90,$I$1,IF(L1496&lt;120,$J$1,IF(L1496&lt;150,$K$1,IF(L1496&lt;180,$L$1,IF(L1496&lt;210,$E$1)))))))))))</f>
        <v>CONCATENACIÓN LAPTOP ANTERIOR</v>
      </c>
      <c r="V1496" s="60" t="s">
        <v>3447</v>
      </c>
      <c r="W1496" s="125">
        <v>12718</v>
      </c>
      <c r="X1496" s="7">
        <v>43957</v>
      </c>
      <c r="Y1496" s="77" t="s">
        <v>3549</v>
      </c>
      <c r="Z1496" s="77"/>
      <c r="AA1496" s="12"/>
      <c r="AB1496" s="13"/>
      <c r="AC1496" s="13"/>
      <c r="AD1496" s="13"/>
      <c r="AE1496" s="13"/>
      <c r="AF1496" s="260">
        <f ca="1">+TODAY()-AE1496</f>
        <v>44156</v>
      </c>
      <c r="AG1496" s="13"/>
      <c r="AH1496" s="13"/>
      <c r="AI1496" s="7"/>
      <c r="AJ1496" s="7"/>
      <c r="AK1496" s="4"/>
      <c r="AL1496" s="7"/>
      <c r="AM1496" s="11">
        <v>1</v>
      </c>
      <c r="AN1496" s="4" t="s">
        <v>58</v>
      </c>
      <c r="AO1496" s="4"/>
      <c r="AP1496" s="4" t="s">
        <v>1361</v>
      </c>
      <c r="AQ1496" s="4"/>
      <c r="AR1496" s="4"/>
      <c r="AS1496" s="4"/>
      <c r="AT1496" s="4"/>
      <c r="AU1496" s="4" t="s">
        <v>3449</v>
      </c>
      <c r="AV1496" s="8" t="s">
        <v>61</v>
      </c>
      <c r="AW1496" s="8" t="s">
        <v>61</v>
      </c>
      <c r="AX1496" s="10" t="str">
        <f>IF(AW1496="","Vacio",IF(AV1496=AW1496,"Igual","Diferente"))</f>
        <v>Igual</v>
      </c>
      <c r="AY1496" s="85"/>
      <c r="AZ1496" s="85"/>
      <c r="BA1496" s="6">
        <f ca="1">+IF(L1496&gt;21,"Revisar",0)</f>
        <v>0</v>
      </c>
      <c r="BB1496" s="85" t="s">
        <v>62</v>
      </c>
      <c r="BC1496" s="85" t="s">
        <v>63</v>
      </c>
      <c r="BD1496" s="26">
        <v>0</v>
      </c>
      <c r="BE1496" s="26">
        <v>0</v>
      </c>
    </row>
    <row r="1497" spans="1:57" ht="38.25" x14ac:dyDescent="0.25">
      <c r="A1497" s="26" t="str">
        <f>CONCATENATE(E1497,"_",Y1497)</f>
        <v>20515314424_PCR-LAP20041137</v>
      </c>
      <c r="B1497" s="26" t="str">
        <f>CONCATENATE(E1497,"_",Z1497)</f>
        <v>20515314424_</v>
      </c>
      <c r="C1497" s="7">
        <v>44135</v>
      </c>
      <c r="D1497" s="7">
        <v>44165</v>
      </c>
      <c r="E1497" s="108">
        <v>20515314424</v>
      </c>
      <c r="F1497" s="128" t="s">
        <v>3550</v>
      </c>
      <c r="G1497" s="4" t="s">
        <v>915</v>
      </c>
      <c r="H1497" s="4" t="s">
        <v>11291</v>
      </c>
      <c r="I1497" s="7">
        <v>44135</v>
      </c>
      <c r="J1497" s="7">
        <v>44165</v>
      </c>
      <c r="K1497" s="8"/>
      <c r="L1497" s="9">
        <f ca="1">+TODAY()-J1497</f>
        <v>-9</v>
      </c>
      <c r="M1497" s="10">
        <v>45</v>
      </c>
      <c r="N1497" s="90"/>
      <c r="O1497" s="10" t="str">
        <f>IF(N1497="","Vacio",IF(M1497=N1497,"Igual","Diferente"))</f>
        <v>Vacio</v>
      </c>
      <c r="P1497" s="10"/>
      <c r="Q1497" s="90"/>
      <c r="R1497" s="10" t="str">
        <f>IF(Q1497="","Vacio",IF(P1497=Q1497,"Igual","Diferente"))</f>
        <v>Vacio</v>
      </c>
      <c r="S1497" s="2">
        <f>+M1497+P1497/3.5</f>
        <v>45</v>
      </c>
      <c r="T1497" s="2">
        <f ca="1">+IF(L1497&gt;=0,IF(L1497&lt;30,S1497*1,IF(60&gt;L1497,S1497*2,IF(90&gt;L1497,S1497*3,IF(120&gt;L1497,S1497*4,IF(150&gt;L1497,S1497*5,IF(180&gt;L1497,S1497*6,IF(210&gt;L1497,S1497*7))))))),0)</f>
        <v>0</v>
      </c>
      <c r="U1497" s="3">
        <f ca="1">+IF(L1497&lt;0,0,IF(L1497&lt;8,$A$1,IF(L1497&lt;15,$B$1,IF(L1497&lt;22,$C$1,IF(L1497&lt;30,$D$1,IF(L1497&lt;60,$H$1,IF(L1497&lt;90,$I$1,IF(L1497&lt;120,$J$1,IF(L1497&lt;150,$K$1,IF(L1497&lt;180,$L$1,IF(L1497&lt;210,$E$1)))))))))))</f>
        <v>0</v>
      </c>
      <c r="V1497" s="4" t="s">
        <v>11292</v>
      </c>
      <c r="W1497" s="11"/>
      <c r="X1497" s="7">
        <v>44134</v>
      </c>
      <c r="Y1497" s="128" t="s">
        <v>3550</v>
      </c>
      <c r="Z1497" s="12"/>
      <c r="AA1497" s="12"/>
      <c r="AB1497" s="13"/>
      <c r="AC1497" s="13"/>
      <c r="AD1497" s="13"/>
      <c r="AE1497" s="13"/>
      <c r="AF1497" s="260">
        <f ca="1">+TODAY()-AE1497</f>
        <v>44156</v>
      </c>
      <c r="AG1497" s="13"/>
      <c r="AH1497" s="13"/>
      <c r="AI1497" s="7"/>
      <c r="AJ1497" s="7"/>
      <c r="AK1497" s="4"/>
      <c r="AL1497" s="7"/>
      <c r="AM1497" s="11">
        <v>1</v>
      </c>
      <c r="AN1497" s="4" t="s">
        <v>58</v>
      </c>
      <c r="AO1497" s="4"/>
      <c r="AP1497" s="4"/>
      <c r="AQ1497" s="4"/>
      <c r="AR1497" s="4"/>
      <c r="AS1497" s="4"/>
      <c r="AT1497" s="14"/>
      <c r="AU1497" s="4" t="s">
        <v>11259</v>
      </c>
      <c r="AV1497" s="8" t="s">
        <v>61</v>
      </c>
      <c r="AW1497" s="8"/>
      <c r="AX1497" s="10" t="str">
        <f>IF(AW1497="","Vacio",IF(AV1497=AW1497,"Igual","Diferente"))</f>
        <v>Vacio</v>
      </c>
      <c r="AY1497" s="26"/>
      <c r="AZ1497" s="26"/>
      <c r="BA1497" s="6">
        <f ca="1">+IF(L1497&gt;21,"Revisar",0)</f>
        <v>0</v>
      </c>
      <c r="BB1497" s="26" t="s">
        <v>1757</v>
      </c>
      <c r="BC1497" s="85" t="s">
        <v>63</v>
      </c>
      <c r="BD1497" s="26">
        <v>0</v>
      </c>
      <c r="BE1497" s="26">
        <v>0</v>
      </c>
    </row>
    <row r="1498" spans="1:57" x14ac:dyDescent="0.25">
      <c r="A1498" s="26" t="str">
        <f>CONCATENATE(E1498,"_",Y1498)</f>
        <v>20100041953_PCR-LAP20041138</v>
      </c>
      <c r="B1498" s="26" t="str">
        <f>CONCATENATE(E1498,"_",Z1498)</f>
        <v>20100041953_</v>
      </c>
      <c r="C1498" s="7">
        <v>44117</v>
      </c>
      <c r="D1498" s="7">
        <v>44147</v>
      </c>
      <c r="E1498" s="108">
        <v>20100041953</v>
      </c>
      <c r="F1498" s="77" t="s">
        <v>3551</v>
      </c>
      <c r="G1498" s="4" t="s">
        <v>3444</v>
      </c>
      <c r="H1498" s="4" t="s">
        <v>3445</v>
      </c>
      <c r="I1498" s="7">
        <v>44117</v>
      </c>
      <c r="J1498" s="7">
        <v>44147</v>
      </c>
      <c r="K1498" s="28" t="s">
        <v>3446</v>
      </c>
      <c r="L1498" s="9">
        <f ca="1">+TODAY()-J1498</f>
        <v>9</v>
      </c>
      <c r="M1498" s="10">
        <v>100</v>
      </c>
      <c r="N1498" s="94"/>
      <c r="O1498" s="10" t="str">
        <f>IF(N1498="","Vacio",IF(M1498=N1498,"Igual","Diferente"))</f>
        <v>Vacio</v>
      </c>
      <c r="P1498" s="10"/>
      <c r="Q1498" s="94"/>
      <c r="R1498" s="10" t="str">
        <f>IF(Q1498="","Vacio",IF(P1498=Q1498,"Igual","Diferente"))</f>
        <v>Vacio</v>
      </c>
      <c r="S1498" s="2">
        <f>+M1498+P1498/3.5</f>
        <v>100</v>
      </c>
      <c r="T1498" s="2">
        <f ca="1">+IF(L1498&gt;=0,IF(L1498&lt;30,S1498*1,IF(60&gt;L1498,S1498*2,IF(90&gt;L1498,S1498*3,IF(120&gt;L1498,S1498*4,IF(150&gt;L1498,S1498*5,IF(180&gt;L1498,S1498*6,IF(210&gt;L1498,S1498*7))))))),0)</f>
        <v>100</v>
      </c>
      <c r="U1498" s="3" t="str">
        <f ca="1">+IF(L1498&lt;0,0,IF(L1498&lt;8,$A$1,IF(L1498&lt;15,$B$1,IF(L1498&lt;22,$C$1,IF(L1498&lt;30,$D$1,IF(L1498&lt;60,$H$1,IF(L1498&lt;90,$I$1,IF(L1498&lt;120,$J$1,IF(L1498&lt;150,$K$1,IF(L1498&lt;180,$L$1,IF(L1498&lt;210,$E$1)))))))))))</f>
        <v>CONCATENACIÓN LAPTOP ANTERIOR</v>
      </c>
      <c r="V1498" s="60" t="s">
        <v>3447</v>
      </c>
      <c r="W1498" s="125">
        <v>12720</v>
      </c>
      <c r="X1498" s="7">
        <v>43958</v>
      </c>
      <c r="Y1498" s="77" t="s">
        <v>3551</v>
      </c>
      <c r="Z1498" s="77"/>
      <c r="AA1498" s="12"/>
      <c r="AB1498" s="13"/>
      <c r="AC1498" s="13"/>
      <c r="AD1498" s="13"/>
      <c r="AE1498" s="13"/>
      <c r="AF1498" s="260">
        <f ca="1">+TODAY()-AE1498</f>
        <v>44156</v>
      </c>
      <c r="AG1498" s="13"/>
      <c r="AH1498" s="13"/>
      <c r="AI1498" s="7"/>
      <c r="AJ1498" s="7"/>
      <c r="AK1498" s="4"/>
      <c r="AL1498" s="7"/>
      <c r="AM1498" s="11">
        <v>1</v>
      </c>
      <c r="AN1498" s="4" t="s">
        <v>58</v>
      </c>
      <c r="AO1498" s="4"/>
      <c r="AP1498" s="4" t="s">
        <v>1361</v>
      </c>
      <c r="AQ1498" s="4"/>
      <c r="AR1498" s="4"/>
      <c r="AS1498" s="4"/>
      <c r="AT1498" s="4"/>
      <c r="AU1498" s="4" t="s">
        <v>3449</v>
      </c>
      <c r="AV1498" s="8" t="s">
        <v>61</v>
      </c>
      <c r="AW1498" s="8" t="s">
        <v>61</v>
      </c>
      <c r="AX1498" s="10" t="str">
        <f>IF(AW1498="","Vacio",IF(AV1498=AW1498,"Igual","Diferente"))</f>
        <v>Igual</v>
      </c>
      <c r="AY1498" s="85"/>
      <c r="AZ1498" s="85"/>
      <c r="BA1498" s="6">
        <f ca="1">+IF(L1498&gt;21,"Revisar",0)</f>
        <v>0</v>
      </c>
      <c r="BB1498" s="85" t="s">
        <v>62</v>
      </c>
      <c r="BC1498" s="85" t="s">
        <v>63</v>
      </c>
      <c r="BD1498" s="26">
        <v>0</v>
      </c>
      <c r="BE1498" s="26">
        <v>0</v>
      </c>
    </row>
    <row r="1499" spans="1:57" ht="38.25" x14ac:dyDescent="0.25">
      <c r="A1499" s="26" t="str">
        <f>CONCATENATE(E1499,"_",Y1499)</f>
        <v>20515314424_PCR-LAP20041139</v>
      </c>
      <c r="B1499" s="26" t="str">
        <f>CONCATENATE(E1499,"_",Z1499)</f>
        <v>20515314424_</v>
      </c>
      <c r="C1499" s="7">
        <v>44135</v>
      </c>
      <c r="D1499" s="7">
        <v>44165</v>
      </c>
      <c r="E1499" s="108">
        <v>20515314424</v>
      </c>
      <c r="F1499" s="128" t="s">
        <v>3552</v>
      </c>
      <c r="G1499" s="4" t="s">
        <v>915</v>
      </c>
      <c r="H1499" s="4" t="s">
        <v>11291</v>
      </c>
      <c r="I1499" s="7">
        <v>44135</v>
      </c>
      <c r="J1499" s="7">
        <v>44165</v>
      </c>
      <c r="K1499" s="8"/>
      <c r="L1499" s="9">
        <f ca="1">+TODAY()-J1499</f>
        <v>-9</v>
      </c>
      <c r="M1499" s="10">
        <v>45</v>
      </c>
      <c r="N1499" s="90"/>
      <c r="O1499" s="10" t="str">
        <f>IF(N1499="","Vacio",IF(M1499=N1499,"Igual","Diferente"))</f>
        <v>Vacio</v>
      </c>
      <c r="P1499" s="10"/>
      <c r="Q1499" s="90"/>
      <c r="R1499" s="10" t="str">
        <f>IF(Q1499="","Vacio",IF(P1499=Q1499,"Igual","Diferente"))</f>
        <v>Vacio</v>
      </c>
      <c r="S1499" s="2">
        <f>+M1499+P1499/3.5</f>
        <v>45</v>
      </c>
      <c r="T1499" s="2">
        <f ca="1">+IF(L1499&gt;=0,IF(L1499&lt;30,S1499*1,IF(60&gt;L1499,S1499*2,IF(90&gt;L1499,S1499*3,IF(120&gt;L1499,S1499*4,IF(150&gt;L1499,S1499*5,IF(180&gt;L1499,S1499*6,IF(210&gt;L1499,S1499*7))))))),0)</f>
        <v>0</v>
      </c>
      <c r="U1499" s="3">
        <f ca="1">+IF(L1499&lt;0,0,IF(L1499&lt;8,$A$1,IF(L1499&lt;15,$B$1,IF(L1499&lt;22,$C$1,IF(L1499&lt;30,$D$1,IF(L1499&lt;60,$H$1,IF(L1499&lt;90,$I$1,IF(L1499&lt;120,$J$1,IF(L1499&lt;150,$K$1,IF(L1499&lt;180,$L$1,IF(L1499&lt;210,$E$1)))))))))))</f>
        <v>0</v>
      </c>
      <c r="V1499" s="4" t="s">
        <v>11292</v>
      </c>
      <c r="W1499" s="11"/>
      <c r="X1499" s="7">
        <v>44134</v>
      </c>
      <c r="Y1499" s="128" t="s">
        <v>3552</v>
      </c>
      <c r="Z1499" s="12"/>
      <c r="AA1499" s="12"/>
      <c r="AB1499" s="13"/>
      <c r="AC1499" s="13"/>
      <c r="AD1499" s="13"/>
      <c r="AE1499" s="13"/>
      <c r="AF1499" s="260">
        <f ca="1">+TODAY()-AE1499</f>
        <v>44156</v>
      </c>
      <c r="AG1499" s="13"/>
      <c r="AH1499" s="13"/>
      <c r="AI1499" s="7"/>
      <c r="AJ1499" s="7"/>
      <c r="AK1499" s="4"/>
      <c r="AL1499" s="7"/>
      <c r="AM1499" s="11">
        <v>1</v>
      </c>
      <c r="AN1499" s="4" t="s">
        <v>58</v>
      </c>
      <c r="AO1499" s="4"/>
      <c r="AP1499" s="4"/>
      <c r="AQ1499" s="4"/>
      <c r="AR1499" s="4"/>
      <c r="AS1499" s="4"/>
      <c r="AT1499" s="14"/>
      <c r="AU1499" s="4" t="s">
        <v>11259</v>
      </c>
      <c r="AV1499" s="8" t="s">
        <v>61</v>
      </c>
      <c r="AW1499" s="8"/>
      <c r="AX1499" s="10" t="str">
        <f>IF(AW1499="","Vacio",IF(AV1499=AW1499,"Igual","Diferente"))</f>
        <v>Vacio</v>
      </c>
      <c r="AY1499" s="26"/>
      <c r="AZ1499" s="26"/>
      <c r="BA1499" s="6">
        <f ca="1">+IF(L1499&gt;21,"Revisar",0)</f>
        <v>0</v>
      </c>
      <c r="BB1499" s="26" t="s">
        <v>1757</v>
      </c>
      <c r="BC1499" s="85" t="s">
        <v>63</v>
      </c>
      <c r="BD1499" s="26">
        <v>0</v>
      </c>
      <c r="BE1499" s="26">
        <v>0</v>
      </c>
    </row>
    <row r="1500" spans="1:57" ht="38.25" x14ac:dyDescent="0.25">
      <c r="A1500" s="26" t="str">
        <f>CONCATENATE(E1500,"_",Y1500)</f>
        <v>20515314424_PCR-LAP20041140</v>
      </c>
      <c r="B1500" s="26" t="str">
        <f>CONCATENATE(E1500,"_",Z1500)</f>
        <v>20515314424_</v>
      </c>
      <c r="C1500" s="7">
        <v>44135</v>
      </c>
      <c r="D1500" s="7">
        <v>44165</v>
      </c>
      <c r="E1500" s="108">
        <v>20515314424</v>
      </c>
      <c r="F1500" s="128" t="s">
        <v>3553</v>
      </c>
      <c r="G1500" s="4" t="s">
        <v>915</v>
      </c>
      <c r="H1500" s="4" t="s">
        <v>11291</v>
      </c>
      <c r="I1500" s="7">
        <v>44135</v>
      </c>
      <c r="J1500" s="7">
        <v>44165</v>
      </c>
      <c r="K1500" s="8"/>
      <c r="L1500" s="9">
        <f ca="1">+TODAY()-J1500</f>
        <v>-9</v>
      </c>
      <c r="M1500" s="10">
        <v>45</v>
      </c>
      <c r="N1500" s="90"/>
      <c r="O1500" s="10" t="str">
        <f>IF(N1500="","Vacio",IF(M1500=N1500,"Igual","Diferente"))</f>
        <v>Vacio</v>
      </c>
      <c r="P1500" s="10"/>
      <c r="Q1500" s="90"/>
      <c r="R1500" s="10" t="str">
        <f>IF(Q1500="","Vacio",IF(P1500=Q1500,"Igual","Diferente"))</f>
        <v>Vacio</v>
      </c>
      <c r="S1500" s="2">
        <f>+M1500+P1500/3.5</f>
        <v>45</v>
      </c>
      <c r="T1500" s="2">
        <f ca="1">+IF(L1500&gt;=0,IF(L1500&lt;30,S1500*1,IF(60&gt;L1500,S1500*2,IF(90&gt;L1500,S1500*3,IF(120&gt;L1500,S1500*4,IF(150&gt;L1500,S1500*5,IF(180&gt;L1500,S1500*6,IF(210&gt;L1500,S1500*7))))))),0)</f>
        <v>0</v>
      </c>
      <c r="U1500" s="3">
        <f ca="1">+IF(L1500&lt;0,0,IF(L1500&lt;8,$A$1,IF(L1500&lt;15,$B$1,IF(L1500&lt;22,$C$1,IF(L1500&lt;30,$D$1,IF(L1500&lt;60,$H$1,IF(L1500&lt;90,$I$1,IF(L1500&lt;120,$J$1,IF(L1500&lt;150,$K$1,IF(L1500&lt;180,$L$1,IF(L1500&lt;210,$E$1)))))))))))</f>
        <v>0</v>
      </c>
      <c r="V1500" s="4" t="s">
        <v>11292</v>
      </c>
      <c r="W1500" s="11"/>
      <c r="X1500" s="7">
        <v>44134</v>
      </c>
      <c r="Y1500" s="128" t="s">
        <v>3553</v>
      </c>
      <c r="Z1500" s="12"/>
      <c r="AA1500" s="12"/>
      <c r="AB1500" s="13"/>
      <c r="AC1500" s="13"/>
      <c r="AD1500" s="13"/>
      <c r="AE1500" s="13"/>
      <c r="AF1500" s="260">
        <f ca="1">+TODAY()-AE1500</f>
        <v>44156</v>
      </c>
      <c r="AG1500" s="13"/>
      <c r="AH1500" s="13"/>
      <c r="AI1500" s="7"/>
      <c r="AJ1500" s="7"/>
      <c r="AK1500" s="4"/>
      <c r="AL1500" s="7"/>
      <c r="AM1500" s="11">
        <v>1</v>
      </c>
      <c r="AN1500" s="4" t="s">
        <v>58</v>
      </c>
      <c r="AO1500" s="4"/>
      <c r="AP1500" s="4"/>
      <c r="AQ1500" s="4"/>
      <c r="AR1500" s="4"/>
      <c r="AS1500" s="4"/>
      <c r="AT1500" s="14"/>
      <c r="AU1500" s="4" t="s">
        <v>11259</v>
      </c>
      <c r="AV1500" s="8" t="s">
        <v>61</v>
      </c>
      <c r="AW1500" s="8"/>
      <c r="AX1500" s="10" t="str">
        <f>IF(AW1500="","Vacio",IF(AV1500=AW1500,"Igual","Diferente"))</f>
        <v>Vacio</v>
      </c>
      <c r="AY1500" s="26"/>
      <c r="AZ1500" s="26"/>
      <c r="BA1500" s="6">
        <f ca="1">+IF(L1500&gt;21,"Revisar",0)</f>
        <v>0</v>
      </c>
      <c r="BB1500" s="26" t="s">
        <v>1757</v>
      </c>
      <c r="BC1500" s="85" t="s">
        <v>63</v>
      </c>
      <c r="BD1500" s="26">
        <v>0</v>
      </c>
      <c r="BE1500" s="26">
        <v>0</v>
      </c>
    </row>
    <row r="1501" spans="1:57" x14ac:dyDescent="0.25">
      <c r="A1501" s="26" t="str">
        <f>CONCATENATE(E1501,"_",Y1501)</f>
        <v>20100041953_PCR-LAP20041142</v>
      </c>
      <c r="B1501" s="26" t="str">
        <f>CONCATENATE(E1501,"_",Z1501)</f>
        <v>20100041953_</v>
      </c>
      <c r="C1501" s="7">
        <v>44117</v>
      </c>
      <c r="D1501" s="7">
        <v>44147</v>
      </c>
      <c r="E1501" s="108">
        <v>20100041953</v>
      </c>
      <c r="F1501" s="77" t="s">
        <v>3555</v>
      </c>
      <c r="G1501" s="4" t="s">
        <v>3444</v>
      </c>
      <c r="H1501" s="4" t="s">
        <v>3445</v>
      </c>
      <c r="I1501" s="7">
        <v>44117</v>
      </c>
      <c r="J1501" s="7">
        <v>44147</v>
      </c>
      <c r="K1501" s="28" t="s">
        <v>3446</v>
      </c>
      <c r="L1501" s="9">
        <f ca="1">+TODAY()-J1501</f>
        <v>9</v>
      </c>
      <c r="M1501" s="10">
        <v>100</v>
      </c>
      <c r="N1501" s="94"/>
      <c r="O1501" s="10" t="str">
        <f>IF(N1501="","Vacio",IF(M1501=N1501,"Igual","Diferente"))</f>
        <v>Vacio</v>
      </c>
      <c r="P1501" s="10"/>
      <c r="Q1501" s="94"/>
      <c r="R1501" s="10" t="str">
        <f>IF(Q1501="","Vacio",IF(P1501=Q1501,"Igual","Diferente"))</f>
        <v>Vacio</v>
      </c>
      <c r="S1501" s="2">
        <f>+M1501+P1501/3.5</f>
        <v>100</v>
      </c>
      <c r="T1501" s="2">
        <f ca="1">+IF(L1501&gt;=0,IF(L1501&lt;30,S1501*1,IF(60&gt;L1501,S1501*2,IF(90&gt;L1501,S1501*3,IF(120&gt;L1501,S1501*4,IF(150&gt;L1501,S1501*5,IF(180&gt;L1501,S1501*6,IF(210&gt;L1501,S1501*7))))))),0)</f>
        <v>100</v>
      </c>
      <c r="U1501" s="3" t="str">
        <f ca="1">+IF(L1501&lt;0,0,IF(L1501&lt;8,$A$1,IF(L1501&lt;15,$B$1,IF(L1501&lt;22,$C$1,IF(L1501&lt;30,$D$1,IF(L1501&lt;60,$H$1,IF(L1501&lt;90,$I$1,IF(L1501&lt;120,$J$1,IF(L1501&lt;150,$K$1,IF(L1501&lt;180,$L$1,IF(L1501&lt;210,$E$1)))))))))))</f>
        <v>CONCATENACIÓN LAPTOP ANTERIOR</v>
      </c>
      <c r="V1501" s="60" t="s">
        <v>3447</v>
      </c>
      <c r="W1501" s="125">
        <v>12724</v>
      </c>
      <c r="X1501" s="7">
        <v>43958</v>
      </c>
      <c r="Y1501" s="77" t="s">
        <v>3555</v>
      </c>
      <c r="Z1501" s="77"/>
      <c r="AA1501" s="12"/>
      <c r="AB1501" s="13"/>
      <c r="AC1501" s="13"/>
      <c r="AD1501" s="13"/>
      <c r="AE1501" s="13"/>
      <c r="AF1501" s="260">
        <f ca="1">+TODAY()-AE1501</f>
        <v>44156</v>
      </c>
      <c r="AG1501" s="13"/>
      <c r="AH1501" s="13"/>
      <c r="AI1501" s="7"/>
      <c r="AJ1501" s="7"/>
      <c r="AK1501" s="4"/>
      <c r="AL1501" s="7"/>
      <c r="AM1501" s="11">
        <v>1</v>
      </c>
      <c r="AN1501" s="4" t="s">
        <v>58</v>
      </c>
      <c r="AO1501" s="4"/>
      <c r="AP1501" s="4" t="s">
        <v>1361</v>
      </c>
      <c r="AQ1501" s="4"/>
      <c r="AR1501" s="4"/>
      <c r="AS1501" s="4"/>
      <c r="AT1501" s="4"/>
      <c r="AU1501" s="4" t="s">
        <v>3449</v>
      </c>
      <c r="AV1501" s="8" t="s">
        <v>61</v>
      </c>
      <c r="AW1501" s="8" t="s">
        <v>61</v>
      </c>
      <c r="AX1501" s="10" t="str">
        <f>IF(AW1501="","Vacio",IF(AV1501=AW1501,"Igual","Diferente"))</f>
        <v>Igual</v>
      </c>
      <c r="AY1501" s="85"/>
      <c r="AZ1501" s="85"/>
      <c r="BA1501" s="6">
        <f ca="1">+IF(L1501&gt;21,"Revisar",0)</f>
        <v>0</v>
      </c>
      <c r="BB1501" s="85" t="s">
        <v>62</v>
      </c>
      <c r="BC1501" s="85" t="s">
        <v>63</v>
      </c>
      <c r="BD1501" s="26">
        <v>0</v>
      </c>
      <c r="BE1501" s="26">
        <v>0</v>
      </c>
    </row>
    <row r="1502" spans="1:57" x14ac:dyDescent="0.25">
      <c r="A1502" s="26" t="str">
        <f>CONCATENATE(E1502,"_",Y1502)</f>
        <v>20100041953_PCR-LAP20041143</v>
      </c>
      <c r="B1502" s="26" t="str">
        <f>CONCATENATE(E1502,"_",Z1502)</f>
        <v>20100041953_</v>
      </c>
      <c r="C1502" s="7">
        <v>44117</v>
      </c>
      <c r="D1502" s="7">
        <v>44147</v>
      </c>
      <c r="E1502" s="108">
        <v>20100041953</v>
      </c>
      <c r="F1502" s="77" t="s">
        <v>3556</v>
      </c>
      <c r="G1502" s="4" t="s">
        <v>3444</v>
      </c>
      <c r="H1502" s="4" t="s">
        <v>3445</v>
      </c>
      <c r="I1502" s="7">
        <v>44117</v>
      </c>
      <c r="J1502" s="7">
        <v>44147</v>
      </c>
      <c r="K1502" s="28" t="s">
        <v>3446</v>
      </c>
      <c r="L1502" s="9">
        <f ca="1">+TODAY()-J1502</f>
        <v>9</v>
      </c>
      <c r="M1502" s="10">
        <v>100</v>
      </c>
      <c r="N1502" s="94"/>
      <c r="O1502" s="10" t="str">
        <f>IF(N1502="","Vacio",IF(M1502=N1502,"Igual","Diferente"))</f>
        <v>Vacio</v>
      </c>
      <c r="P1502" s="10"/>
      <c r="Q1502" s="94"/>
      <c r="R1502" s="10" t="str">
        <f>IF(Q1502="","Vacio",IF(P1502=Q1502,"Igual","Diferente"))</f>
        <v>Vacio</v>
      </c>
      <c r="S1502" s="2">
        <f>+M1502+P1502/3.5</f>
        <v>100</v>
      </c>
      <c r="T1502" s="2">
        <f ca="1">+IF(L1502&gt;=0,IF(L1502&lt;30,S1502*1,IF(60&gt;L1502,S1502*2,IF(90&gt;L1502,S1502*3,IF(120&gt;L1502,S1502*4,IF(150&gt;L1502,S1502*5,IF(180&gt;L1502,S1502*6,IF(210&gt;L1502,S1502*7))))))),0)</f>
        <v>100</v>
      </c>
      <c r="U1502" s="3" t="str">
        <f ca="1">+IF(L1502&lt;0,0,IF(L1502&lt;8,$A$1,IF(L1502&lt;15,$B$1,IF(L1502&lt;22,$C$1,IF(L1502&lt;30,$D$1,IF(L1502&lt;60,$H$1,IF(L1502&lt;90,$I$1,IF(L1502&lt;120,$J$1,IF(L1502&lt;150,$K$1,IF(L1502&lt;180,$L$1,IF(L1502&lt;210,$E$1)))))))))))</f>
        <v>CONCATENACIÓN LAPTOP ANTERIOR</v>
      </c>
      <c r="V1502" s="60" t="s">
        <v>3447</v>
      </c>
      <c r="W1502" s="125">
        <v>12725</v>
      </c>
      <c r="X1502" s="7">
        <v>43957</v>
      </c>
      <c r="Y1502" s="77" t="s">
        <v>3556</v>
      </c>
      <c r="Z1502" s="77"/>
      <c r="AA1502" s="12"/>
      <c r="AB1502" s="13"/>
      <c r="AC1502" s="13"/>
      <c r="AD1502" s="13"/>
      <c r="AE1502" s="13"/>
      <c r="AF1502" s="260">
        <f ca="1">+TODAY()-AE1502</f>
        <v>44156</v>
      </c>
      <c r="AG1502" s="13"/>
      <c r="AH1502" s="13"/>
      <c r="AI1502" s="7"/>
      <c r="AJ1502" s="7"/>
      <c r="AK1502" s="4"/>
      <c r="AL1502" s="7"/>
      <c r="AM1502" s="11">
        <v>1</v>
      </c>
      <c r="AN1502" s="4" t="s">
        <v>58</v>
      </c>
      <c r="AO1502" s="4"/>
      <c r="AP1502" s="4" t="s">
        <v>1361</v>
      </c>
      <c r="AQ1502" s="4"/>
      <c r="AR1502" s="4"/>
      <c r="AS1502" s="4"/>
      <c r="AT1502" s="4"/>
      <c r="AU1502" s="4" t="s">
        <v>3449</v>
      </c>
      <c r="AV1502" s="8" t="s">
        <v>61</v>
      </c>
      <c r="AW1502" s="8" t="s">
        <v>61</v>
      </c>
      <c r="AX1502" s="10" t="str">
        <f>IF(AW1502="","Vacio",IF(AV1502=AW1502,"Igual","Diferente"))</f>
        <v>Igual</v>
      </c>
      <c r="AY1502" s="85"/>
      <c r="AZ1502" s="85"/>
      <c r="BA1502" s="6">
        <f ca="1">+IF(L1502&gt;21,"Revisar",0)</f>
        <v>0</v>
      </c>
      <c r="BB1502" s="85" t="s">
        <v>62</v>
      </c>
      <c r="BC1502" s="85" t="s">
        <v>63</v>
      </c>
      <c r="BD1502" s="26">
        <v>0</v>
      </c>
      <c r="BE1502" s="26">
        <v>0</v>
      </c>
    </row>
    <row r="1503" spans="1:57" x14ac:dyDescent="0.25">
      <c r="A1503" s="26" t="str">
        <f>CONCATENATE(E1503,"_",Y1503)</f>
        <v>20100041953_PCR-LAP20041144</v>
      </c>
      <c r="B1503" s="26" t="str">
        <f>CONCATENATE(E1503,"_",Z1503)</f>
        <v>20100041953_</v>
      </c>
      <c r="C1503" s="7">
        <v>44117</v>
      </c>
      <c r="D1503" s="7">
        <v>44147</v>
      </c>
      <c r="E1503" s="108">
        <v>20100041953</v>
      </c>
      <c r="F1503" s="77" t="s">
        <v>3557</v>
      </c>
      <c r="G1503" s="4" t="s">
        <v>3444</v>
      </c>
      <c r="H1503" s="4" t="s">
        <v>3445</v>
      </c>
      <c r="I1503" s="7">
        <v>44117</v>
      </c>
      <c r="J1503" s="7">
        <v>44147</v>
      </c>
      <c r="K1503" s="28" t="s">
        <v>3446</v>
      </c>
      <c r="L1503" s="9">
        <f ca="1">+TODAY()-J1503</f>
        <v>9</v>
      </c>
      <c r="M1503" s="10">
        <v>100</v>
      </c>
      <c r="N1503" s="94"/>
      <c r="O1503" s="10" t="str">
        <f>IF(N1503="","Vacio",IF(M1503=N1503,"Igual","Diferente"))</f>
        <v>Vacio</v>
      </c>
      <c r="P1503" s="10"/>
      <c r="Q1503" s="94"/>
      <c r="R1503" s="10" t="str">
        <f>IF(Q1503="","Vacio",IF(P1503=Q1503,"Igual","Diferente"))</f>
        <v>Vacio</v>
      </c>
      <c r="S1503" s="2">
        <f>+M1503+P1503/3.5</f>
        <v>100</v>
      </c>
      <c r="T1503" s="2">
        <f ca="1">+IF(L1503&gt;=0,IF(L1503&lt;30,S1503*1,IF(60&gt;L1503,S1503*2,IF(90&gt;L1503,S1503*3,IF(120&gt;L1503,S1503*4,IF(150&gt;L1503,S1503*5,IF(180&gt;L1503,S1503*6,IF(210&gt;L1503,S1503*7))))))),0)</f>
        <v>100</v>
      </c>
      <c r="U1503" s="3" t="str">
        <f ca="1">+IF(L1503&lt;0,0,IF(L1503&lt;8,$A$1,IF(L1503&lt;15,$B$1,IF(L1503&lt;22,$C$1,IF(L1503&lt;30,$D$1,IF(L1503&lt;60,$H$1,IF(L1503&lt;90,$I$1,IF(L1503&lt;120,$J$1,IF(L1503&lt;150,$K$1,IF(L1503&lt;180,$L$1,IF(L1503&lt;210,$E$1)))))))))))</f>
        <v>CONCATENACIÓN LAPTOP ANTERIOR</v>
      </c>
      <c r="V1503" s="60" t="s">
        <v>3447</v>
      </c>
      <c r="W1503" s="125">
        <v>12726</v>
      </c>
      <c r="X1503" s="7">
        <v>43958</v>
      </c>
      <c r="Y1503" s="77" t="s">
        <v>3557</v>
      </c>
      <c r="Z1503" s="77"/>
      <c r="AA1503" s="12"/>
      <c r="AB1503" s="13"/>
      <c r="AC1503" s="13"/>
      <c r="AD1503" s="13"/>
      <c r="AE1503" s="13"/>
      <c r="AF1503" s="260">
        <f ca="1">+TODAY()-AE1503</f>
        <v>44156</v>
      </c>
      <c r="AG1503" s="13"/>
      <c r="AH1503" s="13"/>
      <c r="AI1503" s="7"/>
      <c r="AJ1503" s="7"/>
      <c r="AK1503" s="4"/>
      <c r="AL1503" s="7"/>
      <c r="AM1503" s="11">
        <v>1</v>
      </c>
      <c r="AN1503" s="4" t="s">
        <v>58</v>
      </c>
      <c r="AO1503" s="4"/>
      <c r="AP1503" s="4" t="s">
        <v>1361</v>
      </c>
      <c r="AQ1503" s="4"/>
      <c r="AR1503" s="4"/>
      <c r="AS1503" s="4"/>
      <c r="AT1503" s="4"/>
      <c r="AU1503" s="4" t="s">
        <v>3449</v>
      </c>
      <c r="AV1503" s="8" t="s">
        <v>61</v>
      </c>
      <c r="AW1503" s="8" t="s">
        <v>61</v>
      </c>
      <c r="AX1503" s="10" t="str">
        <f>IF(AW1503="","Vacio",IF(AV1503=AW1503,"Igual","Diferente"))</f>
        <v>Igual</v>
      </c>
      <c r="AY1503" s="85"/>
      <c r="AZ1503" s="85"/>
      <c r="BA1503" s="6">
        <f ca="1">+IF(L1503&gt;21,"Revisar",0)</f>
        <v>0</v>
      </c>
      <c r="BB1503" s="85" t="s">
        <v>62</v>
      </c>
      <c r="BC1503" s="85" t="s">
        <v>63</v>
      </c>
      <c r="BD1503" s="26">
        <v>0</v>
      </c>
      <c r="BE1503" s="26">
        <v>0</v>
      </c>
    </row>
    <row r="1504" spans="1:57" x14ac:dyDescent="0.25">
      <c r="A1504" s="26" t="str">
        <f>CONCATENATE(E1504,"_",Y1504)</f>
        <v>20100041953_PCR-LAP20041145</v>
      </c>
      <c r="B1504" s="26" t="str">
        <f>CONCATENATE(E1504,"_",Z1504)</f>
        <v>20100041953_</v>
      </c>
      <c r="C1504" s="7">
        <v>44117</v>
      </c>
      <c r="D1504" s="7">
        <v>44147</v>
      </c>
      <c r="E1504" s="108">
        <v>20100041953</v>
      </c>
      <c r="F1504" s="77" t="s">
        <v>3558</v>
      </c>
      <c r="G1504" s="4" t="s">
        <v>3444</v>
      </c>
      <c r="H1504" s="4" t="s">
        <v>3445</v>
      </c>
      <c r="I1504" s="7">
        <v>44117</v>
      </c>
      <c r="J1504" s="7">
        <v>44147</v>
      </c>
      <c r="K1504" s="28" t="s">
        <v>3446</v>
      </c>
      <c r="L1504" s="9">
        <f ca="1">+TODAY()-J1504</f>
        <v>9</v>
      </c>
      <c r="M1504" s="10">
        <v>100</v>
      </c>
      <c r="N1504" s="94"/>
      <c r="O1504" s="10" t="str">
        <f>IF(N1504="","Vacio",IF(M1504=N1504,"Igual","Diferente"))</f>
        <v>Vacio</v>
      </c>
      <c r="P1504" s="10"/>
      <c r="Q1504" s="94"/>
      <c r="R1504" s="10" t="str">
        <f>IF(Q1504="","Vacio",IF(P1504=Q1504,"Igual","Diferente"))</f>
        <v>Vacio</v>
      </c>
      <c r="S1504" s="2">
        <f>+M1504+P1504/3.5</f>
        <v>100</v>
      </c>
      <c r="T1504" s="2">
        <f ca="1">+IF(L1504&gt;=0,IF(L1504&lt;30,S1504*1,IF(60&gt;L1504,S1504*2,IF(90&gt;L1504,S1504*3,IF(120&gt;L1504,S1504*4,IF(150&gt;L1504,S1504*5,IF(180&gt;L1504,S1504*6,IF(210&gt;L1504,S1504*7))))))),0)</f>
        <v>100</v>
      </c>
      <c r="U1504" s="3" t="str">
        <f ca="1">+IF(L1504&lt;0,0,IF(L1504&lt;8,$A$1,IF(L1504&lt;15,$B$1,IF(L1504&lt;22,$C$1,IF(L1504&lt;30,$D$1,IF(L1504&lt;60,$H$1,IF(L1504&lt;90,$I$1,IF(L1504&lt;120,$J$1,IF(L1504&lt;150,$K$1,IF(L1504&lt;180,$L$1,IF(L1504&lt;210,$E$1)))))))))))</f>
        <v>CONCATENACIÓN LAPTOP ANTERIOR</v>
      </c>
      <c r="V1504" s="60" t="s">
        <v>3447</v>
      </c>
      <c r="W1504" s="125">
        <v>12727</v>
      </c>
      <c r="X1504" s="7">
        <v>43960</v>
      </c>
      <c r="Y1504" s="77" t="s">
        <v>3558</v>
      </c>
      <c r="Z1504" s="77"/>
      <c r="AA1504" s="12"/>
      <c r="AB1504" s="13"/>
      <c r="AC1504" s="13"/>
      <c r="AD1504" s="13"/>
      <c r="AE1504" s="13"/>
      <c r="AF1504" s="260">
        <f ca="1">+TODAY()-AE1504</f>
        <v>44156</v>
      </c>
      <c r="AG1504" s="13"/>
      <c r="AH1504" s="13"/>
      <c r="AI1504" s="7"/>
      <c r="AJ1504" s="7"/>
      <c r="AK1504" s="4"/>
      <c r="AL1504" s="7"/>
      <c r="AM1504" s="11">
        <v>1</v>
      </c>
      <c r="AN1504" s="4" t="s">
        <v>58</v>
      </c>
      <c r="AO1504" s="4"/>
      <c r="AP1504" s="4" t="s">
        <v>1361</v>
      </c>
      <c r="AQ1504" s="4"/>
      <c r="AR1504" s="4"/>
      <c r="AS1504" s="4"/>
      <c r="AT1504" s="4"/>
      <c r="AU1504" s="4" t="s">
        <v>3449</v>
      </c>
      <c r="AV1504" s="8" t="s">
        <v>61</v>
      </c>
      <c r="AW1504" s="8" t="s">
        <v>61</v>
      </c>
      <c r="AX1504" s="10" t="str">
        <f>IF(AW1504="","Vacio",IF(AV1504=AW1504,"Igual","Diferente"))</f>
        <v>Igual</v>
      </c>
      <c r="AY1504" s="85"/>
      <c r="AZ1504" s="85"/>
      <c r="BA1504" s="6">
        <f ca="1">+IF(L1504&gt;21,"Revisar",0)</f>
        <v>0</v>
      </c>
      <c r="BB1504" s="85" t="s">
        <v>62</v>
      </c>
      <c r="BC1504" s="85" t="s">
        <v>63</v>
      </c>
      <c r="BD1504" s="26">
        <v>0</v>
      </c>
      <c r="BE1504" s="26">
        <v>0</v>
      </c>
    </row>
    <row r="1505" spans="1:57" ht="38.25" x14ac:dyDescent="0.25">
      <c r="A1505" s="26" t="str">
        <f>CONCATENATE(E1505,"_",Y1505)</f>
        <v>20515314424_PCR-LAP20041146</v>
      </c>
      <c r="B1505" s="26" t="str">
        <f>CONCATENATE(E1505,"_",Z1505)</f>
        <v>20515314424_</v>
      </c>
      <c r="C1505" s="7">
        <v>44135</v>
      </c>
      <c r="D1505" s="7">
        <v>44165</v>
      </c>
      <c r="E1505" s="108">
        <v>20515314424</v>
      </c>
      <c r="F1505" s="128" t="s">
        <v>3559</v>
      </c>
      <c r="G1505" s="4" t="s">
        <v>915</v>
      </c>
      <c r="H1505" s="4" t="s">
        <v>11291</v>
      </c>
      <c r="I1505" s="7">
        <v>44135</v>
      </c>
      <c r="J1505" s="7">
        <v>44165</v>
      </c>
      <c r="K1505" s="8"/>
      <c r="L1505" s="9">
        <f ca="1">+TODAY()-J1505</f>
        <v>-9</v>
      </c>
      <c r="M1505" s="10">
        <v>45</v>
      </c>
      <c r="N1505" s="90"/>
      <c r="O1505" s="10" t="str">
        <f>IF(N1505="","Vacio",IF(M1505=N1505,"Igual","Diferente"))</f>
        <v>Vacio</v>
      </c>
      <c r="P1505" s="10"/>
      <c r="Q1505" s="90"/>
      <c r="R1505" s="10" t="str">
        <f>IF(Q1505="","Vacio",IF(P1505=Q1505,"Igual","Diferente"))</f>
        <v>Vacio</v>
      </c>
      <c r="S1505" s="2">
        <f>+M1505+P1505/3.5</f>
        <v>45</v>
      </c>
      <c r="T1505" s="2">
        <f ca="1">+IF(L1505&gt;=0,IF(L1505&lt;30,S1505*1,IF(60&gt;L1505,S1505*2,IF(90&gt;L1505,S1505*3,IF(120&gt;L1505,S1505*4,IF(150&gt;L1505,S1505*5,IF(180&gt;L1505,S1505*6,IF(210&gt;L1505,S1505*7))))))),0)</f>
        <v>0</v>
      </c>
      <c r="U1505" s="3">
        <f ca="1">+IF(L1505&lt;0,0,IF(L1505&lt;8,$A$1,IF(L1505&lt;15,$B$1,IF(L1505&lt;22,$C$1,IF(L1505&lt;30,$D$1,IF(L1505&lt;60,$H$1,IF(L1505&lt;90,$I$1,IF(L1505&lt;120,$J$1,IF(L1505&lt;150,$K$1,IF(L1505&lt;180,$L$1,IF(L1505&lt;210,$E$1)))))))))))</f>
        <v>0</v>
      </c>
      <c r="V1505" s="4" t="s">
        <v>11292</v>
      </c>
      <c r="W1505" s="11"/>
      <c r="X1505" s="7">
        <v>44134</v>
      </c>
      <c r="Y1505" s="128" t="s">
        <v>3559</v>
      </c>
      <c r="Z1505" s="12"/>
      <c r="AA1505" s="12"/>
      <c r="AB1505" s="13"/>
      <c r="AC1505" s="13"/>
      <c r="AD1505" s="13"/>
      <c r="AE1505" s="13"/>
      <c r="AF1505" s="260">
        <f ca="1">+TODAY()-AE1505</f>
        <v>44156</v>
      </c>
      <c r="AG1505" s="13"/>
      <c r="AH1505" s="13"/>
      <c r="AI1505" s="7"/>
      <c r="AJ1505" s="7"/>
      <c r="AK1505" s="4"/>
      <c r="AL1505" s="7"/>
      <c r="AM1505" s="11">
        <v>1</v>
      </c>
      <c r="AN1505" s="4" t="s">
        <v>58</v>
      </c>
      <c r="AO1505" s="4"/>
      <c r="AP1505" s="4"/>
      <c r="AQ1505" s="4"/>
      <c r="AR1505" s="4"/>
      <c r="AS1505" s="4"/>
      <c r="AT1505" s="14"/>
      <c r="AU1505" s="4" t="s">
        <v>11259</v>
      </c>
      <c r="AV1505" s="8" t="s">
        <v>61</v>
      </c>
      <c r="AW1505" s="8"/>
      <c r="AX1505" s="10" t="str">
        <f>IF(AW1505="","Vacio",IF(AV1505=AW1505,"Igual","Diferente"))</f>
        <v>Vacio</v>
      </c>
      <c r="AY1505" s="26"/>
      <c r="AZ1505" s="26"/>
      <c r="BA1505" s="6">
        <f ca="1">+IF(L1505&gt;21,"Revisar",0)</f>
        <v>0</v>
      </c>
      <c r="BB1505" s="26" t="s">
        <v>1757</v>
      </c>
      <c r="BC1505" s="85" t="s">
        <v>63</v>
      </c>
      <c r="BD1505" s="26">
        <v>0</v>
      </c>
      <c r="BE1505" s="26">
        <v>0</v>
      </c>
    </row>
    <row r="1506" spans="1:57" ht="38.25" x14ac:dyDescent="0.25">
      <c r="A1506" s="26" t="str">
        <f>CONCATENATE(E1506,"_",Y1506)</f>
        <v>20515314424_PCR-LAP20041147</v>
      </c>
      <c r="B1506" s="26" t="str">
        <f>CONCATENATE(E1506,"_",Z1506)</f>
        <v>20515314424_</v>
      </c>
      <c r="C1506" s="7">
        <v>44135</v>
      </c>
      <c r="D1506" s="7">
        <v>44165</v>
      </c>
      <c r="E1506" s="108">
        <v>20515314424</v>
      </c>
      <c r="F1506" s="128" t="s">
        <v>3560</v>
      </c>
      <c r="G1506" s="4" t="s">
        <v>915</v>
      </c>
      <c r="H1506" s="4" t="s">
        <v>11291</v>
      </c>
      <c r="I1506" s="7">
        <v>44135</v>
      </c>
      <c r="J1506" s="7">
        <v>44165</v>
      </c>
      <c r="K1506" s="8"/>
      <c r="L1506" s="9">
        <f ca="1">+TODAY()-J1506</f>
        <v>-9</v>
      </c>
      <c r="M1506" s="10">
        <v>45</v>
      </c>
      <c r="N1506" s="90"/>
      <c r="O1506" s="10" t="str">
        <f>IF(N1506="","Vacio",IF(M1506=N1506,"Igual","Diferente"))</f>
        <v>Vacio</v>
      </c>
      <c r="P1506" s="10"/>
      <c r="Q1506" s="90"/>
      <c r="R1506" s="10" t="str">
        <f>IF(Q1506="","Vacio",IF(P1506=Q1506,"Igual","Diferente"))</f>
        <v>Vacio</v>
      </c>
      <c r="S1506" s="2">
        <f>+M1506+P1506/3.5</f>
        <v>45</v>
      </c>
      <c r="T1506" s="2">
        <f ca="1">+IF(L1506&gt;=0,IF(L1506&lt;30,S1506*1,IF(60&gt;L1506,S1506*2,IF(90&gt;L1506,S1506*3,IF(120&gt;L1506,S1506*4,IF(150&gt;L1506,S1506*5,IF(180&gt;L1506,S1506*6,IF(210&gt;L1506,S1506*7))))))),0)</f>
        <v>0</v>
      </c>
      <c r="U1506" s="3">
        <f ca="1">+IF(L1506&lt;0,0,IF(L1506&lt;8,$A$1,IF(L1506&lt;15,$B$1,IF(L1506&lt;22,$C$1,IF(L1506&lt;30,$D$1,IF(L1506&lt;60,$H$1,IF(L1506&lt;90,$I$1,IF(L1506&lt;120,$J$1,IF(L1506&lt;150,$K$1,IF(L1506&lt;180,$L$1,IF(L1506&lt;210,$E$1)))))))))))</f>
        <v>0</v>
      </c>
      <c r="V1506" s="4" t="s">
        <v>11292</v>
      </c>
      <c r="W1506" s="11"/>
      <c r="X1506" s="7">
        <v>44134</v>
      </c>
      <c r="Y1506" s="128" t="s">
        <v>3560</v>
      </c>
      <c r="Z1506" s="12"/>
      <c r="AA1506" s="12"/>
      <c r="AB1506" s="13"/>
      <c r="AC1506" s="13"/>
      <c r="AD1506" s="13"/>
      <c r="AE1506" s="13"/>
      <c r="AF1506" s="260">
        <f ca="1">+TODAY()-AE1506</f>
        <v>44156</v>
      </c>
      <c r="AG1506" s="13"/>
      <c r="AH1506" s="13"/>
      <c r="AI1506" s="7"/>
      <c r="AJ1506" s="7"/>
      <c r="AK1506" s="4"/>
      <c r="AL1506" s="7"/>
      <c r="AM1506" s="11">
        <v>1</v>
      </c>
      <c r="AN1506" s="4" t="s">
        <v>58</v>
      </c>
      <c r="AO1506" s="4"/>
      <c r="AP1506" s="4"/>
      <c r="AQ1506" s="4"/>
      <c r="AR1506" s="4"/>
      <c r="AS1506" s="4"/>
      <c r="AT1506" s="14"/>
      <c r="AU1506" s="4" t="s">
        <v>11259</v>
      </c>
      <c r="AV1506" s="8" t="s">
        <v>61</v>
      </c>
      <c r="AW1506" s="8"/>
      <c r="AX1506" s="10" t="str">
        <f>IF(AW1506="","Vacio",IF(AV1506=AW1506,"Igual","Diferente"))</f>
        <v>Vacio</v>
      </c>
      <c r="AY1506" s="26"/>
      <c r="AZ1506" s="26"/>
      <c r="BA1506" s="6">
        <f ca="1">+IF(L1506&gt;21,"Revisar",0)</f>
        <v>0</v>
      </c>
      <c r="BB1506" s="26" t="s">
        <v>1757</v>
      </c>
      <c r="BC1506" s="85" t="s">
        <v>63</v>
      </c>
      <c r="BD1506" s="26">
        <v>0</v>
      </c>
      <c r="BE1506" s="26">
        <v>0</v>
      </c>
    </row>
    <row r="1507" spans="1:57" x14ac:dyDescent="0.25">
      <c r="A1507" s="26" t="str">
        <f>CONCATENATE(E1507,"_",Y1507)</f>
        <v>20100041953_PCR-LAP20041148</v>
      </c>
      <c r="B1507" s="26" t="str">
        <f>CONCATENATE(E1507,"_",Z1507)</f>
        <v>20100041953_</v>
      </c>
      <c r="C1507" s="7">
        <v>44117</v>
      </c>
      <c r="D1507" s="7">
        <v>44147</v>
      </c>
      <c r="E1507" s="108">
        <v>20100041953</v>
      </c>
      <c r="F1507" s="77" t="s">
        <v>3561</v>
      </c>
      <c r="G1507" s="4" t="s">
        <v>3444</v>
      </c>
      <c r="H1507" s="4" t="s">
        <v>3445</v>
      </c>
      <c r="I1507" s="7">
        <v>44117</v>
      </c>
      <c r="J1507" s="7">
        <v>44147</v>
      </c>
      <c r="K1507" s="28" t="s">
        <v>3446</v>
      </c>
      <c r="L1507" s="9">
        <f ca="1">+TODAY()-J1507</f>
        <v>9</v>
      </c>
      <c r="M1507" s="10">
        <v>100</v>
      </c>
      <c r="N1507" s="94"/>
      <c r="O1507" s="10" t="str">
        <f>IF(N1507="","Vacio",IF(M1507=N1507,"Igual","Diferente"))</f>
        <v>Vacio</v>
      </c>
      <c r="P1507" s="10"/>
      <c r="Q1507" s="94"/>
      <c r="R1507" s="10" t="str">
        <f>IF(Q1507="","Vacio",IF(P1507=Q1507,"Igual","Diferente"))</f>
        <v>Vacio</v>
      </c>
      <c r="S1507" s="2">
        <f>+M1507+P1507/3.5</f>
        <v>100</v>
      </c>
      <c r="T1507" s="2">
        <f ca="1">+IF(L1507&gt;=0,IF(L1507&lt;30,S1507*1,IF(60&gt;L1507,S1507*2,IF(90&gt;L1507,S1507*3,IF(120&gt;L1507,S1507*4,IF(150&gt;L1507,S1507*5,IF(180&gt;L1507,S1507*6,IF(210&gt;L1507,S1507*7))))))),0)</f>
        <v>100</v>
      </c>
      <c r="U1507" s="3" t="str">
        <f ca="1">+IF(L1507&lt;0,0,IF(L1507&lt;8,$A$1,IF(L1507&lt;15,$B$1,IF(L1507&lt;22,$C$1,IF(L1507&lt;30,$D$1,IF(L1507&lt;60,$H$1,IF(L1507&lt;90,$I$1,IF(L1507&lt;120,$J$1,IF(L1507&lt;150,$K$1,IF(L1507&lt;180,$L$1,IF(L1507&lt;210,$E$1)))))))))))</f>
        <v>CONCATENACIÓN LAPTOP ANTERIOR</v>
      </c>
      <c r="V1507" s="60" t="s">
        <v>3447</v>
      </c>
      <c r="W1507" s="125">
        <v>12730</v>
      </c>
      <c r="X1507" s="7">
        <v>43958</v>
      </c>
      <c r="Y1507" s="77" t="s">
        <v>3561</v>
      </c>
      <c r="Z1507" s="77"/>
      <c r="AA1507" s="12"/>
      <c r="AB1507" s="13"/>
      <c r="AC1507" s="13"/>
      <c r="AD1507" s="13"/>
      <c r="AE1507" s="13"/>
      <c r="AF1507" s="260">
        <f ca="1">+TODAY()-AE1507</f>
        <v>44156</v>
      </c>
      <c r="AG1507" s="13"/>
      <c r="AH1507" s="13"/>
      <c r="AI1507" s="7"/>
      <c r="AJ1507" s="7"/>
      <c r="AK1507" s="4"/>
      <c r="AL1507" s="7"/>
      <c r="AM1507" s="11">
        <v>1</v>
      </c>
      <c r="AN1507" s="4" t="s">
        <v>58</v>
      </c>
      <c r="AO1507" s="4"/>
      <c r="AP1507" s="4" t="s">
        <v>1361</v>
      </c>
      <c r="AQ1507" s="4"/>
      <c r="AR1507" s="4"/>
      <c r="AS1507" s="4"/>
      <c r="AT1507" s="4"/>
      <c r="AU1507" s="4" t="s">
        <v>3449</v>
      </c>
      <c r="AV1507" s="8" t="s">
        <v>61</v>
      </c>
      <c r="AW1507" s="8" t="s">
        <v>61</v>
      </c>
      <c r="AX1507" s="10" t="str">
        <f>IF(AW1507="","Vacio",IF(AV1507=AW1507,"Igual","Diferente"))</f>
        <v>Igual</v>
      </c>
      <c r="AY1507" s="85"/>
      <c r="AZ1507" s="85"/>
      <c r="BA1507" s="6">
        <f ca="1">+IF(L1507&gt;21,"Revisar",0)</f>
        <v>0</v>
      </c>
      <c r="BB1507" s="85" t="s">
        <v>62</v>
      </c>
      <c r="BC1507" s="85" t="s">
        <v>63</v>
      </c>
      <c r="BD1507" s="26">
        <v>0</v>
      </c>
      <c r="BE1507" s="26">
        <v>0</v>
      </c>
    </row>
    <row r="1508" spans="1:57" x14ac:dyDescent="0.25">
      <c r="A1508" s="26" t="str">
        <f>CONCATENATE(E1508,"_",Y1508)</f>
        <v>20100041953_PCR-LAP20041150</v>
      </c>
      <c r="B1508" s="26" t="str">
        <f>CONCATENATE(E1508,"_",Z1508)</f>
        <v>20100041953_</v>
      </c>
      <c r="C1508" s="7">
        <v>44117</v>
      </c>
      <c r="D1508" s="7">
        <v>44147</v>
      </c>
      <c r="E1508" s="108">
        <v>20100041953</v>
      </c>
      <c r="F1508" s="77" t="s">
        <v>3564</v>
      </c>
      <c r="G1508" s="4" t="s">
        <v>3444</v>
      </c>
      <c r="H1508" s="4" t="s">
        <v>3445</v>
      </c>
      <c r="I1508" s="7">
        <v>44117</v>
      </c>
      <c r="J1508" s="7">
        <v>44147</v>
      </c>
      <c r="K1508" s="28" t="s">
        <v>3446</v>
      </c>
      <c r="L1508" s="9">
        <f ca="1">+TODAY()-J1508</f>
        <v>9</v>
      </c>
      <c r="M1508" s="10">
        <v>100</v>
      </c>
      <c r="N1508" s="94"/>
      <c r="O1508" s="10" t="str">
        <f>IF(N1508="","Vacio",IF(M1508=N1508,"Igual","Diferente"))</f>
        <v>Vacio</v>
      </c>
      <c r="P1508" s="10"/>
      <c r="Q1508" s="94"/>
      <c r="R1508" s="10" t="str">
        <f>IF(Q1508="","Vacio",IF(P1508=Q1508,"Igual","Diferente"))</f>
        <v>Vacio</v>
      </c>
      <c r="S1508" s="2">
        <f>+M1508+P1508/3.5</f>
        <v>100</v>
      </c>
      <c r="T1508" s="2">
        <f ca="1">+IF(L1508&gt;=0,IF(L1508&lt;30,S1508*1,IF(60&gt;L1508,S1508*2,IF(90&gt;L1508,S1508*3,IF(120&gt;L1508,S1508*4,IF(150&gt;L1508,S1508*5,IF(180&gt;L1508,S1508*6,IF(210&gt;L1508,S1508*7))))))),0)</f>
        <v>100</v>
      </c>
      <c r="U1508" s="3" t="str">
        <f ca="1">+IF(L1508&lt;0,0,IF(L1508&lt;8,$A$1,IF(L1508&lt;15,$B$1,IF(L1508&lt;22,$C$1,IF(L1508&lt;30,$D$1,IF(L1508&lt;60,$H$1,IF(L1508&lt;90,$I$1,IF(L1508&lt;120,$J$1,IF(L1508&lt;150,$K$1,IF(L1508&lt;180,$L$1,IF(L1508&lt;210,$E$1)))))))))))</f>
        <v>CONCATENACIÓN LAPTOP ANTERIOR</v>
      </c>
      <c r="V1508" s="60" t="s">
        <v>3562</v>
      </c>
      <c r="W1508" s="125">
        <v>12555</v>
      </c>
      <c r="X1508" s="7">
        <v>43960</v>
      </c>
      <c r="Y1508" s="77" t="s">
        <v>3564</v>
      </c>
      <c r="Z1508" s="77"/>
      <c r="AA1508" s="12"/>
      <c r="AB1508" s="13"/>
      <c r="AC1508" s="13"/>
      <c r="AD1508" s="13"/>
      <c r="AE1508" s="13"/>
      <c r="AF1508" s="260">
        <f ca="1">+TODAY()-AE1508</f>
        <v>44156</v>
      </c>
      <c r="AG1508" s="13"/>
      <c r="AH1508" s="13"/>
      <c r="AI1508" s="7"/>
      <c r="AJ1508" s="7"/>
      <c r="AK1508" s="4"/>
      <c r="AL1508" s="7"/>
      <c r="AM1508" s="11">
        <v>1</v>
      </c>
      <c r="AN1508" s="4" t="s">
        <v>58</v>
      </c>
      <c r="AO1508" s="4"/>
      <c r="AP1508" s="4" t="s">
        <v>1361</v>
      </c>
      <c r="AQ1508" s="4"/>
      <c r="AR1508" s="4"/>
      <c r="AS1508" s="4"/>
      <c r="AT1508" s="4"/>
      <c r="AU1508" s="4" t="s">
        <v>3449</v>
      </c>
      <c r="AV1508" s="8" t="s">
        <v>61</v>
      </c>
      <c r="AW1508" s="8" t="s">
        <v>61</v>
      </c>
      <c r="AX1508" s="10" t="str">
        <f>IF(AW1508="","Vacio",IF(AV1508=AW1508,"Igual","Diferente"))</f>
        <v>Igual</v>
      </c>
      <c r="AY1508" s="85"/>
      <c r="AZ1508" s="85"/>
      <c r="BA1508" s="6">
        <f ca="1">+IF(L1508&gt;21,"Revisar",0)</f>
        <v>0</v>
      </c>
      <c r="BB1508" s="85" t="s">
        <v>62</v>
      </c>
      <c r="BC1508" s="85" t="s">
        <v>63</v>
      </c>
      <c r="BD1508" s="26">
        <v>0</v>
      </c>
      <c r="BE1508" s="26">
        <v>0</v>
      </c>
    </row>
    <row r="1509" spans="1:57" x14ac:dyDescent="0.25">
      <c r="A1509" s="26" t="str">
        <f>CONCATENATE(E1509,"_",Y1509)</f>
        <v>20100041953_PCR-LAP20041151</v>
      </c>
      <c r="B1509" s="26" t="str">
        <f>CONCATENATE(E1509,"_",Z1509)</f>
        <v>20100041953_</v>
      </c>
      <c r="C1509" s="7">
        <v>44117</v>
      </c>
      <c r="D1509" s="7">
        <v>44147</v>
      </c>
      <c r="E1509" s="108">
        <v>20100041953</v>
      </c>
      <c r="F1509" s="77" t="s">
        <v>3565</v>
      </c>
      <c r="G1509" s="4" t="s">
        <v>3444</v>
      </c>
      <c r="H1509" s="4" t="s">
        <v>3445</v>
      </c>
      <c r="I1509" s="7">
        <v>44117</v>
      </c>
      <c r="J1509" s="7">
        <v>44147</v>
      </c>
      <c r="K1509" s="28" t="s">
        <v>3446</v>
      </c>
      <c r="L1509" s="9">
        <f ca="1">+TODAY()-J1509</f>
        <v>9</v>
      </c>
      <c r="M1509" s="10">
        <v>100</v>
      </c>
      <c r="N1509" s="94"/>
      <c r="O1509" s="10" t="str">
        <f>IF(N1509="","Vacio",IF(M1509=N1509,"Igual","Diferente"))</f>
        <v>Vacio</v>
      </c>
      <c r="P1509" s="10"/>
      <c r="Q1509" s="94"/>
      <c r="R1509" s="10" t="str">
        <f>IF(Q1509="","Vacio",IF(P1509=Q1509,"Igual","Diferente"))</f>
        <v>Vacio</v>
      </c>
      <c r="S1509" s="2">
        <f>+M1509+P1509/3.5</f>
        <v>100</v>
      </c>
      <c r="T1509" s="2">
        <f ca="1">+IF(L1509&gt;=0,IF(L1509&lt;30,S1509*1,IF(60&gt;L1509,S1509*2,IF(90&gt;L1509,S1509*3,IF(120&gt;L1509,S1509*4,IF(150&gt;L1509,S1509*5,IF(180&gt;L1509,S1509*6,IF(210&gt;L1509,S1509*7))))))),0)</f>
        <v>100</v>
      </c>
      <c r="U1509" s="3" t="str">
        <f ca="1">+IF(L1509&lt;0,0,IF(L1509&lt;8,$A$1,IF(L1509&lt;15,$B$1,IF(L1509&lt;22,$C$1,IF(L1509&lt;30,$D$1,IF(L1509&lt;60,$H$1,IF(L1509&lt;90,$I$1,IF(L1509&lt;120,$J$1,IF(L1509&lt;150,$K$1,IF(L1509&lt;180,$L$1,IF(L1509&lt;210,$E$1)))))))))))</f>
        <v>CONCATENACIÓN LAPTOP ANTERIOR</v>
      </c>
      <c r="V1509" s="60" t="s">
        <v>3562</v>
      </c>
      <c r="W1509" s="125">
        <v>12553</v>
      </c>
      <c r="X1509" s="7">
        <v>43959</v>
      </c>
      <c r="Y1509" s="77" t="s">
        <v>3565</v>
      </c>
      <c r="Z1509" s="77"/>
      <c r="AA1509" s="12"/>
      <c r="AB1509" s="13"/>
      <c r="AC1509" s="13"/>
      <c r="AD1509" s="13"/>
      <c r="AE1509" s="13"/>
      <c r="AF1509" s="260">
        <f ca="1">+TODAY()-AE1509</f>
        <v>44156</v>
      </c>
      <c r="AG1509" s="13"/>
      <c r="AH1509" s="13"/>
      <c r="AI1509" s="7"/>
      <c r="AJ1509" s="7"/>
      <c r="AK1509" s="4"/>
      <c r="AL1509" s="7"/>
      <c r="AM1509" s="11">
        <v>1</v>
      </c>
      <c r="AN1509" s="4" t="s">
        <v>58</v>
      </c>
      <c r="AO1509" s="4"/>
      <c r="AP1509" s="4" t="s">
        <v>1361</v>
      </c>
      <c r="AQ1509" s="4"/>
      <c r="AR1509" s="4"/>
      <c r="AS1509" s="4"/>
      <c r="AT1509" s="4"/>
      <c r="AU1509" s="4" t="s">
        <v>3449</v>
      </c>
      <c r="AV1509" s="8" t="s">
        <v>61</v>
      </c>
      <c r="AW1509" s="8" t="s">
        <v>61</v>
      </c>
      <c r="AX1509" s="10" t="str">
        <f>IF(AW1509="","Vacio",IF(AV1509=AW1509,"Igual","Diferente"))</f>
        <v>Igual</v>
      </c>
      <c r="AY1509" s="85"/>
      <c r="AZ1509" s="85"/>
      <c r="BA1509" s="6">
        <f ca="1">+IF(L1509&gt;21,"Revisar",0)</f>
        <v>0</v>
      </c>
      <c r="BB1509" s="85" t="s">
        <v>62</v>
      </c>
      <c r="BC1509" s="85" t="s">
        <v>63</v>
      </c>
      <c r="BD1509" s="26">
        <v>0</v>
      </c>
      <c r="BE1509" s="26">
        <v>0</v>
      </c>
    </row>
    <row r="1510" spans="1:57" x14ac:dyDescent="0.25">
      <c r="A1510" s="26" t="str">
        <f>CONCATENATE(E1510,"_",Y1510)</f>
        <v>20100041953_PCR-LAP20041152</v>
      </c>
      <c r="B1510" s="26" t="str">
        <f>CONCATENATE(E1510,"_",Z1510)</f>
        <v>20100041953_</v>
      </c>
      <c r="C1510" s="7">
        <v>44117</v>
      </c>
      <c r="D1510" s="7">
        <v>44147</v>
      </c>
      <c r="E1510" s="108">
        <v>20100041953</v>
      </c>
      <c r="F1510" s="77" t="s">
        <v>3566</v>
      </c>
      <c r="G1510" s="4" t="s">
        <v>3444</v>
      </c>
      <c r="H1510" s="4" t="s">
        <v>3445</v>
      </c>
      <c r="I1510" s="7">
        <v>44117</v>
      </c>
      <c r="J1510" s="7">
        <v>44147</v>
      </c>
      <c r="K1510" s="28" t="s">
        <v>3446</v>
      </c>
      <c r="L1510" s="9">
        <f ca="1">+TODAY()-J1510</f>
        <v>9</v>
      </c>
      <c r="M1510" s="10">
        <v>100</v>
      </c>
      <c r="N1510" s="94"/>
      <c r="O1510" s="10" t="str">
        <f>IF(N1510="","Vacio",IF(M1510=N1510,"Igual","Diferente"))</f>
        <v>Vacio</v>
      </c>
      <c r="P1510" s="10"/>
      <c r="Q1510" s="94"/>
      <c r="R1510" s="10" t="str">
        <f>IF(Q1510="","Vacio",IF(P1510=Q1510,"Igual","Diferente"))</f>
        <v>Vacio</v>
      </c>
      <c r="S1510" s="2">
        <f>+M1510+P1510/3.5</f>
        <v>100</v>
      </c>
      <c r="T1510" s="2">
        <f ca="1">+IF(L1510&gt;=0,IF(L1510&lt;30,S1510*1,IF(60&gt;L1510,S1510*2,IF(90&gt;L1510,S1510*3,IF(120&gt;L1510,S1510*4,IF(150&gt;L1510,S1510*5,IF(180&gt;L1510,S1510*6,IF(210&gt;L1510,S1510*7))))))),0)</f>
        <v>100</v>
      </c>
      <c r="U1510" s="3" t="str">
        <f ca="1">+IF(L1510&lt;0,0,IF(L1510&lt;8,$A$1,IF(L1510&lt;15,$B$1,IF(L1510&lt;22,$C$1,IF(L1510&lt;30,$D$1,IF(L1510&lt;60,$H$1,IF(L1510&lt;90,$I$1,IF(L1510&lt;120,$J$1,IF(L1510&lt;150,$K$1,IF(L1510&lt;180,$L$1,IF(L1510&lt;210,$E$1)))))))))))</f>
        <v>CONCATENACIÓN LAPTOP ANTERIOR</v>
      </c>
      <c r="V1510" s="60" t="s">
        <v>3562</v>
      </c>
      <c r="W1510" s="125">
        <v>12559</v>
      </c>
      <c r="X1510" s="7">
        <v>43960</v>
      </c>
      <c r="Y1510" s="77" t="s">
        <v>3566</v>
      </c>
      <c r="Z1510" s="77"/>
      <c r="AA1510" s="12"/>
      <c r="AB1510" s="13"/>
      <c r="AC1510" s="13"/>
      <c r="AD1510" s="13"/>
      <c r="AE1510" s="13"/>
      <c r="AF1510" s="260">
        <f ca="1">+TODAY()-AE1510</f>
        <v>44156</v>
      </c>
      <c r="AG1510" s="13"/>
      <c r="AH1510" s="13"/>
      <c r="AI1510" s="7"/>
      <c r="AJ1510" s="7"/>
      <c r="AK1510" s="4"/>
      <c r="AL1510" s="7"/>
      <c r="AM1510" s="11">
        <v>1</v>
      </c>
      <c r="AN1510" s="4" t="s">
        <v>58</v>
      </c>
      <c r="AO1510" s="4"/>
      <c r="AP1510" s="4" t="s">
        <v>1361</v>
      </c>
      <c r="AQ1510" s="4"/>
      <c r="AR1510" s="4"/>
      <c r="AS1510" s="4"/>
      <c r="AT1510" s="4"/>
      <c r="AU1510" s="4" t="s">
        <v>3449</v>
      </c>
      <c r="AV1510" s="8" t="s">
        <v>61</v>
      </c>
      <c r="AW1510" s="8" t="s">
        <v>61</v>
      </c>
      <c r="AX1510" s="10" t="str">
        <f>IF(AW1510="","Vacio",IF(AV1510=AW1510,"Igual","Diferente"))</f>
        <v>Igual</v>
      </c>
      <c r="AY1510" s="85"/>
      <c r="AZ1510" s="85"/>
      <c r="BA1510" s="6">
        <f ca="1">+IF(L1510&gt;21,"Revisar",0)</f>
        <v>0</v>
      </c>
      <c r="BB1510" s="85" t="s">
        <v>62</v>
      </c>
      <c r="BC1510" s="85" t="s">
        <v>63</v>
      </c>
      <c r="BD1510" s="26">
        <v>0</v>
      </c>
      <c r="BE1510" s="26">
        <v>0</v>
      </c>
    </row>
    <row r="1511" spans="1:57" x14ac:dyDescent="0.25">
      <c r="A1511" s="26" t="str">
        <f>CONCATENATE(E1511,"_",Y1511)</f>
        <v>20100041953_PCR-LAP20041155</v>
      </c>
      <c r="B1511" s="26" t="str">
        <f>CONCATENATE(E1511,"_",Z1511)</f>
        <v>20100041953_</v>
      </c>
      <c r="C1511" s="7">
        <v>44117</v>
      </c>
      <c r="D1511" s="7">
        <v>44147</v>
      </c>
      <c r="E1511" s="108">
        <v>20100041953</v>
      </c>
      <c r="F1511" s="77" t="s">
        <v>3571</v>
      </c>
      <c r="G1511" s="4" t="s">
        <v>3444</v>
      </c>
      <c r="H1511" s="4" t="s">
        <v>3445</v>
      </c>
      <c r="I1511" s="7">
        <v>44117</v>
      </c>
      <c r="J1511" s="7">
        <v>44147</v>
      </c>
      <c r="K1511" s="28" t="s">
        <v>3446</v>
      </c>
      <c r="L1511" s="9">
        <f ca="1">+TODAY()-J1511</f>
        <v>9</v>
      </c>
      <c r="M1511" s="10">
        <v>100</v>
      </c>
      <c r="N1511" s="94"/>
      <c r="O1511" s="10" t="str">
        <f>IF(N1511="","Vacio",IF(M1511=N1511,"Igual","Diferente"))</f>
        <v>Vacio</v>
      </c>
      <c r="P1511" s="10"/>
      <c r="Q1511" s="94"/>
      <c r="R1511" s="10" t="str">
        <f>IF(Q1511="","Vacio",IF(P1511=Q1511,"Igual","Diferente"))</f>
        <v>Vacio</v>
      </c>
      <c r="S1511" s="2">
        <f>+M1511+P1511/3.5</f>
        <v>100</v>
      </c>
      <c r="T1511" s="2">
        <f ca="1">+IF(L1511&gt;=0,IF(L1511&lt;30,S1511*1,IF(60&gt;L1511,S1511*2,IF(90&gt;L1511,S1511*3,IF(120&gt;L1511,S1511*4,IF(150&gt;L1511,S1511*5,IF(180&gt;L1511,S1511*6,IF(210&gt;L1511,S1511*7))))))),0)</f>
        <v>100</v>
      </c>
      <c r="U1511" s="3" t="str">
        <f ca="1">+IF(L1511&lt;0,0,IF(L1511&lt;8,$A$1,IF(L1511&lt;15,$B$1,IF(L1511&lt;22,$C$1,IF(L1511&lt;30,$D$1,IF(L1511&lt;60,$H$1,IF(L1511&lt;90,$I$1,IF(L1511&lt;120,$J$1,IF(L1511&lt;150,$K$1,IF(L1511&lt;180,$L$1,IF(L1511&lt;210,$E$1)))))))))))</f>
        <v>CONCATENACIÓN LAPTOP ANTERIOR</v>
      </c>
      <c r="V1511" s="60" t="s">
        <v>3562</v>
      </c>
      <c r="W1511" s="125">
        <v>12739</v>
      </c>
      <c r="X1511" s="7">
        <v>43960</v>
      </c>
      <c r="Y1511" s="77" t="s">
        <v>3571</v>
      </c>
      <c r="Z1511" s="77"/>
      <c r="AA1511" s="12"/>
      <c r="AB1511" s="13"/>
      <c r="AC1511" s="13"/>
      <c r="AD1511" s="13"/>
      <c r="AE1511" s="13"/>
      <c r="AF1511" s="260">
        <f ca="1">+TODAY()-AE1511</f>
        <v>44156</v>
      </c>
      <c r="AG1511" s="13"/>
      <c r="AH1511" s="13"/>
      <c r="AI1511" s="7"/>
      <c r="AJ1511" s="7"/>
      <c r="AK1511" s="4"/>
      <c r="AL1511" s="7"/>
      <c r="AM1511" s="11">
        <v>1</v>
      </c>
      <c r="AN1511" s="4" t="s">
        <v>58</v>
      </c>
      <c r="AO1511" s="4"/>
      <c r="AP1511" s="4" t="s">
        <v>1361</v>
      </c>
      <c r="AQ1511" s="4"/>
      <c r="AR1511" s="4"/>
      <c r="AS1511" s="4"/>
      <c r="AT1511" s="4"/>
      <c r="AU1511" s="4" t="s">
        <v>3449</v>
      </c>
      <c r="AV1511" s="8" t="s">
        <v>61</v>
      </c>
      <c r="AW1511" s="8" t="s">
        <v>61</v>
      </c>
      <c r="AX1511" s="10" t="str">
        <f>IF(AW1511="","Vacio",IF(AV1511=AW1511,"Igual","Diferente"))</f>
        <v>Igual</v>
      </c>
      <c r="AY1511" s="85"/>
      <c r="AZ1511" s="85"/>
      <c r="BA1511" s="6">
        <f ca="1">+IF(L1511&gt;21,"Revisar",0)</f>
        <v>0</v>
      </c>
      <c r="BB1511" s="85" t="s">
        <v>62</v>
      </c>
      <c r="BC1511" s="85" t="s">
        <v>63</v>
      </c>
      <c r="BD1511" s="26">
        <v>0</v>
      </c>
      <c r="BE1511" s="26">
        <v>0</v>
      </c>
    </row>
    <row r="1512" spans="1:57" x14ac:dyDescent="0.25">
      <c r="A1512" s="26" t="str">
        <f>CONCATENATE(E1512,"_",Y1512)</f>
        <v>20100041953_PCR-LAP20041156</v>
      </c>
      <c r="B1512" s="26" t="str">
        <f>CONCATENATE(E1512,"_",Z1512)</f>
        <v>20100041953_</v>
      </c>
      <c r="C1512" s="7">
        <v>44117</v>
      </c>
      <c r="D1512" s="7">
        <v>44147</v>
      </c>
      <c r="E1512" s="108">
        <v>20100041953</v>
      </c>
      <c r="F1512" s="77" t="s">
        <v>3572</v>
      </c>
      <c r="G1512" s="4" t="s">
        <v>3444</v>
      </c>
      <c r="H1512" s="4" t="s">
        <v>3445</v>
      </c>
      <c r="I1512" s="7">
        <v>44117</v>
      </c>
      <c r="J1512" s="7">
        <v>44147</v>
      </c>
      <c r="K1512" s="28" t="s">
        <v>3446</v>
      </c>
      <c r="L1512" s="9">
        <f ca="1">+TODAY()-J1512</f>
        <v>9</v>
      </c>
      <c r="M1512" s="10">
        <v>100</v>
      </c>
      <c r="N1512" s="94"/>
      <c r="O1512" s="10" t="str">
        <f>IF(N1512="","Vacio",IF(M1512=N1512,"Igual","Diferente"))</f>
        <v>Vacio</v>
      </c>
      <c r="P1512" s="10"/>
      <c r="Q1512" s="94"/>
      <c r="R1512" s="10" t="str">
        <f>IF(Q1512="","Vacio",IF(P1512=Q1512,"Igual","Diferente"))</f>
        <v>Vacio</v>
      </c>
      <c r="S1512" s="2">
        <f>+M1512+P1512/3.5</f>
        <v>100</v>
      </c>
      <c r="T1512" s="2">
        <f ca="1">+IF(L1512&gt;=0,IF(L1512&lt;30,S1512*1,IF(60&gt;L1512,S1512*2,IF(90&gt;L1512,S1512*3,IF(120&gt;L1512,S1512*4,IF(150&gt;L1512,S1512*5,IF(180&gt;L1512,S1512*6,IF(210&gt;L1512,S1512*7))))))),0)</f>
        <v>100</v>
      </c>
      <c r="U1512" s="3" t="str">
        <f ca="1">+IF(L1512&lt;0,0,IF(L1512&lt;8,$A$1,IF(L1512&lt;15,$B$1,IF(L1512&lt;22,$C$1,IF(L1512&lt;30,$D$1,IF(L1512&lt;60,$H$1,IF(L1512&lt;90,$I$1,IF(L1512&lt;120,$J$1,IF(L1512&lt;150,$K$1,IF(L1512&lt;180,$L$1,IF(L1512&lt;210,$E$1)))))))))))</f>
        <v>CONCATENACIÓN LAPTOP ANTERIOR</v>
      </c>
      <c r="V1512" s="60" t="s">
        <v>3562</v>
      </c>
      <c r="W1512" s="125">
        <v>12741</v>
      </c>
      <c r="X1512" s="7">
        <v>43960</v>
      </c>
      <c r="Y1512" s="77" t="s">
        <v>3572</v>
      </c>
      <c r="Z1512" s="77"/>
      <c r="AA1512" s="12"/>
      <c r="AB1512" s="13"/>
      <c r="AC1512" s="13"/>
      <c r="AD1512" s="13"/>
      <c r="AE1512" s="13"/>
      <c r="AF1512" s="260">
        <f ca="1">+TODAY()-AE1512</f>
        <v>44156</v>
      </c>
      <c r="AG1512" s="13"/>
      <c r="AH1512" s="13"/>
      <c r="AI1512" s="7"/>
      <c r="AJ1512" s="7"/>
      <c r="AK1512" s="4"/>
      <c r="AL1512" s="7"/>
      <c r="AM1512" s="11">
        <v>1</v>
      </c>
      <c r="AN1512" s="4" t="s">
        <v>58</v>
      </c>
      <c r="AO1512" s="4"/>
      <c r="AP1512" s="4" t="s">
        <v>1361</v>
      </c>
      <c r="AQ1512" s="4"/>
      <c r="AR1512" s="4"/>
      <c r="AS1512" s="4"/>
      <c r="AT1512" s="4"/>
      <c r="AU1512" s="4" t="s">
        <v>3449</v>
      </c>
      <c r="AV1512" s="8" t="s">
        <v>61</v>
      </c>
      <c r="AW1512" s="8" t="s">
        <v>61</v>
      </c>
      <c r="AX1512" s="10" t="str">
        <f>IF(AW1512="","Vacio",IF(AV1512=AW1512,"Igual","Diferente"))</f>
        <v>Igual</v>
      </c>
      <c r="AY1512" s="85"/>
      <c r="AZ1512" s="85"/>
      <c r="BA1512" s="6">
        <f ca="1">+IF(L1512&gt;21,"Revisar",0)</f>
        <v>0</v>
      </c>
      <c r="BB1512" s="85" t="s">
        <v>62</v>
      </c>
      <c r="BC1512" s="85" t="s">
        <v>63</v>
      </c>
      <c r="BD1512" s="26">
        <v>0</v>
      </c>
      <c r="BE1512" s="26">
        <v>0</v>
      </c>
    </row>
    <row r="1513" spans="1:57" x14ac:dyDescent="0.25">
      <c r="A1513" s="26" t="str">
        <f>CONCATENATE(E1513,"_",Y1513)</f>
        <v>20100041953_PCR-LAP20041158</v>
      </c>
      <c r="B1513" s="26" t="str">
        <f>CONCATENATE(E1513,"_",Z1513)</f>
        <v>20100041953_</v>
      </c>
      <c r="C1513" s="7">
        <v>44117</v>
      </c>
      <c r="D1513" s="7">
        <v>44147</v>
      </c>
      <c r="E1513" s="108">
        <v>20100041953</v>
      </c>
      <c r="F1513" s="77" t="s">
        <v>3574</v>
      </c>
      <c r="G1513" s="4" t="s">
        <v>3444</v>
      </c>
      <c r="H1513" s="4" t="s">
        <v>3445</v>
      </c>
      <c r="I1513" s="7">
        <v>44117</v>
      </c>
      <c r="J1513" s="7">
        <v>44147</v>
      </c>
      <c r="K1513" s="28" t="s">
        <v>3446</v>
      </c>
      <c r="L1513" s="9">
        <f ca="1">+TODAY()-J1513</f>
        <v>9</v>
      </c>
      <c r="M1513" s="10">
        <v>100</v>
      </c>
      <c r="N1513" s="94"/>
      <c r="O1513" s="10" t="str">
        <f>IF(N1513="","Vacio",IF(M1513=N1513,"Igual","Diferente"))</f>
        <v>Vacio</v>
      </c>
      <c r="P1513" s="10"/>
      <c r="Q1513" s="94"/>
      <c r="R1513" s="10" t="str">
        <f>IF(Q1513="","Vacio",IF(P1513=Q1513,"Igual","Diferente"))</f>
        <v>Vacio</v>
      </c>
      <c r="S1513" s="2">
        <f>+M1513+P1513/3.5</f>
        <v>100</v>
      </c>
      <c r="T1513" s="2">
        <f ca="1">+IF(L1513&gt;=0,IF(L1513&lt;30,S1513*1,IF(60&gt;L1513,S1513*2,IF(90&gt;L1513,S1513*3,IF(120&gt;L1513,S1513*4,IF(150&gt;L1513,S1513*5,IF(180&gt;L1513,S1513*6,IF(210&gt;L1513,S1513*7))))))),0)</f>
        <v>100</v>
      </c>
      <c r="U1513" s="3" t="str">
        <f ca="1">+IF(L1513&lt;0,0,IF(L1513&lt;8,$A$1,IF(L1513&lt;15,$B$1,IF(L1513&lt;22,$C$1,IF(L1513&lt;30,$D$1,IF(L1513&lt;60,$H$1,IF(L1513&lt;90,$I$1,IF(L1513&lt;120,$J$1,IF(L1513&lt;150,$K$1,IF(L1513&lt;180,$L$1,IF(L1513&lt;210,$E$1)))))))))))</f>
        <v>CONCATENACIÓN LAPTOP ANTERIOR</v>
      </c>
      <c r="V1513" s="60" t="s">
        <v>3562</v>
      </c>
      <c r="W1513" s="125">
        <v>12556</v>
      </c>
      <c r="X1513" s="7">
        <v>43960</v>
      </c>
      <c r="Y1513" s="77" t="s">
        <v>3574</v>
      </c>
      <c r="Z1513" s="77"/>
      <c r="AA1513" s="12"/>
      <c r="AB1513" s="13"/>
      <c r="AC1513" s="13"/>
      <c r="AD1513" s="13"/>
      <c r="AE1513" s="13"/>
      <c r="AF1513" s="260">
        <f ca="1">+TODAY()-AE1513</f>
        <v>44156</v>
      </c>
      <c r="AG1513" s="13"/>
      <c r="AH1513" s="13"/>
      <c r="AI1513" s="7"/>
      <c r="AJ1513" s="7"/>
      <c r="AK1513" s="4"/>
      <c r="AL1513" s="7"/>
      <c r="AM1513" s="11">
        <v>1</v>
      </c>
      <c r="AN1513" s="4" t="s">
        <v>58</v>
      </c>
      <c r="AO1513" s="4"/>
      <c r="AP1513" s="4" t="s">
        <v>1361</v>
      </c>
      <c r="AQ1513" s="4"/>
      <c r="AR1513" s="4"/>
      <c r="AS1513" s="4"/>
      <c r="AT1513" s="4"/>
      <c r="AU1513" s="4" t="s">
        <v>3449</v>
      </c>
      <c r="AV1513" s="8" t="s">
        <v>61</v>
      </c>
      <c r="AW1513" s="8" t="s">
        <v>61</v>
      </c>
      <c r="AX1513" s="10" t="str">
        <f>IF(AW1513="","Vacio",IF(AV1513=AW1513,"Igual","Diferente"))</f>
        <v>Igual</v>
      </c>
      <c r="AY1513" s="85"/>
      <c r="AZ1513" s="85"/>
      <c r="BA1513" s="6">
        <f ca="1">+IF(L1513&gt;21,"Revisar",0)</f>
        <v>0</v>
      </c>
      <c r="BB1513" s="85" t="s">
        <v>62</v>
      </c>
      <c r="BC1513" s="85" t="s">
        <v>63</v>
      </c>
      <c r="BD1513" s="26">
        <v>0</v>
      </c>
      <c r="BE1513" s="26">
        <v>0</v>
      </c>
    </row>
    <row r="1514" spans="1:57" x14ac:dyDescent="0.25">
      <c r="A1514" s="26" t="str">
        <f>CONCATENATE(E1514,"_",Y1514)</f>
        <v>20100041953_PCR-LAP20041160</v>
      </c>
      <c r="B1514" s="26" t="str">
        <f>CONCATENATE(E1514,"_",Z1514)</f>
        <v>20100041953_</v>
      </c>
      <c r="C1514" s="7">
        <v>44117</v>
      </c>
      <c r="D1514" s="7">
        <v>44147</v>
      </c>
      <c r="E1514" s="108">
        <v>20100041953</v>
      </c>
      <c r="F1514" s="77" t="s">
        <v>3576</v>
      </c>
      <c r="G1514" s="4" t="s">
        <v>3444</v>
      </c>
      <c r="H1514" s="4" t="s">
        <v>3445</v>
      </c>
      <c r="I1514" s="7">
        <v>44117</v>
      </c>
      <c r="J1514" s="7">
        <v>44147</v>
      </c>
      <c r="K1514" s="28" t="s">
        <v>3446</v>
      </c>
      <c r="L1514" s="9">
        <f ca="1">+TODAY()-J1514</f>
        <v>9</v>
      </c>
      <c r="M1514" s="10">
        <v>100</v>
      </c>
      <c r="N1514" s="94"/>
      <c r="O1514" s="10" t="str">
        <f>IF(N1514="","Vacio",IF(M1514=N1514,"Igual","Diferente"))</f>
        <v>Vacio</v>
      </c>
      <c r="P1514" s="10"/>
      <c r="Q1514" s="94"/>
      <c r="R1514" s="10" t="str">
        <f>IF(Q1514="","Vacio",IF(P1514=Q1514,"Igual","Diferente"))</f>
        <v>Vacio</v>
      </c>
      <c r="S1514" s="2">
        <f>+M1514+P1514/3.5</f>
        <v>100</v>
      </c>
      <c r="T1514" s="2">
        <f ca="1">+IF(L1514&gt;=0,IF(L1514&lt;30,S1514*1,IF(60&gt;L1514,S1514*2,IF(90&gt;L1514,S1514*3,IF(120&gt;L1514,S1514*4,IF(150&gt;L1514,S1514*5,IF(180&gt;L1514,S1514*6,IF(210&gt;L1514,S1514*7))))))),0)</f>
        <v>100</v>
      </c>
      <c r="U1514" s="3" t="str">
        <f ca="1">+IF(L1514&lt;0,0,IF(L1514&lt;8,$A$1,IF(L1514&lt;15,$B$1,IF(L1514&lt;22,$C$1,IF(L1514&lt;30,$D$1,IF(L1514&lt;60,$H$1,IF(L1514&lt;90,$I$1,IF(L1514&lt;120,$J$1,IF(L1514&lt;150,$K$1,IF(L1514&lt;180,$L$1,IF(L1514&lt;210,$E$1)))))))))))</f>
        <v>CONCATENACIÓN LAPTOP ANTERIOR</v>
      </c>
      <c r="V1514" s="60" t="s">
        <v>3562</v>
      </c>
      <c r="W1514" s="125">
        <v>12558</v>
      </c>
      <c r="X1514" s="7">
        <v>43960</v>
      </c>
      <c r="Y1514" s="77" t="s">
        <v>3576</v>
      </c>
      <c r="Z1514" s="77"/>
      <c r="AA1514" s="12"/>
      <c r="AB1514" s="13"/>
      <c r="AC1514" s="13"/>
      <c r="AD1514" s="13"/>
      <c r="AE1514" s="13"/>
      <c r="AF1514" s="260">
        <f ca="1">+TODAY()-AE1514</f>
        <v>44156</v>
      </c>
      <c r="AG1514" s="13"/>
      <c r="AH1514" s="13"/>
      <c r="AI1514" s="7"/>
      <c r="AJ1514" s="7"/>
      <c r="AK1514" s="4"/>
      <c r="AL1514" s="7"/>
      <c r="AM1514" s="11">
        <v>1</v>
      </c>
      <c r="AN1514" s="4" t="s">
        <v>58</v>
      </c>
      <c r="AO1514" s="4"/>
      <c r="AP1514" s="4" t="s">
        <v>1361</v>
      </c>
      <c r="AQ1514" s="4"/>
      <c r="AR1514" s="4"/>
      <c r="AS1514" s="4"/>
      <c r="AT1514" s="4"/>
      <c r="AU1514" s="4" t="s">
        <v>3449</v>
      </c>
      <c r="AV1514" s="8" t="s">
        <v>61</v>
      </c>
      <c r="AW1514" s="8" t="s">
        <v>61</v>
      </c>
      <c r="AX1514" s="10" t="str">
        <f>IF(AW1514="","Vacio",IF(AV1514=AW1514,"Igual","Diferente"))</f>
        <v>Igual</v>
      </c>
      <c r="AY1514" s="85"/>
      <c r="AZ1514" s="85"/>
      <c r="BA1514" s="6">
        <f ca="1">+IF(L1514&gt;21,"Revisar",0)</f>
        <v>0</v>
      </c>
      <c r="BB1514" s="85" t="s">
        <v>62</v>
      </c>
      <c r="BC1514" s="85" t="s">
        <v>63</v>
      </c>
      <c r="BD1514" s="26">
        <v>0</v>
      </c>
      <c r="BE1514" s="26">
        <v>0</v>
      </c>
    </row>
    <row r="1515" spans="1:57" x14ac:dyDescent="0.25">
      <c r="A1515" s="26" t="str">
        <f>CONCATENATE(E1515,"_",Y1515)</f>
        <v>20100041953_PCR-LAP20041165</v>
      </c>
      <c r="B1515" s="26" t="str">
        <f>CONCATENATE(E1515,"_",Z1515)</f>
        <v>20100041953_</v>
      </c>
      <c r="C1515" s="7">
        <v>44117</v>
      </c>
      <c r="D1515" s="7">
        <v>44147</v>
      </c>
      <c r="E1515" s="108">
        <v>20100041953</v>
      </c>
      <c r="F1515" s="77" t="s">
        <v>3583</v>
      </c>
      <c r="G1515" s="4" t="s">
        <v>3444</v>
      </c>
      <c r="H1515" s="4" t="s">
        <v>3445</v>
      </c>
      <c r="I1515" s="7">
        <v>44117</v>
      </c>
      <c r="J1515" s="7">
        <v>44147</v>
      </c>
      <c r="K1515" s="28" t="s">
        <v>3446</v>
      </c>
      <c r="L1515" s="9">
        <f ca="1">+TODAY()-J1515</f>
        <v>9</v>
      </c>
      <c r="M1515" s="10">
        <v>100</v>
      </c>
      <c r="N1515" s="94"/>
      <c r="O1515" s="10" t="str">
        <f>IF(N1515="","Vacio",IF(M1515=N1515,"Igual","Diferente"))</f>
        <v>Vacio</v>
      </c>
      <c r="P1515" s="10"/>
      <c r="Q1515" s="94"/>
      <c r="R1515" s="10" t="str">
        <f>IF(Q1515="","Vacio",IF(P1515=Q1515,"Igual","Diferente"))</f>
        <v>Vacio</v>
      </c>
      <c r="S1515" s="2">
        <f>+M1515+P1515/3.5</f>
        <v>100</v>
      </c>
      <c r="T1515" s="2">
        <f ca="1">+IF(L1515&gt;=0,IF(L1515&lt;30,S1515*1,IF(60&gt;L1515,S1515*2,IF(90&gt;L1515,S1515*3,IF(120&gt;L1515,S1515*4,IF(150&gt;L1515,S1515*5,IF(180&gt;L1515,S1515*6,IF(210&gt;L1515,S1515*7))))))),0)</f>
        <v>100</v>
      </c>
      <c r="U1515" s="3" t="str">
        <f ca="1">+IF(L1515&lt;0,0,IF(L1515&lt;8,$A$1,IF(L1515&lt;15,$B$1,IF(L1515&lt;22,$C$1,IF(L1515&lt;30,$D$1,IF(L1515&lt;60,$H$1,IF(L1515&lt;90,$I$1,IF(L1515&lt;120,$J$1,IF(L1515&lt;150,$K$1,IF(L1515&lt;180,$L$1,IF(L1515&lt;210,$E$1)))))))))))</f>
        <v>CONCATENACIÓN LAPTOP ANTERIOR</v>
      </c>
      <c r="V1515" s="60" t="s">
        <v>3562</v>
      </c>
      <c r="W1515" s="125">
        <v>12560</v>
      </c>
      <c r="X1515" s="7">
        <v>43960</v>
      </c>
      <c r="Y1515" s="77" t="s">
        <v>3583</v>
      </c>
      <c r="Z1515" s="77"/>
      <c r="AA1515" s="12"/>
      <c r="AB1515" s="13"/>
      <c r="AC1515" s="13"/>
      <c r="AD1515" s="13"/>
      <c r="AE1515" s="13"/>
      <c r="AF1515" s="260">
        <f ca="1">+TODAY()-AE1515</f>
        <v>44156</v>
      </c>
      <c r="AG1515" s="13"/>
      <c r="AH1515" s="13"/>
      <c r="AI1515" s="7"/>
      <c r="AJ1515" s="7"/>
      <c r="AK1515" s="4"/>
      <c r="AL1515" s="7"/>
      <c r="AM1515" s="11">
        <v>1</v>
      </c>
      <c r="AN1515" s="4" t="s">
        <v>58</v>
      </c>
      <c r="AO1515" s="4"/>
      <c r="AP1515" s="4" t="s">
        <v>1361</v>
      </c>
      <c r="AQ1515" s="4"/>
      <c r="AR1515" s="4"/>
      <c r="AS1515" s="4"/>
      <c r="AT1515" s="4"/>
      <c r="AU1515" s="4" t="s">
        <v>3449</v>
      </c>
      <c r="AV1515" s="8" t="s">
        <v>61</v>
      </c>
      <c r="AW1515" s="8" t="s">
        <v>61</v>
      </c>
      <c r="AX1515" s="10" t="str">
        <f>IF(AW1515="","Vacio",IF(AV1515=AW1515,"Igual","Diferente"))</f>
        <v>Igual</v>
      </c>
      <c r="AY1515" s="85"/>
      <c r="AZ1515" s="85"/>
      <c r="BA1515" s="6">
        <f ca="1">+IF(L1515&gt;21,"Revisar",0)</f>
        <v>0</v>
      </c>
      <c r="BB1515" s="85" t="s">
        <v>62</v>
      </c>
      <c r="BC1515" s="85" t="s">
        <v>63</v>
      </c>
      <c r="BD1515" s="26">
        <v>0</v>
      </c>
      <c r="BE1515" s="26">
        <v>0</v>
      </c>
    </row>
    <row r="1516" spans="1:57" x14ac:dyDescent="0.25">
      <c r="A1516" s="26" t="str">
        <f>CONCATENATE(E1516,"_",Y1516)</f>
        <v>20100041953_PCR-LAP20041166</v>
      </c>
      <c r="B1516" s="26" t="str">
        <f>CONCATENATE(E1516,"_",Z1516)</f>
        <v>20100041953_</v>
      </c>
      <c r="C1516" s="7">
        <v>44117</v>
      </c>
      <c r="D1516" s="7">
        <v>44147</v>
      </c>
      <c r="E1516" s="108">
        <v>20100041953</v>
      </c>
      <c r="F1516" s="77" t="s">
        <v>3584</v>
      </c>
      <c r="G1516" s="4" t="s">
        <v>3444</v>
      </c>
      <c r="H1516" s="4" t="s">
        <v>3445</v>
      </c>
      <c r="I1516" s="7">
        <v>44117</v>
      </c>
      <c r="J1516" s="7">
        <v>44147</v>
      </c>
      <c r="K1516" s="28" t="s">
        <v>3446</v>
      </c>
      <c r="L1516" s="9">
        <f ca="1">+TODAY()-J1516</f>
        <v>9</v>
      </c>
      <c r="M1516" s="10">
        <v>100</v>
      </c>
      <c r="N1516" s="94"/>
      <c r="O1516" s="10" t="str">
        <f>IF(N1516="","Vacio",IF(M1516=N1516,"Igual","Diferente"))</f>
        <v>Vacio</v>
      </c>
      <c r="P1516" s="10"/>
      <c r="Q1516" s="94"/>
      <c r="R1516" s="10" t="str">
        <f>IF(Q1516="","Vacio",IF(P1516=Q1516,"Igual","Diferente"))</f>
        <v>Vacio</v>
      </c>
      <c r="S1516" s="2">
        <f>+M1516+P1516/3.5</f>
        <v>100</v>
      </c>
      <c r="T1516" s="2">
        <f ca="1">+IF(L1516&gt;=0,IF(L1516&lt;30,S1516*1,IF(60&gt;L1516,S1516*2,IF(90&gt;L1516,S1516*3,IF(120&gt;L1516,S1516*4,IF(150&gt;L1516,S1516*5,IF(180&gt;L1516,S1516*6,IF(210&gt;L1516,S1516*7))))))),0)</f>
        <v>100</v>
      </c>
      <c r="U1516" s="3" t="str">
        <f ca="1">+IF(L1516&lt;0,0,IF(L1516&lt;8,$A$1,IF(L1516&lt;15,$B$1,IF(L1516&lt;22,$C$1,IF(L1516&lt;30,$D$1,IF(L1516&lt;60,$H$1,IF(L1516&lt;90,$I$1,IF(L1516&lt;120,$J$1,IF(L1516&lt;150,$K$1,IF(L1516&lt;180,$L$1,IF(L1516&lt;210,$E$1)))))))))))</f>
        <v>CONCATENACIÓN LAPTOP ANTERIOR</v>
      </c>
      <c r="V1516" s="60" t="s">
        <v>3562</v>
      </c>
      <c r="W1516" s="125">
        <v>12561</v>
      </c>
      <c r="X1516" s="7">
        <v>43957</v>
      </c>
      <c r="Y1516" s="77" t="s">
        <v>3584</v>
      </c>
      <c r="Z1516" s="77"/>
      <c r="AA1516" s="12"/>
      <c r="AB1516" s="13"/>
      <c r="AC1516" s="13"/>
      <c r="AD1516" s="13"/>
      <c r="AE1516" s="13"/>
      <c r="AF1516" s="260">
        <f ca="1">+TODAY()-AE1516</f>
        <v>44156</v>
      </c>
      <c r="AG1516" s="13"/>
      <c r="AH1516" s="13"/>
      <c r="AI1516" s="7"/>
      <c r="AJ1516" s="7"/>
      <c r="AK1516" s="4"/>
      <c r="AL1516" s="7"/>
      <c r="AM1516" s="11">
        <v>1</v>
      </c>
      <c r="AN1516" s="4" t="s">
        <v>58</v>
      </c>
      <c r="AO1516" s="4"/>
      <c r="AP1516" s="4" t="s">
        <v>1361</v>
      </c>
      <c r="AQ1516" s="4"/>
      <c r="AR1516" s="4"/>
      <c r="AS1516" s="4"/>
      <c r="AT1516" s="4"/>
      <c r="AU1516" s="4" t="s">
        <v>3449</v>
      </c>
      <c r="AV1516" s="8" t="s">
        <v>61</v>
      </c>
      <c r="AW1516" s="8" t="s">
        <v>61</v>
      </c>
      <c r="AX1516" s="10" t="str">
        <f>IF(AW1516="","Vacio",IF(AV1516=AW1516,"Igual","Diferente"))</f>
        <v>Igual</v>
      </c>
      <c r="AY1516" s="85"/>
      <c r="AZ1516" s="85"/>
      <c r="BA1516" s="6">
        <f ca="1">+IF(L1516&gt;21,"Revisar",0)</f>
        <v>0</v>
      </c>
      <c r="BB1516" s="85" t="s">
        <v>62</v>
      </c>
      <c r="BC1516" s="85" t="s">
        <v>63</v>
      </c>
      <c r="BD1516" s="26">
        <v>0</v>
      </c>
      <c r="BE1516" s="26">
        <v>0</v>
      </c>
    </row>
    <row r="1517" spans="1:57" x14ac:dyDescent="0.25">
      <c r="A1517" s="26" t="str">
        <f>CONCATENATE(E1517,"_",Y1517)</f>
        <v>20100041953_PCR-LAP20041167</v>
      </c>
      <c r="B1517" s="26" t="str">
        <f>CONCATENATE(E1517,"_",Z1517)</f>
        <v>20100041953_</v>
      </c>
      <c r="C1517" s="7">
        <v>44117</v>
      </c>
      <c r="D1517" s="7">
        <v>44147</v>
      </c>
      <c r="E1517" s="108">
        <v>20100041953</v>
      </c>
      <c r="F1517" s="77" t="s">
        <v>3585</v>
      </c>
      <c r="G1517" s="4" t="s">
        <v>3444</v>
      </c>
      <c r="H1517" s="4" t="s">
        <v>3445</v>
      </c>
      <c r="I1517" s="7">
        <v>44117</v>
      </c>
      <c r="J1517" s="7">
        <v>44147</v>
      </c>
      <c r="K1517" s="28" t="s">
        <v>3446</v>
      </c>
      <c r="L1517" s="9">
        <f ca="1">+TODAY()-J1517</f>
        <v>9</v>
      </c>
      <c r="M1517" s="10">
        <v>100</v>
      </c>
      <c r="N1517" s="94"/>
      <c r="O1517" s="10" t="str">
        <f>IF(N1517="","Vacio",IF(M1517=N1517,"Igual","Diferente"))</f>
        <v>Vacio</v>
      </c>
      <c r="P1517" s="10"/>
      <c r="Q1517" s="94"/>
      <c r="R1517" s="10" t="str">
        <f>IF(Q1517="","Vacio",IF(P1517=Q1517,"Igual","Diferente"))</f>
        <v>Vacio</v>
      </c>
      <c r="S1517" s="2">
        <f>+M1517+P1517/3.5</f>
        <v>100</v>
      </c>
      <c r="T1517" s="2">
        <f ca="1">+IF(L1517&gt;=0,IF(L1517&lt;30,S1517*1,IF(60&gt;L1517,S1517*2,IF(90&gt;L1517,S1517*3,IF(120&gt;L1517,S1517*4,IF(150&gt;L1517,S1517*5,IF(180&gt;L1517,S1517*6,IF(210&gt;L1517,S1517*7))))))),0)</f>
        <v>100</v>
      </c>
      <c r="U1517" s="3" t="str">
        <f ca="1">+IF(L1517&lt;0,0,IF(L1517&lt;8,$A$1,IF(L1517&lt;15,$B$1,IF(L1517&lt;22,$C$1,IF(L1517&lt;30,$D$1,IF(L1517&lt;60,$H$1,IF(L1517&lt;90,$I$1,IF(L1517&lt;120,$J$1,IF(L1517&lt;150,$K$1,IF(L1517&lt;180,$L$1,IF(L1517&lt;210,$E$1)))))))))))</f>
        <v>CONCATENACIÓN LAPTOP ANTERIOR</v>
      </c>
      <c r="V1517" s="60" t="s">
        <v>3562</v>
      </c>
      <c r="W1517" s="125">
        <v>12732</v>
      </c>
      <c r="X1517" s="7">
        <v>43962</v>
      </c>
      <c r="Y1517" s="77" t="s">
        <v>3585</v>
      </c>
      <c r="Z1517" s="77"/>
      <c r="AA1517" s="12"/>
      <c r="AB1517" s="13"/>
      <c r="AC1517" s="13"/>
      <c r="AD1517" s="13"/>
      <c r="AE1517" s="13"/>
      <c r="AF1517" s="260">
        <f ca="1">+TODAY()-AE1517</f>
        <v>44156</v>
      </c>
      <c r="AG1517" s="13"/>
      <c r="AH1517" s="13"/>
      <c r="AI1517" s="7"/>
      <c r="AJ1517" s="7"/>
      <c r="AK1517" s="4"/>
      <c r="AL1517" s="7"/>
      <c r="AM1517" s="11">
        <v>1</v>
      </c>
      <c r="AN1517" s="4" t="s">
        <v>58</v>
      </c>
      <c r="AO1517" s="4"/>
      <c r="AP1517" s="4" t="s">
        <v>1361</v>
      </c>
      <c r="AQ1517" s="4"/>
      <c r="AR1517" s="4"/>
      <c r="AS1517" s="4"/>
      <c r="AT1517" s="4"/>
      <c r="AU1517" s="4" t="s">
        <v>3449</v>
      </c>
      <c r="AV1517" s="8" t="s">
        <v>61</v>
      </c>
      <c r="AW1517" s="8" t="s">
        <v>61</v>
      </c>
      <c r="AX1517" s="10" t="str">
        <f>IF(AW1517="","Vacio",IF(AV1517=AW1517,"Igual","Diferente"))</f>
        <v>Igual</v>
      </c>
      <c r="AY1517" s="85"/>
      <c r="AZ1517" s="85"/>
      <c r="BA1517" s="6">
        <f ca="1">+IF(L1517&gt;21,"Revisar",0)</f>
        <v>0</v>
      </c>
      <c r="BB1517" s="85" t="s">
        <v>62</v>
      </c>
      <c r="BC1517" s="85" t="s">
        <v>63</v>
      </c>
      <c r="BD1517" s="26">
        <v>0</v>
      </c>
      <c r="BE1517" s="26">
        <v>0</v>
      </c>
    </row>
    <row r="1518" spans="1:57" x14ac:dyDescent="0.25">
      <c r="A1518" s="26" t="str">
        <f>CONCATENATE(E1518,"_",Y1518)</f>
        <v>20100041953_PCR-LAP20041169</v>
      </c>
      <c r="B1518" s="26" t="str">
        <f>CONCATENATE(E1518,"_",Z1518)</f>
        <v>20100041953_</v>
      </c>
      <c r="C1518" s="7">
        <v>44117</v>
      </c>
      <c r="D1518" s="7">
        <v>44147</v>
      </c>
      <c r="E1518" s="108">
        <v>20100041953</v>
      </c>
      <c r="F1518" s="77" t="s">
        <v>3587</v>
      </c>
      <c r="G1518" s="4" t="s">
        <v>3444</v>
      </c>
      <c r="H1518" s="4" t="s">
        <v>3445</v>
      </c>
      <c r="I1518" s="7">
        <v>44117</v>
      </c>
      <c r="J1518" s="7">
        <v>44147</v>
      </c>
      <c r="K1518" s="28" t="s">
        <v>3446</v>
      </c>
      <c r="L1518" s="9">
        <f ca="1">+TODAY()-J1518</f>
        <v>9</v>
      </c>
      <c r="M1518" s="10">
        <v>100</v>
      </c>
      <c r="N1518" s="94"/>
      <c r="O1518" s="10" t="str">
        <f>IF(N1518="","Vacio",IF(M1518=N1518,"Igual","Diferente"))</f>
        <v>Vacio</v>
      </c>
      <c r="P1518" s="10"/>
      <c r="Q1518" s="94"/>
      <c r="R1518" s="10" t="str">
        <f>IF(Q1518="","Vacio",IF(P1518=Q1518,"Igual","Diferente"))</f>
        <v>Vacio</v>
      </c>
      <c r="S1518" s="2">
        <f>+M1518+P1518/3.5</f>
        <v>100</v>
      </c>
      <c r="T1518" s="2">
        <f ca="1">+IF(L1518&gt;=0,IF(L1518&lt;30,S1518*1,IF(60&gt;L1518,S1518*2,IF(90&gt;L1518,S1518*3,IF(120&gt;L1518,S1518*4,IF(150&gt;L1518,S1518*5,IF(180&gt;L1518,S1518*6,IF(210&gt;L1518,S1518*7))))))),0)</f>
        <v>100</v>
      </c>
      <c r="U1518" s="3" t="str">
        <f ca="1">+IF(L1518&lt;0,0,IF(L1518&lt;8,$A$1,IF(L1518&lt;15,$B$1,IF(L1518&lt;22,$C$1,IF(L1518&lt;30,$D$1,IF(L1518&lt;60,$H$1,IF(L1518&lt;90,$I$1,IF(L1518&lt;120,$J$1,IF(L1518&lt;150,$K$1,IF(L1518&lt;180,$L$1,IF(L1518&lt;210,$E$1)))))))))))</f>
        <v>CONCATENACIÓN LAPTOP ANTERIOR</v>
      </c>
      <c r="V1518" s="60" t="s">
        <v>3562</v>
      </c>
      <c r="W1518" s="125">
        <v>12733</v>
      </c>
      <c r="X1518" s="7">
        <v>43959</v>
      </c>
      <c r="Y1518" s="77" t="s">
        <v>3587</v>
      </c>
      <c r="Z1518" s="77"/>
      <c r="AA1518" s="12"/>
      <c r="AB1518" s="13"/>
      <c r="AC1518" s="13"/>
      <c r="AD1518" s="13"/>
      <c r="AE1518" s="13"/>
      <c r="AF1518" s="260">
        <f ca="1">+TODAY()-AE1518</f>
        <v>44156</v>
      </c>
      <c r="AG1518" s="13"/>
      <c r="AH1518" s="13"/>
      <c r="AI1518" s="7"/>
      <c r="AJ1518" s="7"/>
      <c r="AK1518" s="4"/>
      <c r="AL1518" s="7"/>
      <c r="AM1518" s="11">
        <v>1</v>
      </c>
      <c r="AN1518" s="4" t="s">
        <v>58</v>
      </c>
      <c r="AO1518" s="4"/>
      <c r="AP1518" s="4" t="s">
        <v>1361</v>
      </c>
      <c r="AQ1518" s="4"/>
      <c r="AR1518" s="4"/>
      <c r="AS1518" s="4"/>
      <c r="AT1518" s="4"/>
      <c r="AU1518" s="4" t="s">
        <v>3449</v>
      </c>
      <c r="AV1518" s="8" t="s">
        <v>61</v>
      </c>
      <c r="AW1518" s="8" t="s">
        <v>61</v>
      </c>
      <c r="AX1518" s="10" t="str">
        <f>IF(AW1518="","Vacio",IF(AV1518=AW1518,"Igual","Diferente"))</f>
        <v>Igual</v>
      </c>
      <c r="AY1518" s="85"/>
      <c r="AZ1518" s="85"/>
      <c r="BA1518" s="6">
        <f ca="1">+IF(L1518&gt;21,"Revisar",0)</f>
        <v>0</v>
      </c>
      <c r="BB1518" s="85" t="s">
        <v>62</v>
      </c>
      <c r="BC1518" s="85" t="s">
        <v>63</v>
      </c>
      <c r="BD1518" s="26">
        <v>0</v>
      </c>
      <c r="BE1518" s="26">
        <v>0</v>
      </c>
    </row>
    <row r="1519" spans="1:57" x14ac:dyDescent="0.25">
      <c r="A1519" s="26" t="str">
        <f>CONCATENATE(E1519,"_",Y1519)</f>
        <v>20520596233_PCR-LAP20041171</v>
      </c>
      <c r="B1519" s="26" t="str">
        <f>CONCATENATE(E1519,"_",Z1519)</f>
        <v>20520596233_</v>
      </c>
      <c r="C1519" s="7">
        <v>44133</v>
      </c>
      <c r="D1519" s="7">
        <v>44163</v>
      </c>
      <c r="E1519" s="108">
        <v>20520596233</v>
      </c>
      <c r="F1519" s="77" t="s">
        <v>3811</v>
      </c>
      <c r="G1519" s="4" t="s">
        <v>3742</v>
      </c>
      <c r="H1519" s="4" t="s">
        <v>11347</v>
      </c>
      <c r="I1519" s="7">
        <v>44133</v>
      </c>
      <c r="J1519" s="7">
        <v>44163</v>
      </c>
      <c r="K1519" s="8"/>
      <c r="L1519" s="9">
        <f ca="1">+TODAY()-J1519</f>
        <v>-7</v>
      </c>
      <c r="M1519" s="10">
        <v>82</v>
      </c>
      <c r="N1519" s="94"/>
      <c r="O1519" s="10" t="str">
        <f>IF(N1519="","Vacio",IF(M1519=N1519,"Igual","Diferente"))</f>
        <v>Vacio</v>
      </c>
      <c r="P1519" s="10"/>
      <c r="Q1519" s="94"/>
      <c r="R1519" s="10" t="str">
        <f>IF(Q1519="","Vacio",IF(P1519=Q1519,"Igual","Diferente"))</f>
        <v>Vacio</v>
      </c>
      <c r="S1519" s="2">
        <f>+M1519+P1519/3.5</f>
        <v>82</v>
      </c>
      <c r="T1519" s="2">
        <f ca="1">+IF(L1519&gt;=0,IF(L1519&lt;30,S1519*1,IF(60&gt;L1519,S1519*2,IF(90&gt;L1519,S1519*3,IF(120&gt;L1519,S1519*4,IF(150&gt;L1519,S1519*5,IF(180&gt;L1519,S1519*6,IF(210&gt;L1519,S1519*7))))))),0)</f>
        <v>0</v>
      </c>
      <c r="U1519" s="3">
        <f ca="1">+IF(L1519&lt;0,0,IF(L1519&lt;8,$A$1,IF(L1519&lt;15,$B$1,IF(L1519&lt;22,$C$1,IF(L1519&lt;30,$D$1,IF(L1519&lt;60,$H$1,IF(L1519&lt;90,$I$1,IF(L1519&lt;120,$J$1,IF(L1519&lt;150,$K$1,IF(L1519&lt;180,$L$1,IF(L1519&lt;210,$E$1)))))))))))</f>
        <v>0</v>
      </c>
      <c r="V1519" s="76" t="s">
        <v>3432</v>
      </c>
      <c r="W1519" s="44" t="s">
        <v>3756</v>
      </c>
      <c r="X1519" s="88">
        <v>44009</v>
      </c>
      <c r="Y1519" s="77" t="s">
        <v>3811</v>
      </c>
      <c r="Z1519" s="12"/>
      <c r="AA1519" s="77"/>
      <c r="AB1519" s="73"/>
      <c r="AC1519" s="73"/>
      <c r="AD1519" s="73"/>
      <c r="AE1519" s="73"/>
      <c r="AF1519" s="260">
        <f ca="1">+TODAY()-AE1519</f>
        <v>44156</v>
      </c>
      <c r="AG1519" s="73"/>
      <c r="AH1519" s="73"/>
      <c r="AI1519" s="7"/>
      <c r="AJ1519" s="4"/>
      <c r="AK1519" s="7"/>
      <c r="AL1519" s="11"/>
      <c r="AM1519" s="4"/>
      <c r="AN1519" s="4"/>
      <c r="AO1519" s="4"/>
      <c r="AP1519" s="4" t="s">
        <v>306</v>
      </c>
      <c r="AQ1519" s="4"/>
      <c r="AR1519" s="4"/>
      <c r="AS1519" s="4"/>
      <c r="AT1519" s="4"/>
      <c r="AU1519" s="4" t="s">
        <v>3449</v>
      </c>
      <c r="AV1519" s="8" t="s">
        <v>61</v>
      </c>
      <c r="AW1519" s="8" t="s">
        <v>61</v>
      </c>
      <c r="AX1519" s="10" t="str">
        <f>IF(AW1519="","Vacio",IF(AV1519=AW1519,"Igual","Diferente"))</f>
        <v>Igual</v>
      </c>
      <c r="AY1519" s="85"/>
      <c r="AZ1519" s="85"/>
      <c r="BA1519" s="6">
        <f ca="1">+IF(L1519&gt;21,"Revisar",0)</f>
        <v>0</v>
      </c>
      <c r="BB1519" s="85" t="s">
        <v>62</v>
      </c>
      <c r="BC1519" s="85" t="s">
        <v>63</v>
      </c>
      <c r="BD1519" s="26">
        <v>0</v>
      </c>
      <c r="BE1519" s="26">
        <v>0</v>
      </c>
    </row>
    <row r="1520" spans="1:57" x14ac:dyDescent="0.25">
      <c r="A1520" s="26" t="str">
        <f>CONCATENATE(E1520,"_",Y1520)</f>
        <v>20100041953_PCR-LAP20041173</v>
      </c>
      <c r="B1520" s="26" t="str">
        <f>CONCATENATE(E1520,"_",Z1520)</f>
        <v>20100041953_</v>
      </c>
      <c r="C1520" s="7">
        <v>44117</v>
      </c>
      <c r="D1520" s="7">
        <v>44147</v>
      </c>
      <c r="E1520" s="108">
        <v>20100041953</v>
      </c>
      <c r="F1520" s="77" t="s">
        <v>3590</v>
      </c>
      <c r="G1520" s="80" t="s">
        <v>3444</v>
      </c>
      <c r="H1520" s="4" t="s">
        <v>3445</v>
      </c>
      <c r="I1520" s="7">
        <v>44117</v>
      </c>
      <c r="J1520" s="7">
        <v>44147</v>
      </c>
      <c r="K1520" s="28" t="s">
        <v>3446</v>
      </c>
      <c r="L1520" s="9">
        <f ca="1">+TODAY()-J1520</f>
        <v>9</v>
      </c>
      <c r="M1520" s="71">
        <v>100</v>
      </c>
      <c r="N1520" s="95"/>
      <c r="O1520" s="29" t="str">
        <f>IF(N1520="","Vacio",IF(M1520=N1520,"Igual","Diferente"))</f>
        <v>Vacio</v>
      </c>
      <c r="P1520" s="29"/>
      <c r="Q1520" s="95"/>
      <c r="R1520" s="10" t="str">
        <f>IF(Q1520="","Vacio",IF(P1520=Q1520,"Igual","Diferente"))</f>
        <v>Vacio</v>
      </c>
      <c r="S1520" s="2">
        <f>+M1520+P1520/3.5</f>
        <v>100</v>
      </c>
      <c r="T1520" s="266">
        <f ca="1">+IF(L1520&gt;=0,IF(L1520&lt;30,S1520*1,IF(60&gt;L1520,S1520*2,IF(90&gt;L1520,S1520*3,IF(120&gt;L1520,S1520*4,IF(150&gt;L1520,S1520*5,IF(180&gt;L1520,S1520*6,IF(210&gt;L1520,S1520*7))))))),0)</f>
        <v>100</v>
      </c>
      <c r="U1520" s="3" t="str">
        <f ca="1">+IF(L1520&lt;0,0,IF(L1520&lt;8,$A$1,IF(L1520&lt;15,$B$1,IF(L1520&lt;22,$C$1,IF(L1520&lt;30,$D$1,IF(L1520&lt;60,$H$1,IF(L1520&lt;90,$I$1,IF(L1520&lt;120,$J$1,IF(L1520&lt;150,$K$1,IF(L1520&lt;180,$L$1,IF(L1520&lt;210,$E$1)))))))))))</f>
        <v>CONCATENACIÓN LAPTOP ANTERIOR</v>
      </c>
      <c r="V1520" s="267" t="s">
        <v>3562</v>
      </c>
      <c r="W1520" s="268">
        <v>12810</v>
      </c>
      <c r="X1520" s="82">
        <v>43976</v>
      </c>
      <c r="Y1520" s="77" t="s">
        <v>3590</v>
      </c>
      <c r="Z1520" s="78"/>
      <c r="AA1520" s="17"/>
      <c r="AB1520" s="31"/>
      <c r="AC1520" s="31"/>
      <c r="AD1520" s="31"/>
      <c r="AE1520" s="31"/>
      <c r="AF1520" s="261">
        <f ca="1">+TODAY()-AE1520</f>
        <v>44156</v>
      </c>
      <c r="AG1520" s="31"/>
      <c r="AH1520" s="31"/>
      <c r="AI1520" s="16"/>
      <c r="AJ1520" s="16"/>
      <c r="AK1520" s="15"/>
      <c r="AL1520" s="16"/>
      <c r="AM1520" s="30">
        <v>1</v>
      </c>
      <c r="AN1520" s="15" t="s">
        <v>58</v>
      </c>
      <c r="AO1520" s="15"/>
      <c r="AP1520" s="15" t="s">
        <v>1361</v>
      </c>
      <c r="AQ1520" s="15"/>
      <c r="AR1520" s="15"/>
      <c r="AS1520" s="15"/>
      <c r="AT1520" s="15"/>
      <c r="AU1520" s="4" t="s">
        <v>3449</v>
      </c>
      <c r="AV1520" s="28" t="s">
        <v>61</v>
      </c>
      <c r="AW1520" s="28" t="s">
        <v>61</v>
      </c>
      <c r="AX1520" s="10" t="str">
        <f>IF(AW1520="","Vacio",IF(AV1520=AW1520,"Igual","Diferente"))</f>
        <v>Igual</v>
      </c>
      <c r="AY1520" s="19"/>
      <c r="AZ1520" s="19"/>
      <c r="BA1520" s="6">
        <f ca="1">+IF(L1520&gt;21,"Revisar",0)</f>
        <v>0</v>
      </c>
      <c r="BB1520" s="19" t="s">
        <v>62</v>
      </c>
      <c r="BC1520" s="19" t="s">
        <v>63</v>
      </c>
      <c r="BD1520" s="26">
        <v>0</v>
      </c>
      <c r="BE1520" s="26">
        <v>0</v>
      </c>
    </row>
    <row r="1521" spans="1:57" x14ac:dyDescent="0.25">
      <c r="A1521" s="26" t="str">
        <f>CONCATENATE(E1521,"_",Y1521)</f>
        <v>20100041953_PCR-LAP20041176</v>
      </c>
      <c r="B1521" s="26" t="str">
        <f>CONCATENATE(E1521,"_",Z1521)</f>
        <v>20100041953_</v>
      </c>
      <c r="C1521" s="7">
        <v>44117</v>
      </c>
      <c r="D1521" s="7">
        <v>44147</v>
      </c>
      <c r="E1521" s="108">
        <v>20100041953</v>
      </c>
      <c r="F1521" s="77" t="s">
        <v>3593</v>
      </c>
      <c r="G1521" s="80" t="s">
        <v>3444</v>
      </c>
      <c r="H1521" s="4" t="s">
        <v>3445</v>
      </c>
      <c r="I1521" s="7">
        <v>44117</v>
      </c>
      <c r="J1521" s="7">
        <v>44147</v>
      </c>
      <c r="K1521" s="28" t="s">
        <v>3446</v>
      </c>
      <c r="L1521" s="9">
        <f ca="1">+TODAY()-J1521</f>
        <v>9</v>
      </c>
      <c r="M1521" s="71">
        <v>100</v>
      </c>
      <c r="N1521" s="95"/>
      <c r="O1521" s="29" t="str">
        <f>IF(N1521="","Vacio",IF(M1521=N1521,"Igual","Diferente"))</f>
        <v>Vacio</v>
      </c>
      <c r="P1521" s="29"/>
      <c r="Q1521" s="95"/>
      <c r="R1521" s="10" t="str">
        <f>IF(Q1521="","Vacio",IF(P1521=Q1521,"Igual","Diferente"))</f>
        <v>Vacio</v>
      </c>
      <c r="S1521" s="2">
        <f>+M1521+P1521/3.5</f>
        <v>100</v>
      </c>
      <c r="T1521" s="266">
        <f ca="1">+IF(L1521&gt;=0,IF(L1521&lt;30,S1521*1,IF(60&gt;L1521,S1521*2,IF(90&gt;L1521,S1521*3,IF(120&gt;L1521,S1521*4,IF(150&gt;L1521,S1521*5,IF(180&gt;L1521,S1521*6,IF(210&gt;L1521,S1521*7))))))),0)</f>
        <v>100</v>
      </c>
      <c r="U1521" s="3" t="str">
        <f ca="1">+IF(L1521&lt;0,0,IF(L1521&lt;8,$A$1,IF(L1521&lt;15,$B$1,IF(L1521&lt;22,$C$1,IF(L1521&lt;30,$D$1,IF(L1521&lt;60,$H$1,IF(L1521&lt;90,$I$1,IF(L1521&lt;120,$J$1,IF(L1521&lt;150,$K$1,IF(L1521&lt;180,$L$1,IF(L1521&lt;210,$E$1)))))))))))</f>
        <v>CONCATENACIÓN LAPTOP ANTERIOR</v>
      </c>
      <c r="V1521" s="267" t="s">
        <v>3562</v>
      </c>
      <c r="W1521" s="268">
        <v>12817</v>
      </c>
      <c r="X1521" s="82">
        <v>43976</v>
      </c>
      <c r="Y1521" s="77" t="s">
        <v>3593</v>
      </c>
      <c r="Z1521" s="78"/>
      <c r="AA1521" s="17"/>
      <c r="AB1521" s="31"/>
      <c r="AC1521" s="31"/>
      <c r="AD1521" s="31"/>
      <c r="AE1521" s="31"/>
      <c r="AF1521" s="261">
        <f ca="1">+TODAY()-AE1521</f>
        <v>44156</v>
      </c>
      <c r="AG1521" s="31"/>
      <c r="AH1521" s="31"/>
      <c r="AI1521" s="16"/>
      <c r="AJ1521" s="16"/>
      <c r="AK1521" s="15"/>
      <c r="AL1521" s="16"/>
      <c r="AM1521" s="30">
        <v>1</v>
      </c>
      <c r="AN1521" s="15" t="s">
        <v>58</v>
      </c>
      <c r="AO1521" s="15"/>
      <c r="AP1521" s="15" t="s">
        <v>1361</v>
      </c>
      <c r="AQ1521" s="15"/>
      <c r="AR1521" s="15"/>
      <c r="AS1521" s="15"/>
      <c r="AT1521" s="15"/>
      <c r="AU1521" s="4" t="s">
        <v>3449</v>
      </c>
      <c r="AV1521" s="28" t="s">
        <v>61</v>
      </c>
      <c r="AW1521" s="28" t="s">
        <v>61</v>
      </c>
      <c r="AX1521" s="10" t="str">
        <f>IF(AW1521="","Vacio",IF(AV1521=AW1521,"Igual","Diferente"))</f>
        <v>Igual</v>
      </c>
      <c r="AY1521" s="19"/>
      <c r="AZ1521" s="19"/>
      <c r="BA1521" s="6">
        <f ca="1">+IF(L1521&gt;21,"Revisar",0)</f>
        <v>0</v>
      </c>
      <c r="BB1521" s="19" t="s">
        <v>62</v>
      </c>
      <c r="BC1521" s="19" t="s">
        <v>63</v>
      </c>
      <c r="BD1521" s="26">
        <v>0</v>
      </c>
      <c r="BE1521" s="26">
        <v>0</v>
      </c>
    </row>
    <row r="1522" spans="1:57" x14ac:dyDescent="0.25">
      <c r="A1522" s="26" t="str">
        <f>CONCATENATE(E1522,"_",Y1522)</f>
        <v>20100041953_PCR-LAP20041178</v>
      </c>
      <c r="B1522" s="26" t="str">
        <f>CONCATENATE(E1522,"_",Z1522)</f>
        <v>20100041953_PCR-LAP20041223</v>
      </c>
      <c r="C1522" s="7">
        <v>44117</v>
      </c>
      <c r="D1522" s="7">
        <v>44147</v>
      </c>
      <c r="E1522" s="108">
        <v>20100041953</v>
      </c>
      <c r="F1522" s="77" t="s">
        <v>3596</v>
      </c>
      <c r="G1522" s="80" t="s">
        <v>3444</v>
      </c>
      <c r="H1522" s="4" t="s">
        <v>3445</v>
      </c>
      <c r="I1522" s="7">
        <v>44117</v>
      </c>
      <c r="J1522" s="7">
        <v>44147</v>
      </c>
      <c r="K1522" s="28" t="s">
        <v>3446</v>
      </c>
      <c r="L1522" s="9">
        <f ca="1">+TODAY()-J1522</f>
        <v>9</v>
      </c>
      <c r="M1522" s="71">
        <v>100</v>
      </c>
      <c r="N1522" s="95"/>
      <c r="O1522" s="29" t="str">
        <f>IF(N1522="","Vacio",IF(M1522=N1522,"Igual","Diferente"))</f>
        <v>Vacio</v>
      </c>
      <c r="P1522" s="29"/>
      <c r="Q1522" s="95"/>
      <c r="R1522" s="10" t="str">
        <f>IF(Q1522="","Vacio",IF(P1522=Q1522,"Igual","Diferente"))</f>
        <v>Vacio</v>
      </c>
      <c r="S1522" s="2">
        <f>+M1522+P1522/3.5</f>
        <v>100</v>
      </c>
      <c r="T1522" s="266">
        <f ca="1">+IF(L1522&gt;=0,IF(L1522&lt;30,S1522*1,IF(60&gt;L1522,S1522*2,IF(90&gt;L1522,S1522*3,IF(120&gt;L1522,S1522*4,IF(150&gt;L1522,S1522*5,IF(180&gt;L1522,S1522*6,IF(210&gt;L1522,S1522*7))))))),0)</f>
        <v>100</v>
      </c>
      <c r="U1522" s="3" t="str">
        <f ca="1">+IF(L1522&lt;0,0,IF(L1522&lt;8,$A$1,IF(L1522&lt;15,$B$1,IF(L1522&lt;22,$C$1,IF(L1522&lt;30,$D$1,IF(L1522&lt;60,$H$1,IF(L1522&lt;90,$I$1,IF(L1522&lt;120,$J$1,IF(L1522&lt;150,$K$1,IF(L1522&lt;180,$L$1,IF(L1522&lt;210,$E$1)))))))))))</f>
        <v>CONCATENACIÓN LAPTOP ANTERIOR</v>
      </c>
      <c r="V1522" s="267" t="s">
        <v>3562</v>
      </c>
      <c r="W1522" s="268">
        <v>12769</v>
      </c>
      <c r="X1522" s="82">
        <v>43974</v>
      </c>
      <c r="Y1522" s="77" t="s">
        <v>3596</v>
      </c>
      <c r="Z1522" s="77" t="s">
        <v>3611</v>
      </c>
      <c r="AA1522" s="17"/>
      <c r="AB1522" s="31"/>
      <c r="AC1522" s="31"/>
      <c r="AD1522" s="31"/>
      <c r="AE1522" s="31"/>
      <c r="AF1522" s="261">
        <f ca="1">+TODAY()-AE1522</f>
        <v>44156</v>
      </c>
      <c r="AG1522" s="31"/>
      <c r="AH1522" s="31"/>
      <c r="AI1522" s="16"/>
      <c r="AJ1522" s="16"/>
      <c r="AK1522" s="15"/>
      <c r="AL1522" s="16"/>
      <c r="AM1522" s="30">
        <v>1</v>
      </c>
      <c r="AN1522" s="15" t="s">
        <v>58</v>
      </c>
      <c r="AO1522" s="15"/>
      <c r="AP1522" s="15" t="s">
        <v>1361</v>
      </c>
      <c r="AQ1522" s="15"/>
      <c r="AR1522" s="15"/>
      <c r="AS1522" s="15"/>
      <c r="AT1522" s="15"/>
      <c r="AU1522" s="4" t="s">
        <v>3449</v>
      </c>
      <c r="AV1522" s="28" t="s">
        <v>61</v>
      </c>
      <c r="AW1522" s="28" t="s">
        <v>61</v>
      </c>
      <c r="AX1522" s="10" t="str">
        <f>IF(AW1522="","Vacio",IF(AV1522=AW1522,"Igual","Diferente"))</f>
        <v>Igual</v>
      </c>
      <c r="AY1522" s="19"/>
      <c r="AZ1522" s="19"/>
      <c r="BA1522" s="6">
        <f ca="1">+IF(L1522&gt;21,"Revisar",0)</f>
        <v>0</v>
      </c>
      <c r="BB1522" s="19" t="s">
        <v>62</v>
      </c>
      <c r="BC1522" s="19" t="s">
        <v>63</v>
      </c>
      <c r="BD1522" s="26">
        <v>0</v>
      </c>
      <c r="BE1522" s="26">
        <v>0</v>
      </c>
    </row>
    <row r="1523" spans="1:57" x14ac:dyDescent="0.25">
      <c r="A1523" s="26" t="str">
        <f>CONCATENATE(E1523,"_",Y1523)</f>
        <v>20100041953_PCR-LAP20041181</v>
      </c>
      <c r="B1523" s="26" t="str">
        <f>CONCATENATE(E1523,"_",Z1523)</f>
        <v>20100041953_</v>
      </c>
      <c r="C1523" s="7">
        <v>44117</v>
      </c>
      <c r="D1523" s="7">
        <v>44147</v>
      </c>
      <c r="E1523" s="108">
        <v>20100041953</v>
      </c>
      <c r="F1523" s="77" t="s">
        <v>3599</v>
      </c>
      <c r="G1523" s="80" t="s">
        <v>3444</v>
      </c>
      <c r="H1523" s="4" t="s">
        <v>3445</v>
      </c>
      <c r="I1523" s="7">
        <v>44117</v>
      </c>
      <c r="J1523" s="7">
        <v>44147</v>
      </c>
      <c r="K1523" s="28" t="s">
        <v>3446</v>
      </c>
      <c r="L1523" s="9">
        <f ca="1">+TODAY()-J1523</f>
        <v>9</v>
      </c>
      <c r="M1523" s="71">
        <v>100</v>
      </c>
      <c r="N1523" s="95"/>
      <c r="O1523" s="29" t="str">
        <f>IF(N1523="","Vacio",IF(M1523=N1523,"Igual","Diferente"))</f>
        <v>Vacio</v>
      </c>
      <c r="P1523" s="29"/>
      <c r="Q1523" s="95"/>
      <c r="R1523" s="10" t="str">
        <f>IF(Q1523="","Vacio",IF(P1523=Q1523,"Igual","Diferente"))</f>
        <v>Vacio</v>
      </c>
      <c r="S1523" s="2">
        <f>+M1523+P1523/3.5</f>
        <v>100</v>
      </c>
      <c r="T1523" s="266">
        <f ca="1">+IF(L1523&gt;=0,IF(L1523&lt;30,S1523*1,IF(60&gt;L1523,S1523*2,IF(90&gt;L1523,S1523*3,IF(120&gt;L1523,S1523*4,IF(150&gt;L1523,S1523*5,IF(180&gt;L1523,S1523*6,IF(210&gt;L1523,S1523*7))))))),0)</f>
        <v>100</v>
      </c>
      <c r="U1523" s="3" t="str">
        <f ca="1">+IF(L1523&lt;0,0,IF(L1523&lt;8,$A$1,IF(L1523&lt;15,$B$1,IF(L1523&lt;22,$C$1,IF(L1523&lt;30,$D$1,IF(L1523&lt;60,$H$1,IF(L1523&lt;90,$I$1,IF(L1523&lt;120,$J$1,IF(L1523&lt;150,$K$1,IF(L1523&lt;180,$L$1,IF(L1523&lt;210,$E$1)))))))))))</f>
        <v>CONCATENACIÓN LAPTOP ANTERIOR</v>
      </c>
      <c r="V1523" s="267" t="s">
        <v>3562</v>
      </c>
      <c r="W1523" s="268">
        <v>12816</v>
      </c>
      <c r="X1523" s="82">
        <v>43974</v>
      </c>
      <c r="Y1523" s="77" t="s">
        <v>3599</v>
      </c>
      <c r="Z1523" s="78"/>
      <c r="AA1523" s="17"/>
      <c r="AB1523" s="31"/>
      <c r="AC1523" s="31"/>
      <c r="AD1523" s="31"/>
      <c r="AE1523" s="31"/>
      <c r="AF1523" s="261">
        <f ca="1">+TODAY()-AE1523</f>
        <v>44156</v>
      </c>
      <c r="AG1523" s="31"/>
      <c r="AH1523" s="31"/>
      <c r="AI1523" s="16"/>
      <c r="AJ1523" s="16"/>
      <c r="AK1523" s="15"/>
      <c r="AL1523" s="16"/>
      <c r="AM1523" s="30">
        <v>1</v>
      </c>
      <c r="AN1523" s="15" t="s">
        <v>58</v>
      </c>
      <c r="AO1523" s="15"/>
      <c r="AP1523" s="15" t="s">
        <v>1361</v>
      </c>
      <c r="AQ1523" s="15"/>
      <c r="AR1523" s="15"/>
      <c r="AS1523" s="15"/>
      <c r="AT1523" s="15"/>
      <c r="AU1523" s="4" t="s">
        <v>3449</v>
      </c>
      <c r="AV1523" s="28" t="s">
        <v>61</v>
      </c>
      <c r="AW1523" s="28" t="s">
        <v>61</v>
      </c>
      <c r="AX1523" s="10" t="str">
        <f>IF(AW1523="","Vacio",IF(AV1523=AW1523,"Igual","Diferente"))</f>
        <v>Igual</v>
      </c>
      <c r="AY1523" s="19"/>
      <c r="AZ1523" s="19"/>
      <c r="BA1523" s="6">
        <f ca="1">+IF(L1523&gt;21,"Revisar",0)</f>
        <v>0</v>
      </c>
      <c r="BB1523" s="19" t="s">
        <v>62</v>
      </c>
      <c r="BC1523" s="19" t="s">
        <v>63</v>
      </c>
      <c r="BD1523" s="26">
        <v>0</v>
      </c>
      <c r="BE1523" s="26">
        <v>0</v>
      </c>
    </row>
    <row r="1524" spans="1:57" x14ac:dyDescent="0.25">
      <c r="A1524" s="26" t="str">
        <f>CONCATENATE(E1524,"_",Y1524)</f>
        <v>20100041953_PCR-LAP20041184</v>
      </c>
      <c r="B1524" s="26" t="str">
        <f>CONCATENATE(E1524,"_",Z1524)</f>
        <v>20100041953_</v>
      </c>
      <c r="C1524" s="7">
        <v>44117</v>
      </c>
      <c r="D1524" s="7">
        <v>44147</v>
      </c>
      <c r="E1524" s="108">
        <v>20100041953</v>
      </c>
      <c r="F1524" s="77" t="s">
        <v>3602</v>
      </c>
      <c r="G1524" s="80" t="s">
        <v>3444</v>
      </c>
      <c r="H1524" s="4" t="s">
        <v>3445</v>
      </c>
      <c r="I1524" s="7">
        <v>44117</v>
      </c>
      <c r="J1524" s="7">
        <v>44147</v>
      </c>
      <c r="K1524" s="28" t="s">
        <v>3446</v>
      </c>
      <c r="L1524" s="9">
        <f ca="1">+TODAY()-J1524</f>
        <v>9</v>
      </c>
      <c r="M1524" s="71">
        <v>100</v>
      </c>
      <c r="N1524" s="95"/>
      <c r="O1524" s="29" t="str">
        <f>IF(N1524="","Vacio",IF(M1524=N1524,"Igual","Diferente"))</f>
        <v>Vacio</v>
      </c>
      <c r="P1524" s="29"/>
      <c r="Q1524" s="95"/>
      <c r="R1524" s="10" t="str">
        <f>IF(Q1524="","Vacio",IF(P1524=Q1524,"Igual","Diferente"))</f>
        <v>Vacio</v>
      </c>
      <c r="S1524" s="2">
        <f>+M1524+P1524/3.5</f>
        <v>100</v>
      </c>
      <c r="T1524" s="266">
        <f ca="1">+IF(L1524&gt;=0,IF(L1524&lt;30,S1524*1,IF(60&gt;L1524,S1524*2,IF(90&gt;L1524,S1524*3,IF(120&gt;L1524,S1524*4,IF(150&gt;L1524,S1524*5,IF(180&gt;L1524,S1524*6,IF(210&gt;L1524,S1524*7))))))),0)</f>
        <v>100</v>
      </c>
      <c r="U1524" s="3" t="str">
        <f ca="1">+IF(L1524&lt;0,0,IF(L1524&lt;8,$A$1,IF(L1524&lt;15,$B$1,IF(L1524&lt;22,$C$1,IF(L1524&lt;30,$D$1,IF(L1524&lt;60,$H$1,IF(L1524&lt;90,$I$1,IF(L1524&lt;120,$J$1,IF(L1524&lt;150,$K$1,IF(L1524&lt;180,$L$1,IF(L1524&lt;210,$E$1)))))))))))</f>
        <v>CONCATENACIÓN LAPTOP ANTERIOR</v>
      </c>
      <c r="V1524" s="267" t="s">
        <v>3562</v>
      </c>
      <c r="W1524" s="268">
        <v>12809</v>
      </c>
      <c r="X1524" s="82">
        <v>43976</v>
      </c>
      <c r="Y1524" s="77" t="s">
        <v>3602</v>
      </c>
      <c r="Z1524" s="78"/>
      <c r="AA1524" s="17"/>
      <c r="AB1524" s="31"/>
      <c r="AC1524" s="31"/>
      <c r="AD1524" s="31"/>
      <c r="AE1524" s="31"/>
      <c r="AF1524" s="261">
        <f ca="1">+TODAY()-AE1524</f>
        <v>44156</v>
      </c>
      <c r="AG1524" s="31"/>
      <c r="AH1524" s="31"/>
      <c r="AI1524" s="16"/>
      <c r="AJ1524" s="16"/>
      <c r="AK1524" s="15"/>
      <c r="AL1524" s="16"/>
      <c r="AM1524" s="30">
        <v>1</v>
      </c>
      <c r="AN1524" s="15" t="s">
        <v>58</v>
      </c>
      <c r="AO1524" s="15"/>
      <c r="AP1524" s="15" t="s">
        <v>1361</v>
      </c>
      <c r="AQ1524" s="15"/>
      <c r="AR1524" s="15"/>
      <c r="AS1524" s="15"/>
      <c r="AT1524" s="15"/>
      <c r="AU1524" s="4" t="s">
        <v>3449</v>
      </c>
      <c r="AV1524" s="28" t="s">
        <v>61</v>
      </c>
      <c r="AW1524" s="28" t="s">
        <v>61</v>
      </c>
      <c r="AX1524" s="10" t="str">
        <f>IF(AW1524="","Vacio",IF(AV1524=AW1524,"Igual","Diferente"))</f>
        <v>Igual</v>
      </c>
      <c r="AY1524" s="19"/>
      <c r="AZ1524" s="19"/>
      <c r="BA1524" s="6">
        <f ca="1">+IF(L1524&gt;21,"Revisar",0)</f>
        <v>0</v>
      </c>
      <c r="BB1524" s="19" t="s">
        <v>62</v>
      </c>
      <c r="BC1524" s="19" t="s">
        <v>63</v>
      </c>
      <c r="BD1524" s="26">
        <v>0</v>
      </c>
      <c r="BE1524" s="26">
        <v>0</v>
      </c>
    </row>
    <row r="1525" spans="1:57" x14ac:dyDescent="0.25">
      <c r="A1525" s="26" t="str">
        <f>CONCATENATE(E1525,"_",Y1525)</f>
        <v>20100041953_PCR-LAP20041185</v>
      </c>
      <c r="B1525" s="26" t="str">
        <f>CONCATENATE(E1525,"_",Z1525)</f>
        <v>20100041953_</v>
      </c>
      <c r="C1525" s="7">
        <v>44117</v>
      </c>
      <c r="D1525" s="7">
        <v>44147</v>
      </c>
      <c r="E1525" s="108">
        <v>20100041953</v>
      </c>
      <c r="F1525" s="77" t="s">
        <v>3603</v>
      </c>
      <c r="G1525" s="80" t="s">
        <v>3444</v>
      </c>
      <c r="H1525" s="4" t="s">
        <v>3445</v>
      </c>
      <c r="I1525" s="7">
        <v>44117</v>
      </c>
      <c r="J1525" s="7">
        <v>44147</v>
      </c>
      <c r="K1525" s="28" t="s">
        <v>3446</v>
      </c>
      <c r="L1525" s="9">
        <f ca="1">+TODAY()-J1525</f>
        <v>9</v>
      </c>
      <c r="M1525" s="71">
        <v>100</v>
      </c>
      <c r="N1525" s="95"/>
      <c r="O1525" s="29" t="str">
        <f>IF(N1525="","Vacio",IF(M1525=N1525,"Igual","Diferente"))</f>
        <v>Vacio</v>
      </c>
      <c r="P1525" s="29"/>
      <c r="Q1525" s="95"/>
      <c r="R1525" s="10" t="str">
        <f>IF(Q1525="","Vacio",IF(P1525=Q1525,"Igual","Diferente"))</f>
        <v>Vacio</v>
      </c>
      <c r="S1525" s="2">
        <f>+M1525+P1525/3.5</f>
        <v>100</v>
      </c>
      <c r="T1525" s="266">
        <f ca="1">+IF(L1525&gt;=0,IF(L1525&lt;30,S1525*1,IF(60&gt;L1525,S1525*2,IF(90&gt;L1525,S1525*3,IF(120&gt;L1525,S1525*4,IF(150&gt;L1525,S1525*5,IF(180&gt;L1525,S1525*6,IF(210&gt;L1525,S1525*7))))))),0)</f>
        <v>100</v>
      </c>
      <c r="U1525" s="3" t="str">
        <f ca="1">+IF(L1525&lt;0,0,IF(L1525&lt;8,$A$1,IF(L1525&lt;15,$B$1,IF(L1525&lt;22,$C$1,IF(L1525&lt;30,$D$1,IF(L1525&lt;60,$H$1,IF(L1525&lt;90,$I$1,IF(L1525&lt;120,$J$1,IF(L1525&lt;150,$K$1,IF(L1525&lt;180,$L$1,IF(L1525&lt;210,$E$1)))))))))))</f>
        <v>CONCATENACIÓN LAPTOP ANTERIOR</v>
      </c>
      <c r="V1525" s="267" t="s">
        <v>3562</v>
      </c>
      <c r="W1525" s="268">
        <v>12808</v>
      </c>
      <c r="X1525" s="82">
        <v>43976</v>
      </c>
      <c r="Y1525" s="77" t="s">
        <v>3603</v>
      </c>
      <c r="Z1525" s="78"/>
      <c r="AA1525" s="17"/>
      <c r="AB1525" s="31"/>
      <c r="AC1525" s="31"/>
      <c r="AD1525" s="31"/>
      <c r="AE1525" s="31"/>
      <c r="AF1525" s="261">
        <f ca="1">+TODAY()-AE1525</f>
        <v>44156</v>
      </c>
      <c r="AG1525" s="31"/>
      <c r="AH1525" s="31"/>
      <c r="AI1525" s="16"/>
      <c r="AJ1525" s="16"/>
      <c r="AK1525" s="15"/>
      <c r="AL1525" s="16"/>
      <c r="AM1525" s="30">
        <v>1</v>
      </c>
      <c r="AN1525" s="15" t="s">
        <v>58</v>
      </c>
      <c r="AO1525" s="15"/>
      <c r="AP1525" s="15" t="s">
        <v>1361</v>
      </c>
      <c r="AQ1525" s="15"/>
      <c r="AR1525" s="15"/>
      <c r="AS1525" s="15"/>
      <c r="AT1525" s="15"/>
      <c r="AU1525" s="4" t="s">
        <v>3449</v>
      </c>
      <c r="AV1525" s="28" t="s">
        <v>61</v>
      </c>
      <c r="AW1525" s="28" t="s">
        <v>61</v>
      </c>
      <c r="AX1525" s="10" t="str">
        <f>IF(AW1525="","Vacio",IF(AV1525=AW1525,"Igual","Diferente"))</f>
        <v>Igual</v>
      </c>
      <c r="AY1525" s="19"/>
      <c r="AZ1525" s="19"/>
      <c r="BA1525" s="6">
        <f ca="1">+IF(L1525&gt;21,"Revisar",0)</f>
        <v>0</v>
      </c>
      <c r="BB1525" s="19" t="s">
        <v>62</v>
      </c>
      <c r="BC1525" s="19" t="s">
        <v>63</v>
      </c>
      <c r="BD1525" s="26">
        <v>0</v>
      </c>
      <c r="BE1525" s="26">
        <v>0</v>
      </c>
    </row>
    <row r="1526" spans="1:57" x14ac:dyDescent="0.25">
      <c r="A1526" s="26" t="str">
        <f>CONCATENATE(E1526,"_",Y1526)</f>
        <v>20100041953_PCR-LAP20041188</v>
      </c>
      <c r="B1526" s="26" t="str">
        <f>CONCATENATE(E1526,"_",Z1526)</f>
        <v>20100041953_</v>
      </c>
      <c r="C1526" s="7">
        <v>44117</v>
      </c>
      <c r="D1526" s="7">
        <v>44147</v>
      </c>
      <c r="E1526" s="108">
        <v>20100041953</v>
      </c>
      <c r="F1526" s="77" t="s">
        <v>3606</v>
      </c>
      <c r="G1526" s="80" t="s">
        <v>3444</v>
      </c>
      <c r="H1526" s="4" t="s">
        <v>3445</v>
      </c>
      <c r="I1526" s="7">
        <v>44117</v>
      </c>
      <c r="J1526" s="7">
        <v>44147</v>
      </c>
      <c r="K1526" s="28" t="s">
        <v>3446</v>
      </c>
      <c r="L1526" s="9">
        <f ca="1">+TODAY()-J1526</f>
        <v>9</v>
      </c>
      <c r="M1526" s="71">
        <v>100</v>
      </c>
      <c r="N1526" s="95"/>
      <c r="O1526" s="29" t="str">
        <f>IF(N1526="","Vacio",IF(M1526=N1526,"Igual","Diferente"))</f>
        <v>Vacio</v>
      </c>
      <c r="P1526" s="29"/>
      <c r="Q1526" s="95"/>
      <c r="R1526" s="10" t="str">
        <f>IF(Q1526="","Vacio",IF(P1526=Q1526,"Igual","Diferente"))</f>
        <v>Vacio</v>
      </c>
      <c r="S1526" s="2">
        <f>+M1526+P1526/3.5</f>
        <v>100</v>
      </c>
      <c r="T1526" s="266">
        <f ca="1">+IF(L1526&gt;=0,IF(L1526&lt;30,S1526*1,IF(60&gt;L1526,S1526*2,IF(90&gt;L1526,S1526*3,IF(120&gt;L1526,S1526*4,IF(150&gt;L1526,S1526*5,IF(180&gt;L1526,S1526*6,IF(210&gt;L1526,S1526*7))))))),0)</f>
        <v>100</v>
      </c>
      <c r="U1526" s="3" t="str">
        <f ca="1">+IF(L1526&lt;0,0,IF(L1526&lt;8,$A$1,IF(L1526&lt;15,$B$1,IF(L1526&lt;22,$C$1,IF(L1526&lt;30,$D$1,IF(L1526&lt;60,$H$1,IF(L1526&lt;90,$I$1,IF(L1526&lt;120,$J$1,IF(L1526&lt;150,$K$1,IF(L1526&lt;180,$L$1,IF(L1526&lt;210,$E$1)))))))))))</f>
        <v>CONCATENACIÓN LAPTOP ANTERIOR</v>
      </c>
      <c r="V1526" s="267" t="s">
        <v>3562</v>
      </c>
      <c r="W1526" s="268">
        <v>12700</v>
      </c>
      <c r="X1526" s="82">
        <v>43974</v>
      </c>
      <c r="Y1526" s="77" t="s">
        <v>3606</v>
      </c>
      <c r="Z1526" s="78"/>
      <c r="AA1526" s="17"/>
      <c r="AB1526" s="31"/>
      <c r="AC1526" s="31"/>
      <c r="AD1526" s="31"/>
      <c r="AE1526" s="31"/>
      <c r="AF1526" s="261">
        <f ca="1">+TODAY()-AE1526</f>
        <v>44156</v>
      </c>
      <c r="AG1526" s="31"/>
      <c r="AH1526" s="31"/>
      <c r="AI1526" s="16"/>
      <c r="AJ1526" s="16"/>
      <c r="AK1526" s="15"/>
      <c r="AL1526" s="16"/>
      <c r="AM1526" s="30">
        <v>1</v>
      </c>
      <c r="AN1526" s="15" t="s">
        <v>58</v>
      </c>
      <c r="AO1526" s="15"/>
      <c r="AP1526" s="15" t="s">
        <v>1361</v>
      </c>
      <c r="AQ1526" s="15"/>
      <c r="AR1526" s="15"/>
      <c r="AS1526" s="15"/>
      <c r="AT1526" s="15"/>
      <c r="AU1526" s="4" t="s">
        <v>3449</v>
      </c>
      <c r="AV1526" s="28" t="s">
        <v>61</v>
      </c>
      <c r="AW1526" s="28" t="s">
        <v>61</v>
      </c>
      <c r="AX1526" s="10" t="str">
        <f>IF(AW1526="","Vacio",IF(AV1526=AW1526,"Igual","Diferente"))</f>
        <v>Igual</v>
      </c>
      <c r="AY1526" s="19"/>
      <c r="AZ1526" s="19"/>
      <c r="BA1526" s="6">
        <f ca="1">+IF(L1526&gt;21,"Revisar",0)</f>
        <v>0</v>
      </c>
      <c r="BB1526" s="19" t="s">
        <v>62</v>
      </c>
      <c r="BC1526" s="19" t="s">
        <v>63</v>
      </c>
      <c r="BD1526" s="26">
        <v>0</v>
      </c>
      <c r="BE1526" s="26">
        <v>0</v>
      </c>
    </row>
    <row r="1527" spans="1:57" x14ac:dyDescent="0.25">
      <c r="A1527" s="26" t="str">
        <f>CONCATENATE(E1527,"_",Y1527)</f>
        <v>20537921464_PCR-LAP20041193</v>
      </c>
      <c r="B1527" s="26" t="str">
        <f>CONCATENATE(E1527,"_",Z1527)</f>
        <v>20537921464_</v>
      </c>
      <c r="C1527" s="16">
        <v>44085</v>
      </c>
      <c r="D1527" s="16">
        <v>44114</v>
      </c>
      <c r="E1527" s="108">
        <v>20537921464</v>
      </c>
      <c r="F1527" s="17" t="s">
        <v>3434</v>
      </c>
      <c r="G1527" s="15" t="s">
        <v>3361</v>
      </c>
      <c r="H1527" s="15" t="s">
        <v>3420</v>
      </c>
      <c r="I1527" s="16">
        <v>44085</v>
      </c>
      <c r="J1527" s="16">
        <v>44114</v>
      </c>
      <c r="K1527" s="8"/>
      <c r="L1527" s="9">
        <f ca="1">+TODAY()-J1527</f>
        <v>42</v>
      </c>
      <c r="M1527" s="29">
        <v>45</v>
      </c>
      <c r="N1527" s="95"/>
      <c r="O1527" s="29" t="str">
        <f>IF(N1527="","Vacio",IF(M1527=N1527,"Igual","Diferente"))</f>
        <v>Vacio</v>
      </c>
      <c r="P1527" s="29"/>
      <c r="Q1527" s="95"/>
      <c r="R1527" s="10" t="str">
        <f>IF(Q1527="","Vacio",IF(P1527=Q1527,"Igual","Diferente"))</f>
        <v>Vacio</v>
      </c>
      <c r="S1527" s="2">
        <f>+M1527+P1527/3.5</f>
        <v>45</v>
      </c>
      <c r="T1527" s="96">
        <f ca="1">+IF(L1527&gt;=0,IF(L1527&lt;30,S1527*1,IF(60&gt;L1527,S1527*2,IF(90&gt;L1527,S1527*3,IF(120&gt;L1527,S1527*4,IF(150&gt;L1527,S1527*5,IF(180&gt;L1527,S1527*6,IF(210&gt;L1527,S1527*7))))))),0)</f>
        <v>90</v>
      </c>
      <c r="U1527" s="3" t="str">
        <f ca="1">+IF(L1527&lt;0,0,IF(L1527&lt;8,$A$1,IF(L1527&lt;15,$B$1,IF(L1527&lt;22,$C$1,IF(L1527&lt;30,$D$1,IF(L1527&lt;60,$H$1,IF(L1527&lt;90,$I$1,IF(L1527&lt;120,$J$1,IF(L1527&lt;150,$K$1,IF(L1527&lt;180,$L$1,IF(L1527&lt;210,$E$1)))))))))))</f>
        <v>Factura</v>
      </c>
      <c r="V1527" s="4" t="s">
        <v>3432</v>
      </c>
      <c r="W1527" s="11" t="s">
        <v>3433</v>
      </c>
      <c r="X1527" s="7">
        <v>44053</v>
      </c>
      <c r="Y1527" s="17" t="s">
        <v>3434</v>
      </c>
      <c r="Z1527" s="17"/>
      <c r="AA1527" s="17"/>
      <c r="AB1527" s="31"/>
      <c r="AC1527" s="31"/>
      <c r="AD1527" s="31"/>
      <c r="AE1527" s="31"/>
      <c r="AF1527" s="261">
        <f ca="1">+TODAY()-AE1527</f>
        <v>44156</v>
      </c>
      <c r="AG1527" s="31"/>
      <c r="AH1527" s="31"/>
      <c r="AI1527" s="16"/>
      <c r="AJ1527" s="16"/>
      <c r="AK1527" s="15"/>
      <c r="AL1527" s="16"/>
      <c r="AM1527" s="30">
        <v>1</v>
      </c>
      <c r="AN1527" s="15" t="s">
        <v>58</v>
      </c>
      <c r="AO1527" s="15"/>
      <c r="AP1527" s="15" t="s">
        <v>286</v>
      </c>
      <c r="AQ1527" s="15"/>
      <c r="AR1527" s="15"/>
      <c r="AS1527" s="15"/>
      <c r="AT1527" s="15"/>
      <c r="AU1527" s="4" t="s">
        <v>150</v>
      </c>
      <c r="AV1527" s="28" t="s">
        <v>61</v>
      </c>
      <c r="AW1527" s="28" t="s">
        <v>61</v>
      </c>
      <c r="AX1527" s="10" t="str">
        <f>IF(AW1527="","Vacio",IF(AV1527=AW1527,"Igual","Diferente"))</f>
        <v>Igual</v>
      </c>
      <c r="AY1527" s="19"/>
      <c r="AZ1527" s="19"/>
      <c r="BA1527" s="6" t="str">
        <f ca="1">+IF(L1527&gt;21,"Revisar",0)</f>
        <v>Revisar</v>
      </c>
      <c r="BB1527" s="19" t="s">
        <v>62</v>
      </c>
      <c r="BC1527" s="19" t="s">
        <v>120</v>
      </c>
      <c r="BD1527" s="26">
        <v>0</v>
      </c>
      <c r="BE1527" s="26">
        <v>0</v>
      </c>
    </row>
    <row r="1528" spans="1:57" x14ac:dyDescent="0.25">
      <c r="A1528" s="26" t="str">
        <f>CONCATENATE(E1528,"_",Y1528)</f>
        <v>20100041953_PCR-LAP20041195</v>
      </c>
      <c r="B1528" s="26" t="str">
        <f>CONCATENATE(E1528,"_",Z1528)</f>
        <v>20100041953_</v>
      </c>
      <c r="C1528" s="7">
        <v>44117</v>
      </c>
      <c r="D1528" s="7">
        <v>44147</v>
      </c>
      <c r="E1528" s="108">
        <v>20100041953</v>
      </c>
      <c r="F1528" s="77" t="s">
        <v>3613</v>
      </c>
      <c r="G1528" s="80" t="s">
        <v>3444</v>
      </c>
      <c r="H1528" s="4" t="s">
        <v>3445</v>
      </c>
      <c r="I1528" s="7">
        <v>44117</v>
      </c>
      <c r="J1528" s="7">
        <v>44147</v>
      </c>
      <c r="K1528" s="28" t="s">
        <v>3446</v>
      </c>
      <c r="L1528" s="9">
        <f ca="1">+TODAY()-J1528</f>
        <v>9</v>
      </c>
      <c r="M1528" s="71">
        <v>100</v>
      </c>
      <c r="N1528" s="95"/>
      <c r="O1528" s="29" t="str">
        <f>IF(N1528="","Vacio",IF(M1528=N1528,"Igual","Diferente"))</f>
        <v>Vacio</v>
      </c>
      <c r="P1528" s="29"/>
      <c r="Q1528" s="95"/>
      <c r="R1528" s="10" t="str">
        <f>IF(Q1528="","Vacio",IF(P1528=Q1528,"Igual","Diferente"))</f>
        <v>Vacio</v>
      </c>
      <c r="S1528" s="2">
        <f>+M1528+P1528/3.5</f>
        <v>100</v>
      </c>
      <c r="T1528" s="266">
        <f ca="1">+IF(L1528&gt;=0,IF(L1528&lt;30,S1528*1,IF(60&gt;L1528,S1528*2,IF(90&gt;L1528,S1528*3,IF(120&gt;L1528,S1528*4,IF(150&gt;L1528,S1528*5,IF(180&gt;L1528,S1528*6,IF(210&gt;L1528,S1528*7))))))),0)</f>
        <v>100</v>
      </c>
      <c r="U1528" s="3" t="str">
        <f ca="1">+IF(L1528&lt;0,0,IF(L1528&lt;8,$A$1,IF(L1528&lt;15,$B$1,IF(L1528&lt;22,$C$1,IF(L1528&lt;30,$D$1,IF(L1528&lt;60,$H$1,IF(L1528&lt;90,$I$1,IF(L1528&lt;120,$J$1,IF(L1528&lt;150,$K$1,IF(L1528&lt;180,$L$1,IF(L1528&lt;210,$E$1)))))))))))</f>
        <v>CONCATENACIÓN LAPTOP ANTERIOR</v>
      </c>
      <c r="V1528" s="267" t="s">
        <v>3562</v>
      </c>
      <c r="W1528" s="268">
        <v>12868</v>
      </c>
      <c r="X1528" s="82">
        <v>43974</v>
      </c>
      <c r="Y1528" s="77" t="s">
        <v>3613</v>
      </c>
      <c r="Z1528" s="78"/>
      <c r="AA1528" s="17"/>
      <c r="AB1528" s="31"/>
      <c r="AC1528" s="31"/>
      <c r="AD1528" s="31"/>
      <c r="AE1528" s="31"/>
      <c r="AF1528" s="261">
        <f ca="1">+TODAY()-AE1528</f>
        <v>44156</v>
      </c>
      <c r="AG1528" s="31"/>
      <c r="AH1528" s="31"/>
      <c r="AI1528" s="16"/>
      <c r="AJ1528" s="16"/>
      <c r="AK1528" s="15"/>
      <c r="AL1528" s="16"/>
      <c r="AM1528" s="30">
        <v>1</v>
      </c>
      <c r="AN1528" s="15" t="s">
        <v>58</v>
      </c>
      <c r="AO1528" s="15"/>
      <c r="AP1528" s="15" t="s">
        <v>1361</v>
      </c>
      <c r="AQ1528" s="15"/>
      <c r="AR1528" s="15"/>
      <c r="AS1528" s="15"/>
      <c r="AT1528" s="15"/>
      <c r="AU1528" s="4" t="s">
        <v>3449</v>
      </c>
      <c r="AV1528" s="28" t="s">
        <v>61</v>
      </c>
      <c r="AW1528" s="28" t="s">
        <v>61</v>
      </c>
      <c r="AX1528" s="10" t="str">
        <f>IF(AW1528="","Vacio",IF(AV1528=AW1528,"Igual","Diferente"))</f>
        <v>Igual</v>
      </c>
      <c r="AY1528" s="19"/>
      <c r="AZ1528" s="19"/>
      <c r="BA1528" s="6">
        <f ca="1">+IF(L1528&gt;21,"Revisar",0)</f>
        <v>0</v>
      </c>
      <c r="BB1528" s="19" t="s">
        <v>62</v>
      </c>
      <c r="BC1528" s="19" t="s">
        <v>63</v>
      </c>
      <c r="BD1528" s="26">
        <v>0</v>
      </c>
      <c r="BE1528" s="26">
        <v>0</v>
      </c>
    </row>
    <row r="1529" spans="1:57" x14ac:dyDescent="0.25">
      <c r="A1529" s="26" t="str">
        <f>CONCATENATE(E1529,"_",Y1529)</f>
        <v>20100041953_PCR-LAP20041201</v>
      </c>
      <c r="B1529" s="26" t="str">
        <f>CONCATENATE(E1529,"_",Z1529)</f>
        <v>20100041953_</v>
      </c>
      <c r="C1529" s="7">
        <v>44117</v>
      </c>
      <c r="D1529" s="7">
        <v>44147</v>
      </c>
      <c r="E1529" s="108">
        <v>20100041953</v>
      </c>
      <c r="F1529" s="77" t="s">
        <v>3619</v>
      </c>
      <c r="G1529" s="80" t="s">
        <v>3444</v>
      </c>
      <c r="H1529" s="4" t="s">
        <v>3445</v>
      </c>
      <c r="I1529" s="7">
        <v>44117</v>
      </c>
      <c r="J1529" s="7">
        <v>44147</v>
      </c>
      <c r="K1529" s="28" t="s">
        <v>3446</v>
      </c>
      <c r="L1529" s="9">
        <f ca="1">+TODAY()-J1529</f>
        <v>9</v>
      </c>
      <c r="M1529" s="71">
        <v>100</v>
      </c>
      <c r="N1529" s="95"/>
      <c r="O1529" s="29" t="str">
        <f>IF(N1529="","Vacio",IF(M1529=N1529,"Igual","Diferente"))</f>
        <v>Vacio</v>
      </c>
      <c r="P1529" s="29"/>
      <c r="Q1529" s="95"/>
      <c r="R1529" s="10" t="str">
        <f>IF(Q1529="","Vacio",IF(P1529=Q1529,"Igual","Diferente"))</f>
        <v>Vacio</v>
      </c>
      <c r="S1529" s="2">
        <f>+M1529+P1529/3.5</f>
        <v>100</v>
      </c>
      <c r="T1529" s="266">
        <f ca="1">+IF(L1529&gt;=0,IF(L1529&lt;30,S1529*1,IF(60&gt;L1529,S1529*2,IF(90&gt;L1529,S1529*3,IF(120&gt;L1529,S1529*4,IF(150&gt;L1529,S1529*5,IF(180&gt;L1529,S1529*6,IF(210&gt;L1529,S1529*7))))))),0)</f>
        <v>100</v>
      </c>
      <c r="U1529" s="3" t="str">
        <f ca="1">+IF(L1529&lt;0,0,IF(L1529&lt;8,$A$1,IF(L1529&lt;15,$B$1,IF(L1529&lt;22,$C$1,IF(L1529&lt;30,$D$1,IF(L1529&lt;60,$H$1,IF(L1529&lt;90,$I$1,IF(L1529&lt;120,$J$1,IF(L1529&lt;150,$K$1,IF(L1529&lt;180,$L$1,IF(L1529&lt;210,$E$1)))))))))))</f>
        <v>CONCATENACIÓN LAPTOP ANTERIOR</v>
      </c>
      <c r="V1529" s="267" t="s">
        <v>3562</v>
      </c>
      <c r="W1529" s="268">
        <v>12855</v>
      </c>
      <c r="X1529" s="82">
        <v>43974</v>
      </c>
      <c r="Y1529" s="77" t="s">
        <v>3619</v>
      </c>
      <c r="Z1529" s="78"/>
      <c r="AA1529" s="17"/>
      <c r="AB1529" s="31"/>
      <c r="AC1529" s="31"/>
      <c r="AD1529" s="31"/>
      <c r="AE1529" s="31"/>
      <c r="AF1529" s="261">
        <f ca="1">+TODAY()-AE1529</f>
        <v>44156</v>
      </c>
      <c r="AG1529" s="31"/>
      <c r="AH1529" s="31"/>
      <c r="AI1529" s="16"/>
      <c r="AJ1529" s="16"/>
      <c r="AK1529" s="15"/>
      <c r="AL1529" s="16"/>
      <c r="AM1529" s="30">
        <v>1</v>
      </c>
      <c r="AN1529" s="15" t="s">
        <v>58</v>
      </c>
      <c r="AO1529" s="15"/>
      <c r="AP1529" s="15" t="s">
        <v>1361</v>
      </c>
      <c r="AQ1529" s="15"/>
      <c r="AR1529" s="15"/>
      <c r="AS1529" s="15"/>
      <c r="AT1529" s="15"/>
      <c r="AU1529" s="4" t="s">
        <v>3449</v>
      </c>
      <c r="AV1529" s="28" t="s">
        <v>61</v>
      </c>
      <c r="AW1529" s="28" t="s">
        <v>61</v>
      </c>
      <c r="AX1529" s="10" t="str">
        <f>IF(AW1529="","Vacio",IF(AV1529=AW1529,"Igual","Diferente"))</f>
        <v>Igual</v>
      </c>
      <c r="AY1529" s="19"/>
      <c r="AZ1529" s="19"/>
      <c r="BA1529" s="6">
        <f ca="1">+IF(L1529&gt;21,"Revisar",0)</f>
        <v>0</v>
      </c>
      <c r="BB1529" s="19" t="s">
        <v>62</v>
      </c>
      <c r="BC1529" s="19" t="s">
        <v>63</v>
      </c>
      <c r="BD1529" s="26">
        <v>0</v>
      </c>
      <c r="BE1529" s="26">
        <v>0</v>
      </c>
    </row>
    <row r="1530" spans="1:57" x14ac:dyDescent="0.25">
      <c r="A1530" s="26" t="str">
        <f>CONCATENATE(E1530,"_",Y1530)</f>
        <v>20100041953_PCR-LAP20041202</v>
      </c>
      <c r="B1530" s="26" t="str">
        <f>CONCATENATE(E1530,"_",Z1530)</f>
        <v>20100041953_</v>
      </c>
      <c r="C1530" s="7">
        <v>44117</v>
      </c>
      <c r="D1530" s="7">
        <v>44147</v>
      </c>
      <c r="E1530" s="108">
        <v>20100041953</v>
      </c>
      <c r="F1530" s="77" t="s">
        <v>3620</v>
      </c>
      <c r="G1530" s="80" t="s">
        <v>3444</v>
      </c>
      <c r="H1530" s="4" t="s">
        <v>3445</v>
      </c>
      <c r="I1530" s="7">
        <v>44117</v>
      </c>
      <c r="J1530" s="7">
        <v>44147</v>
      </c>
      <c r="K1530" s="28" t="s">
        <v>3446</v>
      </c>
      <c r="L1530" s="9">
        <f ca="1">+TODAY()-J1530</f>
        <v>9</v>
      </c>
      <c r="M1530" s="71">
        <v>100</v>
      </c>
      <c r="N1530" s="95"/>
      <c r="O1530" s="29" t="str">
        <f>IF(N1530="","Vacio",IF(M1530=N1530,"Igual","Diferente"))</f>
        <v>Vacio</v>
      </c>
      <c r="P1530" s="29"/>
      <c r="Q1530" s="95"/>
      <c r="R1530" s="10" t="str">
        <f>IF(Q1530="","Vacio",IF(P1530=Q1530,"Igual","Diferente"))</f>
        <v>Vacio</v>
      </c>
      <c r="S1530" s="2">
        <f>+M1530+P1530/3.5</f>
        <v>100</v>
      </c>
      <c r="T1530" s="266">
        <f ca="1">+IF(L1530&gt;=0,IF(L1530&lt;30,S1530*1,IF(60&gt;L1530,S1530*2,IF(90&gt;L1530,S1530*3,IF(120&gt;L1530,S1530*4,IF(150&gt;L1530,S1530*5,IF(180&gt;L1530,S1530*6,IF(210&gt;L1530,S1530*7))))))),0)</f>
        <v>100</v>
      </c>
      <c r="U1530" s="3" t="str">
        <f ca="1">+IF(L1530&lt;0,0,IF(L1530&lt;8,$A$1,IF(L1530&lt;15,$B$1,IF(L1530&lt;22,$C$1,IF(L1530&lt;30,$D$1,IF(L1530&lt;60,$H$1,IF(L1530&lt;90,$I$1,IF(L1530&lt;120,$J$1,IF(L1530&lt;150,$K$1,IF(L1530&lt;180,$L$1,IF(L1530&lt;210,$E$1)))))))))))</f>
        <v>CONCATENACIÓN LAPTOP ANTERIOR</v>
      </c>
      <c r="V1530" s="267" t="s">
        <v>3562</v>
      </c>
      <c r="W1530" s="268">
        <v>12856</v>
      </c>
      <c r="X1530" s="82">
        <v>43974</v>
      </c>
      <c r="Y1530" s="77" t="s">
        <v>3620</v>
      </c>
      <c r="Z1530" s="78"/>
      <c r="AA1530" s="17"/>
      <c r="AB1530" s="31"/>
      <c r="AC1530" s="31"/>
      <c r="AD1530" s="31"/>
      <c r="AE1530" s="31"/>
      <c r="AF1530" s="261">
        <f ca="1">+TODAY()-AE1530</f>
        <v>44156</v>
      </c>
      <c r="AG1530" s="31"/>
      <c r="AH1530" s="31"/>
      <c r="AI1530" s="16"/>
      <c r="AJ1530" s="16"/>
      <c r="AK1530" s="15"/>
      <c r="AL1530" s="16"/>
      <c r="AM1530" s="30">
        <v>1</v>
      </c>
      <c r="AN1530" s="15" t="s">
        <v>58</v>
      </c>
      <c r="AO1530" s="15"/>
      <c r="AP1530" s="15" t="s">
        <v>1361</v>
      </c>
      <c r="AQ1530" s="15"/>
      <c r="AR1530" s="15"/>
      <c r="AS1530" s="15"/>
      <c r="AT1530" s="15"/>
      <c r="AU1530" s="4" t="s">
        <v>3449</v>
      </c>
      <c r="AV1530" s="28" t="s">
        <v>61</v>
      </c>
      <c r="AW1530" s="28" t="s">
        <v>61</v>
      </c>
      <c r="AX1530" s="10" t="str">
        <f>IF(AW1530="","Vacio",IF(AV1530=AW1530,"Igual","Diferente"))</f>
        <v>Igual</v>
      </c>
      <c r="AY1530" s="19"/>
      <c r="AZ1530" s="19"/>
      <c r="BA1530" s="6">
        <f ca="1">+IF(L1530&gt;21,"Revisar",0)</f>
        <v>0</v>
      </c>
      <c r="BB1530" s="19" t="s">
        <v>62</v>
      </c>
      <c r="BC1530" s="19" t="s">
        <v>63</v>
      </c>
      <c r="BD1530" s="26">
        <v>0</v>
      </c>
      <c r="BE1530" s="26">
        <v>0</v>
      </c>
    </row>
    <row r="1531" spans="1:57" x14ac:dyDescent="0.25">
      <c r="A1531" s="26" t="str">
        <f>CONCATENATE(E1531,"_",Y1531)</f>
        <v>20100041953_PCR-LAP20041205</v>
      </c>
      <c r="B1531" s="26" t="str">
        <f>CONCATENATE(E1531,"_",Z1531)</f>
        <v>20100041953_</v>
      </c>
      <c r="C1531" s="7">
        <v>44117</v>
      </c>
      <c r="D1531" s="7">
        <v>44147</v>
      </c>
      <c r="E1531" s="108">
        <v>20100041953</v>
      </c>
      <c r="F1531" s="77" t="s">
        <v>3623</v>
      </c>
      <c r="G1531" s="80" t="s">
        <v>3444</v>
      </c>
      <c r="H1531" s="4" t="s">
        <v>3445</v>
      </c>
      <c r="I1531" s="7">
        <v>44117</v>
      </c>
      <c r="J1531" s="7">
        <v>44147</v>
      </c>
      <c r="K1531" s="28" t="s">
        <v>3446</v>
      </c>
      <c r="L1531" s="9">
        <f ca="1">+TODAY()-J1531</f>
        <v>9</v>
      </c>
      <c r="M1531" s="71">
        <v>100</v>
      </c>
      <c r="N1531" s="95"/>
      <c r="O1531" s="29" t="str">
        <f>IF(N1531="","Vacio",IF(M1531=N1531,"Igual","Diferente"))</f>
        <v>Vacio</v>
      </c>
      <c r="P1531" s="29"/>
      <c r="Q1531" s="95"/>
      <c r="R1531" s="10" t="str">
        <f>IF(Q1531="","Vacio",IF(P1531=Q1531,"Igual","Diferente"))</f>
        <v>Vacio</v>
      </c>
      <c r="S1531" s="2">
        <f>+M1531+P1531/3.5</f>
        <v>100</v>
      </c>
      <c r="T1531" s="266">
        <f ca="1">+IF(L1531&gt;=0,IF(L1531&lt;30,S1531*1,IF(60&gt;L1531,S1531*2,IF(90&gt;L1531,S1531*3,IF(120&gt;L1531,S1531*4,IF(150&gt;L1531,S1531*5,IF(180&gt;L1531,S1531*6,IF(210&gt;L1531,S1531*7))))))),0)</f>
        <v>100</v>
      </c>
      <c r="U1531" s="3" t="str">
        <f ca="1">+IF(L1531&lt;0,0,IF(L1531&lt;8,$A$1,IF(L1531&lt;15,$B$1,IF(L1531&lt;22,$C$1,IF(L1531&lt;30,$D$1,IF(L1531&lt;60,$H$1,IF(L1531&lt;90,$I$1,IF(L1531&lt;120,$J$1,IF(L1531&lt;150,$K$1,IF(L1531&lt;180,$L$1,IF(L1531&lt;210,$E$1)))))))))))</f>
        <v>CONCATENACIÓN LAPTOP ANTERIOR</v>
      </c>
      <c r="V1531" s="267" t="s">
        <v>3562</v>
      </c>
      <c r="W1531" s="268">
        <v>12859</v>
      </c>
      <c r="X1531" s="82">
        <v>43976</v>
      </c>
      <c r="Y1531" s="77" t="s">
        <v>3623</v>
      </c>
      <c r="Z1531" s="78"/>
      <c r="AA1531" s="17"/>
      <c r="AB1531" s="31"/>
      <c r="AC1531" s="31"/>
      <c r="AD1531" s="31"/>
      <c r="AE1531" s="31"/>
      <c r="AF1531" s="261">
        <f ca="1">+TODAY()-AE1531</f>
        <v>44156</v>
      </c>
      <c r="AG1531" s="31"/>
      <c r="AH1531" s="31"/>
      <c r="AI1531" s="16"/>
      <c r="AJ1531" s="16"/>
      <c r="AK1531" s="15"/>
      <c r="AL1531" s="16"/>
      <c r="AM1531" s="30">
        <v>1</v>
      </c>
      <c r="AN1531" s="15" t="s">
        <v>58</v>
      </c>
      <c r="AO1531" s="15"/>
      <c r="AP1531" s="15" t="s">
        <v>1361</v>
      </c>
      <c r="AQ1531" s="15"/>
      <c r="AR1531" s="15"/>
      <c r="AS1531" s="15"/>
      <c r="AT1531" s="15"/>
      <c r="AU1531" s="4" t="s">
        <v>3449</v>
      </c>
      <c r="AV1531" s="28" t="s">
        <v>61</v>
      </c>
      <c r="AW1531" s="28" t="s">
        <v>61</v>
      </c>
      <c r="AX1531" s="10" t="str">
        <f>IF(AW1531="","Vacio",IF(AV1531=AW1531,"Igual","Diferente"))</f>
        <v>Igual</v>
      </c>
      <c r="AY1531" s="19"/>
      <c r="AZ1531" s="19"/>
      <c r="BA1531" s="6">
        <f ca="1">+IF(L1531&gt;21,"Revisar",0)</f>
        <v>0</v>
      </c>
      <c r="BB1531" s="19" t="s">
        <v>62</v>
      </c>
      <c r="BC1531" s="19" t="s">
        <v>63</v>
      </c>
      <c r="BD1531" s="26">
        <v>0</v>
      </c>
      <c r="BE1531" s="26">
        <v>0</v>
      </c>
    </row>
    <row r="1532" spans="1:57" x14ac:dyDescent="0.25">
      <c r="A1532" s="26" t="str">
        <f>CONCATENATE(E1532,"_",Y1532)</f>
        <v>20100041953_PCR-LAP20041208</v>
      </c>
      <c r="B1532" s="26" t="str">
        <f>CONCATENATE(E1532,"_",Z1532)</f>
        <v>20100041953_</v>
      </c>
      <c r="C1532" s="7">
        <v>44117</v>
      </c>
      <c r="D1532" s="7">
        <v>44147</v>
      </c>
      <c r="E1532" s="108">
        <v>20100041953</v>
      </c>
      <c r="F1532" s="77" t="s">
        <v>3626</v>
      </c>
      <c r="G1532" s="80" t="s">
        <v>3444</v>
      </c>
      <c r="H1532" s="4" t="s">
        <v>3445</v>
      </c>
      <c r="I1532" s="7">
        <v>44117</v>
      </c>
      <c r="J1532" s="7">
        <v>44147</v>
      </c>
      <c r="K1532" s="28" t="s">
        <v>3446</v>
      </c>
      <c r="L1532" s="9">
        <f ca="1">+TODAY()-J1532</f>
        <v>9</v>
      </c>
      <c r="M1532" s="71">
        <v>100</v>
      </c>
      <c r="N1532" s="95"/>
      <c r="O1532" s="29" t="str">
        <f>IF(N1532="","Vacio",IF(M1532=N1532,"Igual","Diferente"))</f>
        <v>Vacio</v>
      </c>
      <c r="P1532" s="29"/>
      <c r="Q1532" s="95"/>
      <c r="R1532" s="10" t="str">
        <f>IF(Q1532="","Vacio",IF(P1532=Q1532,"Igual","Diferente"))</f>
        <v>Vacio</v>
      </c>
      <c r="S1532" s="2">
        <f>+M1532+P1532/3.5</f>
        <v>100</v>
      </c>
      <c r="T1532" s="266">
        <f ca="1">+IF(L1532&gt;=0,IF(L1532&lt;30,S1532*1,IF(60&gt;L1532,S1532*2,IF(90&gt;L1532,S1532*3,IF(120&gt;L1532,S1532*4,IF(150&gt;L1532,S1532*5,IF(180&gt;L1532,S1532*6,IF(210&gt;L1532,S1532*7))))))),0)</f>
        <v>100</v>
      </c>
      <c r="U1532" s="3" t="str">
        <f ca="1">+IF(L1532&lt;0,0,IF(L1532&lt;8,$A$1,IF(L1532&lt;15,$B$1,IF(L1532&lt;22,$C$1,IF(L1532&lt;30,$D$1,IF(L1532&lt;60,$H$1,IF(L1532&lt;90,$I$1,IF(L1532&lt;120,$J$1,IF(L1532&lt;150,$K$1,IF(L1532&lt;180,$L$1,IF(L1532&lt;210,$E$1)))))))))))</f>
        <v>CONCATENACIÓN LAPTOP ANTERIOR</v>
      </c>
      <c r="V1532" s="267" t="s">
        <v>3562</v>
      </c>
      <c r="W1532" s="268">
        <v>12862</v>
      </c>
      <c r="X1532" s="82">
        <v>43976</v>
      </c>
      <c r="Y1532" s="77" t="s">
        <v>3626</v>
      </c>
      <c r="Z1532" s="78"/>
      <c r="AA1532" s="17"/>
      <c r="AB1532" s="31"/>
      <c r="AC1532" s="31"/>
      <c r="AD1532" s="31"/>
      <c r="AE1532" s="31"/>
      <c r="AF1532" s="261">
        <f ca="1">+TODAY()-AE1532</f>
        <v>44156</v>
      </c>
      <c r="AG1532" s="31"/>
      <c r="AH1532" s="31"/>
      <c r="AI1532" s="16"/>
      <c r="AJ1532" s="16"/>
      <c r="AK1532" s="15"/>
      <c r="AL1532" s="16"/>
      <c r="AM1532" s="30">
        <v>1</v>
      </c>
      <c r="AN1532" s="15" t="s">
        <v>58</v>
      </c>
      <c r="AO1532" s="15"/>
      <c r="AP1532" s="15" t="s">
        <v>1361</v>
      </c>
      <c r="AQ1532" s="15"/>
      <c r="AR1532" s="15"/>
      <c r="AS1532" s="15"/>
      <c r="AT1532" s="15"/>
      <c r="AU1532" s="4" t="s">
        <v>3449</v>
      </c>
      <c r="AV1532" s="28" t="s">
        <v>61</v>
      </c>
      <c r="AW1532" s="28" t="s">
        <v>61</v>
      </c>
      <c r="AX1532" s="10" t="str">
        <f>IF(AW1532="","Vacio",IF(AV1532=AW1532,"Igual","Diferente"))</f>
        <v>Igual</v>
      </c>
      <c r="AY1532" s="19"/>
      <c r="AZ1532" s="19"/>
      <c r="BA1532" s="6">
        <f ca="1">+IF(L1532&gt;21,"Revisar",0)</f>
        <v>0</v>
      </c>
      <c r="BB1532" s="19" t="s">
        <v>62</v>
      </c>
      <c r="BC1532" s="19" t="s">
        <v>63</v>
      </c>
      <c r="BD1532" s="26">
        <v>0</v>
      </c>
      <c r="BE1532" s="26">
        <v>0</v>
      </c>
    </row>
    <row r="1533" spans="1:57" x14ac:dyDescent="0.25">
      <c r="A1533" s="26" t="str">
        <f>CONCATENATE(E1533,"_",Y1533)</f>
        <v>20100041953_PCR-LAP20041209</v>
      </c>
      <c r="B1533" s="26" t="str">
        <f>CONCATENATE(E1533,"_",Z1533)</f>
        <v>20100041953_</v>
      </c>
      <c r="C1533" s="7">
        <v>44117</v>
      </c>
      <c r="D1533" s="7">
        <v>44147</v>
      </c>
      <c r="E1533" s="108">
        <v>20100041953</v>
      </c>
      <c r="F1533" s="77" t="s">
        <v>3627</v>
      </c>
      <c r="G1533" s="80" t="s">
        <v>3444</v>
      </c>
      <c r="H1533" s="4" t="s">
        <v>3445</v>
      </c>
      <c r="I1533" s="7">
        <v>44117</v>
      </c>
      <c r="J1533" s="7">
        <v>44147</v>
      </c>
      <c r="K1533" s="28" t="s">
        <v>3446</v>
      </c>
      <c r="L1533" s="9">
        <f ca="1">+TODAY()-J1533</f>
        <v>9</v>
      </c>
      <c r="M1533" s="71">
        <v>100</v>
      </c>
      <c r="N1533" s="95"/>
      <c r="O1533" s="29" t="str">
        <f>IF(N1533="","Vacio",IF(M1533=N1533,"Igual","Diferente"))</f>
        <v>Vacio</v>
      </c>
      <c r="P1533" s="29"/>
      <c r="Q1533" s="95"/>
      <c r="R1533" s="10" t="str">
        <f>IF(Q1533="","Vacio",IF(P1533=Q1533,"Igual","Diferente"))</f>
        <v>Vacio</v>
      </c>
      <c r="S1533" s="2">
        <f>+M1533+P1533/3.5</f>
        <v>100</v>
      </c>
      <c r="T1533" s="266">
        <f ca="1">+IF(L1533&gt;=0,IF(L1533&lt;30,S1533*1,IF(60&gt;L1533,S1533*2,IF(90&gt;L1533,S1533*3,IF(120&gt;L1533,S1533*4,IF(150&gt;L1533,S1533*5,IF(180&gt;L1533,S1533*6,IF(210&gt;L1533,S1533*7))))))),0)</f>
        <v>100</v>
      </c>
      <c r="U1533" s="3" t="str">
        <f ca="1">+IF(L1533&lt;0,0,IF(L1533&lt;8,$A$1,IF(L1533&lt;15,$B$1,IF(L1533&lt;22,$C$1,IF(L1533&lt;30,$D$1,IF(L1533&lt;60,$H$1,IF(L1533&lt;90,$I$1,IF(L1533&lt;120,$J$1,IF(L1533&lt;150,$K$1,IF(L1533&lt;180,$L$1,IF(L1533&lt;210,$E$1)))))))))))</f>
        <v>CONCATENACIÓN LAPTOP ANTERIOR</v>
      </c>
      <c r="V1533" s="267" t="s">
        <v>3562</v>
      </c>
      <c r="W1533" s="268">
        <v>12863</v>
      </c>
      <c r="X1533" s="82">
        <v>43976</v>
      </c>
      <c r="Y1533" s="77" t="s">
        <v>3627</v>
      </c>
      <c r="Z1533" s="78"/>
      <c r="AA1533" s="17"/>
      <c r="AB1533" s="31"/>
      <c r="AC1533" s="31"/>
      <c r="AD1533" s="31"/>
      <c r="AE1533" s="31"/>
      <c r="AF1533" s="261">
        <f ca="1">+TODAY()-AE1533</f>
        <v>44156</v>
      </c>
      <c r="AG1533" s="31"/>
      <c r="AH1533" s="31"/>
      <c r="AI1533" s="16"/>
      <c r="AJ1533" s="16"/>
      <c r="AK1533" s="15"/>
      <c r="AL1533" s="16"/>
      <c r="AM1533" s="30">
        <v>1</v>
      </c>
      <c r="AN1533" s="15" t="s">
        <v>58</v>
      </c>
      <c r="AO1533" s="15"/>
      <c r="AP1533" s="15" t="s">
        <v>1361</v>
      </c>
      <c r="AQ1533" s="15"/>
      <c r="AR1533" s="15"/>
      <c r="AS1533" s="15"/>
      <c r="AT1533" s="15"/>
      <c r="AU1533" s="4" t="s">
        <v>3449</v>
      </c>
      <c r="AV1533" s="28" t="s">
        <v>61</v>
      </c>
      <c r="AW1533" s="28" t="s">
        <v>61</v>
      </c>
      <c r="AX1533" s="10" t="str">
        <f>IF(AW1533="","Vacio",IF(AV1533=AW1533,"Igual","Diferente"))</f>
        <v>Igual</v>
      </c>
      <c r="AY1533" s="19"/>
      <c r="AZ1533" s="19"/>
      <c r="BA1533" s="6">
        <f ca="1">+IF(L1533&gt;21,"Revisar",0)</f>
        <v>0</v>
      </c>
      <c r="BB1533" s="19" t="s">
        <v>62</v>
      </c>
      <c r="BC1533" s="19" t="s">
        <v>63</v>
      </c>
      <c r="BD1533" s="26">
        <v>0</v>
      </c>
      <c r="BE1533" s="26">
        <v>0</v>
      </c>
    </row>
    <row r="1534" spans="1:57" x14ac:dyDescent="0.25">
      <c r="A1534" s="26" t="str">
        <f>CONCATENATE(E1534,"_",Y1534)</f>
        <v>20100041953_PCR-LAP20041213</v>
      </c>
      <c r="B1534" s="26" t="str">
        <f>CONCATENATE(E1534,"_",Z1534)</f>
        <v>20100041953_</v>
      </c>
      <c r="C1534" s="7">
        <v>44117</v>
      </c>
      <c r="D1534" s="7">
        <v>44147</v>
      </c>
      <c r="E1534" s="108">
        <v>20100041953</v>
      </c>
      <c r="F1534" s="77" t="s">
        <v>3631</v>
      </c>
      <c r="G1534" s="80" t="s">
        <v>3444</v>
      </c>
      <c r="H1534" s="4" t="s">
        <v>3445</v>
      </c>
      <c r="I1534" s="7">
        <v>44117</v>
      </c>
      <c r="J1534" s="7">
        <v>44147</v>
      </c>
      <c r="K1534" s="28" t="s">
        <v>3446</v>
      </c>
      <c r="L1534" s="9">
        <f ca="1">+TODAY()-J1534</f>
        <v>9</v>
      </c>
      <c r="M1534" s="71">
        <v>100</v>
      </c>
      <c r="N1534" s="95"/>
      <c r="O1534" s="29" t="str">
        <f>IF(N1534="","Vacio",IF(M1534=N1534,"Igual","Diferente"))</f>
        <v>Vacio</v>
      </c>
      <c r="P1534" s="29"/>
      <c r="Q1534" s="95"/>
      <c r="R1534" s="10" t="str">
        <f>IF(Q1534="","Vacio",IF(P1534=Q1534,"Igual","Diferente"))</f>
        <v>Vacio</v>
      </c>
      <c r="S1534" s="2">
        <f>+M1534+P1534/3.5</f>
        <v>100</v>
      </c>
      <c r="T1534" s="266">
        <f ca="1">+IF(L1534&gt;=0,IF(L1534&lt;30,S1534*1,IF(60&gt;L1534,S1534*2,IF(90&gt;L1534,S1534*3,IF(120&gt;L1534,S1534*4,IF(150&gt;L1534,S1534*5,IF(180&gt;L1534,S1534*6,IF(210&gt;L1534,S1534*7))))))),0)</f>
        <v>100</v>
      </c>
      <c r="U1534" s="3" t="str">
        <f ca="1">+IF(L1534&lt;0,0,IF(L1534&lt;8,$A$1,IF(L1534&lt;15,$B$1,IF(L1534&lt;22,$C$1,IF(L1534&lt;30,$D$1,IF(L1534&lt;60,$H$1,IF(L1534&lt;90,$I$1,IF(L1534&lt;120,$J$1,IF(L1534&lt;150,$K$1,IF(L1534&lt;180,$L$1,IF(L1534&lt;210,$E$1)))))))))))</f>
        <v>CONCATENACIÓN LAPTOP ANTERIOR</v>
      </c>
      <c r="V1534" s="267" t="s">
        <v>3562</v>
      </c>
      <c r="W1534" s="268">
        <v>12779</v>
      </c>
      <c r="X1534" s="82">
        <v>43974</v>
      </c>
      <c r="Y1534" s="77" t="s">
        <v>3631</v>
      </c>
      <c r="Z1534" s="78"/>
      <c r="AA1534" s="17"/>
      <c r="AB1534" s="31"/>
      <c r="AC1534" s="31"/>
      <c r="AD1534" s="31"/>
      <c r="AE1534" s="31"/>
      <c r="AF1534" s="261">
        <f ca="1">+TODAY()-AE1534</f>
        <v>44156</v>
      </c>
      <c r="AG1534" s="31"/>
      <c r="AH1534" s="31"/>
      <c r="AI1534" s="16"/>
      <c r="AJ1534" s="16"/>
      <c r="AK1534" s="15"/>
      <c r="AL1534" s="16"/>
      <c r="AM1534" s="30">
        <v>1</v>
      </c>
      <c r="AN1534" s="15" t="s">
        <v>58</v>
      </c>
      <c r="AO1534" s="15"/>
      <c r="AP1534" s="15" t="s">
        <v>1361</v>
      </c>
      <c r="AQ1534" s="15"/>
      <c r="AR1534" s="15"/>
      <c r="AS1534" s="15"/>
      <c r="AT1534" s="15"/>
      <c r="AU1534" s="4" t="s">
        <v>3449</v>
      </c>
      <c r="AV1534" s="28" t="s">
        <v>61</v>
      </c>
      <c r="AW1534" s="28" t="s">
        <v>61</v>
      </c>
      <c r="AX1534" s="10" t="str">
        <f>IF(AW1534="","Vacio",IF(AV1534=AW1534,"Igual","Diferente"))</f>
        <v>Igual</v>
      </c>
      <c r="AY1534" s="19"/>
      <c r="AZ1534" s="19"/>
      <c r="BA1534" s="6">
        <f ca="1">+IF(L1534&gt;21,"Revisar",0)</f>
        <v>0</v>
      </c>
      <c r="BB1534" s="19" t="s">
        <v>62</v>
      </c>
      <c r="BC1534" s="19" t="s">
        <v>63</v>
      </c>
      <c r="BD1534" s="26">
        <v>0</v>
      </c>
      <c r="BE1534" s="26">
        <v>0</v>
      </c>
    </row>
    <row r="1535" spans="1:57" x14ac:dyDescent="0.25">
      <c r="A1535" s="26" t="str">
        <f>CONCATENATE(E1535,"_",Y1535)</f>
        <v>20100041953_PCR-LAP20041216</v>
      </c>
      <c r="B1535" s="26" t="str">
        <f>CONCATENATE(E1535,"_",Z1535)</f>
        <v>20100041953_</v>
      </c>
      <c r="C1535" s="7">
        <v>44117</v>
      </c>
      <c r="D1535" s="7">
        <v>44147</v>
      </c>
      <c r="E1535" s="108">
        <v>20100041953</v>
      </c>
      <c r="F1535" s="77" t="s">
        <v>3634</v>
      </c>
      <c r="G1535" s="80" t="s">
        <v>3444</v>
      </c>
      <c r="H1535" s="4" t="s">
        <v>3445</v>
      </c>
      <c r="I1535" s="7">
        <v>44117</v>
      </c>
      <c r="J1535" s="7">
        <v>44147</v>
      </c>
      <c r="K1535" s="28" t="s">
        <v>3446</v>
      </c>
      <c r="L1535" s="9">
        <f ca="1">+TODAY()-J1535</f>
        <v>9</v>
      </c>
      <c r="M1535" s="71">
        <v>100</v>
      </c>
      <c r="N1535" s="95"/>
      <c r="O1535" s="29" t="str">
        <f>IF(N1535="","Vacio",IF(M1535=N1535,"Igual","Diferente"))</f>
        <v>Vacio</v>
      </c>
      <c r="P1535" s="29"/>
      <c r="Q1535" s="95"/>
      <c r="R1535" s="10" t="str">
        <f>IF(Q1535="","Vacio",IF(P1535=Q1535,"Igual","Diferente"))</f>
        <v>Vacio</v>
      </c>
      <c r="S1535" s="2">
        <f>+M1535+P1535/3.5</f>
        <v>100</v>
      </c>
      <c r="T1535" s="266">
        <f ca="1">+IF(L1535&gt;=0,IF(L1535&lt;30,S1535*1,IF(60&gt;L1535,S1535*2,IF(90&gt;L1535,S1535*3,IF(120&gt;L1535,S1535*4,IF(150&gt;L1535,S1535*5,IF(180&gt;L1535,S1535*6,IF(210&gt;L1535,S1535*7))))))),0)</f>
        <v>100</v>
      </c>
      <c r="U1535" s="3" t="str">
        <f ca="1">+IF(L1535&lt;0,0,IF(L1535&lt;8,$A$1,IF(L1535&lt;15,$B$1,IF(L1535&lt;22,$C$1,IF(L1535&lt;30,$D$1,IF(L1535&lt;60,$H$1,IF(L1535&lt;90,$I$1,IF(L1535&lt;120,$J$1,IF(L1535&lt;150,$K$1,IF(L1535&lt;180,$L$1,IF(L1535&lt;210,$E$1)))))))))))</f>
        <v>CONCATENACIÓN LAPTOP ANTERIOR</v>
      </c>
      <c r="V1535" s="267" t="s">
        <v>3562</v>
      </c>
      <c r="W1535" s="268">
        <v>12776</v>
      </c>
      <c r="X1535" s="82">
        <v>43974</v>
      </c>
      <c r="Y1535" s="77" t="s">
        <v>3634</v>
      </c>
      <c r="Z1535" s="78"/>
      <c r="AA1535" s="17"/>
      <c r="AB1535" s="31"/>
      <c r="AC1535" s="31"/>
      <c r="AD1535" s="31"/>
      <c r="AE1535" s="31"/>
      <c r="AF1535" s="261">
        <f ca="1">+TODAY()-AE1535</f>
        <v>44156</v>
      </c>
      <c r="AG1535" s="31"/>
      <c r="AH1535" s="31"/>
      <c r="AI1535" s="16"/>
      <c r="AJ1535" s="16"/>
      <c r="AK1535" s="15"/>
      <c r="AL1535" s="16"/>
      <c r="AM1535" s="30">
        <v>1</v>
      </c>
      <c r="AN1535" s="15" t="s">
        <v>58</v>
      </c>
      <c r="AO1535" s="15"/>
      <c r="AP1535" s="15" t="s">
        <v>1361</v>
      </c>
      <c r="AQ1535" s="15"/>
      <c r="AR1535" s="15"/>
      <c r="AS1535" s="15"/>
      <c r="AT1535" s="15"/>
      <c r="AU1535" s="4" t="s">
        <v>3449</v>
      </c>
      <c r="AV1535" s="28" t="s">
        <v>61</v>
      </c>
      <c r="AW1535" s="28" t="s">
        <v>61</v>
      </c>
      <c r="AX1535" s="10" t="str">
        <f>IF(AW1535="","Vacio",IF(AV1535=AW1535,"Igual","Diferente"))</f>
        <v>Igual</v>
      </c>
      <c r="AY1535" s="19"/>
      <c r="AZ1535" s="19"/>
      <c r="BA1535" s="6">
        <f ca="1">+IF(L1535&gt;21,"Revisar",0)</f>
        <v>0</v>
      </c>
      <c r="BB1535" s="19" t="s">
        <v>62</v>
      </c>
      <c r="BC1535" s="19" t="s">
        <v>63</v>
      </c>
      <c r="BD1535" s="26">
        <v>0</v>
      </c>
      <c r="BE1535" s="26">
        <v>0</v>
      </c>
    </row>
    <row r="1536" spans="1:57" x14ac:dyDescent="0.25">
      <c r="A1536" s="26" t="str">
        <f>CONCATENATE(E1536,"_",Y1536)</f>
        <v>20100041953_PCR-LAP20041217</v>
      </c>
      <c r="B1536" s="26" t="str">
        <f>CONCATENATE(E1536,"_",Z1536)</f>
        <v>20100041953_</v>
      </c>
      <c r="C1536" s="7">
        <v>44117</v>
      </c>
      <c r="D1536" s="7">
        <v>44147</v>
      </c>
      <c r="E1536" s="108">
        <v>20100041953</v>
      </c>
      <c r="F1536" s="77" t="s">
        <v>3635</v>
      </c>
      <c r="G1536" s="80" t="s">
        <v>3444</v>
      </c>
      <c r="H1536" s="4" t="s">
        <v>3445</v>
      </c>
      <c r="I1536" s="7">
        <v>44117</v>
      </c>
      <c r="J1536" s="7">
        <v>44147</v>
      </c>
      <c r="K1536" s="28" t="s">
        <v>3446</v>
      </c>
      <c r="L1536" s="9">
        <f ca="1">+TODAY()-J1536</f>
        <v>9</v>
      </c>
      <c r="M1536" s="71">
        <v>100</v>
      </c>
      <c r="N1536" s="95"/>
      <c r="O1536" s="29" t="str">
        <f>IF(N1536="","Vacio",IF(M1536=N1536,"Igual","Diferente"))</f>
        <v>Vacio</v>
      </c>
      <c r="P1536" s="29"/>
      <c r="Q1536" s="95"/>
      <c r="R1536" s="10" t="str">
        <f>IF(Q1536="","Vacio",IF(P1536=Q1536,"Igual","Diferente"))</f>
        <v>Vacio</v>
      </c>
      <c r="S1536" s="2">
        <f>+M1536+P1536/3.5</f>
        <v>100</v>
      </c>
      <c r="T1536" s="266">
        <f ca="1">+IF(L1536&gt;=0,IF(L1536&lt;30,S1536*1,IF(60&gt;L1536,S1536*2,IF(90&gt;L1536,S1536*3,IF(120&gt;L1536,S1536*4,IF(150&gt;L1536,S1536*5,IF(180&gt;L1536,S1536*6,IF(210&gt;L1536,S1536*7))))))),0)</f>
        <v>100</v>
      </c>
      <c r="U1536" s="3" t="str">
        <f ca="1">+IF(L1536&lt;0,0,IF(L1536&lt;8,$A$1,IF(L1536&lt;15,$B$1,IF(L1536&lt;22,$C$1,IF(L1536&lt;30,$D$1,IF(L1536&lt;60,$H$1,IF(L1536&lt;90,$I$1,IF(L1536&lt;120,$J$1,IF(L1536&lt;150,$K$1,IF(L1536&lt;180,$L$1,IF(L1536&lt;210,$E$1)))))))))))</f>
        <v>CONCATENACIÓN LAPTOP ANTERIOR</v>
      </c>
      <c r="V1536" s="267" t="s">
        <v>3562</v>
      </c>
      <c r="W1536" s="268">
        <v>12773</v>
      </c>
      <c r="X1536" s="82">
        <v>43974</v>
      </c>
      <c r="Y1536" s="77" t="s">
        <v>3635</v>
      </c>
      <c r="Z1536" s="78"/>
      <c r="AA1536" s="17"/>
      <c r="AB1536" s="31"/>
      <c r="AC1536" s="31"/>
      <c r="AD1536" s="31"/>
      <c r="AE1536" s="31"/>
      <c r="AF1536" s="261">
        <f ca="1">+TODAY()-AE1536</f>
        <v>44156</v>
      </c>
      <c r="AG1536" s="31"/>
      <c r="AH1536" s="31"/>
      <c r="AI1536" s="16"/>
      <c r="AJ1536" s="16"/>
      <c r="AK1536" s="15"/>
      <c r="AL1536" s="16"/>
      <c r="AM1536" s="30">
        <v>1</v>
      </c>
      <c r="AN1536" s="15" t="s">
        <v>58</v>
      </c>
      <c r="AO1536" s="15"/>
      <c r="AP1536" s="15" t="s">
        <v>1361</v>
      </c>
      <c r="AQ1536" s="15"/>
      <c r="AR1536" s="15"/>
      <c r="AS1536" s="15"/>
      <c r="AT1536" s="15"/>
      <c r="AU1536" s="4" t="s">
        <v>3449</v>
      </c>
      <c r="AV1536" s="28" t="s">
        <v>61</v>
      </c>
      <c r="AW1536" s="28" t="s">
        <v>61</v>
      </c>
      <c r="AX1536" s="10" t="str">
        <f>IF(AW1536="","Vacio",IF(AV1536=AW1536,"Igual","Diferente"))</f>
        <v>Igual</v>
      </c>
      <c r="AY1536" s="19"/>
      <c r="AZ1536" s="19"/>
      <c r="BA1536" s="6">
        <f ca="1">+IF(L1536&gt;21,"Revisar",0)</f>
        <v>0</v>
      </c>
      <c r="BB1536" s="19" t="s">
        <v>62</v>
      </c>
      <c r="BC1536" s="19" t="s">
        <v>63</v>
      </c>
      <c r="BD1536" s="26">
        <v>0</v>
      </c>
      <c r="BE1536" s="26">
        <v>0</v>
      </c>
    </row>
    <row r="1537" spans="1:57" x14ac:dyDescent="0.25">
      <c r="A1537" s="26" t="str">
        <f>CONCATENATE(E1537,"_",Y1537)</f>
        <v>20100041953_PCR-LAP20041218</v>
      </c>
      <c r="B1537" s="26" t="str">
        <f>CONCATENATE(E1537,"_",Z1537)</f>
        <v>20100041953_</v>
      </c>
      <c r="C1537" s="7">
        <v>44117</v>
      </c>
      <c r="D1537" s="7">
        <v>44147</v>
      </c>
      <c r="E1537" s="108">
        <v>20100041953</v>
      </c>
      <c r="F1537" s="77" t="s">
        <v>3636</v>
      </c>
      <c r="G1537" s="80" t="s">
        <v>3444</v>
      </c>
      <c r="H1537" s="4" t="s">
        <v>3445</v>
      </c>
      <c r="I1537" s="7">
        <v>44117</v>
      </c>
      <c r="J1537" s="7">
        <v>44147</v>
      </c>
      <c r="K1537" s="28" t="s">
        <v>3446</v>
      </c>
      <c r="L1537" s="9">
        <f ca="1">+TODAY()-J1537</f>
        <v>9</v>
      </c>
      <c r="M1537" s="71">
        <v>100</v>
      </c>
      <c r="N1537" s="95"/>
      <c r="O1537" s="29" t="str">
        <f>IF(N1537="","Vacio",IF(M1537=N1537,"Igual","Diferente"))</f>
        <v>Vacio</v>
      </c>
      <c r="P1537" s="29"/>
      <c r="Q1537" s="95"/>
      <c r="R1537" s="10" t="str">
        <f>IF(Q1537="","Vacio",IF(P1537=Q1537,"Igual","Diferente"))</f>
        <v>Vacio</v>
      </c>
      <c r="S1537" s="2">
        <f>+M1537+P1537/3.5</f>
        <v>100</v>
      </c>
      <c r="T1537" s="266">
        <f ca="1">+IF(L1537&gt;=0,IF(L1537&lt;30,S1537*1,IF(60&gt;L1537,S1537*2,IF(90&gt;L1537,S1537*3,IF(120&gt;L1537,S1537*4,IF(150&gt;L1537,S1537*5,IF(180&gt;L1537,S1537*6,IF(210&gt;L1537,S1537*7))))))),0)</f>
        <v>100</v>
      </c>
      <c r="U1537" s="3" t="str">
        <f ca="1">+IF(L1537&lt;0,0,IF(L1537&lt;8,$A$1,IF(L1537&lt;15,$B$1,IF(L1537&lt;22,$C$1,IF(L1537&lt;30,$D$1,IF(L1537&lt;60,$H$1,IF(L1537&lt;90,$I$1,IF(L1537&lt;120,$J$1,IF(L1537&lt;150,$K$1,IF(L1537&lt;180,$L$1,IF(L1537&lt;210,$E$1)))))))))))</f>
        <v>CONCATENACIÓN LAPTOP ANTERIOR</v>
      </c>
      <c r="V1537" s="267" t="s">
        <v>3562</v>
      </c>
      <c r="W1537" s="268">
        <v>12774</v>
      </c>
      <c r="X1537" s="82">
        <v>43974</v>
      </c>
      <c r="Y1537" s="77" t="s">
        <v>3636</v>
      </c>
      <c r="Z1537" s="78"/>
      <c r="AA1537" s="17"/>
      <c r="AB1537" s="31"/>
      <c r="AC1537" s="31"/>
      <c r="AD1537" s="31"/>
      <c r="AE1537" s="31"/>
      <c r="AF1537" s="261">
        <f ca="1">+TODAY()-AE1537</f>
        <v>44156</v>
      </c>
      <c r="AG1537" s="31"/>
      <c r="AH1537" s="31"/>
      <c r="AI1537" s="16"/>
      <c r="AJ1537" s="16"/>
      <c r="AK1537" s="15"/>
      <c r="AL1537" s="16"/>
      <c r="AM1537" s="30">
        <v>1</v>
      </c>
      <c r="AN1537" s="15" t="s">
        <v>58</v>
      </c>
      <c r="AO1537" s="15"/>
      <c r="AP1537" s="15" t="s">
        <v>1361</v>
      </c>
      <c r="AQ1537" s="15"/>
      <c r="AR1537" s="15"/>
      <c r="AS1537" s="15"/>
      <c r="AT1537" s="15"/>
      <c r="AU1537" s="4" t="s">
        <v>3449</v>
      </c>
      <c r="AV1537" s="28" t="s">
        <v>61</v>
      </c>
      <c r="AW1537" s="28" t="s">
        <v>61</v>
      </c>
      <c r="AX1537" s="10" t="str">
        <f>IF(AW1537="","Vacio",IF(AV1537=AW1537,"Igual","Diferente"))</f>
        <v>Igual</v>
      </c>
      <c r="AY1537" s="19"/>
      <c r="AZ1537" s="19"/>
      <c r="BA1537" s="6">
        <f ca="1">+IF(L1537&gt;21,"Revisar",0)</f>
        <v>0</v>
      </c>
      <c r="BB1537" s="19" t="s">
        <v>62</v>
      </c>
      <c r="BC1537" s="19" t="s">
        <v>63</v>
      </c>
      <c r="BD1537" s="26">
        <v>0</v>
      </c>
      <c r="BE1537" s="26">
        <v>0</v>
      </c>
    </row>
    <row r="1538" spans="1:57" x14ac:dyDescent="0.25">
      <c r="A1538" s="26" t="str">
        <f>CONCATENATE(E1538,"_",Y1538)</f>
        <v>20100041953_PCR-LAP20041219</v>
      </c>
      <c r="B1538" s="26" t="str">
        <f>CONCATENATE(E1538,"_",Z1538)</f>
        <v>20100041953_</v>
      </c>
      <c r="C1538" s="7">
        <v>44117</v>
      </c>
      <c r="D1538" s="7">
        <v>44147</v>
      </c>
      <c r="E1538" s="108">
        <v>20100041953</v>
      </c>
      <c r="F1538" s="77" t="s">
        <v>3637</v>
      </c>
      <c r="G1538" s="80" t="s">
        <v>3444</v>
      </c>
      <c r="H1538" s="4" t="s">
        <v>3445</v>
      </c>
      <c r="I1538" s="7">
        <v>44117</v>
      </c>
      <c r="J1538" s="7">
        <v>44147</v>
      </c>
      <c r="K1538" s="28" t="s">
        <v>3446</v>
      </c>
      <c r="L1538" s="9">
        <f ca="1">+TODAY()-J1538</f>
        <v>9</v>
      </c>
      <c r="M1538" s="71">
        <v>100</v>
      </c>
      <c r="N1538" s="95"/>
      <c r="O1538" s="29" t="str">
        <f>IF(N1538="","Vacio",IF(M1538=N1538,"Igual","Diferente"))</f>
        <v>Vacio</v>
      </c>
      <c r="P1538" s="29"/>
      <c r="Q1538" s="95"/>
      <c r="R1538" s="10" t="str">
        <f>IF(Q1538="","Vacio",IF(P1538=Q1538,"Igual","Diferente"))</f>
        <v>Vacio</v>
      </c>
      <c r="S1538" s="2">
        <f>+M1538+P1538/3.5</f>
        <v>100</v>
      </c>
      <c r="T1538" s="266">
        <f ca="1">+IF(L1538&gt;=0,IF(L1538&lt;30,S1538*1,IF(60&gt;L1538,S1538*2,IF(90&gt;L1538,S1538*3,IF(120&gt;L1538,S1538*4,IF(150&gt;L1538,S1538*5,IF(180&gt;L1538,S1538*6,IF(210&gt;L1538,S1538*7))))))),0)</f>
        <v>100</v>
      </c>
      <c r="U1538" s="3" t="str">
        <f ca="1">+IF(L1538&lt;0,0,IF(L1538&lt;8,$A$1,IF(L1538&lt;15,$B$1,IF(L1538&lt;22,$C$1,IF(L1538&lt;30,$D$1,IF(L1538&lt;60,$H$1,IF(L1538&lt;90,$I$1,IF(L1538&lt;120,$J$1,IF(L1538&lt;150,$K$1,IF(L1538&lt;180,$L$1,IF(L1538&lt;210,$E$1)))))))))))</f>
        <v>CONCATENACIÓN LAPTOP ANTERIOR</v>
      </c>
      <c r="V1538" s="267" t="s">
        <v>3562</v>
      </c>
      <c r="W1538" s="268">
        <v>12775</v>
      </c>
      <c r="X1538" s="82">
        <v>43974</v>
      </c>
      <c r="Y1538" s="77" t="s">
        <v>3637</v>
      </c>
      <c r="Z1538" s="78"/>
      <c r="AA1538" s="17"/>
      <c r="AB1538" s="31"/>
      <c r="AC1538" s="31"/>
      <c r="AD1538" s="31"/>
      <c r="AE1538" s="31"/>
      <c r="AF1538" s="261">
        <f ca="1">+TODAY()-AE1538</f>
        <v>44156</v>
      </c>
      <c r="AG1538" s="31"/>
      <c r="AH1538" s="31"/>
      <c r="AI1538" s="16"/>
      <c r="AJ1538" s="16"/>
      <c r="AK1538" s="15"/>
      <c r="AL1538" s="16"/>
      <c r="AM1538" s="30">
        <v>1</v>
      </c>
      <c r="AN1538" s="15" t="s">
        <v>58</v>
      </c>
      <c r="AO1538" s="15"/>
      <c r="AP1538" s="15" t="s">
        <v>1361</v>
      </c>
      <c r="AQ1538" s="15"/>
      <c r="AR1538" s="15"/>
      <c r="AS1538" s="15"/>
      <c r="AT1538" s="15"/>
      <c r="AU1538" s="4" t="s">
        <v>3449</v>
      </c>
      <c r="AV1538" s="28" t="s">
        <v>61</v>
      </c>
      <c r="AW1538" s="28" t="s">
        <v>61</v>
      </c>
      <c r="AX1538" s="10" t="str">
        <f>IF(AW1538="","Vacio",IF(AV1538=AW1538,"Igual","Diferente"))</f>
        <v>Igual</v>
      </c>
      <c r="AY1538" s="19"/>
      <c r="AZ1538" s="19"/>
      <c r="BA1538" s="6">
        <f ca="1">+IF(L1538&gt;21,"Revisar",0)</f>
        <v>0</v>
      </c>
      <c r="BB1538" s="19" t="s">
        <v>62</v>
      </c>
      <c r="BC1538" s="19" t="s">
        <v>63</v>
      </c>
      <c r="BD1538" s="26">
        <v>0</v>
      </c>
      <c r="BE1538" s="26">
        <v>0</v>
      </c>
    </row>
    <row r="1539" spans="1:57" x14ac:dyDescent="0.25">
      <c r="A1539" s="26" t="str">
        <f>CONCATENATE(E1539,"_",Y1539)</f>
        <v>20100041953_PCR-LAP20041220</v>
      </c>
      <c r="B1539" s="26" t="str">
        <f>CONCATENATE(E1539,"_",Z1539)</f>
        <v>20100041953_</v>
      </c>
      <c r="C1539" s="7">
        <v>44117</v>
      </c>
      <c r="D1539" s="7">
        <v>44147</v>
      </c>
      <c r="E1539" s="108">
        <v>20100041953</v>
      </c>
      <c r="F1539" s="77" t="s">
        <v>3638</v>
      </c>
      <c r="G1539" s="80" t="s">
        <v>3444</v>
      </c>
      <c r="H1539" s="4" t="s">
        <v>3445</v>
      </c>
      <c r="I1539" s="7">
        <v>44117</v>
      </c>
      <c r="J1539" s="7">
        <v>44147</v>
      </c>
      <c r="K1539" s="28" t="s">
        <v>3446</v>
      </c>
      <c r="L1539" s="9">
        <f ca="1">+TODAY()-J1539</f>
        <v>9</v>
      </c>
      <c r="M1539" s="71">
        <v>100</v>
      </c>
      <c r="N1539" s="95"/>
      <c r="O1539" s="29" t="str">
        <f>IF(N1539="","Vacio",IF(M1539=N1539,"Igual","Diferente"))</f>
        <v>Vacio</v>
      </c>
      <c r="P1539" s="29"/>
      <c r="Q1539" s="95"/>
      <c r="R1539" s="10" t="str">
        <f>IF(Q1539="","Vacio",IF(P1539=Q1539,"Igual","Diferente"))</f>
        <v>Vacio</v>
      </c>
      <c r="S1539" s="2">
        <f>+M1539+P1539/3.5</f>
        <v>100</v>
      </c>
      <c r="T1539" s="266">
        <f ca="1">+IF(L1539&gt;=0,IF(L1539&lt;30,S1539*1,IF(60&gt;L1539,S1539*2,IF(90&gt;L1539,S1539*3,IF(120&gt;L1539,S1539*4,IF(150&gt;L1539,S1539*5,IF(180&gt;L1539,S1539*6,IF(210&gt;L1539,S1539*7))))))),0)</f>
        <v>100</v>
      </c>
      <c r="U1539" s="3" t="str">
        <f ca="1">+IF(L1539&lt;0,0,IF(L1539&lt;8,$A$1,IF(L1539&lt;15,$B$1,IF(L1539&lt;22,$C$1,IF(L1539&lt;30,$D$1,IF(L1539&lt;60,$H$1,IF(L1539&lt;90,$I$1,IF(L1539&lt;120,$J$1,IF(L1539&lt;150,$K$1,IF(L1539&lt;180,$L$1,IF(L1539&lt;210,$E$1)))))))))))</f>
        <v>CONCATENACIÓN LAPTOP ANTERIOR</v>
      </c>
      <c r="V1539" s="267" t="s">
        <v>3562</v>
      </c>
      <c r="W1539" s="268">
        <v>12772</v>
      </c>
      <c r="X1539" s="82">
        <v>43974</v>
      </c>
      <c r="Y1539" s="77" t="s">
        <v>3638</v>
      </c>
      <c r="Z1539" s="78"/>
      <c r="AA1539" s="17"/>
      <c r="AB1539" s="31"/>
      <c r="AC1539" s="31"/>
      <c r="AD1539" s="31"/>
      <c r="AE1539" s="31"/>
      <c r="AF1539" s="261">
        <f ca="1">+TODAY()-AE1539</f>
        <v>44156</v>
      </c>
      <c r="AG1539" s="31"/>
      <c r="AH1539" s="31"/>
      <c r="AI1539" s="16"/>
      <c r="AJ1539" s="16"/>
      <c r="AK1539" s="15"/>
      <c r="AL1539" s="16"/>
      <c r="AM1539" s="30">
        <v>1</v>
      </c>
      <c r="AN1539" s="15" t="s">
        <v>58</v>
      </c>
      <c r="AO1539" s="15"/>
      <c r="AP1539" s="15" t="s">
        <v>1361</v>
      </c>
      <c r="AQ1539" s="15"/>
      <c r="AR1539" s="15"/>
      <c r="AS1539" s="15"/>
      <c r="AT1539" s="15"/>
      <c r="AU1539" s="4" t="s">
        <v>3449</v>
      </c>
      <c r="AV1539" s="28" t="s">
        <v>61</v>
      </c>
      <c r="AW1539" s="28" t="s">
        <v>61</v>
      </c>
      <c r="AX1539" s="10" t="str">
        <f>IF(AW1539="","Vacio",IF(AV1539=AW1539,"Igual","Diferente"))</f>
        <v>Igual</v>
      </c>
      <c r="AY1539" s="19"/>
      <c r="AZ1539" s="19"/>
      <c r="BA1539" s="6">
        <f ca="1">+IF(L1539&gt;21,"Revisar",0)</f>
        <v>0</v>
      </c>
      <c r="BB1539" s="19" t="s">
        <v>62</v>
      </c>
      <c r="BC1539" s="19" t="s">
        <v>63</v>
      </c>
      <c r="BD1539" s="26">
        <v>0</v>
      </c>
      <c r="BE1539" s="26">
        <v>0</v>
      </c>
    </row>
    <row r="1540" spans="1:57" x14ac:dyDescent="0.25">
      <c r="A1540" s="26" t="str">
        <f>CONCATENATE(E1540,"_",Y1540)</f>
        <v>20100041953_PCR-LAP20041221</v>
      </c>
      <c r="B1540" s="26" t="str">
        <f>CONCATENATE(E1540,"_",Z1540)</f>
        <v>20100041953_</v>
      </c>
      <c r="C1540" s="7">
        <v>44117</v>
      </c>
      <c r="D1540" s="7">
        <v>44147</v>
      </c>
      <c r="E1540" s="108">
        <v>20100041953</v>
      </c>
      <c r="F1540" s="77" t="s">
        <v>3639</v>
      </c>
      <c r="G1540" s="80" t="s">
        <v>3444</v>
      </c>
      <c r="H1540" s="4" t="s">
        <v>3445</v>
      </c>
      <c r="I1540" s="7">
        <v>44117</v>
      </c>
      <c r="J1540" s="7">
        <v>44147</v>
      </c>
      <c r="K1540" s="28" t="s">
        <v>3446</v>
      </c>
      <c r="L1540" s="9">
        <f ca="1">+TODAY()-J1540</f>
        <v>9</v>
      </c>
      <c r="M1540" s="71">
        <v>100</v>
      </c>
      <c r="N1540" s="95"/>
      <c r="O1540" s="29" t="str">
        <f>IF(N1540="","Vacio",IF(M1540=N1540,"Igual","Diferente"))</f>
        <v>Vacio</v>
      </c>
      <c r="P1540" s="29"/>
      <c r="Q1540" s="95"/>
      <c r="R1540" s="10" t="str">
        <f>IF(Q1540="","Vacio",IF(P1540=Q1540,"Igual","Diferente"))</f>
        <v>Vacio</v>
      </c>
      <c r="S1540" s="2">
        <f>+M1540+P1540/3.5</f>
        <v>100</v>
      </c>
      <c r="T1540" s="266">
        <f ca="1">+IF(L1540&gt;=0,IF(L1540&lt;30,S1540*1,IF(60&gt;L1540,S1540*2,IF(90&gt;L1540,S1540*3,IF(120&gt;L1540,S1540*4,IF(150&gt;L1540,S1540*5,IF(180&gt;L1540,S1540*6,IF(210&gt;L1540,S1540*7))))))),0)</f>
        <v>100</v>
      </c>
      <c r="U1540" s="3" t="str">
        <f ca="1">+IF(L1540&lt;0,0,IF(L1540&lt;8,$A$1,IF(L1540&lt;15,$B$1,IF(L1540&lt;22,$C$1,IF(L1540&lt;30,$D$1,IF(L1540&lt;60,$H$1,IF(L1540&lt;90,$I$1,IF(L1540&lt;120,$J$1,IF(L1540&lt;150,$K$1,IF(L1540&lt;180,$L$1,IF(L1540&lt;210,$E$1)))))))))))</f>
        <v>CONCATENACIÓN LAPTOP ANTERIOR</v>
      </c>
      <c r="V1540" s="267" t="s">
        <v>3562</v>
      </c>
      <c r="W1540" s="268">
        <v>12771</v>
      </c>
      <c r="X1540" s="82">
        <v>43974</v>
      </c>
      <c r="Y1540" s="77" t="s">
        <v>3639</v>
      </c>
      <c r="Z1540" s="78"/>
      <c r="AA1540" s="17"/>
      <c r="AB1540" s="31"/>
      <c r="AC1540" s="31"/>
      <c r="AD1540" s="31"/>
      <c r="AE1540" s="31"/>
      <c r="AF1540" s="261">
        <f ca="1">+TODAY()-AE1540</f>
        <v>44156</v>
      </c>
      <c r="AG1540" s="31"/>
      <c r="AH1540" s="31"/>
      <c r="AI1540" s="16"/>
      <c r="AJ1540" s="16"/>
      <c r="AK1540" s="15"/>
      <c r="AL1540" s="16"/>
      <c r="AM1540" s="30">
        <v>1</v>
      </c>
      <c r="AN1540" s="15" t="s">
        <v>58</v>
      </c>
      <c r="AO1540" s="15"/>
      <c r="AP1540" s="15" t="s">
        <v>1361</v>
      </c>
      <c r="AQ1540" s="15"/>
      <c r="AR1540" s="15"/>
      <c r="AS1540" s="15"/>
      <c r="AT1540" s="15"/>
      <c r="AU1540" s="4" t="s">
        <v>3449</v>
      </c>
      <c r="AV1540" s="28" t="s">
        <v>61</v>
      </c>
      <c r="AW1540" s="28" t="s">
        <v>61</v>
      </c>
      <c r="AX1540" s="10" t="str">
        <f>IF(AW1540="","Vacio",IF(AV1540=AW1540,"Igual","Diferente"))</f>
        <v>Igual</v>
      </c>
      <c r="AY1540" s="19"/>
      <c r="AZ1540" s="19"/>
      <c r="BA1540" s="6">
        <f ca="1">+IF(L1540&gt;21,"Revisar",0)</f>
        <v>0</v>
      </c>
      <c r="BB1540" s="19" t="s">
        <v>62</v>
      </c>
      <c r="BC1540" s="19" t="s">
        <v>63</v>
      </c>
      <c r="BD1540" s="26">
        <v>0</v>
      </c>
      <c r="BE1540" s="26">
        <v>0</v>
      </c>
    </row>
    <row r="1541" spans="1:57" x14ac:dyDescent="0.25">
      <c r="A1541" s="26" t="str">
        <f>CONCATENATE(E1541,"_",Y1541)</f>
        <v>20100041953_PCR-LAP20041222</v>
      </c>
      <c r="B1541" s="26" t="str">
        <f>CONCATENATE(E1541,"_",Z1541)</f>
        <v>20100041953_</v>
      </c>
      <c r="C1541" s="7">
        <v>44117</v>
      </c>
      <c r="D1541" s="7">
        <v>44147</v>
      </c>
      <c r="E1541" s="108">
        <v>20100041953</v>
      </c>
      <c r="F1541" s="77" t="s">
        <v>3640</v>
      </c>
      <c r="G1541" s="80" t="s">
        <v>3444</v>
      </c>
      <c r="H1541" s="4" t="s">
        <v>3445</v>
      </c>
      <c r="I1541" s="7">
        <v>44117</v>
      </c>
      <c r="J1541" s="7">
        <v>44147</v>
      </c>
      <c r="K1541" s="28" t="s">
        <v>3446</v>
      </c>
      <c r="L1541" s="9">
        <f ca="1">+TODAY()-J1541</f>
        <v>9</v>
      </c>
      <c r="M1541" s="71">
        <v>100</v>
      </c>
      <c r="N1541" s="95"/>
      <c r="O1541" s="29" t="str">
        <f>IF(N1541="","Vacio",IF(M1541=N1541,"Igual","Diferente"))</f>
        <v>Vacio</v>
      </c>
      <c r="P1541" s="29"/>
      <c r="Q1541" s="95"/>
      <c r="R1541" s="10" t="str">
        <f>IF(Q1541="","Vacio",IF(P1541=Q1541,"Igual","Diferente"))</f>
        <v>Vacio</v>
      </c>
      <c r="S1541" s="2">
        <f>+M1541+P1541/3.5</f>
        <v>100</v>
      </c>
      <c r="T1541" s="266">
        <f ca="1">+IF(L1541&gt;=0,IF(L1541&lt;30,S1541*1,IF(60&gt;L1541,S1541*2,IF(90&gt;L1541,S1541*3,IF(120&gt;L1541,S1541*4,IF(150&gt;L1541,S1541*5,IF(180&gt;L1541,S1541*6,IF(210&gt;L1541,S1541*7))))))),0)</f>
        <v>100</v>
      </c>
      <c r="U1541" s="3" t="str">
        <f ca="1">+IF(L1541&lt;0,0,IF(L1541&lt;8,$A$1,IF(L1541&lt;15,$B$1,IF(L1541&lt;22,$C$1,IF(L1541&lt;30,$D$1,IF(L1541&lt;60,$H$1,IF(L1541&lt;90,$I$1,IF(L1541&lt;120,$J$1,IF(L1541&lt;150,$K$1,IF(L1541&lt;180,$L$1,IF(L1541&lt;210,$E$1)))))))))))</f>
        <v>CONCATENACIÓN LAPTOP ANTERIOR</v>
      </c>
      <c r="V1541" s="267" t="s">
        <v>3562</v>
      </c>
      <c r="W1541" s="268">
        <v>12770</v>
      </c>
      <c r="X1541" s="82">
        <v>43974</v>
      </c>
      <c r="Y1541" s="77" t="s">
        <v>3640</v>
      </c>
      <c r="Z1541" s="78"/>
      <c r="AA1541" s="17"/>
      <c r="AB1541" s="31"/>
      <c r="AC1541" s="31"/>
      <c r="AD1541" s="31"/>
      <c r="AE1541" s="31"/>
      <c r="AF1541" s="261">
        <f ca="1">+TODAY()-AE1541</f>
        <v>44156</v>
      </c>
      <c r="AG1541" s="31"/>
      <c r="AH1541" s="31"/>
      <c r="AI1541" s="16"/>
      <c r="AJ1541" s="16"/>
      <c r="AK1541" s="15"/>
      <c r="AL1541" s="16"/>
      <c r="AM1541" s="30">
        <v>1</v>
      </c>
      <c r="AN1541" s="15" t="s">
        <v>58</v>
      </c>
      <c r="AO1541" s="15"/>
      <c r="AP1541" s="15" t="s">
        <v>1361</v>
      </c>
      <c r="AQ1541" s="15"/>
      <c r="AR1541" s="15"/>
      <c r="AS1541" s="15"/>
      <c r="AT1541" s="15"/>
      <c r="AU1541" s="4" t="s">
        <v>3449</v>
      </c>
      <c r="AV1541" s="28" t="s">
        <v>61</v>
      </c>
      <c r="AW1541" s="28" t="s">
        <v>61</v>
      </c>
      <c r="AX1541" s="10" t="str">
        <f>IF(AW1541="","Vacio",IF(AV1541=AW1541,"Igual","Diferente"))</f>
        <v>Igual</v>
      </c>
      <c r="AY1541" s="19"/>
      <c r="AZ1541" s="19"/>
      <c r="BA1541" s="6">
        <f ca="1">+IF(L1541&gt;21,"Revisar",0)</f>
        <v>0</v>
      </c>
      <c r="BB1541" s="19" t="s">
        <v>62</v>
      </c>
      <c r="BC1541" s="19" t="s">
        <v>63</v>
      </c>
      <c r="BD1541" s="26">
        <v>0</v>
      </c>
      <c r="BE1541" s="26">
        <v>0</v>
      </c>
    </row>
    <row r="1542" spans="1:57" x14ac:dyDescent="0.25">
      <c r="A1542" s="26" t="str">
        <f>CONCATENATE(E1542,"_",Y1542)</f>
        <v>20100041953_PCR-LAP20041223</v>
      </c>
      <c r="B1542" s="26" t="str">
        <f>CONCATENATE(E1542,"_",Z1542)</f>
        <v>20100041953_PCR-LAP20041193</v>
      </c>
      <c r="C1542" s="7">
        <v>44117</v>
      </c>
      <c r="D1542" s="7">
        <v>44147</v>
      </c>
      <c r="E1542" s="108">
        <v>20100041953</v>
      </c>
      <c r="F1542" s="77" t="s">
        <v>3611</v>
      </c>
      <c r="G1542" s="80" t="s">
        <v>3444</v>
      </c>
      <c r="H1542" s="4" t="s">
        <v>3445</v>
      </c>
      <c r="I1542" s="7">
        <v>44117</v>
      </c>
      <c r="J1542" s="7">
        <v>44147</v>
      </c>
      <c r="K1542" s="28" t="s">
        <v>3446</v>
      </c>
      <c r="L1542" s="9">
        <f ca="1">+TODAY()-J1542</f>
        <v>9</v>
      </c>
      <c r="M1542" s="71">
        <v>100</v>
      </c>
      <c r="N1542" s="95"/>
      <c r="O1542" s="29" t="str">
        <f>IF(N1542="","Vacio",IF(M1542=N1542,"Igual","Diferente"))</f>
        <v>Vacio</v>
      </c>
      <c r="P1542" s="29"/>
      <c r="Q1542" s="95"/>
      <c r="R1542" s="10" t="str">
        <f>IF(Q1542="","Vacio",IF(P1542=Q1542,"Igual","Diferente"))</f>
        <v>Vacio</v>
      </c>
      <c r="S1542" s="2">
        <f>+M1542+P1542/3.5</f>
        <v>100</v>
      </c>
      <c r="T1542" s="266">
        <f ca="1">+IF(L1542&gt;=0,IF(L1542&lt;30,S1542*1,IF(60&gt;L1542,S1542*2,IF(90&gt;L1542,S1542*3,IF(120&gt;L1542,S1542*4,IF(150&gt;L1542,S1542*5,IF(180&gt;L1542,S1542*6,IF(210&gt;L1542,S1542*7))))))),0)</f>
        <v>100</v>
      </c>
      <c r="U1542" s="3" t="str">
        <f ca="1">+IF(L1542&lt;0,0,IF(L1542&lt;8,$A$1,IF(L1542&lt;15,$B$1,IF(L1542&lt;22,$C$1,IF(L1542&lt;30,$D$1,IF(L1542&lt;60,$H$1,IF(L1542&lt;90,$I$1,IF(L1542&lt;120,$J$1,IF(L1542&lt;150,$K$1,IF(L1542&lt;180,$L$1,IF(L1542&lt;210,$E$1)))))))))))</f>
        <v>CONCATENACIÓN LAPTOP ANTERIOR</v>
      </c>
      <c r="V1542" s="267" t="s">
        <v>3562</v>
      </c>
      <c r="W1542" s="268">
        <v>12747</v>
      </c>
      <c r="X1542" s="82">
        <v>43974</v>
      </c>
      <c r="Y1542" s="77" t="s">
        <v>3611</v>
      </c>
      <c r="Z1542" s="77" t="s">
        <v>3434</v>
      </c>
      <c r="AA1542" s="17"/>
      <c r="AB1542" s="31"/>
      <c r="AC1542" s="31"/>
      <c r="AD1542" s="31"/>
      <c r="AE1542" s="31"/>
      <c r="AF1542" s="261">
        <f ca="1">+TODAY()-AE1542</f>
        <v>44156</v>
      </c>
      <c r="AG1542" s="31"/>
      <c r="AH1542" s="31"/>
      <c r="AI1542" s="16"/>
      <c r="AJ1542" s="16"/>
      <c r="AK1542" s="15"/>
      <c r="AL1542" s="16"/>
      <c r="AM1542" s="30">
        <v>1</v>
      </c>
      <c r="AN1542" s="15" t="s">
        <v>58</v>
      </c>
      <c r="AO1542" s="15"/>
      <c r="AP1542" s="15" t="s">
        <v>1361</v>
      </c>
      <c r="AQ1542" s="15"/>
      <c r="AR1542" s="15"/>
      <c r="AS1542" s="15"/>
      <c r="AT1542" s="15"/>
      <c r="AU1542" s="4" t="s">
        <v>3449</v>
      </c>
      <c r="AV1542" s="28" t="s">
        <v>61</v>
      </c>
      <c r="AW1542" s="28" t="s">
        <v>61</v>
      </c>
      <c r="AX1542" s="10" t="str">
        <f>IF(AW1542="","Vacio",IF(AV1542=AW1542,"Igual","Diferente"))</f>
        <v>Igual</v>
      </c>
      <c r="AY1542" s="19"/>
      <c r="AZ1542" s="19"/>
      <c r="BA1542" s="6">
        <f ca="1">+IF(L1542&gt;21,"Revisar",0)</f>
        <v>0</v>
      </c>
      <c r="BB1542" s="19" t="s">
        <v>62</v>
      </c>
      <c r="BC1542" s="19" t="s">
        <v>63</v>
      </c>
      <c r="BD1542" s="26">
        <v>0</v>
      </c>
      <c r="BE1542" s="26">
        <v>0</v>
      </c>
    </row>
    <row r="1543" spans="1:57" x14ac:dyDescent="0.25">
      <c r="A1543" s="26" t="str">
        <f>CONCATENATE(E1543,"_",Y1543)</f>
        <v>20100041953_PCR-LAP20041226</v>
      </c>
      <c r="B1543" s="26" t="str">
        <f>CONCATENATE(E1543,"_",Z1543)</f>
        <v>20100041953_</v>
      </c>
      <c r="C1543" s="7">
        <v>44117</v>
      </c>
      <c r="D1543" s="7">
        <v>44147</v>
      </c>
      <c r="E1543" s="108">
        <v>20100041953</v>
      </c>
      <c r="F1543" s="77" t="s">
        <v>3643</v>
      </c>
      <c r="G1543" s="80" t="s">
        <v>3444</v>
      </c>
      <c r="H1543" s="4" t="s">
        <v>3445</v>
      </c>
      <c r="I1543" s="7">
        <v>44117</v>
      </c>
      <c r="J1543" s="7">
        <v>44147</v>
      </c>
      <c r="K1543" s="28" t="s">
        <v>3446</v>
      </c>
      <c r="L1543" s="9">
        <f ca="1">+TODAY()-J1543</f>
        <v>9</v>
      </c>
      <c r="M1543" s="71">
        <v>100</v>
      </c>
      <c r="N1543" s="95"/>
      <c r="O1543" s="29" t="str">
        <f>IF(N1543="","Vacio",IF(M1543=N1543,"Igual","Diferente"))</f>
        <v>Vacio</v>
      </c>
      <c r="P1543" s="29"/>
      <c r="Q1543" s="95"/>
      <c r="R1543" s="10" t="str">
        <f>IF(Q1543="","Vacio",IF(P1543=Q1543,"Igual","Diferente"))</f>
        <v>Vacio</v>
      </c>
      <c r="S1543" s="2">
        <f>+M1543+P1543/3.5</f>
        <v>100</v>
      </c>
      <c r="T1543" s="266">
        <f ca="1">+IF(L1543&gt;=0,IF(L1543&lt;30,S1543*1,IF(60&gt;L1543,S1543*2,IF(90&gt;L1543,S1543*3,IF(120&gt;L1543,S1543*4,IF(150&gt;L1543,S1543*5,IF(180&gt;L1543,S1543*6,IF(210&gt;L1543,S1543*7))))))),0)</f>
        <v>100</v>
      </c>
      <c r="U1543" s="3" t="str">
        <f ca="1">+IF(L1543&lt;0,0,IF(L1543&lt;8,$A$1,IF(L1543&lt;15,$B$1,IF(L1543&lt;22,$C$1,IF(L1543&lt;30,$D$1,IF(L1543&lt;60,$H$1,IF(L1543&lt;90,$I$1,IF(L1543&lt;120,$J$1,IF(L1543&lt;150,$K$1,IF(L1543&lt;180,$L$1,IF(L1543&lt;210,$E$1)))))))))))</f>
        <v>CONCATENACIÓN LAPTOP ANTERIOR</v>
      </c>
      <c r="V1543" s="267" t="s">
        <v>3562</v>
      </c>
      <c r="W1543" s="268">
        <v>12766</v>
      </c>
      <c r="X1543" s="82">
        <v>43974</v>
      </c>
      <c r="Y1543" s="77" t="s">
        <v>3643</v>
      </c>
      <c r="Z1543" s="78"/>
      <c r="AA1543" s="17"/>
      <c r="AB1543" s="31"/>
      <c r="AC1543" s="31"/>
      <c r="AD1543" s="31"/>
      <c r="AE1543" s="31"/>
      <c r="AF1543" s="261">
        <f ca="1">+TODAY()-AE1543</f>
        <v>44156</v>
      </c>
      <c r="AG1543" s="31"/>
      <c r="AH1543" s="31"/>
      <c r="AI1543" s="16"/>
      <c r="AJ1543" s="16"/>
      <c r="AK1543" s="15"/>
      <c r="AL1543" s="16"/>
      <c r="AM1543" s="30">
        <v>1</v>
      </c>
      <c r="AN1543" s="15" t="s">
        <v>58</v>
      </c>
      <c r="AO1543" s="15"/>
      <c r="AP1543" s="15" t="s">
        <v>1361</v>
      </c>
      <c r="AQ1543" s="15"/>
      <c r="AR1543" s="15"/>
      <c r="AS1543" s="15"/>
      <c r="AT1543" s="15"/>
      <c r="AU1543" s="4" t="s">
        <v>3449</v>
      </c>
      <c r="AV1543" s="28" t="s">
        <v>61</v>
      </c>
      <c r="AW1543" s="28" t="s">
        <v>61</v>
      </c>
      <c r="AX1543" s="10" t="str">
        <f>IF(AW1543="","Vacio",IF(AV1543=AW1543,"Igual","Diferente"))</f>
        <v>Igual</v>
      </c>
      <c r="AY1543" s="19"/>
      <c r="AZ1543" s="19"/>
      <c r="BA1543" s="6">
        <f ca="1">+IF(L1543&gt;21,"Revisar",0)</f>
        <v>0</v>
      </c>
      <c r="BB1543" s="19" t="s">
        <v>62</v>
      </c>
      <c r="BC1543" s="19" t="s">
        <v>63</v>
      </c>
      <c r="BD1543" s="26">
        <v>0</v>
      </c>
      <c r="BE1543" s="26">
        <v>0</v>
      </c>
    </row>
    <row r="1544" spans="1:57" x14ac:dyDescent="0.25">
      <c r="A1544" s="26" t="str">
        <f>CONCATENATE(E1544,"_",Y1544)</f>
        <v>20100041953_PCR-LAP20041229</v>
      </c>
      <c r="B1544" s="26" t="str">
        <f>CONCATENATE(E1544,"_",Z1544)</f>
        <v>20100041953_</v>
      </c>
      <c r="C1544" s="7">
        <v>44117</v>
      </c>
      <c r="D1544" s="7">
        <v>44147</v>
      </c>
      <c r="E1544" s="108">
        <v>20100041953</v>
      </c>
      <c r="F1544" s="77" t="s">
        <v>3646</v>
      </c>
      <c r="G1544" s="80" t="s">
        <v>3444</v>
      </c>
      <c r="H1544" s="4" t="s">
        <v>3445</v>
      </c>
      <c r="I1544" s="7">
        <v>44117</v>
      </c>
      <c r="J1544" s="7">
        <v>44147</v>
      </c>
      <c r="K1544" s="28" t="s">
        <v>3446</v>
      </c>
      <c r="L1544" s="9">
        <f ca="1">+TODAY()-J1544</f>
        <v>9</v>
      </c>
      <c r="M1544" s="71">
        <v>100</v>
      </c>
      <c r="N1544" s="95"/>
      <c r="O1544" s="29" t="str">
        <f>IF(N1544="","Vacio",IF(M1544=N1544,"Igual","Diferente"))</f>
        <v>Vacio</v>
      </c>
      <c r="P1544" s="29"/>
      <c r="Q1544" s="95"/>
      <c r="R1544" s="10" t="str">
        <f>IF(Q1544="","Vacio",IF(P1544=Q1544,"Igual","Diferente"))</f>
        <v>Vacio</v>
      </c>
      <c r="S1544" s="2">
        <f>+M1544+P1544/3.5</f>
        <v>100</v>
      </c>
      <c r="T1544" s="266">
        <f ca="1">+IF(L1544&gt;=0,IF(L1544&lt;30,S1544*1,IF(60&gt;L1544,S1544*2,IF(90&gt;L1544,S1544*3,IF(120&gt;L1544,S1544*4,IF(150&gt;L1544,S1544*5,IF(180&gt;L1544,S1544*6,IF(210&gt;L1544,S1544*7))))))),0)</f>
        <v>100</v>
      </c>
      <c r="U1544" s="3" t="str">
        <f ca="1">+IF(L1544&lt;0,0,IF(L1544&lt;8,$A$1,IF(L1544&lt;15,$B$1,IF(L1544&lt;22,$C$1,IF(L1544&lt;30,$D$1,IF(L1544&lt;60,$H$1,IF(L1544&lt;90,$I$1,IF(L1544&lt;120,$J$1,IF(L1544&lt;150,$K$1,IF(L1544&lt;180,$L$1,IF(L1544&lt;210,$E$1)))))))))))</f>
        <v>CONCATENACIÓN LAPTOP ANTERIOR</v>
      </c>
      <c r="V1544" s="267" t="s">
        <v>3562</v>
      </c>
      <c r="W1544" s="268">
        <v>12763</v>
      </c>
      <c r="X1544" s="82">
        <v>43974</v>
      </c>
      <c r="Y1544" s="77" t="s">
        <v>3646</v>
      </c>
      <c r="Z1544" s="78"/>
      <c r="AA1544" s="17"/>
      <c r="AB1544" s="31"/>
      <c r="AC1544" s="31"/>
      <c r="AD1544" s="31"/>
      <c r="AE1544" s="31"/>
      <c r="AF1544" s="261">
        <f ca="1">+TODAY()-AE1544</f>
        <v>44156</v>
      </c>
      <c r="AG1544" s="31"/>
      <c r="AH1544" s="31"/>
      <c r="AI1544" s="16"/>
      <c r="AJ1544" s="16"/>
      <c r="AK1544" s="15"/>
      <c r="AL1544" s="16"/>
      <c r="AM1544" s="30">
        <v>1</v>
      </c>
      <c r="AN1544" s="15" t="s">
        <v>58</v>
      </c>
      <c r="AO1544" s="15"/>
      <c r="AP1544" s="15" t="s">
        <v>1361</v>
      </c>
      <c r="AQ1544" s="15"/>
      <c r="AR1544" s="15"/>
      <c r="AS1544" s="15"/>
      <c r="AT1544" s="15"/>
      <c r="AU1544" s="4" t="s">
        <v>3449</v>
      </c>
      <c r="AV1544" s="28" t="s">
        <v>61</v>
      </c>
      <c r="AW1544" s="28" t="s">
        <v>61</v>
      </c>
      <c r="AX1544" s="10" t="str">
        <f>IF(AW1544="","Vacio",IF(AV1544=AW1544,"Igual","Diferente"))</f>
        <v>Igual</v>
      </c>
      <c r="AY1544" s="19"/>
      <c r="AZ1544" s="19"/>
      <c r="BA1544" s="6">
        <f ca="1">+IF(L1544&gt;21,"Revisar",0)</f>
        <v>0</v>
      </c>
      <c r="BB1544" s="19" t="s">
        <v>62</v>
      </c>
      <c r="BC1544" s="19" t="s">
        <v>63</v>
      </c>
      <c r="BD1544" s="26">
        <v>0</v>
      </c>
      <c r="BE1544" s="26">
        <v>0</v>
      </c>
    </row>
    <row r="1545" spans="1:57" x14ac:dyDescent="0.25">
      <c r="A1545" s="26" t="str">
        <f>CONCATENATE(E1545,"_",Y1545)</f>
        <v>20605383344_PCR-LAP20041233</v>
      </c>
      <c r="B1545" s="26" t="str">
        <f>CONCATENATE(E1545,"_",Z1545)</f>
        <v>20605383344_</v>
      </c>
      <c r="C1545" s="7">
        <v>44132</v>
      </c>
      <c r="D1545" s="7">
        <v>44162</v>
      </c>
      <c r="E1545" s="108">
        <v>20605383344</v>
      </c>
      <c r="F1545" s="77" t="s">
        <v>1838</v>
      </c>
      <c r="G1545" s="4" t="s">
        <v>1797</v>
      </c>
      <c r="H1545" s="4" t="s">
        <v>11308</v>
      </c>
      <c r="I1545" s="7">
        <v>44132</v>
      </c>
      <c r="J1545" s="7">
        <v>44162</v>
      </c>
      <c r="K1545" s="8"/>
      <c r="L1545" s="9">
        <f ca="1">+TODAY()-J1545</f>
        <v>-6</v>
      </c>
      <c r="M1545" s="10">
        <v>100</v>
      </c>
      <c r="N1545" s="90"/>
      <c r="O1545" s="10" t="str">
        <f>IF(N1545="","Vacio",IF(M1545=N1545,"Igual","Diferente"))</f>
        <v>Vacio</v>
      </c>
      <c r="P1545" s="10"/>
      <c r="Q1545" s="90"/>
      <c r="R1545" s="10" t="str">
        <f>IF(Q1545="","Vacio",IF(P1545=Q1545,"Igual","Diferente"))</f>
        <v>Vacio</v>
      </c>
      <c r="S1545" s="2">
        <f>+M1545+P1545/3.5</f>
        <v>100</v>
      </c>
      <c r="T1545" s="2">
        <f ca="1">+IF(L1545&gt;=0,IF(L1545&lt;30,S1545*1,IF(60&gt;L1545,S1545*2,IF(90&gt;L1545,S1545*3,IF(120&gt;L1545,S1545*4,IF(150&gt;L1545,S1545*5,IF(180&gt;L1545,S1545*6,IF(210&gt;L1545,S1545*7))))))),0)</f>
        <v>0</v>
      </c>
      <c r="U1545" s="3">
        <f ca="1">+IF(L1545&lt;0,0,IF(L1545&lt;8,$A$1,IF(L1545&lt;15,$B$1,IF(L1545&lt;22,$C$1,IF(L1545&lt;30,$D$1,IF(L1545&lt;60,$H$1,IF(L1545&lt;90,$I$1,IF(L1545&lt;120,$J$1,IF(L1545&lt;150,$K$1,IF(L1545&lt;180,$L$1,IF(L1545&lt;210,$E$1)))))))))))</f>
        <v>0</v>
      </c>
      <c r="V1545" s="64" t="s">
        <v>1836</v>
      </c>
      <c r="W1545" s="63" t="s">
        <v>1837</v>
      </c>
      <c r="X1545" s="63">
        <v>43979</v>
      </c>
      <c r="Y1545" s="77" t="s">
        <v>1838</v>
      </c>
      <c r="Z1545" s="12"/>
      <c r="AA1545" s="12"/>
      <c r="AB1545" s="13"/>
      <c r="AC1545" s="13"/>
      <c r="AD1545" s="13"/>
      <c r="AE1545" s="13"/>
      <c r="AF1545" s="260">
        <f ca="1">+TODAY()-AE1545</f>
        <v>44156</v>
      </c>
      <c r="AG1545" s="13"/>
      <c r="AH1545" s="13"/>
      <c r="AI1545" s="7"/>
      <c r="AJ1545" s="7"/>
      <c r="AK1545" s="4"/>
      <c r="AL1545" s="7"/>
      <c r="AM1545" s="11"/>
      <c r="AN1545" s="4"/>
      <c r="AO1545" s="4"/>
      <c r="AP1545" s="4"/>
      <c r="AQ1545" s="4"/>
      <c r="AR1545" s="4"/>
      <c r="AS1545" s="4"/>
      <c r="AT1545" s="4"/>
      <c r="AU1545" s="4" t="s">
        <v>429</v>
      </c>
      <c r="AV1545" s="8" t="s">
        <v>61</v>
      </c>
      <c r="AW1545" s="8" t="s">
        <v>61</v>
      </c>
      <c r="AX1545" s="10" t="str">
        <f>IF(AW1545="","Vacio",IF(AV1545=AW1545,"Igual","Diferente"))</f>
        <v>Igual</v>
      </c>
      <c r="AY1545" s="85"/>
      <c r="AZ1545" s="85"/>
      <c r="BA1545" s="6">
        <f ca="1">+IF(L1545&gt;21,"Revisar",0)</f>
        <v>0</v>
      </c>
      <c r="BB1545" s="26" t="s">
        <v>62</v>
      </c>
      <c r="BC1545" s="85" t="s">
        <v>63</v>
      </c>
      <c r="BD1545" s="26">
        <v>0</v>
      </c>
      <c r="BE1545" s="26">
        <v>0</v>
      </c>
    </row>
    <row r="1546" spans="1:57" x14ac:dyDescent="0.25">
      <c r="A1546" s="26" t="str">
        <f>CONCATENATE(E1546,"_",Y1546)</f>
        <v>20605383344_PCR-LAP20041234</v>
      </c>
      <c r="B1546" s="26" t="str">
        <f>CONCATENATE(E1546,"_",Z1546)</f>
        <v>20605383344_</v>
      </c>
      <c r="C1546" s="7">
        <v>44132</v>
      </c>
      <c r="D1546" s="7">
        <v>44162</v>
      </c>
      <c r="E1546" s="108">
        <v>20605383344</v>
      </c>
      <c r="F1546" s="77" t="s">
        <v>1840</v>
      </c>
      <c r="G1546" s="4" t="s">
        <v>1797</v>
      </c>
      <c r="H1546" s="4" t="s">
        <v>11308</v>
      </c>
      <c r="I1546" s="7">
        <v>44132</v>
      </c>
      <c r="J1546" s="7">
        <v>44162</v>
      </c>
      <c r="K1546" s="8"/>
      <c r="L1546" s="9">
        <f ca="1">+TODAY()-J1546</f>
        <v>-6</v>
      </c>
      <c r="M1546" s="10">
        <v>100</v>
      </c>
      <c r="N1546" s="90"/>
      <c r="O1546" s="10" t="str">
        <f>IF(N1546="","Vacio",IF(M1546=N1546,"Igual","Diferente"))</f>
        <v>Vacio</v>
      </c>
      <c r="P1546" s="10"/>
      <c r="Q1546" s="90"/>
      <c r="R1546" s="10" t="str">
        <f>IF(Q1546="","Vacio",IF(P1546=Q1546,"Igual","Diferente"))</f>
        <v>Vacio</v>
      </c>
      <c r="S1546" s="2">
        <f>+M1546+P1546/3.5</f>
        <v>100</v>
      </c>
      <c r="T1546" s="2">
        <f ca="1">+IF(L1546&gt;=0,IF(L1546&lt;30,S1546*1,IF(60&gt;L1546,S1546*2,IF(90&gt;L1546,S1546*3,IF(120&gt;L1546,S1546*4,IF(150&gt;L1546,S1546*5,IF(180&gt;L1546,S1546*6,IF(210&gt;L1546,S1546*7))))))),0)</f>
        <v>0</v>
      </c>
      <c r="U1546" s="3">
        <f ca="1">+IF(L1546&lt;0,0,IF(L1546&lt;8,$A$1,IF(L1546&lt;15,$B$1,IF(L1546&lt;22,$C$1,IF(L1546&lt;30,$D$1,IF(L1546&lt;60,$H$1,IF(L1546&lt;90,$I$1,IF(L1546&lt;120,$J$1,IF(L1546&lt;150,$K$1,IF(L1546&lt;180,$L$1,IF(L1546&lt;210,$E$1)))))))))))</f>
        <v>0</v>
      </c>
      <c r="V1546" s="64" t="s">
        <v>1836</v>
      </c>
      <c r="W1546" s="63" t="s">
        <v>1839</v>
      </c>
      <c r="X1546" s="63">
        <v>43980</v>
      </c>
      <c r="Y1546" s="77" t="s">
        <v>1840</v>
      </c>
      <c r="Z1546" s="12"/>
      <c r="AA1546" s="12"/>
      <c r="AB1546" s="13"/>
      <c r="AC1546" s="13"/>
      <c r="AD1546" s="13"/>
      <c r="AE1546" s="13"/>
      <c r="AF1546" s="260">
        <f ca="1">+TODAY()-AE1546</f>
        <v>44156</v>
      </c>
      <c r="AG1546" s="13"/>
      <c r="AH1546" s="13"/>
      <c r="AI1546" s="7"/>
      <c r="AJ1546" s="7"/>
      <c r="AK1546" s="4"/>
      <c r="AL1546" s="7"/>
      <c r="AM1546" s="11"/>
      <c r="AN1546" s="4"/>
      <c r="AO1546" s="4"/>
      <c r="AP1546" s="4"/>
      <c r="AQ1546" s="4"/>
      <c r="AR1546" s="4"/>
      <c r="AS1546" s="4"/>
      <c r="AT1546" s="4"/>
      <c r="AU1546" s="4" t="s">
        <v>429</v>
      </c>
      <c r="AV1546" s="8" t="s">
        <v>61</v>
      </c>
      <c r="AW1546" s="8" t="s">
        <v>61</v>
      </c>
      <c r="AX1546" s="10" t="str">
        <f>IF(AW1546="","Vacio",IF(AV1546=AW1546,"Igual","Diferente"))</f>
        <v>Igual</v>
      </c>
      <c r="AY1546" s="85"/>
      <c r="AZ1546" s="85"/>
      <c r="BA1546" s="6">
        <f ca="1">+IF(L1546&gt;21,"Revisar",0)</f>
        <v>0</v>
      </c>
      <c r="BB1546" s="26" t="s">
        <v>62</v>
      </c>
      <c r="BC1546" s="85" t="s">
        <v>63</v>
      </c>
      <c r="BD1546" s="26">
        <v>0</v>
      </c>
      <c r="BE1546" s="26">
        <v>0</v>
      </c>
    </row>
    <row r="1547" spans="1:57" x14ac:dyDescent="0.25">
      <c r="A1547" s="26" t="str">
        <f>CONCATENATE(E1547,"_",Y1547)</f>
        <v>20605383344_PCR-LAP20041235</v>
      </c>
      <c r="B1547" s="26" t="str">
        <f>CONCATENATE(E1547,"_",Z1547)</f>
        <v>20605383344_</v>
      </c>
      <c r="C1547" s="7">
        <v>44132</v>
      </c>
      <c r="D1547" s="7">
        <v>44162</v>
      </c>
      <c r="E1547" s="108">
        <v>20605383344</v>
      </c>
      <c r="F1547" s="77" t="s">
        <v>1842</v>
      </c>
      <c r="G1547" s="4" t="s">
        <v>1797</v>
      </c>
      <c r="H1547" s="4" t="s">
        <v>11308</v>
      </c>
      <c r="I1547" s="7">
        <v>44132</v>
      </c>
      <c r="J1547" s="7">
        <v>44162</v>
      </c>
      <c r="K1547" s="8"/>
      <c r="L1547" s="9">
        <f ca="1">+TODAY()-J1547</f>
        <v>-6</v>
      </c>
      <c r="M1547" s="10">
        <v>100</v>
      </c>
      <c r="N1547" s="90"/>
      <c r="O1547" s="10" t="str">
        <f>IF(N1547="","Vacio",IF(M1547=N1547,"Igual","Diferente"))</f>
        <v>Vacio</v>
      </c>
      <c r="P1547" s="10"/>
      <c r="Q1547" s="90"/>
      <c r="R1547" s="10" t="str">
        <f>IF(Q1547="","Vacio",IF(P1547=Q1547,"Igual","Diferente"))</f>
        <v>Vacio</v>
      </c>
      <c r="S1547" s="2">
        <f>+M1547+P1547/3.5</f>
        <v>100</v>
      </c>
      <c r="T1547" s="2">
        <f ca="1">+IF(L1547&gt;=0,IF(L1547&lt;30,S1547*1,IF(60&gt;L1547,S1547*2,IF(90&gt;L1547,S1547*3,IF(120&gt;L1547,S1547*4,IF(150&gt;L1547,S1547*5,IF(180&gt;L1547,S1547*6,IF(210&gt;L1547,S1547*7))))))),0)</f>
        <v>0</v>
      </c>
      <c r="U1547" s="3">
        <f ca="1">+IF(L1547&lt;0,0,IF(L1547&lt;8,$A$1,IF(L1547&lt;15,$B$1,IF(L1547&lt;22,$C$1,IF(L1547&lt;30,$D$1,IF(L1547&lt;60,$H$1,IF(L1547&lt;90,$I$1,IF(L1547&lt;120,$J$1,IF(L1547&lt;150,$K$1,IF(L1547&lt;180,$L$1,IF(L1547&lt;210,$E$1)))))))))))</f>
        <v>0</v>
      </c>
      <c r="V1547" s="64" t="s">
        <v>1836</v>
      </c>
      <c r="W1547" s="63" t="s">
        <v>1841</v>
      </c>
      <c r="X1547" s="63">
        <v>43980</v>
      </c>
      <c r="Y1547" s="77" t="s">
        <v>1842</v>
      </c>
      <c r="Z1547" s="12"/>
      <c r="AA1547" s="12"/>
      <c r="AB1547" s="13"/>
      <c r="AC1547" s="13"/>
      <c r="AD1547" s="13"/>
      <c r="AE1547" s="13"/>
      <c r="AF1547" s="260">
        <f ca="1">+TODAY()-AE1547</f>
        <v>44156</v>
      </c>
      <c r="AG1547" s="13"/>
      <c r="AH1547" s="13"/>
      <c r="AI1547" s="7"/>
      <c r="AJ1547" s="7"/>
      <c r="AK1547" s="4"/>
      <c r="AL1547" s="7"/>
      <c r="AM1547" s="11"/>
      <c r="AN1547" s="4"/>
      <c r="AO1547" s="4"/>
      <c r="AP1547" s="4"/>
      <c r="AQ1547" s="4"/>
      <c r="AR1547" s="4"/>
      <c r="AS1547" s="4"/>
      <c r="AT1547" s="4"/>
      <c r="AU1547" s="4" t="s">
        <v>429</v>
      </c>
      <c r="AV1547" s="8" t="s">
        <v>61</v>
      </c>
      <c r="AW1547" s="8" t="s">
        <v>61</v>
      </c>
      <c r="AX1547" s="10" t="str">
        <f>IF(AW1547="","Vacio",IF(AV1547=AW1547,"Igual","Diferente"))</f>
        <v>Igual</v>
      </c>
      <c r="AY1547" s="85"/>
      <c r="AZ1547" s="85"/>
      <c r="BA1547" s="6">
        <f ca="1">+IF(L1547&gt;21,"Revisar",0)</f>
        <v>0</v>
      </c>
      <c r="BB1547" s="26" t="s">
        <v>62</v>
      </c>
      <c r="BC1547" s="85" t="s">
        <v>63</v>
      </c>
      <c r="BD1547" s="26">
        <v>0</v>
      </c>
      <c r="BE1547" s="26">
        <v>0</v>
      </c>
    </row>
    <row r="1548" spans="1:57" x14ac:dyDescent="0.25">
      <c r="A1548" s="26" t="str">
        <f>CONCATENATE(E1548,"_",Y1548)</f>
        <v>20605383344_PCR-LAP20041236</v>
      </c>
      <c r="B1548" s="26" t="str">
        <f>CONCATENATE(E1548,"_",Z1548)</f>
        <v>20605383344_</v>
      </c>
      <c r="C1548" s="7">
        <v>44132</v>
      </c>
      <c r="D1548" s="7">
        <v>44162</v>
      </c>
      <c r="E1548" s="108">
        <v>20605383344</v>
      </c>
      <c r="F1548" s="77" t="s">
        <v>1844</v>
      </c>
      <c r="G1548" s="4" t="s">
        <v>1797</v>
      </c>
      <c r="H1548" s="4" t="s">
        <v>11308</v>
      </c>
      <c r="I1548" s="7">
        <v>44132</v>
      </c>
      <c r="J1548" s="7">
        <v>44162</v>
      </c>
      <c r="K1548" s="8"/>
      <c r="L1548" s="9">
        <f ca="1">+TODAY()-J1548</f>
        <v>-6</v>
      </c>
      <c r="M1548" s="10">
        <v>100</v>
      </c>
      <c r="N1548" s="90"/>
      <c r="O1548" s="10" t="str">
        <f>IF(N1548="","Vacio",IF(M1548=N1548,"Igual","Diferente"))</f>
        <v>Vacio</v>
      </c>
      <c r="P1548" s="10"/>
      <c r="Q1548" s="90"/>
      <c r="R1548" s="10" t="str">
        <f>IF(Q1548="","Vacio",IF(P1548=Q1548,"Igual","Diferente"))</f>
        <v>Vacio</v>
      </c>
      <c r="S1548" s="2">
        <f>+M1548+P1548/3.5</f>
        <v>100</v>
      </c>
      <c r="T1548" s="2">
        <f ca="1">+IF(L1548&gt;=0,IF(L1548&lt;30,S1548*1,IF(60&gt;L1548,S1548*2,IF(90&gt;L1548,S1548*3,IF(120&gt;L1548,S1548*4,IF(150&gt;L1548,S1548*5,IF(180&gt;L1548,S1548*6,IF(210&gt;L1548,S1548*7))))))),0)</f>
        <v>0</v>
      </c>
      <c r="U1548" s="3">
        <f ca="1">+IF(L1548&lt;0,0,IF(L1548&lt;8,$A$1,IF(L1548&lt;15,$B$1,IF(L1548&lt;22,$C$1,IF(L1548&lt;30,$D$1,IF(L1548&lt;60,$H$1,IF(L1548&lt;90,$I$1,IF(L1548&lt;120,$J$1,IF(L1548&lt;150,$K$1,IF(L1548&lt;180,$L$1,IF(L1548&lt;210,$E$1)))))))))))</f>
        <v>0</v>
      </c>
      <c r="V1548" s="64" t="s">
        <v>1836</v>
      </c>
      <c r="W1548" s="63" t="s">
        <v>1843</v>
      </c>
      <c r="X1548" s="63">
        <v>43980</v>
      </c>
      <c r="Y1548" s="77" t="s">
        <v>1844</v>
      </c>
      <c r="Z1548" s="12"/>
      <c r="AA1548" s="12"/>
      <c r="AB1548" s="13"/>
      <c r="AC1548" s="13"/>
      <c r="AD1548" s="13"/>
      <c r="AE1548" s="13"/>
      <c r="AF1548" s="260">
        <f ca="1">+TODAY()-AE1548</f>
        <v>44156</v>
      </c>
      <c r="AG1548" s="13"/>
      <c r="AH1548" s="13"/>
      <c r="AI1548" s="7"/>
      <c r="AJ1548" s="7"/>
      <c r="AK1548" s="4"/>
      <c r="AL1548" s="7"/>
      <c r="AM1548" s="11"/>
      <c r="AN1548" s="4"/>
      <c r="AO1548" s="4"/>
      <c r="AP1548" s="4"/>
      <c r="AQ1548" s="4"/>
      <c r="AR1548" s="4"/>
      <c r="AS1548" s="4"/>
      <c r="AT1548" s="4"/>
      <c r="AU1548" s="4" t="s">
        <v>429</v>
      </c>
      <c r="AV1548" s="8" t="s">
        <v>61</v>
      </c>
      <c r="AW1548" s="8" t="s">
        <v>61</v>
      </c>
      <c r="AX1548" s="10" t="str">
        <f>IF(AW1548="","Vacio",IF(AV1548=AW1548,"Igual","Diferente"))</f>
        <v>Igual</v>
      </c>
      <c r="AY1548" s="85"/>
      <c r="AZ1548" s="85"/>
      <c r="BA1548" s="6">
        <f ca="1">+IF(L1548&gt;21,"Revisar",0)</f>
        <v>0</v>
      </c>
      <c r="BB1548" s="26" t="s">
        <v>62</v>
      </c>
      <c r="BC1548" s="85" t="s">
        <v>63</v>
      </c>
      <c r="BD1548" s="26">
        <v>0</v>
      </c>
      <c r="BE1548" s="26">
        <v>0</v>
      </c>
    </row>
    <row r="1549" spans="1:57" x14ac:dyDescent="0.25">
      <c r="A1549" s="26" t="str">
        <f>CONCATENATE(E1549,"_",Y1549)</f>
        <v>20605383344_PCR-LAP20041239</v>
      </c>
      <c r="B1549" s="26" t="str">
        <f>CONCATENATE(E1549,"_",Z1549)</f>
        <v>20605383344_</v>
      </c>
      <c r="C1549" s="7">
        <v>44132</v>
      </c>
      <c r="D1549" s="7">
        <v>44162</v>
      </c>
      <c r="E1549" s="108">
        <v>20605383344</v>
      </c>
      <c r="F1549" s="77" t="s">
        <v>1850</v>
      </c>
      <c r="G1549" s="4" t="s">
        <v>1797</v>
      </c>
      <c r="H1549" s="4" t="s">
        <v>11308</v>
      </c>
      <c r="I1549" s="7">
        <v>44132</v>
      </c>
      <c r="J1549" s="7">
        <v>44162</v>
      </c>
      <c r="K1549" s="8"/>
      <c r="L1549" s="9">
        <f ca="1">+TODAY()-J1549</f>
        <v>-6</v>
      </c>
      <c r="M1549" s="10">
        <v>100</v>
      </c>
      <c r="N1549" s="90"/>
      <c r="O1549" s="10" t="str">
        <f>IF(N1549="","Vacio",IF(M1549=N1549,"Igual","Diferente"))</f>
        <v>Vacio</v>
      </c>
      <c r="P1549" s="10"/>
      <c r="Q1549" s="90"/>
      <c r="R1549" s="10" t="str">
        <f>IF(Q1549="","Vacio",IF(P1549=Q1549,"Igual","Diferente"))</f>
        <v>Vacio</v>
      </c>
      <c r="S1549" s="2">
        <f>+M1549+P1549/3.5</f>
        <v>100</v>
      </c>
      <c r="T1549" s="2">
        <f ca="1">+IF(L1549&gt;=0,IF(L1549&lt;30,S1549*1,IF(60&gt;L1549,S1549*2,IF(90&gt;L1549,S1549*3,IF(120&gt;L1549,S1549*4,IF(150&gt;L1549,S1549*5,IF(180&gt;L1549,S1549*6,IF(210&gt;L1549,S1549*7))))))),0)</f>
        <v>0</v>
      </c>
      <c r="U1549" s="3">
        <f ca="1">+IF(L1549&lt;0,0,IF(L1549&lt;8,$A$1,IF(L1549&lt;15,$B$1,IF(L1549&lt;22,$C$1,IF(L1549&lt;30,$D$1,IF(L1549&lt;60,$H$1,IF(L1549&lt;90,$I$1,IF(L1549&lt;120,$J$1,IF(L1549&lt;150,$K$1,IF(L1549&lt;180,$L$1,IF(L1549&lt;210,$E$1)))))))))))</f>
        <v>0</v>
      </c>
      <c r="V1549" s="64" t="s">
        <v>1836</v>
      </c>
      <c r="W1549" s="63" t="s">
        <v>1849</v>
      </c>
      <c r="X1549" s="63">
        <v>43979</v>
      </c>
      <c r="Y1549" s="77" t="s">
        <v>1850</v>
      </c>
      <c r="Z1549" s="12"/>
      <c r="AA1549" s="12"/>
      <c r="AB1549" s="13"/>
      <c r="AC1549" s="13"/>
      <c r="AD1549" s="13"/>
      <c r="AE1549" s="13"/>
      <c r="AF1549" s="260">
        <f ca="1">+TODAY()-AE1549</f>
        <v>44156</v>
      </c>
      <c r="AG1549" s="13"/>
      <c r="AH1549" s="13"/>
      <c r="AI1549" s="7"/>
      <c r="AJ1549" s="7"/>
      <c r="AK1549" s="4"/>
      <c r="AL1549" s="7"/>
      <c r="AM1549" s="11"/>
      <c r="AN1549" s="4"/>
      <c r="AO1549" s="4"/>
      <c r="AP1549" s="4"/>
      <c r="AQ1549" s="4"/>
      <c r="AR1549" s="4"/>
      <c r="AS1549" s="4"/>
      <c r="AT1549" s="4"/>
      <c r="AU1549" s="4" t="s">
        <v>429</v>
      </c>
      <c r="AV1549" s="8" t="s">
        <v>61</v>
      </c>
      <c r="AW1549" s="8" t="s">
        <v>61</v>
      </c>
      <c r="AX1549" s="10" t="str">
        <f>IF(AW1549="","Vacio",IF(AV1549=AW1549,"Igual","Diferente"))</f>
        <v>Igual</v>
      </c>
      <c r="AY1549" s="85"/>
      <c r="AZ1549" s="85"/>
      <c r="BA1549" s="6">
        <f ca="1">+IF(L1549&gt;21,"Revisar",0)</f>
        <v>0</v>
      </c>
      <c r="BB1549" s="26" t="s">
        <v>62</v>
      </c>
      <c r="BC1549" s="85" t="s">
        <v>63</v>
      </c>
      <c r="BD1549" s="26">
        <v>0</v>
      </c>
      <c r="BE1549" s="26">
        <v>0</v>
      </c>
    </row>
    <row r="1550" spans="1:57" x14ac:dyDescent="0.25">
      <c r="A1550" s="26" t="str">
        <f>CONCATENATE(E1550,"_",Y1550)</f>
        <v>20603277202_PCR-LAP20041240</v>
      </c>
      <c r="B1550" s="26" t="str">
        <f>CONCATENATE(E1550,"_",Z1550)</f>
        <v>20603277202_PCR-LAP20074001</v>
      </c>
      <c r="C1550" s="7">
        <v>44106</v>
      </c>
      <c r="D1550" s="7">
        <v>44136</v>
      </c>
      <c r="E1550" s="108">
        <v>20603277202</v>
      </c>
      <c r="F1550" s="12" t="s">
        <v>4001</v>
      </c>
      <c r="G1550" s="4" t="s">
        <v>3997</v>
      </c>
      <c r="H1550" s="4" t="s">
        <v>3998</v>
      </c>
      <c r="I1550" s="7">
        <v>44106</v>
      </c>
      <c r="J1550" s="7">
        <v>44136</v>
      </c>
      <c r="K1550" s="79"/>
      <c r="L1550" s="9">
        <f ca="1">+TODAY()-J1550</f>
        <v>20</v>
      </c>
      <c r="M1550" s="10">
        <v>55</v>
      </c>
      <c r="N1550" s="90"/>
      <c r="O1550" s="10" t="str">
        <f>IF(N1550="","Vacio",IF(M1550=N1550,"Igual","Diferente"))</f>
        <v>Vacio</v>
      </c>
      <c r="P1550" s="10"/>
      <c r="Q1550" s="90"/>
      <c r="R1550" s="10" t="str">
        <f>IF(Q1550="","Vacio",IF(P1550=Q1550,"Igual","Diferente"))</f>
        <v>Vacio</v>
      </c>
      <c r="S1550" s="2">
        <f>+M1550+P1550/3.5</f>
        <v>55</v>
      </c>
      <c r="T1550" s="2">
        <f ca="1">+IF(L1550&gt;=0,IF(L1550&lt;30,S1550*1,IF(60&gt;L1550,S1550*2,IF(90&gt;L1550,S1550*3,IF(120&gt;L1550,S1550*4,IF(150&gt;L1550,S1550*5,IF(180&gt;L1550,S1550*6,IF(210&gt;L1550,S1550*7))))))),0)</f>
        <v>55</v>
      </c>
      <c r="U1550" s="3" t="str">
        <f ca="1">+IF(L1550&lt;0,0,IF(L1550&lt;8,$A$1,IF(L1550&lt;15,$B$1,IF(L1550&lt;22,$C$1,IF(L1550&lt;30,$D$1,IF(L1550&lt;60,$H$1,IF(L1550&lt;90,$I$1,IF(L1550&lt;120,$J$1,IF(L1550&lt;150,$K$1,IF(L1550&lt;180,$L$1,IF(L1550&lt;210,$E$1)))))))))))</f>
        <v>Fecha inicio Plazo Alquiler</v>
      </c>
      <c r="V1550" s="4" t="s">
        <v>3999</v>
      </c>
      <c r="W1550" s="11" t="s">
        <v>4000</v>
      </c>
      <c r="X1550" s="7">
        <v>43892</v>
      </c>
      <c r="Y1550" s="12" t="s">
        <v>4001</v>
      </c>
      <c r="Z1550" s="12" t="s">
        <v>4002</v>
      </c>
      <c r="AA1550" s="12"/>
      <c r="AB1550" s="12"/>
      <c r="AC1550" s="13"/>
      <c r="AD1550" s="13"/>
      <c r="AE1550" s="13"/>
      <c r="AF1550" s="260">
        <f ca="1">+TODAY()-AE1550</f>
        <v>44156</v>
      </c>
      <c r="AG1550" s="13"/>
      <c r="AH1550" s="13"/>
      <c r="AI1550" s="7"/>
      <c r="AJ1550" s="7"/>
      <c r="AK1550" s="4"/>
      <c r="AL1550" s="7"/>
      <c r="AM1550" s="24">
        <v>1</v>
      </c>
      <c r="AN1550" s="21" t="s">
        <v>58</v>
      </c>
      <c r="AO1550" s="4"/>
      <c r="AP1550" s="4" t="s">
        <v>149</v>
      </c>
      <c r="AQ1550" s="4"/>
      <c r="AR1550" s="4"/>
      <c r="AS1550" s="4"/>
      <c r="AT1550" s="4"/>
      <c r="AU1550" s="4" t="s">
        <v>111</v>
      </c>
      <c r="AV1550" s="8" t="s">
        <v>61</v>
      </c>
      <c r="AW1550" s="8" t="s">
        <v>61</v>
      </c>
      <c r="AX1550" s="10" t="str">
        <f>IF(AW1550="","Vacio",IF(AV1550=AW1550,"Igual","Diferente"))</f>
        <v>Igual</v>
      </c>
      <c r="AY1550" s="85"/>
      <c r="AZ1550" s="85"/>
      <c r="BA1550" s="6">
        <f ca="1">+IF(L1550&gt;21,"Revisar",0)</f>
        <v>0</v>
      </c>
      <c r="BB1550" s="26" t="s">
        <v>62</v>
      </c>
      <c r="BC1550" s="85" t="s">
        <v>63</v>
      </c>
      <c r="BD1550" s="26">
        <v>0</v>
      </c>
      <c r="BE1550" s="26">
        <v>7.13</v>
      </c>
    </row>
    <row r="1551" spans="1:57" x14ac:dyDescent="0.25">
      <c r="A1551" s="26" t="str">
        <f>CONCATENATE(E1551,"_",Y1551)</f>
        <v>20515190199_PCR-LAP20041241</v>
      </c>
      <c r="B1551" s="26" t="str">
        <f>CONCATENATE(E1551,"_",Z1551)</f>
        <v>20515190199_</v>
      </c>
      <c r="C1551" s="7">
        <v>44130</v>
      </c>
      <c r="D1551" s="7">
        <v>44160</v>
      </c>
      <c r="E1551" s="108">
        <v>20515190199</v>
      </c>
      <c r="F1551" s="12" t="s">
        <v>3739</v>
      </c>
      <c r="G1551" s="4" t="s">
        <v>3736</v>
      </c>
      <c r="H1551" s="4" t="s">
        <v>3737</v>
      </c>
      <c r="I1551" s="7">
        <v>44130</v>
      </c>
      <c r="J1551" s="7">
        <v>44160</v>
      </c>
      <c r="K1551" s="8"/>
      <c r="L1551" s="9">
        <f ca="1">+TODAY()-J1551</f>
        <v>-4</v>
      </c>
      <c r="M1551" s="10">
        <v>60</v>
      </c>
      <c r="N1551" s="90"/>
      <c r="O1551" s="10" t="str">
        <f>IF(N1551="","Vacio",IF(M1551=N1551,"Igual","Diferente"))</f>
        <v>Vacio</v>
      </c>
      <c r="P1551" s="10"/>
      <c r="Q1551" s="90"/>
      <c r="R1551" s="10" t="str">
        <f>IF(Q1551="","Vacio",IF(P1551=Q1551,"Igual","Diferente"))</f>
        <v>Vacio</v>
      </c>
      <c r="S1551" s="2">
        <f>+M1551+P1551/3.5</f>
        <v>60</v>
      </c>
      <c r="T1551" s="2">
        <f ca="1">+IF(L1551&gt;=0,IF(L1551&lt;30,S1551*1,IF(60&gt;L1551,S1551*2,IF(90&gt;L1551,S1551*3,IF(120&gt;L1551,S1551*4,IF(150&gt;L1551,S1551*5,IF(180&gt;L1551,S1551*6,IF(210&gt;L1551,S1551*7))))))),0)</f>
        <v>0</v>
      </c>
      <c r="U1551" s="3">
        <f ca="1">+IF(L1551&lt;0,0,IF(L1551&lt;8,$A$1,IF(L1551&lt;15,$B$1,IF(L1551&lt;22,$C$1,IF(L1551&lt;30,$D$1,IF(L1551&lt;60,$H$1,IF(L1551&lt;90,$I$1,IF(L1551&lt;120,$J$1,IF(L1551&lt;150,$K$1,IF(L1551&lt;180,$L$1,IF(L1551&lt;210,$E$1)))))))))))</f>
        <v>0</v>
      </c>
      <c r="V1551" s="45" t="s">
        <v>1194</v>
      </c>
      <c r="W1551" s="44" t="s">
        <v>3738</v>
      </c>
      <c r="X1551" s="88">
        <v>43977</v>
      </c>
      <c r="Y1551" s="12" t="s">
        <v>3739</v>
      </c>
      <c r="Z1551" s="12"/>
      <c r="AA1551" s="72"/>
      <c r="AB1551" s="73"/>
      <c r="AC1551" s="73"/>
      <c r="AD1551" s="73"/>
      <c r="AE1551" s="73"/>
      <c r="AF1551" s="260">
        <f ca="1">+TODAY()-AE1551</f>
        <v>44156</v>
      </c>
      <c r="AG1551" s="73"/>
      <c r="AH1551" s="73"/>
      <c r="AI1551" s="7"/>
      <c r="AJ1551" s="4"/>
      <c r="AK1551" s="7"/>
      <c r="AL1551" s="11"/>
      <c r="AM1551" s="4">
        <v>1</v>
      </c>
      <c r="AN1551" s="4" t="s">
        <v>58</v>
      </c>
      <c r="AO1551" s="4"/>
      <c r="AP1551" s="4" t="s">
        <v>306</v>
      </c>
      <c r="AQ1551" s="126" t="s">
        <v>122</v>
      </c>
      <c r="AR1551" s="4"/>
      <c r="AS1551" s="4"/>
      <c r="AT1551" s="4"/>
      <c r="AU1551" s="120" t="s">
        <v>89</v>
      </c>
      <c r="AV1551" s="8" t="s">
        <v>61</v>
      </c>
      <c r="AW1551" s="8" t="s">
        <v>61</v>
      </c>
      <c r="AX1551" s="10" t="str">
        <f>IF(AW1551="","Vacio",IF(AV1551=AW1551,"Igual","Diferente"))</f>
        <v>Igual</v>
      </c>
      <c r="AY1551" s="85"/>
      <c r="AZ1551" s="85"/>
      <c r="BA1551" s="6">
        <f ca="1">+IF(L1551&gt;21,"Revisar",0)</f>
        <v>0</v>
      </c>
      <c r="BB1551" s="26" t="s">
        <v>62</v>
      </c>
      <c r="BC1551" s="85" t="s">
        <v>63</v>
      </c>
      <c r="BD1551" s="26">
        <v>0</v>
      </c>
      <c r="BE1551" s="26">
        <v>7.13</v>
      </c>
    </row>
    <row r="1552" spans="1:57" x14ac:dyDescent="0.25">
      <c r="A1552" s="26" t="str">
        <f>CONCATENATE(E1552,"_",Y1552)</f>
        <v>20304289512_PCR-LAP20041244</v>
      </c>
      <c r="B1552" s="26" t="str">
        <f>CONCATENATE(E1552,"_",Z1552)</f>
        <v>20304289512_</v>
      </c>
      <c r="C1552" s="7">
        <v>44122</v>
      </c>
      <c r="D1552" s="7">
        <v>44152</v>
      </c>
      <c r="E1552" s="108">
        <v>20304289512</v>
      </c>
      <c r="F1552" s="12" t="s">
        <v>2060</v>
      </c>
      <c r="G1552" s="4" t="s">
        <v>2048</v>
      </c>
      <c r="H1552" s="4" t="s">
        <v>2057</v>
      </c>
      <c r="I1552" s="7">
        <v>44122</v>
      </c>
      <c r="J1552" s="7">
        <v>44152</v>
      </c>
      <c r="K1552" s="8"/>
      <c r="L1552" s="9">
        <f ca="1">+TODAY()-J1552</f>
        <v>4</v>
      </c>
      <c r="M1552" s="10">
        <v>69</v>
      </c>
      <c r="N1552" s="90"/>
      <c r="O1552" s="10" t="str">
        <f>IF(N1552="","Vacio",IF(M1552=N1552,"Igual","Diferente"))</f>
        <v>Vacio</v>
      </c>
      <c r="P1552" s="10"/>
      <c r="Q1552" s="90"/>
      <c r="R1552" s="10" t="str">
        <f>IF(Q1552="","Vacio",IF(P1552=Q1552,"Igual","Diferente"))</f>
        <v>Vacio</v>
      </c>
      <c r="S1552" s="2">
        <f>+M1552+P1552/3.5</f>
        <v>69</v>
      </c>
      <c r="T1552" s="2">
        <f ca="1">+IF(L1552&gt;=0,IF(L1552&lt;30,S1552*1,IF(60&gt;L1552,S1552*2,IF(90&gt;L1552,S1552*3,IF(120&gt;L1552,S1552*4,IF(150&gt;L1552,S1552*5,IF(180&gt;L1552,S1552*6,IF(210&gt;L1552,S1552*7))))))),0)</f>
        <v>69</v>
      </c>
      <c r="U1552" s="3" t="str">
        <f ca="1">+IF(L1552&lt;0,0,IF(L1552&lt;8,$A$1,IF(L1552&lt;15,$B$1,IF(L1552&lt;22,$C$1,IF(L1552&lt;30,$D$1,IF(L1552&lt;60,$H$1,IF(L1552&lt;90,$I$1,IF(L1552&lt;120,$J$1,IF(L1552&lt;150,$K$1,IF(L1552&lt;180,$L$1,IF(L1552&lt;210,$E$1)))))))))))</f>
        <v>CONCATENACIÓN LAPTOP ACTUAL</v>
      </c>
      <c r="V1552" s="4" t="s">
        <v>2058</v>
      </c>
      <c r="W1552" s="11" t="s">
        <v>2059</v>
      </c>
      <c r="X1552" s="7">
        <v>44091</v>
      </c>
      <c r="Y1552" s="12" t="s">
        <v>2060</v>
      </c>
      <c r="Z1552" s="12"/>
      <c r="AA1552" s="12"/>
      <c r="AB1552" s="13"/>
      <c r="AC1552" s="13"/>
      <c r="AD1552" s="13"/>
      <c r="AE1552" s="13"/>
      <c r="AF1552" s="260">
        <f ca="1">+TODAY()-AE1552</f>
        <v>44156</v>
      </c>
      <c r="AG1552" s="13"/>
      <c r="AH1552" s="13"/>
      <c r="AI1552" s="7"/>
      <c r="AJ1552" s="7"/>
      <c r="AK1552" s="4"/>
      <c r="AL1552" s="7"/>
      <c r="AM1552" s="11">
        <v>1</v>
      </c>
      <c r="AN1552" s="4" t="s">
        <v>58</v>
      </c>
      <c r="AO1552" s="4"/>
      <c r="AP1552" s="21" t="s">
        <v>59</v>
      </c>
      <c r="AQ1552" s="126" t="s">
        <v>122</v>
      </c>
      <c r="AR1552" s="4"/>
      <c r="AS1552" s="4"/>
      <c r="AT1552" s="4"/>
      <c r="AU1552" s="4" t="s">
        <v>111</v>
      </c>
      <c r="AV1552" s="8" t="s">
        <v>61</v>
      </c>
      <c r="AW1552" s="8" t="s">
        <v>61</v>
      </c>
      <c r="AX1552" s="10" t="str">
        <f>IF(AW1552="","Vacio",IF(AV1552=AW1552,"Igual","Diferente"))</f>
        <v>Igual</v>
      </c>
      <c r="AY1552" s="26"/>
      <c r="AZ1552" s="26"/>
      <c r="BA1552" s="6">
        <f ca="1">+IF(L1552&gt;21,"Revisar",0)</f>
        <v>0</v>
      </c>
      <c r="BB1552" s="26" t="s">
        <v>62</v>
      </c>
      <c r="BC1552" s="85" t="s">
        <v>63</v>
      </c>
      <c r="BD1552" s="26">
        <v>0</v>
      </c>
      <c r="BE1552" s="26">
        <v>7.13</v>
      </c>
    </row>
    <row r="1553" spans="1:57" x14ac:dyDescent="0.25">
      <c r="A1553" s="26" t="str">
        <f>CONCATENATE(E1553,"_",Y1553)</f>
        <v>20557738828_PCR-LAP20041247</v>
      </c>
      <c r="B1553" s="26" t="str">
        <f>CONCATENATE(E1553,"_",Z1553)</f>
        <v>20557738828_</v>
      </c>
      <c r="C1553" s="7">
        <v>44109</v>
      </c>
      <c r="D1553" s="7">
        <v>44139</v>
      </c>
      <c r="E1553" s="108">
        <v>20557738828</v>
      </c>
      <c r="F1553" s="12" t="s">
        <v>1196</v>
      </c>
      <c r="G1553" s="4" t="s">
        <v>1192</v>
      </c>
      <c r="H1553" s="4" t="s">
        <v>1193</v>
      </c>
      <c r="I1553" s="7">
        <v>44109</v>
      </c>
      <c r="J1553" s="7">
        <v>44139</v>
      </c>
      <c r="K1553" s="8"/>
      <c r="L1553" s="9">
        <f ca="1">+TODAY()-J1553</f>
        <v>17</v>
      </c>
      <c r="M1553" s="10">
        <v>55</v>
      </c>
      <c r="N1553" s="90"/>
      <c r="O1553" s="10" t="str">
        <f>IF(N1553="","Vacio",IF(M1553=N1553,"Igual","Diferente"))</f>
        <v>Vacio</v>
      </c>
      <c r="P1553" s="10"/>
      <c r="Q1553" s="90"/>
      <c r="R1553" s="10" t="str">
        <f>IF(Q1553="","Vacio",IF(P1553=Q1553,"Igual","Diferente"))</f>
        <v>Vacio</v>
      </c>
      <c r="S1553" s="2">
        <f>+M1553+P1553/3.5</f>
        <v>55</v>
      </c>
      <c r="T1553" s="2">
        <f ca="1">+IF(L1553&gt;=0,IF(L1553&lt;30,S1553*1,IF(60&gt;L1553,S1553*2,IF(90&gt;L1553,S1553*3,IF(120&gt;L1553,S1553*4,IF(150&gt;L1553,S1553*5,IF(180&gt;L1553,S1553*6,IF(210&gt;L1553,S1553*7))))))),0)</f>
        <v>55</v>
      </c>
      <c r="U1553" s="3" t="str">
        <f ca="1">+IF(L1553&lt;0,0,IF(L1553&lt;8,$A$1,IF(L1553&lt;15,$B$1,IF(L1553&lt;22,$C$1,IF(L1553&lt;30,$D$1,IF(L1553&lt;60,$H$1,IF(L1553&lt;90,$I$1,IF(L1553&lt;120,$J$1,IF(L1553&lt;150,$K$1,IF(L1553&lt;180,$L$1,IF(L1553&lt;210,$E$1)))))))))))</f>
        <v>Fecha inicio Plazo Alquiler</v>
      </c>
      <c r="V1553" s="4" t="s">
        <v>1194</v>
      </c>
      <c r="W1553" s="11" t="s">
        <v>1195</v>
      </c>
      <c r="X1553" s="7">
        <v>43986</v>
      </c>
      <c r="Y1553" s="12" t="s">
        <v>1196</v>
      </c>
      <c r="Z1553" s="12"/>
      <c r="AA1553" s="12"/>
      <c r="AB1553" s="13"/>
      <c r="AC1553" s="13"/>
      <c r="AD1553" s="13"/>
      <c r="AE1553" s="13"/>
      <c r="AF1553" s="260">
        <f ca="1">+TODAY()-AE1553</f>
        <v>44156</v>
      </c>
      <c r="AG1553" s="13"/>
      <c r="AH1553" s="13"/>
      <c r="AI1553" s="7"/>
      <c r="AJ1553" s="7"/>
      <c r="AK1553" s="4"/>
      <c r="AL1553" s="7"/>
      <c r="AM1553" s="11">
        <v>1</v>
      </c>
      <c r="AN1553" s="4" t="s">
        <v>58</v>
      </c>
      <c r="AO1553" s="4"/>
      <c r="AP1553" s="4" t="s">
        <v>518</v>
      </c>
      <c r="AQ1553" s="4"/>
      <c r="AR1553" s="4"/>
      <c r="AS1553" s="4"/>
      <c r="AT1553" s="4"/>
      <c r="AU1553" s="4" t="s">
        <v>429</v>
      </c>
      <c r="AV1553" s="8" t="s">
        <v>61</v>
      </c>
      <c r="AW1553" s="8" t="s">
        <v>61</v>
      </c>
      <c r="AX1553" s="10" t="str">
        <f>IF(AW1553="","Vacio",IF(AV1553=AW1553,"Igual","Diferente"))</f>
        <v>Igual</v>
      </c>
      <c r="AY1553" s="26"/>
      <c r="AZ1553" s="26"/>
      <c r="BA1553" s="6">
        <f ca="1">+IF(L1553&gt;21,"Revisar",0)</f>
        <v>0</v>
      </c>
      <c r="BB1553" s="26" t="s">
        <v>62</v>
      </c>
      <c r="BC1553" s="85" t="s">
        <v>63</v>
      </c>
      <c r="BD1553" s="26">
        <v>0</v>
      </c>
      <c r="BE1553" s="26">
        <v>0</v>
      </c>
    </row>
    <row r="1554" spans="1:57" x14ac:dyDescent="0.25">
      <c r="A1554" s="26" t="str">
        <f>CONCATENATE(E1554,"_",Y1554)</f>
        <v>20557738828_PCR-LAP20041248</v>
      </c>
      <c r="B1554" s="26" t="str">
        <f>CONCATENATE(E1554,"_",Z1554)</f>
        <v>20557738828_</v>
      </c>
      <c r="C1554" s="7">
        <v>44109</v>
      </c>
      <c r="D1554" s="7">
        <v>44139</v>
      </c>
      <c r="E1554" s="108">
        <v>20557738828</v>
      </c>
      <c r="F1554" s="12" t="s">
        <v>1197</v>
      </c>
      <c r="G1554" s="4" t="s">
        <v>1192</v>
      </c>
      <c r="H1554" s="4" t="s">
        <v>1193</v>
      </c>
      <c r="I1554" s="7">
        <v>44109</v>
      </c>
      <c r="J1554" s="7">
        <v>44139</v>
      </c>
      <c r="K1554" s="8"/>
      <c r="L1554" s="9">
        <f ca="1">+TODAY()-J1554</f>
        <v>17</v>
      </c>
      <c r="M1554" s="10">
        <v>55</v>
      </c>
      <c r="N1554" s="90"/>
      <c r="O1554" s="10" t="str">
        <f>IF(N1554="","Vacio",IF(M1554=N1554,"Igual","Diferente"))</f>
        <v>Vacio</v>
      </c>
      <c r="P1554" s="10"/>
      <c r="Q1554" s="90"/>
      <c r="R1554" s="10" t="str">
        <f>IF(Q1554="","Vacio",IF(P1554=Q1554,"Igual","Diferente"))</f>
        <v>Vacio</v>
      </c>
      <c r="S1554" s="2">
        <f>+M1554+P1554/3.5</f>
        <v>55</v>
      </c>
      <c r="T1554" s="2">
        <f ca="1">+IF(L1554&gt;=0,IF(L1554&lt;30,S1554*1,IF(60&gt;L1554,S1554*2,IF(90&gt;L1554,S1554*3,IF(120&gt;L1554,S1554*4,IF(150&gt;L1554,S1554*5,IF(180&gt;L1554,S1554*6,IF(210&gt;L1554,S1554*7))))))),0)</f>
        <v>55</v>
      </c>
      <c r="U1554" s="3" t="str">
        <f ca="1">+IF(L1554&lt;0,0,IF(L1554&lt;8,$A$1,IF(L1554&lt;15,$B$1,IF(L1554&lt;22,$C$1,IF(L1554&lt;30,$D$1,IF(L1554&lt;60,$H$1,IF(L1554&lt;90,$I$1,IF(L1554&lt;120,$J$1,IF(L1554&lt;150,$K$1,IF(L1554&lt;180,$L$1,IF(L1554&lt;210,$E$1)))))))))))</f>
        <v>Fecha inicio Plazo Alquiler</v>
      </c>
      <c r="V1554" s="4" t="s">
        <v>1194</v>
      </c>
      <c r="W1554" s="11" t="s">
        <v>1195</v>
      </c>
      <c r="X1554" s="7">
        <v>43986</v>
      </c>
      <c r="Y1554" s="12" t="s">
        <v>1197</v>
      </c>
      <c r="Z1554" s="12"/>
      <c r="AA1554" s="12"/>
      <c r="AB1554" s="13"/>
      <c r="AC1554" s="13"/>
      <c r="AD1554" s="13"/>
      <c r="AE1554" s="13"/>
      <c r="AF1554" s="260">
        <f ca="1">+TODAY()-AE1554</f>
        <v>44156</v>
      </c>
      <c r="AG1554" s="13"/>
      <c r="AH1554" s="13"/>
      <c r="AI1554" s="7"/>
      <c r="AJ1554" s="7"/>
      <c r="AK1554" s="4"/>
      <c r="AL1554" s="7"/>
      <c r="AM1554" s="11">
        <v>1</v>
      </c>
      <c r="AN1554" s="4" t="s">
        <v>58</v>
      </c>
      <c r="AO1554" s="4"/>
      <c r="AP1554" s="4" t="s">
        <v>518</v>
      </c>
      <c r="AQ1554" s="4"/>
      <c r="AR1554" s="4"/>
      <c r="AS1554" s="4"/>
      <c r="AT1554" s="4"/>
      <c r="AU1554" s="4" t="s">
        <v>429</v>
      </c>
      <c r="AV1554" s="8" t="s">
        <v>61</v>
      </c>
      <c r="AW1554" s="8" t="s">
        <v>61</v>
      </c>
      <c r="AX1554" s="10" t="str">
        <f>IF(AW1554="","Vacio",IF(AV1554=AW1554,"Igual","Diferente"))</f>
        <v>Igual</v>
      </c>
      <c r="AY1554" s="26"/>
      <c r="AZ1554" s="26"/>
      <c r="BA1554" s="6">
        <f ca="1">+IF(L1554&gt;21,"Revisar",0)</f>
        <v>0</v>
      </c>
      <c r="BB1554" s="26" t="s">
        <v>62</v>
      </c>
      <c r="BC1554" s="85" t="s">
        <v>63</v>
      </c>
      <c r="BD1554" s="26">
        <v>0</v>
      </c>
      <c r="BE1554" s="26">
        <v>0</v>
      </c>
    </row>
    <row r="1555" spans="1:57" x14ac:dyDescent="0.25">
      <c r="A1555" s="26" t="str">
        <f>CONCATENATE(E1555,"_",Y1555)</f>
        <v>20259661553_PCR-LAP20041249</v>
      </c>
      <c r="B1555" s="26" t="str">
        <f>CONCATENATE(E1555,"_",Z1555)</f>
        <v>20259661553_PCR-LAP19102027</v>
      </c>
      <c r="C1555" s="7">
        <v>44105</v>
      </c>
      <c r="D1555" s="7">
        <v>44135</v>
      </c>
      <c r="E1555" s="108">
        <v>20259661553</v>
      </c>
      <c r="F1555" s="17" t="s">
        <v>357</v>
      </c>
      <c r="G1555" s="4" t="s">
        <v>302</v>
      </c>
      <c r="H1555" s="4" t="s">
        <v>303</v>
      </c>
      <c r="I1555" s="7">
        <v>44105</v>
      </c>
      <c r="J1555" s="7">
        <v>44135</v>
      </c>
      <c r="K1555" s="8"/>
      <c r="L1555" s="9">
        <f ca="1">+TODAY()-J1555</f>
        <v>21</v>
      </c>
      <c r="M1555" s="10">
        <v>72.25</v>
      </c>
      <c r="N1555" s="90"/>
      <c r="O1555" s="10" t="str">
        <f>IF(N1555="","Vacio",IF(M1555=N1555,"Igual","Diferente"))</f>
        <v>Vacio</v>
      </c>
      <c r="P1555" s="10"/>
      <c r="Q1555" s="90"/>
      <c r="R1555" s="10" t="str">
        <f>IF(Q1555="","Vacio",IF(P1555=Q1555,"Igual","Diferente"))</f>
        <v>Vacio</v>
      </c>
      <c r="S1555" s="2">
        <f>+M1555+P1555/3.5</f>
        <v>72.25</v>
      </c>
      <c r="T1555" s="2">
        <f ca="1">+IF(L1555&gt;=0,IF(L1555&lt;30,S1555*1,IF(60&gt;L1555,S1555*2,IF(90&gt;L1555,S1555*3,IF(120&gt;L1555,S1555*4,IF(150&gt;L1555,S1555*5,IF(180&gt;L1555,S1555*6,IF(210&gt;L1555,S1555*7))))))),0)</f>
        <v>72.25</v>
      </c>
      <c r="U1555" s="3" t="str">
        <f ca="1">+IF(L1555&lt;0,0,IF(L1555&lt;8,$A$1,IF(L1555&lt;15,$B$1,IF(L1555&lt;22,$C$1,IF(L1555&lt;30,$D$1,IF(L1555&lt;60,$H$1,IF(L1555&lt;90,$I$1,IF(L1555&lt;120,$J$1,IF(L1555&lt;150,$K$1,IF(L1555&lt;180,$L$1,IF(L1555&lt;210,$E$1)))))))))))</f>
        <v>Fecha inicio Plazo Alquiler</v>
      </c>
      <c r="V1555" s="4" t="s">
        <v>356</v>
      </c>
      <c r="W1555" s="11"/>
      <c r="X1555" s="7"/>
      <c r="Y1555" s="17" t="s">
        <v>357</v>
      </c>
      <c r="Z1555" s="12" t="s">
        <v>358</v>
      </c>
      <c r="AA1555" s="12"/>
      <c r="AB1555" s="13"/>
      <c r="AC1555" s="13"/>
      <c r="AD1555" s="13"/>
      <c r="AE1555" s="13"/>
      <c r="AF1555" s="260">
        <f ca="1">+TODAY()-AE1555</f>
        <v>44156</v>
      </c>
      <c r="AG1555" s="13"/>
      <c r="AH1555" s="13"/>
      <c r="AI1555" s="7"/>
      <c r="AJ1555" s="7"/>
      <c r="AK1555" s="4" t="s">
        <v>305</v>
      </c>
      <c r="AL1555" s="7"/>
      <c r="AM1555" s="11">
        <v>1</v>
      </c>
      <c r="AN1555" s="4" t="s">
        <v>58</v>
      </c>
      <c r="AO1555" s="4"/>
      <c r="AP1555" s="4" t="s">
        <v>306</v>
      </c>
      <c r="AQ1555" s="4"/>
      <c r="AR1555" s="4"/>
      <c r="AS1555" s="4"/>
      <c r="AT1555" s="4"/>
      <c r="AU1555" s="120" t="s">
        <v>89</v>
      </c>
      <c r="AV1555" s="8" t="s">
        <v>61</v>
      </c>
      <c r="AW1555" s="8" t="s">
        <v>61</v>
      </c>
      <c r="AX1555" s="10" t="str">
        <f>IF(AW1555="","Vacio",IF(AV1555=AW1555,"Igual","Diferente"))</f>
        <v>Igual</v>
      </c>
      <c r="AY1555" s="26"/>
      <c r="AZ1555" s="26"/>
      <c r="BA1555" s="6">
        <f ca="1">+IF(L1555&gt;21,"Revisar",0)</f>
        <v>0</v>
      </c>
      <c r="BB1555" s="26" t="s">
        <v>62</v>
      </c>
      <c r="BC1555" s="85" t="s">
        <v>63</v>
      </c>
      <c r="BD1555" s="26">
        <v>0</v>
      </c>
      <c r="BE1555" s="26">
        <v>0</v>
      </c>
    </row>
    <row r="1556" spans="1:57" x14ac:dyDescent="0.25">
      <c r="A1556" s="26" t="str">
        <f>CONCATENATE(E1556,"_",Y1556)</f>
        <v>20604894256_PCR-LAP20041250</v>
      </c>
      <c r="B1556" s="26" t="str">
        <f>CONCATENATE(E1556,"_",Z1556)</f>
        <v>20604894256_</v>
      </c>
      <c r="C1556" s="7">
        <v>44124</v>
      </c>
      <c r="D1556" s="7">
        <v>44154</v>
      </c>
      <c r="E1556" s="108">
        <v>20604894256</v>
      </c>
      <c r="F1556" s="12" t="s">
        <v>2758</v>
      </c>
      <c r="G1556" s="4" t="s">
        <v>2754</v>
      </c>
      <c r="H1556" s="4" t="s">
        <v>2755</v>
      </c>
      <c r="I1556" s="7">
        <v>44124</v>
      </c>
      <c r="J1556" s="7">
        <v>44154</v>
      </c>
      <c r="K1556" s="8"/>
      <c r="L1556" s="9">
        <f ca="1">+TODAY()-J1556</f>
        <v>2</v>
      </c>
      <c r="M1556" s="10">
        <v>57</v>
      </c>
      <c r="N1556" s="90"/>
      <c r="O1556" s="10" t="str">
        <f>IF(N1556="","Vacio",IF(M1556=N1556,"Igual","Diferente"))</f>
        <v>Vacio</v>
      </c>
      <c r="P1556" s="10"/>
      <c r="Q1556" s="90"/>
      <c r="R1556" s="10" t="str">
        <f>IF(Q1556="","Vacio",IF(P1556=Q1556,"Igual","Diferente"))</f>
        <v>Vacio</v>
      </c>
      <c r="S1556" s="2">
        <f>+M1556+P1556/3.5</f>
        <v>57</v>
      </c>
      <c r="T1556" s="2">
        <f ca="1">+IF(L1556&gt;=0,IF(L1556&lt;30,S1556*1,IF(60&gt;L1556,S1556*2,IF(90&gt;L1556,S1556*3,IF(120&gt;L1556,S1556*4,IF(150&gt;L1556,S1556*5,IF(180&gt;L1556,S1556*6,IF(210&gt;L1556,S1556*7))))))),0)</f>
        <v>57</v>
      </c>
      <c r="U1556" s="3" t="str">
        <f ca="1">+IF(L1556&lt;0,0,IF(L1556&lt;8,$A$1,IF(L1556&lt;15,$B$1,IF(L1556&lt;22,$C$1,IF(L1556&lt;30,$D$1,IF(L1556&lt;60,$H$1,IF(L1556&lt;90,$I$1,IF(L1556&lt;120,$J$1,IF(L1556&lt;150,$K$1,IF(L1556&lt;180,$L$1,IF(L1556&lt;210,$E$1)))))))))))</f>
        <v>CONCATENACIÓN LAPTOP ACTUAL</v>
      </c>
      <c r="V1556" s="4" t="s">
        <v>2756</v>
      </c>
      <c r="W1556" s="11" t="s">
        <v>2757</v>
      </c>
      <c r="X1556" s="7">
        <v>44093</v>
      </c>
      <c r="Y1556" s="12" t="s">
        <v>2758</v>
      </c>
      <c r="Z1556" s="12"/>
      <c r="AA1556" s="12"/>
      <c r="AB1556" s="13"/>
      <c r="AC1556" s="13"/>
      <c r="AD1556" s="13"/>
      <c r="AE1556" s="13"/>
      <c r="AF1556" s="260">
        <f ca="1">+TODAY()-AE1556</f>
        <v>44156</v>
      </c>
      <c r="AG1556" s="13"/>
      <c r="AH1556" s="13"/>
      <c r="AI1556" s="7"/>
      <c r="AJ1556" s="27"/>
      <c r="AK1556" s="4"/>
      <c r="AL1556" s="7"/>
      <c r="AM1556" s="11">
        <v>1</v>
      </c>
      <c r="AN1556" s="4" t="s">
        <v>58</v>
      </c>
      <c r="AO1556" s="4"/>
      <c r="AP1556" s="4" t="s">
        <v>1361</v>
      </c>
      <c r="AQ1556" s="4"/>
      <c r="AR1556" s="4"/>
      <c r="AS1556" s="4"/>
      <c r="AT1556" s="4"/>
      <c r="AU1556" s="4" t="s">
        <v>111</v>
      </c>
      <c r="AV1556" s="8" t="s">
        <v>61</v>
      </c>
      <c r="AW1556" s="8" t="s">
        <v>61</v>
      </c>
      <c r="AX1556" s="10" t="str">
        <f>IF(AW1556="","Vacio",IF(AV1556=AW1556,"Igual","Diferente"))</f>
        <v>Igual</v>
      </c>
      <c r="AY1556" s="85"/>
      <c r="AZ1556" s="85"/>
      <c r="BA1556" s="6">
        <f ca="1">+IF(L1556&gt;21,"Revisar",0)</f>
        <v>0</v>
      </c>
      <c r="BB1556" s="26" t="s">
        <v>62</v>
      </c>
      <c r="BC1556" s="85" t="s">
        <v>63</v>
      </c>
      <c r="BD1556" s="26">
        <v>0</v>
      </c>
      <c r="BE1556" s="26">
        <v>0</v>
      </c>
    </row>
    <row r="1557" spans="1:57" x14ac:dyDescent="0.25">
      <c r="A1557" s="26" t="str">
        <f>CONCATENATE(E1557,"_",Y1557)</f>
        <v>20520596233_PCR-LAP20041251</v>
      </c>
      <c r="B1557" s="26" t="str">
        <f>CONCATENATE(E1557,"_",Z1557)</f>
        <v>20520596233_</v>
      </c>
      <c r="C1557" s="7">
        <v>44133</v>
      </c>
      <c r="D1557" s="7">
        <v>44163</v>
      </c>
      <c r="E1557" s="108">
        <v>20520596233</v>
      </c>
      <c r="F1557" s="77" t="s">
        <v>3812</v>
      </c>
      <c r="G1557" s="4" t="s">
        <v>3742</v>
      </c>
      <c r="H1557" s="4" t="s">
        <v>11347</v>
      </c>
      <c r="I1557" s="7">
        <v>44133</v>
      </c>
      <c r="J1557" s="7">
        <v>44163</v>
      </c>
      <c r="K1557" s="8"/>
      <c r="L1557" s="9">
        <f ca="1">+TODAY()-J1557</f>
        <v>-7</v>
      </c>
      <c r="M1557" s="10">
        <v>82</v>
      </c>
      <c r="N1557" s="94"/>
      <c r="O1557" s="10" t="str">
        <f>IF(N1557="","Vacio",IF(M1557=N1557,"Igual","Diferente"))</f>
        <v>Vacio</v>
      </c>
      <c r="P1557" s="10"/>
      <c r="Q1557" s="94"/>
      <c r="R1557" s="10" t="str">
        <f>IF(Q1557="","Vacio",IF(P1557=Q1557,"Igual","Diferente"))</f>
        <v>Vacio</v>
      </c>
      <c r="S1557" s="2">
        <f>+M1557+P1557/3.5</f>
        <v>82</v>
      </c>
      <c r="T1557" s="2">
        <f ca="1">+IF(L1557&gt;=0,IF(L1557&lt;30,S1557*1,IF(60&gt;L1557,S1557*2,IF(90&gt;L1557,S1557*3,IF(120&gt;L1557,S1557*4,IF(150&gt;L1557,S1557*5,IF(180&gt;L1557,S1557*6,IF(210&gt;L1557,S1557*7))))))),0)</f>
        <v>0</v>
      </c>
      <c r="U1557" s="3">
        <f ca="1">+IF(L1557&lt;0,0,IF(L1557&lt;8,$A$1,IF(L1557&lt;15,$B$1,IF(L1557&lt;22,$C$1,IF(L1557&lt;30,$D$1,IF(L1557&lt;60,$H$1,IF(L1557&lt;90,$I$1,IF(L1557&lt;120,$J$1,IF(L1557&lt;150,$K$1,IF(L1557&lt;180,$L$1,IF(L1557&lt;210,$E$1)))))))))))</f>
        <v>0</v>
      </c>
      <c r="V1557" s="76" t="s">
        <v>1194</v>
      </c>
      <c r="W1557" s="44" t="s">
        <v>3756</v>
      </c>
      <c r="X1557" s="88">
        <v>44009</v>
      </c>
      <c r="Y1557" s="77" t="s">
        <v>3812</v>
      </c>
      <c r="Z1557" s="12"/>
      <c r="AA1557" s="77"/>
      <c r="AB1557" s="73"/>
      <c r="AC1557" s="73"/>
      <c r="AD1557" s="73"/>
      <c r="AE1557" s="73"/>
      <c r="AF1557" s="260">
        <f ca="1">+TODAY()-AE1557</f>
        <v>44156</v>
      </c>
      <c r="AG1557" s="73"/>
      <c r="AH1557" s="73"/>
      <c r="AI1557" s="7"/>
      <c r="AJ1557" s="4"/>
      <c r="AK1557" s="7"/>
      <c r="AL1557" s="11"/>
      <c r="AM1557" s="4"/>
      <c r="AN1557" s="4"/>
      <c r="AO1557" s="4"/>
      <c r="AP1557" s="4" t="s">
        <v>306</v>
      </c>
      <c r="AQ1557" s="4"/>
      <c r="AR1557" s="4"/>
      <c r="AS1557" s="4"/>
      <c r="AT1557" s="4"/>
      <c r="AU1557" s="4" t="s">
        <v>3449</v>
      </c>
      <c r="AV1557" s="8" t="s">
        <v>61</v>
      </c>
      <c r="AW1557" s="8" t="s">
        <v>61</v>
      </c>
      <c r="AX1557" s="10" t="str">
        <f>IF(AW1557="","Vacio",IF(AV1557=AW1557,"Igual","Diferente"))</f>
        <v>Igual</v>
      </c>
      <c r="AY1557" s="85"/>
      <c r="AZ1557" s="85"/>
      <c r="BA1557" s="6">
        <f ca="1">+IF(L1557&gt;21,"Revisar",0)</f>
        <v>0</v>
      </c>
      <c r="BB1557" s="85" t="s">
        <v>62</v>
      </c>
      <c r="BC1557" s="85" t="s">
        <v>63</v>
      </c>
      <c r="BD1557" s="26">
        <v>0</v>
      </c>
      <c r="BE1557" s="26">
        <v>0</v>
      </c>
    </row>
    <row r="1558" spans="1:57" x14ac:dyDescent="0.25">
      <c r="A1558" s="26" t="str">
        <f>CONCATENATE(E1558,"_",Y1558)</f>
        <v>20520596233_PCR-LAP20041252</v>
      </c>
      <c r="B1558" s="26" t="str">
        <f>CONCATENATE(E1558,"_",Z1558)</f>
        <v>20520596233_</v>
      </c>
      <c r="C1558" s="7">
        <v>44133</v>
      </c>
      <c r="D1558" s="7">
        <v>44163</v>
      </c>
      <c r="E1558" s="108">
        <v>20520596233</v>
      </c>
      <c r="F1558" s="77" t="s">
        <v>3813</v>
      </c>
      <c r="G1558" s="4" t="s">
        <v>3742</v>
      </c>
      <c r="H1558" s="4" t="s">
        <v>11347</v>
      </c>
      <c r="I1558" s="7">
        <v>44133</v>
      </c>
      <c r="J1558" s="7">
        <v>44163</v>
      </c>
      <c r="K1558" s="8"/>
      <c r="L1558" s="9">
        <f ca="1">+TODAY()-J1558</f>
        <v>-7</v>
      </c>
      <c r="M1558" s="10">
        <v>82</v>
      </c>
      <c r="N1558" s="94"/>
      <c r="O1558" s="10" t="str">
        <f>IF(N1558="","Vacio",IF(M1558=N1558,"Igual","Diferente"))</f>
        <v>Vacio</v>
      </c>
      <c r="P1558" s="10"/>
      <c r="Q1558" s="94"/>
      <c r="R1558" s="10" t="str">
        <f>IF(Q1558="","Vacio",IF(P1558=Q1558,"Igual","Diferente"))</f>
        <v>Vacio</v>
      </c>
      <c r="S1558" s="2">
        <f>+M1558+P1558/3.5</f>
        <v>82</v>
      </c>
      <c r="T1558" s="2">
        <f ca="1">+IF(L1558&gt;=0,IF(L1558&lt;30,S1558*1,IF(60&gt;L1558,S1558*2,IF(90&gt;L1558,S1558*3,IF(120&gt;L1558,S1558*4,IF(150&gt;L1558,S1558*5,IF(180&gt;L1558,S1558*6,IF(210&gt;L1558,S1558*7))))))),0)</f>
        <v>0</v>
      </c>
      <c r="U1558" s="3">
        <f ca="1">+IF(L1558&lt;0,0,IF(L1558&lt;8,$A$1,IF(L1558&lt;15,$B$1,IF(L1558&lt;22,$C$1,IF(L1558&lt;30,$D$1,IF(L1558&lt;60,$H$1,IF(L1558&lt;90,$I$1,IF(L1558&lt;120,$J$1,IF(L1558&lt;150,$K$1,IF(L1558&lt;180,$L$1,IF(L1558&lt;210,$E$1)))))))))))</f>
        <v>0</v>
      </c>
      <c r="V1558" s="76" t="s">
        <v>1194</v>
      </c>
      <c r="W1558" s="44" t="s">
        <v>3756</v>
      </c>
      <c r="X1558" s="88">
        <v>44009</v>
      </c>
      <c r="Y1558" s="77" t="s">
        <v>3813</v>
      </c>
      <c r="Z1558" s="12"/>
      <c r="AA1558" s="77"/>
      <c r="AB1558" s="73"/>
      <c r="AC1558" s="73"/>
      <c r="AD1558" s="73"/>
      <c r="AE1558" s="73"/>
      <c r="AF1558" s="260">
        <f ca="1">+TODAY()-AE1558</f>
        <v>44156</v>
      </c>
      <c r="AG1558" s="73"/>
      <c r="AH1558" s="73"/>
      <c r="AI1558" s="7"/>
      <c r="AJ1558" s="4"/>
      <c r="AK1558" s="7"/>
      <c r="AL1558" s="11"/>
      <c r="AM1558" s="4"/>
      <c r="AN1558" s="4"/>
      <c r="AO1558" s="4"/>
      <c r="AP1558" s="4" t="s">
        <v>306</v>
      </c>
      <c r="AQ1558" s="4"/>
      <c r="AR1558" s="4"/>
      <c r="AS1558" s="4"/>
      <c r="AT1558" s="4"/>
      <c r="AU1558" s="4" t="s">
        <v>3449</v>
      </c>
      <c r="AV1558" s="8" t="s">
        <v>61</v>
      </c>
      <c r="AW1558" s="8" t="s">
        <v>61</v>
      </c>
      <c r="AX1558" s="10" t="str">
        <f>IF(AW1558="","Vacio",IF(AV1558=AW1558,"Igual","Diferente"))</f>
        <v>Igual</v>
      </c>
      <c r="AY1558" s="85"/>
      <c r="AZ1558" s="85"/>
      <c r="BA1558" s="6">
        <f ca="1">+IF(L1558&gt;21,"Revisar",0)</f>
        <v>0</v>
      </c>
      <c r="BB1558" s="85" t="s">
        <v>62</v>
      </c>
      <c r="BC1558" s="85" t="s">
        <v>63</v>
      </c>
      <c r="BD1558" s="26">
        <v>0</v>
      </c>
      <c r="BE1558" s="26">
        <v>0</v>
      </c>
    </row>
    <row r="1559" spans="1:57" x14ac:dyDescent="0.25">
      <c r="A1559" s="26" t="str">
        <f>CONCATENATE(E1559,"_",Y1559)</f>
        <v>20520596233_PCR-LAP20041254</v>
      </c>
      <c r="B1559" s="26" t="str">
        <f>CONCATENATE(E1559,"_",Z1559)</f>
        <v>20520596233_</v>
      </c>
      <c r="C1559" s="7">
        <v>44133</v>
      </c>
      <c r="D1559" s="7">
        <v>44163</v>
      </c>
      <c r="E1559" s="108">
        <v>20520596233</v>
      </c>
      <c r="F1559" s="77" t="s">
        <v>3814</v>
      </c>
      <c r="G1559" s="4" t="s">
        <v>3742</v>
      </c>
      <c r="H1559" s="4" t="s">
        <v>11347</v>
      </c>
      <c r="I1559" s="7">
        <v>44133</v>
      </c>
      <c r="J1559" s="7">
        <v>44163</v>
      </c>
      <c r="K1559" s="8"/>
      <c r="L1559" s="9">
        <f ca="1">+TODAY()-J1559</f>
        <v>-7</v>
      </c>
      <c r="M1559" s="10">
        <v>82</v>
      </c>
      <c r="N1559" s="94"/>
      <c r="O1559" s="10" t="str">
        <f>IF(N1559="","Vacio",IF(M1559=N1559,"Igual","Diferente"))</f>
        <v>Vacio</v>
      </c>
      <c r="P1559" s="10"/>
      <c r="Q1559" s="94"/>
      <c r="R1559" s="10" t="str">
        <f>IF(Q1559="","Vacio",IF(P1559=Q1559,"Igual","Diferente"))</f>
        <v>Vacio</v>
      </c>
      <c r="S1559" s="2">
        <f>+M1559+P1559/3.5</f>
        <v>82</v>
      </c>
      <c r="T1559" s="2">
        <f ca="1">+IF(L1559&gt;=0,IF(L1559&lt;30,S1559*1,IF(60&gt;L1559,S1559*2,IF(90&gt;L1559,S1559*3,IF(120&gt;L1559,S1559*4,IF(150&gt;L1559,S1559*5,IF(180&gt;L1559,S1559*6,IF(210&gt;L1559,S1559*7))))))),0)</f>
        <v>0</v>
      </c>
      <c r="U1559" s="3">
        <f ca="1">+IF(L1559&lt;0,0,IF(L1559&lt;8,$A$1,IF(L1559&lt;15,$B$1,IF(L1559&lt;22,$C$1,IF(L1559&lt;30,$D$1,IF(L1559&lt;60,$H$1,IF(L1559&lt;90,$I$1,IF(L1559&lt;120,$J$1,IF(L1559&lt;150,$K$1,IF(L1559&lt;180,$L$1,IF(L1559&lt;210,$E$1)))))))))))</f>
        <v>0</v>
      </c>
      <c r="V1559" s="76" t="s">
        <v>1194</v>
      </c>
      <c r="W1559" s="44" t="s">
        <v>3756</v>
      </c>
      <c r="X1559" s="88">
        <v>44009</v>
      </c>
      <c r="Y1559" s="77" t="s">
        <v>3814</v>
      </c>
      <c r="Z1559" s="12"/>
      <c r="AA1559" s="77"/>
      <c r="AB1559" s="73"/>
      <c r="AC1559" s="73"/>
      <c r="AD1559" s="73"/>
      <c r="AE1559" s="73"/>
      <c r="AF1559" s="260">
        <f ca="1">+TODAY()-AE1559</f>
        <v>44156</v>
      </c>
      <c r="AG1559" s="73"/>
      <c r="AH1559" s="73"/>
      <c r="AI1559" s="7"/>
      <c r="AJ1559" s="4"/>
      <c r="AK1559" s="7"/>
      <c r="AL1559" s="11"/>
      <c r="AM1559" s="4"/>
      <c r="AN1559" s="4"/>
      <c r="AO1559" s="4"/>
      <c r="AP1559" s="4" t="s">
        <v>306</v>
      </c>
      <c r="AQ1559" s="4"/>
      <c r="AR1559" s="4"/>
      <c r="AS1559" s="4"/>
      <c r="AT1559" s="4"/>
      <c r="AU1559" s="4" t="s">
        <v>3449</v>
      </c>
      <c r="AV1559" s="8" t="s">
        <v>61</v>
      </c>
      <c r="AW1559" s="8" t="s">
        <v>61</v>
      </c>
      <c r="AX1559" s="10" t="str">
        <f>IF(AW1559="","Vacio",IF(AV1559=AW1559,"Igual","Diferente"))</f>
        <v>Igual</v>
      </c>
      <c r="AY1559" s="85"/>
      <c r="AZ1559" s="85"/>
      <c r="BA1559" s="6">
        <f ca="1">+IF(L1559&gt;21,"Revisar",0)</f>
        <v>0</v>
      </c>
      <c r="BB1559" s="85" t="s">
        <v>62</v>
      </c>
      <c r="BC1559" s="85" t="s">
        <v>63</v>
      </c>
      <c r="BD1559" s="26">
        <v>0</v>
      </c>
      <c r="BE1559" s="26">
        <v>0</v>
      </c>
    </row>
    <row r="1560" spans="1:57" x14ac:dyDescent="0.25">
      <c r="A1560" s="26" t="str">
        <f>CONCATENATE(E1560,"_",Y1560)</f>
        <v>20520596233_PCR-LAP20041256</v>
      </c>
      <c r="B1560" s="26" t="str">
        <f>CONCATENATE(E1560,"_",Z1560)</f>
        <v>20520596233_</v>
      </c>
      <c r="C1560" s="7">
        <v>44133</v>
      </c>
      <c r="D1560" s="7">
        <v>44163</v>
      </c>
      <c r="E1560" s="108">
        <v>20520596233</v>
      </c>
      <c r="F1560" s="77" t="s">
        <v>3815</v>
      </c>
      <c r="G1560" s="4" t="s">
        <v>3742</v>
      </c>
      <c r="H1560" s="4" t="s">
        <v>11347</v>
      </c>
      <c r="I1560" s="7">
        <v>44133</v>
      </c>
      <c r="J1560" s="7">
        <v>44163</v>
      </c>
      <c r="K1560" s="8"/>
      <c r="L1560" s="9">
        <f ca="1">+TODAY()-J1560</f>
        <v>-7</v>
      </c>
      <c r="M1560" s="10">
        <v>82</v>
      </c>
      <c r="N1560" s="94"/>
      <c r="O1560" s="10" t="str">
        <f>IF(N1560="","Vacio",IF(M1560=N1560,"Igual","Diferente"))</f>
        <v>Vacio</v>
      </c>
      <c r="P1560" s="10"/>
      <c r="Q1560" s="94"/>
      <c r="R1560" s="10" t="str">
        <f>IF(Q1560="","Vacio",IF(P1560=Q1560,"Igual","Diferente"))</f>
        <v>Vacio</v>
      </c>
      <c r="S1560" s="2">
        <f>+M1560+P1560/3.5</f>
        <v>82</v>
      </c>
      <c r="T1560" s="2">
        <f ca="1">+IF(L1560&gt;=0,IF(L1560&lt;30,S1560*1,IF(60&gt;L1560,S1560*2,IF(90&gt;L1560,S1560*3,IF(120&gt;L1560,S1560*4,IF(150&gt;L1560,S1560*5,IF(180&gt;L1560,S1560*6,IF(210&gt;L1560,S1560*7))))))),0)</f>
        <v>0</v>
      </c>
      <c r="U1560" s="3">
        <f ca="1">+IF(L1560&lt;0,0,IF(L1560&lt;8,$A$1,IF(L1560&lt;15,$B$1,IF(L1560&lt;22,$C$1,IF(L1560&lt;30,$D$1,IF(L1560&lt;60,$H$1,IF(L1560&lt;90,$I$1,IF(L1560&lt;120,$J$1,IF(L1560&lt;150,$K$1,IF(L1560&lt;180,$L$1,IF(L1560&lt;210,$E$1)))))))))))</f>
        <v>0</v>
      </c>
      <c r="V1560" s="76" t="s">
        <v>1194</v>
      </c>
      <c r="W1560" s="44" t="s">
        <v>3756</v>
      </c>
      <c r="X1560" s="88">
        <v>44009</v>
      </c>
      <c r="Y1560" s="77" t="s">
        <v>3815</v>
      </c>
      <c r="Z1560" s="12"/>
      <c r="AA1560" s="77"/>
      <c r="AB1560" s="73"/>
      <c r="AC1560" s="73"/>
      <c r="AD1560" s="73"/>
      <c r="AE1560" s="73"/>
      <c r="AF1560" s="260">
        <f ca="1">+TODAY()-AE1560</f>
        <v>44156</v>
      </c>
      <c r="AG1560" s="73"/>
      <c r="AH1560" s="73"/>
      <c r="AI1560" s="7"/>
      <c r="AJ1560" s="4"/>
      <c r="AK1560" s="7"/>
      <c r="AL1560" s="11"/>
      <c r="AM1560" s="4"/>
      <c r="AN1560" s="4"/>
      <c r="AO1560" s="4"/>
      <c r="AP1560" s="4" t="s">
        <v>306</v>
      </c>
      <c r="AQ1560" s="4"/>
      <c r="AR1560" s="4"/>
      <c r="AS1560" s="4"/>
      <c r="AT1560" s="4"/>
      <c r="AU1560" s="4" t="s">
        <v>3449</v>
      </c>
      <c r="AV1560" s="8" t="s">
        <v>61</v>
      </c>
      <c r="AW1560" s="8" t="s">
        <v>61</v>
      </c>
      <c r="AX1560" s="10" t="str">
        <f>IF(AW1560="","Vacio",IF(AV1560=AW1560,"Igual","Diferente"))</f>
        <v>Igual</v>
      </c>
      <c r="AY1560" s="85"/>
      <c r="AZ1560" s="85"/>
      <c r="BA1560" s="6">
        <f ca="1">+IF(L1560&gt;21,"Revisar",0)</f>
        <v>0</v>
      </c>
      <c r="BB1560" s="85" t="s">
        <v>62</v>
      </c>
      <c r="BC1560" s="85" t="s">
        <v>63</v>
      </c>
      <c r="BD1560" s="26">
        <v>0</v>
      </c>
      <c r="BE1560" s="26">
        <v>0</v>
      </c>
    </row>
    <row r="1561" spans="1:57" x14ac:dyDescent="0.25">
      <c r="A1561" s="26" t="str">
        <f>CONCATENATE(E1561,"_",Y1561)</f>
        <v>20603277202_PCR-LAP20041257</v>
      </c>
      <c r="B1561" s="26" t="str">
        <f>CONCATENATE(E1561,"_",Z1561)</f>
        <v>20603277202_</v>
      </c>
      <c r="C1561" s="7">
        <v>44125</v>
      </c>
      <c r="D1561" s="7">
        <v>44155</v>
      </c>
      <c r="E1561" s="108">
        <v>20603277202</v>
      </c>
      <c r="F1561" s="12" t="s">
        <v>4008</v>
      </c>
      <c r="G1561" s="4" t="s">
        <v>3997</v>
      </c>
      <c r="H1561" s="4" t="s">
        <v>4005</v>
      </c>
      <c r="I1561" s="7">
        <v>44125</v>
      </c>
      <c r="J1561" s="7">
        <v>44155</v>
      </c>
      <c r="K1561" s="79"/>
      <c r="L1561" s="9">
        <f ca="1">+TODAY()-J1561</f>
        <v>1</v>
      </c>
      <c r="M1561" s="10">
        <v>61</v>
      </c>
      <c r="N1561" s="90"/>
      <c r="O1561" s="10" t="str">
        <f>IF(N1561="","Vacio",IF(M1561=N1561,"Igual","Diferente"))</f>
        <v>Vacio</v>
      </c>
      <c r="P1561" s="10"/>
      <c r="Q1561" s="90"/>
      <c r="R1561" s="10" t="str">
        <f>IF(Q1561="","Vacio",IF(P1561=Q1561,"Igual","Diferente"))</f>
        <v>Vacio</v>
      </c>
      <c r="S1561" s="2">
        <f>+M1561+P1561/3.5</f>
        <v>61</v>
      </c>
      <c r="T1561" s="2">
        <f ca="1">+IF(L1561&gt;=0,IF(L1561&lt;30,S1561*1,IF(60&gt;L1561,S1561*2,IF(90&gt;L1561,S1561*3,IF(120&gt;L1561,S1561*4,IF(150&gt;L1561,S1561*5,IF(180&gt;L1561,S1561*6,IF(210&gt;L1561,S1561*7))))))),0)</f>
        <v>61</v>
      </c>
      <c r="U1561" s="3" t="str">
        <f ca="1">+IF(L1561&lt;0,0,IF(L1561&lt;8,$A$1,IF(L1561&lt;15,$B$1,IF(L1561&lt;22,$C$1,IF(L1561&lt;30,$D$1,IF(L1561&lt;60,$H$1,IF(L1561&lt;90,$I$1,IF(L1561&lt;120,$J$1,IF(L1561&lt;150,$K$1,IF(L1561&lt;180,$L$1,IF(L1561&lt;210,$E$1)))))))))))</f>
        <v>CONCATENACIÓN LAPTOP ACTUAL</v>
      </c>
      <c r="V1561" s="4" t="s">
        <v>4006</v>
      </c>
      <c r="W1561" s="11" t="s">
        <v>4007</v>
      </c>
      <c r="X1561" s="7">
        <v>44125</v>
      </c>
      <c r="Y1561" s="12" t="s">
        <v>4008</v>
      </c>
      <c r="Z1561" s="12"/>
      <c r="AA1561" s="12"/>
      <c r="AB1561" s="13"/>
      <c r="AC1561" s="13"/>
      <c r="AD1561" s="13"/>
      <c r="AE1561" s="13"/>
      <c r="AF1561" s="260">
        <f ca="1">+TODAY()-AE1561</f>
        <v>44156</v>
      </c>
      <c r="AG1561" s="13"/>
      <c r="AH1561" s="13"/>
      <c r="AI1561" s="7"/>
      <c r="AJ1561" s="7"/>
      <c r="AK1561" s="4"/>
      <c r="AL1561" s="7"/>
      <c r="AM1561" s="24"/>
      <c r="AN1561" s="21"/>
      <c r="AO1561" s="4"/>
      <c r="AP1561" s="4" t="s">
        <v>306</v>
      </c>
      <c r="AQ1561" s="126" t="s">
        <v>122</v>
      </c>
      <c r="AR1561" s="4"/>
      <c r="AS1561" s="4"/>
      <c r="AT1561" s="4"/>
      <c r="AU1561" s="4" t="s">
        <v>111</v>
      </c>
      <c r="AV1561" s="8" t="s">
        <v>61</v>
      </c>
      <c r="AW1561" s="8" t="s">
        <v>61</v>
      </c>
      <c r="AX1561" s="10" t="str">
        <f>IF(AW1561="","Vacio",IF(AV1561=AW1561,"Igual","Diferente"))</f>
        <v>Igual</v>
      </c>
      <c r="AY1561" s="85"/>
      <c r="AZ1561" s="85"/>
      <c r="BA1561" s="6">
        <f ca="1">+IF(L1561&gt;21,"Revisar",0)</f>
        <v>0</v>
      </c>
      <c r="BB1561" s="26" t="s">
        <v>62</v>
      </c>
      <c r="BC1561" s="85" t="s">
        <v>63</v>
      </c>
      <c r="BD1561" s="26">
        <v>0</v>
      </c>
      <c r="BE1561" s="26">
        <v>7.13</v>
      </c>
    </row>
    <row r="1562" spans="1:57" x14ac:dyDescent="0.25">
      <c r="A1562" s="26" t="str">
        <f>CONCATENATE(E1562,"_",Y1562)</f>
        <v>20520596233_PCR-LAP20041258</v>
      </c>
      <c r="B1562" s="26" t="str">
        <f>CONCATENATE(E1562,"_",Z1562)</f>
        <v>20520596233_</v>
      </c>
      <c r="C1562" s="7">
        <v>44133</v>
      </c>
      <c r="D1562" s="7">
        <v>44163</v>
      </c>
      <c r="E1562" s="108">
        <v>20520596233</v>
      </c>
      <c r="F1562" s="77" t="s">
        <v>3816</v>
      </c>
      <c r="G1562" s="4" t="s">
        <v>3742</v>
      </c>
      <c r="H1562" s="4" t="s">
        <v>11347</v>
      </c>
      <c r="I1562" s="7">
        <v>44133</v>
      </c>
      <c r="J1562" s="7">
        <v>44163</v>
      </c>
      <c r="K1562" s="8"/>
      <c r="L1562" s="9">
        <f ca="1">+TODAY()-J1562</f>
        <v>-7</v>
      </c>
      <c r="M1562" s="10">
        <v>82</v>
      </c>
      <c r="N1562" s="94"/>
      <c r="O1562" s="10" t="str">
        <f>IF(N1562="","Vacio",IF(M1562=N1562,"Igual","Diferente"))</f>
        <v>Vacio</v>
      </c>
      <c r="P1562" s="10"/>
      <c r="Q1562" s="94"/>
      <c r="R1562" s="10" t="str">
        <f>IF(Q1562="","Vacio",IF(P1562=Q1562,"Igual","Diferente"))</f>
        <v>Vacio</v>
      </c>
      <c r="S1562" s="2">
        <f>+M1562+P1562/3.5</f>
        <v>82</v>
      </c>
      <c r="T1562" s="2">
        <f ca="1">+IF(L1562&gt;=0,IF(L1562&lt;30,S1562*1,IF(60&gt;L1562,S1562*2,IF(90&gt;L1562,S1562*3,IF(120&gt;L1562,S1562*4,IF(150&gt;L1562,S1562*5,IF(180&gt;L1562,S1562*6,IF(210&gt;L1562,S1562*7))))))),0)</f>
        <v>0</v>
      </c>
      <c r="U1562" s="3">
        <f ca="1">+IF(L1562&lt;0,0,IF(L1562&lt;8,$A$1,IF(L1562&lt;15,$B$1,IF(L1562&lt;22,$C$1,IF(L1562&lt;30,$D$1,IF(L1562&lt;60,$H$1,IF(L1562&lt;90,$I$1,IF(L1562&lt;120,$J$1,IF(L1562&lt;150,$K$1,IF(L1562&lt;180,$L$1,IF(L1562&lt;210,$E$1)))))))))))</f>
        <v>0</v>
      </c>
      <c r="V1562" s="76" t="s">
        <v>1194</v>
      </c>
      <c r="W1562" s="44" t="s">
        <v>3756</v>
      </c>
      <c r="X1562" s="88">
        <v>44009</v>
      </c>
      <c r="Y1562" s="77" t="s">
        <v>3816</v>
      </c>
      <c r="Z1562" s="12"/>
      <c r="AA1562" s="77"/>
      <c r="AB1562" s="73"/>
      <c r="AC1562" s="73"/>
      <c r="AD1562" s="73"/>
      <c r="AE1562" s="73"/>
      <c r="AF1562" s="260">
        <f ca="1">+TODAY()-AE1562</f>
        <v>44156</v>
      </c>
      <c r="AG1562" s="73"/>
      <c r="AH1562" s="73"/>
      <c r="AI1562" s="7"/>
      <c r="AJ1562" s="4"/>
      <c r="AK1562" s="7"/>
      <c r="AL1562" s="11"/>
      <c r="AM1562" s="4"/>
      <c r="AN1562" s="4"/>
      <c r="AO1562" s="4"/>
      <c r="AP1562" s="4" t="s">
        <v>306</v>
      </c>
      <c r="AQ1562" s="4"/>
      <c r="AR1562" s="4"/>
      <c r="AS1562" s="4"/>
      <c r="AT1562" s="4"/>
      <c r="AU1562" s="4" t="s">
        <v>3449</v>
      </c>
      <c r="AV1562" s="8" t="s">
        <v>61</v>
      </c>
      <c r="AW1562" s="8" t="s">
        <v>61</v>
      </c>
      <c r="AX1562" s="10" t="str">
        <f>IF(AW1562="","Vacio",IF(AV1562=AW1562,"Igual","Diferente"))</f>
        <v>Igual</v>
      </c>
      <c r="AY1562" s="85"/>
      <c r="AZ1562" s="85"/>
      <c r="BA1562" s="6">
        <f ca="1">+IF(L1562&gt;21,"Revisar",0)</f>
        <v>0</v>
      </c>
      <c r="BB1562" s="85" t="s">
        <v>62</v>
      </c>
      <c r="BC1562" s="85" t="s">
        <v>63</v>
      </c>
      <c r="BD1562" s="26">
        <v>0</v>
      </c>
      <c r="BE1562" s="26">
        <v>0</v>
      </c>
    </row>
    <row r="1563" spans="1:57" x14ac:dyDescent="0.25">
      <c r="A1563" s="26" t="str">
        <f>CONCATENATE(E1563,"_",Y1563)</f>
        <v>20602458921_PCR-LAP20041259</v>
      </c>
      <c r="B1563" s="26" t="str">
        <f>CONCATENATE(E1563,"_",Z1563)</f>
        <v>20602458921_</v>
      </c>
      <c r="C1563" s="7">
        <v>44109</v>
      </c>
      <c r="D1563" s="7">
        <v>44139</v>
      </c>
      <c r="E1563" s="108">
        <v>20602458921</v>
      </c>
      <c r="F1563" s="12" t="s">
        <v>1240</v>
      </c>
      <c r="G1563" s="21" t="s">
        <v>1236</v>
      </c>
      <c r="H1563" s="4" t="s">
        <v>1237</v>
      </c>
      <c r="I1563" s="7">
        <v>44109</v>
      </c>
      <c r="J1563" s="7">
        <v>44139</v>
      </c>
      <c r="K1563" s="8"/>
      <c r="L1563" s="9">
        <f ca="1">+TODAY()-J1563</f>
        <v>17</v>
      </c>
      <c r="M1563" s="10"/>
      <c r="N1563" s="90"/>
      <c r="O1563" s="10" t="str">
        <f>IF(N1563="","Vacio",IF(M1563=N1563,"Igual","Diferente"))</f>
        <v>Vacio</v>
      </c>
      <c r="P1563" s="10">
        <v>198</v>
      </c>
      <c r="Q1563" s="94"/>
      <c r="R1563" s="10" t="str">
        <f>IF(Q1563="","Vacio",IF(P1563=Q1563,"Igual","Diferente"))</f>
        <v>Vacio</v>
      </c>
      <c r="S1563" s="2">
        <f>+M1563+P1563/3.5</f>
        <v>56.571428571428569</v>
      </c>
      <c r="T1563" s="2">
        <f ca="1">+IF(L1563&gt;=0,IF(L1563&lt;30,S1563*1,IF(60&gt;L1563,S1563*2,IF(90&gt;L1563,S1563*3,IF(120&gt;L1563,S1563*4,IF(150&gt;L1563,S1563*5,IF(180&gt;L1563,S1563*6,IF(210&gt;L1563,S1563*7))))))),0)</f>
        <v>56.571428571428569</v>
      </c>
      <c r="U1563" s="3" t="str">
        <f ca="1">+IF(L1563&lt;0,0,IF(L1563&lt;8,$A$1,IF(L1563&lt;15,$B$1,IF(L1563&lt;22,$C$1,IF(L1563&lt;30,$D$1,IF(L1563&lt;60,$H$1,IF(L1563&lt;90,$I$1,IF(L1563&lt;120,$J$1,IF(L1563&lt;150,$K$1,IF(L1563&lt;180,$L$1,IF(L1563&lt;210,$E$1)))))))))))</f>
        <v>Fecha inicio Plazo Alquiler</v>
      </c>
      <c r="V1563" s="4" t="s">
        <v>1238</v>
      </c>
      <c r="W1563" s="11" t="s">
        <v>1239</v>
      </c>
      <c r="X1563" s="7">
        <v>44109</v>
      </c>
      <c r="Y1563" s="12" t="s">
        <v>1240</v>
      </c>
      <c r="Z1563" s="12"/>
      <c r="AA1563" s="12"/>
      <c r="AB1563" s="13"/>
      <c r="AC1563" s="13"/>
      <c r="AD1563" s="13"/>
      <c r="AE1563" s="13"/>
      <c r="AF1563" s="260">
        <f ca="1">+TODAY()-AE1563</f>
        <v>44156</v>
      </c>
      <c r="AG1563" s="13"/>
      <c r="AH1563" s="13"/>
      <c r="AI1563" s="7"/>
      <c r="AJ1563" s="7"/>
      <c r="AK1563" s="4"/>
      <c r="AL1563" s="7"/>
      <c r="AM1563" s="11">
        <v>1</v>
      </c>
      <c r="AN1563" s="21" t="s">
        <v>58</v>
      </c>
      <c r="AO1563" s="4"/>
      <c r="AP1563" s="4" t="s">
        <v>73</v>
      </c>
      <c r="AQ1563" s="4" t="s">
        <v>122</v>
      </c>
      <c r="AR1563" s="4"/>
      <c r="AS1563" s="4"/>
      <c r="AT1563" s="4"/>
      <c r="AU1563" s="4" t="s">
        <v>429</v>
      </c>
      <c r="AV1563" s="23" t="s">
        <v>61</v>
      </c>
      <c r="AW1563" s="8" t="s">
        <v>61</v>
      </c>
      <c r="AX1563" s="10" t="str">
        <f>IF(AW1563="","Vacio",IF(AV1563=AW1563,"Igual","Diferente"))</f>
        <v>Igual</v>
      </c>
      <c r="AY1563" s="85"/>
      <c r="AZ1563" s="85"/>
      <c r="BA1563" s="6">
        <f ca="1">+IF(L1563&gt;21,"Revisar",0)</f>
        <v>0</v>
      </c>
      <c r="BB1563" s="85" t="s">
        <v>62</v>
      </c>
      <c r="BC1563" s="85" t="s">
        <v>63</v>
      </c>
      <c r="BD1563" s="26">
        <v>0</v>
      </c>
      <c r="BE1563" s="26">
        <v>7.13</v>
      </c>
    </row>
    <row r="1564" spans="1:57" x14ac:dyDescent="0.25">
      <c r="A1564" s="26" t="str">
        <f>CONCATENATE(E1564,"_",Y1564)</f>
        <v>20520596233_PCR-LAP20041260</v>
      </c>
      <c r="B1564" s="26" t="str">
        <f>CONCATENATE(E1564,"_",Z1564)</f>
        <v>20520596233_</v>
      </c>
      <c r="C1564" s="7">
        <v>44133</v>
      </c>
      <c r="D1564" s="7">
        <v>44163</v>
      </c>
      <c r="E1564" s="108">
        <v>20520596233</v>
      </c>
      <c r="F1564" s="77" t="s">
        <v>3817</v>
      </c>
      <c r="G1564" s="4" t="s">
        <v>3742</v>
      </c>
      <c r="H1564" s="4" t="s">
        <v>11347</v>
      </c>
      <c r="I1564" s="7">
        <v>44133</v>
      </c>
      <c r="J1564" s="7">
        <v>44163</v>
      </c>
      <c r="K1564" s="8"/>
      <c r="L1564" s="9">
        <f ca="1">+TODAY()-J1564</f>
        <v>-7</v>
      </c>
      <c r="M1564" s="10">
        <v>82</v>
      </c>
      <c r="N1564" s="94"/>
      <c r="O1564" s="10" t="str">
        <f>IF(N1564="","Vacio",IF(M1564=N1564,"Igual","Diferente"))</f>
        <v>Vacio</v>
      </c>
      <c r="P1564" s="10"/>
      <c r="Q1564" s="94"/>
      <c r="R1564" s="10" t="str">
        <f>IF(Q1564="","Vacio",IF(P1564=Q1564,"Igual","Diferente"))</f>
        <v>Vacio</v>
      </c>
      <c r="S1564" s="2">
        <f>+M1564+P1564/3.5</f>
        <v>82</v>
      </c>
      <c r="T1564" s="2">
        <f ca="1">+IF(L1564&gt;=0,IF(L1564&lt;30,S1564*1,IF(60&gt;L1564,S1564*2,IF(90&gt;L1564,S1564*3,IF(120&gt;L1564,S1564*4,IF(150&gt;L1564,S1564*5,IF(180&gt;L1564,S1564*6,IF(210&gt;L1564,S1564*7))))))),0)</f>
        <v>0</v>
      </c>
      <c r="U1564" s="3">
        <f ca="1">+IF(L1564&lt;0,0,IF(L1564&lt;8,$A$1,IF(L1564&lt;15,$B$1,IF(L1564&lt;22,$C$1,IF(L1564&lt;30,$D$1,IF(L1564&lt;60,$H$1,IF(L1564&lt;90,$I$1,IF(L1564&lt;120,$J$1,IF(L1564&lt;150,$K$1,IF(L1564&lt;180,$L$1,IF(L1564&lt;210,$E$1)))))))))))</f>
        <v>0</v>
      </c>
      <c r="V1564" s="76" t="s">
        <v>1194</v>
      </c>
      <c r="W1564" s="44" t="s">
        <v>3756</v>
      </c>
      <c r="X1564" s="88">
        <v>44009</v>
      </c>
      <c r="Y1564" s="77" t="s">
        <v>3817</v>
      </c>
      <c r="Z1564" s="12"/>
      <c r="AA1564" s="77"/>
      <c r="AB1564" s="73"/>
      <c r="AC1564" s="73"/>
      <c r="AD1564" s="73"/>
      <c r="AE1564" s="73"/>
      <c r="AF1564" s="260">
        <f ca="1">+TODAY()-AE1564</f>
        <v>44156</v>
      </c>
      <c r="AG1564" s="73"/>
      <c r="AH1564" s="73"/>
      <c r="AI1564" s="7"/>
      <c r="AJ1564" s="4"/>
      <c r="AK1564" s="7"/>
      <c r="AL1564" s="11"/>
      <c r="AM1564" s="4"/>
      <c r="AN1564" s="4"/>
      <c r="AO1564" s="4"/>
      <c r="AP1564" s="4" t="s">
        <v>306</v>
      </c>
      <c r="AQ1564" s="4"/>
      <c r="AR1564" s="4"/>
      <c r="AS1564" s="4"/>
      <c r="AT1564" s="4"/>
      <c r="AU1564" s="4" t="s">
        <v>3449</v>
      </c>
      <c r="AV1564" s="8" t="s">
        <v>61</v>
      </c>
      <c r="AW1564" s="8" t="s">
        <v>61</v>
      </c>
      <c r="AX1564" s="10" t="str">
        <f>IF(AW1564="","Vacio",IF(AV1564=AW1564,"Igual","Diferente"))</f>
        <v>Igual</v>
      </c>
      <c r="AY1564" s="85"/>
      <c r="AZ1564" s="85"/>
      <c r="BA1564" s="6">
        <f ca="1">+IF(L1564&gt;21,"Revisar",0)</f>
        <v>0</v>
      </c>
      <c r="BB1564" s="85" t="s">
        <v>62</v>
      </c>
      <c r="BC1564" s="85" t="s">
        <v>63</v>
      </c>
      <c r="BD1564" s="26">
        <v>0</v>
      </c>
      <c r="BE1564" s="26">
        <v>0</v>
      </c>
    </row>
    <row r="1565" spans="1:57" x14ac:dyDescent="0.25">
      <c r="A1565" s="26" t="str">
        <f>CONCATENATE(E1565,"_",Y1565)</f>
        <v>20520596233_PCR-LAP20041261</v>
      </c>
      <c r="B1565" s="26" t="str">
        <f>CONCATENATE(E1565,"_",Z1565)</f>
        <v>20520596233_</v>
      </c>
      <c r="C1565" s="7">
        <v>44133</v>
      </c>
      <c r="D1565" s="7">
        <v>44163</v>
      </c>
      <c r="E1565" s="108">
        <v>20520596233</v>
      </c>
      <c r="F1565" s="77" t="s">
        <v>3818</v>
      </c>
      <c r="G1565" s="4" t="s">
        <v>3742</v>
      </c>
      <c r="H1565" s="4" t="s">
        <v>11347</v>
      </c>
      <c r="I1565" s="7">
        <v>44133</v>
      </c>
      <c r="J1565" s="7">
        <v>44163</v>
      </c>
      <c r="K1565" s="8"/>
      <c r="L1565" s="9">
        <f ca="1">+TODAY()-J1565</f>
        <v>-7</v>
      </c>
      <c r="M1565" s="10">
        <v>82</v>
      </c>
      <c r="N1565" s="94"/>
      <c r="O1565" s="10" t="str">
        <f>IF(N1565="","Vacio",IF(M1565=N1565,"Igual","Diferente"))</f>
        <v>Vacio</v>
      </c>
      <c r="P1565" s="10"/>
      <c r="Q1565" s="94"/>
      <c r="R1565" s="10" t="str">
        <f>IF(Q1565="","Vacio",IF(P1565=Q1565,"Igual","Diferente"))</f>
        <v>Vacio</v>
      </c>
      <c r="S1565" s="2">
        <f>+M1565+P1565/3.5</f>
        <v>82</v>
      </c>
      <c r="T1565" s="2">
        <f ca="1">+IF(L1565&gt;=0,IF(L1565&lt;30,S1565*1,IF(60&gt;L1565,S1565*2,IF(90&gt;L1565,S1565*3,IF(120&gt;L1565,S1565*4,IF(150&gt;L1565,S1565*5,IF(180&gt;L1565,S1565*6,IF(210&gt;L1565,S1565*7))))))),0)</f>
        <v>0</v>
      </c>
      <c r="U1565" s="3">
        <f ca="1">+IF(L1565&lt;0,0,IF(L1565&lt;8,$A$1,IF(L1565&lt;15,$B$1,IF(L1565&lt;22,$C$1,IF(L1565&lt;30,$D$1,IF(L1565&lt;60,$H$1,IF(L1565&lt;90,$I$1,IF(L1565&lt;120,$J$1,IF(L1565&lt;150,$K$1,IF(L1565&lt;180,$L$1,IF(L1565&lt;210,$E$1)))))))))))</f>
        <v>0</v>
      </c>
      <c r="V1565" s="76" t="s">
        <v>1194</v>
      </c>
      <c r="W1565" s="44" t="s">
        <v>3756</v>
      </c>
      <c r="X1565" s="88">
        <v>44009</v>
      </c>
      <c r="Y1565" s="77" t="s">
        <v>3818</v>
      </c>
      <c r="Z1565" s="12"/>
      <c r="AA1565" s="77"/>
      <c r="AB1565" s="73"/>
      <c r="AC1565" s="73"/>
      <c r="AD1565" s="73"/>
      <c r="AE1565" s="73"/>
      <c r="AF1565" s="260">
        <f ca="1">+TODAY()-AE1565</f>
        <v>44156</v>
      </c>
      <c r="AG1565" s="73"/>
      <c r="AH1565" s="73"/>
      <c r="AI1565" s="7"/>
      <c r="AJ1565" s="4"/>
      <c r="AK1565" s="7"/>
      <c r="AL1565" s="11"/>
      <c r="AM1565" s="4"/>
      <c r="AN1565" s="4"/>
      <c r="AO1565" s="4"/>
      <c r="AP1565" s="4" t="s">
        <v>306</v>
      </c>
      <c r="AQ1565" s="4"/>
      <c r="AR1565" s="4"/>
      <c r="AS1565" s="4"/>
      <c r="AT1565" s="4"/>
      <c r="AU1565" s="4" t="s">
        <v>3449</v>
      </c>
      <c r="AV1565" s="8" t="s">
        <v>61</v>
      </c>
      <c r="AW1565" s="8" t="s">
        <v>61</v>
      </c>
      <c r="AX1565" s="10" t="str">
        <f>IF(AW1565="","Vacio",IF(AV1565=AW1565,"Igual","Diferente"))</f>
        <v>Igual</v>
      </c>
      <c r="AY1565" s="85"/>
      <c r="AZ1565" s="85"/>
      <c r="BA1565" s="6">
        <f ca="1">+IF(L1565&gt;21,"Revisar",0)</f>
        <v>0</v>
      </c>
      <c r="BB1565" s="85" t="s">
        <v>62</v>
      </c>
      <c r="BC1565" s="85" t="s">
        <v>63</v>
      </c>
      <c r="BD1565" s="26">
        <v>0</v>
      </c>
      <c r="BE1565" s="26">
        <v>0</v>
      </c>
    </row>
    <row r="1566" spans="1:57" x14ac:dyDescent="0.25">
      <c r="A1566" s="26" t="str">
        <f>CONCATENATE(E1566,"_",Y1566)</f>
        <v>20100041953_PCR-LAP20041262</v>
      </c>
      <c r="B1566" s="26" t="str">
        <f>CONCATENATE(E1566,"_",Z1566)</f>
        <v>20100041953_PCR-LAP20041178</v>
      </c>
      <c r="C1566" s="7">
        <v>44117</v>
      </c>
      <c r="D1566" s="7">
        <v>44147</v>
      </c>
      <c r="E1566" s="108">
        <v>20100041953</v>
      </c>
      <c r="F1566" s="77" t="s">
        <v>3595</v>
      </c>
      <c r="G1566" s="80" t="s">
        <v>3444</v>
      </c>
      <c r="H1566" s="4" t="s">
        <v>3445</v>
      </c>
      <c r="I1566" s="7">
        <v>44117</v>
      </c>
      <c r="J1566" s="7">
        <v>44147</v>
      </c>
      <c r="K1566" s="28" t="s">
        <v>3446</v>
      </c>
      <c r="L1566" s="9">
        <f ca="1">+TODAY()-J1566</f>
        <v>9</v>
      </c>
      <c r="M1566" s="71">
        <v>100</v>
      </c>
      <c r="N1566" s="95"/>
      <c r="O1566" s="29" t="str">
        <f>IF(N1566="","Vacio",IF(M1566=N1566,"Igual","Diferente"))</f>
        <v>Vacio</v>
      </c>
      <c r="P1566" s="29"/>
      <c r="Q1566" s="95"/>
      <c r="R1566" s="10" t="str">
        <f>IF(Q1566="","Vacio",IF(P1566=Q1566,"Igual","Diferente"))</f>
        <v>Vacio</v>
      </c>
      <c r="S1566" s="2">
        <f>+M1566+P1566/3.5</f>
        <v>100</v>
      </c>
      <c r="T1566" s="266">
        <f ca="1">+IF(L1566&gt;=0,IF(L1566&lt;30,S1566*1,IF(60&gt;L1566,S1566*2,IF(90&gt;L1566,S1566*3,IF(120&gt;L1566,S1566*4,IF(150&gt;L1566,S1566*5,IF(180&gt;L1566,S1566*6,IF(210&gt;L1566,S1566*7))))))),0)</f>
        <v>100</v>
      </c>
      <c r="U1566" s="3" t="str">
        <f ca="1">+IF(L1566&lt;0,0,IF(L1566&lt;8,$A$1,IF(L1566&lt;15,$B$1,IF(L1566&lt;22,$C$1,IF(L1566&lt;30,$D$1,IF(L1566&lt;60,$H$1,IF(L1566&lt;90,$I$1,IF(L1566&lt;120,$J$1,IF(L1566&lt;150,$K$1,IF(L1566&lt;180,$L$1,IF(L1566&lt;210,$E$1)))))))))))</f>
        <v>CONCATENACIÓN LAPTOP ANTERIOR</v>
      </c>
      <c r="V1566" s="267" t="s">
        <v>3562</v>
      </c>
      <c r="W1566" s="268">
        <v>12803</v>
      </c>
      <c r="X1566" s="82">
        <v>43974</v>
      </c>
      <c r="Y1566" s="77" t="s">
        <v>3595</v>
      </c>
      <c r="Z1566" s="77" t="s">
        <v>3596</v>
      </c>
      <c r="AA1566" s="17"/>
      <c r="AB1566" s="31"/>
      <c r="AC1566" s="31"/>
      <c r="AD1566" s="31"/>
      <c r="AE1566" s="31"/>
      <c r="AF1566" s="261">
        <f ca="1">+TODAY()-AE1566</f>
        <v>44156</v>
      </c>
      <c r="AG1566" s="31"/>
      <c r="AH1566" s="31"/>
      <c r="AI1566" s="16"/>
      <c r="AJ1566" s="16"/>
      <c r="AK1566" s="15"/>
      <c r="AL1566" s="16"/>
      <c r="AM1566" s="30">
        <v>1</v>
      </c>
      <c r="AN1566" s="15" t="s">
        <v>58</v>
      </c>
      <c r="AO1566" s="15"/>
      <c r="AP1566" s="15" t="s">
        <v>1361</v>
      </c>
      <c r="AQ1566" s="15"/>
      <c r="AR1566" s="15"/>
      <c r="AS1566" s="15"/>
      <c r="AT1566" s="15"/>
      <c r="AU1566" s="4" t="s">
        <v>3449</v>
      </c>
      <c r="AV1566" s="28" t="s">
        <v>61</v>
      </c>
      <c r="AW1566" s="28" t="s">
        <v>61</v>
      </c>
      <c r="AX1566" s="10" t="str">
        <f>IF(AW1566="","Vacio",IF(AV1566=AW1566,"Igual","Diferente"))</f>
        <v>Igual</v>
      </c>
      <c r="AY1566" s="19"/>
      <c r="AZ1566" s="19"/>
      <c r="BA1566" s="6">
        <f ca="1">+IF(L1566&gt;21,"Revisar",0)</f>
        <v>0</v>
      </c>
      <c r="BB1566" s="19" t="s">
        <v>62</v>
      </c>
      <c r="BC1566" s="19" t="s">
        <v>63</v>
      </c>
      <c r="BD1566" s="26">
        <v>0</v>
      </c>
      <c r="BE1566" s="26">
        <v>0</v>
      </c>
    </row>
    <row r="1567" spans="1:57" x14ac:dyDescent="0.25">
      <c r="A1567" s="26" t="str">
        <f>CONCATENATE(E1567,"_",Y1567)</f>
        <v>20606227001_PCR-LAP20041263</v>
      </c>
      <c r="B1567" s="26" t="str">
        <f>CONCATENATE(E1567,"_",Z1567)</f>
        <v>20606227001_</v>
      </c>
      <c r="C1567" s="7">
        <v>44105</v>
      </c>
      <c r="D1567" s="7">
        <v>44135</v>
      </c>
      <c r="E1567" s="108">
        <v>20606227001</v>
      </c>
      <c r="F1567" s="12" t="s">
        <v>1377</v>
      </c>
      <c r="G1567" s="4" t="s">
        <v>1364</v>
      </c>
      <c r="H1567" s="4" t="s">
        <v>1365</v>
      </c>
      <c r="I1567" s="7">
        <v>44105</v>
      </c>
      <c r="J1567" s="7">
        <v>44135</v>
      </c>
      <c r="K1567" s="8"/>
      <c r="L1567" s="9">
        <f ca="1">+TODAY()-J1567</f>
        <v>21</v>
      </c>
      <c r="M1567" s="10">
        <v>48</v>
      </c>
      <c r="N1567" s="90"/>
      <c r="O1567" s="10" t="str">
        <f>IF(N1567="","Vacio",IF(M1567=N1567,"Igual","Diferente"))</f>
        <v>Vacio</v>
      </c>
      <c r="P1567" s="10"/>
      <c r="Q1567" s="90"/>
      <c r="R1567" s="10" t="str">
        <f>IF(Q1567="","Vacio",IF(P1567=Q1567,"Igual","Diferente"))</f>
        <v>Vacio</v>
      </c>
      <c r="S1567" s="2">
        <f>+M1567+P1567/3.5</f>
        <v>48</v>
      </c>
      <c r="T1567" s="2">
        <f ca="1">+IF(L1567&gt;=0,IF(L1567&lt;30,S1567*1,IF(60&gt;L1567,S1567*2,IF(90&gt;L1567,S1567*3,IF(120&gt;L1567,S1567*4,IF(150&gt;L1567,S1567*5,IF(180&gt;L1567,S1567*6,IF(210&gt;L1567,S1567*7))))))),0)</f>
        <v>48</v>
      </c>
      <c r="U1567" s="3" t="str">
        <f ca="1">+IF(L1567&lt;0,0,IF(L1567&lt;8,$A$1,IF(L1567&lt;15,$B$1,IF(L1567&lt;22,$C$1,IF(L1567&lt;30,$D$1,IF(L1567&lt;60,$H$1,IF(L1567&lt;90,$I$1,IF(L1567&lt;120,$J$1,IF(L1567&lt;150,$K$1,IF(L1567&lt;180,$L$1,IF(L1567&lt;210,$E$1)))))))))))</f>
        <v>Fecha inicio Plazo Alquiler</v>
      </c>
      <c r="V1567" s="4" t="s">
        <v>1373</v>
      </c>
      <c r="W1567" s="11" t="s">
        <v>1376</v>
      </c>
      <c r="X1567" s="7">
        <v>44075</v>
      </c>
      <c r="Y1567" s="12" t="s">
        <v>1377</v>
      </c>
      <c r="Z1567" s="12"/>
      <c r="AA1567" s="12"/>
      <c r="AB1567" s="13"/>
      <c r="AC1567" s="13"/>
      <c r="AD1567" s="13"/>
      <c r="AE1567" s="13"/>
      <c r="AF1567" s="260">
        <f ca="1">+TODAY()-AE1567</f>
        <v>44156</v>
      </c>
      <c r="AG1567" s="13"/>
      <c r="AH1567" s="13"/>
      <c r="AI1567" s="7"/>
      <c r="AJ1567" s="7"/>
      <c r="AK1567" s="4"/>
      <c r="AL1567" s="7"/>
      <c r="AM1567" s="11">
        <v>1</v>
      </c>
      <c r="AN1567" s="4" t="s">
        <v>58</v>
      </c>
      <c r="AO1567" s="4"/>
      <c r="AP1567" s="4" t="s">
        <v>1361</v>
      </c>
      <c r="AQ1567" s="4"/>
      <c r="AR1567" s="4"/>
      <c r="AS1567" s="4"/>
      <c r="AT1567" s="4"/>
      <c r="AU1567" s="4" t="s">
        <v>111</v>
      </c>
      <c r="AV1567" s="8" t="s">
        <v>61</v>
      </c>
      <c r="AW1567" s="8" t="s">
        <v>61</v>
      </c>
      <c r="AX1567" s="10" t="str">
        <f>IF(AW1567="","Vacio",IF(AV1567=AW1567,"Igual","Diferente"))</f>
        <v>Igual</v>
      </c>
      <c r="AY1567" s="85"/>
      <c r="AZ1567" s="85"/>
      <c r="BA1567" s="6">
        <f ca="1">+IF(L1567&gt;21,"Revisar",0)</f>
        <v>0</v>
      </c>
      <c r="BB1567" s="26" t="s">
        <v>62</v>
      </c>
      <c r="BC1567" s="85" t="s">
        <v>63</v>
      </c>
      <c r="BD1567" s="26">
        <v>0</v>
      </c>
      <c r="BE1567" s="26">
        <v>0</v>
      </c>
    </row>
    <row r="1568" spans="1:57" x14ac:dyDescent="0.25">
      <c r="A1568" s="26" t="str">
        <f>CONCATENATE(E1568,"_",Y1568)</f>
        <v>20520596233_PCR-LAP20041264</v>
      </c>
      <c r="B1568" s="26" t="str">
        <f>CONCATENATE(E1568,"_",Z1568)</f>
        <v>20520596233_</v>
      </c>
      <c r="C1568" s="7">
        <v>44133</v>
      </c>
      <c r="D1568" s="7">
        <v>44163</v>
      </c>
      <c r="E1568" s="108">
        <v>20520596233</v>
      </c>
      <c r="F1568" s="77" t="s">
        <v>3819</v>
      </c>
      <c r="G1568" s="4" t="s">
        <v>3742</v>
      </c>
      <c r="H1568" s="4" t="s">
        <v>11347</v>
      </c>
      <c r="I1568" s="7">
        <v>44133</v>
      </c>
      <c r="J1568" s="7">
        <v>44163</v>
      </c>
      <c r="K1568" s="8"/>
      <c r="L1568" s="9">
        <f ca="1">+TODAY()-J1568</f>
        <v>-7</v>
      </c>
      <c r="M1568" s="10">
        <v>82</v>
      </c>
      <c r="N1568" s="94"/>
      <c r="O1568" s="10" t="str">
        <f>IF(N1568="","Vacio",IF(M1568=N1568,"Igual","Diferente"))</f>
        <v>Vacio</v>
      </c>
      <c r="P1568" s="10"/>
      <c r="Q1568" s="94"/>
      <c r="R1568" s="10" t="str">
        <f>IF(Q1568="","Vacio",IF(P1568=Q1568,"Igual","Diferente"))</f>
        <v>Vacio</v>
      </c>
      <c r="S1568" s="2">
        <f>+M1568+P1568/3.5</f>
        <v>82</v>
      </c>
      <c r="T1568" s="2">
        <f ca="1">+IF(L1568&gt;=0,IF(L1568&lt;30,S1568*1,IF(60&gt;L1568,S1568*2,IF(90&gt;L1568,S1568*3,IF(120&gt;L1568,S1568*4,IF(150&gt;L1568,S1568*5,IF(180&gt;L1568,S1568*6,IF(210&gt;L1568,S1568*7))))))),0)</f>
        <v>0</v>
      </c>
      <c r="U1568" s="3">
        <f ca="1">+IF(L1568&lt;0,0,IF(L1568&lt;8,$A$1,IF(L1568&lt;15,$B$1,IF(L1568&lt;22,$C$1,IF(L1568&lt;30,$D$1,IF(L1568&lt;60,$H$1,IF(L1568&lt;90,$I$1,IF(L1568&lt;120,$J$1,IF(L1568&lt;150,$K$1,IF(L1568&lt;180,$L$1,IF(L1568&lt;210,$E$1)))))))))))</f>
        <v>0</v>
      </c>
      <c r="V1568" s="76" t="s">
        <v>1194</v>
      </c>
      <c r="W1568" s="44" t="s">
        <v>3756</v>
      </c>
      <c r="X1568" s="88">
        <v>44009</v>
      </c>
      <c r="Y1568" s="77" t="s">
        <v>3819</v>
      </c>
      <c r="Z1568" s="12"/>
      <c r="AA1568" s="77"/>
      <c r="AB1568" s="73"/>
      <c r="AC1568" s="73"/>
      <c r="AD1568" s="73"/>
      <c r="AE1568" s="73"/>
      <c r="AF1568" s="260">
        <f ca="1">+TODAY()-AE1568</f>
        <v>44156</v>
      </c>
      <c r="AG1568" s="73"/>
      <c r="AH1568" s="73"/>
      <c r="AI1568" s="7"/>
      <c r="AJ1568" s="4"/>
      <c r="AK1568" s="7"/>
      <c r="AL1568" s="11"/>
      <c r="AM1568" s="4"/>
      <c r="AN1568" s="4"/>
      <c r="AO1568" s="4"/>
      <c r="AP1568" s="4" t="s">
        <v>306</v>
      </c>
      <c r="AQ1568" s="4"/>
      <c r="AR1568" s="4"/>
      <c r="AS1568" s="4"/>
      <c r="AT1568" s="4"/>
      <c r="AU1568" s="4" t="s">
        <v>3449</v>
      </c>
      <c r="AV1568" s="8" t="s">
        <v>61</v>
      </c>
      <c r="AW1568" s="8" t="s">
        <v>61</v>
      </c>
      <c r="AX1568" s="10" t="str">
        <f>IF(AW1568="","Vacio",IF(AV1568=AW1568,"Igual","Diferente"))</f>
        <v>Igual</v>
      </c>
      <c r="AY1568" s="85"/>
      <c r="AZ1568" s="85"/>
      <c r="BA1568" s="6">
        <f ca="1">+IF(L1568&gt;21,"Revisar",0)</f>
        <v>0</v>
      </c>
      <c r="BB1568" s="85" t="s">
        <v>62</v>
      </c>
      <c r="BC1568" s="85" t="s">
        <v>63</v>
      </c>
      <c r="BD1568" s="26">
        <v>0</v>
      </c>
      <c r="BE1568" s="26">
        <v>0</v>
      </c>
    </row>
    <row r="1569" spans="1:57" x14ac:dyDescent="0.25">
      <c r="A1569" s="26" t="str">
        <f>CONCATENATE(E1569,"_",Y1569)</f>
        <v>20520596233_PCR-LAP20041266</v>
      </c>
      <c r="B1569" s="26" t="str">
        <f>CONCATENATE(E1569,"_",Z1569)</f>
        <v>20520596233_</v>
      </c>
      <c r="C1569" s="7">
        <v>44133</v>
      </c>
      <c r="D1569" s="7">
        <v>44163</v>
      </c>
      <c r="E1569" s="108">
        <v>20520596233</v>
      </c>
      <c r="F1569" s="77" t="s">
        <v>3820</v>
      </c>
      <c r="G1569" s="4" t="s">
        <v>3742</v>
      </c>
      <c r="H1569" s="4" t="s">
        <v>11347</v>
      </c>
      <c r="I1569" s="7">
        <v>44133</v>
      </c>
      <c r="J1569" s="7">
        <v>44163</v>
      </c>
      <c r="K1569" s="8"/>
      <c r="L1569" s="9">
        <f ca="1">+TODAY()-J1569</f>
        <v>-7</v>
      </c>
      <c r="M1569" s="10">
        <v>82</v>
      </c>
      <c r="N1569" s="94"/>
      <c r="O1569" s="10" t="str">
        <f>IF(N1569="","Vacio",IF(M1569=N1569,"Igual","Diferente"))</f>
        <v>Vacio</v>
      </c>
      <c r="P1569" s="10"/>
      <c r="Q1569" s="94"/>
      <c r="R1569" s="10" t="str">
        <f>IF(Q1569="","Vacio",IF(P1569=Q1569,"Igual","Diferente"))</f>
        <v>Vacio</v>
      </c>
      <c r="S1569" s="2">
        <f>+M1569+P1569/3.5</f>
        <v>82</v>
      </c>
      <c r="T1569" s="2">
        <f ca="1">+IF(L1569&gt;=0,IF(L1569&lt;30,S1569*1,IF(60&gt;L1569,S1569*2,IF(90&gt;L1569,S1569*3,IF(120&gt;L1569,S1569*4,IF(150&gt;L1569,S1569*5,IF(180&gt;L1569,S1569*6,IF(210&gt;L1569,S1569*7))))))),0)</f>
        <v>0</v>
      </c>
      <c r="U1569" s="3">
        <f ca="1">+IF(L1569&lt;0,0,IF(L1569&lt;8,$A$1,IF(L1569&lt;15,$B$1,IF(L1569&lt;22,$C$1,IF(L1569&lt;30,$D$1,IF(L1569&lt;60,$H$1,IF(L1569&lt;90,$I$1,IF(L1569&lt;120,$J$1,IF(L1569&lt;150,$K$1,IF(L1569&lt;180,$L$1,IF(L1569&lt;210,$E$1)))))))))))</f>
        <v>0</v>
      </c>
      <c r="V1569" s="76" t="s">
        <v>1194</v>
      </c>
      <c r="W1569" s="44" t="s">
        <v>3756</v>
      </c>
      <c r="X1569" s="88">
        <v>44009</v>
      </c>
      <c r="Y1569" s="77" t="s">
        <v>3820</v>
      </c>
      <c r="Z1569" s="12"/>
      <c r="AA1569" s="77"/>
      <c r="AB1569" s="73"/>
      <c r="AC1569" s="73"/>
      <c r="AD1569" s="73"/>
      <c r="AE1569" s="73"/>
      <c r="AF1569" s="260">
        <f ca="1">+TODAY()-AE1569</f>
        <v>44156</v>
      </c>
      <c r="AG1569" s="73"/>
      <c r="AH1569" s="73"/>
      <c r="AI1569" s="7"/>
      <c r="AJ1569" s="4"/>
      <c r="AK1569" s="7"/>
      <c r="AL1569" s="11"/>
      <c r="AM1569" s="4"/>
      <c r="AN1569" s="4"/>
      <c r="AO1569" s="4"/>
      <c r="AP1569" s="4" t="s">
        <v>306</v>
      </c>
      <c r="AQ1569" s="4"/>
      <c r="AR1569" s="4"/>
      <c r="AS1569" s="4"/>
      <c r="AT1569" s="4"/>
      <c r="AU1569" s="4" t="s">
        <v>3449</v>
      </c>
      <c r="AV1569" s="8" t="s">
        <v>61</v>
      </c>
      <c r="AW1569" s="8" t="s">
        <v>61</v>
      </c>
      <c r="AX1569" s="10" t="str">
        <f>IF(AW1569="","Vacio",IF(AV1569=AW1569,"Igual","Diferente"))</f>
        <v>Igual</v>
      </c>
      <c r="AY1569" s="85"/>
      <c r="AZ1569" s="85"/>
      <c r="BA1569" s="6">
        <f ca="1">+IF(L1569&gt;21,"Revisar",0)</f>
        <v>0</v>
      </c>
      <c r="BB1569" s="85" t="s">
        <v>62</v>
      </c>
      <c r="BC1569" s="85" t="s">
        <v>63</v>
      </c>
      <c r="BD1569" s="26">
        <v>0</v>
      </c>
      <c r="BE1569" s="26">
        <v>0</v>
      </c>
    </row>
    <row r="1570" spans="1:57" x14ac:dyDescent="0.25">
      <c r="A1570" s="26" t="str">
        <f>CONCATENATE(E1570,"_",Y1570)</f>
        <v>20520596233_PCR-LAP20041267</v>
      </c>
      <c r="B1570" s="26" t="str">
        <f>CONCATENATE(E1570,"_",Z1570)</f>
        <v>20520596233_</v>
      </c>
      <c r="C1570" s="7">
        <v>44133</v>
      </c>
      <c r="D1570" s="7">
        <v>44163</v>
      </c>
      <c r="E1570" s="108">
        <v>20520596233</v>
      </c>
      <c r="F1570" s="77" t="s">
        <v>3821</v>
      </c>
      <c r="G1570" s="4" t="s">
        <v>3742</v>
      </c>
      <c r="H1570" s="4" t="s">
        <v>11347</v>
      </c>
      <c r="I1570" s="7">
        <v>44133</v>
      </c>
      <c r="J1570" s="7">
        <v>44163</v>
      </c>
      <c r="K1570" s="8"/>
      <c r="L1570" s="9">
        <f ca="1">+TODAY()-J1570</f>
        <v>-7</v>
      </c>
      <c r="M1570" s="10">
        <v>82</v>
      </c>
      <c r="N1570" s="94"/>
      <c r="O1570" s="10" t="str">
        <f>IF(N1570="","Vacio",IF(M1570=N1570,"Igual","Diferente"))</f>
        <v>Vacio</v>
      </c>
      <c r="P1570" s="10"/>
      <c r="Q1570" s="94"/>
      <c r="R1570" s="10" t="str">
        <f>IF(Q1570="","Vacio",IF(P1570=Q1570,"Igual","Diferente"))</f>
        <v>Vacio</v>
      </c>
      <c r="S1570" s="2">
        <f>+M1570+P1570/3.5</f>
        <v>82</v>
      </c>
      <c r="T1570" s="2">
        <f ca="1">+IF(L1570&gt;=0,IF(L1570&lt;30,S1570*1,IF(60&gt;L1570,S1570*2,IF(90&gt;L1570,S1570*3,IF(120&gt;L1570,S1570*4,IF(150&gt;L1570,S1570*5,IF(180&gt;L1570,S1570*6,IF(210&gt;L1570,S1570*7))))))),0)</f>
        <v>0</v>
      </c>
      <c r="U1570" s="3">
        <f ca="1">+IF(L1570&lt;0,0,IF(L1570&lt;8,$A$1,IF(L1570&lt;15,$B$1,IF(L1570&lt;22,$C$1,IF(L1570&lt;30,$D$1,IF(L1570&lt;60,$H$1,IF(L1570&lt;90,$I$1,IF(L1570&lt;120,$J$1,IF(L1570&lt;150,$K$1,IF(L1570&lt;180,$L$1,IF(L1570&lt;210,$E$1)))))))))))</f>
        <v>0</v>
      </c>
      <c r="V1570" s="76" t="s">
        <v>1194</v>
      </c>
      <c r="W1570" s="44" t="s">
        <v>3756</v>
      </c>
      <c r="X1570" s="88">
        <v>44009</v>
      </c>
      <c r="Y1570" s="77" t="s">
        <v>3821</v>
      </c>
      <c r="Z1570" s="12"/>
      <c r="AA1570" s="77"/>
      <c r="AB1570" s="73"/>
      <c r="AC1570" s="73"/>
      <c r="AD1570" s="73"/>
      <c r="AE1570" s="73"/>
      <c r="AF1570" s="260">
        <f ca="1">+TODAY()-AE1570</f>
        <v>44156</v>
      </c>
      <c r="AG1570" s="73"/>
      <c r="AH1570" s="73"/>
      <c r="AI1570" s="7"/>
      <c r="AJ1570" s="4"/>
      <c r="AK1570" s="7"/>
      <c r="AL1570" s="11"/>
      <c r="AM1570" s="4"/>
      <c r="AN1570" s="4"/>
      <c r="AO1570" s="4"/>
      <c r="AP1570" s="4" t="s">
        <v>306</v>
      </c>
      <c r="AQ1570" s="4"/>
      <c r="AR1570" s="4"/>
      <c r="AS1570" s="4"/>
      <c r="AT1570" s="4"/>
      <c r="AU1570" s="4" t="s">
        <v>3449</v>
      </c>
      <c r="AV1570" s="8" t="s">
        <v>61</v>
      </c>
      <c r="AW1570" s="8" t="s">
        <v>61</v>
      </c>
      <c r="AX1570" s="10" t="str">
        <f>IF(AW1570="","Vacio",IF(AV1570=AW1570,"Igual","Diferente"))</f>
        <v>Igual</v>
      </c>
      <c r="AY1570" s="85"/>
      <c r="AZ1570" s="85"/>
      <c r="BA1570" s="6">
        <f ca="1">+IF(L1570&gt;21,"Revisar",0)</f>
        <v>0</v>
      </c>
      <c r="BB1570" s="85" t="s">
        <v>62</v>
      </c>
      <c r="BC1570" s="85" t="s">
        <v>63</v>
      </c>
      <c r="BD1570" s="26">
        <v>0</v>
      </c>
      <c r="BE1570" s="26">
        <v>0</v>
      </c>
    </row>
    <row r="1571" spans="1:57" x14ac:dyDescent="0.25">
      <c r="A1571" s="26" t="str">
        <f>CONCATENATE(E1571,"_",Y1571)</f>
        <v>20520596233_PCR-LAP20041268</v>
      </c>
      <c r="B1571" s="26" t="str">
        <f>CONCATENATE(E1571,"_",Z1571)</f>
        <v>20520596233_</v>
      </c>
      <c r="C1571" s="7">
        <v>44133</v>
      </c>
      <c r="D1571" s="7">
        <v>44163</v>
      </c>
      <c r="E1571" s="108">
        <v>20520596233</v>
      </c>
      <c r="F1571" s="77" t="s">
        <v>3822</v>
      </c>
      <c r="G1571" s="4" t="s">
        <v>3742</v>
      </c>
      <c r="H1571" s="4" t="s">
        <v>11347</v>
      </c>
      <c r="I1571" s="7">
        <v>44133</v>
      </c>
      <c r="J1571" s="7">
        <v>44163</v>
      </c>
      <c r="K1571" s="8"/>
      <c r="L1571" s="9">
        <f ca="1">+TODAY()-J1571</f>
        <v>-7</v>
      </c>
      <c r="M1571" s="10">
        <v>82</v>
      </c>
      <c r="N1571" s="94"/>
      <c r="O1571" s="10" t="str">
        <f>IF(N1571="","Vacio",IF(M1571=N1571,"Igual","Diferente"))</f>
        <v>Vacio</v>
      </c>
      <c r="P1571" s="10"/>
      <c r="Q1571" s="94"/>
      <c r="R1571" s="10" t="str">
        <f>IF(Q1571="","Vacio",IF(P1571=Q1571,"Igual","Diferente"))</f>
        <v>Vacio</v>
      </c>
      <c r="S1571" s="2">
        <f>+M1571+P1571/3.5</f>
        <v>82</v>
      </c>
      <c r="T1571" s="2">
        <f ca="1">+IF(L1571&gt;=0,IF(L1571&lt;30,S1571*1,IF(60&gt;L1571,S1571*2,IF(90&gt;L1571,S1571*3,IF(120&gt;L1571,S1571*4,IF(150&gt;L1571,S1571*5,IF(180&gt;L1571,S1571*6,IF(210&gt;L1571,S1571*7))))))),0)</f>
        <v>0</v>
      </c>
      <c r="U1571" s="3">
        <f ca="1">+IF(L1571&lt;0,0,IF(L1571&lt;8,$A$1,IF(L1571&lt;15,$B$1,IF(L1571&lt;22,$C$1,IF(L1571&lt;30,$D$1,IF(L1571&lt;60,$H$1,IF(L1571&lt;90,$I$1,IF(L1571&lt;120,$J$1,IF(L1571&lt;150,$K$1,IF(L1571&lt;180,$L$1,IF(L1571&lt;210,$E$1)))))))))))</f>
        <v>0</v>
      </c>
      <c r="V1571" s="76" t="s">
        <v>1194</v>
      </c>
      <c r="W1571" s="44" t="s">
        <v>3756</v>
      </c>
      <c r="X1571" s="88">
        <v>44009</v>
      </c>
      <c r="Y1571" s="77" t="s">
        <v>3822</v>
      </c>
      <c r="Z1571" s="12"/>
      <c r="AA1571" s="77"/>
      <c r="AB1571" s="73"/>
      <c r="AC1571" s="73"/>
      <c r="AD1571" s="73"/>
      <c r="AE1571" s="73"/>
      <c r="AF1571" s="260">
        <f ca="1">+TODAY()-AE1571</f>
        <v>44156</v>
      </c>
      <c r="AG1571" s="73"/>
      <c r="AH1571" s="73"/>
      <c r="AI1571" s="7"/>
      <c r="AJ1571" s="4"/>
      <c r="AK1571" s="7"/>
      <c r="AL1571" s="11"/>
      <c r="AM1571" s="4"/>
      <c r="AN1571" s="4"/>
      <c r="AO1571" s="4"/>
      <c r="AP1571" s="4" t="s">
        <v>306</v>
      </c>
      <c r="AQ1571" s="4"/>
      <c r="AR1571" s="4"/>
      <c r="AS1571" s="4"/>
      <c r="AT1571" s="4"/>
      <c r="AU1571" s="4" t="s">
        <v>3449</v>
      </c>
      <c r="AV1571" s="8" t="s">
        <v>61</v>
      </c>
      <c r="AW1571" s="8" t="s">
        <v>61</v>
      </c>
      <c r="AX1571" s="10" t="str">
        <f>IF(AW1571="","Vacio",IF(AV1571=AW1571,"Igual","Diferente"))</f>
        <v>Igual</v>
      </c>
      <c r="AY1571" s="85"/>
      <c r="AZ1571" s="85"/>
      <c r="BA1571" s="6">
        <f ca="1">+IF(L1571&gt;21,"Revisar",0)</f>
        <v>0</v>
      </c>
      <c r="BB1571" s="85" t="s">
        <v>62</v>
      </c>
      <c r="BC1571" s="85" t="s">
        <v>63</v>
      </c>
      <c r="BD1571" s="26">
        <v>0</v>
      </c>
      <c r="BE1571" s="26">
        <v>0</v>
      </c>
    </row>
    <row r="1572" spans="1:57" x14ac:dyDescent="0.25">
      <c r="A1572" s="26" t="str">
        <f>CONCATENATE(E1572,"_",Y1572)</f>
        <v>20520596233_PCR-LAP20041269</v>
      </c>
      <c r="B1572" s="26" t="str">
        <f>CONCATENATE(E1572,"_",Z1572)</f>
        <v>20520596233_</v>
      </c>
      <c r="C1572" s="7">
        <v>44133</v>
      </c>
      <c r="D1572" s="7">
        <v>44163</v>
      </c>
      <c r="E1572" s="108">
        <v>20520596233</v>
      </c>
      <c r="F1572" s="77" t="s">
        <v>3823</v>
      </c>
      <c r="G1572" s="4" t="s">
        <v>3742</v>
      </c>
      <c r="H1572" s="4" t="s">
        <v>11347</v>
      </c>
      <c r="I1572" s="7">
        <v>44133</v>
      </c>
      <c r="J1572" s="7">
        <v>44163</v>
      </c>
      <c r="K1572" s="8"/>
      <c r="L1572" s="9">
        <f ca="1">+TODAY()-J1572</f>
        <v>-7</v>
      </c>
      <c r="M1572" s="10">
        <v>82</v>
      </c>
      <c r="N1572" s="94"/>
      <c r="O1572" s="10" t="str">
        <f>IF(N1572="","Vacio",IF(M1572=N1572,"Igual","Diferente"))</f>
        <v>Vacio</v>
      </c>
      <c r="P1572" s="10"/>
      <c r="Q1572" s="94"/>
      <c r="R1572" s="10" t="str">
        <f>IF(Q1572="","Vacio",IF(P1572=Q1572,"Igual","Diferente"))</f>
        <v>Vacio</v>
      </c>
      <c r="S1572" s="2">
        <f>+M1572+P1572/3.5</f>
        <v>82</v>
      </c>
      <c r="T1572" s="2">
        <f ca="1">+IF(L1572&gt;=0,IF(L1572&lt;30,S1572*1,IF(60&gt;L1572,S1572*2,IF(90&gt;L1572,S1572*3,IF(120&gt;L1572,S1572*4,IF(150&gt;L1572,S1572*5,IF(180&gt;L1572,S1572*6,IF(210&gt;L1572,S1572*7))))))),0)</f>
        <v>0</v>
      </c>
      <c r="U1572" s="3">
        <f ca="1">+IF(L1572&lt;0,0,IF(L1572&lt;8,$A$1,IF(L1572&lt;15,$B$1,IF(L1572&lt;22,$C$1,IF(L1572&lt;30,$D$1,IF(L1572&lt;60,$H$1,IF(L1572&lt;90,$I$1,IF(L1572&lt;120,$J$1,IF(L1572&lt;150,$K$1,IF(L1572&lt;180,$L$1,IF(L1572&lt;210,$E$1)))))))))))</f>
        <v>0</v>
      </c>
      <c r="V1572" s="76" t="s">
        <v>1194</v>
      </c>
      <c r="W1572" s="44" t="s">
        <v>3756</v>
      </c>
      <c r="X1572" s="88">
        <v>44009</v>
      </c>
      <c r="Y1572" s="77" t="s">
        <v>3823</v>
      </c>
      <c r="Z1572" s="12"/>
      <c r="AA1572" s="77"/>
      <c r="AB1572" s="73"/>
      <c r="AC1572" s="73"/>
      <c r="AD1572" s="73"/>
      <c r="AE1572" s="73"/>
      <c r="AF1572" s="260">
        <f ca="1">+TODAY()-AE1572</f>
        <v>44156</v>
      </c>
      <c r="AG1572" s="73"/>
      <c r="AH1572" s="73"/>
      <c r="AI1572" s="7"/>
      <c r="AJ1572" s="4"/>
      <c r="AK1572" s="7"/>
      <c r="AL1572" s="11"/>
      <c r="AM1572" s="4"/>
      <c r="AN1572" s="4"/>
      <c r="AO1572" s="4"/>
      <c r="AP1572" s="4" t="s">
        <v>306</v>
      </c>
      <c r="AQ1572" s="4"/>
      <c r="AR1572" s="4"/>
      <c r="AS1572" s="4"/>
      <c r="AT1572" s="4"/>
      <c r="AU1572" s="4" t="s">
        <v>3449</v>
      </c>
      <c r="AV1572" s="8" t="s">
        <v>61</v>
      </c>
      <c r="AW1572" s="8" t="s">
        <v>61</v>
      </c>
      <c r="AX1572" s="10" t="str">
        <f>IF(AW1572="","Vacio",IF(AV1572=AW1572,"Igual","Diferente"))</f>
        <v>Igual</v>
      </c>
      <c r="AY1572" s="85"/>
      <c r="AZ1572" s="85"/>
      <c r="BA1572" s="6">
        <f ca="1">+IF(L1572&gt;21,"Revisar",0)</f>
        <v>0</v>
      </c>
      <c r="BB1572" s="85" t="s">
        <v>62</v>
      </c>
      <c r="BC1572" s="85" t="s">
        <v>63</v>
      </c>
      <c r="BD1572" s="26">
        <v>0</v>
      </c>
      <c r="BE1572" s="26">
        <v>0</v>
      </c>
    </row>
    <row r="1573" spans="1:57" x14ac:dyDescent="0.25">
      <c r="A1573" s="26" t="str">
        <f>CONCATENATE(E1573,"_",Y1573)</f>
        <v>20520596233_PCR-LAP20041271</v>
      </c>
      <c r="B1573" s="26" t="str">
        <f>CONCATENATE(E1573,"_",Z1573)</f>
        <v>20520596233_</v>
      </c>
      <c r="C1573" s="7">
        <v>44133</v>
      </c>
      <c r="D1573" s="7">
        <v>44163</v>
      </c>
      <c r="E1573" s="108">
        <v>20520596233</v>
      </c>
      <c r="F1573" s="77" t="s">
        <v>3824</v>
      </c>
      <c r="G1573" s="4" t="s">
        <v>3742</v>
      </c>
      <c r="H1573" s="4" t="s">
        <v>11347</v>
      </c>
      <c r="I1573" s="7">
        <v>44133</v>
      </c>
      <c r="J1573" s="7">
        <v>44163</v>
      </c>
      <c r="K1573" s="8"/>
      <c r="L1573" s="9">
        <f ca="1">+TODAY()-J1573</f>
        <v>-7</v>
      </c>
      <c r="M1573" s="10">
        <v>82</v>
      </c>
      <c r="N1573" s="94"/>
      <c r="O1573" s="10" t="str">
        <f>IF(N1573="","Vacio",IF(M1573=N1573,"Igual","Diferente"))</f>
        <v>Vacio</v>
      </c>
      <c r="P1573" s="10"/>
      <c r="Q1573" s="94"/>
      <c r="R1573" s="10" t="str">
        <f>IF(Q1573="","Vacio",IF(P1573=Q1573,"Igual","Diferente"))</f>
        <v>Vacio</v>
      </c>
      <c r="S1573" s="2">
        <f>+M1573+P1573/3.5</f>
        <v>82</v>
      </c>
      <c r="T1573" s="2">
        <f ca="1">+IF(L1573&gt;=0,IF(L1573&lt;30,S1573*1,IF(60&gt;L1573,S1573*2,IF(90&gt;L1573,S1573*3,IF(120&gt;L1573,S1573*4,IF(150&gt;L1573,S1573*5,IF(180&gt;L1573,S1573*6,IF(210&gt;L1573,S1573*7))))))),0)</f>
        <v>0</v>
      </c>
      <c r="U1573" s="3">
        <f ca="1">+IF(L1573&lt;0,0,IF(L1573&lt;8,$A$1,IF(L1573&lt;15,$B$1,IF(L1573&lt;22,$C$1,IF(L1573&lt;30,$D$1,IF(L1573&lt;60,$H$1,IF(L1573&lt;90,$I$1,IF(L1573&lt;120,$J$1,IF(L1573&lt;150,$K$1,IF(L1573&lt;180,$L$1,IF(L1573&lt;210,$E$1)))))))))))</f>
        <v>0</v>
      </c>
      <c r="V1573" s="76" t="s">
        <v>1194</v>
      </c>
      <c r="W1573" s="44" t="s">
        <v>3756</v>
      </c>
      <c r="X1573" s="88">
        <v>44009</v>
      </c>
      <c r="Y1573" s="77" t="s">
        <v>3824</v>
      </c>
      <c r="Z1573" s="12"/>
      <c r="AA1573" s="77"/>
      <c r="AB1573" s="73"/>
      <c r="AC1573" s="73"/>
      <c r="AD1573" s="73"/>
      <c r="AE1573" s="73"/>
      <c r="AF1573" s="260">
        <f ca="1">+TODAY()-AE1573</f>
        <v>44156</v>
      </c>
      <c r="AG1573" s="73"/>
      <c r="AH1573" s="73"/>
      <c r="AI1573" s="7"/>
      <c r="AJ1573" s="4"/>
      <c r="AK1573" s="7"/>
      <c r="AL1573" s="11"/>
      <c r="AM1573" s="4"/>
      <c r="AN1573" s="4"/>
      <c r="AO1573" s="4"/>
      <c r="AP1573" s="4" t="s">
        <v>306</v>
      </c>
      <c r="AQ1573" s="4"/>
      <c r="AR1573" s="4"/>
      <c r="AS1573" s="4"/>
      <c r="AT1573" s="4"/>
      <c r="AU1573" s="4" t="s">
        <v>3449</v>
      </c>
      <c r="AV1573" s="8" t="s">
        <v>61</v>
      </c>
      <c r="AW1573" s="8" t="s">
        <v>61</v>
      </c>
      <c r="AX1573" s="10" t="str">
        <f>IF(AW1573="","Vacio",IF(AV1573=AW1573,"Igual","Diferente"))</f>
        <v>Igual</v>
      </c>
      <c r="AY1573" s="85"/>
      <c r="AZ1573" s="85"/>
      <c r="BA1573" s="6">
        <f ca="1">+IF(L1573&gt;21,"Revisar",0)</f>
        <v>0</v>
      </c>
      <c r="BB1573" s="85" t="s">
        <v>62</v>
      </c>
      <c r="BC1573" s="85" t="s">
        <v>63</v>
      </c>
      <c r="BD1573" s="26">
        <v>0</v>
      </c>
      <c r="BE1573" s="26">
        <v>0</v>
      </c>
    </row>
    <row r="1574" spans="1:57" x14ac:dyDescent="0.25">
      <c r="A1574" s="26" t="str">
        <f>CONCATENATE(E1574,"_",Y1574)</f>
        <v>20606227001_PCR-LAP20041272</v>
      </c>
      <c r="B1574" s="26" t="str">
        <f>CONCATENATE(E1574,"_",Z1574)</f>
        <v>20606227001_</v>
      </c>
      <c r="C1574" s="7">
        <v>44105</v>
      </c>
      <c r="D1574" s="7">
        <v>44135</v>
      </c>
      <c r="E1574" s="108">
        <v>20606227001</v>
      </c>
      <c r="F1574" s="12" t="s">
        <v>1375</v>
      </c>
      <c r="G1574" s="4" t="s">
        <v>1364</v>
      </c>
      <c r="H1574" s="4" t="s">
        <v>1365</v>
      </c>
      <c r="I1574" s="7">
        <v>44105</v>
      </c>
      <c r="J1574" s="7">
        <v>44135</v>
      </c>
      <c r="K1574" s="8"/>
      <c r="L1574" s="9">
        <f ca="1">+TODAY()-J1574</f>
        <v>21</v>
      </c>
      <c r="M1574" s="10">
        <v>48</v>
      </c>
      <c r="N1574" s="90"/>
      <c r="O1574" s="10" t="str">
        <f>IF(N1574="","Vacio",IF(M1574=N1574,"Igual","Diferente"))</f>
        <v>Vacio</v>
      </c>
      <c r="P1574" s="10"/>
      <c r="Q1574" s="90"/>
      <c r="R1574" s="10" t="str">
        <f>IF(Q1574="","Vacio",IF(P1574=Q1574,"Igual","Diferente"))</f>
        <v>Vacio</v>
      </c>
      <c r="S1574" s="2">
        <f>+M1574+P1574/3.5</f>
        <v>48</v>
      </c>
      <c r="T1574" s="2">
        <f ca="1">+IF(L1574&gt;=0,IF(L1574&lt;30,S1574*1,IF(60&gt;L1574,S1574*2,IF(90&gt;L1574,S1574*3,IF(120&gt;L1574,S1574*4,IF(150&gt;L1574,S1574*5,IF(180&gt;L1574,S1574*6,IF(210&gt;L1574,S1574*7))))))),0)</f>
        <v>48</v>
      </c>
      <c r="U1574" s="3" t="str">
        <f ca="1">+IF(L1574&lt;0,0,IF(L1574&lt;8,$A$1,IF(L1574&lt;15,$B$1,IF(L1574&lt;22,$C$1,IF(L1574&lt;30,$D$1,IF(L1574&lt;60,$H$1,IF(L1574&lt;90,$I$1,IF(L1574&lt;120,$J$1,IF(L1574&lt;150,$K$1,IF(L1574&lt;180,$L$1,IF(L1574&lt;210,$E$1)))))))))))</f>
        <v>Fecha inicio Plazo Alquiler</v>
      </c>
      <c r="V1574" s="4" t="s">
        <v>1373</v>
      </c>
      <c r="W1574" s="11" t="s">
        <v>1374</v>
      </c>
      <c r="X1574" s="7">
        <v>44075</v>
      </c>
      <c r="Y1574" s="12" t="s">
        <v>1375</v>
      </c>
      <c r="Z1574" s="12"/>
      <c r="AA1574" s="12"/>
      <c r="AB1574" s="13"/>
      <c r="AC1574" s="13"/>
      <c r="AD1574" s="13"/>
      <c r="AE1574" s="13"/>
      <c r="AF1574" s="260">
        <f ca="1">+TODAY()-AE1574</f>
        <v>44156</v>
      </c>
      <c r="AG1574" s="13"/>
      <c r="AH1574" s="13"/>
      <c r="AI1574" s="7"/>
      <c r="AJ1574" s="7"/>
      <c r="AK1574" s="4"/>
      <c r="AL1574" s="7"/>
      <c r="AM1574" s="11">
        <v>1</v>
      </c>
      <c r="AN1574" s="4" t="s">
        <v>58</v>
      </c>
      <c r="AO1574" s="4"/>
      <c r="AP1574" s="4" t="s">
        <v>1361</v>
      </c>
      <c r="AQ1574" s="4"/>
      <c r="AR1574" s="4"/>
      <c r="AS1574" s="4"/>
      <c r="AT1574" s="4"/>
      <c r="AU1574" s="4" t="s">
        <v>111</v>
      </c>
      <c r="AV1574" s="8" t="s">
        <v>61</v>
      </c>
      <c r="AW1574" s="8" t="s">
        <v>61</v>
      </c>
      <c r="AX1574" s="10" t="str">
        <f>IF(AW1574="","Vacio",IF(AV1574=AW1574,"Igual","Diferente"))</f>
        <v>Igual</v>
      </c>
      <c r="AY1574" s="85"/>
      <c r="AZ1574" s="85"/>
      <c r="BA1574" s="6">
        <f ca="1">+IF(L1574&gt;21,"Revisar",0)</f>
        <v>0</v>
      </c>
      <c r="BB1574" s="26" t="s">
        <v>62</v>
      </c>
      <c r="BC1574" s="85" t="s">
        <v>63</v>
      </c>
      <c r="BD1574" s="26">
        <v>0</v>
      </c>
      <c r="BE1574" s="26">
        <v>0</v>
      </c>
    </row>
    <row r="1575" spans="1:57" x14ac:dyDescent="0.25">
      <c r="A1575" s="26" t="str">
        <f>CONCATENATE(E1575,"_",Y1575)</f>
        <v>20520596233_PCR-LAP20041273</v>
      </c>
      <c r="B1575" s="26" t="str">
        <f>CONCATENATE(E1575,"_",Z1575)</f>
        <v>20520596233_</v>
      </c>
      <c r="C1575" s="7">
        <v>44133</v>
      </c>
      <c r="D1575" s="7">
        <v>44163</v>
      </c>
      <c r="E1575" s="108">
        <v>20520596233</v>
      </c>
      <c r="F1575" s="77" t="s">
        <v>3825</v>
      </c>
      <c r="G1575" s="4" t="s">
        <v>3742</v>
      </c>
      <c r="H1575" s="4" t="s">
        <v>11347</v>
      </c>
      <c r="I1575" s="7">
        <v>44133</v>
      </c>
      <c r="J1575" s="7">
        <v>44163</v>
      </c>
      <c r="K1575" s="8"/>
      <c r="L1575" s="9">
        <f ca="1">+TODAY()-J1575</f>
        <v>-7</v>
      </c>
      <c r="M1575" s="10">
        <v>82</v>
      </c>
      <c r="N1575" s="94"/>
      <c r="O1575" s="10" t="str">
        <f>IF(N1575="","Vacio",IF(M1575=N1575,"Igual","Diferente"))</f>
        <v>Vacio</v>
      </c>
      <c r="P1575" s="10"/>
      <c r="Q1575" s="94"/>
      <c r="R1575" s="10" t="str">
        <f>IF(Q1575="","Vacio",IF(P1575=Q1575,"Igual","Diferente"))</f>
        <v>Vacio</v>
      </c>
      <c r="S1575" s="2">
        <f>+M1575+P1575/3.5</f>
        <v>82</v>
      </c>
      <c r="T1575" s="2">
        <f ca="1">+IF(L1575&gt;=0,IF(L1575&lt;30,S1575*1,IF(60&gt;L1575,S1575*2,IF(90&gt;L1575,S1575*3,IF(120&gt;L1575,S1575*4,IF(150&gt;L1575,S1575*5,IF(180&gt;L1575,S1575*6,IF(210&gt;L1575,S1575*7))))))),0)</f>
        <v>0</v>
      </c>
      <c r="U1575" s="3">
        <f ca="1">+IF(L1575&lt;0,0,IF(L1575&lt;8,$A$1,IF(L1575&lt;15,$B$1,IF(L1575&lt;22,$C$1,IF(L1575&lt;30,$D$1,IF(L1575&lt;60,$H$1,IF(L1575&lt;90,$I$1,IF(L1575&lt;120,$J$1,IF(L1575&lt;150,$K$1,IF(L1575&lt;180,$L$1,IF(L1575&lt;210,$E$1)))))))))))</f>
        <v>0</v>
      </c>
      <c r="V1575" s="76" t="s">
        <v>1194</v>
      </c>
      <c r="W1575" s="44" t="s">
        <v>3756</v>
      </c>
      <c r="X1575" s="88">
        <v>44009</v>
      </c>
      <c r="Y1575" s="77" t="s">
        <v>3825</v>
      </c>
      <c r="Z1575" s="12"/>
      <c r="AA1575" s="77"/>
      <c r="AB1575" s="73"/>
      <c r="AC1575" s="73"/>
      <c r="AD1575" s="73"/>
      <c r="AE1575" s="73"/>
      <c r="AF1575" s="260">
        <f ca="1">+TODAY()-AE1575</f>
        <v>44156</v>
      </c>
      <c r="AG1575" s="73"/>
      <c r="AH1575" s="73"/>
      <c r="AI1575" s="7"/>
      <c r="AJ1575" s="4"/>
      <c r="AK1575" s="7"/>
      <c r="AL1575" s="11"/>
      <c r="AM1575" s="4"/>
      <c r="AN1575" s="4"/>
      <c r="AO1575" s="4"/>
      <c r="AP1575" s="4" t="s">
        <v>306</v>
      </c>
      <c r="AQ1575" s="4"/>
      <c r="AR1575" s="4"/>
      <c r="AS1575" s="4"/>
      <c r="AT1575" s="4"/>
      <c r="AU1575" s="4" t="s">
        <v>3449</v>
      </c>
      <c r="AV1575" s="8" t="s">
        <v>61</v>
      </c>
      <c r="AW1575" s="8" t="s">
        <v>61</v>
      </c>
      <c r="AX1575" s="10" t="str">
        <f>IF(AW1575="","Vacio",IF(AV1575=AW1575,"Igual","Diferente"))</f>
        <v>Igual</v>
      </c>
      <c r="AY1575" s="85"/>
      <c r="AZ1575" s="85"/>
      <c r="BA1575" s="6">
        <f ca="1">+IF(L1575&gt;21,"Revisar",0)</f>
        <v>0</v>
      </c>
      <c r="BB1575" s="85" t="s">
        <v>62</v>
      </c>
      <c r="BC1575" s="85" t="s">
        <v>63</v>
      </c>
      <c r="BD1575" s="26">
        <v>0</v>
      </c>
      <c r="BE1575" s="26">
        <v>0</v>
      </c>
    </row>
    <row r="1576" spans="1:57" x14ac:dyDescent="0.25">
      <c r="A1576" s="26" t="str">
        <f>CONCATENATE(E1576,"_",Y1576)</f>
        <v>20520596233_PCR-LAP20041274</v>
      </c>
      <c r="B1576" s="26" t="str">
        <f>CONCATENATE(E1576,"_",Z1576)</f>
        <v>20520596233_</v>
      </c>
      <c r="C1576" s="7">
        <v>44133</v>
      </c>
      <c r="D1576" s="7">
        <v>44163</v>
      </c>
      <c r="E1576" s="108">
        <v>20520596233</v>
      </c>
      <c r="F1576" s="77" t="s">
        <v>3826</v>
      </c>
      <c r="G1576" s="4" t="s">
        <v>3742</v>
      </c>
      <c r="H1576" s="4" t="s">
        <v>11347</v>
      </c>
      <c r="I1576" s="7">
        <v>44133</v>
      </c>
      <c r="J1576" s="7">
        <v>44163</v>
      </c>
      <c r="K1576" s="8"/>
      <c r="L1576" s="9">
        <f ca="1">+TODAY()-J1576</f>
        <v>-7</v>
      </c>
      <c r="M1576" s="10">
        <v>82</v>
      </c>
      <c r="N1576" s="94"/>
      <c r="O1576" s="10" t="str">
        <f>IF(N1576="","Vacio",IF(M1576=N1576,"Igual","Diferente"))</f>
        <v>Vacio</v>
      </c>
      <c r="P1576" s="10"/>
      <c r="Q1576" s="94"/>
      <c r="R1576" s="10" t="str">
        <f>IF(Q1576="","Vacio",IF(P1576=Q1576,"Igual","Diferente"))</f>
        <v>Vacio</v>
      </c>
      <c r="S1576" s="2">
        <f>+M1576+P1576/3.5</f>
        <v>82</v>
      </c>
      <c r="T1576" s="2">
        <f ca="1">+IF(L1576&gt;=0,IF(L1576&lt;30,S1576*1,IF(60&gt;L1576,S1576*2,IF(90&gt;L1576,S1576*3,IF(120&gt;L1576,S1576*4,IF(150&gt;L1576,S1576*5,IF(180&gt;L1576,S1576*6,IF(210&gt;L1576,S1576*7))))))),0)</f>
        <v>0</v>
      </c>
      <c r="U1576" s="3">
        <f ca="1">+IF(L1576&lt;0,0,IF(L1576&lt;8,$A$1,IF(L1576&lt;15,$B$1,IF(L1576&lt;22,$C$1,IF(L1576&lt;30,$D$1,IF(L1576&lt;60,$H$1,IF(L1576&lt;90,$I$1,IF(L1576&lt;120,$J$1,IF(L1576&lt;150,$K$1,IF(L1576&lt;180,$L$1,IF(L1576&lt;210,$E$1)))))))))))</f>
        <v>0</v>
      </c>
      <c r="V1576" s="76" t="s">
        <v>1194</v>
      </c>
      <c r="W1576" s="44" t="s">
        <v>3756</v>
      </c>
      <c r="X1576" s="88">
        <v>44009</v>
      </c>
      <c r="Y1576" s="77" t="s">
        <v>3826</v>
      </c>
      <c r="Z1576" s="12"/>
      <c r="AA1576" s="77"/>
      <c r="AB1576" s="73"/>
      <c r="AC1576" s="73"/>
      <c r="AD1576" s="73"/>
      <c r="AE1576" s="73"/>
      <c r="AF1576" s="260">
        <f ca="1">+TODAY()-AE1576</f>
        <v>44156</v>
      </c>
      <c r="AG1576" s="73"/>
      <c r="AH1576" s="73"/>
      <c r="AI1576" s="7"/>
      <c r="AJ1576" s="4"/>
      <c r="AK1576" s="7"/>
      <c r="AL1576" s="11"/>
      <c r="AM1576" s="4"/>
      <c r="AN1576" s="4"/>
      <c r="AO1576" s="4"/>
      <c r="AP1576" s="4" t="s">
        <v>306</v>
      </c>
      <c r="AQ1576" s="4"/>
      <c r="AR1576" s="4"/>
      <c r="AS1576" s="4"/>
      <c r="AT1576" s="4"/>
      <c r="AU1576" s="4" t="s">
        <v>3449</v>
      </c>
      <c r="AV1576" s="8" t="s">
        <v>61</v>
      </c>
      <c r="AW1576" s="8" t="s">
        <v>61</v>
      </c>
      <c r="AX1576" s="10" t="str">
        <f>IF(AW1576="","Vacio",IF(AV1576=AW1576,"Igual","Diferente"))</f>
        <v>Igual</v>
      </c>
      <c r="AY1576" s="85"/>
      <c r="AZ1576" s="85"/>
      <c r="BA1576" s="6">
        <f ca="1">+IF(L1576&gt;21,"Revisar",0)</f>
        <v>0</v>
      </c>
      <c r="BB1576" s="85" t="s">
        <v>62</v>
      </c>
      <c r="BC1576" s="85" t="s">
        <v>63</v>
      </c>
      <c r="BD1576" s="26">
        <v>0</v>
      </c>
      <c r="BE1576" s="26">
        <v>0</v>
      </c>
    </row>
    <row r="1577" spans="1:57" x14ac:dyDescent="0.25">
      <c r="A1577" s="26" t="str">
        <f>CONCATENATE(E1577,"_",Y1577)</f>
        <v>20520596233_PCR-LAP20041275</v>
      </c>
      <c r="B1577" s="26" t="str">
        <f>CONCATENATE(E1577,"_",Z1577)</f>
        <v>20520596233_</v>
      </c>
      <c r="C1577" s="7">
        <v>44133</v>
      </c>
      <c r="D1577" s="7">
        <v>44163</v>
      </c>
      <c r="E1577" s="108">
        <v>20520596233</v>
      </c>
      <c r="F1577" s="77" t="s">
        <v>3827</v>
      </c>
      <c r="G1577" s="4" t="s">
        <v>3742</v>
      </c>
      <c r="H1577" s="4" t="s">
        <v>11347</v>
      </c>
      <c r="I1577" s="7">
        <v>44133</v>
      </c>
      <c r="J1577" s="7">
        <v>44163</v>
      </c>
      <c r="K1577" s="8"/>
      <c r="L1577" s="9">
        <f ca="1">+TODAY()-J1577</f>
        <v>-7</v>
      </c>
      <c r="M1577" s="10">
        <v>82</v>
      </c>
      <c r="N1577" s="94"/>
      <c r="O1577" s="10" t="str">
        <f>IF(N1577="","Vacio",IF(M1577=N1577,"Igual","Diferente"))</f>
        <v>Vacio</v>
      </c>
      <c r="P1577" s="10"/>
      <c r="Q1577" s="94"/>
      <c r="R1577" s="10" t="str">
        <f>IF(Q1577="","Vacio",IF(P1577=Q1577,"Igual","Diferente"))</f>
        <v>Vacio</v>
      </c>
      <c r="S1577" s="2">
        <f>+M1577+P1577/3.5</f>
        <v>82</v>
      </c>
      <c r="T1577" s="2">
        <f ca="1">+IF(L1577&gt;=0,IF(L1577&lt;30,S1577*1,IF(60&gt;L1577,S1577*2,IF(90&gt;L1577,S1577*3,IF(120&gt;L1577,S1577*4,IF(150&gt;L1577,S1577*5,IF(180&gt;L1577,S1577*6,IF(210&gt;L1577,S1577*7))))))),0)</f>
        <v>0</v>
      </c>
      <c r="U1577" s="3">
        <f ca="1">+IF(L1577&lt;0,0,IF(L1577&lt;8,$A$1,IF(L1577&lt;15,$B$1,IF(L1577&lt;22,$C$1,IF(L1577&lt;30,$D$1,IF(L1577&lt;60,$H$1,IF(L1577&lt;90,$I$1,IF(L1577&lt;120,$J$1,IF(L1577&lt;150,$K$1,IF(L1577&lt;180,$L$1,IF(L1577&lt;210,$E$1)))))))))))</f>
        <v>0</v>
      </c>
      <c r="V1577" s="76" t="s">
        <v>1194</v>
      </c>
      <c r="W1577" s="44" t="s">
        <v>3756</v>
      </c>
      <c r="X1577" s="88">
        <v>44009</v>
      </c>
      <c r="Y1577" s="77" t="s">
        <v>3827</v>
      </c>
      <c r="Z1577" s="12"/>
      <c r="AA1577" s="77"/>
      <c r="AB1577" s="73"/>
      <c r="AC1577" s="73"/>
      <c r="AD1577" s="73"/>
      <c r="AE1577" s="73"/>
      <c r="AF1577" s="260">
        <f ca="1">+TODAY()-AE1577</f>
        <v>44156</v>
      </c>
      <c r="AG1577" s="73"/>
      <c r="AH1577" s="73"/>
      <c r="AI1577" s="7"/>
      <c r="AJ1577" s="4"/>
      <c r="AK1577" s="7"/>
      <c r="AL1577" s="11"/>
      <c r="AM1577" s="4"/>
      <c r="AN1577" s="4"/>
      <c r="AO1577" s="4"/>
      <c r="AP1577" s="4" t="s">
        <v>306</v>
      </c>
      <c r="AQ1577" s="4"/>
      <c r="AR1577" s="4"/>
      <c r="AS1577" s="4"/>
      <c r="AT1577" s="4"/>
      <c r="AU1577" s="4" t="s">
        <v>3449</v>
      </c>
      <c r="AV1577" s="8" t="s">
        <v>61</v>
      </c>
      <c r="AW1577" s="8" t="s">
        <v>61</v>
      </c>
      <c r="AX1577" s="10" t="str">
        <f>IF(AW1577="","Vacio",IF(AV1577=AW1577,"Igual","Diferente"))</f>
        <v>Igual</v>
      </c>
      <c r="AY1577" s="85"/>
      <c r="AZ1577" s="85"/>
      <c r="BA1577" s="6">
        <f ca="1">+IF(L1577&gt;21,"Revisar",0)</f>
        <v>0</v>
      </c>
      <c r="BB1577" s="85" t="s">
        <v>62</v>
      </c>
      <c r="BC1577" s="85" t="s">
        <v>63</v>
      </c>
      <c r="BD1577" s="26">
        <v>0</v>
      </c>
      <c r="BE1577" s="26">
        <v>0</v>
      </c>
    </row>
    <row r="1578" spans="1:57" x14ac:dyDescent="0.25">
      <c r="A1578" s="26" t="str">
        <f>CONCATENATE(E1578,"_",Y1578)</f>
        <v>20520596233_PCR-LAP20041276</v>
      </c>
      <c r="B1578" s="26" t="str">
        <f>CONCATENATE(E1578,"_",Z1578)</f>
        <v>20520596233_</v>
      </c>
      <c r="C1578" s="7">
        <v>44133</v>
      </c>
      <c r="D1578" s="7">
        <v>44163</v>
      </c>
      <c r="E1578" s="108">
        <v>20520596233</v>
      </c>
      <c r="F1578" s="77" t="s">
        <v>3828</v>
      </c>
      <c r="G1578" s="4" t="s">
        <v>3742</v>
      </c>
      <c r="H1578" s="4" t="s">
        <v>11347</v>
      </c>
      <c r="I1578" s="7">
        <v>44133</v>
      </c>
      <c r="J1578" s="7">
        <v>44163</v>
      </c>
      <c r="K1578" s="8"/>
      <c r="L1578" s="9">
        <f ca="1">+TODAY()-J1578</f>
        <v>-7</v>
      </c>
      <c r="M1578" s="10">
        <v>82</v>
      </c>
      <c r="N1578" s="94"/>
      <c r="O1578" s="10" t="str">
        <f>IF(N1578="","Vacio",IF(M1578=N1578,"Igual","Diferente"))</f>
        <v>Vacio</v>
      </c>
      <c r="P1578" s="10"/>
      <c r="Q1578" s="94"/>
      <c r="R1578" s="10" t="str">
        <f>IF(Q1578="","Vacio",IF(P1578=Q1578,"Igual","Diferente"))</f>
        <v>Vacio</v>
      </c>
      <c r="S1578" s="2">
        <f>+M1578+P1578/3.5</f>
        <v>82</v>
      </c>
      <c r="T1578" s="2">
        <f ca="1">+IF(L1578&gt;=0,IF(L1578&lt;30,S1578*1,IF(60&gt;L1578,S1578*2,IF(90&gt;L1578,S1578*3,IF(120&gt;L1578,S1578*4,IF(150&gt;L1578,S1578*5,IF(180&gt;L1578,S1578*6,IF(210&gt;L1578,S1578*7))))))),0)</f>
        <v>0</v>
      </c>
      <c r="U1578" s="3">
        <f ca="1">+IF(L1578&lt;0,0,IF(L1578&lt;8,$A$1,IF(L1578&lt;15,$B$1,IF(L1578&lt;22,$C$1,IF(L1578&lt;30,$D$1,IF(L1578&lt;60,$H$1,IF(L1578&lt;90,$I$1,IF(L1578&lt;120,$J$1,IF(L1578&lt;150,$K$1,IF(L1578&lt;180,$L$1,IF(L1578&lt;210,$E$1)))))))))))</f>
        <v>0</v>
      </c>
      <c r="V1578" s="76" t="s">
        <v>1194</v>
      </c>
      <c r="W1578" s="44" t="s">
        <v>3756</v>
      </c>
      <c r="X1578" s="88">
        <v>44009</v>
      </c>
      <c r="Y1578" s="77" t="s">
        <v>3828</v>
      </c>
      <c r="Z1578" s="12"/>
      <c r="AA1578" s="77"/>
      <c r="AB1578" s="73"/>
      <c r="AC1578" s="73"/>
      <c r="AD1578" s="73"/>
      <c r="AE1578" s="73"/>
      <c r="AF1578" s="260">
        <f ca="1">+TODAY()-AE1578</f>
        <v>44156</v>
      </c>
      <c r="AG1578" s="73"/>
      <c r="AH1578" s="73"/>
      <c r="AI1578" s="7"/>
      <c r="AJ1578" s="4"/>
      <c r="AK1578" s="7"/>
      <c r="AL1578" s="11"/>
      <c r="AM1578" s="4"/>
      <c r="AN1578" s="4"/>
      <c r="AO1578" s="4"/>
      <c r="AP1578" s="4" t="s">
        <v>306</v>
      </c>
      <c r="AQ1578" s="4"/>
      <c r="AR1578" s="4"/>
      <c r="AS1578" s="4"/>
      <c r="AT1578" s="4"/>
      <c r="AU1578" s="4" t="s">
        <v>3449</v>
      </c>
      <c r="AV1578" s="8" t="s">
        <v>61</v>
      </c>
      <c r="AW1578" s="8" t="s">
        <v>61</v>
      </c>
      <c r="AX1578" s="10" t="str">
        <f>IF(AW1578="","Vacio",IF(AV1578=AW1578,"Igual","Diferente"))</f>
        <v>Igual</v>
      </c>
      <c r="AY1578" s="85"/>
      <c r="AZ1578" s="85"/>
      <c r="BA1578" s="6">
        <f ca="1">+IF(L1578&gt;21,"Revisar",0)</f>
        <v>0</v>
      </c>
      <c r="BB1578" s="85" t="s">
        <v>62</v>
      </c>
      <c r="BC1578" s="85" t="s">
        <v>63</v>
      </c>
      <c r="BD1578" s="26">
        <v>0</v>
      </c>
      <c r="BE1578" s="26">
        <v>0</v>
      </c>
    </row>
    <row r="1579" spans="1:57" x14ac:dyDescent="0.25">
      <c r="A1579" s="26" t="str">
        <f>CONCATENATE(E1579,"_",Y1579)</f>
        <v>20603316119_PCR-LAP20041277</v>
      </c>
      <c r="B1579" s="26" t="str">
        <f>CONCATENATE(E1579,"_",Z1579)</f>
        <v>20603316119_</v>
      </c>
      <c r="C1579" s="7">
        <v>44108</v>
      </c>
      <c r="D1579" s="7">
        <v>44138</v>
      </c>
      <c r="E1579" s="108">
        <v>20603316119</v>
      </c>
      <c r="F1579" s="12" t="s">
        <v>2544</v>
      </c>
      <c r="G1579" s="4" t="s">
        <v>2540</v>
      </c>
      <c r="H1579" s="4" t="s">
        <v>2541</v>
      </c>
      <c r="I1579" s="7">
        <v>44108</v>
      </c>
      <c r="J1579" s="7">
        <v>44138</v>
      </c>
      <c r="K1579" s="8"/>
      <c r="L1579" s="9">
        <f ca="1">+TODAY()-J1579</f>
        <v>18</v>
      </c>
      <c r="M1579" s="10">
        <v>76</v>
      </c>
      <c r="N1579" s="90"/>
      <c r="O1579" s="10" t="str">
        <f>IF(N1579="","Vacio",IF(M1579=N1579,"Igual","Diferente"))</f>
        <v>Vacio</v>
      </c>
      <c r="P1579" s="10"/>
      <c r="Q1579" s="90"/>
      <c r="R1579" s="10" t="str">
        <f>IF(Q1579="","Vacio",IF(P1579=Q1579,"Igual","Diferente"))</f>
        <v>Vacio</v>
      </c>
      <c r="S1579" s="2">
        <f>+M1579+P1579/3.5</f>
        <v>76</v>
      </c>
      <c r="T1579" s="2">
        <f ca="1">+IF(L1579&gt;=0,IF(L1579&lt;30,S1579*1,IF(60&gt;L1579,S1579*2,IF(90&gt;L1579,S1579*3,IF(120&gt;L1579,S1579*4,IF(150&gt;L1579,S1579*5,IF(180&gt;L1579,S1579*6,IF(210&gt;L1579,S1579*7))))))),0)</f>
        <v>76</v>
      </c>
      <c r="U1579" s="3" t="str">
        <f ca="1">+IF(L1579&lt;0,0,IF(L1579&lt;8,$A$1,IF(L1579&lt;15,$B$1,IF(L1579&lt;22,$C$1,IF(L1579&lt;30,$D$1,IF(L1579&lt;60,$H$1,IF(L1579&lt;90,$I$1,IF(L1579&lt;120,$J$1,IF(L1579&lt;150,$K$1,IF(L1579&lt;180,$L$1,IF(L1579&lt;210,$E$1)))))))))))</f>
        <v>Fecha inicio Plazo Alquiler</v>
      </c>
      <c r="V1579" s="4" t="s">
        <v>2542</v>
      </c>
      <c r="W1579" s="11" t="s">
        <v>2543</v>
      </c>
      <c r="X1579" s="7">
        <v>44107</v>
      </c>
      <c r="Y1579" s="12" t="s">
        <v>2544</v>
      </c>
      <c r="Z1579" s="12"/>
      <c r="AA1579" s="12"/>
      <c r="AB1579" s="13"/>
      <c r="AC1579" s="13"/>
      <c r="AD1579" s="13"/>
      <c r="AE1579" s="13"/>
      <c r="AF1579" s="260">
        <f ca="1">+TODAY()-AE1579</f>
        <v>44156</v>
      </c>
      <c r="AG1579" s="13"/>
      <c r="AH1579" s="13"/>
      <c r="AI1579" s="7"/>
      <c r="AJ1579" s="7"/>
      <c r="AK1579" s="4"/>
      <c r="AL1579" s="7"/>
      <c r="AM1579" s="11">
        <v>1</v>
      </c>
      <c r="AN1579" s="4" t="s">
        <v>58</v>
      </c>
      <c r="AO1579" s="4"/>
      <c r="AP1579" s="4" t="s">
        <v>306</v>
      </c>
      <c r="AQ1579" s="4" t="s">
        <v>2545</v>
      </c>
      <c r="AR1579" s="4"/>
      <c r="AS1579" s="4"/>
      <c r="AT1579" s="4"/>
      <c r="AU1579" s="4" t="s">
        <v>111</v>
      </c>
      <c r="AV1579" s="8" t="s">
        <v>61</v>
      </c>
      <c r="AW1579" s="8" t="s">
        <v>61</v>
      </c>
      <c r="AX1579" s="10" t="str">
        <f>IF(AW1579="","Vacio",IF(AV1579=AW1579,"Igual","Diferente"))</f>
        <v>Igual</v>
      </c>
      <c r="AY1579" s="26"/>
      <c r="AZ1579" s="26"/>
      <c r="BA1579" s="6">
        <f ca="1">+IF(L1579&gt;21,"Revisar",0)</f>
        <v>0</v>
      </c>
      <c r="BB1579" s="26" t="s">
        <v>62</v>
      </c>
      <c r="BC1579" s="85" t="s">
        <v>63</v>
      </c>
      <c r="BD1579" s="26">
        <v>0</v>
      </c>
      <c r="BE1579" s="26">
        <v>7.13</v>
      </c>
    </row>
    <row r="1580" spans="1:57" x14ac:dyDescent="0.25">
      <c r="A1580" s="26" t="str">
        <f>CONCATENATE(E1580,"_",Y1580)</f>
        <v>20520596233_PCR-LAP20041278</v>
      </c>
      <c r="B1580" s="26" t="str">
        <f>CONCATENATE(E1580,"_",Z1580)</f>
        <v>20520596233_</v>
      </c>
      <c r="C1580" s="7">
        <v>44133</v>
      </c>
      <c r="D1580" s="7">
        <v>44163</v>
      </c>
      <c r="E1580" s="108">
        <v>20520596233</v>
      </c>
      <c r="F1580" s="77" t="s">
        <v>3829</v>
      </c>
      <c r="G1580" s="4" t="s">
        <v>3742</v>
      </c>
      <c r="H1580" s="4" t="s">
        <v>11347</v>
      </c>
      <c r="I1580" s="7">
        <v>44133</v>
      </c>
      <c r="J1580" s="7">
        <v>44163</v>
      </c>
      <c r="K1580" s="8"/>
      <c r="L1580" s="9">
        <f ca="1">+TODAY()-J1580</f>
        <v>-7</v>
      </c>
      <c r="M1580" s="10">
        <v>82</v>
      </c>
      <c r="N1580" s="94"/>
      <c r="O1580" s="10" t="str">
        <f>IF(N1580="","Vacio",IF(M1580=N1580,"Igual","Diferente"))</f>
        <v>Vacio</v>
      </c>
      <c r="P1580" s="10"/>
      <c r="Q1580" s="94"/>
      <c r="R1580" s="10" t="str">
        <f>IF(Q1580="","Vacio",IF(P1580=Q1580,"Igual","Diferente"))</f>
        <v>Vacio</v>
      </c>
      <c r="S1580" s="2">
        <f>+M1580+P1580/3.5</f>
        <v>82</v>
      </c>
      <c r="T1580" s="2">
        <f ca="1">+IF(L1580&gt;=0,IF(L1580&lt;30,S1580*1,IF(60&gt;L1580,S1580*2,IF(90&gt;L1580,S1580*3,IF(120&gt;L1580,S1580*4,IF(150&gt;L1580,S1580*5,IF(180&gt;L1580,S1580*6,IF(210&gt;L1580,S1580*7))))))),0)</f>
        <v>0</v>
      </c>
      <c r="U1580" s="3">
        <f ca="1">+IF(L1580&lt;0,0,IF(L1580&lt;8,$A$1,IF(L1580&lt;15,$B$1,IF(L1580&lt;22,$C$1,IF(L1580&lt;30,$D$1,IF(L1580&lt;60,$H$1,IF(L1580&lt;90,$I$1,IF(L1580&lt;120,$J$1,IF(L1580&lt;150,$K$1,IF(L1580&lt;180,$L$1,IF(L1580&lt;210,$E$1)))))))))))</f>
        <v>0</v>
      </c>
      <c r="V1580" s="76" t="s">
        <v>1194</v>
      </c>
      <c r="W1580" s="44" t="s">
        <v>3756</v>
      </c>
      <c r="X1580" s="88">
        <v>44009</v>
      </c>
      <c r="Y1580" s="77" t="s">
        <v>3829</v>
      </c>
      <c r="Z1580" s="12"/>
      <c r="AA1580" s="77"/>
      <c r="AB1580" s="73"/>
      <c r="AC1580" s="73"/>
      <c r="AD1580" s="73"/>
      <c r="AE1580" s="73"/>
      <c r="AF1580" s="260">
        <f ca="1">+TODAY()-AE1580</f>
        <v>44156</v>
      </c>
      <c r="AG1580" s="73"/>
      <c r="AH1580" s="73"/>
      <c r="AI1580" s="7"/>
      <c r="AJ1580" s="4"/>
      <c r="AK1580" s="7"/>
      <c r="AL1580" s="11"/>
      <c r="AM1580" s="4"/>
      <c r="AN1580" s="4"/>
      <c r="AO1580" s="4"/>
      <c r="AP1580" s="4" t="s">
        <v>306</v>
      </c>
      <c r="AQ1580" s="4"/>
      <c r="AR1580" s="4"/>
      <c r="AS1580" s="4"/>
      <c r="AT1580" s="4"/>
      <c r="AU1580" s="4" t="s">
        <v>3449</v>
      </c>
      <c r="AV1580" s="8" t="s">
        <v>61</v>
      </c>
      <c r="AW1580" s="8" t="s">
        <v>61</v>
      </c>
      <c r="AX1580" s="10" t="str">
        <f>IF(AW1580="","Vacio",IF(AV1580=AW1580,"Igual","Diferente"))</f>
        <v>Igual</v>
      </c>
      <c r="AY1580" s="85"/>
      <c r="AZ1580" s="85"/>
      <c r="BA1580" s="6">
        <f ca="1">+IF(L1580&gt;21,"Revisar",0)</f>
        <v>0</v>
      </c>
      <c r="BB1580" s="85" t="s">
        <v>62</v>
      </c>
      <c r="BC1580" s="85" t="s">
        <v>63</v>
      </c>
      <c r="BD1580" s="26">
        <v>0</v>
      </c>
      <c r="BE1580" s="26">
        <v>0</v>
      </c>
    </row>
    <row r="1581" spans="1:57" x14ac:dyDescent="0.25">
      <c r="A1581" s="26" t="str">
        <f>CONCATENATE(E1581,"_",Y1581)</f>
        <v>20520596233_PCR-LAP20041280</v>
      </c>
      <c r="B1581" s="26" t="str">
        <f>CONCATENATE(E1581,"_",Z1581)</f>
        <v>20520596233_</v>
      </c>
      <c r="C1581" s="7">
        <v>44133</v>
      </c>
      <c r="D1581" s="7">
        <v>44163</v>
      </c>
      <c r="E1581" s="108">
        <v>20520596233</v>
      </c>
      <c r="F1581" s="77" t="s">
        <v>3830</v>
      </c>
      <c r="G1581" s="4" t="s">
        <v>3742</v>
      </c>
      <c r="H1581" s="4" t="s">
        <v>11347</v>
      </c>
      <c r="I1581" s="7">
        <v>44133</v>
      </c>
      <c r="J1581" s="7">
        <v>44163</v>
      </c>
      <c r="K1581" s="8"/>
      <c r="L1581" s="9">
        <f ca="1">+TODAY()-J1581</f>
        <v>-7</v>
      </c>
      <c r="M1581" s="10">
        <v>82</v>
      </c>
      <c r="N1581" s="94"/>
      <c r="O1581" s="10" t="str">
        <f>IF(N1581="","Vacio",IF(M1581=N1581,"Igual","Diferente"))</f>
        <v>Vacio</v>
      </c>
      <c r="P1581" s="10"/>
      <c r="Q1581" s="94"/>
      <c r="R1581" s="10" t="str">
        <f>IF(Q1581="","Vacio",IF(P1581=Q1581,"Igual","Diferente"))</f>
        <v>Vacio</v>
      </c>
      <c r="S1581" s="2">
        <f>+M1581+P1581/3.5</f>
        <v>82</v>
      </c>
      <c r="T1581" s="2">
        <f ca="1">+IF(L1581&gt;=0,IF(L1581&lt;30,S1581*1,IF(60&gt;L1581,S1581*2,IF(90&gt;L1581,S1581*3,IF(120&gt;L1581,S1581*4,IF(150&gt;L1581,S1581*5,IF(180&gt;L1581,S1581*6,IF(210&gt;L1581,S1581*7))))))),0)</f>
        <v>0</v>
      </c>
      <c r="U1581" s="3">
        <f ca="1">+IF(L1581&lt;0,0,IF(L1581&lt;8,$A$1,IF(L1581&lt;15,$B$1,IF(L1581&lt;22,$C$1,IF(L1581&lt;30,$D$1,IF(L1581&lt;60,$H$1,IF(L1581&lt;90,$I$1,IF(L1581&lt;120,$J$1,IF(L1581&lt;150,$K$1,IF(L1581&lt;180,$L$1,IF(L1581&lt;210,$E$1)))))))))))</f>
        <v>0</v>
      </c>
      <c r="V1581" s="76" t="s">
        <v>1194</v>
      </c>
      <c r="W1581" s="44" t="s">
        <v>3756</v>
      </c>
      <c r="X1581" s="88">
        <v>44009</v>
      </c>
      <c r="Y1581" s="77" t="s">
        <v>3830</v>
      </c>
      <c r="Z1581" s="12"/>
      <c r="AA1581" s="77"/>
      <c r="AB1581" s="73"/>
      <c r="AC1581" s="73"/>
      <c r="AD1581" s="73"/>
      <c r="AE1581" s="73"/>
      <c r="AF1581" s="260">
        <f ca="1">+TODAY()-AE1581</f>
        <v>44156</v>
      </c>
      <c r="AG1581" s="73"/>
      <c r="AH1581" s="73"/>
      <c r="AI1581" s="7"/>
      <c r="AJ1581" s="4"/>
      <c r="AK1581" s="7"/>
      <c r="AL1581" s="11"/>
      <c r="AM1581" s="4"/>
      <c r="AN1581" s="4"/>
      <c r="AO1581" s="4"/>
      <c r="AP1581" s="4" t="s">
        <v>306</v>
      </c>
      <c r="AQ1581" s="4"/>
      <c r="AR1581" s="4"/>
      <c r="AS1581" s="4"/>
      <c r="AT1581" s="4"/>
      <c r="AU1581" s="4" t="s">
        <v>3449</v>
      </c>
      <c r="AV1581" s="8" t="s">
        <v>61</v>
      </c>
      <c r="AW1581" s="8" t="s">
        <v>61</v>
      </c>
      <c r="AX1581" s="10" t="str">
        <f>IF(AW1581="","Vacio",IF(AV1581=AW1581,"Igual","Diferente"))</f>
        <v>Igual</v>
      </c>
      <c r="AY1581" s="85"/>
      <c r="AZ1581" s="85"/>
      <c r="BA1581" s="6">
        <f ca="1">+IF(L1581&gt;21,"Revisar",0)</f>
        <v>0</v>
      </c>
      <c r="BB1581" s="85" t="s">
        <v>62</v>
      </c>
      <c r="BC1581" s="85" t="s">
        <v>63</v>
      </c>
      <c r="BD1581" s="26">
        <v>0</v>
      </c>
      <c r="BE1581" s="26">
        <v>0</v>
      </c>
    </row>
    <row r="1582" spans="1:57" x14ac:dyDescent="0.25">
      <c r="A1582" s="26" t="str">
        <f>CONCATENATE(E1582,"_",Y1582)</f>
        <v>20603316119_PCR-LAP20041281</v>
      </c>
      <c r="B1582" s="26" t="str">
        <f>CONCATENATE(E1582,"_",Z1582)</f>
        <v>20603316119_</v>
      </c>
      <c r="C1582" s="7">
        <v>44108</v>
      </c>
      <c r="D1582" s="7">
        <v>44138</v>
      </c>
      <c r="E1582" s="108">
        <v>20603316119</v>
      </c>
      <c r="F1582" s="12" t="s">
        <v>2547</v>
      </c>
      <c r="G1582" s="4" t="s">
        <v>2540</v>
      </c>
      <c r="H1582" s="4" t="s">
        <v>2541</v>
      </c>
      <c r="I1582" s="7">
        <v>44108</v>
      </c>
      <c r="J1582" s="7">
        <v>44138</v>
      </c>
      <c r="K1582" s="8"/>
      <c r="L1582" s="9">
        <f ca="1">+TODAY()-J1582</f>
        <v>18</v>
      </c>
      <c r="M1582" s="10">
        <v>76</v>
      </c>
      <c r="N1582" s="90"/>
      <c r="O1582" s="10" t="str">
        <f>IF(N1582="","Vacio",IF(M1582=N1582,"Igual","Diferente"))</f>
        <v>Vacio</v>
      </c>
      <c r="P1582" s="10"/>
      <c r="Q1582" s="90"/>
      <c r="R1582" s="10" t="str">
        <f>IF(Q1582="","Vacio",IF(P1582=Q1582,"Igual","Diferente"))</f>
        <v>Vacio</v>
      </c>
      <c r="S1582" s="2">
        <f>+M1582+P1582/3.5</f>
        <v>76</v>
      </c>
      <c r="T1582" s="2">
        <f ca="1">+IF(L1582&gt;=0,IF(L1582&lt;30,S1582*1,IF(60&gt;L1582,S1582*2,IF(90&gt;L1582,S1582*3,IF(120&gt;L1582,S1582*4,IF(150&gt;L1582,S1582*5,IF(180&gt;L1582,S1582*6,IF(210&gt;L1582,S1582*7))))))),0)</f>
        <v>76</v>
      </c>
      <c r="U1582" s="3" t="str">
        <f ca="1">+IF(L1582&lt;0,0,IF(L1582&lt;8,$A$1,IF(L1582&lt;15,$B$1,IF(L1582&lt;22,$C$1,IF(L1582&lt;30,$D$1,IF(L1582&lt;60,$H$1,IF(L1582&lt;90,$I$1,IF(L1582&lt;120,$J$1,IF(L1582&lt;150,$K$1,IF(L1582&lt;180,$L$1,IF(L1582&lt;210,$E$1)))))))))))</f>
        <v>Fecha inicio Plazo Alquiler</v>
      </c>
      <c r="V1582" s="4" t="s">
        <v>2542</v>
      </c>
      <c r="W1582" s="11" t="s">
        <v>2546</v>
      </c>
      <c r="X1582" s="7">
        <v>44107</v>
      </c>
      <c r="Y1582" s="12" t="s">
        <v>2547</v>
      </c>
      <c r="Z1582" s="12"/>
      <c r="AA1582" s="12"/>
      <c r="AB1582" s="13"/>
      <c r="AC1582" s="13"/>
      <c r="AD1582" s="13"/>
      <c r="AE1582" s="13"/>
      <c r="AF1582" s="260">
        <f ca="1">+TODAY()-AE1582</f>
        <v>44156</v>
      </c>
      <c r="AG1582" s="13"/>
      <c r="AH1582" s="13"/>
      <c r="AI1582" s="7"/>
      <c r="AJ1582" s="7"/>
      <c r="AK1582" s="4"/>
      <c r="AL1582" s="7"/>
      <c r="AM1582" s="11">
        <v>1</v>
      </c>
      <c r="AN1582" s="4" t="s">
        <v>58</v>
      </c>
      <c r="AO1582" s="4"/>
      <c r="AP1582" s="4" t="s">
        <v>306</v>
      </c>
      <c r="AQ1582" s="4" t="s">
        <v>2545</v>
      </c>
      <c r="AR1582" s="4"/>
      <c r="AS1582" s="4"/>
      <c r="AT1582" s="4"/>
      <c r="AU1582" s="4" t="s">
        <v>111</v>
      </c>
      <c r="AV1582" s="8" t="s">
        <v>61</v>
      </c>
      <c r="AW1582" s="8" t="s">
        <v>61</v>
      </c>
      <c r="AX1582" s="10" t="str">
        <f>IF(AW1582="","Vacio",IF(AV1582=AW1582,"Igual","Diferente"))</f>
        <v>Igual</v>
      </c>
      <c r="AY1582" s="26"/>
      <c r="AZ1582" s="26"/>
      <c r="BA1582" s="6">
        <f ca="1">+IF(L1582&gt;21,"Revisar",0)</f>
        <v>0</v>
      </c>
      <c r="BB1582" s="26" t="s">
        <v>62</v>
      </c>
      <c r="BC1582" s="85" t="s">
        <v>63</v>
      </c>
      <c r="BD1582" s="26">
        <v>0</v>
      </c>
      <c r="BE1582" s="26">
        <v>7.13</v>
      </c>
    </row>
    <row r="1583" spans="1:57" x14ac:dyDescent="0.25">
      <c r="A1583" s="26" t="str">
        <f>CONCATENATE(E1583,"_",Y1583)</f>
        <v>20520596233_PCR-LAP20041282</v>
      </c>
      <c r="B1583" s="26" t="str">
        <f>CONCATENATE(E1583,"_",Z1583)</f>
        <v>20520596233_</v>
      </c>
      <c r="C1583" s="7">
        <v>44133</v>
      </c>
      <c r="D1583" s="7">
        <v>44163</v>
      </c>
      <c r="E1583" s="108">
        <v>20520596233</v>
      </c>
      <c r="F1583" s="77" t="s">
        <v>3831</v>
      </c>
      <c r="G1583" s="4" t="s">
        <v>3742</v>
      </c>
      <c r="H1583" s="4" t="s">
        <v>11347</v>
      </c>
      <c r="I1583" s="7">
        <v>44133</v>
      </c>
      <c r="J1583" s="7">
        <v>44163</v>
      </c>
      <c r="K1583" s="8"/>
      <c r="L1583" s="9">
        <f ca="1">+TODAY()-J1583</f>
        <v>-7</v>
      </c>
      <c r="M1583" s="10">
        <v>82</v>
      </c>
      <c r="N1583" s="94"/>
      <c r="O1583" s="10" t="str">
        <f>IF(N1583="","Vacio",IF(M1583=N1583,"Igual","Diferente"))</f>
        <v>Vacio</v>
      </c>
      <c r="P1583" s="10"/>
      <c r="Q1583" s="94"/>
      <c r="R1583" s="10" t="str">
        <f>IF(Q1583="","Vacio",IF(P1583=Q1583,"Igual","Diferente"))</f>
        <v>Vacio</v>
      </c>
      <c r="S1583" s="2">
        <f>+M1583+P1583/3.5</f>
        <v>82</v>
      </c>
      <c r="T1583" s="2">
        <f ca="1">+IF(L1583&gt;=0,IF(L1583&lt;30,S1583*1,IF(60&gt;L1583,S1583*2,IF(90&gt;L1583,S1583*3,IF(120&gt;L1583,S1583*4,IF(150&gt;L1583,S1583*5,IF(180&gt;L1583,S1583*6,IF(210&gt;L1583,S1583*7))))))),0)</f>
        <v>0</v>
      </c>
      <c r="U1583" s="3">
        <f ca="1">+IF(L1583&lt;0,0,IF(L1583&lt;8,$A$1,IF(L1583&lt;15,$B$1,IF(L1583&lt;22,$C$1,IF(L1583&lt;30,$D$1,IF(L1583&lt;60,$H$1,IF(L1583&lt;90,$I$1,IF(L1583&lt;120,$J$1,IF(L1583&lt;150,$K$1,IF(L1583&lt;180,$L$1,IF(L1583&lt;210,$E$1)))))))))))</f>
        <v>0</v>
      </c>
      <c r="V1583" s="76" t="s">
        <v>1194</v>
      </c>
      <c r="W1583" s="44" t="s">
        <v>3756</v>
      </c>
      <c r="X1583" s="88">
        <v>44009</v>
      </c>
      <c r="Y1583" s="77" t="s">
        <v>3831</v>
      </c>
      <c r="Z1583" s="12"/>
      <c r="AA1583" s="77"/>
      <c r="AB1583" s="73"/>
      <c r="AC1583" s="73"/>
      <c r="AD1583" s="73"/>
      <c r="AE1583" s="73"/>
      <c r="AF1583" s="260">
        <f ca="1">+TODAY()-AE1583</f>
        <v>44156</v>
      </c>
      <c r="AG1583" s="73"/>
      <c r="AH1583" s="73"/>
      <c r="AI1583" s="7"/>
      <c r="AJ1583" s="4"/>
      <c r="AK1583" s="7"/>
      <c r="AL1583" s="11"/>
      <c r="AM1583" s="4"/>
      <c r="AN1583" s="4"/>
      <c r="AO1583" s="4"/>
      <c r="AP1583" s="4" t="s">
        <v>306</v>
      </c>
      <c r="AQ1583" s="4"/>
      <c r="AR1583" s="4"/>
      <c r="AS1583" s="4"/>
      <c r="AT1583" s="4"/>
      <c r="AU1583" s="4" t="s">
        <v>3449</v>
      </c>
      <c r="AV1583" s="8" t="s">
        <v>61</v>
      </c>
      <c r="AW1583" s="8" t="s">
        <v>61</v>
      </c>
      <c r="AX1583" s="10" t="str">
        <f>IF(AW1583="","Vacio",IF(AV1583=AW1583,"Igual","Diferente"))</f>
        <v>Igual</v>
      </c>
      <c r="AY1583" s="85"/>
      <c r="AZ1583" s="85"/>
      <c r="BA1583" s="6">
        <f ca="1">+IF(L1583&gt;21,"Revisar",0)</f>
        <v>0</v>
      </c>
      <c r="BB1583" s="85" t="s">
        <v>62</v>
      </c>
      <c r="BC1583" s="85" t="s">
        <v>63</v>
      </c>
      <c r="BD1583" s="26">
        <v>0</v>
      </c>
      <c r="BE1583" s="26">
        <v>0</v>
      </c>
    </row>
    <row r="1584" spans="1:57" x14ac:dyDescent="0.25">
      <c r="A1584" s="26" t="str">
        <f>CONCATENATE(E1584,"_",Y1584)</f>
        <v>20515190199_PCR-LAP20041283</v>
      </c>
      <c r="B1584" s="26" t="str">
        <f>CONCATENATE(E1584,"_",Z1584)</f>
        <v>20515190199_PCR-LAP20041242</v>
      </c>
      <c r="C1584" s="7">
        <v>44130</v>
      </c>
      <c r="D1584" s="7">
        <v>44160</v>
      </c>
      <c r="E1584" s="108">
        <v>20515190199</v>
      </c>
      <c r="F1584" s="12" t="s">
        <v>511</v>
      </c>
      <c r="G1584" s="4" t="s">
        <v>3736</v>
      </c>
      <c r="H1584" s="4" t="s">
        <v>3737</v>
      </c>
      <c r="I1584" s="7">
        <v>44130</v>
      </c>
      <c r="J1584" s="7">
        <v>44160</v>
      </c>
      <c r="K1584" s="8"/>
      <c r="L1584" s="9">
        <f ca="1">+TODAY()-J1584</f>
        <v>-4</v>
      </c>
      <c r="M1584" s="10">
        <v>60</v>
      </c>
      <c r="N1584" s="90"/>
      <c r="O1584" s="10" t="str">
        <f>IF(N1584="","Vacio",IF(M1584=N1584,"Igual","Diferente"))</f>
        <v>Vacio</v>
      </c>
      <c r="P1584" s="10"/>
      <c r="Q1584" s="90"/>
      <c r="R1584" s="10" t="str">
        <f>IF(Q1584="","Vacio",IF(P1584=Q1584,"Igual","Diferente"))</f>
        <v>Vacio</v>
      </c>
      <c r="S1584" s="2">
        <f>+M1584+P1584/3.5</f>
        <v>60</v>
      </c>
      <c r="T1584" s="2">
        <f ca="1">+IF(L1584&gt;=0,IF(L1584&lt;30,S1584*1,IF(60&gt;L1584,S1584*2,IF(90&gt;L1584,S1584*3,IF(120&gt;L1584,S1584*4,IF(150&gt;L1584,S1584*5,IF(180&gt;L1584,S1584*6,IF(210&gt;L1584,S1584*7))))))),0)</f>
        <v>0</v>
      </c>
      <c r="U1584" s="3">
        <f ca="1">+IF(L1584&lt;0,0,IF(L1584&lt;8,$A$1,IF(L1584&lt;15,$B$1,IF(L1584&lt;22,$C$1,IF(L1584&lt;30,$D$1,IF(L1584&lt;60,$H$1,IF(L1584&lt;90,$I$1,IF(L1584&lt;120,$J$1,IF(L1584&lt;150,$K$1,IF(L1584&lt;180,$L$1,IF(L1584&lt;210,$E$1)))))))))))</f>
        <v>0</v>
      </c>
      <c r="V1584" s="45" t="s">
        <v>1194</v>
      </c>
      <c r="W1584" s="44" t="s">
        <v>3738</v>
      </c>
      <c r="X1584" s="88">
        <v>43977</v>
      </c>
      <c r="Y1584" s="12" t="s">
        <v>511</v>
      </c>
      <c r="Z1584" s="12" t="s">
        <v>3740</v>
      </c>
      <c r="AA1584" s="72"/>
      <c r="AB1584" s="12"/>
      <c r="AC1584" s="73"/>
      <c r="AD1584" s="73"/>
      <c r="AE1584" s="73"/>
      <c r="AF1584" s="260">
        <f ca="1">+TODAY()-AE1584</f>
        <v>44156</v>
      </c>
      <c r="AG1584" s="73"/>
      <c r="AH1584" s="73"/>
      <c r="AI1584" s="7"/>
      <c r="AJ1584" s="4"/>
      <c r="AK1584" s="7"/>
      <c r="AL1584" s="11"/>
      <c r="AM1584" s="4">
        <v>1</v>
      </c>
      <c r="AN1584" s="4" t="s">
        <v>58</v>
      </c>
      <c r="AO1584" s="4"/>
      <c r="AP1584" s="4" t="s">
        <v>306</v>
      </c>
      <c r="AQ1584" s="126" t="s">
        <v>122</v>
      </c>
      <c r="AR1584" s="4"/>
      <c r="AS1584" s="4"/>
      <c r="AT1584" s="4"/>
      <c r="AU1584" s="120" t="s">
        <v>89</v>
      </c>
      <c r="AV1584" s="8" t="s">
        <v>61</v>
      </c>
      <c r="AW1584" s="8" t="s">
        <v>61</v>
      </c>
      <c r="AX1584" s="10" t="str">
        <f>IF(AW1584="","Vacio",IF(AV1584=AW1584,"Igual","Diferente"))</f>
        <v>Igual</v>
      </c>
      <c r="AY1584" s="85" t="s">
        <v>3741</v>
      </c>
      <c r="AZ1584" s="85"/>
      <c r="BA1584" s="6">
        <f ca="1">+IF(L1584&gt;21,"Revisar",0)</f>
        <v>0</v>
      </c>
      <c r="BB1584" s="26" t="s">
        <v>62</v>
      </c>
      <c r="BC1584" s="85" t="s">
        <v>63</v>
      </c>
      <c r="BD1584" s="26">
        <v>0</v>
      </c>
      <c r="BE1584" s="26">
        <v>7.13</v>
      </c>
    </row>
    <row r="1585" spans="1:57" x14ac:dyDescent="0.25">
      <c r="A1585" s="26" t="str">
        <f>CONCATENATE(E1585,"_",Y1585)</f>
        <v>20520596233_PCR-LAP20041284</v>
      </c>
      <c r="B1585" s="26" t="str">
        <f>CONCATENATE(E1585,"_",Z1585)</f>
        <v>20520596233_</v>
      </c>
      <c r="C1585" s="7">
        <v>44133</v>
      </c>
      <c r="D1585" s="7">
        <v>44163</v>
      </c>
      <c r="E1585" s="108">
        <v>20520596233</v>
      </c>
      <c r="F1585" s="77" t="s">
        <v>3832</v>
      </c>
      <c r="G1585" s="4" t="s">
        <v>3742</v>
      </c>
      <c r="H1585" s="4" t="s">
        <v>11347</v>
      </c>
      <c r="I1585" s="7">
        <v>44133</v>
      </c>
      <c r="J1585" s="7">
        <v>44163</v>
      </c>
      <c r="K1585" s="8"/>
      <c r="L1585" s="9">
        <f ca="1">+TODAY()-J1585</f>
        <v>-7</v>
      </c>
      <c r="M1585" s="10">
        <v>82</v>
      </c>
      <c r="N1585" s="94"/>
      <c r="O1585" s="10" t="str">
        <f>IF(N1585="","Vacio",IF(M1585=N1585,"Igual","Diferente"))</f>
        <v>Vacio</v>
      </c>
      <c r="P1585" s="10"/>
      <c r="Q1585" s="94"/>
      <c r="R1585" s="10" t="str">
        <f>IF(Q1585="","Vacio",IF(P1585=Q1585,"Igual","Diferente"))</f>
        <v>Vacio</v>
      </c>
      <c r="S1585" s="2">
        <f>+M1585+P1585/3.5</f>
        <v>82</v>
      </c>
      <c r="T1585" s="2">
        <f ca="1">+IF(L1585&gt;=0,IF(L1585&lt;30,S1585*1,IF(60&gt;L1585,S1585*2,IF(90&gt;L1585,S1585*3,IF(120&gt;L1585,S1585*4,IF(150&gt;L1585,S1585*5,IF(180&gt;L1585,S1585*6,IF(210&gt;L1585,S1585*7))))))),0)</f>
        <v>0</v>
      </c>
      <c r="U1585" s="3">
        <f ca="1">+IF(L1585&lt;0,0,IF(L1585&lt;8,$A$1,IF(L1585&lt;15,$B$1,IF(L1585&lt;22,$C$1,IF(L1585&lt;30,$D$1,IF(L1585&lt;60,$H$1,IF(L1585&lt;90,$I$1,IF(L1585&lt;120,$J$1,IF(L1585&lt;150,$K$1,IF(L1585&lt;180,$L$1,IF(L1585&lt;210,$E$1)))))))))))</f>
        <v>0</v>
      </c>
      <c r="V1585" s="76" t="s">
        <v>1194</v>
      </c>
      <c r="W1585" s="44" t="s">
        <v>3756</v>
      </c>
      <c r="X1585" s="88">
        <v>44009</v>
      </c>
      <c r="Y1585" s="77" t="s">
        <v>3832</v>
      </c>
      <c r="Z1585" s="12"/>
      <c r="AA1585" s="77"/>
      <c r="AB1585" s="73"/>
      <c r="AC1585" s="73"/>
      <c r="AD1585" s="73"/>
      <c r="AE1585" s="73"/>
      <c r="AF1585" s="260">
        <f ca="1">+TODAY()-AE1585</f>
        <v>44156</v>
      </c>
      <c r="AG1585" s="73"/>
      <c r="AH1585" s="73"/>
      <c r="AI1585" s="7"/>
      <c r="AJ1585" s="4"/>
      <c r="AK1585" s="7"/>
      <c r="AL1585" s="11"/>
      <c r="AM1585" s="4"/>
      <c r="AN1585" s="4"/>
      <c r="AO1585" s="4"/>
      <c r="AP1585" s="4" t="s">
        <v>306</v>
      </c>
      <c r="AQ1585" s="4"/>
      <c r="AR1585" s="4"/>
      <c r="AS1585" s="4"/>
      <c r="AT1585" s="4"/>
      <c r="AU1585" s="4" t="s">
        <v>3449</v>
      </c>
      <c r="AV1585" s="8" t="s">
        <v>61</v>
      </c>
      <c r="AW1585" s="8" t="s">
        <v>61</v>
      </c>
      <c r="AX1585" s="10" t="str">
        <f>IF(AW1585="","Vacio",IF(AV1585=AW1585,"Igual","Diferente"))</f>
        <v>Igual</v>
      </c>
      <c r="AY1585" s="85"/>
      <c r="AZ1585" s="85"/>
      <c r="BA1585" s="6">
        <f ca="1">+IF(L1585&gt;21,"Revisar",0)</f>
        <v>0</v>
      </c>
      <c r="BB1585" s="85" t="s">
        <v>62</v>
      </c>
      <c r="BC1585" s="85" t="s">
        <v>63</v>
      </c>
      <c r="BD1585" s="26">
        <v>0</v>
      </c>
      <c r="BE1585" s="26">
        <v>0</v>
      </c>
    </row>
    <row r="1586" spans="1:57" x14ac:dyDescent="0.25">
      <c r="A1586" s="26" t="str">
        <f>CONCATENATE(E1586,"_",Y1586)</f>
        <v>20520596233_PCR-LAP20041285</v>
      </c>
      <c r="B1586" s="26" t="str">
        <f>CONCATENATE(E1586,"_",Z1586)</f>
        <v>20520596233_</v>
      </c>
      <c r="C1586" s="7">
        <v>44133</v>
      </c>
      <c r="D1586" s="7">
        <v>44163</v>
      </c>
      <c r="E1586" s="108">
        <v>20520596233</v>
      </c>
      <c r="F1586" s="77" t="s">
        <v>3833</v>
      </c>
      <c r="G1586" s="4" t="s">
        <v>3742</v>
      </c>
      <c r="H1586" s="4" t="s">
        <v>11347</v>
      </c>
      <c r="I1586" s="7">
        <v>44133</v>
      </c>
      <c r="J1586" s="7">
        <v>44163</v>
      </c>
      <c r="K1586" s="8"/>
      <c r="L1586" s="9">
        <f ca="1">+TODAY()-J1586</f>
        <v>-7</v>
      </c>
      <c r="M1586" s="10">
        <v>82</v>
      </c>
      <c r="N1586" s="94"/>
      <c r="O1586" s="10" t="str">
        <f>IF(N1586="","Vacio",IF(M1586=N1586,"Igual","Diferente"))</f>
        <v>Vacio</v>
      </c>
      <c r="P1586" s="10"/>
      <c r="Q1586" s="94"/>
      <c r="R1586" s="10" t="str">
        <f>IF(Q1586="","Vacio",IF(P1586=Q1586,"Igual","Diferente"))</f>
        <v>Vacio</v>
      </c>
      <c r="S1586" s="2">
        <f>+M1586+P1586/3.5</f>
        <v>82</v>
      </c>
      <c r="T1586" s="2">
        <f ca="1">+IF(L1586&gt;=0,IF(L1586&lt;30,S1586*1,IF(60&gt;L1586,S1586*2,IF(90&gt;L1586,S1586*3,IF(120&gt;L1586,S1586*4,IF(150&gt;L1586,S1586*5,IF(180&gt;L1586,S1586*6,IF(210&gt;L1586,S1586*7))))))),0)</f>
        <v>0</v>
      </c>
      <c r="U1586" s="3">
        <f ca="1">+IF(L1586&lt;0,0,IF(L1586&lt;8,$A$1,IF(L1586&lt;15,$B$1,IF(L1586&lt;22,$C$1,IF(L1586&lt;30,$D$1,IF(L1586&lt;60,$H$1,IF(L1586&lt;90,$I$1,IF(L1586&lt;120,$J$1,IF(L1586&lt;150,$K$1,IF(L1586&lt;180,$L$1,IF(L1586&lt;210,$E$1)))))))))))</f>
        <v>0</v>
      </c>
      <c r="V1586" s="76" t="s">
        <v>1194</v>
      </c>
      <c r="W1586" s="44" t="s">
        <v>3756</v>
      </c>
      <c r="X1586" s="88">
        <v>44009</v>
      </c>
      <c r="Y1586" s="77" t="s">
        <v>3833</v>
      </c>
      <c r="Z1586" s="12"/>
      <c r="AA1586" s="77"/>
      <c r="AB1586" s="73"/>
      <c r="AC1586" s="73"/>
      <c r="AD1586" s="73"/>
      <c r="AE1586" s="73"/>
      <c r="AF1586" s="260">
        <f ca="1">+TODAY()-AE1586</f>
        <v>44156</v>
      </c>
      <c r="AG1586" s="73"/>
      <c r="AH1586" s="73"/>
      <c r="AI1586" s="7"/>
      <c r="AJ1586" s="4"/>
      <c r="AK1586" s="7"/>
      <c r="AL1586" s="11"/>
      <c r="AM1586" s="4"/>
      <c r="AN1586" s="4"/>
      <c r="AO1586" s="4"/>
      <c r="AP1586" s="4" t="s">
        <v>306</v>
      </c>
      <c r="AQ1586" s="4"/>
      <c r="AR1586" s="4"/>
      <c r="AS1586" s="4"/>
      <c r="AT1586" s="4"/>
      <c r="AU1586" s="4" t="s">
        <v>3449</v>
      </c>
      <c r="AV1586" s="8" t="s">
        <v>61</v>
      </c>
      <c r="AW1586" s="8" t="s">
        <v>61</v>
      </c>
      <c r="AX1586" s="10" t="str">
        <f>IF(AW1586="","Vacio",IF(AV1586=AW1586,"Igual","Diferente"))</f>
        <v>Igual</v>
      </c>
      <c r="AY1586" s="85"/>
      <c r="AZ1586" s="85"/>
      <c r="BA1586" s="6">
        <f ca="1">+IF(L1586&gt;21,"Revisar",0)</f>
        <v>0</v>
      </c>
      <c r="BB1586" s="85" t="s">
        <v>62</v>
      </c>
      <c r="BC1586" s="85" t="s">
        <v>63</v>
      </c>
      <c r="BD1586" s="26">
        <v>0</v>
      </c>
      <c r="BE1586" s="26">
        <v>0</v>
      </c>
    </row>
    <row r="1587" spans="1:57" x14ac:dyDescent="0.25">
      <c r="A1587" s="26" t="str">
        <f>CONCATENATE(E1587,"_",Y1587)</f>
        <v>20520596233_PCR-LAP20041287</v>
      </c>
      <c r="B1587" s="26" t="str">
        <f>CONCATENATE(E1587,"_",Z1587)</f>
        <v>20520596233_</v>
      </c>
      <c r="C1587" s="7">
        <v>44133</v>
      </c>
      <c r="D1587" s="7">
        <v>44163</v>
      </c>
      <c r="E1587" s="108">
        <v>20520596233</v>
      </c>
      <c r="F1587" s="77" t="s">
        <v>3834</v>
      </c>
      <c r="G1587" s="4" t="s">
        <v>3742</v>
      </c>
      <c r="H1587" s="4" t="s">
        <v>11347</v>
      </c>
      <c r="I1587" s="7">
        <v>44133</v>
      </c>
      <c r="J1587" s="7">
        <v>44163</v>
      </c>
      <c r="K1587" s="8"/>
      <c r="L1587" s="9">
        <f ca="1">+TODAY()-J1587</f>
        <v>-7</v>
      </c>
      <c r="M1587" s="10">
        <v>82</v>
      </c>
      <c r="N1587" s="94"/>
      <c r="O1587" s="10" t="str">
        <f>IF(N1587="","Vacio",IF(M1587=N1587,"Igual","Diferente"))</f>
        <v>Vacio</v>
      </c>
      <c r="P1587" s="10"/>
      <c r="Q1587" s="94"/>
      <c r="R1587" s="10" t="str">
        <f>IF(Q1587="","Vacio",IF(P1587=Q1587,"Igual","Diferente"))</f>
        <v>Vacio</v>
      </c>
      <c r="S1587" s="2">
        <f>+M1587+P1587/3.5</f>
        <v>82</v>
      </c>
      <c r="T1587" s="2">
        <f ca="1">+IF(L1587&gt;=0,IF(L1587&lt;30,S1587*1,IF(60&gt;L1587,S1587*2,IF(90&gt;L1587,S1587*3,IF(120&gt;L1587,S1587*4,IF(150&gt;L1587,S1587*5,IF(180&gt;L1587,S1587*6,IF(210&gt;L1587,S1587*7))))))),0)</f>
        <v>0</v>
      </c>
      <c r="U1587" s="3">
        <f ca="1">+IF(L1587&lt;0,0,IF(L1587&lt;8,$A$1,IF(L1587&lt;15,$B$1,IF(L1587&lt;22,$C$1,IF(L1587&lt;30,$D$1,IF(L1587&lt;60,$H$1,IF(L1587&lt;90,$I$1,IF(L1587&lt;120,$J$1,IF(L1587&lt;150,$K$1,IF(L1587&lt;180,$L$1,IF(L1587&lt;210,$E$1)))))))))))</f>
        <v>0</v>
      </c>
      <c r="V1587" s="76" t="s">
        <v>1194</v>
      </c>
      <c r="W1587" s="44" t="s">
        <v>3756</v>
      </c>
      <c r="X1587" s="88">
        <v>44009</v>
      </c>
      <c r="Y1587" s="77" t="s">
        <v>3834</v>
      </c>
      <c r="Z1587" s="12"/>
      <c r="AA1587" s="77"/>
      <c r="AB1587" s="73"/>
      <c r="AC1587" s="73"/>
      <c r="AD1587" s="73"/>
      <c r="AE1587" s="73"/>
      <c r="AF1587" s="260">
        <f ca="1">+TODAY()-AE1587</f>
        <v>44156</v>
      </c>
      <c r="AG1587" s="73"/>
      <c r="AH1587" s="73"/>
      <c r="AI1587" s="7"/>
      <c r="AJ1587" s="4"/>
      <c r="AK1587" s="7"/>
      <c r="AL1587" s="11"/>
      <c r="AM1587" s="4"/>
      <c r="AN1587" s="4"/>
      <c r="AO1587" s="4"/>
      <c r="AP1587" s="4" t="s">
        <v>306</v>
      </c>
      <c r="AQ1587" s="4"/>
      <c r="AR1587" s="4"/>
      <c r="AS1587" s="4"/>
      <c r="AT1587" s="4"/>
      <c r="AU1587" s="4" t="s">
        <v>3449</v>
      </c>
      <c r="AV1587" s="8" t="s">
        <v>61</v>
      </c>
      <c r="AW1587" s="8" t="s">
        <v>61</v>
      </c>
      <c r="AX1587" s="10" t="str">
        <f>IF(AW1587="","Vacio",IF(AV1587=AW1587,"Igual","Diferente"))</f>
        <v>Igual</v>
      </c>
      <c r="AY1587" s="85"/>
      <c r="AZ1587" s="85"/>
      <c r="BA1587" s="6">
        <f ca="1">+IF(L1587&gt;21,"Revisar",0)</f>
        <v>0</v>
      </c>
      <c r="BB1587" s="85" t="s">
        <v>62</v>
      </c>
      <c r="BC1587" s="85" t="s">
        <v>63</v>
      </c>
      <c r="BD1587" s="26">
        <v>0</v>
      </c>
      <c r="BE1587" s="26">
        <v>0</v>
      </c>
    </row>
    <row r="1588" spans="1:57" x14ac:dyDescent="0.25">
      <c r="A1588" s="26" t="str">
        <f>CONCATENATE(E1588,"_",Y1588)</f>
        <v>20520596233_PCR-LAP20041288</v>
      </c>
      <c r="B1588" s="26" t="str">
        <f>CONCATENATE(E1588,"_",Z1588)</f>
        <v>20520596233_</v>
      </c>
      <c r="C1588" s="7">
        <v>44133</v>
      </c>
      <c r="D1588" s="7">
        <v>44163</v>
      </c>
      <c r="E1588" s="108">
        <v>20520596233</v>
      </c>
      <c r="F1588" s="77" t="s">
        <v>3835</v>
      </c>
      <c r="G1588" s="4" t="s">
        <v>3742</v>
      </c>
      <c r="H1588" s="4" t="s">
        <v>11347</v>
      </c>
      <c r="I1588" s="7">
        <v>44133</v>
      </c>
      <c r="J1588" s="7">
        <v>44163</v>
      </c>
      <c r="K1588" s="8"/>
      <c r="L1588" s="9">
        <f ca="1">+TODAY()-J1588</f>
        <v>-7</v>
      </c>
      <c r="M1588" s="10">
        <v>82</v>
      </c>
      <c r="N1588" s="94"/>
      <c r="O1588" s="10" t="str">
        <f>IF(N1588="","Vacio",IF(M1588=N1588,"Igual","Diferente"))</f>
        <v>Vacio</v>
      </c>
      <c r="P1588" s="10"/>
      <c r="Q1588" s="94"/>
      <c r="R1588" s="10" t="str">
        <f>IF(Q1588="","Vacio",IF(P1588=Q1588,"Igual","Diferente"))</f>
        <v>Vacio</v>
      </c>
      <c r="S1588" s="2">
        <f>+M1588+P1588/3.5</f>
        <v>82</v>
      </c>
      <c r="T1588" s="2">
        <f ca="1">+IF(L1588&gt;=0,IF(L1588&lt;30,S1588*1,IF(60&gt;L1588,S1588*2,IF(90&gt;L1588,S1588*3,IF(120&gt;L1588,S1588*4,IF(150&gt;L1588,S1588*5,IF(180&gt;L1588,S1588*6,IF(210&gt;L1588,S1588*7))))))),0)</f>
        <v>0</v>
      </c>
      <c r="U1588" s="3">
        <f ca="1">+IF(L1588&lt;0,0,IF(L1588&lt;8,$A$1,IF(L1588&lt;15,$B$1,IF(L1588&lt;22,$C$1,IF(L1588&lt;30,$D$1,IF(L1588&lt;60,$H$1,IF(L1588&lt;90,$I$1,IF(L1588&lt;120,$J$1,IF(L1588&lt;150,$K$1,IF(L1588&lt;180,$L$1,IF(L1588&lt;210,$E$1)))))))))))</f>
        <v>0</v>
      </c>
      <c r="V1588" s="76" t="s">
        <v>1194</v>
      </c>
      <c r="W1588" s="44" t="s">
        <v>3756</v>
      </c>
      <c r="X1588" s="88">
        <v>44009</v>
      </c>
      <c r="Y1588" s="77" t="s">
        <v>3835</v>
      </c>
      <c r="Z1588" s="12"/>
      <c r="AA1588" s="77"/>
      <c r="AB1588" s="73"/>
      <c r="AC1588" s="73"/>
      <c r="AD1588" s="73"/>
      <c r="AE1588" s="73"/>
      <c r="AF1588" s="260">
        <f ca="1">+TODAY()-AE1588</f>
        <v>44156</v>
      </c>
      <c r="AG1588" s="73"/>
      <c r="AH1588" s="73"/>
      <c r="AI1588" s="7"/>
      <c r="AJ1588" s="4"/>
      <c r="AK1588" s="7"/>
      <c r="AL1588" s="11"/>
      <c r="AM1588" s="4"/>
      <c r="AN1588" s="4"/>
      <c r="AO1588" s="4"/>
      <c r="AP1588" s="4" t="s">
        <v>306</v>
      </c>
      <c r="AQ1588" s="4"/>
      <c r="AR1588" s="4"/>
      <c r="AS1588" s="4"/>
      <c r="AT1588" s="4"/>
      <c r="AU1588" s="4" t="s">
        <v>3449</v>
      </c>
      <c r="AV1588" s="8" t="s">
        <v>61</v>
      </c>
      <c r="AW1588" s="8" t="s">
        <v>61</v>
      </c>
      <c r="AX1588" s="10" t="str">
        <f>IF(AW1588="","Vacio",IF(AV1588=AW1588,"Igual","Diferente"))</f>
        <v>Igual</v>
      </c>
      <c r="AY1588" s="85"/>
      <c r="AZ1588" s="85"/>
      <c r="BA1588" s="6">
        <f ca="1">+IF(L1588&gt;21,"Revisar",0)</f>
        <v>0</v>
      </c>
      <c r="BB1588" s="85" t="s">
        <v>62</v>
      </c>
      <c r="BC1588" s="85" t="s">
        <v>63</v>
      </c>
      <c r="BD1588" s="26">
        <v>0</v>
      </c>
      <c r="BE1588" s="26">
        <v>0</v>
      </c>
    </row>
    <row r="1589" spans="1:57" x14ac:dyDescent="0.25">
      <c r="A1589" s="26" t="str">
        <f>CONCATENATE(E1589,"_",Y1589)</f>
        <v>20100041953_PCR-LAP20041289</v>
      </c>
      <c r="B1589" s="26" t="str">
        <f>CONCATENATE(E1589,"_",Z1589)</f>
        <v>20100041953_PCR-LAP20041113</v>
      </c>
      <c r="C1589" s="7">
        <v>44117</v>
      </c>
      <c r="D1589" s="7">
        <v>44147</v>
      </c>
      <c r="E1589" s="108">
        <v>20100041953</v>
      </c>
      <c r="F1589" s="77" t="s">
        <v>3525</v>
      </c>
      <c r="G1589" s="4" t="s">
        <v>3444</v>
      </c>
      <c r="H1589" s="4" t="s">
        <v>3445</v>
      </c>
      <c r="I1589" s="7">
        <v>44117</v>
      </c>
      <c r="J1589" s="7">
        <v>44147</v>
      </c>
      <c r="K1589" s="28" t="s">
        <v>3446</v>
      </c>
      <c r="L1589" s="9">
        <f ca="1">+TODAY()-J1589</f>
        <v>9</v>
      </c>
      <c r="M1589" s="10">
        <v>100</v>
      </c>
      <c r="N1589" s="94"/>
      <c r="O1589" s="10" t="str">
        <f>IF(N1589="","Vacio",IF(M1589=N1589,"Igual","Diferente"))</f>
        <v>Vacio</v>
      </c>
      <c r="P1589" s="10"/>
      <c r="Q1589" s="94"/>
      <c r="R1589" s="10" t="str">
        <f>IF(Q1589="","Vacio",IF(P1589=Q1589,"Igual","Diferente"))</f>
        <v>Vacio</v>
      </c>
      <c r="S1589" s="2">
        <f>+M1589+P1589/3.5</f>
        <v>100</v>
      </c>
      <c r="T1589" s="2">
        <f ca="1">+IF(L1589&gt;=0,IF(L1589&lt;30,S1589*1,IF(60&gt;L1589,S1589*2,IF(90&gt;L1589,S1589*3,IF(120&gt;L1589,S1589*4,IF(150&gt;L1589,S1589*5,IF(180&gt;L1589,S1589*6,IF(210&gt;L1589,S1589*7))))))),0)</f>
        <v>100</v>
      </c>
      <c r="U1589" s="3" t="str">
        <f ca="1">+IF(L1589&lt;0,0,IF(L1589&lt;8,$A$1,IF(L1589&lt;15,$B$1,IF(L1589&lt;22,$C$1,IF(L1589&lt;30,$D$1,IF(L1589&lt;60,$H$1,IF(L1589&lt;90,$I$1,IF(L1589&lt;120,$J$1,IF(L1589&lt;150,$K$1,IF(L1589&lt;180,$L$1,IF(L1589&lt;210,$E$1)))))))))))</f>
        <v>CONCATENACIÓN LAPTOP ANTERIOR</v>
      </c>
      <c r="V1589" s="60" t="s">
        <v>3447</v>
      </c>
      <c r="W1589" s="125">
        <v>12643</v>
      </c>
      <c r="X1589" s="7">
        <v>43962</v>
      </c>
      <c r="Y1589" s="77" t="s">
        <v>3525</v>
      </c>
      <c r="Z1589" s="77" t="s">
        <v>3526</v>
      </c>
      <c r="AA1589" s="12"/>
      <c r="AB1589" s="13"/>
      <c r="AC1589" s="13"/>
      <c r="AD1589" s="13"/>
      <c r="AE1589" s="13"/>
      <c r="AF1589" s="260">
        <f ca="1">+TODAY()-AE1589</f>
        <v>44156</v>
      </c>
      <c r="AG1589" s="13"/>
      <c r="AH1589" s="13"/>
      <c r="AI1589" s="7"/>
      <c r="AJ1589" s="7"/>
      <c r="AK1589" s="4"/>
      <c r="AL1589" s="7"/>
      <c r="AM1589" s="11">
        <v>1</v>
      </c>
      <c r="AN1589" s="4" t="s">
        <v>58</v>
      </c>
      <c r="AO1589" s="4"/>
      <c r="AP1589" s="4" t="s">
        <v>1361</v>
      </c>
      <c r="AQ1589" s="4"/>
      <c r="AR1589" s="4"/>
      <c r="AS1589" s="4"/>
      <c r="AT1589" s="4"/>
      <c r="AU1589" s="4" t="s">
        <v>3449</v>
      </c>
      <c r="AV1589" s="8" t="s">
        <v>61</v>
      </c>
      <c r="AW1589" s="8" t="s">
        <v>61</v>
      </c>
      <c r="AX1589" s="10" t="str">
        <f>IF(AW1589="","Vacio",IF(AV1589=AW1589,"Igual","Diferente"))</f>
        <v>Igual</v>
      </c>
      <c r="AY1589" s="85"/>
      <c r="AZ1589" s="85"/>
      <c r="BA1589" s="6">
        <f ca="1">+IF(L1589&gt;21,"Revisar",0)</f>
        <v>0</v>
      </c>
      <c r="BB1589" s="85" t="s">
        <v>62</v>
      </c>
      <c r="BC1589" s="85" t="s">
        <v>63</v>
      </c>
      <c r="BD1589" s="26">
        <v>0</v>
      </c>
      <c r="BE1589" s="26">
        <v>0</v>
      </c>
    </row>
    <row r="1590" spans="1:57" x14ac:dyDescent="0.25">
      <c r="A1590" s="26" t="str">
        <f>CONCATENATE(E1590,"_",Y1590)</f>
        <v>20520596233_PCR-LAP20041290</v>
      </c>
      <c r="B1590" s="26" t="str">
        <f>CONCATENATE(E1590,"_",Z1590)</f>
        <v>20520596233_PCR-LAP0994</v>
      </c>
      <c r="C1590" s="7">
        <v>44133</v>
      </c>
      <c r="D1590" s="7">
        <v>44163</v>
      </c>
      <c r="E1590" s="108">
        <v>20520596233</v>
      </c>
      <c r="F1590" s="77" t="s">
        <v>3778</v>
      </c>
      <c r="G1590" s="4" t="s">
        <v>3742</v>
      </c>
      <c r="H1590" s="4" t="s">
        <v>11347</v>
      </c>
      <c r="I1590" s="7">
        <v>44133</v>
      </c>
      <c r="J1590" s="7">
        <v>44163</v>
      </c>
      <c r="K1590" s="8"/>
      <c r="L1590" s="9">
        <f ca="1">+TODAY()-J1590</f>
        <v>-7</v>
      </c>
      <c r="M1590" s="10">
        <v>82</v>
      </c>
      <c r="N1590" s="94"/>
      <c r="O1590" s="10" t="str">
        <f>IF(N1590="","Vacio",IF(M1590=N1590,"Igual","Diferente"))</f>
        <v>Vacio</v>
      </c>
      <c r="P1590" s="10"/>
      <c r="Q1590" s="94"/>
      <c r="R1590" s="10" t="str">
        <f>IF(Q1590="","Vacio",IF(P1590=Q1590,"Igual","Diferente"))</f>
        <v>Vacio</v>
      </c>
      <c r="S1590" s="2">
        <f>+M1590+P1590/3.5</f>
        <v>82</v>
      </c>
      <c r="T1590" s="2">
        <f ca="1">+IF(L1590&gt;=0,IF(L1590&lt;30,S1590*1,IF(60&gt;L1590,S1590*2,IF(90&gt;L1590,S1590*3,IF(120&gt;L1590,S1590*4,IF(150&gt;L1590,S1590*5,IF(180&gt;L1590,S1590*6,IF(210&gt;L1590,S1590*7))))))),0)</f>
        <v>0</v>
      </c>
      <c r="U1590" s="3">
        <f ca="1">+IF(L1590&lt;0,0,IF(L1590&lt;8,$A$1,IF(L1590&lt;15,$B$1,IF(L1590&lt;22,$C$1,IF(L1590&lt;30,$D$1,IF(L1590&lt;60,$H$1,IF(L1590&lt;90,$I$1,IF(L1590&lt;120,$J$1,IF(L1590&lt;150,$K$1,IF(L1590&lt;180,$L$1,IF(L1590&lt;210,$E$1)))))))))))</f>
        <v>0</v>
      </c>
      <c r="V1590" s="76" t="s">
        <v>3777</v>
      </c>
      <c r="W1590" s="44" t="s">
        <v>3756</v>
      </c>
      <c r="X1590" s="88">
        <v>44009</v>
      </c>
      <c r="Y1590" s="77" t="s">
        <v>3778</v>
      </c>
      <c r="Z1590" s="12" t="s">
        <v>3779</v>
      </c>
      <c r="AA1590" s="77"/>
      <c r="AB1590" s="73"/>
      <c r="AC1590" s="73"/>
      <c r="AD1590" s="73"/>
      <c r="AE1590" s="73"/>
      <c r="AF1590" s="260">
        <f ca="1">+TODAY()-AE1590</f>
        <v>44156</v>
      </c>
      <c r="AG1590" s="73"/>
      <c r="AH1590" s="73"/>
      <c r="AI1590" s="7"/>
      <c r="AJ1590" s="4"/>
      <c r="AK1590" s="7"/>
      <c r="AL1590" s="11"/>
      <c r="AM1590" s="4"/>
      <c r="AN1590" s="4"/>
      <c r="AO1590" s="4"/>
      <c r="AP1590" s="4" t="s">
        <v>306</v>
      </c>
      <c r="AQ1590" s="4"/>
      <c r="AR1590" s="4"/>
      <c r="AS1590" s="4"/>
      <c r="AT1590" s="4"/>
      <c r="AU1590" s="4" t="s">
        <v>3449</v>
      </c>
      <c r="AV1590" s="8" t="s">
        <v>61</v>
      </c>
      <c r="AW1590" s="8" t="s">
        <v>61</v>
      </c>
      <c r="AX1590" s="10" t="str">
        <f>IF(AW1590="","Vacio",IF(AV1590=AW1590,"Igual","Diferente"))</f>
        <v>Igual</v>
      </c>
      <c r="AY1590" s="85"/>
      <c r="AZ1590" s="85"/>
      <c r="BA1590" s="6">
        <f ca="1">+IF(L1590&gt;21,"Revisar",0)</f>
        <v>0</v>
      </c>
      <c r="BB1590" s="85" t="s">
        <v>62</v>
      </c>
      <c r="BC1590" s="85" t="s">
        <v>63</v>
      </c>
      <c r="BD1590" s="26">
        <v>0</v>
      </c>
      <c r="BE1590" s="26">
        <v>0</v>
      </c>
    </row>
    <row r="1591" spans="1:57" x14ac:dyDescent="0.25">
      <c r="A1591" s="26" t="str">
        <f>CONCATENATE(E1591,"_",Y1591)</f>
        <v>20520596233_PCR-LAP20041291</v>
      </c>
      <c r="B1591" s="26" t="str">
        <f>CONCATENATE(E1591,"_",Z1591)</f>
        <v>20520596233_</v>
      </c>
      <c r="C1591" s="7">
        <v>44133</v>
      </c>
      <c r="D1591" s="7">
        <v>44163</v>
      </c>
      <c r="E1591" s="108">
        <v>20520596233</v>
      </c>
      <c r="F1591" s="77" t="s">
        <v>3853</v>
      </c>
      <c r="G1591" s="4" t="s">
        <v>3742</v>
      </c>
      <c r="H1591" s="4" t="s">
        <v>11347</v>
      </c>
      <c r="I1591" s="7">
        <v>44133</v>
      </c>
      <c r="J1591" s="7">
        <v>44163</v>
      </c>
      <c r="K1591" s="8"/>
      <c r="L1591" s="9">
        <f ca="1">+TODAY()-J1591</f>
        <v>-7</v>
      </c>
      <c r="M1591" s="10">
        <v>82</v>
      </c>
      <c r="N1591" s="94"/>
      <c r="O1591" s="10" t="str">
        <f>IF(N1591="","Vacio",IF(M1591=N1591,"Igual","Diferente"))</f>
        <v>Vacio</v>
      </c>
      <c r="P1591" s="10"/>
      <c r="Q1591" s="94"/>
      <c r="R1591" s="10" t="str">
        <f>IF(Q1591="","Vacio",IF(P1591=Q1591,"Igual","Diferente"))</f>
        <v>Vacio</v>
      </c>
      <c r="S1591" s="2">
        <f>+M1591+P1591/3.5</f>
        <v>82</v>
      </c>
      <c r="T1591" s="2">
        <f ca="1">+IF(L1591&gt;=0,IF(L1591&lt;30,S1591*1,IF(60&gt;L1591,S1591*2,IF(90&gt;L1591,S1591*3,IF(120&gt;L1591,S1591*4,IF(150&gt;L1591,S1591*5,IF(180&gt;L1591,S1591*6,IF(210&gt;L1591,S1591*7))))))),0)</f>
        <v>0</v>
      </c>
      <c r="U1591" s="3">
        <f ca="1">+IF(L1591&lt;0,0,IF(L1591&lt;8,$A$1,IF(L1591&lt;15,$B$1,IF(L1591&lt;22,$C$1,IF(L1591&lt;30,$D$1,IF(L1591&lt;60,$H$1,IF(L1591&lt;90,$I$1,IF(L1591&lt;120,$J$1,IF(L1591&lt;150,$K$1,IF(L1591&lt;180,$L$1,IF(L1591&lt;210,$E$1)))))))))))</f>
        <v>0</v>
      </c>
      <c r="V1591" s="76" t="s">
        <v>3852</v>
      </c>
      <c r="W1591" s="44" t="s">
        <v>3756</v>
      </c>
      <c r="X1591" s="88">
        <v>44009</v>
      </c>
      <c r="Y1591" s="77" t="s">
        <v>3853</v>
      </c>
      <c r="Z1591" s="12"/>
      <c r="AA1591" s="77"/>
      <c r="AB1591" s="73"/>
      <c r="AC1591" s="73"/>
      <c r="AD1591" s="73"/>
      <c r="AE1591" s="73"/>
      <c r="AF1591" s="260">
        <f ca="1">+TODAY()-AE1591</f>
        <v>44156</v>
      </c>
      <c r="AG1591" s="73"/>
      <c r="AH1591" s="73"/>
      <c r="AI1591" s="7"/>
      <c r="AJ1591" s="4"/>
      <c r="AK1591" s="7"/>
      <c r="AL1591" s="11"/>
      <c r="AM1591" s="4"/>
      <c r="AN1591" s="4"/>
      <c r="AO1591" s="4"/>
      <c r="AP1591" s="4" t="s">
        <v>306</v>
      </c>
      <c r="AQ1591" s="4"/>
      <c r="AR1591" s="4"/>
      <c r="AS1591" s="4"/>
      <c r="AT1591" s="4"/>
      <c r="AU1591" s="4" t="s">
        <v>3449</v>
      </c>
      <c r="AV1591" s="8" t="s">
        <v>61</v>
      </c>
      <c r="AW1591" s="8" t="s">
        <v>61</v>
      </c>
      <c r="AX1591" s="10" t="str">
        <f>IF(AW1591="","Vacio",IF(AV1591=AW1591,"Igual","Diferente"))</f>
        <v>Igual</v>
      </c>
      <c r="AY1591" s="85"/>
      <c r="AZ1591" s="85"/>
      <c r="BA1591" s="6">
        <f ca="1">+IF(L1591&gt;21,"Revisar",0)</f>
        <v>0</v>
      </c>
      <c r="BB1591" s="85" t="s">
        <v>62</v>
      </c>
      <c r="BC1591" s="85" t="s">
        <v>63</v>
      </c>
      <c r="BD1591" s="26">
        <v>0</v>
      </c>
      <c r="BE1591" s="26">
        <v>0</v>
      </c>
    </row>
    <row r="1592" spans="1:57" x14ac:dyDescent="0.25">
      <c r="A1592" s="26" t="str">
        <f>CONCATENATE(E1592,"_",Y1592)</f>
        <v>20520596233_PCR-LAP20041294</v>
      </c>
      <c r="B1592" s="26" t="str">
        <f>CONCATENATE(E1592,"_",Z1592)</f>
        <v>20520596233_</v>
      </c>
      <c r="C1592" s="7">
        <v>44133</v>
      </c>
      <c r="D1592" s="7">
        <v>44163</v>
      </c>
      <c r="E1592" s="108">
        <v>20520596233</v>
      </c>
      <c r="F1592" s="77" t="s">
        <v>3854</v>
      </c>
      <c r="G1592" s="4" t="s">
        <v>3742</v>
      </c>
      <c r="H1592" s="4" t="s">
        <v>11347</v>
      </c>
      <c r="I1592" s="7">
        <v>44133</v>
      </c>
      <c r="J1592" s="7">
        <v>44163</v>
      </c>
      <c r="K1592" s="8"/>
      <c r="L1592" s="9">
        <f ca="1">+TODAY()-J1592</f>
        <v>-7</v>
      </c>
      <c r="M1592" s="10">
        <v>82</v>
      </c>
      <c r="N1592" s="94"/>
      <c r="O1592" s="10" t="str">
        <f>IF(N1592="","Vacio",IF(M1592=N1592,"Igual","Diferente"))</f>
        <v>Vacio</v>
      </c>
      <c r="P1592" s="10"/>
      <c r="Q1592" s="94"/>
      <c r="R1592" s="10" t="str">
        <f>IF(Q1592="","Vacio",IF(P1592=Q1592,"Igual","Diferente"))</f>
        <v>Vacio</v>
      </c>
      <c r="S1592" s="2">
        <f>+M1592+P1592/3.5</f>
        <v>82</v>
      </c>
      <c r="T1592" s="2">
        <f ca="1">+IF(L1592&gt;=0,IF(L1592&lt;30,S1592*1,IF(60&gt;L1592,S1592*2,IF(90&gt;L1592,S1592*3,IF(120&gt;L1592,S1592*4,IF(150&gt;L1592,S1592*5,IF(180&gt;L1592,S1592*6,IF(210&gt;L1592,S1592*7))))))),0)</f>
        <v>0</v>
      </c>
      <c r="U1592" s="3">
        <f ca="1">+IF(L1592&lt;0,0,IF(L1592&lt;8,$A$1,IF(L1592&lt;15,$B$1,IF(L1592&lt;22,$C$1,IF(L1592&lt;30,$D$1,IF(L1592&lt;60,$H$1,IF(L1592&lt;90,$I$1,IF(L1592&lt;120,$J$1,IF(L1592&lt;150,$K$1,IF(L1592&lt;180,$L$1,IF(L1592&lt;210,$E$1)))))))))))</f>
        <v>0</v>
      </c>
      <c r="V1592" s="76" t="s">
        <v>3852</v>
      </c>
      <c r="W1592" s="44" t="s">
        <v>3756</v>
      </c>
      <c r="X1592" s="88">
        <v>44009</v>
      </c>
      <c r="Y1592" s="77" t="s">
        <v>3854</v>
      </c>
      <c r="Z1592" s="12"/>
      <c r="AA1592" s="77"/>
      <c r="AB1592" s="73"/>
      <c r="AC1592" s="73"/>
      <c r="AD1592" s="73"/>
      <c r="AE1592" s="73"/>
      <c r="AF1592" s="260">
        <f ca="1">+TODAY()-AE1592</f>
        <v>44156</v>
      </c>
      <c r="AG1592" s="73"/>
      <c r="AH1592" s="73"/>
      <c r="AI1592" s="7"/>
      <c r="AJ1592" s="4"/>
      <c r="AK1592" s="7"/>
      <c r="AL1592" s="11"/>
      <c r="AM1592" s="4"/>
      <c r="AN1592" s="4"/>
      <c r="AO1592" s="4"/>
      <c r="AP1592" s="4" t="s">
        <v>306</v>
      </c>
      <c r="AQ1592" s="4"/>
      <c r="AR1592" s="4"/>
      <c r="AS1592" s="4"/>
      <c r="AT1592" s="4"/>
      <c r="AU1592" s="4" t="s">
        <v>3449</v>
      </c>
      <c r="AV1592" s="8" t="s">
        <v>61</v>
      </c>
      <c r="AW1592" s="8" t="s">
        <v>61</v>
      </c>
      <c r="AX1592" s="10" t="str">
        <f>IF(AW1592="","Vacio",IF(AV1592=AW1592,"Igual","Diferente"))</f>
        <v>Igual</v>
      </c>
      <c r="AY1592" s="85"/>
      <c r="AZ1592" s="85"/>
      <c r="BA1592" s="6">
        <f ca="1">+IF(L1592&gt;21,"Revisar",0)</f>
        <v>0</v>
      </c>
      <c r="BB1592" s="85" t="s">
        <v>62</v>
      </c>
      <c r="BC1592" s="85" t="s">
        <v>63</v>
      </c>
      <c r="BD1592" s="26">
        <v>0</v>
      </c>
      <c r="BE1592" s="26">
        <v>0</v>
      </c>
    </row>
    <row r="1593" spans="1:57" x14ac:dyDescent="0.25">
      <c r="A1593" s="26" t="str">
        <f>CONCATENATE(E1593,"_",Y1593)</f>
        <v>20520596233_PCR-LAP20041295</v>
      </c>
      <c r="B1593" s="26" t="str">
        <f>CONCATENATE(E1593,"_",Z1593)</f>
        <v>20520596233_</v>
      </c>
      <c r="C1593" s="7">
        <v>44133</v>
      </c>
      <c r="D1593" s="7">
        <v>44163</v>
      </c>
      <c r="E1593" s="108">
        <v>20520596233</v>
      </c>
      <c r="F1593" s="77" t="s">
        <v>3855</v>
      </c>
      <c r="G1593" s="4" t="s">
        <v>3742</v>
      </c>
      <c r="H1593" s="4" t="s">
        <v>11347</v>
      </c>
      <c r="I1593" s="7">
        <v>44133</v>
      </c>
      <c r="J1593" s="7">
        <v>44163</v>
      </c>
      <c r="K1593" s="8"/>
      <c r="L1593" s="9">
        <f ca="1">+TODAY()-J1593</f>
        <v>-7</v>
      </c>
      <c r="M1593" s="10">
        <v>82</v>
      </c>
      <c r="N1593" s="94"/>
      <c r="O1593" s="10" t="str">
        <f>IF(N1593="","Vacio",IF(M1593=N1593,"Igual","Diferente"))</f>
        <v>Vacio</v>
      </c>
      <c r="P1593" s="10"/>
      <c r="Q1593" s="94"/>
      <c r="R1593" s="10" t="str">
        <f>IF(Q1593="","Vacio",IF(P1593=Q1593,"Igual","Diferente"))</f>
        <v>Vacio</v>
      </c>
      <c r="S1593" s="2">
        <f>+M1593+P1593/3.5</f>
        <v>82</v>
      </c>
      <c r="T1593" s="2">
        <f ca="1">+IF(L1593&gt;=0,IF(L1593&lt;30,S1593*1,IF(60&gt;L1593,S1593*2,IF(90&gt;L1593,S1593*3,IF(120&gt;L1593,S1593*4,IF(150&gt;L1593,S1593*5,IF(180&gt;L1593,S1593*6,IF(210&gt;L1593,S1593*7))))))),0)</f>
        <v>0</v>
      </c>
      <c r="U1593" s="3">
        <f ca="1">+IF(L1593&lt;0,0,IF(L1593&lt;8,$A$1,IF(L1593&lt;15,$B$1,IF(L1593&lt;22,$C$1,IF(L1593&lt;30,$D$1,IF(L1593&lt;60,$H$1,IF(L1593&lt;90,$I$1,IF(L1593&lt;120,$J$1,IF(L1593&lt;150,$K$1,IF(L1593&lt;180,$L$1,IF(L1593&lt;210,$E$1)))))))))))</f>
        <v>0</v>
      </c>
      <c r="V1593" s="76" t="s">
        <v>3852</v>
      </c>
      <c r="W1593" s="44" t="s">
        <v>3756</v>
      </c>
      <c r="X1593" s="88">
        <v>44009</v>
      </c>
      <c r="Y1593" s="77" t="s">
        <v>3855</v>
      </c>
      <c r="Z1593" s="12"/>
      <c r="AA1593" s="77"/>
      <c r="AB1593" s="73"/>
      <c r="AC1593" s="73"/>
      <c r="AD1593" s="73"/>
      <c r="AE1593" s="73"/>
      <c r="AF1593" s="260">
        <f ca="1">+TODAY()-AE1593</f>
        <v>44156</v>
      </c>
      <c r="AG1593" s="73"/>
      <c r="AH1593" s="73"/>
      <c r="AI1593" s="7"/>
      <c r="AJ1593" s="4"/>
      <c r="AK1593" s="7"/>
      <c r="AL1593" s="11"/>
      <c r="AM1593" s="4"/>
      <c r="AN1593" s="4"/>
      <c r="AO1593" s="4"/>
      <c r="AP1593" s="4" t="s">
        <v>306</v>
      </c>
      <c r="AQ1593" s="4"/>
      <c r="AR1593" s="4"/>
      <c r="AS1593" s="4"/>
      <c r="AT1593" s="4"/>
      <c r="AU1593" s="4" t="s">
        <v>3449</v>
      </c>
      <c r="AV1593" s="8" t="s">
        <v>61</v>
      </c>
      <c r="AW1593" s="8" t="s">
        <v>61</v>
      </c>
      <c r="AX1593" s="10" t="str">
        <f>IF(AW1593="","Vacio",IF(AV1593=AW1593,"Igual","Diferente"))</f>
        <v>Igual</v>
      </c>
      <c r="AY1593" s="85"/>
      <c r="AZ1593" s="85"/>
      <c r="BA1593" s="6">
        <f ca="1">+IF(L1593&gt;21,"Revisar",0)</f>
        <v>0</v>
      </c>
      <c r="BB1593" s="85" t="s">
        <v>62</v>
      </c>
      <c r="BC1593" s="85" t="s">
        <v>63</v>
      </c>
      <c r="BD1593" s="26">
        <v>0</v>
      </c>
      <c r="BE1593" s="26">
        <v>0</v>
      </c>
    </row>
    <row r="1594" spans="1:57" x14ac:dyDescent="0.25">
      <c r="A1594" s="26" t="str">
        <f>CONCATENATE(E1594,"_",Y1594)</f>
        <v>20562982745_PCR-LAP20041297</v>
      </c>
      <c r="B1594" s="26" t="str">
        <f>CONCATENATE(E1594,"_",Z1594)</f>
        <v>20562982745_</v>
      </c>
      <c r="C1594" s="22">
        <v>44125</v>
      </c>
      <c r="D1594" s="22">
        <v>44155</v>
      </c>
      <c r="E1594" s="108">
        <v>20562982745</v>
      </c>
      <c r="F1594" s="12" t="s">
        <v>4025</v>
      </c>
      <c r="G1594" s="21" t="s">
        <v>4021</v>
      </c>
      <c r="H1594" s="21" t="s">
        <v>4022</v>
      </c>
      <c r="I1594" s="22">
        <v>44125</v>
      </c>
      <c r="J1594" s="22">
        <v>44155</v>
      </c>
      <c r="K1594" s="23"/>
      <c r="L1594" s="9">
        <f ca="1">+TODAY()-J1594</f>
        <v>1</v>
      </c>
      <c r="M1594" s="10"/>
      <c r="N1594" s="90"/>
      <c r="O1594" s="10" t="str">
        <f>IF(N1594="","Vacio",IF(M1594=N1594,"Igual","Diferente"))</f>
        <v>Vacio</v>
      </c>
      <c r="P1594" s="10">
        <v>216</v>
      </c>
      <c r="Q1594" s="90"/>
      <c r="R1594" s="10" t="str">
        <f>IF(Q1594="","Vacio",IF(P1594=Q1594,"Igual","Diferente"))</f>
        <v>Vacio</v>
      </c>
      <c r="S1594" s="2">
        <f>+M1594+P1594/3.5</f>
        <v>61.714285714285715</v>
      </c>
      <c r="T1594" s="2">
        <f ca="1">+IF(L1594&gt;=0,IF(L1594&lt;30,S1594*1,IF(60&gt;L1594,S1594*2,IF(90&gt;L1594,S1594*3,IF(120&gt;L1594,S1594*4,IF(150&gt;L1594,S1594*5,IF(180&gt;L1594,S1594*6,IF(210&gt;L1594,S1594*7))))))),0)</f>
        <v>61.714285714285715</v>
      </c>
      <c r="U1594" s="3" t="str">
        <f ca="1">+IF(L1594&lt;0,0,IF(L1594&lt;8,$A$1,IF(L1594&lt;15,$B$1,IF(L1594&lt;22,$C$1,IF(L1594&lt;30,$D$1,IF(L1594&lt;60,$H$1,IF(L1594&lt;90,$I$1,IF(L1594&lt;120,$J$1,IF(L1594&lt;150,$K$1,IF(L1594&lt;180,$L$1,IF(L1594&lt;210,$E$1)))))))))))</f>
        <v>CONCATENACIÓN LAPTOP ACTUAL</v>
      </c>
      <c r="V1594" s="21" t="s">
        <v>4023</v>
      </c>
      <c r="W1594" s="24" t="s">
        <v>4024</v>
      </c>
      <c r="X1594" s="22">
        <v>44125</v>
      </c>
      <c r="Y1594" s="12" t="s">
        <v>4025</v>
      </c>
      <c r="Z1594" s="12"/>
      <c r="AA1594" s="12"/>
      <c r="AB1594" s="59"/>
      <c r="AC1594" s="59"/>
      <c r="AD1594" s="59"/>
      <c r="AE1594" s="59"/>
      <c r="AF1594" s="260">
        <f ca="1">+TODAY()-AE1594</f>
        <v>44156</v>
      </c>
      <c r="AG1594" s="59"/>
      <c r="AH1594" s="59"/>
      <c r="AI1594" s="22"/>
      <c r="AJ1594" s="22"/>
      <c r="AK1594" s="21"/>
      <c r="AL1594" s="22"/>
      <c r="AM1594" s="24"/>
      <c r="AN1594" s="21"/>
      <c r="AO1594" s="21"/>
      <c r="AP1594" s="4" t="s">
        <v>306</v>
      </c>
      <c r="AQ1594" s="21"/>
      <c r="AR1594" s="21"/>
      <c r="AS1594" s="21"/>
      <c r="AT1594" s="21"/>
      <c r="AU1594" s="4" t="s">
        <v>111</v>
      </c>
      <c r="AV1594" s="23" t="s">
        <v>61</v>
      </c>
      <c r="AW1594" s="8" t="s">
        <v>61</v>
      </c>
      <c r="AX1594" s="10" t="str">
        <f>IF(AW1594="","Vacio",IF(AV1594=AW1594,"Igual","Diferente"))</f>
        <v>Igual</v>
      </c>
      <c r="AY1594" s="26"/>
      <c r="AZ1594" s="26"/>
      <c r="BA1594" s="6">
        <f ca="1">+IF(L1594&gt;21,"Revisar",0)</f>
        <v>0</v>
      </c>
      <c r="BB1594" s="26" t="s">
        <v>62</v>
      </c>
      <c r="BC1594" s="85" t="s">
        <v>63</v>
      </c>
      <c r="BD1594" s="26">
        <v>0</v>
      </c>
      <c r="BE1594" s="26">
        <v>0</v>
      </c>
    </row>
    <row r="1595" spans="1:57" x14ac:dyDescent="0.25">
      <c r="A1595" s="26" t="str">
        <f>CONCATENATE(E1595,"_",Y1595)</f>
        <v>20520596233_PCR-LAP20041298</v>
      </c>
      <c r="B1595" s="26" t="str">
        <f>CONCATENATE(E1595,"_",Z1595)</f>
        <v>20520596233_</v>
      </c>
      <c r="C1595" s="7">
        <v>44133</v>
      </c>
      <c r="D1595" s="7">
        <v>44163</v>
      </c>
      <c r="E1595" s="108">
        <v>20520596233</v>
      </c>
      <c r="F1595" s="77" t="s">
        <v>3856</v>
      </c>
      <c r="G1595" s="4" t="s">
        <v>3742</v>
      </c>
      <c r="H1595" s="4" t="s">
        <v>11347</v>
      </c>
      <c r="I1595" s="7">
        <v>44133</v>
      </c>
      <c r="J1595" s="7">
        <v>44163</v>
      </c>
      <c r="K1595" s="8"/>
      <c r="L1595" s="9">
        <f ca="1">+TODAY()-J1595</f>
        <v>-7</v>
      </c>
      <c r="M1595" s="10">
        <v>82</v>
      </c>
      <c r="N1595" s="94"/>
      <c r="O1595" s="10" t="str">
        <f>IF(N1595="","Vacio",IF(M1595=N1595,"Igual","Diferente"))</f>
        <v>Vacio</v>
      </c>
      <c r="P1595" s="10"/>
      <c r="Q1595" s="94"/>
      <c r="R1595" s="10" t="str">
        <f>IF(Q1595="","Vacio",IF(P1595=Q1595,"Igual","Diferente"))</f>
        <v>Vacio</v>
      </c>
      <c r="S1595" s="2">
        <f>+M1595+P1595/3.5</f>
        <v>82</v>
      </c>
      <c r="T1595" s="2">
        <f ca="1">+IF(L1595&gt;=0,IF(L1595&lt;30,S1595*1,IF(60&gt;L1595,S1595*2,IF(90&gt;L1595,S1595*3,IF(120&gt;L1595,S1595*4,IF(150&gt;L1595,S1595*5,IF(180&gt;L1595,S1595*6,IF(210&gt;L1595,S1595*7))))))),0)</f>
        <v>0</v>
      </c>
      <c r="U1595" s="3">
        <f ca="1">+IF(L1595&lt;0,0,IF(L1595&lt;8,$A$1,IF(L1595&lt;15,$B$1,IF(L1595&lt;22,$C$1,IF(L1595&lt;30,$D$1,IF(L1595&lt;60,$H$1,IF(L1595&lt;90,$I$1,IF(L1595&lt;120,$J$1,IF(L1595&lt;150,$K$1,IF(L1595&lt;180,$L$1,IF(L1595&lt;210,$E$1)))))))))))</f>
        <v>0</v>
      </c>
      <c r="V1595" s="76" t="s">
        <v>3852</v>
      </c>
      <c r="W1595" s="44" t="s">
        <v>3756</v>
      </c>
      <c r="X1595" s="88">
        <v>44009</v>
      </c>
      <c r="Y1595" s="77" t="s">
        <v>3856</v>
      </c>
      <c r="Z1595" s="12"/>
      <c r="AA1595" s="77"/>
      <c r="AB1595" s="73"/>
      <c r="AC1595" s="73"/>
      <c r="AD1595" s="73"/>
      <c r="AE1595" s="73"/>
      <c r="AF1595" s="260">
        <f ca="1">+TODAY()-AE1595</f>
        <v>44156</v>
      </c>
      <c r="AG1595" s="73"/>
      <c r="AH1595" s="73"/>
      <c r="AI1595" s="7"/>
      <c r="AJ1595" s="4"/>
      <c r="AK1595" s="7"/>
      <c r="AL1595" s="11"/>
      <c r="AM1595" s="4"/>
      <c r="AN1595" s="4"/>
      <c r="AO1595" s="4"/>
      <c r="AP1595" s="4" t="s">
        <v>306</v>
      </c>
      <c r="AQ1595" s="4"/>
      <c r="AR1595" s="4"/>
      <c r="AS1595" s="4"/>
      <c r="AT1595" s="4"/>
      <c r="AU1595" s="4" t="s">
        <v>3449</v>
      </c>
      <c r="AV1595" s="8" t="s">
        <v>61</v>
      </c>
      <c r="AW1595" s="8" t="s">
        <v>61</v>
      </c>
      <c r="AX1595" s="10" t="str">
        <f>IF(AW1595="","Vacio",IF(AV1595=AW1595,"Igual","Diferente"))</f>
        <v>Igual</v>
      </c>
      <c r="AY1595" s="85"/>
      <c r="AZ1595" s="85"/>
      <c r="BA1595" s="6">
        <f ca="1">+IF(L1595&gt;21,"Revisar",0)</f>
        <v>0</v>
      </c>
      <c r="BB1595" s="85" t="s">
        <v>62</v>
      </c>
      <c r="BC1595" s="85" t="s">
        <v>63</v>
      </c>
      <c r="BD1595" s="26">
        <v>0</v>
      </c>
      <c r="BE1595" s="26">
        <v>0</v>
      </c>
    </row>
    <row r="1596" spans="1:57" x14ac:dyDescent="0.25">
      <c r="A1596" s="26" t="str">
        <f>CONCATENATE(E1596,"_",Y1596)</f>
        <v>20520596233_PCR-LAP20041300</v>
      </c>
      <c r="B1596" s="26" t="str">
        <f>CONCATENATE(E1596,"_",Z1596)</f>
        <v>20520596233_</v>
      </c>
      <c r="C1596" s="7">
        <v>44133</v>
      </c>
      <c r="D1596" s="7">
        <v>44163</v>
      </c>
      <c r="E1596" s="108">
        <v>20520596233</v>
      </c>
      <c r="F1596" s="77" t="s">
        <v>3857</v>
      </c>
      <c r="G1596" s="4" t="s">
        <v>3742</v>
      </c>
      <c r="H1596" s="4" t="s">
        <v>11347</v>
      </c>
      <c r="I1596" s="7">
        <v>44133</v>
      </c>
      <c r="J1596" s="7">
        <v>44163</v>
      </c>
      <c r="K1596" s="8"/>
      <c r="L1596" s="9">
        <f ca="1">+TODAY()-J1596</f>
        <v>-7</v>
      </c>
      <c r="M1596" s="10">
        <v>82</v>
      </c>
      <c r="N1596" s="94"/>
      <c r="O1596" s="10" t="str">
        <f>IF(N1596="","Vacio",IF(M1596=N1596,"Igual","Diferente"))</f>
        <v>Vacio</v>
      </c>
      <c r="P1596" s="10"/>
      <c r="Q1596" s="94"/>
      <c r="R1596" s="10" t="str">
        <f>IF(Q1596="","Vacio",IF(P1596=Q1596,"Igual","Diferente"))</f>
        <v>Vacio</v>
      </c>
      <c r="S1596" s="2">
        <f>+M1596+P1596/3.5</f>
        <v>82</v>
      </c>
      <c r="T1596" s="2">
        <f ca="1">+IF(L1596&gt;=0,IF(L1596&lt;30,S1596*1,IF(60&gt;L1596,S1596*2,IF(90&gt;L1596,S1596*3,IF(120&gt;L1596,S1596*4,IF(150&gt;L1596,S1596*5,IF(180&gt;L1596,S1596*6,IF(210&gt;L1596,S1596*7))))))),0)</f>
        <v>0</v>
      </c>
      <c r="U1596" s="3">
        <f ca="1">+IF(L1596&lt;0,0,IF(L1596&lt;8,$A$1,IF(L1596&lt;15,$B$1,IF(L1596&lt;22,$C$1,IF(L1596&lt;30,$D$1,IF(L1596&lt;60,$H$1,IF(L1596&lt;90,$I$1,IF(L1596&lt;120,$J$1,IF(L1596&lt;150,$K$1,IF(L1596&lt;180,$L$1,IF(L1596&lt;210,$E$1)))))))))))</f>
        <v>0</v>
      </c>
      <c r="V1596" s="76" t="s">
        <v>3852</v>
      </c>
      <c r="W1596" s="44" t="s">
        <v>3756</v>
      </c>
      <c r="X1596" s="88">
        <v>44009</v>
      </c>
      <c r="Y1596" s="77" t="s">
        <v>3857</v>
      </c>
      <c r="Z1596" s="12"/>
      <c r="AA1596" s="77"/>
      <c r="AB1596" s="73"/>
      <c r="AC1596" s="73"/>
      <c r="AD1596" s="73"/>
      <c r="AE1596" s="73"/>
      <c r="AF1596" s="260">
        <f ca="1">+TODAY()-AE1596</f>
        <v>44156</v>
      </c>
      <c r="AG1596" s="73"/>
      <c r="AH1596" s="73"/>
      <c r="AI1596" s="7"/>
      <c r="AJ1596" s="4"/>
      <c r="AK1596" s="7"/>
      <c r="AL1596" s="11"/>
      <c r="AM1596" s="4"/>
      <c r="AN1596" s="4"/>
      <c r="AO1596" s="4"/>
      <c r="AP1596" s="4" t="s">
        <v>306</v>
      </c>
      <c r="AQ1596" s="4"/>
      <c r="AR1596" s="4"/>
      <c r="AS1596" s="4"/>
      <c r="AT1596" s="4"/>
      <c r="AU1596" s="4" t="s">
        <v>3449</v>
      </c>
      <c r="AV1596" s="8" t="s">
        <v>61</v>
      </c>
      <c r="AW1596" s="8" t="s">
        <v>61</v>
      </c>
      <c r="AX1596" s="10" t="str">
        <f>IF(AW1596="","Vacio",IF(AV1596=AW1596,"Igual","Diferente"))</f>
        <v>Igual</v>
      </c>
      <c r="AY1596" s="85"/>
      <c r="AZ1596" s="85"/>
      <c r="BA1596" s="6">
        <f ca="1">+IF(L1596&gt;21,"Revisar",0)</f>
        <v>0</v>
      </c>
      <c r="BB1596" s="85" t="s">
        <v>62</v>
      </c>
      <c r="BC1596" s="85" t="s">
        <v>63</v>
      </c>
      <c r="BD1596" s="26">
        <v>0</v>
      </c>
      <c r="BE1596" s="26">
        <v>0</v>
      </c>
    </row>
    <row r="1597" spans="1:57" x14ac:dyDescent="0.25">
      <c r="A1597" s="26" t="str">
        <f>CONCATENATE(E1597,"_",Y1597)</f>
        <v>20520596233_PCR-LAP20041303</v>
      </c>
      <c r="B1597" s="26" t="str">
        <f>CONCATENATE(E1597,"_",Z1597)</f>
        <v>20520596233_</v>
      </c>
      <c r="C1597" s="7">
        <v>44133</v>
      </c>
      <c r="D1597" s="7">
        <v>44163</v>
      </c>
      <c r="E1597" s="108">
        <v>20520596233</v>
      </c>
      <c r="F1597" s="77" t="s">
        <v>3858</v>
      </c>
      <c r="G1597" s="4" t="s">
        <v>3742</v>
      </c>
      <c r="H1597" s="4" t="s">
        <v>11347</v>
      </c>
      <c r="I1597" s="7">
        <v>44133</v>
      </c>
      <c r="J1597" s="7">
        <v>44163</v>
      </c>
      <c r="K1597" s="8"/>
      <c r="L1597" s="9">
        <f ca="1">+TODAY()-J1597</f>
        <v>-7</v>
      </c>
      <c r="M1597" s="10">
        <v>82</v>
      </c>
      <c r="N1597" s="94"/>
      <c r="O1597" s="10" t="str">
        <f>IF(N1597="","Vacio",IF(M1597=N1597,"Igual","Diferente"))</f>
        <v>Vacio</v>
      </c>
      <c r="P1597" s="10"/>
      <c r="Q1597" s="94"/>
      <c r="R1597" s="10" t="str">
        <f>IF(Q1597="","Vacio",IF(P1597=Q1597,"Igual","Diferente"))</f>
        <v>Vacio</v>
      </c>
      <c r="S1597" s="2">
        <f>+M1597+P1597/3.5</f>
        <v>82</v>
      </c>
      <c r="T1597" s="2">
        <f ca="1">+IF(L1597&gt;=0,IF(L1597&lt;30,S1597*1,IF(60&gt;L1597,S1597*2,IF(90&gt;L1597,S1597*3,IF(120&gt;L1597,S1597*4,IF(150&gt;L1597,S1597*5,IF(180&gt;L1597,S1597*6,IF(210&gt;L1597,S1597*7))))))),0)</f>
        <v>0</v>
      </c>
      <c r="U1597" s="3">
        <f ca="1">+IF(L1597&lt;0,0,IF(L1597&lt;8,$A$1,IF(L1597&lt;15,$B$1,IF(L1597&lt;22,$C$1,IF(L1597&lt;30,$D$1,IF(L1597&lt;60,$H$1,IF(L1597&lt;90,$I$1,IF(L1597&lt;120,$J$1,IF(L1597&lt;150,$K$1,IF(L1597&lt;180,$L$1,IF(L1597&lt;210,$E$1)))))))))))</f>
        <v>0</v>
      </c>
      <c r="V1597" s="76" t="s">
        <v>3852</v>
      </c>
      <c r="W1597" s="44" t="s">
        <v>3756</v>
      </c>
      <c r="X1597" s="88">
        <v>44009</v>
      </c>
      <c r="Y1597" s="77" t="s">
        <v>3858</v>
      </c>
      <c r="Z1597" s="12"/>
      <c r="AA1597" s="77"/>
      <c r="AB1597" s="73"/>
      <c r="AC1597" s="73"/>
      <c r="AD1597" s="73"/>
      <c r="AE1597" s="73"/>
      <c r="AF1597" s="260">
        <f ca="1">+TODAY()-AE1597</f>
        <v>44156</v>
      </c>
      <c r="AG1597" s="73"/>
      <c r="AH1597" s="73"/>
      <c r="AI1597" s="7"/>
      <c r="AJ1597" s="4"/>
      <c r="AK1597" s="7"/>
      <c r="AL1597" s="11"/>
      <c r="AM1597" s="4"/>
      <c r="AN1597" s="4"/>
      <c r="AO1597" s="4"/>
      <c r="AP1597" s="4" t="s">
        <v>306</v>
      </c>
      <c r="AQ1597" s="4"/>
      <c r="AR1597" s="4"/>
      <c r="AS1597" s="4"/>
      <c r="AT1597" s="4"/>
      <c r="AU1597" s="4" t="s">
        <v>3449</v>
      </c>
      <c r="AV1597" s="8" t="s">
        <v>61</v>
      </c>
      <c r="AW1597" s="8" t="s">
        <v>61</v>
      </c>
      <c r="AX1597" s="10" t="str">
        <f>IF(AW1597="","Vacio",IF(AV1597=AW1597,"Igual","Diferente"))</f>
        <v>Igual</v>
      </c>
      <c r="AY1597" s="85"/>
      <c r="AZ1597" s="85"/>
      <c r="BA1597" s="6">
        <f ca="1">+IF(L1597&gt;21,"Revisar",0)</f>
        <v>0</v>
      </c>
      <c r="BB1597" s="85" t="s">
        <v>62</v>
      </c>
      <c r="BC1597" s="85" t="s">
        <v>63</v>
      </c>
      <c r="BD1597" s="26">
        <v>0</v>
      </c>
      <c r="BE1597" s="26">
        <v>0</v>
      </c>
    </row>
    <row r="1598" spans="1:57" x14ac:dyDescent="0.25">
      <c r="A1598" s="26" t="str">
        <f>CONCATENATE(E1598,"_",Y1598)</f>
        <v>20520596233_PCR-LAP20041304</v>
      </c>
      <c r="B1598" s="26" t="str">
        <f>CONCATENATE(E1598,"_",Z1598)</f>
        <v>20520596233_</v>
      </c>
      <c r="C1598" s="7">
        <v>44133</v>
      </c>
      <c r="D1598" s="7">
        <v>44163</v>
      </c>
      <c r="E1598" s="108">
        <v>20520596233</v>
      </c>
      <c r="F1598" s="77" t="s">
        <v>3859</v>
      </c>
      <c r="G1598" s="4" t="s">
        <v>3742</v>
      </c>
      <c r="H1598" s="4" t="s">
        <v>11347</v>
      </c>
      <c r="I1598" s="7">
        <v>44133</v>
      </c>
      <c r="J1598" s="7">
        <v>44163</v>
      </c>
      <c r="K1598" s="8"/>
      <c r="L1598" s="9">
        <f ca="1">+TODAY()-J1598</f>
        <v>-7</v>
      </c>
      <c r="M1598" s="10">
        <v>82</v>
      </c>
      <c r="N1598" s="94"/>
      <c r="O1598" s="10" t="str">
        <f>IF(N1598="","Vacio",IF(M1598=N1598,"Igual","Diferente"))</f>
        <v>Vacio</v>
      </c>
      <c r="P1598" s="10"/>
      <c r="Q1598" s="94"/>
      <c r="R1598" s="10" t="str">
        <f>IF(Q1598="","Vacio",IF(P1598=Q1598,"Igual","Diferente"))</f>
        <v>Vacio</v>
      </c>
      <c r="S1598" s="2">
        <f>+M1598+P1598/3.5</f>
        <v>82</v>
      </c>
      <c r="T1598" s="2">
        <f ca="1">+IF(L1598&gt;=0,IF(L1598&lt;30,S1598*1,IF(60&gt;L1598,S1598*2,IF(90&gt;L1598,S1598*3,IF(120&gt;L1598,S1598*4,IF(150&gt;L1598,S1598*5,IF(180&gt;L1598,S1598*6,IF(210&gt;L1598,S1598*7))))))),0)</f>
        <v>0</v>
      </c>
      <c r="U1598" s="3">
        <f ca="1">+IF(L1598&lt;0,0,IF(L1598&lt;8,$A$1,IF(L1598&lt;15,$B$1,IF(L1598&lt;22,$C$1,IF(L1598&lt;30,$D$1,IF(L1598&lt;60,$H$1,IF(L1598&lt;90,$I$1,IF(L1598&lt;120,$J$1,IF(L1598&lt;150,$K$1,IF(L1598&lt;180,$L$1,IF(L1598&lt;210,$E$1)))))))))))</f>
        <v>0</v>
      </c>
      <c r="V1598" s="76" t="s">
        <v>3852</v>
      </c>
      <c r="W1598" s="44" t="s">
        <v>3756</v>
      </c>
      <c r="X1598" s="88">
        <v>44009</v>
      </c>
      <c r="Y1598" s="77" t="s">
        <v>3859</v>
      </c>
      <c r="Z1598" s="12"/>
      <c r="AA1598" s="77"/>
      <c r="AB1598" s="73"/>
      <c r="AC1598" s="73"/>
      <c r="AD1598" s="73"/>
      <c r="AE1598" s="73"/>
      <c r="AF1598" s="260">
        <f ca="1">+TODAY()-AE1598</f>
        <v>44156</v>
      </c>
      <c r="AG1598" s="73"/>
      <c r="AH1598" s="73"/>
      <c r="AI1598" s="7"/>
      <c r="AJ1598" s="4"/>
      <c r="AK1598" s="7"/>
      <c r="AL1598" s="11"/>
      <c r="AM1598" s="4"/>
      <c r="AN1598" s="4"/>
      <c r="AO1598" s="4"/>
      <c r="AP1598" s="4" t="s">
        <v>306</v>
      </c>
      <c r="AQ1598" s="4"/>
      <c r="AR1598" s="4"/>
      <c r="AS1598" s="4"/>
      <c r="AT1598" s="4"/>
      <c r="AU1598" s="4" t="s">
        <v>3449</v>
      </c>
      <c r="AV1598" s="8" t="s">
        <v>61</v>
      </c>
      <c r="AW1598" s="8" t="s">
        <v>61</v>
      </c>
      <c r="AX1598" s="10" t="str">
        <f>IF(AW1598="","Vacio",IF(AV1598=AW1598,"Igual","Diferente"))</f>
        <v>Igual</v>
      </c>
      <c r="AY1598" s="85"/>
      <c r="AZ1598" s="85"/>
      <c r="BA1598" s="6">
        <f ca="1">+IF(L1598&gt;21,"Revisar",0)</f>
        <v>0</v>
      </c>
      <c r="BB1598" s="85" t="s">
        <v>62</v>
      </c>
      <c r="BC1598" s="85" t="s">
        <v>63</v>
      </c>
      <c r="BD1598" s="26">
        <v>0</v>
      </c>
      <c r="BE1598" s="26">
        <v>0</v>
      </c>
    </row>
    <row r="1599" spans="1:57" ht="38.25" x14ac:dyDescent="0.25">
      <c r="A1599" s="26" t="str">
        <f>CONCATENATE(E1599,"_",Y1599)</f>
        <v>20515314424_PCR-LAP20041305</v>
      </c>
      <c r="B1599" s="26" t="str">
        <f>CONCATENATE(E1599,"_",Z1599)</f>
        <v>20515314424_</v>
      </c>
      <c r="C1599" s="7">
        <v>44141</v>
      </c>
      <c r="D1599" s="7">
        <v>44170</v>
      </c>
      <c r="E1599" s="108">
        <v>20515314424</v>
      </c>
      <c r="F1599" s="128" t="s">
        <v>1010</v>
      </c>
      <c r="G1599" s="4" t="s">
        <v>915</v>
      </c>
      <c r="H1599" s="4" t="s">
        <v>11289</v>
      </c>
      <c r="I1599" s="7">
        <v>44141</v>
      </c>
      <c r="J1599" s="7">
        <v>44170</v>
      </c>
      <c r="K1599" s="8"/>
      <c r="L1599" s="9">
        <f ca="1">+TODAY()-J1599</f>
        <v>-14</v>
      </c>
      <c r="M1599" s="10">
        <v>45</v>
      </c>
      <c r="N1599" s="90"/>
      <c r="O1599" s="10" t="str">
        <f>IF(N1599="","Vacio",IF(M1599=N1599,"Igual","Diferente"))</f>
        <v>Vacio</v>
      </c>
      <c r="P1599" s="10"/>
      <c r="Q1599" s="90"/>
      <c r="R1599" s="10" t="str">
        <f>IF(Q1599="","Vacio",IF(P1599=Q1599,"Igual","Diferente"))</f>
        <v>Vacio</v>
      </c>
      <c r="S1599" s="2">
        <f>+M1599+P1599/3.5</f>
        <v>45</v>
      </c>
      <c r="T1599" s="2">
        <f ca="1">+IF(L1599&gt;=0,IF(L1599&lt;30,S1599*1,IF(60&gt;L1599,S1599*2,IF(90&gt;L1599,S1599*3,IF(120&gt;L1599,S1599*4,IF(150&gt;L1599,S1599*5,IF(180&gt;L1599,S1599*6,IF(210&gt;L1599,S1599*7))))))),0)</f>
        <v>0</v>
      </c>
      <c r="U1599" s="3">
        <f ca="1">+IF(L1599&lt;0,0,IF(L1599&lt;8,$A$1,IF(L1599&lt;15,$B$1,IF(L1599&lt;22,$C$1,IF(L1599&lt;30,$D$1,IF(L1599&lt;60,$H$1,IF(L1599&lt;90,$I$1,IF(L1599&lt;120,$J$1,IF(L1599&lt;150,$K$1,IF(L1599&lt;180,$L$1,IF(L1599&lt;210,$E$1)))))))))))</f>
        <v>0</v>
      </c>
      <c r="V1599" s="4" t="s">
        <v>1007</v>
      </c>
      <c r="W1599" s="11" t="s">
        <v>1008</v>
      </c>
      <c r="X1599" s="7">
        <v>44110</v>
      </c>
      <c r="Y1599" s="128" t="s">
        <v>1010</v>
      </c>
      <c r="Z1599" s="12"/>
      <c r="AA1599" s="12"/>
      <c r="AB1599" s="13"/>
      <c r="AC1599" s="13"/>
      <c r="AD1599" s="13"/>
      <c r="AE1599" s="13"/>
      <c r="AF1599" s="260">
        <f ca="1">+TODAY()-AE1599</f>
        <v>44156</v>
      </c>
      <c r="AG1599" s="13"/>
      <c r="AH1599" s="13"/>
      <c r="AI1599" s="7"/>
      <c r="AJ1599" s="7"/>
      <c r="AK1599" s="4"/>
      <c r="AL1599" s="7"/>
      <c r="AM1599" s="11">
        <v>1</v>
      </c>
      <c r="AN1599" s="4" t="s">
        <v>58</v>
      </c>
      <c r="AO1599" s="4"/>
      <c r="AP1599" s="4"/>
      <c r="AQ1599" s="4"/>
      <c r="AR1599" s="4"/>
      <c r="AS1599" s="4"/>
      <c r="AT1599" s="14"/>
      <c r="AU1599" s="4" t="s">
        <v>11259</v>
      </c>
      <c r="AV1599" s="8" t="s">
        <v>61</v>
      </c>
      <c r="AW1599" s="8" t="s">
        <v>61</v>
      </c>
      <c r="AX1599" s="10" t="str">
        <f>IF(AW1599="","Vacio",IF(AV1599=AW1599,"Igual","Diferente"))</f>
        <v>Igual</v>
      </c>
      <c r="AY1599" s="26"/>
      <c r="AZ1599" s="26"/>
      <c r="BA1599" s="6">
        <f ca="1">+IF(L1599&gt;21,"Revisar",0)</f>
        <v>0</v>
      </c>
      <c r="BB1599" s="26" t="s">
        <v>62</v>
      </c>
      <c r="BC1599" s="85" t="s">
        <v>63</v>
      </c>
      <c r="BD1599" s="26">
        <v>0</v>
      </c>
      <c r="BE1599" s="26">
        <v>0</v>
      </c>
    </row>
    <row r="1600" spans="1:57" x14ac:dyDescent="0.25">
      <c r="A1600" s="26" t="str">
        <f>CONCATENATE(E1600,"_",Y1600)</f>
        <v>20520596233_PCR-LAP20041306</v>
      </c>
      <c r="B1600" s="26" t="str">
        <f>CONCATENATE(E1600,"_",Z1600)</f>
        <v>20520596233_</v>
      </c>
      <c r="C1600" s="7">
        <v>44133</v>
      </c>
      <c r="D1600" s="7">
        <v>44163</v>
      </c>
      <c r="E1600" s="108">
        <v>20520596233</v>
      </c>
      <c r="F1600" s="77" t="s">
        <v>3860</v>
      </c>
      <c r="G1600" s="4" t="s">
        <v>3742</v>
      </c>
      <c r="H1600" s="4" t="s">
        <v>11347</v>
      </c>
      <c r="I1600" s="7">
        <v>44133</v>
      </c>
      <c r="J1600" s="7">
        <v>44163</v>
      </c>
      <c r="K1600" s="8"/>
      <c r="L1600" s="9">
        <f ca="1">+TODAY()-J1600</f>
        <v>-7</v>
      </c>
      <c r="M1600" s="10">
        <v>82</v>
      </c>
      <c r="N1600" s="94"/>
      <c r="O1600" s="10" t="str">
        <f>IF(N1600="","Vacio",IF(M1600=N1600,"Igual","Diferente"))</f>
        <v>Vacio</v>
      </c>
      <c r="P1600" s="10"/>
      <c r="Q1600" s="94"/>
      <c r="R1600" s="10" t="str">
        <f>IF(Q1600="","Vacio",IF(P1600=Q1600,"Igual","Diferente"))</f>
        <v>Vacio</v>
      </c>
      <c r="S1600" s="2">
        <f>+M1600+P1600/3.5</f>
        <v>82</v>
      </c>
      <c r="T1600" s="2">
        <f ca="1">+IF(L1600&gt;=0,IF(L1600&lt;30,S1600*1,IF(60&gt;L1600,S1600*2,IF(90&gt;L1600,S1600*3,IF(120&gt;L1600,S1600*4,IF(150&gt;L1600,S1600*5,IF(180&gt;L1600,S1600*6,IF(210&gt;L1600,S1600*7))))))),0)</f>
        <v>0</v>
      </c>
      <c r="U1600" s="3">
        <f ca="1">+IF(L1600&lt;0,0,IF(L1600&lt;8,$A$1,IF(L1600&lt;15,$B$1,IF(L1600&lt;22,$C$1,IF(L1600&lt;30,$D$1,IF(L1600&lt;60,$H$1,IF(L1600&lt;90,$I$1,IF(L1600&lt;120,$J$1,IF(L1600&lt;150,$K$1,IF(L1600&lt;180,$L$1,IF(L1600&lt;210,$E$1)))))))))))</f>
        <v>0</v>
      </c>
      <c r="V1600" s="76" t="s">
        <v>3852</v>
      </c>
      <c r="W1600" s="44" t="s">
        <v>3756</v>
      </c>
      <c r="X1600" s="88">
        <v>44009</v>
      </c>
      <c r="Y1600" s="77" t="s">
        <v>3860</v>
      </c>
      <c r="Z1600" s="12"/>
      <c r="AA1600" s="77"/>
      <c r="AB1600" s="73"/>
      <c r="AC1600" s="73"/>
      <c r="AD1600" s="73"/>
      <c r="AE1600" s="73"/>
      <c r="AF1600" s="260">
        <f ca="1">+TODAY()-AE1600</f>
        <v>44156</v>
      </c>
      <c r="AG1600" s="73"/>
      <c r="AH1600" s="73"/>
      <c r="AI1600" s="7"/>
      <c r="AJ1600" s="4"/>
      <c r="AK1600" s="7"/>
      <c r="AL1600" s="11"/>
      <c r="AM1600" s="4"/>
      <c r="AN1600" s="4"/>
      <c r="AO1600" s="4"/>
      <c r="AP1600" s="4" t="s">
        <v>306</v>
      </c>
      <c r="AQ1600" s="4"/>
      <c r="AR1600" s="4"/>
      <c r="AS1600" s="4"/>
      <c r="AT1600" s="4"/>
      <c r="AU1600" s="4" t="s">
        <v>3449</v>
      </c>
      <c r="AV1600" s="8" t="s">
        <v>61</v>
      </c>
      <c r="AW1600" s="8" t="s">
        <v>61</v>
      </c>
      <c r="AX1600" s="10" t="str">
        <f>IF(AW1600="","Vacio",IF(AV1600=AW1600,"Igual","Diferente"))</f>
        <v>Igual</v>
      </c>
      <c r="AY1600" s="85"/>
      <c r="AZ1600" s="85"/>
      <c r="BA1600" s="6">
        <f ca="1">+IF(L1600&gt;21,"Revisar",0)</f>
        <v>0</v>
      </c>
      <c r="BB1600" s="85" t="s">
        <v>62</v>
      </c>
      <c r="BC1600" s="85" t="s">
        <v>63</v>
      </c>
      <c r="BD1600" s="26">
        <v>0</v>
      </c>
      <c r="BE1600" s="26">
        <v>0</v>
      </c>
    </row>
    <row r="1601" spans="1:57" x14ac:dyDescent="0.25">
      <c r="A1601" s="26" t="str">
        <f>CONCATENATE(E1601,"_",Y1601)</f>
        <v>20333372216_PCR-LAP20041307</v>
      </c>
      <c r="B1601" s="26" t="str">
        <f>CONCATENATE(E1601,"_",Z1601)</f>
        <v>20333372216_PCR-LAP20061019</v>
      </c>
      <c r="C1601" s="7">
        <v>44133</v>
      </c>
      <c r="D1601" s="7">
        <v>44163</v>
      </c>
      <c r="E1601" s="108">
        <v>20333372216</v>
      </c>
      <c r="F1601" s="17" t="s">
        <v>210</v>
      </c>
      <c r="G1601" s="4" t="s">
        <v>196</v>
      </c>
      <c r="H1601" s="4" t="s">
        <v>11266</v>
      </c>
      <c r="I1601" s="7">
        <v>44133</v>
      </c>
      <c r="J1601" s="7">
        <v>44163</v>
      </c>
      <c r="K1601" s="8"/>
      <c r="L1601" s="9">
        <f ca="1">+TODAY()-J1601</f>
        <v>-7</v>
      </c>
      <c r="M1601" s="10">
        <v>76</v>
      </c>
      <c r="N1601" s="90"/>
      <c r="O1601" s="10" t="str">
        <f>IF(N1601="","Vacio",IF(M1601=N1601,"Igual","Diferente"))</f>
        <v>Vacio</v>
      </c>
      <c r="P1601" s="10"/>
      <c r="Q1601" s="90"/>
      <c r="R1601" s="10" t="str">
        <f>IF(Q1601="","Vacio",IF(P1601=Q1601,"Igual","Diferente"))</f>
        <v>Vacio</v>
      </c>
      <c r="S1601" s="2">
        <f>+M1601+P1601/3.5</f>
        <v>76</v>
      </c>
      <c r="T1601" s="2">
        <f ca="1">+IF(L1601&gt;=0,IF(L1601&lt;30,S1601*1,IF(60&gt;L1601,S1601*2,IF(90&gt;L1601,S1601*3,IF(120&gt;L1601,S1601*4,IF(150&gt;L1601,S1601*5,IF(180&gt;L1601,S1601*6,IF(210&gt;L1601,S1601*7))))))),0)</f>
        <v>0</v>
      </c>
      <c r="U1601" s="3">
        <f ca="1">+IF(L1601&lt;0,0,IF(L1601&lt;8,$A$1,IF(L1601&lt;15,$B$1,IF(L1601&lt;22,$C$1,IF(L1601&lt;30,$D$1,IF(L1601&lt;60,$H$1,IF(L1601&lt;90,$I$1,IF(L1601&lt;120,$J$1,IF(L1601&lt;150,$K$1,IF(L1601&lt;180,$L$1,IF(L1601&lt;210,$E$1)))))))))))</f>
        <v>0</v>
      </c>
      <c r="V1601" s="4" t="s">
        <v>204</v>
      </c>
      <c r="W1601" s="11" t="s">
        <v>205</v>
      </c>
      <c r="X1601" s="7">
        <v>44102</v>
      </c>
      <c r="Y1601" s="17" t="s">
        <v>210</v>
      </c>
      <c r="Z1601" s="17" t="s">
        <v>211</v>
      </c>
      <c r="AA1601" s="12"/>
      <c r="AB1601" s="13"/>
      <c r="AC1601" s="13"/>
      <c r="AD1601" s="13"/>
      <c r="AE1601" s="13"/>
      <c r="AF1601" s="260">
        <f ca="1">+TODAY()-AE1601</f>
        <v>44156</v>
      </c>
      <c r="AG1601" s="13"/>
      <c r="AH1601" s="13"/>
      <c r="AI1601" s="7"/>
      <c r="AJ1601" s="7"/>
      <c r="AK1601" s="4"/>
      <c r="AL1601" s="7"/>
      <c r="AM1601" s="11">
        <v>1</v>
      </c>
      <c r="AN1601" s="4" t="s">
        <v>58</v>
      </c>
      <c r="AO1601" s="4"/>
      <c r="AP1601" s="4" t="s">
        <v>149</v>
      </c>
      <c r="AQ1601" s="4"/>
      <c r="AR1601" s="4"/>
      <c r="AS1601" s="4"/>
      <c r="AT1601" s="4"/>
      <c r="AU1601" s="4" t="s">
        <v>111</v>
      </c>
      <c r="AV1601" s="8" t="s">
        <v>61</v>
      </c>
      <c r="AW1601" s="8" t="s">
        <v>61</v>
      </c>
      <c r="AX1601" s="10" t="str">
        <f>IF(AW1601="","Vacio",IF(AV1601=AW1601,"Igual","Diferente"))</f>
        <v>Igual</v>
      </c>
      <c r="AY1601" s="26"/>
      <c r="AZ1601" s="26"/>
      <c r="BA1601" s="6">
        <f ca="1">+IF(L1601&gt;21,"Revisar",0)</f>
        <v>0</v>
      </c>
      <c r="BB1601" s="26" t="s">
        <v>62</v>
      </c>
      <c r="BC1601" s="85" t="s">
        <v>63</v>
      </c>
      <c r="BD1601" s="26">
        <v>0</v>
      </c>
      <c r="BE1601" s="26">
        <v>0</v>
      </c>
    </row>
    <row r="1602" spans="1:57" x14ac:dyDescent="0.25">
      <c r="A1602" s="26" t="str">
        <f>CONCATENATE(E1602,"_",Y1602)</f>
        <v>20520596233_PCR-LAP20041308</v>
      </c>
      <c r="B1602" s="26" t="str">
        <f>CONCATENATE(E1602,"_",Z1602)</f>
        <v>20520596233_</v>
      </c>
      <c r="C1602" s="7">
        <v>44133</v>
      </c>
      <c r="D1602" s="7">
        <v>44163</v>
      </c>
      <c r="E1602" s="108">
        <v>20520596233</v>
      </c>
      <c r="F1602" s="77" t="s">
        <v>3861</v>
      </c>
      <c r="G1602" s="4" t="s">
        <v>3742</v>
      </c>
      <c r="H1602" s="4" t="s">
        <v>11347</v>
      </c>
      <c r="I1602" s="7">
        <v>44133</v>
      </c>
      <c r="J1602" s="7">
        <v>44163</v>
      </c>
      <c r="K1602" s="8"/>
      <c r="L1602" s="9">
        <f ca="1">+TODAY()-J1602</f>
        <v>-7</v>
      </c>
      <c r="M1602" s="10">
        <v>82</v>
      </c>
      <c r="N1602" s="94"/>
      <c r="O1602" s="10" t="str">
        <f>IF(N1602="","Vacio",IF(M1602=N1602,"Igual","Diferente"))</f>
        <v>Vacio</v>
      </c>
      <c r="P1602" s="10"/>
      <c r="Q1602" s="94"/>
      <c r="R1602" s="10" t="str">
        <f>IF(Q1602="","Vacio",IF(P1602=Q1602,"Igual","Diferente"))</f>
        <v>Vacio</v>
      </c>
      <c r="S1602" s="2">
        <f>+M1602+P1602/3.5</f>
        <v>82</v>
      </c>
      <c r="T1602" s="2">
        <f ca="1">+IF(L1602&gt;=0,IF(L1602&lt;30,S1602*1,IF(60&gt;L1602,S1602*2,IF(90&gt;L1602,S1602*3,IF(120&gt;L1602,S1602*4,IF(150&gt;L1602,S1602*5,IF(180&gt;L1602,S1602*6,IF(210&gt;L1602,S1602*7))))))),0)</f>
        <v>0</v>
      </c>
      <c r="U1602" s="3">
        <f ca="1">+IF(L1602&lt;0,0,IF(L1602&lt;8,$A$1,IF(L1602&lt;15,$B$1,IF(L1602&lt;22,$C$1,IF(L1602&lt;30,$D$1,IF(L1602&lt;60,$H$1,IF(L1602&lt;90,$I$1,IF(L1602&lt;120,$J$1,IF(L1602&lt;150,$K$1,IF(L1602&lt;180,$L$1,IF(L1602&lt;210,$E$1)))))))))))</f>
        <v>0</v>
      </c>
      <c r="V1602" s="76" t="s">
        <v>3852</v>
      </c>
      <c r="W1602" s="44" t="s">
        <v>3756</v>
      </c>
      <c r="X1602" s="88">
        <v>44009</v>
      </c>
      <c r="Y1602" s="77" t="s">
        <v>3861</v>
      </c>
      <c r="Z1602" s="12"/>
      <c r="AA1602" s="77"/>
      <c r="AB1602" s="73"/>
      <c r="AC1602" s="73"/>
      <c r="AD1602" s="73"/>
      <c r="AE1602" s="73"/>
      <c r="AF1602" s="260">
        <f ca="1">+TODAY()-AE1602</f>
        <v>44156</v>
      </c>
      <c r="AG1602" s="73"/>
      <c r="AH1602" s="73"/>
      <c r="AI1602" s="7"/>
      <c r="AJ1602" s="4"/>
      <c r="AK1602" s="7"/>
      <c r="AL1602" s="11"/>
      <c r="AM1602" s="4"/>
      <c r="AN1602" s="4"/>
      <c r="AO1602" s="4"/>
      <c r="AP1602" s="4" t="s">
        <v>306</v>
      </c>
      <c r="AQ1602" s="4"/>
      <c r="AR1602" s="4"/>
      <c r="AS1602" s="4"/>
      <c r="AT1602" s="4"/>
      <c r="AU1602" s="4" t="s">
        <v>3449</v>
      </c>
      <c r="AV1602" s="8" t="s">
        <v>61</v>
      </c>
      <c r="AW1602" s="8" t="s">
        <v>61</v>
      </c>
      <c r="AX1602" s="10" t="str">
        <f>IF(AW1602="","Vacio",IF(AV1602=AW1602,"Igual","Diferente"))</f>
        <v>Igual</v>
      </c>
      <c r="AY1602" s="85"/>
      <c r="AZ1602" s="85"/>
      <c r="BA1602" s="6">
        <f ca="1">+IF(L1602&gt;21,"Revisar",0)</f>
        <v>0</v>
      </c>
      <c r="BB1602" s="85" t="s">
        <v>62</v>
      </c>
      <c r="BC1602" s="85" t="s">
        <v>63</v>
      </c>
      <c r="BD1602" s="26">
        <v>0</v>
      </c>
      <c r="BE1602" s="26">
        <v>0</v>
      </c>
    </row>
    <row r="1603" spans="1:57" x14ac:dyDescent="0.25">
      <c r="A1603" s="26" t="str">
        <f>CONCATENATE(E1603,"_",Y1603)</f>
        <v>20520596233_PCR-LAP20041309</v>
      </c>
      <c r="B1603" s="26" t="str">
        <f>CONCATENATE(E1603,"_",Z1603)</f>
        <v>20520596233_</v>
      </c>
      <c r="C1603" s="7">
        <v>44133</v>
      </c>
      <c r="D1603" s="7">
        <v>44163</v>
      </c>
      <c r="E1603" s="108">
        <v>20520596233</v>
      </c>
      <c r="F1603" s="77" t="s">
        <v>3862</v>
      </c>
      <c r="G1603" s="4" t="s">
        <v>3742</v>
      </c>
      <c r="H1603" s="4" t="s">
        <v>11347</v>
      </c>
      <c r="I1603" s="7">
        <v>44133</v>
      </c>
      <c r="J1603" s="7">
        <v>44163</v>
      </c>
      <c r="K1603" s="8"/>
      <c r="L1603" s="9">
        <f ca="1">+TODAY()-J1603</f>
        <v>-7</v>
      </c>
      <c r="M1603" s="10">
        <v>82</v>
      </c>
      <c r="N1603" s="94"/>
      <c r="O1603" s="10" t="str">
        <f>IF(N1603="","Vacio",IF(M1603=N1603,"Igual","Diferente"))</f>
        <v>Vacio</v>
      </c>
      <c r="P1603" s="10"/>
      <c r="Q1603" s="94"/>
      <c r="R1603" s="10" t="str">
        <f>IF(Q1603="","Vacio",IF(P1603=Q1603,"Igual","Diferente"))</f>
        <v>Vacio</v>
      </c>
      <c r="S1603" s="2">
        <f>+M1603+P1603/3.5</f>
        <v>82</v>
      </c>
      <c r="T1603" s="2">
        <f ca="1">+IF(L1603&gt;=0,IF(L1603&lt;30,S1603*1,IF(60&gt;L1603,S1603*2,IF(90&gt;L1603,S1603*3,IF(120&gt;L1603,S1603*4,IF(150&gt;L1603,S1603*5,IF(180&gt;L1603,S1603*6,IF(210&gt;L1603,S1603*7))))))),0)</f>
        <v>0</v>
      </c>
      <c r="U1603" s="3">
        <f ca="1">+IF(L1603&lt;0,0,IF(L1603&lt;8,$A$1,IF(L1603&lt;15,$B$1,IF(L1603&lt;22,$C$1,IF(L1603&lt;30,$D$1,IF(L1603&lt;60,$H$1,IF(L1603&lt;90,$I$1,IF(L1603&lt;120,$J$1,IF(L1603&lt;150,$K$1,IF(L1603&lt;180,$L$1,IF(L1603&lt;210,$E$1)))))))))))</f>
        <v>0</v>
      </c>
      <c r="V1603" s="76" t="s">
        <v>3852</v>
      </c>
      <c r="W1603" s="44" t="s">
        <v>3756</v>
      </c>
      <c r="X1603" s="88">
        <v>44009</v>
      </c>
      <c r="Y1603" s="77" t="s">
        <v>3862</v>
      </c>
      <c r="Z1603" s="12"/>
      <c r="AA1603" s="77"/>
      <c r="AB1603" s="73"/>
      <c r="AC1603" s="73"/>
      <c r="AD1603" s="73"/>
      <c r="AE1603" s="73"/>
      <c r="AF1603" s="260">
        <f ca="1">+TODAY()-AE1603</f>
        <v>44156</v>
      </c>
      <c r="AG1603" s="73"/>
      <c r="AH1603" s="73"/>
      <c r="AI1603" s="7"/>
      <c r="AJ1603" s="4"/>
      <c r="AK1603" s="7"/>
      <c r="AL1603" s="11"/>
      <c r="AM1603" s="4"/>
      <c r="AN1603" s="4"/>
      <c r="AO1603" s="4"/>
      <c r="AP1603" s="4" t="s">
        <v>306</v>
      </c>
      <c r="AQ1603" s="4"/>
      <c r="AR1603" s="4"/>
      <c r="AS1603" s="4"/>
      <c r="AT1603" s="4"/>
      <c r="AU1603" s="4" t="s">
        <v>3449</v>
      </c>
      <c r="AV1603" s="8" t="s">
        <v>61</v>
      </c>
      <c r="AW1603" s="8" t="s">
        <v>61</v>
      </c>
      <c r="AX1603" s="10" t="str">
        <f>IF(AW1603="","Vacio",IF(AV1603=AW1603,"Igual","Diferente"))</f>
        <v>Igual</v>
      </c>
      <c r="AY1603" s="85"/>
      <c r="AZ1603" s="85"/>
      <c r="BA1603" s="6">
        <f ca="1">+IF(L1603&gt;21,"Revisar",0)</f>
        <v>0</v>
      </c>
      <c r="BB1603" s="85" t="s">
        <v>62</v>
      </c>
      <c r="BC1603" s="85" t="s">
        <v>63</v>
      </c>
      <c r="BD1603" s="26">
        <v>0</v>
      </c>
      <c r="BE1603" s="26">
        <v>0</v>
      </c>
    </row>
    <row r="1604" spans="1:57" x14ac:dyDescent="0.25">
      <c r="A1604" s="26" t="str">
        <f>CONCATENATE(E1604,"_",Y1604)</f>
        <v>20606351225_PCR-LAP20041312</v>
      </c>
      <c r="B1604" s="26" t="str">
        <f>CONCATENATE(E1604,"_",Z1604)</f>
        <v>20606351225_</v>
      </c>
      <c r="C1604" s="7">
        <v>44119</v>
      </c>
      <c r="D1604" s="7">
        <v>44149</v>
      </c>
      <c r="E1604" s="108">
        <v>20606351225</v>
      </c>
      <c r="F1604" s="12" t="s">
        <v>705</v>
      </c>
      <c r="G1604" s="4" t="s">
        <v>701</v>
      </c>
      <c r="H1604" s="4" t="s">
        <v>702</v>
      </c>
      <c r="I1604" s="7">
        <v>44119</v>
      </c>
      <c r="J1604" s="7">
        <v>44149</v>
      </c>
      <c r="K1604" s="8"/>
      <c r="L1604" s="9">
        <f ca="1">+TODAY()-J1604</f>
        <v>7</v>
      </c>
      <c r="M1604" s="10">
        <v>60</v>
      </c>
      <c r="N1604" s="90"/>
      <c r="O1604" s="10" t="str">
        <f>IF(N1604="","Vacio",IF(M1604=N1604,"Igual","Diferente"))</f>
        <v>Vacio</v>
      </c>
      <c r="P1604" s="10"/>
      <c r="Q1604" s="90"/>
      <c r="R1604" s="10" t="str">
        <f>IF(Q1604="","Vacio",IF(P1604=Q1604,"Igual","Diferente"))</f>
        <v>Vacio</v>
      </c>
      <c r="S1604" s="2">
        <f>+M1604+P1604/3.5</f>
        <v>60</v>
      </c>
      <c r="T1604" s="2">
        <f ca="1">+IF(L1604&gt;=0,IF(L1604&lt;30,S1604*1,IF(60&gt;L1604,S1604*2,IF(90&gt;L1604,S1604*3,IF(120&gt;L1604,S1604*4,IF(150&gt;L1604,S1604*5,IF(180&gt;L1604,S1604*6,IF(210&gt;L1604,S1604*7))))))),0)</f>
        <v>60</v>
      </c>
      <c r="U1604" s="3" t="str">
        <f ca="1">+IF(L1604&lt;0,0,IF(L1604&lt;8,$A$1,IF(L1604&lt;15,$B$1,IF(L1604&lt;22,$C$1,IF(L1604&lt;30,$D$1,IF(L1604&lt;60,$H$1,IF(L1604&lt;90,$I$1,IF(L1604&lt;120,$J$1,IF(L1604&lt;150,$K$1,IF(L1604&lt;180,$L$1,IF(L1604&lt;210,$E$1)))))))))))</f>
        <v>CONCATENACIÓN LAPTOP ACTUAL</v>
      </c>
      <c r="V1604" s="4" t="s">
        <v>703</v>
      </c>
      <c r="W1604" s="11" t="s">
        <v>704</v>
      </c>
      <c r="X1604" s="7">
        <v>44088</v>
      </c>
      <c r="Y1604" s="12" t="s">
        <v>705</v>
      </c>
      <c r="Z1604" s="12"/>
      <c r="AA1604" s="12"/>
      <c r="AB1604" s="13"/>
      <c r="AC1604" s="13"/>
      <c r="AD1604" s="13"/>
      <c r="AE1604" s="13"/>
      <c r="AF1604" s="260">
        <f ca="1">+TODAY()-AE1604</f>
        <v>44156</v>
      </c>
      <c r="AG1604" s="13"/>
      <c r="AH1604" s="13"/>
      <c r="AI1604" s="7"/>
      <c r="AJ1604" s="7"/>
      <c r="AK1604" s="4"/>
      <c r="AL1604" s="7"/>
      <c r="AM1604" s="11">
        <v>1</v>
      </c>
      <c r="AN1604" s="4" t="s">
        <v>58</v>
      </c>
      <c r="AO1604" s="4"/>
      <c r="AP1604" s="4" t="s">
        <v>73</v>
      </c>
      <c r="AQ1604" s="4"/>
      <c r="AR1604" s="4"/>
      <c r="AS1604" s="4"/>
      <c r="AT1604" s="4"/>
      <c r="AU1604" s="120" t="s">
        <v>89</v>
      </c>
      <c r="AV1604" s="8" t="s">
        <v>61</v>
      </c>
      <c r="AW1604" s="8" t="s">
        <v>61</v>
      </c>
      <c r="AX1604" s="10" t="str">
        <f>IF(AW1604="","Vacio",IF(AV1604=AW1604,"Igual","Diferente"))</f>
        <v>Igual</v>
      </c>
      <c r="AY1604" s="26"/>
      <c r="AZ1604" s="26"/>
      <c r="BA1604" s="6">
        <f ca="1">+IF(L1604&gt;21,"Revisar",0)</f>
        <v>0</v>
      </c>
      <c r="BB1604" s="26" t="s">
        <v>62</v>
      </c>
      <c r="BC1604" s="85" t="s">
        <v>63</v>
      </c>
      <c r="BD1604" s="26">
        <v>0</v>
      </c>
      <c r="BE1604" s="26">
        <v>7.13</v>
      </c>
    </row>
    <row r="1605" spans="1:57" x14ac:dyDescent="0.25">
      <c r="A1605" s="26" t="str">
        <f>CONCATENATE(E1605,"_",Y1605)</f>
        <v>20520596233_PCR-LAP20041313</v>
      </c>
      <c r="B1605" s="26" t="str">
        <f>CONCATENATE(E1605,"_",Z1605)</f>
        <v>20520596233_</v>
      </c>
      <c r="C1605" s="7">
        <v>44133</v>
      </c>
      <c r="D1605" s="7">
        <v>44163</v>
      </c>
      <c r="E1605" s="108">
        <v>20520596233</v>
      </c>
      <c r="F1605" s="77" t="s">
        <v>3863</v>
      </c>
      <c r="G1605" s="4" t="s">
        <v>3742</v>
      </c>
      <c r="H1605" s="4" t="s">
        <v>11347</v>
      </c>
      <c r="I1605" s="7">
        <v>44133</v>
      </c>
      <c r="J1605" s="7">
        <v>44163</v>
      </c>
      <c r="K1605" s="8"/>
      <c r="L1605" s="9">
        <f ca="1">+TODAY()-J1605</f>
        <v>-7</v>
      </c>
      <c r="M1605" s="10">
        <v>82</v>
      </c>
      <c r="N1605" s="94"/>
      <c r="O1605" s="10" t="str">
        <f>IF(N1605="","Vacio",IF(M1605=N1605,"Igual","Diferente"))</f>
        <v>Vacio</v>
      </c>
      <c r="P1605" s="10"/>
      <c r="Q1605" s="94"/>
      <c r="R1605" s="10" t="str">
        <f>IF(Q1605="","Vacio",IF(P1605=Q1605,"Igual","Diferente"))</f>
        <v>Vacio</v>
      </c>
      <c r="S1605" s="2">
        <f>+M1605+P1605/3.5</f>
        <v>82</v>
      </c>
      <c r="T1605" s="2">
        <f ca="1">+IF(L1605&gt;=0,IF(L1605&lt;30,S1605*1,IF(60&gt;L1605,S1605*2,IF(90&gt;L1605,S1605*3,IF(120&gt;L1605,S1605*4,IF(150&gt;L1605,S1605*5,IF(180&gt;L1605,S1605*6,IF(210&gt;L1605,S1605*7))))))),0)</f>
        <v>0</v>
      </c>
      <c r="U1605" s="3">
        <f ca="1">+IF(L1605&lt;0,0,IF(L1605&lt;8,$A$1,IF(L1605&lt;15,$B$1,IF(L1605&lt;22,$C$1,IF(L1605&lt;30,$D$1,IF(L1605&lt;60,$H$1,IF(L1605&lt;90,$I$1,IF(L1605&lt;120,$J$1,IF(L1605&lt;150,$K$1,IF(L1605&lt;180,$L$1,IF(L1605&lt;210,$E$1)))))))))))</f>
        <v>0</v>
      </c>
      <c r="V1605" s="76" t="s">
        <v>3852</v>
      </c>
      <c r="W1605" s="44" t="s">
        <v>3756</v>
      </c>
      <c r="X1605" s="88">
        <v>44009</v>
      </c>
      <c r="Y1605" s="77" t="s">
        <v>3863</v>
      </c>
      <c r="Z1605" s="12"/>
      <c r="AA1605" s="77"/>
      <c r="AB1605" s="73"/>
      <c r="AC1605" s="73"/>
      <c r="AD1605" s="73"/>
      <c r="AE1605" s="73"/>
      <c r="AF1605" s="260">
        <f ca="1">+TODAY()-AE1605</f>
        <v>44156</v>
      </c>
      <c r="AG1605" s="73"/>
      <c r="AH1605" s="73"/>
      <c r="AI1605" s="7"/>
      <c r="AJ1605" s="4"/>
      <c r="AK1605" s="7"/>
      <c r="AL1605" s="11"/>
      <c r="AM1605" s="4"/>
      <c r="AN1605" s="4"/>
      <c r="AO1605" s="4"/>
      <c r="AP1605" s="4" t="s">
        <v>306</v>
      </c>
      <c r="AQ1605" s="4"/>
      <c r="AR1605" s="4"/>
      <c r="AS1605" s="4"/>
      <c r="AT1605" s="4"/>
      <c r="AU1605" s="4" t="s">
        <v>3449</v>
      </c>
      <c r="AV1605" s="8" t="s">
        <v>61</v>
      </c>
      <c r="AW1605" s="8" t="s">
        <v>61</v>
      </c>
      <c r="AX1605" s="10" t="str">
        <f>IF(AW1605="","Vacio",IF(AV1605=AW1605,"Igual","Diferente"))</f>
        <v>Igual</v>
      </c>
      <c r="AY1605" s="85"/>
      <c r="AZ1605" s="85"/>
      <c r="BA1605" s="6">
        <f ca="1">+IF(L1605&gt;21,"Revisar",0)</f>
        <v>0</v>
      </c>
      <c r="BB1605" s="85" t="s">
        <v>62</v>
      </c>
      <c r="BC1605" s="85" t="s">
        <v>63</v>
      </c>
      <c r="BD1605" s="26">
        <v>0</v>
      </c>
      <c r="BE1605" s="26">
        <v>0</v>
      </c>
    </row>
    <row r="1606" spans="1:57" x14ac:dyDescent="0.25">
      <c r="A1606" s="26" t="str">
        <f>CONCATENATE(E1606,"_",Y1606)</f>
        <v>20520596233_PCR-LAP20041314</v>
      </c>
      <c r="B1606" s="26" t="str">
        <f>CONCATENATE(E1606,"_",Z1606)</f>
        <v>20520596233_</v>
      </c>
      <c r="C1606" s="7">
        <v>44133</v>
      </c>
      <c r="D1606" s="7">
        <v>44163</v>
      </c>
      <c r="E1606" s="108">
        <v>20520596233</v>
      </c>
      <c r="F1606" s="77" t="s">
        <v>3864</v>
      </c>
      <c r="G1606" s="4" t="s">
        <v>3742</v>
      </c>
      <c r="H1606" s="4" t="s">
        <v>11347</v>
      </c>
      <c r="I1606" s="7">
        <v>44133</v>
      </c>
      <c r="J1606" s="7">
        <v>44163</v>
      </c>
      <c r="K1606" s="8"/>
      <c r="L1606" s="9">
        <f ca="1">+TODAY()-J1606</f>
        <v>-7</v>
      </c>
      <c r="M1606" s="10">
        <v>82</v>
      </c>
      <c r="N1606" s="94"/>
      <c r="O1606" s="10" t="str">
        <f>IF(N1606="","Vacio",IF(M1606=N1606,"Igual","Diferente"))</f>
        <v>Vacio</v>
      </c>
      <c r="P1606" s="10"/>
      <c r="Q1606" s="94"/>
      <c r="R1606" s="10" t="str">
        <f>IF(Q1606="","Vacio",IF(P1606=Q1606,"Igual","Diferente"))</f>
        <v>Vacio</v>
      </c>
      <c r="S1606" s="2">
        <f>+M1606+P1606/3.5</f>
        <v>82</v>
      </c>
      <c r="T1606" s="2">
        <f ca="1">+IF(L1606&gt;=0,IF(L1606&lt;30,S1606*1,IF(60&gt;L1606,S1606*2,IF(90&gt;L1606,S1606*3,IF(120&gt;L1606,S1606*4,IF(150&gt;L1606,S1606*5,IF(180&gt;L1606,S1606*6,IF(210&gt;L1606,S1606*7))))))),0)</f>
        <v>0</v>
      </c>
      <c r="U1606" s="3">
        <f ca="1">+IF(L1606&lt;0,0,IF(L1606&lt;8,$A$1,IF(L1606&lt;15,$B$1,IF(L1606&lt;22,$C$1,IF(L1606&lt;30,$D$1,IF(L1606&lt;60,$H$1,IF(L1606&lt;90,$I$1,IF(L1606&lt;120,$J$1,IF(L1606&lt;150,$K$1,IF(L1606&lt;180,$L$1,IF(L1606&lt;210,$E$1)))))))))))</f>
        <v>0</v>
      </c>
      <c r="V1606" s="76" t="s">
        <v>3852</v>
      </c>
      <c r="W1606" s="44" t="s">
        <v>3756</v>
      </c>
      <c r="X1606" s="88">
        <v>44009</v>
      </c>
      <c r="Y1606" s="77" t="s">
        <v>3864</v>
      </c>
      <c r="Z1606" s="12"/>
      <c r="AA1606" s="77"/>
      <c r="AB1606" s="73"/>
      <c r="AC1606" s="73"/>
      <c r="AD1606" s="73"/>
      <c r="AE1606" s="73"/>
      <c r="AF1606" s="260">
        <f ca="1">+TODAY()-AE1606</f>
        <v>44156</v>
      </c>
      <c r="AG1606" s="73"/>
      <c r="AH1606" s="73"/>
      <c r="AI1606" s="7"/>
      <c r="AJ1606" s="4"/>
      <c r="AK1606" s="7"/>
      <c r="AL1606" s="11"/>
      <c r="AM1606" s="4"/>
      <c r="AN1606" s="4"/>
      <c r="AO1606" s="4"/>
      <c r="AP1606" s="4" t="s">
        <v>306</v>
      </c>
      <c r="AQ1606" s="4"/>
      <c r="AR1606" s="4"/>
      <c r="AS1606" s="4"/>
      <c r="AT1606" s="4"/>
      <c r="AU1606" s="4" t="s">
        <v>3449</v>
      </c>
      <c r="AV1606" s="8" t="s">
        <v>61</v>
      </c>
      <c r="AW1606" s="8" t="s">
        <v>61</v>
      </c>
      <c r="AX1606" s="10" t="str">
        <f>IF(AW1606="","Vacio",IF(AV1606=AW1606,"Igual","Diferente"))</f>
        <v>Igual</v>
      </c>
      <c r="AY1606" s="85"/>
      <c r="AZ1606" s="85"/>
      <c r="BA1606" s="6">
        <f ca="1">+IF(L1606&gt;21,"Revisar",0)</f>
        <v>0</v>
      </c>
      <c r="BB1606" s="85" t="s">
        <v>62</v>
      </c>
      <c r="BC1606" s="85" t="s">
        <v>63</v>
      </c>
      <c r="BD1606" s="26">
        <v>0</v>
      </c>
      <c r="BE1606" s="26">
        <v>0</v>
      </c>
    </row>
    <row r="1607" spans="1:57" ht="38.25" x14ac:dyDescent="0.25">
      <c r="A1607" s="26" t="str">
        <f>CONCATENATE(E1607,"_",Y1607)</f>
        <v>20515314424_PCR-LAP20041315</v>
      </c>
      <c r="B1607" s="26" t="str">
        <f>CONCATENATE(E1607,"_",Z1607)</f>
        <v>20515314424_</v>
      </c>
      <c r="C1607" s="7">
        <v>44141</v>
      </c>
      <c r="D1607" s="7">
        <v>44170</v>
      </c>
      <c r="E1607" s="108">
        <v>20515314424</v>
      </c>
      <c r="F1607" s="128" t="s">
        <v>1009</v>
      </c>
      <c r="G1607" s="4" t="s">
        <v>915</v>
      </c>
      <c r="H1607" s="4" t="s">
        <v>11289</v>
      </c>
      <c r="I1607" s="7">
        <v>44141</v>
      </c>
      <c r="J1607" s="7">
        <v>44170</v>
      </c>
      <c r="K1607" s="8"/>
      <c r="L1607" s="9">
        <f ca="1">+TODAY()-J1607</f>
        <v>-14</v>
      </c>
      <c r="M1607" s="10">
        <v>45</v>
      </c>
      <c r="N1607" s="90"/>
      <c r="O1607" s="10" t="str">
        <f>IF(N1607="","Vacio",IF(M1607=N1607,"Igual","Diferente"))</f>
        <v>Vacio</v>
      </c>
      <c r="P1607" s="10"/>
      <c r="Q1607" s="90"/>
      <c r="R1607" s="10" t="str">
        <f>IF(Q1607="","Vacio",IF(P1607=Q1607,"Igual","Diferente"))</f>
        <v>Vacio</v>
      </c>
      <c r="S1607" s="2">
        <f>+M1607+P1607/3.5</f>
        <v>45</v>
      </c>
      <c r="T1607" s="2">
        <f ca="1">+IF(L1607&gt;=0,IF(L1607&lt;30,S1607*1,IF(60&gt;L1607,S1607*2,IF(90&gt;L1607,S1607*3,IF(120&gt;L1607,S1607*4,IF(150&gt;L1607,S1607*5,IF(180&gt;L1607,S1607*6,IF(210&gt;L1607,S1607*7))))))),0)</f>
        <v>0</v>
      </c>
      <c r="U1607" s="3">
        <f ca="1">+IF(L1607&lt;0,0,IF(L1607&lt;8,$A$1,IF(L1607&lt;15,$B$1,IF(L1607&lt;22,$C$1,IF(L1607&lt;30,$D$1,IF(L1607&lt;60,$H$1,IF(L1607&lt;90,$I$1,IF(L1607&lt;120,$J$1,IF(L1607&lt;150,$K$1,IF(L1607&lt;180,$L$1,IF(L1607&lt;210,$E$1)))))))))))</f>
        <v>0</v>
      </c>
      <c r="V1607" s="4" t="s">
        <v>1007</v>
      </c>
      <c r="W1607" s="11" t="s">
        <v>1008</v>
      </c>
      <c r="X1607" s="7">
        <v>44110</v>
      </c>
      <c r="Y1607" s="128" t="s">
        <v>1009</v>
      </c>
      <c r="Z1607" s="12"/>
      <c r="AA1607" s="12"/>
      <c r="AB1607" s="13"/>
      <c r="AC1607" s="13"/>
      <c r="AD1607" s="13"/>
      <c r="AE1607" s="13"/>
      <c r="AF1607" s="260">
        <f ca="1">+TODAY()-AE1607</f>
        <v>44156</v>
      </c>
      <c r="AG1607" s="13"/>
      <c r="AH1607" s="13"/>
      <c r="AI1607" s="7"/>
      <c r="AJ1607" s="7"/>
      <c r="AK1607" s="4"/>
      <c r="AL1607" s="7"/>
      <c r="AM1607" s="11">
        <v>1</v>
      </c>
      <c r="AN1607" s="4" t="s">
        <v>58</v>
      </c>
      <c r="AO1607" s="4"/>
      <c r="AP1607" s="4"/>
      <c r="AQ1607" s="4"/>
      <c r="AR1607" s="4"/>
      <c r="AS1607" s="4"/>
      <c r="AT1607" s="14"/>
      <c r="AU1607" s="4" t="s">
        <v>11259</v>
      </c>
      <c r="AV1607" s="8" t="s">
        <v>61</v>
      </c>
      <c r="AW1607" s="8" t="s">
        <v>61</v>
      </c>
      <c r="AX1607" s="10" t="str">
        <f>IF(AW1607="","Vacio",IF(AV1607=AW1607,"Igual","Diferente"))</f>
        <v>Igual</v>
      </c>
      <c r="AY1607" s="26"/>
      <c r="AZ1607" s="26"/>
      <c r="BA1607" s="6">
        <f ca="1">+IF(L1607&gt;21,"Revisar",0)</f>
        <v>0</v>
      </c>
      <c r="BB1607" s="26" t="s">
        <v>62</v>
      </c>
      <c r="BC1607" s="85" t="s">
        <v>63</v>
      </c>
      <c r="BD1607" s="26">
        <v>0</v>
      </c>
      <c r="BE1607" s="26">
        <v>0</v>
      </c>
    </row>
    <row r="1608" spans="1:57" x14ac:dyDescent="0.25">
      <c r="A1608" s="26" t="str">
        <f>CONCATENATE(E1608,"_",Y1608)</f>
        <v>20520596233_PCR-LAP20041316</v>
      </c>
      <c r="B1608" s="26" t="str">
        <f>CONCATENATE(E1608,"_",Z1608)</f>
        <v>20520596233_</v>
      </c>
      <c r="C1608" s="7">
        <v>44133</v>
      </c>
      <c r="D1608" s="7">
        <v>44163</v>
      </c>
      <c r="E1608" s="108">
        <v>20520596233</v>
      </c>
      <c r="F1608" s="77" t="s">
        <v>3865</v>
      </c>
      <c r="G1608" s="4" t="s">
        <v>3742</v>
      </c>
      <c r="H1608" s="4" t="s">
        <v>11347</v>
      </c>
      <c r="I1608" s="7">
        <v>44133</v>
      </c>
      <c r="J1608" s="7">
        <v>44163</v>
      </c>
      <c r="K1608" s="8"/>
      <c r="L1608" s="9">
        <f ca="1">+TODAY()-J1608</f>
        <v>-7</v>
      </c>
      <c r="M1608" s="10">
        <v>82</v>
      </c>
      <c r="N1608" s="94"/>
      <c r="O1608" s="10" t="str">
        <f>IF(N1608="","Vacio",IF(M1608=N1608,"Igual","Diferente"))</f>
        <v>Vacio</v>
      </c>
      <c r="P1608" s="10"/>
      <c r="Q1608" s="94"/>
      <c r="R1608" s="10" t="str">
        <f>IF(Q1608="","Vacio",IF(P1608=Q1608,"Igual","Diferente"))</f>
        <v>Vacio</v>
      </c>
      <c r="S1608" s="2">
        <f>+M1608+P1608/3.5</f>
        <v>82</v>
      </c>
      <c r="T1608" s="2">
        <f ca="1">+IF(L1608&gt;=0,IF(L1608&lt;30,S1608*1,IF(60&gt;L1608,S1608*2,IF(90&gt;L1608,S1608*3,IF(120&gt;L1608,S1608*4,IF(150&gt;L1608,S1608*5,IF(180&gt;L1608,S1608*6,IF(210&gt;L1608,S1608*7))))))),0)</f>
        <v>0</v>
      </c>
      <c r="U1608" s="3">
        <f ca="1">+IF(L1608&lt;0,0,IF(L1608&lt;8,$A$1,IF(L1608&lt;15,$B$1,IF(L1608&lt;22,$C$1,IF(L1608&lt;30,$D$1,IF(L1608&lt;60,$H$1,IF(L1608&lt;90,$I$1,IF(L1608&lt;120,$J$1,IF(L1608&lt;150,$K$1,IF(L1608&lt;180,$L$1,IF(L1608&lt;210,$E$1)))))))))))</f>
        <v>0</v>
      </c>
      <c r="V1608" s="76" t="s">
        <v>3852</v>
      </c>
      <c r="W1608" s="44" t="s">
        <v>3756</v>
      </c>
      <c r="X1608" s="88">
        <v>44009</v>
      </c>
      <c r="Y1608" s="77" t="s">
        <v>3865</v>
      </c>
      <c r="Z1608" s="12"/>
      <c r="AA1608" s="77"/>
      <c r="AB1608" s="73"/>
      <c r="AC1608" s="73"/>
      <c r="AD1608" s="73"/>
      <c r="AE1608" s="73"/>
      <c r="AF1608" s="260">
        <f ca="1">+TODAY()-AE1608</f>
        <v>44156</v>
      </c>
      <c r="AG1608" s="73"/>
      <c r="AH1608" s="73"/>
      <c r="AI1608" s="7"/>
      <c r="AJ1608" s="4"/>
      <c r="AK1608" s="7"/>
      <c r="AL1608" s="11"/>
      <c r="AM1608" s="4"/>
      <c r="AN1608" s="4"/>
      <c r="AO1608" s="4"/>
      <c r="AP1608" s="4" t="s">
        <v>306</v>
      </c>
      <c r="AQ1608" s="4"/>
      <c r="AR1608" s="4"/>
      <c r="AS1608" s="4"/>
      <c r="AT1608" s="4"/>
      <c r="AU1608" s="4" t="s">
        <v>3449</v>
      </c>
      <c r="AV1608" s="8" t="s">
        <v>61</v>
      </c>
      <c r="AW1608" s="8" t="s">
        <v>61</v>
      </c>
      <c r="AX1608" s="10" t="str">
        <f>IF(AW1608="","Vacio",IF(AV1608=AW1608,"Igual","Diferente"))</f>
        <v>Igual</v>
      </c>
      <c r="AY1608" s="85"/>
      <c r="AZ1608" s="85"/>
      <c r="BA1608" s="6">
        <f ca="1">+IF(L1608&gt;21,"Revisar",0)</f>
        <v>0</v>
      </c>
      <c r="BB1608" s="85" t="s">
        <v>62</v>
      </c>
      <c r="BC1608" s="85" t="s">
        <v>63</v>
      </c>
      <c r="BD1608" s="26">
        <v>0</v>
      </c>
      <c r="BE1608" s="26">
        <v>0</v>
      </c>
    </row>
    <row r="1609" spans="1:57" x14ac:dyDescent="0.25">
      <c r="A1609" s="26" t="str">
        <f>CONCATENATE(E1609,"_",Y1609)</f>
        <v>20520596233_PCR-LAP20041318</v>
      </c>
      <c r="B1609" s="26" t="str">
        <f>CONCATENATE(E1609,"_",Z1609)</f>
        <v>20520596233_</v>
      </c>
      <c r="C1609" s="7">
        <v>44133</v>
      </c>
      <c r="D1609" s="7">
        <v>44163</v>
      </c>
      <c r="E1609" s="108">
        <v>20520596233</v>
      </c>
      <c r="F1609" s="77" t="s">
        <v>3866</v>
      </c>
      <c r="G1609" s="4" t="s">
        <v>3742</v>
      </c>
      <c r="H1609" s="4" t="s">
        <v>11347</v>
      </c>
      <c r="I1609" s="7">
        <v>44133</v>
      </c>
      <c r="J1609" s="7">
        <v>44163</v>
      </c>
      <c r="K1609" s="8"/>
      <c r="L1609" s="9">
        <f ca="1">+TODAY()-J1609</f>
        <v>-7</v>
      </c>
      <c r="M1609" s="10">
        <v>82</v>
      </c>
      <c r="N1609" s="94"/>
      <c r="O1609" s="10" t="str">
        <f>IF(N1609="","Vacio",IF(M1609=N1609,"Igual","Diferente"))</f>
        <v>Vacio</v>
      </c>
      <c r="P1609" s="10"/>
      <c r="Q1609" s="94"/>
      <c r="R1609" s="10" t="str">
        <f>IF(Q1609="","Vacio",IF(P1609=Q1609,"Igual","Diferente"))</f>
        <v>Vacio</v>
      </c>
      <c r="S1609" s="2">
        <f>+M1609+P1609/3.5</f>
        <v>82</v>
      </c>
      <c r="T1609" s="2">
        <f ca="1">+IF(L1609&gt;=0,IF(L1609&lt;30,S1609*1,IF(60&gt;L1609,S1609*2,IF(90&gt;L1609,S1609*3,IF(120&gt;L1609,S1609*4,IF(150&gt;L1609,S1609*5,IF(180&gt;L1609,S1609*6,IF(210&gt;L1609,S1609*7))))))),0)</f>
        <v>0</v>
      </c>
      <c r="U1609" s="3">
        <f ca="1">+IF(L1609&lt;0,0,IF(L1609&lt;8,$A$1,IF(L1609&lt;15,$B$1,IF(L1609&lt;22,$C$1,IF(L1609&lt;30,$D$1,IF(L1609&lt;60,$H$1,IF(L1609&lt;90,$I$1,IF(L1609&lt;120,$J$1,IF(L1609&lt;150,$K$1,IF(L1609&lt;180,$L$1,IF(L1609&lt;210,$E$1)))))))))))</f>
        <v>0</v>
      </c>
      <c r="V1609" s="76" t="s">
        <v>3852</v>
      </c>
      <c r="W1609" s="44" t="s">
        <v>3756</v>
      </c>
      <c r="X1609" s="88">
        <v>44009</v>
      </c>
      <c r="Y1609" s="77" t="s">
        <v>3866</v>
      </c>
      <c r="Z1609" s="12"/>
      <c r="AA1609" s="77"/>
      <c r="AB1609" s="73"/>
      <c r="AC1609" s="73"/>
      <c r="AD1609" s="73"/>
      <c r="AE1609" s="73"/>
      <c r="AF1609" s="260">
        <f ca="1">+TODAY()-AE1609</f>
        <v>44156</v>
      </c>
      <c r="AG1609" s="73"/>
      <c r="AH1609" s="73"/>
      <c r="AI1609" s="7"/>
      <c r="AJ1609" s="4"/>
      <c r="AK1609" s="7"/>
      <c r="AL1609" s="11"/>
      <c r="AM1609" s="4"/>
      <c r="AN1609" s="4"/>
      <c r="AO1609" s="4"/>
      <c r="AP1609" s="4" t="s">
        <v>306</v>
      </c>
      <c r="AQ1609" s="4"/>
      <c r="AR1609" s="4"/>
      <c r="AS1609" s="4"/>
      <c r="AT1609" s="4"/>
      <c r="AU1609" s="4" t="s">
        <v>3449</v>
      </c>
      <c r="AV1609" s="8" t="s">
        <v>61</v>
      </c>
      <c r="AW1609" s="8" t="s">
        <v>61</v>
      </c>
      <c r="AX1609" s="10" t="str">
        <f>IF(AW1609="","Vacio",IF(AV1609=AW1609,"Igual","Diferente"))</f>
        <v>Igual</v>
      </c>
      <c r="AY1609" s="85"/>
      <c r="AZ1609" s="85"/>
      <c r="BA1609" s="6">
        <f ca="1">+IF(L1609&gt;21,"Revisar",0)</f>
        <v>0</v>
      </c>
      <c r="BB1609" s="85" t="s">
        <v>62</v>
      </c>
      <c r="BC1609" s="85" t="s">
        <v>63</v>
      </c>
      <c r="BD1609" s="26">
        <v>0</v>
      </c>
      <c r="BE1609" s="26">
        <v>0</v>
      </c>
    </row>
    <row r="1610" spans="1:57" x14ac:dyDescent="0.25">
      <c r="A1610" s="26" t="str">
        <f>CONCATENATE(E1610,"_",Y1610)</f>
        <v>20333372216_PCR-LAP20041319</v>
      </c>
      <c r="B1610" s="26" t="str">
        <f>CONCATENATE(E1610,"_",Z1610)</f>
        <v>20333372216_PCR-LAP20061011</v>
      </c>
      <c r="C1610" s="7">
        <v>44133</v>
      </c>
      <c r="D1610" s="7">
        <v>44163</v>
      </c>
      <c r="E1610" s="108">
        <v>20333372216</v>
      </c>
      <c r="F1610" s="17" t="s">
        <v>208</v>
      </c>
      <c r="G1610" s="4" t="s">
        <v>196</v>
      </c>
      <c r="H1610" s="4" t="s">
        <v>11266</v>
      </c>
      <c r="I1610" s="7">
        <v>44133</v>
      </c>
      <c r="J1610" s="7">
        <v>44163</v>
      </c>
      <c r="K1610" s="8"/>
      <c r="L1610" s="9">
        <f ca="1">+TODAY()-J1610</f>
        <v>-7</v>
      </c>
      <c r="M1610" s="10">
        <v>76</v>
      </c>
      <c r="N1610" s="90"/>
      <c r="O1610" s="10" t="str">
        <f>IF(N1610="","Vacio",IF(M1610=N1610,"Igual","Diferente"))</f>
        <v>Vacio</v>
      </c>
      <c r="P1610" s="10"/>
      <c r="Q1610" s="90"/>
      <c r="R1610" s="10" t="str">
        <f>IF(Q1610="","Vacio",IF(P1610=Q1610,"Igual","Diferente"))</f>
        <v>Vacio</v>
      </c>
      <c r="S1610" s="2">
        <f>+M1610+P1610/3.5</f>
        <v>76</v>
      </c>
      <c r="T1610" s="2">
        <f ca="1">+IF(L1610&gt;=0,IF(L1610&lt;30,S1610*1,IF(60&gt;L1610,S1610*2,IF(90&gt;L1610,S1610*3,IF(120&gt;L1610,S1610*4,IF(150&gt;L1610,S1610*5,IF(180&gt;L1610,S1610*6,IF(210&gt;L1610,S1610*7))))))),0)</f>
        <v>0</v>
      </c>
      <c r="U1610" s="3">
        <f ca="1">+IF(L1610&lt;0,0,IF(L1610&lt;8,$A$1,IF(L1610&lt;15,$B$1,IF(L1610&lt;22,$C$1,IF(L1610&lt;30,$D$1,IF(L1610&lt;60,$H$1,IF(L1610&lt;90,$I$1,IF(L1610&lt;120,$J$1,IF(L1610&lt;150,$K$1,IF(L1610&lt;180,$L$1,IF(L1610&lt;210,$E$1)))))))))))</f>
        <v>0</v>
      </c>
      <c r="V1610" s="4" t="s">
        <v>204</v>
      </c>
      <c r="W1610" s="11" t="s">
        <v>205</v>
      </c>
      <c r="X1610" s="7">
        <v>44102</v>
      </c>
      <c r="Y1610" s="17" t="s">
        <v>208</v>
      </c>
      <c r="Z1610" s="17" t="s">
        <v>209</v>
      </c>
      <c r="AA1610" s="12"/>
      <c r="AB1610" s="13"/>
      <c r="AC1610" s="13"/>
      <c r="AD1610" s="13"/>
      <c r="AE1610" s="13"/>
      <c r="AF1610" s="260">
        <f ca="1">+TODAY()-AE1610</f>
        <v>44156</v>
      </c>
      <c r="AG1610" s="13"/>
      <c r="AH1610" s="13"/>
      <c r="AI1610" s="7"/>
      <c r="AJ1610" s="7"/>
      <c r="AK1610" s="4"/>
      <c r="AL1610" s="7"/>
      <c r="AM1610" s="11">
        <v>1</v>
      </c>
      <c r="AN1610" s="4" t="s">
        <v>58</v>
      </c>
      <c r="AO1610" s="4"/>
      <c r="AP1610" s="4" t="s">
        <v>149</v>
      </c>
      <c r="AQ1610" s="4"/>
      <c r="AR1610" s="4"/>
      <c r="AS1610" s="4"/>
      <c r="AT1610" s="4"/>
      <c r="AU1610" s="4" t="s">
        <v>111</v>
      </c>
      <c r="AV1610" s="8" t="s">
        <v>61</v>
      </c>
      <c r="AW1610" s="8" t="s">
        <v>61</v>
      </c>
      <c r="AX1610" s="10" t="str">
        <f>IF(AW1610="","Vacio",IF(AV1610=AW1610,"Igual","Diferente"))</f>
        <v>Igual</v>
      </c>
      <c r="AY1610" s="26"/>
      <c r="AZ1610" s="26"/>
      <c r="BA1610" s="6">
        <f ca="1">+IF(L1610&gt;21,"Revisar",0)</f>
        <v>0</v>
      </c>
      <c r="BB1610" s="26" t="s">
        <v>62</v>
      </c>
      <c r="BC1610" s="85" t="s">
        <v>63</v>
      </c>
      <c r="BD1610" s="26">
        <v>0</v>
      </c>
      <c r="BE1610" s="26">
        <v>0</v>
      </c>
    </row>
    <row r="1611" spans="1:57" x14ac:dyDescent="0.25">
      <c r="A1611" s="26" t="str">
        <f>CONCATENATE(E1611,"_",Y1611)</f>
        <v>20520596233_PCR-LAP20041321</v>
      </c>
      <c r="B1611" s="26" t="str">
        <f>CONCATENATE(E1611,"_",Z1611)</f>
        <v>20520596233_</v>
      </c>
      <c r="C1611" s="7">
        <v>44133</v>
      </c>
      <c r="D1611" s="7">
        <v>44163</v>
      </c>
      <c r="E1611" s="108">
        <v>20520596233</v>
      </c>
      <c r="F1611" s="77" t="s">
        <v>3867</v>
      </c>
      <c r="G1611" s="4" t="s">
        <v>3742</v>
      </c>
      <c r="H1611" s="4" t="s">
        <v>11347</v>
      </c>
      <c r="I1611" s="7">
        <v>44133</v>
      </c>
      <c r="J1611" s="7">
        <v>44163</v>
      </c>
      <c r="K1611" s="8"/>
      <c r="L1611" s="9">
        <f ca="1">+TODAY()-J1611</f>
        <v>-7</v>
      </c>
      <c r="M1611" s="10">
        <v>82</v>
      </c>
      <c r="N1611" s="94"/>
      <c r="O1611" s="10" t="str">
        <f>IF(N1611="","Vacio",IF(M1611=N1611,"Igual","Diferente"))</f>
        <v>Vacio</v>
      </c>
      <c r="P1611" s="10"/>
      <c r="Q1611" s="94"/>
      <c r="R1611" s="10" t="str">
        <f>IF(Q1611="","Vacio",IF(P1611=Q1611,"Igual","Diferente"))</f>
        <v>Vacio</v>
      </c>
      <c r="S1611" s="2">
        <f>+M1611+P1611/3.5</f>
        <v>82</v>
      </c>
      <c r="T1611" s="2">
        <f ca="1">+IF(L1611&gt;=0,IF(L1611&lt;30,S1611*1,IF(60&gt;L1611,S1611*2,IF(90&gt;L1611,S1611*3,IF(120&gt;L1611,S1611*4,IF(150&gt;L1611,S1611*5,IF(180&gt;L1611,S1611*6,IF(210&gt;L1611,S1611*7))))))),0)</f>
        <v>0</v>
      </c>
      <c r="U1611" s="3">
        <f ca="1">+IF(L1611&lt;0,0,IF(L1611&lt;8,$A$1,IF(L1611&lt;15,$B$1,IF(L1611&lt;22,$C$1,IF(L1611&lt;30,$D$1,IF(L1611&lt;60,$H$1,IF(L1611&lt;90,$I$1,IF(L1611&lt;120,$J$1,IF(L1611&lt;150,$K$1,IF(L1611&lt;180,$L$1,IF(L1611&lt;210,$E$1)))))))))))</f>
        <v>0</v>
      </c>
      <c r="V1611" s="76" t="s">
        <v>3852</v>
      </c>
      <c r="W1611" s="44" t="s">
        <v>3756</v>
      </c>
      <c r="X1611" s="88">
        <v>44009</v>
      </c>
      <c r="Y1611" s="77" t="s">
        <v>3867</v>
      </c>
      <c r="Z1611" s="12"/>
      <c r="AA1611" s="77"/>
      <c r="AB1611" s="73"/>
      <c r="AC1611" s="73"/>
      <c r="AD1611" s="73"/>
      <c r="AE1611" s="73"/>
      <c r="AF1611" s="260">
        <f ca="1">+TODAY()-AE1611</f>
        <v>44156</v>
      </c>
      <c r="AG1611" s="73"/>
      <c r="AH1611" s="73"/>
      <c r="AI1611" s="7"/>
      <c r="AJ1611" s="4"/>
      <c r="AK1611" s="7"/>
      <c r="AL1611" s="11"/>
      <c r="AM1611" s="4"/>
      <c r="AN1611" s="4"/>
      <c r="AO1611" s="4"/>
      <c r="AP1611" s="4" t="s">
        <v>306</v>
      </c>
      <c r="AQ1611" s="4"/>
      <c r="AR1611" s="4"/>
      <c r="AS1611" s="4"/>
      <c r="AT1611" s="4"/>
      <c r="AU1611" s="4" t="s">
        <v>3449</v>
      </c>
      <c r="AV1611" s="8" t="s">
        <v>61</v>
      </c>
      <c r="AW1611" s="8" t="s">
        <v>61</v>
      </c>
      <c r="AX1611" s="10" t="str">
        <f>IF(AW1611="","Vacio",IF(AV1611=AW1611,"Igual","Diferente"))</f>
        <v>Igual</v>
      </c>
      <c r="AY1611" s="85"/>
      <c r="AZ1611" s="85"/>
      <c r="BA1611" s="6">
        <f ca="1">+IF(L1611&gt;21,"Revisar",0)</f>
        <v>0</v>
      </c>
      <c r="BB1611" s="85" t="s">
        <v>62</v>
      </c>
      <c r="BC1611" s="85" t="s">
        <v>63</v>
      </c>
      <c r="BD1611" s="26">
        <v>0</v>
      </c>
      <c r="BE1611" s="26">
        <v>0</v>
      </c>
    </row>
    <row r="1612" spans="1:57" x14ac:dyDescent="0.25">
      <c r="A1612" s="26" t="str">
        <f>CONCATENATE(E1612,"_",Y1612)</f>
        <v>20333372216_PCR-LAP20041322</v>
      </c>
      <c r="B1612" s="26" t="str">
        <f>CONCATENATE(E1612,"_",Z1612)</f>
        <v>20333372216_PCR-LAP20061002</v>
      </c>
      <c r="C1612" s="7">
        <v>44133</v>
      </c>
      <c r="D1612" s="7">
        <v>44163</v>
      </c>
      <c r="E1612" s="108">
        <v>20333372216</v>
      </c>
      <c r="F1612" s="17" t="s">
        <v>216</v>
      </c>
      <c r="G1612" s="4" t="s">
        <v>196</v>
      </c>
      <c r="H1612" s="4" t="s">
        <v>11266</v>
      </c>
      <c r="I1612" s="7">
        <v>44133</v>
      </c>
      <c r="J1612" s="7">
        <v>44163</v>
      </c>
      <c r="K1612" s="8"/>
      <c r="L1612" s="9">
        <f ca="1">+TODAY()-J1612</f>
        <v>-7</v>
      </c>
      <c r="M1612" s="10">
        <v>76</v>
      </c>
      <c r="N1612" s="90"/>
      <c r="O1612" s="10" t="str">
        <f>IF(N1612="","Vacio",IF(M1612=N1612,"Igual","Diferente"))</f>
        <v>Vacio</v>
      </c>
      <c r="P1612" s="10"/>
      <c r="Q1612" s="90"/>
      <c r="R1612" s="10" t="str">
        <f>IF(Q1612="","Vacio",IF(P1612=Q1612,"Igual","Diferente"))</f>
        <v>Vacio</v>
      </c>
      <c r="S1612" s="2">
        <f>+M1612+P1612/3.5</f>
        <v>76</v>
      </c>
      <c r="T1612" s="2">
        <f ca="1">+IF(L1612&gt;=0,IF(L1612&lt;30,S1612*1,IF(60&gt;L1612,S1612*2,IF(90&gt;L1612,S1612*3,IF(120&gt;L1612,S1612*4,IF(150&gt;L1612,S1612*5,IF(180&gt;L1612,S1612*6,IF(210&gt;L1612,S1612*7))))))),0)</f>
        <v>0</v>
      </c>
      <c r="U1612" s="3">
        <f ca="1">+IF(L1612&lt;0,0,IF(L1612&lt;8,$A$1,IF(L1612&lt;15,$B$1,IF(L1612&lt;22,$C$1,IF(L1612&lt;30,$D$1,IF(L1612&lt;60,$H$1,IF(L1612&lt;90,$I$1,IF(L1612&lt;120,$J$1,IF(L1612&lt;150,$K$1,IF(L1612&lt;180,$L$1,IF(L1612&lt;210,$E$1)))))))))))</f>
        <v>0</v>
      </c>
      <c r="V1612" s="4" t="s">
        <v>204</v>
      </c>
      <c r="W1612" s="11" t="s">
        <v>205</v>
      </c>
      <c r="X1612" s="7">
        <v>44102</v>
      </c>
      <c r="Y1612" s="17" t="s">
        <v>216</v>
      </c>
      <c r="Z1612" s="17" t="s">
        <v>217</v>
      </c>
      <c r="AA1612" s="12"/>
      <c r="AB1612" s="13"/>
      <c r="AC1612" s="13"/>
      <c r="AD1612" s="13"/>
      <c r="AE1612" s="13"/>
      <c r="AF1612" s="260">
        <f ca="1">+TODAY()-AE1612</f>
        <v>44156</v>
      </c>
      <c r="AG1612" s="13"/>
      <c r="AH1612" s="13"/>
      <c r="AI1612" s="7"/>
      <c r="AJ1612" s="7"/>
      <c r="AK1612" s="4"/>
      <c r="AL1612" s="7"/>
      <c r="AM1612" s="11">
        <v>1</v>
      </c>
      <c r="AN1612" s="4" t="s">
        <v>58</v>
      </c>
      <c r="AO1612" s="4"/>
      <c r="AP1612" s="4" t="s">
        <v>149</v>
      </c>
      <c r="AQ1612" s="4"/>
      <c r="AR1612" s="4"/>
      <c r="AS1612" s="4"/>
      <c r="AT1612" s="4"/>
      <c r="AU1612" s="4" t="s">
        <v>111</v>
      </c>
      <c r="AV1612" s="8" t="s">
        <v>61</v>
      </c>
      <c r="AW1612" s="8" t="s">
        <v>61</v>
      </c>
      <c r="AX1612" s="10" t="str">
        <f>IF(AW1612="","Vacio",IF(AV1612=AW1612,"Igual","Diferente"))</f>
        <v>Igual</v>
      </c>
      <c r="AY1612" s="26"/>
      <c r="AZ1612" s="26"/>
      <c r="BA1612" s="6">
        <f ca="1">+IF(L1612&gt;21,"Revisar",0)</f>
        <v>0</v>
      </c>
      <c r="BB1612" s="26" t="s">
        <v>62</v>
      </c>
      <c r="BC1612" s="85" t="s">
        <v>63</v>
      </c>
      <c r="BD1612" s="26">
        <v>0</v>
      </c>
      <c r="BE1612" s="26">
        <v>0</v>
      </c>
    </row>
    <row r="1613" spans="1:57" x14ac:dyDescent="0.25">
      <c r="A1613" s="26" t="str">
        <f>CONCATENATE(E1613,"_",Y1613)</f>
        <v>20520596233_PCR-LAP20041323</v>
      </c>
      <c r="B1613" s="26" t="str">
        <f>CONCATENATE(E1613,"_",Z1613)</f>
        <v>20520596233_</v>
      </c>
      <c r="C1613" s="7">
        <v>44133</v>
      </c>
      <c r="D1613" s="7">
        <v>44163</v>
      </c>
      <c r="E1613" s="108">
        <v>20520596233</v>
      </c>
      <c r="F1613" s="77" t="s">
        <v>3868</v>
      </c>
      <c r="G1613" s="4" t="s">
        <v>3742</v>
      </c>
      <c r="H1613" s="4" t="s">
        <v>11347</v>
      </c>
      <c r="I1613" s="7">
        <v>44133</v>
      </c>
      <c r="J1613" s="7">
        <v>44163</v>
      </c>
      <c r="K1613" s="8"/>
      <c r="L1613" s="9">
        <f ca="1">+TODAY()-J1613</f>
        <v>-7</v>
      </c>
      <c r="M1613" s="10">
        <v>82</v>
      </c>
      <c r="N1613" s="94"/>
      <c r="O1613" s="10" t="str">
        <f>IF(N1613="","Vacio",IF(M1613=N1613,"Igual","Diferente"))</f>
        <v>Vacio</v>
      </c>
      <c r="P1613" s="10"/>
      <c r="Q1613" s="94"/>
      <c r="R1613" s="10" t="str">
        <f>IF(Q1613="","Vacio",IF(P1613=Q1613,"Igual","Diferente"))</f>
        <v>Vacio</v>
      </c>
      <c r="S1613" s="2">
        <f>+M1613+P1613/3.5</f>
        <v>82</v>
      </c>
      <c r="T1613" s="2">
        <f ca="1">+IF(L1613&gt;=0,IF(L1613&lt;30,S1613*1,IF(60&gt;L1613,S1613*2,IF(90&gt;L1613,S1613*3,IF(120&gt;L1613,S1613*4,IF(150&gt;L1613,S1613*5,IF(180&gt;L1613,S1613*6,IF(210&gt;L1613,S1613*7))))))),0)</f>
        <v>0</v>
      </c>
      <c r="U1613" s="3">
        <f ca="1">+IF(L1613&lt;0,0,IF(L1613&lt;8,$A$1,IF(L1613&lt;15,$B$1,IF(L1613&lt;22,$C$1,IF(L1613&lt;30,$D$1,IF(L1613&lt;60,$H$1,IF(L1613&lt;90,$I$1,IF(L1613&lt;120,$J$1,IF(L1613&lt;150,$K$1,IF(L1613&lt;180,$L$1,IF(L1613&lt;210,$E$1)))))))))))</f>
        <v>0</v>
      </c>
      <c r="V1613" s="76" t="s">
        <v>3852</v>
      </c>
      <c r="W1613" s="44" t="s">
        <v>3756</v>
      </c>
      <c r="X1613" s="88">
        <v>44009</v>
      </c>
      <c r="Y1613" s="77" t="s">
        <v>3868</v>
      </c>
      <c r="Z1613" s="12"/>
      <c r="AA1613" s="77"/>
      <c r="AB1613" s="73"/>
      <c r="AC1613" s="73"/>
      <c r="AD1613" s="73"/>
      <c r="AE1613" s="73"/>
      <c r="AF1613" s="260">
        <f ca="1">+TODAY()-AE1613</f>
        <v>44156</v>
      </c>
      <c r="AG1613" s="73"/>
      <c r="AH1613" s="73"/>
      <c r="AI1613" s="7"/>
      <c r="AJ1613" s="4"/>
      <c r="AK1613" s="7"/>
      <c r="AL1613" s="11"/>
      <c r="AM1613" s="4"/>
      <c r="AN1613" s="4"/>
      <c r="AO1613" s="4"/>
      <c r="AP1613" s="4" t="s">
        <v>306</v>
      </c>
      <c r="AQ1613" s="4"/>
      <c r="AR1613" s="4"/>
      <c r="AS1613" s="4"/>
      <c r="AT1613" s="4"/>
      <c r="AU1613" s="4" t="s">
        <v>3449</v>
      </c>
      <c r="AV1613" s="8" t="s">
        <v>61</v>
      </c>
      <c r="AW1613" s="8" t="s">
        <v>61</v>
      </c>
      <c r="AX1613" s="10" t="str">
        <f>IF(AW1613="","Vacio",IF(AV1613=AW1613,"Igual","Diferente"))</f>
        <v>Igual</v>
      </c>
      <c r="AY1613" s="85"/>
      <c r="AZ1613" s="85"/>
      <c r="BA1613" s="6">
        <f ca="1">+IF(L1613&gt;21,"Revisar",0)</f>
        <v>0</v>
      </c>
      <c r="BB1613" s="85" t="s">
        <v>62</v>
      </c>
      <c r="BC1613" s="85" t="s">
        <v>63</v>
      </c>
      <c r="BD1613" s="26">
        <v>0</v>
      </c>
      <c r="BE1613" s="26">
        <v>0</v>
      </c>
    </row>
    <row r="1614" spans="1:57" x14ac:dyDescent="0.25">
      <c r="A1614" s="26" t="str">
        <f>CONCATENATE(E1614,"_",Y1614)</f>
        <v>20520596233_PCR-LAP20041324</v>
      </c>
      <c r="B1614" s="26" t="str">
        <f>CONCATENATE(E1614,"_",Z1614)</f>
        <v>20520596233_</v>
      </c>
      <c r="C1614" s="7">
        <v>44133</v>
      </c>
      <c r="D1614" s="7">
        <v>44163</v>
      </c>
      <c r="E1614" s="108">
        <v>20520596233</v>
      </c>
      <c r="F1614" s="77" t="s">
        <v>3869</v>
      </c>
      <c r="G1614" s="4" t="s">
        <v>3742</v>
      </c>
      <c r="H1614" s="4" t="s">
        <v>11347</v>
      </c>
      <c r="I1614" s="7">
        <v>44133</v>
      </c>
      <c r="J1614" s="7">
        <v>44163</v>
      </c>
      <c r="K1614" s="8"/>
      <c r="L1614" s="9">
        <f ca="1">+TODAY()-J1614</f>
        <v>-7</v>
      </c>
      <c r="M1614" s="10">
        <v>82</v>
      </c>
      <c r="N1614" s="94"/>
      <c r="O1614" s="10" t="str">
        <f>IF(N1614="","Vacio",IF(M1614=N1614,"Igual","Diferente"))</f>
        <v>Vacio</v>
      </c>
      <c r="P1614" s="10"/>
      <c r="Q1614" s="94"/>
      <c r="R1614" s="10" t="str">
        <f>IF(Q1614="","Vacio",IF(P1614=Q1614,"Igual","Diferente"))</f>
        <v>Vacio</v>
      </c>
      <c r="S1614" s="2">
        <f>+M1614+P1614/3.5</f>
        <v>82</v>
      </c>
      <c r="T1614" s="2">
        <f ca="1">+IF(L1614&gt;=0,IF(L1614&lt;30,S1614*1,IF(60&gt;L1614,S1614*2,IF(90&gt;L1614,S1614*3,IF(120&gt;L1614,S1614*4,IF(150&gt;L1614,S1614*5,IF(180&gt;L1614,S1614*6,IF(210&gt;L1614,S1614*7))))))),0)</f>
        <v>0</v>
      </c>
      <c r="U1614" s="3">
        <f ca="1">+IF(L1614&lt;0,0,IF(L1614&lt;8,$A$1,IF(L1614&lt;15,$B$1,IF(L1614&lt;22,$C$1,IF(L1614&lt;30,$D$1,IF(L1614&lt;60,$H$1,IF(L1614&lt;90,$I$1,IF(L1614&lt;120,$J$1,IF(L1614&lt;150,$K$1,IF(L1614&lt;180,$L$1,IF(L1614&lt;210,$E$1)))))))))))</f>
        <v>0</v>
      </c>
      <c r="V1614" s="76" t="s">
        <v>3852</v>
      </c>
      <c r="W1614" s="44" t="s">
        <v>3756</v>
      </c>
      <c r="X1614" s="88">
        <v>44009</v>
      </c>
      <c r="Y1614" s="77" t="s">
        <v>3869</v>
      </c>
      <c r="Z1614" s="12"/>
      <c r="AA1614" s="77"/>
      <c r="AB1614" s="73"/>
      <c r="AC1614" s="73"/>
      <c r="AD1614" s="73"/>
      <c r="AE1614" s="73"/>
      <c r="AF1614" s="260">
        <f ca="1">+TODAY()-AE1614</f>
        <v>44156</v>
      </c>
      <c r="AG1614" s="73"/>
      <c r="AH1614" s="73"/>
      <c r="AI1614" s="7"/>
      <c r="AJ1614" s="4"/>
      <c r="AK1614" s="7"/>
      <c r="AL1614" s="11"/>
      <c r="AM1614" s="4"/>
      <c r="AN1614" s="4"/>
      <c r="AO1614" s="4"/>
      <c r="AP1614" s="4" t="s">
        <v>306</v>
      </c>
      <c r="AQ1614" s="4"/>
      <c r="AR1614" s="4"/>
      <c r="AS1614" s="4"/>
      <c r="AT1614" s="4"/>
      <c r="AU1614" s="4" t="s">
        <v>3449</v>
      </c>
      <c r="AV1614" s="8" t="s">
        <v>61</v>
      </c>
      <c r="AW1614" s="8" t="s">
        <v>61</v>
      </c>
      <c r="AX1614" s="10" t="str">
        <f>IF(AW1614="","Vacio",IF(AV1614=AW1614,"Igual","Diferente"))</f>
        <v>Igual</v>
      </c>
      <c r="AY1614" s="85"/>
      <c r="AZ1614" s="85"/>
      <c r="BA1614" s="6">
        <f ca="1">+IF(L1614&gt;21,"Revisar",0)</f>
        <v>0</v>
      </c>
      <c r="BB1614" s="85" t="s">
        <v>62</v>
      </c>
      <c r="BC1614" s="85" t="s">
        <v>63</v>
      </c>
      <c r="BD1614" s="26">
        <v>0</v>
      </c>
      <c r="BE1614" s="26">
        <v>0</v>
      </c>
    </row>
    <row r="1615" spans="1:57" x14ac:dyDescent="0.25">
      <c r="A1615" s="26" t="str">
        <f>CONCATENATE(E1615,"_",Y1615)</f>
        <v>20520596233_PCR-LAP20041325</v>
      </c>
      <c r="B1615" s="26" t="str">
        <f>CONCATENATE(E1615,"_",Z1615)</f>
        <v>20520596233_</v>
      </c>
      <c r="C1615" s="7">
        <v>44133</v>
      </c>
      <c r="D1615" s="7">
        <v>44163</v>
      </c>
      <c r="E1615" s="108">
        <v>20520596233</v>
      </c>
      <c r="F1615" s="77" t="s">
        <v>3870</v>
      </c>
      <c r="G1615" s="4" t="s">
        <v>3742</v>
      </c>
      <c r="H1615" s="4" t="s">
        <v>11347</v>
      </c>
      <c r="I1615" s="7">
        <v>44133</v>
      </c>
      <c r="J1615" s="7">
        <v>44163</v>
      </c>
      <c r="K1615" s="8"/>
      <c r="L1615" s="9">
        <f ca="1">+TODAY()-J1615</f>
        <v>-7</v>
      </c>
      <c r="M1615" s="10">
        <v>82</v>
      </c>
      <c r="N1615" s="94"/>
      <c r="O1615" s="10" t="str">
        <f>IF(N1615="","Vacio",IF(M1615=N1615,"Igual","Diferente"))</f>
        <v>Vacio</v>
      </c>
      <c r="P1615" s="10"/>
      <c r="Q1615" s="94"/>
      <c r="R1615" s="10" t="str">
        <f>IF(Q1615="","Vacio",IF(P1615=Q1615,"Igual","Diferente"))</f>
        <v>Vacio</v>
      </c>
      <c r="S1615" s="2">
        <f>+M1615+P1615/3.5</f>
        <v>82</v>
      </c>
      <c r="T1615" s="2">
        <f ca="1">+IF(L1615&gt;=0,IF(L1615&lt;30,S1615*1,IF(60&gt;L1615,S1615*2,IF(90&gt;L1615,S1615*3,IF(120&gt;L1615,S1615*4,IF(150&gt;L1615,S1615*5,IF(180&gt;L1615,S1615*6,IF(210&gt;L1615,S1615*7))))))),0)</f>
        <v>0</v>
      </c>
      <c r="U1615" s="3">
        <f ca="1">+IF(L1615&lt;0,0,IF(L1615&lt;8,$A$1,IF(L1615&lt;15,$B$1,IF(L1615&lt;22,$C$1,IF(L1615&lt;30,$D$1,IF(L1615&lt;60,$H$1,IF(L1615&lt;90,$I$1,IF(L1615&lt;120,$J$1,IF(L1615&lt;150,$K$1,IF(L1615&lt;180,$L$1,IF(L1615&lt;210,$E$1)))))))))))</f>
        <v>0</v>
      </c>
      <c r="V1615" s="76" t="s">
        <v>3852</v>
      </c>
      <c r="W1615" s="44" t="s">
        <v>3756</v>
      </c>
      <c r="X1615" s="88">
        <v>44009</v>
      </c>
      <c r="Y1615" s="77" t="s">
        <v>3870</v>
      </c>
      <c r="Z1615" s="12"/>
      <c r="AA1615" s="77"/>
      <c r="AB1615" s="73"/>
      <c r="AC1615" s="73"/>
      <c r="AD1615" s="73"/>
      <c r="AE1615" s="73"/>
      <c r="AF1615" s="260">
        <f ca="1">+TODAY()-AE1615</f>
        <v>44156</v>
      </c>
      <c r="AG1615" s="73"/>
      <c r="AH1615" s="73"/>
      <c r="AI1615" s="7"/>
      <c r="AJ1615" s="4"/>
      <c r="AK1615" s="7"/>
      <c r="AL1615" s="11"/>
      <c r="AM1615" s="4"/>
      <c r="AN1615" s="4"/>
      <c r="AO1615" s="4"/>
      <c r="AP1615" s="4" t="s">
        <v>306</v>
      </c>
      <c r="AQ1615" s="4"/>
      <c r="AR1615" s="4"/>
      <c r="AS1615" s="4"/>
      <c r="AT1615" s="4"/>
      <c r="AU1615" s="4" t="s">
        <v>3449</v>
      </c>
      <c r="AV1615" s="8" t="s">
        <v>61</v>
      </c>
      <c r="AW1615" s="8" t="s">
        <v>61</v>
      </c>
      <c r="AX1615" s="10" t="str">
        <f>IF(AW1615="","Vacio",IF(AV1615=AW1615,"Igual","Diferente"))</f>
        <v>Igual</v>
      </c>
      <c r="AY1615" s="85"/>
      <c r="AZ1615" s="85"/>
      <c r="BA1615" s="6">
        <f ca="1">+IF(L1615&gt;21,"Revisar",0)</f>
        <v>0</v>
      </c>
      <c r="BB1615" s="85" t="s">
        <v>62</v>
      </c>
      <c r="BC1615" s="85" t="s">
        <v>63</v>
      </c>
      <c r="BD1615" s="26">
        <v>0</v>
      </c>
      <c r="BE1615" s="26">
        <v>0</v>
      </c>
    </row>
    <row r="1616" spans="1:57" x14ac:dyDescent="0.25">
      <c r="A1616" s="26" t="str">
        <f>CONCATENATE(E1616,"_",Y1616)</f>
        <v>20333372216_PCR-LAP20041326</v>
      </c>
      <c r="B1616" s="26" t="str">
        <f>CONCATENATE(E1616,"_",Z1616)</f>
        <v>20333372216_PCR-LAP20061029</v>
      </c>
      <c r="C1616" s="7">
        <v>44133</v>
      </c>
      <c r="D1616" s="7">
        <v>44163</v>
      </c>
      <c r="E1616" s="108">
        <v>20333372216</v>
      </c>
      <c r="F1616" s="17" t="s">
        <v>206</v>
      </c>
      <c r="G1616" s="4" t="s">
        <v>196</v>
      </c>
      <c r="H1616" s="4" t="s">
        <v>11266</v>
      </c>
      <c r="I1616" s="7">
        <v>44133</v>
      </c>
      <c r="J1616" s="7">
        <v>44163</v>
      </c>
      <c r="K1616" s="8"/>
      <c r="L1616" s="9">
        <f ca="1">+TODAY()-J1616</f>
        <v>-7</v>
      </c>
      <c r="M1616" s="10">
        <v>76</v>
      </c>
      <c r="N1616" s="90"/>
      <c r="O1616" s="10" t="str">
        <f>IF(N1616="","Vacio",IF(M1616=N1616,"Igual","Diferente"))</f>
        <v>Vacio</v>
      </c>
      <c r="P1616" s="10"/>
      <c r="Q1616" s="90"/>
      <c r="R1616" s="10" t="str">
        <f>IF(Q1616="","Vacio",IF(P1616=Q1616,"Igual","Diferente"))</f>
        <v>Vacio</v>
      </c>
      <c r="S1616" s="2">
        <f>+M1616+P1616/3.5</f>
        <v>76</v>
      </c>
      <c r="T1616" s="2">
        <f ca="1">+IF(L1616&gt;=0,IF(L1616&lt;30,S1616*1,IF(60&gt;L1616,S1616*2,IF(90&gt;L1616,S1616*3,IF(120&gt;L1616,S1616*4,IF(150&gt;L1616,S1616*5,IF(180&gt;L1616,S1616*6,IF(210&gt;L1616,S1616*7))))))),0)</f>
        <v>0</v>
      </c>
      <c r="U1616" s="3">
        <f ca="1">+IF(L1616&lt;0,0,IF(L1616&lt;8,$A$1,IF(L1616&lt;15,$B$1,IF(L1616&lt;22,$C$1,IF(L1616&lt;30,$D$1,IF(L1616&lt;60,$H$1,IF(L1616&lt;90,$I$1,IF(L1616&lt;120,$J$1,IF(L1616&lt;150,$K$1,IF(L1616&lt;180,$L$1,IF(L1616&lt;210,$E$1)))))))))))</f>
        <v>0</v>
      </c>
      <c r="V1616" s="4" t="s">
        <v>204</v>
      </c>
      <c r="W1616" s="11" t="s">
        <v>205</v>
      </c>
      <c r="X1616" s="7">
        <v>44102</v>
      </c>
      <c r="Y1616" s="17" t="s">
        <v>206</v>
      </c>
      <c r="Z1616" s="17" t="s">
        <v>207</v>
      </c>
      <c r="AA1616" s="12"/>
      <c r="AB1616" s="13"/>
      <c r="AC1616" s="13"/>
      <c r="AD1616" s="13"/>
      <c r="AE1616" s="13"/>
      <c r="AF1616" s="260">
        <f ca="1">+TODAY()-AE1616</f>
        <v>44156</v>
      </c>
      <c r="AG1616" s="13"/>
      <c r="AH1616" s="13"/>
      <c r="AI1616" s="7"/>
      <c r="AJ1616" s="7"/>
      <c r="AK1616" s="4"/>
      <c r="AL1616" s="7"/>
      <c r="AM1616" s="11">
        <v>1</v>
      </c>
      <c r="AN1616" s="4" t="s">
        <v>58</v>
      </c>
      <c r="AO1616" s="4"/>
      <c r="AP1616" s="4" t="s">
        <v>149</v>
      </c>
      <c r="AQ1616" s="4"/>
      <c r="AR1616" s="4"/>
      <c r="AS1616" s="4"/>
      <c r="AT1616" s="4"/>
      <c r="AU1616" s="4" t="s">
        <v>111</v>
      </c>
      <c r="AV1616" s="8" t="s">
        <v>61</v>
      </c>
      <c r="AW1616" s="8" t="s">
        <v>61</v>
      </c>
      <c r="AX1616" s="10" t="str">
        <f>IF(AW1616="","Vacio",IF(AV1616=AW1616,"Igual","Diferente"))</f>
        <v>Igual</v>
      </c>
      <c r="AY1616" s="26"/>
      <c r="AZ1616" s="26"/>
      <c r="BA1616" s="6">
        <f ca="1">+IF(L1616&gt;21,"Revisar",0)</f>
        <v>0</v>
      </c>
      <c r="BB1616" s="26" t="s">
        <v>62</v>
      </c>
      <c r="BC1616" s="85" t="s">
        <v>63</v>
      </c>
      <c r="BD1616" s="26">
        <v>0</v>
      </c>
      <c r="BE1616" s="26">
        <v>0</v>
      </c>
    </row>
    <row r="1617" spans="1:57" x14ac:dyDescent="0.25">
      <c r="A1617" s="26" t="str">
        <f>CONCATENATE(E1617,"_",Y1617)</f>
        <v>20333372216_PCR-LAP20041327</v>
      </c>
      <c r="B1617" s="26" t="str">
        <f>CONCATENATE(E1617,"_",Z1617)</f>
        <v>20333372216_PCR-LAP20061003</v>
      </c>
      <c r="C1617" s="7">
        <v>44129</v>
      </c>
      <c r="D1617" s="7">
        <v>44159</v>
      </c>
      <c r="E1617" s="108">
        <v>20333372216</v>
      </c>
      <c r="F1617" s="17" t="s">
        <v>219</v>
      </c>
      <c r="G1617" s="4" t="s">
        <v>196</v>
      </c>
      <c r="H1617" s="4" t="s">
        <v>11266</v>
      </c>
      <c r="I1617" s="7">
        <v>44129</v>
      </c>
      <c r="J1617" s="7">
        <v>44159</v>
      </c>
      <c r="K1617" s="8"/>
      <c r="L1617" s="9">
        <f ca="1">+TODAY()-J1617</f>
        <v>-3</v>
      </c>
      <c r="M1617" s="10">
        <v>76</v>
      </c>
      <c r="N1617" s="90"/>
      <c r="O1617" s="10" t="str">
        <f>IF(N1617="","Vacio",IF(M1617=N1617,"Igual","Diferente"))</f>
        <v>Vacio</v>
      </c>
      <c r="P1617" s="10"/>
      <c r="Q1617" s="90"/>
      <c r="R1617" s="10" t="str">
        <f>IF(Q1617="","Vacio",IF(P1617=Q1617,"Igual","Diferente"))</f>
        <v>Vacio</v>
      </c>
      <c r="S1617" s="2">
        <f>+M1617+P1617/3.5</f>
        <v>76</v>
      </c>
      <c r="T1617" s="2">
        <f ca="1">+IF(L1617&gt;=0,IF(L1617&lt;30,S1617*1,IF(60&gt;L1617,S1617*2,IF(90&gt;L1617,S1617*3,IF(120&gt;L1617,S1617*4,IF(150&gt;L1617,S1617*5,IF(180&gt;L1617,S1617*6,IF(210&gt;L1617,S1617*7))))))),0)</f>
        <v>0</v>
      </c>
      <c r="U1617" s="3">
        <f ca="1">+IF(L1617&lt;0,0,IF(L1617&lt;8,$A$1,IF(L1617&lt;15,$B$1,IF(L1617&lt;22,$C$1,IF(L1617&lt;30,$D$1,IF(L1617&lt;60,$H$1,IF(L1617&lt;90,$I$1,IF(L1617&lt;120,$J$1,IF(L1617&lt;150,$K$1,IF(L1617&lt;180,$L$1,IF(L1617&lt;210,$E$1)))))))))))</f>
        <v>0</v>
      </c>
      <c r="V1617" s="4" t="s">
        <v>204</v>
      </c>
      <c r="W1617" s="11" t="s">
        <v>218</v>
      </c>
      <c r="X1617" s="7">
        <v>44098</v>
      </c>
      <c r="Y1617" s="17" t="s">
        <v>219</v>
      </c>
      <c r="Z1617" s="17" t="s">
        <v>220</v>
      </c>
      <c r="AA1617" s="12"/>
      <c r="AB1617" s="13"/>
      <c r="AC1617" s="13"/>
      <c r="AD1617" s="13"/>
      <c r="AE1617" s="13"/>
      <c r="AF1617" s="260">
        <f ca="1">+TODAY()-AE1617</f>
        <v>44156</v>
      </c>
      <c r="AG1617" s="13"/>
      <c r="AH1617" s="13"/>
      <c r="AI1617" s="7"/>
      <c r="AJ1617" s="7"/>
      <c r="AK1617" s="4"/>
      <c r="AL1617" s="7"/>
      <c r="AM1617" s="11">
        <v>1</v>
      </c>
      <c r="AN1617" s="4" t="s">
        <v>58</v>
      </c>
      <c r="AO1617" s="4"/>
      <c r="AP1617" s="4" t="s">
        <v>149</v>
      </c>
      <c r="AQ1617" s="4"/>
      <c r="AR1617" s="4"/>
      <c r="AS1617" s="4"/>
      <c r="AT1617" s="4"/>
      <c r="AU1617" s="4" t="s">
        <v>111</v>
      </c>
      <c r="AV1617" s="8" t="s">
        <v>61</v>
      </c>
      <c r="AW1617" s="8" t="s">
        <v>61</v>
      </c>
      <c r="AX1617" s="10" t="str">
        <f>IF(AW1617="","Vacio",IF(AV1617=AW1617,"Igual","Diferente"))</f>
        <v>Igual</v>
      </c>
      <c r="AY1617" s="26"/>
      <c r="AZ1617" s="26"/>
      <c r="BA1617" s="6">
        <f ca="1">+IF(L1617&gt;21,"Revisar",0)</f>
        <v>0</v>
      </c>
      <c r="BB1617" s="26" t="s">
        <v>62</v>
      </c>
      <c r="BC1617" s="85" t="s">
        <v>63</v>
      </c>
      <c r="BD1617" s="26">
        <v>0</v>
      </c>
      <c r="BE1617" s="26">
        <v>0</v>
      </c>
    </row>
    <row r="1618" spans="1:57" x14ac:dyDescent="0.25">
      <c r="A1618" s="26" t="str">
        <f>CONCATENATE(E1618,"_",Y1618)</f>
        <v>20520596233_PCR-LAP20041328</v>
      </c>
      <c r="B1618" s="26" t="str">
        <f>CONCATENATE(E1618,"_",Z1618)</f>
        <v>20520596233_</v>
      </c>
      <c r="C1618" s="7">
        <v>44133</v>
      </c>
      <c r="D1618" s="7">
        <v>44163</v>
      </c>
      <c r="E1618" s="108">
        <v>20520596233</v>
      </c>
      <c r="F1618" s="77" t="s">
        <v>3871</v>
      </c>
      <c r="G1618" s="4" t="s">
        <v>3742</v>
      </c>
      <c r="H1618" s="4" t="s">
        <v>11347</v>
      </c>
      <c r="I1618" s="7">
        <v>44133</v>
      </c>
      <c r="J1618" s="7">
        <v>44163</v>
      </c>
      <c r="K1618" s="8"/>
      <c r="L1618" s="9">
        <f ca="1">+TODAY()-J1618</f>
        <v>-7</v>
      </c>
      <c r="M1618" s="10">
        <v>82</v>
      </c>
      <c r="N1618" s="94"/>
      <c r="O1618" s="10" t="str">
        <f>IF(N1618="","Vacio",IF(M1618=N1618,"Igual","Diferente"))</f>
        <v>Vacio</v>
      </c>
      <c r="P1618" s="10"/>
      <c r="Q1618" s="94"/>
      <c r="R1618" s="10" t="str">
        <f>IF(Q1618="","Vacio",IF(P1618=Q1618,"Igual","Diferente"))</f>
        <v>Vacio</v>
      </c>
      <c r="S1618" s="2">
        <f>+M1618+P1618/3.5</f>
        <v>82</v>
      </c>
      <c r="T1618" s="2">
        <f ca="1">+IF(L1618&gt;=0,IF(L1618&lt;30,S1618*1,IF(60&gt;L1618,S1618*2,IF(90&gt;L1618,S1618*3,IF(120&gt;L1618,S1618*4,IF(150&gt;L1618,S1618*5,IF(180&gt;L1618,S1618*6,IF(210&gt;L1618,S1618*7))))))),0)</f>
        <v>0</v>
      </c>
      <c r="U1618" s="3">
        <f ca="1">+IF(L1618&lt;0,0,IF(L1618&lt;8,$A$1,IF(L1618&lt;15,$B$1,IF(L1618&lt;22,$C$1,IF(L1618&lt;30,$D$1,IF(L1618&lt;60,$H$1,IF(L1618&lt;90,$I$1,IF(L1618&lt;120,$J$1,IF(L1618&lt;150,$K$1,IF(L1618&lt;180,$L$1,IF(L1618&lt;210,$E$1)))))))))))</f>
        <v>0</v>
      </c>
      <c r="V1618" s="76" t="s">
        <v>3852</v>
      </c>
      <c r="W1618" s="44" t="s">
        <v>3756</v>
      </c>
      <c r="X1618" s="88">
        <v>44009</v>
      </c>
      <c r="Y1618" s="77" t="s">
        <v>3871</v>
      </c>
      <c r="Z1618" s="12"/>
      <c r="AA1618" s="77"/>
      <c r="AB1618" s="73"/>
      <c r="AC1618" s="73"/>
      <c r="AD1618" s="73"/>
      <c r="AE1618" s="73"/>
      <c r="AF1618" s="260">
        <f ca="1">+TODAY()-AE1618</f>
        <v>44156</v>
      </c>
      <c r="AG1618" s="73"/>
      <c r="AH1618" s="73"/>
      <c r="AI1618" s="7"/>
      <c r="AJ1618" s="4"/>
      <c r="AK1618" s="7"/>
      <c r="AL1618" s="11"/>
      <c r="AM1618" s="4"/>
      <c r="AN1618" s="4"/>
      <c r="AO1618" s="4"/>
      <c r="AP1618" s="4" t="s">
        <v>306</v>
      </c>
      <c r="AQ1618" s="4"/>
      <c r="AR1618" s="4"/>
      <c r="AS1618" s="4"/>
      <c r="AT1618" s="4"/>
      <c r="AU1618" s="4" t="s">
        <v>3449</v>
      </c>
      <c r="AV1618" s="8" t="s">
        <v>61</v>
      </c>
      <c r="AW1618" s="8" t="s">
        <v>61</v>
      </c>
      <c r="AX1618" s="10" t="str">
        <f>IF(AW1618="","Vacio",IF(AV1618=AW1618,"Igual","Diferente"))</f>
        <v>Igual</v>
      </c>
      <c r="AY1618" s="85"/>
      <c r="AZ1618" s="85"/>
      <c r="BA1618" s="6">
        <f ca="1">+IF(L1618&gt;21,"Revisar",0)</f>
        <v>0</v>
      </c>
      <c r="BB1618" s="85" t="s">
        <v>62</v>
      </c>
      <c r="BC1618" s="85" t="s">
        <v>63</v>
      </c>
      <c r="BD1618" s="26">
        <v>0</v>
      </c>
      <c r="BE1618" s="26">
        <v>0</v>
      </c>
    </row>
    <row r="1619" spans="1:57" x14ac:dyDescent="0.25">
      <c r="A1619" s="26" t="str">
        <f>CONCATENATE(E1619,"_",Y1619)</f>
        <v>20520596233_PCR-LAP20041329</v>
      </c>
      <c r="B1619" s="26" t="str">
        <f>CONCATENATE(E1619,"_",Z1619)</f>
        <v>20520596233_</v>
      </c>
      <c r="C1619" s="7">
        <v>44133</v>
      </c>
      <c r="D1619" s="7">
        <v>44163</v>
      </c>
      <c r="E1619" s="108">
        <v>20520596233</v>
      </c>
      <c r="F1619" s="77" t="s">
        <v>3872</v>
      </c>
      <c r="G1619" s="4" t="s">
        <v>3742</v>
      </c>
      <c r="H1619" s="4" t="s">
        <v>11347</v>
      </c>
      <c r="I1619" s="7">
        <v>44133</v>
      </c>
      <c r="J1619" s="7">
        <v>44163</v>
      </c>
      <c r="K1619" s="8"/>
      <c r="L1619" s="9">
        <f ca="1">+TODAY()-J1619</f>
        <v>-7</v>
      </c>
      <c r="M1619" s="10">
        <v>82</v>
      </c>
      <c r="N1619" s="94"/>
      <c r="O1619" s="10" t="str">
        <f>IF(N1619="","Vacio",IF(M1619=N1619,"Igual","Diferente"))</f>
        <v>Vacio</v>
      </c>
      <c r="P1619" s="10"/>
      <c r="Q1619" s="94"/>
      <c r="R1619" s="10" t="str">
        <f>IF(Q1619="","Vacio",IF(P1619=Q1619,"Igual","Diferente"))</f>
        <v>Vacio</v>
      </c>
      <c r="S1619" s="2">
        <f>+M1619+P1619/3.5</f>
        <v>82</v>
      </c>
      <c r="T1619" s="2">
        <f ca="1">+IF(L1619&gt;=0,IF(L1619&lt;30,S1619*1,IF(60&gt;L1619,S1619*2,IF(90&gt;L1619,S1619*3,IF(120&gt;L1619,S1619*4,IF(150&gt;L1619,S1619*5,IF(180&gt;L1619,S1619*6,IF(210&gt;L1619,S1619*7))))))),0)</f>
        <v>0</v>
      </c>
      <c r="U1619" s="3">
        <f ca="1">+IF(L1619&lt;0,0,IF(L1619&lt;8,$A$1,IF(L1619&lt;15,$B$1,IF(L1619&lt;22,$C$1,IF(L1619&lt;30,$D$1,IF(L1619&lt;60,$H$1,IF(L1619&lt;90,$I$1,IF(L1619&lt;120,$J$1,IF(L1619&lt;150,$K$1,IF(L1619&lt;180,$L$1,IF(L1619&lt;210,$E$1)))))))))))</f>
        <v>0</v>
      </c>
      <c r="V1619" s="76" t="s">
        <v>3852</v>
      </c>
      <c r="W1619" s="44" t="s">
        <v>3756</v>
      </c>
      <c r="X1619" s="88">
        <v>44009</v>
      </c>
      <c r="Y1619" s="77" t="s">
        <v>3872</v>
      </c>
      <c r="Z1619" s="12"/>
      <c r="AA1619" s="77"/>
      <c r="AB1619" s="73"/>
      <c r="AC1619" s="73"/>
      <c r="AD1619" s="73"/>
      <c r="AE1619" s="73"/>
      <c r="AF1619" s="260">
        <f ca="1">+TODAY()-AE1619</f>
        <v>44156</v>
      </c>
      <c r="AG1619" s="73"/>
      <c r="AH1619" s="73"/>
      <c r="AI1619" s="7"/>
      <c r="AJ1619" s="4"/>
      <c r="AK1619" s="7"/>
      <c r="AL1619" s="11"/>
      <c r="AM1619" s="4"/>
      <c r="AN1619" s="4"/>
      <c r="AO1619" s="4"/>
      <c r="AP1619" s="4" t="s">
        <v>306</v>
      </c>
      <c r="AQ1619" s="4"/>
      <c r="AR1619" s="4"/>
      <c r="AS1619" s="4"/>
      <c r="AT1619" s="4"/>
      <c r="AU1619" s="4" t="s">
        <v>3449</v>
      </c>
      <c r="AV1619" s="8" t="s">
        <v>61</v>
      </c>
      <c r="AW1619" s="8" t="s">
        <v>61</v>
      </c>
      <c r="AX1619" s="10" t="str">
        <f>IF(AW1619="","Vacio",IF(AV1619=AW1619,"Igual","Diferente"))</f>
        <v>Igual</v>
      </c>
      <c r="AY1619" s="85"/>
      <c r="AZ1619" s="85"/>
      <c r="BA1619" s="6">
        <f ca="1">+IF(L1619&gt;21,"Revisar",0)</f>
        <v>0</v>
      </c>
      <c r="BB1619" s="85" t="s">
        <v>62</v>
      </c>
      <c r="BC1619" s="85" t="s">
        <v>63</v>
      </c>
      <c r="BD1619" s="26">
        <v>0</v>
      </c>
      <c r="BE1619" s="26">
        <v>0</v>
      </c>
    </row>
    <row r="1620" spans="1:57" x14ac:dyDescent="0.25">
      <c r="A1620" s="26" t="str">
        <f>CONCATENATE(E1620,"_",Y1620)</f>
        <v>20520596233_PCR-LAP20041330</v>
      </c>
      <c r="B1620" s="26" t="str">
        <f>CONCATENATE(E1620,"_",Z1620)</f>
        <v>20520596233_</v>
      </c>
      <c r="C1620" s="7">
        <v>44133</v>
      </c>
      <c r="D1620" s="7">
        <v>44163</v>
      </c>
      <c r="E1620" s="108">
        <v>20520596233</v>
      </c>
      <c r="F1620" s="77" t="s">
        <v>3873</v>
      </c>
      <c r="G1620" s="4" t="s">
        <v>3742</v>
      </c>
      <c r="H1620" s="4" t="s">
        <v>11347</v>
      </c>
      <c r="I1620" s="7">
        <v>44133</v>
      </c>
      <c r="J1620" s="7">
        <v>44163</v>
      </c>
      <c r="K1620" s="8"/>
      <c r="L1620" s="9">
        <f ca="1">+TODAY()-J1620</f>
        <v>-7</v>
      </c>
      <c r="M1620" s="10">
        <v>82</v>
      </c>
      <c r="N1620" s="94"/>
      <c r="O1620" s="10" t="str">
        <f>IF(N1620="","Vacio",IF(M1620=N1620,"Igual","Diferente"))</f>
        <v>Vacio</v>
      </c>
      <c r="P1620" s="10"/>
      <c r="Q1620" s="94"/>
      <c r="R1620" s="10" t="str">
        <f>IF(Q1620="","Vacio",IF(P1620=Q1620,"Igual","Diferente"))</f>
        <v>Vacio</v>
      </c>
      <c r="S1620" s="2">
        <f>+M1620+P1620/3.5</f>
        <v>82</v>
      </c>
      <c r="T1620" s="2">
        <f ca="1">+IF(L1620&gt;=0,IF(L1620&lt;30,S1620*1,IF(60&gt;L1620,S1620*2,IF(90&gt;L1620,S1620*3,IF(120&gt;L1620,S1620*4,IF(150&gt;L1620,S1620*5,IF(180&gt;L1620,S1620*6,IF(210&gt;L1620,S1620*7))))))),0)</f>
        <v>0</v>
      </c>
      <c r="U1620" s="3">
        <f ca="1">+IF(L1620&lt;0,0,IF(L1620&lt;8,$A$1,IF(L1620&lt;15,$B$1,IF(L1620&lt;22,$C$1,IF(L1620&lt;30,$D$1,IF(L1620&lt;60,$H$1,IF(L1620&lt;90,$I$1,IF(L1620&lt;120,$J$1,IF(L1620&lt;150,$K$1,IF(L1620&lt;180,$L$1,IF(L1620&lt;210,$E$1)))))))))))</f>
        <v>0</v>
      </c>
      <c r="V1620" s="76" t="s">
        <v>3852</v>
      </c>
      <c r="W1620" s="44" t="s">
        <v>3756</v>
      </c>
      <c r="X1620" s="88">
        <v>44009</v>
      </c>
      <c r="Y1620" s="77" t="s">
        <v>3873</v>
      </c>
      <c r="Z1620" s="12"/>
      <c r="AA1620" s="77"/>
      <c r="AB1620" s="73"/>
      <c r="AC1620" s="73"/>
      <c r="AD1620" s="73"/>
      <c r="AE1620" s="73"/>
      <c r="AF1620" s="260">
        <f ca="1">+TODAY()-AE1620</f>
        <v>44156</v>
      </c>
      <c r="AG1620" s="73"/>
      <c r="AH1620" s="73"/>
      <c r="AI1620" s="7"/>
      <c r="AJ1620" s="4"/>
      <c r="AK1620" s="7"/>
      <c r="AL1620" s="11"/>
      <c r="AM1620" s="4"/>
      <c r="AN1620" s="4"/>
      <c r="AO1620" s="4"/>
      <c r="AP1620" s="4" t="s">
        <v>306</v>
      </c>
      <c r="AQ1620" s="4"/>
      <c r="AR1620" s="4"/>
      <c r="AS1620" s="4"/>
      <c r="AT1620" s="4"/>
      <c r="AU1620" s="4" t="s">
        <v>3449</v>
      </c>
      <c r="AV1620" s="8" t="s">
        <v>61</v>
      </c>
      <c r="AW1620" s="8" t="s">
        <v>61</v>
      </c>
      <c r="AX1620" s="10" t="str">
        <f>IF(AW1620="","Vacio",IF(AV1620=AW1620,"Igual","Diferente"))</f>
        <v>Igual</v>
      </c>
      <c r="AY1620" s="85"/>
      <c r="AZ1620" s="85"/>
      <c r="BA1620" s="6">
        <f ca="1">+IF(L1620&gt;21,"Revisar",0)</f>
        <v>0</v>
      </c>
      <c r="BB1620" s="85" t="s">
        <v>62</v>
      </c>
      <c r="BC1620" s="85" t="s">
        <v>63</v>
      </c>
      <c r="BD1620" s="26">
        <v>0</v>
      </c>
      <c r="BE1620" s="26">
        <v>0</v>
      </c>
    </row>
    <row r="1621" spans="1:57" x14ac:dyDescent="0.25">
      <c r="A1621" s="26" t="str">
        <f>CONCATENATE(E1621,"_",Y1621)</f>
        <v>20520596233_PCR-LAP20041331</v>
      </c>
      <c r="B1621" s="26" t="str">
        <f>CONCATENATE(E1621,"_",Z1621)</f>
        <v>20520596233_</v>
      </c>
      <c r="C1621" s="7">
        <v>44133</v>
      </c>
      <c r="D1621" s="7">
        <v>44163</v>
      </c>
      <c r="E1621" s="108">
        <v>20520596233</v>
      </c>
      <c r="F1621" s="77" t="s">
        <v>3874</v>
      </c>
      <c r="G1621" s="4" t="s">
        <v>3742</v>
      </c>
      <c r="H1621" s="4" t="s">
        <v>11347</v>
      </c>
      <c r="I1621" s="7">
        <v>44133</v>
      </c>
      <c r="J1621" s="7">
        <v>44163</v>
      </c>
      <c r="K1621" s="8"/>
      <c r="L1621" s="9">
        <f ca="1">+TODAY()-J1621</f>
        <v>-7</v>
      </c>
      <c r="M1621" s="10">
        <v>82</v>
      </c>
      <c r="N1621" s="94"/>
      <c r="O1621" s="10" t="str">
        <f>IF(N1621="","Vacio",IF(M1621=N1621,"Igual","Diferente"))</f>
        <v>Vacio</v>
      </c>
      <c r="P1621" s="10"/>
      <c r="Q1621" s="94"/>
      <c r="R1621" s="10" t="str">
        <f>IF(Q1621="","Vacio",IF(P1621=Q1621,"Igual","Diferente"))</f>
        <v>Vacio</v>
      </c>
      <c r="S1621" s="2">
        <f>+M1621+P1621/3.5</f>
        <v>82</v>
      </c>
      <c r="T1621" s="2">
        <f ca="1">+IF(L1621&gt;=0,IF(L1621&lt;30,S1621*1,IF(60&gt;L1621,S1621*2,IF(90&gt;L1621,S1621*3,IF(120&gt;L1621,S1621*4,IF(150&gt;L1621,S1621*5,IF(180&gt;L1621,S1621*6,IF(210&gt;L1621,S1621*7))))))),0)</f>
        <v>0</v>
      </c>
      <c r="U1621" s="3">
        <f ca="1">+IF(L1621&lt;0,0,IF(L1621&lt;8,$A$1,IF(L1621&lt;15,$B$1,IF(L1621&lt;22,$C$1,IF(L1621&lt;30,$D$1,IF(L1621&lt;60,$H$1,IF(L1621&lt;90,$I$1,IF(L1621&lt;120,$J$1,IF(L1621&lt;150,$K$1,IF(L1621&lt;180,$L$1,IF(L1621&lt;210,$E$1)))))))))))</f>
        <v>0</v>
      </c>
      <c r="V1621" s="76" t="s">
        <v>3852</v>
      </c>
      <c r="W1621" s="44" t="s">
        <v>3756</v>
      </c>
      <c r="X1621" s="88">
        <v>44009</v>
      </c>
      <c r="Y1621" s="77" t="s">
        <v>3874</v>
      </c>
      <c r="Z1621" s="12"/>
      <c r="AA1621" s="77"/>
      <c r="AB1621" s="73"/>
      <c r="AC1621" s="73"/>
      <c r="AD1621" s="73"/>
      <c r="AE1621" s="73"/>
      <c r="AF1621" s="260">
        <f ca="1">+TODAY()-AE1621</f>
        <v>44156</v>
      </c>
      <c r="AG1621" s="73"/>
      <c r="AH1621" s="73"/>
      <c r="AI1621" s="7"/>
      <c r="AJ1621" s="4"/>
      <c r="AK1621" s="7"/>
      <c r="AL1621" s="11"/>
      <c r="AM1621" s="4"/>
      <c r="AN1621" s="4"/>
      <c r="AO1621" s="4"/>
      <c r="AP1621" s="4" t="s">
        <v>306</v>
      </c>
      <c r="AQ1621" s="4"/>
      <c r="AR1621" s="4"/>
      <c r="AS1621" s="4"/>
      <c r="AT1621" s="4"/>
      <c r="AU1621" s="4" t="s">
        <v>3449</v>
      </c>
      <c r="AV1621" s="8" t="s">
        <v>61</v>
      </c>
      <c r="AW1621" s="8" t="s">
        <v>61</v>
      </c>
      <c r="AX1621" s="10" t="str">
        <f>IF(AW1621="","Vacio",IF(AV1621=AW1621,"Igual","Diferente"))</f>
        <v>Igual</v>
      </c>
      <c r="AY1621" s="85"/>
      <c r="AZ1621" s="85"/>
      <c r="BA1621" s="6">
        <f ca="1">+IF(L1621&gt;21,"Revisar",0)</f>
        <v>0</v>
      </c>
      <c r="BB1621" s="85" t="s">
        <v>62</v>
      </c>
      <c r="BC1621" s="85" t="s">
        <v>63</v>
      </c>
      <c r="BD1621" s="26">
        <v>0</v>
      </c>
      <c r="BE1621" s="26">
        <v>0</v>
      </c>
    </row>
    <row r="1622" spans="1:57" x14ac:dyDescent="0.25">
      <c r="A1622" s="26" t="str">
        <f>CONCATENATE(E1622,"_",Y1622)</f>
        <v>20520596233_PCR-LAP20041332</v>
      </c>
      <c r="B1622" s="26" t="str">
        <f>CONCATENATE(E1622,"_",Z1622)</f>
        <v>20520596233_</v>
      </c>
      <c r="C1622" s="7">
        <v>44133</v>
      </c>
      <c r="D1622" s="7">
        <v>44163</v>
      </c>
      <c r="E1622" s="108">
        <v>20520596233</v>
      </c>
      <c r="F1622" s="77" t="s">
        <v>3875</v>
      </c>
      <c r="G1622" s="4" t="s">
        <v>3742</v>
      </c>
      <c r="H1622" s="4" t="s">
        <v>11347</v>
      </c>
      <c r="I1622" s="7">
        <v>44133</v>
      </c>
      <c r="J1622" s="7">
        <v>44163</v>
      </c>
      <c r="K1622" s="8"/>
      <c r="L1622" s="9">
        <f ca="1">+TODAY()-J1622</f>
        <v>-7</v>
      </c>
      <c r="M1622" s="10">
        <v>82</v>
      </c>
      <c r="N1622" s="94"/>
      <c r="O1622" s="10" t="str">
        <f>IF(N1622="","Vacio",IF(M1622=N1622,"Igual","Diferente"))</f>
        <v>Vacio</v>
      </c>
      <c r="P1622" s="10"/>
      <c r="Q1622" s="94"/>
      <c r="R1622" s="10" t="str">
        <f>IF(Q1622="","Vacio",IF(P1622=Q1622,"Igual","Diferente"))</f>
        <v>Vacio</v>
      </c>
      <c r="S1622" s="2">
        <f>+M1622+P1622/3.5</f>
        <v>82</v>
      </c>
      <c r="T1622" s="2">
        <f ca="1">+IF(L1622&gt;=0,IF(L1622&lt;30,S1622*1,IF(60&gt;L1622,S1622*2,IF(90&gt;L1622,S1622*3,IF(120&gt;L1622,S1622*4,IF(150&gt;L1622,S1622*5,IF(180&gt;L1622,S1622*6,IF(210&gt;L1622,S1622*7))))))),0)</f>
        <v>0</v>
      </c>
      <c r="U1622" s="3">
        <f ca="1">+IF(L1622&lt;0,0,IF(L1622&lt;8,$A$1,IF(L1622&lt;15,$B$1,IF(L1622&lt;22,$C$1,IF(L1622&lt;30,$D$1,IF(L1622&lt;60,$H$1,IF(L1622&lt;90,$I$1,IF(L1622&lt;120,$J$1,IF(L1622&lt;150,$K$1,IF(L1622&lt;180,$L$1,IF(L1622&lt;210,$E$1)))))))))))</f>
        <v>0</v>
      </c>
      <c r="V1622" s="76" t="s">
        <v>3852</v>
      </c>
      <c r="W1622" s="44" t="s">
        <v>3756</v>
      </c>
      <c r="X1622" s="88">
        <v>44009</v>
      </c>
      <c r="Y1622" s="77" t="s">
        <v>3875</v>
      </c>
      <c r="Z1622" s="12"/>
      <c r="AA1622" s="77"/>
      <c r="AB1622" s="73"/>
      <c r="AC1622" s="73"/>
      <c r="AD1622" s="73"/>
      <c r="AE1622" s="73"/>
      <c r="AF1622" s="260">
        <f ca="1">+TODAY()-AE1622</f>
        <v>44156</v>
      </c>
      <c r="AG1622" s="73"/>
      <c r="AH1622" s="73"/>
      <c r="AI1622" s="7"/>
      <c r="AJ1622" s="4"/>
      <c r="AK1622" s="7"/>
      <c r="AL1622" s="11"/>
      <c r="AM1622" s="4"/>
      <c r="AN1622" s="4"/>
      <c r="AO1622" s="4"/>
      <c r="AP1622" s="4" t="s">
        <v>306</v>
      </c>
      <c r="AQ1622" s="4"/>
      <c r="AR1622" s="4"/>
      <c r="AS1622" s="4"/>
      <c r="AT1622" s="4"/>
      <c r="AU1622" s="4" t="s">
        <v>3449</v>
      </c>
      <c r="AV1622" s="8" t="s">
        <v>61</v>
      </c>
      <c r="AW1622" s="8" t="s">
        <v>61</v>
      </c>
      <c r="AX1622" s="10" t="str">
        <f>IF(AW1622="","Vacio",IF(AV1622=AW1622,"Igual","Diferente"))</f>
        <v>Igual</v>
      </c>
      <c r="AY1622" s="85"/>
      <c r="AZ1622" s="85"/>
      <c r="BA1622" s="6">
        <f ca="1">+IF(L1622&gt;21,"Revisar",0)</f>
        <v>0</v>
      </c>
      <c r="BB1622" s="85" t="s">
        <v>62</v>
      </c>
      <c r="BC1622" s="85" t="s">
        <v>63</v>
      </c>
      <c r="BD1622" s="26">
        <v>0</v>
      </c>
      <c r="BE1622" s="26">
        <v>0</v>
      </c>
    </row>
    <row r="1623" spans="1:57" x14ac:dyDescent="0.25">
      <c r="A1623" s="26" t="str">
        <f>CONCATENATE(E1623,"_",Y1623)</f>
        <v>20520596233_PCR-LAP20041333</v>
      </c>
      <c r="B1623" s="26" t="str">
        <f>CONCATENATE(E1623,"_",Z1623)</f>
        <v>20520596233_</v>
      </c>
      <c r="C1623" s="7">
        <v>44133</v>
      </c>
      <c r="D1623" s="7">
        <v>44163</v>
      </c>
      <c r="E1623" s="108">
        <v>20520596233</v>
      </c>
      <c r="F1623" s="77" t="s">
        <v>3876</v>
      </c>
      <c r="G1623" s="4" t="s">
        <v>3742</v>
      </c>
      <c r="H1623" s="4" t="s">
        <v>11347</v>
      </c>
      <c r="I1623" s="7">
        <v>44133</v>
      </c>
      <c r="J1623" s="7">
        <v>44163</v>
      </c>
      <c r="K1623" s="8"/>
      <c r="L1623" s="9">
        <f ca="1">+TODAY()-J1623</f>
        <v>-7</v>
      </c>
      <c r="M1623" s="10">
        <v>82</v>
      </c>
      <c r="N1623" s="94"/>
      <c r="O1623" s="10" t="str">
        <f>IF(N1623="","Vacio",IF(M1623=N1623,"Igual","Diferente"))</f>
        <v>Vacio</v>
      </c>
      <c r="P1623" s="10"/>
      <c r="Q1623" s="94"/>
      <c r="R1623" s="10" t="str">
        <f>IF(Q1623="","Vacio",IF(P1623=Q1623,"Igual","Diferente"))</f>
        <v>Vacio</v>
      </c>
      <c r="S1623" s="2">
        <f>+M1623+P1623/3.5</f>
        <v>82</v>
      </c>
      <c r="T1623" s="2">
        <f ca="1">+IF(L1623&gt;=0,IF(L1623&lt;30,S1623*1,IF(60&gt;L1623,S1623*2,IF(90&gt;L1623,S1623*3,IF(120&gt;L1623,S1623*4,IF(150&gt;L1623,S1623*5,IF(180&gt;L1623,S1623*6,IF(210&gt;L1623,S1623*7))))))),0)</f>
        <v>0</v>
      </c>
      <c r="U1623" s="3">
        <f ca="1">+IF(L1623&lt;0,0,IF(L1623&lt;8,$A$1,IF(L1623&lt;15,$B$1,IF(L1623&lt;22,$C$1,IF(L1623&lt;30,$D$1,IF(L1623&lt;60,$H$1,IF(L1623&lt;90,$I$1,IF(L1623&lt;120,$J$1,IF(L1623&lt;150,$K$1,IF(L1623&lt;180,$L$1,IF(L1623&lt;210,$E$1)))))))))))</f>
        <v>0</v>
      </c>
      <c r="V1623" s="76" t="s">
        <v>3852</v>
      </c>
      <c r="W1623" s="44" t="s">
        <v>3756</v>
      </c>
      <c r="X1623" s="88">
        <v>44009</v>
      </c>
      <c r="Y1623" s="77" t="s">
        <v>3876</v>
      </c>
      <c r="Z1623" s="12"/>
      <c r="AA1623" s="77"/>
      <c r="AB1623" s="73"/>
      <c r="AC1623" s="73"/>
      <c r="AD1623" s="73"/>
      <c r="AE1623" s="73"/>
      <c r="AF1623" s="260">
        <f ca="1">+TODAY()-AE1623</f>
        <v>44156</v>
      </c>
      <c r="AG1623" s="73"/>
      <c r="AH1623" s="73"/>
      <c r="AI1623" s="7"/>
      <c r="AJ1623" s="4"/>
      <c r="AK1623" s="7"/>
      <c r="AL1623" s="11"/>
      <c r="AM1623" s="4"/>
      <c r="AN1623" s="4"/>
      <c r="AO1623" s="4"/>
      <c r="AP1623" s="4" t="s">
        <v>306</v>
      </c>
      <c r="AQ1623" s="4"/>
      <c r="AR1623" s="4"/>
      <c r="AS1623" s="4"/>
      <c r="AT1623" s="4"/>
      <c r="AU1623" s="4" t="s">
        <v>3449</v>
      </c>
      <c r="AV1623" s="8" t="s">
        <v>61</v>
      </c>
      <c r="AW1623" s="8" t="s">
        <v>61</v>
      </c>
      <c r="AX1623" s="10" t="str">
        <f>IF(AW1623="","Vacio",IF(AV1623=AW1623,"Igual","Diferente"))</f>
        <v>Igual</v>
      </c>
      <c r="AY1623" s="85"/>
      <c r="AZ1623" s="85"/>
      <c r="BA1623" s="6">
        <f ca="1">+IF(L1623&gt;21,"Revisar",0)</f>
        <v>0</v>
      </c>
      <c r="BB1623" s="85" t="s">
        <v>62</v>
      </c>
      <c r="BC1623" s="85" t="s">
        <v>63</v>
      </c>
      <c r="BD1623" s="26">
        <v>0</v>
      </c>
      <c r="BE1623" s="26">
        <v>0</v>
      </c>
    </row>
    <row r="1624" spans="1:57" x14ac:dyDescent="0.25">
      <c r="A1624" s="26" t="str">
        <f>CONCATENATE(E1624,"_",Y1624)</f>
        <v>20605153446_PCR-LAP20041335</v>
      </c>
      <c r="B1624" s="26" t="str">
        <f>CONCATENATE(E1624,"_",Z1624)</f>
        <v>20605153446_</v>
      </c>
      <c r="C1624" s="22">
        <v>44126</v>
      </c>
      <c r="D1624" s="22">
        <v>44156</v>
      </c>
      <c r="E1624" s="110">
        <v>20605153446</v>
      </c>
      <c r="F1624" s="12" t="s">
        <v>2833</v>
      </c>
      <c r="G1624" s="21" t="s">
        <v>3697</v>
      </c>
      <c r="H1624" s="21" t="s">
        <v>3698</v>
      </c>
      <c r="I1624" s="22">
        <v>44126</v>
      </c>
      <c r="J1624" s="22">
        <v>44156</v>
      </c>
      <c r="K1624" s="23"/>
      <c r="L1624" s="9">
        <f ca="1">+TODAY()-J1624</f>
        <v>0</v>
      </c>
      <c r="M1624" s="10"/>
      <c r="N1624" s="90"/>
      <c r="O1624" s="10" t="str">
        <f>IF(N1624="","Vacio",IF(M1624=N1624,"Igual","Diferente"))</f>
        <v>Vacio</v>
      </c>
      <c r="P1624" s="10">
        <v>200</v>
      </c>
      <c r="Q1624" s="90"/>
      <c r="R1624" s="10" t="str">
        <f>IF(Q1624="","Vacio",IF(P1624=Q1624,"Igual","Diferente"))</f>
        <v>Vacio</v>
      </c>
      <c r="S1624" s="2">
        <f>+M1624+P1624/3.5</f>
        <v>57.142857142857146</v>
      </c>
      <c r="T1624" s="2">
        <f ca="1">+IF(L1624&gt;=0,IF(L1624&lt;30,S1624*1,IF(60&gt;L1624,S1624*2,IF(90&gt;L1624,S1624*3,IF(120&gt;L1624,S1624*4,IF(150&gt;L1624,S1624*5,IF(180&gt;L1624,S1624*6,IF(210&gt;L1624,S1624*7))))))),0)</f>
        <v>57.142857142857146</v>
      </c>
      <c r="U1624" s="3" t="str">
        <f ca="1">+IF(L1624&lt;0,0,IF(L1624&lt;8,$A$1,IF(L1624&lt;15,$B$1,IF(L1624&lt;22,$C$1,IF(L1624&lt;30,$D$1,IF(L1624&lt;60,$H$1,IF(L1624&lt;90,$I$1,IF(L1624&lt;120,$J$1,IF(L1624&lt;150,$K$1,IF(L1624&lt;180,$L$1,IF(L1624&lt;210,$E$1)))))))))))</f>
        <v>CONCATENACIÓN LAPTOP ACTUAL</v>
      </c>
      <c r="V1624" s="141" t="s">
        <v>3699</v>
      </c>
      <c r="W1624" s="24" t="s">
        <v>3700</v>
      </c>
      <c r="X1624" s="22">
        <v>44125</v>
      </c>
      <c r="Y1624" s="12" t="s">
        <v>2833</v>
      </c>
      <c r="Z1624" s="12"/>
      <c r="AA1624" s="12"/>
      <c r="AB1624" s="59"/>
      <c r="AC1624" s="59"/>
      <c r="AD1624" s="59"/>
      <c r="AE1624" s="59"/>
      <c r="AF1624" s="260">
        <f ca="1">+TODAY()-AE1624</f>
        <v>44156</v>
      </c>
      <c r="AG1624" s="59"/>
      <c r="AH1624" s="87"/>
      <c r="AI1624" s="22"/>
      <c r="AJ1624" s="22"/>
      <c r="AK1624" s="21"/>
      <c r="AL1624" s="22"/>
      <c r="AM1624" s="24">
        <v>1</v>
      </c>
      <c r="AN1624" s="21" t="s">
        <v>58</v>
      </c>
      <c r="AO1624" s="21"/>
      <c r="AP1624" s="21" t="s">
        <v>66</v>
      </c>
      <c r="AQ1624" s="21"/>
      <c r="AR1624" s="21"/>
      <c r="AS1624" s="21"/>
      <c r="AT1624" s="21"/>
      <c r="AU1624" s="120" t="s">
        <v>89</v>
      </c>
      <c r="AV1624" s="23" t="s">
        <v>61</v>
      </c>
      <c r="AW1624" s="8" t="s">
        <v>61</v>
      </c>
      <c r="AX1624" s="10" t="str">
        <f>IF(AW1624="","Vacio",IF(AV1624=AW1624,"Igual","Diferente"))</f>
        <v>Igual</v>
      </c>
      <c r="AY1624" s="85"/>
      <c r="AZ1624" s="85"/>
      <c r="BA1624" s="6">
        <f ca="1">+IF(L1624&gt;21,"Revisar",0)</f>
        <v>0</v>
      </c>
      <c r="BB1624" s="26" t="s">
        <v>62</v>
      </c>
      <c r="BC1624" s="85" t="s">
        <v>63</v>
      </c>
      <c r="BD1624" s="26">
        <v>0</v>
      </c>
      <c r="BE1624" s="26">
        <v>0</v>
      </c>
    </row>
    <row r="1625" spans="1:57" x14ac:dyDescent="0.25">
      <c r="A1625" s="26" t="str">
        <f>CONCATENATE(E1625,"_",Y1625)</f>
        <v>20520596233_PCR-LAP20041336</v>
      </c>
      <c r="B1625" s="26" t="str">
        <f>CONCATENATE(E1625,"_",Z1625)</f>
        <v>20520596233_</v>
      </c>
      <c r="C1625" s="7">
        <v>44133</v>
      </c>
      <c r="D1625" s="7">
        <v>44163</v>
      </c>
      <c r="E1625" s="108">
        <v>20520596233</v>
      </c>
      <c r="F1625" s="77" t="s">
        <v>3877</v>
      </c>
      <c r="G1625" s="4" t="s">
        <v>3742</v>
      </c>
      <c r="H1625" s="4" t="s">
        <v>11347</v>
      </c>
      <c r="I1625" s="7">
        <v>44133</v>
      </c>
      <c r="J1625" s="7">
        <v>44163</v>
      </c>
      <c r="K1625" s="8"/>
      <c r="L1625" s="9">
        <f ca="1">+TODAY()-J1625</f>
        <v>-7</v>
      </c>
      <c r="M1625" s="10">
        <v>82</v>
      </c>
      <c r="N1625" s="94"/>
      <c r="O1625" s="10" t="str">
        <f>IF(N1625="","Vacio",IF(M1625=N1625,"Igual","Diferente"))</f>
        <v>Vacio</v>
      </c>
      <c r="P1625" s="10"/>
      <c r="Q1625" s="94"/>
      <c r="R1625" s="10" t="str">
        <f>IF(Q1625="","Vacio",IF(P1625=Q1625,"Igual","Diferente"))</f>
        <v>Vacio</v>
      </c>
      <c r="S1625" s="2">
        <f>+M1625+P1625/3.5</f>
        <v>82</v>
      </c>
      <c r="T1625" s="2">
        <f ca="1">+IF(L1625&gt;=0,IF(L1625&lt;30,S1625*1,IF(60&gt;L1625,S1625*2,IF(90&gt;L1625,S1625*3,IF(120&gt;L1625,S1625*4,IF(150&gt;L1625,S1625*5,IF(180&gt;L1625,S1625*6,IF(210&gt;L1625,S1625*7))))))),0)</f>
        <v>0</v>
      </c>
      <c r="U1625" s="3">
        <f ca="1">+IF(L1625&lt;0,0,IF(L1625&lt;8,$A$1,IF(L1625&lt;15,$B$1,IF(L1625&lt;22,$C$1,IF(L1625&lt;30,$D$1,IF(L1625&lt;60,$H$1,IF(L1625&lt;90,$I$1,IF(L1625&lt;120,$J$1,IF(L1625&lt;150,$K$1,IF(L1625&lt;180,$L$1,IF(L1625&lt;210,$E$1)))))))))))</f>
        <v>0</v>
      </c>
      <c r="V1625" s="76" t="s">
        <v>3852</v>
      </c>
      <c r="W1625" s="44" t="s">
        <v>3756</v>
      </c>
      <c r="X1625" s="88">
        <v>44009</v>
      </c>
      <c r="Y1625" s="77" t="s">
        <v>3877</v>
      </c>
      <c r="Z1625" s="12"/>
      <c r="AA1625" s="77"/>
      <c r="AB1625" s="73"/>
      <c r="AC1625" s="73"/>
      <c r="AD1625" s="73"/>
      <c r="AE1625" s="73"/>
      <c r="AF1625" s="260">
        <f ca="1">+TODAY()-AE1625</f>
        <v>44156</v>
      </c>
      <c r="AG1625" s="73"/>
      <c r="AH1625" s="73"/>
      <c r="AI1625" s="7"/>
      <c r="AJ1625" s="4"/>
      <c r="AK1625" s="7"/>
      <c r="AL1625" s="11"/>
      <c r="AM1625" s="4"/>
      <c r="AN1625" s="4"/>
      <c r="AO1625" s="4"/>
      <c r="AP1625" s="4" t="s">
        <v>306</v>
      </c>
      <c r="AQ1625" s="4"/>
      <c r="AR1625" s="4"/>
      <c r="AS1625" s="4"/>
      <c r="AT1625" s="4"/>
      <c r="AU1625" s="4" t="s">
        <v>3449</v>
      </c>
      <c r="AV1625" s="8" t="s">
        <v>61</v>
      </c>
      <c r="AW1625" s="8" t="s">
        <v>61</v>
      </c>
      <c r="AX1625" s="10" t="str">
        <f>IF(AW1625="","Vacio",IF(AV1625=AW1625,"Igual","Diferente"))</f>
        <v>Igual</v>
      </c>
      <c r="AY1625" s="85"/>
      <c r="AZ1625" s="85"/>
      <c r="BA1625" s="6">
        <f ca="1">+IF(L1625&gt;21,"Revisar",0)</f>
        <v>0</v>
      </c>
      <c r="BB1625" s="85" t="s">
        <v>62</v>
      </c>
      <c r="BC1625" s="85" t="s">
        <v>63</v>
      </c>
      <c r="BD1625" s="26">
        <v>0</v>
      </c>
      <c r="BE1625" s="26">
        <v>0</v>
      </c>
    </row>
    <row r="1626" spans="1:57" x14ac:dyDescent="0.25">
      <c r="A1626" s="26" t="str">
        <f>CONCATENATE(E1626,"_",Y1626)</f>
        <v>20520596233_PCR-LAP20041337</v>
      </c>
      <c r="B1626" s="26" t="str">
        <f>CONCATENATE(E1626,"_",Z1626)</f>
        <v>20520596233_</v>
      </c>
      <c r="C1626" s="7">
        <v>44133</v>
      </c>
      <c r="D1626" s="7">
        <v>44163</v>
      </c>
      <c r="E1626" s="108">
        <v>20520596233</v>
      </c>
      <c r="F1626" s="77" t="s">
        <v>3878</v>
      </c>
      <c r="G1626" s="4" t="s">
        <v>3742</v>
      </c>
      <c r="H1626" s="4" t="s">
        <v>11347</v>
      </c>
      <c r="I1626" s="7">
        <v>44133</v>
      </c>
      <c r="J1626" s="7">
        <v>44163</v>
      </c>
      <c r="K1626" s="8"/>
      <c r="L1626" s="9">
        <f ca="1">+TODAY()-J1626</f>
        <v>-7</v>
      </c>
      <c r="M1626" s="10">
        <v>82</v>
      </c>
      <c r="N1626" s="94"/>
      <c r="O1626" s="10" t="str">
        <f>IF(N1626="","Vacio",IF(M1626=N1626,"Igual","Diferente"))</f>
        <v>Vacio</v>
      </c>
      <c r="P1626" s="10"/>
      <c r="Q1626" s="94"/>
      <c r="R1626" s="10" t="str">
        <f>IF(Q1626="","Vacio",IF(P1626=Q1626,"Igual","Diferente"))</f>
        <v>Vacio</v>
      </c>
      <c r="S1626" s="2">
        <f>+M1626+P1626/3.5</f>
        <v>82</v>
      </c>
      <c r="T1626" s="2">
        <f ca="1">+IF(L1626&gt;=0,IF(L1626&lt;30,S1626*1,IF(60&gt;L1626,S1626*2,IF(90&gt;L1626,S1626*3,IF(120&gt;L1626,S1626*4,IF(150&gt;L1626,S1626*5,IF(180&gt;L1626,S1626*6,IF(210&gt;L1626,S1626*7))))))),0)</f>
        <v>0</v>
      </c>
      <c r="U1626" s="3">
        <f ca="1">+IF(L1626&lt;0,0,IF(L1626&lt;8,$A$1,IF(L1626&lt;15,$B$1,IF(L1626&lt;22,$C$1,IF(L1626&lt;30,$D$1,IF(L1626&lt;60,$H$1,IF(L1626&lt;90,$I$1,IF(L1626&lt;120,$J$1,IF(L1626&lt;150,$K$1,IF(L1626&lt;180,$L$1,IF(L1626&lt;210,$E$1)))))))))))</f>
        <v>0</v>
      </c>
      <c r="V1626" s="76" t="s">
        <v>3852</v>
      </c>
      <c r="W1626" s="44" t="s">
        <v>3756</v>
      </c>
      <c r="X1626" s="88">
        <v>44009</v>
      </c>
      <c r="Y1626" s="77" t="s">
        <v>3878</v>
      </c>
      <c r="Z1626" s="12"/>
      <c r="AA1626" s="77"/>
      <c r="AB1626" s="73"/>
      <c r="AC1626" s="73"/>
      <c r="AD1626" s="73"/>
      <c r="AE1626" s="73"/>
      <c r="AF1626" s="260">
        <f ca="1">+TODAY()-AE1626</f>
        <v>44156</v>
      </c>
      <c r="AG1626" s="73"/>
      <c r="AH1626" s="73"/>
      <c r="AI1626" s="7"/>
      <c r="AJ1626" s="4"/>
      <c r="AK1626" s="7"/>
      <c r="AL1626" s="11"/>
      <c r="AM1626" s="4"/>
      <c r="AN1626" s="4"/>
      <c r="AO1626" s="4"/>
      <c r="AP1626" s="4" t="s">
        <v>306</v>
      </c>
      <c r="AQ1626" s="4"/>
      <c r="AR1626" s="4"/>
      <c r="AS1626" s="4"/>
      <c r="AT1626" s="4"/>
      <c r="AU1626" s="4" t="s">
        <v>3449</v>
      </c>
      <c r="AV1626" s="8" t="s">
        <v>61</v>
      </c>
      <c r="AW1626" s="8" t="s">
        <v>61</v>
      </c>
      <c r="AX1626" s="10" t="str">
        <f>IF(AW1626="","Vacio",IF(AV1626=AW1626,"Igual","Diferente"))</f>
        <v>Igual</v>
      </c>
      <c r="AY1626" s="85"/>
      <c r="AZ1626" s="85"/>
      <c r="BA1626" s="6">
        <f ca="1">+IF(L1626&gt;21,"Revisar",0)</f>
        <v>0</v>
      </c>
      <c r="BB1626" s="85" t="s">
        <v>62</v>
      </c>
      <c r="BC1626" s="85" t="s">
        <v>63</v>
      </c>
      <c r="BD1626" s="26">
        <v>0</v>
      </c>
      <c r="BE1626" s="26">
        <v>0</v>
      </c>
    </row>
    <row r="1627" spans="1:57" x14ac:dyDescent="0.25">
      <c r="A1627" s="26" t="str">
        <f>CONCATENATE(E1627,"_",Y1627)</f>
        <v>20333372216_PCR-LAP20041339</v>
      </c>
      <c r="B1627" s="26" t="str">
        <f>CONCATENATE(E1627,"_",Z1627)</f>
        <v>20333372216_PCR-LAP20061031</v>
      </c>
      <c r="C1627" s="7">
        <v>44133</v>
      </c>
      <c r="D1627" s="7">
        <v>44163</v>
      </c>
      <c r="E1627" s="108">
        <v>20333372216</v>
      </c>
      <c r="F1627" s="17" t="s">
        <v>212</v>
      </c>
      <c r="G1627" s="4" t="s">
        <v>196</v>
      </c>
      <c r="H1627" s="4" t="s">
        <v>11266</v>
      </c>
      <c r="I1627" s="7">
        <v>44133</v>
      </c>
      <c r="J1627" s="7">
        <v>44163</v>
      </c>
      <c r="K1627" s="8"/>
      <c r="L1627" s="9">
        <f ca="1">+TODAY()-J1627</f>
        <v>-7</v>
      </c>
      <c r="M1627" s="10">
        <v>76</v>
      </c>
      <c r="N1627" s="90"/>
      <c r="O1627" s="10" t="str">
        <f>IF(N1627="","Vacio",IF(M1627=N1627,"Igual","Diferente"))</f>
        <v>Vacio</v>
      </c>
      <c r="P1627" s="10"/>
      <c r="Q1627" s="90"/>
      <c r="R1627" s="10" t="str">
        <f>IF(Q1627="","Vacio",IF(P1627=Q1627,"Igual","Diferente"))</f>
        <v>Vacio</v>
      </c>
      <c r="S1627" s="2">
        <f>+M1627+P1627/3.5</f>
        <v>76</v>
      </c>
      <c r="T1627" s="2">
        <f ca="1">+IF(L1627&gt;=0,IF(L1627&lt;30,S1627*1,IF(60&gt;L1627,S1627*2,IF(90&gt;L1627,S1627*3,IF(120&gt;L1627,S1627*4,IF(150&gt;L1627,S1627*5,IF(180&gt;L1627,S1627*6,IF(210&gt;L1627,S1627*7))))))),0)</f>
        <v>0</v>
      </c>
      <c r="U1627" s="3">
        <f ca="1">+IF(L1627&lt;0,0,IF(L1627&lt;8,$A$1,IF(L1627&lt;15,$B$1,IF(L1627&lt;22,$C$1,IF(L1627&lt;30,$D$1,IF(L1627&lt;60,$H$1,IF(L1627&lt;90,$I$1,IF(L1627&lt;120,$J$1,IF(L1627&lt;150,$K$1,IF(L1627&lt;180,$L$1,IF(L1627&lt;210,$E$1)))))))))))</f>
        <v>0</v>
      </c>
      <c r="V1627" s="4" t="s">
        <v>204</v>
      </c>
      <c r="W1627" s="11" t="s">
        <v>205</v>
      </c>
      <c r="X1627" s="7">
        <v>44102</v>
      </c>
      <c r="Y1627" s="17" t="s">
        <v>212</v>
      </c>
      <c r="Z1627" s="17" t="s">
        <v>213</v>
      </c>
      <c r="AA1627" s="12"/>
      <c r="AB1627" s="13"/>
      <c r="AC1627" s="13"/>
      <c r="AD1627" s="13"/>
      <c r="AE1627" s="13"/>
      <c r="AF1627" s="260">
        <f ca="1">+TODAY()-AE1627</f>
        <v>44156</v>
      </c>
      <c r="AG1627" s="13"/>
      <c r="AH1627" s="13"/>
      <c r="AI1627" s="7"/>
      <c r="AJ1627" s="7"/>
      <c r="AK1627" s="4"/>
      <c r="AL1627" s="7"/>
      <c r="AM1627" s="11">
        <v>1</v>
      </c>
      <c r="AN1627" s="4" t="s">
        <v>58</v>
      </c>
      <c r="AO1627" s="4"/>
      <c r="AP1627" s="4" t="s">
        <v>149</v>
      </c>
      <c r="AQ1627" s="4"/>
      <c r="AR1627" s="4"/>
      <c r="AS1627" s="4"/>
      <c r="AT1627" s="4"/>
      <c r="AU1627" s="4" t="s">
        <v>111</v>
      </c>
      <c r="AV1627" s="8" t="s">
        <v>61</v>
      </c>
      <c r="AW1627" s="8" t="s">
        <v>61</v>
      </c>
      <c r="AX1627" s="10" t="str">
        <f>IF(AW1627="","Vacio",IF(AV1627=AW1627,"Igual","Diferente"))</f>
        <v>Igual</v>
      </c>
      <c r="AY1627" s="26"/>
      <c r="AZ1627" s="26"/>
      <c r="BA1627" s="6">
        <f ca="1">+IF(L1627&gt;21,"Revisar",0)</f>
        <v>0</v>
      </c>
      <c r="BB1627" s="26" t="s">
        <v>11267</v>
      </c>
      <c r="BC1627" s="85" t="s">
        <v>63</v>
      </c>
      <c r="BD1627" s="26">
        <v>0</v>
      </c>
      <c r="BE1627" s="26">
        <v>0</v>
      </c>
    </row>
    <row r="1628" spans="1:57" x14ac:dyDescent="0.25">
      <c r="A1628" s="26" t="str">
        <f>CONCATENATE(E1628,"_",Y1628)</f>
        <v>20520596233_PCR-LAP20041340</v>
      </c>
      <c r="B1628" s="26" t="str">
        <f>CONCATENATE(E1628,"_",Z1628)</f>
        <v>20520596233_</v>
      </c>
      <c r="C1628" s="7">
        <v>44133</v>
      </c>
      <c r="D1628" s="7">
        <v>44163</v>
      </c>
      <c r="E1628" s="108">
        <v>20520596233</v>
      </c>
      <c r="F1628" s="77" t="s">
        <v>3879</v>
      </c>
      <c r="G1628" s="4" t="s">
        <v>3742</v>
      </c>
      <c r="H1628" s="4" t="s">
        <v>11347</v>
      </c>
      <c r="I1628" s="7">
        <v>44133</v>
      </c>
      <c r="J1628" s="7">
        <v>44163</v>
      </c>
      <c r="K1628" s="8"/>
      <c r="L1628" s="9">
        <f ca="1">+TODAY()-J1628</f>
        <v>-7</v>
      </c>
      <c r="M1628" s="10">
        <v>82</v>
      </c>
      <c r="N1628" s="94"/>
      <c r="O1628" s="10" t="str">
        <f>IF(N1628="","Vacio",IF(M1628=N1628,"Igual","Diferente"))</f>
        <v>Vacio</v>
      </c>
      <c r="P1628" s="10"/>
      <c r="Q1628" s="94"/>
      <c r="R1628" s="10" t="str">
        <f>IF(Q1628="","Vacio",IF(P1628=Q1628,"Igual","Diferente"))</f>
        <v>Vacio</v>
      </c>
      <c r="S1628" s="2">
        <f>+M1628+P1628/3.5</f>
        <v>82</v>
      </c>
      <c r="T1628" s="2">
        <f ca="1">+IF(L1628&gt;=0,IF(L1628&lt;30,S1628*1,IF(60&gt;L1628,S1628*2,IF(90&gt;L1628,S1628*3,IF(120&gt;L1628,S1628*4,IF(150&gt;L1628,S1628*5,IF(180&gt;L1628,S1628*6,IF(210&gt;L1628,S1628*7))))))),0)</f>
        <v>0</v>
      </c>
      <c r="U1628" s="3">
        <f ca="1">+IF(L1628&lt;0,0,IF(L1628&lt;8,$A$1,IF(L1628&lt;15,$B$1,IF(L1628&lt;22,$C$1,IF(L1628&lt;30,$D$1,IF(L1628&lt;60,$H$1,IF(L1628&lt;90,$I$1,IF(L1628&lt;120,$J$1,IF(L1628&lt;150,$K$1,IF(L1628&lt;180,$L$1,IF(L1628&lt;210,$E$1)))))))))))</f>
        <v>0</v>
      </c>
      <c r="V1628" s="76" t="s">
        <v>3852</v>
      </c>
      <c r="W1628" s="44" t="s">
        <v>3756</v>
      </c>
      <c r="X1628" s="88">
        <v>44009</v>
      </c>
      <c r="Y1628" s="77" t="s">
        <v>3879</v>
      </c>
      <c r="Z1628" s="12"/>
      <c r="AA1628" s="77"/>
      <c r="AB1628" s="73"/>
      <c r="AC1628" s="73"/>
      <c r="AD1628" s="73"/>
      <c r="AE1628" s="73"/>
      <c r="AF1628" s="260">
        <f ca="1">+TODAY()-AE1628</f>
        <v>44156</v>
      </c>
      <c r="AG1628" s="73"/>
      <c r="AH1628" s="73"/>
      <c r="AI1628" s="7"/>
      <c r="AJ1628" s="4"/>
      <c r="AK1628" s="7"/>
      <c r="AL1628" s="11"/>
      <c r="AM1628" s="4"/>
      <c r="AN1628" s="4"/>
      <c r="AO1628" s="4"/>
      <c r="AP1628" s="4" t="s">
        <v>306</v>
      </c>
      <c r="AQ1628" s="4"/>
      <c r="AR1628" s="4"/>
      <c r="AS1628" s="4"/>
      <c r="AT1628" s="4"/>
      <c r="AU1628" s="4" t="s">
        <v>3449</v>
      </c>
      <c r="AV1628" s="8" t="s">
        <v>61</v>
      </c>
      <c r="AW1628" s="8" t="s">
        <v>61</v>
      </c>
      <c r="AX1628" s="10" t="str">
        <f>IF(AW1628="","Vacio",IF(AV1628=AW1628,"Igual","Diferente"))</f>
        <v>Igual</v>
      </c>
      <c r="AY1628" s="85"/>
      <c r="AZ1628" s="85"/>
      <c r="BA1628" s="6">
        <f ca="1">+IF(L1628&gt;21,"Revisar",0)</f>
        <v>0</v>
      </c>
      <c r="BB1628" s="85" t="s">
        <v>62</v>
      </c>
      <c r="BC1628" s="85" t="s">
        <v>63</v>
      </c>
      <c r="BD1628" s="26">
        <v>0</v>
      </c>
      <c r="BE1628" s="26">
        <v>0</v>
      </c>
    </row>
    <row r="1629" spans="1:57" x14ac:dyDescent="0.25">
      <c r="A1629" s="26" t="str">
        <f>CONCATENATE(E1629,"_",Y1629)</f>
        <v>20451530535_PCR-LAP20051001</v>
      </c>
      <c r="B1629" s="26" t="str">
        <f>CONCATENATE(E1629,"_",Z1629)</f>
        <v>20451530535_PCR-LAP1451</v>
      </c>
      <c r="C1629" s="7">
        <v>44132</v>
      </c>
      <c r="D1629" s="7">
        <v>44162</v>
      </c>
      <c r="E1629" s="108">
        <v>20451530535</v>
      </c>
      <c r="F1629" s="12" t="s">
        <v>297</v>
      </c>
      <c r="G1629" s="4" t="s">
        <v>293</v>
      </c>
      <c r="H1629" s="4" t="s">
        <v>11271</v>
      </c>
      <c r="I1629" s="7">
        <v>44132</v>
      </c>
      <c r="J1629" s="7">
        <v>44162</v>
      </c>
      <c r="K1629" s="8"/>
      <c r="L1629" s="9">
        <f ca="1">+TODAY()-J1629</f>
        <v>-6</v>
      </c>
      <c r="M1629" s="10">
        <v>70</v>
      </c>
      <c r="N1629" s="90"/>
      <c r="O1629" s="10" t="str">
        <f>IF(N1629="","Vacio",IF(M1629=N1629,"Igual","Diferente"))</f>
        <v>Vacio</v>
      </c>
      <c r="P1629" s="10"/>
      <c r="Q1629" s="90"/>
      <c r="R1629" s="10" t="str">
        <f>IF(Q1629="","Vacio",IF(P1629=Q1629,"Igual","Diferente"))</f>
        <v>Vacio</v>
      </c>
      <c r="S1629" s="2">
        <f>+M1629+P1629/3.5</f>
        <v>70</v>
      </c>
      <c r="T1629" s="2">
        <f ca="1">+IF(L1629&gt;=0,IF(L1629&lt;30,S1629*1,IF(60&gt;L1629,S1629*2,IF(90&gt;L1629,S1629*3,IF(120&gt;L1629,S1629*4,IF(150&gt;L1629,S1629*5,IF(180&gt;L1629,S1629*6,IF(210&gt;L1629,S1629*7))))))),0)</f>
        <v>0</v>
      </c>
      <c r="U1629" s="3">
        <f ca="1">+IF(L1629&lt;0,0,IF(L1629&lt;8,$A$1,IF(L1629&lt;15,$B$1,IF(L1629&lt;22,$C$1,IF(L1629&lt;30,$D$1,IF(L1629&lt;60,$H$1,IF(L1629&lt;90,$I$1,IF(L1629&lt;120,$J$1,IF(L1629&lt;150,$K$1,IF(L1629&lt;180,$L$1,IF(L1629&lt;210,$E$1)))))))))))</f>
        <v>0</v>
      </c>
      <c r="V1629" s="4" t="s">
        <v>295</v>
      </c>
      <c r="W1629" s="119" t="s">
        <v>296</v>
      </c>
      <c r="X1629" s="7">
        <v>44070</v>
      </c>
      <c r="Y1629" s="12" t="s">
        <v>297</v>
      </c>
      <c r="Z1629" s="12" t="s">
        <v>298</v>
      </c>
      <c r="AA1629" s="12"/>
      <c r="AB1629" s="12"/>
      <c r="AC1629" s="13"/>
      <c r="AD1629" s="13"/>
      <c r="AE1629" s="13"/>
      <c r="AF1629" s="260">
        <f ca="1">+TODAY()-AE1629</f>
        <v>44156</v>
      </c>
      <c r="AG1629" s="13"/>
      <c r="AH1629" s="13"/>
      <c r="AI1629" s="7"/>
      <c r="AJ1629" s="34"/>
      <c r="AK1629" s="4"/>
      <c r="AL1629" s="7"/>
      <c r="AM1629" s="11">
        <v>1</v>
      </c>
      <c r="AN1629" s="4" t="s">
        <v>58</v>
      </c>
      <c r="AO1629" s="4"/>
      <c r="AP1629" s="4" t="s">
        <v>286</v>
      </c>
      <c r="AQ1629" s="4"/>
      <c r="AR1629" s="4"/>
      <c r="AS1629" s="4"/>
      <c r="AT1629" s="4"/>
      <c r="AU1629" s="120" t="s">
        <v>89</v>
      </c>
      <c r="AV1629" s="8" t="s">
        <v>61</v>
      </c>
      <c r="AW1629" s="8" t="s">
        <v>61</v>
      </c>
      <c r="AX1629" s="10" t="str">
        <f>IF(AW1629="","Vacio",IF(AV1629=AW1629,"Igual","Diferente"))</f>
        <v>Igual</v>
      </c>
      <c r="AY1629" s="26"/>
      <c r="AZ1629" s="26"/>
      <c r="BA1629" s="6">
        <f ca="1">+IF(L1629&gt;21,"Revisar",0)</f>
        <v>0</v>
      </c>
      <c r="BB1629" s="26" t="s">
        <v>62</v>
      </c>
      <c r="BC1629" s="85" t="s">
        <v>63</v>
      </c>
      <c r="BD1629" s="26">
        <v>0</v>
      </c>
      <c r="BE1629" s="26">
        <v>0</v>
      </c>
    </row>
    <row r="1630" spans="1:57" x14ac:dyDescent="0.25">
      <c r="A1630" s="26" t="str">
        <f>CONCATENATE(E1630,"_",Y1630)</f>
        <v>20520596233_PCR-LAP20061001</v>
      </c>
      <c r="B1630" s="26" t="str">
        <f>CONCATENATE(E1630,"_",Z1630)</f>
        <v>20520596233_</v>
      </c>
      <c r="C1630" s="7">
        <v>44133</v>
      </c>
      <c r="D1630" s="7">
        <v>44163</v>
      </c>
      <c r="E1630" s="108">
        <v>20520596233</v>
      </c>
      <c r="F1630" s="77" t="s">
        <v>3881</v>
      </c>
      <c r="G1630" s="4" t="s">
        <v>3742</v>
      </c>
      <c r="H1630" s="4" t="s">
        <v>11347</v>
      </c>
      <c r="I1630" s="7">
        <v>44133</v>
      </c>
      <c r="J1630" s="7">
        <v>44163</v>
      </c>
      <c r="K1630" s="8"/>
      <c r="L1630" s="9">
        <f ca="1">+TODAY()-J1630</f>
        <v>-7</v>
      </c>
      <c r="M1630" s="10">
        <v>82</v>
      </c>
      <c r="N1630" s="94"/>
      <c r="O1630" s="10" t="str">
        <f>IF(N1630="","Vacio",IF(M1630=N1630,"Igual","Diferente"))</f>
        <v>Vacio</v>
      </c>
      <c r="P1630" s="10"/>
      <c r="Q1630" s="94"/>
      <c r="R1630" s="10" t="str">
        <f>IF(Q1630="","Vacio",IF(P1630=Q1630,"Igual","Diferente"))</f>
        <v>Vacio</v>
      </c>
      <c r="S1630" s="2">
        <f>+M1630+P1630/3.5</f>
        <v>82</v>
      </c>
      <c r="T1630" s="2">
        <f ca="1">+IF(L1630&gt;=0,IF(L1630&lt;30,S1630*1,IF(60&gt;L1630,S1630*2,IF(90&gt;L1630,S1630*3,IF(120&gt;L1630,S1630*4,IF(150&gt;L1630,S1630*5,IF(180&gt;L1630,S1630*6,IF(210&gt;L1630,S1630*7))))))),0)</f>
        <v>0</v>
      </c>
      <c r="U1630" s="3">
        <f ca="1">+IF(L1630&lt;0,0,IF(L1630&lt;8,$A$1,IF(L1630&lt;15,$B$1,IF(L1630&lt;22,$C$1,IF(L1630&lt;30,$D$1,IF(L1630&lt;60,$H$1,IF(L1630&lt;90,$I$1,IF(L1630&lt;120,$J$1,IF(L1630&lt;150,$K$1,IF(L1630&lt;180,$L$1,IF(L1630&lt;210,$E$1)))))))))))</f>
        <v>0</v>
      </c>
      <c r="V1630" s="76" t="s">
        <v>3880</v>
      </c>
      <c r="W1630" s="44" t="s">
        <v>3756</v>
      </c>
      <c r="X1630" s="88">
        <v>44009</v>
      </c>
      <c r="Y1630" s="77" t="s">
        <v>3881</v>
      </c>
      <c r="Z1630" s="12"/>
      <c r="AA1630" s="77"/>
      <c r="AB1630" s="73"/>
      <c r="AC1630" s="73"/>
      <c r="AD1630" s="73"/>
      <c r="AE1630" s="73"/>
      <c r="AF1630" s="260">
        <f ca="1">+TODAY()-AE1630</f>
        <v>44156</v>
      </c>
      <c r="AG1630" s="73"/>
      <c r="AH1630" s="73"/>
      <c r="AI1630" s="7"/>
      <c r="AJ1630" s="4"/>
      <c r="AK1630" s="7"/>
      <c r="AL1630" s="11"/>
      <c r="AM1630" s="4"/>
      <c r="AN1630" s="4"/>
      <c r="AO1630" s="4"/>
      <c r="AP1630" s="4" t="s">
        <v>306</v>
      </c>
      <c r="AQ1630" s="4"/>
      <c r="AR1630" s="4"/>
      <c r="AS1630" s="4"/>
      <c r="AT1630" s="4"/>
      <c r="AU1630" s="4" t="s">
        <v>3449</v>
      </c>
      <c r="AV1630" s="8" t="s">
        <v>61</v>
      </c>
      <c r="AW1630" s="8" t="s">
        <v>61</v>
      </c>
      <c r="AX1630" s="10" t="str">
        <f>IF(AW1630="","Vacio",IF(AV1630=AW1630,"Igual","Diferente"))</f>
        <v>Igual</v>
      </c>
      <c r="AY1630" s="85"/>
      <c r="AZ1630" s="85"/>
      <c r="BA1630" s="6">
        <f ca="1">+IF(L1630&gt;21,"Revisar",0)</f>
        <v>0</v>
      </c>
      <c r="BB1630" s="85" t="s">
        <v>62</v>
      </c>
      <c r="BC1630" s="85" t="s">
        <v>63</v>
      </c>
      <c r="BD1630" s="26">
        <v>0</v>
      </c>
      <c r="BE1630" s="26">
        <v>0</v>
      </c>
    </row>
    <row r="1631" spans="1:57" x14ac:dyDescent="0.25">
      <c r="A1631" s="26" t="str">
        <f>CONCATENATE(E1631,"_",Y1631)</f>
        <v>20603281994_PCR-LAP20061002</v>
      </c>
      <c r="B1631" s="26" t="str">
        <f>CONCATENATE(E1631,"_",Z1631)</f>
        <v>20603281994_</v>
      </c>
      <c r="C1631" s="7">
        <v>44117</v>
      </c>
      <c r="D1631" s="7">
        <v>44147</v>
      </c>
      <c r="E1631" s="108">
        <v>20603281994</v>
      </c>
      <c r="F1631" s="12" t="s">
        <v>217</v>
      </c>
      <c r="G1631" s="4" t="s">
        <v>1096</v>
      </c>
      <c r="H1631" s="4"/>
      <c r="I1631" s="7"/>
      <c r="J1631" s="7"/>
      <c r="K1631" s="8"/>
      <c r="L1631" s="9">
        <f ca="1">+TODAY()-J1631</f>
        <v>44156</v>
      </c>
      <c r="M1631" s="10"/>
      <c r="N1631" s="90"/>
      <c r="O1631" s="10" t="str">
        <f>IF(N1631="","Vacio",IF(M1631=N1631,"Igual","Diferente"))</f>
        <v>Vacio</v>
      </c>
      <c r="P1631" s="10"/>
      <c r="Q1631" s="90"/>
      <c r="R1631" s="10" t="str">
        <f>IF(Q1631="","Vacio",IF(P1631=Q1631,"Igual","Diferente"))</f>
        <v>Vacio</v>
      </c>
      <c r="S1631" s="2">
        <f>+M1631+P1631/3.5</f>
        <v>0</v>
      </c>
      <c r="T1631" s="2" t="b">
        <f ca="1">+IF(L1631&gt;=0,IF(L1631&lt;30,S1631*1,IF(60&gt;L1631,S1631*2,IF(90&gt;L1631,S1631*3,IF(120&gt;L1631,S1631*4,IF(150&gt;L1631,S1631*5,IF(180&gt;L1631,S1631*6,IF(210&gt;L1631,S1631*7))))))),0)</f>
        <v>0</v>
      </c>
      <c r="U1631" s="3" t="b">
        <f ca="1">+IF(L1631&lt;0,0,IF(L1631&lt;8,$A$1,IF(L1631&lt;15,$B$1,IF(L1631&lt;22,$C$1,IF(L1631&lt;30,$D$1,IF(L1631&lt;60,$H$1,IF(L1631&lt;90,$I$1,IF(L1631&lt;120,$J$1,IF(L1631&lt;150,$K$1,IF(L1631&lt;180,$L$1,IF(L1631&lt;210,$E$1)))))))))))</f>
        <v>0</v>
      </c>
      <c r="V1631" s="4" t="s">
        <v>1112</v>
      </c>
      <c r="W1631" s="11" t="s">
        <v>1113</v>
      </c>
      <c r="X1631" s="7">
        <v>44117</v>
      </c>
      <c r="Y1631" s="12" t="s">
        <v>217</v>
      </c>
      <c r="Z1631" s="12"/>
      <c r="AA1631" s="12"/>
      <c r="AB1631" s="13"/>
      <c r="AC1631" s="13"/>
      <c r="AD1631" s="13"/>
      <c r="AE1631" s="13"/>
      <c r="AF1631" s="260">
        <f ca="1">+TODAY()-AE1631</f>
        <v>44156</v>
      </c>
      <c r="AG1631" s="13"/>
      <c r="AH1631" s="13"/>
      <c r="AI1631" s="7"/>
      <c r="AJ1631" s="7"/>
      <c r="AK1631" s="4"/>
      <c r="AL1631" s="7"/>
      <c r="AM1631" s="11">
        <v>1</v>
      </c>
      <c r="AN1631" s="4" t="s">
        <v>58</v>
      </c>
      <c r="AO1631" s="4"/>
      <c r="AP1631" s="4" t="s">
        <v>669</v>
      </c>
      <c r="AQ1631" s="4"/>
      <c r="AR1631" s="4"/>
      <c r="AS1631" s="4"/>
      <c r="AT1631" s="14"/>
      <c r="AU1631" s="4" t="s">
        <v>150</v>
      </c>
      <c r="AV1631" s="8" t="s">
        <v>61</v>
      </c>
      <c r="AW1631" s="8" t="s">
        <v>61</v>
      </c>
      <c r="AX1631" s="10" t="str">
        <f>IF(AW1631="","Vacio",IF(AV1631=AW1631,"Igual","Diferente"))</f>
        <v>Igual</v>
      </c>
      <c r="AY1631" s="85"/>
      <c r="AZ1631" s="85"/>
      <c r="BA1631" s="6" t="str">
        <f ca="1">+IF(L1631&gt;21,"Revisar",0)</f>
        <v>Revisar</v>
      </c>
      <c r="BB1631" s="26" t="s">
        <v>62</v>
      </c>
      <c r="BC1631" s="85" t="s">
        <v>120</v>
      </c>
      <c r="BD1631" s="26">
        <v>0</v>
      </c>
      <c r="BE1631" s="26">
        <v>0</v>
      </c>
    </row>
    <row r="1632" spans="1:57" x14ac:dyDescent="0.25">
      <c r="A1632" s="26" t="str">
        <f>CONCATENATE(E1632,"_",Y1632)</f>
        <v>20603281994_PCR-LAP20061003</v>
      </c>
      <c r="B1632" s="26" t="str">
        <f>CONCATENATE(E1632,"_",Z1632)</f>
        <v>20603281994_</v>
      </c>
      <c r="C1632" s="7">
        <v>44117</v>
      </c>
      <c r="D1632" s="7">
        <v>44147</v>
      </c>
      <c r="E1632" s="108">
        <v>20603281994</v>
      </c>
      <c r="F1632" s="12" t="s">
        <v>220</v>
      </c>
      <c r="G1632" s="4" t="s">
        <v>1096</v>
      </c>
      <c r="H1632" s="4"/>
      <c r="I1632" s="7"/>
      <c r="J1632" s="7"/>
      <c r="K1632" s="8"/>
      <c r="L1632" s="9">
        <f ca="1">+TODAY()-J1632</f>
        <v>44156</v>
      </c>
      <c r="M1632" s="10"/>
      <c r="N1632" s="90"/>
      <c r="O1632" s="10" t="str">
        <f>IF(N1632="","Vacio",IF(M1632=N1632,"Igual","Diferente"))</f>
        <v>Vacio</v>
      </c>
      <c r="P1632" s="10"/>
      <c r="Q1632" s="90"/>
      <c r="R1632" s="10" t="str">
        <f>IF(Q1632="","Vacio",IF(P1632=Q1632,"Igual","Diferente"))</f>
        <v>Vacio</v>
      </c>
      <c r="S1632" s="2">
        <f>+M1632+P1632/3.5</f>
        <v>0</v>
      </c>
      <c r="T1632" s="2" t="b">
        <f ca="1">+IF(L1632&gt;=0,IF(L1632&lt;30,S1632*1,IF(60&gt;L1632,S1632*2,IF(90&gt;L1632,S1632*3,IF(120&gt;L1632,S1632*4,IF(150&gt;L1632,S1632*5,IF(180&gt;L1632,S1632*6,IF(210&gt;L1632,S1632*7))))))),0)</f>
        <v>0</v>
      </c>
      <c r="U1632" s="3" t="b">
        <f ca="1">+IF(L1632&lt;0,0,IF(L1632&lt;8,$A$1,IF(L1632&lt;15,$B$1,IF(L1632&lt;22,$C$1,IF(L1632&lt;30,$D$1,IF(L1632&lt;60,$H$1,IF(L1632&lt;90,$I$1,IF(L1632&lt;120,$J$1,IF(L1632&lt;150,$K$1,IF(L1632&lt;180,$L$1,IF(L1632&lt;210,$E$1)))))))))))</f>
        <v>0</v>
      </c>
      <c r="V1632" s="4" t="s">
        <v>1112</v>
      </c>
      <c r="W1632" s="11" t="s">
        <v>1113</v>
      </c>
      <c r="X1632" s="7">
        <v>44117</v>
      </c>
      <c r="Y1632" s="12" t="s">
        <v>220</v>
      </c>
      <c r="Z1632" s="12"/>
      <c r="AA1632" s="12"/>
      <c r="AB1632" s="13"/>
      <c r="AC1632" s="13"/>
      <c r="AD1632" s="13"/>
      <c r="AE1632" s="13"/>
      <c r="AF1632" s="260">
        <f ca="1">+TODAY()-AE1632</f>
        <v>44156</v>
      </c>
      <c r="AG1632" s="13"/>
      <c r="AH1632" s="13"/>
      <c r="AI1632" s="7"/>
      <c r="AJ1632" s="7"/>
      <c r="AK1632" s="4"/>
      <c r="AL1632" s="7"/>
      <c r="AM1632" s="11">
        <v>1</v>
      </c>
      <c r="AN1632" s="4" t="s">
        <v>58</v>
      </c>
      <c r="AO1632" s="4"/>
      <c r="AP1632" s="4" t="s">
        <v>669</v>
      </c>
      <c r="AQ1632" s="4"/>
      <c r="AR1632" s="4"/>
      <c r="AS1632" s="4"/>
      <c r="AT1632" s="14"/>
      <c r="AU1632" s="4" t="s">
        <v>150</v>
      </c>
      <c r="AV1632" s="8" t="s">
        <v>61</v>
      </c>
      <c r="AW1632" s="8" t="s">
        <v>61</v>
      </c>
      <c r="AX1632" s="10" t="str">
        <f>IF(AW1632="","Vacio",IF(AV1632=AW1632,"Igual","Diferente"))</f>
        <v>Igual</v>
      </c>
      <c r="AY1632" s="85"/>
      <c r="AZ1632" s="85"/>
      <c r="BA1632" s="6" t="str">
        <f ca="1">+IF(L1632&gt;21,"Revisar",0)</f>
        <v>Revisar</v>
      </c>
      <c r="BB1632" s="26" t="s">
        <v>62</v>
      </c>
      <c r="BC1632" s="85" t="s">
        <v>120</v>
      </c>
      <c r="BD1632" s="26">
        <v>0</v>
      </c>
      <c r="BE1632" s="26">
        <v>0</v>
      </c>
    </row>
    <row r="1633" spans="1:57" x14ac:dyDescent="0.25">
      <c r="A1633" s="26" t="str">
        <f>CONCATENATE(E1633,"_",Y1633)</f>
        <v>20520596233_PCR-LAP20061004</v>
      </c>
      <c r="B1633" s="26" t="str">
        <f>CONCATENATE(E1633,"_",Z1633)</f>
        <v>20520596233_</v>
      </c>
      <c r="C1633" s="7">
        <v>44133</v>
      </c>
      <c r="D1633" s="7">
        <v>44163</v>
      </c>
      <c r="E1633" s="108">
        <v>20520596233</v>
      </c>
      <c r="F1633" s="77" t="s">
        <v>3882</v>
      </c>
      <c r="G1633" s="4" t="s">
        <v>3742</v>
      </c>
      <c r="H1633" s="4" t="s">
        <v>11347</v>
      </c>
      <c r="I1633" s="7">
        <v>44133</v>
      </c>
      <c r="J1633" s="7">
        <v>44163</v>
      </c>
      <c r="K1633" s="8"/>
      <c r="L1633" s="9">
        <f ca="1">+TODAY()-J1633</f>
        <v>-7</v>
      </c>
      <c r="M1633" s="10">
        <v>82</v>
      </c>
      <c r="N1633" s="94"/>
      <c r="O1633" s="10" t="str">
        <f>IF(N1633="","Vacio",IF(M1633=N1633,"Igual","Diferente"))</f>
        <v>Vacio</v>
      </c>
      <c r="P1633" s="10"/>
      <c r="Q1633" s="94"/>
      <c r="R1633" s="10" t="str">
        <f>IF(Q1633="","Vacio",IF(P1633=Q1633,"Igual","Diferente"))</f>
        <v>Vacio</v>
      </c>
      <c r="S1633" s="2">
        <f>+M1633+P1633/3.5</f>
        <v>82</v>
      </c>
      <c r="T1633" s="2">
        <f ca="1">+IF(L1633&gt;=0,IF(L1633&lt;30,S1633*1,IF(60&gt;L1633,S1633*2,IF(90&gt;L1633,S1633*3,IF(120&gt;L1633,S1633*4,IF(150&gt;L1633,S1633*5,IF(180&gt;L1633,S1633*6,IF(210&gt;L1633,S1633*7))))))),0)</f>
        <v>0</v>
      </c>
      <c r="U1633" s="3">
        <f ca="1">+IF(L1633&lt;0,0,IF(L1633&lt;8,$A$1,IF(L1633&lt;15,$B$1,IF(L1633&lt;22,$C$1,IF(L1633&lt;30,$D$1,IF(L1633&lt;60,$H$1,IF(L1633&lt;90,$I$1,IF(L1633&lt;120,$J$1,IF(L1633&lt;150,$K$1,IF(L1633&lt;180,$L$1,IF(L1633&lt;210,$E$1)))))))))))</f>
        <v>0</v>
      </c>
      <c r="V1633" s="76" t="s">
        <v>3880</v>
      </c>
      <c r="W1633" s="44" t="s">
        <v>3756</v>
      </c>
      <c r="X1633" s="88">
        <v>44009</v>
      </c>
      <c r="Y1633" s="77" t="s">
        <v>3882</v>
      </c>
      <c r="Z1633" s="12"/>
      <c r="AA1633" s="77"/>
      <c r="AB1633" s="73"/>
      <c r="AC1633" s="73"/>
      <c r="AD1633" s="73"/>
      <c r="AE1633" s="73"/>
      <c r="AF1633" s="260">
        <f ca="1">+TODAY()-AE1633</f>
        <v>44156</v>
      </c>
      <c r="AG1633" s="73"/>
      <c r="AH1633" s="73"/>
      <c r="AI1633" s="7"/>
      <c r="AJ1633" s="4"/>
      <c r="AK1633" s="7"/>
      <c r="AL1633" s="11"/>
      <c r="AM1633" s="4"/>
      <c r="AN1633" s="4"/>
      <c r="AO1633" s="4"/>
      <c r="AP1633" s="4" t="s">
        <v>306</v>
      </c>
      <c r="AQ1633" s="4"/>
      <c r="AR1633" s="4"/>
      <c r="AS1633" s="4"/>
      <c r="AT1633" s="4"/>
      <c r="AU1633" s="4" t="s">
        <v>3449</v>
      </c>
      <c r="AV1633" s="8" t="s">
        <v>61</v>
      </c>
      <c r="AW1633" s="8" t="s">
        <v>61</v>
      </c>
      <c r="AX1633" s="10" t="str">
        <f>IF(AW1633="","Vacio",IF(AV1633=AW1633,"Igual","Diferente"))</f>
        <v>Igual</v>
      </c>
      <c r="AY1633" s="85"/>
      <c r="AZ1633" s="85"/>
      <c r="BA1633" s="6">
        <f ca="1">+IF(L1633&gt;21,"Revisar",0)</f>
        <v>0</v>
      </c>
      <c r="BB1633" s="85" t="s">
        <v>62</v>
      </c>
      <c r="BC1633" s="85" t="s">
        <v>63</v>
      </c>
      <c r="BD1633" s="26">
        <v>0</v>
      </c>
      <c r="BE1633" s="26">
        <v>0</v>
      </c>
    </row>
    <row r="1634" spans="1:57" x14ac:dyDescent="0.25">
      <c r="A1634" s="26" t="str">
        <f>CONCATENATE(E1634,"_",Y1634)</f>
        <v>20520596233_PCR-LAP20061005</v>
      </c>
      <c r="B1634" s="26" t="str">
        <f>CONCATENATE(E1634,"_",Z1634)</f>
        <v>20520596233_</v>
      </c>
      <c r="C1634" s="7">
        <v>44133</v>
      </c>
      <c r="D1634" s="7">
        <v>44163</v>
      </c>
      <c r="E1634" s="108">
        <v>20520596233</v>
      </c>
      <c r="F1634" s="77" t="s">
        <v>3883</v>
      </c>
      <c r="G1634" s="4" t="s">
        <v>3742</v>
      </c>
      <c r="H1634" s="4" t="s">
        <v>11347</v>
      </c>
      <c r="I1634" s="7">
        <v>44133</v>
      </c>
      <c r="J1634" s="7">
        <v>44163</v>
      </c>
      <c r="K1634" s="8"/>
      <c r="L1634" s="9">
        <f ca="1">+TODAY()-J1634</f>
        <v>-7</v>
      </c>
      <c r="M1634" s="10">
        <v>82</v>
      </c>
      <c r="N1634" s="94"/>
      <c r="O1634" s="10" t="str">
        <f>IF(N1634="","Vacio",IF(M1634=N1634,"Igual","Diferente"))</f>
        <v>Vacio</v>
      </c>
      <c r="P1634" s="10"/>
      <c r="Q1634" s="94"/>
      <c r="R1634" s="10" t="str">
        <f>IF(Q1634="","Vacio",IF(P1634=Q1634,"Igual","Diferente"))</f>
        <v>Vacio</v>
      </c>
      <c r="S1634" s="2">
        <f>+M1634+P1634/3.5</f>
        <v>82</v>
      </c>
      <c r="T1634" s="2">
        <f ca="1">+IF(L1634&gt;=0,IF(L1634&lt;30,S1634*1,IF(60&gt;L1634,S1634*2,IF(90&gt;L1634,S1634*3,IF(120&gt;L1634,S1634*4,IF(150&gt;L1634,S1634*5,IF(180&gt;L1634,S1634*6,IF(210&gt;L1634,S1634*7))))))),0)</f>
        <v>0</v>
      </c>
      <c r="U1634" s="3">
        <f ca="1">+IF(L1634&lt;0,0,IF(L1634&lt;8,$A$1,IF(L1634&lt;15,$B$1,IF(L1634&lt;22,$C$1,IF(L1634&lt;30,$D$1,IF(L1634&lt;60,$H$1,IF(L1634&lt;90,$I$1,IF(L1634&lt;120,$J$1,IF(L1634&lt;150,$K$1,IF(L1634&lt;180,$L$1,IF(L1634&lt;210,$E$1)))))))))))</f>
        <v>0</v>
      </c>
      <c r="V1634" s="76" t="s">
        <v>3880</v>
      </c>
      <c r="W1634" s="44" t="s">
        <v>3756</v>
      </c>
      <c r="X1634" s="88">
        <v>44009</v>
      </c>
      <c r="Y1634" s="77" t="s">
        <v>3883</v>
      </c>
      <c r="Z1634" s="12"/>
      <c r="AA1634" s="77"/>
      <c r="AB1634" s="73"/>
      <c r="AC1634" s="73"/>
      <c r="AD1634" s="73"/>
      <c r="AE1634" s="73"/>
      <c r="AF1634" s="260">
        <f ca="1">+TODAY()-AE1634</f>
        <v>44156</v>
      </c>
      <c r="AG1634" s="73"/>
      <c r="AH1634" s="73"/>
      <c r="AI1634" s="7"/>
      <c r="AJ1634" s="4"/>
      <c r="AK1634" s="7"/>
      <c r="AL1634" s="11"/>
      <c r="AM1634" s="4"/>
      <c r="AN1634" s="4"/>
      <c r="AO1634" s="4"/>
      <c r="AP1634" s="4" t="s">
        <v>306</v>
      </c>
      <c r="AQ1634" s="4"/>
      <c r="AR1634" s="4"/>
      <c r="AS1634" s="4"/>
      <c r="AT1634" s="4"/>
      <c r="AU1634" s="4" t="s">
        <v>3449</v>
      </c>
      <c r="AV1634" s="8" t="s">
        <v>61</v>
      </c>
      <c r="AW1634" s="8" t="s">
        <v>61</v>
      </c>
      <c r="AX1634" s="10" t="str">
        <f>IF(AW1634="","Vacio",IF(AV1634=AW1634,"Igual","Diferente"))</f>
        <v>Igual</v>
      </c>
      <c r="AY1634" s="85"/>
      <c r="AZ1634" s="85"/>
      <c r="BA1634" s="6">
        <f ca="1">+IF(L1634&gt;21,"Revisar",0)</f>
        <v>0</v>
      </c>
      <c r="BB1634" s="85" t="s">
        <v>62</v>
      </c>
      <c r="BC1634" s="85" t="s">
        <v>63</v>
      </c>
      <c r="BD1634" s="26">
        <v>0</v>
      </c>
      <c r="BE1634" s="26">
        <v>0</v>
      </c>
    </row>
    <row r="1635" spans="1:57" x14ac:dyDescent="0.25">
      <c r="A1635" s="26" t="str">
        <f>CONCATENATE(E1635,"_",Y1635)</f>
        <v>20520596233_PCR-LAP20061006</v>
      </c>
      <c r="B1635" s="26" t="str">
        <f>CONCATENATE(E1635,"_",Z1635)</f>
        <v>20520596233_</v>
      </c>
      <c r="C1635" s="7">
        <v>44133</v>
      </c>
      <c r="D1635" s="7">
        <v>44163</v>
      </c>
      <c r="E1635" s="108">
        <v>20520596233</v>
      </c>
      <c r="F1635" s="77" t="s">
        <v>3884</v>
      </c>
      <c r="G1635" s="4" t="s">
        <v>3742</v>
      </c>
      <c r="H1635" s="4" t="s">
        <v>11347</v>
      </c>
      <c r="I1635" s="7">
        <v>44133</v>
      </c>
      <c r="J1635" s="7">
        <v>44163</v>
      </c>
      <c r="K1635" s="8"/>
      <c r="L1635" s="9">
        <f ca="1">+TODAY()-J1635</f>
        <v>-7</v>
      </c>
      <c r="M1635" s="10">
        <v>82</v>
      </c>
      <c r="N1635" s="94"/>
      <c r="O1635" s="10" t="str">
        <f>IF(N1635="","Vacio",IF(M1635=N1635,"Igual","Diferente"))</f>
        <v>Vacio</v>
      </c>
      <c r="P1635" s="10"/>
      <c r="Q1635" s="94"/>
      <c r="R1635" s="10" t="str">
        <f>IF(Q1635="","Vacio",IF(P1635=Q1635,"Igual","Diferente"))</f>
        <v>Vacio</v>
      </c>
      <c r="S1635" s="2">
        <f>+M1635+P1635/3.5</f>
        <v>82</v>
      </c>
      <c r="T1635" s="2">
        <f ca="1">+IF(L1635&gt;=0,IF(L1635&lt;30,S1635*1,IF(60&gt;L1635,S1635*2,IF(90&gt;L1635,S1635*3,IF(120&gt;L1635,S1635*4,IF(150&gt;L1635,S1635*5,IF(180&gt;L1635,S1635*6,IF(210&gt;L1635,S1635*7))))))),0)</f>
        <v>0</v>
      </c>
      <c r="U1635" s="3">
        <f ca="1">+IF(L1635&lt;0,0,IF(L1635&lt;8,$A$1,IF(L1635&lt;15,$B$1,IF(L1635&lt;22,$C$1,IF(L1635&lt;30,$D$1,IF(L1635&lt;60,$H$1,IF(L1635&lt;90,$I$1,IF(L1635&lt;120,$J$1,IF(L1635&lt;150,$K$1,IF(L1635&lt;180,$L$1,IF(L1635&lt;210,$E$1)))))))))))</f>
        <v>0</v>
      </c>
      <c r="V1635" s="76" t="s">
        <v>3880</v>
      </c>
      <c r="W1635" s="44" t="s">
        <v>3756</v>
      </c>
      <c r="X1635" s="88">
        <v>44009</v>
      </c>
      <c r="Y1635" s="77" t="s">
        <v>3884</v>
      </c>
      <c r="Z1635" s="12"/>
      <c r="AA1635" s="77"/>
      <c r="AB1635" s="73"/>
      <c r="AC1635" s="73"/>
      <c r="AD1635" s="73"/>
      <c r="AE1635" s="73"/>
      <c r="AF1635" s="260">
        <f ca="1">+TODAY()-AE1635</f>
        <v>44156</v>
      </c>
      <c r="AG1635" s="73"/>
      <c r="AH1635" s="73"/>
      <c r="AI1635" s="7"/>
      <c r="AJ1635" s="4"/>
      <c r="AK1635" s="7"/>
      <c r="AL1635" s="11"/>
      <c r="AM1635" s="4"/>
      <c r="AN1635" s="4"/>
      <c r="AO1635" s="4"/>
      <c r="AP1635" s="4" t="s">
        <v>306</v>
      </c>
      <c r="AQ1635" s="4"/>
      <c r="AR1635" s="4"/>
      <c r="AS1635" s="4"/>
      <c r="AT1635" s="4"/>
      <c r="AU1635" s="4" t="s">
        <v>3449</v>
      </c>
      <c r="AV1635" s="8" t="s">
        <v>61</v>
      </c>
      <c r="AW1635" s="8" t="s">
        <v>61</v>
      </c>
      <c r="AX1635" s="10" t="str">
        <f>IF(AW1635="","Vacio",IF(AV1635=AW1635,"Igual","Diferente"))</f>
        <v>Igual</v>
      </c>
      <c r="AY1635" s="85"/>
      <c r="AZ1635" s="85"/>
      <c r="BA1635" s="6">
        <f ca="1">+IF(L1635&gt;21,"Revisar",0)</f>
        <v>0</v>
      </c>
      <c r="BB1635" s="85" t="s">
        <v>62</v>
      </c>
      <c r="BC1635" s="85" t="s">
        <v>63</v>
      </c>
      <c r="BD1635" s="26">
        <v>0</v>
      </c>
      <c r="BE1635" s="26">
        <v>0</v>
      </c>
    </row>
    <row r="1636" spans="1:57" x14ac:dyDescent="0.25">
      <c r="A1636" s="26" t="str">
        <f>CONCATENATE(E1636,"_",Y1636)</f>
        <v>20520596233_PCR-LAP20061007</v>
      </c>
      <c r="B1636" s="26" t="str">
        <f>CONCATENATE(E1636,"_",Z1636)</f>
        <v>20520596233_</v>
      </c>
      <c r="C1636" s="7">
        <v>44133</v>
      </c>
      <c r="D1636" s="7">
        <v>44163</v>
      </c>
      <c r="E1636" s="108">
        <v>20520596233</v>
      </c>
      <c r="F1636" s="77" t="s">
        <v>3885</v>
      </c>
      <c r="G1636" s="4" t="s">
        <v>3742</v>
      </c>
      <c r="H1636" s="4" t="s">
        <v>11347</v>
      </c>
      <c r="I1636" s="7">
        <v>44133</v>
      </c>
      <c r="J1636" s="7">
        <v>44163</v>
      </c>
      <c r="K1636" s="8"/>
      <c r="L1636" s="9">
        <f ca="1">+TODAY()-J1636</f>
        <v>-7</v>
      </c>
      <c r="M1636" s="10">
        <v>82</v>
      </c>
      <c r="N1636" s="94"/>
      <c r="O1636" s="10" t="str">
        <f>IF(N1636="","Vacio",IF(M1636=N1636,"Igual","Diferente"))</f>
        <v>Vacio</v>
      </c>
      <c r="P1636" s="10"/>
      <c r="Q1636" s="94"/>
      <c r="R1636" s="10" t="str">
        <f>IF(Q1636="","Vacio",IF(P1636=Q1636,"Igual","Diferente"))</f>
        <v>Vacio</v>
      </c>
      <c r="S1636" s="2">
        <f>+M1636+P1636/3.5</f>
        <v>82</v>
      </c>
      <c r="T1636" s="2">
        <f ca="1">+IF(L1636&gt;=0,IF(L1636&lt;30,S1636*1,IF(60&gt;L1636,S1636*2,IF(90&gt;L1636,S1636*3,IF(120&gt;L1636,S1636*4,IF(150&gt;L1636,S1636*5,IF(180&gt;L1636,S1636*6,IF(210&gt;L1636,S1636*7))))))),0)</f>
        <v>0</v>
      </c>
      <c r="U1636" s="3">
        <f ca="1">+IF(L1636&lt;0,0,IF(L1636&lt;8,$A$1,IF(L1636&lt;15,$B$1,IF(L1636&lt;22,$C$1,IF(L1636&lt;30,$D$1,IF(L1636&lt;60,$H$1,IF(L1636&lt;90,$I$1,IF(L1636&lt;120,$J$1,IF(L1636&lt;150,$K$1,IF(L1636&lt;180,$L$1,IF(L1636&lt;210,$E$1)))))))))))</f>
        <v>0</v>
      </c>
      <c r="V1636" s="76" t="s">
        <v>3880</v>
      </c>
      <c r="W1636" s="44" t="s">
        <v>3756</v>
      </c>
      <c r="X1636" s="88">
        <v>44009</v>
      </c>
      <c r="Y1636" s="77" t="s">
        <v>3885</v>
      </c>
      <c r="Z1636" s="12"/>
      <c r="AA1636" s="77"/>
      <c r="AB1636" s="73"/>
      <c r="AC1636" s="73"/>
      <c r="AD1636" s="73"/>
      <c r="AE1636" s="73"/>
      <c r="AF1636" s="260">
        <f ca="1">+TODAY()-AE1636</f>
        <v>44156</v>
      </c>
      <c r="AG1636" s="73"/>
      <c r="AH1636" s="73"/>
      <c r="AI1636" s="7"/>
      <c r="AJ1636" s="4"/>
      <c r="AK1636" s="7"/>
      <c r="AL1636" s="11"/>
      <c r="AM1636" s="4"/>
      <c r="AN1636" s="4"/>
      <c r="AO1636" s="4"/>
      <c r="AP1636" s="4" t="s">
        <v>306</v>
      </c>
      <c r="AQ1636" s="4"/>
      <c r="AR1636" s="4"/>
      <c r="AS1636" s="4"/>
      <c r="AT1636" s="4"/>
      <c r="AU1636" s="4" t="s">
        <v>3449</v>
      </c>
      <c r="AV1636" s="8" t="s">
        <v>61</v>
      </c>
      <c r="AW1636" s="8" t="s">
        <v>61</v>
      </c>
      <c r="AX1636" s="10" t="str">
        <f>IF(AW1636="","Vacio",IF(AV1636=AW1636,"Igual","Diferente"))</f>
        <v>Igual</v>
      </c>
      <c r="AY1636" s="85"/>
      <c r="AZ1636" s="85"/>
      <c r="BA1636" s="6">
        <f ca="1">+IF(L1636&gt;21,"Revisar",0)</f>
        <v>0</v>
      </c>
      <c r="BB1636" s="85" t="s">
        <v>62</v>
      </c>
      <c r="BC1636" s="85" t="s">
        <v>63</v>
      </c>
      <c r="BD1636" s="26">
        <v>0</v>
      </c>
      <c r="BE1636" s="26">
        <v>0</v>
      </c>
    </row>
    <row r="1637" spans="1:57" x14ac:dyDescent="0.25">
      <c r="A1637" s="26" t="str">
        <f>CONCATENATE(E1637,"_",Y1637)</f>
        <v>20520596233_PCR-LAP20061008</v>
      </c>
      <c r="B1637" s="26" t="str">
        <f>CONCATENATE(E1637,"_",Z1637)</f>
        <v>20520596233_</v>
      </c>
      <c r="C1637" s="7">
        <v>44133</v>
      </c>
      <c r="D1637" s="7">
        <v>44163</v>
      </c>
      <c r="E1637" s="108">
        <v>20520596233</v>
      </c>
      <c r="F1637" s="77" t="s">
        <v>3886</v>
      </c>
      <c r="G1637" s="4" t="s">
        <v>3742</v>
      </c>
      <c r="H1637" s="4" t="s">
        <v>11347</v>
      </c>
      <c r="I1637" s="7">
        <v>44133</v>
      </c>
      <c r="J1637" s="7">
        <v>44163</v>
      </c>
      <c r="K1637" s="8"/>
      <c r="L1637" s="9">
        <f ca="1">+TODAY()-J1637</f>
        <v>-7</v>
      </c>
      <c r="M1637" s="10">
        <v>82</v>
      </c>
      <c r="N1637" s="94"/>
      <c r="O1637" s="10" t="str">
        <f>IF(N1637="","Vacio",IF(M1637=N1637,"Igual","Diferente"))</f>
        <v>Vacio</v>
      </c>
      <c r="P1637" s="10"/>
      <c r="Q1637" s="94"/>
      <c r="R1637" s="10" t="str">
        <f>IF(Q1637="","Vacio",IF(P1637=Q1637,"Igual","Diferente"))</f>
        <v>Vacio</v>
      </c>
      <c r="S1637" s="2">
        <f>+M1637+P1637/3.5</f>
        <v>82</v>
      </c>
      <c r="T1637" s="2">
        <f ca="1">+IF(L1637&gt;=0,IF(L1637&lt;30,S1637*1,IF(60&gt;L1637,S1637*2,IF(90&gt;L1637,S1637*3,IF(120&gt;L1637,S1637*4,IF(150&gt;L1637,S1637*5,IF(180&gt;L1637,S1637*6,IF(210&gt;L1637,S1637*7))))))),0)</f>
        <v>0</v>
      </c>
      <c r="U1637" s="3">
        <f ca="1">+IF(L1637&lt;0,0,IF(L1637&lt;8,$A$1,IF(L1637&lt;15,$B$1,IF(L1637&lt;22,$C$1,IF(L1637&lt;30,$D$1,IF(L1637&lt;60,$H$1,IF(L1637&lt;90,$I$1,IF(L1637&lt;120,$J$1,IF(L1637&lt;150,$K$1,IF(L1637&lt;180,$L$1,IF(L1637&lt;210,$E$1)))))))))))</f>
        <v>0</v>
      </c>
      <c r="V1637" s="76" t="s">
        <v>3880</v>
      </c>
      <c r="W1637" s="44" t="s">
        <v>3756</v>
      </c>
      <c r="X1637" s="88">
        <v>44009</v>
      </c>
      <c r="Y1637" s="77" t="s">
        <v>3886</v>
      </c>
      <c r="Z1637" s="12"/>
      <c r="AA1637" s="77"/>
      <c r="AB1637" s="73"/>
      <c r="AC1637" s="73"/>
      <c r="AD1637" s="73"/>
      <c r="AE1637" s="73"/>
      <c r="AF1637" s="260">
        <f ca="1">+TODAY()-AE1637</f>
        <v>44156</v>
      </c>
      <c r="AG1637" s="73"/>
      <c r="AH1637" s="73"/>
      <c r="AI1637" s="7"/>
      <c r="AJ1637" s="4"/>
      <c r="AK1637" s="7"/>
      <c r="AL1637" s="11"/>
      <c r="AM1637" s="4"/>
      <c r="AN1637" s="4"/>
      <c r="AO1637" s="4"/>
      <c r="AP1637" s="4" t="s">
        <v>306</v>
      </c>
      <c r="AQ1637" s="4"/>
      <c r="AR1637" s="4"/>
      <c r="AS1637" s="4"/>
      <c r="AT1637" s="4"/>
      <c r="AU1637" s="4" t="s">
        <v>3449</v>
      </c>
      <c r="AV1637" s="8" t="s">
        <v>61</v>
      </c>
      <c r="AW1637" s="8" t="s">
        <v>61</v>
      </c>
      <c r="AX1637" s="10" t="str">
        <f>IF(AW1637="","Vacio",IF(AV1637=AW1637,"Igual","Diferente"))</f>
        <v>Igual</v>
      </c>
      <c r="AY1637" s="85"/>
      <c r="AZ1637" s="85"/>
      <c r="BA1637" s="6">
        <f ca="1">+IF(L1637&gt;21,"Revisar",0)</f>
        <v>0</v>
      </c>
      <c r="BB1637" s="85" t="s">
        <v>62</v>
      </c>
      <c r="BC1637" s="85" t="s">
        <v>63</v>
      </c>
      <c r="BD1637" s="26">
        <v>0</v>
      </c>
      <c r="BE1637" s="26">
        <v>0</v>
      </c>
    </row>
    <row r="1638" spans="1:57" x14ac:dyDescent="0.25">
      <c r="A1638" s="26" t="str">
        <f>CONCATENATE(E1638,"_",Y1638)</f>
        <v>20520596233_PCR-LAP20061009</v>
      </c>
      <c r="B1638" s="26" t="str">
        <f>CONCATENATE(E1638,"_",Z1638)</f>
        <v>20520596233_</v>
      </c>
      <c r="C1638" s="7">
        <v>44133</v>
      </c>
      <c r="D1638" s="7">
        <v>44163</v>
      </c>
      <c r="E1638" s="108">
        <v>20520596233</v>
      </c>
      <c r="F1638" s="77" t="s">
        <v>3887</v>
      </c>
      <c r="G1638" s="4" t="s">
        <v>3742</v>
      </c>
      <c r="H1638" s="4" t="s">
        <v>11347</v>
      </c>
      <c r="I1638" s="7">
        <v>44133</v>
      </c>
      <c r="J1638" s="7">
        <v>44163</v>
      </c>
      <c r="K1638" s="8"/>
      <c r="L1638" s="9">
        <f ca="1">+TODAY()-J1638</f>
        <v>-7</v>
      </c>
      <c r="M1638" s="10">
        <v>82</v>
      </c>
      <c r="N1638" s="94"/>
      <c r="O1638" s="10" t="str">
        <f>IF(N1638="","Vacio",IF(M1638=N1638,"Igual","Diferente"))</f>
        <v>Vacio</v>
      </c>
      <c r="P1638" s="10"/>
      <c r="Q1638" s="94"/>
      <c r="R1638" s="10" t="str">
        <f>IF(Q1638="","Vacio",IF(P1638=Q1638,"Igual","Diferente"))</f>
        <v>Vacio</v>
      </c>
      <c r="S1638" s="2">
        <f>+M1638+P1638/3.5</f>
        <v>82</v>
      </c>
      <c r="T1638" s="2">
        <f ca="1">+IF(L1638&gt;=0,IF(L1638&lt;30,S1638*1,IF(60&gt;L1638,S1638*2,IF(90&gt;L1638,S1638*3,IF(120&gt;L1638,S1638*4,IF(150&gt;L1638,S1638*5,IF(180&gt;L1638,S1638*6,IF(210&gt;L1638,S1638*7))))))),0)</f>
        <v>0</v>
      </c>
      <c r="U1638" s="3">
        <f ca="1">+IF(L1638&lt;0,0,IF(L1638&lt;8,$A$1,IF(L1638&lt;15,$B$1,IF(L1638&lt;22,$C$1,IF(L1638&lt;30,$D$1,IF(L1638&lt;60,$H$1,IF(L1638&lt;90,$I$1,IF(L1638&lt;120,$J$1,IF(L1638&lt;150,$K$1,IF(L1638&lt;180,$L$1,IF(L1638&lt;210,$E$1)))))))))))</f>
        <v>0</v>
      </c>
      <c r="V1638" s="76" t="s">
        <v>3880</v>
      </c>
      <c r="W1638" s="44" t="s">
        <v>3756</v>
      </c>
      <c r="X1638" s="88">
        <v>44009</v>
      </c>
      <c r="Y1638" s="77" t="s">
        <v>3887</v>
      </c>
      <c r="Z1638" s="12"/>
      <c r="AA1638" s="77"/>
      <c r="AB1638" s="73"/>
      <c r="AC1638" s="73"/>
      <c r="AD1638" s="73"/>
      <c r="AE1638" s="73"/>
      <c r="AF1638" s="260">
        <f ca="1">+TODAY()-AE1638</f>
        <v>44156</v>
      </c>
      <c r="AG1638" s="73"/>
      <c r="AH1638" s="73"/>
      <c r="AI1638" s="7"/>
      <c r="AJ1638" s="4"/>
      <c r="AK1638" s="7"/>
      <c r="AL1638" s="11"/>
      <c r="AM1638" s="4"/>
      <c r="AN1638" s="4"/>
      <c r="AO1638" s="4"/>
      <c r="AP1638" s="4" t="s">
        <v>306</v>
      </c>
      <c r="AQ1638" s="4"/>
      <c r="AR1638" s="4"/>
      <c r="AS1638" s="4"/>
      <c r="AT1638" s="4"/>
      <c r="AU1638" s="4" t="s">
        <v>3449</v>
      </c>
      <c r="AV1638" s="8" t="s">
        <v>61</v>
      </c>
      <c r="AW1638" s="8" t="s">
        <v>61</v>
      </c>
      <c r="AX1638" s="10" t="str">
        <f>IF(AW1638="","Vacio",IF(AV1638=AW1638,"Igual","Diferente"))</f>
        <v>Igual</v>
      </c>
      <c r="AY1638" s="85"/>
      <c r="AZ1638" s="85"/>
      <c r="BA1638" s="6">
        <f ca="1">+IF(L1638&gt;21,"Revisar",0)</f>
        <v>0</v>
      </c>
      <c r="BB1638" s="85" t="s">
        <v>62</v>
      </c>
      <c r="BC1638" s="85" t="s">
        <v>63</v>
      </c>
      <c r="BD1638" s="26">
        <v>0</v>
      </c>
      <c r="BE1638" s="26">
        <v>0</v>
      </c>
    </row>
    <row r="1639" spans="1:57" x14ac:dyDescent="0.25">
      <c r="A1639" s="26" t="str">
        <f>CONCATENATE(E1639,"_",Y1639)</f>
        <v>20520596233_PCR-LAP20061010</v>
      </c>
      <c r="B1639" s="26" t="str">
        <f>CONCATENATE(E1639,"_",Z1639)</f>
        <v>20520596233_</v>
      </c>
      <c r="C1639" s="7">
        <v>44133</v>
      </c>
      <c r="D1639" s="7">
        <v>44163</v>
      </c>
      <c r="E1639" s="108">
        <v>20520596233</v>
      </c>
      <c r="F1639" s="77" t="s">
        <v>3888</v>
      </c>
      <c r="G1639" s="4" t="s">
        <v>3742</v>
      </c>
      <c r="H1639" s="4" t="s">
        <v>11347</v>
      </c>
      <c r="I1639" s="7">
        <v>44133</v>
      </c>
      <c r="J1639" s="7">
        <v>44163</v>
      </c>
      <c r="K1639" s="8"/>
      <c r="L1639" s="9">
        <f ca="1">+TODAY()-J1639</f>
        <v>-7</v>
      </c>
      <c r="M1639" s="10">
        <v>82</v>
      </c>
      <c r="N1639" s="94"/>
      <c r="O1639" s="10" t="str">
        <f>IF(N1639="","Vacio",IF(M1639=N1639,"Igual","Diferente"))</f>
        <v>Vacio</v>
      </c>
      <c r="P1639" s="10"/>
      <c r="Q1639" s="94"/>
      <c r="R1639" s="10" t="str">
        <f>IF(Q1639="","Vacio",IF(P1639=Q1639,"Igual","Diferente"))</f>
        <v>Vacio</v>
      </c>
      <c r="S1639" s="2">
        <f>+M1639+P1639/3.5</f>
        <v>82</v>
      </c>
      <c r="T1639" s="2">
        <f ca="1">+IF(L1639&gt;=0,IF(L1639&lt;30,S1639*1,IF(60&gt;L1639,S1639*2,IF(90&gt;L1639,S1639*3,IF(120&gt;L1639,S1639*4,IF(150&gt;L1639,S1639*5,IF(180&gt;L1639,S1639*6,IF(210&gt;L1639,S1639*7))))))),0)</f>
        <v>0</v>
      </c>
      <c r="U1639" s="3">
        <f ca="1">+IF(L1639&lt;0,0,IF(L1639&lt;8,$A$1,IF(L1639&lt;15,$B$1,IF(L1639&lt;22,$C$1,IF(L1639&lt;30,$D$1,IF(L1639&lt;60,$H$1,IF(L1639&lt;90,$I$1,IF(L1639&lt;120,$J$1,IF(L1639&lt;150,$K$1,IF(L1639&lt;180,$L$1,IF(L1639&lt;210,$E$1)))))))))))</f>
        <v>0</v>
      </c>
      <c r="V1639" s="76" t="s">
        <v>3880</v>
      </c>
      <c r="W1639" s="44" t="s">
        <v>3756</v>
      </c>
      <c r="X1639" s="88">
        <v>44009</v>
      </c>
      <c r="Y1639" s="77" t="s">
        <v>3888</v>
      </c>
      <c r="Z1639" s="12"/>
      <c r="AA1639" s="77"/>
      <c r="AB1639" s="73"/>
      <c r="AC1639" s="73"/>
      <c r="AD1639" s="73"/>
      <c r="AE1639" s="73"/>
      <c r="AF1639" s="260">
        <f ca="1">+TODAY()-AE1639</f>
        <v>44156</v>
      </c>
      <c r="AG1639" s="73"/>
      <c r="AH1639" s="73"/>
      <c r="AI1639" s="7"/>
      <c r="AJ1639" s="4"/>
      <c r="AK1639" s="7"/>
      <c r="AL1639" s="11"/>
      <c r="AM1639" s="4"/>
      <c r="AN1639" s="4"/>
      <c r="AO1639" s="4"/>
      <c r="AP1639" s="4" t="s">
        <v>306</v>
      </c>
      <c r="AQ1639" s="4"/>
      <c r="AR1639" s="4"/>
      <c r="AS1639" s="4"/>
      <c r="AT1639" s="4"/>
      <c r="AU1639" s="4" t="s">
        <v>3449</v>
      </c>
      <c r="AV1639" s="8" t="s">
        <v>61</v>
      </c>
      <c r="AW1639" s="8" t="s">
        <v>61</v>
      </c>
      <c r="AX1639" s="10" t="str">
        <f>IF(AW1639="","Vacio",IF(AV1639=AW1639,"Igual","Diferente"))</f>
        <v>Igual</v>
      </c>
      <c r="AY1639" s="85"/>
      <c r="AZ1639" s="85"/>
      <c r="BA1639" s="6">
        <f ca="1">+IF(L1639&gt;21,"Revisar",0)</f>
        <v>0</v>
      </c>
      <c r="BB1639" s="85" t="s">
        <v>62</v>
      </c>
      <c r="BC1639" s="85" t="s">
        <v>63</v>
      </c>
      <c r="BD1639" s="26">
        <v>0</v>
      </c>
      <c r="BE1639" s="26">
        <v>0</v>
      </c>
    </row>
    <row r="1640" spans="1:57" x14ac:dyDescent="0.25">
      <c r="A1640" s="26" t="str">
        <f>CONCATENATE(E1640,"_",Y1640)</f>
        <v>20603281994_PCR-LAP20061011</v>
      </c>
      <c r="B1640" s="26" t="str">
        <f>CONCATENATE(E1640,"_",Z1640)</f>
        <v>20603281994_</v>
      </c>
      <c r="C1640" s="7">
        <v>44117</v>
      </c>
      <c r="D1640" s="7">
        <v>44147</v>
      </c>
      <c r="E1640" s="108">
        <v>20603281994</v>
      </c>
      <c r="F1640" s="12" t="s">
        <v>209</v>
      </c>
      <c r="G1640" s="4" t="s">
        <v>1096</v>
      </c>
      <c r="H1640" s="4"/>
      <c r="I1640" s="7"/>
      <c r="J1640" s="7"/>
      <c r="K1640" s="8"/>
      <c r="L1640" s="9">
        <f ca="1">+TODAY()-J1640</f>
        <v>44156</v>
      </c>
      <c r="M1640" s="10"/>
      <c r="N1640" s="90"/>
      <c r="O1640" s="10" t="str">
        <f>IF(N1640="","Vacio",IF(M1640=N1640,"Igual","Diferente"))</f>
        <v>Vacio</v>
      </c>
      <c r="P1640" s="10"/>
      <c r="Q1640" s="90"/>
      <c r="R1640" s="10" t="str">
        <f>IF(Q1640="","Vacio",IF(P1640=Q1640,"Igual","Diferente"))</f>
        <v>Vacio</v>
      </c>
      <c r="S1640" s="2">
        <f>+M1640+P1640/3.5</f>
        <v>0</v>
      </c>
      <c r="T1640" s="2" t="b">
        <f ca="1">+IF(L1640&gt;=0,IF(L1640&lt;30,S1640*1,IF(60&gt;L1640,S1640*2,IF(90&gt;L1640,S1640*3,IF(120&gt;L1640,S1640*4,IF(150&gt;L1640,S1640*5,IF(180&gt;L1640,S1640*6,IF(210&gt;L1640,S1640*7))))))),0)</f>
        <v>0</v>
      </c>
      <c r="U1640" s="3" t="b">
        <f ca="1">+IF(L1640&lt;0,0,IF(L1640&lt;8,$A$1,IF(L1640&lt;15,$B$1,IF(L1640&lt;22,$C$1,IF(L1640&lt;30,$D$1,IF(L1640&lt;60,$H$1,IF(L1640&lt;90,$I$1,IF(L1640&lt;120,$J$1,IF(L1640&lt;150,$K$1,IF(L1640&lt;180,$L$1,IF(L1640&lt;210,$E$1)))))))))))</f>
        <v>0</v>
      </c>
      <c r="V1640" s="4" t="s">
        <v>1112</v>
      </c>
      <c r="W1640" s="11" t="s">
        <v>1113</v>
      </c>
      <c r="X1640" s="7">
        <v>44117</v>
      </c>
      <c r="Y1640" s="12" t="s">
        <v>209</v>
      </c>
      <c r="Z1640" s="12"/>
      <c r="AA1640" s="12"/>
      <c r="AB1640" s="13"/>
      <c r="AC1640" s="13"/>
      <c r="AD1640" s="13"/>
      <c r="AE1640" s="13"/>
      <c r="AF1640" s="260">
        <f ca="1">+TODAY()-AE1640</f>
        <v>44156</v>
      </c>
      <c r="AG1640" s="13"/>
      <c r="AH1640" s="13"/>
      <c r="AI1640" s="7"/>
      <c r="AJ1640" s="7"/>
      <c r="AK1640" s="4"/>
      <c r="AL1640" s="7"/>
      <c r="AM1640" s="11">
        <v>1</v>
      </c>
      <c r="AN1640" s="4" t="s">
        <v>58</v>
      </c>
      <c r="AO1640" s="4"/>
      <c r="AP1640" s="4" t="s">
        <v>669</v>
      </c>
      <c r="AQ1640" s="4"/>
      <c r="AR1640" s="4"/>
      <c r="AS1640" s="4"/>
      <c r="AT1640" s="14"/>
      <c r="AU1640" s="4" t="s">
        <v>150</v>
      </c>
      <c r="AV1640" s="8" t="s">
        <v>61</v>
      </c>
      <c r="AW1640" s="8" t="s">
        <v>61</v>
      </c>
      <c r="AX1640" s="10" t="str">
        <f>IF(AW1640="","Vacio",IF(AV1640=AW1640,"Igual","Diferente"))</f>
        <v>Igual</v>
      </c>
      <c r="AY1640" s="85"/>
      <c r="AZ1640" s="85"/>
      <c r="BA1640" s="6" t="str">
        <f ca="1">+IF(L1640&gt;21,"Revisar",0)</f>
        <v>Revisar</v>
      </c>
      <c r="BB1640" s="26" t="s">
        <v>62</v>
      </c>
      <c r="BC1640" s="85" t="s">
        <v>120</v>
      </c>
      <c r="BD1640" s="26">
        <v>0</v>
      </c>
      <c r="BE1640" s="26">
        <v>0</v>
      </c>
    </row>
    <row r="1641" spans="1:57" x14ac:dyDescent="0.25">
      <c r="A1641" s="26" t="str">
        <f>CONCATENATE(E1641,"_",Y1641)</f>
        <v>20520596233_PCR-LAP20061012</v>
      </c>
      <c r="B1641" s="26" t="str">
        <f>CONCATENATE(E1641,"_",Z1641)</f>
        <v>20520596233_</v>
      </c>
      <c r="C1641" s="7">
        <v>44133</v>
      </c>
      <c r="D1641" s="7">
        <v>44163</v>
      </c>
      <c r="E1641" s="108">
        <v>20520596233</v>
      </c>
      <c r="F1641" s="77" t="s">
        <v>3889</v>
      </c>
      <c r="G1641" s="4" t="s">
        <v>3742</v>
      </c>
      <c r="H1641" s="4" t="s">
        <v>11347</v>
      </c>
      <c r="I1641" s="7">
        <v>44133</v>
      </c>
      <c r="J1641" s="7">
        <v>44163</v>
      </c>
      <c r="K1641" s="8"/>
      <c r="L1641" s="9">
        <f ca="1">+TODAY()-J1641</f>
        <v>-7</v>
      </c>
      <c r="M1641" s="10">
        <v>82</v>
      </c>
      <c r="N1641" s="94"/>
      <c r="O1641" s="10" t="str">
        <f>IF(N1641="","Vacio",IF(M1641=N1641,"Igual","Diferente"))</f>
        <v>Vacio</v>
      </c>
      <c r="P1641" s="10"/>
      <c r="Q1641" s="94"/>
      <c r="R1641" s="10" t="str">
        <f>IF(Q1641="","Vacio",IF(P1641=Q1641,"Igual","Diferente"))</f>
        <v>Vacio</v>
      </c>
      <c r="S1641" s="2">
        <f>+M1641+P1641/3.5</f>
        <v>82</v>
      </c>
      <c r="T1641" s="2">
        <f ca="1">+IF(L1641&gt;=0,IF(L1641&lt;30,S1641*1,IF(60&gt;L1641,S1641*2,IF(90&gt;L1641,S1641*3,IF(120&gt;L1641,S1641*4,IF(150&gt;L1641,S1641*5,IF(180&gt;L1641,S1641*6,IF(210&gt;L1641,S1641*7))))))),0)</f>
        <v>0</v>
      </c>
      <c r="U1641" s="3">
        <f ca="1">+IF(L1641&lt;0,0,IF(L1641&lt;8,$A$1,IF(L1641&lt;15,$B$1,IF(L1641&lt;22,$C$1,IF(L1641&lt;30,$D$1,IF(L1641&lt;60,$H$1,IF(L1641&lt;90,$I$1,IF(L1641&lt;120,$J$1,IF(L1641&lt;150,$K$1,IF(L1641&lt;180,$L$1,IF(L1641&lt;210,$E$1)))))))))))</f>
        <v>0</v>
      </c>
      <c r="V1641" s="76" t="s">
        <v>3880</v>
      </c>
      <c r="W1641" s="44" t="s">
        <v>3756</v>
      </c>
      <c r="X1641" s="88">
        <v>44009</v>
      </c>
      <c r="Y1641" s="77" t="s">
        <v>3889</v>
      </c>
      <c r="Z1641" s="12"/>
      <c r="AA1641" s="77"/>
      <c r="AB1641" s="73"/>
      <c r="AC1641" s="73"/>
      <c r="AD1641" s="73"/>
      <c r="AE1641" s="73"/>
      <c r="AF1641" s="260">
        <f ca="1">+TODAY()-AE1641</f>
        <v>44156</v>
      </c>
      <c r="AG1641" s="73"/>
      <c r="AH1641" s="73"/>
      <c r="AI1641" s="7"/>
      <c r="AJ1641" s="4"/>
      <c r="AK1641" s="7"/>
      <c r="AL1641" s="11"/>
      <c r="AM1641" s="4"/>
      <c r="AN1641" s="4"/>
      <c r="AO1641" s="4"/>
      <c r="AP1641" s="4" t="s">
        <v>306</v>
      </c>
      <c r="AQ1641" s="4"/>
      <c r="AR1641" s="4"/>
      <c r="AS1641" s="4"/>
      <c r="AT1641" s="4"/>
      <c r="AU1641" s="4" t="s">
        <v>3449</v>
      </c>
      <c r="AV1641" s="8" t="s">
        <v>61</v>
      </c>
      <c r="AW1641" s="8" t="s">
        <v>61</v>
      </c>
      <c r="AX1641" s="10" t="str">
        <f>IF(AW1641="","Vacio",IF(AV1641=AW1641,"Igual","Diferente"))</f>
        <v>Igual</v>
      </c>
      <c r="AY1641" s="85"/>
      <c r="AZ1641" s="85"/>
      <c r="BA1641" s="6">
        <f ca="1">+IF(L1641&gt;21,"Revisar",0)</f>
        <v>0</v>
      </c>
      <c r="BB1641" s="85" t="s">
        <v>62</v>
      </c>
      <c r="BC1641" s="85" t="s">
        <v>63</v>
      </c>
      <c r="BD1641" s="26">
        <v>0</v>
      </c>
      <c r="BE1641" s="26">
        <v>0</v>
      </c>
    </row>
    <row r="1642" spans="1:57" x14ac:dyDescent="0.25">
      <c r="A1642" s="26" t="str">
        <f>CONCATENATE(E1642,"_",Y1642)</f>
        <v>20520596233_PCR-LAP20061013</v>
      </c>
      <c r="B1642" s="26" t="str">
        <f>CONCATENATE(E1642,"_",Z1642)</f>
        <v>20520596233_</v>
      </c>
      <c r="C1642" s="7">
        <v>44133</v>
      </c>
      <c r="D1642" s="7">
        <v>44163</v>
      </c>
      <c r="E1642" s="108">
        <v>20520596233</v>
      </c>
      <c r="F1642" s="77" t="s">
        <v>3890</v>
      </c>
      <c r="G1642" s="4" t="s">
        <v>3742</v>
      </c>
      <c r="H1642" s="4" t="s">
        <v>11347</v>
      </c>
      <c r="I1642" s="7">
        <v>44133</v>
      </c>
      <c r="J1642" s="7">
        <v>44163</v>
      </c>
      <c r="K1642" s="8"/>
      <c r="L1642" s="9">
        <f ca="1">+TODAY()-J1642</f>
        <v>-7</v>
      </c>
      <c r="M1642" s="10">
        <v>82</v>
      </c>
      <c r="N1642" s="94"/>
      <c r="O1642" s="10" t="str">
        <f>IF(N1642="","Vacio",IF(M1642=N1642,"Igual","Diferente"))</f>
        <v>Vacio</v>
      </c>
      <c r="P1642" s="10"/>
      <c r="Q1642" s="94"/>
      <c r="R1642" s="10" t="str">
        <f>IF(Q1642="","Vacio",IF(P1642=Q1642,"Igual","Diferente"))</f>
        <v>Vacio</v>
      </c>
      <c r="S1642" s="2">
        <f>+M1642+P1642/3.5</f>
        <v>82</v>
      </c>
      <c r="T1642" s="2">
        <f ca="1">+IF(L1642&gt;=0,IF(L1642&lt;30,S1642*1,IF(60&gt;L1642,S1642*2,IF(90&gt;L1642,S1642*3,IF(120&gt;L1642,S1642*4,IF(150&gt;L1642,S1642*5,IF(180&gt;L1642,S1642*6,IF(210&gt;L1642,S1642*7))))))),0)</f>
        <v>0</v>
      </c>
      <c r="U1642" s="3">
        <f ca="1">+IF(L1642&lt;0,0,IF(L1642&lt;8,$A$1,IF(L1642&lt;15,$B$1,IF(L1642&lt;22,$C$1,IF(L1642&lt;30,$D$1,IF(L1642&lt;60,$H$1,IF(L1642&lt;90,$I$1,IF(L1642&lt;120,$J$1,IF(L1642&lt;150,$K$1,IF(L1642&lt;180,$L$1,IF(L1642&lt;210,$E$1)))))))))))</f>
        <v>0</v>
      </c>
      <c r="V1642" s="76" t="s">
        <v>3880</v>
      </c>
      <c r="W1642" s="44" t="s">
        <v>3756</v>
      </c>
      <c r="X1642" s="88">
        <v>44009</v>
      </c>
      <c r="Y1642" s="77" t="s">
        <v>3890</v>
      </c>
      <c r="Z1642" s="12"/>
      <c r="AA1642" s="77"/>
      <c r="AB1642" s="73"/>
      <c r="AC1642" s="73"/>
      <c r="AD1642" s="73"/>
      <c r="AE1642" s="73"/>
      <c r="AF1642" s="260">
        <f ca="1">+TODAY()-AE1642</f>
        <v>44156</v>
      </c>
      <c r="AG1642" s="73"/>
      <c r="AH1642" s="73"/>
      <c r="AI1642" s="7"/>
      <c r="AJ1642" s="4"/>
      <c r="AK1642" s="7"/>
      <c r="AL1642" s="11"/>
      <c r="AM1642" s="4"/>
      <c r="AN1642" s="4"/>
      <c r="AO1642" s="4"/>
      <c r="AP1642" s="4" t="s">
        <v>306</v>
      </c>
      <c r="AQ1642" s="4"/>
      <c r="AR1642" s="4"/>
      <c r="AS1642" s="4"/>
      <c r="AT1642" s="4"/>
      <c r="AU1642" s="4" t="s">
        <v>3449</v>
      </c>
      <c r="AV1642" s="8" t="s">
        <v>61</v>
      </c>
      <c r="AW1642" s="8" t="s">
        <v>61</v>
      </c>
      <c r="AX1642" s="10" t="str">
        <f>IF(AW1642="","Vacio",IF(AV1642=AW1642,"Igual","Diferente"))</f>
        <v>Igual</v>
      </c>
      <c r="AY1642" s="85"/>
      <c r="AZ1642" s="85"/>
      <c r="BA1642" s="6">
        <f ca="1">+IF(L1642&gt;21,"Revisar",0)</f>
        <v>0</v>
      </c>
      <c r="BB1642" s="85" t="s">
        <v>62</v>
      </c>
      <c r="BC1642" s="85" t="s">
        <v>63</v>
      </c>
      <c r="BD1642" s="26">
        <v>0</v>
      </c>
      <c r="BE1642" s="26">
        <v>0</v>
      </c>
    </row>
    <row r="1643" spans="1:57" x14ac:dyDescent="0.25">
      <c r="A1643" s="26" t="str">
        <f>CONCATENATE(E1643,"_",Y1643)</f>
        <v>20520596233_PCR-LAP20061014</v>
      </c>
      <c r="B1643" s="26" t="str">
        <f>CONCATENATE(E1643,"_",Z1643)</f>
        <v>20520596233_</v>
      </c>
      <c r="C1643" s="7">
        <v>44133</v>
      </c>
      <c r="D1643" s="7">
        <v>44163</v>
      </c>
      <c r="E1643" s="108">
        <v>20520596233</v>
      </c>
      <c r="F1643" s="77" t="s">
        <v>3891</v>
      </c>
      <c r="G1643" s="4" t="s">
        <v>3742</v>
      </c>
      <c r="H1643" s="4" t="s">
        <v>11347</v>
      </c>
      <c r="I1643" s="7">
        <v>44133</v>
      </c>
      <c r="J1643" s="7">
        <v>44163</v>
      </c>
      <c r="K1643" s="8"/>
      <c r="L1643" s="9">
        <f ca="1">+TODAY()-J1643</f>
        <v>-7</v>
      </c>
      <c r="M1643" s="10">
        <v>82</v>
      </c>
      <c r="N1643" s="94"/>
      <c r="O1643" s="10" t="str">
        <f>IF(N1643="","Vacio",IF(M1643=N1643,"Igual","Diferente"))</f>
        <v>Vacio</v>
      </c>
      <c r="P1643" s="10"/>
      <c r="Q1643" s="94"/>
      <c r="R1643" s="10" t="str">
        <f>IF(Q1643="","Vacio",IF(P1643=Q1643,"Igual","Diferente"))</f>
        <v>Vacio</v>
      </c>
      <c r="S1643" s="2">
        <f>+M1643+P1643/3.5</f>
        <v>82</v>
      </c>
      <c r="T1643" s="2">
        <f ca="1">+IF(L1643&gt;=0,IF(L1643&lt;30,S1643*1,IF(60&gt;L1643,S1643*2,IF(90&gt;L1643,S1643*3,IF(120&gt;L1643,S1643*4,IF(150&gt;L1643,S1643*5,IF(180&gt;L1643,S1643*6,IF(210&gt;L1643,S1643*7))))))),0)</f>
        <v>0</v>
      </c>
      <c r="U1643" s="3">
        <f ca="1">+IF(L1643&lt;0,0,IF(L1643&lt;8,$A$1,IF(L1643&lt;15,$B$1,IF(L1643&lt;22,$C$1,IF(L1643&lt;30,$D$1,IF(L1643&lt;60,$H$1,IF(L1643&lt;90,$I$1,IF(L1643&lt;120,$J$1,IF(L1643&lt;150,$K$1,IF(L1643&lt;180,$L$1,IF(L1643&lt;210,$E$1)))))))))))</f>
        <v>0</v>
      </c>
      <c r="V1643" s="76" t="s">
        <v>3880</v>
      </c>
      <c r="W1643" s="44" t="s">
        <v>3756</v>
      </c>
      <c r="X1643" s="88">
        <v>44009</v>
      </c>
      <c r="Y1643" s="77" t="s">
        <v>3891</v>
      </c>
      <c r="Z1643" s="12"/>
      <c r="AA1643" s="77"/>
      <c r="AB1643" s="73"/>
      <c r="AC1643" s="73"/>
      <c r="AD1643" s="73"/>
      <c r="AE1643" s="73"/>
      <c r="AF1643" s="260">
        <f ca="1">+TODAY()-AE1643</f>
        <v>44156</v>
      </c>
      <c r="AG1643" s="73"/>
      <c r="AH1643" s="73"/>
      <c r="AI1643" s="7"/>
      <c r="AJ1643" s="4"/>
      <c r="AK1643" s="7"/>
      <c r="AL1643" s="11"/>
      <c r="AM1643" s="4"/>
      <c r="AN1643" s="4"/>
      <c r="AO1643" s="4"/>
      <c r="AP1643" s="4" t="s">
        <v>306</v>
      </c>
      <c r="AQ1643" s="4"/>
      <c r="AR1643" s="4"/>
      <c r="AS1643" s="4"/>
      <c r="AT1643" s="4"/>
      <c r="AU1643" s="4" t="s">
        <v>3449</v>
      </c>
      <c r="AV1643" s="8" t="s">
        <v>61</v>
      </c>
      <c r="AW1643" s="8" t="s">
        <v>61</v>
      </c>
      <c r="AX1643" s="10" t="str">
        <f>IF(AW1643="","Vacio",IF(AV1643=AW1643,"Igual","Diferente"))</f>
        <v>Igual</v>
      </c>
      <c r="AY1643" s="85"/>
      <c r="AZ1643" s="85"/>
      <c r="BA1643" s="6">
        <f ca="1">+IF(L1643&gt;21,"Revisar",0)</f>
        <v>0</v>
      </c>
      <c r="BB1643" s="85" t="s">
        <v>62</v>
      </c>
      <c r="BC1643" s="85" t="s">
        <v>63</v>
      </c>
      <c r="BD1643" s="26">
        <v>0</v>
      </c>
      <c r="BE1643" s="26">
        <v>0</v>
      </c>
    </row>
    <row r="1644" spans="1:57" x14ac:dyDescent="0.25">
      <c r="A1644" s="26" t="str">
        <f>CONCATENATE(E1644,"_",Y1644)</f>
        <v>20520596233_PCR-LAP20061015</v>
      </c>
      <c r="B1644" s="26" t="str">
        <f>CONCATENATE(E1644,"_",Z1644)</f>
        <v>20520596233_</v>
      </c>
      <c r="C1644" s="7">
        <v>44133</v>
      </c>
      <c r="D1644" s="7">
        <v>44163</v>
      </c>
      <c r="E1644" s="108">
        <v>20520596233</v>
      </c>
      <c r="F1644" s="77" t="s">
        <v>3892</v>
      </c>
      <c r="G1644" s="4" t="s">
        <v>3742</v>
      </c>
      <c r="H1644" s="4" t="s">
        <v>11347</v>
      </c>
      <c r="I1644" s="7">
        <v>44133</v>
      </c>
      <c r="J1644" s="7">
        <v>44163</v>
      </c>
      <c r="K1644" s="8"/>
      <c r="L1644" s="9">
        <f ca="1">+TODAY()-J1644</f>
        <v>-7</v>
      </c>
      <c r="M1644" s="10">
        <v>82</v>
      </c>
      <c r="N1644" s="94"/>
      <c r="O1644" s="10" t="str">
        <f>IF(N1644="","Vacio",IF(M1644=N1644,"Igual","Diferente"))</f>
        <v>Vacio</v>
      </c>
      <c r="P1644" s="10"/>
      <c r="Q1644" s="94"/>
      <c r="R1644" s="10" t="str">
        <f>IF(Q1644="","Vacio",IF(P1644=Q1644,"Igual","Diferente"))</f>
        <v>Vacio</v>
      </c>
      <c r="S1644" s="2">
        <f>+M1644+P1644/3.5</f>
        <v>82</v>
      </c>
      <c r="T1644" s="2">
        <f ca="1">+IF(L1644&gt;=0,IF(L1644&lt;30,S1644*1,IF(60&gt;L1644,S1644*2,IF(90&gt;L1644,S1644*3,IF(120&gt;L1644,S1644*4,IF(150&gt;L1644,S1644*5,IF(180&gt;L1644,S1644*6,IF(210&gt;L1644,S1644*7))))))),0)</f>
        <v>0</v>
      </c>
      <c r="U1644" s="3">
        <f ca="1">+IF(L1644&lt;0,0,IF(L1644&lt;8,$A$1,IF(L1644&lt;15,$B$1,IF(L1644&lt;22,$C$1,IF(L1644&lt;30,$D$1,IF(L1644&lt;60,$H$1,IF(L1644&lt;90,$I$1,IF(L1644&lt;120,$J$1,IF(L1644&lt;150,$K$1,IF(L1644&lt;180,$L$1,IF(L1644&lt;210,$E$1)))))))))))</f>
        <v>0</v>
      </c>
      <c r="V1644" s="76" t="s">
        <v>3880</v>
      </c>
      <c r="W1644" s="44" t="s">
        <v>3756</v>
      </c>
      <c r="X1644" s="88">
        <v>44009</v>
      </c>
      <c r="Y1644" s="77" t="s">
        <v>3892</v>
      </c>
      <c r="Z1644" s="12"/>
      <c r="AA1644" s="77"/>
      <c r="AB1644" s="73"/>
      <c r="AC1644" s="73"/>
      <c r="AD1644" s="73"/>
      <c r="AE1644" s="73"/>
      <c r="AF1644" s="260">
        <f ca="1">+TODAY()-AE1644</f>
        <v>44156</v>
      </c>
      <c r="AG1644" s="73"/>
      <c r="AH1644" s="73"/>
      <c r="AI1644" s="7"/>
      <c r="AJ1644" s="4"/>
      <c r="AK1644" s="7"/>
      <c r="AL1644" s="11"/>
      <c r="AM1644" s="4"/>
      <c r="AN1644" s="4"/>
      <c r="AO1644" s="4"/>
      <c r="AP1644" s="4" t="s">
        <v>306</v>
      </c>
      <c r="AQ1644" s="4"/>
      <c r="AR1644" s="4"/>
      <c r="AS1644" s="4"/>
      <c r="AT1644" s="4"/>
      <c r="AU1644" s="4" t="s">
        <v>3449</v>
      </c>
      <c r="AV1644" s="8" t="s">
        <v>61</v>
      </c>
      <c r="AW1644" s="8" t="s">
        <v>61</v>
      </c>
      <c r="AX1644" s="10" t="str">
        <f>IF(AW1644="","Vacio",IF(AV1644=AW1644,"Igual","Diferente"))</f>
        <v>Igual</v>
      </c>
      <c r="AY1644" s="85"/>
      <c r="AZ1644" s="85"/>
      <c r="BA1644" s="6">
        <f ca="1">+IF(L1644&gt;21,"Revisar",0)</f>
        <v>0</v>
      </c>
      <c r="BB1644" s="85" t="s">
        <v>62</v>
      </c>
      <c r="BC1644" s="85" t="s">
        <v>63</v>
      </c>
      <c r="BD1644" s="26">
        <v>0</v>
      </c>
      <c r="BE1644" s="26">
        <v>0</v>
      </c>
    </row>
    <row r="1645" spans="1:57" x14ac:dyDescent="0.25">
      <c r="A1645" s="26" t="str">
        <f>CONCATENATE(E1645,"_",Y1645)</f>
        <v>20520596233_PCR-LAP20061016</v>
      </c>
      <c r="B1645" s="26" t="str">
        <f>CONCATENATE(E1645,"_",Z1645)</f>
        <v>20520596233_</v>
      </c>
      <c r="C1645" s="7">
        <v>44133</v>
      </c>
      <c r="D1645" s="7">
        <v>44163</v>
      </c>
      <c r="E1645" s="108">
        <v>20520596233</v>
      </c>
      <c r="F1645" s="77" t="s">
        <v>3893</v>
      </c>
      <c r="G1645" s="4" t="s">
        <v>3742</v>
      </c>
      <c r="H1645" s="4" t="s">
        <v>11347</v>
      </c>
      <c r="I1645" s="7">
        <v>44133</v>
      </c>
      <c r="J1645" s="7">
        <v>44163</v>
      </c>
      <c r="K1645" s="8"/>
      <c r="L1645" s="9">
        <f ca="1">+TODAY()-J1645</f>
        <v>-7</v>
      </c>
      <c r="M1645" s="10">
        <v>82</v>
      </c>
      <c r="N1645" s="94"/>
      <c r="O1645" s="10" t="str">
        <f>IF(N1645="","Vacio",IF(M1645=N1645,"Igual","Diferente"))</f>
        <v>Vacio</v>
      </c>
      <c r="P1645" s="10"/>
      <c r="Q1645" s="94"/>
      <c r="R1645" s="10" t="str">
        <f>IF(Q1645="","Vacio",IF(P1645=Q1645,"Igual","Diferente"))</f>
        <v>Vacio</v>
      </c>
      <c r="S1645" s="2">
        <f>+M1645+P1645/3.5</f>
        <v>82</v>
      </c>
      <c r="T1645" s="2">
        <f ca="1">+IF(L1645&gt;=0,IF(L1645&lt;30,S1645*1,IF(60&gt;L1645,S1645*2,IF(90&gt;L1645,S1645*3,IF(120&gt;L1645,S1645*4,IF(150&gt;L1645,S1645*5,IF(180&gt;L1645,S1645*6,IF(210&gt;L1645,S1645*7))))))),0)</f>
        <v>0</v>
      </c>
      <c r="U1645" s="3">
        <f ca="1">+IF(L1645&lt;0,0,IF(L1645&lt;8,$A$1,IF(L1645&lt;15,$B$1,IF(L1645&lt;22,$C$1,IF(L1645&lt;30,$D$1,IF(L1645&lt;60,$H$1,IF(L1645&lt;90,$I$1,IF(L1645&lt;120,$J$1,IF(L1645&lt;150,$K$1,IF(L1645&lt;180,$L$1,IF(L1645&lt;210,$E$1)))))))))))</f>
        <v>0</v>
      </c>
      <c r="V1645" s="76" t="s">
        <v>3880</v>
      </c>
      <c r="W1645" s="44" t="s">
        <v>3756</v>
      </c>
      <c r="X1645" s="88">
        <v>44009</v>
      </c>
      <c r="Y1645" s="77" t="s">
        <v>3893</v>
      </c>
      <c r="Z1645" s="12"/>
      <c r="AA1645" s="77"/>
      <c r="AB1645" s="73"/>
      <c r="AC1645" s="73"/>
      <c r="AD1645" s="73"/>
      <c r="AE1645" s="73"/>
      <c r="AF1645" s="260">
        <f ca="1">+TODAY()-AE1645</f>
        <v>44156</v>
      </c>
      <c r="AG1645" s="73"/>
      <c r="AH1645" s="73"/>
      <c r="AI1645" s="7"/>
      <c r="AJ1645" s="4"/>
      <c r="AK1645" s="7"/>
      <c r="AL1645" s="11"/>
      <c r="AM1645" s="4"/>
      <c r="AN1645" s="4"/>
      <c r="AO1645" s="4"/>
      <c r="AP1645" s="4" t="s">
        <v>306</v>
      </c>
      <c r="AQ1645" s="4"/>
      <c r="AR1645" s="4"/>
      <c r="AS1645" s="4"/>
      <c r="AT1645" s="4"/>
      <c r="AU1645" s="4" t="s">
        <v>3449</v>
      </c>
      <c r="AV1645" s="8" t="s">
        <v>61</v>
      </c>
      <c r="AW1645" s="8" t="s">
        <v>61</v>
      </c>
      <c r="AX1645" s="10" t="str">
        <f>IF(AW1645="","Vacio",IF(AV1645=AW1645,"Igual","Diferente"))</f>
        <v>Igual</v>
      </c>
      <c r="AY1645" s="85"/>
      <c r="AZ1645" s="85"/>
      <c r="BA1645" s="6">
        <f ca="1">+IF(L1645&gt;21,"Revisar",0)</f>
        <v>0</v>
      </c>
      <c r="BB1645" s="85" t="s">
        <v>62</v>
      </c>
      <c r="BC1645" s="85" t="s">
        <v>63</v>
      </c>
      <c r="BD1645" s="26">
        <v>0</v>
      </c>
      <c r="BE1645" s="26">
        <v>0</v>
      </c>
    </row>
    <row r="1646" spans="1:57" x14ac:dyDescent="0.25">
      <c r="A1646" s="26" t="str">
        <f>CONCATENATE(E1646,"_",Y1646)</f>
        <v>20520596233_PCR-LAP20061017</v>
      </c>
      <c r="B1646" s="26" t="str">
        <f>CONCATENATE(E1646,"_",Z1646)</f>
        <v>20520596233_</v>
      </c>
      <c r="C1646" s="7">
        <v>44133</v>
      </c>
      <c r="D1646" s="7">
        <v>44163</v>
      </c>
      <c r="E1646" s="108">
        <v>20520596233</v>
      </c>
      <c r="F1646" s="77" t="s">
        <v>3894</v>
      </c>
      <c r="G1646" s="4" t="s">
        <v>3742</v>
      </c>
      <c r="H1646" s="4" t="s">
        <v>11347</v>
      </c>
      <c r="I1646" s="7">
        <v>44133</v>
      </c>
      <c r="J1646" s="7">
        <v>44163</v>
      </c>
      <c r="K1646" s="8"/>
      <c r="L1646" s="9">
        <f ca="1">+TODAY()-J1646</f>
        <v>-7</v>
      </c>
      <c r="M1646" s="10">
        <v>82</v>
      </c>
      <c r="N1646" s="94"/>
      <c r="O1646" s="10" t="str">
        <f>IF(N1646="","Vacio",IF(M1646=N1646,"Igual","Diferente"))</f>
        <v>Vacio</v>
      </c>
      <c r="P1646" s="10"/>
      <c r="Q1646" s="94"/>
      <c r="R1646" s="10" t="str">
        <f>IF(Q1646="","Vacio",IF(P1646=Q1646,"Igual","Diferente"))</f>
        <v>Vacio</v>
      </c>
      <c r="S1646" s="2">
        <f>+M1646+P1646/3.5</f>
        <v>82</v>
      </c>
      <c r="T1646" s="2">
        <f ca="1">+IF(L1646&gt;=0,IF(L1646&lt;30,S1646*1,IF(60&gt;L1646,S1646*2,IF(90&gt;L1646,S1646*3,IF(120&gt;L1646,S1646*4,IF(150&gt;L1646,S1646*5,IF(180&gt;L1646,S1646*6,IF(210&gt;L1646,S1646*7))))))),0)</f>
        <v>0</v>
      </c>
      <c r="U1646" s="3">
        <f ca="1">+IF(L1646&lt;0,0,IF(L1646&lt;8,$A$1,IF(L1646&lt;15,$B$1,IF(L1646&lt;22,$C$1,IF(L1646&lt;30,$D$1,IF(L1646&lt;60,$H$1,IF(L1646&lt;90,$I$1,IF(L1646&lt;120,$J$1,IF(L1646&lt;150,$K$1,IF(L1646&lt;180,$L$1,IF(L1646&lt;210,$E$1)))))))))))</f>
        <v>0</v>
      </c>
      <c r="V1646" s="76" t="s">
        <v>3880</v>
      </c>
      <c r="W1646" s="44" t="s">
        <v>3756</v>
      </c>
      <c r="X1646" s="88">
        <v>44009</v>
      </c>
      <c r="Y1646" s="77" t="s">
        <v>3894</v>
      </c>
      <c r="Z1646" s="12"/>
      <c r="AA1646" s="77"/>
      <c r="AB1646" s="73"/>
      <c r="AC1646" s="73"/>
      <c r="AD1646" s="73"/>
      <c r="AE1646" s="73"/>
      <c r="AF1646" s="260">
        <f ca="1">+TODAY()-AE1646</f>
        <v>44156</v>
      </c>
      <c r="AG1646" s="73"/>
      <c r="AH1646" s="73"/>
      <c r="AI1646" s="7"/>
      <c r="AJ1646" s="4"/>
      <c r="AK1646" s="7"/>
      <c r="AL1646" s="11"/>
      <c r="AM1646" s="4"/>
      <c r="AN1646" s="4"/>
      <c r="AO1646" s="4"/>
      <c r="AP1646" s="4" t="s">
        <v>306</v>
      </c>
      <c r="AQ1646" s="4"/>
      <c r="AR1646" s="4"/>
      <c r="AS1646" s="4"/>
      <c r="AT1646" s="4"/>
      <c r="AU1646" s="4" t="s">
        <v>3449</v>
      </c>
      <c r="AV1646" s="8" t="s">
        <v>61</v>
      </c>
      <c r="AW1646" s="8" t="s">
        <v>61</v>
      </c>
      <c r="AX1646" s="10" t="str">
        <f>IF(AW1646="","Vacio",IF(AV1646=AW1646,"Igual","Diferente"))</f>
        <v>Igual</v>
      </c>
      <c r="AY1646" s="85"/>
      <c r="AZ1646" s="85"/>
      <c r="BA1646" s="6">
        <f ca="1">+IF(L1646&gt;21,"Revisar",0)</f>
        <v>0</v>
      </c>
      <c r="BB1646" s="85" t="s">
        <v>62</v>
      </c>
      <c r="BC1646" s="85" t="s">
        <v>63</v>
      </c>
      <c r="BD1646" s="26">
        <v>0</v>
      </c>
      <c r="BE1646" s="26">
        <v>0</v>
      </c>
    </row>
    <row r="1647" spans="1:57" x14ac:dyDescent="0.25">
      <c r="A1647" s="26" t="str">
        <f>CONCATENATE(E1647,"_",Y1647)</f>
        <v>20520596233_PCR-LAP20061018</v>
      </c>
      <c r="B1647" s="26" t="str">
        <f>CONCATENATE(E1647,"_",Z1647)</f>
        <v>20520596233_</v>
      </c>
      <c r="C1647" s="7">
        <v>44133</v>
      </c>
      <c r="D1647" s="7">
        <v>44163</v>
      </c>
      <c r="E1647" s="108">
        <v>20520596233</v>
      </c>
      <c r="F1647" s="77" t="s">
        <v>3895</v>
      </c>
      <c r="G1647" s="4" t="s">
        <v>3742</v>
      </c>
      <c r="H1647" s="4" t="s">
        <v>11347</v>
      </c>
      <c r="I1647" s="7">
        <v>44133</v>
      </c>
      <c r="J1647" s="7">
        <v>44163</v>
      </c>
      <c r="K1647" s="8"/>
      <c r="L1647" s="9">
        <f ca="1">+TODAY()-J1647</f>
        <v>-7</v>
      </c>
      <c r="M1647" s="10">
        <v>82</v>
      </c>
      <c r="N1647" s="94"/>
      <c r="O1647" s="10" t="str">
        <f>IF(N1647="","Vacio",IF(M1647=N1647,"Igual","Diferente"))</f>
        <v>Vacio</v>
      </c>
      <c r="P1647" s="10"/>
      <c r="Q1647" s="94"/>
      <c r="R1647" s="10" t="str">
        <f>IF(Q1647="","Vacio",IF(P1647=Q1647,"Igual","Diferente"))</f>
        <v>Vacio</v>
      </c>
      <c r="S1647" s="2">
        <f>+M1647+P1647/3.5</f>
        <v>82</v>
      </c>
      <c r="T1647" s="2">
        <f ca="1">+IF(L1647&gt;=0,IF(L1647&lt;30,S1647*1,IF(60&gt;L1647,S1647*2,IF(90&gt;L1647,S1647*3,IF(120&gt;L1647,S1647*4,IF(150&gt;L1647,S1647*5,IF(180&gt;L1647,S1647*6,IF(210&gt;L1647,S1647*7))))))),0)</f>
        <v>0</v>
      </c>
      <c r="U1647" s="3">
        <f ca="1">+IF(L1647&lt;0,0,IF(L1647&lt;8,$A$1,IF(L1647&lt;15,$B$1,IF(L1647&lt;22,$C$1,IF(L1647&lt;30,$D$1,IF(L1647&lt;60,$H$1,IF(L1647&lt;90,$I$1,IF(L1647&lt;120,$J$1,IF(L1647&lt;150,$K$1,IF(L1647&lt;180,$L$1,IF(L1647&lt;210,$E$1)))))))))))</f>
        <v>0</v>
      </c>
      <c r="V1647" s="76" t="s">
        <v>3880</v>
      </c>
      <c r="W1647" s="44" t="s">
        <v>3756</v>
      </c>
      <c r="X1647" s="88">
        <v>44009</v>
      </c>
      <c r="Y1647" s="77" t="s">
        <v>3895</v>
      </c>
      <c r="Z1647" s="12"/>
      <c r="AA1647" s="77"/>
      <c r="AB1647" s="73"/>
      <c r="AC1647" s="73"/>
      <c r="AD1647" s="73"/>
      <c r="AE1647" s="73"/>
      <c r="AF1647" s="260">
        <f ca="1">+TODAY()-AE1647</f>
        <v>44156</v>
      </c>
      <c r="AG1647" s="73"/>
      <c r="AH1647" s="73"/>
      <c r="AI1647" s="7"/>
      <c r="AJ1647" s="4"/>
      <c r="AK1647" s="7"/>
      <c r="AL1647" s="11"/>
      <c r="AM1647" s="4"/>
      <c r="AN1647" s="4"/>
      <c r="AO1647" s="4"/>
      <c r="AP1647" s="4" t="s">
        <v>306</v>
      </c>
      <c r="AQ1647" s="4"/>
      <c r="AR1647" s="4"/>
      <c r="AS1647" s="4"/>
      <c r="AT1647" s="4"/>
      <c r="AU1647" s="4" t="s">
        <v>3449</v>
      </c>
      <c r="AV1647" s="8" t="s">
        <v>61</v>
      </c>
      <c r="AW1647" s="8" t="s">
        <v>61</v>
      </c>
      <c r="AX1647" s="10" t="str">
        <f>IF(AW1647="","Vacio",IF(AV1647=AW1647,"Igual","Diferente"))</f>
        <v>Igual</v>
      </c>
      <c r="AY1647" s="85"/>
      <c r="AZ1647" s="85"/>
      <c r="BA1647" s="6">
        <f ca="1">+IF(L1647&gt;21,"Revisar",0)</f>
        <v>0</v>
      </c>
      <c r="BB1647" s="85" t="s">
        <v>62</v>
      </c>
      <c r="BC1647" s="85" t="s">
        <v>63</v>
      </c>
      <c r="BD1647" s="26">
        <v>0</v>
      </c>
      <c r="BE1647" s="26">
        <v>0</v>
      </c>
    </row>
    <row r="1648" spans="1:57" x14ac:dyDescent="0.25">
      <c r="A1648" s="26" t="str">
        <f>CONCATENATE(E1648,"_",Y1648)</f>
        <v>20603281994_PCR-LAP20061019</v>
      </c>
      <c r="B1648" s="26" t="str">
        <f>CONCATENATE(E1648,"_",Z1648)</f>
        <v>20603281994_</v>
      </c>
      <c r="C1648" s="7">
        <v>44117</v>
      </c>
      <c r="D1648" s="7">
        <v>44147</v>
      </c>
      <c r="E1648" s="108">
        <v>20603281994</v>
      </c>
      <c r="F1648" s="12" t="s">
        <v>211</v>
      </c>
      <c r="G1648" s="4" t="s">
        <v>1096</v>
      </c>
      <c r="H1648" s="4"/>
      <c r="I1648" s="7"/>
      <c r="J1648" s="7"/>
      <c r="K1648" s="8"/>
      <c r="L1648" s="9">
        <f ca="1">+TODAY()-J1648</f>
        <v>44156</v>
      </c>
      <c r="M1648" s="10"/>
      <c r="N1648" s="90"/>
      <c r="O1648" s="10" t="str">
        <f>IF(N1648="","Vacio",IF(M1648=N1648,"Igual","Diferente"))</f>
        <v>Vacio</v>
      </c>
      <c r="P1648" s="10"/>
      <c r="Q1648" s="90"/>
      <c r="R1648" s="10" t="str">
        <f>IF(Q1648="","Vacio",IF(P1648=Q1648,"Igual","Diferente"))</f>
        <v>Vacio</v>
      </c>
      <c r="S1648" s="2">
        <f>+M1648+P1648/3.5</f>
        <v>0</v>
      </c>
      <c r="T1648" s="2" t="b">
        <f ca="1">+IF(L1648&gt;=0,IF(L1648&lt;30,S1648*1,IF(60&gt;L1648,S1648*2,IF(90&gt;L1648,S1648*3,IF(120&gt;L1648,S1648*4,IF(150&gt;L1648,S1648*5,IF(180&gt;L1648,S1648*6,IF(210&gt;L1648,S1648*7))))))),0)</f>
        <v>0</v>
      </c>
      <c r="U1648" s="3" t="b">
        <f ca="1">+IF(L1648&lt;0,0,IF(L1648&lt;8,$A$1,IF(L1648&lt;15,$B$1,IF(L1648&lt;22,$C$1,IF(L1648&lt;30,$D$1,IF(L1648&lt;60,$H$1,IF(L1648&lt;90,$I$1,IF(L1648&lt;120,$J$1,IF(L1648&lt;150,$K$1,IF(L1648&lt;180,$L$1,IF(L1648&lt;210,$E$1)))))))))))</f>
        <v>0</v>
      </c>
      <c r="V1648" s="4" t="s">
        <v>1112</v>
      </c>
      <c r="W1648" s="11" t="s">
        <v>1113</v>
      </c>
      <c r="X1648" s="7">
        <v>44117</v>
      </c>
      <c r="Y1648" s="12" t="s">
        <v>211</v>
      </c>
      <c r="Z1648" s="12"/>
      <c r="AA1648" s="12"/>
      <c r="AB1648" s="13"/>
      <c r="AC1648" s="13"/>
      <c r="AD1648" s="13"/>
      <c r="AE1648" s="13"/>
      <c r="AF1648" s="260">
        <f ca="1">+TODAY()-AE1648</f>
        <v>44156</v>
      </c>
      <c r="AG1648" s="13"/>
      <c r="AH1648" s="13"/>
      <c r="AI1648" s="7"/>
      <c r="AJ1648" s="7"/>
      <c r="AK1648" s="4"/>
      <c r="AL1648" s="7"/>
      <c r="AM1648" s="11">
        <v>1</v>
      </c>
      <c r="AN1648" s="4" t="s">
        <v>58</v>
      </c>
      <c r="AO1648" s="4"/>
      <c r="AP1648" s="4" t="s">
        <v>669</v>
      </c>
      <c r="AQ1648" s="4"/>
      <c r="AR1648" s="4"/>
      <c r="AS1648" s="4"/>
      <c r="AT1648" s="14"/>
      <c r="AU1648" s="4" t="s">
        <v>150</v>
      </c>
      <c r="AV1648" s="8" t="s">
        <v>61</v>
      </c>
      <c r="AW1648" s="8" t="s">
        <v>61</v>
      </c>
      <c r="AX1648" s="10" t="str">
        <f>IF(AW1648="","Vacio",IF(AV1648=AW1648,"Igual","Diferente"))</f>
        <v>Igual</v>
      </c>
      <c r="AY1648" s="85"/>
      <c r="AZ1648" s="85"/>
      <c r="BA1648" s="6" t="str">
        <f ca="1">+IF(L1648&gt;21,"Revisar",0)</f>
        <v>Revisar</v>
      </c>
      <c r="BB1648" s="26" t="s">
        <v>62</v>
      </c>
      <c r="BC1648" s="85" t="s">
        <v>120</v>
      </c>
      <c r="BD1648" s="26">
        <v>0</v>
      </c>
      <c r="BE1648" s="26">
        <v>0</v>
      </c>
    </row>
    <row r="1649" spans="1:57" x14ac:dyDescent="0.25">
      <c r="A1649" s="26" t="str">
        <f>CONCATENATE(E1649,"_",Y1649)</f>
        <v>20520596233_PCR-LAP20061020</v>
      </c>
      <c r="B1649" s="26" t="str">
        <f>CONCATENATE(E1649,"_",Z1649)</f>
        <v>20520596233_</v>
      </c>
      <c r="C1649" s="7">
        <v>44133</v>
      </c>
      <c r="D1649" s="7">
        <v>44163</v>
      </c>
      <c r="E1649" s="108">
        <v>20520596233</v>
      </c>
      <c r="F1649" s="77" t="s">
        <v>3896</v>
      </c>
      <c r="G1649" s="4" t="s">
        <v>3742</v>
      </c>
      <c r="H1649" s="4" t="s">
        <v>11347</v>
      </c>
      <c r="I1649" s="7">
        <v>44133</v>
      </c>
      <c r="J1649" s="7">
        <v>44163</v>
      </c>
      <c r="K1649" s="8"/>
      <c r="L1649" s="9">
        <f ca="1">+TODAY()-J1649</f>
        <v>-7</v>
      </c>
      <c r="M1649" s="10">
        <v>82</v>
      </c>
      <c r="N1649" s="94"/>
      <c r="O1649" s="10" t="str">
        <f>IF(N1649="","Vacio",IF(M1649=N1649,"Igual","Diferente"))</f>
        <v>Vacio</v>
      </c>
      <c r="P1649" s="10"/>
      <c r="Q1649" s="94"/>
      <c r="R1649" s="10" t="str">
        <f>IF(Q1649="","Vacio",IF(P1649=Q1649,"Igual","Diferente"))</f>
        <v>Vacio</v>
      </c>
      <c r="S1649" s="2">
        <f>+M1649+P1649/3.5</f>
        <v>82</v>
      </c>
      <c r="T1649" s="2">
        <f ca="1">+IF(L1649&gt;=0,IF(L1649&lt;30,S1649*1,IF(60&gt;L1649,S1649*2,IF(90&gt;L1649,S1649*3,IF(120&gt;L1649,S1649*4,IF(150&gt;L1649,S1649*5,IF(180&gt;L1649,S1649*6,IF(210&gt;L1649,S1649*7))))))),0)</f>
        <v>0</v>
      </c>
      <c r="U1649" s="3">
        <f ca="1">+IF(L1649&lt;0,0,IF(L1649&lt;8,$A$1,IF(L1649&lt;15,$B$1,IF(L1649&lt;22,$C$1,IF(L1649&lt;30,$D$1,IF(L1649&lt;60,$H$1,IF(L1649&lt;90,$I$1,IF(L1649&lt;120,$J$1,IF(L1649&lt;150,$K$1,IF(L1649&lt;180,$L$1,IF(L1649&lt;210,$E$1)))))))))))</f>
        <v>0</v>
      </c>
      <c r="V1649" s="76" t="s">
        <v>3880</v>
      </c>
      <c r="W1649" s="44" t="s">
        <v>3756</v>
      </c>
      <c r="X1649" s="88">
        <v>44009</v>
      </c>
      <c r="Y1649" s="77" t="s">
        <v>3896</v>
      </c>
      <c r="Z1649" s="12"/>
      <c r="AA1649" s="77"/>
      <c r="AB1649" s="73"/>
      <c r="AC1649" s="73"/>
      <c r="AD1649" s="73"/>
      <c r="AE1649" s="73"/>
      <c r="AF1649" s="260">
        <f ca="1">+TODAY()-AE1649</f>
        <v>44156</v>
      </c>
      <c r="AG1649" s="73"/>
      <c r="AH1649" s="73"/>
      <c r="AI1649" s="7"/>
      <c r="AJ1649" s="4"/>
      <c r="AK1649" s="7"/>
      <c r="AL1649" s="11"/>
      <c r="AM1649" s="4"/>
      <c r="AN1649" s="4"/>
      <c r="AO1649" s="4"/>
      <c r="AP1649" s="4" t="s">
        <v>306</v>
      </c>
      <c r="AQ1649" s="4"/>
      <c r="AR1649" s="4"/>
      <c r="AS1649" s="4"/>
      <c r="AT1649" s="4"/>
      <c r="AU1649" s="4" t="s">
        <v>3449</v>
      </c>
      <c r="AV1649" s="8" t="s">
        <v>61</v>
      </c>
      <c r="AW1649" s="8" t="s">
        <v>61</v>
      </c>
      <c r="AX1649" s="10" t="str">
        <f>IF(AW1649="","Vacio",IF(AV1649=AW1649,"Igual","Diferente"))</f>
        <v>Igual</v>
      </c>
      <c r="AY1649" s="85"/>
      <c r="AZ1649" s="85"/>
      <c r="BA1649" s="6">
        <f ca="1">+IF(L1649&gt;21,"Revisar",0)</f>
        <v>0</v>
      </c>
      <c r="BB1649" s="85" t="s">
        <v>62</v>
      </c>
      <c r="BC1649" s="85" t="s">
        <v>63</v>
      </c>
      <c r="BD1649" s="26">
        <v>0</v>
      </c>
      <c r="BE1649" s="26">
        <v>0</v>
      </c>
    </row>
    <row r="1650" spans="1:57" x14ac:dyDescent="0.25">
      <c r="A1650" s="26" t="str">
        <f>CONCATENATE(E1650,"_",Y1650)</f>
        <v>20520596233_PCR-LAP20061021</v>
      </c>
      <c r="B1650" s="26" t="str">
        <f>CONCATENATE(E1650,"_",Z1650)</f>
        <v>20520596233_</v>
      </c>
      <c r="C1650" s="7">
        <v>44133</v>
      </c>
      <c r="D1650" s="7">
        <v>44163</v>
      </c>
      <c r="E1650" s="108">
        <v>20520596233</v>
      </c>
      <c r="F1650" s="77" t="s">
        <v>3897</v>
      </c>
      <c r="G1650" s="4" t="s">
        <v>3742</v>
      </c>
      <c r="H1650" s="4" t="s">
        <v>11347</v>
      </c>
      <c r="I1650" s="7">
        <v>44133</v>
      </c>
      <c r="J1650" s="7">
        <v>44163</v>
      </c>
      <c r="K1650" s="8"/>
      <c r="L1650" s="9">
        <f ca="1">+TODAY()-J1650</f>
        <v>-7</v>
      </c>
      <c r="M1650" s="10">
        <v>82</v>
      </c>
      <c r="N1650" s="94"/>
      <c r="O1650" s="10" t="str">
        <f>IF(N1650="","Vacio",IF(M1650=N1650,"Igual","Diferente"))</f>
        <v>Vacio</v>
      </c>
      <c r="P1650" s="10"/>
      <c r="Q1650" s="94"/>
      <c r="R1650" s="10" t="str">
        <f>IF(Q1650="","Vacio",IF(P1650=Q1650,"Igual","Diferente"))</f>
        <v>Vacio</v>
      </c>
      <c r="S1650" s="2">
        <f>+M1650+P1650/3.5</f>
        <v>82</v>
      </c>
      <c r="T1650" s="2">
        <f ca="1">+IF(L1650&gt;=0,IF(L1650&lt;30,S1650*1,IF(60&gt;L1650,S1650*2,IF(90&gt;L1650,S1650*3,IF(120&gt;L1650,S1650*4,IF(150&gt;L1650,S1650*5,IF(180&gt;L1650,S1650*6,IF(210&gt;L1650,S1650*7))))))),0)</f>
        <v>0</v>
      </c>
      <c r="U1650" s="3">
        <f ca="1">+IF(L1650&lt;0,0,IF(L1650&lt;8,$A$1,IF(L1650&lt;15,$B$1,IF(L1650&lt;22,$C$1,IF(L1650&lt;30,$D$1,IF(L1650&lt;60,$H$1,IF(L1650&lt;90,$I$1,IF(L1650&lt;120,$J$1,IF(L1650&lt;150,$K$1,IF(L1650&lt;180,$L$1,IF(L1650&lt;210,$E$1)))))))))))</f>
        <v>0</v>
      </c>
      <c r="V1650" s="76" t="s">
        <v>3880</v>
      </c>
      <c r="W1650" s="44" t="s">
        <v>3756</v>
      </c>
      <c r="X1650" s="88">
        <v>44009</v>
      </c>
      <c r="Y1650" s="77" t="s">
        <v>3897</v>
      </c>
      <c r="Z1650" s="12"/>
      <c r="AA1650" s="77"/>
      <c r="AB1650" s="73"/>
      <c r="AC1650" s="73"/>
      <c r="AD1650" s="73"/>
      <c r="AE1650" s="73"/>
      <c r="AF1650" s="260">
        <f ca="1">+TODAY()-AE1650</f>
        <v>44156</v>
      </c>
      <c r="AG1650" s="73"/>
      <c r="AH1650" s="73"/>
      <c r="AI1650" s="7"/>
      <c r="AJ1650" s="4"/>
      <c r="AK1650" s="7"/>
      <c r="AL1650" s="11"/>
      <c r="AM1650" s="4"/>
      <c r="AN1650" s="4"/>
      <c r="AO1650" s="4"/>
      <c r="AP1650" s="4" t="s">
        <v>306</v>
      </c>
      <c r="AQ1650" s="4"/>
      <c r="AR1650" s="4"/>
      <c r="AS1650" s="4"/>
      <c r="AT1650" s="4"/>
      <c r="AU1650" s="4" t="s">
        <v>3449</v>
      </c>
      <c r="AV1650" s="8" t="s">
        <v>61</v>
      </c>
      <c r="AW1650" s="8" t="s">
        <v>61</v>
      </c>
      <c r="AX1650" s="10" t="str">
        <f>IF(AW1650="","Vacio",IF(AV1650=AW1650,"Igual","Diferente"))</f>
        <v>Igual</v>
      </c>
      <c r="AY1650" s="85"/>
      <c r="AZ1650" s="85"/>
      <c r="BA1650" s="6">
        <f ca="1">+IF(L1650&gt;21,"Revisar",0)</f>
        <v>0</v>
      </c>
      <c r="BB1650" s="85" t="s">
        <v>62</v>
      </c>
      <c r="BC1650" s="85" t="s">
        <v>63</v>
      </c>
      <c r="BD1650" s="26">
        <v>0</v>
      </c>
      <c r="BE1650" s="26">
        <v>0</v>
      </c>
    </row>
    <row r="1651" spans="1:57" x14ac:dyDescent="0.25">
      <c r="A1651" s="26" t="str">
        <f>CONCATENATE(E1651,"_",Y1651)</f>
        <v>20520596233_PCR-LAP20061022</v>
      </c>
      <c r="B1651" s="26" t="str">
        <f>CONCATENATE(E1651,"_",Z1651)</f>
        <v>20520596233_</v>
      </c>
      <c r="C1651" s="7">
        <v>44133</v>
      </c>
      <c r="D1651" s="7">
        <v>44163</v>
      </c>
      <c r="E1651" s="108">
        <v>20520596233</v>
      </c>
      <c r="F1651" s="77" t="s">
        <v>3898</v>
      </c>
      <c r="G1651" s="4" t="s">
        <v>3742</v>
      </c>
      <c r="H1651" s="4" t="s">
        <v>11347</v>
      </c>
      <c r="I1651" s="7">
        <v>44133</v>
      </c>
      <c r="J1651" s="7">
        <v>44163</v>
      </c>
      <c r="K1651" s="8"/>
      <c r="L1651" s="9">
        <f ca="1">+TODAY()-J1651</f>
        <v>-7</v>
      </c>
      <c r="M1651" s="10">
        <v>82</v>
      </c>
      <c r="N1651" s="94"/>
      <c r="O1651" s="10" t="str">
        <f>IF(N1651="","Vacio",IF(M1651=N1651,"Igual","Diferente"))</f>
        <v>Vacio</v>
      </c>
      <c r="P1651" s="10"/>
      <c r="Q1651" s="94"/>
      <c r="R1651" s="10" t="str">
        <f>IF(Q1651="","Vacio",IF(P1651=Q1651,"Igual","Diferente"))</f>
        <v>Vacio</v>
      </c>
      <c r="S1651" s="2">
        <f>+M1651+P1651/3.5</f>
        <v>82</v>
      </c>
      <c r="T1651" s="2">
        <f ca="1">+IF(L1651&gt;=0,IF(L1651&lt;30,S1651*1,IF(60&gt;L1651,S1651*2,IF(90&gt;L1651,S1651*3,IF(120&gt;L1651,S1651*4,IF(150&gt;L1651,S1651*5,IF(180&gt;L1651,S1651*6,IF(210&gt;L1651,S1651*7))))))),0)</f>
        <v>0</v>
      </c>
      <c r="U1651" s="3">
        <f ca="1">+IF(L1651&lt;0,0,IF(L1651&lt;8,$A$1,IF(L1651&lt;15,$B$1,IF(L1651&lt;22,$C$1,IF(L1651&lt;30,$D$1,IF(L1651&lt;60,$H$1,IF(L1651&lt;90,$I$1,IF(L1651&lt;120,$J$1,IF(L1651&lt;150,$K$1,IF(L1651&lt;180,$L$1,IF(L1651&lt;210,$E$1)))))))))))</f>
        <v>0</v>
      </c>
      <c r="V1651" s="76" t="s">
        <v>3880</v>
      </c>
      <c r="W1651" s="44" t="s">
        <v>3756</v>
      </c>
      <c r="X1651" s="88">
        <v>44009</v>
      </c>
      <c r="Y1651" s="77" t="s">
        <v>3898</v>
      </c>
      <c r="Z1651" s="12"/>
      <c r="AA1651" s="77"/>
      <c r="AB1651" s="73"/>
      <c r="AC1651" s="73"/>
      <c r="AD1651" s="73"/>
      <c r="AE1651" s="73"/>
      <c r="AF1651" s="260">
        <f ca="1">+TODAY()-AE1651</f>
        <v>44156</v>
      </c>
      <c r="AG1651" s="73"/>
      <c r="AH1651" s="73"/>
      <c r="AI1651" s="7"/>
      <c r="AJ1651" s="4"/>
      <c r="AK1651" s="7"/>
      <c r="AL1651" s="11"/>
      <c r="AM1651" s="4"/>
      <c r="AN1651" s="4"/>
      <c r="AO1651" s="4"/>
      <c r="AP1651" s="4" t="s">
        <v>306</v>
      </c>
      <c r="AQ1651" s="4"/>
      <c r="AR1651" s="4"/>
      <c r="AS1651" s="4"/>
      <c r="AT1651" s="4"/>
      <c r="AU1651" s="4" t="s">
        <v>3449</v>
      </c>
      <c r="AV1651" s="8" t="s">
        <v>61</v>
      </c>
      <c r="AW1651" s="8" t="s">
        <v>61</v>
      </c>
      <c r="AX1651" s="10" t="str">
        <f>IF(AW1651="","Vacio",IF(AV1651=AW1651,"Igual","Diferente"))</f>
        <v>Igual</v>
      </c>
      <c r="AY1651" s="85"/>
      <c r="AZ1651" s="85"/>
      <c r="BA1651" s="6">
        <f ca="1">+IF(L1651&gt;21,"Revisar",0)</f>
        <v>0</v>
      </c>
      <c r="BB1651" s="85" t="s">
        <v>62</v>
      </c>
      <c r="BC1651" s="85" t="s">
        <v>63</v>
      </c>
      <c r="BD1651" s="26">
        <v>0</v>
      </c>
      <c r="BE1651" s="26">
        <v>0</v>
      </c>
    </row>
    <row r="1652" spans="1:57" x14ac:dyDescent="0.25">
      <c r="A1652" s="26" t="str">
        <f>CONCATENATE(E1652,"_",Y1652)</f>
        <v>20520596233_PCR-LAP20061023</v>
      </c>
      <c r="B1652" s="26" t="str">
        <f>CONCATENATE(E1652,"_",Z1652)</f>
        <v>20520596233_</v>
      </c>
      <c r="C1652" s="7">
        <v>44133</v>
      </c>
      <c r="D1652" s="7">
        <v>44163</v>
      </c>
      <c r="E1652" s="108">
        <v>20520596233</v>
      </c>
      <c r="F1652" s="77" t="s">
        <v>3899</v>
      </c>
      <c r="G1652" s="4" t="s">
        <v>3742</v>
      </c>
      <c r="H1652" s="4" t="s">
        <v>11347</v>
      </c>
      <c r="I1652" s="7">
        <v>44133</v>
      </c>
      <c r="J1652" s="7">
        <v>44163</v>
      </c>
      <c r="K1652" s="8"/>
      <c r="L1652" s="9">
        <f ca="1">+TODAY()-J1652</f>
        <v>-7</v>
      </c>
      <c r="M1652" s="10">
        <v>82</v>
      </c>
      <c r="N1652" s="94"/>
      <c r="O1652" s="10" t="str">
        <f>IF(N1652="","Vacio",IF(M1652=N1652,"Igual","Diferente"))</f>
        <v>Vacio</v>
      </c>
      <c r="P1652" s="10"/>
      <c r="Q1652" s="94"/>
      <c r="R1652" s="10" t="str">
        <f>IF(Q1652="","Vacio",IF(P1652=Q1652,"Igual","Diferente"))</f>
        <v>Vacio</v>
      </c>
      <c r="S1652" s="2">
        <f>+M1652+P1652/3.5</f>
        <v>82</v>
      </c>
      <c r="T1652" s="2">
        <f ca="1">+IF(L1652&gt;=0,IF(L1652&lt;30,S1652*1,IF(60&gt;L1652,S1652*2,IF(90&gt;L1652,S1652*3,IF(120&gt;L1652,S1652*4,IF(150&gt;L1652,S1652*5,IF(180&gt;L1652,S1652*6,IF(210&gt;L1652,S1652*7))))))),0)</f>
        <v>0</v>
      </c>
      <c r="U1652" s="3">
        <f ca="1">+IF(L1652&lt;0,0,IF(L1652&lt;8,$A$1,IF(L1652&lt;15,$B$1,IF(L1652&lt;22,$C$1,IF(L1652&lt;30,$D$1,IF(L1652&lt;60,$H$1,IF(L1652&lt;90,$I$1,IF(L1652&lt;120,$J$1,IF(L1652&lt;150,$K$1,IF(L1652&lt;180,$L$1,IF(L1652&lt;210,$E$1)))))))))))</f>
        <v>0</v>
      </c>
      <c r="V1652" s="76" t="s">
        <v>3880</v>
      </c>
      <c r="W1652" s="44" t="s">
        <v>3756</v>
      </c>
      <c r="X1652" s="88">
        <v>44009</v>
      </c>
      <c r="Y1652" s="77" t="s">
        <v>3899</v>
      </c>
      <c r="Z1652" s="12"/>
      <c r="AA1652" s="77"/>
      <c r="AB1652" s="73"/>
      <c r="AC1652" s="73"/>
      <c r="AD1652" s="73"/>
      <c r="AE1652" s="73"/>
      <c r="AF1652" s="260">
        <f ca="1">+TODAY()-AE1652</f>
        <v>44156</v>
      </c>
      <c r="AG1652" s="73"/>
      <c r="AH1652" s="73"/>
      <c r="AI1652" s="7"/>
      <c r="AJ1652" s="4"/>
      <c r="AK1652" s="7"/>
      <c r="AL1652" s="11"/>
      <c r="AM1652" s="4"/>
      <c r="AN1652" s="4"/>
      <c r="AO1652" s="4"/>
      <c r="AP1652" s="4" t="s">
        <v>306</v>
      </c>
      <c r="AQ1652" s="4"/>
      <c r="AR1652" s="4"/>
      <c r="AS1652" s="4"/>
      <c r="AT1652" s="4"/>
      <c r="AU1652" s="4" t="s">
        <v>3449</v>
      </c>
      <c r="AV1652" s="8" t="s">
        <v>61</v>
      </c>
      <c r="AW1652" s="8" t="s">
        <v>61</v>
      </c>
      <c r="AX1652" s="10" t="str">
        <f>IF(AW1652="","Vacio",IF(AV1652=AW1652,"Igual","Diferente"))</f>
        <v>Igual</v>
      </c>
      <c r="AY1652" s="85"/>
      <c r="AZ1652" s="85"/>
      <c r="BA1652" s="6">
        <f ca="1">+IF(L1652&gt;21,"Revisar",0)</f>
        <v>0</v>
      </c>
      <c r="BB1652" s="85" t="s">
        <v>62</v>
      </c>
      <c r="BC1652" s="85" t="s">
        <v>63</v>
      </c>
      <c r="BD1652" s="26">
        <v>0</v>
      </c>
      <c r="BE1652" s="26">
        <v>0</v>
      </c>
    </row>
    <row r="1653" spans="1:57" x14ac:dyDescent="0.25">
      <c r="A1653" s="26" t="str">
        <f>CONCATENATE(E1653,"_",Y1653)</f>
        <v>20520596233_PCR-LAP20061024</v>
      </c>
      <c r="B1653" s="26" t="str">
        <f>CONCATENATE(E1653,"_",Z1653)</f>
        <v>20520596233_</v>
      </c>
      <c r="C1653" s="7">
        <v>44133</v>
      </c>
      <c r="D1653" s="7">
        <v>44163</v>
      </c>
      <c r="E1653" s="108">
        <v>20520596233</v>
      </c>
      <c r="F1653" s="77" t="s">
        <v>3900</v>
      </c>
      <c r="G1653" s="4" t="s">
        <v>3742</v>
      </c>
      <c r="H1653" s="4" t="s">
        <v>11347</v>
      </c>
      <c r="I1653" s="7">
        <v>44133</v>
      </c>
      <c r="J1653" s="7">
        <v>44163</v>
      </c>
      <c r="K1653" s="8"/>
      <c r="L1653" s="9">
        <f ca="1">+TODAY()-J1653</f>
        <v>-7</v>
      </c>
      <c r="M1653" s="10">
        <v>82</v>
      </c>
      <c r="N1653" s="94"/>
      <c r="O1653" s="10" t="str">
        <f>IF(N1653="","Vacio",IF(M1653=N1653,"Igual","Diferente"))</f>
        <v>Vacio</v>
      </c>
      <c r="P1653" s="10"/>
      <c r="Q1653" s="94"/>
      <c r="R1653" s="10" t="str">
        <f>IF(Q1653="","Vacio",IF(P1653=Q1653,"Igual","Diferente"))</f>
        <v>Vacio</v>
      </c>
      <c r="S1653" s="2">
        <f>+M1653+P1653/3.5</f>
        <v>82</v>
      </c>
      <c r="T1653" s="2">
        <f ca="1">+IF(L1653&gt;=0,IF(L1653&lt;30,S1653*1,IF(60&gt;L1653,S1653*2,IF(90&gt;L1653,S1653*3,IF(120&gt;L1653,S1653*4,IF(150&gt;L1653,S1653*5,IF(180&gt;L1653,S1653*6,IF(210&gt;L1653,S1653*7))))))),0)</f>
        <v>0</v>
      </c>
      <c r="U1653" s="3">
        <f ca="1">+IF(L1653&lt;0,0,IF(L1653&lt;8,$A$1,IF(L1653&lt;15,$B$1,IF(L1653&lt;22,$C$1,IF(L1653&lt;30,$D$1,IF(L1653&lt;60,$H$1,IF(L1653&lt;90,$I$1,IF(L1653&lt;120,$J$1,IF(L1653&lt;150,$K$1,IF(L1653&lt;180,$L$1,IF(L1653&lt;210,$E$1)))))))))))</f>
        <v>0</v>
      </c>
      <c r="V1653" s="76" t="s">
        <v>3880</v>
      </c>
      <c r="W1653" s="44" t="s">
        <v>3756</v>
      </c>
      <c r="X1653" s="88">
        <v>44009</v>
      </c>
      <c r="Y1653" s="77" t="s">
        <v>3900</v>
      </c>
      <c r="Z1653" s="12"/>
      <c r="AA1653" s="77"/>
      <c r="AB1653" s="73"/>
      <c r="AC1653" s="73"/>
      <c r="AD1653" s="73"/>
      <c r="AE1653" s="73"/>
      <c r="AF1653" s="260">
        <f ca="1">+TODAY()-AE1653</f>
        <v>44156</v>
      </c>
      <c r="AG1653" s="73"/>
      <c r="AH1653" s="73"/>
      <c r="AI1653" s="7"/>
      <c r="AJ1653" s="4"/>
      <c r="AK1653" s="7"/>
      <c r="AL1653" s="11"/>
      <c r="AM1653" s="4"/>
      <c r="AN1653" s="4"/>
      <c r="AO1653" s="4"/>
      <c r="AP1653" s="4" t="s">
        <v>306</v>
      </c>
      <c r="AQ1653" s="4"/>
      <c r="AR1653" s="4"/>
      <c r="AS1653" s="4"/>
      <c r="AT1653" s="4"/>
      <c r="AU1653" s="4" t="s">
        <v>3449</v>
      </c>
      <c r="AV1653" s="8" t="s">
        <v>61</v>
      </c>
      <c r="AW1653" s="8" t="s">
        <v>61</v>
      </c>
      <c r="AX1653" s="10" t="str">
        <f>IF(AW1653="","Vacio",IF(AV1653=AW1653,"Igual","Diferente"))</f>
        <v>Igual</v>
      </c>
      <c r="AY1653" s="85"/>
      <c r="AZ1653" s="85"/>
      <c r="BA1653" s="6">
        <f ca="1">+IF(L1653&gt;21,"Revisar",0)</f>
        <v>0</v>
      </c>
      <c r="BB1653" s="85" t="s">
        <v>62</v>
      </c>
      <c r="BC1653" s="85" t="s">
        <v>63</v>
      </c>
      <c r="BD1653" s="26">
        <v>0</v>
      </c>
      <c r="BE1653" s="26">
        <v>0</v>
      </c>
    </row>
    <row r="1654" spans="1:57" x14ac:dyDescent="0.25">
      <c r="A1654" s="26" t="str">
        <f>CONCATENATE(E1654,"_",Y1654)</f>
        <v>20520596233_PCR-LAP20061025</v>
      </c>
      <c r="B1654" s="26" t="str">
        <f>CONCATENATE(E1654,"_",Z1654)</f>
        <v>20520596233_</v>
      </c>
      <c r="C1654" s="7">
        <v>44133</v>
      </c>
      <c r="D1654" s="7">
        <v>44163</v>
      </c>
      <c r="E1654" s="108">
        <v>20520596233</v>
      </c>
      <c r="F1654" s="77" t="s">
        <v>3901</v>
      </c>
      <c r="G1654" s="4" t="s">
        <v>3742</v>
      </c>
      <c r="H1654" s="4" t="s">
        <v>11347</v>
      </c>
      <c r="I1654" s="7">
        <v>44133</v>
      </c>
      <c r="J1654" s="7">
        <v>44163</v>
      </c>
      <c r="K1654" s="8"/>
      <c r="L1654" s="9">
        <f ca="1">+TODAY()-J1654</f>
        <v>-7</v>
      </c>
      <c r="M1654" s="10">
        <v>82</v>
      </c>
      <c r="N1654" s="94"/>
      <c r="O1654" s="10" t="str">
        <f>IF(N1654="","Vacio",IF(M1654=N1654,"Igual","Diferente"))</f>
        <v>Vacio</v>
      </c>
      <c r="P1654" s="10"/>
      <c r="Q1654" s="94"/>
      <c r="R1654" s="10" t="str">
        <f>IF(Q1654="","Vacio",IF(P1654=Q1654,"Igual","Diferente"))</f>
        <v>Vacio</v>
      </c>
      <c r="S1654" s="2">
        <f>+M1654+P1654/3.5</f>
        <v>82</v>
      </c>
      <c r="T1654" s="2">
        <f ca="1">+IF(L1654&gt;=0,IF(L1654&lt;30,S1654*1,IF(60&gt;L1654,S1654*2,IF(90&gt;L1654,S1654*3,IF(120&gt;L1654,S1654*4,IF(150&gt;L1654,S1654*5,IF(180&gt;L1654,S1654*6,IF(210&gt;L1654,S1654*7))))))),0)</f>
        <v>0</v>
      </c>
      <c r="U1654" s="3">
        <f ca="1">+IF(L1654&lt;0,0,IF(L1654&lt;8,$A$1,IF(L1654&lt;15,$B$1,IF(L1654&lt;22,$C$1,IF(L1654&lt;30,$D$1,IF(L1654&lt;60,$H$1,IF(L1654&lt;90,$I$1,IF(L1654&lt;120,$J$1,IF(L1654&lt;150,$K$1,IF(L1654&lt;180,$L$1,IF(L1654&lt;210,$E$1)))))))))))</f>
        <v>0</v>
      </c>
      <c r="V1654" s="76" t="s">
        <v>3880</v>
      </c>
      <c r="W1654" s="44" t="s">
        <v>3756</v>
      </c>
      <c r="X1654" s="88">
        <v>44009</v>
      </c>
      <c r="Y1654" s="77" t="s">
        <v>3901</v>
      </c>
      <c r="Z1654" s="12"/>
      <c r="AA1654" s="77"/>
      <c r="AB1654" s="73"/>
      <c r="AC1654" s="73"/>
      <c r="AD1654" s="73"/>
      <c r="AE1654" s="73"/>
      <c r="AF1654" s="260">
        <f ca="1">+TODAY()-AE1654</f>
        <v>44156</v>
      </c>
      <c r="AG1654" s="73"/>
      <c r="AH1654" s="73"/>
      <c r="AI1654" s="7"/>
      <c r="AJ1654" s="4"/>
      <c r="AK1654" s="7"/>
      <c r="AL1654" s="11"/>
      <c r="AM1654" s="4"/>
      <c r="AN1654" s="4"/>
      <c r="AO1654" s="4"/>
      <c r="AP1654" s="4" t="s">
        <v>306</v>
      </c>
      <c r="AQ1654" s="4"/>
      <c r="AR1654" s="4"/>
      <c r="AS1654" s="4"/>
      <c r="AT1654" s="4"/>
      <c r="AU1654" s="4" t="s">
        <v>3449</v>
      </c>
      <c r="AV1654" s="8" t="s">
        <v>61</v>
      </c>
      <c r="AW1654" s="8" t="s">
        <v>61</v>
      </c>
      <c r="AX1654" s="10" t="str">
        <f>IF(AW1654="","Vacio",IF(AV1654=AW1654,"Igual","Diferente"))</f>
        <v>Igual</v>
      </c>
      <c r="AY1654" s="85"/>
      <c r="AZ1654" s="85"/>
      <c r="BA1654" s="6">
        <f ca="1">+IF(L1654&gt;21,"Revisar",0)</f>
        <v>0</v>
      </c>
      <c r="BB1654" s="85" t="s">
        <v>62</v>
      </c>
      <c r="BC1654" s="85" t="s">
        <v>63</v>
      </c>
      <c r="BD1654" s="26">
        <v>0</v>
      </c>
      <c r="BE1654" s="26">
        <v>0</v>
      </c>
    </row>
    <row r="1655" spans="1:57" x14ac:dyDescent="0.25">
      <c r="A1655" s="26" t="str">
        <f>CONCATENATE(E1655,"_",Y1655)</f>
        <v>20520596233_PCR-LAP20061026</v>
      </c>
      <c r="B1655" s="26" t="str">
        <f>CONCATENATE(E1655,"_",Z1655)</f>
        <v>20520596233_</v>
      </c>
      <c r="C1655" s="7">
        <v>44133</v>
      </c>
      <c r="D1655" s="7">
        <v>44163</v>
      </c>
      <c r="E1655" s="108">
        <v>20520596233</v>
      </c>
      <c r="F1655" s="77" t="s">
        <v>3902</v>
      </c>
      <c r="G1655" s="4" t="s">
        <v>3742</v>
      </c>
      <c r="H1655" s="4" t="s">
        <v>11347</v>
      </c>
      <c r="I1655" s="7">
        <v>44133</v>
      </c>
      <c r="J1655" s="7">
        <v>44163</v>
      </c>
      <c r="K1655" s="8"/>
      <c r="L1655" s="9">
        <f ca="1">+TODAY()-J1655</f>
        <v>-7</v>
      </c>
      <c r="M1655" s="10">
        <v>82</v>
      </c>
      <c r="N1655" s="94"/>
      <c r="O1655" s="10" t="str">
        <f>IF(N1655="","Vacio",IF(M1655=N1655,"Igual","Diferente"))</f>
        <v>Vacio</v>
      </c>
      <c r="P1655" s="10"/>
      <c r="Q1655" s="94"/>
      <c r="R1655" s="10" t="str">
        <f>IF(Q1655="","Vacio",IF(P1655=Q1655,"Igual","Diferente"))</f>
        <v>Vacio</v>
      </c>
      <c r="S1655" s="2">
        <f>+M1655+P1655/3.5</f>
        <v>82</v>
      </c>
      <c r="T1655" s="2">
        <f ca="1">+IF(L1655&gt;=0,IF(L1655&lt;30,S1655*1,IF(60&gt;L1655,S1655*2,IF(90&gt;L1655,S1655*3,IF(120&gt;L1655,S1655*4,IF(150&gt;L1655,S1655*5,IF(180&gt;L1655,S1655*6,IF(210&gt;L1655,S1655*7))))))),0)</f>
        <v>0</v>
      </c>
      <c r="U1655" s="3">
        <f ca="1">+IF(L1655&lt;0,0,IF(L1655&lt;8,$A$1,IF(L1655&lt;15,$B$1,IF(L1655&lt;22,$C$1,IF(L1655&lt;30,$D$1,IF(L1655&lt;60,$H$1,IF(L1655&lt;90,$I$1,IF(L1655&lt;120,$J$1,IF(L1655&lt;150,$K$1,IF(L1655&lt;180,$L$1,IF(L1655&lt;210,$E$1)))))))))))</f>
        <v>0</v>
      </c>
      <c r="V1655" s="76" t="s">
        <v>3880</v>
      </c>
      <c r="W1655" s="44" t="s">
        <v>3756</v>
      </c>
      <c r="X1655" s="88">
        <v>44009</v>
      </c>
      <c r="Y1655" s="77" t="s">
        <v>3902</v>
      </c>
      <c r="Z1655" s="12"/>
      <c r="AA1655" s="77"/>
      <c r="AB1655" s="73"/>
      <c r="AC1655" s="73"/>
      <c r="AD1655" s="73"/>
      <c r="AE1655" s="73"/>
      <c r="AF1655" s="260">
        <f ca="1">+TODAY()-AE1655</f>
        <v>44156</v>
      </c>
      <c r="AG1655" s="73"/>
      <c r="AH1655" s="73"/>
      <c r="AI1655" s="7"/>
      <c r="AJ1655" s="4"/>
      <c r="AK1655" s="7"/>
      <c r="AL1655" s="11"/>
      <c r="AM1655" s="4"/>
      <c r="AN1655" s="4"/>
      <c r="AO1655" s="4"/>
      <c r="AP1655" s="4" t="s">
        <v>306</v>
      </c>
      <c r="AQ1655" s="4"/>
      <c r="AR1655" s="4"/>
      <c r="AS1655" s="4"/>
      <c r="AT1655" s="4"/>
      <c r="AU1655" s="4" t="s">
        <v>3449</v>
      </c>
      <c r="AV1655" s="8" t="s">
        <v>61</v>
      </c>
      <c r="AW1655" s="8" t="s">
        <v>61</v>
      </c>
      <c r="AX1655" s="10" t="str">
        <f>IF(AW1655="","Vacio",IF(AV1655=AW1655,"Igual","Diferente"))</f>
        <v>Igual</v>
      </c>
      <c r="AY1655" s="85"/>
      <c r="AZ1655" s="85"/>
      <c r="BA1655" s="6">
        <f ca="1">+IF(L1655&gt;21,"Revisar",0)</f>
        <v>0</v>
      </c>
      <c r="BB1655" s="85" t="s">
        <v>62</v>
      </c>
      <c r="BC1655" s="85" t="s">
        <v>63</v>
      </c>
      <c r="BD1655" s="26">
        <v>0</v>
      </c>
      <c r="BE1655" s="26">
        <v>0</v>
      </c>
    </row>
    <row r="1656" spans="1:57" x14ac:dyDescent="0.25">
      <c r="A1656" s="26" t="str">
        <f>CONCATENATE(E1656,"_",Y1656)</f>
        <v>20520596233_PCR-LAP20061027</v>
      </c>
      <c r="B1656" s="26" t="str">
        <f>CONCATENATE(E1656,"_",Z1656)</f>
        <v>20520596233_</v>
      </c>
      <c r="C1656" s="7">
        <v>44133</v>
      </c>
      <c r="D1656" s="7">
        <v>44163</v>
      </c>
      <c r="E1656" s="108">
        <v>20520596233</v>
      </c>
      <c r="F1656" s="77" t="s">
        <v>3903</v>
      </c>
      <c r="G1656" s="4" t="s">
        <v>3742</v>
      </c>
      <c r="H1656" s="4" t="s">
        <v>11347</v>
      </c>
      <c r="I1656" s="7">
        <v>44133</v>
      </c>
      <c r="J1656" s="7">
        <v>44163</v>
      </c>
      <c r="K1656" s="8"/>
      <c r="L1656" s="9">
        <f ca="1">+TODAY()-J1656</f>
        <v>-7</v>
      </c>
      <c r="M1656" s="10">
        <v>82</v>
      </c>
      <c r="N1656" s="94"/>
      <c r="O1656" s="10" t="str">
        <f>IF(N1656="","Vacio",IF(M1656=N1656,"Igual","Diferente"))</f>
        <v>Vacio</v>
      </c>
      <c r="P1656" s="10"/>
      <c r="Q1656" s="94"/>
      <c r="R1656" s="10" t="str">
        <f>IF(Q1656="","Vacio",IF(P1656=Q1656,"Igual","Diferente"))</f>
        <v>Vacio</v>
      </c>
      <c r="S1656" s="2">
        <f>+M1656+P1656/3.5</f>
        <v>82</v>
      </c>
      <c r="T1656" s="2">
        <f ca="1">+IF(L1656&gt;=0,IF(L1656&lt;30,S1656*1,IF(60&gt;L1656,S1656*2,IF(90&gt;L1656,S1656*3,IF(120&gt;L1656,S1656*4,IF(150&gt;L1656,S1656*5,IF(180&gt;L1656,S1656*6,IF(210&gt;L1656,S1656*7))))))),0)</f>
        <v>0</v>
      </c>
      <c r="U1656" s="3">
        <f ca="1">+IF(L1656&lt;0,0,IF(L1656&lt;8,$A$1,IF(L1656&lt;15,$B$1,IF(L1656&lt;22,$C$1,IF(L1656&lt;30,$D$1,IF(L1656&lt;60,$H$1,IF(L1656&lt;90,$I$1,IF(L1656&lt;120,$J$1,IF(L1656&lt;150,$K$1,IF(L1656&lt;180,$L$1,IF(L1656&lt;210,$E$1)))))))))))</f>
        <v>0</v>
      </c>
      <c r="V1656" s="76" t="s">
        <v>3880</v>
      </c>
      <c r="W1656" s="44" t="s">
        <v>3756</v>
      </c>
      <c r="X1656" s="88">
        <v>44009</v>
      </c>
      <c r="Y1656" s="77" t="s">
        <v>3903</v>
      </c>
      <c r="Z1656" s="12"/>
      <c r="AA1656" s="77"/>
      <c r="AB1656" s="73"/>
      <c r="AC1656" s="73"/>
      <c r="AD1656" s="73"/>
      <c r="AE1656" s="73"/>
      <c r="AF1656" s="260">
        <f ca="1">+TODAY()-AE1656</f>
        <v>44156</v>
      </c>
      <c r="AG1656" s="73"/>
      <c r="AH1656" s="73"/>
      <c r="AI1656" s="7"/>
      <c r="AJ1656" s="4"/>
      <c r="AK1656" s="7"/>
      <c r="AL1656" s="11"/>
      <c r="AM1656" s="4"/>
      <c r="AN1656" s="4"/>
      <c r="AO1656" s="4"/>
      <c r="AP1656" s="4" t="s">
        <v>306</v>
      </c>
      <c r="AQ1656" s="4"/>
      <c r="AR1656" s="4"/>
      <c r="AS1656" s="4"/>
      <c r="AT1656" s="4"/>
      <c r="AU1656" s="4" t="s">
        <v>3449</v>
      </c>
      <c r="AV1656" s="8" t="s">
        <v>61</v>
      </c>
      <c r="AW1656" s="8" t="s">
        <v>61</v>
      </c>
      <c r="AX1656" s="10" t="str">
        <f>IF(AW1656="","Vacio",IF(AV1656=AW1656,"Igual","Diferente"))</f>
        <v>Igual</v>
      </c>
      <c r="AY1656" s="85"/>
      <c r="AZ1656" s="85"/>
      <c r="BA1656" s="6">
        <f ca="1">+IF(L1656&gt;21,"Revisar",0)</f>
        <v>0</v>
      </c>
      <c r="BB1656" s="85" t="s">
        <v>62</v>
      </c>
      <c r="BC1656" s="85" t="s">
        <v>63</v>
      </c>
      <c r="BD1656" s="26">
        <v>0</v>
      </c>
      <c r="BE1656" s="26">
        <v>0</v>
      </c>
    </row>
    <row r="1657" spans="1:57" x14ac:dyDescent="0.25">
      <c r="A1657" s="26" t="str">
        <f>CONCATENATE(E1657,"_",Y1657)</f>
        <v>20520596233_PCR-LAP20061028</v>
      </c>
      <c r="B1657" s="26" t="str">
        <f>CONCATENATE(E1657,"_",Z1657)</f>
        <v>20520596233_</v>
      </c>
      <c r="C1657" s="7">
        <v>44133</v>
      </c>
      <c r="D1657" s="7">
        <v>44163</v>
      </c>
      <c r="E1657" s="108">
        <v>20520596233</v>
      </c>
      <c r="F1657" s="77" t="s">
        <v>3904</v>
      </c>
      <c r="G1657" s="4" t="s">
        <v>3742</v>
      </c>
      <c r="H1657" s="4" t="s">
        <v>11347</v>
      </c>
      <c r="I1657" s="7">
        <v>44133</v>
      </c>
      <c r="J1657" s="7">
        <v>44163</v>
      </c>
      <c r="K1657" s="8"/>
      <c r="L1657" s="9">
        <f ca="1">+TODAY()-J1657</f>
        <v>-7</v>
      </c>
      <c r="M1657" s="10">
        <v>82</v>
      </c>
      <c r="N1657" s="94"/>
      <c r="O1657" s="10" t="str">
        <f>IF(N1657="","Vacio",IF(M1657=N1657,"Igual","Diferente"))</f>
        <v>Vacio</v>
      </c>
      <c r="P1657" s="10"/>
      <c r="Q1657" s="94"/>
      <c r="R1657" s="10" t="str">
        <f>IF(Q1657="","Vacio",IF(P1657=Q1657,"Igual","Diferente"))</f>
        <v>Vacio</v>
      </c>
      <c r="S1657" s="2">
        <f>+M1657+P1657/3.5</f>
        <v>82</v>
      </c>
      <c r="T1657" s="2">
        <f ca="1">+IF(L1657&gt;=0,IF(L1657&lt;30,S1657*1,IF(60&gt;L1657,S1657*2,IF(90&gt;L1657,S1657*3,IF(120&gt;L1657,S1657*4,IF(150&gt;L1657,S1657*5,IF(180&gt;L1657,S1657*6,IF(210&gt;L1657,S1657*7))))))),0)</f>
        <v>0</v>
      </c>
      <c r="U1657" s="3">
        <f ca="1">+IF(L1657&lt;0,0,IF(L1657&lt;8,$A$1,IF(L1657&lt;15,$B$1,IF(L1657&lt;22,$C$1,IF(L1657&lt;30,$D$1,IF(L1657&lt;60,$H$1,IF(L1657&lt;90,$I$1,IF(L1657&lt;120,$J$1,IF(L1657&lt;150,$K$1,IF(L1657&lt;180,$L$1,IF(L1657&lt;210,$E$1)))))))))))</f>
        <v>0</v>
      </c>
      <c r="V1657" s="76" t="s">
        <v>3880</v>
      </c>
      <c r="W1657" s="44" t="s">
        <v>3756</v>
      </c>
      <c r="X1657" s="88">
        <v>44009</v>
      </c>
      <c r="Y1657" s="77" t="s">
        <v>3904</v>
      </c>
      <c r="Z1657" s="12"/>
      <c r="AA1657" s="77"/>
      <c r="AB1657" s="73"/>
      <c r="AC1657" s="73"/>
      <c r="AD1657" s="73"/>
      <c r="AE1657" s="73"/>
      <c r="AF1657" s="260">
        <f ca="1">+TODAY()-AE1657</f>
        <v>44156</v>
      </c>
      <c r="AG1657" s="73"/>
      <c r="AH1657" s="73"/>
      <c r="AI1657" s="7"/>
      <c r="AJ1657" s="4"/>
      <c r="AK1657" s="7"/>
      <c r="AL1657" s="11"/>
      <c r="AM1657" s="4"/>
      <c r="AN1657" s="4"/>
      <c r="AO1657" s="4"/>
      <c r="AP1657" s="4" t="s">
        <v>306</v>
      </c>
      <c r="AQ1657" s="4"/>
      <c r="AR1657" s="4"/>
      <c r="AS1657" s="4"/>
      <c r="AT1657" s="4"/>
      <c r="AU1657" s="4" t="s">
        <v>3449</v>
      </c>
      <c r="AV1657" s="8" t="s">
        <v>61</v>
      </c>
      <c r="AW1657" s="8" t="s">
        <v>61</v>
      </c>
      <c r="AX1657" s="10" t="str">
        <f>IF(AW1657="","Vacio",IF(AV1657=AW1657,"Igual","Diferente"))</f>
        <v>Igual</v>
      </c>
      <c r="AY1657" s="85"/>
      <c r="AZ1657" s="85"/>
      <c r="BA1657" s="6">
        <f ca="1">+IF(L1657&gt;21,"Revisar",0)</f>
        <v>0</v>
      </c>
      <c r="BB1657" s="85" t="s">
        <v>62</v>
      </c>
      <c r="BC1657" s="85" t="s">
        <v>63</v>
      </c>
      <c r="BD1657" s="26">
        <v>0</v>
      </c>
      <c r="BE1657" s="26">
        <v>0</v>
      </c>
    </row>
    <row r="1658" spans="1:57" x14ac:dyDescent="0.25">
      <c r="A1658" s="26" t="str">
        <f>CONCATENATE(E1658,"_",Y1658)</f>
        <v>20603281994_PCR-LAP20061029</v>
      </c>
      <c r="B1658" s="26" t="str">
        <f>CONCATENATE(E1658,"_",Z1658)</f>
        <v>20603281994_</v>
      </c>
      <c r="C1658" s="7">
        <v>44117</v>
      </c>
      <c r="D1658" s="7">
        <v>44147</v>
      </c>
      <c r="E1658" s="108">
        <v>20603281994</v>
      </c>
      <c r="F1658" s="12" t="s">
        <v>207</v>
      </c>
      <c r="G1658" s="4" t="s">
        <v>1096</v>
      </c>
      <c r="H1658" s="4"/>
      <c r="I1658" s="7"/>
      <c r="J1658" s="7"/>
      <c r="K1658" s="8"/>
      <c r="L1658" s="9">
        <f ca="1">+TODAY()-J1658</f>
        <v>44156</v>
      </c>
      <c r="M1658" s="10"/>
      <c r="N1658" s="90"/>
      <c r="O1658" s="10" t="str">
        <f>IF(N1658="","Vacio",IF(M1658=N1658,"Igual","Diferente"))</f>
        <v>Vacio</v>
      </c>
      <c r="P1658" s="10"/>
      <c r="Q1658" s="90"/>
      <c r="R1658" s="10" t="str">
        <f>IF(Q1658="","Vacio",IF(P1658=Q1658,"Igual","Diferente"))</f>
        <v>Vacio</v>
      </c>
      <c r="S1658" s="2">
        <f>+M1658+P1658/3.5</f>
        <v>0</v>
      </c>
      <c r="T1658" s="2" t="b">
        <f ca="1">+IF(L1658&gt;=0,IF(L1658&lt;30,S1658*1,IF(60&gt;L1658,S1658*2,IF(90&gt;L1658,S1658*3,IF(120&gt;L1658,S1658*4,IF(150&gt;L1658,S1658*5,IF(180&gt;L1658,S1658*6,IF(210&gt;L1658,S1658*7))))))),0)</f>
        <v>0</v>
      </c>
      <c r="U1658" s="3" t="b">
        <f ca="1">+IF(L1658&lt;0,0,IF(L1658&lt;8,$A$1,IF(L1658&lt;15,$B$1,IF(L1658&lt;22,$C$1,IF(L1658&lt;30,$D$1,IF(L1658&lt;60,$H$1,IF(L1658&lt;90,$I$1,IF(L1658&lt;120,$J$1,IF(L1658&lt;150,$K$1,IF(L1658&lt;180,$L$1,IF(L1658&lt;210,$E$1)))))))))))</f>
        <v>0</v>
      </c>
      <c r="V1658" s="4" t="s">
        <v>1112</v>
      </c>
      <c r="W1658" s="11" t="s">
        <v>1113</v>
      </c>
      <c r="X1658" s="7">
        <v>44117</v>
      </c>
      <c r="Y1658" s="12" t="s">
        <v>207</v>
      </c>
      <c r="Z1658" s="12"/>
      <c r="AA1658" s="12"/>
      <c r="AB1658" s="13"/>
      <c r="AC1658" s="13"/>
      <c r="AD1658" s="13"/>
      <c r="AE1658" s="13"/>
      <c r="AF1658" s="260">
        <f ca="1">+TODAY()-AE1658</f>
        <v>44156</v>
      </c>
      <c r="AG1658" s="13"/>
      <c r="AH1658" s="13"/>
      <c r="AI1658" s="7"/>
      <c r="AJ1658" s="7"/>
      <c r="AK1658" s="4"/>
      <c r="AL1658" s="7"/>
      <c r="AM1658" s="11">
        <v>1</v>
      </c>
      <c r="AN1658" s="4" t="s">
        <v>58</v>
      </c>
      <c r="AO1658" s="4"/>
      <c r="AP1658" s="4" t="s">
        <v>669</v>
      </c>
      <c r="AQ1658" s="4"/>
      <c r="AR1658" s="4"/>
      <c r="AS1658" s="4"/>
      <c r="AT1658" s="14"/>
      <c r="AU1658" s="4" t="s">
        <v>150</v>
      </c>
      <c r="AV1658" s="8" t="s">
        <v>61</v>
      </c>
      <c r="AW1658" s="8" t="s">
        <v>61</v>
      </c>
      <c r="AX1658" s="10" t="str">
        <f>IF(AW1658="","Vacio",IF(AV1658=AW1658,"Igual","Diferente"))</f>
        <v>Igual</v>
      </c>
      <c r="AY1658" s="85"/>
      <c r="AZ1658" s="85"/>
      <c r="BA1658" s="6" t="str">
        <f ca="1">+IF(L1658&gt;21,"Revisar",0)</f>
        <v>Revisar</v>
      </c>
      <c r="BB1658" s="26" t="s">
        <v>62</v>
      </c>
      <c r="BC1658" s="85" t="s">
        <v>120</v>
      </c>
      <c r="BD1658" s="26">
        <v>0</v>
      </c>
      <c r="BE1658" s="26">
        <v>0</v>
      </c>
    </row>
    <row r="1659" spans="1:57" x14ac:dyDescent="0.25">
      <c r="A1659" s="26" t="str">
        <f>CONCATENATE(E1659,"_",Y1659)</f>
        <v>20520596233_PCR-LAP20061030</v>
      </c>
      <c r="B1659" s="26" t="str">
        <f>CONCATENATE(E1659,"_",Z1659)</f>
        <v>20520596233_</v>
      </c>
      <c r="C1659" s="7">
        <v>44133</v>
      </c>
      <c r="D1659" s="7">
        <v>44163</v>
      </c>
      <c r="E1659" s="108">
        <v>20520596233</v>
      </c>
      <c r="F1659" s="77" t="s">
        <v>3905</v>
      </c>
      <c r="G1659" s="4" t="s">
        <v>3742</v>
      </c>
      <c r="H1659" s="4" t="s">
        <v>11347</v>
      </c>
      <c r="I1659" s="7">
        <v>44133</v>
      </c>
      <c r="J1659" s="7">
        <v>44163</v>
      </c>
      <c r="K1659" s="8"/>
      <c r="L1659" s="9">
        <f ca="1">+TODAY()-J1659</f>
        <v>-7</v>
      </c>
      <c r="M1659" s="10">
        <v>82</v>
      </c>
      <c r="N1659" s="94"/>
      <c r="O1659" s="10" t="str">
        <f>IF(N1659="","Vacio",IF(M1659=N1659,"Igual","Diferente"))</f>
        <v>Vacio</v>
      </c>
      <c r="P1659" s="10"/>
      <c r="Q1659" s="94"/>
      <c r="R1659" s="10" t="str">
        <f>IF(Q1659="","Vacio",IF(P1659=Q1659,"Igual","Diferente"))</f>
        <v>Vacio</v>
      </c>
      <c r="S1659" s="2">
        <f>+M1659+P1659/3.5</f>
        <v>82</v>
      </c>
      <c r="T1659" s="2">
        <f ca="1">+IF(L1659&gt;=0,IF(L1659&lt;30,S1659*1,IF(60&gt;L1659,S1659*2,IF(90&gt;L1659,S1659*3,IF(120&gt;L1659,S1659*4,IF(150&gt;L1659,S1659*5,IF(180&gt;L1659,S1659*6,IF(210&gt;L1659,S1659*7))))))),0)</f>
        <v>0</v>
      </c>
      <c r="U1659" s="3">
        <f ca="1">+IF(L1659&lt;0,0,IF(L1659&lt;8,$A$1,IF(L1659&lt;15,$B$1,IF(L1659&lt;22,$C$1,IF(L1659&lt;30,$D$1,IF(L1659&lt;60,$H$1,IF(L1659&lt;90,$I$1,IF(L1659&lt;120,$J$1,IF(L1659&lt;150,$K$1,IF(L1659&lt;180,$L$1,IF(L1659&lt;210,$E$1)))))))))))</f>
        <v>0</v>
      </c>
      <c r="V1659" s="76" t="s">
        <v>3880</v>
      </c>
      <c r="W1659" s="44" t="s">
        <v>3756</v>
      </c>
      <c r="X1659" s="88">
        <v>44009</v>
      </c>
      <c r="Y1659" s="77" t="s">
        <v>3905</v>
      </c>
      <c r="Z1659" s="12"/>
      <c r="AA1659" s="77"/>
      <c r="AB1659" s="73"/>
      <c r="AC1659" s="73"/>
      <c r="AD1659" s="73"/>
      <c r="AE1659" s="73"/>
      <c r="AF1659" s="260">
        <f ca="1">+TODAY()-AE1659</f>
        <v>44156</v>
      </c>
      <c r="AG1659" s="73"/>
      <c r="AH1659" s="73"/>
      <c r="AI1659" s="7"/>
      <c r="AJ1659" s="4"/>
      <c r="AK1659" s="7"/>
      <c r="AL1659" s="11"/>
      <c r="AM1659" s="4"/>
      <c r="AN1659" s="4"/>
      <c r="AO1659" s="4"/>
      <c r="AP1659" s="4" t="s">
        <v>306</v>
      </c>
      <c r="AQ1659" s="4"/>
      <c r="AR1659" s="4"/>
      <c r="AS1659" s="4"/>
      <c r="AT1659" s="4"/>
      <c r="AU1659" s="4" t="s">
        <v>3449</v>
      </c>
      <c r="AV1659" s="8" t="s">
        <v>61</v>
      </c>
      <c r="AW1659" s="8" t="s">
        <v>61</v>
      </c>
      <c r="AX1659" s="10" t="str">
        <f>IF(AW1659="","Vacio",IF(AV1659=AW1659,"Igual","Diferente"))</f>
        <v>Igual</v>
      </c>
      <c r="AY1659" s="85"/>
      <c r="AZ1659" s="85"/>
      <c r="BA1659" s="6">
        <f ca="1">+IF(L1659&gt;21,"Revisar",0)</f>
        <v>0</v>
      </c>
      <c r="BB1659" s="85" t="s">
        <v>62</v>
      </c>
      <c r="BC1659" s="85" t="s">
        <v>63</v>
      </c>
      <c r="BD1659" s="26">
        <v>0</v>
      </c>
      <c r="BE1659" s="26">
        <v>0</v>
      </c>
    </row>
    <row r="1660" spans="1:57" x14ac:dyDescent="0.25">
      <c r="A1660" s="26" t="str">
        <f>CONCATENATE(E1660,"_",Y1660)</f>
        <v>20603281994_PCR-LAP20061031</v>
      </c>
      <c r="B1660" s="26" t="str">
        <f>CONCATENATE(E1660,"_",Z1660)</f>
        <v>20603281994_</v>
      </c>
      <c r="C1660" s="7">
        <v>44117</v>
      </c>
      <c r="D1660" s="7">
        <v>44147</v>
      </c>
      <c r="E1660" s="108">
        <v>20603281994</v>
      </c>
      <c r="F1660" s="12" t="s">
        <v>213</v>
      </c>
      <c r="G1660" s="4" t="s">
        <v>1096</v>
      </c>
      <c r="H1660" s="4"/>
      <c r="I1660" s="7"/>
      <c r="J1660" s="7"/>
      <c r="K1660" s="8"/>
      <c r="L1660" s="9">
        <f ca="1">+TODAY()-J1660</f>
        <v>44156</v>
      </c>
      <c r="M1660" s="10"/>
      <c r="N1660" s="90"/>
      <c r="O1660" s="10" t="str">
        <f>IF(N1660="","Vacio",IF(M1660=N1660,"Igual","Diferente"))</f>
        <v>Vacio</v>
      </c>
      <c r="P1660" s="10"/>
      <c r="Q1660" s="90"/>
      <c r="R1660" s="10" t="str">
        <f>IF(Q1660="","Vacio",IF(P1660=Q1660,"Igual","Diferente"))</f>
        <v>Vacio</v>
      </c>
      <c r="S1660" s="2">
        <f>+M1660+P1660/3.5</f>
        <v>0</v>
      </c>
      <c r="T1660" s="2" t="b">
        <f ca="1">+IF(L1660&gt;=0,IF(L1660&lt;30,S1660*1,IF(60&gt;L1660,S1660*2,IF(90&gt;L1660,S1660*3,IF(120&gt;L1660,S1660*4,IF(150&gt;L1660,S1660*5,IF(180&gt;L1660,S1660*6,IF(210&gt;L1660,S1660*7))))))),0)</f>
        <v>0</v>
      </c>
      <c r="U1660" s="3" t="b">
        <f ca="1">+IF(L1660&lt;0,0,IF(L1660&lt;8,$A$1,IF(L1660&lt;15,$B$1,IF(L1660&lt;22,$C$1,IF(L1660&lt;30,$D$1,IF(L1660&lt;60,$H$1,IF(L1660&lt;90,$I$1,IF(L1660&lt;120,$J$1,IF(L1660&lt;150,$K$1,IF(L1660&lt;180,$L$1,IF(L1660&lt;210,$E$1)))))))))))</f>
        <v>0</v>
      </c>
      <c r="V1660" s="4" t="s">
        <v>1112</v>
      </c>
      <c r="W1660" s="11" t="s">
        <v>1113</v>
      </c>
      <c r="X1660" s="7">
        <v>44117</v>
      </c>
      <c r="Y1660" s="12" t="s">
        <v>213</v>
      </c>
      <c r="Z1660" s="12"/>
      <c r="AA1660" s="12"/>
      <c r="AB1660" s="13"/>
      <c r="AC1660" s="13"/>
      <c r="AD1660" s="13"/>
      <c r="AE1660" s="13"/>
      <c r="AF1660" s="260">
        <f ca="1">+TODAY()-AE1660</f>
        <v>44156</v>
      </c>
      <c r="AG1660" s="13"/>
      <c r="AH1660" s="13"/>
      <c r="AI1660" s="7"/>
      <c r="AJ1660" s="7"/>
      <c r="AK1660" s="4"/>
      <c r="AL1660" s="7"/>
      <c r="AM1660" s="11">
        <v>1</v>
      </c>
      <c r="AN1660" s="4" t="s">
        <v>58</v>
      </c>
      <c r="AO1660" s="4"/>
      <c r="AP1660" s="4" t="s">
        <v>669</v>
      </c>
      <c r="AQ1660" s="4"/>
      <c r="AR1660" s="4"/>
      <c r="AS1660" s="4"/>
      <c r="AT1660" s="14"/>
      <c r="AU1660" s="4" t="s">
        <v>150</v>
      </c>
      <c r="AV1660" s="8" t="s">
        <v>61</v>
      </c>
      <c r="AW1660" s="8" t="s">
        <v>61</v>
      </c>
      <c r="AX1660" s="10" t="str">
        <f>IF(AW1660="","Vacio",IF(AV1660=AW1660,"Igual","Diferente"))</f>
        <v>Igual</v>
      </c>
      <c r="AY1660" s="85"/>
      <c r="AZ1660" s="85"/>
      <c r="BA1660" s="6" t="str">
        <f ca="1">+IF(L1660&gt;21,"Revisar",0)</f>
        <v>Revisar</v>
      </c>
      <c r="BB1660" s="26" t="s">
        <v>62</v>
      </c>
      <c r="BC1660" s="85" t="s">
        <v>120</v>
      </c>
      <c r="BD1660" s="26">
        <v>0</v>
      </c>
      <c r="BE1660" s="26">
        <v>0</v>
      </c>
    </row>
    <row r="1661" spans="1:57" x14ac:dyDescent="0.25">
      <c r="A1661" s="26" t="str">
        <f>CONCATENATE(E1661,"_",Y1661)</f>
        <v>20520596233_PCR-LAP20061035</v>
      </c>
      <c r="B1661" s="26" t="str">
        <f>CONCATENATE(E1661,"_",Z1661)</f>
        <v>20520596233_</v>
      </c>
      <c r="C1661" s="7">
        <v>44133</v>
      </c>
      <c r="D1661" s="7">
        <v>44163</v>
      </c>
      <c r="E1661" s="108">
        <v>20520596233</v>
      </c>
      <c r="F1661" s="77" t="s">
        <v>3906</v>
      </c>
      <c r="G1661" s="4" t="s">
        <v>3742</v>
      </c>
      <c r="H1661" s="4" t="s">
        <v>11347</v>
      </c>
      <c r="I1661" s="7">
        <v>44133</v>
      </c>
      <c r="J1661" s="7">
        <v>44163</v>
      </c>
      <c r="K1661" s="8"/>
      <c r="L1661" s="9">
        <f ca="1">+TODAY()-J1661</f>
        <v>-7</v>
      </c>
      <c r="M1661" s="10">
        <v>82</v>
      </c>
      <c r="N1661" s="94"/>
      <c r="O1661" s="10" t="str">
        <f>IF(N1661="","Vacio",IF(M1661=N1661,"Igual","Diferente"))</f>
        <v>Vacio</v>
      </c>
      <c r="P1661" s="10"/>
      <c r="Q1661" s="94"/>
      <c r="R1661" s="10" t="str">
        <f>IF(Q1661="","Vacio",IF(P1661=Q1661,"Igual","Diferente"))</f>
        <v>Vacio</v>
      </c>
      <c r="S1661" s="2">
        <f>+M1661+P1661/3.5</f>
        <v>82</v>
      </c>
      <c r="T1661" s="2">
        <f ca="1">+IF(L1661&gt;=0,IF(L1661&lt;30,S1661*1,IF(60&gt;L1661,S1661*2,IF(90&gt;L1661,S1661*3,IF(120&gt;L1661,S1661*4,IF(150&gt;L1661,S1661*5,IF(180&gt;L1661,S1661*6,IF(210&gt;L1661,S1661*7))))))),0)</f>
        <v>0</v>
      </c>
      <c r="U1661" s="3">
        <f ca="1">+IF(L1661&lt;0,0,IF(L1661&lt;8,$A$1,IF(L1661&lt;15,$B$1,IF(L1661&lt;22,$C$1,IF(L1661&lt;30,$D$1,IF(L1661&lt;60,$H$1,IF(L1661&lt;90,$I$1,IF(L1661&lt;120,$J$1,IF(L1661&lt;150,$K$1,IF(L1661&lt;180,$L$1,IF(L1661&lt;210,$E$1)))))))))))</f>
        <v>0</v>
      </c>
      <c r="V1661" s="76" t="s">
        <v>3880</v>
      </c>
      <c r="W1661" s="44" t="s">
        <v>3756</v>
      </c>
      <c r="X1661" s="88">
        <v>44009</v>
      </c>
      <c r="Y1661" s="77" t="s">
        <v>3906</v>
      </c>
      <c r="Z1661" s="12"/>
      <c r="AA1661" s="77"/>
      <c r="AB1661" s="73"/>
      <c r="AC1661" s="73"/>
      <c r="AD1661" s="73"/>
      <c r="AE1661" s="73"/>
      <c r="AF1661" s="260">
        <f ca="1">+TODAY()-AE1661</f>
        <v>44156</v>
      </c>
      <c r="AG1661" s="73"/>
      <c r="AH1661" s="73"/>
      <c r="AI1661" s="7"/>
      <c r="AJ1661" s="4"/>
      <c r="AK1661" s="7"/>
      <c r="AL1661" s="11"/>
      <c r="AM1661" s="4"/>
      <c r="AN1661" s="4"/>
      <c r="AO1661" s="4"/>
      <c r="AP1661" s="4" t="s">
        <v>306</v>
      </c>
      <c r="AQ1661" s="4"/>
      <c r="AR1661" s="4"/>
      <c r="AS1661" s="4"/>
      <c r="AT1661" s="4"/>
      <c r="AU1661" s="4" t="s">
        <v>3449</v>
      </c>
      <c r="AV1661" s="8" t="s">
        <v>61</v>
      </c>
      <c r="AW1661" s="8" t="s">
        <v>61</v>
      </c>
      <c r="AX1661" s="10" t="str">
        <f>IF(AW1661="","Vacio",IF(AV1661=AW1661,"Igual","Diferente"))</f>
        <v>Igual</v>
      </c>
      <c r="AY1661" s="85"/>
      <c r="AZ1661" s="85"/>
      <c r="BA1661" s="6">
        <f ca="1">+IF(L1661&gt;21,"Revisar",0)</f>
        <v>0</v>
      </c>
      <c r="BB1661" s="85" t="s">
        <v>62</v>
      </c>
      <c r="BC1661" s="85" t="s">
        <v>63</v>
      </c>
      <c r="BD1661" s="26">
        <v>0</v>
      </c>
      <c r="BE1661" s="26">
        <v>0</v>
      </c>
    </row>
    <row r="1662" spans="1:57" x14ac:dyDescent="0.25">
      <c r="A1662" s="26" t="str">
        <f>CONCATENATE(E1662,"_",Y1662)</f>
        <v>20520596233_PCR-LAP20061036</v>
      </c>
      <c r="B1662" s="26" t="str">
        <f>CONCATENATE(E1662,"_",Z1662)</f>
        <v>20520596233_</v>
      </c>
      <c r="C1662" s="7">
        <v>44133</v>
      </c>
      <c r="D1662" s="7">
        <v>44163</v>
      </c>
      <c r="E1662" s="108">
        <v>20520596233</v>
      </c>
      <c r="F1662" s="77" t="s">
        <v>3907</v>
      </c>
      <c r="G1662" s="4" t="s">
        <v>3742</v>
      </c>
      <c r="H1662" s="4" t="s">
        <v>11347</v>
      </c>
      <c r="I1662" s="7">
        <v>44133</v>
      </c>
      <c r="J1662" s="7">
        <v>44163</v>
      </c>
      <c r="K1662" s="8"/>
      <c r="L1662" s="9">
        <f ca="1">+TODAY()-J1662</f>
        <v>-7</v>
      </c>
      <c r="M1662" s="10">
        <v>82</v>
      </c>
      <c r="N1662" s="94"/>
      <c r="O1662" s="10" t="str">
        <f>IF(N1662="","Vacio",IF(M1662=N1662,"Igual","Diferente"))</f>
        <v>Vacio</v>
      </c>
      <c r="P1662" s="10"/>
      <c r="Q1662" s="94"/>
      <c r="R1662" s="10" t="str">
        <f>IF(Q1662="","Vacio",IF(P1662=Q1662,"Igual","Diferente"))</f>
        <v>Vacio</v>
      </c>
      <c r="S1662" s="2">
        <f>+M1662+P1662/3.5</f>
        <v>82</v>
      </c>
      <c r="T1662" s="2">
        <f ca="1">+IF(L1662&gt;=0,IF(L1662&lt;30,S1662*1,IF(60&gt;L1662,S1662*2,IF(90&gt;L1662,S1662*3,IF(120&gt;L1662,S1662*4,IF(150&gt;L1662,S1662*5,IF(180&gt;L1662,S1662*6,IF(210&gt;L1662,S1662*7))))))),0)</f>
        <v>0</v>
      </c>
      <c r="U1662" s="3">
        <f ca="1">+IF(L1662&lt;0,0,IF(L1662&lt;8,$A$1,IF(L1662&lt;15,$B$1,IF(L1662&lt;22,$C$1,IF(L1662&lt;30,$D$1,IF(L1662&lt;60,$H$1,IF(L1662&lt;90,$I$1,IF(L1662&lt;120,$J$1,IF(L1662&lt;150,$K$1,IF(L1662&lt;180,$L$1,IF(L1662&lt;210,$E$1)))))))))))</f>
        <v>0</v>
      </c>
      <c r="V1662" s="76" t="s">
        <v>3880</v>
      </c>
      <c r="W1662" s="44" t="s">
        <v>3756</v>
      </c>
      <c r="X1662" s="88">
        <v>44009</v>
      </c>
      <c r="Y1662" s="77" t="s">
        <v>3907</v>
      </c>
      <c r="Z1662" s="12"/>
      <c r="AA1662" s="77"/>
      <c r="AB1662" s="73"/>
      <c r="AC1662" s="73"/>
      <c r="AD1662" s="73"/>
      <c r="AE1662" s="73"/>
      <c r="AF1662" s="260">
        <f ca="1">+TODAY()-AE1662</f>
        <v>44156</v>
      </c>
      <c r="AG1662" s="73"/>
      <c r="AH1662" s="73"/>
      <c r="AI1662" s="7"/>
      <c r="AJ1662" s="4"/>
      <c r="AK1662" s="7"/>
      <c r="AL1662" s="11"/>
      <c r="AM1662" s="4"/>
      <c r="AN1662" s="4"/>
      <c r="AO1662" s="4"/>
      <c r="AP1662" s="4" t="s">
        <v>306</v>
      </c>
      <c r="AQ1662" s="4"/>
      <c r="AR1662" s="4"/>
      <c r="AS1662" s="4"/>
      <c r="AT1662" s="4"/>
      <c r="AU1662" s="4" t="s">
        <v>3449</v>
      </c>
      <c r="AV1662" s="8" t="s">
        <v>61</v>
      </c>
      <c r="AW1662" s="8" t="s">
        <v>61</v>
      </c>
      <c r="AX1662" s="10" t="str">
        <f>IF(AW1662="","Vacio",IF(AV1662=AW1662,"Igual","Diferente"))</f>
        <v>Igual</v>
      </c>
      <c r="AY1662" s="85"/>
      <c r="AZ1662" s="85"/>
      <c r="BA1662" s="6">
        <f ca="1">+IF(L1662&gt;21,"Revisar",0)</f>
        <v>0</v>
      </c>
      <c r="BB1662" s="85" t="s">
        <v>62</v>
      </c>
      <c r="BC1662" s="85" t="s">
        <v>63</v>
      </c>
      <c r="BD1662" s="26">
        <v>0</v>
      </c>
      <c r="BE1662" s="26">
        <v>0</v>
      </c>
    </row>
    <row r="1663" spans="1:57" x14ac:dyDescent="0.25">
      <c r="A1663" s="26" t="str">
        <f>CONCATENATE(E1663,"_",Y1663)</f>
        <v>20333372216_PCR-LAP20061037</v>
      </c>
      <c r="B1663" s="26" t="str">
        <f>CONCATENATE(E1663,"_",Z1663)</f>
        <v>20333372216_</v>
      </c>
      <c r="C1663" s="7">
        <v>44133</v>
      </c>
      <c r="D1663" s="7">
        <v>44163</v>
      </c>
      <c r="E1663" s="108">
        <v>20333372216</v>
      </c>
      <c r="F1663" s="12" t="s">
        <v>215</v>
      </c>
      <c r="G1663" s="4" t="s">
        <v>196</v>
      </c>
      <c r="H1663" s="4" t="s">
        <v>11266</v>
      </c>
      <c r="I1663" s="7">
        <v>44133</v>
      </c>
      <c r="J1663" s="7">
        <v>44163</v>
      </c>
      <c r="K1663" s="8"/>
      <c r="L1663" s="9">
        <f ca="1">+TODAY()-J1663</f>
        <v>-7</v>
      </c>
      <c r="M1663" s="10">
        <v>76</v>
      </c>
      <c r="N1663" s="90"/>
      <c r="O1663" s="10" t="str">
        <f>IF(N1663="","Vacio",IF(M1663=N1663,"Igual","Diferente"))</f>
        <v>Vacio</v>
      </c>
      <c r="P1663" s="10"/>
      <c r="Q1663" s="90"/>
      <c r="R1663" s="10" t="str">
        <f>IF(Q1663="","Vacio",IF(P1663=Q1663,"Igual","Diferente"))</f>
        <v>Vacio</v>
      </c>
      <c r="S1663" s="2">
        <f>+M1663+P1663/3.5</f>
        <v>76</v>
      </c>
      <c r="T1663" s="2">
        <f ca="1">+IF(L1663&gt;=0,IF(L1663&lt;30,S1663*1,IF(60&gt;L1663,S1663*2,IF(90&gt;L1663,S1663*3,IF(120&gt;L1663,S1663*4,IF(150&gt;L1663,S1663*5,IF(180&gt;L1663,S1663*6,IF(210&gt;L1663,S1663*7))))))),0)</f>
        <v>0</v>
      </c>
      <c r="U1663" s="3">
        <f ca="1">+IF(L1663&lt;0,0,IF(L1663&lt;8,$A$1,IF(L1663&lt;15,$B$1,IF(L1663&lt;22,$C$1,IF(L1663&lt;30,$D$1,IF(L1663&lt;60,$H$1,IF(L1663&lt;90,$I$1,IF(L1663&lt;120,$J$1,IF(L1663&lt;150,$K$1,IF(L1663&lt;180,$L$1,IF(L1663&lt;210,$E$1)))))))))))</f>
        <v>0</v>
      </c>
      <c r="V1663" s="4" t="s">
        <v>214</v>
      </c>
      <c r="W1663" s="11" t="s">
        <v>205</v>
      </c>
      <c r="X1663" s="7">
        <v>44102</v>
      </c>
      <c r="Y1663" s="12" t="s">
        <v>215</v>
      </c>
      <c r="Z1663" s="12"/>
      <c r="AA1663" s="12"/>
      <c r="AB1663" s="13"/>
      <c r="AC1663" s="13"/>
      <c r="AD1663" s="13"/>
      <c r="AE1663" s="13"/>
      <c r="AF1663" s="260">
        <f ca="1">+TODAY()-AE1663</f>
        <v>44156</v>
      </c>
      <c r="AG1663" s="13"/>
      <c r="AH1663" s="13"/>
      <c r="AI1663" s="7"/>
      <c r="AJ1663" s="7"/>
      <c r="AK1663" s="4"/>
      <c r="AL1663" s="7"/>
      <c r="AM1663" s="11">
        <v>1</v>
      </c>
      <c r="AN1663" s="4" t="s">
        <v>58</v>
      </c>
      <c r="AO1663" s="4"/>
      <c r="AP1663" s="4" t="s">
        <v>149</v>
      </c>
      <c r="AQ1663" s="4"/>
      <c r="AR1663" s="4"/>
      <c r="AS1663" s="4"/>
      <c r="AT1663" s="4"/>
      <c r="AU1663" s="4" t="s">
        <v>111</v>
      </c>
      <c r="AV1663" s="8" t="s">
        <v>61</v>
      </c>
      <c r="AW1663" s="8" t="s">
        <v>61</v>
      </c>
      <c r="AX1663" s="10" t="str">
        <f>IF(AW1663="","Vacio",IF(AV1663=AW1663,"Igual","Diferente"))</f>
        <v>Igual</v>
      </c>
      <c r="AY1663" s="26"/>
      <c r="AZ1663" s="26"/>
      <c r="BA1663" s="6">
        <f ca="1">+IF(L1663&gt;21,"Revisar",0)</f>
        <v>0</v>
      </c>
      <c r="BB1663" s="26" t="s">
        <v>62</v>
      </c>
      <c r="BC1663" s="85" t="s">
        <v>63</v>
      </c>
      <c r="BD1663" s="26">
        <v>0</v>
      </c>
      <c r="BE1663" s="26">
        <v>0</v>
      </c>
    </row>
    <row r="1664" spans="1:57" x14ac:dyDescent="0.25">
      <c r="A1664" s="26" t="str">
        <f>CONCATENATE(E1664,"_",Y1664)</f>
        <v>20520596233_PCR-LAP20061038</v>
      </c>
      <c r="B1664" s="26" t="str">
        <f>CONCATENATE(E1664,"_",Z1664)</f>
        <v>20520596233_</v>
      </c>
      <c r="C1664" s="7">
        <v>44133</v>
      </c>
      <c r="D1664" s="7">
        <v>44163</v>
      </c>
      <c r="E1664" s="108">
        <v>20520596233</v>
      </c>
      <c r="F1664" s="77" t="s">
        <v>3908</v>
      </c>
      <c r="G1664" s="4" t="s">
        <v>3742</v>
      </c>
      <c r="H1664" s="4" t="s">
        <v>11347</v>
      </c>
      <c r="I1664" s="7">
        <v>44133</v>
      </c>
      <c r="J1664" s="7">
        <v>44163</v>
      </c>
      <c r="K1664" s="8"/>
      <c r="L1664" s="9">
        <f ca="1">+TODAY()-J1664</f>
        <v>-7</v>
      </c>
      <c r="M1664" s="10">
        <v>82</v>
      </c>
      <c r="N1664" s="94"/>
      <c r="O1664" s="10" t="str">
        <f>IF(N1664="","Vacio",IF(M1664=N1664,"Igual","Diferente"))</f>
        <v>Vacio</v>
      </c>
      <c r="P1664" s="10"/>
      <c r="Q1664" s="94"/>
      <c r="R1664" s="10" t="str">
        <f>IF(Q1664="","Vacio",IF(P1664=Q1664,"Igual","Diferente"))</f>
        <v>Vacio</v>
      </c>
      <c r="S1664" s="2">
        <f>+M1664+P1664/3.5</f>
        <v>82</v>
      </c>
      <c r="T1664" s="2">
        <f ca="1">+IF(L1664&gt;=0,IF(L1664&lt;30,S1664*1,IF(60&gt;L1664,S1664*2,IF(90&gt;L1664,S1664*3,IF(120&gt;L1664,S1664*4,IF(150&gt;L1664,S1664*5,IF(180&gt;L1664,S1664*6,IF(210&gt;L1664,S1664*7))))))),0)</f>
        <v>0</v>
      </c>
      <c r="U1664" s="3">
        <f ca="1">+IF(L1664&lt;0,0,IF(L1664&lt;8,$A$1,IF(L1664&lt;15,$B$1,IF(L1664&lt;22,$C$1,IF(L1664&lt;30,$D$1,IF(L1664&lt;60,$H$1,IF(L1664&lt;90,$I$1,IF(L1664&lt;120,$J$1,IF(L1664&lt;150,$K$1,IF(L1664&lt;180,$L$1,IF(L1664&lt;210,$E$1)))))))))))</f>
        <v>0</v>
      </c>
      <c r="V1664" s="76" t="s">
        <v>3880</v>
      </c>
      <c r="W1664" s="44" t="s">
        <v>3756</v>
      </c>
      <c r="X1664" s="88">
        <v>44009</v>
      </c>
      <c r="Y1664" s="77" t="s">
        <v>3908</v>
      </c>
      <c r="Z1664" s="12"/>
      <c r="AA1664" s="77"/>
      <c r="AB1664" s="73"/>
      <c r="AC1664" s="73"/>
      <c r="AD1664" s="73"/>
      <c r="AE1664" s="73"/>
      <c r="AF1664" s="260">
        <f ca="1">+TODAY()-AE1664</f>
        <v>44156</v>
      </c>
      <c r="AG1664" s="73"/>
      <c r="AH1664" s="73"/>
      <c r="AI1664" s="7"/>
      <c r="AJ1664" s="4"/>
      <c r="AK1664" s="7"/>
      <c r="AL1664" s="11"/>
      <c r="AM1664" s="4"/>
      <c r="AN1664" s="4"/>
      <c r="AO1664" s="4"/>
      <c r="AP1664" s="4" t="s">
        <v>306</v>
      </c>
      <c r="AQ1664" s="4"/>
      <c r="AR1664" s="4"/>
      <c r="AS1664" s="4"/>
      <c r="AT1664" s="4"/>
      <c r="AU1664" s="4" t="s">
        <v>3449</v>
      </c>
      <c r="AV1664" s="8" t="s">
        <v>61</v>
      </c>
      <c r="AW1664" s="8" t="s">
        <v>61</v>
      </c>
      <c r="AX1664" s="10" t="str">
        <f>IF(AW1664="","Vacio",IF(AV1664=AW1664,"Igual","Diferente"))</f>
        <v>Igual</v>
      </c>
      <c r="AY1664" s="85"/>
      <c r="AZ1664" s="85"/>
      <c r="BA1664" s="6">
        <f ca="1">+IF(L1664&gt;21,"Revisar",0)</f>
        <v>0</v>
      </c>
      <c r="BB1664" s="85" t="s">
        <v>62</v>
      </c>
      <c r="BC1664" s="85" t="s">
        <v>63</v>
      </c>
      <c r="BD1664" s="26">
        <v>0</v>
      </c>
      <c r="BE1664" s="26">
        <v>0</v>
      </c>
    </row>
    <row r="1665" spans="1:57" x14ac:dyDescent="0.25">
      <c r="A1665" s="26" t="str">
        <f>CONCATENATE(E1665,"_",Y1665)</f>
        <v>20545515840_PCR-LAP20064001</v>
      </c>
      <c r="B1665" s="26" t="str">
        <f>CONCATENATE(E1665,"_",Z1665)</f>
        <v>20545515840_</v>
      </c>
      <c r="C1665" s="7">
        <v>44116</v>
      </c>
      <c r="D1665" s="7">
        <v>44146</v>
      </c>
      <c r="E1665" s="108">
        <v>20545515840</v>
      </c>
      <c r="F1665" s="12" t="s">
        <v>4437</v>
      </c>
      <c r="G1665" s="4" t="s">
        <v>4423</v>
      </c>
      <c r="H1665" s="7" t="s">
        <v>4433</v>
      </c>
      <c r="I1665" s="7">
        <v>44116</v>
      </c>
      <c r="J1665" s="7">
        <v>44146</v>
      </c>
      <c r="K1665" s="8"/>
      <c r="L1665" s="9">
        <f ca="1">+TODAY()-J1665</f>
        <v>10</v>
      </c>
      <c r="M1665" s="10">
        <v>63</v>
      </c>
      <c r="N1665" s="90"/>
      <c r="O1665" s="10" t="str">
        <f>IF(N1665="","Vacio",IF(M1665=N1665,"Igual","Diferente"))</f>
        <v>Vacio</v>
      </c>
      <c r="P1665" s="10"/>
      <c r="Q1665" s="90"/>
      <c r="R1665" s="10" t="str">
        <f>IF(Q1665="","Vacio",IF(P1665=Q1665,"Igual","Diferente"))</f>
        <v>Vacio</v>
      </c>
      <c r="S1665" s="2">
        <f>+M1665+P1665/3.5</f>
        <v>63</v>
      </c>
      <c r="T1665" s="2">
        <f ca="1">+IF(L1665&gt;=0,IF(L1665&lt;30,S1665*1,IF(60&gt;L1665,S1665*2,IF(90&gt;L1665,S1665*3,IF(120&gt;L1665,S1665*4,IF(150&gt;L1665,S1665*5,IF(180&gt;L1665,S1665*6,IF(210&gt;L1665,S1665*7))))))),0)</f>
        <v>63</v>
      </c>
      <c r="U1665" s="3" t="str">
        <f ca="1">+IF(L1665&lt;0,0,IF(L1665&lt;8,$A$1,IF(L1665&lt;15,$B$1,IF(L1665&lt;22,$C$1,IF(L1665&lt;30,$D$1,IF(L1665&lt;60,$H$1,IF(L1665&lt;90,$I$1,IF(L1665&lt;120,$J$1,IF(L1665&lt;150,$K$1,IF(L1665&lt;180,$L$1,IF(L1665&lt;210,$E$1)))))))))))</f>
        <v>CONCATENACIÓN LAPTOP ANTERIOR</v>
      </c>
      <c r="V1665" s="4" t="s">
        <v>4434</v>
      </c>
      <c r="W1665" s="11" t="s">
        <v>4435</v>
      </c>
      <c r="X1665" s="7">
        <v>44116</v>
      </c>
      <c r="Y1665" s="12" t="s">
        <v>4437</v>
      </c>
      <c r="Z1665" s="12"/>
      <c r="AA1665" s="12"/>
      <c r="AB1665" s="13"/>
      <c r="AC1665" s="13"/>
      <c r="AD1665" s="13"/>
      <c r="AE1665" s="13"/>
      <c r="AF1665" s="260">
        <f ca="1">+TODAY()-AE1665</f>
        <v>44156</v>
      </c>
      <c r="AG1665" s="13"/>
      <c r="AH1665" s="13"/>
      <c r="AI1665" s="7"/>
      <c r="AJ1665" s="7"/>
      <c r="AK1665" s="4"/>
      <c r="AL1665" s="7"/>
      <c r="AM1665" s="24">
        <v>1</v>
      </c>
      <c r="AN1665" s="21" t="s">
        <v>58</v>
      </c>
      <c r="AO1665" s="21"/>
      <c r="AP1665" s="21" t="s">
        <v>306</v>
      </c>
      <c r="AQ1665" s="4"/>
      <c r="AR1665" s="4"/>
      <c r="AS1665" s="4"/>
      <c r="AT1665" s="4"/>
      <c r="AU1665" s="4" t="s">
        <v>111</v>
      </c>
      <c r="AV1665" s="8" t="s">
        <v>61</v>
      </c>
      <c r="AW1665" s="8" t="s">
        <v>61</v>
      </c>
      <c r="AX1665" s="10" t="str">
        <f>IF(AW1665="","Vacio",IF(AV1665=AW1665,"Igual","Diferente"))</f>
        <v>Igual</v>
      </c>
      <c r="AY1665" s="26"/>
      <c r="AZ1665" s="26"/>
      <c r="BA1665" s="6">
        <f ca="1">+IF(L1665&gt;21,"Revisar",0)</f>
        <v>0</v>
      </c>
      <c r="BB1665" s="26" t="s">
        <v>62</v>
      </c>
      <c r="BC1665" s="85" t="s">
        <v>63</v>
      </c>
      <c r="BD1665" s="26">
        <v>0</v>
      </c>
      <c r="BE1665" s="26">
        <v>0</v>
      </c>
    </row>
    <row r="1666" spans="1:57" x14ac:dyDescent="0.25">
      <c r="A1666" s="26" t="str">
        <f>CONCATENATE(E1666,"_",Y1666)</f>
        <v>20520596233_PCR-LAP20064002</v>
      </c>
      <c r="B1666" s="26" t="str">
        <f>CONCATENATE(E1666,"_",Z1666)</f>
        <v>20520596233_</v>
      </c>
      <c r="C1666" s="7">
        <v>44133</v>
      </c>
      <c r="D1666" s="7">
        <v>44163</v>
      </c>
      <c r="E1666" s="108">
        <v>20520596233</v>
      </c>
      <c r="F1666" s="77" t="s">
        <v>3909</v>
      </c>
      <c r="G1666" s="4" t="s">
        <v>3742</v>
      </c>
      <c r="H1666" s="4" t="s">
        <v>11347</v>
      </c>
      <c r="I1666" s="7">
        <v>44133</v>
      </c>
      <c r="J1666" s="7">
        <v>44163</v>
      </c>
      <c r="K1666" s="8"/>
      <c r="L1666" s="9">
        <f ca="1">+TODAY()-J1666</f>
        <v>-7</v>
      </c>
      <c r="M1666" s="10">
        <v>82</v>
      </c>
      <c r="N1666" s="94"/>
      <c r="O1666" s="10" t="str">
        <f>IF(N1666="","Vacio",IF(M1666=N1666,"Igual","Diferente"))</f>
        <v>Vacio</v>
      </c>
      <c r="P1666" s="10"/>
      <c r="Q1666" s="94"/>
      <c r="R1666" s="10" t="str">
        <f>IF(Q1666="","Vacio",IF(P1666=Q1666,"Igual","Diferente"))</f>
        <v>Vacio</v>
      </c>
      <c r="S1666" s="2">
        <f>+M1666+P1666/3.5</f>
        <v>82</v>
      </c>
      <c r="T1666" s="2">
        <f ca="1">+IF(L1666&gt;=0,IF(L1666&lt;30,S1666*1,IF(60&gt;L1666,S1666*2,IF(90&gt;L1666,S1666*3,IF(120&gt;L1666,S1666*4,IF(150&gt;L1666,S1666*5,IF(180&gt;L1666,S1666*6,IF(210&gt;L1666,S1666*7))))))),0)</f>
        <v>0</v>
      </c>
      <c r="U1666" s="3">
        <f ca="1">+IF(L1666&lt;0,0,IF(L1666&lt;8,$A$1,IF(L1666&lt;15,$B$1,IF(L1666&lt;22,$C$1,IF(L1666&lt;30,$D$1,IF(L1666&lt;60,$H$1,IF(L1666&lt;90,$I$1,IF(L1666&lt;120,$J$1,IF(L1666&lt;150,$K$1,IF(L1666&lt;180,$L$1,IF(L1666&lt;210,$E$1)))))))))))</f>
        <v>0</v>
      </c>
      <c r="V1666" s="76" t="s">
        <v>2893</v>
      </c>
      <c r="W1666" s="44" t="s">
        <v>3756</v>
      </c>
      <c r="X1666" s="88">
        <v>44009</v>
      </c>
      <c r="Y1666" s="77" t="s">
        <v>3909</v>
      </c>
      <c r="Z1666" s="12"/>
      <c r="AA1666" s="77"/>
      <c r="AB1666" s="73"/>
      <c r="AC1666" s="73"/>
      <c r="AD1666" s="73"/>
      <c r="AE1666" s="73"/>
      <c r="AF1666" s="260">
        <f ca="1">+TODAY()-AE1666</f>
        <v>44156</v>
      </c>
      <c r="AG1666" s="73"/>
      <c r="AH1666" s="73"/>
      <c r="AI1666" s="7"/>
      <c r="AJ1666" s="4"/>
      <c r="AK1666" s="7"/>
      <c r="AL1666" s="11"/>
      <c r="AM1666" s="4"/>
      <c r="AN1666" s="4"/>
      <c r="AO1666" s="4"/>
      <c r="AP1666" s="4" t="s">
        <v>306</v>
      </c>
      <c r="AQ1666" s="4"/>
      <c r="AR1666" s="4"/>
      <c r="AS1666" s="4"/>
      <c r="AT1666" s="4"/>
      <c r="AU1666" s="4" t="s">
        <v>3449</v>
      </c>
      <c r="AV1666" s="8" t="s">
        <v>61</v>
      </c>
      <c r="AW1666" s="8" t="s">
        <v>61</v>
      </c>
      <c r="AX1666" s="10" t="str">
        <f>IF(AW1666="","Vacio",IF(AV1666=AW1666,"Igual","Diferente"))</f>
        <v>Igual</v>
      </c>
      <c r="AY1666" s="85"/>
      <c r="AZ1666" s="85"/>
      <c r="BA1666" s="6">
        <f ca="1">+IF(L1666&gt;21,"Revisar",0)</f>
        <v>0</v>
      </c>
      <c r="BB1666" s="85" t="s">
        <v>62</v>
      </c>
      <c r="BC1666" s="85" t="s">
        <v>63</v>
      </c>
      <c r="BD1666" s="26">
        <v>0</v>
      </c>
      <c r="BE1666" s="26">
        <v>0</v>
      </c>
    </row>
    <row r="1667" spans="1:57" x14ac:dyDescent="0.25">
      <c r="A1667" s="26" t="str">
        <f>CONCATENATE(E1667,"_",Y1667)</f>
        <v>20605383344_PCR-LAP20064004</v>
      </c>
      <c r="B1667" s="26" t="str">
        <f>CONCATENATE(E1667,"_",Z1667)</f>
        <v>20605383344_PCR-LAP20041237</v>
      </c>
      <c r="C1667" s="7">
        <v>44132</v>
      </c>
      <c r="D1667" s="7">
        <v>44162</v>
      </c>
      <c r="E1667" s="108">
        <v>20605383344</v>
      </c>
      <c r="F1667" s="77" t="s">
        <v>1847</v>
      </c>
      <c r="G1667" s="4" t="s">
        <v>1797</v>
      </c>
      <c r="H1667" s="4" t="s">
        <v>11308</v>
      </c>
      <c r="I1667" s="7">
        <v>44132</v>
      </c>
      <c r="J1667" s="7">
        <v>44162</v>
      </c>
      <c r="K1667" s="8"/>
      <c r="L1667" s="9">
        <f ca="1">+TODAY()-J1667</f>
        <v>-6</v>
      </c>
      <c r="M1667" s="10">
        <v>100</v>
      </c>
      <c r="N1667" s="90"/>
      <c r="O1667" s="10" t="str">
        <f>IF(N1667="","Vacio",IF(M1667=N1667,"Igual","Diferente"))</f>
        <v>Vacio</v>
      </c>
      <c r="P1667" s="10"/>
      <c r="Q1667" s="90"/>
      <c r="R1667" s="10" t="str">
        <f>IF(Q1667="","Vacio",IF(P1667=Q1667,"Igual","Diferente"))</f>
        <v>Vacio</v>
      </c>
      <c r="S1667" s="2">
        <f>+M1667+P1667/3.5</f>
        <v>100</v>
      </c>
      <c r="T1667" s="2">
        <f ca="1">+IF(L1667&gt;=0,IF(L1667&lt;30,S1667*1,IF(60&gt;L1667,S1667*2,IF(90&gt;L1667,S1667*3,IF(120&gt;L1667,S1667*4,IF(150&gt;L1667,S1667*5,IF(180&gt;L1667,S1667*6,IF(210&gt;L1667,S1667*7))))))),0)</f>
        <v>0</v>
      </c>
      <c r="U1667" s="3">
        <f ca="1">+IF(L1667&lt;0,0,IF(L1667&lt;8,$A$1,IF(L1667&lt;15,$B$1,IF(L1667&lt;22,$C$1,IF(L1667&lt;30,$D$1,IF(L1667&lt;60,$H$1,IF(L1667&lt;90,$I$1,IF(L1667&lt;120,$J$1,IF(L1667&lt;150,$K$1,IF(L1667&lt;180,$L$1,IF(L1667&lt;210,$E$1)))))))))))</f>
        <v>0</v>
      </c>
      <c r="V1667" s="64" t="s">
        <v>1845</v>
      </c>
      <c r="W1667" s="63" t="s">
        <v>1846</v>
      </c>
      <c r="X1667" s="63">
        <v>43980</v>
      </c>
      <c r="Y1667" s="77" t="s">
        <v>1847</v>
      </c>
      <c r="Z1667" s="77" t="s">
        <v>1848</v>
      </c>
      <c r="AA1667" s="12"/>
      <c r="AB1667" s="13"/>
      <c r="AC1667" s="13"/>
      <c r="AD1667" s="13"/>
      <c r="AE1667" s="13"/>
      <c r="AF1667" s="260">
        <f ca="1">+TODAY()-AE1667</f>
        <v>44156</v>
      </c>
      <c r="AG1667" s="13"/>
      <c r="AH1667" s="13"/>
      <c r="AI1667" s="7"/>
      <c r="AJ1667" s="7"/>
      <c r="AK1667" s="4"/>
      <c r="AL1667" s="7"/>
      <c r="AM1667" s="11"/>
      <c r="AN1667" s="4"/>
      <c r="AO1667" s="4"/>
      <c r="AP1667" s="4"/>
      <c r="AQ1667" s="4"/>
      <c r="AR1667" s="4"/>
      <c r="AS1667" s="4"/>
      <c r="AT1667" s="4"/>
      <c r="AU1667" s="4" t="s">
        <v>429</v>
      </c>
      <c r="AV1667" s="8" t="s">
        <v>61</v>
      </c>
      <c r="AW1667" s="8" t="s">
        <v>61</v>
      </c>
      <c r="AX1667" s="10" t="str">
        <f>IF(AW1667="","Vacio",IF(AV1667=AW1667,"Igual","Diferente"))</f>
        <v>Igual</v>
      </c>
      <c r="AY1667" s="85"/>
      <c r="AZ1667" s="85"/>
      <c r="BA1667" s="6">
        <f ca="1">+IF(L1667&gt;21,"Revisar",0)</f>
        <v>0</v>
      </c>
      <c r="BB1667" s="26" t="s">
        <v>62</v>
      </c>
      <c r="BC1667" s="85" t="s">
        <v>63</v>
      </c>
      <c r="BD1667" s="26">
        <v>0</v>
      </c>
      <c r="BE1667" s="26">
        <v>0</v>
      </c>
    </row>
    <row r="1668" spans="1:57" x14ac:dyDescent="0.25">
      <c r="A1668" s="26" t="str">
        <f>CONCATENATE(E1668,"_",Y1668)</f>
        <v>20304289512_PCR-LAP20064009</v>
      </c>
      <c r="B1668" s="26" t="str">
        <f>CONCATENATE(E1668,"_",Z1668)</f>
        <v>20304289512_</v>
      </c>
      <c r="C1668" s="7">
        <v>44127</v>
      </c>
      <c r="D1668" s="7">
        <v>44157</v>
      </c>
      <c r="E1668" s="108">
        <v>20304289512</v>
      </c>
      <c r="F1668" s="12" t="s">
        <v>587</v>
      </c>
      <c r="G1668" s="4" t="s">
        <v>2048</v>
      </c>
      <c r="H1668" s="4"/>
      <c r="I1668" s="7"/>
      <c r="J1668" s="7"/>
      <c r="K1668" s="8"/>
      <c r="L1668" s="9">
        <f ca="1">+TODAY()-J1668</f>
        <v>44156</v>
      </c>
      <c r="M1668" s="10"/>
      <c r="N1668" s="90"/>
      <c r="O1668" s="10" t="str">
        <f>IF(N1668="","Vacio",IF(M1668=N1668,"Igual","Diferente"))</f>
        <v>Vacio</v>
      </c>
      <c r="P1668" s="10"/>
      <c r="Q1668" s="90"/>
      <c r="R1668" s="10" t="str">
        <f>IF(Q1668="","Vacio",IF(P1668=Q1668,"Igual","Diferente"))</f>
        <v>Vacio</v>
      </c>
      <c r="S1668" s="2">
        <f>+M1668+P1668/3.5</f>
        <v>0</v>
      </c>
      <c r="T1668" s="2"/>
      <c r="U1668" s="3"/>
      <c r="V1668" s="4" t="s">
        <v>2049</v>
      </c>
      <c r="W1668" s="11" t="s">
        <v>2050</v>
      </c>
      <c r="X1668" s="7">
        <v>44127</v>
      </c>
      <c r="Y1668" s="12" t="s">
        <v>587</v>
      </c>
      <c r="Z1668" s="12"/>
      <c r="AA1668" s="12"/>
      <c r="AB1668" s="13"/>
      <c r="AC1668" s="13"/>
      <c r="AD1668" s="13"/>
      <c r="AE1668" s="13"/>
      <c r="AF1668" s="260">
        <f ca="1">+TODAY()-AE1668</f>
        <v>44156</v>
      </c>
      <c r="AG1668" s="13"/>
      <c r="AH1668" s="13"/>
      <c r="AI1668" s="7"/>
      <c r="AJ1668" s="7"/>
      <c r="AK1668" s="4"/>
      <c r="AL1668" s="7"/>
      <c r="AM1668" s="11"/>
      <c r="AN1668" s="4"/>
      <c r="AO1668" s="4"/>
      <c r="AP1668" s="4" t="s">
        <v>518</v>
      </c>
      <c r="AQ1668" s="126" t="s">
        <v>122</v>
      </c>
      <c r="AR1668" s="4"/>
      <c r="AS1668" s="4"/>
      <c r="AT1668" s="4"/>
      <c r="AU1668" s="4" t="s">
        <v>111</v>
      </c>
      <c r="AV1668" s="8" t="s">
        <v>61</v>
      </c>
      <c r="AW1668" s="8"/>
      <c r="AX1668" s="10" t="str">
        <f>IF(AW1668="","Vacio",IF(AV1668=AW1668,"Igual","Diferente"))</f>
        <v>Vacio</v>
      </c>
      <c r="AY1668" s="85"/>
      <c r="AZ1668" s="85"/>
      <c r="BA1668" s="6" t="str">
        <f ca="1">+IF(L1668&gt;21,"Revisar",0)</f>
        <v>Revisar</v>
      </c>
      <c r="BB1668" s="26" t="s">
        <v>62</v>
      </c>
      <c r="BC1668" s="85" t="s">
        <v>120</v>
      </c>
      <c r="BD1668" s="26">
        <v>0</v>
      </c>
      <c r="BE1668" s="26">
        <v>7.13</v>
      </c>
    </row>
    <row r="1669" spans="1:57" x14ac:dyDescent="0.25">
      <c r="A1669" s="26" t="str">
        <f>CONCATENATE(E1669,"_",Y1669)</f>
        <v>20545515840_PCR-LAP20064010</v>
      </c>
      <c r="B1669" s="26" t="str">
        <f>CONCATENATE(E1669,"_",Z1669)</f>
        <v>20545515840_</v>
      </c>
      <c r="C1669" s="7">
        <v>44116</v>
      </c>
      <c r="D1669" s="7">
        <v>44146</v>
      </c>
      <c r="E1669" s="108">
        <v>20545515840</v>
      </c>
      <c r="F1669" s="12" t="s">
        <v>4453</v>
      </c>
      <c r="G1669" s="4" t="s">
        <v>4423</v>
      </c>
      <c r="H1669" s="7" t="s">
        <v>4433</v>
      </c>
      <c r="I1669" s="7">
        <v>44116</v>
      </c>
      <c r="J1669" s="7">
        <v>44146</v>
      </c>
      <c r="K1669" s="8"/>
      <c r="L1669" s="9">
        <f ca="1">+TODAY()-J1669</f>
        <v>10</v>
      </c>
      <c r="M1669" s="10">
        <v>63</v>
      </c>
      <c r="N1669" s="90"/>
      <c r="O1669" s="10" t="str">
        <f>IF(N1669="","Vacio",IF(M1669=N1669,"Igual","Diferente"))</f>
        <v>Vacio</v>
      </c>
      <c r="P1669" s="10"/>
      <c r="Q1669" s="90"/>
      <c r="R1669" s="10" t="str">
        <f>IF(Q1669="","Vacio",IF(P1669=Q1669,"Igual","Diferente"))</f>
        <v>Vacio</v>
      </c>
      <c r="S1669" s="2">
        <f>+M1669+P1669/3.5</f>
        <v>63</v>
      </c>
      <c r="T1669" s="2">
        <f ca="1">+IF(L1669&gt;=0,IF(L1669&lt;30,S1669*1,IF(60&gt;L1669,S1669*2,IF(90&gt;L1669,S1669*3,IF(120&gt;L1669,S1669*4,IF(150&gt;L1669,S1669*5,IF(180&gt;L1669,S1669*6,IF(210&gt;L1669,S1669*7))))))),0)</f>
        <v>63</v>
      </c>
      <c r="U1669" s="3" t="str">
        <f ca="1">+IF(L1669&lt;0,0,IF(L1669&lt;8,$A$1,IF(L1669&lt;15,$B$1,IF(L1669&lt;22,$C$1,IF(L1669&lt;30,$D$1,IF(L1669&lt;60,$H$1,IF(L1669&lt;90,$I$1,IF(L1669&lt;120,$J$1,IF(L1669&lt;150,$K$1,IF(L1669&lt;180,$L$1,IF(L1669&lt;210,$E$1)))))))))))</f>
        <v>CONCATENACIÓN LAPTOP ANTERIOR</v>
      </c>
      <c r="V1669" s="4" t="s">
        <v>4434</v>
      </c>
      <c r="W1669" s="11" t="s">
        <v>4435</v>
      </c>
      <c r="X1669" s="7">
        <v>44116</v>
      </c>
      <c r="Y1669" s="12" t="s">
        <v>4453</v>
      </c>
      <c r="Z1669" s="12"/>
      <c r="AA1669" s="12"/>
      <c r="AB1669" s="13"/>
      <c r="AC1669" s="13"/>
      <c r="AD1669" s="13"/>
      <c r="AE1669" s="13"/>
      <c r="AF1669" s="260">
        <f ca="1">+TODAY()-AE1669</f>
        <v>44156</v>
      </c>
      <c r="AG1669" s="13"/>
      <c r="AH1669" s="13"/>
      <c r="AI1669" s="7"/>
      <c r="AJ1669" s="7"/>
      <c r="AK1669" s="4"/>
      <c r="AL1669" s="7"/>
      <c r="AM1669" s="24">
        <v>1</v>
      </c>
      <c r="AN1669" s="21" t="s">
        <v>58</v>
      </c>
      <c r="AO1669" s="21"/>
      <c r="AP1669" s="21" t="s">
        <v>306</v>
      </c>
      <c r="AQ1669" s="4"/>
      <c r="AR1669" s="4"/>
      <c r="AS1669" s="4"/>
      <c r="AT1669" s="4"/>
      <c r="AU1669" s="4" t="s">
        <v>111</v>
      </c>
      <c r="AV1669" s="8" t="s">
        <v>61</v>
      </c>
      <c r="AW1669" s="8" t="s">
        <v>61</v>
      </c>
      <c r="AX1669" s="10" t="str">
        <f>IF(AW1669="","Vacio",IF(AV1669=AW1669,"Igual","Diferente"))</f>
        <v>Igual</v>
      </c>
      <c r="AY1669" s="26"/>
      <c r="AZ1669" s="26"/>
      <c r="BA1669" s="6">
        <f ca="1">+IF(L1669&gt;21,"Revisar",0)</f>
        <v>0</v>
      </c>
      <c r="BB1669" s="26" t="s">
        <v>62</v>
      </c>
      <c r="BC1669" s="85" t="s">
        <v>63</v>
      </c>
      <c r="BD1669" s="26">
        <v>0</v>
      </c>
      <c r="BE1669" s="26">
        <v>0</v>
      </c>
    </row>
    <row r="1670" spans="1:57" x14ac:dyDescent="0.25">
      <c r="A1670" s="26" t="str">
        <f>CONCATENATE(E1670,"_",Y1670)</f>
        <v>20545515840_PCR-LAP20064011</v>
      </c>
      <c r="B1670" s="26" t="str">
        <f>CONCATENATE(E1670,"_",Z1670)</f>
        <v>20545515840_</v>
      </c>
      <c r="C1670" s="7">
        <v>44116</v>
      </c>
      <c r="D1670" s="7">
        <v>44146</v>
      </c>
      <c r="E1670" s="108">
        <v>20545515840</v>
      </c>
      <c r="F1670" s="12" t="s">
        <v>4439</v>
      </c>
      <c r="G1670" s="4" t="s">
        <v>4423</v>
      </c>
      <c r="H1670" s="7" t="s">
        <v>4433</v>
      </c>
      <c r="I1670" s="7">
        <v>44116</v>
      </c>
      <c r="J1670" s="7">
        <v>44146</v>
      </c>
      <c r="K1670" s="8"/>
      <c r="L1670" s="9">
        <f ca="1">+TODAY()-J1670</f>
        <v>10</v>
      </c>
      <c r="M1670" s="10">
        <v>63</v>
      </c>
      <c r="N1670" s="90"/>
      <c r="O1670" s="10" t="str">
        <f>IF(N1670="","Vacio",IF(M1670=N1670,"Igual","Diferente"))</f>
        <v>Vacio</v>
      </c>
      <c r="P1670" s="10"/>
      <c r="Q1670" s="90"/>
      <c r="R1670" s="10" t="str">
        <f>IF(Q1670="","Vacio",IF(P1670=Q1670,"Igual","Diferente"))</f>
        <v>Vacio</v>
      </c>
      <c r="S1670" s="2">
        <f>+M1670+P1670/3.5</f>
        <v>63</v>
      </c>
      <c r="T1670" s="2">
        <f ca="1">+IF(L1670&gt;=0,IF(L1670&lt;30,S1670*1,IF(60&gt;L1670,S1670*2,IF(90&gt;L1670,S1670*3,IF(120&gt;L1670,S1670*4,IF(150&gt;L1670,S1670*5,IF(180&gt;L1670,S1670*6,IF(210&gt;L1670,S1670*7))))))),0)</f>
        <v>63</v>
      </c>
      <c r="U1670" s="3" t="str">
        <f ca="1">+IF(L1670&lt;0,0,IF(L1670&lt;8,$A$1,IF(L1670&lt;15,$B$1,IF(L1670&lt;22,$C$1,IF(L1670&lt;30,$D$1,IF(L1670&lt;60,$H$1,IF(L1670&lt;90,$I$1,IF(L1670&lt;120,$J$1,IF(L1670&lt;150,$K$1,IF(L1670&lt;180,$L$1,IF(L1670&lt;210,$E$1)))))))))))</f>
        <v>CONCATENACIÓN LAPTOP ANTERIOR</v>
      </c>
      <c r="V1670" s="4" t="s">
        <v>4434</v>
      </c>
      <c r="W1670" s="11" t="s">
        <v>4435</v>
      </c>
      <c r="X1670" s="7">
        <v>44116</v>
      </c>
      <c r="Y1670" s="12" t="s">
        <v>4439</v>
      </c>
      <c r="Z1670" s="12"/>
      <c r="AA1670" s="12"/>
      <c r="AB1670" s="13"/>
      <c r="AC1670" s="13"/>
      <c r="AD1670" s="13"/>
      <c r="AE1670" s="13"/>
      <c r="AF1670" s="260">
        <f ca="1">+TODAY()-AE1670</f>
        <v>44156</v>
      </c>
      <c r="AG1670" s="13"/>
      <c r="AH1670" s="13"/>
      <c r="AI1670" s="7"/>
      <c r="AJ1670" s="7"/>
      <c r="AK1670" s="4"/>
      <c r="AL1670" s="7"/>
      <c r="AM1670" s="24">
        <v>1</v>
      </c>
      <c r="AN1670" s="21" t="s">
        <v>58</v>
      </c>
      <c r="AO1670" s="21"/>
      <c r="AP1670" s="21" t="s">
        <v>306</v>
      </c>
      <c r="AQ1670" s="4"/>
      <c r="AR1670" s="4"/>
      <c r="AS1670" s="4"/>
      <c r="AT1670" s="4"/>
      <c r="AU1670" s="4" t="s">
        <v>111</v>
      </c>
      <c r="AV1670" s="8" t="s">
        <v>61</v>
      </c>
      <c r="AW1670" s="8" t="s">
        <v>61</v>
      </c>
      <c r="AX1670" s="10" t="str">
        <f>IF(AW1670="","Vacio",IF(AV1670=AW1670,"Igual","Diferente"))</f>
        <v>Igual</v>
      </c>
      <c r="AY1670" s="26"/>
      <c r="AZ1670" s="26"/>
      <c r="BA1670" s="6">
        <f ca="1">+IF(L1670&gt;21,"Revisar",0)</f>
        <v>0</v>
      </c>
      <c r="BB1670" s="26" t="s">
        <v>62</v>
      </c>
      <c r="BC1670" s="85" t="s">
        <v>63</v>
      </c>
      <c r="BD1670" s="26">
        <v>0</v>
      </c>
      <c r="BE1670" s="26">
        <v>0</v>
      </c>
    </row>
    <row r="1671" spans="1:57" x14ac:dyDescent="0.25">
      <c r="A1671" s="26" t="str">
        <f>CONCATENATE(E1671,"_",Y1671)</f>
        <v>20520596233_PCR-LAP20064012</v>
      </c>
      <c r="B1671" s="26" t="str">
        <f>CONCATENATE(E1671,"_",Z1671)</f>
        <v>20520596233_</v>
      </c>
      <c r="C1671" s="7">
        <v>44133</v>
      </c>
      <c r="D1671" s="7">
        <v>44163</v>
      </c>
      <c r="E1671" s="108">
        <v>20520596233</v>
      </c>
      <c r="F1671" s="77" t="s">
        <v>3910</v>
      </c>
      <c r="G1671" s="4" t="s">
        <v>3742</v>
      </c>
      <c r="H1671" s="4" t="s">
        <v>11347</v>
      </c>
      <c r="I1671" s="7">
        <v>44133</v>
      </c>
      <c r="J1671" s="7">
        <v>44163</v>
      </c>
      <c r="K1671" s="8"/>
      <c r="L1671" s="9">
        <f ca="1">+TODAY()-J1671</f>
        <v>-7</v>
      </c>
      <c r="M1671" s="10">
        <v>82</v>
      </c>
      <c r="N1671" s="94"/>
      <c r="O1671" s="10" t="str">
        <f>IF(N1671="","Vacio",IF(M1671=N1671,"Igual","Diferente"))</f>
        <v>Vacio</v>
      </c>
      <c r="P1671" s="10"/>
      <c r="Q1671" s="94"/>
      <c r="R1671" s="10" t="str">
        <f>IF(Q1671="","Vacio",IF(P1671=Q1671,"Igual","Diferente"))</f>
        <v>Vacio</v>
      </c>
      <c r="S1671" s="2">
        <f>+M1671+P1671/3.5</f>
        <v>82</v>
      </c>
      <c r="T1671" s="2">
        <f ca="1">+IF(L1671&gt;=0,IF(L1671&lt;30,S1671*1,IF(60&gt;L1671,S1671*2,IF(90&gt;L1671,S1671*3,IF(120&gt;L1671,S1671*4,IF(150&gt;L1671,S1671*5,IF(180&gt;L1671,S1671*6,IF(210&gt;L1671,S1671*7))))))),0)</f>
        <v>0</v>
      </c>
      <c r="U1671" s="3">
        <f ca="1">+IF(L1671&lt;0,0,IF(L1671&lt;8,$A$1,IF(L1671&lt;15,$B$1,IF(L1671&lt;22,$C$1,IF(L1671&lt;30,$D$1,IF(L1671&lt;60,$H$1,IF(L1671&lt;90,$I$1,IF(L1671&lt;120,$J$1,IF(L1671&lt;150,$K$1,IF(L1671&lt;180,$L$1,IF(L1671&lt;210,$E$1)))))))))))</f>
        <v>0</v>
      </c>
      <c r="V1671" s="76" t="s">
        <v>2893</v>
      </c>
      <c r="W1671" s="44" t="s">
        <v>3756</v>
      </c>
      <c r="X1671" s="88">
        <v>44009</v>
      </c>
      <c r="Y1671" s="77" t="s">
        <v>3910</v>
      </c>
      <c r="Z1671" s="12"/>
      <c r="AA1671" s="77"/>
      <c r="AB1671" s="73"/>
      <c r="AC1671" s="73"/>
      <c r="AD1671" s="73"/>
      <c r="AE1671" s="73"/>
      <c r="AF1671" s="260">
        <f ca="1">+TODAY()-AE1671</f>
        <v>44156</v>
      </c>
      <c r="AG1671" s="73"/>
      <c r="AH1671" s="73"/>
      <c r="AI1671" s="7"/>
      <c r="AJ1671" s="4"/>
      <c r="AK1671" s="7"/>
      <c r="AL1671" s="11"/>
      <c r="AM1671" s="4"/>
      <c r="AN1671" s="4"/>
      <c r="AO1671" s="4"/>
      <c r="AP1671" s="4" t="s">
        <v>306</v>
      </c>
      <c r="AQ1671" s="4"/>
      <c r="AR1671" s="4"/>
      <c r="AS1671" s="4"/>
      <c r="AT1671" s="4"/>
      <c r="AU1671" s="4" t="s">
        <v>3449</v>
      </c>
      <c r="AV1671" s="8" t="s">
        <v>61</v>
      </c>
      <c r="AW1671" s="8" t="s">
        <v>61</v>
      </c>
      <c r="AX1671" s="10" t="str">
        <f>IF(AW1671="","Vacio",IF(AV1671=AW1671,"Igual","Diferente"))</f>
        <v>Igual</v>
      </c>
      <c r="AY1671" s="85"/>
      <c r="AZ1671" s="85"/>
      <c r="BA1671" s="6">
        <f ca="1">+IF(L1671&gt;21,"Revisar",0)</f>
        <v>0</v>
      </c>
      <c r="BB1671" s="85" t="s">
        <v>62</v>
      </c>
      <c r="BC1671" s="85" t="s">
        <v>63</v>
      </c>
      <c r="BD1671" s="26">
        <v>0</v>
      </c>
      <c r="BE1671" s="26">
        <v>0</v>
      </c>
    </row>
    <row r="1672" spans="1:57" x14ac:dyDescent="0.25">
      <c r="A1672" s="26" t="str">
        <f>CONCATENATE(E1672,"_",Y1672)</f>
        <v>20520596233_PCR-LAP20064013</v>
      </c>
      <c r="B1672" s="26" t="str">
        <f>CONCATENATE(E1672,"_",Z1672)</f>
        <v>20520596233_</v>
      </c>
      <c r="C1672" s="7">
        <v>44133</v>
      </c>
      <c r="D1672" s="7">
        <v>44163</v>
      </c>
      <c r="E1672" s="108">
        <v>20520596233</v>
      </c>
      <c r="F1672" s="77" t="s">
        <v>3911</v>
      </c>
      <c r="G1672" s="4" t="s">
        <v>3742</v>
      </c>
      <c r="H1672" s="4" t="s">
        <v>11347</v>
      </c>
      <c r="I1672" s="7">
        <v>44133</v>
      </c>
      <c r="J1672" s="7">
        <v>44163</v>
      </c>
      <c r="K1672" s="8"/>
      <c r="L1672" s="9">
        <f ca="1">+TODAY()-J1672</f>
        <v>-7</v>
      </c>
      <c r="M1672" s="10">
        <v>82</v>
      </c>
      <c r="N1672" s="94"/>
      <c r="O1672" s="10" t="str">
        <f>IF(N1672="","Vacio",IF(M1672=N1672,"Igual","Diferente"))</f>
        <v>Vacio</v>
      </c>
      <c r="P1672" s="10"/>
      <c r="Q1672" s="94"/>
      <c r="R1672" s="10" t="str">
        <f>IF(Q1672="","Vacio",IF(P1672=Q1672,"Igual","Diferente"))</f>
        <v>Vacio</v>
      </c>
      <c r="S1672" s="2">
        <f>+M1672+P1672/3.5</f>
        <v>82</v>
      </c>
      <c r="T1672" s="2">
        <f ca="1">+IF(L1672&gt;=0,IF(L1672&lt;30,S1672*1,IF(60&gt;L1672,S1672*2,IF(90&gt;L1672,S1672*3,IF(120&gt;L1672,S1672*4,IF(150&gt;L1672,S1672*5,IF(180&gt;L1672,S1672*6,IF(210&gt;L1672,S1672*7))))))),0)</f>
        <v>0</v>
      </c>
      <c r="U1672" s="3">
        <f ca="1">+IF(L1672&lt;0,0,IF(L1672&lt;8,$A$1,IF(L1672&lt;15,$B$1,IF(L1672&lt;22,$C$1,IF(L1672&lt;30,$D$1,IF(L1672&lt;60,$H$1,IF(L1672&lt;90,$I$1,IF(L1672&lt;120,$J$1,IF(L1672&lt;150,$K$1,IF(L1672&lt;180,$L$1,IF(L1672&lt;210,$E$1)))))))))))</f>
        <v>0</v>
      </c>
      <c r="V1672" s="76" t="s">
        <v>2893</v>
      </c>
      <c r="W1672" s="44" t="s">
        <v>3756</v>
      </c>
      <c r="X1672" s="88">
        <v>44009</v>
      </c>
      <c r="Y1672" s="77" t="s">
        <v>3911</v>
      </c>
      <c r="Z1672" s="12"/>
      <c r="AA1672" s="77"/>
      <c r="AB1672" s="73"/>
      <c r="AC1672" s="73"/>
      <c r="AD1672" s="73"/>
      <c r="AE1672" s="73"/>
      <c r="AF1672" s="260">
        <f ca="1">+TODAY()-AE1672</f>
        <v>44156</v>
      </c>
      <c r="AG1672" s="73"/>
      <c r="AH1672" s="73"/>
      <c r="AI1672" s="7"/>
      <c r="AJ1672" s="4"/>
      <c r="AK1672" s="7"/>
      <c r="AL1672" s="11"/>
      <c r="AM1672" s="4"/>
      <c r="AN1672" s="4"/>
      <c r="AO1672" s="4"/>
      <c r="AP1672" s="4" t="s">
        <v>306</v>
      </c>
      <c r="AQ1672" s="4"/>
      <c r="AR1672" s="4"/>
      <c r="AS1672" s="4"/>
      <c r="AT1672" s="4"/>
      <c r="AU1672" s="4" t="s">
        <v>3449</v>
      </c>
      <c r="AV1672" s="8" t="s">
        <v>61</v>
      </c>
      <c r="AW1672" s="8" t="s">
        <v>61</v>
      </c>
      <c r="AX1672" s="10" t="str">
        <f>IF(AW1672="","Vacio",IF(AV1672=AW1672,"Igual","Diferente"))</f>
        <v>Igual</v>
      </c>
      <c r="AY1672" s="85"/>
      <c r="AZ1672" s="85"/>
      <c r="BA1672" s="6">
        <f ca="1">+IF(L1672&gt;21,"Revisar",0)</f>
        <v>0</v>
      </c>
      <c r="BB1672" s="85" t="s">
        <v>62</v>
      </c>
      <c r="BC1672" s="85" t="s">
        <v>63</v>
      </c>
      <c r="BD1672" s="26">
        <v>0</v>
      </c>
      <c r="BE1672" s="26">
        <v>0</v>
      </c>
    </row>
    <row r="1673" spans="1:57" x14ac:dyDescent="0.25">
      <c r="A1673" s="26" t="str">
        <f>CONCATENATE(E1673,"_",Y1673)</f>
        <v>20520596233_PCR-LAP20064014</v>
      </c>
      <c r="B1673" s="26" t="str">
        <f>CONCATENATE(E1673,"_",Z1673)</f>
        <v>20520596233_</v>
      </c>
      <c r="C1673" s="7">
        <v>44133</v>
      </c>
      <c r="D1673" s="7">
        <v>44163</v>
      </c>
      <c r="E1673" s="108">
        <v>20520596233</v>
      </c>
      <c r="F1673" s="77" t="s">
        <v>3912</v>
      </c>
      <c r="G1673" s="4" t="s">
        <v>3742</v>
      </c>
      <c r="H1673" s="4" t="s">
        <v>11347</v>
      </c>
      <c r="I1673" s="7">
        <v>44133</v>
      </c>
      <c r="J1673" s="7">
        <v>44163</v>
      </c>
      <c r="K1673" s="8"/>
      <c r="L1673" s="9">
        <f ca="1">+TODAY()-J1673</f>
        <v>-7</v>
      </c>
      <c r="M1673" s="10">
        <v>82</v>
      </c>
      <c r="N1673" s="94"/>
      <c r="O1673" s="10" t="str">
        <f>IF(N1673="","Vacio",IF(M1673=N1673,"Igual","Diferente"))</f>
        <v>Vacio</v>
      </c>
      <c r="P1673" s="10"/>
      <c r="Q1673" s="94"/>
      <c r="R1673" s="10" t="str">
        <f>IF(Q1673="","Vacio",IF(P1673=Q1673,"Igual","Diferente"))</f>
        <v>Vacio</v>
      </c>
      <c r="S1673" s="2">
        <f>+M1673+P1673/3.5</f>
        <v>82</v>
      </c>
      <c r="T1673" s="2">
        <f ca="1">+IF(L1673&gt;=0,IF(L1673&lt;30,S1673*1,IF(60&gt;L1673,S1673*2,IF(90&gt;L1673,S1673*3,IF(120&gt;L1673,S1673*4,IF(150&gt;L1673,S1673*5,IF(180&gt;L1673,S1673*6,IF(210&gt;L1673,S1673*7))))))),0)</f>
        <v>0</v>
      </c>
      <c r="U1673" s="3">
        <f ca="1">+IF(L1673&lt;0,0,IF(L1673&lt;8,$A$1,IF(L1673&lt;15,$B$1,IF(L1673&lt;22,$C$1,IF(L1673&lt;30,$D$1,IF(L1673&lt;60,$H$1,IF(L1673&lt;90,$I$1,IF(L1673&lt;120,$J$1,IF(L1673&lt;150,$K$1,IF(L1673&lt;180,$L$1,IF(L1673&lt;210,$E$1)))))))))))</f>
        <v>0</v>
      </c>
      <c r="V1673" s="76" t="s">
        <v>2893</v>
      </c>
      <c r="W1673" s="44" t="s">
        <v>3756</v>
      </c>
      <c r="X1673" s="88">
        <v>44009</v>
      </c>
      <c r="Y1673" s="77" t="s">
        <v>3912</v>
      </c>
      <c r="Z1673" s="12"/>
      <c r="AA1673" s="77"/>
      <c r="AB1673" s="73"/>
      <c r="AC1673" s="73"/>
      <c r="AD1673" s="73"/>
      <c r="AE1673" s="73"/>
      <c r="AF1673" s="260">
        <f ca="1">+TODAY()-AE1673</f>
        <v>44156</v>
      </c>
      <c r="AG1673" s="73"/>
      <c r="AH1673" s="73"/>
      <c r="AI1673" s="7"/>
      <c r="AJ1673" s="4"/>
      <c r="AK1673" s="7"/>
      <c r="AL1673" s="11"/>
      <c r="AM1673" s="4"/>
      <c r="AN1673" s="4"/>
      <c r="AO1673" s="4"/>
      <c r="AP1673" s="4" t="s">
        <v>306</v>
      </c>
      <c r="AQ1673" s="4"/>
      <c r="AR1673" s="4"/>
      <c r="AS1673" s="4"/>
      <c r="AT1673" s="4"/>
      <c r="AU1673" s="4" t="s">
        <v>3449</v>
      </c>
      <c r="AV1673" s="8" t="s">
        <v>61</v>
      </c>
      <c r="AW1673" s="8" t="s">
        <v>61</v>
      </c>
      <c r="AX1673" s="10" t="str">
        <f>IF(AW1673="","Vacio",IF(AV1673=AW1673,"Igual","Diferente"))</f>
        <v>Igual</v>
      </c>
      <c r="AY1673" s="85"/>
      <c r="AZ1673" s="85"/>
      <c r="BA1673" s="6">
        <f ca="1">+IF(L1673&gt;21,"Revisar",0)</f>
        <v>0</v>
      </c>
      <c r="BB1673" s="85" t="s">
        <v>62</v>
      </c>
      <c r="BC1673" s="85" t="s">
        <v>63</v>
      </c>
      <c r="BD1673" s="26">
        <v>0</v>
      </c>
      <c r="BE1673" s="26">
        <v>0</v>
      </c>
    </row>
    <row r="1674" spans="1:57" x14ac:dyDescent="0.25">
      <c r="A1674" s="26" t="str">
        <f>CONCATENATE(E1674,"_",Y1674)</f>
        <v>20520596233_PCR-LAP20064017</v>
      </c>
      <c r="B1674" s="26" t="str">
        <f>CONCATENATE(E1674,"_",Z1674)</f>
        <v>20520596233_</v>
      </c>
      <c r="C1674" s="7">
        <v>44133</v>
      </c>
      <c r="D1674" s="7">
        <v>44163</v>
      </c>
      <c r="E1674" s="108">
        <v>20520596233</v>
      </c>
      <c r="F1674" s="77" t="s">
        <v>3913</v>
      </c>
      <c r="G1674" s="4" t="s">
        <v>3742</v>
      </c>
      <c r="H1674" s="4" t="s">
        <v>11347</v>
      </c>
      <c r="I1674" s="7">
        <v>44133</v>
      </c>
      <c r="J1674" s="7">
        <v>44163</v>
      </c>
      <c r="K1674" s="8"/>
      <c r="L1674" s="9">
        <f ca="1">+TODAY()-J1674</f>
        <v>-7</v>
      </c>
      <c r="M1674" s="10">
        <v>82</v>
      </c>
      <c r="N1674" s="94"/>
      <c r="O1674" s="10" t="str">
        <f>IF(N1674="","Vacio",IF(M1674=N1674,"Igual","Diferente"))</f>
        <v>Vacio</v>
      </c>
      <c r="P1674" s="10"/>
      <c r="Q1674" s="94"/>
      <c r="R1674" s="10" t="str">
        <f>IF(Q1674="","Vacio",IF(P1674=Q1674,"Igual","Diferente"))</f>
        <v>Vacio</v>
      </c>
      <c r="S1674" s="2">
        <f>+M1674+P1674/3.5</f>
        <v>82</v>
      </c>
      <c r="T1674" s="2">
        <f ca="1">+IF(L1674&gt;=0,IF(L1674&lt;30,S1674*1,IF(60&gt;L1674,S1674*2,IF(90&gt;L1674,S1674*3,IF(120&gt;L1674,S1674*4,IF(150&gt;L1674,S1674*5,IF(180&gt;L1674,S1674*6,IF(210&gt;L1674,S1674*7))))))),0)</f>
        <v>0</v>
      </c>
      <c r="U1674" s="3">
        <f ca="1">+IF(L1674&lt;0,0,IF(L1674&lt;8,$A$1,IF(L1674&lt;15,$B$1,IF(L1674&lt;22,$C$1,IF(L1674&lt;30,$D$1,IF(L1674&lt;60,$H$1,IF(L1674&lt;90,$I$1,IF(L1674&lt;120,$J$1,IF(L1674&lt;150,$K$1,IF(L1674&lt;180,$L$1,IF(L1674&lt;210,$E$1)))))))))))</f>
        <v>0</v>
      </c>
      <c r="V1674" s="76" t="s">
        <v>2893</v>
      </c>
      <c r="W1674" s="44" t="s">
        <v>3756</v>
      </c>
      <c r="X1674" s="88">
        <v>44009</v>
      </c>
      <c r="Y1674" s="77" t="s">
        <v>3913</v>
      </c>
      <c r="Z1674" s="12"/>
      <c r="AA1674" s="77"/>
      <c r="AB1674" s="73"/>
      <c r="AC1674" s="73"/>
      <c r="AD1674" s="73"/>
      <c r="AE1674" s="73"/>
      <c r="AF1674" s="260">
        <f ca="1">+TODAY()-AE1674</f>
        <v>44156</v>
      </c>
      <c r="AG1674" s="73"/>
      <c r="AH1674" s="73"/>
      <c r="AI1674" s="7"/>
      <c r="AJ1674" s="4"/>
      <c r="AK1674" s="7"/>
      <c r="AL1674" s="11"/>
      <c r="AM1674" s="4"/>
      <c r="AN1674" s="4"/>
      <c r="AO1674" s="4"/>
      <c r="AP1674" s="4" t="s">
        <v>306</v>
      </c>
      <c r="AQ1674" s="4"/>
      <c r="AR1674" s="4"/>
      <c r="AS1674" s="4"/>
      <c r="AT1674" s="4"/>
      <c r="AU1674" s="4" t="s">
        <v>3449</v>
      </c>
      <c r="AV1674" s="8" t="s">
        <v>61</v>
      </c>
      <c r="AW1674" s="8" t="s">
        <v>61</v>
      </c>
      <c r="AX1674" s="10" t="str">
        <f>IF(AW1674="","Vacio",IF(AV1674=AW1674,"Igual","Diferente"))</f>
        <v>Igual</v>
      </c>
      <c r="AY1674" s="85"/>
      <c r="AZ1674" s="85"/>
      <c r="BA1674" s="6">
        <f ca="1">+IF(L1674&gt;21,"Revisar",0)</f>
        <v>0</v>
      </c>
      <c r="BB1674" s="85" t="s">
        <v>62</v>
      </c>
      <c r="BC1674" s="85" t="s">
        <v>63</v>
      </c>
      <c r="BD1674" s="26">
        <v>0</v>
      </c>
      <c r="BE1674" s="26">
        <v>0</v>
      </c>
    </row>
    <row r="1675" spans="1:57" x14ac:dyDescent="0.25">
      <c r="A1675" s="26" t="str">
        <f>CONCATENATE(E1675,"_",Y1675)</f>
        <v>20520596233_PCR-LAP20064019</v>
      </c>
      <c r="B1675" s="26" t="str">
        <f>CONCATENATE(E1675,"_",Z1675)</f>
        <v>20520596233_</v>
      </c>
      <c r="C1675" s="7">
        <v>44133</v>
      </c>
      <c r="D1675" s="7">
        <v>44163</v>
      </c>
      <c r="E1675" s="108">
        <v>20520596233</v>
      </c>
      <c r="F1675" s="77" t="s">
        <v>3914</v>
      </c>
      <c r="G1675" s="4" t="s">
        <v>3742</v>
      </c>
      <c r="H1675" s="4" t="s">
        <v>11347</v>
      </c>
      <c r="I1675" s="7">
        <v>44133</v>
      </c>
      <c r="J1675" s="7">
        <v>44163</v>
      </c>
      <c r="K1675" s="8"/>
      <c r="L1675" s="9">
        <f ca="1">+TODAY()-J1675</f>
        <v>-7</v>
      </c>
      <c r="M1675" s="10">
        <v>82</v>
      </c>
      <c r="N1675" s="94"/>
      <c r="O1675" s="10" t="str">
        <f>IF(N1675="","Vacio",IF(M1675=N1675,"Igual","Diferente"))</f>
        <v>Vacio</v>
      </c>
      <c r="P1675" s="10"/>
      <c r="Q1675" s="94"/>
      <c r="R1675" s="10" t="str">
        <f>IF(Q1675="","Vacio",IF(P1675=Q1675,"Igual","Diferente"))</f>
        <v>Vacio</v>
      </c>
      <c r="S1675" s="2">
        <f>+M1675+P1675/3.5</f>
        <v>82</v>
      </c>
      <c r="T1675" s="2">
        <f ca="1">+IF(L1675&gt;=0,IF(L1675&lt;30,S1675*1,IF(60&gt;L1675,S1675*2,IF(90&gt;L1675,S1675*3,IF(120&gt;L1675,S1675*4,IF(150&gt;L1675,S1675*5,IF(180&gt;L1675,S1675*6,IF(210&gt;L1675,S1675*7))))))),0)</f>
        <v>0</v>
      </c>
      <c r="U1675" s="3">
        <f ca="1">+IF(L1675&lt;0,0,IF(L1675&lt;8,$A$1,IF(L1675&lt;15,$B$1,IF(L1675&lt;22,$C$1,IF(L1675&lt;30,$D$1,IF(L1675&lt;60,$H$1,IF(L1675&lt;90,$I$1,IF(L1675&lt;120,$J$1,IF(L1675&lt;150,$K$1,IF(L1675&lt;180,$L$1,IF(L1675&lt;210,$E$1)))))))))))</f>
        <v>0</v>
      </c>
      <c r="V1675" s="76" t="s">
        <v>2893</v>
      </c>
      <c r="W1675" s="44" t="s">
        <v>3756</v>
      </c>
      <c r="X1675" s="88">
        <v>44009</v>
      </c>
      <c r="Y1675" s="77" t="s">
        <v>3914</v>
      </c>
      <c r="Z1675" s="12"/>
      <c r="AA1675" s="77"/>
      <c r="AB1675" s="73"/>
      <c r="AC1675" s="73"/>
      <c r="AD1675" s="73"/>
      <c r="AE1675" s="73"/>
      <c r="AF1675" s="260">
        <f ca="1">+TODAY()-AE1675</f>
        <v>44156</v>
      </c>
      <c r="AG1675" s="73"/>
      <c r="AH1675" s="73"/>
      <c r="AI1675" s="7"/>
      <c r="AJ1675" s="4"/>
      <c r="AK1675" s="7"/>
      <c r="AL1675" s="11"/>
      <c r="AM1675" s="4"/>
      <c r="AN1675" s="4"/>
      <c r="AO1675" s="4"/>
      <c r="AP1675" s="4" t="s">
        <v>306</v>
      </c>
      <c r="AQ1675" s="4"/>
      <c r="AR1675" s="4"/>
      <c r="AS1675" s="4"/>
      <c r="AT1675" s="4"/>
      <c r="AU1675" s="4" t="s">
        <v>3449</v>
      </c>
      <c r="AV1675" s="8" t="s">
        <v>61</v>
      </c>
      <c r="AW1675" s="8" t="s">
        <v>61</v>
      </c>
      <c r="AX1675" s="10" t="str">
        <f>IF(AW1675="","Vacio",IF(AV1675=AW1675,"Igual","Diferente"))</f>
        <v>Igual</v>
      </c>
      <c r="AY1675" s="85"/>
      <c r="AZ1675" s="85"/>
      <c r="BA1675" s="6">
        <f ca="1">+IF(L1675&gt;21,"Revisar",0)</f>
        <v>0</v>
      </c>
      <c r="BB1675" s="85" t="s">
        <v>62</v>
      </c>
      <c r="BC1675" s="85" t="s">
        <v>63</v>
      </c>
      <c r="BD1675" s="26">
        <v>0</v>
      </c>
      <c r="BE1675" s="26">
        <v>0</v>
      </c>
    </row>
    <row r="1676" spans="1:57" x14ac:dyDescent="0.25">
      <c r="A1676" s="26" t="str">
        <f>CONCATENATE(E1676,"_",Y1676)</f>
        <v>20104505784_PCR-LAP20064020</v>
      </c>
      <c r="B1676" s="26" t="str">
        <f>CONCATENATE(E1676,"_",Z1676)</f>
        <v>20104505784_</v>
      </c>
      <c r="C1676" s="7">
        <v>44108</v>
      </c>
      <c r="D1676" s="7">
        <v>44138</v>
      </c>
      <c r="E1676" s="108">
        <v>20104505784</v>
      </c>
      <c r="F1676" s="12" t="s">
        <v>583</v>
      </c>
      <c r="G1676" s="4" t="s">
        <v>560</v>
      </c>
      <c r="H1676" s="4" t="s">
        <v>580</v>
      </c>
      <c r="I1676" s="7">
        <v>44108</v>
      </c>
      <c r="J1676" s="7">
        <v>44138</v>
      </c>
      <c r="K1676" s="8"/>
      <c r="L1676" s="9">
        <f ca="1">+TODAY()-J1676</f>
        <v>18</v>
      </c>
      <c r="M1676" s="10">
        <v>50</v>
      </c>
      <c r="N1676" s="90"/>
      <c r="O1676" s="10" t="str">
        <f>IF(N1676="","Vacio",IF(M1676=N1676,"Igual","Diferente"))</f>
        <v>Vacio</v>
      </c>
      <c r="P1676" s="10"/>
      <c r="Q1676" s="90"/>
      <c r="R1676" s="10" t="str">
        <f>IF(Q1676="","Vacio",IF(P1676=Q1676,"Igual","Diferente"))</f>
        <v>Vacio</v>
      </c>
      <c r="S1676" s="2">
        <f>+M1676+P1676/3.5</f>
        <v>50</v>
      </c>
      <c r="T1676" s="2">
        <f ca="1">+IF(L1676&gt;=0,IF(L1676&lt;30,S1676*1,IF(60&gt;L1676,S1676*2,IF(90&gt;L1676,S1676*3,IF(120&gt;L1676,S1676*4,IF(150&gt;L1676,S1676*5,IF(180&gt;L1676,S1676*6,IF(210&gt;L1676,S1676*7))))))),0)</f>
        <v>50</v>
      </c>
      <c r="U1676" s="3" t="str">
        <f ca="1">+IF(L1676&lt;0,0,IF(L1676&lt;8,$A$1,IF(L1676&lt;15,$B$1,IF(L1676&lt;22,$C$1,IF(L1676&lt;30,$D$1,IF(L1676&lt;60,$H$1,IF(L1676&lt;90,$I$1,IF(L1676&lt;120,$J$1,IF(L1676&lt;150,$K$1,IF(L1676&lt;180,$L$1,IF(L1676&lt;210,$E$1)))))))))))</f>
        <v>Fecha inicio Plazo Alquiler</v>
      </c>
      <c r="V1676" s="4" t="s">
        <v>581</v>
      </c>
      <c r="W1676" s="11" t="s">
        <v>582</v>
      </c>
      <c r="X1676" s="7">
        <v>44107</v>
      </c>
      <c r="Y1676" s="12" t="s">
        <v>583</v>
      </c>
      <c r="Z1676" s="12"/>
      <c r="AA1676" s="12"/>
      <c r="AB1676" s="13"/>
      <c r="AC1676" s="13"/>
      <c r="AD1676" s="13"/>
      <c r="AE1676" s="13"/>
      <c r="AF1676" s="260">
        <f ca="1">+TODAY()-AE1676</f>
        <v>44156</v>
      </c>
      <c r="AG1676" s="13"/>
      <c r="AH1676" s="13"/>
      <c r="AI1676" s="7"/>
      <c r="AJ1676" s="27"/>
      <c r="AK1676" s="4"/>
      <c r="AL1676" s="7"/>
      <c r="AM1676" s="11">
        <v>1</v>
      </c>
      <c r="AN1676" s="4" t="s">
        <v>58</v>
      </c>
      <c r="AO1676" s="4"/>
      <c r="AP1676" s="4" t="s">
        <v>306</v>
      </c>
      <c r="AQ1676" s="4"/>
      <c r="AR1676" s="4"/>
      <c r="AS1676" s="4"/>
      <c r="AT1676" s="4"/>
      <c r="AU1676" s="4" t="s">
        <v>111</v>
      </c>
      <c r="AV1676" s="8" t="s">
        <v>61</v>
      </c>
      <c r="AW1676" s="8" t="s">
        <v>61</v>
      </c>
      <c r="AX1676" s="10" t="str">
        <f>IF(AW1676="","Vacio",IF(AV1676=AW1676,"Igual","Diferente"))</f>
        <v>Igual</v>
      </c>
      <c r="AY1676" s="26"/>
      <c r="AZ1676" s="26"/>
      <c r="BA1676" s="6">
        <f ca="1">+IF(L1676&gt;21,"Revisar",0)</f>
        <v>0</v>
      </c>
      <c r="BB1676" s="26" t="s">
        <v>62</v>
      </c>
      <c r="BC1676" s="85" t="s">
        <v>63</v>
      </c>
      <c r="BD1676" s="26">
        <v>0</v>
      </c>
      <c r="BE1676" s="26">
        <v>0</v>
      </c>
    </row>
    <row r="1677" spans="1:57" x14ac:dyDescent="0.25">
      <c r="A1677" s="26" t="str">
        <f>CONCATENATE(E1677,"_",Y1677)</f>
        <v>20104505784_PCR-LAP20064021</v>
      </c>
      <c r="B1677" s="26" t="str">
        <f>CONCATENATE(E1677,"_",Z1677)</f>
        <v>20104505784_PCR-LAP20064009</v>
      </c>
      <c r="C1677" s="7">
        <v>44108</v>
      </c>
      <c r="D1677" s="7">
        <v>44138</v>
      </c>
      <c r="E1677" s="108">
        <v>20104505784</v>
      </c>
      <c r="F1677" s="12" t="s">
        <v>586</v>
      </c>
      <c r="G1677" s="4" t="s">
        <v>560</v>
      </c>
      <c r="H1677" s="4" t="s">
        <v>580</v>
      </c>
      <c r="I1677" s="7">
        <v>44108</v>
      </c>
      <c r="J1677" s="7">
        <v>44138</v>
      </c>
      <c r="K1677" s="8"/>
      <c r="L1677" s="9">
        <f ca="1">+TODAY()-J1677</f>
        <v>18</v>
      </c>
      <c r="M1677" s="10">
        <v>50</v>
      </c>
      <c r="N1677" s="90"/>
      <c r="O1677" s="10" t="str">
        <f>IF(N1677="","Vacio",IF(M1677=N1677,"Igual","Diferente"))</f>
        <v>Vacio</v>
      </c>
      <c r="P1677" s="10"/>
      <c r="Q1677" s="90"/>
      <c r="R1677" s="10" t="str">
        <f>IF(Q1677="","Vacio",IF(P1677=Q1677,"Igual","Diferente"))</f>
        <v>Vacio</v>
      </c>
      <c r="S1677" s="2">
        <f>+M1677+P1677/3.5</f>
        <v>50</v>
      </c>
      <c r="T1677" s="2">
        <f ca="1">+IF(L1677&gt;=0,IF(L1677&lt;30,S1677*1,IF(60&gt;L1677,S1677*2,IF(90&gt;L1677,S1677*3,IF(120&gt;L1677,S1677*4,IF(150&gt;L1677,S1677*5,IF(180&gt;L1677,S1677*6,IF(210&gt;L1677,S1677*7))))))),0)</f>
        <v>50</v>
      </c>
      <c r="U1677" s="3" t="str">
        <f ca="1">+IF(L1677&lt;0,0,IF(L1677&lt;8,$A$1,IF(L1677&lt;15,$B$1,IF(L1677&lt;22,$C$1,IF(L1677&lt;30,$D$1,IF(L1677&lt;60,$H$1,IF(L1677&lt;90,$I$1,IF(L1677&lt;120,$J$1,IF(L1677&lt;150,$K$1,IF(L1677&lt;180,$L$1,IF(L1677&lt;210,$E$1)))))))))))</f>
        <v>Fecha inicio Plazo Alquiler</v>
      </c>
      <c r="V1677" s="4" t="s">
        <v>581</v>
      </c>
      <c r="W1677" s="11" t="s">
        <v>585</v>
      </c>
      <c r="X1677" s="7">
        <v>44118</v>
      </c>
      <c r="Y1677" s="12" t="s">
        <v>586</v>
      </c>
      <c r="Z1677" s="12" t="s">
        <v>587</v>
      </c>
      <c r="AA1677" s="12"/>
      <c r="AB1677" s="13"/>
      <c r="AC1677" s="13"/>
      <c r="AD1677" s="13"/>
      <c r="AE1677" s="13"/>
      <c r="AF1677" s="260">
        <f ca="1">+TODAY()-AE1677</f>
        <v>44156</v>
      </c>
      <c r="AG1677" s="13"/>
      <c r="AH1677" s="13"/>
      <c r="AI1677" s="7"/>
      <c r="AJ1677" s="27"/>
      <c r="AK1677" s="4"/>
      <c r="AL1677" s="7"/>
      <c r="AM1677" s="11">
        <v>1</v>
      </c>
      <c r="AN1677" s="4" t="s">
        <v>58</v>
      </c>
      <c r="AO1677" s="4"/>
      <c r="AP1677" s="4" t="s">
        <v>306</v>
      </c>
      <c r="AQ1677" s="4"/>
      <c r="AR1677" s="4"/>
      <c r="AS1677" s="4"/>
      <c r="AT1677" s="4"/>
      <c r="AU1677" s="4" t="s">
        <v>111</v>
      </c>
      <c r="AV1677" s="8" t="s">
        <v>61</v>
      </c>
      <c r="AW1677" s="8" t="s">
        <v>61</v>
      </c>
      <c r="AX1677" s="10" t="str">
        <f>IF(AW1677="","Vacio",IF(AV1677=AW1677,"Igual","Diferente"))</f>
        <v>Igual</v>
      </c>
      <c r="AY1677" s="26"/>
      <c r="AZ1677" s="26"/>
      <c r="BA1677" s="6">
        <f ca="1">+IF(L1677&gt;21,"Revisar",0)</f>
        <v>0</v>
      </c>
      <c r="BB1677" s="26" t="s">
        <v>62</v>
      </c>
      <c r="BC1677" s="85" t="s">
        <v>63</v>
      </c>
      <c r="BD1677" s="26">
        <v>0</v>
      </c>
      <c r="BE1677" s="26">
        <v>0</v>
      </c>
    </row>
    <row r="1678" spans="1:57" x14ac:dyDescent="0.25">
      <c r="A1678" s="26" t="str">
        <f>CONCATENATE(E1678,"_",Y1678)</f>
        <v>20520596233_PCR-LAP20064022</v>
      </c>
      <c r="B1678" s="26" t="str">
        <f>CONCATENATE(E1678,"_",Z1678)</f>
        <v>20520596233_</v>
      </c>
      <c r="C1678" s="7">
        <v>44133</v>
      </c>
      <c r="D1678" s="7">
        <v>44163</v>
      </c>
      <c r="E1678" s="108">
        <v>20520596233</v>
      </c>
      <c r="F1678" s="77" t="s">
        <v>3915</v>
      </c>
      <c r="G1678" s="4" t="s">
        <v>3742</v>
      </c>
      <c r="H1678" s="4" t="s">
        <v>11347</v>
      </c>
      <c r="I1678" s="7">
        <v>44133</v>
      </c>
      <c r="J1678" s="7">
        <v>44163</v>
      </c>
      <c r="K1678" s="8"/>
      <c r="L1678" s="9">
        <f ca="1">+TODAY()-J1678</f>
        <v>-7</v>
      </c>
      <c r="M1678" s="10">
        <v>82</v>
      </c>
      <c r="N1678" s="94"/>
      <c r="O1678" s="10" t="str">
        <f>IF(N1678="","Vacio",IF(M1678=N1678,"Igual","Diferente"))</f>
        <v>Vacio</v>
      </c>
      <c r="P1678" s="10"/>
      <c r="Q1678" s="94"/>
      <c r="R1678" s="10" t="str">
        <f>IF(Q1678="","Vacio",IF(P1678=Q1678,"Igual","Diferente"))</f>
        <v>Vacio</v>
      </c>
      <c r="S1678" s="2">
        <f>+M1678+P1678/3.5</f>
        <v>82</v>
      </c>
      <c r="T1678" s="2">
        <f ca="1">+IF(L1678&gt;=0,IF(L1678&lt;30,S1678*1,IF(60&gt;L1678,S1678*2,IF(90&gt;L1678,S1678*3,IF(120&gt;L1678,S1678*4,IF(150&gt;L1678,S1678*5,IF(180&gt;L1678,S1678*6,IF(210&gt;L1678,S1678*7))))))),0)</f>
        <v>0</v>
      </c>
      <c r="U1678" s="3">
        <f ca="1">+IF(L1678&lt;0,0,IF(L1678&lt;8,$A$1,IF(L1678&lt;15,$B$1,IF(L1678&lt;22,$C$1,IF(L1678&lt;30,$D$1,IF(L1678&lt;60,$H$1,IF(L1678&lt;90,$I$1,IF(L1678&lt;120,$J$1,IF(L1678&lt;150,$K$1,IF(L1678&lt;180,$L$1,IF(L1678&lt;210,$E$1)))))))))))</f>
        <v>0</v>
      </c>
      <c r="V1678" s="76" t="s">
        <v>2893</v>
      </c>
      <c r="W1678" s="44" t="s">
        <v>3756</v>
      </c>
      <c r="X1678" s="88">
        <v>44009</v>
      </c>
      <c r="Y1678" s="77" t="s">
        <v>3915</v>
      </c>
      <c r="Z1678" s="12"/>
      <c r="AA1678" s="77"/>
      <c r="AB1678" s="73"/>
      <c r="AC1678" s="73"/>
      <c r="AD1678" s="73"/>
      <c r="AE1678" s="73"/>
      <c r="AF1678" s="260">
        <f ca="1">+TODAY()-AE1678</f>
        <v>44156</v>
      </c>
      <c r="AG1678" s="73"/>
      <c r="AH1678" s="73"/>
      <c r="AI1678" s="7"/>
      <c r="AJ1678" s="4"/>
      <c r="AK1678" s="7"/>
      <c r="AL1678" s="11"/>
      <c r="AM1678" s="4"/>
      <c r="AN1678" s="4"/>
      <c r="AO1678" s="4"/>
      <c r="AP1678" s="4" t="s">
        <v>306</v>
      </c>
      <c r="AQ1678" s="4"/>
      <c r="AR1678" s="4"/>
      <c r="AS1678" s="4"/>
      <c r="AT1678" s="4"/>
      <c r="AU1678" s="4" t="s">
        <v>3449</v>
      </c>
      <c r="AV1678" s="8" t="s">
        <v>61</v>
      </c>
      <c r="AW1678" s="8" t="s">
        <v>61</v>
      </c>
      <c r="AX1678" s="10" t="str">
        <f>IF(AW1678="","Vacio",IF(AV1678=AW1678,"Igual","Diferente"))</f>
        <v>Igual</v>
      </c>
      <c r="AY1678" s="85"/>
      <c r="AZ1678" s="85"/>
      <c r="BA1678" s="6">
        <f ca="1">+IF(L1678&gt;21,"Revisar",0)</f>
        <v>0</v>
      </c>
      <c r="BB1678" s="85" t="s">
        <v>62</v>
      </c>
      <c r="BC1678" s="85" t="s">
        <v>63</v>
      </c>
      <c r="BD1678" s="26">
        <v>0</v>
      </c>
      <c r="BE1678" s="26">
        <v>0</v>
      </c>
    </row>
    <row r="1679" spans="1:57" x14ac:dyDescent="0.25">
      <c r="A1679" s="26" t="str">
        <f>CONCATENATE(E1679,"_",Y1679)</f>
        <v>20545515840_PCR-LAP20064023</v>
      </c>
      <c r="B1679" s="26" t="str">
        <f>CONCATENATE(E1679,"_",Z1679)</f>
        <v>20545515840_</v>
      </c>
      <c r="C1679" s="7">
        <v>44116</v>
      </c>
      <c r="D1679" s="7">
        <v>44146</v>
      </c>
      <c r="E1679" s="108">
        <v>20545515840</v>
      </c>
      <c r="F1679" s="12" t="s">
        <v>4441</v>
      </c>
      <c r="G1679" s="4" t="s">
        <v>4423</v>
      </c>
      <c r="H1679" s="7" t="s">
        <v>4433</v>
      </c>
      <c r="I1679" s="7">
        <v>44116</v>
      </c>
      <c r="J1679" s="7">
        <v>44146</v>
      </c>
      <c r="K1679" s="8"/>
      <c r="L1679" s="9">
        <f ca="1">+TODAY()-J1679</f>
        <v>10</v>
      </c>
      <c r="M1679" s="10">
        <v>63</v>
      </c>
      <c r="N1679" s="90"/>
      <c r="O1679" s="10" t="str">
        <f>IF(N1679="","Vacio",IF(M1679=N1679,"Igual","Diferente"))</f>
        <v>Vacio</v>
      </c>
      <c r="P1679" s="10"/>
      <c r="Q1679" s="90"/>
      <c r="R1679" s="10" t="str">
        <f>IF(Q1679="","Vacio",IF(P1679=Q1679,"Igual","Diferente"))</f>
        <v>Vacio</v>
      </c>
      <c r="S1679" s="2">
        <f>+M1679+P1679/3.5</f>
        <v>63</v>
      </c>
      <c r="T1679" s="2">
        <f ca="1">+IF(L1679&gt;=0,IF(L1679&lt;30,S1679*1,IF(60&gt;L1679,S1679*2,IF(90&gt;L1679,S1679*3,IF(120&gt;L1679,S1679*4,IF(150&gt;L1679,S1679*5,IF(180&gt;L1679,S1679*6,IF(210&gt;L1679,S1679*7))))))),0)</f>
        <v>63</v>
      </c>
      <c r="U1679" s="3" t="str">
        <f ca="1">+IF(L1679&lt;0,0,IF(L1679&lt;8,$A$1,IF(L1679&lt;15,$B$1,IF(L1679&lt;22,$C$1,IF(L1679&lt;30,$D$1,IF(L1679&lt;60,$H$1,IF(L1679&lt;90,$I$1,IF(L1679&lt;120,$J$1,IF(L1679&lt;150,$K$1,IF(L1679&lt;180,$L$1,IF(L1679&lt;210,$E$1)))))))))))</f>
        <v>CONCATENACIÓN LAPTOP ANTERIOR</v>
      </c>
      <c r="V1679" s="4" t="s">
        <v>4434</v>
      </c>
      <c r="W1679" s="11" t="s">
        <v>4435</v>
      </c>
      <c r="X1679" s="7">
        <v>44116</v>
      </c>
      <c r="Y1679" s="12" t="s">
        <v>4441</v>
      </c>
      <c r="Z1679" s="12"/>
      <c r="AA1679" s="12"/>
      <c r="AB1679" s="13"/>
      <c r="AC1679" s="13"/>
      <c r="AD1679" s="13"/>
      <c r="AE1679" s="13"/>
      <c r="AF1679" s="260">
        <f ca="1">+TODAY()-AE1679</f>
        <v>44156</v>
      </c>
      <c r="AG1679" s="13"/>
      <c r="AH1679" s="13"/>
      <c r="AI1679" s="7"/>
      <c r="AJ1679" s="7"/>
      <c r="AK1679" s="4"/>
      <c r="AL1679" s="7"/>
      <c r="AM1679" s="24">
        <v>1</v>
      </c>
      <c r="AN1679" s="21" t="s">
        <v>58</v>
      </c>
      <c r="AO1679" s="21"/>
      <c r="AP1679" s="21" t="s">
        <v>306</v>
      </c>
      <c r="AQ1679" s="4"/>
      <c r="AR1679" s="4"/>
      <c r="AS1679" s="4"/>
      <c r="AT1679" s="4"/>
      <c r="AU1679" s="4" t="s">
        <v>111</v>
      </c>
      <c r="AV1679" s="8" t="s">
        <v>61</v>
      </c>
      <c r="AW1679" s="8" t="s">
        <v>61</v>
      </c>
      <c r="AX1679" s="10" t="str">
        <f>IF(AW1679="","Vacio",IF(AV1679=AW1679,"Igual","Diferente"))</f>
        <v>Igual</v>
      </c>
      <c r="AY1679" s="26"/>
      <c r="AZ1679" s="26"/>
      <c r="BA1679" s="6">
        <f ca="1">+IF(L1679&gt;21,"Revisar",0)</f>
        <v>0</v>
      </c>
      <c r="BB1679" s="26" t="s">
        <v>62</v>
      </c>
      <c r="BC1679" s="85" t="s">
        <v>63</v>
      </c>
      <c r="BD1679" s="26">
        <v>0</v>
      </c>
      <c r="BE1679" s="26">
        <v>0</v>
      </c>
    </row>
    <row r="1680" spans="1:57" x14ac:dyDescent="0.25">
      <c r="A1680" s="26" t="str">
        <f>CONCATENATE(E1680,"_",Y1680)</f>
        <v>20520596233_PCR-LAP20064025</v>
      </c>
      <c r="B1680" s="26" t="str">
        <f>CONCATENATE(E1680,"_",Z1680)</f>
        <v>20520596233_</v>
      </c>
      <c r="C1680" s="7">
        <v>44133</v>
      </c>
      <c r="D1680" s="7">
        <v>44163</v>
      </c>
      <c r="E1680" s="108">
        <v>20520596233</v>
      </c>
      <c r="F1680" s="77" t="s">
        <v>3916</v>
      </c>
      <c r="G1680" s="4" t="s">
        <v>3742</v>
      </c>
      <c r="H1680" s="4" t="s">
        <v>11347</v>
      </c>
      <c r="I1680" s="7">
        <v>44133</v>
      </c>
      <c r="J1680" s="7">
        <v>44163</v>
      </c>
      <c r="K1680" s="8"/>
      <c r="L1680" s="9">
        <f ca="1">+TODAY()-J1680</f>
        <v>-7</v>
      </c>
      <c r="M1680" s="10">
        <v>82</v>
      </c>
      <c r="N1680" s="94"/>
      <c r="O1680" s="10" t="str">
        <f>IF(N1680="","Vacio",IF(M1680=N1680,"Igual","Diferente"))</f>
        <v>Vacio</v>
      </c>
      <c r="P1680" s="10"/>
      <c r="Q1680" s="94"/>
      <c r="R1680" s="10" t="str">
        <f>IF(Q1680="","Vacio",IF(P1680=Q1680,"Igual","Diferente"))</f>
        <v>Vacio</v>
      </c>
      <c r="S1680" s="2">
        <f>+M1680+P1680/3.5</f>
        <v>82</v>
      </c>
      <c r="T1680" s="2">
        <f ca="1">+IF(L1680&gt;=0,IF(L1680&lt;30,S1680*1,IF(60&gt;L1680,S1680*2,IF(90&gt;L1680,S1680*3,IF(120&gt;L1680,S1680*4,IF(150&gt;L1680,S1680*5,IF(180&gt;L1680,S1680*6,IF(210&gt;L1680,S1680*7))))))),0)</f>
        <v>0</v>
      </c>
      <c r="U1680" s="3">
        <f ca="1">+IF(L1680&lt;0,0,IF(L1680&lt;8,$A$1,IF(L1680&lt;15,$B$1,IF(L1680&lt;22,$C$1,IF(L1680&lt;30,$D$1,IF(L1680&lt;60,$H$1,IF(L1680&lt;90,$I$1,IF(L1680&lt;120,$J$1,IF(L1680&lt;150,$K$1,IF(L1680&lt;180,$L$1,IF(L1680&lt;210,$E$1)))))))))))</f>
        <v>0</v>
      </c>
      <c r="V1680" s="76" t="s">
        <v>2893</v>
      </c>
      <c r="W1680" s="44" t="s">
        <v>3756</v>
      </c>
      <c r="X1680" s="88">
        <v>44009</v>
      </c>
      <c r="Y1680" s="77" t="s">
        <v>3916</v>
      </c>
      <c r="Z1680" s="12"/>
      <c r="AA1680" s="77"/>
      <c r="AB1680" s="73"/>
      <c r="AC1680" s="73"/>
      <c r="AD1680" s="73"/>
      <c r="AE1680" s="73"/>
      <c r="AF1680" s="260">
        <f ca="1">+TODAY()-AE1680</f>
        <v>44156</v>
      </c>
      <c r="AG1680" s="73"/>
      <c r="AH1680" s="73"/>
      <c r="AI1680" s="7"/>
      <c r="AJ1680" s="4"/>
      <c r="AK1680" s="7"/>
      <c r="AL1680" s="11"/>
      <c r="AM1680" s="4"/>
      <c r="AN1680" s="4"/>
      <c r="AO1680" s="4"/>
      <c r="AP1680" s="4" t="s">
        <v>306</v>
      </c>
      <c r="AQ1680" s="4"/>
      <c r="AR1680" s="4"/>
      <c r="AS1680" s="4"/>
      <c r="AT1680" s="4"/>
      <c r="AU1680" s="4" t="s">
        <v>3449</v>
      </c>
      <c r="AV1680" s="8" t="s">
        <v>61</v>
      </c>
      <c r="AW1680" s="8" t="s">
        <v>61</v>
      </c>
      <c r="AX1680" s="10" t="str">
        <f>IF(AW1680="","Vacio",IF(AV1680=AW1680,"Igual","Diferente"))</f>
        <v>Igual</v>
      </c>
      <c r="AY1680" s="85"/>
      <c r="AZ1680" s="85"/>
      <c r="BA1680" s="6">
        <f ca="1">+IF(L1680&gt;21,"Revisar",0)</f>
        <v>0</v>
      </c>
      <c r="BB1680" s="85" t="s">
        <v>62</v>
      </c>
      <c r="BC1680" s="85" t="s">
        <v>63</v>
      </c>
      <c r="BD1680" s="26">
        <v>0</v>
      </c>
      <c r="BE1680" s="26">
        <v>0</v>
      </c>
    </row>
    <row r="1681" spans="1:57" x14ac:dyDescent="0.25">
      <c r="A1681" s="26" t="str">
        <f>CONCATENATE(E1681,"_",Y1681)</f>
        <v>20520596233_PCR-LAP20064026</v>
      </c>
      <c r="B1681" s="26" t="str">
        <f>CONCATENATE(E1681,"_",Z1681)</f>
        <v>20520596233_</v>
      </c>
      <c r="C1681" s="7">
        <v>44133</v>
      </c>
      <c r="D1681" s="7">
        <v>44163</v>
      </c>
      <c r="E1681" s="108">
        <v>20520596233</v>
      </c>
      <c r="F1681" s="77" t="s">
        <v>3917</v>
      </c>
      <c r="G1681" s="4" t="s">
        <v>3742</v>
      </c>
      <c r="H1681" s="4" t="s">
        <v>11347</v>
      </c>
      <c r="I1681" s="7">
        <v>44133</v>
      </c>
      <c r="J1681" s="7">
        <v>44163</v>
      </c>
      <c r="K1681" s="8"/>
      <c r="L1681" s="9">
        <f ca="1">+TODAY()-J1681</f>
        <v>-7</v>
      </c>
      <c r="M1681" s="10">
        <v>82</v>
      </c>
      <c r="N1681" s="94"/>
      <c r="O1681" s="10" t="str">
        <f>IF(N1681="","Vacio",IF(M1681=N1681,"Igual","Diferente"))</f>
        <v>Vacio</v>
      </c>
      <c r="P1681" s="10"/>
      <c r="Q1681" s="94"/>
      <c r="R1681" s="10" t="str">
        <f>IF(Q1681="","Vacio",IF(P1681=Q1681,"Igual","Diferente"))</f>
        <v>Vacio</v>
      </c>
      <c r="S1681" s="2">
        <f>+M1681+P1681/3.5</f>
        <v>82</v>
      </c>
      <c r="T1681" s="2">
        <f ca="1">+IF(L1681&gt;=0,IF(L1681&lt;30,S1681*1,IF(60&gt;L1681,S1681*2,IF(90&gt;L1681,S1681*3,IF(120&gt;L1681,S1681*4,IF(150&gt;L1681,S1681*5,IF(180&gt;L1681,S1681*6,IF(210&gt;L1681,S1681*7))))))),0)</f>
        <v>0</v>
      </c>
      <c r="U1681" s="3">
        <f ca="1">+IF(L1681&lt;0,0,IF(L1681&lt;8,$A$1,IF(L1681&lt;15,$B$1,IF(L1681&lt;22,$C$1,IF(L1681&lt;30,$D$1,IF(L1681&lt;60,$H$1,IF(L1681&lt;90,$I$1,IF(L1681&lt;120,$J$1,IF(L1681&lt;150,$K$1,IF(L1681&lt;180,$L$1,IF(L1681&lt;210,$E$1)))))))))))</f>
        <v>0</v>
      </c>
      <c r="V1681" s="76" t="s">
        <v>2893</v>
      </c>
      <c r="W1681" s="44" t="s">
        <v>3756</v>
      </c>
      <c r="X1681" s="88">
        <v>44009</v>
      </c>
      <c r="Y1681" s="77" t="s">
        <v>3917</v>
      </c>
      <c r="Z1681" s="12"/>
      <c r="AA1681" s="77"/>
      <c r="AB1681" s="73"/>
      <c r="AC1681" s="73"/>
      <c r="AD1681" s="73"/>
      <c r="AE1681" s="73"/>
      <c r="AF1681" s="260">
        <f ca="1">+TODAY()-AE1681</f>
        <v>44156</v>
      </c>
      <c r="AG1681" s="73"/>
      <c r="AH1681" s="73"/>
      <c r="AI1681" s="7"/>
      <c r="AJ1681" s="4"/>
      <c r="AK1681" s="7"/>
      <c r="AL1681" s="11"/>
      <c r="AM1681" s="4"/>
      <c r="AN1681" s="4"/>
      <c r="AO1681" s="4"/>
      <c r="AP1681" s="4" t="s">
        <v>306</v>
      </c>
      <c r="AQ1681" s="4"/>
      <c r="AR1681" s="4"/>
      <c r="AS1681" s="4"/>
      <c r="AT1681" s="4"/>
      <c r="AU1681" s="4" t="s">
        <v>3449</v>
      </c>
      <c r="AV1681" s="8" t="s">
        <v>61</v>
      </c>
      <c r="AW1681" s="8" t="s">
        <v>61</v>
      </c>
      <c r="AX1681" s="10" t="str">
        <f>IF(AW1681="","Vacio",IF(AV1681=AW1681,"Igual","Diferente"))</f>
        <v>Igual</v>
      </c>
      <c r="AY1681" s="85"/>
      <c r="AZ1681" s="85"/>
      <c r="BA1681" s="6">
        <f ca="1">+IF(L1681&gt;21,"Revisar",0)</f>
        <v>0</v>
      </c>
      <c r="BB1681" s="85" t="s">
        <v>62</v>
      </c>
      <c r="BC1681" s="85" t="s">
        <v>63</v>
      </c>
      <c r="BD1681" s="26">
        <v>0</v>
      </c>
      <c r="BE1681" s="26">
        <v>0</v>
      </c>
    </row>
    <row r="1682" spans="1:57" x14ac:dyDescent="0.25">
      <c r="A1682" s="26" t="str">
        <f>CONCATENATE(E1682,"_",Y1682)</f>
        <v>20520596233_PCR-LAP20064027</v>
      </c>
      <c r="B1682" s="26" t="str">
        <f>CONCATENATE(E1682,"_",Z1682)</f>
        <v>20520596233_</v>
      </c>
      <c r="C1682" s="7">
        <v>44133</v>
      </c>
      <c r="D1682" s="7">
        <v>44163</v>
      </c>
      <c r="E1682" s="108">
        <v>20520596233</v>
      </c>
      <c r="F1682" s="77" t="s">
        <v>3918</v>
      </c>
      <c r="G1682" s="4" t="s">
        <v>3742</v>
      </c>
      <c r="H1682" s="4" t="s">
        <v>11347</v>
      </c>
      <c r="I1682" s="7">
        <v>44133</v>
      </c>
      <c r="J1682" s="7">
        <v>44163</v>
      </c>
      <c r="K1682" s="8"/>
      <c r="L1682" s="9">
        <f ca="1">+TODAY()-J1682</f>
        <v>-7</v>
      </c>
      <c r="M1682" s="10">
        <v>82</v>
      </c>
      <c r="N1682" s="94"/>
      <c r="O1682" s="10" t="str">
        <f>IF(N1682="","Vacio",IF(M1682=N1682,"Igual","Diferente"))</f>
        <v>Vacio</v>
      </c>
      <c r="P1682" s="10"/>
      <c r="Q1682" s="94"/>
      <c r="R1682" s="10" t="str">
        <f>IF(Q1682="","Vacio",IF(P1682=Q1682,"Igual","Diferente"))</f>
        <v>Vacio</v>
      </c>
      <c r="S1682" s="2">
        <f>+M1682+P1682/3.5</f>
        <v>82</v>
      </c>
      <c r="T1682" s="2">
        <f ca="1">+IF(L1682&gt;=0,IF(L1682&lt;30,S1682*1,IF(60&gt;L1682,S1682*2,IF(90&gt;L1682,S1682*3,IF(120&gt;L1682,S1682*4,IF(150&gt;L1682,S1682*5,IF(180&gt;L1682,S1682*6,IF(210&gt;L1682,S1682*7))))))),0)</f>
        <v>0</v>
      </c>
      <c r="U1682" s="3">
        <f ca="1">+IF(L1682&lt;0,0,IF(L1682&lt;8,$A$1,IF(L1682&lt;15,$B$1,IF(L1682&lt;22,$C$1,IF(L1682&lt;30,$D$1,IF(L1682&lt;60,$H$1,IF(L1682&lt;90,$I$1,IF(L1682&lt;120,$J$1,IF(L1682&lt;150,$K$1,IF(L1682&lt;180,$L$1,IF(L1682&lt;210,$E$1)))))))))))</f>
        <v>0</v>
      </c>
      <c r="V1682" s="76" t="s">
        <v>2893</v>
      </c>
      <c r="W1682" s="44" t="s">
        <v>3756</v>
      </c>
      <c r="X1682" s="88">
        <v>44009</v>
      </c>
      <c r="Y1682" s="77" t="s">
        <v>3918</v>
      </c>
      <c r="Z1682" s="12"/>
      <c r="AA1682" s="77"/>
      <c r="AB1682" s="73"/>
      <c r="AC1682" s="73"/>
      <c r="AD1682" s="73"/>
      <c r="AE1682" s="73"/>
      <c r="AF1682" s="260">
        <f ca="1">+TODAY()-AE1682</f>
        <v>44156</v>
      </c>
      <c r="AG1682" s="73"/>
      <c r="AH1682" s="73"/>
      <c r="AI1682" s="7"/>
      <c r="AJ1682" s="4"/>
      <c r="AK1682" s="7"/>
      <c r="AL1682" s="11"/>
      <c r="AM1682" s="4"/>
      <c r="AN1682" s="4"/>
      <c r="AO1682" s="4"/>
      <c r="AP1682" s="4" t="s">
        <v>306</v>
      </c>
      <c r="AQ1682" s="4"/>
      <c r="AR1682" s="4"/>
      <c r="AS1682" s="4"/>
      <c r="AT1682" s="4"/>
      <c r="AU1682" s="4" t="s">
        <v>3449</v>
      </c>
      <c r="AV1682" s="8" t="s">
        <v>61</v>
      </c>
      <c r="AW1682" s="8" t="s">
        <v>61</v>
      </c>
      <c r="AX1682" s="10" t="str">
        <f>IF(AW1682="","Vacio",IF(AV1682=AW1682,"Igual","Diferente"))</f>
        <v>Igual</v>
      </c>
      <c r="AY1682" s="85"/>
      <c r="AZ1682" s="85"/>
      <c r="BA1682" s="6">
        <f ca="1">+IF(L1682&gt;21,"Revisar",0)</f>
        <v>0</v>
      </c>
      <c r="BB1682" s="85" t="s">
        <v>62</v>
      </c>
      <c r="BC1682" s="85" t="s">
        <v>63</v>
      </c>
      <c r="BD1682" s="26">
        <v>0</v>
      </c>
      <c r="BE1682" s="26">
        <v>0</v>
      </c>
    </row>
    <row r="1683" spans="1:57" x14ac:dyDescent="0.25">
      <c r="A1683" s="26" t="str">
        <f>CONCATENATE(E1683,"_",Y1683)</f>
        <v>20520596233_PCR-LAP20064028</v>
      </c>
      <c r="B1683" s="26" t="str">
        <f>CONCATENATE(E1683,"_",Z1683)</f>
        <v>20520596233_</v>
      </c>
      <c r="C1683" s="7">
        <v>44133</v>
      </c>
      <c r="D1683" s="7">
        <v>44163</v>
      </c>
      <c r="E1683" s="108">
        <v>20520596233</v>
      </c>
      <c r="F1683" s="77" t="s">
        <v>3919</v>
      </c>
      <c r="G1683" s="4" t="s">
        <v>3742</v>
      </c>
      <c r="H1683" s="4" t="s">
        <v>11347</v>
      </c>
      <c r="I1683" s="7">
        <v>44133</v>
      </c>
      <c r="J1683" s="7">
        <v>44163</v>
      </c>
      <c r="K1683" s="8"/>
      <c r="L1683" s="9">
        <f ca="1">+TODAY()-J1683</f>
        <v>-7</v>
      </c>
      <c r="M1683" s="10">
        <v>82</v>
      </c>
      <c r="N1683" s="94"/>
      <c r="O1683" s="10" t="str">
        <f>IF(N1683="","Vacio",IF(M1683=N1683,"Igual","Diferente"))</f>
        <v>Vacio</v>
      </c>
      <c r="P1683" s="10"/>
      <c r="Q1683" s="94"/>
      <c r="R1683" s="10" t="str">
        <f>IF(Q1683="","Vacio",IF(P1683=Q1683,"Igual","Diferente"))</f>
        <v>Vacio</v>
      </c>
      <c r="S1683" s="2">
        <f>+M1683+P1683/3.5</f>
        <v>82</v>
      </c>
      <c r="T1683" s="2">
        <f ca="1">+IF(L1683&gt;=0,IF(L1683&lt;30,S1683*1,IF(60&gt;L1683,S1683*2,IF(90&gt;L1683,S1683*3,IF(120&gt;L1683,S1683*4,IF(150&gt;L1683,S1683*5,IF(180&gt;L1683,S1683*6,IF(210&gt;L1683,S1683*7))))))),0)</f>
        <v>0</v>
      </c>
      <c r="U1683" s="3">
        <f ca="1">+IF(L1683&lt;0,0,IF(L1683&lt;8,$A$1,IF(L1683&lt;15,$B$1,IF(L1683&lt;22,$C$1,IF(L1683&lt;30,$D$1,IF(L1683&lt;60,$H$1,IF(L1683&lt;90,$I$1,IF(L1683&lt;120,$J$1,IF(L1683&lt;150,$K$1,IF(L1683&lt;180,$L$1,IF(L1683&lt;210,$E$1)))))))))))</f>
        <v>0</v>
      </c>
      <c r="V1683" s="76" t="s">
        <v>2893</v>
      </c>
      <c r="W1683" s="44" t="s">
        <v>3756</v>
      </c>
      <c r="X1683" s="88">
        <v>44009</v>
      </c>
      <c r="Y1683" s="77" t="s">
        <v>3919</v>
      </c>
      <c r="Z1683" s="12"/>
      <c r="AA1683" s="77"/>
      <c r="AB1683" s="73"/>
      <c r="AC1683" s="73"/>
      <c r="AD1683" s="73"/>
      <c r="AE1683" s="73"/>
      <c r="AF1683" s="260">
        <f ca="1">+TODAY()-AE1683</f>
        <v>44156</v>
      </c>
      <c r="AG1683" s="73"/>
      <c r="AH1683" s="73"/>
      <c r="AI1683" s="7"/>
      <c r="AJ1683" s="4"/>
      <c r="AK1683" s="7"/>
      <c r="AL1683" s="11"/>
      <c r="AM1683" s="4"/>
      <c r="AN1683" s="4"/>
      <c r="AO1683" s="4"/>
      <c r="AP1683" s="4" t="s">
        <v>306</v>
      </c>
      <c r="AQ1683" s="4"/>
      <c r="AR1683" s="4"/>
      <c r="AS1683" s="4"/>
      <c r="AT1683" s="4"/>
      <c r="AU1683" s="4" t="s">
        <v>3449</v>
      </c>
      <c r="AV1683" s="8" t="s">
        <v>61</v>
      </c>
      <c r="AW1683" s="8" t="s">
        <v>61</v>
      </c>
      <c r="AX1683" s="10" t="str">
        <f>IF(AW1683="","Vacio",IF(AV1683=AW1683,"Igual","Diferente"))</f>
        <v>Igual</v>
      </c>
      <c r="AY1683" s="85"/>
      <c r="AZ1683" s="85"/>
      <c r="BA1683" s="6">
        <f ca="1">+IF(L1683&gt;21,"Revisar",0)</f>
        <v>0</v>
      </c>
      <c r="BB1683" s="85" t="s">
        <v>62</v>
      </c>
      <c r="BC1683" s="85" t="s">
        <v>63</v>
      </c>
      <c r="BD1683" s="26">
        <v>0</v>
      </c>
      <c r="BE1683" s="26">
        <v>0</v>
      </c>
    </row>
    <row r="1684" spans="1:57" x14ac:dyDescent="0.25">
      <c r="A1684" s="26" t="str">
        <f>CONCATENATE(E1684,"_",Y1684)</f>
        <v>20520596233_PCR-LAP20064029</v>
      </c>
      <c r="B1684" s="26" t="str">
        <f>CONCATENATE(E1684,"_",Z1684)</f>
        <v>20520596233_</v>
      </c>
      <c r="C1684" s="7">
        <v>44133</v>
      </c>
      <c r="D1684" s="7">
        <v>44163</v>
      </c>
      <c r="E1684" s="108">
        <v>20520596233</v>
      </c>
      <c r="F1684" s="77" t="s">
        <v>3920</v>
      </c>
      <c r="G1684" s="4" t="s">
        <v>3742</v>
      </c>
      <c r="H1684" s="4" t="s">
        <v>11347</v>
      </c>
      <c r="I1684" s="7">
        <v>44133</v>
      </c>
      <c r="J1684" s="7">
        <v>44163</v>
      </c>
      <c r="K1684" s="8"/>
      <c r="L1684" s="9">
        <f ca="1">+TODAY()-J1684</f>
        <v>-7</v>
      </c>
      <c r="M1684" s="10">
        <v>82</v>
      </c>
      <c r="N1684" s="94"/>
      <c r="O1684" s="10" t="str">
        <f>IF(N1684="","Vacio",IF(M1684=N1684,"Igual","Diferente"))</f>
        <v>Vacio</v>
      </c>
      <c r="P1684" s="10"/>
      <c r="Q1684" s="94"/>
      <c r="R1684" s="10" t="str">
        <f>IF(Q1684="","Vacio",IF(P1684=Q1684,"Igual","Diferente"))</f>
        <v>Vacio</v>
      </c>
      <c r="S1684" s="2">
        <f>+M1684+P1684/3.5</f>
        <v>82</v>
      </c>
      <c r="T1684" s="2">
        <f ca="1">+IF(L1684&gt;=0,IF(L1684&lt;30,S1684*1,IF(60&gt;L1684,S1684*2,IF(90&gt;L1684,S1684*3,IF(120&gt;L1684,S1684*4,IF(150&gt;L1684,S1684*5,IF(180&gt;L1684,S1684*6,IF(210&gt;L1684,S1684*7))))))),0)</f>
        <v>0</v>
      </c>
      <c r="U1684" s="3">
        <f ca="1">+IF(L1684&lt;0,0,IF(L1684&lt;8,$A$1,IF(L1684&lt;15,$B$1,IF(L1684&lt;22,$C$1,IF(L1684&lt;30,$D$1,IF(L1684&lt;60,$H$1,IF(L1684&lt;90,$I$1,IF(L1684&lt;120,$J$1,IF(L1684&lt;150,$K$1,IF(L1684&lt;180,$L$1,IF(L1684&lt;210,$E$1)))))))))))</f>
        <v>0</v>
      </c>
      <c r="V1684" s="76" t="s">
        <v>2893</v>
      </c>
      <c r="W1684" s="44" t="s">
        <v>3756</v>
      </c>
      <c r="X1684" s="88">
        <v>44009</v>
      </c>
      <c r="Y1684" s="77" t="s">
        <v>3920</v>
      </c>
      <c r="Z1684" s="12"/>
      <c r="AA1684" s="77"/>
      <c r="AB1684" s="73"/>
      <c r="AC1684" s="73"/>
      <c r="AD1684" s="73"/>
      <c r="AE1684" s="73"/>
      <c r="AF1684" s="260">
        <f ca="1">+TODAY()-AE1684</f>
        <v>44156</v>
      </c>
      <c r="AG1684" s="73"/>
      <c r="AH1684" s="73"/>
      <c r="AI1684" s="7"/>
      <c r="AJ1684" s="4"/>
      <c r="AK1684" s="7"/>
      <c r="AL1684" s="11"/>
      <c r="AM1684" s="4"/>
      <c r="AN1684" s="4"/>
      <c r="AO1684" s="4"/>
      <c r="AP1684" s="4" t="s">
        <v>306</v>
      </c>
      <c r="AQ1684" s="4"/>
      <c r="AR1684" s="4"/>
      <c r="AS1684" s="4"/>
      <c r="AT1684" s="4"/>
      <c r="AU1684" s="4" t="s">
        <v>3449</v>
      </c>
      <c r="AV1684" s="8" t="s">
        <v>61</v>
      </c>
      <c r="AW1684" s="8" t="s">
        <v>61</v>
      </c>
      <c r="AX1684" s="10" t="str">
        <f>IF(AW1684="","Vacio",IF(AV1684=AW1684,"Igual","Diferente"))</f>
        <v>Igual</v>
      </c>
      <c r="AY1684" s="85"/>
      <c r="AZ1684" s="85"/>
      <c r="BA1684" s="6">
        <f ca="1">+IF(L1684&gt;21,"Revisar",0)</f>
        <v>0</v>
      </c>
      <c r="BB1684" s="85" t="s">
        <v>62</v>
      </c>
      <c r="BC1684" s="85" t="s">
        <v>63</v>
      </c>
      <c r="BD1684" s="26">
        <v>0</v>
      </c>
      <c r="BE1684" s="26">
        <v>0</v>
      </c>
    </row>
    <row r="1685" spans="1:57" x14ac:dyDescent="0.25">
      <c r="A1685" s="26" t="str">
        <f>CONCATENATE(E1685,"_",Y1685)</f>
        <v>20520596233_PCR-LAP20064032</v>
      </c>
      <c r="B1685" s="26" t="str">
        <f>CONCATENATE(E1685,"_",Z1685)</f>
        <v>20520596233_</v>
      </c>
      <c r="C1685" s="7">
        <v>44133</v>
      </c>
      <c r="D1685" s="7">
        <v>44163</v>
      </c>
      <c r="E1685" s="108">
        <v>20520596233</v>
      </c>
      <c r="F1685" s="77" t="s">
        <v>3921</v>
      </c>
      <c r="G1685" s="4" t="s">
        <v>3742</v>
      </c>
      <c r="H1685" s="4" t="s">
        <v>11347</v>
      </c>
      <c r="I1685" s="7">
        <v>44133</v>
      </c>
      <c r="J1685" s="7">
        <v>44163</v>
      </c>
      <c r="K1685" s="8"/>
      <c r="L1685" s="9">
        <f ca="1">+TODAY()-J1685</f>
        <v>-7</v>
      </c>
      <c r="M1685" s="10">
        <v>82</v>
      </c>
      <c r="N1685" s="94"/>
      <c r="O1685" s="10" t="str">
        <f>IF(N1685="","Vacio",IF(M1685=N1685,"Igual","Diferente"))</f>
        <v>Vacio</v>
      </c>
      <c r="P1685" s="10"/>
      <c r="Q1685" s="94"/>
      <c r="R1685" s="10" t="str">
        <f>IF(Q1685="","Vacio",IF(P1685=Q1685,"Igual","Diferente"))</f>
        <v>Vacio</v>
      </c>
      <c r="S1685" s="2">
        <f>+M1685+P1685/3.5</f>
        <v>82</v>
      </c>
      <c r="T1685" s="2">
        <f ca="1">+IF(L1685&gt;=0,IF(L1685&lt;30,S1685*1,IF(60&gt;L1685,S1685*2,IF(90&gt;L1685,S1685*3,IF(120&gt;L1685,S1685*4,IF(150&gt;L1685,S1685*5,IF(180&gt;L1685,S1685*6,IF(210&gt;L1685,S1685*7))))))),0)</f>
        <v>0</v>
      </c>
      <c r="U1685" s="3">
        <f ca="1">+IF(L1685&lt;0,0,IF(L1685&lt;8,$A$1,IF(L1685&lt;15,$B$1,IF(L1685&lt;22,$C$1,IF(L1685&lt;30,$D$1,IF(L1685&lt;60,$H$1,IF(L1685&lt;90,$I$1,IF(L1685&lt;120,$J$1,IF(L1685&lt;150,$K$1,IF(L1685&lt;180,$L$1,IF(L1685&lt;210,$E$1)))))))))))</f>
        <v>0</v>
      </c>
      <c r="V1685" s="76" t="s">
        <v>2893</v>
      </c>
      <c r="W1685" s="44" t="s">
        <v>3756</v>
      </c>
      <c r="X1685" s="88">
        <v>44009</v>
      </c>
      <c r="Y1685" s="77" t="s">
        <v>3921</v>
      </c>
      <c r="Z1685" s="12"/>
      <c r="AA1685" s="77"/>
      <c r="AB1685" s="73"/>
      <c r="AC1685" s="73"/>
      <c r="AD1685" s="73"/>
      <c r="AE1685" s="73"/>
      <c r="AF1685" s="260">
        <f ca="1">+TODAY()-AE1685</f>
        <v>44156</v>
      </c>
      <c r="AG1685" s="73"/>
      <c r="AH1685" s="73"/>
      <c r="AI1685" s="7"/>
      <c r="AJ1685" s="4"/>
      <c r="AK1685" s="7"/>
      <c r="AL1685" s="11"/>
      <c r="AM1685" s="4"/>
      <c r="AN1685" s="4"/>
      <c r="AO1685" s="4"/>
      <c r="AP1685" s="4" t="s">
        <v>306</v>
      </c>
      <c r="AQ1685" s="4"/>
      <c r="AR1685" s="4"/>
      <c r="AS1685" s="4"/>
      <c r="AT1685" s="4"/>
      <c r="AU1685" s="4" t="s">
        <v>3449</v>
      </c>
      <c r="AV1685" s="8" t="s">
        <v>61</v>
      </c>
      <c r="AW1685" s="8" t="s">
        <v>61</v>
      </c>
      <c r="AX1685" s="10" t="str">
        <f>IF(AW1685="","Vacio",IF(AV1685=AW1685,"Igual","Diferente"))</f>
        <v>Igual</v>
      </c>
      <c r="AY1685" s="85"/>
      <c r="AZ1685" s="85"/>
      <c r="BA1685" s="6">
        <f ca="1">+IF(L1685&gt;21,"Revisar",0)</f>
        <v>0</v>
      </c>
      <c r="BB1685" s="85" t="s">
        <v>62</v>
      </c>
      <c r="BC1685" s="85" t="s">
        <v>63</v>
      </c>
      <c r="BD1685" s="26">
        <v>0</v>
      </c>
      <c r="BE1685" s="26">
        <v>0</v>
      </c>
    </row>
    <row r="1686" spans="1:57" x14ac:dyDescent="0.25">
      <c r="A1686" s="26" t="str">
        <f>CONCATENATE(E1686,"_",Y1686)</f>
        <v>20520596233_PCR-LAP20064034</v>
      </c>
      <c r="B1686" s="26" t="str">
        <f>CONCATENATE(E1686,"_",Z1686)</f>
        <v>20520596233_</v>
      </c>
      <c r="C1686" s="7">
        <v>44133</v>
      </c>
      <c r="D1686" s="7">
        <v>44163</v>
      </c>
      <c r="E1686" s="108">
        <v>20520596233</v>
      </c>
      <c r="F1686" s="77" t="s">
        <v>3922</v>
      </c>
      <c r="G1686" s="4" t="s">
        <v>3742</v>
      </c>
      <c r="H1686" s="4" t="s">
        <v>11347</v>
      </c>
      <c r="I1686" s="7">
        <v>44133</v>
      </c>
      <c r="J1686" s="7">
        <v>44163</v>
      </c>
      <c r="K1686" s="8"/>
      <c r="L1686" s="9">
        <f ca="1">+TODAY()-J1686</f>
        <v>-7</v>
      </c>
      <c r="M1686" s="10">
        <v>82</v>
      </c>
      <c r="N1686" s="94"/>
      <c r="O1686" s="10" t="str">
        <f>IF(N1686="","Vacio",IF(M1686=N1686,"Igual","Diferente"))</f>
        <v>Vacio</v>
      </c>
      <c r="P1686" s="10"/>
      <c r="Q1686" s="94"/>
      <c r="R1686" s="10" t="str">
        <f>IF(Q1686="","Vacio",IF(P1686=Q1686,"Igual","Diferente"))</f>
        <v>Vacio</v>
      </c>
      <c r="S1686" s="2">
        <f>+M1686+P1686/3.5</f>
        <v>82</v>
      </c>
      <c r="T1686" s="2">
        <f ca="1">+IF(L1686&gt;=0,IF(L1686&lt;30,S1686*1,IF(60&gt;L1686,S1686*2,IF(90&gt;L1686,S1686*3,IF(120&gt;L1686,S1686*4,IF(150&gt;L1686,S1686*5,IF(180&gt;L1686,S1686*6,IF(210&gt;L1686,S1686*7))))))),0)</f>
        <v>0</v>
      </c>
      <c r="U1686" s="3">
        <f ca="1">+IF(L1686&lt;0,0,IF(L1686&lt;8,$A$1,IF(L1686&lt;15,$B$1,IF(L1686&lt;22,$C$1,IF(L1686&lt;30,$D$1,IF(L1686&lt;60,$H$1,IF(L1686&lt;90,$I$1,IF(L1686&lt;120,$J$1,IF(L1686&lt;150,$K$1,IF(L1686&lt;180,$L$1,IF(L1686&lt;210,$E$1)))))))))))</f>
        <v>0</v>
      </c>
      <c r="V1686" s="76" t="s">
        <v>2893</v>
      </c>
      <c r="W1686" s="44" t="s">
        <v>3756</v>
      </c>
      <c r="X1686" s="88">
        <v>44009</v>
      </c>
      <c r="Y1686" s="77" t="s">
        <v>3922</v>
      </c>
      <c r="Z1686" s="12"/>
      <c r="AA1686" s="77"/>
      <c r="AB1686" s="73"/>
      <c r="AC1686" s="73"/>
      <c r="AD1686" s="73"/>
      <c r="AE1686" s="73"/>
      <c r="AF1686" s="260">
        <f ca="1">+TODAY()-AE1686</f>
        <v>44156</v>
      </c>
      <c r="AG1686" s="73"/>
      <c r="AH1686" s="73"/>
      <c r="AI1686" s="7"/>
      <c r="AJ1686" s="4"/>
      <c r="AK1686" s="7"/>
      <c r="AL1686" s="11"/>
      <c r="AM1686" s="4"/>
      <c r="AN1686" s="4"/>
      <c r="AO1686" s="4"/>
      <c r="AP1686" s="4" t="s">
        <v>306</v>
      </c>
      <c r="AQ1686" s="4"/>
      <c r="AR1686" s="4"/>
      <c r="AS1686" s="4"/>
      <c r="AT1686" s="4"/>
      <c r="AU1686" s="4" t="s">
        <v>3449</v>
      </c>
      <c r="AV1686" s="8" t="s">
        <v>61</v>
      </c>
      <c r="AW1686" s="8" t="s">
        <v>61</v>
      </c>
      <c r="AX1686" s="10" t="str">
        <f>IF(AW1686="","Vacio",IF(AV1686=AW1686,"Igual","Diferente"))</f>
        <v>Igual</v>
      </c>
      <c r="AY1686" s="85"/>
      <c r="AZ1686" s="85"/>
      <c r="BA1686" s="6">
        <f ca="1">+IF(L1686&gt;21,"Revisar",0)</f>
        <v>0</v>
      </c>
      <c r="BB1686" s="85" t="s">
        <v>62</v>
      </c>
      <c r="BC1686" s="85" t="s">
        <v>63</v>
      </c>
      <c r="BD1686" s="26">
        <v>0</v>
      </c>
      <c r="BE1686" s="26">
        <v>0</v>
      </c>
    </row>
    <row r="1687" spans="1:57" x14ac:dyDescent="0.25">
      <c r="A1687" s="26" t="str">
        <f>CONCATENATE(E1687,"_",Y1687)</f>
        <v>20520596233_PCR-LAP20064035</v>
      </c>
      <c r="B1687" s="26" t="str">
        <f>CONCATENATE(E1687,"_",Z1687)</f>
        <v>20520596233_</v>
      </c>
      <c r="C1687" s="7">
        <v>44133</v>
      </c>
      <c r="D1687" s="7">
        <v>44163</v>
      </c>
      <c r="E1687" s="108">
        <v>20520596233</v>
      </c>
      <c r="F1687" s="77" t="s">
        <v>3923</v>
      </c>
      <c r="G1687" s="4" t="s">
        <v>3742</v>
      </c>
      <c r="H1687" s="4" t="s">
        <v>11347</v>
      </c>
      <c r="I1687" s="7">
        <v>44133</v>
      </c>
      <c r="J1687" s="7">
        <v>44163</v>
      </c>
      <c r="K1687" s="8"/>
      <c r="L1687" s="9">
        <f ca="1">+TODAY()-J1687</f>
        <v>-7</v>
      </c>
      <c r="M1687" s="10">
        <v>82</v>
      </c>
      <c r="N1687" s="94"/>
      <c r="O1687" s="10" t="str">
        <f>IF(N1687="","Vacio",IF(M1687=N1687,"Igual","Diferente"))</f>
        <v>Vacio</v>
      </c>
      <c r="P1687" s="10"/>
      <c r="Q1687" s="94"/>
      <c r="R1687" s="10" t="str">
        <f>IF(Q1687="","Vacio",IF(P1687=Q1687,"Igual","Diferente"))</f>
        <v>Vacio</v>
      </c>
      <c r="S1687" s="2">
        <f>+M1687+P1687/3.5</f>
        <v>82</v>
      </c>
      <c r="T1687" s="2">
        <f ca="1">+IF(L1687&gt;=0,IF(L1687&lt;30,S1687*1,IF(60&gt;L1687,S1687*2,IF(90&gt;L1687,S1687*3,IF(120&gt;L1687,S1687*4,IF(150&gt;L1687,S1687*5,IF(180&gt;L1687,S1687*6,IF(210&gt;L1687,S1687*7))))))),0)</f>
        <v>0</v>
      </c>
      <c r="U1687" s="3">
        <f ca="1">+IF(L1687&lt;0,0,IF(L1687&lt;8,$A$1,IF(L1687&lt;15,$B$1,IF(L1687&lt;22,$C$1,IF(L1687&lt;30,$D$1,IF(L1687&lt;60,$H$1,IF(L1687&lt;90,$I$1,IF(L1687&lt;120,$J$1,IF(L1687&lt;150,$K$1,IF(L1687&lt;180,$L$1,IF(L1687&lt;210,$E$1)))))))))))</f>
        <v>0</v>
      </c>
      <c r="V1687" s="76" t="s">
        <v>2893</v>
      </c>
      <c r="W1687" s="44" t="s">
        <v>3756</v>
      </c>
      <c r="X1687" s="88">
        <v>44009</v>
      </c>
      <c r="Y1687" s="77" t="s">
        <v>3923</v>
      </c>
      <c r="Z1687" s="12"/>
      <c r="AA1687" s="77"/>
      <c r="AB1687" s="73"/>
      <c r="AC1687" s="73"/>
      <c r="AD1687" s="73"/>
      <c r="AE1687" s="73"/>
      <c r="AF1687" s="260">
        <f ca="1">+TODAY()-AE1687</f>
        <v>44156</v>
      </c>
      <c r="AG1687" s="73"/>
      <c r="AH1687" s="73"/>
      <c r="AI1687" s="7"/>
      <c r="AJ1687" s="4"/>
      <c r="AK1687" s="7"/>
      <c r="AL1687" s="11"/>
      <c r="AM1687" s="4"/>
      <c r="AN1687" s="4"/>
      <c r="AO1687" s="4"/>
      <c r="AP1687" s="4" t="s">
        <v>306</v>
      </c>
      <c r="AQ1687" s="4"/>
      <c r="AR1687" s="4"/>
      <c r="AS1687" s="4"/>
      <c r="AT1687" s="4"/>
      <c r="AU1687" s="4" t="s">
        <v>3449</v>
      </c>
      <c r="AV1687" s="8" t="s">
        <v>61</v>
      </c>
      <c r="AW1687" s="8" t="s">
        <v>61</v>
      </c>
      <c r="AX1687" s="10" t="str">
        <f>IF(AW1687="","Vacio",IF(AV1687=AW1687,"Igual","Diferente"))</f>
        <v>Igual</v>
      </c>
      <c r="AY1687" s="85"/>
      <c r="AZ1687" s="85"/>
      <c r="BA1687" s="6">
        <f ca="1">+IF(L1687&gt;21,"Revisar",0)</f>
        <v>0</v>
      </c>
      <c r="BB1687" s="85" t="s">
        <v>62</v>
      </c>
      <c r="BC1687" s="85" t="s">
        <v>63</v>
      </c>
      <c r="BD1687" s="26">
        <v>0</v>
      </c>
      <c r="BE1687" s="26">
        <v>0</v>
      </c>
    </row>
    <row r="1688" spans="1:57" x14ac:dyDescent="0.25">
      <c r="A1688" s="26" t="str">
        <f>CONCATENATE(E1688,"_",Y1688)</f>
        <v>20545515840_PCR-LAP20064036</v>
      </c>
      <c r="B1688" s="26" t="str">
        <f>CONCATENATE(E1688,"_",Z1688)</f>
        <v>20545515840_</v>
      </c>
      <c r="C1688" s="7">
        <v>44116</v>
      </c>
      <c r="D1688" s="7">
        <v>44146</v>
      </c>
      <c r="E1688" s="108">
        <v>20545515840</v>
      </c>
      <c r="F1688" s="12" t="s">
        <v>4440</v>
      </c>
      <c r="G1688" s="4" t="s">
        <v>4423</v>
      </c>
      <c r="H1688" s="7" t="s">
        <v>4433</v>
      </c>
      <c r="I1688" s="7">
        <v>44116</v>
      </c>
      <c r="J1688" s="7">
        <v>44146</v>
      </c>
      <c r="K1688" s="8"/>
      <c r="L1688" s="9">
        <f ca="1">+TODAY()-J1688</f>
        <v>10</v>
      </c>
      <c r="M1688" s="10">
        <v>63</v>
      </c>
      <c r="N1688" s="90"/>
      <c r="O1688" s="10" t="str">
        <f>IF(N1688="","Vacio",IF(M1688=N1688,"Igual","Diferente"))</f>
        <v>Vacio</v>
      </c>
      <c r="P1688" s="10"/>
      <c r="Q1688" s="90"/>
      <c r="R1688" s="10" t="str">
        <f>IF(Q1688="","Vacio",IF(P1688=Q1688,"Igual","Diferente"))</f>
        <v>Vacio</v>
      </c>
      <c r="S1688" s="2">
        <f>+M1688+P1688/3.5</f>
        <v>63</v>
      </c>
      <c r="T1688" s="2">
        <f ca="1">+IF(L1688&gt;=0,IF(L1688&lt;30,S1688*1,IF(60&gt;L1688,S1688*2,IF(90&gt;L1688,S1688*3,IF(120&gt;L1688,S1688*4,IF(150&gt;L1688,S1688*5,IF(180&gt;L1688,S1688*6,IF(210&gt;L1688,S1688*7))))))),0)</f>
        <v>63</v>
      </c>
      <c r="U1688" s="3" t="str">
        <f ca="1">+IF(L1688&lt;0,0,IF(L1688&lt;8,$A$1,IF(L1688&lt;15,$B$1,IF(L1688&lt;22,$C$1,IF(L1688&lt;30,$D$1,IF(L1688&lt;60,$H$1,IF(L1688&lt;90,$I$1,IF(L1688&lt;120,$J$1,IF(L1688&lt;150,$K$1,IF(L1688&lt;180,$L$1,IF(L1688&lt;210,$E$1)))))))))))</f>
        <v>CONCATENACIÓN LAPTOP ANTERIOR</v>
      </c>
      <c r="V1688" s="4" t="s">
        <v>4434</v>
      </c>
      <c r="W1688" s="11" t="s">
        <v>4435</v>
      </c>
      <c r="X1688" s="7">
        <v>44116</v>
      </c>
      <c r="Y1688" s="12" t="s">
        <v>4440</v>
      </c>
      <c r="Z1688" s="12"/>
      <c r="AA1688" s="12"/>
      <c r="AB1688" s="13"/>
      <c r="AC1688" s="13"/>
      <c r="AD1688" s="13"/>
      <c r="AE1688" s="13"/>
      <c r="AF1688" s="260">
        <f ca="1">+TODAY()-AE1688</f>
        <v>44156</v>
      </c>
      <c r="AG1688" s="13"/>
      <c r="AH1688" s="13"/>
      <c r="AI1688" s="7"/>
      <c r="AJ1688" s="7"/>
      <c r="AK1688" s="4"/>
      <c r="AL1688" s="7"/>
      <c r="AM1688" s="24">
        <v>1</v>
      </c>
      <c r="AN1688" s="21" t="s">
        <v>58</v>
      </c>
      <c r="AO1688" s="21"/>
      <c r="AP1688" s="21" t="s">
        <v>306</v>
      </c>
      <c r="AQ1688" s="4"/>
      <c r="AR1688" s="4"/>
      <c r="AS1688" s="4"/>
      <c r="AT1688" s="4"/>
      <c r="AU1688" s="4" t="s">
        <v>111</v>
      </c>
      <c r="AV1688" s="8" t="s">
        <v>61</v>
      </c>
      <c r="AW1688" s="8" t="s">
        <v>61</v>
      </c>
      <c r="AX1688" s="10" t="str">
        <f>IF(AW1688="","Vacio",IF(AV1688=AW1688,"Igual","Diferente"))</f>
        <v>Igual</v>
      </c>
      <c r="AY1688" s="26"/>
      <c r="AZ1688" s="26"/>
      <c r="BA1688" s="6">
        <f ca="1">+IF(L1688&gt;21,"Revisar",0)</f>
        <v>0</v>
      </c>
      <c r="BB1688" s="26" t="s">
        <v>62</v>
      </c>
      <c r="BC1688" s="85" t="s">
        <v>63</v>
      </c>
      <c r="BD1688" s="26">
        <v>0</v>
      </c>
      <c r="BE1688" s="26">
        <v>0</v>
      </c>
    </row>
    <row r="1689" spans="1:57" x14ac:dyDescent="0.25">
      <c r="A1689" s="26" t="str">
        <f>CONCATENATE(E1689,"_",Y1689)</f>
        <v>20520596233_PCR-LAP20064038</v>
      </c>
      <c r="B1689" s="26" t="str">
        <f>CONCATENATE(E1689,"_",Z1689)</f>
        <v>20520596233_</v>
      </c>
      <c r="C1689" s="7">
        <v>44133</v>
      </c>
      <c r="D1689" s="7">
        <v>44163</v>
      </c>
      <c r="E1689" s="108">
        <v>20520596233</v>
      </c>
      <c r="F1689" s="77" t="s">
        <v>3924</v>
      </c>
      <c r="G1689" s="4" t="s">
        <v>3742</v>
      </c>
      <c r="H1689" s="4" t="s">
        <v>11347</v>
      </c>
      <c r="I1689" s="7">
        <v>44133</v>
      </c>
      <c r="J1689" s="7">
        <v>44163</v>
      </c>
      <c r="K1689" s="8"/>
      <c r="L1689" s="9">
        <f ca="1">+TODAY()-J1689</f>
        <v>-7</v>
      </c>
      <c r="M1689" s="10">
        <v>82</v>
      </c>
      <c r="N1689" s="94"/>
      <c r="O1689" s="10" t="str">
        <f>IF(N1689="","Vacio",IF(M1689=N1689,"Igual","Diferente"))</f>
        <v>Vacio</v>
      </c>
      <c r="P1689" s="10"/>
      <c r="Q1689" s="94"/>
      <c r="R1689" s="10" t="str">
        <f>IF(Q1689="","Vacio",IF(P1689=Q1689,"Igual","Diferente"))</f>
        <v>Vacio</v>
      </c>
      <c r="S1689" s="2">
        <f>+M1689+P1689/3.5</f>
        <v>82</v>
      </c>
      <c r="T1689" s="2">
        <f ca="1">+IF(L1689&gt;=0,IF(L1689&lt;30,S1689*1,IF(60&gt;L1689,S1689*2,IF(90&gt;L1689,S1689*3,IF(120&gt;L1689,S1689*4,IF(150&gt;L1689,S1689*5,IF(180&gt;L1689,S1689*6,IF(210&gt;L1689,S1689*7))))))),0)</f>
        <v>0</v>
      </c>
      <c r="U1689" s="3">
        <f ca="1">+IF(L1689&lt;0,0,IF(L1689&lt;8,$A$1,IF(L1689&lt;15,$B$1,IF(L1689&lt;22,$C$1,IF(L1689&lt;30,$D$1,IF(L1689&lt;60,$H$1,IF(L1689&lt;90,$I$1,IF(L1689&lt;120,$J$1,IF(L1689&lt;150,$K$1,IF(L1689&lt;180,$L$1,IF(L1689&lt;210,$E$1)))))))))))</f>
        <v>0</v>
      </c>
      <c r="V1689" s="76" t="s">
        <v>2893</v>
      </c>
      <c r="W1689" s="44" t="s">
        <v>3756</v>
      </c>
      <c r="X1689" s="88">
        <v>44009</v>
      </c>
      <c r="Y1689" s="77" t="s">
        <v>3924</v>
      </c>
      <c r="Z1689" s="12"/>
      <c r="AA1689" s="77"/>
      <c r="AB1689" s="73"/>
      <c r="AC1689" s="73"/>
      <c r="AD1689" s="73"/>
      <c r="AE1689" s="73"/>
      <c r="AF1689" s="260">
        <f ca="1">+TODAY()-AE1689</f>
        <v>44156</v>
      </c>
      <c r="AG1689" s="73"/>
      <c r="AH1689" s="73"/>
      <c r="AI1689" s="7"/>
      <c r="AJ1689" s="4"/>
      <c r="AK1689" s="7"/>
      <c r="AL1689" s="11"/>
      <c r="AM1689" s="4"/>
      <c r="AN1689" s="4"/>
      <c r="AO1689" s="4"/>
      <c r="AP1689" s="4" t="s">
        <v>306</v>
      </c>
      <c r="AQ1689" s="4"/>
      <c r="AR1689" s="4"/>
      <c r="AS1689" s="4"/>
      <c r="AT1689" s="4"/>
      <c r="AU1689" s="4" t="s">
        <v>3449</v>
      </c>
      <c r="AV1689" s="8" t="s">
        <v>61</v>
      </c>
      <c r="AW1689" s="8" t="s">
        <v>61</v>
      </c>
      <c r="AX1689" s="10" t="str">
        <f>IF(AW1689="","Vacio",IF(AV1689=AW1689,"Igual","Diferente"))</f>
        <v>Igual</v>
      </c>
      <c r="AY1689" s="85"/>
      <c r="AZ1689" s="85"/>
      <c r="BA1689" s="6">
        <f ca="1">+IF(L1689&gt;21,"Revisar",0)</f>
        <v>0</v>
      </c>
      <c r="BB1689" s="85" t="s">
        <v>62</v>
      </c>
      <c r="BC1689" s="85" t="s">
        <v>63</v>
      </c>
      <c r="BD1689" s="26">
        <v>0</v>
      </c>
      <c r="BE1689" s="26">
        <v>0</v>
      </c>
    </row>
    <row r="1690" spans="1:57" x14ac:dyDescent="0.25">
      <c r="A1690" s="26" t="str">
        <f>CONCATENATE(E1690,"_",Y1690)</f>
        <v>20520596233_PCR-LAP20064039</v>
      </c>
      <c r="B1690" s="26" t="str">
        <f>CONCATENATE(E1690,"_",Z1690)</f>
        <v>20520596233_</v>
      </c>
      <c r="C1690" s="7">
        <v>44133</v>
      </c>
      <c r="D1690" s="7">
        <v>44163</v>
      </c>
      <c r="E1690" s="108">
        <v>20520596233</v>
      </c>
      <c r="F1690" s="77" t="s">
        <v>3925</v>
      </c>
      <c r="G1690" s="4" t="s">
        <v>3742</v>
      </c>
      <c r="H1690" s="4" t="s">
        <v>11347</v>
      </c>
      <c r="I1690" s="7">
        <v>44133</v>
      </c>
      <c r="J1690" s="7">
        <v>44163</v>
      </c>
      <c r="K1690" s="8"/>
      <c r="L1690" s="9">
        <f ca="1">+TODAY()-J1690</f>
        <v>-7</v>
      </c>
      <c r="M1690" s="10">
        <v>82</v>
      </c>
      <c r="N1690" s="94"/>
      <c r="O1690" s="10" t="str">
        <f>IF(N1690="","Vacio",IF(M1690=N1690,"Igual","Diferente"))</f>
        <v>Vacio</v>
      </c>
      <c r="P1690" s="10"/>
      <c r="Q1690" s="94"/>
      <c r="R1690" s="10" t="str">
        <f>IF(Q1690="","Vacio",IF(P1690=Q1690,"Igual","Diferente"))</f>
        <v>Vacio</v>
      </c>
      <c r="S1690" s="2">
        <f>+M1690+P1690/3.5</f>
        <v>82</v>
      </c>
      <c r="T1690" s="2">
        <f ca="1">+IF(L1690&gt;=0,IF(L1690&lt;30,S1690*1,IF(60&gt;L1690,S1690*2,IF(90&gt;L1690,S1690*3,IF(120&gt;L1690,S1690*4,IF(150&gt;L1690,S1690*5,IF(180&gt;L1690,S1690*6,IF(210&gt;L1690,S1690*7))))))),0)</f>
        <v>0</v>
      </c>
      <c r="U1690" s="3">
        <f ca="1">+IF(L1690&lt;0,0,IF(L1690&lt;8,$A$1,IF(L1690&lt;15,$B$1,IF(L1690&lt;22,$C$1,IF(L1690&lt;30,$D$1,IF(L1690&lt;60,$H$1,IF(L1690&lt;90,$I$1,IF(L1690&lt;120,$J$1,IF(L1690&lt;150,$K$1,IF(L1690&lt;180,$L$1,IF(L1690&lt;210,$E$1)))))))))))</f>
        <v>0</v>
      </c>
      <c r="V1690" s="76" t="s">
        <v>2893</v>
      </c>
      <c r="W1690" s="44" t="s">
        <v>3756</v>
      </c>
      <c r="X1690" s="88">
        <v>44009</v>
      </c>
      <c r="Y1690" s="77" t="s">
        <v>3925</v>
      </c>
      <c r="Z1690" s="12"/>
      <c r="AA1690" s="77"/>
      <c r="AB1690" s="73"/>
      <c r="AC1690" s="73"/>
      <c r="AD1690" s="73"/>
      <c r="AE1690" s="73"/>
      <c r="AF1690" s="260">
        <f ca="1">+TODAY()-AE1690</f>
        <v>44156</v>
      </c>
      <c r="AG1690" s="73"/>
      <c r="AH1690" s="73"/>
      <c r="AI1690" s="7"/>
      <c r="AJ1690" s="4"/>
      <c r="AK1690" s="7"/>
      <c r="AL1690" s="11"/>
      <c r="AM1690" s="4"/>
      <c r="AN1690" s="4"/>
      <c r="AO1690" s="4"/>
      <c r="AP1690" s="4" t="s">
        <v>306</v>
      </c>
      <c r="AQ1690" s="4"/>
      <c r="AR1690" s="4"/>
      <c r="AS1690" s="4"/>
      <c r="AT1690" s="4"/>
      <c r="AU1690" s="4" t="s">
        <v>3449</v>
      </c>
      <c r="AV1690" s="8" t="s">
        <v>61</v>
      </c>
      <c r="AW1690" s="8" t="s">
        <v>61</v>
      </c>
      <c r="AX1690" s="10" t="str">
        <f>IF(AW1690="","Vacio",IF(AV1690=AW1690,"Igual","Diferente"))</f>
        <v>Igual</v>
      </c>
      <c r="AY1690" s="85"/>
      <c r="AZ1690" s="85"/>
      <c r="BA1690" s="6">
        <f ca="1">+IF(L1690&gt;21,"Revisar",0)</f>
        <v>0</v>
      </c>
      <c r="BB1690" s="85" t="s">
        <v>62</v>
      </c>
      <c r="BC1690" s="85" t="s">
        <v>63</v>
      </c>
      <c r="BD1690" s="26">
        <v>0</v>
      </c>
      <c r="BE1690" s="26">
        <v>0</v>
      </c>
    </row>
    <row r="1691" spans="1:57" x14ac:dyDescent="0.25">
      <c r="A1691" s="26" t="str">
        <f>CONCATENATE(E1691,"_",Y1691)</f>
        <v>20520596233_PCR-LAP20064041</v>
      </c>
      <c r="B1691" s="26" t="str">
        <f>CONCATENATE(E1691,"_",Z1691)</f>
        <v>20520596233_</v>
      </c>
      <c r="C1691" s="7">
        <v>44133</v>
      </c>
      <c r="D1691" s="7">
        <v>44163</v>
      </c>
      <c r="E1691" s="108">
        <v>20520596233</v>
      </c>
      <c r="F1691" s="77" t="s">
        <v>3926</v>
      </c>
      <c r="G1691" s="4" t="s">
        <v>3742</v>
      </c>
      <c r="H1691" s="4" t="s">
        <v>11347</v>
      </c>
      <c r="I1691" s="7">
        <v>44133</v>
      </c>
      <c r="J1691" s="7">
        <v>44163</v>
      </c>
      <c r="K1691" s="8"/>
      <c r="L1691" s="9">
        <f ca="1">+TODAY()-J1691</f>
        <v>-7</v>
      </c>
      <c r="M1691" s="10">
        <v>82</v>
      </c>
      <c r="N1691" s="94"/>
      <c r="O1691" s="10" t="str">
        <f>IF(N1691="","Vacio",IF(M1691=N1691,"Igual","Diferente"))</f>
        <v>Vacio</v>
      </c>
      <c r="P1691" s="10"/>
      <c r="Q1691" s="94"/>
      <c r="R1691" s="10" t="str">
        <f>IF(Q1691="","Vacio",IF(P1691=Q1691,"Igual","Diferente"))</f>
        <v>Vacio</v>
      </c>
      <c r="S1691" s="2">
        <f>+M1691+P1691/3.5</f>
        <v>82</v>
      </c>
      <c r="T1691" s="2">
        <f ca="1">+IF(L1691&gt;=0,IF(L1691&lt;30,S1691*1,IF(60&gt;L1691,S1691*2,IF(90&gt;L1691,S1691*3,IF(120&gt;L1691,S1691*4,IF(150&gt;L1691,S1691*5,IF(180&gt;L1691,S1691*6,IF(210&gt;L1691,S1691*7))))))),0)</f>
        <v>0</v>
      </c>
      <c r="U1691" s="3">
        <f ca="1">+IF(L1691&lt;0,0,IF(L1691&lt;8,$A$1,IF(L1691&lt;15,$B$1,IF(L1691&lt;22,$C$1,IF(L1691&lt;30,$D$1,IF(L1691&lt;60,$H$1,IF(L1691&lt;90,$I$1,IF(L1691&lt;120,$J$1,IF(L1691&lt;150,$K$1,IF(L1691&lt;180,$L$1,IF(L1691&lt;210,$E$1)))))))))))</f>
        <v>0</v>
      </c>
      <c r="V1691" s="76" t="s">
        <v>2893</v>
      </c>
      <c r="W1691" s="44" t="s">
        <v>3756</v>
      </c>
      <c r="X1691" s="88">
        <v>44009</v>
      </c>
      <c r="Y1691" s="77" t="s">
        <v>3926</v>
      </c>
      <c r="Z1691" s="12"/>
      <c r="AA1691" s="77"/>
      <c r="AB1691" s="73"/>
      <c r="AC1691" s="73"/>
      <c r="AD1691" s="73"/>
      <c r="AE1691" s="73"/>
      <c r="AF1691" s="260">
        <f ca="1">+TODAY()-AE1691</f>
        <v>44156</v>
      </c>
      <c r="AG1691" s="73"/>
      <c r="AH1691" s="73"/>
      <c r="AI1691" s="7"/>
      <c r="AJ1691" s="4"/>
      <c r="AK1691" s="7"/>
      <c r="AL1691" s="11"/>
      <c r="AM1691" s="4"/>
      <c r="AN1691" s="4"/>
      <c r="AO1691" s="4"/>
      <c r="AP1691" s="4" t="s">
        <v>306</v>
      </c>
      <c r="AQ1691" s="4"/>
      <c r="AR1691" s="4"/>
      <c r="AS1691" s="4"/>
      <c r="AT1691" s="4"/>
      <c r="AU1691" s="4" t="s">
        <v>3449</v>
      </c>
      <c r="AV1691" s="8" t="s">
        <v>61</v>
      </c>
      <c r="AW1691" s="8" t="s">
        <v>61</v>
      </c>
      <c r="AX1691" s="10" t="str">
        <f>IF(AW1691="","Vacio",IF(AV1691=AW1691,"Igual","Diferente"))</f>
        <v>Igual</v>
      </c>
      <c r="AY1691" s="85"/>
      <c r="AZ1691" s="85"/>
      <c r="BA1691" s="6">
        <f ca="1">+IF(L1691&gt;21,"Revisar",0)</f>
        <v>0</v>
      </c>
      <c r="BB1691" s="85" t="s">
        <v>62</v>
      </c>
      <c r="BC1691" s="85" t="s">
        <v>63</v>
      </c>
      <c r="BD1691" s="26">
        <v>0</v>
      </c>
      <c r="BE1691" s="26">
        <v>0</v>
      </c>
    </row>
    <row r="1692" spans="1:57" x14ac:dyDescent="0.25">
      <c r="A1692" s="26" t="str">
        <f>CONCATENATE(E1692,"_",Y1692)</f>
        <v>20520596233_PCR-LAP20064043</v>
      </c>
      <c r="B1692" s="26" t="str">
        <f>CONCATENATE(E1692,"_",Z1692)</f>
        <v>20520596233_</v>
      </c>
      <c r="C1692" s="7">
        <v>44133</v>
      </c>
      <c r="D1692" s="7">
        <v>44163</v>
      </c>
      <c r="E1692" s="108">
        <v>20520596233</v>
      </c>
      <c r="F1692" s="77" t="s">
        <v>3927</v>
      </c>
      <c r="G1692" s="4" t="s">
        <v>3742</v>
      </c>
      <c r="H1692" s="4" t="s">
        <v>11347</v>
      </c>
      <c r="I1692" s="7">
        <v>44133</v>
      </c>
      <c r="J1692" s="7">
        <v>44163</v>
      </c>
      <c r="K1692" s="8"/>
      <c r="L1692" s="9">
        <f ca="1">+TODAY()-J1692</f>
        <v>-7</v>
      </c>
      <c r="M1692" s="10">
        <v>82</v>
      </c>
      <c r="N1692" s="94"/>
      <c r="O1692" s="10" t="str">
        <f>IF(N1692="","Vacio",IF(M1692=N1692,"Igual","Diferente"))</f>
        <v>Vacio</v>
      </c>
      <c r="P1692" s="10"/>
      <c r="Q1692" s="94"/>
      <c r="R1692" s="10" t="str">
        <f>IF(Q1692="","Vacio",IF(P1692=Q1692,"Igual","Diferente"))</f>
        <v>Vacio</v>
      </c>
      <c r="S1692" s="2">
        <f>+M1692+P1692/3.5</f>
        <v>82</v>
      </c>
      <c r="T1692" s="2">
        <f ca="1">+IF(L1692&gt;=0,IF(L1692&lt;30,S1692*1,IF(60&gt;L1692,S1692*2,IF(90&gt;L1692,S1692*3,IF(120&gt;L1692,S1692*4,IF(150&gt;L1692,S1692*5,IF(180&gt;L1692,S1692*6,IF(210&gt;L1692,S1692*7))))))),0)</f>
        <v>0</v>
      </c>
      <c r="U1692" s="3">
        <f ca="1">+IF(L1692&lt;0,0,IF(L1692&lt;8,$A$1,IF(L1692&lt;15,$B$1,IF(L1692&lt;22,$C$1,IF(L1692&lt;30,$D$1,IF(L1692&lt;60,$H$1,IF(L1692&lt;90,$I$1,IF(L1692&lt;120,$J$1,IF(L1692&lt;150,$K$1,IF(L1692&lt;180,$L$1,IF(L1692&lt;210,$E$1)))))))))))</f>
        <v>0</v>
      </c>
      <c r="V1692" s="76" t="s">
        <v>2893</v>
      </c>
      <c r="W1692" s="44" t="s">
        <v>3756</v>
      </c>
      <c r="X1692" s="88">
        <v>44009</v>
      </c>
      <c r="Y1692" s="77" t="s">
        <v>3927</v>
      </c>
      <c r="Z1692" s="12"/>
      <c r="AA1692" s="77"/>
      <c r="AB1692" s="73"/>
      <c r="AC1692" s="73"/>
      <c r="AD1692" s="73"/>
      <c r="AE1692" s="73"/>
      <c r="AF1692" s="260">
        <f ca="1">+TODAY()-AE1692</f>
        <v>44156</v>
      </c>
      <c r="AG1692" s="73"/>
      <c r="AH1692" s="73"/>
      <c r="AI1692" s="7"/>
      <c r="AJ1692" s="4"/>
      <c r="AK1692" s="7"/>
      <c r="AL1692" s="11"/>
      <c r="AM1692" s="4"/>
      <c r="AN1692" s="4"/>
      <c r="AO1692" s="4"/>
      <c r="AP1692" s="4" t="s">
        <v>306</v>
      </c>
      <c r="AQ1692" s="4"/>
      <c r="AR1692" s="4"/>
      <c r="AS1692" s="4"/>
      <c r="AT1692" s="4"/>
      <c r="AU1692" s="4" t="s">
        <v>3449</v>
      </c>
      <c r="AV1692" s="8" t="s">
        <v>61</v>
      </c>
      <c r="AW1692" s="8" t="s">
        <v>61</v>
      </c>
      <c r="AX1692" s="10" t="str">
        <f>IF(AW1692="","Vacio",IF(AV1692=AW1692,"Igual","Diferente"))</f>
        <v>Igual</v>
      </c>
      <c r="AY1692" s="85"/>
      <c r="AZ1692" s="85"/>
      <c r="BA1692" s="6">
        <f ca="1">+IF(L1692&gt;21,"Revisar",0)</f>
        <v>0</v>
      </c>
      <c r="BB1692" s="85" t="s">
        <v>62</v>
      </c>
      <c r="BC1692" s="85" t="s">
        <v>63</v>
      </c>
      <c r="BD1692" s="26">
        <v>0</v>
      </c>
      <c r="BE1692" s="26">
        <v>0</v>
      </c>
    </row>
    <row r="1693" spans="1:57" x14ac:dyDescent="0.25">
      <c r="A1693" s="26" t="str">
        <f>CONCATENATE(E1693,"_",Y1693)</f>
        <v>20104505784_PCR-LAP20064044</v>
      </c>
      <c r="B1693" s="26" t="str">
        <f>CONCATENATE(E1693,"_",Z1693)</f>
        <v>20104505784_</v>
      </c>
      <c r="C1693" s="7">
        <v>44108</v>
      </c>
      <c r="D1693" s="7">
        <v>44138</v>
      </c>
      <c r="E1693" s="108">
        <v>20104505784</v>
      </c>
      <c r="F1693" s="12" t="s">
        <v>584</v>
      </c>
      <c r="G1693" s="4" t="s">
        <v>560</v>
      </c>
      <c r="H1693" s="4" t="s">
        <v>580</v>
      </c>
      <c r="I1693" s="7">
        <v>44108</v>
      </c>
      <c r="J1693" s="7">
        <v>44138</v>
      </c>
      <c r="K1693" s="8"/>
      <c r="L1693" s="9">
        <f ca="1">+TODAY()-J1693</f>
        <v>18</v>
      </c>
      <c r="M1693" s="10">
        <v>50</v>
      </c>
      <c r="N1693" s="90"/>
      <c r="O1693" s="10" t="str">
        <f>IF(N1693="","Vacio",IF(M1693=N1693,"Igual","Diferente"))</f>
        <v>Vacio</v>
      </c>
      <c r="P1693" s="10"/>
      <c r="Q1693" s="90"/>
      <c r="R1693" s="10" t="str">
        <f>IF(Q1693="","Vacio",IF(P1693=Q1693,"Igual","Diferente"))</f>
        <v>Vacio</v>
      </c>
      <c r="S1693" s="2">
        <f>+M1693+P1693/3.5</f>
        <v>50</v>
      </c>
      <c r="T1693" s="2">
        <f ca="1">+IF(L1693&gt;=0,IF(L1693&lt;30,S1693*1,IF(60&gt;L1693,S1693*2,IF(90&gt;L1693,S1693*3,IF(120&gt;L1693,S1693*4,IF(150&gt;L1693,S1693*5,IF(180&gt;L1693,S1693*6,IF(210&gt;L1693,S1693*7))))))),0)</f>
        <v>50</v>
      </c>
      <c r="U1693" s="3" t="str">
        <f ca="1">+IF(L1693&lt;0,0,IF(L1693&lt;8,$A$1,IF(L1693&lt;15,$B$1,IF(L1693&lt;22,$C$1,IF(L1693&lt;30,$D$1,IF(L1693&lt;60,$H$1,IF(L1693&lt;90,$I$1,IF(L1693&lt;120,$J$1,IF(L1693&lt;150,$K$1,IF(L1693&lt;180,$L$1,IF(L1693&lt;210,$E$1)))))))))))</f>
        <v>Fecha inicio Plazo Alquiler</v>
      </c>
      <c r="V1693" s="4" t="s">
        <v>581</v>
      </c>
      <c r="W1693" s="11" t="s">
        <v>582</v>
      </c>
      <c r="X1693" s="7">
        <v>44107</v>
      </c>
      <c r="Y1693" s="12" t="s">
        <v>584</v>
      </c>
      <c r="Z1693" s="12"/>
      <c r="AA1693" s="12"/>
      <c r="AB1693" s="13"/>
      <c r="AC1693" s="13"/>
      <c r="AD1693" s="13"/>
      <c r="AE1693" s="13"/>
      <c r="AF1693" s="260">
        <f ca="1">+TODAY()-AE1693</f>
        <v>44156</v>
      </c>
      <c r="AG1693" s="13"/>
      <c r="AH1693" s="13"/>
      <c r="AI1693" s="7"/>
      <c r="AJ1693" s="27"/>
      <c r="AK1693" s="4"/>
      <c r="AL1693" s="7"/>
      <c r="AM1693" s="11">
        <v>1</v>
      </c>
      <c r="AN1693" s="4" t="s">
        <v>58</v>
      </c>
      <c r="AO1693" s="4"/>
      <c r="AP1693" s="4" t="s">
        <v>306</v>
      </c>
      <c r="AQ1693" s="4"/>
      <c r="AR1693" s="4"/>
      <c r="AS1693" s="4"/>
      <c r="AT1693" s="4"/>
      <c r="AU1693" s="4" t="s">
        <v>111</v>
      </c>
      <c r="AV1693" s="8" t="s">
        <v>61</v>
      </c>
      <c r="AW1693" s="8" t="s">
        <v>61</v>
      </c>
      <c r="AX1693" s="10" t="str">
        <f>IF(AW1693="","Vacio",IF(AV1693=AW1693,"Igual","Diferente"))</f>
        <v>Igual</v>
      </c>
      <c r="AY1693" s="26"/>
      <c r="AZ1693" s="26"/>
      <c r="BA1693" s="6">
        <f ca="1">+IF(L1693&gt;21,"Revisar",0)</f>
        <v>0</v>
      </c>
      <c r="BB1693" s="26" t="s">
        <v>62</v>
      </c>
      <c r="BC1693" s="85" t="s">
        <v>63</v>
      </c>
      <c r="BD1693" s="26">
        <v>0</v>
      </c>
      <c r="BE1693" s="26">
        <v>0</v>
      </c>
    </row>
    <row r="1694" spans="1:57" x14ac:dyDescent="0.25">
      <c r="A1694" s="26" t="str">
        <f>CONCATENATE(E1694,"_",Y1694)</f>
        <v>20520596233_PCR-LAP20064046</v>
      </c>
      <c r="B1694" s="26" t="str">
        <f>CONCATENATE(E1694,"_",Z1694)</f>
        <v>20520596233_</v>
      </c>
      <c r="C1694" s="7">
        <v>44133</v>
      </c>
      <c r="D1694" s="7">
        <v>44163</v>
      </c>
      <c r="E1694" s="108">
        <v>20520596233</v>
      </c>
      <c r="F1694" s="77" t="s">
        <v>3928</v>
      </c>
      <c r="G1694" s="4" t="s">
        <v>3742</v>
      </c>
      <c r="H1694" s="4" t="s">
        <v>11347</v>
      </c>
      <c r="I1694" s="7">
        <v>44133</v>
      </c>
      <c r="J1694" s="7">
        <v>44163</v>
      </c>
      <c r="K1694" s="8"/>
      <c r="L1694" s="9">
        <f ca="1">+TODAY()-J1694</f>
        <v>-7</v>
      </c>
      <c r="M1694" s="10">
        <v>82</v>
      </c>
      <c r="N1694" s="94"/>
      <c r="O1694" s="10" t="str">
        <f>IF(N1694="","Vacio",IF(M1694=N1694,"Igual","Diferente"))</f>
        <v>Vacio</v>
      </c>
      <c r="P1694" s="10"/>
      <c r="Q1694" s="94"/>
      <c r="R1694" s="10" t="str">
        <f>IF(Q1694="","Vacio",IF(P1694=Q1694,"Igual","Diferente"))</f>
        <v>Vacio</v>
      </c>
      <c r="S1694" s="2">
        <f>+M1694+P1694/3.5</f>
        <v>82</v>
      </c>
      <c r="T1694" s="2">
        <f ca="1">+IF(L1694&gt;=0,IF(L1694&lt;30,S1694*1,IF(60&gt;L1694,S1694*2,IF(90&gt;L1694,S1694*3,IF(120&gt;L1694,S1694*4,IF(150&gt;L1694,S1694*5,IF(180&gt;L1694,S1694*6,IF(210&gt;L1694,S1694*7))))))),0)</f>
        <v>0</v>
      </c>
      <c r="U1694" s="3">
        <f ca="1">+IF(L1694&lt;0,0,IF(L1694&lt;8,$A$1,IF(L1694&lt;15,$B$1,IF(L1694&lt;22,$C$1,IF(L1694&lt;30,$D$1,IF(L1694&lt;60,$H$1,IF(L1694&lt;90,$I$1,IF(L1694&lt;120,$J$1,IF(L1694&lt;150,$K$1,IF(L1694&lt;180,$L$1,IF(L1694&lt;210,$E$1)))))))))))</f>
        <v>0</v>
      </c>
      <c r="V1694" s="76" t="s">
        <v>2893</v>
      </c>
      <c r="W1694" s="44" t="s">
        <v>3756</v>
      </c>
      <c r="X1694" s="88">
        <v>44009</v>
      </c>
      <c r="Y1694" s="77" t="s">
        <v>3928</v>
      </c>
      <c r="Z1694" s="12"/>
      <c r="AA1694" s="77"/>
      <c r="AB1694" s="73"/>
      <c r="AC1694" s="73"/>
      <c r="AD1694" s="73"/>
      <c r="AE1694" s="73"/>
      <c r="AF1694" s="260">
        <f ca="1">+TODAY()-AE1694</f>
        <v>44156</v>
      </c>
      <c r="AG1694" s="73"/>
      <c r="AH1694" s="73"/>
      <c r="AI1694" s="7"/>
      <c r="AJ1694" s="4"/>
      <c r="AK1694" s="7"/>
      <c r="AL1694" s="11"/>
      <c r="AM1694" s="4"/>
      <c r="AN1694" s="4"/>
      <c r="AO1694" s="4"/>
      <c r="AP1694" s="4" t="s">
        <v>306</v>
      </c>
      <c r="AQ1694" s="4"/>
      <c r="AR1694" s="4"/>
      <c r="AS1694" s="4"/>
      <c r="AT1694" s="4"/>
      <c r="AU1694" s="4" t="s">
        <v>3449</v>
      </c>
      <c r="AV1694" s="8" t="s">
        <v>61</v>
      </c>
      <c r="AW1694" s="8" t="s">
        <v>61</v>
      </c>
      <c r="AX1694" s="10" t="str">
        <f>IF(AW1694="","Vacio",IF(AV1694=AW1694,"Igual","Diferente"))</f>
        <v>Igual</v>
      </c>
      <c r="AY1694" s="85"/>
      <c r="AZ1694" s="85"/>
      <c r="BA1694" s="6">
        <f ca="1">+IF(L1694&gt;21,"Revisar",0)</f>
        <v>0</v>
      </c>
      <c r="BB1694" s="85" t="s">
        <v>62</v>
      </c>
      <c r="BC1694" s="85" t="s">
        <v>63</v>
      </c>
      <c r="BD1694" s="26">
        <v>0</v>
      </c>
      <c r="BE1694" s="26">
        <v>0</v>
      </c>
    </row>
    <row r="1695" spans="1:57" x14ac:dyDescent="0.25">
      <c r="A1695" s="26" t="str">
        <f>CONCATENATE(E1695,"_",Y1695)</f>
        <v>20545515840_PCR-LAP20064047</v>
      </c>
      <c r="B1695" s="26" t="str">
        <f>CONCATENATE(E1695,"_",Z1695)</f>
        <v>20545515840_</v>
      </c>
      <c r="C1695" s="7">
        <v>44116</v>
      </c>
      <c r="D1695" s="7">
        <v>44146</v>
      </c>
      <c r="E1695" s="108">
        <v>20545515840</v>
      </c>
      <c r="F1695" s="12" t="s">
        <v>4442</v>
      </c>
      <c r="G1695" s="4" t="s">
        <v>4423</v>
      </c>
      <c r="H1695" s="7" t="s">
        <v>4433</v>
      </c>
      <c r="I1695" s="7">
        <v>44116</v>
      </c>
      <c r="J1695" s="7">
        <v>44146</v>
      </c>
      <c r="K1695" s="8"/>
      <c r="L1695" s="9">
        <f ca="1">+TODAY()-J1695</f>
        <v>10</v>
      </c>
      <c r="M1695" s="10">
        <v>63</v>
      </c>
      <c r="N1695" s="90"/>
      <c r="O1695" s="10" t="str">
        <f>IF(N1695="","Vacio",IF(M1695=N1695,"Igual","Diferente"))</f>
        <v>Vacio</v>
      </c>
      <c r="P1695" s="10"/>
      <c r="Q1695" s="90"/>
      <c r="R1695" s="10" t="str">
        <f>IF(Q1695="","Vacio",IF(P1695=Q1695,"Igual","Diferente"))</f>
        <v>Vacio</v>
      </c>
      <c r="S1695" s="2">
        <f>+M1695+P1695/3.5</f>
        <v>63</v>
      </c>
      <c r="T1695" s="2">
        <f ca="1">+IF(L1695&gt;=0,IF(L1695&lt;30,S1695*1,IF(60&gt;L1695,S1695*2,IF(90&gt;L1695,S1695*3,IF(120&gt;L1695,S1695*4,IF(150&gt;L1695,S1695*5,IF(180&gt;L1695,S1695*6,IF(210&gt;L1695,S1695*7))))))),0)</f>
        <v>63</v>
      </c>
      <c r="U1695" s="3" t="str">
        <f ca="1">+IF(L1695&lt;0,0,IF(L1695&lt;8,$A$1,IF(L1695&lt;15,$B$1,IF(L1695&lt;22,$C$1,IF(L1695&lt;30,$D$1,IF(L1695&lt;60,$H$1,IF(L1695&lt;90,$I$1,IF(L1695&lt;120,$J$1,IF(L1695&lt;150,$K$1,IF(L1695&lt;180,$L$1,IF(L1695&lt;210,$E$1)))))))))))</f>
        <v>CONCATENACIÓN LAPTOP ANTERIOR</v>
      </c>
      <c r="V1695" s="4" t="s">
        <v>4434</v>
      </c>
      <c r="W1695" s="11" t="s">
        <v>4435</v>
      </c>
      <c r="X1695" s="7">
        <v>44116</v>
      </c>
      <c r="Y1695" s="12" t="s">
        <v>4442</v>
      </c>
      <c r="Z1695" s="12"/>
      <c r="AA1695" s="12"/>
      <c r="AB1695" s="13"/>
      <c r="AC1695" s="13"/>
      <c r="AD1695" s="13"/>
      <c r="AE1695" s="13"/>
      <c r="AF1695" s="260">
        <f ca="1">+TODAY()-AE1695</f>
        <v>44156</v>
      </c>
      <c r="AG1695" s="13"/>
      <c r="AH1695" s="13"/>
      <c r="AI1695" s="7"/>
      <c r="AJ1695" s="7"/>
      <c r="AK1695" s="4"/>
      <c r="AL1695" s="7"/>
      <c r="AM1695" s="24">
        <v>1</v>
      </c>
      <c r="AN1695" s="21" t="s">
        <v>58</v>
      </c>
      <c r="AO1695" s="21"/>
      <c r="AP1695" s="21" t="s">
        <v>306</v>
      </c>
      <c r="AQ1695" s="4"/>
      <c r="AR1695" s="4"/>
      <c r="AS1695" s="4"/>
      <c r="AT1695" s="4"/>
      <c r="AU1695" s="4" t="s">
        <v>111</v>
      </c>
      <c r="AV1695" s="8" t="s">
        <v>61</v>
      </c>
      <c r="AW1695" s="8" t="s">
        <v>61</v>
      </c>
      <c r="AX1695" s="10" t="str">
        <f>IF(AW1695="","Vacio",IF(AV1695=AW1695,"Igual","Diferente"))</f>
        <v>Igual</v>
      </c>
      <c r="AY1695" s="26"/>
      <c r="AZ1695" s="26"/>
      <c r="BA1695" s="6">
        <f ca="1">+IF(L1695&gt;21,"Revisar",0)</f>
        <v>0</v>
      </c>
      <c r="BB1695" s="26" t="s">
        <v>62</v>
      </c>
      <c r="BC1695" s="85" t="s">
        <v>63</v>
      </c>
      <c r="BD1695" s="26">
        <v>0</v>
      </c>
      <c r="BE1695" s="26">
        <v>0</v>
      </c>
    </row>
    <row r="1696" spans="1:57" x14ac:dyDescent="0.25">
      <c r="A1696" s="26" t="str">
        <f>CONCATENATE(E1696,"_",Y1696)</f>
        <v>20520596233_PCR-LAP20064049</v>
      </c>
      <c r="B1696" s="26" t="str">
        <f>CONCATENATE(E1696,"_",Z1696)</f>
        <v>20520596233_</v>
      </c>
      <c r="C1696" s="7">
        <v>44133</v>
      </c>
      <c r="D1696" s="7">
        <v>44163</v>
      </c>
      <c r="E1696" s="108">
        <v>20520596233</v>
      </c>
      <c r="F1696" s="77" t="s">
        <v>3929</v>
      </c>
      <c r="G1696" s="4" t="s">
        <v>3742</v>
      </c>
      <c r="H1696" s="4" t="s">
        <v>11347</v>
      </c>
      <c r="I1696" s="7">
        <v>44133</v>
      </c>
      <c r="J1696" s="7">
        <v>44163</v>
      </c>
      <c r="K1696" s="8"/>
      <c r="L1696" s="9">
        <f ca="1">+TODAY()-J1696</f>
        <v>-7</v>
      </c>
      <c r="M1696" s="10">
        <v>82</v>
      </c>
      <c r="N1696" s="94"/>
      <c r="O1696" s="10" t="str">
        <f>IF(N1696="","Vacio",IF(M1696=N1696,"Igual","Diferente"))</f>
        <v>Vacio</v>
      </c>
      <c r="P1696" s="10"/>
      <c r="Q1696" s="94"/>
      <c r="R1696" s="10" t="str">
        <f>IF(Q1696="","Vacio",IF(P1696=Q1696,"Igual","Diferente"))</f>
        <v>Vacio</v>
      </c>
      <c r="S1696" s="2">
        <f>+M1696+P1696/3.5</f>
        <v>82</v>
      </c>
      <c r="T1696" s="2">
        <f ca="1">+IF(L1696&gt;=0,IF(L1696&lt;30,S1696*1,IF(60&gt;L1696,S1696*2,IF(90&gt;L1696,S1696*3,IF(120&gt;L1696,S1696*4,IF(150&gt;L1696,S1696*5,IF(180&gt;L1696,S1696*6,IF(210&gt;L1696,S1696*7))))))),0)</f>
        <v>0</v>
      </c>
      <c r="U1696" s="3">
        <f ca="1">+IF(L1696&lt;0,0,IF(L1696&lt;8,$A$1,IF(L1696&lt;15,$B$1,IF(L1696&lt;22,$C$1,IF(L1696&lt;30,$D$1,IF(L1696&lt;60,$H$1,IF(L1696&lt;90,$I$1,IF(L1696&lt;120,$J$1,IF(L1696&lt;150,$K$1,IF(L1696&lt;180,$L$1,IF(L1696&lt;210,$E$1)))))))))))</f>
        <v>0</v>
      </c>
      <c r="V1696" s="76" t="s">
        <v>2893</v>
      </c>
      <c r="W1696" s="44" t="s">
        <v>3756</v>
      </c>
      <c r="X1696" s="88">
        <v>44009</v>
      </c>
      <c r="Y1696" s="77" t="s">
        <v>3929</v>
      </c>
      <c r="Z1696" s="12"/>
      <c r="AA1696" s="77"/>
      <c r="AB1696" s="73"/>
      <c r="AC1696" s="73"/>
      <c r="AD1696" s="73"/>
      <c r="AE1696" s="73"/>
      <c r="AF1696" s="260">
        <f ca="1">+TODAY()-AE1696</f>
        <v>44156</v>
      </c>
      <c r="AG1696" s="73"/>
      <c r="AH1696" s="73"/>
      <c r="AI1696" s="7"/>
      <c r="AJ1696" s="4"/>
      <c r="AK1696" s="7"/>
      <c r="AL1696" s="11"/>
      <c r="AM1696" s="4"/>
      <c r="AN1696" s="4"/>
      <c r="AO1696" s="4"/>
      <c r="AP1696" s="4" t="s">
        <v>306</v>
      </c>
      <c r="AQ1696" s="4"/>
      <c r="AR1696" s="4"/>
      <c r="AS1696" s="4"/>
      <c r="AT1696" s="4"/>
      <c r="AU1696" s="4" t="s">
        <v>3449</v>
      </c>
      <c r="AV1696" s="8" t="s">
        <v>61</v>
      </c>
      <c r="AW1696" s="8" t="s">
        <v>61</v>
      </c>
      <c r="AX1696" s="10" t="str">
        <f>IF(AW1696="","Vacio",IF(AV1696=AW1696,"Igual","Diferente"))</f>
        <v>Igual</v>
      </c>
      <c r="AY1696" s="85"/>
      <c r="AZ1696" s="85"/>
      <c r="BA1696" s="6">
        <f ca="1">+IF(L1696&gt;21,"Revisar",0)</f>
        <v>0</v>
      </c>
      <c r="BB1696" s="85" t="s">
        <v>62</v>
      </c>
      <c r="BC1696" s="85" t="s">
        <v>63</v>
      </c>
      <c r="BD1696" s="26">
        <v>0</v>
      </c>
      <c r="BE1696" s="26">
        <v>0</v>
      </c>
    </row>
    <row r="1697" spans="1:57" x14ac:dyDescent="0.25">
      <c r="A1697" s="26" t="str">
        <f>CONCATENATE(E1697,"_",Y1697)</f>
        <v>20545515840_PCR-LAP20064050</v>
      </c>
      <c r="B1697" s="26" t="str">
        <f>CONCATENATE(E1697,"_",Z1697)</f>
        <v>20545515840_</v>
      </c>
      <c r="C1697" s="7">
        <v>44116</v>
      </c>
      <c r="D1697" s="7">
        <v>44146</v>
      </c>
      <c r="E1697" s="108">
        <v>20545515840</v>
      </c>
      <c r="F1697" s="17" t="s">
        <v>4436</v>
      </c>
      <c r="G1697" s="4" t="s">
        <v>4423</v>
      </c>
      <c r="H1697" s="7" t="s">
        <v>4433</v>
      </c>
      <c r="I1697" s="7">
        <v>44116</v>
      </c>
      <c r="J1697" s="7">
        <v>44146</v>
      </c>
      <c r="K1697" s="8"/>
      <c r="L1697" s="9">
        <f ca="1">+TODAY()-J1697</f>
        <v>10</v>
      </c>
      <c r="M1697" s="10">
        <v>63</v>
      </c>
      <c r="N1697" s="90"/>
      <c r="O1697" s="10" t="str">
        <f>IF(N1697="","Vacio",IF(M1697=N1697,"Igual","Diferente"))</f>
        <v>Vacio</v>
      </c>
      <c r="P1697" s="10"/>
      <c r="Q1697" s="90"/>
      <c r="R1697" s="10" t="str">
        <f>IF(Q1697="","Vacio",IF(P1697=Q1697,"Igual","Diferente"))</f>
        <v>Vacio</v>
      </c>
      <c r="S1697" s="2">
        <f>+M1697+P1697/3.5</f>
        <v>63</v>
      </c>
      <c r="T1697" s="2">
        <f ca="1">+IF(L1697&gt;=0,IF(L1697&lt;30,S1697*1,IF(60&gt;L1697,S1697*2,IF(90&gt;L1697,S1697*3,IF(120&gt;L1697,S1697*4,IF(150&gt;L1697,S1697*5,IF(180&gt;L1697,S1697*6,IF(210&gt;L1697,S1697*7))))))),0)</f>
        <v>63</v>
      </c>
      <c r="U1697" s="3" t="str">
        <f ca="1">+IF(L1697&lt;0,0,IF(L1697&lt;8,$A$1,IF(L1697&lt;15,$B$1,IF(L1697&lt;22,$C$1,IF(L1697&lt;30,$D$1,IF(L1697&lt;60,$H$1,IF(L1697&lt;90,$I$1,IF(L1697&lt;120,$J$1,IF(L1697&lt;150,$K$1,IF(L1697&lt;180,$L$1,IF(L1697&lt;210,$E$1)))))))))))</f>
        <v>CONCATENACIÓN LAPTOP ANTERIOR</v>
      </c>
      <c r="V1697" s="4" t="s">
        <v>4434</v>
      </c>
      <c r="W1697" s="11" t="s">
        <v>4435</v>
      </c>
      <c r="X1697" s="7">
        <v>44116</v>
      </c>
      <c r="Y1697" s="17" t="s">
        <v>4436</v>
      </c>
      <c r="Z1697" s="12"/>
      <c r="AA1697" s="12"/>
      <c r="AB1697" s="13"/>
      <c r="AC1697" s="13"/>
      <c r="AD1697" s="13"/>
      <c r="AE1697" s="13"/>
      <c r="AF1697" s="260">
        <f ca="1">+TODAY()-AE1697</f>
        <v>44156</v>
      </c>
      <c r="AG1697" s="13"/>
      <c r="AH1697" s="13"/>
      <c r="AI1697" s="7"/>
      <c r="AJ1697" s="7"/>
      <c r="AK1697" s="4"/>
      <c r="AL1697" s="7"/>
      <c r="AM1697" s="24">
        <v>1</v>
      </c>
      <c r="AN1697" s="21" t="s">
        <v>58</v>
      </c>
      <c r="AO1697" s="21"/>
      <c r="AP1697" s="21" t="s">
        <v>306</v>
      </c>
      <c r="AQ1697" s="4"/>
      <c r="AR1697" s="4"/>
      <c r="AS1697" s="4"/>
      <c r="AT1697" s="4"/>
      <c r="AU1697" s="4" t="s">
        <v>111</v>
      </c>
      <c r="AV1697" s="8" t="s">
        <v>61</v>
      </c>
      <c r="AW1697" s="8" t="s">
        <v>61</v>
      </c>
      <c r="AX1697" s="10" t="str">
        <f>IF(AW1697="","Vacio",IF(AV1697=AW1697,"Igual","Diferente"))</f>
        <v>Igual</v>
      </c>
      <c r="AY1697" s="26"/>
      <c r="AZ1697" s="26"/>
      <c r="BA1697" s="6">
        <f ca="1">+IF(L1697&gt;21,"Revisar",0)</f>
        <v>0</v>
      </c>
      <c r="BB1697" s="26" t="s">
        <v>62</v>
      </c>
      <c r="BC1697" s="85" t="s">
        <v>63</v>
      </c>
      <c r="BD1697" s="26">
        <v>0</v>
      </c>
      <c r="BE1697" s="26">
        <v>0</v>
      </c>
    </row>
    <row r="1698" spans="1:57" x14ac:dyDescent="0.25">
      <c r="A1698" s="26" t="str">
        <f>CONCATENATE(E1698,"_",Y1698)</f>
        <v>20520596233_PCR-LAP20064051</v>
      </c>
      <c r="B1698" s="26" t="str">
        <f>CONCATENATE(E1698,"_",Z1698)</f>
        <v>20520596233_</v>
      </c>
      <c r="C1698" s="7">
        <v>44133</v>
      </c>
      <c r="D1698" s="7">
        <v>44163</v>
      </c>
      <c r="E1698" s="108">
        <v>20520596233</v>
      </c>
      <c r="F1698" s="77" t="s">
        <v>3930</v>
      </c>
      <c r="G1698" s="4" t="s">
        <v>3742</v>
      </c>
      <c r="H1698" s="4" t="s">
        <v>11347</v>
      </c>
      <c r="I1698" s="7">
        <v>44133</v>
      </c>
      <c r="J1698" s="7">
        <v>44163</v>
      </c>
      <c r="K1698" s="8"/>
      <c r="L1698" s="9">
        <f ca="1">+TODAY()-J1698</f>
        <v>-7</v>
      </c>
      <c r="M1698" s="10">
        <v>82</v>
      </c>
      <c r="N1698" s="94"/>
      <c r="O1698" s="10" t="str">
        <f>IF(N1698="","Vacio",IF(M1698=N1698,"Igual","Diferente"))</f>
        <v>Vacio</v>
      </c>
      <c r="P1698" s="10"/>
      <c r="Q1698" s="94"/>
      <c r="R1698" s="10" t="str">
        <f>IF(Q1698="","Vacio",IF(P1698=Q1698,"Igual","Diferente"))</f>
        <v>Vacio</v>
      </c>
      <c r="S1698" s="2">
        <f>+M1698+P1698/3.5</f>
        <v>82</v>
      </c>
      <c r="T1698" s="2">
        <f ca="1">+IF(L1698&gt;=0,IF(L1698&lt;30,S1698*1,IF(60&gt;L1698,S1698*2,IF(90&gt;L1698,S1698*3,IF(120&gt;L1698,S1698*4,IF(150&gt;L1698,S1698*5,IF(180&gt;L1698,S1698*6,IF(210&gt;L1698,S1698*7))))))),0)</f>
        <v>0</v>
      </c>
      <c r="U1698" s="3">
        <f ca="1">+IF(L1698&lt;0,0,IF(L1698&lt;8,$A$1,IF(L1698&lt;15,$B$1,IF(L1698&lt;22,$C$1,IF(L1698&lt;30,$D$1,IF(L1698&lt;60,$H$1,IF(L1698&lt;90,$I$1,IF(L1698&lt;120,$J$1,IF(L1698&lt;150,$K$1,IF(L1698&lt;180,$L$1,IF(L1698&lt;210,$E$1)))))))))))</f>
        <v>0</v>
      </c>
      <c r="V1698" s="76" t="s">
        <v>2893</v>
      </c>
      <c r="W1698" s="44" t="s">
        <v>3756</v>
      </c>
      <c r="X1698" s="88">
        <v>44009</v>
      </c>
      <c r="Y1698" s="77" t="s">
        <v>3930</v>
      </c>
      <c r="Z1698" s="12"/>
      <c r="AA1698" s="77"/>
      <c r="AB1698" s="73"/>
      <c r="AC1698" s="73"/>
      <c r="AD1698" s="73"/>
      <c r="AE1698" s="73"/>
      <c r="AF1698" s="260">
        <f ca="1">+TODAY()-AE1698</f>
        <v>44156</v>
      </c>
      <c r="AG1698" s="73"/>
      <c r="AH1698" s="73"/>
      <c r="AI1698" s="7"/>
      <c r="AJ1698" s="4"/>
      <c r="AK1698" s="7"/>
      <c r="AL1698" s="11"/>
      <c r="AM1698" s="4"/>
      <c r="AN1698" s="4"/>
      <c r="AO1698" s="4"/>
      <c r="AP1698" s="4" t="s">
        <v>306</v>
      </c>
      <c r="AQ1698" s="4"/>
      <c r="AR1698" s="4"/>
      <c r="AS1698" s="4"/>
      <c r="AT1698" s="4"/>
      <c r="AU1698" s="4" t="s">
        <v>3449</v>
      </c>
      <c r="AV1698" s="8" t="s">
        <v>61</v>
      </c>
      <c r="AW1698" s="8" t="s">
        <v>61</v>
      </c>
      <c r="AX1698" s="10" t="str">
        <f>IF(AW1698="","Vacio",IF(AV1698=AW1698,"Igual","Diferente"))</f>
        <v>Igual</v>
      </c>
      <c r="AY1698" s="85"/>
      <c r="AZ1698" s="85"/>
      <c r="BA1698" s="6">
        <f ca="1">+IF(L1698&gt;21,"Revisar",0)</f>
        <v>0</v>
      </c>
      <c r="BB1698" s="85" t="s">
        <v>62</v>
      </c>
      <c r="BC1698" s="85" t="s">
        <v>63</v>
      </c>
      <c r="BD1698" s="26">
        <v>0</v>
      </c>
      <c r="BE1698" s="26">
        <v>0</v>
      </c>
    </row>
    <row r="1699" spans="1:57" x14ac:dyDescent="0.25">
      <c r="A1699" s="26" t="str">
        <f>CONCATENATE(E1699,"_",Y1699)</f>
        <v>20520596233_PCR-LAP20064053</v>
      </c>
      <c r="B1699" s="26" t="str">
        <f>CONCATENATE(E1699,"_",Z1699)</f>
        <v>20520596233_</v>
      </c>
      <c r="C1699" s="7">
        <v>44133</v>
      </c>
      <c r="D1699" s="7">
        <v>44163</v>
      </c>
      <c r="E1699" s="108">
        <v>20520596233</v>
      </c>
      <c r="F1699" s="78" t="s">
        <v>3931</v>
      </c>
      <c r="G1699" s="4" t="s">
        <v>3742</v>
      </c>
      <c r="H1699" s="4" t="s">
        <v>11347</v>
      </c>
      <c r="I1699" s="7">
        <v>44133</v>
      </c>
      <c r="J1699" s="7">
        <v>44163</v>
      </c>
      <c r="K1699" s="8"/>
      <c r="L1699" s="9">
        <f ca="1">+TODAY()-J1699</f>
        <v>-7</v>
      </c>
      <c r="M1699" s="10">
        <v>82</v>
      </c>
      <c r="N1699" s="94"/>
      <c r="O1699" s="10" t="str">
        <f>IF(N1699="","Vacio",IF(M1699=N1699,"Igual","Diferente"))</f>
        <v>Vacio</v>
      </c>
      <c r="P1699" s="10"/>
      <c r="Q1699" s="94"/>
      <c r="R1699" s="10" t="str">
        <f>IF(Q1699="","Vacio",IF(P1699=Q1699,"Igual","Diferente"))</f>
        <v>Vacio</v>
      </c>
      <c r="S1699" s="2">
        <f>+M1699+P1699/3.5</f>
        <v>82</v>
      </c>
      <c r="T1699" s="2">
        <f ca="1">+IF(L1699&gt;=0,IF(L1699&lt;30,S1699*1,IF(60&gt;L1699,S1699*2,IF(90&gt;L1699,S1699*3,IF(120&gt;L1699,S1699*4,IF(150&gt;L1699,S1699*5,IF(180&gt;L1699,S1699*6,IF(210&gt;L1699,S1699*7))))))),0)</f>
        <v>0</v>
      </c>
      <c r="U1699" s="3">
        <f ca="1">+IF(L1699&lt;0,0,IF(L1699&lt;8,$A$1,IF(L1699&lt;15,$B$1,IF(L1699&lt;22,$C$1,IF(L1699&lt;30,$D$1,IF(L1699&lt;60,$H$1,IF(L1699&lt;90,$I$1,IF(L1699&lt;120,$J$1,IF(L1699&lt;150,$K$1,IF(L1699&lt;180,$L$1,IF(L1699&lt;210,$E$1)))))))))))</f>
        <v>0</v>
      </c>
      <c r="V1699" s="76" t="s">
        <v>2893</v>
      </c>
      <c r="W1699" s="44" t="s">
        <v>3756</v>
      </c>
      <c r="X1699" s="88">
        <v>44009</v>
      </c>
      <c r="Y1699" s="78" t="s">
        <v>3931</v>
      </c>
      <c r="Z1699" s="12"/>
      <c r="AA1699" s="77"/>
      <c r="AB1699" s="73"/>
      <c r="AC1699" s="73"/>
      <c r="AD1699" s="73"/>
      <c r="AE1699" s="73"/>
      <c r="AF1699" s="260">
        <f ca="1">+TODAY()-AE1699</f>
        <v>44156</v>
      </c>
      <c r="AG1699" s="73"/>
      <c r="AH1699" s="73"/>
      <c r="AI1699" s="7"/>
      <c r="AJ1699" s="4"/>
      <c r="AK1699" s="7"/>
      <c r="AL1699" s="11"/>
      <c r="AM1699" s="4"/>
      <c r="AN1699" s="4"/>
      <c r="AO1699" s="4"/>
      <c r="AP1699" s="4" t="s">
        <v>306</v>
      </c>
      <c r="AQ1699" s="4"/>
      <c r="AR1699" s="4"/>
      <c r="AS1699" s="4"/>
      <c r="AT1699" s="4"/>
      <c r="AU1699" s="4" t="s">
        <v>3449</v>
      </c>
      <c r="AV1699" s="8" t="s">
        <v>61</v>
      </c>
      <c r="AW1699" s="8" t="s">
        <v>61</v>
      </c>
      <c r="AX1699" s="10" t="str">
        <f>IF(AW1699="","Vacio",IF(AV1699=AW1699,"Igual","Diferente"))</f>
        <v>Igual</v>
      </c>
      <c r="AY1699" s="85"/>
      <c r="AZ1699" s="85"/>
      <c r="BA1699" s="6">
        <f ca="1">+IF(L1699&gt;21,"Revisar",0)</f>
        <v>0</v>
      </c>
      <c r="BB1699" s="85" t="s">
        <v>62</v>
      </c>
      <c r="BC1699" s="85" t="s">
        <v>63</v>
      </c>
      <c r="BD1699" s="26">
        <v>0</v>
      </c>
      <c r="BE1699" s="26">
        <v>0</v>
      </c>
    </row>
    <row r="1700" spans="1:57" x14ac:dyDescent="0.25">
      <c r="A1700" s="26" t="str">
        <f>CONCATENATE(E1700,"_",Y1700)</f>
        <v>20520596233_PCR-LAP20064054</v>
      </c>
      <c r="B1700" s="26" t="str">
        <f>CONCATENATE(E1700,"_",Z1700)</f>
        <v>20520596233_</v>
      </c>
      <c r="C1700" s="7">
        <v>44133</v>
      </c>
      <c r="D1700" s="7">
        <v>44163</v>
      </c>
      <c r="E1700" s="108">
        <v>20520596233</v>
      </c>
      <c r="F1700" s="77" t="s">
        <v>3932</v>
      </c>
      <c r="G1700" s="4" t="s">
        <v>3742</v>
      </c>
      <c r="H1700" s="4" t="s">
        <v>11347</v>
      </c>
      <c r="I1700" s="7">
        <v>44133</v>
      </c>
      <c r="J1700" s="7">
        <v>44163</v>
      </c>
      <c r="K1700" s="8"/>
      <c r="L1700" s="9">
        <f ca="1">+TODAY()-J1700</f>
        <v>-7</v>
      </c>
      <c r="M1700" s="10">
        <v>82</v>
      </c>
      <c r="N1700" s="94"/>
      <c r="O1700" s="10" t="str">
        <f>IF(N1700="","Vacio",IF(M1700=N1700,"Igual","Diferente"))</f>
        <v>Vacio</v>
      </c>
      <c r="P1700" s="10"/>
      <c r="Q1700" s="94"/>
      <c r="R1700" s="10" t="str">
        <f>IF(Q1700="","Vacio",IF(P1700=Q1700,"Igual","Diferente"))</f>
        <v>Vacio</v>
      </c>
      <c r="S1700" s="2">
        <f>+M1700+P1700/3.5</f>
        <v>82</v>
      </c>
      <c r="T1700" s="2">
        <f ca="1">+IF(L1700&gt;=0,IF(L1700&lt;30,S1700*1,IF(60&gt;L1700,S1700*2,IF(90&gt;L1700,S1700*3,IF(120&gt;L1700,S1700*4,IF(150&gt;L1700,S1700*5,IF(180&gt;L1700,S1700*6,IF(210&gt;L1700,S1700*7))))))),0)</f>
        <v>0</v>
      </c>
      <c r="U1700" s="3">
        <f ca="1">+IF(L1700&lt;0,0,IF(L1700&lt;8,$A$1,IF(L1700&lt;15,$B$1,IF(L1700&lt;22,$C$1,IF(L1700&lt;30,$D$1,IF(L1700&lt;60,$H$1,IF(L1700&lt;90,$I$1,IF(L1700&lt;120,$J$1,IF(L1700&lt;150,$K$1,IF(L1700&lt;180,$L$1,IF(L1700&lt;210,$E$1)))))))))))</f>
        <v>0</v>
      </c>
      <c r="V1700" s="76" t="s">
        <v>2893</v>
      </c>
      <c r="W1700" s="44" t="s">
        <v>3756</v>
      </c>
      <c r="X1700" s="88">
        <v>44009</v>
      </c>
      <c r="Y1700" s="77" t="s">
        <v>3932</v>
      </c>
      <c r="Z1700" s="12"/>
      <c r="AA1700" s="77"/>
      <c r="AB1700" s="73"/>
      <c r="AC1700" s="73"/>
      <c r="AD1700" s="73"/>
      <c r="AE1700" s="73"/>
      <c r="AF1700" s="260">
        <f ca="1">+TODAY()-AE1700</f>
        <v>44156</v>
      </c>
      <c r="AG1700" s="73"/>
      <c r="AH1700" s="73"/>
      <c r="AI1700" s="7"/>
      <c r="AJ1700" s="4"/>
      <c r="AK1700" s="7"/>
      <c r="AL1700" s="11"/>
      <c r="AM1700" s="4"/>
      <c r="AN1700" s="4"/>
      <c r="AO1700" s="4"/>
      <c r="AP1700" s="4" t="s">
        <v>306</v>
      </c>
      <c r="AQ1700" s="4"/>
      <c r="AR1700" s="4"/>
      <c r="AS1700" s="4"/>
      <c r="AT1700" s="4"/>
      <c r="AU1700" s="4" t="s">
        <v>3449</v>
      </c>
      <c r="AV1700" s="8" t="s">
        <v>61</v>
      </c>
      <c r="AW1700" s="8" t="s">
        <v>61</v>
      </c>
      <c r="AX1700" s="10" t="str">
        <f>IF(AW1700="","Vacio",IF(AV1700=AW1700,"Igual","Diferente"))</f>
        <v>Igual</v>
      </c>
      <c r="AY1700" s="85"/>
      <c r="AZ1700" s="85"/>
      <c r="BA1700" s="6">
        <f ca="1">+IF(L1700&gt;21,"Revisar",0)</f>
        <v>0</v>
      </c>
      <c r="BB1700" s="85" t="s">
        <v>62</v>
      </c>
      <c r="BC1700" s="85" t="s">
        <v>63</v>
      </c>
      <c r="BD1700" s="26">
        <v>0</v>
      </c>
      <c r="BE1700" s="26">
        <v>0</v>
      </c>
    </row>
    <row r="1701" spans="1:57" x14ac:dyDescent="0.25">
      <c r="A1701" s="26" t="str">
        <f>CONCATENATE(E1701,"_",Y1701)</f>
        <v>20520596233_PCR-LAP20064055</v>
      </c>
      <c r="B1701" s="26" t="str">
        <f>CONCATENATE(E1701,"_",Z1701)</f>
        <v>20520596233_</v>
      </c>
      <c r="C1701" s="7">
        <v>44133</v>
      </c>
      <c r="D1701" s="7">
        <v>44163</v>
      </c>
      <c r="E1701" s="108">
        <v>20520596233</v>
      </c>
      <c r="F1701" s="77" t="s">
        <v>3933</v>
      </c>
      <c r="G1701" s="4" t="s">
        <v>3742</v>
      </c>
      <c r="H1701" s="4" t="s">
        <v>11347</v>
      </c>
      <c r="I1701" s="7">
        <v>44133</v>
      </c>
      <c r="J1701" s="7">
        <v>44163</v>
      </c>
      <c r="K1701" s="8"/>
      <c r="L1701" s="9">
        <f ca="1">+TODAY()-J1701</f>
        <v>-7</v>
      </c>
      <c r="M1701" s="10">
        <v>82</v>
      </c>
      <c r="N1701" s="94"/>
      <c r="O1701" s="10" t="str">
        <f>IF(N1701="","Vacio",IF(M1701=N1701,"Igual","Diferente"))</f>
        <v>Vacio</v>
      </c>
      <c r="P1701" s="10"/>
      <c r="Q1701" s="94"/>
      <c r="R1701" s="10" t="str">
        <f>IF(Q1701="","Vacio",IF(P1701=Q1701,"Igual","Diferente"))</f>
        <v>Vacio</v>
      </c>
      <c r="S1701" s="2">
        <f>+M1701+P1701/3.5</f>
        <v>82</v>
      </c>
      <c r="T1701" s="2">
        <f ca="1">+IF(L1701&gt;=0,IF(L1701&lt;30,S1701*1,IF(60&gt;L1701,S1701*2,IF(90&gt;L1701,S1701*3,IF(120&gt;L1701,S1701*4,IF(150&gt;L1701,S1701*5,IF(180&gt;L1701,S1701*6,IF(210&gt;L1701,S1701*7))))))),0)</f>
        <v>0</v>
      </c>
      <c r="U1701" s="3">
        <f ca="1">+IF(L1701&lt;0,0,IF(L1701&lt;8,$A$1,IF(L1701&lt;15,$B$1,IF(L1701&lt;22,$C$1,IF(L1701&lt;30,$D$1,IF(L1701&lt;60,$H$1,IF(L1701&lt;90,$I$1,IF(L1701&lt;120,$J$1,IF(L1701&lt;150,$K$1,IF(L1701&lt;180,$L$1,IF(L1701&lt;210,$E$1)))))))))))</f>
        <v>0</v>
      </c>
      <c r="V1701" s="76" t="s">
        <v>2893</v>
      </c>
      <c r="W1701" s="44" t="s">
        <v>3756</v>
      </c>
      <c r="X1701" s="88">
        <v>44009</v>
      </c>
      <c r="Y1701" s="77" t="s">
        <v>3933</v>
      </c>
      <c r="Z1701" s="12"/>
      <c r="AA1701" s="77"/>
      <c r="AB1701" s="73"/>
      <c r="AC1701" s="73"/>
      <c r="AD1701" s="73"/>
      <c r="AE1701" s="73"/>
      <c r="AF1701" s="260">
        <f ca="1">+TODAY()-AE1701</f>
        <v>44156</v>
      </c>
      <c r="AG1701" s="73"/>
      <c r="AH1701" s="73"/>
      <c r="AI1701" s="7"/>
      <c r="AJ1701" s="4"/>
      <c r="AK1701" s="7"/>
      <c r="AL1701" s="11"/>
      <c r="AM1701" s="4"/>
      <c r="AN1701" s="4"/>
      <c r="AO1701" s="4"/>
      <c r="AP1701" s="4" t="s">
        <v>306</v>
      </c>
      <c r="AQ1701" s="4"/>
      <c r="AR1701" s="4"/>
      <c r="AS1701" s="4"/>
      <c r="AT1701" s="4"/>
      <c r="AU1701" s="4" t="s">
        <v>3449</v>
      </c>
      <c r="AV1701" s="8" t="s">
        <v>61</v>
      </c>
      <c r="AW1701" s="8" t="s">
        <v>61</v>
      </c>
      <c r="AX1701" s="10" t="str">
        <f>IF(AW1701="","Vacio",IF(AV1701=AW1701,"Igual","Diferente"))</f>
        <v>Igual</v>
      </c>
      <c r="AY1701" s="85"/>
      <c r="AZ1701" s="85"/>
      <c r="BA1701" s="6">
        <f ca="1">+IF(L1701&gt;21,"Revisar",0)</f>
        <v>0</v>
      </c>
      <c r="BB1701" s="85" t="s">
        <v>62</v>
      </c>
      <c r="BC1701" s="85" t="s">
        <v>63</v>
      </c>
      <c r="BD1701" s="26">
        <v>0</v>
      </c>
      <c r="BE1701" s="26">
        <v>0</v>
      </c>
    </row>
    <row r="1702" spans="1:57" x14ac:dyDescent="0.25">
      <c r="A1702" s="26" t="str">
        <f>CONCATENATE(E1702,"_",Y1702)</f>
        <v>20520596233_PCR-LAP20064056</v>
      </c>
      <c r="B1702" s="26" t="str">
        <f>CONCATENATE(E1702,"_",Z1702)</f>
        <v>20520596233_</v>
      </c>
      <c r="C1702" s="7">
        <v>44133</v>
      </c>
      <c r="D1702" s="7">
        <v>44163</v>
      </c>
      <c r="E1702" s="108">
        <v>20520596233</v>
      </c>
      <c r="F1702" s="77" t="s">
        <v>3934</v>
      </c>
      <c r="G1702" s="4" t="s">
        <v>3742</v>
      </c>
      <c r="H1702" s="4" t="s">
        <v>11347</v>
      </c>
      <c r="I1702" s="7">
        <v>44133</v>
      </c>
      <c r="J1702" s="7">
        <v>44163</v>
      </c>
      <c r="K1702" s="8"/>
      <c r="L1702" s="9">
        <f ca="1">+TODAY()-J1702</f>
        <v>-7</v>
      </c>
      <c r="M1702" s="10">
        <v>82</v>
      </c>
      <c r="N1702" s="94"/>
      <c r="O1702" s="10" t="str">
        <f>IF(N1702="","Vacio",IF(M1702=N1702,"Igual","Diferente"))</f>
        <v>Vacio</v>
      </c>
      <c r="P1702" s="10"/>
      <c r="Q1702" s="94"/>
      <c r="R1702" s="10" t="str">
        <f>IF(Q1702="","Vacio",IF(P1702=Q1702,"Igual","Diferente"))</f>
        <v>Vacio</v>
      </c>
      <c r="S1702" s="2">
        <f>+M1702+P1702/3.5</f>
        <v>82</v>
      </c>
      <c r="T1702" s="2">
        <f ca="1">+IF(L1702&gt;=0,IF(L1702&lt;30,S1702*1,IF(60&gt;L1702,S1702*2,IF(90&gt;L1702,S1702*3,IF(120&gt;L1702,S1702*4,IF(150&gt;L1702,S1702*5,IF(180&gt;L1702,S1702*6,IF(210&gt;L1702,S1702*7))))))),0)</f>
        <v>0</v>
      </c>
      <c r="U1702" s="3">
        <f ca="1">+IF(L1702&lt;0,0,IF(L1702&lt;8,$A$1,IF(L1702&lt;15,$B$1,IF(L1702&lt;22,$C$1,IF(L1702&lt;30,$D$1,IF(L1702&lt;60,$H$1,IF(L1702&lt;90,$I$1,IF(L1702&lt;120,$J$1,IF(L1702&lt;150,$K$1,IF(L1702&lt;180,$L$1,IF(L1702&lt;210,$E$1)))))))))))</f>
        <v>0</v>
      </c>
      <c r="V1702" s="76" t="s">
        <v>2893</v>
      </c>
      <c r="W1702" s="44" t="s">
        <v>3756</v>
      </c>
      <c r="X1702" s="88">
        <v>44009</v>
      </c>
      <c r="Y1702" s="77" t="s">
        <v>3934</v>
      </c>
      <c r="Z1702" s="12"/>
      <c r="AA1702" s="77"/>
      <c r="AB1702" s="73"/>
      <c r="AC1702" s="73"/>
      <c r="AD1702" s="73"/>
      <c r="AE1702" s="73"/>
      <c r="AF1702" s="260">
        <f ca="1">+TODAY()-AE1702</f>
        <v>44156</v>
      </c>
      <c r="AG1702" s="73"/>
      <c r="AH1702" s="73"/>
      <c r="AI1702" s="7"/>
      <c r="AJ1702" s="4"/>
      <c r="AK1702" s="7"/>
      <c r="AL1702" s="11"/>
      <c r="AM1702" s="4"/>
      <c r="AN1702" s="4"/>
      <c r="AO1702" s="4"/>
      <c r="AP1702" s="4" t="s">
        <v>306</v>
      </c>
      <c r="AQ1702" s="4"/>
      <c r="AR1702" s="4"/>
      <c r="AS1702" s="4"/>
      <c r="AT1702" s="4"/>
      <c r="AU1702" s="4" t="s">
        <v>3449</v>
      </c>
      <c r="AV1702" s="8" t="s">
        <v>61</v>
      </c>
      <c r="AW1702" s="8" t="s">
        <v>61</v>
      </c>
      <c r="AX1702" s="10" t="str">
        <f>IF(AW1702="","Vacio",IF(AV1702=AW1702,"Igual","Diferente"))</f>
        <v>Igual</v>
      </c>
      <c r="AY1702" s="85"/>
      <c r="AZ1702" s="85"/>
      <c r="BA1702" s="6">
        <f ca="1">+IF(L1702&gt;21,"Revisar",0)</f>
        <v>0</v>
      </c>
      <c r="BB1702" s="85" t="s">
        <v>62</v>
      </c>
      <c r="BC1702" s="85" t="s">
        <v>63</v>
      </c>
      <c r="BD1702" s="26">
        <v>0</v>
      </c>
      <c r="BE1702" s="26">
        <v>0</v>
      </c>
    </row>
    <row r="1703" spans="1:57" x14ac:dyDescent="0.25">
      <c r="A1703" s="26" t="str">
        <f>CONCATENATE(E1703,"_",Y1703)</f>
        <v>20545515840_PCR-LAP20064057</v>
      </c>
      <c r="B1703" s="26" t="str">
        <f>CONCATENATE(E1703,"_",Z1703)</f>
        <v>20545515840_</v>
      </c>
      <c r="C1703" s="7">
        <v>44116</v>
      </c>
      <c r="D1703" s="7">
        <v>44146</v>
      </c>
      <c r="E1703" s="108">
        <v>20545515840</v>
      </c>
      <c r="F1703" s="12" t="s">
        <v>4438</v>
      </c>
      <c r="G1703" s="4" t="s">
        <v>4423</v>
      </c>
      <c r="H1703" s="7" t="s">
        <v>4433</v>
      </c>
      <c r="I1703" s="7">
        <v>44116</v>
      </c>
      <c r="J1703" s="7">
        <v>44146</v>
      </c>
      <c r="K1703" s="8"/>
      <c r="L1703" s="9">
        <f ca="1">+TODAY()-J1703</f>
        <v>10</v>
      </c>
      <c r="M1703" s="10">
        <v>63</v>
      </c>
      <c r="N1703" s="90"/>
      <c r="O1703" s="10" t="str">
        <f>IF(N1703="","Vacio",IF(M1703=N1703,"Igual","Diferente"))</f>
        <v>Vacio</v>
      </c>
      <c r="P1703" s="10"/>
      <c r="Q1703" s="90"/>
      <c r="R1703" s="10" t="str">
        <f>IF(Q1703="","Vacio",IF(P1703=Q1703,"Igual","Diferente"))</f>
        <v>Vacio</v>
      </c>
      <c r="S1703" s="2">
        <f>+M1703+P1703/3.5</f>
        <v>63</v>
      </c>
      <c r="T1703" s="2">
        <f ca="1">+IF(L1703&gt;=0,IF(L1703&lt;30,S1703*1,IF(60&gt;L1703,S1703*2,IF(90&gt;L1703,S1703*3,IF(120&gt;L1703,S1703*4,IF(150&gt;L1703,S1703*5,IF(180&gt;L1703,S1703*6,IF(210&gt;L1703,S1703*7))))))),0)</f>
        <v>63</v>
      </c>
      <c r="U1703" s="3" t="str">
        <f ca="1">+IF(L1703&lt;0,0,IF(L1703&lt;8,$A$1,IF(L1703&lt;15,$B$1,IF(L1703&lt;22,$C$1,IF(L1703&lt;30,$D$1,IF(L1703&lt;60,$H$1,IF(L1703&lt;90,$I$1,IF(L1703&lt;120,$J$1,IF(L1703&lt;150,$K$1,IF(L1703&lt;180,$L$1,IF(L1703&lt;210,$E$1)))))))))))</f>
        <v>CONCATENACIÓN LAPTOP ANTERIOR</v>
      </c>
      <c r="V1703" s="4" t="s">
        <v>4434</v>
      </c>
      <c r="W1703" s="11" t="s">
        <v>4435</v>
      </c>
      <c r="X1703" s="7">
        <v>44116</v>
      </c>
      <c r="Y1703" s="12" t="s">
        <v>4438</v>
      </c>
      <c r="Z1703" s="12"/>
      <c r="AA1703" s="12"/>
      <c r="AB1703" s="13"/>
      <c r="AC1703" s="13"/>
      <c r="AD1703" s="13"/>
      <c r="AE1703" s="13"/>
      <c r="AF1703" s="260">
        <f ca="1">+TODAY()-AE1703</f>
        <v>44156</v>
      </c>
      <c r="AG1703" s="13"/>
      <c r="AH1703" s="13"/>
      <c r="AI1703" s="7"/>
      <c r="AJ1703" s="7"/>
      <c r="AK1703" s="4"/>
      <c r="AL1703" s="7"/>
      <c r="AM1703" s="24">
        <v>1</v>
      </c>
      <c r="AN1703" s="21" t="s">
        <v>58</v>
      </c>
      <c r="AO1703" s="21"/>
      <c r="AP1703" s="21" t="s">
        <v>306</v>
      </c>
      <c r="AQ1703" s="4"/>
      <c r="AR1703" s="4"/>
      <c r="AS1703" s="4"/>
      <c r="AT1703" s="4"/>
      <c r="AU1703" s="4" t="s">
        <v>111</v>
      </c>
      <c r="AV1703" s="8" t="s">
        <v>61</v>
      </c>
      <c r="AW1703" s="8" t="s">
        <v>61</v>
      </c>
      <c r="AX1703" s="10" t="str">
        <f>IF(AW1703="","Vacio",IF(AV1703=AW1703,"Igual","Diferente"))</f>
        <v>Igual</v>
      </c>
      <c r="AY1703" s="26"/>
      <c r="AZ1703" s="26"/>
      <c r="BA1703" s="6">
        <f ca="1">+IF(L1703&gt;21,"Revisar",0)</f>
        <v>0</v>
      </c>
      <c r="BB1703" s="26" t="s">
        <v>62</v>
      </c>
      <c r="BC1703" s="85" t="s">
        <v>63</v>
      </c>
      <c r="BD1703" s="26">
        <v>0</v>
      </c>
      <c r="BE1703" s="26">
        <v>0</v>
      </c>
    </row>
    <row r="1704" spans="1:57" x14ac:dyDescent="0.25">
      <c r="A1704" s="26" t="str">
        <f>CONCATENATE(E1704,"_",Y1704)</f>
        <v>20520596233_PCR-LAP20064060</v>
      </c>
      <c r="B1704" s="26" t="str">
        <f>CONCATENATE(E1704,"_",Z1704)</f>
        <v>20520596233_</v>
      </c>
      <c r="C1704" s="7">
        <v>44133</v>
      </c>
      <c r="D1704" s="7">
        <v>44163</v>
      </c>
      <c r="E1704" s="108">
        <v>20520596233</v>
      </c>
      <c r="F1704" s="77" t="s">
        <v>3935</v>
      </c>
      <c r="G1704" s="4" t="s">
        <v>3742</v>
      </c>
      <c r="H1704" s="4" t="s">
        <v>11347</v>
      </c>
      <c r="I1704" s="7">
        <v>44133</v>
      </c>
      <c r="J1704" s="7">
        <v>44163</v>
      </c>
      <c r="K1704" s="8"/>
      <c r="L1704" s="9">
        <f ca="1">+TODAY()-J1704</f>
        <v>-7</v>
      </c>
      <c r="M1704" s="10">
        <v>82</v>
      </c>
      <c r="N1704" s="94"/>
      <c r="O1704" s="10" t="str">
        <f>IF(N1704="","Vacio",IF(M1704=N1704,"Igual","Diferente"))</f>
        <v>Vacio</v>
      </c>
      <c r="P1704" s="10"/>
      <c r="Q1704" s="94"/>
      <c r="R1704" s="10" t="str">
        <f>IF(Q1704="","Vacio",IF(P1704=Q1704,"Igual","Diferente"))</f>
        <v>Vacio</v>
      </c>
      <c r="S1704" s="2">
        <f>+M1704+P1704/3.5</f>
        <v>82</v>
      </c>
      <c r="T1704" s="2">
        <f ca="1">+IF(L1704&gt;=0,IF(L1704&lt;30,S1704*1,IF(60&gt;L1704,S1704*2,IF(90&gt;L1704,S1704*3,IF(120&gt;L1704,S1704*4,IF(150&gt;L1704,S1704*5,IF(180&gt;L1704,S1704*6,IF(210&gt;L1704,S1704*7))))))),0)</f>
        <v>0</v>
      </c>
      <c r="U1704" s="3">
        <f ca="1">+IF(L1704&lt;0,0,IF(L1704&lt;8,$A$1,IF(L1704&lt;15,$B$1,IF(L1704&lt;22,$C$1,IF(L1704&lt;30,$D$1,IF(L1704&lt;60,$H$1,IF(L1704&lt;90,$I$1,IF(L1704&lt;120,$J$1,IF(L1704&lt;150,$K$1,IF(L1704&lt;180,$L$1,IF(L1704&lt;210,$E$1)))))))))))</f>
        <v>0</v>
      </c>
      <c r="V1704" s="76" t="s">
        <v>2893</v>
      </c>
      <c r="W1704" s="44" t="s">
        <v>3756</v>
      </c>
      <c r="X1704" s="88">
        <v>44009</v>
      </c>
      <c r="Y1704" s="77" t="s">
        <v>3935</v>
      </c>
      <c r="Z1704" s="12"/>
      <c r="AA1704" s="77"/>
      <c r="AB1704" s="73"/>
      <c r="AC1704" s="73"/>
      <c r="AD1704" s="73"/>
      <c r="AE1704" s="73"/>
      <c r="AF1704" s="260">
        <f ca="1">+TODAY()-AE1704</f>
        <v>44156</v>
      </c>
      <c r="AG1704" s="73"/>
      <c r="AH1704" s="73"/>
      <c r="AI1704" s="7"/>
      <c r="AJ1704" s="4"/>
      <c r="AK1704" s="7"/>
      <c r="AL1704" s="11"/>
      <c r="AM1704" s="4"/>
      <c r="AN1704" s="4"/>
      <c r="AO1704" s="4"/>
      <c r="AP1704" s="4" t="s">
        <v>306</v>
      </c>
      <c r="AQ1704" s="4"/>
      <c r="AR1704" s="4"/>
      <c r="AS1704" s="4"/>
      <c r="AT1704" s="4"/>
      <c r="AU1704" s="4" t="s">
        <v>3449</v>
      </c>
      <c r="AV1704" s="8" t="s">
        <v>61</v>
      </c>
      <c r="AW1704" s="8" t="s">
        <v>61</v>
      </c>
      <c r="AX1704" s="10" t="str">
        <f>IF(AW1704="","Vacio",IF(AV1704=AW1704,"Igual","Diferente"))</f>
        <v>Igual</v>
      </c>
      <c r="AY1704" s="85"/>
      <c r="AZ1704" s="85"/>
      <c r="BA1704" s="6">
        <f ca="1">+IF(L1704&gt;21,"Revisar",0)</f>
        <v>0</v>
      </c>
      <c r="BB1704" s="85" t="s">
        <v>62</v>
      </c>
      <c r="BC1704" s="85" t="s">
        <v>63</v>
      </c>
      <c r="BD1704" s="26">
        <v>0</v>
      </c>
      <c r="BE1704" s="26">
        <v>0</v>
      </c>
    </row>
    <row r="1705" spans="1:57" x14ac:dyDescent="0.25">
      <c r="A1705" s="26" t="str">
        <f>CONCATENATE(E1705,"_",Y1705)</f>
        <v>20520596233_PCR-LAP20064061</v>
      </c>
      <c r="B1705" s="26" t="str">
        <f>CONCATENATE(E1705,"_",Z1705)</f>
        <v>20520596233_</v>
      </c>
      <c r="C1705" s="7">
        <v>44133</v>
      </c>
      <c r="D1705" s="7">
        <v>44163</v>
      </c>
      <c r="E1705" s="108">
        <v>20520596233</v>
      </c>
      <c r="F1705" s="77" t="s">
        <v>3936</v>
      </c>
      <c r="G1705" s="4" t="s">
        <v>3742</v>
      </c>
      <c r="H1705" s="4" t="s">
        <v>11347</v>
      </c>
      <c r="I1705" s="7">
        <v>44133</v>
      </c>
      <c r="J1705" s="7">
        <v>44163</v>
      </c>
      <c r="K1705" s="8"/>
      <c r="L1705" s="9">
        <f ca="1">+TODAY()-J1705</f>
        <v>-7</v>
      </c>
      <c r="M1705" s="10">
        <v>82</v>
      </c>
      <c r="N1705" s="94"/>
      <c r="O1705" s="10" t="str">
        <f>IF(N1705="","Vacio",IF(M1705=N1705,"Igual","Diferente"))</f>
        <v>Vacio</v>
      </c>
      <c r="P1705" s="10"/>
      <c r="Q1705" s="94"/>
      <c r="R1705" s="10" t="str">
        <f>IF(Q1705="","Vacio",IF(P1705=Q1705,"Igual","Diferente"))</f>
        <v>Vacio</v>
      </c>
      <c r="S1705" s="2">
        <f>+M1705+P1705/3.5</f>
        <v>82</v>
      </c>
      <c r="T1705" s="2">
        <f ca="1">+IF(L1705&gt;=0,IF(L1705&lt;30,S1705*1,IF(60&gt;L1705,S1705*2,IF(90&gt;L1705,S1705*3,IF(120&gt;L1705,S1705*4,IF(150&gt;L1705,S1705*5,IF(180&gt;L1705,S1705*6,IF(210&gt;L1705,S1705*7))))))),0)</f>
        <v>0</v>
      </c>
      <c r="U1705" s="3">
        <f ca="1">+IF(L1705&lt;0,0,IF(L1705&lt;8,$A$1,IF(L1705&lt;15,$B$1,IF(L1705&lt;22,$C$1,IF(L1705&lt;30,$D$1,IF(L1705&lt;60,$H$1,IF(L1705&lt;90,$I$1,IF(L1705&lt;120,$J$1,IF(L1705&lt;150,$K$1,IF(L1705&lt;180,$L$1,IF(L1705&lt;210,$E$1)))))))))))</f>
        <v>0</v>
      </c>
      <c r="V1705" s="76" t="s">
        <v>2893</v>
      </c>
      <c r="W1705" s="44" t="s">
        <v>3756</v>
      </c>
      <c r="X1705" s="88">
        <v>44009</v>
      </c>
      <c r="Y1705" s="77" t="s">
        <v>3936</v>
      </c>
      <c r="Z1705" s="12"/>
      <c r="AA1705" s="77"/>
      <c r="AB1705" s="73"/>
      <c r="AC1705" s="73"/>
      <c r="AD1705" s="73"/>
      <c r="AE1705" s="73"/>
      <c r="AF1705" s="260">
        <f ca="1">+TODAY()-AE1705</f>
        <v>44156</v>
      </c>
      <c r="AG1705" s="73"/>
      <c r="AH1705" s="73"/>
      <c r="AI1705" s="7"/>
      <c r="AJ1705" s="4"/>
      <c r="AK1705" s="7"/>
      <c r="AL1705" s="11"/>
      <c r="AM1705" s="4"/>
      <c r="AN1705" s="4"/>
      <c r="AO1705" s="4"/>
      <c r="AP1705" s="4" t="s">
        <v>306</v>
      </c>
      <c r="AQ1705" s="4"/>
      <c r="AR1705" s="4"/>
      <c r="AS1705" s="4"/>
      <c r="AT1705" s="4"/>
      <c r="AU1705" s="4" t="s">
        <v>3449</v>
      </c>
      <c r="AV1705" s="8" t="s">
        <v>61</v>
      </c>
      <c r="AW1705" s="8" t="s">
        <v>61</v>
      </c>
      <c r="AX1705" s="10" t="str">
        <f>IF(AW1705="","Vacio",IF(AV1705=AW1705,"Igual","Diferente"))</f>
        <v>Igual</v>
      </c>
      <c r="AY1705" s="85"/>
      <c r="AZ1705" s="85"/>
      <c r="BA1705" s="6">
        <f ca="1">+IF(L1705&gt;21,"Revisar",0)</f>
        <v>0</v>
      </c>
      <c r="BB1705" s="85" t="s">
        <v>62</v>
      </c>
      <c r="BC1705" s="85" t="s">
        <v>63</v>
      </c>
      <c r="BD1705" s="26">
        <v>0</v>
      </c>
      <c r="BE1705" s="26">
        <v>0</v>
      </c>
    </row>
    <row r="1706" spans="1:57" x14ac:dyDescent="0.25">
      <c r="A1706" s="26" t="str">
        <f>CONCATENATE(E1706,"_",Y1706)</f>
        <v>20417573705_PCR-LAP20064063</v>
      </c>
      <c r="B1706" s="26" t="str">
        <f>CONCATENATE(E1706,"_",Z1706)</f>
        <v>20417573705_</v>
      </c>
      <c r="C1706" s="7">
        <v>44105</v>
      </c>
      <c r="D1706" s="7">
        <v>44135</v>
      </c>
      <c r="E1706" s="108">
        <v>20417573705</v>
      </c>
      <c r="F1706" s="12" t="s">
        <v>4119</v>
      </c>
      <c r="G1706" s="4" t="s">
        <v>4026</v>
      </c>
      <c r="H1706" s="4" t="s">
        <v>11348</v>
      </c>
      <c r="I1706" s="7">
        <v>44105</v>
      </c>
      <c r="J1706" s="7">
        <v>44135</v>
      </c>
      <c r="K1706" s="28"/>
      <c r="L1706" s="9">
        <f ca="1">+TODAY()-J1706</f>
        <v>21</v>
      </c>
      <c r="M1706" s="10">
        <v>65</v>
      </c>
      <c r="N1706" s="94"/>
      <c r="O1706" s="10" t="str">
        <f>IF(N1706="","Vacio",IF(M1706=N1706,"Igual","Diferente"))</f>
        <v>Vacio</v>
      </c>
      <c r="P1706" s="10"/>
      <c r="Q1706" s="94"/>
      <c r="R1706" s="10" t="str">
        <f>IF(Q1706="","Vacio",IF(P1706=Q1706,"Igual","Diferente"))</f>
        <v>Vacio</v>
      </c>
      <c r="S1706" s="2">
        <f>+M1706+P1706/3.5</f>
        <v>65</v>
      </c>
      <c r="T1706" s="2">
        <f ca="1">+IF(L1706&gt;=0,IF(L1706&lt;30,S1706*1,IF(60&gt;L1706,S1706*2,IF(90&gt;L1706,S1706*3,IF(120&gt;L1706,S1706*4,IF(150&gt;L1706,S1706*5,IF(180&gt;L1706,S1706*6,IF(210&gt;L1706,S1706*7))))))),0)</f>
        <v>65</v>
      </c>
      <c r="U1706" s="3" t="str">
        <f ca="1">+IF(L1706&lt;0,0,IF(L1706&lt;8,$A$1,IF(L1706&lt;15,$B$1,IF(L1706&lt;22,$C$1,IF(L1706&lt;30,$D$1,IF(L1706&lt;60,$H$1,IF(L1706&lt;90,$I$1,IF(L1706&lt;120,$J$1,IF(L1706&lt;150,$K$1,IF(L1706&lt;180,$L$1,IF(L1706&lt;210,$E$1)))))))))))</f>
        <v>Fecha inicio Plazo Alquiler</v>
      </c>
      <c r="V1706" s="4" t="s">
        <v>4118</v>
      </c>
      <c r="W1706" s="11" t="s">
        <v>4059</v>
      </c>
      <c r="X1706" s="7">
        <v>44019</v>
      </c>
      <c r="Y1706" s="12" t="s">
        <v>4119</v>
      </c>
      <c r="Z1706" s="12"/>
      <c r="AA1706" s="12"/>
      <c r="AB1706" s="13"/>
      <c r="AC1706" s="13"/>
      <c r="AD1706" s="13"/>
      <c r="AE1706" s="13"/>
      <c r="AF1706" s="260">
        <f ca="1">+TODAY()-AE1706</f>
        <v>44156</v>
      </c>
      <c r="AG1706" s="13"/>
      <c r="AH1706" s="13"/>
      <c r="AI1706" s="7"/>
      <c r="AJ1706" s="7"/>
      <c r="AK1706" s="4" t="s">
        <v>65</v>
      </c>
      <c r="AL1706" s="7"/>
      <c r="AM1706" s="11">
        <v>1</v>
      </c>
      <c r="AN1706" s="4" t="s">
        <v>58</v>
      </c>
      <c r="AO1706" s="4"/>
      <c r="AP1706" s="4" t="s">
        <v>66</v>
      </c>
      <c r="AQ1706" s="4"/>
      <c r="AR1706" s="4"/>
      <c r="AS1706" s="4"/>
      <c r="AT1706" s="4"/>
      <c r="AU1706" s="4" t="s">
        <v>150</v>
      </c>
      <c r="AV1706" s="8" t="s">
        <v>61</v>
      </c>
      <c r="AW1706" s="8" t="s">
        <v>61</v>
      </c>
      <c r="AX1706" s="10" t="str">
        <f>IF(AW1706="","Vacio",IF(AV1706=AW1706,"Igual","Diferente"))</f>
        <v>Igual</v>
      </c>
      <c r="AY1706" s="85"/>
      <c r="AZ1706" s="85"/>
      <c r="BA1706" s="6">
        <f ca="1">+IF(L1706&gt;21,"Revisar",0)</f>
        <v>0</v>
      </c>
      <c r="BB1706" s="85" t="s">
        <v>62</v>
      </c>
      <c r="BC1706" s="85" t="s">
        <v>63</v>
      </c>
      <c r="BD1706" s="26">
        <v>0</v>
      </c>
      <c r="BE1706" s="26">
        <v>0</v>
      </c>
    </row>
    <row r="1707" spans="1:57" x14ac:dyDescent="0.25">
      <c r="A1707" s="26" t="str">
        <f>CONCATENATE(E1707,"_",Y1707)</f>
        <v>20417573705_PCR-LAP20064064</v>
      </c>
      <c r="B1707" s="26" t="str">
        <f>CONCATENATE(E1707,"_",Z1707)</f>
        <v>20417573705_</v>
      </c>
      <c r="C1707" s="7">
        <v>44105</v>
      </c>
      <c r="D1707" s="7">
        <v>44120</v>
      </c>
      <c r="E1707" s="108">
        <v>20417573705</v>
      </c>
      <c r="F1707" s="12" t="s">
        <v>4120</v>
      </c>
      <c r="G1707" s="4" t="s">
        <v>4026</v>
      </c>
      <c r="H1707" s="4" t="s">
        <v>11348</v>
      </c>
      <c r="I1707" s="7">
        <v>44105</v>
      </c>
      <c r="J1707" s="7">
        <v>44120</v>
      </c>
      <c r="K1707" s="8"/>
      <c r="L1707" s="9">
        <f ca="1">+TODAY()-J1707</f>
        <v>36</v>
      </c>
      <c r="M1707" s="10">
        <v>65</v>
      </c>
      <c r="N1707" s="94">
        <v>34.67</v>
      </c>
      <c r="O1707" s="10" t="str">
        <f>IF(N1707="","Vacio",IF(M1707=N1707,"Igual","Diferente"))</f>
        <v>Diferente</v>
      </c>
      <c r="P1707" s="10"/>
      <c r="Q1707" s="94"/>
      <c r="R1707" s="10" t="str">
        <f>IF(Q1707="","Vacio",IF(P1707=Q1707,"Igual","Diferente"))</f>
        <v>Vacio</v>
      </c>
      <c r="S1707" s="2">
        <f>+M1707+P1707/3.5</f>
        <v>65</v>
      </c>
      <c r="T1707" s="2">
        <f ca="1">+IF(L1707&gt;=0,IF(L1707&lt;30,S1707*1,IF(60&gt;L1707,S1707*2,IF(90&gt;L1707,S1707*3,IF(120&gt;L1707,S1707*4,IF(150&gt;L1707,S1707*5,IF(180&gt;L1707,S1707*6,IF(210&gt;L1707,S1707*7))))))),0)</f>
        <v>130</v>
      </c>
      <c r="U1707" s="3" t="str">
        <f ca="1">+IF(L1707&lt;0,0,IF(L1707&lt;8,$A$1,IF(L1707&lt;15,$B$1,IF(L1707&lt;22,$C$1,IF(L1707&lt;30,$D$1,IF(L1707&lt;60,$H$1,IF(L1707&lt;90,$I$1,IF(L1707&lt;120,$J$1,IF(L1707&lt;150,$K$1,IF(L1707&lt;180,$L$1,IF(L1707&lt;210,$E$1)))))))))))</f>
        <v>Factura</v>
      </c>
      <c r="V1707" s="4" t="s">
        <v>4118</v>
      </c>
      <c r="W1707" s="11" t="s">
        <v>4059</v>
      </c>
      <c r="X1707" s="7">
        <v>44019</v>
      </c>
      <c r="Y1707" s="12" t="s">
        <v>4120</v>
      </c>
      <c r="Z1707" s="12"/>
      <c r="AA1707" s="12"/>
      <c r="AB1707" s="13"/>
      <c r="AC1707" s="13"/>
      <c r="AD1707" s="13"/>
      <c r="AE1707" s="13"/>
      <c r="AF1707" s="260">
        <f ca="1">+TODAY()-AE1707</f>
        <v>44156</v>
      </c>
      <c r="AG1707" s="13"/>
      <c r="AH1707" s="13"/>
      <c r="AI1707" s="7"/>
      <c r="AJ1707" s="7"/>
      <c r="AK1707" s="4" t="s">
        <v>65</v>
      </c>
      <c r="AL1707" s="7"/>
      <c r="AM1707" s="11">
        <v>1</v>
      </c>
      <c r="AN1707" s="4" t="s">
        <v>58</v>
      </c>
      <c r="AO1707" s="4"/>
      <c r="AP1707" s="4" t="s">
        <v>66</v>
      </c>
      <c r="AQ1707" s="4"/>
      <c r="AR1707" s="4"/>
      <c r="AS1707" s="4"/>
      <c r="AT1707" s="4"/>
      <c r="AU1707" s="4" t="s">
        <v>150</v>
      </c>
      <c r="AV1707" s="8" t="s">
        <v>61</v>
      </c>
      <c r="AW1707" s="8" t="s">
        <v>61</v>
      </c>
      <c r="AX1707" s="10" t="str">
        <f>IF(AW1707="","Vacio",IF(AV1707=AW1707,"Igual","Diferente"))</f>
        <v>Igual</v>
      </c>
      <c r="AY1707" s="85"/>
      <c r="AZ1707" s="85"/>
      <c r="BA1707" s="6" t="str">
        <f ca="1">+IF(L1707&gt;21,"Revisar",0)</f>
        <v>Revisar</v>
      </c>
      <c r="BB1707" s="85" t="s">
        <v>62</v>
      </c>
      <c r="BC1707" s="85" t="s">
        <v>120</v>
      </c>
      <c r="BD1707" s="26">
        <v>0</v>
      </c>
      <c r="BE1707" s="26">
        <v>0</v>
      </c>
    </row>
    <row r="1708" spans="1:57" x14ac:dyDescent="0.25">
      <c r="A1708" s="26" t="str">
        <f>CONCATENATE(E1708,"_",Y1708)</f>
        <v>20392667092_PCR-LAP20064065</v>
      </c>
      <c r="B1708" s="26" t="str">
        <f>CONCATENATE(E1708,"_",Z1708)</f>
        <v>20392667092_</v>
      </c>
      <c r="C1708" s="7">
        <v>44117</v>
      </c>
      <c r="D1708" s="7">
        <v>44147</v>
      </c>
      <c r="E1708" s="108">
        <v>20392667092</v>
      </c>
      <c r="F1708" s="12" t="s">
        <v>1423</v>
      </c>
      <c r="G1708" s="21" t="s">
        <v>1378</v>
      </c>
      <c r="H1708" s="4" t="s">
        <v>1389</v>
      </c>
      <c r="I1708" s="7">
        <v>44117</v>
      </c>
      <c r="J1708" s="7">
        <v>44147</v>
      </c>
      <c r="K1708" s="8"/>
      <c r="L1708" s="9">
        <f ca="1">+TODAY()-J1708</f>
        <v>9</v>
      </c>
      <c r="M1708" s="10">
        <v>50</v>
      </c>
      <c r="N1708" s="95"/>
      <c r="O1708" s="10" t="str">
        <f>IF(N1708="","Vacio",IF(M1708=N1708,"Igual","Diferente"))</f>
        <v>Vacio</v>
      </c>
      <c r="P1708" s="10"/>
      <c r="Q1708" s="95"/>
      <c r="R1708" s="10" t="str">
        <f>IF(Q1708="","Vacio",IF(P1708=Q1708,"Igual","Diferente"))</f>
        <v>Vacio</v>
      </c>
      <c r="S1708" s="2">
        <f>+M1708+P1708/3.5</f>
        <v>50</v>
      </c>
      <c r="T1708" s="2">
        <f ca="1">+IF(L1708&gt;=0,IF(L1708&lt;30,S1708*1,IF(60&gt;L1708,S1708*2,IF(90&gt;L1708,S1708*3,IF(120&gt;L1708,S1708*4,IF(150&gt;L1708,S1708*5,IF(180&gt;L1708,S1708*6,IF(210&gt;L1708,S1708*7))))))),0)</f>
        <v>50</v>
      </c>
      <c r="U1708" s="3" t="str">
        <f ca="1">+IF(L1708&lt;0,0,IF(L1708&lt;8,$A$1,IF(L1708&lt;15,$B$1,IF(L1708&lt;22,$C$1,IF(L1708&lt;30,$D$1,IF(L1708&lt;60,$H$1,IF(L1708&lt;90,$I$1,IF(L1708&lt;120,$J$1,IF(L1708&lt;150,$K$1,IF(L1708&lt;180,$L$1,IF(L1708&lt;210,$E$1)))))))))))</f>
        <v>CONCATENACIÓN LAPTOP ANTERIOR</v>
      </c>
      <c r="V1708" s="4" t="s">
        <v>581</v>
      </c>
      <c r="W1708" s="11" t="s">
        <v>1419</v>
      </c>
      <c r="X1708" s="7">
        <v>44117</v>
      </c>
      <c r="Y1708" s="12" t="s">
        <v>1423</v>
      </c>
      <c r="Z1708" s="12"/>
      <c r="AA1708" s="12"/>
      <c r="AB1708" s="13"/>
      <c r="AC1708" s="13"/>
      <c r="AD1708" s="13"/>
      <c r="AE1708" s="13"/>
      <c r="AF1708" s="260">
        <f ca="1">+TODAY()-AE1708</f>
        <v>44156</v>
      </c>
      <c r="AG1708" s="13"/>
      <c r="AH1708" s="13"/>
      <c r="AI1708" s="7"/>
      <c r="AJ1708" s="7"/>
      <c r="AK1708" s="4"/>
      <c r="AL1708" s="7"/>
      <c r="AM1708" s="11">
        <v>1</v>
      </c>
      <c r="AN1708" s="4" t="s">
        <v>58</v>
      </c>
      <c r="AO1708" s="4"/>
      <c r="AP1708" s="4" t="s">
        <v>66</v>
      </c>
      <c r="AQ1708" s="4"/>
      <c r="AR1708" s="4"/>
      <c r="AS1708" s="4"/>
      <c r="AT1708" s="4"/>
      <c r="AU1708" s="4" t="s">
        <v>429</v>
      </c>
      <c r="AV1708" s="8" t="s">
        <v>61</v>
      </c>
      <c r="AW1708" s="28" t="s">
        <v>61</v>
      </c>
      <c r="AX1708" s="10" t="str">
        <f>IF(AW1708="","Vacio",IF(AV1708=AW1708,"Igual","Diferente"))</f>
        <v>Igual</v>
      </c>
      <c r="AY1708" s="85"/>
      <c r="AZ1708" s="85"/>
      <c r="BA1708" s="6">
        <f ca="1">+IF(L1708&gt;21,"Revisar",0)</f>
        <v>0</v>
      </c>
      <c r="BB1708" s="19" t="s">
        <v>62</v>
      </c>
      <c r="BC1708" s="19" t="s">
        <v>63</v>
      </c>
      <c r="BD1708" s="26">
        <v>0</v>
      </c>
      <c r="BE1708" s="26">
        <v>0</v>
      </c>
    </row>
    <row r="1709" spans="1:57" x14ac:dyDescent="0.25">
      <c r="A1709" s="26" t="str">
        <f>CONCATENATE(E1709,"_",Y1709)</f>
        <v>20417573705_PCR-LAP20064068</v>
      </c>
      <c r="B1709" s="26" t="str">
        <f>CONCATENATE(E1709,"_",Z1709)</f>
        <v>20417573705_</v>
      </c>
      <c r="C1709" s="7">
        <v>44105</v>
      </c>
      <c r="D1709" s="7">
        <v>44135</v>
      </c>
      <c r="E1709" s="108">
        <v>20417573705</v>
      </c>
      <c r="F1709" s="12" t="s">
        <v>4121</v>
      </c>
      <c r="G1709" s="4" t="s">
        <v>4026</v>
      </c>
      <c r="H1709" s="4" t="s">
        <v>11348</v>
      </c>
      <c r="I1709" s="7">
        <v>44105</v>
      </c>
      <c r="J1709" s="7">
        <v>44135</v>
      </c>
      <c r="K1709" s="8"/>
      <c r="L1709" s="9">
        <f ca="1">+TODAY()-J1709</f>
        <v>21</v>
      </c>
      <c r="M1709" s="10">
        <v>65</v>
      </c>
      <c r="N1709" s="94"/>
      <c r="O1709" s="10" t="str">
        <f>IF(N1709="","Vacio",IF(M1709=N1709,"Igual","Diferente"))</f>
        <v>Vacio</v>
      </c>
      <c r="P1709" s="10"/>
      <c r="Q1709" s="94"/>
      <c r="R1709" s="10" t="str">
        <f>IF(Q1709="","Vacio",IF(P1709=Q1709,"Igual","Diferente"))</f>
        <v>Vacio</v>
      </c>
      <c r="S1709" s="2">
        <f>+M1709+P1709/3.5</f>
        <v>65</v>
      </c>
      <c r="T1709" s="2">
        <f ca="1">+IF(L1709&gt;=0,IF(L1709&lt;30,S1709*1,IF(60&gt;L1709,S1709*2,IF(90&gt;L1709,S1709*3,IF(120&gt;L1709,S1709*4,IF(150&gt;L1709,S1709*5,IF(180&gt;L1709,S1709*6,IF(210&gt;L1709,S1709*7))))))),0)</f>
        <v>65</v>
      </c>
      <c r="U1709" s="3" t="str">
        <f ca="1">+IF(L1709&lt;0,0,IF(L1709&lt;8,$A$1,IF(L1709&lt;15,$B$1,IF(L1709&lt;22,$C$1,IF(L1709&lt;30,$D$1,IF(L1709&lt;60,$H$1,IF(L1709&lt;90,$I$1,IF(L1709&lt;120,$J$1,IF(L1709&lt;150,$K$1,IF(L1709&lt;180,$L$1,IF(L1709&lt;210,$E$1)))))))))))</f>
        <v>Fecha inicio Plazo Alquiler</v>
      </c>
      <c r="V1709" s="4" t="s">
        <v>4118</v>
      </c>
      <c r="W1709" s="11" t="s">
        <v>4059</v>
      </c>
      <c r="X1709" s="7">
        <v>44019</v>
      </c>
      <c r="Y1709" s="12" t="s">
        <v>4121</v>
      </c>
      <c r="Z1709" s="12"/>
      <c r="AA1709" s="12"/>
      <c r="AB1709" s="13"/>
      <c r="AC1709" s="13"/>
      <c r="AD1709" s="13"/>
      <c r="AE1709" s="13"/>
      <c r="AF1709" s="260">
        <f ca="1">+TODAY()-AE1709</f>
        <v>44156</v>
      </c>
      <c r="AG1709" s="13"/>
      <c r="AH1709" s="13"/>
      <c r="AI1709" s="7"/>
      <c r="AJ1709" s="7"/>
      <c r="AK1709" s="4" t="s">
        <v>65</v>
      </c>
      <c r="AL1709" s="7"/>
      <c r="AM1709" s="11">
        <v>1</v>
      </c>
      <c r="AN1709" s="4" t="s">
        <v>58</v>
      </c>
      <c r="AO1709" s="4"/>
      <c r="AP1709" s="4" t="s">
        <v>66</v>
      </c>
      <c r="AQ1709" s="4"/>
      <c r="AR1709" s="4"/>
      <c r="AS1709" s="4"/>
      <c r="AT1709" s="4"/>
      <c r="AU1709" s="4" t="s">
        <v>150</v>
      </c>
      <c r="AV1709" s="8" t="s">
        <v>61</v>
      </c>
      <c r="AW1709" s="8" t="s">
        <v>61</v>
      </c>
      <c r="AX1709" s="10" t="str">
        <f>IF(AW1709="","Vacio",IF(AV1709=AW1709,"Igual","Diferente"))</f>
        <v>Igual</v>
      </c>
      <c r="AY1709" s="85"/>
      <c r="AZ1709" s="85"/>
      <c r="BA1709" s="6">
        <f ca="1">+IF(L1709&gt;21,"Revisar",0)</f>
        <v>0</v>
      </c>
      <c r="BB1709" s="85" t="s">
        <v>62</v>
      </c>
      <c r="BC1709" s="85" t="s">
        <v>63</v>
      </c>
      <c r="BD1709" s="26">
        <v>0</v>
      </c>
      <c r="BE1709" s="26">
        <v>0</v>
      </c>
    </row>
    <row r="1710" spans="1:57" x14ac:dyDescent="0.25">
      <c r="A1710" s="26" t="str">
        <f>CONCATENATE(E1710,"_",Y1710)</f>
        <v>20392667092_PCR-LAP20064069</v>
      </c>
      <c r="B1710" s="26" t="str">
        <f>CONCATENATE(E1710,"_",Z1710)</f>
        <v>20392667092_</v>
      </c>
      <c r="C1710" s="7">
        <v>44117</v>
      </c>
      <c r="D1710" s="7">
        <v>44147</v>
      </c>
      <c r="E1710" s="108">
        <v>20392667092</v>
      </c>
      <c r="F1710" s="12" t="s">
        <v>1427</v>
      </c>
      <c r="G1710" s="21" t="s">
        <v>1378</v>
      </c>
      <c r="H1710" s="4" t="s">
        <v>1389</v>
      </c>
      <c r="I1710" s="7">
        <v>44117</v>
      </c>
      <c r="J1710" s="7">
        <v>44147</v>
      </c>
      <c r="K1710" s="8"/>
      <c r="L1710" s="9">
        <f ca="1">+TODAY()-J1710</f>
        <v>9</v>
      </c>
      <c r="M1710" s="10">
        <v>50</v>
      </c>
      <c r="N1710" s="95"/>
      <c r="O1710" s="10" t="str">
        <f>IF(N1710="","Vacio",IF(M1710=N1710,"Igual","Diferente"))</f>
        <v>Vacio</v>
      </c>
      <c r="P1710" s="10"/>
      <c r="Q1710" s="95"/>
      <c r="R1710" s="10" t="str">
        <f>IF(Q1710="","Vacio",IF(P1710=Q1710,"Igual","Diferente"))</f>
        <v>Vacio</v>
      </c>
      <c r="S1710" s="2">
        <f>+M1710+P1710/3.5</f>
        <v>50</v>
      </c>
      <c r="T1710" s="2">
        <f ca="1">+IF(L1710&gt;=0,IF(L1710&lt;30,S1710*1,IF(60&gt;L1710,S1710*2,IF(90&gt;L1710,S1710*3,IF(120&gt;L1710,S1710*4,IF(150&gt;L1710,S1710*5,IF(180&gt;L1710,S1710*6,IF(210&gt;L1710,S1710*7))))))),0)</f>
        <v>50</v>
      </c>
      <c r="U1710" s="3" t="str">
        <f ca="1">+IF(L1710&lt;0,0,IF(L1710&lt;8,$A$1,IF(L1710&lt;15,$B$1,IF(L1710&lt;22,$C$1,IF(L1710&lt;30,$D$1,IF(L1710&lt;60,$H$1,IF(L1710&lt;90,$I$1,IF(L1710&lt;120,$J$1,IF(L1710&lt;150,$K$1,IF(L1710&lt;180,$L$1,IF(L1710&lt;210,$E$1)))))))))))</f>
        <v>CONCATENACIÓN LAPTOP ANTERIOR</v>
      </c>
      <c r="V1710" s="4" t="s">
        <v>581</v>
      </c>
      <c r="W1710" s="11" t="s">
        <v>1419</v>
      </c>
      <c r="X1710" s="7">
        <v>44117</v>
      </c>
      <c r="Y1710" s="12" t="s">
        <v>1427</v>
      </c>
      <c r="Z1710" s="12"/>
      <c r="AA1710" s="12"/>
      <c r="AB1710" s="13"/>
      <c r="AC1710" s="13"/>
      <c r="AD1710" s="13"/>
      <c r="AE1710" s="13"/>
      <c r="AF1710" s="260">
        <f ca="1">+TODAY()-AE1710</f>
        <v>44156</v>
      </c>
      <c r="AG1710" s="13"/>
      <c r="AH1710" s="13"/>
      <c r="AI1710" s="7"/>
      <c r="AJ1710" s="7"/>
      <c r="AK1710" s="4"/>
      <c r="AL1710" s="7"/>
      <c r="AM1710" s="11">
        <v>1</v>
      </c>
      <c r="AN1710" s="4" t="s">
        <v>58</v>
      </c>
      <c r="AO1710" s="4"/>
      <c r="AP1710" s="4" t="s">
        <v>66</v>
      </c>
      <c r="AQ1710" s="4"/>
      <c r="AR1710" s="4"/>
      <c r="AS1710" s="4"/>
      <c r="AT1710" s="4"/>
      <c r="AU1710" s="4" t="s">
        <v>429</v>
      </c>
      <c r="AV1710" s="8" t="s">
        <v>61</v>
      </c>
      <c r="AW1710" s="28" t="s">
        <v>61</v>
      </c>
      <c r="AX1710" s="10" t="str">
        <f>IF(AW1710="","Vacio",IF(AV1710=AW1710,"Igual","Diferente"))</f>
        <v>Igual</v>
      </c>
      <c r="AY1710" s="85"/>
      <c r="AZ1710" s="85"/>
      <c r="BA1710" s="6">
        <f ca="1">+IF(L1710&gt;21,"Revisar",0)</f>
        <v>0</v>
      </c>
      <c r="BB1710" s="19" t="s">
        <v>62</v>
      </c>
      <c r="BC1710" s="19" t="s">
        <v>63</v>
      </c>
      <c r="BD1710" s="26">
        <v>0</v>
      </c>
      <c r="BE1710" s="26">
        <v>0</v>
      </c>
    </row>
    <row r="1711" spans="1:57" x14ac:dyDescent="0.25">
      <c r="A1711" s="26" t="str">
        <f>CONCATENATE(E1711,"_",Y1711)</f>
        <v>20545515840_PCR-LAP20064071</v>
      </c>
      <c r="B1711" s="26" t="str">
        <f>CONCATENATE(E1711,"_",Z1711)</f>
        <v>20545515840_</v>
      </c>
      <c r="C1711" s="7">
        <v>44116</v>
      </c>
      <c r="D1711" s="7">
        <v>44146</v>
      </c>
      <c r="E1711" s="108">
        <v>20545515840</v>
      </c>
      <c r="F1711" s="12" t="s">
        <v>4443</v>
      </c>
      <c r="G1711" s="4" t="s">
        <v>4423</v>
      </c>
      <c r="H1711" s="7" t="s">
        <v>4433</v>
      </c>
      <c r="I1711" s="7">
        <v>44116</v>
      </c>
      <c r="J1711" s="7">
        <v>44146</v>
      </c>
      <c r="K1711" s="8"/>
      <c r="L1711" s="9">
        <f ca="1">+TODAY()-J1711</f>
        <v>10</v>
      </c>
      <c r="M1711" s="10">
        <v>63</v>
      </c>
      <c r="N1711" s="90"/>
      <c r="O1711" s="10" t="str">
        <f>IF(N1711="","Vacio",IF(M1711=N1711,"Igual","Diferente"))</f>
        <v>Vacio</v>
      </c>
      <c r="P1711" s="10"/>
      <c r="Q1711" s="90"/>
      <c r="R1711" s="10" t="str">
        <f>IF(Q1711="","Vacio",IF(P1711=Q1711,"Igual","Diferente"))</f>
        <v>Vacio</v>
      </c>
      <c r="S1711" s="2">
        <f>+M1711+P1711/3.5</f>
        <v>63</v>
      </c>
      <c r="T1711" s="2">
        <f ca="1">+IF(L1711&gt;=0,IF(L1711&lt;30,S1711*1,IF(60&gt;L1711,S1711*2,IF(90&gt;L1711,S1711*3,IF(120&gt;L1711,S1711*4,IF(150&gt;L1711,S1711*5,IF(180&gt;L1711,S1711*6,IF(210&gt;L1711,S1711*7))))))),0)</f>
        <v>63</v>
      </c>
      <c r="U1711" s="3" t="str">
        <f ca="1">+IF(L1711&lt;0,0,IF(L1711&lt;8,$A$1,IF(L1711&lt;15,$B$1,IF(L1711&lt;22,$C$1,IF(L1711&lt;30,$D$1,IF(L1711&lt;60,$H$1,IF(L1711&lt;90,$I$1,IF(L1711&lt;120,$J$1,IF(L1711&lt;150,$K$1,IF(L1711&lt;180,$L$1,IF(L1711&lt;210,$E$1)))))))))))</f>
        <v>CONCATENACIÓN LAPTOP ANTERIOR</v>
      </c>
      <c r="V1711" s="4" t="s">
        <v>4434</v>
      </c>
      <c r="W1711" s="11" t="s">
        <v>4435</v>
      </c>
      <c r="X1711" s="7">
        <v>44116</v>
      </c>
      <c r="Y1711" s="12" t="s">
        <v>4443</v>
      </c>
      <c r="Z1711" s="12"/>
      <c r="AA1711" s="12"/>
      <c r="AB1711" s="13"/>
      <c r="AC1711" s="13"/>
      <c r="AD1711" s="13"/>
      <c r="AE1711" s="13"/>
      <c r="AF1711" s="260">
        <f ca="1">+TODAY()-AE1711</f>
        <v>44156</v>
      </c>
      <c r="AG1711" s="13"/>
      <c r="AH1711" s="13"/>
      <c r="AI1711" s="7"/>
      <c r="AJ1711" s="7"/>
      <c r="AK1711" s="4"/>
      <c r="AL1711" s="7"/>
      <c r="AM1711" s="24">
        <v>1</v>
      </c>
      <c r="AN1711" s="21" t="s">
        <v>58</v>
      </c>
      <c r="AO1711" s="21"/>
      <c r="AP1711" s="21" t="s">
        <v>306</v>
      </c>
      <c r="AQ1711" s="4"/>
      <c r="AR1711" s="4"/>
      <c r="AS1711" s="4"/>
      <c r="AT1711" s="4"/>
      <c r="AU1711" s="4" t="s">
        <v>111</v>
      </c>
      <c r="AV1711" s="8" t="s">
        <v>61</v>
      </c>
      <c r="AW1711" s="8" t="s">
        <v>61</v>
      </c>
      <c r="AX1711" s="10" t="str">
        <f>IF(AW1711="","Vacio",IF(AV1711=AW1711,"Igual","Diferente"))</f>
        <v>Igual</v>
      </c>
      <c r="AY1711" s="26"/>
      <c r="AZ1711" s="26"/>
      <c r="BA1711" s="6">
        <f ca="1">+IF(L1711&gt;21,"Revisar",0)</f>
        <v>0</v>
      </c>
      <c r="BB1711" s="26" t="s">
        <v>62</v>
      </c>
      <c r="BC1711" s="85" t="s">
        <v>63</v>
      </c>
      <c r="BD1711" s="26">
        <v>0</v>
      </c>
      <c r="BE1711" s="26">
        <v>0</v>
      </c>
    </row>
    <row r="1712" spans="1:57" x14ac:dyDescent="0.25">
      <c r="A1712" s="26" t="str">
        <f>CONCATENATE(E1712,"_",Y1712)</f>
        <v>20545515840_PCR-LAP20064073</v>
      </c>
      <c r="B1712" s="26" t="str">
        <f>CONCATENATE(E1712,"_",Z1712)</f>
        <v>20545515840_</v>
      </c>
      <c r="C1712" s="7">
        <v>44116</v>
      </c>
      <c r="D1712" s="7">
        <v>44146</v>
      </c>
      <c r="E1712" s="108">
        <v>20545515840</v>
      </c>
      <c r="F1712" s="12" t="s">
        <v>4449</v>
      </c>
      <c r="G1712" s="4" t="s">
        <v>4423</v>
      </c>
      <c r="H1712" s="7" t="s">
        <v>4433</v>
      </c>
      <c r="I1712" s="7">
        <v>44116</v>
      </c>
      <c r="J1712" s="7">
        <v>44146</v>
      </c>
      <c r="K1712" s="8"/>
      <c r="L1712" s="9">
        <f ca="1">+TODAY()-J1712</f>
        <v>10</v>
      </c>
      <c r="M1712" s="10">
        <v>63</v>
      </c>
      <c r="N1712" s="90"/>
      <c r="O1712" s="10" t="str">
        <f>IF(N1712="","Vacio",IF(M1712=N1712,"Igual","Diferente"))</f>
        <v>Vacio</v>
      </c>
      <c r="P1712" s="10"/>
      <c r="Q1712" s="90"/>
      <c r="R1712" s="10" t="str">
        <f>IF(Q1712="","Vacio",IF(P1712=Q1712,"Igual","Diferente"))</f>
        <v>Vacio</v>
      </c>
      <c r="S1712" s="2">
        <f>+M1712+P1712/3.5</f>
        <v>63</v>
      </c>
      <c r="T1712" s="2">
        <f ca="1">+IF(L1712&gt;=0,IF(L1712&lt;30,S1712*1,IF(60&gt;L1712,S1712*2,IF(90&gt;L1712,S1712*3,IF(120&gt;L1712,S1712*4,IF(150&gt;L1712,S1712*5,IF(180&gt;L1712,S1712*6,IF(210&gt;L1712,S1712*7))))))),0)</f>
        <v>63</v>
      </c>
      <c r="U1712" s="3" t="str">
        <f ca="1">+IF(L1712&lt;0,0,IF(L1712&lt;8,$A$1,IF(L1712&lt;15,$B$1,IF(L1712&lt;22,$C$1,IF(L1712&lt;30,$D$1,IF(L1712&lt;60,$H$1,IF(L1712&lt;90,$I$1,IF(L1712&lt;120,$J$1,IF(L1712&lt;150,$K$1,IF(L1712&lt;180,$L$1,IF(L1712&lt;210,$E$1)))))))))))</f>
        <v>CONCATENACIÓN LAPTOP ANTERIOR</v>
      </c>
      <c r="V1712" s="4" t="s">
        <v>4434</v>
      </c>
      <c r="W1712" s="11" t="s">
        <v>4435</v>
      </c>
      <c r="X1712" s="7">
        <v>44116</v>
      </c>
      <c r="Y1712" s="12" t="s">
        <v>4449</v>
      </c>
      <c r="Z1712" s="12"/>
      <c r="AA1712" s="12"/>
      <c r="AB1712" s="13"/>
      <c r="AC1712" s="13"/>
      <c r="AD1712" s="13"/>
      <c r="AE1712" s="13"/>
      <c r="AF1712" s="260">
        <f ca="1">+TODAY()-AE1712</f>
        <v>44156</v>
      </c>
      <c r="AG1712" s="13"/>
      <c r="AH1712" s="13"/>
      <c r="AI1712" s="7"/>
      <c r="AJ1712" s="7"/>
      <c r="AK1712" s="4"/>
      <c r="AL1712" s="7"/>
      <c r="AM1712" s="24">
        <v>1</v>
      </c>
      <c r="AN1712" s="21" t="s">
        <v>58</v>
      </c>
      <c r="AO1712" s="21"/>
      <c r="AP1712" s="21" t="s">
        <v>306</v>
      </c>
      <c r="AQ1712" s="4"/>
      <c r="AR1712" s="4"/>
      <c r="AS1712" s="4"/>
      <c r="AT1712" s="4"/>
      <c r="AU1712" s="4" t="s">
        <v>111</v>
      </c>
      <c r="AV1712" s="8" t="s">
        <v>61</v>
      </c>
      <c r="AW1712" s="8" t="s">
        <v>61</v>
      </c>
      <c r="AX1712" s="10" t="str">
        <f>IF(AW1712="","Vacio",IF(AV1712=AW1712,"Igual","Diferente"))</f>
        <v>Igual</v>
      </c>
      <c r="AY1712" s="26"/>
      <c r="AZ1712" s="26"/>
      <c r="BA1712" s="6">
        <f ca="1">+IF(L1712&gt;21,"Revisar",0)</f>
        <v>0</v>
      </c>
      <c r="BB1712" s="26" t="s">
        <v>62</v>
      </c>
      <c r="BC1712" s="85" t="s">
        <v>63</v>
      </c>
      <c r="BD1712" s="26">
        <v>0</v>
      </c>
      <c r="BE1712" s="26">
        <v>0</v>
      </c>
    </row>
    <row r="1713" spans="1:57" x14ac:dyDescent="0.25">
      <c r="A1713" s="26" t="str">
        <f>CONCATENATE(E1713,"_",Y1713)</f>
        <v>20392667092_PCR-LAP20064074</v>
      </c>
      <c r="B1713" s="26" t="str">
        <f>CONCATENATE(E1713,"_",Z1713)</f>
        <v>20392667092_</v>
      </c>
      <c r="C1713" s="7">
        <v>44117</v>
      </c>
      <c r="D1713" s="7">
        <v>44147</v>
      </c>
      <c r="E1713" s="108">
        <v>20392667092</v>
      </c>
      <c r="F1713" s="12" t="s">
        <v>1424</v>
      </c>
      <c r="G1713" s="21" t="s">
        <v>1378</v>
      </c>
      <c r="H1713" s="4" t="s">
        <v>1389</v>
      </c>
      <c r="I1713" s="7">
        <v>44117</v>
      </c>
      <c r="J1713" s="7">
        <v>44147</v>
      </c>
      <c r="K1713" s="8"/>
      <c r="L1713" s="9">
        <f ca="1">+TODAY()-J1713</f>
        <v>9</v>
      </c>
      <c r="M1713" s="10">
        <v>50</v>
      </c>
      <c r="N1713" s="95"/>
      <c r="O1713" s="10" t="str">
        <f>IF(N1713="","Vacio",IF(M1713=N1713,"Igual","Diferente"))</f>
        <v>Vacio</v>
      </c>
      <c r="P1713" s="10"/>
      <c r="Q1713" s="95"/>
      <c r="R1713" s="10" t="str">
        <f>IF(Q1713="","Vacio",IF(P1713=Q1713,"Igual","Diferente"))</f>
        <v>Vacio</v>
      </c>
      <c r="S1713" s="2">
        <f>+M1713+P1713/3.5</f>
        <v>50</v>
      </c>
      <c r="T1713" s="2">
        <f ca="1">+IF(L1713&gt;=0,IF(L1713&lt;30,S1713*1,IF(60&gt;L1713,S1713*2,IF(90&gt;L1713,S1713*3,IF(120&gt;L1713,S1713*4,IF(150&gt;L1713,S1713*5,IF(180&gt;L1713,S1713*6,IF(210&gt;L1713,S1713*7))))))),0)</f>
        <v>50</v>
      </c>
      <c r="U1713" s="3" t="str">
        <f ca="1">+IF(L1713&lt;0,0,IF(L1713&lt;8,$A$1,IF(L1713&lt;15,$B$1,IF(L1713&lt;22,$C$1,IF(L1713&lt;30,$D$1,IF(L1713&lt;60,$H$1,IF(L1713&lt;90,$I$1,IF(L1713&lt;120,$J$1,IF(L1713&lt;150,$K$1,IF(L1713&lt;180,$L$1,IF(L1713&lt;210,$E$1)))))))))))</f>
        <v>CONCATENACIÓN LAPTOP ANTERIOR</v>
      </c>
      <c r="V1713" s="4" t="s">
        <v>581</v>
      </c>
      <c r="W1713" s="11" t="s">
        <v>1419</v>
      </c>
      <c r="X1713" s="7">
        <v>44117</v>
      </c>
      <c r="Y1713" s="12" t="s">
        <v>1424</v>
      </c>
      <c r="Z1713" s="12"/>
      <c r="AA1713" s="12"/>
      <c r="AB1713" s="13"/>
      <c r="AC1713" s="13"/>
      <c r="AD1713" s="13"/>
      <c r="AE1713" s="13"/>
      <c r="AF1713" s="260">
        <f ca="1">+TODAY()-AE1713</f>
        <v>44156</v>
      </c>
      <c r="AG1713" s="13"/>
      <c r="AH1713" s="13"/>
      <c r="AI1713" s="7"/>
      <c r="AJ1713" s="7"/>
      <c r="AK1713" s="4"/>
      <c r="AL1713" s="7"/>
      <c r="AM1713" s="11">
        <v>1</v>
      </c>
      <c r="AN1713" s="4" t="s">
        <v>58</v>
      </c>
      <c r="AO1713" s="4"/>
      <c r="AP1713" s="4" t="s">
        <v>66</v>
      </c>
      <c r="AQ1713" s="4"/>
      <c r="AR1713" s="4"/>
      <c r="AS1713" s="4"/>
      <c r="AT1713" s="4"/>
      <c r="AU1713" s="4" t="s">
        <v>429</v>
      </c>
      <c r="AV1713" s="8" t="s">
        <v>61</v>
      </c>
      <c r="AW1713" s="28" t="s">
        <v>61</v>
      </c>
      <c r="AX1713" s="10" t="str">
        <f>IF(AW1713="","Vacio",IF(AV1713=AW1713,"Igual","Diferente"))</f>
        <v>Igual</v>
      </c>
      <c r="AY1713" s="85"/>
      <c r="AZ1713" s="85"/>
      <c r="BA1713" s="6">
        <f ca="1">+IF(L1713&gt;21,"Revisar",0)</f>
        <v>0</v>
      </c>
      <c r="BB1713" s="19" t="s">
        <v>62</v>
      </c>
      <c r="BC1713" s="19" t="s">
        <v>63</v>
      </c>
      <c r="BD1713" s="26">
        <v>0</v>
      </c>
      <c r="BE1713" s="26">
        <v>0</v>
      </c>
    </row>
    <row r="1714" spans="1:57" x14ac:dyDescent="0.25">
      <c r="A1714" s="26" t="str">
        <f>CONCATENATE(E1714,"_",Y1714)</f>
        <v>20392667092_PCR-LAP20064077</v>
      </c>
      <c r="B1714" s="26" t="str">
        <f>CONCATENATE(E1714,"_",Z1714)</f>
        <v>20392667092_</v>
      </c>
      <c r="C1714" s="7">
        <v>44117</v>
      </c>
      <c r="D1714" s="7">
        <v>44147</v>
      </c>
      <c r="E1714" s="108">
        <v>20392667092</v>
      </c>
      <c r="F1714" s="12" t="s">
        <v>1425</v>
      </c>
      <c r="G1714" s="21" t="s">
        <v>1378</v>
      </c>
      <c r="H1714" s="4" t="s">
        <v>1389</v>
      </c>
      <c r="I1714" s="7">
        <v>44117</v>
      </c>
      <c r="J1714" s="7">
        <v>44147</v>
      </c>
      <c r="K1714" s="8"/>
      <c r="L1714" s="9">
        <f ca="1">+TODAY()-J1714</f>
        <v>9</v>
      </c>
      <c r="M1714" s="10">
        <v>50</v>
      </c>
      <c r="N1714" s="95"/>
      <c r="O1714" s="10" t="str">
        <f>IF(N1714="","Vacio",IF(M1714=N1714,"Igual","Diferente"))</f>
        <v>Vacio</v>
      </c>
      <c r="P1714" s="10"/>
      <c r="Q1714" s="95"/>
      <c r="R1714" s="10" t="str">
        <f>IF(Q1714="","Vacio",IF(P1714=Q1714,"Igual","Diferente"))</f>
        <v>Vacio</v>
      </c>
      <c r="S1714" s="2">
        <f>+M1714+P1714/3.5</f>
        <v>50</v>
      </c>
      <c r="T1714" s="2">
        <f ca="1">+IF(L1714&gt;=0,IF(L1714&lt;30,S1714*1,IF(60&gt;L1714,S1714*2,IF(90&gt;L1714,S1714*3,IF(120&gt;L1714,S1714*4,IF(150&gt;L1714,S1714*5,IF(180&gt;L1714,S1714*6,IF(210&gt;L1714,S1714*7))))))),0)</f>
        <v>50</v>
      </c>
      <c r="U1714" s="3" t="str">
        <f ca="1">+IF(L1714&lt;0,0,IF(L1714&lt;8,$A$1,IF(L1714&lt;15,$B$1,IF(L1714&lt;22,$C$1,IF(L1714&lt;30,$D$1,IF(L1714&lt;60,$H$1,IF(L1714&lt;90,$I$1,IF(L1714&lt;120,$J$1,IF(L1714&lt;150,$K$1,IF(L1714&lt;180,$L$1,IF(L1714&lt;210,$E$1)))))))))))</f>
        <v>CONCATENACIÓN LAPTOP ANTERIOR</v>
      </c>
      <c r="V1714" s="4" t="s">
        <v>581</v>
      </c>
      <c r="W1714" s="11" t="s">
        <v>1419</v>
      </c>
      <c r="X1714" s="7">
        <v>44117</v>
      </c>
      <c r="Y1714" s="12" t="s">
        <v>1425</v>
      </c>
      <c r="Z1714" s="12"/>
      <c r="AA1714" s="12"/>
      <c r="AB1714" s="13"/>
      <c r="AC1714" s="13"/>
      <c r="AD1714" s="13"/>
      <c r="AE1714" s="13"/>
      <c r="AF1714" s="260">
        <f ca="1">+TODAY()-AE1714</f>
        <v>44156</v>
      </c>
      <c r="AG1714" s="13"/>
      <c r="AH1714" s="13"/>
      <c r="AI1714" s="7"/>
      <c r="AJ1714" s="7"/>
      <c r="AK1714" s="4"/>
      <c r="AL1714" s="7"/>
      <c r="AM1714" s="11">
        <v>1</v>
      </c>
      <c r="AN1714" s="4" t="s">
        <v>58</v>
      </c>
      <c r="AO1714" s="4"/>
      <c r="AP1714" s="4" t="s">
        <v>66</v>
      </c>
      <c r="AQ1714" s="4"/>
      <c r="AR1714" s="4"/>
      <c r="AS1714" s="4"/>
      <c r="AT1714" s="4"/>
      <c r="AU1714" s="4" t="s">
        <v>429</v>
      </c>
      <c r="AV1714" s="8" t="s">
        <v>61</v>
      </c>
      <c r="AW1714" s="28" t="s">
        <v>61</v>
      </c>
      <c r="AX1714" s="10" t="str">
        <f>IF(AW1714="","Vacio",IF(AV1714=AW1714,"Igual","Diferente"))</f>
        <v>Igual</v>
      </c>
      <c r="AY1714" s="85"/>
      <c r="AZ1714" s="85"/>
      <c r="BA1714" s="6">
        <f ca="1">+IF(L1714&gt;21,"Revisar",0)</f>
        <v>0</v>
      </c>
      <c r="BB1714" s="19" t="s">
        <v>62</v>
      </c>
      <c r="BC1714" s="19" t="s">
        <v>63</v>
      </c>
      <c r="BD1714" s="26">
        <v>0</v>
      </c>
      <c r="BE1714" s="26">
        <v>0</v>
      </c>
    </row>
    <row r="1715" spans="1:57" x14ac:dyDescent="0.25">
      <c r="A1715" s="26" t="str">
        <f>CONCATENATE(E1715,"_",Y1715)</f>
        <v>20545515840_PCR-LAP20064078</v>
      </c>
      <c r="B1715" s="26" t="str">
        <f>CONCATENATE(E1715,"_",Z1715)</f>
        <v>20545515840_</v>
      </c>
      <c r="C1715" s="7">
        <v>44116</v>
      </c>
      <c r="D1715" s="7">
        <v>44146</v>
      </c>
      <c r="E1715" s="108">
        <v>20545515840</v>
      </c>
      <c r="F1715" s="12" t="s">
        <v>4451</v>
      </c>
      <c r="G1715" s="4" t="s">
        <v>4423</v>
      </c>
      <c r="H1715" s="7" t="s">
        <v>4433</v>
      </c>
      <c r="I1715" s="7">
        <v>44116</v>
      </c>
      <c r="J1715" s="7">
        <v>44146</v>
      </c>
      <c r="K1715" s="8"/>
      <c r="L1715" s="9">
        <f ca="1">+TODAY()-J1715</f>
        <v>10</v>
      </c>
      <c r="M1715" s="10">
        <v>63</v>
      </c>
      <c r="N1715" s="90"/>
      <c r="O1715" s="10" t="str">
        <f>IF(N1715="","Vacio",IF(M1715=N1715,"Igual","Diferente"))</f>
        <v>Vacio</v>
      </c>
      <c r="P1715" s="10"/>
      <c r="Q1715" s="90"/>
      <c r="R1715" s="10" t="str">
        <f>IF(Q1715="","Vacio",IF(P1715=Q1715,"Igual","Diferente"))</f>
        <v>Vacio</v>
      </c>
      <c r="S1715" s="2">
        <f>+M1715+P1715/3.5</f>
        <v>63</v>
      </c>
      <c r="T1715" s="2">
        <f ca="1">+IF(L1715&gt;=0,IF(L1715&lt;30,S1715*1,IF(60&gt;L1715,S1715*2,IF(90&gt;L1715,S1715*3,IF(120&gt;L1715,S1715*4,IF(150&gt;L1715,S1715*5,IF(180&gt;L1715,S1715*6,IF(210&gt;L1715,S1715*7))))))),0)</f>
        <v>63</v>
      </c>
      <c r="U1715" s="3" t="str">
        <f ca="1">+IF(L1715&lt;0,0,IF(L1715&lt;8,$A$1,IF(L1715&lt;15,$B$1,IF(L1715&lt;22,$C$1,IF(L1715&lt;30,$D$1,IF(L1715&lt;60,$H$1,IF(L1715&lt;90,$I$1,IF(L1715&lt;120,$J$1,IF(L1715&lt;150,$K$1,IF(L1715&lt;180,$L$1,IF(L1715&lt;210,$E$1)))))))))))</f>
        <v>CONCATENACIÓN LAPTOP ANTERIOR</v>
      </c>
      <c r="V1715" s="4" t="s">
        <v>4434</v>
      </c>
      <c r="W1715" s="11" t="s">
        <v>4435</v>
      </c>
      <c r="X1715" s="7">
        <v>44116</v>
      </c>
      <c r="Y1715" s="12" t="s">
        <v>4451</v>
      </c>
      <c r="Z1715" s="12"/>
      <c r="AA1715" s="12"/>
      <c r="AB1715" s="13"/>
      <c r="AC1715" s="13"/>
      <c r="AD1715" s="13"/>
      <c r="AE1715" s="13"/>
      <c r="AF1715" s="260">
        <f ca="1">+TODAY()-AE1715</f>
        <v>44156</v>
      </c>
      <c r="AG1715" s="13"/>
      <c r="AH1715" s="13"/>
      <c r="AI1715" s="7"/>
      <c r="AJ1715" s="7"/>
      <c r="AK1715" s="4"/>
      <c r="AL1715" s="7"/>
      <c r="AM1715" s="24">
        <v>1</v>
      </c>
      <c r="AN1715" s="21" t="s">
        <v>58</v>
      </c>
      <c r="AO1715" s="21"/>
      <c r="AP1715" s="21" t="s">
        <v>306</v>
      </c>
      <c r="AQ1715" s="4"/>
      <c r="AR1715" s="4"/>
      <c r="AS1715" s="4"/>
      <c r="AT1715" s="4"/>
      <c r="AU1715" s="4" t="s">
        <v>111</v>
      </c>
      <c r="AV1715" s="8" t="s">
        <v>61</v>
      </c>
      <c r="AW1715" s="8" t="s">
        <v>61</v>
      </c>
      <c r="AX1715" s="10" t="str">
        <f>IF(AW1715="","Vacio",IF(AV1715=AW1715,"Igual","Diferente"))</f>
        <v>Igual</v>
      </c>
      <c r="AY1715" s="26"/>
      <c r="AZ1715" s="26"/>
      <c r="BA1715" s="6">
        <f ca="1">+IF(L1715&gt;21,"Revisar",0)</f>
        <v>0</v>
      </c>
      <c r="BB1715" s="26" t="s">
        <v>62</v>
      </c>
      <c r="BC1715" s="85" t="s">
        <v>63</v>
      </c>
      <c r="BD1715" s="26">
        <v>0</v>
      </c>
      <c r="BE1715" s="26">
        <v>0</v>
      </c>
    </row>
    <row r="1716" spans="1:57" x14ac:dyDescent="0.25">
      <c r="A1716" s="26" t="str">
        <f>CONCATENATE(E1716,"_",Y1716)</f>
        <v>20392667092_PCR-LAP20064079</v>
      </c>
      <c r="B1716" s="26" t="str">
        <f>CONCATENATE(E1716,"_",Z1716)</f>
        <v>20392667092_</v>
      </c>
      <c r="C1716" s="7">
        <v>44117</v>
      </c>
      <c r="D1716" s="7">
        <v>44147</v>
      </c>
      <c r="E1716" s="108">
        <v>20392667092</v>
      </c>
      <c r="F1716" s="12" t="s">
        <v>1426</v>
      </c>
      <c r="G1716" s="21" t="s">
        <v>1378</v>
      </c>
      <c r="H1716" s="4" t="s">
        <v>1389</v>
      </c>
      <c r="I1716" s="7">
        <v>44117</v>
      </c>
      <c r="J1716" s="7">
        <v>44147</v>
      </c>
      <c r="K1716" s="8"/>
      <c r="L1716" s="9">
        <f ca="1">+TODAY()-J1716</f>
        <v>9</v>
      </c>
      <c r="M1716" s="10">
        <v>50</v>
      </c>
      <c r="N1716" s="95"/>
      <c r="O1716" s="10" t="str">
        <f>IF(N1716="","Vacio",IF(M1716=N1716,"Igual","Diferente"))</f>
        <v>Vacio</v>
      </c>
      <c r="P1716" s="10"/>
      <c r="Q1716" s="95"/>
      <c r="R1716" s="10" t="str">
        <f>IF(Q1716="","Vacio",IF(P1716=Q1716,"Igual","Diferente"))</f>
        <v>Vacio</v>
      </c>
      <c r="S1716" s="2">
        <f>+M1716+P1716/3.5</f>
        <v>50</v>
      </c>
      <c r="T1716" s="2">
        <f ca="1">+IF(L1716&gt;=0,IF(L1716&lt;30,S1716*1,IF(60&gt;L1716,S1716*2,IF(90&gt;L1716,S1716*3,IF(120&gt;L1716,S1716*4,IF(150&gt;L1716,S1716*5,IF(180&gt;L1716,S1716*6,IF(210&gt;L1716,S1716*7))))))),0)</f>
        <v>50</v>
      </c>
      <c r="U1716" s="3" t="str">
        <f ca="1">+IF(L1716&lt;0,0,IF(L1716&lt;8,$A$1,IF(L1716&lt;15,$B$1,IF(L1716&lt;22,$C$1,IF(L1716&lt;30,$D$1,IF(L1716&lt;60,$H$1,IF(L1716&lt;90,$I$1,IF(L1716&lt;120,$J$1,IF(L1716&lt;150,$K$1,IF(L1716&lt;180,$L$1,IF(L1716&lt;210,$E$1)))))))))))</f>
        <v>CONCATENACIÓN LAPTOP ANTERIOR</v>
      </c>
      <c r="V1716" s="4" t="s">
        <v>581</v>
      </c>
      <c r="W1716" s="11" t="s">
        <v>1419</v>
      </c>
      <c r="X1716" s="7">
        <v>44117</v>
      </c>
      <c r="Y1716" s="12" t="s">
        <v>1426</v>
      </c>
      <c r="Z1716" s="12"/>
      <c r="AA1716" s="12"/>
      <c r="AB1716" s="13"/>
      <c r="AC1716" s="13"/>
      <c r="AD1716" s="13"/>
      <c r="AE1716" s="13"/>
      <c r="AF1716" s="260">
        <f ca="1">+TODAY()-AE1716</f>
        <v>44156</v>
      </c>
      <c r="AG1716" s="13"/>
      <c r="AH1716" s="13"/>
      <c r="AI1716" s="7"/>
      <c r="AJ1716" s="7"/>
      <c r="AK1716" s="4"/>
      <c r="AL1716" s="7"/>
      <c r="AM1716" s="11">
        <v>1</v>
      </c>
      <c r="AN1716" s="4" t="s">
        <v>58</v>
      </c>
      <c r="AO1716" s="4"/>
      <c r="AP1716" s="4" t="s">
        <v>66</v>
      </c>
      <c r="AQ1716" s="4"/>
      <c r="AR1716" s="4"/>
      <c r="AS1716" s="4"/>
      <c r="AT1716" s="4"/>
      <c r="AU1716" s="4" t="s">
        <v>429</v>
      </c>
      <c r="AV1716" s="8" t="s">
        <v>61</v>
      </c>
      <c r="AW1716" s="28" t="s">
        <v>61</v>
      </c>
      <c r="AX1716" s="10" t="str">
        <f>IF(AW1716="","Vacio",IF(AV1716=AW1716,"Igual","Diferente"))</f>
        <v>Igual</v>
      </c>
      <c r="AY1716" s="85"/>
      <c r="AZ1716" s="85"/>
      <c r="BA1716" s="6">
        <f ca="1">+IF(L1716&gt;21,"Revisar",0)</f>
        <v>0</v>
      </c>
      <c r="BB1716" s="19" t="s">
        <v>62</v>
      </c>
      <c r="BC1716" s="19" t="s">
        <v>63</v>
      </c>
      <c r="BD1716" s="26">
        <v>0</v>
      </c>
      <c r="BE1716" s="26">
        <v>0</v>
      </c>
    </row>
    <row r="1717" spans="1:57" x14ac:dyDescent="0.25">
      <c r="A1717" s="26" t="str">
        <f>CONCATENATE(E1717,"_",Y1717)</f>
        <v>20545515840_PCR-LAP20064080</v>
      </c>
      <c r="B1717" s="26" t="str">
        <f>CONCATENATE(E1717,"_",Z1717)</f>
        <v>20545515840_</v>
      </c>
      <c r="C1717" s="7">
        <v>44116</v>
      </c>
      <c r="D1717" s="7">
        <v>44146</v>
      </c>
      <c r="E1717" s="108">
        <v>20545515840</v>
      </c>
      <c r="F1717" s="12" t="s">
        <v>4444</v>
      </c>
      <c r="G1717" s="4" t="s">
        <v>4423</v>
      </c>
      <c r="H1717" s="7" t="s">
        <v>4433</v>
      </c>
      <c r="I1717" s="7">
        <v>44116</v>
      </c>
      <c r="J1717" s="7">
        <v>44146</v>
      </c>
      <c r="K1717" s="8"/>
      <c r="L1717" s="9">
        <f ca="1">+TODAY()-J1717</f>
        <v>10</v>
      </c>
      <c r="M1717" s="10">
        <v>63</v>
      </c>
      <c r="N1717" s="90"/>
      <c r="O1717" s="10" t="str">
        <f>IF(N1717="","Vacio",IF(M1717=N1717,"Igual","Diferente"))</f>
        <v>Vacio</v>
      </c>
      <c r="P1717" s="10"/>
      <c r="Q1717" s="90"/>
      <c r="R1717" s="10" t="str">
        <f>IF(Q1717="","Vacio",IF(P1717=Q1717,"Igual","Diferente"))</f>
        <v>Vacio</v>
      </c>
      <c r="S1717" s="2">
        <f>+M1717+P1717/3.5</f>
        <v>63</v>
      </c>
      <c r="T1717" s="2">
        <f ca="1">+IF(L1717&gt;=0,IF(L1717&lt;30,S1717*1,IF(60&gt;L1717,S1717*2,IF(90&gt;L1717,S1717*3,IF(120&gt;L1717,S1717*4,IF(150&gt;L1717,S1717*5,IF(180&gt;L1717,S1717*6,IF(210&gt;L1717,S1717*7))))))),0)</f>
        <v>63</v>
      </c>
      <c r="U1717" s="3" t="str">
        <f ca="1">+IF(L1717&lt;0,0,IF(L1717&lt;8,$A$1,IF(L1717&lt;15,$B$1,IF(L1717&lt;22,$C$1,IF(L1717&lt;30,$D$1,IF(L1717&lt;60,$H$1,IF(L1717&lt;90,$I$1,IF(L1717&lt;120,$J$1,IF(L1717&lt;150,$K$1,IF(L1717&lt;180,$L$1,IF(L1717&lt;210,$E$1)))))))))))</f>
        <v>CONCATENACIÓN LAPTOP ANTERIOR</v>
      </c>
      <c r="V1717" s="4" t="s">
        <v>4434</v>
      </c>
      <c r="W1717" s="11" t="s">
        <v>4435</v>
      </c>
      <c r="X1717" s="7">
        <v>44116</v>
      </c>
      <c r="Y1717" s="12" t="s">
        <v>4444</v>
      </c>
      <c r="Z1717" s="12"/>
      <c r="AA1717" s="12"/>
      <c r="AB1717" s="13"/>
      <c r="AC1717" s="13"/>
      <c r="AD1717" s="13"/>
      <c r="AE1717" s="13"/>
      <c r="AF1717" s="260">
        <f ca="1">+TODAY()-AE1717</f>
        <v>44156</v>
      </c>
      <c r="AG1717" s="13"/>
      <c r="AH1717" s="13"/>
      <c r="AI1717" s="7"/>
      <c r="AJ1717" s="7"/>
      <c r="AK1717" s="4"/>
      <c r="AL1717" s="7"/>
      <c r="AM1717" s="24">
        <v>1</v>
      </c>
      <c r="AN1717" s="21" t="s">
        <v>58</v>
      </c>
      <c r="AO1717" s="21"/>
      <c r="AP1717" s="21" t="s">
        <v>306</v>
      </c>
      <c r="AQ1717" s="4"/>
      <c r="AR1717" s="4"/>
      <c r="AS1717" s="4"/>
      <c r="AT1717" s="4"/>
      <c r="AU1717" s="4" t="s">
        <v>111</v>
      </c>
      <c r="AV1717" s="8" t="s">
        <v>61</v>
      </c>
      <c r="AW1717" s="8" t="s">
        <v>61</v>
      </c>
      <c r="AX1717" s="10" t="str">
        <f>IF(AW1717="","Vacio",IF(AV1717=AW1717,"Igual","Diferente"))</f>
        <v>Igual</v>
      </c>
      <c r="AY1717" s="26"/>
      <c r="AZ1717" s="26"/>
      <c r="BA1717" s="6">
        <f ca="1">+IF(L1717&gt;21,"Revisar",0)</f>
        <v>0</v>
      </c>
      <c r="BB1717" s="26" t="s">
        <v>62</v>
      </c>
      <c r="BC1717" s="85" t="s">
        <v>63</v>
      </c>
      <c r="BD1717" s="26">
        <v>0</v>
      </c>
      <c r="BE1717" s="26">
        <v>0</v>
      </c>
    </row>
    <row r="1718" spans="1:57" x14ac:dyDescent="0.25">
      <c r="A1718" s="26" t="str">
        <f>CONCATENATE(E1718,"_",Y1718)</f>
        <v>20545515840_PCR-LAP20064087</v>
      </c>
      <c r="B1718" s="26" t="str">
        <f>CONCATENATE(E1718,"_",Z1718)</f>
        <v>20545515840_</v>
      </c>
      <c r="C1718" s="7">
        <v>44116</v>
      </c>
      <c r="D1718" s="7">
        <v>44146</v>
      </c>
      <c r="E1718" s="108">
        <v>20545515840</v>
      </c>
      <c r="F1718" s="12" t="s">
        <v>4452</v>
      </c>
      <c r="G1718" s="4" t="s">
        <v>4423</v>
      </c>
      <c r="H1718" s="7" t="s">
        <v>4433</v>
      </c>
      <c r="I1718" s="7">
        <v>44116</v>
      </c>
      <c r="J1718" s="7">
        <v>44146</v>
      </c>
      <c r="K1718" s="8"/>
      <c r="L1718" s="9">
        <f ca="1">+TODAY()-J1718</f>
        <v>10</v>
      </c>
      <c r="M1718" s="10">
        <v>63</v>
      </c>
      <c r="N1718" s="90"/>
      <c r="O1718" s="10" t="str">
        <f>IF(N1718="","Vacio",IF(M1718=N1718,"Igual","Diferente"))</f>
        <v>Vacio</v>
      </c>
      <c r="P1718" s="10"/>
      <c r="Q1718" s="90"/>
      <c r="R1718" s="10" t="str">
        <f>IF(Q1718="","Vacio",IF(P1718=Q1718,"Igual","Diferente"))</f>
        <v>Vacio</v>
      </c>
      <c r="S1718" s="2">
        <f>+M1718+P1718/3.5</f>
        <v>63</v>
      </c>
      <c r="T1718" s="2">
        <f ca="1">+IF(L1718&gt;=0,IF(L1718&lt;30,S1718*1,IF(60&gt;L1718,S1718*2,IF(90&gt;L1718,S1718*3,IF(120&gt;L1718,S1718*4,IF(150&gt;L1718,S1718*5,IF(180&gt;L1718,S1718*6,IF(210&gt;L1718,S1718*7))))))),0)</f>
        <v>63</v>
      </c>
      <c r="U1718" s="3" t="str">
        <f ca="1">+IF(L1718&lt;0,0,IF(L1718&lt;8,$A$1,IF(L1718&lt;15,$B$1,IF(L1718&lt;22,$C$1,IF(L1718&lt;30,$D$1,IF(L1718&lt;60,$H$1,IF(L1718&lt;90,$I$1,IF(L1718&lt;120,$J$1,IF(L1718&lt;150,$K$1,IF(L1718&lt;180,$L$1,IF(L1718&lt;210,$E$1)))))))))))</f>
        <v>CONCATENACIÓN LAPTOP ANTERIOR</v>
      </c>
      <c r="V1718" s="4" t="s">
        <v>4434</v>
      </c>
      <c r="W1718" s="11" t="s">
        <v>4435</v>
      </c>
      <c r="X1718" s="7">
        <v>44116</v>
      </c>
      <c r="Y1718" s="12" t="s">
        <v>4452</v>
      </c>
      <c r="Z1718" s="12"/>
      <c r="AA1718" s="12"/>
      <c r="AB1718" s="13"/>
      <c r="AC1718" s="13"/>
      <c r="AD1718" s="13"/>
      <c r="AE1718" s="13"/>
      <c r="AF1718" s="260">
        <f ca="1">+TODAY()-AE1718</f>
        <v>44156</v>
      </c>
      <c r="AG1718" s="13"/>
      <c r="AH1718" s="13"/>
      <c r="AI1718" s="7"/>
      <c r="AJ1718" s="7"/>
      <c r="AK1718" s="4"/>
      <c r="AL1718" s="7"/>
      <c r="AM1718" s="24">
        <v>1</v>
      </c>
      <c r="AN1718" s="21" t="s">
        <v>58</v>
      </c>
      <c r="AO1718" s="21"/>
      <c r="AP1718" s="21" t="s">
        <v>306</v>
      </c>
      <c r="AQ1718" s="4"/>
      <c r="AR1718" s="4"/>
      <c r="AS1718" s="4"/>
      <c r="AT1718" s="4"/>
      <c r="AU1718" s="4" t="s">
        <v>111</v>
      </c>
      <c r="AV1718" s="8" t="s">
        <v>61</v>
      </c>
      <c r="AW1718" s="8" t="s">
        <v>61</v>
      </c>
      <c r="AX1718" s="10" t="str">
        <f>IF(AW1718="","Vacio",IF(AV1718=AW1718,"Igual","Diferente"))</f>
        <v>Igual</v>
      </c>
      <c r="AY1718" s="26"/>
      <c r="AZ1718" s="26"/>
      <c r="BA1718" s="6">
        <f ca="1">+IF(L1718&gt;21,"Revisar",0)</f>
        <v>0</v>
      </c>
      <c r="BB1718" s="26" t="s">
        <v>62</v>
      </c>
      <c r="BC1718" s="85" t="s">
        <v>63</v>
      </c>
      <c r="BD1718" s="26">
        <v>0</v>
      </c>
      <c r="BE1718" s="26">
        <v>0</v>
      </c>
    </row>
    <row r="1719" spans="1:57" x14ac:dyDescent="0.25">
      <c r="A1719" s="26" t="str">
        <f>CONCATENATE(E1719,"_",Y1719)</f>
        <v>20545515840_PCR-LAP20064089</v>
      </c>
      <c r="B1719" s="26" t="str">
        <f>CONCATENATE(E1719,"_",Z1719)</f>
        <v>20545515840_</v>
      </c>
      <c r="C1719" s="7">
        <v>44116</v>
      </c>
      <c r="D1719" s="7">
        <v>44146</v>
      </c>
      <c r="E1719" s="108">
        <v>20545515840</v>
      </c>
      <c r="F1719" s="12" t="s">
        <v>4445</v>
      </c>
      <c r="G1719" s="4" t="s">
        <v>4423</v>
      </c>
      <c r="H1719" s="7" t="s">
        <v>4433</v>
      </c>
      <c r="I1719" s="7">
        <v>44116</v>
      </c>
      <c r="J1719" s="7">
        <v>44146</v>
      </c>
      <c r="K1719" s="8"/>
      <c r="L1719" s="9">
        <f ca="1">+TODAY()-J1719</f>
        <v>10</v>
      </c>
      <c r="M1719" s="10">
        <v>63</v>
      </c>
      <c r="N1719" s="90"/>
      <c r="O1719" s="10" t="str">
        <f>IF(N1719="","Vacio",IF(M1719=N1719,"Igual","Diferente"))</f>
        <v>Vacio</v>
      </c>
      <c r="P1719" s="10"/>
      <c r="Q1719" s="90"/>
      <c r="R1719" s="10" t="str">
        <f>IF(Q1719="","Vacio",IF(P1719=Q1719,"Igual","Diferente"))</f>
        <v>Vacio</v>
      </c>
      <c r="S1719" s="2">
        <f>+M1719+P1719/3.5</f>
        <v>63</v>
      </c>
      <c r="T1719" s="2">
        <f ca="1">+IF(L1719&gt;=0,IF(L1719&lt;30,S1719*1,IF(60&gt;L1719,S1719*2,IF(90&gt;L1719,S1719*3,IF(120&gt;L1719,S1719*4,IF(150&gt;L1719,S1719*5,IF(180&gt;L1719,S1719*6,IF(210&gt;L1719,S1719*7))))))),0)</f>
        <v>63</v>
      </c>
      <c r="U1719" s="3" t="str">
        <f ca="1">+IF(L1719&lt;0,0,IF(L1719&lt;8,$A$1,IF(L1719&lt;15,$B$1,IF(L1719&lt;22,$C$1,IF(L1719&lt;30,$D$1,IF(L1719&lt;60,$H$1,IF(L1719&lt;90,$I$1,IF(L1719&lt;120,$J$1,IF(L1719&lt;150,$K$1,IF(L1719&lt;180,$L$1,IF(L1719&lt;210,$E$1)))))))))))</f>
        <v>CONCATENACIÓN LAPTOP ANTERIOR</v>
      </c>
      <c r="V1719" s="4" t="s">
        <v>4434</v>
      </c>
      <c r="W1719" s="11" t="s">
        <v>4435</v>
      </c>
      <c r="X1719" s="7">
        <v>44116</v>
      </c>
      <c r="Y1719" s="12" t="s">
        <v>4445</v>
      </c>
      <c r="Z1719" s="12"/>
      <c r="AA1719" s="12"/>
      <c r="AB1719" s="13"/>
      <c r="AC1719" s="13"/>
      <c r="AD1719" s="13"/>
      <c r="AE1719" s="13"/>
      <c r="AF1719" s="260">
        <f ca="1">+TODAY()-AE1719</f>
        <v>44156</v>
      </c>
      <c r="AG1719" s="13"/>
      <c r="AH1719" s="13"/>
      <c r="AI1719" s="7"/>
      <c r="AJ1719" s="7"/>
      <c r="AK1719" s="4"/>
      <c r="AL1719" s="7"/>
      <c r="AM1719" s="24">
        <v>1</v>
      </c>
      <c r="AN1719" s="21" t="s">
        <v>58</v>
      </c>
      <c r="AO1719" s="21"/>
      <c r="AP1719" s="21" t="s">
        <v>306</v>
      </c>
      <c r="AQ1719" s="4"/>
      <c r="AR1719" s="4"/>
      <c r="AS1719" s="4"/>
      <c r="AT1719" s="4"/>
      <c r="AU1719" s="4" t="s">
        <v>111</v>
      </c>
      <c r="AV1719" s="8" t="s">
        <v>61</v>
      </c>
      <c r="AW1719" s="8" t="s">
        <v>61</v>
      </c>
      <c r="AX1719" s="10" t="str">
        <f>IF(AW1719="","Vacio",IF(AV1719=AW1719,"Igual","Diferente"))</f>
        <v>Igual</v>
      </c>
      <c r="AY1719" s="26"/>
      <c r="AZ1719" s="26"/>
      <c r="BA1719" s="6">
        <f ca="1">+IF(L1719&gt;21,"Revisar",0)</f>
        <v>0</v>
      </c>
      <c r="BB1719" s="26" t="s">
        <v>62</v>
      </c>
      <c r="BC1719" s="85" t="s">
        <v>63</v>
      </c>
      <c r="BD1719" s="26">
        <v>0</v>
      </c>
      <c r="BE1719" s="26">
        <v>0</v>
      </c>
    </row>
    <row r="1720" spans="1:57" x14ac:dyDescent="0.25">
      <c r="A1720" s="26" t="str">
        <f>CONCATENATE(E1720,"_",Y1720)</f>
        <v>20603728107_PCR-LAP20064091</v>
      </c>
      <c r="B1720" s="26" t="str">
        <f>CONCATENATE(E1720,"_",Z1720)</f>
        <v>20603728107_PCR-LAP0992</v>
      </c>
      <c r="C1720" s="7">
        <v>44105</v>
      </c>
      <c r="D1720" s="7">
        <v>44135</v>
      </c>
      <c r="E1720" s="108">
        <v>20603728107</v>
      </c>
      <c r="F1720" s="12" t="s">
        <v>1781</v>
      </c>
      <c r="G1720" s="4" t="s">
        <v>1767</v>
      </c>
      <c r="H1720" s="4" t="s">
        <v>1768</v>
      </c>
      <c r="I1720" s="7">
        <v>44105</v>
      </c>
      <c r="J1720" s="7">
        <v>44135</v>
      </c>
      <c r="K1720" s="8"/>
      <c r="L1720" s="9">
        <f ca="1">+TODAY()-J1720</f>
        <v>21</v>
      </c>
      <c r="M1720" s="10">
        <v>95.5</v>
      </c>
      <c r="N1720" s="95"/>
      <c r="O1720" s="29" t="str">
        <f>IF(N1720="","Vacio",IF(M1720=N1720,"Igual","Diferente"))</f>
        <v>Vacio</v>
      </c>
      <c r="P1720" s="10"/>
      <c r="Q1720" s="95"/>
      <c r="R1720" s="10" t="str">
        <f>IF(Q1720="","Vacio",IF(P1720=Q1720,"Igual","Diferente"))</f>
        <v>Vacio</v>
      </c>
      <c r="S1720" s="2">
        <f>+M1720+P1720/3.5</f>
        <v>95.5</v>
      </c>
      <c r="T1720" s="2">
        <f ca="1">+IF(L1720&gt;=0,IF(L1720&lt;30,S1720*1,IF(60&gt;L1720,S1720*2,IF(90&gt;L1720,S1720*3,IF(120&gt;L1720,S1720*4,IF(150&gt;L1720,S1720*5,IF(180&gt;L1720,S1720*6,IF(210&gt;L1720,S1720*7))))))),0)</f>
        <v>95.5</v>
      </c>
      <c r="U1720" s="3" t="str">
        <f ca="1">+IF(L1720&lt;0,0,IF(L1720&lt;8,$A$1,IF(L1720&lt;15,$B$1,IF(L1720&lt;22,$C$1,IF(L1720&lt;30,$D$1,IF(L1720&lt;60,$H$1,IF(L1720&lt;90,$I$1,IF(L1720&lt;120,$J$1,IF(L1720&lt;150,$K$1,IF(L1720&lt;180,$L$1,IF(L1720&lt;210,$E$1)))))))))))</f>
        <v>Fecha inicio Plazo Alquiler</v>
      </c>
      <c r="V1720" s="4" t="s">
        <v>1780</v>
      </c>
      <c r="W1720" s="11" t="s">
        <v>1770</v>
      </c>
      <c r="X1720" s="44">
        <v>43798</v>
      </c>
      <c r="Y1720" s="12" t="s">
        <v>1781</v>
      </c>
      <c r="Z1720" s="12" t="s">
        <v>1782</v>
      </c>
      <c r="AA1720" s="12"/>
      <c r="AB1720" s="13"/>
      <c r="AC1720" s="13"/>
      <c r="AD1720" s="13"/>
      <c r="AE1720" s="13"/>
      <c r="AF1720" s="260">
        <f ca="1">+TODAY()-AE1720</f>
        <v>44156</v>
      </c>
      <c r="AG1720" s="13"/>
      <c r="AH1720" s="13"/>
      <c r="AI1720" s="7"/>
      <c r="AJ1720" s="7"/>
      <c r="AK1720" s="4"/>
      <c r="AL1720" s="7"/>
      <c r="AM1720" s="11">
        <v>1</v>
      </c>
      <c r="AN1720" s="4" t="s">
        <v>58</v>
      </c>
      <c r="AO1720" s="4"/>
      <c r="AP1720" s="4" t="s">
        <v>59</v>
      </c>
      <c r="AQ1720" s="4"/>
      <c r="AR1720" s="4"/>
      <c r="AS1720" s="4"/>
      <c r="AT1720" s="4"/>
      <c r="AU1720" s="120" t="s">
        <v>89</v>
      </c>
      <c r="AV1720" s="8" t="s">
        <v>61</v>
      </c>
      <c r="AW1720" s="28" t="s">
        <v>61</v>
      </c>
      <c r="AX1720" s="10" t="str">
        <f>IF(AW1720="","Vacio",IF(AV1720=AW1720,"Igual","Diferente"))</f>
        <v>Igual</v>
      </c>
      <c r="AY1720" s="85"/>
      <c r="AZ1720" s="85"/>
      <c r="BA1720" s="6">
        <f ca="1">+IF(L1720&gt;21,"Revisar",0)</f>
        <v>0</v>
      </c>
      <c r="BB1720" s="19" t="s">
        <v>62</v>
      </c>
      <c r="BC1720" s="19" t="s">
        <v>63</v>
      </c>
      <c r="BD1720" s="26">
        <v>0</v>
      </c>
      <c r="BE1720" s="26">
        <v>0</v>
      </c>
    </row>
    <row r="1721" spans="1:57" x14ac:dyDescent="0.25">
      <c r="A1721" s="26" t="str">
        <f>CONCATENATE(E1721,"_",Y1721)</f>
        <v>20392667092_PCR-LAP20064092</v>
      </c>
      <c r="B1721" s="26" t="str">
        <f>CONCATENATE(E1721,"_",Z1721)</f>
        <v>20392667092_</v>
      </c>
      <c r="C1721" s="7">
        <v>44117</v>
      </c>
      <c r="D1721" s="7">
        <v>44147</v>
      </c>
      <c r="E1721" s="108">
        <v>20392667092</v>
      </c>
      <c r="F1721" s="12" t="s">
        <v>1421</v>
      </c>
      <c r="G1721" s="21" t="s">
        <v>1378</v>
      </c>
      <c r="H1721" s="4" t="s">
        <v>1389</v>
      </c>
      <c r="I1721" s="7">
        <v>44117</v>
      </c>
      <c r="J1721" s="7">
        <v>44147</v>
      </c>
      <c r="K1721" s="8"/>
      <c r="L1721" s="9">
        <f ca="1">+TODAY()-J1721</f>
        <v>9</v>
      </c>
      <c r="M1721" s="10">
        <v>50</v>
      </c>
      <c r="N1721" s="95"/>
      <c r="O1721" s="10" t="str">
        <f>IF(N1721="","Vacio",IF(M1721=N1721,"Igual","Diferente"))</f>
        <v>Vacio</v>
      </c>
      <c r="P1721" s="10"/>
      <c r="Q1721" s="95"/>
      <c r="R1721" s="10" t="str">
        <f>IF(Q1721="","Vacio",IF(P1721=Q1721,"Igual","Diferente"))</f>
        <v>Vacio</v>
      </c>
      <c r="S1721" s="2">
        <f>+M1721+P1721/3.5</f>
        <v>50</v>
      </c>
      <c r="T1721" s="2">
        <f ca="1">+IF(L1721&gt;=0,IF(L1721&lt;30,S1721*1,IF(60&gt;L1721,S1721*2,IF(90&gt;L1721,S1721*3,IF(120&gt;L1721,S1721*4,IF(150&gt;L1721,S1721*5,IF(180&gt;L1721,S1721*6,IF(210&gt;L1721,S1721*7))))))),0)</f>
        <v>50</v>
      </c>
      <c r="U1721" s="3" t="str">
        <f ca="1">+IF(L1721&lt;0,0,IF(L1721&lt;8,$A$1,IF(L1721&lt;15,$B$1,IF(L1721&lt;22,$C$1,IF(L1721&lt;30,$D$1,IF(L1721&lt;60,$H$1,IF(L1721&lt;90,$I$1,IF(L1721&lt;120,$J$1,IF(L1721&lt;150,$K$1,IF(L1721&lt;180,$L$1,IF(L1721&lt;210,$E$1)))))))))))</f>
        <v>CONCATENACIÓN LAPTOP ANTERIOR</v>
      </c>
      <c r="V1721" s="4" t="s">
        <v>581</v>
      </c>
      <c r="W1721" s="11" t="s">
        <v>1419</v>
      </c>
      <c r="X1721" s="7">
        <v>44117</v>
      </c>
      <c r="Y1721" s="12" t="s">
        <v>1421</v>
      </c>
      <c r="Z1721" s="12"/>
      <c r="AA1721" s="12"/>
      <c r="AB1721" s="13"/>
      <c r="AC1721" s="13"/>
      <c r="AD1721" s="13"/>
      <c r="AE1721" s="13"/>
      <c r="AF1721" s="260">
        <f ca="1">+TODAY()-AE1721</f>
        <v>44156</v>
      </c>
      <c r="AG1721" s="13"/>
      <c r="AH1721" s="13"/>
      <c r="AI1721" s="7"/>
      <c r="AJ1721" s="7"/>
      <c r="AK1721" s="4"/>
      <c r="AL1721" s="7"/>
      <c r="AM1721" s="11">
        <v>1</v>
      </c>
      <c r="AN1721" s="4" t="s">
        <v>58</v>
      </c>
      <c r="AO1721" s="4"/>
      <c r="AP1721" s="4" t="s">
        <v>66</v>
      </c>
      <c r="AQ1721" s="4"/>
      <c r="AR1721" s="4"/>
      <c r="AS1721" s="4"/>
      <c r="AT1721" s="4"/>
      <c r="AU1721" s="4" t="s">
        <v>429</v>
      </c>
      <c r="AV1721" s="8" t="s">
        <v>61</v>
      </c>
      <c r="AW1721" s="28" t="s">
        <v>61</v>
      </c>
      <c r="AX1721" s="10" t="str">
        <f>IF(AW1721="","Vacio",IF(AV1721=AW1721,"Igual","Diferente"))</f>
        <v>Igual</v>
      </c>
      <c r="AY1721" s="85"/>
      <c r="AZ1721" s="85"/>
      <c r="BA1721" s="6">
        <f ca="1">+IF(L1721&gt;21,"Revisar",0)</f>
        <v>0</v>
      </c>
      <c r="BB1721" s="19" t="s">
        <v>62</v>
      </c>
      <c r="BC1721" s="19" t="s">
        <v>63</v>
      </c>
      <c r="BD1721" s="26">
        <v>0</v>
      </c>
      <c r="BE1721" s="26">
        <v>0</v>
      </c>
    </row>
    <row r="1722" spans="1:57" x14ac:dyDescent="0.25">
      <c r="A1722" s="26" t="str">
        <f>CONCATENATE(E1722,"_",Y1722)</f>
        <v>20392667092_PCR-LAP20064093</v>
      </c>
      <c r="B1722" s="26" t="str">
        <f>CONCATENATE(E1722,"_",Z1722)</f>
        <v>20392667092_</v>
      </c>
      <c r="C1722" s="7">
        <v>44117</v>
      </c>
      <c r="D1722" s="7">
        <v>44147</v>
      </c>
      <c r="E1722" s="108">
        <v>20392667092</v>
      </c>
      <c r="F1722" s="12" t="s">
        <v>1422</v>
      </c>
      <c r="G1722" s="21" t="s">
        <v>1378</v>
      </c>
      <c r="H1722" s="4" t="s">
        <v>1389</v>
      </c>
      <c r="I1722" s="7">
        <v>44117</v>
      </c>
      <c r="J1722" s="7">
        <v>44147</v>
      </c>
      <c r="K1722" s="8"/>
      <c r="L1722" s="9">
        <f ca="1">+TODAY()-J1722</f>
        <v>9</v>
      </c>
      <c r="M1722" s="10">
        <v>50</v>
      </c>
      <c r="N1722" s="95"/>
      <c r="O1722" s="10" t="str">
        <f>IF(N1722="","Vacio",IF(M1722=N1722,"Igual","Diferente"))</f>
        <v>Vacio</v>
      </c>
      <c r="P1722" s="10"/>
      <c r="Q1722" s="95"/>
      <c r="R1722" s="10" t="str">
        <f>IF(Q1722="","Vacio",IF(P1722=Q1722,"Igual","Diferente"))</f>
        <v>Vacio</v>
      </c>
      <c r="S1722" s="2">
        <f>+M1722+P1722/3.5</f>
        <v>50</v>
      </c>
      <c r="T1722" s="2">
        <f ca="1">+IF(L1722&gt;=0,IF(L1722&lt;30,S1722*1,IF(60&gt;L1722,S1722*2,IF(90&gt;L1722,S1722*3,IF(120&gt;L1722,S1722*4,IF(150&gt;L1722,S1722*5,IF(180&gt;L1722,S1722*6,IF(210&gt;L1722,S1722*7))))))),0)</f>
        <v>50</v>
      </c>
      <c r="U1722" s="3" t="str">
        <f ca="1">+IF(L1722&lt;0,0,IF(L1722&lt;8,$A$1,IF(L1722&lt;15,$B$1,IF(L1722&lt;22,$C$1,IF(L1722&lt;30,$D$1,IF(L1722&lt;60,$H$1,IF(L1722&lt;90,$I$1,IF(L1722&lt;120,$J$1,IF(L1722&lt;150,$K$1,IF(L1722&lt;180,$L$1,IF(L1722&lt;210,$E$1)))))))))))</f>
        <v>CONCATENACIÓN LAPTOP ANTERIOR</v>
      </c>
      <c r="V1722" s="4" t="s">
        <v>581</v>
      </c>
      <c r="W1722" s="11" t="s">
        <v>1419</v>
      </c>
      <c r="X1722" s="7">
        <v>44117</v>
      </c>
      <c r="Y1722" s="12" t="s">
        <v>1422</v>
      </c>
      <c r="Z1722" s="12"/>
      <c r="AA1722" s="12"/>
      <c r="AB1722" s="13"/>
      <c r="AC1722" s="13"/>
      <c r="AD1722" s="13"/>
      <c r="AE1722" s="13"/>
      <c r="AF1722" s="260">
        <f ca="1">+TODAY()-AE1722</f>
        <v>44156</v>
      </c>
      <c r="AG1722" s="13"/>
      <c r="AH1722" s="13"/>
      <c r="AI1722" s="7"/>
      <c r="AJ1722" s="7"/>
      <c r="AK1722" s="4"/>
      <c r="AL1722" s="7"/>
      <c r="AM1722" s="11">
        <v>1</v>
      </c>
      <c r="AN1722" s="4" t="s">
        <v>58</v>
      </c>
      <c r="AO1722" s="4"/>
      <c r="AP1722" s="4" t="s">
        <v>66</v>
      </c>
      <c r="AQ1722" s="4"/>
      <c r="AR1722" s="4"/>
      <c r="AS1722" s="4"/>
      <c r="AT1722" s="4"/>
      <c r="AU1722" s="4" t="s">
        <v>429</v>
      </c>
      <c r="AV1722" s="8" t="s">
        <v>61</v>
      </c>
      <c r="AW1722" s="28" t="s">
        <v>61</v>
      </c>
      <c r="AX1722" s="10" t="str">
        <f>IF(AW1722="","Vacio",IF(AV1722=AW1722,"Igual","Diferente"))</f>
        <v>Igual</v>
      </c>
      <c r="AY1722" s="85"/>
      <c r="AZ1722" s="85"/>
      <c r="BA1722" s="6">
        <f ca="1">+IF(L1722&gt;21,"Revisar",0)</f>
        <v>0</v>
      </c>
      <c r="BB1722" s="19" t="s">
        <v>62</v>
      </c>
      <c r="BC1722" s="19" t="s">
        <v>63</v>
      </c>
      <c r="BD1722" s="26">
        <v>0</v>
      </c>
      <c r="BE1722" s="26">
        <v>0</v>
      </c>
    </row>
    <row r="1723" spans="1:57" x14ac:dyDescent="0.25">
      <c r="A1723" s="26" t="str">
        <f>CONCATENATE(E1723,"_",Y1723)</f>
        <v>20545515840_PCR-LAP20064094</v>
      </c>
      <c r="B1723" s="26" t="str">
        <f>CONCATENATE(E1723,"_",Z1723)</f>
        <v>20545515840_</v>
      </c>
      <c r="C1723" s="7">
        <v>44116</v>
      </c>
      <c r="D1723" s="7">
        <v>44146</v>
      </c>
      <c r="E1723" s="108">
        <v>20545515840</v>
      </c>
      <c r="F1723" s="12" t="s">
        <v>4448</v>
      </c>
      <c r="G1723" s="4" t="s">
        <v>4423</v>
      </c>
      <c r="H1723" s="7" t="s">
        <v>4433</v>
      </c>
      <c r="I1723" s="7">
        <v>44116</v>
      </c>
      <c r="J1723" s="7">
        <v>44146</v>
      </c>
      <c r="K1723" s="8"/>
      <c r="L1723" s="9">
        <f ca="1">+TODAY()-J1723</f>
        <v>10</v>
      </c>
      <c r="M1723" s="10">
        <v>63</v>
      </c>
      <c r="N1723" s="90"/>
      <c r="O1723" s="10" t="str">
        <f>IF(N1723="","Vacio",IF(M1723=N1723,"Igual","Diferente"))</f>
        <v>Vacio</v>
      </c>
      <c r="P1723" s="10"/>
      <c r="Q1723" s="90"/>
      <c r="R1723" s="10" t="str">
        <f>IF(Q1723="","Vacio",IF(P1723=Q1723,"Igual","Diferente"))</f>
        <v>Vacio</v>
      </c>
      <c r="S1723" s="2">
        <f>+M1723+P1723/3.5</f>
        <v>63</v>
      </c>
      <c r="T1723" s="2">
        <f ca="1">+IF(L1723&gt;=0,IF(L1723&lt;30,S1723*1,IF(60&gt;L1723,S1723*2,IF(90&gt;L1723,S1723*3,IF(120&gt;L1723,S1723*4,IF(150&gt;L1723,S1723*5,IF(180&gt;L1723,S1723*6,IF(210&gt;L1723,S1723*7))))))),0)</f>
        <v>63</v>
      </c>
      <c r="U1723" s="3" t="str">
        <f ca="1">+IF(L1723&lt;0,0,IF(L1723&lt;8,$A$1,IF(L1723&lt;15,$B$1,IF(L1723&lt;22,$C$1,IF(L1723&lt;30,$D$1,IF(L1723&lt;60,$H$1,IF(L1723&lt;90,$I$1,IF(L1723&lt;120,$J$1,IF(L1723&lt;150,$K$1,IF(L1723&lt;180,$L$1,IF(L1723&lt;210,$E$1)))))))))))</f>
        <v>CONCATENACIÓN LAPTOP ANTERIOR</v>
      </c>
      <c r="V1723" s="4" t="s">
        <v>4434</v>
      </c>
      <c r="W1723" s="11" t="s">
        <v>4435</v>
      </c>
      <c r="X1723" s="7">
        <v>44116</v>
      </c>
      <c r="Y1723" s="12" t="s">
        <v>4448</v>
      </c>
      <c r="Z1723" s="12"/>
      <c r="AA1723" s="12"/>
      <c r="AB1723" s="13"/>
      <c r="AC1723" s="13"/>
      <c r="AD1723" s="13"/>
      <c r="AE1723" s="13"/>
      <c r="AF1723" s="260">
        <f ca="1">+TODAY()-AE1723</f>
        <v>44156</v>
      </c>
      <c r="AG1723" s="13"/>
      <c r="AH1723" s="13"/>
      <c r="AI1723" s="7"/>
      <c r="AJ1723" s="7"/>
      <c r="AK1723" s="4"/>
      <c r="AL1723" s="7"/>
      <c r="AM1723" s="24">
        <v>1</v>
      </c>
      <c r="AN1723" s="21" t="s">
        <v>58</v>
      </c>
      <c r="AO1723" s="21"/>
      <c r="AP1723" s="21" t="s">
        <v>306</v>
      </c>
      <c r="AQ1723" s="4"/>
      <c r="AR1723" s="4"/>
      <c r="AS1723" s="4"/>
      <c r="AT1723" s="4"/>
      <c r="AU1723" s="4" t="s">
        <v>111</v>
      </c>
      <c r="AV1723" s="8" t="s">
        <v>61</v>
      </c>
      <c r="AW1723" s="8" t="s">
        <v>61</v>
      </c>
      <c r="AX1723" s="10" t="str">
        <f>IF(AW1723="","Vacio",IF(AV1723=AW1723,"Igual","Diferente"))</f>
        <v>Igual</v>
      </c>
      <c r="AY1723" s="26"/>
      <c r="AZ1723" s="26"/>
      <c r="BA1723" s="6">
        <f ca="1">+IF(L1723&gt;21,"Revisar",0)</f>
        <v>0</v>
      </c>
      <c r="BB1723" s="26" t="s">
        <v>62</v>
      </c>
      <c r="BC1723" s="85" t="s">
        <v>63</v>
      </c>
      <c r="BD1723" s="26">
        <v>0</v>
      </c>
      <c r="BE1723" s="26">
        <v>0</v>
      </c>
    </row>
    <row r="1724" spans="1:57" x14ac:dyDescent="0.25">
      <c r="A1724" s="26" t="str">
        <f>CONCATENATE(E1724,"_",Y1724)</f>
        <v>20545515840_PCR-LAP20064095</v>
      </c>
      <c r="B1724" s="26" t="str">
        <f>CONCATENATE(E1724,"_",Z1724)</f>
        <v>20545515840_</v>
      </c>
      <c r="C1724" s="7">
        <v>44116</v>
      </c>
      <c r="D1724" s="7">
        <v>44146</v>
      </c>
      <c r="E1724" s="108">
        <v>20545515840</v>
      </c>
      <c r="F1724" s="12" t="s">
        <v>4446</v>
      </c>
      <c r="G1724" s="4" t="s">
        <v>4423</v>
      </c>
      <c r="H1724" s="7" t="s">
        <v>4433</v>
      </c>
      <c r="I1724" s="7">
        <v>44116</v>
      </c>
      <c r="J1724" s="7">
        <v>44146</v>
      </c>
      <c r="K1724" s="8"/>
      <c r="L1724" s="9">
        <f ca="1">+TODAY()-J1724</f>
        <v>10</v>
      </c>
      <c r="M1724" s="10">
        <v>63</v>
      </c>
      <c r="N1724" s="90"/>
      <c r="O1724" s="10" t="str">
        <f>IF(N1724="","Vacio",IF(M1724=N1724,"Igual","Diferente"))</f>
        <v>Vacio</v>
      </c>
      <c r="P1724" s="10"/>
      <c r="Q1724" s="90"/>
      <c r="R1724" s="10" t="str">
        <f>IF(Q1724="","Vacio",IF(P1724=Q1724,"Igual","Diferente"))</f>
        <v>Vacio</v>
      </c>
      <c r="S1724" s="2">
        <f>+M1724+P1724/3.5</f>
        <v>63</v>
      </c>
      <c r="T1724" s="2">
        <f ca="1">+IF(L1724&gt;=0,IF(L1724&lt;30,S1724*1,IF(60&gt;L1724,S1724*2,IF(90&gt;L1724,S1724*3,IF(120&gt;L1724,S1724*4,IF(150&gt;L1724,S1724*5,IF(180&gt;L1724,S1724*6,IF(210&gt;L1724,S1724*7))))))),0)</f>
        <v>63</v>
      </c>
      <c r="U1724" s="3" t="str">
        <f ca="1">+IF(L1724&lt;0,0,IF(L1724&lt;8,$A$1,IF(L1724&lt;15,$B$1,IF(L1724&lt;22,$C$1,IF(L1724&lt;30,$D$1,IF(L1724&lt;60,$H$1,IF(L1724&lt;90,$I$1,IF(L1724&lt;120,$J$1,IF(L1724&lt;150,$K$1,IF(L1724&lt;180,$L$1,IF(L1724&lt;210,$E$1)))))))))))</f>
        <v>CONCATENACIÓN LAPTOP ANTERIOR</v>
      </c>
      <c r="V1724" s="4" t="s">
        <v>4434</v>
      </c>
      <c r="W1724" s="11" t="s">
        <v>4435</v>
      </c>
      <c r="X1724" s="7">
        <v>44116</v>
      </c>
      <c r="Y1724" s="12" t="s">
        <v>4446</v>
      </c>
      <c r="Z1724" s="12"/>
      <c r="AA1724" s="12"/>
      <c r="AB1724" s="13"/>
      <c r="AC1724" s="13"/>
      <c r="AD1724" s="13"/>
      <c r="AE1724" s="13"/>
      <c r="AF1724" s="260">
        <f ca="1">+TODAY()-AE1724</f>
        <v>44156</v>
      </c>
      <c r="AG1724" s="13"/>
      <c r="AH1724" s="13"/>
      <c r="AI1724" s="7"/>
      <c r="AJ1724" s="7"/>
      <c r="AK1724" s="4"/>
      <c r="AL1724" s="7"/>
      <c r="AM1724" s="24">
        <v>1</v>
      </c>
      <c r="AN1724" s="21" t="s">
        <v>58</v>
      </c>
      <c r="AO1724" s="21"/>
      <c r="AP1724" s="21" t="s">
        <v>306</v>
      </c>
      <c r="AQ1724" s="4"/>
      <c r="AR1724" s="4"/>
      <c r="AS1724" s="4"/>
      <c r="AT1724" s="4"/>
      <c r="AU1724" s="4" t="s">
        <v>111</v>
      </c>
      <c r="AV1724" s="8" t="s">
        <v>61</v>
      </c>
      <c r="AW1724" s="8" t="s">
        <v>61</v>
      </c>
      <c r="AX1724" s="10" t="str">
        <f>IF(AW1724="","Vacio",IF(AV1724=AW1724,"Igual","Diferente"))</f>
        <v>Igual</v>
      </c>
      <c r="AY1724" s="26"/>
      <c r="AZ1724" s="26"/>
      <c r="BA1724" s="6">
        <f ca="1">+IF(L1724&gt;21,"Revisar",0)</f>
        <v>0</v>
      </c>
      <c r="BB1724" s="26" t="s">
        <v>62</v>
      </c>
      <c r="BC1724" s="85" t="s">
        <v>63</v>
      </c>
      <c r="BD1724" s="26">
        <v>0</v>
      </c>
      <c r="BE1724" s="26">
        <v>0</v>
      </c>
    </row>
    <row r="1725" spans="1:57" x14ac:dyDescent="0.25">
      <c r="A1725" s="26" t="str">
        <f>CONCATENATE(E1725,"_",Y1725)</f>
        <v>20545515840_PCR-LAP20064098</v>
      </c>
      <c r="B1725" s="26" t="str">
        <f>CONCATENATE(E1725,"_",Z1725)</f>
        <v>20545515840_</v>
      </c>
      <c r="C1725" s="7">
        <v>44116</v>
      </c>
      <c r="D1725" s="7">
        <v>44146</v>
      </c>
      <c r="E1725" s="108">
        <v>20545515840</v>
      </c>
      <c r="F1725" s="12" t="s">
        <v>4450</v>
      </c>
      <c r="G1725" s="4" t="s">
        <v>4423</v>
      </c>
      <c r="H1725" s="7" t="s">
        <v>4433</v>
      </c>
      <c r="I1725" s="7">
        <v>44116</v>
      </c>
      <c r="J1725" s="7">
        <v>44146</v>
      </c>
      <c r="K1725" s="8"/>
      <c r="L1725" s="9">
        <f ca="1">+TODAY()-J1725</f>
        <v>10</v>
      </c>
      <c r="M1725" s="10">
        <v>63</v>
      </c>
      <c r="N1725" s="90"/>
      <c r="O1725" s="10" t="str">
        <f>IF(N1725="","Vacio",IF(M1725=N1725,"Igual","Diferente"))</f>
        <v>Vacio</v>
      </c>
      <c r="P1725" s="10"/>
      <c r="Q1725" s="90"/>
      <c r="R1725" s="10" t="str">
        <f>IF(Q1725="","Vacio",IF(P1725=Q1725,"Igual","Diferente"))</f>
        <v>Vacio</v>
      </c>
      <c r="S1725" s="2">
        <f>+M1725+P1725/3.5</f>
        <v>63</v>
      </c>
      <c r="T1725" s="2">
        <f ca="1">+IF(L1725&gt;=0,IF(L1725&lt;30,S1725*1,IF(60&gt;L1725,S1725*2,IF(90&gt;L1725,S1725*3,IF(120&gt;L1725,S1725*4,IF(150&gt;L1725,S1725*5,IF(180&gt;L1725,S1725*6,IF(210&gt;L1725,S1725*7))))))),0)</f>
        <v>63</v>
      </c>
      <c r="U1725" s="3" t="str">
        <f ca="1">+IF(L1725&lt;0,0,IF(L1725&lt;8,$A$1,IF(L1725&lt;15,$B$1,IF(L1725&lt;22,$C$1,IF(L1725&lt;30,$D$1,IF(L1725&lt;60,$H$1,IF(L1725&lt;90,$I$1,IF(L1725&lt;120,$J$1,IF(L1725&lt;150,$K$1,IF(L1725&lt;180,$L$1,IF(L1725&lt;210,$E$1)))))))))))</f>
        <v>CONCATENACIÓN LAPTOP ANTERIOR</v>
      </c>
      <c r="V1725" s="4" t="s">
        <v>4434</v>
      </c>
      <c r="W1725" s="11" t="s">
        <v>4435</v>
      </c>
      <c r="X1725" s="7">
        <v>44116</v>
      </c>
      <c r="Y1725" s="12" t="s">
        <v>4450</v>
      </c>
      <c r="Z1725" s="12"/>
      <c r="AA1725" s="12"/>
      <c r="AB1725" s="13"/>
      <c r="AC1725" s="13"/>
      <c r="AD1725" s="13"/>
      <c r="AE1725" s="13"/>
      <c r="AF1725" s="260">
        <f ca="1">+TODAY()-AE1725</f>
        <v>44156</v>
      </c>
      <c r="AG1725" s="13"/>
      <c r="AH1725" s="13"/>
      <c r="AI1725" s="7"/>
      <c r="AJ1725" s="7"/>
      <c r="AK1725" s="4"/>
      <c r="AL1725" s="7"/>
      <c r="AM1725" s="24">
        <v>1</v>
      </c>
      <c r="AN1725" s="21" t="s">
        <v>58</v>
      </c>
      <c r="AO1725" s="21"/>
      <c r="AP1725" s="21" t="s">
        <v>306</v>
      </c>
      <c r="AQ1725" s="4"/>
      <c r="AR1725" s="4"/>
      <c r="AS1725" s="4"/>
      <c r="AT1725" s="4"/>
      <c r="AU1725" s="4" t="s">
        <v>111</v>
      </c>
      <c r="AV1725" s="8" t="s">
        <v>61</v>
      </c>
      <c r="AW1725" s="8" t="s">
        <v>61</v>
      </c>
      <c r="AX1725" s="10" t="str">
        <f>IF(AW1725="","Vacio",IF(AV1725=AW1725,"Igual","Diferente"))</f>
        <v>Igual</v>
      </c>
      <c r="AY1725" s="26"/>
      <c r="AZ1725" s="26"/>
      <c r="BA1725" s="6">
        <f ca="1">+IF(L1725&gt;21,"Revisar",0)</f>
        <v>0</v>
      </c>
      <c r="BB1725" s="26" t="s">
        <v>62</v>
      </c>
      <c r="BC1725" s="85" t="s">
        <v>63</v>
      </c>
      <c r="BD1725" s="26">
        <v>0</v>
      </c>
      <c r="BE1725" s="26">
        <v>0</v>
      </c>
    </row>
    <row r="1726" spans="1:57" x14ac:dyDescent="0.25">
      <c r="A1726" s="26" t="str">
        <f>CONCATENATE(E1726,"_",Y1726)</f>
        <v>20392667092_PCR-LAP20064101</v>
      </c>
      <c r="B1726" s="26" t="str">
        <f>CONCATENATE(E1726,"_",Z1726)</f>
        <v>20392667092_</v>
      </c>
      <c r="C1726" s="7">
        <v>44117</v>
      </c>
      <c r="D1726" s="7">
        <v>44147</v>
      </c>
      <c r="E1726" s="108">
        <v>20392667092</v>
      </c>
      <c r="F1726" s="12" t="s">
        <v>1420</v>
      </c>
      <c r="G1726" s="21" t="s">
        <v>1378</v>
      </c>
      <c r="H1726" s="4" t="s">
        <v>1389</v>
      </c>
      <c r="I1726" s="7">
        <v>44117</v>
      </c>
      <c r="J1726" s="7">
        <v>44147</v>
      </c>
      <c r="K1726" s="8"/>
      <c r="L1726" s="9">
        <f ca="1">+TODAY()-J1726</f>
        <v>9</v>
      </c>
      <c r="M1726" s="10">
        <v>50</v>
      </c>
      <c r="N1726" s="95"/>
      <c r="O1726" s="10" t="str">
        <f>IF(N1726="","Vacio",IF(M1726=N1726,"Igual","Diferente"))</f>
        <v>Vacio</v>
      </c>
      <c r="P1726" s="10"/>
      <c r="Q1726" s="95"/>
      <c r="R1726" s="10" t="str">
        <f>IF(Q1726="","Vacio",IF(P1726=Q1726,"Igual","Diferente"))</f>
        <v>Vacio</v>
      </c>
      <c r="S1726" s="2">
        <f>+M1726+P1726/3.5</f>
        <v>50</v>
      </c>
      <c r="T1726" s="2">
        <f ca="1">+IF(L1726&gt;=0,IF(L1726&lt;30,S1726*1,IF(60&gt;L1726,S1726*2,IF(90&gt;L1726,S1726*3,IF(120&gt;L1726,S1726*4,IF(150&gt;L1726,S1726*5,IF(180&gt;L1726,S1726*6,IF(210&gt;L1726,S1726*7))))))),0)</f>
        <v>50</v>
      </c>
      <c r="U1726" s="3" t="str">
        <f ca="1">+IF(L1726&lt;0,0,IF(L1726&lt;8,$A$1,IF(L1726&lt;15,$B$1,IF(L1726&lt;22,$C$1,IF(L1726&lt;30,$D$1,IF(L1726&lt;60,$H$1,IF(L1726&lt;90,$I$1,IF(L1726&lt;120,$J$1,IF(L1726&lt;150,$K$1,IF(L1726&lt;180,$L$1,IF(L1726&lt;210,$E$1)))))))))))</f>
        <v>CONCATENACIÓN LAPTOP ANTERIOR</v>
      </c>
      <c r="V1726" s="4" t="s">
        <v>581</v>
      </c>
      <c r="W1726" s="11" t="s">
        <v>1419</v>
      </c>
      <c r="X1726" s="7">
        <v>44117</v>
      </c>
      <c r="Y1726" s="12" t="s">
        <v>1420</v>
      </c>
      <c r="Z1726" s="12"/>
      <c r="AA1726" s="12"/>
      <c r="AB1726" s="13"/>
      <c r="AC1726" s="13"/>
      <c r="AD1726" s="13"/>
      <c r="AE1726" s="13"/>
      <c r="AF1726" s="260">
        <f ca="1">+TODAY()-AE1726</f>
        <v>44156</v>
      </c>
      <c r="AG1726" s="13"/>
      <c r="AH1726" s="13"/>
      <c r="AI1726" s="7"/>
      <c r="AJ1726" s="7"/>
      <c r="AK1726" s="4"/>
      <c r="AL1726" s="7"/>
      <c r="AM1726" s="11">
        <v>1</v>
      </c>
      <c r="AN1726" s="4" t="s">
        <v>58</v>
      </c>
      <c r="AO1726" s="4"/>
      <c r="AP1726" s="4" t="s">
        <v>66</v>
      </c>
      <c r="AQ1726" s="4"/>
      <c r="AR1726" s="4"/>
      <c r="AS1726" s="4"/>
      <c r="AT1726" s="4"/>
      <c r="AU1726" s="4" t="s">
        <v>429</v>
      </c>
      <c r="AV1726" s="8" t="s">
        <v>61</v>
      </c>
      <c r="AW1726" s="28" t="s">
        <v>61</v>
      </c>
      <c r="AX1726" s="10" t="str">
        <f>IF(AW1726="","Vacio",IF(AV1726=AW1726,"Igual","Diferente"))</f>
        <v>Igual</v>
      </c>
      <c r="AY1726" s="85"/>
      <c r="AZ1726" s="85"/>
      <c r="BA1726" s="6">
        <f ca="1">+IF(L1726&gt;21,"Revisar",0)</f>
        <v>0</v>
      </c>
      <c r="BB1726" s="19" t="s">
        <v>62</v>
      </c>
      <c r="BC1726" s="19" t="s">
        <v>63</v>
      </c>
      <c r="BD1726" s="26">
        <v>0</v>
      </c>
      <c r="BE1726" s="26">
        <v>0</v>
      </c>
    </row>
    <row r="1727" spans="1:57" x14ac:dyDescent="0.25">
      <c r="A1727" s="26" t="str">
        <f>CONCATENATE(E1727,"_",Y1727)</f>
        <v>20545515840_PCR-LAP20064102</v>
      </c>
      <c r="B1727" s="26" t="str">
        <f>CONCATENATE(E1727,"_",Z1727)</f>
        <v>20545515840_</v>
      </c>
      <c r="C1727" s="7">
        <v>44116</v>
      </c>
      <c r="D1727" s="7">
        <v>44146</v>
      </c>
      <c r="E1727" s="108">
        <v>20545515840</v>
      </c>
      <c r="F1727" s="12" t="s">
        <v>4447</v>
      </c>
      <c r="G1727" s="4" t="s">
        <v>4423</v>
      </c>
      <c r="H1727" s="7" t="s">
        <v>4433</v>
      </c>
      <c r="I1727" s="7">
        <v>44116</v>
      </c>
      <c r="J1727" s="7">
        <v>44146</v>
      </c>
      <c r="K1727" s="8"/>
      <c r="L1727" s="9">
        <f ca="1">+TODAY()-J1727</f>
        <v>10</v>
      </c>
      <c r="M1727" s="10">
        <v>63</v>
      </c>
      <c r="N1727" s="90"/>
      <c r="O1727" s="10" t="str">
        <f>IF(N1727="","Vacio",IF(M1727=N1727,"Igual","Diferente"))</f>
        <v>Vacio</v>
      </c>
      <c r="P1727" s="10"/>
      <c r="Q1727" s="90"/>
      <c r="R1727" s="10" t="str">
        <f>IF(Q1727="","Vacio",IF(P1727=Q1727,"Igual","Diferente"))</f>
        <v>Vacio</v>
      </c>
      <c r="S1727" s="2">
        <f>+M1727+P1727/3.5</f>
        <v>63</v>
      </c>
      <c r="T1727" s="2">
        <f ca="1">+IF(L1727&gt;=0,IF(L1727&lt;30,S1727*1,IF(60&gt;L1727,S1727*2,IF(90&gt;L1727,S1727*3,IF(120&gt;L1727,S1727*4,IF(150&gt;L1727,S1727*5,IF(180&gt;L1727,S1727*6,IF(210&gt;L1727,S1727*7))))))),0)</f>
        <v>63</v>
      </c>
      <c r="U1727" s="3" t="str">
        <f ca="1">+IF(L1727&lt;0,0,IF(L1727&lt;8,$A$1,IF(L1727&lt;15,$B$1,IF(L1727&lt;22,$C$1,IF(L1727&lt;30,$D$1,IF(L1727&lt;60,$H$1,IF(L1727&lt;90,$I$1,IF(L1727&lt;120,$J$1,IF(L1727&lt;150,$K$1,IF(L1727&lt;180,$L$1,IF(L1727&lt;210,$E$1)))))))))))</f>
        <v>CONCATENACIÓN LAPTOP ANTERIOR</v>
      </c>
      <c r="V1727" s="4" t="s">
        <v>4434</v>
      </c>
      <c r="W1727" s="11" t="s">
        <v>4435</v>
      </c>
      <c r="X1727" s="7">
        <v>44116</v>
      </c>
      <c r="Y1727" s="12" t="s">
        <v>4447</v>
      </c>
      <c r="Z1727" s="12"/>
      <c r="AA1727" s="12"/>
      <c r="AB1727" s="13"/>
      <c r="AC1727" s="13"/>
      <c r="AD1727" s="13"/>
      <c r="AE1727" s="13"/>
      <c r="AF1727" s="260">
        <f ca="1">+TODAY()-AE1727</f>
        <v>44156</v>
      </c>
      <c r="AG1727" s="13"/>
      <c r="AH1727" s="13"/>
      <c r="AI1727" s="7"/>
      <c r="AJ1727" s="7"/>
      <c r="AK1727" s="4"/>
      <c r="AL1727" s="7"/>
      <c r="AM1727" s="24">
        <v>1</v>
      </c>
      <c r="AN1727" s="21" t="s">
        <v>58</v>
      </c>
      <c r="AO1727" s="21"/>
      <c r="AP1727" s="21" t="s">
        <v>306</v>
      </c>
      <c r="AQ1727" s="4"/>
      <c r="AR1727" s="4"/>
      <c r="AS1727" s="4"/>
      <c r="AT1727" s="4"/>
      <c r="AU1727" s="4" t="s">
        <v>111</v>
      </c>
      <c r="AV1727" s="8" t="s">
        <v>61</v>
      </c>
      <c r="AW1727" s="8" t="s">
        <v>61</v>
      </c>
      <c r="AX1727" s="10" t="str">
        <f>IF(AW1727="","Vacio",IF(AV1727=AW1727,"Igual","Diferente"))</f>
        <v>Igual</v>
      </c>
      <c r="AY1727" s="26"/>
      <c r="AZ1727" s="26"/>
      <c r="BA1727" s="6">
        <f ca="1">+IF(L1727&gt;21,"Revisar",0)</f>
        <v>0</v>
      </c>
      <c r="BB1727" s="26" t="s">
        <v>62</v>
      </c>
      <c r="BC1727" s="85" t="s">
        <v>63</v>
      </c>
      <c r="BD1727" s="26">
        <v>0</v>
      </c>
      <c r="BE1727" s="26">
        <v>0</v>
      </c>
    </row>
    <row r="1728" spans="1:57" x14ac:dyDescent="0.25">
      <c r="A1728" s="26" t="str">
        <f>CONCATENATE(E1728,"_",Y1728)</f>
        <v>20537539900_PCR-LAP20064105</v>
      </c>
      <c r="B1728" s="26" t="str">
        <f>CONCATENATE(E1728,"_",Z1728)</f>
        <v>20537539900_</v>
      </c>
      <c r="C1728" s="7">
        <v>44130</v>
      </c>
      <c r="D1728" s="7">
        <v>44160</v>
      </c>
      <c r="E1728" s="108">
        <v>20537539900</v>
      </c>
      <c r="F1728" s="12" t="s">
        <v>2895</v>
      </c>
      <c r="G1728" s="4" t="s">
        <v>2839</v>
      </c>
      <c r="H1728" s="4" t="s">
        <v>2840</v>
      </c>
      <c r="I1728" s="7">
        <v>44130</v>
      </c>
      <c r="J1728" s="7">
        <v>44160</v>
      </c>
      <c r="K1728" s="8"/>
      <c r="L1728" s="9">
        <f ca="1">+TODAY()-J1728</f>
        <v>-4</v>
      </c>
      <c r="M1728" s="10">
        <v>60</v>
      </c>
      <c r="N1728" s="90"/>
      <c r="O1728" s="10" t="str">
        <f>IF(N1728="","Vacio",IF(M1728=N1728,"Igual","Diferente"))</f>
        <v>Vacio</v>
      </c>
      <c r="P1728" s="10"/>
      <c r="Q1728" s="90"/>
      <c r="R1728" s="10" t="str">
        <f>IF(Q1728="","Vacio",IF(P1728=Q1728,"Igual","Diferente"))</f>
        <v>Vacio</v>
      </c>
      <c r="S1728" s="2">
        <f>+M1728+P1728/3.5</f>
        <v>60</v>
      </c>
      <c r="T1728" s="2">
        <f ca="1">+IF(L1728&gt;=0,IF(L1728&lt;30,S1728*1,IF(60&gt;L1728,S1728*2,IF(90&gt;L1728,S1728*3,IF(120&gt;L1728,S1728*4,IF(150&gt;L1728,S1728*5,IF(180&gt;L1728,S1728*6,IF(210&gt;L1728,S1728*7))))))),0)</f>
        <v>0</v>
      </c>
      <c r="U1728" s="3">
        <f ca="1">+IF(L1728&lt;0,0,IF(L1728&lt;8,$A$1,IF(L1728&lt;15,$B$1,IF(L1728&lt;22,$C$1,IF(L1728&lt;30,$D$1,IF(L1728&lt;60,$H$1,IF(L1728&lt;90,$I$1,IF(L1728&lt;120,$J$1,IF(L1728&lt;150,$K$1,IF(L1728&lt;180,$L$1,IF(L1728&lt;210,$E$1)))))))))))</f>
        <v>0</v>
      </c>
      <c r="V1728" s="4" t="s">
        <v>2893</v>
      </c>
      <c r="W1728" s="11" t="s">
        <v>2894</v>
      </c>
      <c r="X1728" s="7">
        <v>44008</v>
      </c>
      <c r="Y1728" s="12" t="s">
        <v>2895</v>
      </c>
      <c r="Z1728" s="12"/>
      <c r="AA1728" s="12"/>
      <c r="AB1728" s="13"/>
      <c r="AC1728" s="13"/>
      <c r="AD1728" s="13"/>
      <c r="AE1728" s="13"/>
      <c r="AF1728" s="260">
        <f ca="1">+TODAY()-AE1728</f>
        <v>44156</v>
      </c>
      <c r="AG1728" s="13"/>
      <c r="AH1728" s="13"/>
      <c r="AI1728" s="7"/>
      <c r="AJ1728" s="7"/>
      <c r="AK1728" s="4" t="s">
        <v>305</v>
      </c>
      <c r="AL1728" s="7"/>
      <c r="AM1728" s="11">
        <v>1</v>
      </c>
      <c r="AN1728" s="4" t="s">
        <v>58</v>
      </c>
      <c r="AO1728" s="4"/>
      <c r="AP1728" s="4" t="s">
        <v>59</v>
      </c>
      <c r="AQ1728" s="4"/>
      <c r="AR1728" s="4"/>
      <c r="AS1728" s="4"/>
      <c r="AT1728" s="4"/>
      <c r="AU1728" s="120" t="s">
        <v>89</v>
      </c>
      <c r="AV1728" s="8" t="s">
        <v>61</v>
      </c>
      <c r="AW1728" s="8" t="s">
        <v>61</v>
      </c>
      <c r="AX1728" s="10" t="str">
        <f>IF(AW1728="","Vacio",IF(AV1728=AW1728,"Igual","Diferente"))</f>
        <v>Igual</v>
      </c>
      <c r="AY1728" s="85"/>
      <c r="AZ1728" s="85"/>
      <c r="BA1728" s="6">
        <f ca="1">+IF(L1728&gt;21,"Revisar",0)</f>
        <v>0</v>
      </c>
      <c r="BB1728" s="26" t="s">
        <v>62</v>
      </c>
      <c r="BC1728" s="85" t="s">
        <v>63</v>
      </c>
      <c r="BD1728" s="26">
        <v>0</v>
      </c>
      <c r="BE1728" s="26">
        <v>0</v>
      </c>
    </row>
    <row r="1729" spans="1:57" x14ac:dyDescent="0.25">
      <c r="A1729" s="26" t="str">
        <f>CONCATENATE(E1729,"_",Y1729)</f>
        <v>20537539900_PCR-LAP20064106</v>
      </c>
      <c r="B1729" s="26" t="str">
        <f>CONCATENATE(E1729,"_",Z1729)</f>
        <v>20537539900_</v>
      </c>
      <c r="C1729" s="7">
        <v>44130</v>
      </c>
      <c r="D1729" s="7">
        <v>44160</v>
      </c>
      <c r="E1729" s="108">
        <v>20537539900</v>
      </c>
      <c r="F1729" s="12" t="s">
        <v>2896</v>
      </c>
      <c r="G1729" s="4" t="s">
        <v>2839</v>
      </c>
      <c r="H1729" s="4" t="s">
        <v>2840</v>
      </c>
      <c r="I1729" s="7">
        <v>44130</v>
      </c>
      <c r="J1729" s="7">
        <v>44160</v>
      </c>
      <c r="K1729" s="8"/>
      <c r="L1729" s="9">
        <f ca="1">+TODAY()-J1729</f>
        <v>-4</v>
      </c>
      <c r="M1729" s="10">
        <v>60</v>
      </c>
      <c r="N1729" s="90"/>
      <c r="O1729" s="10" t="str">
        <f>IF(N1729="","Vacio",IF(M1729=N1729,"Igual","Diferente"))</f>
        <v>Vacio</v>
      </c>
      <c r="P1729" s="10"/>
      <c r="Q1729" s="90"/>
      <c r="R1729" s="10" t="str">
        <f>IF(Q1729="","Vacio",IF(P1729=Q1729,"Igual","Diferente"))</f>
        <v>Vacio</v>
      </c>
      <c r="S1729" s="2">
        <f>+M1729+P1729/3.5</f>
        <v>60</v>
      </c>
      <c r="T1729" s="2">
        <f ca="1">+IF(L1729&gt;=0,IF(L1729&lt;30,S1729*1,IF(60&gt;L1729,S1729*2,IF(90&gt;L1729,S1729*3,IF(120&gt;L1729,S1729*4,IF(150&gt;L1729,S1729*5,IF(180&gt;L1729,S1729*6,IF(210&gt;L1729,S1729*7))))))),0)</f>
        <v>0</v>
      </c>
      <c r="U1729" s="3">
        <f ca="1">+IF(L1729&lt;0,0,IF(L1729&lt;8,$A$1,IF(L1729&lt;15,$B$1,IF(L1729&lt;22,$C$1,IF(L1729&lt;30,$D$1,IF(L1729&lt;60,$H$1,IF(L1729&lt;90,$I$1,IF(L1729&lt;120,$J$1,IF(L1729&lt;150,$K$1,IF(L1729&lt;180,$L$1,IF(L1729&lt;210,$E$1)))))))))))</f>
        <v>0</v>
      </c>
      <c r="V1729" s="4" t="s">
        <v>2893</v>
      </c>
      <c r="W1729" s="11" t="s">
        <v>2894</v>
      </c>
      <c r="X1729" s="7">
        <v>44008</v>
      </c>
      <c r="Y1729" s="12" t="s">
        <v>2896</v>
      </c>
      <c r="Z1729" s="12"/>
      <c r="AA1729" s="12"/>
      <c r="AB1729" s="13"/>
      <c r="AC1729" s="13"/>
      <c r="AD1729" s="13"/>
      <c r="AE1729" s="13"/>
      <c r="AF1729" s="260">
        <f ca="1">+TODAY()-AE1729</f>
        <v>44156</v>
      </c>
      <c r="AG1729" s="13"/>
      <c r="AH1729" s="13"/>
      <c r="AI1729" s="7"/>
      <c r="AJ1729" s="7"/>
      <c r="AK1729" s="4" t="s">
        <v>305</v>
      </c>
      <c r="AL1729" s="7"/>
      <c r="AM1729" s="11">
        <v>1</v>
      </c>
      <c r="AN1729" s="4" t="s">
        <v>58</v>
      </c>
      <c r="AO1729" s="4"/>
      <c r="AP1729" s="4" t="s">
        <v>59</v>
      </c>
      <c r="AQ1729" s="4"/>
      <c r="AR1729" s="4"/>
      <c r="AS1729" s="4"/>
      <c r="AT1729" s="4"/>
      <c r="AU1729" s="120" t="s">
        <v>89</v>
      </c>
      <c r="AV1729" s="8" t="s">
        <v>61</v>
      </c>
      <c r="AW1729" s="8" t="s">
        <v>61</v>
      </c>
      <c r="AX1729" s="10" t="str">
        <f>IF(AW1729="","Vacio",IF(AV1729=AW1729,"Igual","Diferente"))</f>
        <v>Igual</v>
      </c>
      <c r="AY1729" s="85"/>
      <c r="AZ1729" s="85"/>
      <c r="BA1729" s="6">
        <f ca="1">+IF(L1729&gt;21,"Revisar",0)</f>
        <v>0</v>
      </c>
      <c r="BB1729" s="26" t="s">
        <v>62</v>
      </c>
      <c r="BC1729" s="85" t="s">
        <v>63</v>
      </c>
      <c r="BD1729" s="26">
        <v>0</v>
      </c>
      <c r="BE1729" s="26">
        <v>0</v>
      </c>
    </row>
    <row r="1730" spans="1:57" x14ac:dyDescent="0.25">
      <c r="A1730" s="26" t="str">
        <f>CONCATENATE(E1730,"_",Y1730)</f>
        <v>20537539900_PCR-LAP20064107</v>
      </c>
      <c r="B1730" s="26" t="str">
        <f>CONCATENATE(E1730,"_",Z1730)</f>
        <v>20537539900_</v>
      </c>
      <c r="C1730" s="7">
        <v>44130</v>
      </c>
      <c r="D1730" s="7">
        <v>44160</v>
      </c>
      <c r="E1730" s="108">
        <v>20537539900</v>
      </c>
      <c r="F1730" s="12" t="s">
        <v>2897</v>
      </c>
      <c r="G1730" s="4" t="s">
        <v>2839</v>
      </c>
      <c r="H1730" s="4" t="s">
        <v>2840</v>
      </c>
      <c r="I1730" s="7">
        <v>44130</v>
      </c>
      <c r="J1730" s="7">
        <v>44160</v>
      </c>
      <c r="K1730" s="8"/>
      <c r="L1730" s="9">
        <f ca="1">+TODAY()-J1730</f>
        <v>-4</v>
      </c>
      <c r="M1730" s="10">
        <v>60</v>
      </c>
      <c r="N1730" s="90"/>
      <c r="O1730" s="10" t="str">
        <f>IF(N1730="","Vacio",IF(M1730=N1730,"Igual","Diferente"))</f>
        <v>Vacio</v>
      </c>
      <c r="P1730" s="10"/>
      <c r="Q1730" s="90"/>
      <c r="R1730" s="10" t="str">
        <f>IF(Q1730="","Vacio",IF(P1730=Q1730,"Igual","Diferente"))</f>
        <v>Vacio</v>
      </c>
      <c r="S1730" s="2">
        <f>+M1730+P1730/3.5</f>
        <v>60</v>
      </c>
      <c r="T1730" s="2">
        <f ca="1">+IF(L1730&gt;=0,IF(L1730&lt;30,S1730*1,IF(60&gt;L1730,S1730*2,IF(90&gt;L1730,S1730*3,IF(120&gt;L1730,S1730*4,IF(150&gt;L1730,S1730*5,IF(180&gt;L1730,S1730*6,IF(210&gt;L1730,S1730*7))))))),0)</f>
        <v>0</v>
      </c>
      <c r="U1730" s="3">
        <f ca="1">+IF(L1730&lt;0,0,IF(L1730&lt;8,$A$1,IF(L1730&lt;15,$B$1,IF(L1730&lt;22,$C$1,IF(L1730&lt;30,$D$1,IF(L1730&lt;60,$H$1,IF(L1730&lt;90,$I$1,IF(L1730&lt;120,$J$1,IF(L1730&lt;150,$K$1,IF(L1730&lt;180,$L$1,IF(L1730&lt;210,$E$1)))))))))))</f>
        <v>0</v>
      </c>
      <c r="V1730" s="4" t="s">
        <v>2893</v>
      </c>
      <c r="W1730" s="11" t="s">
        <v>2894</v>
      </c>
      <c r="X1730" s="7">
        <v>44008</v>
      </c>
      <c r="Y1730" s="12" t="s">
        <v>2897</v>
      </c>
      <c r="Z1730" s="12"/>
      <c r="AA1730" s="12"/>
      <c r="AB1730" s="13"/>
      <c r="AC1730" s="13"/>
      <c r="AD1730" s="13"/>
      <c r="AE1730" s="13"/>
      <c r="AF1730" s="260">
        <f ca="1">+TODAY()-AE1730</f>
        <v>44156</v>
      </c>
      <c r="AG1730" s="13"/>
      <c r="AH1730" s="13"/>
      <c r="AI1730" s="7"/>
      <c r="AJ1730" s="7"/>
      <c r="AK1730" s="4" t="s">
        <v>305</v>
      </c>
      <c r="AL1730" s="7"/>
      <c r="AM1730" s="11">
        <v>1</v>
      </c>
      <c r="AN1730" s="4" t="s">
        <v>58</v>
      </c>
      <c r="AO1730" s="4"/>
      <c r="AP1730" s="4" t="s">
        <v>59</v>
      </c>
      <c r="AQ1730" s="4"/>
      <c r="AR1730" s="4"/>
      <c r="AS1730" s="4"/>
      <c r="AT1730" s="4"/>
      <c r="AU1730" s="120" t="s">
        <v>89</v>
      </c>
      <c r="AV1730" s="8" t="s">
        <v>61</v>
      </c>
      <c r="AW1730" s="8" t="s">
        <v>61</v>
      </c>
      <c r="AX1730" s="10" t="str">
        <f>IF(AW1730="","Vacio",IF(AV1730=AW1730,"Igual","Diferente"))</f>
        <v>Igual</v>
      </c>
      <c r="AY1730" s="85"/>
      <c r="AZ1730" s="85"/>
      <c r="BA1730" s="6">
        <f ca="1">+IF(L1730&gt;21,"Revisar",0)</f>
        <v>0</v>
      </c>
      <c r="BB1730" s="26" t="s">
        <v>62</v>
      </c>
      <c r="BC1730" s="85" t="s">
        <v>63</v>
      </c>
      <c r="BD1730" s="26">
        <v>0</v>
      </c>
      <c r="BE1730" s="26">
        <v>0</v>
      </c>
    </row>
    <row r="1731" spans="1:57" x14ac:dyDescent="0.25">
      <c r="A1731" s="26" t="str">
        <f>CONCATENATE(E1731,"_",Y1731)</f>
        <v>20100041953_PCR-LAP20071001</v>
      </c>
      <c r="B1731" s="26" t="str">
        <f>CONCATENATE(E1731,"_",Z1731)</f>
        <v>20100041953_PCR-LAP20041153</v>
      </c>
      <c r="C1731" s="7">
        <v>44117</v>
      </c>
      <c r="D1731" s="7">
        <v>44147</v>
      </c>
      <c r="E1731" s="108">
        <v>20100041953</v>
      </c>
      <c r="F1731" s="77" t="s">
        <v>3568</v>
      </c>
      <c r="G1731" s="4" t="s">
        <v>3444</v>
      </c>
      <c r="H1731" s="4" t="s">
        <v>3445</v>
      </c>
      <c r="I1731" s="7">
        <v>44117</v>
      </c>
      <c r="J1731" s="7">
        <v>44147</v>
      </c>
      <c r="K1731" s="28" t="s">
        <v>3446</v>
      </c>
      <c r="L1731" s="9">
        <f ca="1">+TODAY()-J1731</f>
        <v>9</v>
      </c>
      <c r="M1731" s="10">
        <v>100</v>
      </c>
      <c r="N1731" s="94"/>
      <c r="O1731" s="10" t="str">
        <f>IF(N1731="","Vacio",IF(M1731=N1731,"Igual","Diferente"))</f>
        <v>Vacio</v>
      </c>
      <c r="P1731" s="10"/>
      <c r="Q1731" s="94"/>
      <c r="R1731" s="10" t="str">
        <f>IF(Q1731="","Vacio",IF(P1731=Q1731,"Igual","Diferente"))</f>
        <v>Vacio</v>
      </c>
      <c r="S1731" s="2">
        <f>+M1731+P1731/3.5</f>
        <v>100</v>
      </c>
      <c r="T1731" s="2">
        <f ca="1">+IF(L1731&gt;=0,IF(L1731&lt;30,S1731*1,IF(60&gt;L1731,S1731*2,IF(90&gt;L1731,S1731*3,IF(120&gt;L1731,S1731*4,IF(150&gt;L1731,S1731*5,IF(180&gt;L1731,S1731*6,IF(210&gt;L1731,S1731*7))))))),0)</f>
        <v>100</v>
      </c>
      <c r="U1731" s="3" t="str">
        <f ca="1">+IF(L1731&lt;0,0,IF(L1731&lt;8,$A$1,IF(L1731&lt;15,$B$1,IF(L1731&lt;22,$C$1,IF(L1731&lt;30,$D$1,IF(L1731&lt;60,$H$1,IF(L1731&lt;90,$I$1,IF(L1731&lt;120,$J$1,IF(L1731&lt;150,$K$1,IF(L1731&lt;180,$L$1,IF(L1731&lt;210,$E$1)))))))))))</f>
        <v>CONCATENACIÓN LAPTOP ANTERIOR</v>
      </c>
      <c r="V1731" s="60" t="s">
        <v>3567</v>
      </c>
      <c r="W1731" s="125">
        <v>12562</v>
      </c>
      <c r="X1731" s="7">
        <v>43960</v>
      </c>
      <c r="Y1731" s="77" t="s">
        <v>3568</v>
      </c>
      <c r="Z1731" s="77" t="s">
        <v>3569</v>
      </c>
      <c r="AA1731" s="12"/>
      <c r="AB1731" s="77"/>
      <c r="AC1731" s="13"/>
      <c r="AD1731" s="13"/>
      <c r="AE1731" s="13"/>
      <c r="AF1731" s="260">
        <f ca="1">+TODAY()-AE1731</f>
        <v>44156</v>
      </c>
      <c r="AG1731" s="13"/>
      <c r="AH1731" s="13"/>
      <c r="AI1731" s="7"/>
      <c r="AJ1731" s="7"/>
      <c r="AK1731" s="4"/>
      <c r="AL1731" s="7"/>
      <c r="AM1731" s="11">
        <v>1</v>
      </c>
      <c r="AN1731" s="4" t="s">
        <v>58</v>
      </c>
      <c r="AO1731" s="4"/>
      <c r="AP1731" s="4" t="s">
        <v>1361</v>
      </c>
      <c r="AQ1731" s="4"/>
      <c r="AR1731" s="4"/>
      <c r="AS1731" s="4"/>
      <c r="AT1731" s="4"/>
      <c r="AU1731" s="4" t="s">
        <v>3449</v>
      </c>
      <c r="AV1731" s="8" t="s">
        <v>61</v>
      </c>
      <c r="AW1731" s="8" t="s">
        <v>61</v>
      </c>
      <c r="AX1731" s="10" t="str">
        <f>IF(AW1731="","Vacio",IF(AV1731=AW1731,"Igual","Diferente"))</f>
        <v>Igual</v>
      </c>
      <c r="AY1731" s="85"/>
      <c r="AZ1731" s="85"/>
      <c r="BA1731" s="6">
        <f ca="1">+IF(L1731&gt;21,"Revisar",0)</f>
        <v>0</v>
      </c>
      <c r="BB1731" s="85" t="s">
        <v>62</v>
      </c>
      <c r="BC1731" s="85" t="s">
        <v>63</v>
      </c>
      <c r="BD1731" s="26">
        <v>0</v>
      </c>
      <c r="BE1731" s="26">
        <v>0</v>
      </c>
    </row>
    <row r="1732" spans="1:57" x14ac:dyDescent="0.25">
      <c r="A1732" s="26" t="str">
        <f>CONCATENATE(E1732,"_",Y1732)</f>
        <v>20537921464_PCR-LAP20071002</v>
      </c>
      <c r="B1732" s="26" t="str">
        <f>CONCATENATE(E1732,"_",Z1732)</f>
        <v>20537921464_</v>
      </c>
      <c r="C1732" s="16">
        <v>44088</v>
      </c>
      <c r="D1732" s="16">
        <v>44117</v>
      </c>
      <c r="E1732" s="108">
        <v>20537921464</v>
      </c>
      <c r="F1732" s="17" t="s">
        <v>3423</v>
      </c>
      <c r="G1732" s="15" t="s">
        <v>3361</v>
      </c>
      <c r="H1732" s="15" t="s">
        <v>3420</v>
      </c>
      <c r="I1732" s="16">
        <v>44088</v>
      </c>
      <c r="J1732" s="16">
        <v>44117</v>
      </c>
      <c r="K1732" s="8"/>
      <c r="L1732" s="9">
        <f ca="1">+TODAY()-J1732</f>
        <v>39</v>
      </c>
      <c r="M1732" s="29">
        <v>45</v>
      </c>
      <c r="N1732" s="95"/>
      <c r="O1732" s="29" t="str">
        <f>IF(N1732="","Vacio",IF(M1732=N1732,"Igual","Diferente"))</f>
        <v>Vacio</v>
      </c>
      <c r="P1732" s="29"/>
      <c r="Q1732" s="95"/>
      <c r="R1732" s="10" t="str">
        <f>IF(Q1732="","Vacio",IF(P1732=Q1732,"Igual","Diferente"))</f>
        <v>Vacio</v>
      </c>
      <c r="S1732" s="2">
        <f>+M1732+P1732/3.5</f>
        <v>45</v>
      </c>
      <c r="T1732" s="96">
        <f ca="1">+IF(L1732&gt;=0,IF(L1732&lt;30,S1732*1,IF(60&gt;L1732,S1732*2,IF(90&gt;L1732,S1732*3,IF(120&gt;L1732,S1732*4,IF(150&gt;L1732,S1732*5,IF(180&gt;L1732,S1732*6,IF(210&gt;L1732,S1732*7))))))),0)</f>
        <v>90</v>
      </c>
      <c r="U1732" s="3" t="str">
        <f ca="1">+IF(L1732&lt;0,0,IF(L1732&lt;8,$A$1,IF(L1732&lt;15,$B$1,IF(L1732&lt;22,$C$1,IF(L1732&lt;30,$D$1,IF(L1732&lt;60,$H$1,IF(L1732&lt;90,$I$1,IF(L1732&lt;120,$J$1,IF(L1732&lt;150,$K$1,IF(L1732&lt;180,$L$1,IF(L1732&lt;210,$E$1)))))))))))</f>
        <v>Factura</v>
      </c>
      <c r="V1732" s="4" t="s">
        <v>3421</v>
      </c>
      <c r="W1732" s="11" t="s">
        <v>3422</v>
      </c>
      <c r="X1732" s="7">
        <v>44056</v>
      </c>
      <c r="Y1732" s="17" t="s">
        <v>3423</v>
      </c>
      <c r="Z1732" s="17"/>
      <c r="AA1732" s="17"/>
      <c r="AB1732" s="31"/>
      <c r="AC1732" s="31"/>
      <c r="AD1732" s="31"/>
      <c r="AE1732" s="31"/>
      <c r="AF1732" s="261">
        <f ca="1">+TODAY()-AE1732</f>
        <v>44156</v>
      </c>
      <c r="AG1732" s="31"/>
      <c r="AH1732" s="31"/>
      <c r="AI1732" s="16"/>
      <c r="AJ1732" s="16"/>
      <c r="AK1732" s="15"/>
      <c r="AL1732" s="16"/>
      <c r="AM1732" s="30">
        <v>1</v>
      </c>
      <c r="AN1732" s="15" t="s">
        <v>58</v>
      </c>
      <c r="AO1732" s="15"/>
      <c r="AP1732" s="15" t="s">
        <v>286</v>
      </c>
      <c r="AQ1732" s="15"/>
      <c r="AR1732" s="15"/>
      <c r="AS1732" s="15"/>
      <c r="AT1732" s="15"/>
      <c r="AU1732" s="4" t="s">
        <v>150</v>
      </c>
      <c r="AV1732" s="28" t="s">
        <v>61</v>
      </c>
      <c r="AW1732" s="28" t="s">
        <v>61</v>
      </c>
      <c r="AX1732" s="10" t="str">
        <f>IF(AW1732="","Vacio",IF(AV1732=AW1732,"Igual","Diferente"))</f>
        <v>Igual</v>
      </c>
      <c r="AY1732" s="19"/>
      <c r="AZ1732" s="19"/>
      <c r="BA1732" s="6" t="str">
        <f ca="1">+IF(L1732&gt;21,"Revisar",0)</f>
        <v>Revisar</v>
      </c>
      <c r="BB1732" s="19" t="s">
        <v>62</v>
      </c>
      <c r="BC1732" s="19" t="s">
        <v>120</v>
      </c>
      <c r="BD1732" s="26">
        <v>0</v>
      </c>
      <c r="BE1732" s="26">
        <v>0</v>
      </c>
    </row>
    <row r="1733" spans="1:57" x14ac:dyDescent="0.25">
      <c r="A1733" s="26" t="str">
        <f>CONCATENATE(E1733,"_",Y1733)</f>
        <v>20537921464_PCR-LAP20071003</v>
      </c>
      <c r="B1733" s="26" t="str">
        <f>CONCATENATE(E1733,"_",Z1733)</f>
        <v>20537921464_</v>
      </c>
      <c r="C1733" s="16">
        <v>44088</v>
      </c>
      <c r="D1733" s="16">
        <v>44117</v>
      </c>
      <c r="E1733" s="108">
        <v>20537921464</v>
      </c>
      <c r="F1733" s="17" t="s">
        <v>3424</v>
      </c>
      <c r="G1733" s="15" t="s">
        <v>3361</v>
      </c>
      <c r="H1733" s="15" t="s">
        <v>3420</v>
      </c>
      <c r="I1733" s="16">
        <v>44088</v>
      </c>
      <c r="J1733" s="16">
        <v>44117</v>
      </c>
      <c r="K1733" s="8"/>
      <c r="L1733" s="9">
        <f ca="1">+TODAY()-J1733</f>
        <v>39</v>
      </c>
      <c r="M1733" s="29">
        <v>45</v>
      </c>
      <c r="N1733" s="95"/>
      <c r="O1733" s="29" t="str">
        <f>IF(N1733="","Vacio",IF(M1733=N1733,"Igual","Diferente"))</f>
        <v>Vacio</v>
      </c>
      <c r="P1733" s="29"/>
      <c r="Q1733" s="95"/>
      <c r="R1733" s="10" t="str">
        <f>IF(Q1733="","Vacio",IF(P1733=Q1733,"Igual","Diferente"))</f>
        <v>Vacio</v>
      </c>
      <c r="S1733" s="2">
        <f>+M1733+P1733/3.5</f>
        <v>45</v>
      </c>
      <c r="T1733" s="96">
        <f ca="1">+IF(L1733&gt;=0,IF(L1733&lt;30,S1733*1,IF(60&gt;L1733,S1733*2,IF(90&gt;L1733,S1733*3,IF(120&gt;L1733,S1733*4,IF(150&gt;L1733,S1733*5,IF(180&gt;L1733,S1733*6,IF(210&gt;L1733,S1733*7))))))),0)</f>
        <v>90</v>
      </c>
      <c r="U1733" s="3" t="str">
        <f ca="1">+IF(L1733&lt;0,0,IF(L1733&lt;8,$A$1,IF(L1733&lt;15,$B$1,IF(L1733&lt;22,$C$1,IF(L1733&lt;30,$D$1,IF(L1733&lt;60,$H$1,IF(L1733&lt;90,$I$1,IF(L1733&lt;120,$J$1,IF(L1733&lt;150,$K$1,IF(L1733&lt;180,$L$1,IF(L1733&lt;210,$E$1)))))))))))</f>
        <v>Factura</v>
      </c>
      <c r="V1733" s="4" t="s">
        <v>3421</v>
      </c>
      <c r="W1733" s="11" t="s">
        <v>3422</v>
      </c>
      <c r="X1733" s="7">
        <v>44056</v>
      </c>
      <c r="Y1733" s="17" t="s">
        <v>3424</v>
      </c>
      <c r="Z1733" s="17"/>
      <c r="AA1733" s="17"/>
      <c r="AB1733" s="31"/>
      <c r="AC1733" s="31"/>
      <c r="AD1733" s="31"/>
      <c r="AE1733" s="31"/>
      <c r="AF1733" s="261">
        <f ca="1">+TODAY()-AE1733</f>
        <v>44156</v>
      </c>
      <c r="AG1733" s="31"/>
      <c r="AH1733" s="31"/>
      <c r="AI1733" s="16"/>
      <c r="AJ1733" s="16"/>
      <c r="AK1733" s="15"/>
      <c r="AL1733" s="16"/>
      <c r="AM1733" s="30">
        <v>1</v>
      </c>
      <c r="AN1733" s="15" t="s">
        <v>58</v>
      </c>
      <c r="AO1733" s="15"/>
      <c r="AP1733" s="15" t="s">
        <v>286</v>
      </c>
      <c r="AQ1733" s="15"/>
      <c r="AR1733" s="15"/>
      <c r="AS1733" s="15"/>
      <c r="AT1733" s="15"/>
      <c r="AU1733" s="4" t="s">
        <v>150</v>
      </c>
      <c r="AV1733" s="28" t="s">
        <v>61</v>
      </c>
      <c r="AW1733" s="28" t="s">
        <v>61</v>
      </c>
      <c r="AX1733" s="10" t="str">
        <f>IF(AW1733="","Vacio",IF(AV1733=AW1733,"Igual","Diferente"))</f>
        <v>Igual</v>
      </c>
      <c r="AY1733" s="19"/>
      <c r="AZ1733" s="19"/>
      <c r="BA1733" s="6" t="str">
        <f ca="1">+IF(L1733&gt;21,"Revisar",0)</f>
        <v>Revisar</v>
      </c>
      <c r="BB1733" s="19" t="s">
        <v>62</v>
      </c>
      <c r="BC1733" s="19" t="s">
        <v>120</v>
      </c>
      <c r="BD1733" s="26">
        <v>0</v>
      </c>
      <c r="BE1733" s="26">
        <v>0</v>
      </c>
    </row>
    <row r="1734" spans="1:57" x14ac:dyDescent="0.25">
      <c r="A1734" s="26" t="str">
        <f>CONCATENATE(E1734,"_",Y1734)</f>
        <v>20537921464_PCR-LAP20071004</v>
      </c>
      <c r="B1734" s="26" t="str">
        <f>CONCATENATE(E1734,"_",Z1734)</f>
        <v>20537921464_</v>
      </c>
      <c r="C1734" s="16">
        <v>44088</v>
      </c>
      <c r="D1734" s="16">
        <v>44117</v>
      </c>
      <c r="E1734" s="108">
        <v>20537921464</v>
      </c>
      <c r="F1734" s="17" t="s">
        <v>3425</v>
      </c>
      <c r="G1734" s="15" t="s">
        <v>3361</v>
      </c>
      <c r="H1734" s="15" t="s">
        <v>3420</v>
      </c>
      <c r="I1734" s="16">
        <v>44088</v>
      </c>
      <c r="J1734" s="16">
        <v>44117</v>
      </c>
      <c r="K1734" s="8"/>
      <c r="L1734" s="9">
        <f ca="1">+TODAY()-J1734</f>
        <v>39</v>
      </c>
      <c r="M1734" s="29">
        <v>45</v>
      </c>
      <c r="N1734" s="95"/>
      <c r="O1734" s="29" t="str">
        <f>IF(N1734="","Vacio",IF(M1734=N1734,"Igual","Diferente"))</f>
        <v>Vacio</v>
      </c>
      <c r="P1734" s="29"/>
      <c r="Q1734" s="95"/>
      <c r="R1734" s="10" t="str">
        <f>IF(Q1734="","Vacio",IF(P1734=Q1734,"Igual","Diferente"))</f>
        <v>Vacio</v>
      </c>
      <c r="S1734" s="2">
        <f>+M1734+P1734/3.5</f>
        <v>45</v>
      </c>
      <c r="T1734" s="96">
        <f ca="1">+IF(L1734&gt;=0,IF(L1734&lt;30,S1734*1,IF(60&gt;L1734,S1734*2,IF(90&gt;L1734,S1734*3,IF(120&gt;L1734,S1734*4,IF(150&gt;L1734,S1734*5,IF(180&gt;L1734,S1734*6,IF(210&gt;L1734,S1734*7))))))),0)</f>
        <v>90</v>
      </c>
      <c r="U1734" s="3" t="str">
        <f ca="1">+IF(L1734&lt;0,0,IF(L1734&lt;8,$A$1,IF(L1734&lt;15,$B$1,IF(L1734&lt;22,$C$1,IF(L1734&lt;30,$D$1,IF(L1734&lt;60,$H$1,IF(L1734&lt;90,$I$1,IF(L1734&lt;120,$J$1,IF(L1734&lt;150,$K$1,IF(L1734&lt;180,$L$1,IF(L1734&lt;210,$E$1)))))))))))</f>
        <v>Factura</v>
      </c>
      <c r="V1734" s="4" t="s">
        <v>3421</v>
      </c>
      <c r="W1734" s="11" t="s">
        <v>3422</v>
      </c>
      <c r="X1734" s="7">
        <v>44056</v>
      </c>
      <c r="Y1734" s="17" t="s">
        <v>3425</v>
      </c>
      <c r="Z1734" s="17"/>
      <c r="AA1734" s="17"/>
      <c r="AB1734" s="31"/>
      <c r="AC1734" s="31"/>
      <c r="AD1734" s="31"/>
      <c r="AE1734" s="31"/>
      <c r="AF1734" s="261">
        <f ca="1">+TODAY()-AE1734</f>
        <v>44156</v>
      </c>
      <c r="AG1734" s="31"/>
      <c r="AH1734" s="31"/>
      <c r="AI1734" s="16"/>
      <c r="AJ1734" s="16"/>
      <c r="AK1734" s="15"/>
      <c r="AL1734" s="16"/>
      <c r="AM1734" s="30">
        <v>1</v>
      </c>
      <c r="AN1734" s="15" t="s">
        <v>58</v>
      </c>
      <c r="AO1734" s="15"/>
      <c r="AP1734" s="15" t="s">
        <v>286</v>
      </c>
      <c r="AQ1734" s="15"/>
      <c r="AR1734" s="15"/>
      <c r="AS1734" s="15"/>
      <c r="AT1734" s="15"/>
      <c r="AU1734" s="4" t="s">
        <v>150</v>
      </c>
      <c r="AV1734" s="28" t="s">
        <v>61</v>
      </c>
      <c r="AW1734" s="28" t="s">
        <v>61</v>
      </c>
      <c r="AX1734" s="10" t="str">
        <f>IF(AW1734="","Vacio",IF(AV1734=AW1734,"Igual","Diferente"))</f>
        <v>Igual</v>
      </c>
      <c r="AY1734" s="19"/>
      <c r="AZ1734" s="19"/>
      <c r="BA1734" s="6" t="str">
        <f ca="1">+IF(L1734&gt;21,"Revisar",0)</f>
        <v>Revisar</v>
      </c>
      <c r="BB1734" s="19" t="s">
        <v>62</v>
      </c>
      <c r="BC1734" s="19" t="s">
        <v>120</v>
      </c>
      <c r="BD1734" s="26">
        <v>0</v>
      </c>
      <c r="BE1734" s="26">
        <v>0</v>
      </c>
    </row>
    <row r="1735" spans="1:57" x14ac:dyDescent="0.25">
      <c r="A1735" s="26" t="str">
        <f>CONCATENATE(E1735,"_",Y1735)</f>
        <v>20537921464_PCR-LAP20071005</v>
      </c>
      <c r="B1735" s="26" t="str">
        <f>CONCATENATE(E1735,"_",Z1735)</f>
        <v>20537921464_</v>
      </c>
      <c r="C1735" s="16">
        <v>44088</v>
      </c>
      <c r="D1735" s="16">
        <v>44117</v>
      </c>
      <c r="E1735" s="108">
        <v>20537921464</v>
      </c>
      <c r="F1735" s="17" t="s">
        <v>3426</v>
      </c>
      <c r="G1735" s="15" t="s">
        <v>3361</v>
      </c>
      <c r="H1735" s="15" t="s">
        <v>3420</v>
      </c>
      <c r="I1735" s="16">
        <v>44088</v>
      </c>
      <c r="J1735" s="16">
        <v>44117</v>
      </c>
      <c r="K1735" s="8"/>
      <c r="L1735" s="9">
        <f ca="1">+TODAY()-J1735</f>
        <v>39</v>
      </c>
      <c r="M1735" s="29">
        <v>45</v>
      </c>
      <c r="N1735" s="95"/>
      <c r="O1735" s="29" t="str">
        <f>IF(N1735="","Vacio",IF(M1735=N1735,"Igual","Diferente"))</f>
        <v>Vacio</v>
      </c>
      <c r="P1735" s="29"/>
      <c r="Q1735" s="95"/>
      <c r="R1735" s="10" t="str">
        <f>IF(Q1735="","Vacio",IF(P1735=Q1735,"Igual","Diferente"))</f>
        <v>Vacio</v>
      </c>
      <c r="S1735" s="2">
        <f>+M1735+P1735/3.5</f>
        <v>45</v>
      </c>
      <c r="T1735" s="96">
        <f ca="1">+IF(L1735&gt;=0,IF(L1735&lt;30,S1735*1,IF(60&gt;L1735,S1735*2,IF(90&gt;L1735,S1735*3,IF(120&gt;L1735,S1735*4,IF(150&gt;L1735,S1735*5,IF(180&gt;L1735,S1735*6,IF(210&gt;L1735,S1735*7))))))),0)</f>
        <v>90</v>
      </c>
      <c r="U1735" s="3" t="str">
        <f ca="1">+IF(L1735&lt;0,0,IF(L1735&lt;8,$A$1,IF(L1735&lt;15,$B$1,IF(L1735&lt;22,$C$1,IF(L1735&lt;30,$D$1,IF(L1735&lt;60,$H$1,IF(L1735&lt;90,$I$1,IF(L1735&lt;120,$J$1,IF(L1735&lt;150,$K$1,IF(L1735&lt;180,$L$1,IF(L1735&lt;210,$E$1)))))))))))</f>
        <v>Factura</v>
      </c>
      <c r="V1735" s="4" t="s">
        <v>3421</v>
      </c>
      <c r="W1735" s="11" t="s">
        <v>3422</v>
      </c>
      <c r="X1735" s="7">
        <v>44056</v>
      </c>
      <c r="Y1735" s="17" t="s">
        <v>3426</v>
      </c>
      <c r="Z1735" s="17"/>
      <c r="AA1735" s="17"/>
      <c r="AB1735" s="31"/>
      <c r="AC1735" s="31"/>
      <c r="AD1735" s="31"/>
      <c r="AE1735" s="31"/>
      <c r="AF1735" s="261">
        <f ca="1">+TODAY()-AE1735</f>
        <v>44156</v>
      </c>
      <c r="AG1735" s="31"/>
      <c r="AH1735" s="31"/>
      <c r="AI1735" s="16"/>
      <c r="AJ1735" s="16"/>
      <c r="AK1735" s="15"/>
      <c r="AL1735" s="16"/>
      <c r="AM1735" s="30">
        <v>1</v>
      </c>
      <c r="AN1735" s="15" t="s">
        <v>58</v>
      </c>
      <c r="AO1735" s="15"/>
      <c r="AP1735" s="15" t="s">
        <v>286</v>
      </c>
      <c r="AQ1735" s="15"/>
      <c r="AR1735" s="15"/>
      <c r="AS1735" s="15"/>
      <c r="AT1735" s="15"/>
      <c r="AU1735" s="4" t="s">
        <v>150</v>
      </c>
      <c r="AV1735" s="28" t="s">
        <v>61</v>
      </c>
      <c r="AW1735" s="28" t="s">
        <v>61</v>
      </c>
      <c r="AX1735" s="10" t="str">
        <f>IF(AW1735="","Vacio",IF(AV1735=AW1735,"Igual","Diferente"))</f>
        <v>Igual</v>
      </c>
      <c r="AY1735" s="19"/>
      <c r="AZ1735" s="19"/>
      <c r="BA1735" s="6" t="str">
        <f ca="1">+IF(L1735&gt;21,"Revisar",0)</f>
        <v>Revisar</v>
      </c>
      <c r="BB1735" s="19" t="s">
        <v>62</v>
      </c>
      <c r="BC1735" s="19" t="s">
        <v>120</v>
      </c>
      <c r="BD1735" s="26">
        <v>0</v>
      </c>
      <c r="BE1735" s="26">
        <v>0</v>
      </c>
    </row>
    <row r="1736" spans="1:57" x14ac:dyDescent="0.25">
      <c r="A1736" s="26" t="str">
        <f>CONCATENATE(E1736,"_",Y1736)</f>
        <v>20557108646_PCR-LAP20071006</v>
      </c>
      <c r="B1736" s="26" t="str">
        <f>CONCATENATE(E1736,"_",Z1736)</f>
        <v>20557108646_</v>
      </c>
      <c r="C1736" s="22">
        <v>44123</v>
      </c>
      <c r="D1736" s="22">
        <v>44153</v>
      </c>
      <c r="E1736" s="108">
        <v>20557108646</v>
      </c>
      <c r="F1736" s="12" t="s">
        <v>2426</v>
      </c>
      <c r="G1736" s="4" t="s">
        <v>2289</v>
      </c>
      <c r="H1736" s="21" t="s">
        <v>2423</v>
      </c>
      <c r="I1736" s="22">
        <v>44123</v>
      </c>
      <c r="J1736" s="22">
        <v>44153</v>
      </c>
      <c r="K1736" s="8"/>
      <c r="L1736" s="9">
        <f ca="1">+TODAY()-J1736</f>
        <v>3</v>
      </c>
      <c r="M1736" s="10">
        <v>95</v>
      </c>
      <c r="N1736" s="94"/>
      <c r="O1736" s="10" t="str">
        <f>IF(N1736="","Vacio",IF(M1736=N1736,"Igual","Diferente"))</f>
        <v>Vacio</v>
      </c>
      <c r="P1736" s="10"/>
      <c r="Q1736" s="94"/>
      <c r="R1736" s="10" t="str">
        <f>IF(Q1736="","Vacio",IF(P1736=Q1736,"Igual","Diferente"))</f>
        <v>Vacio</v>
      </c>
      <c r="S1736" s="2">
        <f>+M1736+P1736/3.5</f>
        <v>95</v>
      </c>
      <c r="T1736" s="2">
        <f ca="1">+IF(L1736&gt;=0,IF(L1736&lt;30,S1736*1,IF(60&gt;L1736,S1736*2,IF(90&gt;L1736,S1736*3,IF(120&gt;L1736,S1736*4,IF(150&gt;L1736,S1736*5,IF(180&gt;L1736,S1736*6,IF(210&gt;L1736,S1736*7))))))),0)</f>
        <v>95</v>
      </c>
      <c r="U1736" s="3" t="str">
        <f ca="1">+IF(L1736&lt;0,0,IF(L1736&lt;8,$A$1,IF(L1736&lt;15,$B$1,IF(L1736&lt;22,$C$1,IF(L1736&lt;30,$D$1,IF(L1736&lt;60,$H$1,IF(L1736&lt;90,$I$1,IF(L1736&lt;120,$J$1,IF(L1736&lt;150,$K$1,IF(L1736&lt;180,$L$1,IF(L1736&lt;210,$E$1)))))))))))</f>
        <v>CONCATENACIÓN LAPTOP ACTUAL</v>
      </c>
      <c r="V1736" s="4" t="s">
        <v>2424</v>
      </c>
      <c r="W1736" s="11" t="s">
        <v>2425</v>
      </c>
      <c r="X1736" s="7">
        <v>44062</v>
      </c>
      <c r="Y1736" s="12" t="s">
        <v>2426</v>
      </c>
      <c r="Z1736" s="12"/>
      <c r="AA1736" s="12"/>
      <c r="AB1736" s="13"/>
      <c r="AC1736" s="13"/>
      <c r="AD1736" s="13"/>
      <c r="AE1736" s="13"/>
      <c r="AF1736" s="260">
        <f ca="1">+TODAY()-AE1736</f>
        <v>44156</v>
      </c>
      <c r="AG1736" s="13"/>
      <c r="AH1736" s="13"/>
      <c r="AI1736" s="7"/>
      <c r="AJ1736" s="7"/>
      <c r="AK1736" s="4"/>
      <c r="AL1736" s="7"/>
      <c r="AM1736" s="11">
        <v>1</v>
      </c>
      <c r="AN1736" s="4" t="s">
        <v>58</v>
      </c>
      <c r="AO1736" s="4"/>
      <c r="AP1736" s="4" t="s">
        <v>59</v>
      </c>
      <c r="AQ1736" s="4"/>
      <c r="AR1736" s="4"/>
      <c r="AS1736" s="4"/>
      <c r="AT1736" s="4"/>
      <c r="AU1736" s="4" t="s">
        <v>429</v>
      </c>
      <c r="AV1736" s="8" t="s">
        <v>61</v>
      </c>
      <c r="AW1736" s="8" t="s">
        <v>61</v>
      </c>
      <c r="AX1736" s="10" t="str">
        <f>IF(AW1736="","Vacio",IF(AV1736=AW1736,"Igual","Diferente"))</f>
        <v>Igual</v>
      </c>
      <c r="AY1736" s="85"/>
      <c r="AZ1736" s="85"/>
      <c r="BA1736" s="6">
        <f ca="1">+IF(L1736&gt;21,"Revisar",0)</f>
        <v>0</v>
      </c>
      <c r="BB1736" s="85" t="s">
        <v>62</v>
      </c>
      <c r="BC1736" s="85" t="s">
        <v>63</v>
      </c>
      <c r="BD1736" s="26">
        <v>0</v>
      </c>
      <c r="BE1736" s="26">
        <v>0</v>
      </c>
    </row>
    <row r="1737" spans="1:57" x14ac:dyDescent="0.25">
      <c r="A1737" s="26" t="str">
        <f>CONCATENATE(E1737,"_",Y1737)</f>
        <v>20431445370_PCR-LAP20071007</v>
      </c>
      <c r="B1737" s="26" t="str">
        <f>CONCATENATE(E1737,"_",Z1737)</f>
        <v>20431445370_</v>
      </c>
      <c r="C1737" s="7">
        <v>44105</v>
      </c>
      <c r="D1737" s="7">
        <v>44134</v>
      </c>
      <c r="E1737" s="108">
        <v>20431445370</v>
      </c>
      <c r="F1737" s="12" t="s">
        <v>1514</v>
      </c>
      <c r="G1737" s="4" t="s">
        <v>1487</v>
      </c>
      <c r="H1737" s="4" t="s">
        <v>1488</v>
      </c>
      <c r="I1737" s="7">
        <v>44105</v>
      </c>
      <c r="J1737" s="7">
        <v>44134</v>
      </c>
      <c r="K1737" s="8"/>
      <c r="L1737" s="9">
        <f ca="1">+TODAY()-J1737</f>
        <v>22</v>
      </c>
      <c r="M1737" s="10">
        <v>50</v>
      </c>
      <c r="N1737" s="90"/>
      <c r="O1737" s="10" t="str">
        <f>IF(N1737="","Vacio",IF(M1737=N1737,"Igual","Diferente"))</f>
        <v>Vacio</v>
      </c>
      <c r="P1737" s="10"/>
      <c r="Q1737" s="90"/>
      <c r="R1737" s="10" t="str">
        <f>IF(Q1737="","Vacio",IF(P1737=Q1737,"Igual","Diferente"))</f>
        <v>Vacio</v>
      </c>
      <c r="S1737" s="2">
        <f>+M1737+P1737/3.5</f>
        <v>50</v>
      </c>
      <c r="T1737" s="2">
        <f ca="1">+IF(L1737&gt;=0,IF(L1737&lt;30,S1737*1,IF(60&gt;L1737,S1737*2,IF(90&gt;L1737,S1737*3,IF(120&gt;L1737,S1737*4,IF(150&gt;L1737,S1737*5,IF(180&gt;L1737,S1737*6,IF(210&gt;L1737,S1737*7))))))),0)</f>
        <v>50</v>
      </c>
      <c r="U1737" s="3" t="str">
        <f ca="1">+IF(L1737&lt;0,0,IF(L1737&lt;8,$A$1,IF(L1737&lt;15,$B$1,IF(L1737&lt;22,$C$1,IF(L1737&lt;30,$D$1,IF(L1737&lt;60,$H$1,IF(L1737&lt;90,$I$1,IF(L1737&lt;120,$J$1,IF(L1737&lt;150,$K$1,IF(L1737&lt;180,$L$1,IF(L1737&lt;210,$E$1)))))))))))</f>
        <v>Fecha vencimiento Plazo Alquiler</v>
      </c>
      <c r="V1737" s="4" t="s">
        <v>331</v>
      </c>
      <c r="W1737" s="11" t="s">
        <v>1513</v>
      </c>
      <c r="X1737" s="7">
        <v>44061</v>
      </c>
      <c r="Y1737" s="12" t="s">
        <v>1514</v>
      </c>
      <c r="Z1737" s="12"/>
      <c r="AA1737" s="12"/>
      <c r="AB1737" s="13"/>
      <c r="AC1737" s="13"/>
      <c r="AD1737" s="13"/>
      <c r="AE1737" s="13"/>
      <c r="AF1737" s="260">
        <f ca="1">+TODAY()-AE1737</f>
        <v>44156</v>
      </c>
      <c r="AG1737" s="13"/>
      <c r="AH1737" s="13"/>
      <c r="AI1737" s="7"/>
      <c r="AJ1737" s="27"/>
      <c r="AK1737" s="4"/>
      <c r="AL1737" s="7"/>
      <c r="AM1737" s="11">
        <v>1</v>
      </c>
      <c r="AN1737" s="4" t="s">
        <v>58</v>
      </c>
      <c r="AO1737" s="4"/>
      <c r="AP1737" s="4" t="s">
        <v>59</v>
      </c>
      <c r="AQ1737" s="4"/>
      <c r="AR1737" s="4"/>
      <c r="AS1737" s="4"/>
      <c r="AT1737" s="4"/>
      <c r="AU1737" s="4" t="s">
        <v>111</v>
      </c>
      <c r="AV1737" s="8" t="s">
        <v>61</v>
      </c>
      <c r="AW1737" s="8" t="s">
        <v>61</v>
      </c>
      <c r="AX1737" s="10" t="str">
        <f>IF(AW1737="","Vacio",IF(AV1737=AW1737,"Igual","Diferente"))</f>
        <v>Igual</v>
      </c>
      <c r="AY1737" s="85"/>
      <c r="AZ1737" s="85"/>
      <c r="BA1737" s="6" t="str">
        <f ca="1">+IF(L1737&gt;21,"Revisar",0)</f>
        <v>Revisar</v>
      </c>
      <c r="BB1737" s="26" t="s">
        <v>62</v>
      </c>
      <c r="BC1737" s="85" t="s">
        <v>120</v>
      </c>
      <c r="BD1737" s="26">
        <v>0</v>
      </c>
      <c r="BE1737" s="26">
        <v>0</v>
      </c>
    </row>
    <row r="1738" spans="1:57" x14ac:dyDescent="0.25">
      <c r="A1738" s="26" t="str">
        <f>CONCATENATE(E1738,"_",Y1738)</f>
        <v>20100041953_PCR-LAP20071008</v>
      </c>
      <c r="B1738" s="26" t="str">
        <f>CONCATENATE(E1738,"_",Z1738)</f>
        <v>20100041953_PCR-LAP20041051</v>
      </c>
      <c r="C1738" s="7">
        <v>44117</v>
      </c>
      <c r="D1738" s="7">
        <v>44147</v>
      </c>
      <c r="E1738" s="108">
        <v>20100041953</v>
      </c>
      <c r="F1738" s="77" t="s">
        <v>3459</v>
      </c>
      <c r="G1738" s="4" t="s">
        <v>3444</v>
      </c>
      <c r="H1738" s="4" t="s">
        <v>3445</v>
      </c>
      <c r="I1738" s="7">
        <v>44117</v>
      </c>
      <c r="J1738" s="7">
        <v>44147</v>
      </c>
      <c r="K1738" s="28" t="s">
        <v>3446</v>
      </c>
      <c r="L1738" s="9">
        <f ca="1">+TODAY()-J1738</f>
        <v>9</v>
      </c>
      <c r="M1738" s="10">
        <v>100</v>
      </c>
      <c r="N1738" s="94"/>
      <c r="O1738" s="10" t="str">
        <f>IF(N1738="","Vacio",IF(M1738=N1738,"Igual","Diferente"))</f>
        <v>Vacio</v>
      </c>
      <c r="P1738" s="10"/>
      <c r="Q1738" s="94"/>
      <c r="R1738" s="10" t="str">
        <f>IF(Q1738="","Vacio",IF(P1738=Q1738,"Igual","Diferente"))</f>
        <v>Vacio</v>
      </c>
      <c r="S1738" s="2">
        <f>+M1738+P1738/3.5</f>
        <v>100</v>
      </c>
      <c r="T1738" s="2">
        <f ca="1">+IF(L1738&gt;=0,IF(L1738&lt;30,S1738*1,IF(60&gt;L1738,S1738*2,IF(90&gt;L1738,S1738*3,IF(120&gt;L1738,S1738*4,IF(150&gt;L1738,S1738*5,IF(180&gt;L1738,S1738*6,IF(210&gt;L1738,S1738*7))))))),0)</f>
        <v>100</v>
      </c>
      <c r="U1738" s="3" t="str">
        <f ca="1">+IF(L1738&lt;0,0,IF(L1738&lt;8,$A$1,IF(L1738&lt;15,$B$1,IF(L1738&lt;22,$C$1,IF(L1738&lt;30,$D$1,IF(L1738&lt;60,$H$1,IF(L1738&lt;90,$I$1,IF(L1738&lt;120,$J$1,IF(L1738&lt;150,$K$1,IF(L1738&lt;180,$L$1,IF(L1738&lt;210,$E$1)))))))))))</f>
        <v>CONCATENACIÓN LAPTOP ANTERIOR</v>
      </c>
      <c r="V1738" s="60" t="s">
        <v>3447</v>
      </c>
      <c r="W1738" s="125">
        <v>12615</v>
      </c>
      <c r="X1738" s="7">
        <v>43957</v>
      </c>
      <c r="Y1738" s="77" t="s">
        <v>3459</v>
      </c>
      <c r="Z1738" s="77" t="s">
        <v>3460</v>
      </c>
      <c r="AA1738" s="12"/>
      <c r="AB1738" s="13"/>
      <c r="AC1738" s="13"/>
      <c r="AD1738" s="13"/>
      <c r="AE1738" s="13"/>
      <c r="AF1738" s="260">
        <f ca="1">+TODAY()-AE1738</f>
        <v>44156</v>
      </c>
      <c r="AG1738" s="13"/>
      <c r="AH1738" s="13"/>
      <c r="AI1738" s="7"/>
      <c r="AJ1738" s="7"/>
      <c r="AK1738" s="4"/>
      <c r="AL1738" s="7"/>
      <c r="AM1738" s="11">
        <v>1</v>
      </c>
      <c r="AN1738" s="4" t="s">
        <v>58</v>
      </c>
      <c r="AO1738" s="4"/>
      <c r="AP1738" s="4" t="s">
        <v>1361</v>
      </c>
      <c r="AQ1738" s="4"/>
      <c r="AR1738" s="4"/>
      <c r="AS1738" s="4"/>
      <c r="AT1738" s="4"/>
      <c r="AU1738" s="4" t="s">
        <v>3449</v>
      </c>
      <c r="AV1738" s="8" t="s">
        <v>61</v>
      </c>
      <c r="AW1738" s="8" t="s">
        <v>61</v>
      </c>
      <c r="AX1738" s="10" t="str">
        <f>IF(AW1738="","Vacio",IF(AV1738=AW1738,"Igual","Diferente"))</f>
        <v>Igual</v>
      </c>
      <c r="AY1738" s="85"/>
      <c r="AZ1738" s="85"/>
      <c r="BA1738" s="6">
        <f ca="1">+IF(L1738&gt;21,"Revisar",0)</f>
        <v>0</v>
      </c>
      <c r="BB1738" s="85" t="s">
        <v>62</v>
      </c>
      <c r="BC1738" s="85" t="s">
        <v>63</v>
      </c>
      <c r="BD1738" s="26">
        <v>0</v>
      </c>
      <c r="BE1738" s="26">
        <v>0</v>
      </c>
    </row>
    <row r="1739" spans="1:57" x14ac:dyDescent="0.25">
      <c r="A1739" s="26" t="str">
        <f>CONCATENATE(E1739,"_",Y1739)</f>
        <v>20259661553_PCR-LAP20071009</v>
      </c>
      <c r="B1739" s="26" t="str">
        <f>CONCATENATE(E1739,"_",Z1739)</f>
        <v>20259661553_1904TK050339</v>
      </c>
      <c r="C1739" s="7">
        <v>44105</v>
      </c>
      <c r="D1739" s="7">
        <v>44135</v>
      </c>
      <c r="E1739" s="108">
        <v>20259661553</v>
      </c>
      <c r="F1739" s="17" t="s">
        <v>333</v>
      </c>
      <c r="G1739" s="4" t="s">
        <v>302</v>
      </c>
      <c r="H1739" s="4" t="s">
        <v>303</v>
      </c>
      <c r="I1739" s="7">
        <v>44105</v>
      </c>
      <c r="J1739" s="7">
        <v>44135</v>
      </c>
      <c r="K1739" s="8" t="s">
        <v>321</v>
      </c>
      <c r="L1739" s="9">
        <f ca="1">+TODAY()-J1739</f>
        <v>21</v>
      </c>
      <c r="M1739" s="10">
        <v>72.25</v>
      </c>
      <c r="N1739" s="90"/>
      <c r="O1739" s="10" t="str">
        <f>IF(N1739="","Vacio",IF(M1739=N1739,"Igual","Diferente"))</f>
        <v>Vacio</v>
      </c>
      <c r="P1739" s="10"/>
      <c r="Q1739" s="90"/>
      <c r="R1739" s="10" t="str">
        <f>IF(Q1739="","Vacio",IF(P1739=Q1739,"Igual","Diferente"))</f>
        <v>Vacio</v>
      </c>
      <c r="S1739" s="2">
        <f>+M1739+P1739/3.5</f>
        <v>72.25</v>
      </c>
      <c r="T1739" s="2">
        <f ca="1">+IF(L1739&gt;=0,IF(L1739&lt;30,S1739*1,IF(60&gt;L1739,S1739*2,IF(90&gt;L1739,S1739*3,IF(120&gt;L1739,S1739*4,IF(150&gt;L1739,S1739*5,IF(180&gt;L1739,S1739*6,IF(210&gt;L1739,S1739*7))))))),0)</f>
        <v>72.25</v>
      </c>
      <c r="U1739" s="3" t="str">
        <f ca="1">+IF(L1739&lt;0,0,IF(L1739&lt;8,$A$1,IF(L1739&lt;15,$B$1,IF(L1739&lt;22,$C$1,IF(L1739&lt;30,$D$1,IF(L1739&lt;60,$H$1,IF(L1739&lt;90,$I$1,IF(L1739&lt;120,$J$1,IF(L1739&lt;150,$K$1,IF(L1739&lt;180,$L$1,IF(L1739&lt;210,$E$1)))))))))))</f>
        <v>Fecha inicio Plazo Alquiler</v>
      </c>
      <c r="V1739" s="4" t="s">
        <v>331</v>
      </c>
      <c r="W1739" s="11" t="s">
        <v>332</v>
      </c>
      <c r="X1739" s="7">
        <v>43207</v>
      </c>
      <c r="Y1739" s="17" t="s">
        <v>333</v>
      </c>
      <c r="Z1739" s="12" t="s">
        <v>334</v>
      </c>
      <c r="AA1739" s="12"/>
      <c r="AB1739" s="13"/>
      <c r="AC1739" s="13"/>
      <c r="AD1739" s="13"/>
      <c r="AE1739" s="13"/>
      <c r="AF1739" s="260">
        <f ca="1">+TODAY()-AE1739</f>
        <v>44156</v>
      </c>
      <c r="AG1739" s="13"/>
      <c r="AH1739" s="13"/>
      <c r="AI1739" s="7"/>
      <c r="AJ1739" s="7"/>
      <c r="AK1739" s="4" t="s">
        <v>305</v>
      </c>
      <c r="AL1739" s="7"/>
      <c r="AM1739" s="11">
        <v>1</v>
      </c>
      <c r="AN1739" s="4" t="s">
        <v>58</v>
      </c>
      <c r="AO1739" s="4" t="s">
        <v>325</v>
      </c>
      <c r="AP1739" s="4" t="s">
        <v>306</v>
      </c>
      <c r="AQ1739" s="126" t="s">
        <v>122</v>
      </c>
      <c r="AR1739" s="4"/>
      <c r="AS1739" s="4"/>
      <c r="AT1739" s="4"/>
      <c r="AU1739" s="120" t="s">
        <v>89</v>
      </c>
      <c r="AV1739" s="8" t="s">
        <v>61</v>
      </c>
      <c r="AW1739" s="8" t="s">
        <v>61</v>
      </c>
      <c r="AX1739" s="10" t="str">
        <f>IF(AW1739="","Vacio",IF(AV1739=AW1739,"Igual","Diferente"))</f>
        <v>Igual</v>
      </c>
      <c r="AY1739" s="26"/>
      <c r="AZ1739" s="26"/>
      <c r="BA1739" s="6">
        <f ca="1">+IF(L1739&gt;21,"Revisar",0)</f>
        <v>0</v>
      </c>
      <c r="BB1739" s="26" t="s">
        <v>62</v>
      </c>
      <c r="BC1739" s="85" t="s">
        <v>63</v>
      </c>
      <c r="BD1739" s="26">
        <v>0</v>
      </c>
      <c r="BE1739" s="26">
        <v>7.13</v>
      </c>
    </row>
    <row r="1740" spans="1:57" x14ac:dyDescent="0.25">
      <c r="A1740" s="26" t="str">
        <f>CONCATENATE(E1740,"_",Y1740)</f>
        <v>20557108646_PCR-LAP20071010</v>
      </c>
      <c r="B1740" s="26" t="str">
        <f>CONCATENATE(E1740,"_",Z1740)</f>
        <v>20557108646_</v>
      </c>
      <c r="C1740" s="22">
        <v>44126</v>
      </c>
      <c r="D1740" s="22">
        <v>44156</v>
      </c>
      <c r="E1740" s="108">
        <v>20557108646</v>
      </c>
      <c r="F1740" s="12" t="s">
        <v>2432</v>
      </c>
      <c r="G1740" s="4" t="s">
        <v>2289</v>
      </c>
      <c r="H1740" s="21" t="s">
        <v>2427</v>
      </c>
      <c r="I1740" s="22">
        <v>44126</v>
      </c>
      <c r="J1740" s="22">
        <v>44156</v>
      </c>
      <c r="K1740" s="8"/>
      <c r="L1740" s="9">
        <f ca="1">+TODAY()-J1740</f>
        <v>0</v>
      </c>
      <c r="M1740" s="10">
        <v>95</v>
      </c>
      <c r="N1740" s="94"/>
      <c r="O1740" s="10" t="str">
        <f>IF(N1740="","Vacio",IF(M1740=N1740,"Igual","Diferente"))</f>
        <v>Vacio</v>
      </c>
      <c r="P1740" s="10"/>
      <c r="Q1740" s="94"/>
      <c r="R1740" s="10" t="str">
        <f>IF(Q1740="","Vacio",IF(P1740=Q1740,"Igual","Diferente"))</f>
        <v>Vacio</v>
      </c>
      <c r="S1740" s="2">
        <f>+M1740+P1740/3.5</f>
        <v>95</v>
      </c>
      <c r="T1740" s="2">
        <f ca="1">+IF(L1740&gt;=0,IF(L1740&lt;30,S1740*1,IF(60&gt;L1740,S1740*2,IF(90&gt;L1740,S1740*3,IF(120&gt;L1740,S1740*4,IF(150&gt;L1740,S1740*5,IF(180&gt;L1740,S1740*6,IF(210&gt;L1740,S1740*7))))))),0)</f>
        <v>95</v>
      </c>
      <c r="U1740" s="3" t="str">
        <f ca="1">+IF(L1740&lt;0,0,IF(L1740&lt;8,$A$1,IF(L1740&lt;15,$B$1,IF(L1740&lt;22,$C$1,IF(L1740&lt;30,$D$1,IF(L1740&lt;60,$H$1,IF(L1740&lt;90,$I$1,IF(L1740&lt;120,$J$1,IF(L1740&lt;150,$K$1,IF(L1740&lt;180,$L$1,IF(L1740&lt;210,$E$1)))))))))))</f>
        <v>CONCATENACIÓN LAPTOP ACTUAL</v>
      </c>
      <c r="V1740" s="4" t="s">
        <v>2428</v>
      </c>
      <c r="W1740" s="11" t="s">
        <v>2431</v>
      </c>
      <c r="X1740" s="7">
        <v>44063</v>
      </c>
      <c r="Y1740" s="12" t="s">
        <v>2432</v>
      </c>
      <c r="Z1740" s="12"/>
      <c r="AA1740" s="12"/>
      <c r="AB1740" s="13"/>
      <c r="AC1740" s="13"/>
      <c r="AD1740" s="13"/>
      <c r="AE1740" s="13"/>
      <c r="AF1740" s="260">
        <f ca="1">+TODAY()-AE1740</f>
        <v>44156</v>
      </c>
      <c r="AG1740" s="13"/>
      <c r="AH1740" s="13"/>
      <c r="AI1740" s="7"/>
      <c r="AJ1740" s="7"/>
      <c r="AK1740" s="4"/>
      <c r="AL1740" s="7"/>
      <c r="AM1740" s="11">
        <v>1</v>
      </c>
      <c r="AN1740" s="4" t="s">
        <v>58</v>
      </c>
      <c r="AO1740" s="4"/>
      <c r="AP1740" s="4" t="s">
        <v>59</v>
      </c>
      <c r="AQ1740" s="4"/>
      <c r="AR1740" s="4"/>
      <c r="AS1740" s="4"/>
      <c r="AT1740" s="4"/>
      <c r="AU1740" s="4" t="s">
        <v>429</v>
      </c>
      <c r="AV1740" s="8" t="s">
        <v>61</v>
      </c>
      <c r="AW1740" s="8" t="s">
        <v>61</v>
      </c>
      <c r="AX1740" s="10" t="str">
        <f>IF(AW1740="","Vacio",IF(AV1740=AW1740,"Igual","Diferente"))</f>
        <v>Igual</v>
      </c>
      <c r="AY1740" s="85"/>
      <c r="AZ1740" s="85"/>
      <c r="BA1740" s="6">
        <f ca="1">+IF(L1740&gt;21,"Revisar",0)</f>
        <v>0</v>
      </c>
      <c r="BB1740" s="85" t="s">
        <v>62</v>
      </c>
      <c r="BC1740" s="85" t="s">
        <v>63</v>
      </c>
      <c r="BD1740" s="26">
        <v>0</v>
      </c>
      <c r="BE1740" s="26">
        <v>0</v>
      </c>
    </row>
    <row r="1741" spans="1:57" x14ac:dyDescent="0.25">
      <c r="A1741" s="26" t="str">
        <f>CONCATENATE(E1741,"_",Y1741)</f>
        <v>20557108646_PCR-LAP20071011</v>
      </c>
      <c r="B1741" s="26" t="str">
        <f>CONCATENATE(E1741,"_",Z1741)</f>
        <v>20557108646_</v>
      </c>
      <c r="C1741" s="22">
        <v>44124</v>
      </c>
      <c r="D1741" s="22">
        <v>44154</v>
      </c>
      <c r="E1741" s="108">
        <v>20557108646</v>
      </c>
      <c r="F1741" s="12" t="s">
        <v>2430</v>
      </c>
      <c r="G1741" s="4" t="s">
        <v>2289</v>
      </c>
      <c r="H1741" s="21" t="s">
        <v>2427</v>
      </c>
      <c r="I1741" s="22">
        <v>44124</v>
      </c>
      <c r="J1741" s="22">
        <v>44154</v>
      </c>
      <c r="K1741" s="8"/>
      <c r="L1741" s="9">
        <f ca="1">+TODAY()-J1741</f>
        <v>2</v>
      </c>
      <c r="M1741" s="10">
        <v>95</v>
      </c>
      <c r="N1741" s="94"/>
      <c r="O1741" s="10" t="str">
        <f>IF(N1741="","Vacio",IF(M1741=N1741,"Igual","Diferente"))</f>
        <v>Vacio</v>
      </c>
      <c r="P1741" s="10"/>
      <c r="Q1741" s="94"/>
      <c r="R1741" s="10" t="str">
        <f>IF(Q1741="","Vacio",IF(P1741=Q1741,"Igual","Diferente"))</f>
        <v>Vacio</v>
      </c>
      <c r="S1741" s="2">
        <f>+M1741+P1741/3.5</f>
        <v>95</v>
      </c>
      <c r="T1741" s="2">
        <f ca="1">+IF(L1741&gt;=0,IF(L1741&lt;30,S1741*1,IF(60&gt;L1741,S1741*2,IF(90&gt;L1741,S1741*3,IF(120&gt;L1741,S1741*4,IF(150&gt;L1741,S1741*5,IF(180&gt;L1741,S1741*6,IF(210&gt;L1741,S1741*7))))))),0)</f>
        <v>95</v>
      </c>
      <c r="U1741" s="3" t="str">
        <f ca="1">+IF(L1741&lt;0,0,IF(L1741&lt;8,$A$1,IF(L1741&lt;15,$B$1,IF(L1741&lt;22,$C$1,IF(L1741&lt;30,$D$1,IF(L1741&lt;60,$H$1,IF(L1741&lt;90,$I$1,IF(L1741&lt;120,$J$1,IF(L1741&lt;150,$K$1,IF(L1741&lt;180,$L$1,IF(L1741&lt;210,$E$1)))))))))))</f>
        <v>CONCATENACIÓN LAPTOP ACTUAL</v>
      </c>
      <c r="V1741" s="4" t="s">
        <v>2428</v>
      </c>
      <c r="W1741" s="11" t="s">
        <v>2429</v>
      </c>
      <c r="X1741" s="7">
        <v>44063</v>
      </c>
      <c r="Y1741" s="12" t="s">
        <v>2430</v>
      </c>
      <c r="Z1741" s="12"/>
      <c r="AA1741" s="12"/>
      <c r="AB1741" s="13"/>
      <c r="AC1741" s="13"/>
      <c r="AD1741" s="13"/>
      <c r="AE1741" s="13"/>
      <c r="AF1741" s="260">
        <f ca="1">+TODAY()-AE1741</f>
        <v>44156</v>
      </c>
      <c r="AG1741" s="13"/>
      <c r="AH1741" s="13"/>
      <c r="AI1741" s="7"/>
      <c r="AJ1741" s="7"/>
      <c r="AK1741" s="4"/>
      <c r="AL1741" s="7"/>
      <c r="AM1741" s="11">
        <v>1</v>
      </c>
      <c r="AN1741" s="4" t="s">
        <v>58</v>
      </c>
      <c r="AO1741" s="4"/>
      <c r="AP1741" s="4" t="s">
        <v>59</v>
      </c>
      <c r="AQ1741" s="4"/>
      <c r="AR1741" s="4"/>
      <c r="AS1741" s="4"/>
      <c r="AT1741" s="4"/>
      <c r="AU1741" s="4" t="s">
        <v>429</v>
      </c>
      <c r="AV1741" s="8" t="s">
        <v>61</v>
      </c>
      <c r="AW1741" s="8" t="s">
        <v>61</v>
      </c>
      <c r="AX1741" s="10" t="str">
        <f>IF(AW1741="","Vacio",IF(AV1741=AW1741,"Igual","Diferente"))</f>
        <v>Igual</v>
      </c>
      <c r="AY1741" s="85"/>
      <c r="AZ1741" s="85"/>
      <c r="BA1741" s="6">
        <f ca="1">+IF(L1741&gt;21,"Revisar",0)</f>
        <v>0</v>
      </c>
      <c r="BB1741" s="85" t="s">
        <v>62</v>
      </c>
      <c r="BC1741" s="85" t="s">
        <v>63</v>
      </c>
      <c r="BD1741" s="26">
        <v>0</v>
      </c>
      <c r="BE1741" s="26">
        <v>0</v>
      </c>
    </row>
    <row r="1742" spans="1:57" x14ac:dyDescent="0.25">
      <c r="A1742" s="26" t="str">
        <f>CONCATENATE(E1742,"_",Y1742)</f>
        <v>20602795617_PCR-LAP20071012</v>
      </c>
      <c r="B1742" s="26" t="str">
        <f>CONCATENATE(E1742,"_",Z1742)</f>
        <v>20602795617_PCR-LAP20041283</v>
      </c>
      <c r="C1742" s="7">
        <v>44119</v>
      </c>
      <c r="D1742" s="7">
        <v>44149</v>
      </c>
      <c r="E1742" s="108">
        <v>20602795617</v>
      </c>
      <c r="F1742" s="12" t="s">
        <v>510</v>
      </c>
      <c r="G1742" s="4" t="s">
        <v>497</v>
      </c>
      <c r="H1742" s="4" t="s">
        <v>507</v>
      </c>
      <c r="I1742" s="7">
        <v>44119</v>
      </c>
      <c r="J1742" s="7">
        <v>44149</v>
      </c>
      <c r="K1742" s="8"/>
      <c r="L1742" s="9">
        <f ca="1">+TODAY()-J1742</f>
        <v>7</v>
      </c>
      <c r="M1742" s="10">
        <v>60</v>
      </c>
      <c r="N1742" s="95"/>
      <c r="O1742" s="10" t="str">
        <f>IF(N1742="","Vacio",IF(M1742=N1742,"Igual","Diferente"))</f>
        <v>Vacio</v>
      </c>
      <c r="P1742" s="10"/>
      <c r="Q1742" s="95"/>
      <c r="R1742" s="10" t="str">
        <f>IF(Q1742="","Vacio",IF(P1742=Q1742,"Igual","Diferente"))</f>
        <v>Vacio</v>
      </c>
      <c r="S1742" s="2">
        <f>+M1742+P1742/3.5</f>
        <v>60</v>
      </c>
      <c r="T1742" s="2">
        <f ca="1">+IF(L1742&gt;=0,IF(L1742&lt;30,S1742*1,IF(60&gt;L1742,S1742*2,IF(90&gt;L1742,S1742*3,IF(120&gt;L1742,S1742*4,IF(150&gt;L1742,S1742*5,IF(180&gt;L1742,S1742*6,IF(210&gt;L1742,S1742*7))))))),0)</f>
        <v>60</v>
      </c>
      <c r="U1742" s="3" t="str">
        <f ca="1">+IF(L1742&lt;0,0,IF(L1742&lt;8,$A$1,IF(L1742&lt;15,$B$1,IF(L1742&lt;22,$C$1,IF(L1742&lt;30,$D$1,IF(L1742&lt;60,$H$1,IF(L1742&lt;90,$I$1,IF(L1742&lt;120,$J$1,IF(L1742&lt;150,$K$1,IF(L1742&lt;180,$L$1,IF(L1742&lt;210,$E$1)))))))))))</f>
        <v>CONCATENACIÓN LAPTOP ACTUAL</v>
      </c>
      <c r="V1742" s="4" t="s">
        <v>508</v>
      </c>
      <c r="W1742" s="11" t="s">
        <v>509</v>
      </c>
      <c r="X1742" s="7">
        <v>43966</v>
      </c>
      <c r="Y1742" s="12" t="s">
        <v>510</v>
      </c>
      <c r="Z1742" s="12" t="s">
        <v>511</v>
      </c>
      <c r="AA1742" s="12"/>
      <c r="AB1742" s="12"/>
      <c r="AC1742" s="13"/>
      <c r="AD1742" s="13"/>
      <c r="AE1742" s="13"/>
      <c r="AF1742" s="260">
        <f ca="1">+TODAY()-AE1742</f>
        <v>44156</v>
      </c>
      <c r="AG1742" s="13"/>
      <c r="AH1742" s="13"/>
      <c r="AI1742" s="7"/>
      <c r="AJ1742" s="34"/>
      <c r="AK1742" s="4"/>
      <c r="AL1742" s="7"/>
      <c r="AM1742" s="11">
        <v>1</v>
      </c>
      <c r="AN1742" s="4" t="s">
        <v>58</v>
      </c>
      <c r="AO1742" s="4"/>
      <c r="AP1742" s="4" t="s">
        <v>73</v>
      </c>
      <c r="AQ1742" s="4"/>
      <c r="AR1742" s="4"/>
      <c r="AS1742" s="4"/>
      <c r="AT1742" s="4"/>
      <c r="AU1742" s="4" t="s">
        <v>111</v>
      </c>
      <c r="AV1742" s="8" t="s">
        <v>61</v>
      </c>
      <c r="AW1742" s="28" t="s">
        <v>61</v>
      </c>
      <c r="AX1742" s="10" t="str">
        <f>IF(AW1742="","Vacio",IF(AV1742=AW1742,"Igual","Diferente"))</f>
        <v>Igual</v>
      </c>
      <c r="AY1742" s="85"/>
      <c r="AZ1742" s="85"/>
      <c r="BA1742" s="6">
        <f ca="1">+IF(L1742&gt;21,"Revisar",0)</f>
        <v>0</v>
      </c>
      <c r="BB1742" s="19" t="s">
        <v>62</v>
      </c>
      <c r="BC1742" s="19" t="s">
        <v>63</v>
      </c>
      <c r="BD1742" s="26">
        <v>0</v>
      </c>
      <c r="BE1742" s="26">
        <v>0</v>
      </c>
    </row>
    <row r="1743" spans="1:57" x14ac:dyDescent="0.25">
      <c r="A1743" s="26" t="str">
        <f>CONCATENATE(E1743,"_",Y1743)</f>
        <v>20555936801_PCR-LAP20071013</v>
      </c>
      <c r="B1743" s="26" t="str">
        <f>CONCATENATE(E1743,"_",Z1743)</f>
        <v>20555936801_PCR-LAP20071001</v>
      </c>
      <c r="C1743" s="7">
        <v>44111</v>
      </c>
      <c r="D1743" s="7">
        <v>44141</v>
      </c>
      <c r="E1743" s="108">
        <v>20555936801</v>
      </c>
      <c r="F1743" s="12" t="s">
        <v>4298</v>
      </c>
      <c r="G1743" s="4" t="s">
        <v>4278</v>
      </c>
      <c r="H1743" s="4" t="s">
        <v>4279</v>
      </c>
      <c r="I1743" s="7">
        <v>44111</v>
      </c>
      <c r="J1743" s="7">
        <v>44141</v>
      </c>
      <c r="K1743" s="8"/>
      <c r="L1743" s="9">
        <f ca="1">+TODAY()-J1743</f>
        <v>15</v>
      </c>
      <c r="M1743" s="10">
        <v>65</v>
      </c>
      <c r="N1743" s="90"/>
      <c r="O1743" s="10" t="str">
        <f>IF(N1743="","Vacio",IF(M1743=N1743,"Igual","Diferente"))</f>
        <v>Vacio</v>
      </c>
      <c r="P1743" s="10"/>
      <c r="Q1743" s="90"/>
      <c r="R1743" s="10" t="str">
        <f>IF(Q1743="","Vacio",IF(P1743=Q1743,"Igual","Diferente"))</f>
        <v>Vacio</v>
      </c>
      <c r="S1743" s="2">
        <f>+M1743+P1743/3.5</f>
        <v>65</v>
      </c>
      <c r="T1743" s="2">
        <f ca="1">+IF(L1743&gt;=0,IF(L1743&lt;30,S1743*1,IF(60&gt;L1743,S1743*2,IF(90&gt;L1743,S1743*3,IF(120&gt;L1743,S1743*4,IF(150&gt;L1743,S1743*5,IF(180&gt;L1743,S1743*6,IF(210&gt;L1743,S1743*7))))))),0)</f>
        <v>65</v>
      </c>
      <c r="U1743" s="3" t="str">
        <f ca="1">+IF(L1743&lt;0,0,IF(L1743&lt;8,$A$1,IF(L1743&lt;15,$B$1,IF(L1743&lt;22,$C$1,IF(L1743&lt;30,$D$1,IF(L1743&lt;60,$H$1,IF(L1743&lt;90,$I$1,IF(L1743&lt;120,$J$1,IF(L1743&lt;150,$K$1,IF(L1743&lt;180,$L$1,IF(L1743&lt;210,$E$1)))))))))))</f>
        <v>Fecha inicio Plazo Alquiler</v>
      </c>
      <c r="V1743" s="4" t="s">
        <v>4296</v>
      </c>
      <c r="W1743" s="11" t="s">
        <v>4297</v>
      </c>
      <c r="X1743" s="7">
        <v>44049</v>
      </c>
      <c r="Y1743" s="12" t="s">
        <v>4298</v>
      </c>
      <c r="Z1743" s="12" t="s">
        <v>3568</v>
      </c>
      <c r="AA1743" s="12"/>
      <c r="AB1743" s="12"/>
      <c r="AC1743" s="13"/>
      <c r="AD1743" s="13"/>
      <c r="AE1743" s="13"/>
      <c r="AF1743" s="260">
        <f ca="1">+TODAY()-AE1743</f>
        <v>44156</v>
      </c>
      <c r="AG1743" s="13"/>
      <c r="AH1743" s="13"/>
      <c r="AI1743" s="7"/>
      <c r="AJ1743" s="4"/>
      <c r="AK1743" s="4"/>
      <c r="AL1743" s="7"/>
      <c r="AM1743" s="11">
        <v>1</v>
      </c>
      <c r="AN1743" s="4" t="s">
        <v>58</v>
      </c>
      <c r="AO1743" s="4"/>
      <c r="AP1743" s="4" t="s">
        <v>306</v>
      </c>
      <c r="AQ1743" s="4"/>
      <c r="AR1743" s="4"/>
      <c r="AS1743" s="4"/>
      <c r="AT1743" s="4"/>
      <c r="AU1743" s="4" t="s">
        <v>150</v>
      </c>
      <c r="AV1743" s="8" t="s">
        <v>61</v>
      </c>
      <c r="AW1743" s="8" t="s">
        <v>61</v>
      </c>
      <c r="AX1743" s="10" t="str">
        <f>IF(AW1743="","Vacio",IF(AV1743=AW1743,"Igual","Diferente"))</f>
        <v>Igual</v>
      </c>
      <c r="AY1743" s="85" t="s">
        <v>4299</v>
      </c>
      <c r="AZ1743" s="85"/>
      <c r="BA1743" s="6">
        <f ca="1">+IF(L1743&gt;21,"Revisar",0)</f>
        <v>0</v>
      </c>
      <c r="BB1743" s="26" t="s">
        <v>62</v>
      </c>
      <c r="BC1743" s="85" t="s">
        <v>63</v>
      </c>
      <c r="BD1743" s="26">
        <v>0</v>
      </c>
      <c r="BE1743" s="26">
        <v>0</v>
      </c>
    </row>
    <row r="1744" spans="1:57" x14ac:dyDescent="0.25">
      <c r="A1744" s="26" t="str">
        <f>CONCATENATE(E1744,"_",Y1744)</f>
        <v>20545515840_PCR-LAP20071015</v>
      </c>
      <c r="B1744" s="26" t="str">
        <f>CONCATENATE(E1744,"_",Z1744)</f>
        <v>20545515840_</v>
      </c>
      <c r="C1744" s="7">
        <v>44106</v>
      </c>
      <c r="D1744" s="7">
        <v>44136</v>
      </c>
      <c r="E1744" s="108">
        <v>20545515840</v>
      </c>
      <c r="F1744" s="12" t="s">
        <v>4427</v>
      </c>
      <c r="G1744" s="4" t="s">
        <v>4423</v>
      </c>
      <c r="H1744" s="7" t="s">
        <v>4424</v>
      </c>
      <c r="I1744" s="7">
        <v>44106</v>
      </c>
      <c r="J1744" s="7">
        <v>44136</v>
      </c>
      <c r="K1744" s="8"/>
      <c r="L1744" s="9">
        <f ca="1">+TODAY()-J1744</f>
        <v>20</v>
      </c>
      <c r="M1744" s="10">
        <v>63</v>
      </c>
      <c r="N1744" s="90"/>
      <c r="O1744" s="10" t="str">
        <f>IF(N1744="","Vacio",IF(M1744=N1744,"Igual","Diferente"))</f>
        <v>Vacio</v>
      </c>
      <c r="P1744" s="10"/>
      <c r="Q1744" s="90"/>
      <c r="R1744" s="10" t="str">
        <f>IF(Q1744="","Vacio",IF(P1744=Q1744,"Igual","Diferente"))</f>
        <v>Vacio</v>
      </c>
      <c r="S1744" s="2">
        <f>+M1744+P1744/3.5</f>
        <v>63</v>
      </c>
      <c r="T1744" s="2">
        <f ca="1">+IF(L1744&gt;=0,IF(L1744&lt;30,S1744*1,IF(60&gt;L1744,S1744*2,IF(90&gt;L1744,S1744*3,IF(120&gt;L1744,S1744*4,IF(150&gt;L1744,S1744*5,IF(180&gt;L1744,S1744*6,IF(210&gt;L1744,S1744*7))))))),0)</f>
        <v>63</v>
      </c>
      <c r="U1744" s="3" t="str">
        <f ca="1">+IF(L1744&lt;0,0,IF(L1744&lt;8,$A$1,IF(L1744&lt;15,$B$1,IF(L1744&lt;22,$C$1,IF(L1744&lt;30,$D$1,IF(L1744&lt;60,$H$1,IF(L1744&lt;90,$I$1,IF(L1744&lt;120,$J$1,IF(L1744&lt;150,$K$1,IF(L1744&lt;180,$L$1,IF(L1744&lt;210,$E$1)))))))))))</f>
        <v>Fecha inicio Plazo Alquiler</v>
      </c>
      <c r="V1744" s="4" t="s">
        <v>4425</v>
      </c>
      <c r="W1744" s="11" t="s">
        <v>4426</v>
      </c>
      <c r="X1744" s="7">
        <v>44076</v>
      </c>
      <c r="Y1744" s="12" t="s">
        <v>4427</v>
      </c>
      <c r="Z1744" s="12"/>
      <c r="AA1744" s="12"/>
      <c r="AB1744" s="13"/>
      <c r="AC1744" s="13"/>
      <c r="AD1744" s="13"/>
      <c r="AE1744" s="13"/>
      <c r="AF1744" s="260">
        <f ca="1">+TODAY()-AE1744</f>
        <v>44156</v>
      </c>
      <c r="AG1744" s="13"/>
      <c r="AH1744" s="13"/>
      <c r="AI1744" s="7"/>
      <c r="AJ1744" s="7"/>
      <c r="AK1744" s="4"/>
      <c r="AL1744" s="7"/>
      <c r="AM1744" s="24">
        <v>1</v>
      </c>
      <c r="AN1744" s="21" t="s">
        <v>58</v>
      </c>
      <c r="AO1744" s="21"/>
      <c r="AP1744" s="21" t="s">
        <v>306</v>
      </c>
      <c r="AQ1744" s="4"/>
      <c r="AR1744" s="4"/>
      <c r="AS1744" s="4"/>
      <c r="AT1744" s="4"/>
      <c r="AU1744" s="4" t="s">
        <v>111</v>
      </c>
      <c r="AV1744" s="8" t="s">
        <v>61</v>
      </c>
      <c r="AW1744" s="8" t="s">
        <v>61</v>
      </c>
      <c r="AX1744" s="10" t="str">
        <f>IF(AW1744="","Vacio",IF(AV1744=AW1744,"Igual","Diferente"))</f>
        <v>Igual</v>
      </c>
      <c r="AY1744" s="26"/>
      <c r="AZ1744" s="26"/>
      <c r="BA1744" s="6">
        <f ca="1">+IF(L1744&gt;21,"Revisar",0)</f>
        <v>0</v>
      </c>
      <c r="BB1744" s="26" t="s">
        <v>62</v>
      </c>
      <c r="BC1744" s="85" t="s">
        <v>63</v>
      </c>
      <c r="BD1744" s="26">
        <v>0</v>
      </c>
      <c r="BE1744" s="26">
        <v>0</v>
      </c>
    </row>
    <row r="1745" spans="1:57" x14ac:dyDescent="0.25">
      <c r="A1745" s="26" t="str">
        <f>CONCATENATE(E1745,"_",Y1745)</f>
        <v>20545515840_PCR-LAP20071016</v>
      </c>
      <c r="B1745" s="26" t="str">
        <f>CONCATENATE(E1745,"_",Z1745)</f>
        <v>20545515840_</v>
      </c>
      <c r="C1745" s="7">
        <v>44106</v>
      </c>
      <c r="D1745" s="7">
        <v>44136</v>
      </c>
      <c r="E1745" s="108">
        <v>20545515840</v>
      </c>
      <c r="F1745" s="12" t="s">
        <v>4428</v>
      </c>
      <c r="G1745" s="4" t="s">
        <v>4423</v>
      </c>
      <c r="H1745" s="7" t="s">
        <v>4424</v>
      </c>
      <c r="I1745" s="7">
        <v>44106</v>
      </c>
      <c r="J1745" s="7">
        <v>44136</v>
      </c>
      <c r="K1745" s="8"/>
      <c r="L1745" s="9">
        <f ca="1">+TODAY()-J1745</f>
        <v>20</v>
      </c>
      <c r="M1745" s="10">
        <v>63</v>
      </c>
      <c r="N1745" s="90"/>
      <c r="O1745" s="10" t="str">
        <f>IF(N1745="","Vacio",IF(M1745=N1745,"Igual","Diferente"))</f>
        <v>Vacio</v>
      </c>
      <c r="P1745" s="10"/>
      <c r="Q1745" s="90"/>
      <c r="R1745" s="10" t="str">
        <f>IF(Q1745="","Vacio",IF(P1745=Q1745,"Igual","Diferente"))</f>
        <v>Vacio</v>
      </c>
      <c r="S1745" s="2">
        <f>+M1745+P1745/3.5</f>
        <v>63</v>
      </c>
      <c r="T1745" s="2">
        <f ca="1">+IF(L1745&gt;=0,IF(L1745&lt;30,S1745*1,IF(60&gt;L1745,S1745*2,IF(90&gt;L1745,S1745*3,IF(120&gt;L1745,S1745*4,IF(150&gt;L1745,S1745*5,IF(180&gt;L1745,S1745*6,IF(210&gt;L1745,S1745*7))))))),0)</f>
        <v>63</v>
      </c>
      <c r="U1745" s="3" t="str">
        <f ca="1">+IF(L1745&lt;0,0,IF(L1745&lt;8,$A$1,IF(L1745&lt;15,$B$1,IF(L1745&lt;22,$C$1,IF(L1745&lt;30,$D$1,IF(L1745&lt;60,$H$1,IF(L1745&lt;90,$I$1,IF(L1745&lt;120,$J$1,IF(L1745&lt;150,$K$1,IF(L1745&lt;180,$L$1,IF(L1745&lt;210,$E$1)))))))))))</f>
        <v>Fecha inicio Plazo Alquiler</v>
      </c>
      <c r="V1745" s="4" t="s">
        <v>4425</v>
      </c>
      <c r="W1745" s="11" t="s">
        <v>4426</v>
      </c>
      <c r="X1745" s="7">
        <v>44076</v>
      </c>
      <c r="Y1745" s="12" t="s">
        <v>4428</v>
      </c>
      <c r="Z1745" s="12"/>
      <c r="AA1745" s="12"/>
      <c r="AB1745" s="13"/>
      <c r="AC1745" s="13"/>
      <c r="AD1745" s="13"/>
      <c r="AE1745" s="13"/>
      <c r="AF1745" s="260">
        <f ca="1">+TODAY()-AE1745</f>
        <v>44156</v>
      </c>
      <c r="AG1745" s="13"/>
      <c r="AH1745" s="13"/>
      <c r="AI1745" s="7"/>
      <c r="AJ1745" s="7"/>
      <c r="AK1745" s="4"/>
      <c r="AL1745" s="7"/>
      <c r="AM1745" s="24">
        <v>1</v>
      </c>
      <c r="AN1745" s="21" t="s">
        <v>58</v>
      </c>
      <c r="AO1745" s="21"/>
      <c r="AP1745" s="21" t="s">
        <v>306</v>
      </c>
      <c r="AQ1745" s="4"/>
      <c r="AR1745" s="4"/>
      <c r="AS1745" s="4"/>
      <c r="AT1745" s="4"/>
      <c r="AU1745" s="4" t="s">
        <v>111</v>
      </c>
      <c r="AV1745" s="8" t="s">
        <v>61</v>
      </c>
      <c r="AW1745" s="8" t="s">
        <v>61</v>
      </c>
      <c r="AX1745" s="10" t="str">
        <f>IF(AW1745="","Vacio",IF(AV1745=AW1745,"Igual","Diferente"))</f>
        <v>Igual</v>
      </c>
      <c r="AY1745" s="26"/>
      <c r="AZ1745" s="26"/>
      <c r="BA1745" s="6">
        <f ca="1">+IF(L1745&gt;21,"Revisar",0)</f>
        <v>0</v>
      </c>
      <c r="BB1745" s="26" t="s">
        <v>62</v>
      </c>
      <c r="BC1745" s="85" t="s">
        <v>63</v>
      </c>
      <c r="BD1745" s="26">
        <v>0</v>
      </c>
      <c r="BE1745" s="26">
        <v>0</v>
      </c>
    </row>
    <row r="1746" spans="1:57" x14ac:dyDescent="0.25">
      <c r="A1746" s="26" t="str">
        <f>CONCATENATE(E1746,"_",Y1746)</f>
        <v>20545515840_PCR-LAP20071017</v>
      </c>
      <c r="B1746" s="26" t="str">
        <f>CONCATENATE(E1746,"_",Z1746)</f>
        <v>20545515840_</v>
      </c>
      <c r="C1746" s="7">
        <v>44106</v>
      </c>
      <c r="D1746" s="7">
        <v>44136</v>
      </c>
      <c r="E1746" s="108">
        <v>20545515840</v>
      </c>
      <c r="F1746" s="12" t="s">
        <v>4429</v>
      </c>
      <c r="G1746" s="4" t="s">
        <v>4423</v>
      </c>
      <c r="H1746" s="7" t="s">
        <v>4424</v>
      </c>
      <c r="I1746" s="7">
        <v>44106</v>
      </c>
      <c r="J1746" s="7">
        <v>44136</v>
      </c>
      <c r="K1746" s="8"/>
      <c r="L1746" s="9">
        <f ca="1">+TODAY()-J1746</f>
        <v>20</v>
      </c>
      <c r="M1746" s="10">
        <v>63</v>
      </c>
      <c r="N1746" s="90"/>
      <c r="O1746" s="10" t="str">
        <f>IF(N1746="","Vacio",IF(M1746=N1746,"Igual","Diferente"))</f>
        <v>Vacio</v>
      </c>
      <c r="P1746" s="10"/>
      <c r="Q1746" s="90"/>
      <c r="R1746" s="10" t="str">
        <f>IF(Q1746="","Vacio",IF(P1746=Q1746,"Igual","Diferente"))</f>
        <v>Vacio</v>
      </c>
      <c r="S1746" s="2">
        <f>+M1746+P1746/3.5</f>
        <v>63</v>
      </c>
      <c r="T1746" s="2">
        <f ca="1">+IF(L1746&gt;=0,IF(L1746&lt;30,S1746*1,IF(60&gt;L1746,S1746*2,IF(90&gt;L1746,S1746*3,IF(120&gt;L1746,S1746*4,IF(150&gt;L1746,S1746*5,IF(180&gt;L1746,S1746*6,IF(210&gt;L1746,S1746*7))))))),0)</f>
        <v>63</v>
      </c>
      <c r="U1746" s="3" t="str">
        <f ca="1">+IF(L1746&lt;0,0,IF(L1746&lt;8,$A$1,IF(L1746&lt;15,$B$1,IF(L1746&lt;22,$C$1,IF(L1746&lt;30,$D$1,IF(L1746&lt;60,$H$1,IF(L1746&lt;90,$I$1,IF(L1746&lt;120,$J$1,IF(L1746&lt;150,$K$1,IF(L1746&lt;180,$L$1,IF(L1746&lt;210,$E$1)))))))))))</f>
        <v>Fecha inicio Plazo Alquiler</v>
      </c>
      <c r="V1746" s="4" t="s">
        <v>4425</v>
      </c>
      <c r="W1746" s="11" t="s">
        <v>4426</v>
      </c>
      <c r="X1746" s="7">
        <v>44076</v>
      </c>
      <c r="Y1746" s="12" t="s">
        <v>4429</v>
      </c>
      <c r="Z1746" s="12"/>
      <c r="AA1746" s="12"/>
      <c r="AB1746" s="13"/>
      <c r="AC1746" s="13"/>
      <c r="AD1746" s="13"/>
      <c r="AE1746" s="13"/>
      <c r="AF1746" s="260">
        <f ca="1">+TODAY()-AE1746</f>
        <v>44156</v>
      </c>
      <c r="AG1746" s="13"/>
      <c r="AH1746" s="13"/>
      <c r="AI1746" s="7"/>
      <c r="AJ1746" s="7"/>
      <c r="AK1746" s="4"/>
      <c r="AL1746" s="7"/>
      <c r="AM1746" s="24">
        <v>1</v>
      </c>
      <c r="AN1746" s="21" t="s">
        <v>58</v>
      </c>
      <c r="AO1746" s="21"/>
      <c r="AP1746" s="21" t="s">
        <v>306</v>
      </c>
      <c r="AQ1746" s="4"/>
      <c r="AR1746" s="4"/>
      <c r="AS1746" s="4"/>
      <c r="AT1746" s="4"/>
      <c r="AU1746" s="4" t="s">
        <v>111</v>
      </c>
      <c r="AV1746" s="8" t="s">
        <v>61</v>
      </c>
      <c r="AW1746" s="8" t="s">
        <v>61</v>
      </c>
      <c r="AX1746" s="10" t="str">
        <f>IF(AW1746="","Vacio",IF(AV1746=AW1746,"Igual","Diferente"))</f>
        <v>Igual</v>
      </c>
      <c r="AY1746" s="26"/>
      <c r="AZ1746" s="26"/>
      <c r="BA1746" s="6">
        <f ca="1">+IF(L1746&gt;21,"Revisar",0)</f>
        <v>0</v>
      </c>
      <c r="BB1746" s="26" t="s">
        <v>62</v>
      </c>
      <c r="BC1746" s="85" t="s">
        <v>63</v>
      </c>
      <c r="BD1746" s="26">
        <v>0</v>
      </c>
      <c r="BE1746" s="26">
        <v>0</v>
      </c>
    </row>
    <row r="1747" spans="1:57" x14ac:dyDescent="0.25">
      <c r="A1747" s="26" t="str">
        <f>CONCATENATE(E1747,"_",Y1747)</f>
        <v>20545515840_PCR-LAP20071018</v>
      </c>
      <c r="B1747" s="26" t="str">
        <f>CONCATENATE(E1747,"_",Z1747)</f>
        <v>20545515840_</v>
      </c>
      <c r="C1747" s="7">
        <v>44106</v>
      </c>
      <c r="D1747" s="7">
        <v>44136</v>
      </c>
      <c r="E1747" s="108">
        <v>20545515840</v>
      </c>
      <c r="F1747" s="12" t="s">
        <v>4430</v>
      </c>
      <c r="G1747" s="4" t="s">
        <v>4423</v>
      </c>
      <c r="H1747" s="7" t="s">
        <v>4424</v>
      </c>
      <c r="I1747" s="7">
        <v>44106</v>
      </c>
      <c r="J1747" s="7">
        <v>44136</v>
      </c>
      <c r="K1747" s="8"/>
      <c r="L1747" s="9">
        <f ca="1">+TODAY()-J1747</f>
        <v>20</v>
      </c>
      <c r="M1747" s="10">
        <v>63</v>
      </c>
      <c r="N1747" s="90"/>
      <c r="O1747" s="10" t="str">
        <f>IF(N1747="","Vacio",IF(M1747=N1747,"Igual","Diferente"))</f>
        <v>Vacio</v>
      </c>
      <c r="P1747" s="10"/>
      <c r="Q1747" s="90"/>
      <c r="R1747" s="10" t="str">
        <f>IF(Q1747="","Vacio",IF(P1747=Q1747,"Igual","Diferente"))</f>
        <v>Vacio</v>
      </c>
      <c r="S1747" s="2">
        <f>+M1747+P1747/3.5</f>
        <v>63</v>
      </c>
      <c r="T1747" s="2">
        <f ca="1">+IF(L1747&gt;=0,IF(L1747&lt;30,S1747*1,IF(60&gt;L1747,S1747*2,IF(90&gt;L1747,S1747*3,IF(120&gt;L1747,S1747*4,IF(150&gt;L1747,S1747*5,IF(180&gt;L1747,S1747*6,IF(210&gt;L1747,S1747*7))))))),0)</f>
        <v>63</v>
      </c>
      <c r="U1747" s="3" t="str">
        <f ca="1">+IF(L1747&lt;0,0,IF(L1747&lt;8,$A$1,IF(L1747&lt;15,$B$1,IF(L1747&lt;22,$C$1,IF(L1747&lt;30,$D$1,IF(L1747&lt;60,$H$1,IF(L1747&lt;90,$I$1,IF(L1747&lt;120,$J$1,IF(L1747&lt;150,$K$1,IF(L1747&lt;180,$L$1,IF(L1747&lt;210,$E$1)))))))))))</f>
        <v>Fecha inicio Plazo Alquiler</v>
      </c>
      <c r="V1747" s="4" t="s">
        <v>4425</v>
      </c>
      <c r="W1747" s="11" t="s">
        <v>4426</v>
      </c>
      <c r="X1747" s="7">
        <v>44076</v>
      </c>
      <c r="Y1747" s="12" t="s">
        <v>4430</v>
      </c>
      <c r="Z1747" s="12"/>
      <c r="AA1747" s="12"/>
      <c r="AB1747" s="13"/>
      <c r="AC1747" s="13"/>
      <c r="AD1747" s="13"/>
      <c r="AE1747" s="13"/>
      <c r="AF1747" s="260">
        <f ca="1">+TODAY()-AE1747</f>
        <v>44156</v>
      </c>
      <c r="AG1747" s="13"/>
      <c r="AH1747" s="13"/>
      <c r="AI1747" s="7"/>
      <c r="AJ1747" s="7"/>
      <c r="AK1747" s="4"/>
      <c r="AL1747" s="7"/>
      <c r="AM1747" s="24">
        <v>1</v>
      </c>
      <c r="AN1747" s="21" t="s">
        <v>58</v>
      </c>
      <c r="AO1747" s="21"/>
      <c r="AP1747" s="21" t="s">
        <v>306</v>
      </c>
      <c r="AQ1747" s="4"/>
      <c r="AR1747" s="4"/>
      <c r="AS1747" s="4"/>
      <c r="AT1747" s="4"/>
      <c r="AU1747" s="4" t="s">
        <v>111</v>
      </c>
      <c r="AV1747" s="8" t="s">
        <v>61</v>
      </c>
      <c r="AW1747" s="8" t="s">
        <v>61</v>
      </c>
      <c r="AX1747" s="10" t="str">
        <f>IF(AW1747="","Vacio",IF(AV1747=AW1747,"Igual","Diferente"))</f>
        <v>Igual</v>
      </c>
      <c r="AY1747" s="26"/>
      <c r="AZ1747" s="26"/>
      <c r="BA1747" s="6">
        <f ca="1">+IF(L1747&gt;21,"Revisar",0)</f>
        <v>0</v>
      </c>
      <c r="BB1747" s="26" t="s">
        <v>62</v>
      </c>
      <c r="BC1747" s="85" t="s">
        <v>63</v>
      </c>
      <c r="BD1747" s="26">
        <v>0</v>
      </c>
      <c r="BE1747" s="26">
        <v>0</v>
      </c>
    </row>
    <row r="1748" spans="1:57" x14ac:dyDescent="0.25">
      <c r="A1748" s="26" t="str">
        <f>CONCATENATE(E1748,"_",Y1748)</f>
        <v>20545515840_PCR-LAP20071019</v>
      </c>
      <c r="B1748" s="26" t="str">
        <f>CONCATENATE(E1748,"_",Z1748)</f>
        <v>20545515840_</v>
      </c>
      <c r="C1748" s="7">
        <v>44106</v>
      </c>
      <c r="D1748" s="7">
        <v>44136</v>
      </c>
      <c r="E1748" s="108">
        <v>20545515840</v>
      </c>
      <c r="F1748" s="12" t="s">
        <v>4431</v>
      </c>
      <c r="G1748" s="4" t="s">
        <v>4423</v>
      </c>
      <c r="H1748" s="7" t="s">
        <v>4424</v>
      </c>
      <c r="I1748" s="7">
        <v>44106</v>
      </c>
      <c r="J1748" s="7">
        <v>44136</v>
      </c>
      <c r="K1748" s="8"/>
      <c r="L1748" s="9">
        <f ca="1">+TODAY()-J1748</f>
        <v>20</v>
      </c>
      <c r="M1748" s="10">
        <v>63</v>
      </c>
      <c r="N1748" s="90"/>
      <c r="O1748" s="10" t="str">
        <f>IF(N1748="","Vacio",IF(M1748=N1748,"Igual","Diferente"))</f>
        <v>Vacio</v>
      </c>
      <c r="P1748" s="10"/>
      <c r="Q1748" s="90"/>
      <c r="R1748" s="10" t="str">
        <f>IF(Q1748="","Vacio",IF(P1748=Q1748,"Igual","Diferente"))</f>
        <v>Vacio</v>
      </c>
      <c r="S1748" s="2">
        <f>+M1748+P1748/3.5</f>
        <v>63</v>
      </c>
      <c r="T1748" s="2">
        <f ca="1">+IF(L1748&gt;=0,IF(L1748&lt;30,S1748*1,IF(60&gt;L1748,S1748*2,IF(90&gt;L1748,S1748*3,IF(120&gt;L1748,S1748*4,IF(150&gt;L1748,S1748*5,IF(180&gt;L1748,S1748*6,IF(210&gt;L1748,S1748*7))))))),0)</f>
        <v>63</v>
      </c>
      <c r="U1748" s="3" t="str">
        <f ca="1">+IF(L1748&lt;0,0,IF(L1748&lt;8,$A$1,IF(L1748&lt;15,$B$1,IF(L1748&lt;22,$C$1,IF(L1748&lt;30,$D$1,IF(L1748&lt;60,$H$1,IF(L1748&lt;90,$I$1,IF(L1748&lt;120,$J$1,IF(L1748&lt;150,$K$1,IF(L1748&lt;180,$L$1,IF(L1748&lt;210,$E$1)))))))))))</f>
        <v>Fecha inicio Plazo Alquiler</v>
      </c>
      <c r="V1748" s="4" t="s">
        <v>4425</v>
      </c>
      <c r="W1748" s="11" t="s">
        <v>4426</v>
      </c>
      <c r="X1748" s="7">
        <v>44076</v>
      </c>
      <c r="Y1748" s="12" t="s">
        <v>4431</v>
      </c>
      <c r="Z1748" s="12"/>
      <c r="AA1748" s="12"/>
      <c r="AB1748" s="13"/>
      <c r="AC1748" s="13"/>
      <c r="AD1748" s="13"/>
      <c r="AE1748" s="13"/>
      <c r="AF1748" s="260">
        <f ca="1">+TODAY()-AE1748</f>
        <v>44156</v>
      </c>
      <c r="AG1748" s="13"/>
      <c r="AH1748" s="13"/>
      <c r="AI1748" s="7"/>
      <c r="AJ1748" s="7"/>
      <c r="AK1748" s="4"/>
      <c r="AL1748" s="7"/>
      <c r="AM1748" s="24">
        <v>1</v>
      </c>
      <c r="AN1748" s="21" t="s">
        <v>58</v>
      </c>
      <c r="AO1748" s="21"/>
      <c r="AP1748" s="21" t="s">
        <v>306</v>
      </c>
      <c r="AQ1748" s="4"/>
      <c r="AR1748" s="4"/>
      <c r="AS1748" s="4"/>
      <c r="AT1748" s="4"/>
      <c r="AU1748" s="4" t="s">
        <v>111</v>
      </c>
      <c r="AV1748" s="8" t="s">
        <v>61</v>
      </c>
      <c r="AW1748" s="8" t="s">
        <v>61</v>
      </c>
      <c r="AX1748" s="10" t="str">
        <f>IF(AW1748="","Vacio",IF(AV1748=AW1748,"Igual","Diferente"))</f>
        <v>Igual</v>
      </c>
      <c r="AY1748" s="26"/>
      <c r="AZ1748" s="26"/>
      <c r="BA1748" s="6">
        <f ca="1">+IF(L1748&gt;21,"Revisar",0)</f>
        <v>0</v>
      </c>
      <c r="BB1748" s="26" t="s">
        <v>62</v>
      </c>
      <c r="BC1748" s="85" t="s">
        <v>63</v>
      </c>
      <c r="BD1748" s="26">
        <v>0</v>
      </c>
      <c r="BE1748" s="26">
        <v>0</v>
      </c>
    </row>
    <row r="1749" spans="1:57" x14ac:dyDescent="0.25">
      <c r="A1749" s="26" t="str">
        <f>CONCATENATE(E1749,"_",Y1749)</f>
        <v>20545515840_PCR-LAP20071020</v>
      </c>
      <c r="B1749" s="26" t="str">
        <f>CONCATENATE(E1749,"_",Z1749)</f>
        <v>20545515840_</v>
      </c>
      <c r="C1749" s="7">
        <v>44106</v>
      </c>
      <c r="D1749" s="7">
        <v>44136</v>
      </c>
      <c r="E1749" s="108">
        <v>20545515840</v>
      </c>
      <c r="F1749" s="12" t="s">
        <v>4432</v>
      </c>
      <c r="G1749" s="4" t="s">
        <v>4423</v>
      </c>
      <c r="H1749" s="7" t="s">
        <v>4424</v>
      </c>
      <c r="I1749" s="7">
        <v>44106</v>
      </c>
      <c r="J1749" s="7">
        <v>44136</v>
      </c>
      <c r="K1749" s="8"/>
      <c r="L1749" s="9">
        <f ca="1">+TODAY()-J1749</f>
        <v>20</v>
      </c>
      <c r="M1749" s="10">
        <v>63</v>
      </c>
      <c r="N1749" s="90"/>
      <c r="O1749" s="10" t="str">
        <f>IF(N1749="","Vacio",IF(M1749=N1749,"Igual","Diferente"))</f>
        <v>Vacio</v>
      </c>
      <c r="P1749" s="10"/>
      <c r="Q1749" s="90"/>
      <c r="R1749" s="10" t="str">
        <f>IF(Q1749="","Vacio",IF(P1749=Q1749,"Igual","Diferente"))</f>
        <v>Vacio</v>
      </c>
      <c r="S1749" s="2">
        <f>+M1749+P1749/3.5</f>
        <v>63</v>
      </c>
      <c r="T1749" s="2">
        <f ca="1">+IF(L1749&gt;=0,IF(L1749&lt;30,S1749*1,IF(60&gt;L1749,S1749*2,IF(90&gt;L1749,S1749*3,IF(120&gt;L1749,S1749*4,IF(150&gt;L1749,S1749*5,IF(180&gt;L1749,S1749*6,IF(210&gt;L1749,S1749*7))))))),0)</f>
        <v>63</v>
      </c>
      <c r="U1749" s="3" t="str">
        <f ca="1">+IF(L1749&lt;0,0,IF(L1749&lt;8,$A$1,IF(L1749&lt;15,$B$1,IF(L1749&lt;22,$C$1,IF(L1749&lt;30,$D$1,IF(L1749&lt;60,$H$1,IF(L1749&lt;90,$I$1,IF(L1749&lt;120,$J$1,IF(L1749&lt;150,$K$1,IF(L1749&lt;180,$L$1,IF(L1749&lt;210,$E$1)))))))))))</f>
        <v>Fecha inicio Plazo Alquiler</v>
      </c>
      <c r="V1749" s="4" t="s">
        <v>4425</v>
      </c>
      <c r="W1749" s="11" t="s">
        <v>4426</v>
      </c>
      <c r="X1749" s="7">
        <v>44076</v>
      </c>
      <c r="Y1749" s="12" t="s">
        <v>4432</v>
      </c>
      <c r="Z1749" s="12"/>
      <c r="AA1749" s="12"/>
      <c r="AB1749" s="13"/>
      <c r="AC1749" s="13"/>
      <c r="AD1749" s="13"/>
      <c r="AE1749" s="13"/>
      <c r="AF1749" s="260">
        <f ca="1">+TODAY()-AE1749</f>
        <v>44156</v>
      </c>
      <c r="AG1749" s="13"/>
      <c r="AH1749" s="13"/>
      <c r="AI1749" s="7"/>
      <c r="AJ1749" s="7"/>
      <c r="AK1749" s="4"/>
      <c r="AL1749" s="7"/>
      <c r="AM1749" s="24">
        <v>1</v>
      </c>
      <c r="AN1749" s="21" t="s">
        <v>58</v>
      </c>
      <c r="AO1749" s="21"/>
      <c r="AP1749" s="21" t="s">
        <v>306</v>
      </c>
      <c r="AQ1749" s="4"/>
      <c r="AR1749" s="4"/>
      <c r="AS1749" s="4"/>
      <c r="AT1749" s="4"/>
      <c r="AU1749" s="4" t="s">
        <v>111</v>
      </c>
      <c r="AV1749" s="8" t="s">
        <v>61</v>
      </c>
      <c r="AW1749" s="8" t="s">
        <v>61</v>
      </c>
      <c r="AX1749" s="10" t="str">
        <f>IF(AW1749="","Vacio",IF(AV1749=AW1749,"Igual","Diferente"))</f>
        <v>Igual</v>
      </c>
      <c r="AY1749" s="26"/>
      <c r="AZ1749" s="26"/>
      <c r="BA1749" s="6">
        <f ca="1">+IF(L1749&gt;21,"Revisar",0)</f>
        <v>0</v>
      </c>
      <c r="BB1749" s="26" t="s">
        <v>62</v>
      </c>
      <c r="BC1749" s="85" t="s">
        <v>63</v>
      </c>
      <c r="BD1749" s="26">
        <v>0</v>
      </c>
      <c r="BE1749" s="26">
        <v>0</v>
      </c>
    </row>
    <row r="1750" spans="1:57" x14ac:dyDescent="0.25">
      <c r="A1750" s="26" t="str">
        <f>CONCATENATE(E1750,"_",Y1750)</f>
        <v>20545287286_PCR-LAP20071021</v>
      </c>
      <c r="B1750" s="26" t="str">
        <f>CONCATENATE(E1750,"_",Z1750)</f>
        <v>20545287286_</v>
      </c>
      <c r="C1750" s="22">
        <v>44109</v>
      </c>
      <c r="D1750" s="22">
        <v>44139</v>
      </c>
      <c r="E1750" s="110">
        <v>20545287286</v>
      </c>
      <c r="F1750" s="12" t="s">
        <v>1605</v>
      </c>
      <c r="G1750" s="21" t="s">
        <v>1596</v>
      </c>
      <c r="H1750" s="21" t="s">
        <v>1597</v>
      </c>
      <c r="I1750" s="22">
        <v>44109</v>
      </c>
      <c r="J1750" s="22">
        <v>44139</v>
      </c>
      <c r="K1750" s="23"/>
      <c r="L1750" s="9">
        <f ca="1">+TODAY()-J1750</f>
        <v>17</v>
      </c>
      <c r="M1750" s="10">
        <v>38</v>
      </c>
      <c r="N1750" s="90"/>
      <c r="O1750" s="10" t="str">
        <f>IF(N1750="","Vacio",IF(M1750=N1750,"Igual","Diferente"))</f>
        <v>Vacio</v>
      </c>
      <c r="P1750" s="10"/>
      <c r="Q1750" s="90"/>
      <c r="R1750" s="10" t="str">
        <f>IF(Q1750="","Vacio",IF(P1750=Q1750,"Igual","Diferente"))</f>
        <v>Vacio</v>
      </c>
      <c r="S1750" s="2">
        <f>+M1750+P1750/3.5</f>
        <v>38</v>
      </c>
      <c r="T1750" s="2">
        <f ca="1">+IF(L1750&gt;=0,IF(L1750&lt;30,S1750*1,IF(60&gt;L1750,S1750*2,IF(90&gt;L1750,S1750*3,IF(120&gt;L1750,S1750*4,IF(150&gt;L1750,S1750*5,IF(180&gt;L1750,S1750*6,IF(210&gt;L1750,S1750*7))))))),0)</f>
        <v>38</v>
      </c>
      <c r="U1750" s="3" t="str">
        <f ca="1">+IF(L1750&lt;0,0,IF(L1750&lt;8,$A$1,IF(L1750&lt;15,$B$1,IF(L1750&lt;22,$C$1,IF(L1750&lt;30,$D$1,IF(L1750&lt;60,$H$1,IF(L1750&lt;90,$I$1,IF(L1750&lt;120,$J$1,IF(L1750&lt;150,$K$1,IF(L1750&lt;180,$L$1,IF(L1750&lt;210,$E$1)))))))))))</f>
        <v>Fecha inicio Plazo Alquiler</v>
      </c>
      <c r="V1750" s="21" t="s">
        <v>1603</v>
      </c>
      <c r="W1750" s="24" t="s">
        <v>1604</v>
      </c>
      <c r="X1750" s="22">
        <v>44078</v>
      </c>
      <c r="Y1750" s="12" t="s">
        <v>1605</v>
      </c>
      <c r="Z1750" s="12"/>
      <c r="AA1750" s="12"/>
      <c r="AB1750" s="59"/>
      <c r="AC1750" s="59"/>
      <c r="AD1750" s="59"/>
      <c r="AE1750" s="59"/>
      <c r="AF1750" s="260">
        <f ca="1">+TODAY()-AE1750</f>
        <v>44156</v>
      </c>
      <c r="AG1750" s="59"/>
      <c r="AH1750" s="59"/>
      <c r="AI1750" s="22"/>
      <c r="AJ1750" s="22"/>
      <c r="AK1750" s="4" t="s">
        <v>65</v>
      </c>
      <c r="AL1750" s="22"/>
      <c r="AM1750" s="11">
        <v>1</v>
      </c>
      <c r="AN1750" s="4" t="s">
        <v>58</v>
      </c>
      <c r="AO1750" s="21"/>
      <c r="AP1750" s="4" t="s">
        <v>1601</v>
      </c>
      <c r="AQ1750" s="21"/>
      <c r="AR1750" s="21"/>
      <c r="AS1750" s="21"/>
      <c r="AT1750" s="21"/>
      <c r="AU1750" s="4" t="s">
        <v>111</v>
      </c>
      <c r="AV1750" s="8" t="s">
        <v>61</v>
      </c>
      <c r="AW1750" s="23" t="s">
        <v>61</v>
      </c>
      <c r="AX1750" s="10" t="str">
        <f>IF(AW1750="","Vacio",IF(AV1750=AW1750,"Igual","Diferente"))</f>
        <v>Igual</v>
      </c>
      <c r="AY1750" s="85"/>
      <c r="AZ1750" s="85"/>
      <c r="BA1750" s="6">
        <f ca="1">+IF(L1750&gt;21,"Revisar",0)</f>
        <v>0</v>
      </c>
      <c r="BB1750" s="26" t="s">
        <v>62</v>
      </c>
      <c r="BC1750" s="85" t="s">
        <v>63</v>
      </c>
      <c r="BD1750" s="26">
        <v>0</v>
      </c>
      <c r="BE1750" s="26">
        <v>0</v>
      </c>
    </row>
    <row r="1751" spans="1:57" x14ac:dyDescent="0.25">
      <c r="A1751" s="26" t="str">
        <f>CONCATENATE(E1751,"_",Y1751)</f>
        <v>20545287286_PCR-LAP20071022</v>
      </c>
      <c r="B1751" s="26" t="str">
        <f>CONCATENATE(E1751,"_",Z1751)</f>
        <v>20545287286_</v>
      </c>
      <c r="C1751" s="22">
        <v>44109</v>
      </c>
      <c r="D1751" s="22">
        <v>44139</v>
      </c>
      <c r="E1751" s="110">
        <v>20545287286</v>
      </c>
      <c r="F1751" s="12" t="s">
        <v>1606</v>
      </c>
      <c r="G1751" s="21" t="s">
        <v>1596</v>
      </c>
      <c r="H1751" s="21" t="s">
        <v>1597</v>
      </c>
      <c r="I1751" s="22">
        <v>44109</v>
      </c>
      <c r="J1751" s="22">
        <v>44139</v>
      </c>
      <c r="K1751" s="23"/>
      <c r="L1751" s="9">
        <f ca="1">+TODAY()-J1751</f>
        <v>17</v>
      </c>
      <c r="M1751" s="10">
        <v>38</v>
      </c>
      <c r="N1751" s="90"/>
      <c r="O1751" s="10" t="str">
        <f>IF(N1751="","Vacio",IF(M1751=N1751,"Igual","Diferente"))</f>
        <v>Vacio</v>
      </c>
      <c r="P1751" s="10"/>
      <c r="Q1751" s="90"/>
      <c r="R1751" s="10" t="str">
        <f>IF(Q1751="","Vacio",IF(P1751=Q1751,"Igual","Diferente"))</f>
        <v>Vacio</v>
      </c>
      <c r="S1751" s="2">
        <f>+M1751+P1751/3.5</f>
        <v>38</v>
      </c>
      <c r="T1751" s="2">
        <f ca="1">+IF(L1751&gt;=0,IF(L1751&lt;30,S1751*1,IF(60&gt;L1751,S1751*2,IF(90&gt;L1751,S1751*3,IF(120&gt;L1751,S1751*4,IF(150&gt;L1751,S1751*5,IF(180&gt;L1751,S1751*6,IF(210&gt;L1751,S1751*7))))))),0)</f>
        <v>38</v>
      </c>
      <c r="U1751" s="3" t="str">
        <f ca="1">+IF(L1751&lt;0,0,IF(L1751&lt;8,$A$1,IF(L1751&lt;15,$B$1,IF(L1751&lt;22,$C$1,IF(L1751&lt;30,$D$1,IF(L1751&lt;60,$H$1,IF(L1751&lt;90,$I$1,IF(L1751&lt;120,$J$1,IF(L1751&lt;150,$K$1,IF(L1751&lt;180,$L$1,IF(L1751&lt;210,$E$1)))))))))))</f>
        <v>Fecha inicio Plazo Alquiler</v>
      </c>
      <c r="V1751" s="21" t="s">
        <v>1603</v>
      </c>
      <c r="W1751" s="24" t="s">
        <v>1604</v>
      </c>
      <c r="X1751" s="22">
        <v>44078</v>
      </c>
      <c r="Y1751" s="12" t="s">
        <v>1606</v>
      </c>
      <c r="Z1751" s="12"/>
      <c r="AA1751" s="12"/>
      <c r="AB1751" s="59"/>
      <c r="AC1751" s="59"/>
      <c r="AD1751" s="59"/>
      <c r="AE1751" s="59"/>
      <c r="AF1751" s="260">
        <f ca="1">+TODAY()-AE1751</f>
        <v>44156</v>
      </c>
      <c r="AG1751" s="59"/>
      <c r="AH1751" s="59"/>
      <c r="AI1751" s="22"/>
      <c r="AJ1751" s="22"/>
      <c r="AK1751" s="4" t="s">
        <v>65</v>
      </c>
      <c r="AL1751" s="22"/>
      <c r="AM1751" s="11">
        <v>1</v>
      </c>
      <c r="AN1751" s="4" t="s">
        <v>58</v>
      </c>
      <c r="AO1751" s="21"/>
      <c r="AP1751" s="4" t="s">
        <v>1601</v>
      </c>
      <c r="AQ1751" s="21"/>
      <c r="AR1751" s="21"/>
      <c r="AS1751" s="21"/>
      <c r="AT1751" s="21"/>
      <c r="AU1751" s="4" t="s">
        <v>111</v>
      </c>
      <c r="AV1751" s="8" t="s">
        <v>61</v>
      </c>
      <c r="AW1751" s="23" t="s">
        <v>61</v>
      </c>
      <c r="AX1751" s="10" t="str">
        <f>IF(AW1751="","Vacio",IF(AV1751=AW1751,"Igual","Diferente"))</f>
        <v>Igual</v>
      </c>
      <c r="AY1751" s="85"/>
      <c r="AZ1751" s="85"/>
      <c r="BA1751" s="6">
        <f ca="1">+IF(L1751&gt;21,"Revisar",0)</f>
        <v>0</v>
      </c>
      <c r="BB1751" s="26" t="s">
        <v>62</v>
      </c>
      <c r="BC1751" s="85" t="s">
        <v>63</v>
      </c>
      <c r="BD1751" s="26">
        <v>0</v>
      </c>
      <c r="BE1751" s="26">
        <v>0</v>
      </c>
    </row>
    <row r="1752" spans="1:57" x14ac:dyDescent="0.25">
      <c r="A1752" s="26" t="str">
        <f>CONCATENATE(E1752,"_",Y1752)</f>
        <v>20545287286_PCR-LAP20071023</v>
      </c>
      <c r="B1752" s="26" t="str">
        <f>CONCATENATE(E1752,"_",Z1752)</f>
        <v>20545287286_</v>
      </c>
      <c r="C1752" s="22">
        <v>44109</v>
      </c>
      <c r="D1752" s="22">
        <v>44139</v>
      </c>
      <c r="E1752" s="110">
        <v>20545287286</v>
      </c>
      <c r="F1752" s="12" t="s">
        <v>1607</v>
      </c>
      <c r="G1752" s="21" t="s">
        <v>1596</v>
      </c>
      <c r="H1752" s="21" t="s">
        <v>1597</v>
      </c>
      <c r="I1752" s="22">
        <v>44109</v>
      </c>
      <c r="J1752" s="22">
        <v>44139</v>
      </c>
      <c r="K1752" s="23"/>
      <c r="L1752" s="9">
        <f ca="1">+TODAY()-J1752</f>
        <v>17</v>
      </c>
      <c r="M1752" s="10">
        <v>38</v>
      </c>
      <c r="N1752" s="90"/>
      <c r="O1752" s="10" t="str">
        <f>IF(N1752="","Vacio",IF(M1752=N1752,"Igual","Diferente"))</f>
        <v>Vacio</v>
      </c>
      <c r="P1752" s="10"/>
      <c r="Q1752" s="90"/>
      <c r="R1752" s="10" t="str">
        <f>IF(Q1752="","Vacio",IF(P1752=Q1752,"Igual","Diferente"))</f>
        <v>Vacio</v>
      </c>
      <c r="S1752" s="2">
        <f>+M1752+P1752/3.5</f>
        <v>38</v>
      </c>
      <c r="T1752" s="2">
        <f ca="1">+IF(L1752&gt;=0,IF(L1752&lt;30,S1752*1,IF(60&gt;L1752,S1752*2,IF(90&gt;L1752,S1752*3,IF(120&gt;L1752,S1752*4,IF(150&gt;L1752,S1752*5,IF(180&gt;L1752,S1752*6,IF(210&gt;L1752,S1752*7))))))),0)</f>
        <v>38</v>
      </c>
      <c r="U1752" s="3" t="str">
        <f ca="1">+IF(L1752&lt;0,0,IF(L1752&lt;8,$A$1,IF(L1752&lt;15,$B$1,IF(L1752&lt;22,$C$1,IF(L1752&lt;30,$D$1,IF(L1752&lt;60,$H$1,IF(L1752&lt;90,$I$1,IF(L1752&lt;120,$J$1,IF(L1752&lt;150,$K$1,IF(L1752&lt;180,$L$1,IF(L1752&lt;210,$E$1)))))))))))</f>
        <v>Fecha inicio Plazo Alquiler</v>
      </c>
      <c r="V1752" s="21" t="s">
        <v>1603</v>
      </c>
      <c r="W1752" s="24" t="s">
        <v>1604</v>
      </c>
      <c r="X1752" s="22">
        <v>44078</v>
      </c>
      <c r="Y1752" s="12" t="s">
        <v>1607</v>
      </c>
      <c r="Z1752" s="12"/>
      <c r="AA1752" s="12"/>
      <c r="AB1752" s="59"/>
      <c r="AC1752" s="59"/>
      <c r="AD1752" s="59"/>
      <c r="AE1752" s="59"/>
      <c r="AF1752" s="260">
        <f ca="1">+TODAY()-AE1752</f>
        <v>44156</v>
      </c>
      <c r="AG1752" s="59"/>
      <c r="AH1752" s="59"/>
      <c r="AI1752" s="22"/>
      <c r="AJ1752" s="22"/>
      <c r="AK1752" s="4" t="s">
        <v>65</v>
      </c>
      <c r="AL1752" s="22"/>
      <c r="AM1752" s="11">
        <v>1</v>
      </c>
      <c r="AN1752" s="4" t="s">
        <v>58</v>
      </c>
      <c r="AO1752" s="21"/>
      <c r="AP1752" s="4" t="s">
        <v>1601</v>
      </c>
      <c r="AQ1752" s="21"/>
      <c r="AR1752" s="21"/>
      <c r="AS1752" s="21"/>
      <c r="AT1752" s="21"/>
      <c r="AU1752" s="4" t="s">
        <v>111</v>
      </c>
      <c r="AV1752" s="8" t="s">
        <v>61</v>
      </c>
      <c r="AW1752" s="23" t="s">
        <v>61</v>
      </c>
      <c r="AX1752" s="10" t="str">
        <f>IF(AW1752="","Vacio",IF(AV1752=AW1752,"Igual","Diferente"))</f>
        <v>Igual</v>
      </c>
      <c r="AY1752" s="85"/>
      <c r="AZ1752" s="85"/>
      <c r="BA1752" s="6">
        <f ca="1">+IF(L1752&gt;21,"Revisar",0)</f>
        <v>0</v>
      </c>
      <c r="BB1752" s="26" t="s">
        <v>62</v>
      </c>
      <c r="BC1752" s="85" t="s">
        <v>63</v>
      </c>
      <c r="BD1752" s="26">
        <v>0</v>
      </c>
      <c r="BE1752" s="26">
        <v>0</v>
      </c>
    </row>
    <row r="1753" spans="1:57" x14ac:dyDescent="0.25">
      <c r="A1753" s="26" t="str">
        <f>CONCATENATE(E1753,"_",Y1753)</f>
        <v>20545287286_PCR-LAP20071024</v>
      </c>
      <c r="B1753" s="26" t="str">
        <f>CONCATENATE(E1753,"_",Z1753)</f>
        <v>20545287286_</v>
      </c>
      <c r="C1753" s="22">
        <v>44109</v>
      </c>
      <c r="D1753" s="22">
        <v>44139</v>
      </c>
      <c r="E1753" s="110">
        <v>20545287286</v>
      </c>
      <c r="F1753" s="12" t="s">
        <v>1619</v>
      </c>
      <c r="G1753" s="21" t="s">
        <v>1596</v>
      </c>
      <c r="H1753" s="21" t="s">
        <v>1597</v>
      </c>
      <c r="I1753" s="22">
        <v>44109</v>
      </c>
      <c r="J1753" s="22">
        <v>44139</v>
      </c>
      <c r="K1753" s="23"/>
      <c r="L1753" s="9">
        <f ca="1">+TODAY()-J1753</f>
        <v>17</v>
      </c>
      <c r="M1753" s="10">
        <v>38</v>
      </c>
      <c r="N1753" s="90"/>
      <c r="O1753" s="10" t="str">
        <f>IF(N1753="","Vacio",IF(M1753=N1753,"Igual","Diferente"))</f>
        <v>Vacio</v>
      </c>
      <c r="P1753" s="10"/>
      <c r="Q1753" s="90"/>
      <c r="R1753" s="10" t="str">
        <f>IF(Q1753="","Vacio",IF(P1753=Q1753,"Igual","Diferente"))</f>
        <v>Vacio</v>
      </c>
      <c r="S1753" s="2">
        <f>+M1753+P1753/3.5</f>
        <v>38</v>
      </c>
      <c r="T1753" s="2">
        <f ca="1">+IF(L1753&gt;=0,IF(L1753&lt;30,S1753*1,IF(60&gt;L1753,S1753*2,IF(90&gt;L1753,S1753*3,IF(120&gt;L1753,S1753*4,IF(150&gt;L1753,S1753*5,IF(180&gt;L1753,S1753*6,IF(210&gt;L1753,S1753*7))))))),0)</f>
        <v>38</v>
      </c>
      <c r="U1753" s="3" t="str">
        <f ca="1">+IF(L1753&lt;0,0,IF(L1753&lt;8,$A$1,IF(L1753&lt;15,$B$1,IF(L1753&lt;22,$C$1,IF(L1753&lt;30,$D$1,IF(L1753&lt;60,$H$1,IF(L1753&lt;90,$I$1,IF(L1753&lt;120,$J$1,IF(L1753&lt;150,$K$1,IF(L1753&lt;180,$L$1,IF(L1753&lt;210,$E$1)))))))))))</f>
        <v>Fecha inicio Plazo Alquiler</v>
      </c>
      <c r="V1753" s="21" t="s">
        <v>1603</v>
      </c>
      <c r="W1753" s="24" t="s">
        <v>1604</v>
      </c>
      <c r="X1753" s="22">
        <v>44078</v>
      </c>
      <c r="Y1753" s="12" t="s">
        <v>1619</v>
      </c>
      <c r="Z1753" s="12"/>
      <c r="AA1753" s="12"/>
      <c r="AB1753" s="59"/>
      <c r="AC1753" s="59"/>
      <c r="AD1753" s="59"/>
      <c r="AE1753" s="59"/>
      <c r="AF1753" s="260">
        <f ca="1">+TODAY()-AE1753</f>
        <v>44156</v>
      </c>
      <c r="AG1753" s="59"/>
      <c r="AH1753" s="59"/>
      <c r="AI1753" s="22"/>
      <c r="AJ1753" s="22"/>
      <c r="AK1753" s="4" t="s">
        <v>65</v>
      </c>
      <c r="AL1753" s="22"/>
      <c r="AM1753" s="11">
        <v>1</v>
      </c>
      <c r="AN1753" s="4" t="s">
        <v>58</v>
      </c>
      <c r="AO1753" s="21"/>
      <c r="AP1753" s="4" t="s">
        <v>1601</v>
      </c>
      <c r="AQ1753" s="21"/>
      <c r="AR1753" s="21"/>
      <c r="AS1753" s="21"/>
      <c r="AT1753" s="21"/>
      <c r="AU1753" s="4" t="s">
        <v>111</v>
      </c>
      <c r="AV1753" s="8" t="s">
        <v>61</v>
      </c>
      <c r="AW1753" s="23" t="s">
        <v>61</v>
      </c>
      <c r="AX1753" s="10" t="str">
        <f>IF(AW1753="","Vacio",IF(AV1753=AW1753,"Igual","Diferente"))</f>
        <v>Igual</v>
      </c>
      <c r="AY1753" s="85"/>
      <c r="AZ1753" s="85"/>
      <c r="BA1753" s="6">
        <f ca="1">+IF(L1753&gt;21,"Revisar",0)</f>
        <v>0</v>
      </c>
      <c r="BB1753" s="26" t="s">
        <v>62</v>
      </c>
      <c r="BC1753" s="85" t="s">
        <v>63</v>
      </c>
      <c r="BD1753" s="26">
        <v>0</v>
      </c>
      <c r="BE1753" s="26">
        <v>0</v>
      </c>
    </row>
    <row r="1754" spans="1:57" x14ac:dyDescent="0.25">
      <c r="A1754" s="26" t="str">
        <f>CONCATENATE(E1754,"_",Y1754)</f>
        <v>20557320602_PCR-LAP20071025</v>
      </c>
      <c r="B1754" s="26" t="str">
        <f>CONCATENATE(E1754,"_",Z1754)</f>
        <v>20557320602_</v>
      </c>
      <c r="C1754" s="7">
        <v>44112</v>
      </c>
      <c r="D1754" s="7">
        <v>44135</v>
      </c>
      <c r="E1754" s="108">
        <v>20557320602</v>
      </c>
      <c r="F1754" s="12" t="s">
        <v>694</v>
      </c>
      <c r="G1754" s="4" t="s">
        <v>685</v>
      </c>
      <c r="H1754" s="4" t="s">
        <v>686</v>
      </c>
      <c r="I1754" s="7">
        <v>44112</v>
      </c>
      <c r="J1754" s="7">
        <v>44135</v>
      </c>
      <c r="K1754" s="8"/>
      <c r="L1754" s="9">
        <f ca="1">+TODAY()-J1754</f>
        <v>21</v>
      </c>
      <c r="M1754" s="10">
        <v>43</v>
      </c>
      <c r="N1754" s="90"/>
      <c r="O1754" s="10" t="str">
        <f>IF(N1754="","Vacio",IF(M1754=N1754,"Igual","Diferente"))</f>
        <v>Vacio</v>
      </c>
      <c r="P1754" s="10"/>
      <c r="Q1754" s="90"/>
      <c r="R1754" s="10" t="str">
        <f>IF(Q1754="","Vacio",IF(P1754=Q1754,"Igual","Diferente"))</f>
        <v>Vacio</v>
      </c>
      <c r="S1754" s="2">
        <f>+M1754+P1754/3.5</f>
        <v>43</v>
      </c>
      <c r="T1754" s="2">
        <f ca="1">+IF(L1754&gt;=0,IF(L1754&lt;30,S1754*1,IF(60&gt;L1754,S1754*2,IF(90&gt;L1754,S1754*3,IF(120&gt;L1754,S1754*4,IF(150&gt;L1754,S1754*5,IF(180&gt;L1754,S1754*6,IF(210&gt;L1754,S1754*7))))))),0)</f>
        <v>43</v>
      </c>
      <c r="U1754" s="3" t="str">
        <f ca="1">+IF(L1754&lt;0,0,IF(L1754&lt;8,$A$1,IF(L1754&lt;15,$B$1,IF(L1754&lt;22,$C$1,IF(L1754&lt;30,$D$1,IF(L1754&lt;60,$H$1,IF(L1754&lt;90,$I$1,IF(L1754&lt;120,$J$1,IF(L1754&lt;150,$K$1,IF(L1754&lt;180,$L$1,IF(L1754&lt;210,$E$1)))))))))))</f>
        <v>Fecha inicio Plazo Alquiler</v>
      </c>
      <c r="V1754" s="4" t="s">
        <v>693</v>
      </c>
      <c r="W1754" s="11" t="s">
        <v>691</v>
      </c>
      <c r="X1754" s="7">
        <v>44081</v>
      </c>
      <c r="Y1754" s="12" t="s">
        <v>694</v>
      </c>
      <c r="Z1754" s="12"/>
      <c r="AA1754" s="12"/>
      <c r="AB1754" s="13"/>
      <c r="AC1754" s="13"/>
      <c r="AD1754" s="13"/>
      <c r="AE1754" s="13"/>
      <c r="AF1754" s="260">
        <f ca="1">+TODAY()-AE1754</f>
        <v>44156</v>
      </c>
      <c r="AG1754" s="13"/>
      <c r="AH1754" s="13"/>
      <c r="AI1754" s="7"/>
      <c r="AJ1754" s="7"/>
      <c r="AK1754" s="4"/>
      <c r="AL1754" s="7"/>
      <c r="AM1754" s="11">
        <v>1</v>
      </c>
      <c r="AN1754" s="4" t="s">
        <v>58</v>
      </c>
      <c r="AO1754" s="4"/>
      <c r="AP1754" s="4" t="s">
        <v>73</v>
      </c>
      <c r="AQ1754" s="4"/>
      <c r="AR1754" s="4"/>
      <c r="AS1754" s="4"/>
      <c r="AT1754" s="14"/>
      <c r="AU1754" s="120" t="s">
        <v>89</v>
      </c>
      <c r="AV1754" s="8" t="s">
        <v>61</v>
      </c>
      <c r="AW1754" s="8" t="s">
        <v>61</v>
      </c>
      <c r="AX1754" s="10" t="str">
        <f>IF(AW1754="","Vacio",IF(AV1754=AW1754,"Igual","Diferente"))</f>
        <v>Igual</v>
      </c>
      <c r="AY1754" s="26"/>
      <c r="AZ1754" s="26"/>
      <c r="BA1754" s="6">
        <f ca="1">+IF(L1754&gt;21,"Revisar",0)</f>
        <v>0</v>
      </c>
      <c r="BB1754" s="26" t="s">
        <v>62</v>
      </c>
      <c r="BC1754" s="85" t="s">
        <v>63</v>
      </c>
      <c r="BD1754" s="26">
        <v>0</v>
      </c>
      <c r="BE1754" s="26">
        <v>0</v>
      </c>
    </row>
    <row r="1755" spans="1:57" x14ac:dyDescent="0.25">
      <c r="A1755" s="26" t="str">
        <f>CONCATENATE(E1755,"_",Y1755)</f>
        <v>20555936801_PCR-LAP20071026</v>
      </c>
      <c r="B1755" s="26" t="str">
        <f>CONCATENATE(E1755,"_",Z1755)</f>
        <v>20555936801_</v>
      </c>
      <c r="C1755" s="7">
        <v>44115</v>
      </c>
      <c r="D1755" s="7">
        <v>44145</v>
      </c>
      <c r="E1755" s="108">
        <v>20555936801</v>
      </c>
      <c r="F1755" s="12" t="s">
        <v>4301</v>
      </c>
      <c r="G1755" s="4" t="s">
        <v>4278</v>
      </c>
      <c r="H1755" s="4" t="s">
        <v>4279</v>
      </c>
      <c r="I1755" s="7">
        <v>44115</v>
      </c>
      <c r="J1755" s="7">
        <v>44145</v>
      </c>
      <c r="K1755" s="8"/>
      <c r="L1755" s="9">
        <f ca="1">+TODAY()-J1755</f>
        <v>11</v>
      </c>
      <c r="M1755" s="10">
        <v>65</v>
      </c>
      <c r="N1755" s="90"/>
      <c r="O1755" s="10" t="str">
        <f>IF(N1755="","Vacio",IF(M1755=N1755,"Igual","Diferente"))</f>
        <v>Vacio</v>
      </c>
      <c r="P1755" s="10"/>
      <c r="Q1755" s="90"/>
      <c r="R1755" s="10" t="str">
        <f>IF(Q1755="","Vacio",IF(P1755=Q1755,"Igual","Diferente"))</f>
        <v>Vacio</v>
      </c>
      <c r="S1755" s="2">
        <f>+M1755+P1755/3.5</f>
        <v>65</v>
      </c>
      <c r="T1755" s="2">
        <f ca="1">+IF(L1755&gt;=0,IF(L1755&lt;30,S1755*1,IF(60&gt;L1755,S1755*2,IF(90&gt;L1755,S1755*3,IF(120&gt;L1755,S1755*4,IF(150&gt;L1755,S1755*5,IF(180&gt;L1755,S1755*6,IF(210&gt;L1755,S1755*7))))))),0)</f>
        <v>65</v>
      </c>
      <c r="U1755" s="3" t="str">
        <f ca="1">+IF(L1755&lt;0,0,IF(L1755&lt;8,$A$1,IF(L1755&lt;15,$B$1,IF(L1755&lt;22,$C$1,IF(L1755&lt;30,$D$1,IF(L1755&lt;60,$H$1,IF(L1755&lt;90,$I$1,IF(L1755&lt;120,$J$1,IF(L1755&lt;150,$K$1,IF(L1755&lt;180,$L$1,IF(L1755&lt;210,$E$1)))))))))))</f>
        <v>CONCATENACIÓN LAPTOP ANTERIOR</v>
      </c>
      <c r="V1755" s="4" t="s">
        <v>3428</v>
      </c>
      <c r="W1755" s="11" t="s">
        <v>4300</v>
      </c>
      <c r="X1755" s="7">
        <v>44085</v>
      </c>
      <c r="Y1755" s="12" t="s">
        <v>4301</v>
      </c>
      <c r="Z1755" s="12"/>
      <c r="AA1755" s="12"/>
      <c r="AB1755" s="12"/>
      <c r="AC1755" s="13"/>
      <c r="AD1755" s="13"/>
      <c r="AE1755" s="13"/>
      <c r="AF1755" s="260">
        <f ca="1">+TODAY()-AE1755</f>
        <v>44156</v>
      </c>
      <c r="AG1755" s="13"/>
      <c r="AH1755" s="13"/>
      <c r="AI1755" s="7"/>
      <c r="AJ1755" s="4"/>
      <c r="AK1755" s="4"/>
      <c r="AL1755" s="7"/>
      <c r="AM1755" s="11">
        <v>1</v>
      </c>
      <c r="AN1755" s="4" t="s">
        <v>58</v>
      </c>
      <c r="AO1755" s="4"/>
      <c r="AP1755" s="4" t="s">
        <v>306</v>
      </c>
      <c r="AQ1755" s="4"/>
      <c r="AR1755" s="4"/>
      <c r="AS1755" s="4"/>
      <c r="AT1755" s="4"/>
      <c r="AU1755" s="4" t="s">
        <v>150</v>
      </c>
      <c r="AV1755" s="8" t="s">
        <v>61</v>
      </c>
      <c r="AW1755" s="8" t="s">
        <v>61</v>
      </c>
      <c r="AX1755" s="10" t="str">
        <f>IF(AW1755="","Vacio",IF(AV1755=AW1755,"Igual","Diferente"))</f>
        <v>Igual</v>
      </c>
      <c r="AY1755" s="85"/>
      <c r="AZ1755" s="85"/>
      <c r="BA1755" s="6">
        <f ca="1">+IF(L1755&gt;21,"Revisar",0)</f>
        <v>0</v>
      </c>
      <c r="BB1755" s="26" t="s">
        <v>62</v>
      </c>
      <c r="BC1755" s="85" t="s">
        <v>63</v>
      </c>
      <c r="BD1755" s="26">
        <v>0</v>
      </c>
      <c r="BE1755" s="26">
        <v>0</v>
      </c>
    </row>
    <row r="1756" spans="1:57" x14ac:dyDescent="0.25">
      <c r="A1756" s="26" t="str">
        <f>CONCATENATE(E1756,"_",Y1756)</f>
        <v>20545287286_PCR-LAP20071027</v>
      </c>
      <c r="B1756" s="26" t="str">
        <f>CONCATENATE(E1756,"_",Z1756)</f>
        <v>20545287286_</v>
      </c>
      <c r="C1756" s="22">
        <v>44115</v>
      </c>
      <c r="D1756" s="22">
        <v>44145</v>
      </c>
      <c r="E1756" s="110">
        <v>20545287286</v>
      </c>
      <c r="F1756" s="12" t="s">
        <v>1612</v>
      </c>
      <c r="G1756" s="21" t="s">
        <v>1596</v>
      </c>
      <c r="H1756" s="21" t="s">
        <v>1608</v>
      </c>
      <c r="I1756" s="22">
        <v>44115</v>
      </c>
      <c r="J1756" s="22">
        <v>44145</v>
      </c>
      <c r="K1756" s="23"/>
      <c r="L1756" s="9">
        <f ca="1">+TODAY()-J1756</f>
        <v>11</v>
      </c>
      <c r="M1756" s="10">
        <v>38</v>
      </c>
      <c r="N1756" s="90"/>
      <c r="O1756" s="10" t="str">
        <f>IF(N1756="","Vacio",IF(M1756=N1756,"Igual","Diferente"))</f>
        <v>Vacio</v>
      </c>
      <c r="P1756" s="10"/>
      <c r="Q1756" s="90"/>
      <c r="R1756" s="10" t="str">
        <f>IF(Q1756="","Vacio",IF(P1756=Q1756,"Igual","Diferente"))</f>
        <v>Vacio</v>
      </c>
      <c r="S1756" s="2">
        <f>+M1756+P1756/3.5</f>
        <v>38</v>
      </c>
      <c r="T1756" s="2">
        <f ca="1">+IF(L1756&gt;=0,IF(L1756&lt;30,S1756*1,IF(60&gt;L1756,S1756*2,IF(90&gt;L1756,S1756*3,IF(120&gt;L1756,S1756*4,IF(150&gt;L1756,S1756*5,IF(180&gt;L1756,S1756*6,IF(210&gt;L1756,S1756*7))))))),0)</f>
        <v>38</v>
      </c>
      <c r="U1756" s="3" t="str">
        <f ca="1">+IF(L1756&lt;0,0,IF(L1756&lt;8,$A$1,IF(L1756&lt;15,$B$1,IF(L1756&lt;22,$C$1,IF(L1756&lt;30,$D$1,IF(L1756&lt;60,$H$1,IF(L1756&lt;90,$I$1,IF(L1756&lt;120,$J$1,IF(L1756&lt;150,$K$1,IF(L1756&lt;180,$L$1,IF(L1756&lt;210,$E$1)))))))))))</f>
        <v>CONCATENACIÓN LAPTOP ANTERIOR</v>
      </c>
      <c r="V1756" s="21" t="s">
        <v>1609</v>
      </c>
      <c r="W1756" s="24" t="s">
        <v>1610</v>
      </c>
      <c r="X1756" s="22">
        <v>44085</v>
      </c>
      <c r="Y1756" s="12" t="s">
        <v>1612</v>
      </c>
      <c r="Z1756" s="12"/>
      <c r="AA1756" s="12"/>
      <c r="AB1756" s="59"/>
      <c r="AC1756" s="59"/>
      <c r="AD1756" s="59"/>
      <c r="AE1756" s="59"/>
      <c r="AF1756" s="260">
        <f ca="1">+TODAY()-AE1756</f>
        <v>44156</v>
      </c>
      <c r="AG1756" s="59"/>
      <c r="AH1756" s="59"/>
      <c r="AI1756" s="22"/>
      <c r="AJ1756" s="22"/>
      <c r="AK1756" s="4"/>
      <c r="AL1756" s="22"/>
      <c r="AM1756" s="11">
        <v>1</v>
      </c>
      <c r="AN1756" s="4" t="s">
        <v>58</v>
      </c>
      <c r="AO1756" s="21"/>
      <c r="AP1756" s="4" t="s">
        <v>1601</v>
      </c>
      <c r="AQ1756" s="21"/>
      <c r="AR1756" s="21"/>
      <c r="AS1756" s="21"/>
      <c r="AT1756" s="21"/>
      <c r="AU1756" s="4" t="s">
        <v>111</v>
      </c>
      <c r="AV1756" s="8" t="s">
        <v>61</v>
      </c>
      <c r="AW1756" s="23" t="s">
        <v>61</v>
      </c>
      <c r="AX1756" s="10" t="str">
        <f>IF(AW1756="","Vacio",IF(AV1756=AW1756,"Igual","Diferente"))</f>
        <v>Igual</v>
      </c>
      <c r="AY1756" s="85"/>
      <c r="AZ1756" s="85"/>
      <c r="BA1756" s="6">
        <f ca="1">+IF(L1756&gt;21,"Revisar",0)</f>
        <v>0</v>
      </c>
      <c r="BB1756" s="26" t="s">
        <v>62</v>
      </c>
      <c r="BC1756" s="85" t="s">
        <v>63</v>
      </c>
      <c r="BD1756" s="26">
        <v>0</v>
      </c>
      <c r="BE1756" s="26">
        <v>0</v>
      </c>
    </row>
    <row r="1757" spans="1:57" x14ac:dyDescent="0.25">
      <c r="A1757" s="26" t="str">
        <f>CONCATENATE(E1757,"_",Y1757)</f>
        <v>20545287286_PCR-LAP20071028</v>
      </c>
      <c r="B1757" s="26" t="str">
        <f>CONCATENATE(E1757,"_",Z1757)</f>
        <v>20545287286_</v>
      </c>
      <c r="C1757" s="22">
        <v>44115</v>
      </c>
      <c r="D1757" s="22">
        <v>44145</v>
      </c>
      <c r="E1757" s="110">
        <v>20545287286</v>
      </c>
      <c r="F1757" s="12" t="s">
        <v>1611</v>
      </c>
      <c r="G1757" s="21" t="s">
        <v>1596</v>
      </c>
      <c r="H1757" s="21" t="s">
        <v>1608</v>
      </c>
      <c r="I1757" s="22">
        <v>44115</v>
      </c>
      <c r="J1757" s="22">
        <v>44145</v>
      </c>
      <c r="K1757" s="23"/>
      <c r="L1757" s="9">
        <f ca="1">+TODAY()-J1757</f>
        <v>11</v>
      </c>
      <c r="M1757" s="10">
        <v>38</v>
      </c>
      <c r="N1757" s="90"/>
      <c r="O1757" s="10" t="str">
        <f>IF(N1757="","Vacio",IF(M1757=N1757,"Igual","Diferente"))</f>
        <v>Vacio</v>
      </c>
      <c r="P1757" s="10"/>
      <c r="Q1757" s="90"/>
      <c r="R1757" s="10" t="str">
        <f>IF(Q1757="","Vacio",IF(P1757=Q1757,"Igual","Diferente"))</f>
        <v>Vacio</v>
      </c>
      <c r="S1757" s="2">
        <f>+M1757+P1757/3.5</f>
        <v>38</v>
      </c>
      <c r="T1757" s="2">
        <f ca="1">+IF(L1757&gt;=0,IF(L1757&lt;30,S1757*1,IF(60&gt;L1757,S1757*2,IF(90&gt;L1757,S1757*3,IF(120&gt;L1757,S1757*4,IF(150&gt;L1757,S1757*5,IF(180&gt;L1757,S1757*6,IF(210&gt;L1757,S1757*7))))))),0)</f>
        <v>38</v>
      </c>
      <c r="U1757" s="3" t="str">
        <f ca="1">+IF(L1757&lt;0,0,IF(L1757&lt;8,$A$1,IF(L1757&lt;15,$B$1,IF(L1757&lt;22,$C$1,IF(L1757&lt;30,$D$1,IF(L1757&lt;60,$H$1,IF(L1757&lt;90,$I$1,IF(L1757&lt;120,$J$1,IF(L1757&lt;150,$K$1,IF(L1757&lt;180,$L$1,IF(L1757&lt;210,$E$1)))))))))))</f>
        <v>CONCATENACIÓN LAPTOP ANTERIOR</v>
      </c>
      <c r="V1757" s="21" t="s">
        <v>1609</v>
      </c>
      <c r="W1757" s="24" t="s">
        <v>1610</v>
      </c>
      <c r="X1757" s="22">
        <v>44085</v>
      </c>
      <c r="Y1757" s="12" t="s">
        <v>1611</v>
      </c>
      <c r="Z1757" s="12"/>
      <c r="AA1757" s="12"/>
      <c r="AB1757" s="59"/>
      <c r="AC1757" s="59"/>
      <c r="AD1757" s="59"/>
      <c r="AE1757" s="59"/>
      <c r="AF1757" s="260">
        <f ca="1">+TODAY()-AE1757</f>
        <v>44156</v>
      </c>
      <c r="AG1757" s="59"/>
      <c r="AH1757" s="59"/>
      <c r="AI1757" s="22"/>
      <c r="AJ1757" s="22"/>
      <c r="AK1757" s="4"/>
      <c r="AL1757" s="22"/>
      <c r="AM1757" s="11">
        <v>1</v>
      </c>
      <c r="AN1757" s="4" t="s">
        <v>58</v>
      </c>
      <c r="AO1757" s="21"/>
      <c r="AP1757" s="4" t="s">
        <v>1601</v>
      </c>
      <c r="AQ1757" s="21"/>
      <c r="AR1757" s="21"/>
      <c r="AS1757" s="21"/>
      <c r="AT1757" s="21"/>
      <c r="AU1757" s="4" t="s">
        <v>111</v>
      </c>
      <c r="AV1757" s="8" t="s">
        <v>61</v>
      </c>
      <c r="AW1757" s="23" t="s">
        <v>61</v>
      </c>
      <c r="AX1757" s="10" t="str">
        <f>IF(AW1757="","Vacio",IF(AV1757=AW1757,"Igual","Diferente"))</f>
        <v>Igual</v>
      </c>
      <c r="AY1757" s="85"/>
      <c r="AZ1757" s="85"/>
      <c r="BA1757" s="6">
        <f ca="1">+IF(L1757&gt;21,"Revisar",0)</f>
        <v>0</v>
      </c>
      <c r="BB1757" s="26" t="s">
        <v>62</v>
      </c>
      <c r="BC1757" s="85" t="s">
        <v>63</v>
      </c>
      <c r="BD1757" s="26">
        <v>0</v>
      </c>
      <c r="BE1757" s="26">
        <v>0</v>
      </c>
    </row>
    <row r="1758" spans="1:57" x14ac:dyDescent="0.25">
      <c r="A1758" s="26" t="str">
        <f>CONCATENATE(E1758,"_",Y1758)</f>
        <v>20537921464_PCR-LAP20071029</v>
      </c>
      <c r="B1758" s="26" t="str">
        <f>CONCATENATE(E1758,"_",Z1758)</f>
        <v>20537921464_PCR-LAP20071014</v>
      </c>
      <c r="C1758" s="16">
        <v>44100</v>
      </c>
      <c r="D1758" s="16">
        <v>44129</v>
      </c>
      <c r="E1758" s="108">
        <v>20537921464</v>
      </c>
      <c r="F1758" s="12" t="s">
        <v>3430</v>
      </c>
      <c r="G1758" s="15" t="s">
        <v>3361</v>
      </c>
      <c r="H1758" s="15" t="s">
        <v>3427</v>
      </c>
      <c r="I1758" s="16">
        <v>44100</v>
      </c>
      <c r="J1758" s="16">
        <v>44129</v>
      </c>
      <c r="K1758" s="8"/>
      <c r="L1758" s="9">
        <f ca="1">+TODAY()-J1758</f>
        <v>27</v>
      </c>
      <c r="M1758" s="29">
        <v>45</v>
      </c>
      <c r="N1758" s="95"/>
      <c r="O1758" s="29" t="str">
        <f>IF(N1758="","Vacio",IF(M1758=N1758,"Igual","Diferente"))</f>
        <v>Vacio</v>
      </c>
      <c r="P1758" s="29"/>
      <c r="Q1758" s="95"/>
      <c r="R1758" s="10" t="str">
        <f>IF(Q1758="","Vacio",IF(P1758=Q1758,"Igual","Diferente"))</f>
        <v>Vacio</v>
      </c>
      <c r="S1758" s="2">
        <f>+M1758+P1758/3.5</f>
        <v>45</v>
      </c>
      <c r="T1758" s="96">
        <f ca="1">+IF(L1758&gt;=0,IF(L1758&lt;30,S1758*1,IF(60&gt;L1758,S1758*2,IF(90&gt;L1758,S1758*3,IF(120&gt;L1758,S1758*4,IF(150&gt;L1758,S1758*5,IF(180&gt;L1758,S1758*6,IF(210&gt;L1758,S1758*7))))))),0)</f>
        <v>45</v>
      </c>
      <c r="U1758" s="3" t="str">
        <f ca="1">+IF(L1758&lt;0,0,IF(L1758&lt;8,$A$1,IF(L1758&lt;15,$B$1,IF(L1758&lt;22,$C$1,IF(L1758&lt;30,$D$1,IF(L1758&lt;60,$H$1,IF(L1758&lt;90,$I$1,IF(L1758&lt;120,$J$1,IF(L1758&lt;150,$K$1,IF(L1758&lt;180,$L$1,IF(L1758&lt;210,$E$1)))))))))))</f>
        <v>Fecha vencimiento Plazo Alquiler</v>
      </c>
      <c r="V1758" s="4" t="s">
        <v>3428</v>
      </c>
      <c r="W1758" s="11" t="s">
        <v>3429</v>
      </c>
      <c r="X1758" s="7">
        <v>44068</v>
      </c>
      <c r="Y1758" s="12" t="s">
        <v>3430</v>
      </c>
      <c r="Z1758" s="12" t="s">
        <v>3431</v>
      </c>
      <c r="AA1758" s="17"/>
      <c r="AB1758" s="12"/>
      <c r="AC1758" s="31"/>
      <c r="AD1758" s="31"/>
      <c r="AE1758" s="31"/>
      <c r="AF1758" s="261">
        <f ca="1">+TODAY()-AE1758</f>
        <v>44156</v>
      </c>
      <c r="AG1758" s="31"/>
      <c r="AH1758" s="31"/>
      <c r="AI1758" s="16"/>
      <c r="AJ1758" s="16"/>
      <c r="AK1758" s="15"/>
      <c r="AL1758" s="16"/>
      <c r="AM1758" s="30">
        <v>1</v>
      </c>
      <c r="AN1758" s="15" t="s">
        <v>58</v>
      </c>
      <c r="AO1758" s="15"/>
      <c r="AP1758" s="15" t="s">
        <v>73</v>
      </c>
      <c r="AQ1758" s="15"/>
      <c r="AR1758" s="15"/>
      <c r="AS1758" s="15"/>
      <c r="AT1758" s="15"/>
      <c r="AU1758" s="4" t="s">
        <v>150</v>
      </c>
      <c r="AV1758" s="28" t="s">
        <v>61</v>
      </c>
      <c r="AW1758" s="28" t="s">
        <v>61</v>
      </c>
      <c r="AX1758" s="10" t="str">
        <f>IF(AW1758="","Vacio",IF(AV1758=AW1758,"Igual","Diferente"))</f>
        <v>Igual</v>
      </c>
      <c r="AY1758" s="19"/>
      <c r="AZ1758" s="19"/>
      <c r="BA1758" s="6" t="str">
        <f ca="1">+IF(L1758&gt;21,"Revisar",0)</f>
        <v>Revisar</v>
      </c>
      <c r="BB1758" s="19" t="s">
        <v>62</v>
      </c>
      <c r="BC1758" s="19" t="s">
        <v>120</v>
      </c>
      <c r="BD1758" s="26">
        <v>0</v>
      </c>
      <c r="BE1758" s="26">
        <v>0</v>
      </c>
    </row>
    <row r="1759" spans="1:57" x14ac:dyDescent="0.25">
      <c r="A1759" s="26" t="str">
        <f>CONCATENATE(E1759,"_",Y1759)</f>
        <v>20603728107_PCR-LAP20071030</v>
      </c>
      <c r="B1759" s="26" t="str">
        <f>CONCATENATE(E1759,"_",Z1759)</f>
        <v>20603728107_</v>
      </c>
      <c r="C1759" s="7">
        <v>44105</v>
      </c>
      <c r="D1759" s="7">
        <v>44135</v>
      </c>
      <c r="E1759" s="108">
        <v>20603728107</v>
      </c>
      <c r="F1759" s="12" t="s">
        <v>1779</v>
      </c>
      <c r="G1759" s="4" t="s">
        <v>1767</v>
      </c>
      <c r="H1759" s="4" t="s">
        <v>1768</v>
      </c>
      <c r="I1759" s="7">
        <v>44105</v>
      </c>
      <c r="J1759" s="7">
        <v>44135</v>
      </c>
      <c r="K1759" s="8"/>
      <c r="L1759" s="9">
        <f ca="1">+TODAY()-J1759</f>
        <v>21</v>
      </c>
      <c r="M1759" s="10">
        <v>95.83</v>
      </c>
      <c r="N1759" s="95"/>
      <c r="O1759" s="29" t="str">
        <f>IF(N1759="","Vacio",IF(M1759=N1759,"Igual","Diferente"))</f>
        <v>Vacio</v>
      </c>
      <c r="P1759" s="10"/>
      <c r="Q1759" s="95"/>
      <c r="R1759" s="10" t="str">
        <f>IF(Q1759="","Vacio",IF(P1759=Q1759,"Igual","Diferente"))</f>
        <v>Vacio</v>
      </c>
      <c r="S1759" s="2">
        <f>+M1759+P1759/3.5</f>
        <v>95.83</v>
      </c>
      <c r="T1759" s="2">
        <f ca="1">+IF(L1759&gt;=0,IF(L1759&lt;30,S1759*1,IF(60&gt;L1759,S1759*2,IF(90&gt;L1759,S1759*3,IF(120&gt;L1759,S1759*4,IF(150&gt;L1759,S1759*5,IF(180&gt;L1759,S1759*6,IF(210&gt;L1759,S1759*7))))))),0)</f>
        <v>95.83</v>
      </c>
      <c r="U1759" s="3" t="str">
        <f ca="1">+IF(L1759&lt;0,0,IF(L1759&lt;8,$A$1,IF(L1759&lt;15,$B$1,IF(L1759&lt;22,$C$1,IF(L1759&lt;30,$D$1,IF(L1759&lt;60,$H$1,IF(L1759&lt;90,$I$1,IF(L1759&lt;120,$J$1,IF(L1759&lt;150,$K$1,IF(L1759&lt;180,$L$1,IF(L1759&lt;210,$E$1)))))))))))</f>
        <v>Fecha inicio Plazo Alquiler</v>
      </c>
      <c r="V1759" s="4" t="s">
        <v>1773</v>
      </c>
      <c r="W1759" s="11" t="s">
        <v>1770</v>
      </c>
      <c r="X1759" s="44">
        <v>43798</v>
      </c>
      <c r="Y1759" s="12" t="s">
        <v>1779</v>
      </c>
      <c r="Z1759" s="12"/>
      <c r="AA1759" s="12"/>
      <c r="AB1759" s="13"/>
      <c r="AC1759" s="13"/>
      <c r="AD1759" s="13"/>
      <c r="AE1759" s="13"/>
      <c r="AF1759" s="260">
        <f ca="1">+TODAY()-AE1759</f>
        <v>44156</v>
      </c>
      <c r="AG1759" s="13"/>
      <c r="AH1759" s="13"/>
      <c r="AI1759" s="7"/>
      <c r="AJ1759" s="7"/>
      <c r="AK1759" s="4"/>
      <c r="AL1759" s="7"/>
      <c r="AM1759" s="11">
        <v>1</v>
      </c>
      <c r="AN1759" s="4" t="s">
        <v>58</v>
      </c>
      <c r="AO1759" s="4"/>
      <c r="AP1759" s="4" t="s">
        <v>59</v>
      </c>
      <c r="AQ1759" s="4"/>
      <c r="AR1759" s="4"/>
      <c r="AS1759" s="4"/>
      <c r="AT1759" s="4"/>
      <c r="AU1759" s="120" t="s">
        <v>89</v>
      </c>
      <c r="AV1759" s="8" t="s">
        <v>61</v>
      </c>
      <c r="AW1759" s="28" t="s">
        <v>61</v>
      </c>
      <c r="AX1759" s="10" t="str">
        <f>IF(AW1759="","Vacio",IF(AV1759=AW1759,"Igual","Diferente"))</f>
        <v>Igual</v>
      </c>
      <c r="AY1759" s="85"/>
      <c r="AZ1759" s="85"/>
      <c r="BA1759" s="6">
        <f ca="1">+IF(L1759&gt;21,"Revisar",0)</f>
        <v>0</v>
      </c>
      <c r="BB1759" s="19" t="s">
        <v>62</v>
      </c>
      <c r="BC1759" s="19" t="s">
        <v>63</v>
      </c>
      <c r="BD1759" s="26">
        <v>0</v>
      </c>
      <c r="BE1759" s="26">
        <v>0</v>
      </c>
    </row>
    <row r="1760" spans="1:57" x14ac:dyDescent="0.25">
      <c r="A1760" s="26" t="str">
        <f>CONCATENATE(E1760,"_",Y1760)</f>
        <v>20545515840_PCR-LAP20071031</v>
      </c>
      <c r="B1760" s="26" t="str">
        <f>CONCATENATE(E1760,"_",Z1760)</f>
        <v>20545515840_</v>
      </c>
      <c r="C1760" s="7">
        <v>44118</v>
      </c>
      <c r="D1760" s="7">
        <v>44148</v>
      </c>
      <c r="E1760" s="108">
        <v>20545515840</v>
      </c>
      <c r="F1760" s="17" t="s">
        <v>4457</v>
      </c>
      <c r="G1760" s="4" t="s">
        <v>4423</v>
      </c>
      <c r="H1760" s="7" t="s">
        <v>4454</v>
      </c>
      <c r="I1760" s="7">
        <v>44118</v>
      </c>
      <c r="J1760" s="7">
        <v>44148</v>
      </c>
      <c r="K1760" s="8"/>
      <c r="L1760" s="9">
        <f ca="1">+TODAY()-J1760</f>
        <v>8</v>
      </c>
      <c r="M1760" s="10">
        <v>63</v>
      </c>
      <c r="N1760" s="90"/>
      <c r="O1760" s="10" t="str">
        <f>IF(N1760="","Vacio",IF(M1760=N1760,"Igual","Diferente"))</f>
        <v>Vacio</v>
      </c>
      <c r="P1760" s="10"/>
      <c r="Q1760" s="90"/>
      <c r="R1760" s="10" t="str">
        <f>IF(Q1760="","Vacio",IF(P1760=Q1760,"Igual","Diferente"))</f>
        <v>Vacio</v>
      </c>
      <c r="S1760" s="2">
        <f>+M1760+P1760/3.5</f>
        <v>63</v>
      </c>
      <c r="T1760" s="2">
        <f ca="1">+IF(L1760&gt;=0,IF(L1760&lt;30,S1760*1,IF(60&gt;L1760,S1760*2,IF(90&gt;L1760,S1760*3,IF(120&gt;L1760,S1760*4,IF(150&gt;L1760,S1760*5,IF(180&gt;L1760,S1760*6,IF(210&gt;L1760,S1760*7))))))),0)</f>
        <v>63</v>
      </c>
      <c r="U1760" s="3" t="str">
        <f ca="1">+IF(L1760&lt;0,0,IF(L1760&lt;8,$A$1,IF(L1760&lt;15,$B$1,IF(L1760&lt;22,$C$1,IF(L1760&lt;30,$D$1,IF(L1760&lt;60,$H$1,IF(L1760&lt;90,$I$1,IF(L1760&lt;120,$J$1,IF(L1760&lt;150,$K$1,IF(L1760&lt;180,$L$1,IF(L1760&lt;210,$E$1)))))))))))</f>
        <v>CONCATENACIÓN LAPTOP ANTERIOR</v>
      </c>
      <c r="V1760" s="4" t="s">
        <v>4455</v>
      </c>
      <c r="W1760" s="11" t="s">
        <v>4456</v>
      </c>
      <c r="X1760" s="7">
        <v>44088</v>
      </c>
      <c r="Y1760" s="17" t="s">
        <v>4457</v>
      </c>
      <c r="Z1760" s="12"/>
      <c r="AA1760" s="12"/>
      <c r="AB1760" s="13"/>
      <c r="AC1760" s="13"/>
      <c r="AD1760" s="13"/>
      <c r="AE1760" s="13"/>
      <c r="AF1760" s="260">
        <f ca="1">+TODAY()-AE1760</f>
        <v>44156</v>
      </c>
      <c r="AG1760" s="13"/>
      <c r="AH1760" s="13"/>
      <c r="AI1760" s="7"/>
      <c r="AJ1760" s="7"/>
      <c r="AK1760" s="4"/>
      <c r="AL1760" s="7"/>
      <c r="AM1760" s="24">
        <v>1</v>
      </c>
      <c r="AN1760" s="21" t="s">
        <v>58</v>
      </c>
      <c r="AO1760" s="21"/>
      <c r="AP1760" s="21" t="s">
        <v>306</v>
      </c>
      <c r="AQ1760" s="4"/>
      <c r="AR1760" s="4"/>
      <c r="AS1760" s="4"/>
      <c r="AT1760" s="4"/>
      <c r="AU1760" s="4" t="s">
        <v>111</v>
      </c>
      <c r="AV1760" s="8" t="s">
        <v>61</v>
      </c>
      <c r="AW1760" s="8" t="s">
        <v>61</v>
      </c>
      <c r="AX1760" s="10" t="str">
        <f>IF(AW1760="","Vacio",IF(AV1760=AW1760,"Igual","Diferente"))</f>
        <v>Igual</v>
      </c>
      <c r="AY1760" s="26"/>
      <c r="AZ1760" s="26"/>
      <c r="BA1760" s="6">
        <f ca="1">+IF(L1760&gt;21,"Revisar",0)</f>
        <v>0</v>
      </c>
      <c r="BB1760" s="26" t="s">
        <v>62</v>
      </c>
      <c r="BC1760" s="85" t="s">
        <v>63</v>
      </c>
      <c r="BD1760" s="26">
        <v>0</v>
      </c>
      <c r="BE1760" s="26">
        <v>0</v>
      </c>
    </row>
    <row r="1761" spans="1:57" x14ac:dyDescent="0.25">
      <c r="A1761" s="26" t="str">
        <f>CONCATENATE(E1761,"_",Y1761)</f>
        <v>20545515840_PCR-LAP20071032</v>
      </c>
      <c r="B1761" s="26" t="str">
        <f>CONCATENATE(E1761,"_",Z1761)</f>
        <v>20545515840_</v>
      </c>
      <c r="C1761" s="7">
        <v>44118</v>
      </c>
      <c r="D1761" s="7">
        <v>44148</v>
      </c>
      <c r="E1761" s="108">
        <v>20545515840</v>
      </c>
      <c r="F1761" s="17" t="s">
        <v>4458</v>
      </c>
      <c r="G1761" s="4" t="s">
        <v>4423</v>
      </c>
      <c r="H1761" s="7" t="s">
        <v>4454</v>
      </c>
      <c r="I1761" s="7">
        <v>44118</v>
      </c>
      <c r="J1761" s="7">
        <v>44148</v>
      </c>
      <c r="K1761" s="8"/>
      <c r="L1761" s="9">
        <f ca="1">+TODAY()-J1761</f>
        <v>8</v>
      </c>
      <c r="M1761" s="10">
        <v>63</v>
      </c>
      <c r="N1761" s="90"/>
      <c r="O1761" s="10" t="str">
        <f>IF(N1761="","Vacio",IF(M1761=N1761,"Igual","Diferente"))</f>
        <v>Vacio</v>
      </c>
      <c r="P1761" s="10"/>
      <c r="Q1761" s="90"/>
      <c r="R1761" s="10" t="str">
        <f>IF(Q1761="","Vacio",IF(P1761=Q1761,"Igual","Diferente"))</f>
        <v>Vacio</v>
      </c>
      <c r="S1761" s="2">
        <f>+M1761+P1761/3.5</f>
        <v>63</v>
      </c>
      <c r="T1761" s="2">
        <f ca="1">+IF(L1761&gt;=0,IF(L1761&lt;30,S1761*1,IF(60&gt;L1761,S1761*2,IF(90&gt;L1761,S1761*3,IF(120&gt;L1761,S1761*4,IF(150&gt;L1761,S1761*5,IF(180&gt;L1761,S1761*6,IF(210&gt;L1761,S1761*7))))))),0)</f>
        <v>63</v>
      </c>
      <c r="U1761" s="3" t="str">
        <f ca="1">+IF(L1761&lt;0,0,IF(L1761&lt;8,$A$1,IF(L1761&lt;15,$B$1,IF(L1761&lt;22,$C$1,IF(L1761&lt;30,$D$1,IF(L1761&lt;60,$H$1,IF(L1761&lt;90,$I$1,IF(L1761&lt;120,$J$1,IF(L1761&lt;150,$K$1,IF(L1761&lt;180,$L$1,IF(L1761&lt;210,$E$1)))))))))))</f>
        <v>CONCATENACIÓN LAPTOP ANTERIOR</v>
      </c>
      <c r="V1761" s="4" t="s">
        <v>4455</v>
      </c>
      <c r="W1761" s="11" t="s">
        <v>4456</v>
      </c>
      <c r="X1761" s="7">
        <v>44088</v>
      </c>
      <c r="Y1761" s="17" t="s">
        <v>4458</v>
      </c>
      <c r="Z1761" s="12"/>
      <c r="AA1761" s="12"/>
      <c r="AB1761" s="13"/>
      <c r="AC1761" s="13"/>
      <c r="AD1761" s="13"/>
      <c r="AE1761" s="13"/>
      <c r="AF1761" s="260">
        <f ca="1">+TODAY()-AE1761</f>
        <v>44156</v>
      </c>
      <c r="AG1761" s="13"/>
      <c r="AH1761" s="13"/>
      <c r="AI1761" s="7"/>
      <c r="AJ1761" s="7"/>
      <c r="AK1761" s="4"/>
      <c r="AL1761" s="7"/>
      <c r="AM1761" s="24">
        <v>1</v>
      </c>
      <c r="AN1761" s="21" t="s">
        <v>58</v>
      </c>
      <c r="AO1761" s="21"/>
      <c r="AP1761" s="21" t="s">
        <v>306</v>
      </c>
      <c r="AQ1761" s="4"/>
      <c r="AR1761" s="4"/>
      <c r="AS1761" s="4"/>
      <c r="AT1761" s="4"/>
      <c r="AU1761" s="4" t="s">
        <v>111</v>
      </c>
      <c r="AV1761" s="8" t="s">
        <v>61</v>
      </c>
      <c r="AW1761" s="8" t="s">
        <v>61</v>
      </c>
      <c r="AX1761" s="10" t="str">
        <f>IF(AW1761="","Vacio",IF(AV1761=AW1761,"Igual","Diferente"))</f>
        <v>Igual</v>
      </c>
      <c r="AY1761" s="26"/>
      <c r="AZ1761" s="26"/>
      <c r="BA1761" s="6">
        <f ca="1">+IF(L1761&gt;21,"Revisar",0)</f>
        <v>0</v>
      </c>
      <c r="BB1761" s="26" t="s">
        <v>62</v>
      </c>
      <c r="BC1761" s="85" t="s">
        <v>63</v>
      </c>
      <c r="BD1761" s="26">
        <v>0</v>
      </c>
      <c r="BE1761" s="26">
        <v>0</v>
      </c>
    </row>
    <row r="1762" spans="1:57" x14ac:dyDescent="0.25">
      <c r="A1762" s="26" t="str">
        <f>CONCATENATE(E1762,"_",Y1762)</f>
        <v>20545515840_PCR-LAP20071033</v>
      </c>
      <c r="B1762" s="26" t="str">
        <f>CONCATENATE(E1762,"_",Z1762)</f>
        <v>20545515840_</v>
      </c>
      <c r="C1762" s="7">
        <v>44118</v>
      </c>
      <c r="D1762" s="7">
        <v>44148</v>
      </c>
      <c r="E1762" s="108">
        <v>20545515840</v>
      </c>
      <c r="F1762" s="17" t="s">
        <v>4459</v>
      </c>
      <c r="G1762" s="4" t="s">
        <v>4423</v>
      </c>
      <c r="H1762" s="7" t="s">
        <v>4454</v>
      </c>
      <c r="I1762" s="7">
        <v>44118</v>
      </c>
      <c r="J1762" s="7">
        <v>44148</v>
      </c>
      <c r="K1762" s="8"/>
      <c r="L1762" s="9">
        <f ca="1">+TODAY()-J1762</f>
        <v>8</v>
      </c>
      <c r="M1762" s="10">
        <v>63</v>
      </c>
      <c r="N1762" s="90"/>
      <c r="O1762" s="10" t="str">
        <f>IF(N1762="","Vacio",IF(M1762=N1762,"Igual","Diferente"))</f>
        <v>Vacio</v>
      </c>
      <c r="P1762" s="10"/>
      <c r="Q1762" s="90"/>
      <c r="R1762" s="10" t="str">
        <f>IF(Q1762="","Vacio",IF(P1762=Q1762,"Igual","Diferente"))</f>
        <v>Vacio</v>
      </c>
      <c r="S1762" s="2">
        <f>+M1762+P1762/3.5</f>
        <v>63</v>
      </c>
      <c r="T1762" s="2">
        <f ca="1">+IF(L1762&gt;=0,IF(L1762&lt;30,S1762*1,IF(60&gt;L1762,S1762*2,IF(90&gt;L1762,S1762*3,IF(120&gt;L1762,S1762*4,IF(150&gt;L1762,S1762*5,IF(180&gt;L1762,S1762*6,IF(210&gt;L1762,S1762*7))))))),0)</f>
        <v>63</v>
      </c>
      <c r="U1762" s="3" t="str">
        <f ca="1">+IF(L1762&lt;0,0,IF(L1762&lt;8,$A$1,IF(L1762&lt;15,$B$1,IF(L1762&lt;22,$C$1,IF(L1762&lt;30,$D$1,IF(L1762&lt;60,$H$1,IF(L1762&lt;90,$I$1,IF(L1762&lt;120,$J$1,IF(L1762&lt;150,$K$1,IF(L1762&lt;180,$L$1,IF(L1762&lt;210,$E$1)))))))))))</f>
        <v>CONCATENACIÓN LAPTOP ANTERIOR</v>
      </c>
      <c r="V1762" s="4" t="s">
        <v>4455</v>
      </c>
      <c r="W1762" s="11" t="s">
        <v>4456</v>
      </c>
      <c r="X1762" s="7">
        <v>44088</v>
      </c>
      <c r="Y1762" s="17" t="s">
        <v>4459</v>
      </c>
      <c r="Z1762" s="12"/>
      <c r="AA1762" s="12"/>
      <c r="AB1762" s="13"/>
      <c r="AC1762" s="13"/>
      <c r="AD1762" s="13"/>
      <c r="AE1762" s="13"/>
      <c r="AF1762" s="260">
        <f ca="1">+TODAY()-AE1762</f>
        <v>44156</v>
      </c>
      <c r="AG1762" s="13"/>
      <c r="AH1762" s="13"/>
      <c r="AI1762" s="7"/>
      <c r="AJ1762" s="7"/>
      <c r="AK1762" s="4"/>
      <c r="AL1762" s="7"/>
      <c r="AM1762" s="24">
        <v>1</v>
      </c>
      <c r="AN1762" s="21" t="s">
        <v>58</v>
      </c>
      <c r="AO1762" s="21"/>
      <c r="AP1762" s="21" t="s">
        <v>306</v>
      </c>
      <c r="AQ1762" s="4"/>
      <c r="AR1762" s="4"/>
      <c r="AS1762" s="4"/>
      <c r="AT1762" s="4"/>
      <c r="AU1762" s="4" t="s">
        <v>111</v>
      </c>
      <c r="AV1762" s="8" t="s">
        <v>61</v>
      </c>
      <c r="AW1762" s="8" t="s">
        <v>61</v>
      </c>
      <c r="AX1762" s="10" t="str">
        <f>IF(AW1762="","Vacio",IF(AV1762=AW1762,"Igual","Diferente"))</f>
        <v>Igual</v>
      </c>
      <c r="AY1762" s="26"/>
      <c r="AZ1762" s="26"/>
      <c r="BA1762" s="6">
        <f ca="1">+IF(L1762&gt;21,"Revisar",0)</f>
        <v>0</v>
      </c>
      <c r="BB1762" s="26" t="s">
        <v>62</v>
      </c>
      <c r="BC1762" s="85" t="s">
        <v>63</v>
      </c>
      <c r="BD1762" s="26">
        <v>0</v>
      </c>
      <c r="BE1762" s="26">
        <v>0</v>
      </c>
    </row>
    <row r="1763" spans="1:57" x14ac:dyDescent="0.25">
      <c r="A1763" s="26" t="str">
        <f>CONCATENATE(E1763,"_",Y1763)</f>
        <v>20545515840_PCR-LAP20071034</v>
      </c>
      <c r="B1763" s="26" t="str">
        <f>CONCATENATE(E1763,"_",Z1763)</f>
        <v>20545515840_</v>
      </c>
      <c r="C1763" s="7">
        <v>44118</v>
      </c>
      <c r="D1763" s="7">
        <v>44148</v>
      </c>
      <c r="E1763" s="108">
        <v>20545515840</v>
      </c>
      <c r="F1763" s="17" t="s">
        <v>4460</v>
      </c>
      <c r="G1763" s="4" t="s">
        <v>4423</v>
      </c>
      <c r="H1763" s="7" t="s">
        <v>4454</v>
      </c>
      <c r="I1763" s="7">
        <v>44118</v>
      </c>
      <c r="J1763" s="7">
        <v>44148</v>
      </c>
      <c r="K1763" s="8"/>
      <c r="L1763" s="9">
        <f ca="1">+TODAY()-J1763</f>
        <v>8</v>
      </c>
      <c r="M1763" s="10">
        <v>63</v>
      </c>
      <c r="N1763" s="90"/>
      <c r="O1763" s="10" t="str">
        <f>IF(N1763="","Vacio",IF(M1763=N1763,"Igual","Diferente"))</f>
        <v>Vacio</v>
      </c>
      <c r="P1763" s="10"/>
      <c r="Q1763" s="90"/>
      <c r="R1763" s="10" t="str">
        <f>IF(Q1763="","Vacio",IF(P1763=Q1763,"Igual","Diferente"))</f>
        <v>Vacio</v>
      </c>
      <c r="S1763" s="2">
        <f>+M1763+P1763/3.5</f>
        <v>63</v>
      </c>
      <c r="T1763" s="2">
        <f ca="1">+IF(L1763&gt;=0,IF(L1763&lt;30,S1763*1,IF(60&gt;L1763,S1763*2,IF(90&gt;L1763,S1763*3,IF(120&gt;L1763,S1763*4,IF(150&gt;L1763,S1763*5,IF(180&gt;L1763,S1763*6,IF(210&gt;L1763,S1763*7))))))),0)</f>
        <v>63</v>
      </c>
      <c r="U1763" s="3" t="str">
        <f ca="1">+IF(L1763&lt;0,0,IF(L1763&lt;8,$A$1,IF(L1763&lt;15,$B$1,IF(L1763&lt;22,$C$1,IF(L1763&lt;30,$D$1,IF(L1763&lt;60,$H$1,IF(L1763&lt;90,$I$1,IF(L1763&lt;120,$J$1,IF(L1763&lt;150,$K$1,IF(L1763&lt;180,$L$1,IF(L1763&lt;210,$E$1)))))))))))</f>
        <v>CONCATENACIÓN LAPTOP ANTERIOR</v>
      </c>
      <c r="V1763" s="4" t="s">
        <v>4455</v>
      </c>
      <c r="W1763" s="11" t="s">
        <v>4456</v>
      </c>
      <c r="X1763" s="7">
        <v>44088</v>
      </c>
      <c r="Y1763" s="17" t="s">
        <v>4460</v>
      </c>
      <c r="Z1763" s="12"/>
      <c r="AA1763" s="12"/>
      <c r="AB1763" s="13"/>
      <c r="AC1763" s="13"/>
      <c r="AD1763" s="13"/>
      <c r="AE1763" s="13"/>
      <c r="AF1763" s="260">
        <f ca="1">+TODAY()-AE1763</f>
        <v>44156</v>
      </c>
      <c r="AG1763" s="13"/>
      <c r="AH1763" s="13"/>
      <c r="AI1763" s="7"/>
      <c r="AJ1763" s="7"/>
      <c r="AK1763" s="4"/>
      <c r="AL1763" s="7"/>
      <c r="AM1763" s="24">
        <v>1</v>
      </c>
      <c r="AN1763" s="21" t="s">
        <v>58</v>
      </c>
      <c r="AO1763" s="21"/>
      <c r="AP1763" s="21" t="s">
        <v>306</v>
      </c>
      <c r="AQ1763" s="4"/>
      <c r="AR1763" s="4"/>
      <c r="AS1763" s="4"/>
      <c r="AT1763" s="4"/>
      <c r="AU1763" s="4" t="s">
        <v>111</v>
      </c>
      <c r="AV1763" s="8" t="s">
        <v>61</v>
      </c>
      <c r="AW1763" s="8" t="s">
        <v>61</v>
      </c>
      <c r="AX1763" s="10" t="str">
        <f>IF(AW1763="","Vacio",IF(AV1763=AW1763,"Igual","Diferente"))</f>
        <v>Igual</v>
      </c>
      <c r="AY1763" s="26"/>
      <c r="AZ1763" s="26"/>
      <c r="BA1763" s="6">
        <f ca="1">+IF(L1763&gt;21,"Revisar",0)</f>
        <v>0</v>
      </c>
      <c r="BB1763" s="26" t="s">
        <v>62</v>
      </c>
      <c r="BC1763" s="85" t="s">
        <v>63</v>
      </c>
      <c r="BD1763" s="26">
        <v>0</v>
      </c>
      <c r="BE1763" s="26">
        <v>0</v>
      </c>
    </row>
    <row r="1764" spans="1:57" x14ac:dyDescent="0.25">
      <c r="A1764" s="26" t="str">
        <f>CONCATENATE(E1764,"_",Y1764)</f>
        <v>20545515840_PCR-LAP20071035</v>
      </c>
      <c r="B1764" s="26" t="str">
        <f>CONCATENATE(E1764,"_",Z1764)</f>
        <v>20545515840_</v>
      </c>
      <c r="C1764" s="7">
        <v>44118</v>
      </c>
      <c r="D1764" s="7">
        <v>44148</v>
      </c>
      <c r="E1764" s="108">
        <v>20545515840</v>
      </c>
      <c r="F1764" s="17" t="s">
        <v>4461</v>
      </c>
      <c r="G1764" s="4" t="s">
        <v>4423</v>
      </c>
      <c r="H1764" s="7" t="s">
        <v>4454</v>
      </c>
      <c r="I1764" s="7">
        <v>44118</v>
      </c>
      <c r="J1764" s="7">
        <v>44148</v>
      </c>
      <c r="K1764" s="8"/>
      <c r="L1764" s="9">
        <f ca="1">+TODAY()-J1764</f>
        <v>8</v>
      </c>
      <c r="M1764" s="10">
        <v>63</v>
      </c>
      <c r="N1764" s="90"/>
      <c r="O1764" s="10" t="str">
        <f>IF(N1764="","Vacio",IF(M1764=N1764,"Igual","Diferente"))</f>
        <v>Vacio</v>
      </c>
      <c r="P1764" s="10"/>
      <c r="Q1764" s="90"/>
      <c r="R1764" s="10" t="str">
        <f>IF(Q1764="","Vacio",IF(P1764=Q1764,"Igual","Diferente"))</f>
        <v>Vacio</v>
      </c>
      <c r="S1764" s="2">
        <f>+M1764+P1764/3.5</f>
        <v>63</v>
      </c>
      <c r="T1764" s="2">
        <f ca="1">+IF(L1764&gt;=0,IF(L1764&lt;30,S1764*1,IF(60&gt;L1764,S1764*2,IF(90&gt;L1764,S1764*3,IF(120&gt;L1764,S1764*4,IF(150&gt;L1764,S1764*5,IF(180&gt;L1764,S1764*6,IF(210&gt;L1764,S1764*7))))))),0)</f>
        <v>63</v>
      </c>
      <c r="U1764" s="3" t="str">
        <f ca="1">+IF(L1764&lt;0,0,IF(L1764&lt;8,$A$1,IF(L1764&lt;15,$B$1,IF(L1764&lt;22,$C$1,IF(L1764&lt;30,$D$1,IF(L1764&lt;60,$H$1,IF(L1764&lt;90,$I$1,IF(L1764&lt;120,$J$1,IF(L1764&lt;150,$K$1,IF(L1764&lt;180,$L$1,IF(L1764&lt;210,$E$1)))))))))))</f>
        <v>CONCATENACIÓN LAPTOP ANTERIOR</v>
      </c>
      <c r="V1764" s="4" t="s">
        <v>4455</v>
      </c>
      <c r="W1764" s="11" t="s">
        <v>4456</v>
      </c>
      <c r="X1764" s="7">
        <v>44088</v>
      </c>
      <c r="Y1764" s="17" t="s">
        <v>4461</v>
      </c>
      <c r="Z1764" s="12"/>
      <c r="AA1764" s="12"/>
      <c r="AB1764" s="13"/>
      <c r="AC1764" s="13"/>
      <c r="AD1764" s="13"/>
      <c r="AE1764" s="13"/>
      <c r="AF1764" s="260">
        <f ca="1">+TODAY()-AE1764</f>
        <v>44156</v>
      </c>
      <c r="AG1764" s="13"/>
      <c r="AH1764" s="13"/>
      <c r="AI1764" s="7"/>
      <c r="AJ1764" s="7"/>
      <c r="AK1764" s="4"/>
      <c r="AL1764" s="7"/>
      <c r="AM1764" s="24">
        <v>1</v>
      </c>
      <c r="AN1764" s="21" t="s">
        <v>58</v>
      </c>
      <c r="AO1764" s="21"/>
      <c r="AP1764" s="21" t="s">
        <v>306</v>
      </c>
      <c r="AQ1764" s="4"/>
      <c r="AR1764" s="4"/>
      <c r="AS1764" s="4"/>
      <c r="AT1764" s="4"/>
      <c r="AU1764" s="4" t="s">
        <v>111</v>
      </c>
      <c r="AV1764" s="8" t="s">
        <v>61</v>
      </c>
      <c r="AW1764" s="8" t="s">
        <v>61</v>
      </c>
      <c r="AX1764" s="10" t="str">
        <f>IF(AW1764="","Vacio",IF(AV1764=AW1764,"Igual","Diferente"))</f>
        <v>Igual</v>
      </c>
      <c r="AY1764" s="26"/>
      <c r="AZ1764" s="26"/>
      <c r="BA1764" s="6">
        <f ca="1">+IF(L1764&gt;21,"Revisar",0)</f>
        <v>0</v>
      </c>
      <c r="BB1764" s="26" t="s">
        <v>62</v>
      </c>
      <c r="BC1764" s="85" t="s">
        <v>63</v>
      </c>
      <c r="BD1764" s="26">
        <v>0</v>
      </c>
      <c r="BE1764" s="26">
        <v>0</v>
      </c>
    </row>
    <row r="1765" spans="1:57" x14ac:dyDescent="0.25">
      <c r="A1765" s="26" t="str">
        <f>CONCATENATE(E1765,"_",Y1765)</f>
        <v>20545515840_PCR-LAP20071036</v>
      </c>
      <c r="B1765" s="26" t="str">
        <f>CONCATENATE(E1765,"_",Z1765)</f>
        <v>20545515840_</v>
      </c>
      <c r="C1765" s="7">
        <v>44118</v>
      </c>
      <c r="D1765" s="7">
        <v>44148</v>
      </c>
      <c r="E1765" s="108">
        <v>20545515840</v>
      </c>
      <c r="F1765" s="17" t="s">
        <v>4462</v>
      </c>
      <c r="G1765" s="4" t="s">
        <v>4423</v>
      </c>
      <c r="H1765" s="7" t="s">
        <v>4454</v>
      </c>
      <c r="I1765" s="7">
        <v>44118</v>
      </c>
      <c r="J1765" s="7">
        <v>44148</v>
      </c>
      <c r="K1765" s="8"/>
      <c r="L1765" s="9">
        <f ca="1">+TODAY()-J1765</f>
        <v>8</v>
      </c>
      <c r="M1765" s="10">
        <v>63</v>
      </c>
      <c r="N1765" s="90"/>
      <c r="O1765" s="10" t="str">
        <f>IF(N1765="","Vacio",IF(M1765=N1765,"Igual","Diferente"))</f>
        <v>Vacio</v>
      </c>
      <c r="P1765" s="10"/>
      <c r="Q1765" s="90"/>
      <c r="R1765" s="10" t="str">
        <f>IF(Q1765="","Vacio",IF(P1765=Q1765,"Igual","Diferente"))</f>
        <v>Vacio</v>
      </c>
      <c r="S1765" s="2">
        <f>+M1765+P1765/3.5</f>
        <v>63</v>
      </c>
      <c r="T1765" s="2">
        <f ca="1">+IF(L1765&gt;=0,IF(L1765&lt;30,S1765*1,IF(60&gt;L1765,S1765*2,IF(90&gt;L1765,S1765*3,IF(120&gt;L1765,S1765*4,IF(150&gt;L1765,S1765*5,IF(180&gt;L1765,S1765*6,IF(210&gt;L1765,S1765*7))))))),0)</f>
        <v>63</v>
      </c>
      <c r="U1765" s="3" t="str">
        <f ca="1">+IF(L1765&lt;0,0,IF(L1765&lt;8,$A$1,IF(L1765&lt;15,$B$1,IF(L1765&lt;22,$C$1,IF(L1765&lt;30,$D$1,IF(L1765&lt;60,$H$1,IF(L1765&lt;90,$I$1,IF(L1765&lt;120,$J$1,IF(L1765&lt;150,$K$1,IF(L1765&lt;180,$L$1,IF(L1765&lt;210,$E$1)))))))))))</f>
        <v>CONCATENACIÓN LAPTOP ANTERIOR</v>
      </c>
      <c r="V1765" s="4" t="s">
        <v>4455</v>
      </c>
      <c r="W1765" s="11" t="s">
        <v>4456</v>
      </c>
      <c r="X1765" s="7">
        <v>44088</v>
      </c>
      <c r="Y1765" s="17" t="s">
        <v>4462</v>
      </c>
      <c r="Z1765" s="12"/>
      <c r="AA1765" s="12"/>
      <c r="AB1765" s="13"/>
      <c r="AC1765" s="13"/>
      <c r="AD1765" s="13"/>
      <c r="AE1765" s="13"/>
      <c r="AF1765" s="260">
        <f ca="1">+TODAY()-AE1765</f>
        <v>44156</v>
      </c>
      <c r="AG1765" s="13"/>
      <c r="AH1765" s="13"/>
      <c r="AI1765" s="7"/>
      <c r="AJ1765" s="7"/>
      <c r="AK1765" s="4"/>
      <c r="AL1765" s="7"/>
      <c r="AM1765" s="24">
        <v>1</v>
      </c>
      <c r="AN1765" s="21" t="s">
        <v>58</v>
      </c>
      <c r="AO1765" s="21"/>
      <c r="AP1765" s="21" t="s">
        <v>306</v>
      </c>
      <c r="AQ1765" s="4"/>
      <c r="AR1765" s="4"/>
      <c r="AS1765" s="4"/>
      <c r="AT1765" s="4"/>
      <c r="AU1765" s="4" t="s">
        <v>111</v>
      </c>
      <c r="AV1765" s="8" t="s">
        <v>61</v>
      </c>
      <c r="AW1765" s="8" t="s">
        <v>61</v>
      </c>
      <c r="AX1765" s="10" t="str">
        <f>IF(AW1765="","Vacio",IF(AV1765=AW1765,"Igual","Diferente"))</f>
        <v>Igual</v>
      </c>
      <c r="AY1765" s="26"/>
      <c r="AZ1765" s="26"/>
      <c r="BA1765" s="6">
        <f ca="1">+IF(L1765&gt;21,"Revisar",0)</f>
        <v>0</v>
      </c>
      <c r="BB1765" s="26" t="s">
        <v>62</v>
      </c>
      <c r="BC1765" s="85" t="s">
        <v>63</v>
      </c>
      <c r="BD1765" s="26">
        <v>0</v>
      </c>
      <c r="BE1765" s="26">
        <v>0</v>
      </c>
    </row>
    <row r="1766" spans="1:57" x14ac:dyDescent="0.25">
      <c r="A1766" s="26" t="str">
        <f>CONCATENATE(E1766,"_",Y1766)</f>
        <v>20545515840_PCR-LAP20071037</v>
      </c>
      <c r="B1766" s="26" t="str">
        <f>CONCATENATE(E1766,"_",Z1766)</f>
        <v>20545515840_</v>
      </c>
      <c r="C1766" s="7">
        <v>44118</v>
      </c>
      <c r="D1766" s="7">
        <v>44148</v>
      </c>
      <c r="E1766" s="108">
        <v>20545515840</v>
      </c>
      <c r="F1766" s="17" t="s">
        <v>4463</v>
      </c>
      <c r="G1766" s="4" t="s">
        <v>4423</v>
      </c>
      <c r="H1766" s="7" t="s">
        <v>4454</v>
      </c>
      <c r="I1766" s="7">
        <v>44118</v>
      </c>
      <c r="J1766" s="7">
        <v>44148</v>
      </c>
      <c r="K1766" s="8"/>
      <c r="L1766" s="9">
        <f ca="1">+TODAY()-J1766</f>
        <v>8</v>
      </c>
      <c r="M1766" s="10">
        <v>63</v>
      </c>
      <c r="N1766" s="90"/>
      <c r="O1766" s="10" t="str">
        <f>IF(N1766="","Vacio",IF(M1766=N1766,"Igual","Diferente"))</f>
        <v>Vacio</v>
      </c>
      <c r="P1766" s="10"/>
      <c r="Q1766" s="90"/>
      <c r="R1766" s="10" t="str">
        <f>IF(Q1766="","Vacio",IF(P1766=Q1766,"Igual","Diferente"))</f>
        <v>Vacio</v>
      </c>
      <c r="S1766" s="2">
        <f>+M1766+P1766/3.5</f>
        <v>63</v>
      </c>
      <c r="T1766" s="2">
        <f ca="1">+IF(L1766&gt;=0,IF(L1766&lt;30,S1766*1,IF(60&gt;L1766,S1766*2,IF(90&gt;L1766,S1766*3,IF(120&gt;L1766,S1766*4,IF(150&gt;L1766,S1766*5,IF(180&gt;L1766,S1766*6,IF(210&gt;L1766,S1766*7))))))),0)</f>
        <v>63</v>
      </c>
      <c r="U1766" s="3" t="str">
        <f ca="1">+IF(L1766&lt;0,0,IF(L1766&lt;8,$A$1,IF(L1766&lt;15,$B$1,IF(L1766&lt;22,$C$1,IF(L1766&lt;30,$D$1,IF(L1766&lt;60,$H$1,IF(L1766&lt;90,$I$1,IF(L1766&lt;120,$J$1,IF(L1766&lt;150,$K$1,IF(L1766&lt;180,$L$1,IF(L1766&lt;210,$E$1)))))))))))</f>
        <v>CONCATENACIÓN LAPTOP ANTERIOR</v>
      </c>
      <c r="V1766" s="4" t="s">
        <v>4455</v>
      </c>
      <c r="W1766" s="11" t="s">
        <v>4456</v>
      </c>
      <c r="X1766" s="7">
        <v>44088</v>
      </c>
      <c r="Y1766" s="17" t="s">
        <v>4463</v>
      </c>
      <c r="Z1766" s="12"/>
      <c r="AA1766" s="12"/>
      <c r="AB1766" s="13"/>
      <c r="AC1766" s="13"/>
      <c r="AD1766" s="13"/>
      <c r="AE1766" s="13"/>
      <c r="AF1766" s="260">
        <f ca="1">+TODAY()-AE1766</f>
        <v>44156</v>
      </c>
      <c r="AG1766" s="13"/>
      <c r="AH1766" s="13"/>
      <c r="AI1766" s="7"/>
      <c r="AJ1766" s="7"/>
      <c r="AK1766" s="4"/>
      <c r="AL1766" s="7"/>
      <c r="AM1766" s="24">
        <v>1</v>
      </c>
      <c r="AN1766" s="21" t="s">
        <v>58</v>
      </c>
      <c r="AO1766" s="21"/>
      <c r="AP1766" s="21" t="s">
        <v>306</v>
      </c>
      <c r="AQ1766" s="4"/>
      <c r="AR1766" s="4"/>
      <c r="AS1766" s="4"/>
      <c r="AT1766" s="4"/>
      <c r="AU1766" s="4" t="s">
        <v>111</v>
      </c>
      <c r="AV1766" s="8" t="s">
        <v>61</v>
      </c>
      <c r="AW1766" s="8" t="s">
        <v>61</v>
      </c>
      <c r="AX1766" s="10" t="str">
        <f>IF(AW1766="","Vacio",IF(AV1766=AW1766,"Igual","Diferente"))</f>
        <v>Igual</v>
      </c>
      <c r="AY1766" s="26"/>
      <c r="AZ1766" s="26"/>
      <c r="BA1766" s="6">
        <f ca="1">+IF(L1766&gt;21,"Revisar",0)</f>
        <v>0</v>
      </c>
      <c r="BB1766" s="26" t="s">
        <v>62</v>
      </c>
      <c r="BC1766" s="85" t="s">
        <v>63</v>
      </c>
      <c r="BD1766" s="26">
        <v>0</v>
      </c>
      <c r="BE1766" s="26">
        <v>0</v>
      </c>
    </row>
    <row r="1767" spans="1:57" x14ac:dyDescent="0.25">
      <c r="A1767" s="26" t="str">
        <f>CONCATENATE(E1767,"_",Y1767)</f>
        <v>20545515840_PCR-LAP20071038</v>
      </c>
      <c r="B1767" s="26" t="str">
        <f>CONCATENATE(E1767,"_",Z1767)</f>
        <v>20545515840_</v>
      </c>
      <c r="C1767" s="7">
        <v>44118</v>
      </c>
      <c r="D1767" s="7">
        <v>44148</v>
      </c>
      <c r="E1767" s="108">
        <v>20545515840</v>
      </c>
      <c r="F1767" s="17" t="s">
        <v>4464</v>
      </c>
      <c r="G1767" s="4" t="s">
        <v>4423</v>
      </c>
      <c r="H1767" s="7" t="s">
        <v>4454</v>
      </c>
      <c r="I1767" s="7">
        <v>44118</v>
      </c>
      <c r="J1767" s="7">
        <v>44148</v>
      </c>
      <c r="K1767" s="8"/>
      <c r="L1767" s="9">
        <f ca="1">+TODAY()-J1767</f>
        <v>8</v>
      </c>
      <c r="M1767" s="10">
        <v>63</v>
      </c>
      <c r="N1767" s="90"/>
      <c r="O1767" s="10" t="str">
        <f>IF(N1767="","Vacio",IF(M1767=N1767,"Igual","Diferente"))</f>
        <v>Vacio</v>
      </c>
      <c r="P1767" s="10"/>
      <c r="Q1767" s="90"/>
      <c r="R1767" s="10" t="str">
        <f>IF(Q1767="","Vacio",IF(P1767=Q1767,"Igual","Diferente"))</f>
        <v>Vacio</v>
      </c>
      <c r="S1767" s="2">
        <f>+M1767+P1767/3.5</f>
        <v>63</v>
      </c>
      <c r="T1767" s="2">
        <f ca="1">+IF(L1767&gt;=0,IF(L1767&lt;30,S1767*1,IF(60&gt;L1767,S1767*2,IF(90&gt;L1767,S1767*3,IF(120&gt;L1767,S1767*4,IF(150&gt;L1767,S1767*5,IF(180&gt;L1767,S1767*6,IF(210&gt;L1767,S1767*7))))))),0)</f>
        <v>63</v>
      </c>
      <c r="U1767" s="3" t="str">
        <f ca="1">+IF(L1767&lt;0,0,IF(L1767&lt;8,$A$1,IF(L1767&lt;15,$B$1,IF(L1767&lt;22,$C$1,IF(L1767&lt;30,$D$1,IF(L1767&lt;60,$H$1,IF(L1767&lt;90,$I$1,IF(L1767&lt;120,$J$1,IF(L1767&lt;150,$K$1,IF(L1767&lt;180,$L$1,IF(L1767&lt;210,$E$1)))))))))))</f>
        <v>CONCATENACIÓN LAPTOP ANTERIOR</v>
      </c>
      <c r="V1767" s="4" t="s">
        <v>4455</v>
      </c>
      <c r="W1767" s="11" t="s">
        <v>4456</v>
      </c>
      <c r="X1767" s="7">
        <v>44088</v>
      </c>
      <c r="Y1767" s="17" t="s">
        <v>4464</v>
      </c>
      <c r="Z1767" s="12"/>
      <c r="AA1767" s="12"/>
      <c r="AB1767" s="13"/>
      <c r="AC1767" s="13"/>
      <c r="AD1767" s="13"/>
      <c r="AE1767" s="13"/>
      <c r="AF1767" s="260">
        <f ca="1">+TODAY()-AE1767</f>
        <v>44156</v>
      </c>
      <c r="AG1767" s="13"/>
      <c r="AH1767" s="13"/>
      <c r="AI1767" s="7"/>
      <c r="AJ1767" s="7"/>
      <c r="AK1767" s="4"/>
      <c r="AL1767" s="7"/>
      <c r="AM1767" s="24">
        <v>1</v>
      </c>
      <c r="AN1767" s="21" t="s">
        <v>58</v>
      </c>
      <c r="AO1767" s="21"/>
      <c r="AP1767" s="21" t="s">
        <v>306</v>
      </c>
      <c r="AQ1767" s="4"/>
      <c r="AR1767" s="4"/>
      <c r="AS1767" s="4"/>
      <c r="AT1767" s="4"/>
      <c r="AU1767" s="4" t="s">
        <v>111</v>
      </c>
      <c r="AV1767" s="8" t="s">
        <v>61</v>
      </c>
      <c r="AW1767" s="8" t="s">
        <v>61</v>
      </c>
      <c r="AX1767" s="10" t="str">
        <f>IF(AW1767="","Vacio",IF(AV1767=AW1767,"Igual","Diferente"))</f>
        <v>Igual</v>
      </c>
      <c r="AY1767" s="26"/>
      <c r="AZ1767" s="26"/>
      <c r="BA1767" s="6">
        <f ca="1">+IF(L1767&gt;21,"Revisar",0)</f>
        <v>0</v>
      </c>
      <c r="BB1767" s="26" t="s">
        <v>62</v>
      </c>
      <c r="BC1767" s="85" t="s">
        <v>63</v>
      </c>
      <c r="BD1767" s="26">
        <v>0</v>
      </c>
      <c r="BE1767" s="26">
        <v>0</v>
      </c>
    </row>
    <row r="1768" spans="1:57" x14ac:dyDescent="0.25">
      <c r="A1768" s="26" t="str">
        <f>CONCATENATE(E1768,"_",Y1768)</f>
        <v>20545515840_PCR-LAP20071039</v>
      </c>
      <c r="B1768" s="26" t="str">
        <f>CONCATENATE(E1768,"_",Z1768)</f>
        <v>20545515840_</v>
      </c>
      <c r="C1768" s="7">
        <v>44118</v>
      </c>
      <c r="D1768" s="7">
        <v>44148</v>
      </c>
      <c r="E1768" s="108">
        <v>20545515840</v>
      </c>
      <c r="F1768" s="17" t="s">
        <v>4465</v>
      </c>
      <c r="G1768" s="4" t="s">
        <v>4423</v>
      </c>
      <c r="H1768" s="7" t="s">
        <v>4454</v>
      </c>
      <c r="I1768" s="7">
        <v>44118</v>
      </c>
      <c r="J1768" s="7">
        <v>44148</v>
      </c>
      <c r="K1768" s="8"/>
      <c r="L1768" s="9">
        <f ca="1">+TODAY()-J1768</f>
        <v>8</v>
      </c>
      <c r="M1768" s="10">
        <v>63</v>
      </c>
      <c r="N1768" s="90"/>
      <c r="O1768" s="10" t="str">
        <f>IF(N1768="","Vacio",IF(M1768=N1768,"Igual","Diferente"))</f>
        <v>Vacio</v>
      </c>
      <c r="P1768" s="10"/>
      <c r="Q1768" s="90"/>
      <c r="R1768" s="10" t="str">
        <f>IF(Q1768="","Vacio",IF(P1768=Q1768,"Igual","Diferente"))</f>
        <v>Vacio</v>
      </c>
      <c r="S1768" s="2">
        <f>+M1768+P1768/3.5</f>
        <v>63</v>
      </c>
      <c r="T1768" s="2">
        <f ca="1">+IF(L1768&gt;=0,IF(L1768&lt;30,S1768*1,IF(60&gt;L1768,S1768*2,IF(90&gt;L1768,S1768*3,IF(120&gt;L1768,S1768*4,IF(150&gt;L1768,S1768*5,IF(180&gt;L1768,S1768*6,IF(210&gt;L1768,S1768*7))))))),0)</f>
        <v>63</v>
      </c>
      <c r="U1768" s="3" t="str">
        <f ca="1">+IF(L1768&lt;0,0,IF(L1768&lt;8,$A$1,IF(L1768&lt;15,$B$1,IF(L1768&lt;22,$C$1,IF(L1768&lt;30,$D$1,IF(L1768&lt;60,$H$1,IF(L1768&lt;90,$I$1,IF(L1768&lt;120,$J$1,IF(L1768&lt;150,$K$1,IF(L1768&lt;180,$L$1,IF(L1768&lt;210,$E$1)))))))))))</f>
        <v>CONCATENACIÓN LAPTOP ANTERIOR</v>
      </c>
      <c r="V1768" s="4" t="s">
        <v>4455</v>
      </c>
      <c r="W1768" s="11" t="s">
        <v>4456</v>
      </c>
      <c r="X1768" s="7">
        <v>44088</v>
      </c>
      <c r="Y1768" s="17" t="s">
        <v>4465</v>
      </c>
      <c r="Z1768" s="12"/>
      <c r="AA1768" s="12"/>
      <c r="AB1768" s="13"/>
      <c r="AC1768" s="13"/>
      <c r="AD1768" s="13"/>
      <c r="AE1768" s="13"/>
      <c r="AF1768" s="260">
        <f ca="1">+TODAY()-AE1768</f>
        <v>44156</v>
      </c>
      <c r="AG1768" s="13"/>
      <c r="AH1768" s="13"/>
      <c r="AI1768" s="7"/>
      <c r="AJ1768" s="7"/>
      <c r="AK1768" s="4"/>
      <c r="AL1768" s="7"/>
      <c r="AM1768" s="24">
        <v>1</v>
      </c>
      <c r="AN1768" s="21" t="s">
        <v>58</v>
      </c>
      <c r="AO1768" s="21"/>
      <c r="AP1768" s="21" t="s">
        <v>306</v>
      </c>
      <c r="AQ1768" s="4"/>
      <c r="AR1768" s="4"/>
      <c r="AS1768" s="4"/>
      <c r="AT1768" s="4"/>
      <c r="AU1768" s="4" t="s">
        <v>111</v>
      </c>
      <c r="AV1768" s="8" t="s">
        <v>61</v>
      </c>
      <c r="AW1768" s="8" t="s">
        <v>61</v>
      </c>
      <c r="AX1768" s="10" t="str">
        <f>IF(AW1768="","Vacio",IF(AV1768=AW1768,"Igual","Diferente"))</f>
        <v>Igual</v>
      </c>
      <c r="AY1768" s="26"/>
      <c r="AZ1768" s="26"/>
      <c r="BA1768" s="6">
        <f ca="1">+IF(L1768&gt;21,"Revisar",0)</f>
        <v>0</v>
      </c>
      <c r="BB1768" s="26" t="s">
        <v>62</v>
      </c>
      <c r="BC1768" s="85" t="s">
        <v>63</v>
      </c>
      <c r="BD1768" s="26">
        <v>0</v>
      </c>
      <c r="BE1768" s="26">
        <v>0</v>
      </c>
    </row>
    <row r="1769" spans="1:57" x14ac:dyDescent="0.25">
      <c r="A1769" s="26" t="str">
        <f>CONCATENATE(E1769,"_",Y1769)</f>
        <v>20545515840_PCR-LAP20071040</v>
      </c>
      <c r="B1769" s="26" t="str">
        <f>CONCATENATE(E1769,"_",Z1769)</f>
        <v>20545515840_</v>
      </c>
      <c r="C1769" s="7">
        <v>44118</v>
      </c>
      <c r="D1769" s="7">
        <v>44148</v>
      </c>
      <c r="E1769" s="108">
        <v>20545515840</v>
      </c>
      <c r="F1769" s="17" t="s">
        <v>4466</v>
      </c>
      <c r="G1769" s="4" t="s">
        <v>4423</v>
      </c>
      <c r="H1769" s="7" t="s">
        <v>4454</v>
      </c>
      <c r="I1769" s="7">
        <v>44118</v>
      </c>
      <c r="J1769" s="7">
        <v>44148</v>
      </c>
      <c r="K1769" s="8"/>
      <c r="L1769" s="9">
        <f ca="1">+TODAY()-J1769</f>
        <v>8</v>
      </c>
      <c r="M1769" s="10">
        <v>63</v>
      </c>
      <c r="N1769" s="90"/>
      <c r="O1769" s="10" t="str">
        <f>IF(N1769="","Vacio",IF(M1769=N1769,"Igual","Diferente"))</f>
        <v>Vacio</v>
      </c>
      <c r="P1769" s="10"/>
      <c r="Q1769" s="90"/>
      <c r="R1769" s="10" t="str">
        <f>IF(Q1769="","Vacio",IF(P1769=Q1769,"Igual","Diferente"))</f>
        <v>Vacio</v>
      </c>
      <c r="S1769" s="2">
        <f>+M1769+P1769/3.5</f>
        <v>63</v>
      </c>
      <c r="T1769" s="2">
        <f ca="1">+IF(L1769&gt;=0,IF(L1769&lt;30,S1769*1,IF(60&gt;L1769,S1769*2,IF(90&gt;L1769,S1769*3,IF(120&gt;L1769,S1769*4,IF(150&gt;L1769,S1769*5,IF(180&gt;L1769,S1769*6,IF(210&gt;L1769,S1769*7))))))),0)</f>
        <v>63</v>
      </c>
      <c r="U1769" s="3" t="str">
        <f ca="1">+IF(L1769&lt;0,0,IF(L1769&lt;8,$A$1,IF(L1769&lt;15,$B$1,IF(L1769&lt;22,$C$1,IF(L1769&lt;30,$D$1,IF(L1769&lt;60,$H$1,IF(L1769&lt;90,$I$1,IF(L1769&lt;120,$J$1,IF(L1769&lt;150,$K$1,IF(L1769&lt;180,$L$1,IF(L1769&lt;210,$E$1)))))))))))</f>
        <v>CONCATENACIÓN LAPTOP ANTERIOR</v>
      </c>
      <c r="V1769" s="4" t="s">
        <v>4455</v>
      </c>
      <c r="W1769" s="11" t="s">
        <v>4456</v>
      </c>
      <c r="X1769" s="7">
        <v>44088</v>
      </c>
      <c r="Y1769" s="17" t="s">
        <v>4466</v>
      </c>
      <c r="Z1769" s="12"/>
      <c r="AA1769" s="12"/>
      <c r="AB1769" s="13"/>
      <c r="AC1769" s="13"/>
      <c r="AD1769" s="13"/>
      <c r="AE1769" s="13"/>
      <c r="AF1769" s="260">
        <f ca="1">+TODAY()-AE1769</f>
        <v>44156</v>
      </c>
      <c r="AG1769" s="13"/>
      <c r="AH1769" s="13"/>
      <c r="AI1769" s="7"/>
      <c r="AJ1769" s="7"/>
      <c r="AK1769" s="4"/>
      <c r="AL1769" s="7"/>
      <c r="AM1769" s="24">
        <v>1</v>
      </c>
      <c r="AN1769" s="21" t="s">
        <v>58</v>
      </c>
      <c r="AO1769" s="21"/>
      <c r="AP1769" s="21" t="s">
        <v>306</v>
      </c>
      <c r="AQ1769" s="4"/>
      <c r="AR1769" s="4"/>
      <c r="AS1769" s="4"/>
      <c r="AT1769" s="4"/>
      <c r="AU1769" s="4" t="s">
        <v>111</v>
      </c>
      <c r="AV1769" s="8" t="s">
        <v>61</v>
      </c>
      <c r="AW1769" s="8" t="s">
        <v>61</v>
      </c>
      <c r="AX1769" s="10" t="str">
        <f>IF(AW1769="","Vacio",IF(AV1769=AW1769,"Igual","Diferente"))</f>
        <v>Igual</v>
      </c>
      <c r="AY1769" s="26"/>
      <c r="AZ1769" s="26"/>
      <c r="BA1769" s="6">
        <f ca="1">+IF(L1769&gt;21,"Revisar",0)</f>
        <v>0</v>
      </c>
      <c r="BB1769" s="26" t="s">
        <v>62</v>
      </c>
      <c r="BC1769" s="85" t="s">
        <v>63</v>
      </c>
      <c r="BD1769" s="26">
        <v>0</v>
      </c>
      <c r="BE1769" s="26">
        <v>0</v>
      </c>
    </row>
    <row r="1770" spans="1:57" x14ac:dyDescent="0.25">
      <c r="A1770" s="26" t="str">
        <f>CONCATENATE(E1770,"_",Y1770)</f>
        <v>20545515840_PCR-LAP20071041</v>
      </c>
      <c r="B1770" s="26" t="str">
        <f>CONCATENATE(E1770,"_",Z1770)</f>
        <v>20545515840_</v>
      </c>
      <c r="C1770" s="7">
        <v>44118</v>
      </c>
      <c r="D1770" s="7">
        <v>44148</v>
      </c>
      <c r="E1770" s="108">
        <v>20545515840</v>
      </c>
      <c r="F1770" s="17" t="s">
        <v>4467</v>
      </c>
      <c r="G1770" s="4" t="s">
        <v>4423</v>
      </c>
      <c r="H1770" s="7" t="s">
        <v>4454</v>
      </c>
      <c r="I1770" s="7">
        <v>44118</v>
      </c>
      <c r="J1770" s="7">
        <v>44148</v>
      </c>
      <c r="K1770" s="8"/>
      <c r="L1770" s="9">
        <f ca="1">+TODAY()-J1770</f>
        <v>8</v>
      </c>
      <c r="M1770" s="10">
        <v>63</v>
      </c>
      <c r="N1770" s="90"/>
      <c r="O1770" s="10" t="str">
        <f>IF(N1770="","Vacio",IF(M1770=N1770,"Igual","Diferente"))</f>
        <v>Vacio</v>
      </c>
      <c r="P1770" s="10"/>
      <c r="Q1770" s="90"/>
      <c r="R1770" s="10" t="str">
        <f>IF(Q1770="","Vacio",IF(P1770=Q1770,"Igual","Diferente"))</f>
        <v>Vacio</v>
      </c>
      <c r="S1770" s="2">
        <f>+M1770+P1770/3.5</f>
        <v>63</v>
      </c>
      <c r="T1770" s="2">
        <f ca="1">+IF(L1770&gt;=0,IF(L1770&lt;30,S1770*1,IF(60&gt;L1770,S1770*2,IF(90&gt;L1770,S1770*3,IF(120&gt;L1770,S1770*4,IF(150&gt;L1770,S1770*5,IF(180&gt;L1770,S1770*6,IF(210&gt;L1770,S1770*7))))))),0)</f>
        <v>63</v>
      </c>
      <c r="U1770" s="3" t="str">
        <f ca="1">+IF(L1770&lt;0,0,IF(L1770&lt;8,$A$1,IF(L1770&lt;15,$B$1,IF(L1770&lt;22,$C$1,IF(L1770&lt;30,$D$1,IF(L1770&lt;60,$H$1,IF(L1770&lt;90,$I$1,IF(L1770&lt;120,$J$1,IF(L1770&lt;150,$K$1,IF(L1770&lt;180,$L$1,IF(L1770&lt;210,$E$1)))))))))))</f>
        <v>CONCATENACIÓN LAPTOP ANTERIOR</v>
      </c>
      <c r="V1770" s="4" t="s">
        <v>4455</v>
      </c>
      <c r="W1770" s="11" t="s">
        <v>4456</v>
      </c>
      <c r="X1770" s="7">
        <v>44088</v>
      </c>
      <c r="Y1770" s="17" t="s">
        <v>4467</v>
      </c>
      <c r="Z1770" s="12"/>
      <c r="AA1770" s="12"/>
      <c r="AB1770" s="13"/>
      <c r="AC1770" s="13"/>
      <c r="AD1770" s="13"/>
      <c r="AE1770" s="13"/>
      <c r="AF1770" s="260">
        <f ca="1">+TODAY()-AE1770</f>
        <v>44156</v>
      </c>
      <c r="AG1770" s="13"/>
      <c r="AH1770" s="13"/>
      <c r="AI1770" s="7"/>
      <c r="AJ1770" s="7"/>
      <c r="AK1770" s="4"/>
      <c r="AL1770" s="7"/>
      <c r="AM1770" s="24">
        <v>1</v>
      </c>
      <c r="AN1770" s="21" t="s">
        <v>58</v>
      </c>
      <c r="AO1770" s="21"/>
      <c r="AP1770" s="21" t="s">
        <v>306</v>
      </c>
      <c r="AQ1770" s="4"/>
      <c r="AR1770" s="4"/>
      <c r="AS1770" s="4"/>
      <c r="AT1770" s="4"/>
      <c r="AU1770" s="4" t="s">
        <v>111</v>
      </c>
      <c r="AV1770" s="8" t="s">
        <v>61</v>
      </c>
      <c r="AW1770" s="8" t="s">
        <v>61</v>
      </c>
      <c r="AX1770" s="10" t="str">
        <f>IF(AW1770="","Vacio",IF(AV1770=AW1770,"Igual","Diferente"))</f>
        <v>Igual</v>
      </c>
      <c r="AY1770" s="26"/>
      <c r="AZ1770" s="26"/>
      <c r="BA1770" s="6">
        <f ca="1">+IF(L1770&gt;21,"Revisar",0)</f>
        <v>0</v>
      </c>
      <c r="BB1770" s="26" t="s">
        <v>62</v>
      </c>
      <c r="BC1770" s="85" t="s">
        <v>63</v>
      </c>
      <c r="BD1770" s="26">
        <v>0</v>
      </c>
      <c r="BE1770" s="26">
        <v>0</v>
      </c>
    </row>
    <row r="1771" spans="1:57" x14ac:dyDescent="0.25">
      <c r="A1771" s="26" t="str">
        <f>CONCATENATE(E1771,"_",Y1771)</f>
        <v>20545515840_PCR-LAP20071042</v>
      </c>
      <c r="B1771" s="26" t="str">
        <f>CONCATENATE(E1771,"_",Z1771)</f>
        <v>20545515840_</v>
      </c>
      <c r="C1771" s="7">
        <v>44118</v>
      </c>
      <c r="D1771" s="7">
        <v>44148</v>
      </c>
      <c r="E1771" s="108">
        <v>20545515840</v>
      </c>
      <c r="F1771" s="17" t="s">
        <v>4468</v>
      </c>
      <c r="G1771" s="4" t="s">
        <v>4423</v>
      </c>
      <c r="H1771" s="7" t="s">
        <v>4454</v>
      </c>
      <c r="I1771" s="7">
        <v>44118</v>
      </c>
      <c r="J1771" s="7">
        <v>44148</v>
      </c>
      <c r="K1771" s="8"/>
      <c r="L1771" s="9">
        <f ca="1">+TODAY()-J1771</f>
        <v>8</v>
      </c>
      <c r="M1771" s="10">
        <v>63</v>
      </c>
      <c r="N1771" s="90"/>
      <c r="O1771" s="10" t="str">
        <f>IF(N1771="","Vacio",IF(M1771=N1771,"Igual","Diferente"))</f>
        <v>Vacio</v>
      </c>
      <c r="P1771" s="10"/>
      <c r="Q1771" s="90"/>
      <c r="R1771" s="10" t="str">
        <f>IF(Q1771="","Vacio",IF(P1771=Q1771,"Igual","Diferente"))</f>
        <v>Vacio</v>
      </c>
      <c r="S1771" s="2">
        <f>+M1771+P1771/3.5</f>
        <v>63</v>
      </c>
      <c r="T1771" s="2">
        <f ca="1">+IF(L1771&gt;=0,IF(L1771&lt;30,S1771*1,IF(60&gt;L1771,S1771*2,IF(90&gt;L1771,S1771*3,IF(120&gt;L1771,S1771*4,IF(150&gt;L1771,S1771*5,IF(180&gt;L1771,S1771*6,IF(210&gt;L1771,S1771*7))))))),0)</f>
        <v>63</v>
      </c>
      <c r="U1771" s="3" t="str">
        <f ca="1">+IF(L1771&lt;0,0,IF(L1771&lt;8,$A$1,IF(L1771&lt;15,$B$1,IF(L1771&lt;22,$C$1,IF(L1771&lt;30,$D$1,IF(L1771&lt;60,$H$1,IF(L1771&lt;90,$I$1,IF(L1771&lt;120,$J$1,IF(L1771&lt;150,$K$1,IF(L1771&lt;180,$L$1,IF(L1771&lt;210,$E$1)))))))))))</f>
        <v>CONCATENACIÓN LAPTOP ANTERIOR</v>
      </c>
      <c r="V1771" s="4" t="s">
        <v>4455</v>
      </c>
      <c r="W1771" s="11" t="s">
        <v>4456</v>
      </c>
      <c r="X1771" s="7">
        <v>44088</v>
      </c>
      <c r="Y1771" s="17" t="s">
        <v>4468</v>
      </c>
      <c r="Z1771" s="12"/>
      <c r="AA1771" s="12"/>
      <c r="AB1771" s="13"/>
      <c r="AC1771" s="13"/>
      <c r="AD1771" s="13"/>
      <c r="AE1771" s="13"/>
      <c r="AF1771" s="260">
        <f ca="1">+TODAY()-AE1771</f>
        <v>44156</v>
      </c>
      <c r="AG1771" s="13"/>
      <c r="AH1771" s="13"/>
      <c r="AI1771" s="7"/>
      <c r="AJ1771" s="7"/>
      <c r="AK1771" s="4"/>
      <c r="AL1771" s="7"/>
      <c r="AM1771" s="24">
        <v>1</v>
      </c>
      <c r="AN1771" s="21" t="s">
        <v>58</v>
      </c>
      <c r="AO1771" s="21"/>
      <c r="AP1771" s="21" t="s">
        <v>306</v>
      </c>
      <c r="AQ1771" s="4"/>
      <c r="AR1771" s="4"/>
      <c r="AS1771" s="4"/>
      <c r="AT1771" s="4"/>
      <c r="AU1771" s="4" t="s">
        <v>111</v>
      </c>
      <c r="AV1771" s="8" t="s">
        <v>61</v>
      </c>
      <c r="AW1771" s="8" t="s">
        <v>61</v>
      </c>
      <c r="AX1771" s="10" t="str">
        <f>IF(AW1771="","Vacio",IF(AV1771=AW1771,"Igual","Diferente"))</f>
        <v>Igual</v>
      </c>
      <c r="AY1771" s="26"/>
      <c r="AZ1771" s="26"/>
      <c r="BA1771" s="6">
        <f ca="1">+IF(L1771&gt;21,"Revisar",0)</f>
        <v>0</v>
      </c>
      <c r="BB1771" s="26" t="s">
        <v>62</v>
      </c>
      <c r="BC1771" s="85" t="s">
        <v>63</v>
      </c>
      <c r="BD1771" s="26">
        <v>0</v>
      </c>
      <c r="BE1771" s="26">
        <v>0</v>
      </c>
    </row>
    <row r="1772" spans="1:57" x14ac:dyDescent="0.25">
      <c r="A1772" s="26" t="str">
        <f>CONCATENATE(E1772,"_",Y1772)</f>
        <v>20545515840_PCR-LAP20071043</v>
      </c>
      <c r="B1772" s="26" t="str">
        <f>CONCATENATE(E1772,"_",Z1772)</f>
        <v>20545515840_</v>
      </c>
      <c r="C1772" s="7">
        <v>44118</v>
      </c>
      <c r="D1772" s="7">
        <v>44148</v>
      </c>
      <c r="E1772" s="108">
        <v>20545515840</v>
      </c>
      <c r="F1772" s="17" t="s">
        <v>4469</v>
      </c>
      <c r="G1772" s="4" t="s">
        <v>4423</v>
      </c>
      <c r="H1772" s="7" t="s">
        <v>4454</v>
      </c>
      <c r="I1772" s="7">
        <v>44118</v>
      </c>
      <c r="J1772" s="7">
        <v>44148</v>
      </c>
      <c r="K1772" s="8"/>
      <c r="L1772" s="9">
        <f ca="1">+TODAY()-J1772</f>
        <v>8</v>
      </c>
      <c r="M1772" s="10">
        <v>63</v>
      </c>
      <c r="N1772" s="90"/>
      <c r="O1772" s="10" t="str">
        <f>IF(N1772="","Vacio",IF(M1772=N1772,"Igual","Diferente"))</f>
        <v>Vacio</v>
      </c>
      <c r="P1772" s="10"/>
      <c r="Q1772" s="90"/>
      <c r="R1772" s="10" t="str">
        <f>IF(Q1772="","Vacio",IF(P1772=Q1772,"Igual","Diferente"))</f>
        <v>Vacio</v>
      </c>
      <c r="S1772" s="2">
        <f>+M1772+P1772/3.5</f>
        <v>63</v>
      </c>
      <c r="T1772" s="2">
        <f ca="1">+IF(L1772&gt;=0,IF(L1772&lt;30,S1772*1,IF(60&gt;L1772,S1772*2,IF(90&gt;L1772,S1772*3,IF(120&gt;L1772,S1772*4,IF(150&gt;L1772,S1772*5,IF(180&gt;L1772,S1772*6,IF(210&gt;L1772,S1772*7))))))),0)</f>
        <v>63</v>
      </c>
      <c r="U1772" s="3" t="str">
        <f ca="1">+IF(L1772&lt;0,0,IF(L1772&lt;8,$A$1,IF(L1772&lt;15,$B$1,IF(L1772&lt;22,$C$1,IF(L1772&lt;30,$D$1,IF(L1772&lt;60,$H$1,IF(L1772&lt;90,$I$1,IF(L1772&lt;120,$J$1,IF(L1772&lt;150,$K$1,IF(L1772&lt;180,$L$1,IF(L1772&lt;210,$E$1)))))))))))</f>
        <v>CONCATENACIÓN LAPTOP ANTERIOR</v>
      </c>
      <c r="V1772" s="4" t="s">
        <v>4455</v>
      </c>
      <c r="W1772" s="11" t="s">
        <v>4456</v>
      </c>
      <c r="X1772" s="7">
        <v>44088</v>
      </c>
      <c r="Y1772" s="17" t="s">
        <v>4469</v>
      </c>
      <c r="Z1772" s="12"/>
      <c r="AA1772" s="12"/>
      <c r="AB1772" s="13"/>
      <c r="AC1772" s="13"/>
      <c r="AD1772" s="13"/>
      <c r="AE1772" s="13"/>
      <c r="AF1772" s="260">
        <f ca="1">+TODAY()-AE1772</f>
        <v>44156</v>
      </c>
      <c r="AG1772" s="13"/>
      <c r="AH1772" s="13"/>
      <c r="AI1772" s="7"/>
      <c r="AJ1772" s="7"/>
      <c r="AK1772" s="4"/>
      <c r="AL1772" s="7"/>
      <c r="AM1772" s="24">
        <v>1</v>
      </c>
      <c r="AN1772" s="21" t="s">
        <v>58</v>
      </c>
      <c r="AO1772" s="21"/>
      <c r="AP1772" s="21" t="s">
        <v>306</v>
      </c>
      <c r="AQ1772" s="4"/>
      <c r="AR1772" s="4"/>
      <c r="AS1772" s="4"/>
      <c r="AT1772" s="4"/>
      <c r="AU1772" s="4" t="s">
        <v>111</v>
      </c>
      <c r="AV1772" s="8" t="s">
        <v>61</v>
      </c>
      <c r="AW1772" s="8" t="s">
        <v>61</v>
      </c>
      <c r="AX1772" s="10" t="str">
        <f>IF(AW1772="","Vacio",IF(AV1772=AW1772,"Igual","Diferente"))</f>
        <v>Igual</v>
      </c>
      <c r="AY1772" s="26"/>
      <c r="AZ1772" s="26"/>
      <c r="BA1772" s="6">
        <f ca="1">+IF(L1772&gt;21,"Revisar",0)</f>
        <v>0</v>
      </c>
      <c r="BB1772" s="26" t="s">
        <v>62</v>
      </c>
      <c r="BC1772" s="85" t="s">
        <v>63</v>
      </c>
      <c r="BD1772" s="26">
        <v>0</v>
      </c>
      <c r="BE1772" s="26">
        <v>0</v>
      </c>
    </row>
    <row r="1773" spans="1:57" x14ac:dyDescent="0.25">
      <c r="A1773" s="26" t="str">
        <f>CONCATENATE(E1773,"_",Y1773)</f>
        <v>20545515840_PCR-LAP20071044</v>
      </c>
      <c r="B1773" s="26" t="str">
        <f>CONCATENATE(E1773,"_",Z1773)</f>
        <v>20545515840_</v>
      </c>
      <c r="C1773" s="7">
        <v>44118</v>
      </c>
      <c r="D1773" s="7">
        <v>44148</v>
      </c>
      <c r="E1773" s="108">
        <v>20545515840</v>
      </c>
      <c r="F1773" s="17" t="s">
        <v>4470</v>
      </c>
      <c r="G1773" s="4" t="s">
        <v>4423</v>
      </c>
      <c r="H1773" s="7" t="s">
        <v>4454</v>
      </c>
      <c r="I1773" s="7">
        <v>44118</v>
      </c>
      <c r="J1773" s="7">
        <v>44148</v>
      </c>
      <c r="K1773" s="8"/>
      <c r="L1773" s="9">
        <f ca="1">+TODAY()-J1773</f>
        <v>8</v>
      </c>
      <c r="M1773" s="10">
        <v>63</v>
      </c>
      <c r="N1773" s="90"/>
      <c r="O1773" s="10" t="str">
        <f>IF(N1773="","Vacio",IF(M1773=N1773,"Igual","Diferente"))</f>
        <v>Vacio</v>
      </c>
      <c r="P1773" s="10"/>
      <c r="Q1773" s="90"/>
      <c r="R1773" s="10" t="str">
        <f>IF(Q1773="","Vacio",IF(P1773=Q1773,"Igual","Diferente"))</f>
        <v>Vacio</v>
      </c>
      <c r="S1773" s="2">
        <f>+M1773+P1773/3.5</f>
        <v>63</v>
      </c>
      <c r="T1773" s="2">
        <f ca="1">+IF(L1773&gt;=0,IF(L1773&lt;30,S1773*1,IF(60&gt;L1773,S1773*2,IF(90&gt;L1773,S1773*3,IF(120&gt;L1773,S1773*4,IF(150&gt;L1773,S1773*5,IF(180&gt;L1773,S1773*6,IF(210&gt;L1773,S1773*7))))))),0)</f>
        <v>63</v>
      </c>
      <c r="U1773" s="3" t="str">
        <f ca="1">+IF(L1773&lt;0,0,IF(L1773&lt;8,$A$1,IF(L1773&lt;15,$B$1,IF(L1773&lt;22,$C$1,IF(L1773&lt;30,$D$1,IF(L1773&lt;60,$H$1,IF(L1773&lt;90,$I$1,IF(L1773&lt;120,$J$1,IF(L1773&lt;150,$K$1,IF(L1773&lt;180,$L$1,IF(L1773&lt;210,$E$1)))))))))))</f>
        <v>CONCATENACIÓN LAPTOP ANTERIOR</v>
      </c>
      <c r="V1773" s="4" t="s">
        <v>4455</v>
      </c>
      <c r="W1773" s="11" t="s">
        <v>4456</v>
      </c>
      <c r="X1773" s="7">
        <v>44088</v>
      </c>
      <c r="Y1773" s="17" t="s">
        <v>4470</v>
      </c>
      <c r="Z1773" s="12"/>
      <c r="AA1773" s="12"/>
      <c r="AB1773" s="13"/>
      <c r="AC1773" s="13"/>
      <c r="AD1773" s="13"/>
      <c r="AE1773" s="13"/>
      <c r="AF1773" s="260">
        <f ca="1">+TODAY()-AE1773</f>
        <v>44156</v>
      </c>
      <c r="AG1773" s="13"/>
      <c r="AH1773" s="13"/>
      <c r="AI1773" s="7"/>
      <c r="AJ1773" s="7"/>
      <c r="AK1773" s="4"/>
      <c r="AL1773" s="7"/>
      <c r="AM1773" s="24">
        <v>1</v>
      </c>
      <c r="AN1773" s="21" t="s">
        <v>58</v>
      </c>
      <c r="AO1773" s="21"/>
      <c r="AP1773" s="21" t="s">
        <v>306</v>
      </c>
      <c r="AQ1773" s="4"/>
      <c r="AR1773" s="4"/>
      <c r="AS1773" s="4"/>
      <c r="AT1773" s="4"/>
      <c r="AU1773" s="4" t="s">
        <v>111</v>
      </c>
      <c r="AV1773" s="8" t="s">
        <v>61</v>
      </c>
      <c r="AW1773" s="8" t="s">
        <v>61</v>
      </c>
      <c r="AX1773" s="10" t="str">
        <f>IF(AW1773="","Vacio",IF(AV1773=AW1773,"Igual","Diferente"))</f>
        <v>Igual</v>
      </c>
      <c r="AY1773" s="26"/>
      <c r="AZ1773" s="26"/>
      <c r="BA1773" s="6">
        <f ca="1">+IF(L1773&gt;21,"Revisar",0)</f>
        <v>0</v>
      </c>
      <c r="BB1773" s="26" t="s">
        <v>62</v>
      </c>
      <c r="BC1773" s="85" t="s">
        <v>63</v>
      </c>
      <c r="BD1773" s="26">
        <v>0</v>
      </c>
      <c r="BE1773" s="26">
        <v>0</v>
      </c>
    </row>
    <row r="1774" spans="1:57" x14ac:dyDescent="0.25">
      <c r="A1774" s="26" t="str">
        <f>CONCATENATE(E1774,"_",Y1774)</f>
        <v>20545515840_PCR-LAP20071045</v>
      </c>
      <c r="B1774" s="26" t="str">
        <f>CONCATENATE(E1774,"_",Z1774)</f>
        <v>20545515840_</v>
      </c>
      <c r="C1774" s="7">
        <v>44118</v>
      </c>
      <c r="D1774" s="7">
        <v>44148</v>
      </c>
      <c r="E1774" s="108">
        <v>20545515840</v>
      </c>
      <c r="F1774" s="17" t="s">
        <v>4471</v>
      </c>
      <c r="G1774" s="4" t="s">
        <v>4423</v>
      </c>
      <c r="H1774" s="7" t="s">
        <v>4454</v>
      </c>
      <c r="I1774" s="7">
        <v>44118</v>
      </c>
      <c r="J1774" s="7">
        <v>44148</v>
      </c>
      <c r="K1774" s="8"/>
      <c r="L1774" s="9">
        <f ca="1">+TODAY()-J1774</f>
        <v>8</v>
      </c>
      <c r="M1774" s="10">
        <v>63</v>
      </c>
      <c r="N1774" s="90"/>
      <c r="O1774" s="10" t="str">
        <f>IF(N1774="","Vacio",IF(M1774=N1774,"Igual","Diferente"))</f>
        <v>Vacio</v>
      </c>
      <c r="P1774" s="10"/>
      <c r="Q1774" s="90"/>
      <c r="R1774" s="10" t="str">
        <f>IF(Q1774="","Vacio",IF(P1774=Q1774,"Igual","Diferente"))</f>
        <v>Vacio</v>
      </c>
      <c r="S1774" s="2">
        <f>+M1774+P1774/3.5</f>
        <v>63</v>
      </c>
      <c r="T1774" s="2">
        <f ca="1">+IF(L1774&gt;=0,IF(L1774&lt;30,S1774*1,IF(60&gt;L1774,S1774*2,IF(90&gt;L1774,S1774*3,IF(120&gt;L1774,S1774*4,IF(150&gt;L1774,S1774*5,IF(180&gt;L1774,S1774*6,IF(210&gt;L1774,S1774*7))))))),0)</f>
        <v>63</v>
      </c>
      <c r="U1774" s="3" t="str">
        <f ca="1">+IF(L1774&lt;0,0,IF(L1774&lt;8,$A$1,IF(L1774&lt;15,$B$1,IF(L1774&lt;22,$C$1,IF(L1774&lt;30,$D$1,IF(L1774&lt;60,$H$1,IF(L1774&lt;90,$I$1,IF(L1774&lt;120,$J$1,IF(L1774&lt;150,$K$1,IF(L1774&lt;180,$L$1,IF(L1774&lt;210,$E$1)))))))))))</f>
        <v>CONCATENACIÓN LAPTOP ANTERIOR</v>
      </c>
      <c r="V1774" s="4" t="s">
        <v>4455</v>
      </c>
      <c r="W1774" s="11" t="s">
        <v>4456</v>
      </c>
      <c r="X1774" s="7">
        <v>44088</v>
      </c>
      <c r="Y1774" s="17" t="s">
        <v>4471</v>
      </c>
      <c r="Z1774" s="12"/>
      <c r="AA1774" s="12"/>
      <c r="AB1774" s="13"/>
      <c r="AC1774" s="13"/>
      <c r="AD1774" s="13"/>
      <c r="AE1774" s="13"/>
      <c r="AF1774" s="260">
        <f ca="1">+TODAY()-AE1774</f>
        <v>44156</v>
      </c>
      <c r="AG1774" s="13"/>
      <c r="AH1774" s="13"/>
      <c r="AI1774" s="7"/>
      <c r="AJ1774" s="7"/>
      <c r="AK1774" s="4"/>
      <c r="AL1774" s="7"/>
      <c r="AM1774" s="24">
        <v>1</v>
      </c>
      <c r="AN1774" s="21" t="s">
        <v>58</v>
      </c>
      <c r="AO1774" s="21"/>
      <c r="AP1774" s="21" t="s">
        <v>306</v>
      </c>
      <c r="AQ1774" s="4"/>
      <c r="AR1774" s="4"/>
      <c r="AS1774" s="4"/>
      <c r="AT1774" s="4"/>
      <c r="AU1774" s="4" t="s">
        <v>111</v>
      </c>
      <c r="AV1774" s="8" t="s">
        <v>61</v>
      </c>
      <c r="AW1774" s="8" t="s">
        <v>61</v>
      </c>
      <c r="AX1774" s="10" t="str">
        <f>IF(AW1774="","Vacio",IF(AV1774=AW1774,"Igual","Diferente"))</f>
        <v>Igual</v>
      </c>
      <c r="AY1774" s="26"/>
      <c r="AZ1774" s="26"/>
      <c r="BA1774" s="6">
        <f ca="1">+IF(L1774&gt;21,"Revisar",0)</f>
        <v>0</v>
      </c>
      <c r="BB1774" s="26" t="s">
        <v>62</v>
      </c>
      <c r="BC1774" s="85" t="s">
        <v>63</v>
      </c>
      <c r="BD1774" s="26">
        <v>0</v>
      </c>
      <c r="BE1774" s="26">
        <v>0</v>
      </c>
    </row>
    <row r="1775" spans="1:57" x14ac:dyDescent="0.25">
      <c r="A1775" s="26" t="str">
        <f>CONCATENATE(E1775,"_",Y1775)</f>
        <v>20545515840_PCR-LAP20071046</v>
      </c>
      <c r="B1775" s="26" t="str">
        <f>CONCATENATE(E1775,"_",Z1775)</f>
        <v>20545515840_</v>
      </c>
      <c r="C1775" s="7">
        <v>44118</v>
      </c>
      <c r="D1775" s="7">
        <v>44148</v>
      </c>
      <c r="E1775" s="108">
        <v>20545515840</v>
      </c>
      <c r="F1775" s="17" t="s">
        <v>4472</v>
      </c>
      <c r="G1775" s="4" t="s">
        <v>4423</v>
      </c>
      <c r="H1775" s="7" t="s">
        <v>4454</v>
      </c>
      <c r="I1775" s="7">
        <v>44118</v>
      </c>
      <c r="J1775" s="7">
        <v>44148</v>
      </c>
      <c r="K1775" s="8"/>
      <c r="L1775" s="9">
        <f ca="1">+TODAY()-J1775</f>
        <v>8</v>
      </c>
      <c r="M1775" s="10">
        <v>63</v>
      </c>
      <c r="N1775" s="90"/>
      <c r="O1775" s="10" t="str">
        <f>IF(N1775="","Vacio",IF(M1775=N1775,"Igual","Diferente"))</f>
        <v>Vacio</v>
      </c>
      <c r="P1775" s="10"/>
      <c r="Q1775" s="90"/>
      <c r="R1775" s="10" t="str">
        <f>IF(Q1775="","Vacio",IF(P1775=Q1775,"Igual","Diferente"))</f>
        <v>Vacio</v>
      </c>
      <c r="S1775" s="2">
        <f>+M1775+P1775/3.5</f>
        <v>63</v>
      </c>
      <c r="T1775" s="2">
        <f ca="1">+IF(L1775&gt;=0,IF(L1775&lt;30,S1775*1,IF(60&gt;L1775,S1775*2,IF(90&gt;L1775,S1775*3,IF(120&gt;L1775,S1775*4,IF(150&gt;L1775,S1775*5,IF(180&gt;L1775,S1775*6,IF(210&gt;L1775,S1775*7))))))),0)</f>
        <v>63</v>
      </c>
      <c r="U1775" s="3" t="str">
        <f ca="1">+IF(L1775&lt;0,0,IF(L1775&lt;8,$A$1,IF(L1775&lt;15,$B$1,IF(L1775&lt;22,$C$1,IF(L1775&lt;30,$D$1,IF(L1775&lt;60,$H$1,IF(L1775&lt;90,$I$1,IF(L1775&lt;120,$J$1,IF(L1775&lt;150,$K$1,IF(L1775&lt;180,$L$1,IF(L1775&lt;210,$E$1)))))))))))</f>
        <v>CONCATENACIÓN LAPTOP ANTERIOR</v>
      </c>
      <c r="V1775" s="4" t="s">
        <v>4455</v>
      </c>
      <c r="W1775" s="11" t="s">
        <v>4456</v>
      </c>
      <c r="X1775" s="7">
        <v>44088</v>
      </c>
      <c r="Y1775" s="17" t="s">
        <v>4472</v>
      </c>
      <c r="Z1775" s="12"/>
      <c r="AA1775" s="12"/>
      <c r="AB1775" s="13"/>
      <c r="AC1775" s="13"/>
      <c r="AD1775" s="13"/>
      <c r="AE1775" s="13"/>
      <c r="AF1775" s="260">
        <f ca="1">+TODAY()-AE1775</f>
        <v>44156</v>
      </c>
      <c r="AG1775" s="13"/>
      <c r="AH1775" s="13"/>
      <c r="AI1775" s="7"/>
      <c r="AJ1775" s="7"/>
      <c r="AK1775" s="4"/>
      <c r="AL1775" s="7"/>
      <c r="AM1775" s="24">
        <v>1</v>
      </c>
      <c r="AN1775" s="21" t="s">
        <v>58</v>
      </c>
      <c r="AO1775" s="21"/>
      <c r="AP1775" s="21" t="s">
        <v>306</v>
      </c>
      <c r="AQ1775" s="4"/>
      <c r="AR1775" s="4"/>
      <c r="AS1775" s="4"/>
      <c r="AT1775" s="4"/>
      <c r="AU1775" s="4" t="s">
        <v>111</v>
      </c>
      <c r="AV1775" s="8" t="s">
        <v>61</v>
      </c>
      <c r="AW1775" s="8" t="s">
        <v>61</v>
      </c>
      <c r="AX1775" s="10" t="str">
        <f>IF(AW1775="","Vacio",IF(AV1775=AW1775,"Igual","Diferente"))</f>
        <v>Igual</v>
      </c>
      <c r="AY1775" s="26"/>
      <c r="AZ1775" s="26"/>
      <c r="BA1775" s="6">
        <f ca="1">+IF(L1775&gt;21,"Revisar",0)</f>
        <v>0</v>
      </c>
      <c r="BB1775" s="26" t="s">
        <v>62</v>
      </c>
      <c r="BC1775" s="85" t="s">
        <v>63</v>
      </c>
      <c r="BD1775" s="26">
        <v>0</v>
      </c>
      <c r="BE1775" s="26">
        <v>0</v>
      </c>
    </row>
    <row r="1776" spans="1:57" x14ac:dyDescent="0.25">
      <c r="A1776" s="26" t="str">
        <f>CONCATENATE(E1776,"_",Y1776)</f>
        <v>20545515840_PCR-LAP20071047</v>
      </c>
      <c r="B1776" s="26" t="str">
        <f>CONCATENATE(E1776,"_",Z1776)</f>
        <v>20545515840_</v>
      </c>
      <c r="C1776" s="7">
        <v>44118</v>
      </c>
      <c r="D1776" s="7">
        <v>44148</v>
      </c>
      <c r="E1776" s="108">
        <v>20545515840</v>
      </c>
      <c r="F1776" s="17" t="s">
        <v>4473</v>
      </c>
      <c r="G1776" s="4" t="s">
        <v>4423</v>
      </c>
      <c r="H1776" s="7" t="s">
        <v>4454</v>
      </c>
      <c r="I1776" s="7">
        <v>44118</v>
      </c>
      <c r="J1776" s="7">
        <v>44148</v>
      </c>
      <c r="K1776" s="8"/>
      <c r="L1776" s="9">
        <f ca="1">+TODAY()-J1776</f>
        <v>8</v>
      </c>
      <c r="M1776" s="10">
        <v>63</v>
      </c>
      <c r="N1776" s="90"/>
      <c r="O1776" s="10" t="str">
        <f>IF(N1776="","Vacio",IF(M1776=N1776,"Igual","Diferente"))</f>
        <v>Vacio</v>
      </c>
      <c r="P1776" s="10"/>
      <c r="Q1776" s="90"/>
      <c r="R1776" s="10" t="str">
        <f>IF(Q1776="","Vacio",IF(P1776=Q1776,"Igual","Diferente"))</f>
        <v>Vacio</v>
      </c>
      <c r="S1776" s="2">
        <f>+M1776+P1776/3.5</f>
        <v>63</v>
      </c>
      <c r="T1776" s="2">
        <f ca="1">+IF(L1776&gt;=0,IF(L1776&lt;30,S1776*1,IF(60&gt;L1776,S1776*2,IF(90&gt;L1776,S1776*3,IF(120&gt;L1776,S1776*4,IF(150&gt;L1776,S1776*5,IF(180&gt;L1776,S1776*6,IF(210&gt;L1776,S1776*7))))))),0)</f>
        <v>63</v>
      </c>
      <c r="U1776" s="3" t="str">
        <f ca="1">+IF(L1776&lt;0,0,IF(L1776&lt;8,$A$1,IF(L1776&lt;15,$B$1,IF(L1776&lt;22,$C$1,IF(L1776&lt;30,$D$1,IF(L1776&lt;60,$H$1,IF(L1776&lt;90,$I$1,IF(L1776&lt;120,$J$1,IF(L1776&lt;150,$K$1,IF(L1776&lt;180,$L$1,IF(L1776&lt;210,$E$1)))))))))))</f>
        <v>CONCATENACIÓN LAPTOP ANTERIOR</v>
      </c>
      <c r="V1776" s="4" t="s">
        <v>4455</v>
      </c>
      <c r="W1776" s="11" t="s">
        <v>4456</v>
      </c>
      <c r="X1776" s="7">
        <v>44088</v>
      </c>
      <c r="Y1776" s="17" t="s">
        <v>4473</v>
      </c>
      <c r="Z1776" s="12"/>
      <c r="AA1776" s="12"/>
      <c r="AB1776" s="13"/>
      <c r="AC1776" s="13"/>
      <c r="AD1776" s="13"/>
      <c r="AE1776" s="13"/>
      <c r="AF1776" s="260">
        <f ca="1">+TODAY()-AE1776</f>
        <v>44156</v>
      </c>
      <c r="AG1776" s="13"/>
      <c r="AH1776" s="13"/>
      <c r="AI1776" s="7"/>
      <c r="AJ1776" s="7"/>
      <c r="AK1776" s="4"/>
      <c r="AL1776" s="7"/>
      <c r="AM1776" s="24">
        <v>1</v>
      </c>
      <c r="AN1776" s="21" t="s">
        <v>58</v>
      </c>
      <c r="AO1776" s="21"/>
      <c r="AP1776" s="21" t="s">
        <v>306</v>
      </c>
      <c r="AQ1776" s="4"/>
      <c r="AR1776" s="4"/>
      <c r="AS1776" s="4"/>
      <c r="AT1776" s="4"/>
      <c r="AU1776" s="4" t="s">
        <v>111</v>
      </c>
      <c r="AV1776" s="8" t="s">
        <v>61</v>
      </c>
      <c r="AW1776" s="8" t="s">
        <v>61</v>
      </c>
      <c r="AX1776" s="10" t="str">
        <f>IF(AW1776="","Vacio",IF(AV1776=AW1776,"Igual","Diferente"))</f>
        <v>Igual</v>
      </c>
      <c r="AY1776" s="26"/>
      <c r="AZ1776" s="26"/>
      <c r="BA1776" s="6">
        <f ca="1">+IF(L1776&gt;21,"Revisar",0)</f>
        <v>0</v>
      </c>
      <c r="BB1776" s="26" t="s">
        <v>62</v>
      </c>
      <c r="BC1776" s="85" t="s">
        <v>63</v>
      </c>
      <c r="BD1776" s="26">
        <v>0</v>
      </c>
      <c r="BE1776" s="26">
        <v>0</v>
      </c>
    </row>
    <row r="1777" spans="1:57" x14ac:dyDescent="0.25">
      <c r="A1777" s="26" t="str">
        <f>CONCATENATE(E1777,"_",Y1777)</f>
        <v>20545515840_PCR-LAP20071048</v>
      </c>
      <c r="B1777" s="26" t="str">
        <f>CONCATENATE(E1777,"_",Z1777)</f>
        <v>20545515840_</v>
      </c>
      <c r="C1777" s="7">
        <v>44118</v>
      </c>
      <c r="D1777" s="7">
        <v>44148</v>
      </c>
      <c r="E1777" s="108">
        <v>20545515840</v>
      </c>
      <c r="F1777" s="17" t="s">
        <v>4474</v>
      </c>
      <c r="G1777" s="4" t="s">
        <v>4423</v>
      </c>
      <c r="H1777" s="7" t="s">
        <v>4454</v>
      </c>
      <c r="I1777" s="7">
        <v>44118</v>
      </c>
      <c r="J1777" s="7">
        <v>44148</v>
      </c>
      <c r="K1777" s="8"/>
      <c r="L1777" s="9">
        <f ca="1">+TODAY()-J1777</f>
        <v>8</v>
      </c>
      <c r="M1777" s="10">
        <v>63</v>
      </c>
      <c r="N1777" s="90"/>
      <c r="O1777" s="10" t="str">
        <f>IF(N1777="","Vacio",IF(M1777=N1777,"Igual","Diferente"))</f>
        <v>Vacio</v>
      </c>
      <c r="P1777" s="10"/>
      <c r="Q1777" s="90"/>
      <c r="R1777" s="10" t="str">
        <f>IF(Q1777="","Vacio",IF(P1777=Q1777,"Igual","Diferente"))</f>
        <v>Vacio</v>
      </c>
      <c r="S1777" s="2">
        <f>+M1777+P1777/3.5</f>
        <v>63</v>
      </c>
      <c r="T1777" s="2">
        <f ca="1">+IF(L1777&gt;=0,IF(L1777&lt;30,S1777*1,IF(60&gt;L1777,S1777*2,IF(90&gt;L1777,S1777*3,IF(120&gt;L1777,S1777*4,IF(150&gt;L1777,S1777*5,IF(180&gt;L1777,S1777*6,IF(210&gt;L1777,S1777*7))))))),0)</f>
        <v>63</v>
      </c>
      <c r="U1777" s="3" t="str">
        <f ca="1">+IF(L1777&lt;0,0,IF(L1777&lt;8,$A$1,IF(L1777&lt;15,$B$1,IF(L1777&lt;22,$C$1,IF(L1777&lt;30,$D$1,IF(L1777&lt;60,$H$1,IF(L1777&lt;90,$I$1,IF(L1777&lt;120,$J$1,IF(L1777&lt;150,$K$1,IF(L1777&lt;180,$L$1,IF(L1777&lt;210,$E$1)))))))))))</f>
        <v>CONCATENACIÓN LAPTOP ANTERIOR</v>
      </c>
      <c r="V1777" s="4" t="s">
        <v>4455</v>
      </c>
      <c r="W1777" s="11" t="s">
        <v>4456</v>
      </c>
      <c r="X1777" s="7">
        <v>44088</v>
      </c>
      <c r="Y1777" s="17" t="s">
        <v>4474</v>
      </c>
      <c r="Z1777" s="12"/>
      <c r="AA1777" s="12"/>
      <c r="AB1777" s="13"/>
      <c r="AC1777" s="13"/>
      <c r="AD1777" s="13"/>
      <c r="AE1777" s="13"/>
      <c r="AF1777" s="260">
        <f ca="1">+TODAY()-AE1777</f>
        <v>44156</v>
      </c>
      <c r="AG1777" s="13"/>
      <c r="AH1777" s="13"/>
      <c r="AI1777" s="7"/>
      <c r="AJ1777" s="7"/>
      <c r="AK1777" s="4"/>
      <c r="AL1777" s="7"/>
      <c r="AM1777" s="24">
        <v>1</v>
      </c>
      <c r="AN1777" s="21" t="s">
        <v>58</v>
      </c>
      <c r="AO1777" s="21"/>
      <c r="AP1777" s="21" t="s">
        <v>306</v>
      </c>
      <c r="AQ1777" s="4"/>
      <c r="AR1777" s="4"/>
      <c r="AS1777" s="4"/>
      <c r="AT1777" s="4"/>
      <c r="AU1777" s="4" t="s">
        <v>111</v>
      </c>
      <c r="AV1777" s="8" t="s">
        <v>61</v>
      </c>
      <c r="AW1777" s="8" t="s">
        <v>61</v>
      </c>
      <c r="AX1777" s="10" t="str">
        <f>IF(AW1777="","Vacio",IF(AV1777=AW1777,"Igual","Diferente"))</f>
        <v>Igual</v>
      </c>
      <c r="AY1777" s="26"/>
      <c r="AZ1777" s="26"/>
      <c r="BA1777" s="6">
        <f ca="1">+IF(L1777&gt;21,"Revisar",0)</f>
        <v>0</v>
      </c>
      <c r="BB1777" s="26" t="s">
        <v>62</v>
      </c>
      <c r="BC1777" s="85" t="s">
        <v>63</v>
      </c>
      <c r="BD1777" s="26">
        <v>0</v>
      </c>
      <c r="BE1777" s="26">
        <v>0</v>
      </c>
    </row>
    <row r="1778" spans="1:57" x14ac:dyDescent="0.25">
      <c r="A1778" s="26" t="str">
        <f>CONCATENATE(E1778,"_",Y1778)</f>
        <v>20545515840_PCR-LAP20071049</v>
      </c>
      <c r="B1778" s="26" t="str">
        <f>CONCATENATE(E1778,"_",Z1778)</f>
        <v>20545515840_</v>
      </c>
      <c r="C1778" s="7">
        <v>44118</v>
      </c>
      <c r="D1778" s="7">
        <v>44148</v>
      </c>
      <c r="E1778" s="108">
        <v>20545515840</v>
      </c>
      <c r="F1778" s="17" t="s">
        <v>4475</v>
      </c>
      <c r="G1778" s="4" t="s">
        <v>4423</v>
      </c>
      <c r="H1778" s="7" t="s">
        <v>4454</v>
      </c>
      <c r="I1778" s="7">
        <v>44118</v>
      </c>
      <c r="J1778" s="7">
        <v>44148</v>
      </c>
      <c r="K1778" s="8"/>
      <c r="L1778" s="9">
        <f ca="1">+TODAY()-J1778</f>
        <v>8</v>
      </c>
      <c r="M1778" s="10">
        <v>63</v>
      </c>
      <c r="N1778" s="90"/>
      <c r="O1778" s="10" t="str">
        <f>IF(N1778="","Vacio",IF(M1778=N1778,"Igual","Diferente"))</f>
        <v>Vacio</v>
      </c>
      <c r="P1778" s="10"/>
      <c r="Q1778" s="90"/>
      <c r="R1778" s="10" t="str">
        <f>IF(Q1778="","Vacio",IF(P1778=Q1778,"Igual","Diferente"))</f>
        <v>Vacio</v>
      </c>
      <c r="S1778" s="2">
        <f>+M1778+P1778/3.5</f>
        <v>63</v>
      </c>
      <c r="T1778" s="2">
        <f ca="1">+IF(L1778&gt;=0,IF(L1778&lt;30,S1778*1,IF(60&gt;L1778,S1778*2,IF(90&gt;L1778,S1778*3,IF(120&gt;L1778,S1778*4,IF(150&gt;L1778,S1778*5,IF(180&gt;L1778,S1778*6,IF(210&gt;L1778,S1778*7))))))),0)</f>
        <v>63</v>
      </c>
      <c r="U1778" s="3" t="str">
        <f ca="1">+IF(L1778&lt;0,0,IF(L1778&lt;8,$A$1,IF(L1778&lt;15,$B$1,IF(L1778&lt;22,$C$1,IF(L1778&lt;30,$D$1,IF(L1778&lt;60,$H$1,IF(L1778&lt;90,$I$1,IF(L1778&lt;120,$J$1,IF(L1778&lt;150,$K$1,IF(L1778&lt;180,$L$1,IF(L1778&lt;210,$E$1)))))))))))</f>
        <v>CONCATENACIÓN LAPTOP ANTERIOR</v>
      </c>
      <c r="V1778" s="4" t="s">
        <v>4455</v>
      </c>
      <c r="W1778" s="11" t="s">
        <v>4456</v>
      </c>
      <c r="X1778" s="7">
        <v>44088</v>
      </c>
      <c r="Y1778" s="17" t="s">
        <v>4475</v>
      </c>
      <c r="Z1778" s="12"/>
      <c r="AA1778" s="12"/>
      <c r="AB1778" s="13"/>
      <c r="AC1778" s="13"/>
      <c r="AD1778" s="13"/>
      <c r="AE1778" s="13"/>
      <c r="AF1778" s="260">
        <f ca="1">+TODAY()-AE1778</f>
        <v>44156</v>
      </c>
      <c r="AG1778" s="13"/>
      <c r="AH1778" s="13"/>
      <c r="AI1778" s="7"/>
      <c r="AJ1778" s="7"/>
      <c r="AK1778" s="4"/>
      <c r="AL1778" s="7"/>
      <c r="AM1778" s="24">
        <v>1</v>
      </c>
      <c r="AN1778" s="21" t="s">
        <v>58</v>
      </c>
      <c r="AO1778" s="21"/>
      <c r="AP1778" s="21" t="s">
        <v>306</v>
      </c>
      <c r="AQ1778" s="4"/>
      <c r="AR1778" s="4"/>
      <c r="AS1778" s="4"/>
      <c r="AT1778" s="4"/>
      <c r="AU1778" s="4" t="s">
        <v>111</v>
      </c>
      <c r="AV1778" s="8" t="s">
        <v>61</v>
      </c>
      <c r="AW1778" s="8" t="s">
        <v>61</v>
      </c>
      <c r="AX1778" s="10" t="str">
        <f>IF(AW1778="","Vacio",IF(AV1778=AW1778,"Igual","Diferente"))</f>
        <v>Igual</v>
      </c>
      <c r="AY1778" s="26"/>
      <c r="AZ1778" s="26"/>
      <c r="BA1778" s="6">
        <f ca="1">+IF(L1778&gt;21,"Revisar",0)</f>
        <v>0</v>
      </c>
      <c r="BB1778" s="26" t="s">
        <v>62</v>
      </c>
      <c r="BC1778" s="85" t="s">
        <v>63</v>
      </c>
      <c r="BD1778" s="26">
        <v>0</v>
      </c>
      <c r="BE1778" s="26">
        <v>0</v>
      </c>
    </row>
    <row r="1779" spans="1:57" x14ac:dyDescent="0.25">
      <c r="A1779" s="26" t="str">
        <f>CONCATENATE(E1779,"_",Y1779)</f>
        <v>20557320602_PCR-LAP20071050</v>
      </c>
      <c r="B1779" s="26" t="str">
        <f>CONCATENATE(E1779,"_",Z1779)</f>
        <v>20557320602_</v>
      </c>
      <c r="C1779" s="7">
        <v>44119</v>
      </c>
      <c r="D1779" s="7">
        <v>44135</v>
      </c>
      <c r="E1779" s="108">
        <v>20557320602</v>
      </c>
      <c r="F1779" s="12" t="s">
        <v>697</v>
      </c>
      <c r="G1779" s="4" t="s">
        <v>685</v>
      </c>
      <c r="H1779" s="4" t="s">
        <v>686</v>
      </c>
      <c r="I1779" s="7">
        <v>44119</v>
      </c>
      <c r="J1779" s="7">
        <v>44135</v>
      </c>
      <c r="K1779" s="23"/>
      <c r="L1779" s="9">
        <f ca="1">+TODAY()-J1779</f>
        <v>21</v>
      </c>
      <c r="M1779" s="10">
        <v>43</v>
      </c>
      <c r="N1779" s="90"/>
      <c r="O1779" s="10" t="str">
        <f>IF(N1779="","Vacio",IF(M1779=N1779,"Igual","Diferente"))</f>
        <v>Vacio</v>
      </c>
      <c r="P1779" s="10"/>
      <c r="Q1779" s="90"/>
      <c r="R1779" s="10" t="str">
        <f>IF(Q1779="","Vacio",IF(P1779=Q1779,"Igual","Diferente"))</f>
        <v>Vacio</v>
      </c>
      <c r="S1779" s="2">
        <f>+M1779+P1779/3.5</f>
        <v>43</v>
      </c>
      <c r="T1779" s="2">
        <f ca="1">+IF(L1779&gt;=0,IF(L1779&lt;30,S1779*1,IF(60&gt;L1779,S1779*2,IF(90&gt;L1779,S1779*3,IF(120&gt;L1779,S1779*4,IF(150&gt;L1779,S1779*5,IF(180&gt;L1779,S1779*6,IF(210&gt;L1779,S1779*7))))))),0)</f>
        <v>43</v>
      </c>
      <c r="U1779" s="3" t="str">
        <f ca="1">+IF(L1779&lt;0,0,IF(L1779&lt;8,$A$1,IF(L1779&lt;15,$B$1,IF(L1779&lt;22,$C$1,IF(L1779&lt;30,$D$1,IF(L1779&lt;60,$H$1,IF(L1779&lt;90,$I$1,IF(L1779&lt;120,$J$1,IF(L1779&lt;150,$K$1,IF(L1779&lt;180,$L$1,IF(L1779&lt;210,$E$1)))))))))))</f>
        <v>Fecha inicio Plazo Alquiler</v>
      </c>
      <c r="V1779" s="21" t="s">
        <v>695</v>
      </c>
      <c r="W1779" s="24" t="s">
        <v>696</v>
      </c>
      <c r="X1779" s="22">
        <v>44088</v>
      </c>
      <c r="Y1779" s="12" t="s">
        <v>697</v>
      </c>
      <c r="Z1779" s="12"/>
      <c r="AA1779" s="12"/>
      <c r="AB1779" s="13"/>
      <c r="AC1779" s="13"/>
      <c r="AD1779" s="13"/>
      <c r="AE1779" s="13"/>
      <c r="AF1779" s="260">
        <f ca="1">+TODAY()-AE1779</f>
        <v>44156</v>
      </c>
      <c r="AG1779" s="13"/>
      <c r="AH1779" s="13"/>
      <c r="AI1779" s="22"/>
      <c r="AJ1779" s="22"/>
      <c r="AK1779" s="21"/>
      <c r="AL1779" s="22"/>
      <c r="AM1779" s="24">
        <v>1</v>
      </c>
      <c r="AN1779" s="21" t="s">
        <v>58</v>
      </c>
      <c r="AO1779" s="21"/>
      <c r="AP1779" s="21" t="s">
        <v>59</v>
      </c>
      <c r="AQ1779" s="21"/>
      <c r="AR1779" s="21"/>
      <c r="AS1779" s="21"/>
      <c r="AT1779" s="21"/>
      <c r="AU1779" s="120" t="s">
        <v>89</v>
      </c>
      <c r="AV1779" s="23" t="s">
        <v>61</v>
      </c>
      <c r="AW1779" s="8" t="s">
        <v>61</v>
      </c>
      <c r="AX1779" s="10" t="str">
        <f>IF(AW1779="","Vacio",IF(AV1779=AW1779,"Igual","Diferente"))</f>
        <v>Igual</v>
      </c>
      <c r="AY1779" s="26"/>
      <c r="AZ1779" s="26"/>
      <c r="BA1779" s="6">
        <f ca="1">+IF(L1779&gt;21,"Revisar",0)</f>
        <v>0</v>
      </c>
      <c r="BB1779" s="26" t="s">
        <v>62</v>
      </c>
      <c r="BC1779" s="85" t="s">
        <v>63</v>
      </c>
      <c r="BD1779" s="26">
        <v>0</v>
      </c>
      <c r="BE1779" s="26">
        <v>0</v>
      </c>
    </row>
    <row r="1780" spans="1:57" x14ac:dyDescent="0.25">
      <c r="A1780" s="26" t="str">
        <f>CONCATENATE(E1780,"_",Y1780)</f>
        <v>20545287286_PCR-LAP20071051</v>
      </c>
      <c r="B1780" s="26" t="str">
        <f>CONCATENATE(E1780,"_",Z1780)</f>
        <v>20545287286_</v>
      </c>
      <c r="C1780" s="22">
        <v>44123</v>
      </c>
      <c r="D1780" s="22">
        <v>44153</v>
      </c>
      <c r="E1780" s="110">
        <v>20545287286</v>
      </c>
      <c r="F1780" s="12" t="s">
        <v>1624</v>
      </c>
      <c r="G1780" s="21" t="s">
        <v>1596</v>
      </c>
      <c r="H1780" s="21" t="s">
        <v>1620</v>
      </c>
      <c r="I1780" s="22">
        <v>44123</v>
      </c>
      <c r="J1780" s="22">
        <v>44153</v>
      </c>
      <c r="K1780" s="23"/>
      <c r="L1780" s="9">
        <f ca="1">+TODAY()-J1780</f>
        <v>3</v>
      </c>
      <c r="M1780" s="10">
        <v>28</v>
      </c>
      <c r="N1780" s="90"/>
      <c r="O1780" s="10" t="str">
        <f>IF(N1780="","Vacio",IF(M1780=N1780,"Igual","Diferente"))</f>
        <v>Vacio</v>
      </c>
      <c r="P1780" s="10"/>
      <c r="Q1780" s="90"/>
      <c r="R1780" s="10" t="str">
        <f>IF(Q1780="","Vacio",IF(P1780=Q1780,"Igual","Diferente"))</f>
        <v>Vacio</v>
      </c>
      <c r="S1780" s="2">
        <f>+M1780+P1780/3.5</f>
        <v>28</v>
      </c>
      <c r="T1780" s="2">
        <f ca="1">+IF(L1780&gt;=0,IF(L1780&lt;30,S1780*1,IF(60&gt;L1780,S1780*2,IF(90&gt;L1780,S1780*3,IF(120&gt;L1780,S1780*4,IF(150&gt;L1780,S1780*5,IF(180&gt;L1780,S1780*6,IF(210&gt;L1780,S1780*7))))))),0)</f>
        <v>28</v>
      </c>
      <c r="U1780" s="3" t="str">
        <f ca="1">+IF(L1780&lt;0,0,IF(L1780&lt;8,$A$1,IF(L1780&lt;15,$B$1,IF(L1780&lt;22,$C$1,IF(L1780&lt;30,$D$1,IF(L1780&lt;60,$H$1,IF(L1780&lt;90,$I$1,IF(L1780&lt;120,$J$1,IF(L1780&lt;150,$K$1,IF(L1780&lt;180,$L$1,IF(L1780&lt;210,$E$1)))))))))))</f>
        <v>CONCATENACIÓN LAPTOP ACTUAL</v>
      </c>
      <c r="V1780" s="145" t="s">
        <v>1621</v>
      </c>
      <c r="W1780" s="24" t="s">
        <v>1622</v>
      </c>
      <c r="X1780" s="22">
        <v>44123</v>
      </c>
      <c r="Y1780" s="12" t="s">
        <v>1624</v>
      </c>
      <c r="Z1780" s="12"/>
      <c r="AA1780" s="12"/>
      <c r="AB1780" s="59"/>
      <c r="AC1780" s="59"/>
      <c r="AD1780" s="59"/>
      <c r="AE1780" s="59"/>
      <c r="AF1780" s="260">
        <f ca="1">+TODAY()-AE1780</f>
        <v>44156</v>
      </c>
      <c r="AG1780" s="59"/>
      <c r="AH1780" s="59"/>
      <c r="AI1780" s="22"/>
      <c r="AJ1780" s="22"/>
      <c r="AK1780" s="4"/>
      <c r="AL1780" s="22"/>
      <c r="AM1780" s="11">
        <v>1</v>
      </c>
      <c r="AN1780" s="4" t="s">
        <v>58</v>
      </c>
      <c r="AO1780" s="21"/>
      <c r="AP1780" s="4" t="s">
        <v>1601</v>
      </c>
      <c r="AQ1780" s="21"/>
      <c r="AR1780" s="21"/>
      <c r="AS1780" s="21"/>
      <c r="AT1780" s="21"/>
      <c r="AU1780" s="4" t="s">
        <v>111</v>
      </c>
      <c r="AV1780" s="8" t="s">
        <v>61</v>
      </c>
      <c r="AW1780" s="23" t="s">
        <v>61</v>
      </c>
      <c r="AX1780" s="10" t="str">
        <f>IF(AW1780="","Vacio",IF(AV1780=AW1780,"Igual","Diferente"))</f>
        <v>Igual</v>
      </c>
      <c r="AY1780" s="85"/>
      <c r="AZ1780" s="85"/>
      <c r="BA1780" s="6"/>
      <c r="BB1780" s="26" t="s">
        <v>62</v>
      </c>
      <c r="BC1780" s="85" t="s">
        <v>63</v>
      </c>
      <c r="BD1780" s="26">
        <v>0</v>
      </c>
      <c r="BE1780" s="26">
        <v>0</v>
      </c>
    </row>
    <row r="1781" spans="1:57" x14ac:dyDescent="0.25">
      <c r="A1781" s="26" t="str">
        <f>CONCATENATE(E1781,"_",Y1781)</f>
        <v>20545287286_PCR-LAP20071052</v>
      </c>
      <c r="B1781" s="26" t="str">
        <f>CONCATENATE(E1781,"_",Z1781)</f>
        <v>20545287286_</v>
      </c>
      <c r="C1781" s="22">
        <v>44123</v>
      </c>
      <c r="D1781" s="22">
        <v>44153</v>
      </c>
      <c r="E1781" s="110">
        <v>20545287286</v>
      </c>
      <c r="F1781" s="12" t="s">
        <v>1623</v>
      </c>
      <c r="G1781" s="21" t="s">
        <v>1596</v>
      </c>
      <c r="H1781" s="21" t="s">
        <v>1620</v>
      </c>
      <c r="I1781" s="22">
        <v>44123</v>
      </c>
      <c r="J1781" s="22">
        <v>44153</v>
      </c>
      <c r="K1781" s="23"/>
      <c r="L1781" s="9">
        <f ca="1">+TODAY()-J1781</f>
        <v>3</v>
      </c>
      <c r="M1781" s="10">
        <v>28</v>
      </c>
      <c r="N1781" s="90"/>
      <c r="O1781" s="10" t="str">
        <f>IF(N1781="","Vacio",IF(M1781=N1781,"Igual","Diferente"))</f>
        <v>Vacio</v>
      </c>
      <c r="P1781" s="10"/>
      <c r="Q1781" s="90"/>
      <c r="R1781" s="10" t="str">
        <f>IF(Q1781="","Vacio",IF(P1781=Q1781,"Igual","Diferente"))</f>
        <v>Vacio</v>
      </c>
      <c r="S1781" s="2">
        <f>+M1781+P1781/3.5</f>
        <v>28</v>
      </c>
      <c r="T1781" s="2">
        <f ca="1">+IF(L1781&gt;=0,IF(L1781&lt;30,S1781*1,IF(60&gt;L1781,S1781*2,IF(90&gt;L1781,S1781*3,IF(120&gt;L1781,S1781*4,IF(150&gt;L1781,S1781*5,IF(180&gt;L1781,S1781*6,IF(210&gt;L1781,S1781*7))))))),0)</f>
        <v>28</v>
      </c>
      <c r="U1781" s="3" t="str">
        <f ca="1">+IF(L1781&lt;0,0,IF(L1781&lt;8,$A$1,IF(L1781&lt;15,$B$1,IF(L1781&lt;22,$C$1,IF(L1781&lt;30,$D$1,IF(L1781&lt;60,$H$1,IF(L1781&lt;90,$I$1,IF(L1781&lt;120,$J$1,IF(L1781&lt;150,$K$1,IF(L1781&lt;180,$L$1,IF(L1781&lt;210,$E$1)))))))))))</f>
        <v>CONCATENACIÓN LAPTOP ACTUAL</v>
      </c>
      <c r="V1781" s="145" t="s">
        <v>1621</v>
      </c>
      <c r="W1781" s="24" t="s">
        <v>1622</v>
      </c>
      <c r="X1781" s="22">
        <v>44123</v>
      </c>
      <c r="Y1781" s="12" t="s">
        <v>1623</v>
      </c>
      <c r="Z1781" s="12"/>
      <c r="AA1781" s="12"/>
      <c r="AB1781" s="59"/>
      <c r="AC1781" s="59"/>
      <c r="AD1781" s="59"/>
      <c r="AE1781" s="59"/>
      <c r="AF1781" s="260">
        <f ca="1">+TODAY()-AE1781</f>
        <v>44156</v>
      </c>
      <c r="AG1781" s="59"/>
      <c r="AH1781" s="59"/>
      <c r="AI1781" s="22"/>
      <c r="AJ1781" s="22"/>
      <c r="AK1781" s="4"/>
      <c r="AL1781" s="22"/>
      <c r="AM1781" s="11">
        <v>1</v>
      </c>
      <c r="AN1781" s="4" t="s">
        <v>58</v>
      </c>
      <c r="AO1781" s="21"/>
      <c r="AP1781" s="4" t="s">
        <v>1601</v>
      </c>
      <c r="AQ1781" s="21"/>
      <c r="AR1781" s="21"/>
      <c r="AS1781" s="21"/>
      <c r="AT1781" s="21"/>
      <c r="AU1781" s="4" t="s">
        <v>111</v>
      </c>
      <c r="AV1781" s="8" t="s">
        <v>61</v>
      </c>
      <c r="AW1781" s="23" t="s">
        <v>61</v>
      </c>
      <c r="AX1781" s="10" t="str">
        <f>IF(AW1781="","Vacio",IF(AV1781=AW1781,"Igual","Diferente"))</f>
        <v>Igual</v>
      </c>
      <c r="AY1781" s="85"/>
      <c r="AZ1781" s="85"/>
      <c r="BA1781" s="6"/>
      <c r="BB1781" s="26" t="s">
        <v>62</v>
      </c>
      <c r="BC1781" s="85" t="s">
        <v>63</v>
      </c>
      <c r="BD1781" s="26">
        <v>0</v>
      </c>
      <c r="BE1781" s="26">
        <v>0</v>
      </c>
    </row>
    <row r="1782" spans="1:57" x14ac:dyDescent="0.25">
      <c r="A1782" s="26" t="str">
        <f>CONCATENATE(E1782,"_",Y1782)</f>
        <v>20601960525_PCR-LAP20071053</v>
      </c>
      <c r="B1782" s="26" t="str">
        <f>CONCATENATE(E1782,"_",Z1782)</f>
        <v>20601960525_</v>
      </c>
      <c r="C1782" s="7">
        <v>44125</v>
      </c>
      <c r="D1782" s="7">
        <v>44155</v>
      </c>
      <c r="E1782" s="142" t="s">
        <v>1751</v>
      </c>
      <c r="F1782" s="12" t="s">
        <v>1756</v>
      </c>
      <c r="G1782" s="4" t="s">
        <v>1752</v>
      </c>
      <c r="H1782" s="4" t="s">
        <v>1753</v>
      </c>
      <c r="I1782" s="7">
        <v>44125</v>
      </c>
      <c r="J1782" s="7">
        <v>44155</v>
      </c>
      <c r="K1782" s="8"/>
      <c r="L1782" s="9">
        <f ca="1">+TODAY()-J1782</f>
        <v>1</v>
      </c>
      <c r="M1782" s="10">
        <v>45</v>
      </c>
      <c r="N1782" s="90"/>
      <c r="O1782" s="10" t="str">
        <f>IF(N1782="","Vacio",IF(M1782=N1782,"Igual","Diferente"))</f>
        <v>Vacio</v>
      </c>
      <c r="P1782" s="10"/>
      <c r="Q1782" s="90"/>
      <c r="R1782" s="10" t="str">
        <f>IF(Q1782="","Vacio",IF(P1782=Q1782,"Igual","Diferente"))</f>
        <v>Vacio</v>
      </c>
      <c r="S1782" s="2">
        <f>+M1782+P1782/3.5</f>
        <v>45</v>
      </c>
      <c r="T1782" s="2">
        <f ca="1">+IF(L1782&gt;=0,IF(L1782&lt;30,S1782*1,IF(60&gt;L1782,S1782*2,IF(90&gt;L1782,S1782*3,IF(120&gt;L1782,S1782*4,IF(150&gt;L1782,S1782*5,IF(180&gt;L1782,S1782*6,IF(210&gt;L1782,S1782*7))))))),0)</f>
        <v>45</v>
      </c>
      <c r="U1782" s="3" t="str">
        <f ca="1">+IF(L1782&lt;0,0,IF(L1782&lt;8,$A$1,IF(L1782&lt;15,$B$1,IF(L1782&lt;22,$C$1,IF(L1782&lt;30,$D$1,IF(L1782&lt;60,$H$1,IF(L1782&lt;90,$I$1,IF(L1782&lt;120,$J$1,IF(L1782&lt;150,$K$1,IF(L1782&lt;180,$L$1,IF(L1782&lt;210,$E$1)))))))))))</f>
        <v>CONCATENACIÓN LAPTOP ACTUAL</v>
      </c>
      <c r="V1782" s="76" t="s">
        <v>1754</v>
      </c>
      <c r="W1782" s="11" t="s">
        <v>1755</v>
      </c>
      <c r="X1782" s="7">
        <v>44124</v>
      </c>
      <c r="Y1782" s="12" t="s">
        <v>1756</v>
      </c>
      <c r="Z1782" s="12"/>
      <c r="AA1782" s="12"/>
      <c r="AB1782" s="12"/>
      <c r="AC1782" s="13"/>
      <c r="AD1782" s="13"/>
      <c r="AE1782" s="13"/>
      <c r="AF1782" s="260">
        <f ca="1">+TODAY()-AE1782</f>
        <v>44156</v>
      </c>
      <c r="AG1782" s="13"/>
      <c r="AH1782" s="13"/>
      <c r="AI1782" s="7"/>
      <c r="AJ1782" s="7"/>
      <c r="AK1782" s="4"/>
      <c r="AL1782" s="7"/>
      <c r="AM1782" s="11"/>
      <c r="AN1782" s="4"/>
      <c r="AO1782" s="4"/>
      <c r="AP1782" s="4" t="s">
        <v>73</v>
      </c>
      <c r="AQ1782" s="4"/>
      <c r="AR1782" s="4"/>
      <c r="AS1782" s="4"/>
      <c r="AT1782" s="4"/>
      <c r="AU1782" s="4" t="s">
        <v>11259</v>
      </c>
      <c r="AV1782" s="8" t="s">
        <v>61</v>
      </c>
      <c r="AW1782" s="8" t="s">
        <v>61</v>
      </c>
      <c r="AX1782" s="10" t="str">
        <f>IF(AW1782="","Vacio",IF(AV1782=AW1782,"Igual","Diferente"))</f>
        <v>Igual</v>
      </c>
      <c r="AY1782" s="85"/>
      <c r="AZ1782" s="85"/>
      <c r="BA1782" s="6"/>
      <c r="BB1782" s="26" t="s">
        <v>62</v>
      </c>
      <c r="BC1782" s="85" t="s">
        <v>63</v>
      </c>
      <c r="BD1782" s="26">
        <v>0</v>
      </c>
      <c r="BE1782" s="26">
        <v>0</v>
      </c>
    </row>
    <row r="1783" spans="1:57" x14ac:dyDescent="0.25">
      <c r="A1783" s="26" t="str">
        <f>CONCATENATE(E1783,"_",Y1783)</f>
        <v>20601960525_PCR-LAP20071054</v>
      </c>
      <c r="B1783" s="26" t="str">
        <f>CONCATENATE(E1783,"_",Z1783)</f>
        <v>20601960525_</v>
      </c>
      <c r="C1783" s="7">
        <v>44125</v>
      </c>
      <c r="D1783" s="7">
        <v>44155</v>
      </c>
      <c r="E1783" s="142" t="s">
        <v>1751</v>
      </c>
      <c r="F1783" s="12" t="s">
        <v>1758</v>
      </c>
      <c r="G1783" s="4" t="s">
        <v>1752</v>
      </c>
      <c r="H1783" s="4" t="s">
        <v>1753</v>
      </c>
      <c r="I1783" s="7">
        <v>44125</v>
      </c>
      <c r="J1783" s="7">
        <v>44155</v>
      </c>
      <c r="K1783" s="8"/>
      <c r="L1783" s="9">
        <f ca="1">+TODAY()-J1783</f>
        <v>1</v>
      </c>
      <c r="M1783" s="10">
        <v>45</v>
      </c>
      <c r="N1783" s="90"/>
      <c r="O1783" s="10" t="str">
        <f>IF(N1783="","Vacio",IF(M1783=N1783,"Igual","Diferente"))</f>
        <v>Vacio</v>
      </c>
      <c r="P1783" s="10"/>
      <c r="Q1783" s="90"/>
      <c r="R1783" s="10" t="str">
        <f>IF(Q1783="","Vacio",IF(P1783=Q1783,"Igual","Diferente"))</f>
        <v>Vacio</v>
      </c>
      <c r="S1783" s="2">
        <f>+M1783+P1783/3.5</f>
        <v>45</v>
      </c>
      <c r="T1783" s="2">
        <f ca="1">+IF(L1783&gt;=0,IF(L1783&lt;30,S1783*1,IF(60&gt;L1783,S1783*2,IF(90&gt;L1783,S1783*3,IF(120&gt;L1783,S1783*4,IF(150&gt;L1783,S1783*5,IF(180&gt;L1783,S1783*6,IF(210&gt;L1783,S1783*7))))))),0)</f>
        <v>45</v>
      </c>
      <c r="U1783" s="3" t="str">
        <f ca="1">+IF(L1783&lt;0,0,IF(L1783&lt;8,$A$1,IF(L1783&lt;15,$B$1,IF(L1783&lt;22,$C$1,IF(L1783&lt;30,$D$1,IF(L1783&lt;60,$H$1,IF(L1783&lt;90,$I$1,IF(L1783&lt;120,$J$1,IF(L1783&lt;150,$K$1,IF(L1783&lt;180,$L$1,IF(L1783&lt;210,$E$1)))))))))))</f>
        <v>CONCATENACIÓN LAPTOP ACTUAL</v>
      </c>
      <c r="V1783" s="76" t="s">
        <v>1754</v>
      </c>
      <c r="W1783" s="11" t="s">
        <v>1755</v>
      </c>
      <c r="X1783" s="7">
        <v>44124</v>
      </c>
      <c r="Y1783" s="12" t="s">
        <v>1758</v>
      </c>
      <c r="Z1783" s="12"/>
      <c r="AA1783" s="12"/>
      <c r="AB1783" s="12"/>
      <c r="AC1783" s="13"/>
      <c r="AD1783" s="13"/>
      <c r="AE1783" s="13"/>
      <c r="AF1783" s="260">
        <f ca="1">+TODAY()-AE1783</f>
        <v>44156</v>
      </c>
      <c r="AG1783" s="13"/>
      <c r="AH1783" s="13"/>
      <c r="AI1783" s="7"/>
      <c r="AJ1783" s="7"/>
      <c r="AK1783" s="4"/>
      <c r="AL1783" s="7"/>
      <c r="AM1783" s="11"/>
      <c r="AN1783" s="4"/>
      <c r="AO1783" s="4"/>
      <c r="AP1783" s="4" t="s">
        <v>73</v>
      </c>
      <c r="AQ1783" s="4"/>
      <c r="AR1783" s="4"/>
      <c r="AS1783" s="4"/>
      <c r="AT1783" s="4"/>
      <c r="AU1783" s="4" t="s">
        <v>11259</v>
      </c>
      <c r="AV1783" s="8" t="s">
        <v>61</v>
      </c>
      <c r="AW1783" s="8" t="s">
        <v>61</v>
      </c>
      <c r="AX1783" s="10" t="str">
        <f>IF(AW1783="","Vacio",IF(AV1783=AW1783,"Igual","Diferente"))</f>
        <v>Igual</v>
      </c>
      <c r="AY1783" s="85"/>
      <c r="AZ1783" s="85"/>
      <c r="BA1783" s="6"/>
      <c r="BB1783" s="26" t="s">
        <v>62</v>
      </c>
      <c r="BC1783" s="85" t="s">
        <v>63</v>
      </c>
      <c r="BD1783" s="26">
        <v>0</v>
      </c>
      <c r="BE1783" s="26">
        <v>0</v>
      </c>
    </row>
    <row r="1784" spans="1:57" x14ac:dyDescent="0.25">
      <c r="A1784" s="26" t="str">
        <f>CONCATENATE(E1784,"_",Y1784)</f>
        <v>20601960525_PCR-LAP20071055</v>
      </c>
      <c r="B1784" s="26" t="str">
        <f>CONCATENATE(E1784,"_",Z1784)</f>
        <v>20601960525_</v>
      </c>
      <c r="C1784" s="7">
        <v>44125</v>
      </c>
      <c r="D1784" s="7">
        <v>44155</v>
      </c>
      <c r="E1784" s="142" t="s">
        <v>1751</v>
      </c>
      <c r="F1784" s="12" t="s">
        <v>1759</v>
      </c>
      <c r="G1784" s="4" t="s">
        <v>1752</v>
      </c>
      <c r="H1784" s="4" t="s">
        <v>1753</v>
      </c>
      <c r="I1784" s="7">
        <v>44125</v>
      </c>
      <c r="J1784" s="7">
        <v>44155</v>
      </c>
      <c r="K1784" s="8"/>
      <c r="L1784" s="9">
        <f ca="1">+TODAY()-J1784</f>
        <v>1</v>
      </c>
      <c r="M1784" s="10">
        <v>45</v>
      </c>
      <c r="N1784" s="90"/>
      <c r="O1784" s="10" t="str">
        <f>IF(N1784="","Vacio",IF(M1784=N1784,"Igual","Diferente"))</f>
        <v>Vacio</v>
      </c>
      <c r="P1784" s="10"/>
      <c r="Q1784" s="90"/>
      <c r="R1784" s="10" t="str">
        <f>IF(Q1784="","Vacio",IF(P1784=Q1784,"Igual","Diferente"))</f>
        <v>Vacio</v>
      </c>
      <c r="S1784" s="2">
        <f>+M1784+P1784/3.5</f>
        <v>45</v>
      </c>
      <c r="T1784" s="2">
        <f ca="1">+IF(L1784&gt;=0,IF(L1784&lt;30,S1784*1,IF(60&gt;L1784,S1784*2,IF(90&gt;L1784,S1784*3,IF(120&gt;L1784,S1784*4,IF(150&gt;L1784,S1784*5,IF(180&gt;L1784,S1784*6,IF(210&gt;L1784,S1784*7))))))),0)</f>
        <v>45</v>
      </c>
      <c r="U1784" s="3" t="str">
        <f ca="1">+IF(L1784&lt;0,0,IF(L1784&lt;8,$A$1,IF(L1784&lt;15,$B$1,IF(L1784&lt;22,$C$1,IF(L1784&lt;30,$D$1,IF(L1784&lt;60,$H$1,IF(L1784&lt;90,$I$1,IF(L1784&lt;120,$J$1,IF(L1784&lt;150,$K$1,IF(L1784&lt;180,$L$1,IF(L1784&lt;210,$E$1)))))))))))</f>
        <v>CONCATENACIÓN LAPTOP ACTUAL</v>
      </c>
      <c r="V1784" s="76" t="s">
        <v>1754</v>
      </c>
      <c r="W1784" s="11" t="s">
        <v>1755</v>
      </c>
      <c r="X1784" s="7">
        <v>44124</v>
      </c>
      <c r="Y1784" s="12" t="s">
        <v>1759</v>
      </c>
      <c r="Z1784" s="12"/>
      <c r="AA1784" s="12"/>
      <c r="AB1784" s="12"/>
      <c r="AC1784" s="13"/>
      <c r="AD1784" s="13"/>
      <c r="AE1784" s="13"/>
      <c r="AF1784" s="260">
        <f ca="1">+TODAY()-AE1784</f>
        <v>44156</v>
      </c>
      <c r="AG1784" s="13"/>
      <c r="AH1784" s="13"/>
      <c r="AI1784" s="7"/>
      <c r="AJ1784" s="7"/>
      <c r="AK1784" s="4"/>
      <c r="AL1784" s="7"/>
      <c r="AM1784" s="11"/>
      <c r="AN1784" s="4"/>
      <c r="AO1784" s="4"/>
      <c r="AP1784" s="4" t="s">
        <v>73</v>
      </c>
      <c r="AQ1784" s="4"/>
      <c r="AR1784" s="4"/>
      <c r="AS1784" s="4"/>
      <c r="AT1784" s="4"/>
      <c r="AU1784" s="4" t="s">
        <v>11259</v>
      </c>
      <c r="AV1784" s="8" t="s">
        <v>61</v>
      </c>
      <c r="AW1784" s="8" t="s">
        <v>61</v>
      </c>
      <c r="AX1784" s="10" t="str">
        <f>IF(AW1784="","Vacio",IF(AV1784=AW1784,"Igual","Diferente"))</f>
        <v>Igual</v>
      </c>
      <c r="AY1784" s="85"/>
      <c r="AZ1784" s="85"/>
      <c r="BA1784" s="6"/>
      <c r="BB1784" s="26" t="s">
        <v>62</v>
      </c>
      <c r="BC1784" s="85" t="s">
        <v>63</v>
      </c>
      <c r="BD1784" s="26">
        <v>0</v>
      </c>
      <c r="BE1784" s="26">
        <v>0</v>
      </c>
    </row>
    <row r="1785" spans="1:57" x14ac:dyDescent="0.25">
      <c r="A1785" s="26" t="str">
        <f>CONCATENATE(E1785,"_",Y1785)</f>
        <v>20601960525_PCR-LAP20071056</v>
      </c>
      <c r="B1785" s="26" t="str">
        <f>CONCATENATE(E1785,"_",Z1785)</f>
        <v>20601960525_</v>
      </c>
      <c r="C1785" s="7">
        <v>44125</v>
      </c>
      <c r="D1785" s="7">
        <v>44155</v>
      </c>
      <c r="E1785" s="142" t="s">
        <v>1751</v>
      </c>
      <c r="F1785" s="12" t="s">
        <v>1760</v>
      </c>
      <c r="G1785" s="4" t="s">
        <v>1752</v>
      </c>
      <c r="H1785" s="4" t="s">
        <v>1753</v>
      </c>
      <c r="I1785" s="7">
        <v>44125</v>
      </c>
      <c r="J1785" s="7">
        <v>44155</v>
      </c>
      <c r="K1785" s="8"/>
      <c r="L1785" s="9">
        <f ca="1">+TODAY()-J1785</f>
        <v>1</v>
      </c>
      <c r="M1785" s="10">
        <v>45</v>
      </c>
      <c r="N1785" s="90"/>
      <c r="O1785" s="10" t="str">
        <f>IF(N1785="","Vacio",IF(M1785=N1785,"Igual","Diferente"))</f>
        <v>Vacio</v>
      </c>
      <c r="P1785" s="10"/>
      <c r="Q1785" s="90"/>
      <c r="R1785" s="10" t="str">
        <f>IF(Q1785="","Vacio",IF(P1785=Q1785,"Igual","Diferente"))</f>
        <v>Vacio</v>
      </c>
      <c r="S1785" s="2">
        <f>+M1785+P1785/3.5</f>
        <v>45</v>
      </c>
      <c r="T1785" s="2">
        <f ca="1">+IF(L1785&gt;=0,IF(L1785&lt;30,S1785*1,IF(60&gt;L1785,S1785*2,IF(90&gt;L1785,S1785*3,IF(120&gt;L1785,S1785*4,IF(150&gt;L1785,S1785*5,IF(180&gt;L1785,S1785*6,IF(210&gt;L1785,S1785*7))))))),0)</f>
        <v>45</v>
      </c>
      <c r="U1785" s="3" t="str">
        <f ca="1">+IF(L1785&lt;0,0,IF(L1785&lt;8,$A$1,IF(L1785&lt;15,$B$1,IF(L1785&lt;22,$C$1,IF(L1785&lt;30,$D$1,IF(L1785&lt;60,$H$1,IF(L1785&lt;90,$I$1,IF(L1785&lt;120,$J$1,IF(L1785&lt;150,$K$1,IF(L1785&lt;180,$L$1,IF(L1785&lt;210,$E$1)))))))))))</f>
        <v>CONCATENACIÓN LAPTOP ACTUAL</v>
      </c>
      <c r="V1785" s="76" t="s">
        <v>1754</v>
      </c>
      <c r="W1785" s="11" t="s">
        <v>1755</v>
      </c>
      <c r="X1785" s="7">
        <v>44124</v>
      </c>
      <c r="Y1785" s="12" t="s">
        <v>1760</v>
      </c>
      <c r="Z1785" s="12"/>
      <c r="AA1785" s="12"/>
      <c r="AB1785" s="12"/>
      <c r="AC1785" s="13"/>
      <c r="AD1785" s="13"/>
      <c r="AE1785" s="13"/>
      <c r="AF1785" s="260">
        <f ca="1">+TODAY()-AE1785</f>
        <v>44156</v>
      </c>
      <c r="AG1785" s="13"/>
      <c r="AH1785" s="13"/>
      <c r="AI1785" s="7"/>
      <c r="AJ1785" s="7"/>
      <c r="AK1785" s="4"/>
      <c r="AL1785" s="7"/>
      <c r="AM1785" s="11"/>
      <c r="AN1785" s="4"/>
      <c r="AO1785" s="4"/>
      <c r="AP1785" s="4" t="s">
        <v>73</v>
      </c>
      <c r="AQ1785" s="4"/>
      <c r="AR1785" s="4"/>
      <c r="AS1785" s="4"/>
      <c r="AT1785" s="4"/>
      <c r="AU1785" s="4" t="s">
        <v>11259</v>
      </c>
      <c r="AV1785" s="8" t="s">
        <v>61</v>
      </c>
      <c r="AW1785" s="8" t="s">
        <v>61</v>
      </c>
      <c r="AX1785" s="10" t="str">
        <f>IF(AW1785="","Vacio",IF(AV1785=AW1785,"Igual","Diferente"))</f>
        <v>Igual</v>
      </c>
      <c r="AY1785" s="85"/>
      <c r="AZ1785" s="85"/>
      <c r="BA1785" s="6"/>
      <c r="BB1785" s="26" t="s">
        <v>62</v>
      </c>
      <c r="BC1785" s="85" t="s">
        <v>63</v>
      </c>
      <c r="BD1785" s="26">
        <v>0</v>
      </c>
      <c r="BE1785" s="26">
        <v>0</v>
      </c>
    </row>
    <row r="1786" spans="1:57" x14ac:dyDescent="0.25">
      <c r="A1786" s="26" t="str">
        <f>CONCATENATE(E1786,"_",Y1786)</f>
        <v>20601960525_PCR-LAP20071057</v>
      </c>
      <c r="B1786" s="26" t="str">
        <f>CONCATENATE(E1786,"_",Z1786)</f>
        <v>20601960525_</v>
      </c>
      <c r="C1786" s="7">
        <v>44125</v>
      </c>
      <c r="D1786" s="7">
        <v>44155</v>
      </c>
      <c r="E1786" s="142" t="s">
        <v>1751</v>
      </c>
      <c r="F1786" s="12" t="s">
        <v>1761</v>
      </c>
      <c r="G1786" s="4" t="s">
        <v>1752</v>
      </c>
      <c r="H1786" s="4" t="s">
        <v>1753</v>
      </c>
      <c r="I1786" s="7">
        <v>44125</v>
      </c>
      <c r="J1786" s="7">
        <v>44155</v>
      </c>
      <c r="K1786" s="8"/>
      <c r="L1786" s="9">
        <f ca="1">+TODAY()-J1786</f>
        <v>1</v>
      </c>
      <c r="M1786" s="10">
        <v>45</v>
      </c>
      <c r="N1786" s="90"/>
      <c r="O1786" s="10" t="str">
        <f>IF(N1786="","Vacio",IF(M1786=N1786,"Igual","Diferente"))</f>
        <v>Vacio</v>
      </c>
      <c r="P1786" s="10"/>
      <c r="Q1786" s="90"/>
      <c r="R1786" s="10" t="str">
        <f>IF(Q1786="","Vacio",IF(P1786=Q1786,"Igual","Diferente"))</f>
        <v>Vacio</v>
      </c>
      <c r="S1786" s="2">
        <f>+M1786+P1786/3.5</f>
        <v>45</v>
      </c>
      <c r="T1786" s="2">
        <f ca="1">+IF(L1786&gt;=0,IF(L1786&lt;30,S1786*1,IF(60&gt;L1786,S1786*2,IF(90&gt;L1786,S1786*3,IF(120&gt;L1786,S1786*4,IF(150&gt;L1786,S1786*5,IF(180&gt;L1786,S1786*6,IF(210&gt;L1786,S1786*7))))))),0)</f>
        <v>45</v>
      </c>
      <c r="U1786" s="3" t="str">
        <f ca="1">+IF(L1786&lt;0,0,IF(L1786&lt;8,$A$1,IF(L1786&lt;15,$B$1,IF(L1786&lt;22,$C$1,IF(L1786&lt;30,$D$1,IF(L1786&lt;60,$H$1,IF(L1786&lt;90,$I$1,IF(L1786&lt;120,$J$1,IF(L1786&lt;150,$K$1,IF(L1786&lt;180,$L$1,IF(L1786&lt;210,$E$1)))))))))))</f>
        <v>CONCATENACIÓN LAPTOP ACTUAL</v>
      </c>
      <c r="V1786" s="76" t="s">
        <v>1754</v>
      </c>
      <c r="W1786" s="11" t="s">
        <v>1755</v>
      </c>
      <c r="X1786" s="7">
        <v>44124</v>
      </c>
      <c r="Y1786" s="12" t="s">
        <v>1761</v>
      </c>
      <c r="Z1786" s="12"/>
      <c r="AA1786" s="12"/>
      <c r="AB1786" s="12"/>
      <c r="AC1786" s="13"/>
      <c r="AD1786" s="13"/>
      <c r="AE1786" s="13"/>
      <c r="AF1786" s="260">
        <f ca="1">+TODAY()-AE1786</f>
        <v>44156</v>
      </c>
      <c r="AG1786" s="13"/>
      <c r="AH1786" s="13"/>
      <c r="AI1786" s="7"/>
      <c r="AJ1786" s="7"/>
      <c r="AK1786" s="4"/>
      <c r="AL1786" s="7"/>
      <c r="AM1786" s="11"/>
      <c r="AN1786" s="4"/>
      <c r="AO1786" s="4"/>
      <c r="AP1786" s="4" t="s">
        <v>73</v>
      </c>
      <c r="AQ1786" s="4"/>
      <c r="AR1786" s="4"/>
      <c r="AS1786" s="4"/>
      <c r="AT1786" s="4"/>
      <c r="AU1786" s="4" t="s">
        <v>11259</v>
      </c>
      <c r="AV1786" s="8" t="s">
        <v>61</v>
      </c>
      <c r="AW1786" s="8" t="s">
        <v>61</v>
      </c>
      <c r="AX1786" s="10" t="str">
        <f>IF(AW1786="","Vacio",IF(AV1786=AW1786,"Igual","Diferente"))</f>
        <v>Igual</v>
      </c>
      <c r="AY1786" s="85"/>
      <c r="AZ1786" s="85"/>
      <c r="BA1786" s="6"/>
      <c r="BB1786" s="26" t="s">
        <v>62</v>
      </c>
      <c r="BC1786" s="85" t="s">
        <v>63</v>
      </c>
      <c r="BD1786" s="26">
        <v>0</v>
      </c>
      <c r="BE1786" s="26">
        <v>0</v>
      </c>
    </row>
    <row r="1787" spans="1:57" x14ac:dyDescent="0.25">
      <c r="A1787" s="26" t="str">
        <f>CONCATENATE(E1787,"_",Y1787)</f>
        <v>20555936801_PCR-LAP20071060</v>
      </c>
      <c r="B1787" s="26" t="str">
        <f>CONCATENATE(E1787,"_",Z1787)</f>
        <v>20555936801_</v>
      </c>
      <c r="C1787" s="7">
        <v>44138</v>
      </c>
      <c r="D1787" s="7">
        <v>44167</v>
      </c>
      <c r="E1787" s="108">
        <v>20555936801</v>
      </c>
      <c r="F1787" s="12" t="s">
        <v>5336</v>
      </c>
      <c r="G1787" s="4" t="s">
        <v>4278</v>
      </c>
      <c r="H1787" s="4" t="s">
        <v>11356</v>
      </c>
      <c r="I1787" s="7">
        <v>44138</v>
      </c>
      <c r="J1787" s="7">
        <v>44167</v>
      </c>
      <c r="K1787" s="8"/>
      <c r="L1787" s="9">
        <f ca="1">+TODAY()-J1787</f>
        <v>-11</v>
      </c>
      <c r="M1787" s="10">
        <v>74</v>
      </c>
      <c r="N1787" s="90"/>
      <c r="O1787" s="10" t="str">
        <f>IF(N1787="","Vacio",IF(M1787=N1787,"Igual","Diferente"))</f>
        <v>Vacio</v>
      </c>
      <c r="P1787" s="10"/>
      <c r="Q1787" s="90"/>
      <c r="R1787" s="10" t="str">
        <f>IF(Q1787="","Vacio",IF(P1787=Q1787,"Igual","Diferente"))</f>
        <v>Vacio</v>
      </c>
      <c r="S1787" s="2">
        <f>+M1787+P1787/3.5</f>
        <v>74</v>
      </c>
      <c r="T1787" s="2">
        <f ca="1">+IF(L1787&gt;=0,IF(L1787&lt;30,S1787*1,IF(60&gt;L1787,S1787*2,IF(90&gt;L1787,S1787*3,IF(120&gt;L1787,S1787*4,IF(150&gt;L1787,S1787*5,IF(180&gt;L1787,S1787*6,IF(210&gt;L1787,S1787*7))))))),0)</f>
        <v>0</v>
      </c>
      <c r="U1787" s="3">
        <f ca="1">+IF(L1787&lt;0,0,IF(L1787&lt;8,$A$1,IF(L1787&lt;15,$B$1,IF(L1787&lt;22,$C$1,IF(L1787&lt;30,$D$1,IF(L1787&lt;60,$H$1,IF(L1787&lt;90,$I$1,IF(L1787&lt;120,$J$1,IF(L1787&lt;150,$K$1,IF(L1787&lt;180,$L$1,IF(L1787&lt;210,$E$1)))))))))))</f>
        <v>0</v>
      </c>
      <c r="V1787" s="4"/>
      <c r="W1787" s="11"/>
      <c r="X1787" s="7"/>
      <c r="Y1787" s="12" t="s">
        <v>5336</v>
      </c>
      <c r="Z1787" s="12"/>
      <c r="AA1787" s="12"/>
      <c r="AB1787" s="12"/>
      <c r="AC1787" s="13"/>
      <c r="AD1787" s="13"/>
      <c r="AE1787" s="13"/>
      <c r="AF1787" s="260">
        <f ca="1">+TODAY()-AE1787</f>
        <v>44156</v>
      </c>
      <c r="AG1787" s="13"/>
      <c r="AH1787" s="13"/>
      <c r="AI1787" s="7"/>
      <c r="AJ1787" s="4"/>
      <c r="AK1787" s="4"/>
      <c r="AL1787" s="7"/>
      <c r="AM1787" s="11">
        <v>1</v>
      </c>
      <c r="AN1787" s="4" t="s">
        <v>58</v>
      </c>
      <c r="AO1787" s="4"/>
      <c r="AP1787" s="4"/>
      <c r="AQ1787" s="4"/>
      <c r="AR1787" s="4"/>
      <c r="AS1787" s="4"/>
      <c r="AT1787" s="4"/>
      <c r="AU1787" s="4" t="s">
        <v>150</v>
      </c>
      <c r="AV1787" s="40" t="s">
        <v>61</v>
      </c>
      <c r="AW1787" s="8">
        <v>6</v>
      </c>
      <c r="AX1787" s="10" t="str">
        <f>IF(AW1787="","Vacio",IF(AV1787=AW1787,"Igual","Diferente"))</f>
        <v>Diferente</v>
      </c>
      <c r="AY1787" s="85"/>
      <c r="AZ1787" s="85"/>
      <c r="BA1787" s="6">
        <f ca="1">+IF(L1787&gt;21,"Revisar",0)</f>
        <v>0</v>
      </c>
      <c r="BB1787" s="26"/>
      <c r="BC1787" s="85" t="s">
        <v>63</v>
      </c>
      <c r="BD1787" s="26">
        <v>0</v>
      </c>
      <c r="BE1787" s="26">
        <v>0</v>
      </c>
    </row>
    <row r="1788" spans="1:57" x14ac:dyDescent="0.25">
      <c r="A1788" s="26" t="str">
        <f>CONCATENATE(E1788,"_",Y1788)</f>
        <v>20601380758_PCR-LAP20072001</v>
      </c>
      <c r="B1788" s="26" t="str">
        <f>CONCATENATE(E1788,"_",Z1788)</f>
        <v>20601380758_</v>
      </c>
      <c r="C1788" s="7">
        <v>44117</v>
      </c>
      <c r="D1788" s="7">
        <v>44147</v>
      </c>
      <c r="E1788" s="108">
        <v>20601380758</v>
      </c>
      <c r="F1788" s="12" t="s">
        <v>3987</v>
      </c>
      <c r="G1788" s="4" t="s">
        <v>3937</v>
      </c>
      <c r="H1788" s="4" t="s">
        <v>3938</v>
      </c>
      <c r="I1788" s="7">
        <v>44117</v>
      </c>
      <c r="J1788" s="7">
        <v>44147</v>
      </c>
      <c r="K1788" s="79"/>
      <c r="L1788" s="9">
        <f ca="1">+TODAY()-J1788</f>
        <v>9</v>
      </c>
      <c r="M1788" s="10">
        <v>80</v>
      </c>
      <c r="N1788" s="90"/>
      <c r="O1788" s="10" t="str">
        <f>IF(N1788="","Vacio",IF(M1788=N1788,"Igual","Diferente"))</f>
        <v>Vacio</v>
      </c>
      <c r="P1788" s="10"/>
      <c r="Q1788" s="90"/>
      <c r="R1788" s="10" t="str">
        <f>IF(Q1788="","Vacio",IF(P1788=Q1788,"Igual","Diferente"))</f>
        <v>Vacio</v>
      </c>
      <c r="S1788" s="2">
        <f>+M1788+P1788/3.5</f>
        <v>80</v>
      </c>
      <c r="T1788" s="2">
        <f ca="1">+IF(L1788&gt;=0,IF(L1788&lt;30,S1788*1,IF(60&gt;L1788,S1788*2,IF(90&gt;L1788,S1788*3,IF(120&gt;L1788,S1788*4,IF(150&gt;L1788,S1788*5,IF(180&gt;L1788,S1788*6,IF(210&gt;L1788,S1788*7))))))),0)</f>
        <v>80</v>
      </c>
      <c r="U1788" s="3" t="str">
        <f ca="1">+IF(L1788&lt;0,0,IF(L1788&lt;8,$A$1,IF(L1788&lt;15,$B$1,IF(L1788&lt;22,$C$1,IF(L1788&lt;30,$D$1,IF(L1788&lt;60,$H$1,IF(L1788&lt;90,$I$1,IF(L1788&lt;120,$J$1,IF(L1788&lt;150,$K$1,IF(L1788&lt;180,$L$1,IF(L1788&lt;210,$E$1)))))))))))</f>
        <v>CONCATENACIÓN LAPTOP ANTERIOR</v>
      </c>
      <c r="V1788" s="4" t="s">
        <v>1668</v>
      </c>
      <c r="W1788" s="11" t="s">
        <v>3986</v>
      </c>
      <c r="X1788" s="7">
        <v>44023</v>
      </c>
      <c r="Y1788" s="12" t="s">
        <v>3987</v>
      </c>
      <c r="Z1788" s="12"/>
      <c r="AA1788" s="12"/>
      <c r="AB1788" s="13"/>
      <c r="AC1788" s="13"/>
      <c r="AD1788" s="13"/>
      <c r="AE1788" s="13"/>
      <c r="AF1788" s="260">
        <f ca="1">+TODAY()-AE1788</f>
        <v>44156</v>
      </c>
      <c r="AG1788" s="13"/>
      <c r="AH1788" s="13"/>
      <c r="AI1788" s="7"/>
      <c r="AJ1788" s="7"/>
      <c r="AK1788" s="4"/>
      <c r="AL1788" s="7"/>
      <c r="AM1788" s="11">
        <v>1</v>
      </c>
      <c r="AN1788" s="4" t="s">
        <v>58</v>
      </c>
      <c r="AO1788" s="4"/>
      <c r="AP1788" s="4" t="s">
        <v>669</v>
      </c>
      <c r="AQ1788" s="4"/>
      <c r="AR1788" s="4"/>
      <c r="AS1788" s="4"/>
      <c r="AT1788" s="4"/>
      <c r="AU1788" s="123" t="s">
        <v>429</v>
      </c>
      <c r="AV1788" s="8" t="s">
        <v>61</v>
      </c>
      <c r="AW1788" s="8" t="s">
        <v>61</v>
      </c>
      <c r="AX1788" s="10" t="str">
        <f>IF(AW1788="","Vacio",IF(AV1788=AW1788,"Igual","Diferente"))</f>
        <v>Igual</v>
      </c>
      <c r="AY1788" s="85"/>
      <c r="AZ1788" s="85"/>
      <c r="BA1788" s="6">
        <f ca="1">+IF(L1788&gt;21,"Revisar",0)</f>
        <v>0</v>
      </c>
      <c r="BB1788" s="26" t="s">
        <v>62</v>
      </c>
      <c r="BC1788" s="85" t="s">
        <v>63</v>
      </c>
      <c r="BD1788" s="26">
        <v>0</v>
      </c>
      <c r="BE1788" s="26">
        <v>0</v>
      </c>
    </row>
    <row r="1789" spans="1:57" x14ac:dyDescent="0.25">
      <c r="A1789" s="26" t="str">
        <f>CONCATENATE(E1789,"_",Y1789)</f>
        <v>20600593847_PCR-LAP20072002</v>
      </c>
      <c r="B1789" s="26" t="str">
        <f>CONCATENATE(E1789,"_",Z1789)</f>
        <v>20600593847_</v>
      </c>
      <c r="C1789" s="7">
        <v>44119</v>
      </c>
      <c r="D1789" s="7">
        <v>44149</v>
      </c>
      <c r="E1789" s="108">
        <v>20600593847</v>
      </c>
      <c r="F1789" s="12" t="s">
        <v>1086</v>
      </c>
      <c r="G1789" s="4" t="s">
        <v>1082</v>
      </c>
      <c r="H1789" s="4" t="s">
        <v>1083</v>
      </c>
      <c r="I1789" s="7">
        <v>44119</v>
      </c>
      <c r="J1789" s="7">
        <v>44149</v>
      </c>
      <c r="K1789" s="8"/>
      <c r="L1789" s="9">
        <f ca="1">+TODAY()-J1789</f>
        <v>7</v>
      </c>
      <c r="M1789" s="10">
        <v>77</v>
      </c>
      <c r="N1789" s="90"/>
      <c r="O1789" s="10" t="str">
        <f>IF(N1789="","Vacio",IF(M1789=N1789,"Igual","Diferente"))</f>
        <v>Vacio</v>
      </c>
      <c r="P1789" s="10"/>
      <c r="Q1789" s="90"/>
      <c r="R1789" s="10" t="str">
        <f>IF(Q1789="","Vacio",IF(P1789=Q1789,"Igual","Diferente"))</f>
        <v>Vacio</v>
      </c>
      <c r="S1789" s="2">
        <f>+M1789+P1789/3.5</f>
        <v>77</v>
      </c>
      <c r="T1789" s="2">
        <f ca="1">+IF(L1789&gt;=0,IF(L1789&lt;30,S1789*1,IF(60&gt;L1789,S1789*2,IF(90&gt;L1789,S1789*3,IF(120&gt;L1789,S1789*4,IF(150&gt;L1789,S1789*5,IF(180&gt;L1789,S1789*6,IF(210&gt;L1789,S1789*7))))))),0)</f>
        <v>77</v>
      </c>
      <c r="U1789" s="3" t="str">
        <f ca="1">+IF(L1789&lt;0,0,IF(L1789&lt;8,$A$1,IF(L1789&lt;15,$B$1,IF(L1789&lt;22,$C$1,IF(L1789&lt;30,$D$1,IF(L1789&lt;60,$H$1,IF(L1789&lt;90,$I$1,IF(L1789&lt;120,$J$1,IF(L1789&lt;150,$K$1,IF(L1789&lt;180,$L$1,IF(L1789&lt;210,$E$1)))))))))))</f>
        <v>CONCATENACIÓN LAPTOP ACTUAL</v>
      </c>
      <c r="V1789" s="4" t="s">
        <v>1084</v>
      </c>
      <c r="W1789" s="11" t="s">
        <v>1085</v>
      </c>
      <c r="X1789" s="7">
        <v>44026</v>
      </c>
      <c r="Y1789" s="12" t="s">
        <v>1086</v>
      </c>
      <c r="Z1789" s="12"/>
      <c r="AA1789" s="12"/>
      <c r="AB1789" s="13"/>
      <c r="AC1789" s="13"/>
      <c r="AD1789" s="13"/>
      <c r="AE1789" s="13"/>
      <c r="AF1789" s="260">
        <f ca="1">+TODAY()-AE1789</f>
        <v>44156</v>
      </c>
      <c r="AG1789" s="13"/>
      <c r="AH1789" s="13"/>
      <c r="AI1789" s="7"/>
      <c r="AJ1789" s="7"/>
      <c r="AK1789" s="4"/>
      <c r="AL1789" s="7"/>
      <c r="AM1789" s="11">
        <v>1</v>
      </c>
      <c r="AN1789" s="4" t="s">
        <v>58</v>
      </c>
      <c r="AO1789" s="4"/>
      <c r="AP1789" s="4" t="s">
        <v>149</v>
      </c>
      <c r="AQ1789" s="4"/>
      <c r="AR1789" s="4"/>
      <c r="AS1789" s="4"/>
      <c r="AT1789" s="14"/>
      <c r="AU1789" s="4" t="s">
        <v>11259</v>
      </c>
      <c r="AV1789" s="8" t="s">
        <v>61</v>
      </c>
      <c r="AW1789" s="8" t="s">
        <v>61</v>
      </c>
      <c r="AX1789" s="10" t="str">
        <f>IF(AW1789="","Vacio",IF(AV1789=AW1789,"Igual","Diferente"))</f>
        <v>Igual</v>
      </c>
      <c r="AY1789" s="26"/>
      <c r="AZ1789" s="26"/>
      <c r="BA1789" s="6">
        <f ca="1">+IF(L1789&gt;21,"Revisar",0)</f>
        <v>0</v>
      </c>
      <c r="BB1789" s="26" t="s">
        <v>62</v>
      </c>
      <c r="BC1789" s="85" t="s">
        <v>63</v>
      </c>
      <c r="BD1789" s="26">
        <v>0</v>
      </c>
      <c r="BE1789" s="26">
        <v>0</v>
      </c>
    </row>
    <row r="1790" spans="1:57" x14ac:dyDescent="0.25">
      <c r="A1790" s="26" t="str">
        <f>CONCATENATE(E1790,"_",Y1790)</f>
        <v>20600593847_PCR-LAP20072003</v>
      </c>
      <c r="B1790" s="26" t="str">
        <f>CONCATENATE(E1790,"_",Z1790)</f>
        <v>20600593847_</v>
      </c>
      <c r="C1790" s="7">
        <v>44119</v>
      </c>
      <c r="D1790" s="7">
        <v>44149</v>
      </c>
      <c r="E1790" s="108">
        <v>20600593847</v>
      </c>
      <c r="F1790" s="12" t="s">
        <v>1087</v>
      </c>
      <c r="G1790" s="4" t="s">
        <v>1082</v>
      </c>
      <c r="H1790" s="4" t="s">
        <v>1083</v>
      </c>
      <c r="I1790" s="7">
        <v>44119</v>
      </c>
      <c r="J1790" s="7">
        <v>44149</v>
      </c>
      <c r="K1790" s="8"/>
      <c r="L1790" s="9">
        <f ca="1">+TODAY()-J1790</f>
        <v>7</v>
      </c>
      <c r="M1790" s="10">
        <v>77</v>
      </c>
      <c r="N1790" s="90"/>
      <c r="O1790" s="10" t="str">
        <f>IF(N1790="","Vacio",IF(M1790=N1790,"Igual","Diferente"))</f>
        <v>Vacio</v>
      </c>
      <c r="P1790" s="10"/>
      <c r="Q1790" s="90"/>
      <c r="R1790" s="10" t="str">
        <f>IF(Q1790="","Vacio",IF(P1790=Q1790,"Igual","Diferente"))</f>
        <v>Vacio</v>
      </c>
      <c r="S1790" s="2">
        <f>+M1790+P1790/3.5</f>
        <v>77</v>
      </c>
      <c r="T1790" s="2">
        <f ca="1">+IF(L1790&gt;=0,IF(L1790&lt;30,S1790*1,IF(60&gt;L1790,S1790*2,IF(90&gt;L1790,S1790*3,IF(120&gt;L1790,S1790*4,IF(150&gt;L1790,S1790*5,IF(180&gt;L1790,S1790*6,IF(210&gt;L1790,S1790*7))))))),0)</f>
        <v>77</v>
      </c>
      <c r="U1790" s="3" t="str">
        <f ca="1">+IF(L1790&lt;0,0,IF(L1790&lt;8,$A$1,IF(L1790&lt;15,$B$1,IF(L1790&lt;22,$C$1,IF(L1790&lt;30,$D$1,IF(L1790&lt;60,$H$1,IF(L1790&lt;90,$I$1,IF(L1790&lt;120,$J$1,IF(L1790&lt;150,$K$1,IF(L1790&lt;180,$L$1,IF(L1790&lt;210,$E$1)))))))))))</f>
        <v>CONCATENACIÓN LAPTOP ACTUAL</v>
      </c>
      <c r="V1790" s="4" t="s">
        <v>1084</v>
      </c>
      <c r="W1790" s="11" t="s">
        <v>1085</v>
      </c>
      <c r="X1790" s="7">
        <v>44026</v>
      </c>
      <c r="Y1790" s="12" t="s">
        <v>1087</v>
      </c>
      <c r="Z1790" s="12"/>
      <c r="AA1790" s="12"/>
      <c r="AB1790" s="13"/>
      <c r="AC1790" s="13"/>
      <c r="AD1790" s="13"/>
      <c r="AE1790" s="13"/>
      <c r="AF1790" s="260">
        <f ca="1">+TODAY()-AE1790</f>
        <v>44156</v>
      </c>
      <c r="AG1790" s="13"/>
      <c r="AH1790" s="13"/>
      <c r="AI1790" s="7"/>
      <c r="AJ1790" s="7"/>
      <c r="AK1790" s="4"/>
      <c r="AL1790" s="7"/>
      <c r="AM1790" s="11">
        <v>1</v>
      </c>
      <c r="AN1790" s="4" t="s">
        <v>58</v>
      </c>
      <c r="AO1790" s="4"/>
      <c r="AP1790" s="4" t="s">
        <v>149</v>
      </c>
      <c r="AQ1790" s="4"/>
      <c r="AR1790" s="4"/>
      <c r="AS1790" s="4"/>
      <c r="AT1790" s="14"/>
      <c r="AU1790" s="4" t="s">
        <v>11259</v>
      </c>
      <c r="AV1790" s="8" t="s">
        <v>61</v>
      </c>
      <c r="AW1790" s="8" t="s">
        <v>61</v>
      </c>
      <c r="AX1790" s="10" t="str">
        <f>IF(AW1790="","Vacio",IF(AV1790=AW1790,"Igual","Diferente"))</f>
        <v>Igual</v>
      </c>
      <c r="AY1790" s="26"/>
      <c r="AZ1790" s="26"/>
      <c r="BA1790" s="6">
        <f ca="1">+IF(L1790&gt;21,"Revisar",0)</f>
        <v>0</v>
      </c>
      <c r="BB1790" s="26" t="s">
        <v>62</v>
      </c>
      <c r="BC1790" s="85" t="s">
        <v>63</v>
      </c>
      <c r="BD1790" s="26">
        <v>0</v>
      </c>
      <c r="BE1790" s="26">
        <v>0</v>
      </c>
    </row>
    <row r="1791" spans="1:57" x14ac:dyDescent="0.25">
      <c r="A1791" s="26" t="str">
        <f>CONCATENATE(E1791,"_",Y1791)</f>
        <v>20523273851_PCR-LAP20072004</v>
      </c>
      <c r="B1791" s="26" t="str">
        <f>CONCATENATE(E1791,"_",Z1791)</f>
        <v>20523273851_</v>
      </c>
      <c r="C1791" s="7">
        <v>44120</v>
      </c>
      <c r="D1791" s="7">
        <v>44150</v>
      </c>
      <c r="E1791" s="108">
        <v>20523273851</v>
      </c>
      <c r="F1791" s="12" t="s">
        <v>234</v>
      </c>
      <c r="G1791" s="4" t="s">
        <v>224</v>
      </c>
      <c r="H1791" s="4" t="s">
        <v>11268</v>
      </c>
      <c r="I1791" s="7">
        <v>44120</v>
      </c>
      <c r="J1791" s="7">
        <v>44150</v>
      </c>
      <c r="K1791" s="8"/>
      <c r="L1791" s="9">
        <f ca="1">+TODAY()-J1791</f>
        <v>6</v>
      </c>
      <c r="M1791" s="94">
        <v>82</v>
      </c>
      <c r="N1791" s="94"/>
      <c r="O1791" s="10" t="str">
        <f>IF(N1791="","Vacio",IF(M1791=N1791,"Igual","Diferente"))</f>
        <v>Vacio</v>
      </c>
      <c r="P1791" s="10"/>
      <c r="Q1791" s="94"/>
      <c r="R1791" s="10" t="str">
        <f>IF(Q1791="","Vacio",IF(P1791=Q1791,"Igual","Diferente"))</f>
        <v>Vacio</v>
      </c>
      <c r="S1791" s="2">
        <f>+M1791+P1791/3.5</f>
        <v>82</v>
      </c>
      <c r="T1791" s="2">
        <f ca="1">+IF(L1791&gt;=0,IF(L1791&lt;30,S1791*1,IF(60&gt;L1791,S1791*2,IF(90&gt;L1791,S1791*3,IF(120&gt;L1791,S1791*4,IF(150&gt;L1791,S1791*5,IF(180&gt;L1791,S1791*6,IF(210&gt;L1791,S1791*7))))))),0)</f>
        <v>82</v>
      </c>
      <c r="U1791" s="3" t="str">
        <f ca="1">+IF(L1791&lt;0,0,IF(L1791&lt;8,$A$1,IF(L1791&lt;15,$B$1,IF(L1791&lt;22,$C$1,IF(L1791&lt;30,$D$1,IF(L1791&lt;60,$H$1,IF(L1791&lt;90,$I$1,IF(L1791&lt;120,$J$1,IF(L1791&lt;150,$K$1,IF(L1791&lt;180,$L$1,IF(L1791&lt;210,$E$1)))))))))))</f>
        <v>CONCATENACIÓN LAPTOP ACTUAL</v>
      </c>
      <c r="V1791" s="4" t="s">
        <v>232</v>
      </c>
      <c r="W1791" s="11" t="s">
        <v>233</v>
      </c>
      <c r="X1791" s="7">
        <v>44027</v>
      </c>
      <c r="Y1791" s="12" t="s">
        <v>234</v>
      </c>
      <c r="Z1791" s="12"/>
      <c r="AA1791" s="12"/>
      <c r="AB1791" s="13"/>
      <c r="AC1791" s="13"/>
      <c r="AD1791" s="13"/>
      <c r="AE1791" s="13"/>
      <c r="AF1791" s="260">
        <f ca="1">+TODAY()-AE1791</f>
        <v>44156</v>
      </c>
      <c r="AG1791" s="13"/>
      <c r="AH1791" s="13"/>
      <c r="AI1791" s="7"/>
      <c r="AJ1791" s="7"/>
      <c r="AK1791" s="4"/>
      <c r="AL1791" s="7"/>
      <c r="AM1791" s="11">
        <v>1</v>
      </c>
      <c r="AN1791" s="4" t="s">
        <v>58</v>
      </c>
      <c r="AO1791" s="4"/>
      <c r="AP1791" s="4" t="s">
        <v>149</v>
      </c>
      <c r="AQ1791" s="4"/>
      <c r="AR1791" s="4"/>
      <c r="AS1791" s="4"/>
      <c r="AT1791" s="4"/>
      <c r="AU1791" s="4" t="s">
        <v>230</v>
      </c>
      <c r="AV1791" s="8" t="s">
        <v>61</v>
      </c>
      <c r="AW1791" s="8" t="s">
        <v>61</v>
      </c>
      <c r="AX1791" s="10" t="str">
        <f>IF(AW1791="","Vacio",IF(AV1791=AW1791,"Igual","Diferente"))</f>
        <v>Igual</v>
      </c>
      <c r="AY1791" s="85"/>
      <c r="AZ1791" s="85"/>
      <c r="BA1791" s="6">
        <f ca="1">+IF(L1791&gt;21,"Revisar",0)</f>
        <v>0</v>
      </c>
      <c r="BB1791" s="85" t="s">
        <v>62</v>
      </c>
      <c r="BC1791" s="85" t="s">
        <v>63</v>
      </c>
      <c r="BD1791" s="26">
        <v>0</v>
      </c>
      <c r="BE1791" s="26">
        <v>0</v>
      </c>
    </row>
    <row r="1792" spans="1:57" x14ac:dyDescent="0.25">
      <c r="A1792" s="26" t="str">
        <f>CONCATENATE(E1792,"_",Y1792)</f>
        <v>20523273851_PCR-LAP20072005</v>
      </c>
      <c r="B1792" s="26" t="str">
        <f>CONCATENATE(E1792,"_",Z1792)</f>
        <v>20523273851_</v>
      </c>
      <c r="C1792" s="7">
        <v>44120</v>
      </c>
      <c r="D1792" s="7">
        <v>44150</v>
      </c>
      <c r="E1792" s="108">
        <v>20523273851</v>
      </c>
      <c r="F1792" s="12" t="s">
        <v>235</v>
      </c>
      <c r="G1792" s="4" t="s">
        <v>224</v>
      </c>
      <c r="H1792" s="4" t="s">
        <v>11268</v>
      </c>
      <c r="I1792" s="7">
        <v>44120</v>
      </c>
      <c r="J1792" s="7">
        <v>44150</v>
      </c>
      <c r="K1792" s="8"/>
      <c r="L1792" s="9">
        <f ca="1">+TODAY()-J1792</f>
        <v>6</v>
      </c>
      <c r="M1792" s="94">
        <v>82</v>
      </c>
      <c r="N1792" s="94"/>
      <c r="O1792" s="10" t="str">
        <f>IF(N1792="","Vacio",IF(M1792=N1792,"Igual","Diferente"))</f>
        <v>Vacio</v>
      </c>
      <c r="P1792" s="10"/>
      <c r="Q1792" s="94"/>
      <c r="R1792" s="10" t="str">
        <f>IF(Q1792="","Vacio",IF(P1792=Q1792,"Igual","Diferente"))</f>
        <v>Vacio</v>
      </c>
      <c r="S1792" s="2">
        <f>+M1792+P1792/3.5</f>
        <v>82</v>
      </c>
      <c r="T1792" s="2">
        <f ca="1">+IF(L1792&gt;=0,IF(L1792&lt;30,S1792*1,IF(60&gt;L1792,S1792*2,IF(90&gt;L1792,S1792*3,IF(120&gt;L1792,S1792*4,IF(150&gt;L1792,S1792*5,IF(180&gt;L1792,S1792*6,IF(210&gt;L1792,S1792*7))))))),0)</f>
        <v>82</v>
      </c>
      <c r="U1792" s="3" t="str">
        <f ca="1">+IF(L1792&lt;0,0,IF(L1792&lt;8,$A$1,IF(L1792&lt;15,$B$1,IF(L1792&lt;22,$C$1,IF(L1792&lt;30,$D$1,IF(L1792&lt;60,$H$1,IF(L1792&lt;90,$I$1,IF(L1792&lt;120,$J$1,IF(L1792&lt;150,$K$1,IF(L1792&lt;180,$L$1,IF(L1792&lt;210,$E$1)))))))))))</f>
        <v>CONCATENACIÓN LAPTOP ACTUAL</v>
      </c>
      <c r="V1792" s="4" t="s">
        <v>232</v>
      </c>
      <c r="W1792" s="11" t="s">
        <v>233</v>
      </c>
      <c r="X1792" s="7">
        <v>44027</v>
      </c>
      <c r="Y1792" s="12" t="s">
        <v>235</v>
      </c>
      <c r="Z1792" s="12"/>
      <c r="AA1792" s="12"/>
      <c r="AB1792" s="13"/>
      <c r="AC1792" s="13"/>
      <c r="AD1792" s="13"/>
      <c r="AE1792" s="13"/>
      <c r="AF1792" s="260">
        <f ca="1">+TODAY()-AE1792</f>
        <v>44156</v>
      </c>
      <c r="AG1792" s="13"/>
      <c r="AH1792" s="13"/>
      <c r="AI1792" s="7"/>
      <c r="AJ1792" s="7"/>
      <c r="AK1792" s="4"/>
      <c r="AL1792" s="7"/>
      <c r="AM1792" s="11">
        <v>1</v>
      </c>
      <c r="AN1792" s="4" t="s">
        <v>58</v>
      </c>
      <c r="AO1792" s="4"/>
      <c r="AP1792" s="4" t="s">
        <v>149</v>
      </c>
      <c r="AQ1792" s="4"/>
      <c r="AR1792" s="4"/>
      <c r="AS1792" s="4"/>
      <c r="AT1792" s="4"/>
      <c r="AU1792" s="4" t="s">
        <v>230</v>
      </c>
      <c r="AV1792" s="8" t="s">
        <v>61</v>
      </c>
      <c r="AW1792" s="8" t="s">
        <v>61</v>
      </c>
      <c r="AX1792" s="10" t="str">
        <f>IF(AW1792="","Vacio",IF(AV1792=AW1792,"Igual","Diferente"))</f>
        <v>Igual</v>
      </c>
      <c r="AY1792" s="85"/>
      <c r="AZ1792" s="85"/>
      <c r="BA1792" s="6">
        <f ca="1">+IF(L1792&gt;21,"Revisar",0)</f>
        <v>0</v>
      </c>
      <c r="BB1792" s="85" t="s">
        <v>62</v>
      </c>
      <c r="BC1792" s="85" t="s">
        <v>63</v>
      </c>
      <c r="BD1792" s="26">
        <v>0</v>
      </c>
      <c r="BE1792" s="26">
        <v>0</v>
      </c>
    </row>
    <row r="1793" spans="1:57" x14ac:dyDescent="0.25">
      <c r="A1793" s="26" t="str">
        <f>CONCATENATE(E1793,"_",Y1793)</f>
        <v>20523273851_PCR-LAP20072006</v>
      </c>
      <c r="B1793" s="26" t="str">
        <f>CONCATENATE(E1793,"_",Z1793)</f>
        <v>20523273851_</v>
      </c>
      <c r="C1793" s="7">
        <v>44120</v>
      </c>
      <c r="D1793" s="7">
        <v>44150</v>
      </c>
      <c r="E1793" s="108">
        <v>20523273851</v>
      </c>
      <c r="F1793" s="12" t="s">
        <v>236</v>
      </c>
      <c r="G1793" s="4" t="s">
        <v>224</v>
      </c>
      <c r="H1793" s="4" t="s">
        <v>11268</v>
      </c>
      <c r="I1793" s="7">
        <v>44120</v>
      </c>
      <c r="J1793" s="7">
        <v>44150</v>
      </c>
      <c r="K1793" s="8"/>
      <c r="L1793" s="9">
        <f ca="1">+TODAY()-J1793</f>
        <v>6</v>
      </c>
      <c r="M1793" s="94">
        <v>82</v>
      </c>
      <c r="N1793" s="94"/>
      <c r="O1793" s="10" t="str">
        <f>IF(N1793="","Vacio",IF(M1793=N1793,"Igual","Diferente"))</f>
        <v>Vacio</v>
      </c>
      <c r="P1793" s="10"/>
      <c r="Q1793" s="94"/>
      <c r="R1793" s="10" t="str">
        <f>IF(Q1793="","Vacio",IF(P1793=Q1793,"Igual","Diferente"))</f>
        <v>Vacio</v>
      </c>
      <c r="S1793" s="2">
        <f>+M1793+P1793/3.5</f>
        <v>82</v>
      </c>
      <c r="T1793" s="2">
        <f ca="1">+IF(L1793&gt;=0,IF(L1793&lt;30,S1793*1,IF(60&gt;L1793,S1793*2,IF(90&gt;L1793,S1793*3,IF(120&gt;L1793,S1793*4,IF(150&gt;L1793,S1793*5,IF(180&gt;L1793,S1793*6,IF(210&gt;L1793,S1793*7))))))),0)</f>
        <v>82</v>
      </c>
      <c r="U1793" s="3" t="str">
        <f ca="1">+IF(L1793&lt;0,0,IF(L1793&lt;8,$A$1,IF(L1793&lt;15,$B$1,IF(L1793&lt;22,$C$1,IF(L1793&lt;30,$D$1,IF(L1793&lt;60,$H$1,IF(L1793&lt;90,$I$1,IF(L1793&lt;120,$J$1,IF(L1793&lt;150,$K$1,IF(L1793&lt;180,$L$1,IF(L1793&lt;210,$E$1)))))))))))</f>
        <v>CONCATENACIÓN LAPTOP ACTUAL</v>
      </c>
      <c r="V1793" s="4" t="s">
        <v>232</v>
      </c>
      <c r="W1793" s="11" t="s">
        <v>233</v>
      </c>
      <c r="X1793" s="7">
        <v>44027</v>
      </c>
      <c r="Y1793" s="12" t="s">
        <v>236</v>
      </c>
      <c r="Z1793" s="12"/>
      <c r="AA1793" s="12"/>
      <c r="AB1793" s="13"/>
      <c r="AC1793" s="13"/>
      <c r="AD1793" s="13"/>
      <c r="AE1793" s="13"/>
      <c r="AF1793" s="260">
        <f ca="1">+TODAY()-AE1793</f>
        <v>44156</v>
      </c>
      <c r="AG1793" s="13"/>
      <c r="AH1793" s="13"/>
      <c r="AI1793" s="7"/>
      <c r="AJ1793" s="7"/>
      <c r="AK1793" s="4"/>
      <c r="AL1793" s="7"/>
      <c r="AM1793" s="11">
        <v>1</v>
      </c>
      <c r="AN1793" s="4" t="s">
        <v>58</v>
      </c>
      <c r="AO1793" s="4"/>
      <c r="AP1793" s="4" t="s">
        <v>149</v>
      </c>
      <c r="AQ1793" s="4"/>
      <c r="AR1793" s="4"/>
      <c r="AS1793" s="4"/>
      <c r="AT1793" s="4"/>
      <c r="AU1793" s="4" t="s">
        <v>230</v>
      </c>
      <c r="AV1793" s="8" t="s">
        <v>61</v>
      </c>
      <c r="AW1793" s="8" t="s">
        <v>61</v>
      </c>
      <c r="AX1793" s="10" t="str">
        <f>IF(AW1793="","Vacio",IF(AV1793=AW1793,"Igual","Diferente"))</f>
        <v>Igual</v>
      </c>
      <c r="AY1793" s="85"/>
      <c r="AZ1793" s="85"/>
      <c r="BA1793" s="6">
        <f ca="1">+IF(L1793&gt;21,"Revisar",0)</f>
        <v>0</v>
      </c>
      <c r="BB1793" s="85" t="s">
        <v>62</v>
      </c>
      <c r="BC1793" s="85" t="s">
        <v>63</v>
      </c>
      <c r="BD1793" s="26">
        <v>0</v>
      </c>
      <c r="BE1793" s="26">
        <v>0</v>
      </c>
    </row>
    <row r="1794" spans="1:57" x14ac:dyDescent="0.25">
      <c r="A1794" s="26" t="str">
        <f>CONCATENATE(E1794,"_",Y1794)</f>
        <v>20523273851_PCR-LAP20072007</v>
      </c>
      <c r="B1794" s="26" t="str">
        <f>CONCATENATE(E1794,"_",Z1794)</f>
        <v>20523273851_</v>
      </c>
      <c r="C1794" s="7">
        <v>44120</v>
      </c>
      <c r="D1794" s="7">
        <v>44150</v>
      </c>
      <c r="E1794" s="108">
        <v>20523273851</v>
      </c>
      <c r="F1794" s="12" t="s">
        <v>237</v>
      </c>
      <c r="G1794" s="4" t="s">
        <v>224</v>
      </c>
      <c r="H1794" s="4" t="s">
        <v>11268</v>
      </c>
      <c r="I1794" s="7">
        <v>44120</v>
      </c>
      <c r="J1794" s="7">
        <v>44150</v>
      </c>
      <c r="K1794" s="8"/>
      <c r="L1794" s="9">
        <f ca="1">+TODAY()-J1794</f>
        <v>6</v>
      </c>
      <c r="M1794" s="94">
        <v>82</v>
      </c>
      <c r="N1794" s="94"/>
      <c r="O1794" s="10" t="str">
        <f>IF(N1794="","Vacio",IF(M1794=N1794,"Igual","Diferente"))</f>
        <v>Vacio</v>
      </c>
      <c r="P1794" s="10"/>
      <c r="Q1794" s="94"/>
      <c r="R1794" s="10" t="str">
        <f>IF(Q1794="","Vacio",IF(P1794=Q1794,"Igual","Diferente"))</f>
        <v>Vacio</v>
      </c>
      <c r="S1794" s="2">
        <f>+M1794+P1794/3.5</f>
        <v>82</v>
      </c>
      <c r="T1794" s="2">
        <f ca="1">+IF(L1794&gt;=0,IF(L1794&lt;30,S1794*1,IF(60&gt;L1794,S1794*2,IF(90&gt;L1794,S1794*3,IF(120&gt;L1794,S1794*4,IF(150&gt;L1794,S1794*5,IF(180&gt;L1794,S1794*6,IF(210&gt;L1794,S1794*7))))))),0)</f>
        <v>82</v>
      </c>
      <c r="U1794" s="3" t="str">
        <f ca="1">+IF(L1794&lt;0,0,IF(L1794&lt;8,$A$1,IF(L1794&lt;15,$B$1,IF(L1794&lt;22,$C$1,IF(L1794&lt;30,$D$1,IF(L1794&lt;60,$H$1,IF(L1794&lt;90,$I$1,IF(L1794&lt;120,$J$1,IF(L1794&lt;150,$K$1,IF(L1794&lt;180,$L$1,IF(L1794&lt;210,$E$1)))))))))))</f>
        <v>CONCATENACIÓN LAPTOP ACTUAL</v>
      </c>
      <c r="V1794" s="4" t="s">
        <v>232</v>
      </c>
      <c r="W1794" s="11" t="s">
        <v>233</v>
      </c>
      <c r="X1794" s="7">
        <v>44027</v>
      </c>
      <c r="Y1794" s="12" t="s">
        <v>237</v>
      </c>
      <c r="Z1794" s="12"/>
      <c r="AA1794" s="12"/>
      <c r="AB1794" s="13"/>
      <c r="AC1794" s="13"/>
      <c r="AD1794" s="13"/>
      <c r="AE1794" s="13"/>
      <c r="AF1794" s="260">
        <f ca="1">+TODAY()-AE1794</f>
        <v>44156</v>
      </c>
      <c r="AG1794" s="13"/>
      <c r="AH1794" s="13"/>
      <c r="AI1794" s="7"/>
      <c r="AJ1794" s="7"/>
      <c r="AK1794" s="4"/>
      <c r="AL1794" s="7"/>
      <c r="AM1794" s="11">
        <v>1</v>
      </c>
      <c r="AN1794" s="4" t="s">
        <v>58</v>
      </c>
      <c r="AO1794" s="4"/>
      <c r="AP1794" s="4" t="s">
        <v>149</v>
      </c>
      <c r="AQ1794" s="4"/>
      <c r="AR1794" s="4"/>
      <c r="AS1794" s="4"/>
      <c r="AT1794" s="4"/>
      <c r="AU1794" s="4" t="s">
        <v>230</v>
      </c>
      <c r="AV1794" s="8" t="s">
        <v>61</v>
      </c>
      <c r="AW1794" s="8" t="s">
        <v>61</v>
      </c>
      <c r="AX1794" s="10" t="str">
        <f>IF(AW1794="","Vacio",IF(AV1794=AW1794,"Igual","Diferente"))</f>
        <v>Igual</v>
      </c>
      <c r="AY1794" s="85"/>
      <c r="AZ1794" s="85"/>
      <c r="BA1794" s="6">
        <f ca="1">+IF(L1794&gt;21,"Revisar",0)</f>
        <v>0</v>
      </c>
      <c r="BB1794" s="85" t="s">
        <v>62</v>
      </c>
      <c r="BC1794" s="85" t="s">
        <v>63</v>
      </c>
      <c r="BD1794" s="26">
        <v>0</v>
      </c>
      <c r="BE1794" s="26">
        <v>0</v>
      </c>
    </row>
    <row r="1795" spans="1:57" x14ac:dyDescent="0.25">
      <c r="A1795" s="26" t="str">
        <f>CONCATENATE(E1795,"_",Y1795)</f>
        <v>20523273851_PCR-LAP20072008</v>
      </c>
      <c r="B1795" s="26" t="str">
        <f>CONCATENATE(E1795,"_",Z1795)</f>
        <v>20523273851_</v>
      </c>
      <c r="C1795" s="7">
        <v>44120</v>
      </c>
      <c r="D1795" s="7">
        <v>44150</v>
      </c>
      <c r="E1795" s="108">
        <v>20523273851</v>
      </c>
      <c r="F1795" s="12" t="s">
        <v>238</v>
      </c>
      <c r="G1795" s="4" t="s">
        <v>224</v>
      </c>
      <c r="H1795" s="4" t="s">
        <v>11268</v>
      </c>
      <c r="I1795" s="7">
        <v>44120</v>
      </c>
      <c r="J1795" s="7">
        <v>44150</v>
      </c>
      <c r="K1795" s="8"/>
      <c r="L1795" s="9">
        <f ca="1">+TODAY()-J1795</f>
        <v>6</v>
      </c>
      <c r="M1795" s="94">
        <v>82</v>
      </c>
      <c r="N1795" s="94"/>
      <c r="O1795" s="10" t="str">
        <f>IF(N1795="","Vacio",IF(M1795=N1795,"Igual","Diferente"))</f>
        <v>Vacio</v>
      </c>
      <c r="P1795" s="10"/>
      <c r="Q1795" s="94"/>
      <c r="R1795" s="10" t="str">
        <f>IF(Q1795="","Vacio",IF(P1795=Q1795,"Igual","Diferente"))</f>
        <v>Vacio</v>
      </c>
      <c r="S1795" s="2">
        <f>+M1795+P1795/3.5</f>
        <v>82</v>
      </c>
      <c r="T1795" s="2">
        <f ca="1">+IF(L1795&gt;=0,IF(L1795&lt;30,S1795*1,IF(60&gt;L1795,S1795*2,IF(90&gt;L1795,S1795*3,IF(120&gt;L1795,S1795*4,IF(150&gt;L1795,S1795*5,IF(180&gt;L1795,S1795*6,IF(210&gt;L1795,S1795*7))))))),0)</f>
        <v>82</v>
      </c>
      <c r="U1795" s="3" t="str">
        <f ca="1">+IF(L1795&lt;0,0,IF(L1795&lt;8,$A$1,IF(L1795&lt;15,$B$1,IF(L1795&lt;22,$C$1,IF(L1795&lt;30,$D$1,IF(L1795&lt;60,$H$1,IF(L1795&lt;90,$I$1,IF(L1795&lt;120,$J$1,IF(L1795&lt;150,$K$1,IF(L1795&lt;180,$L$1,IF(L1795&lt;210,$E$1)))))))))))</f>
        <v>CONCATENACIÓN LAPTOP ACTUAL</v>
      </c>
      <c r="V1795" s="4" t="s">
        <v>232</v>
      </c>
      <c r="W1795" s="11" t="s">
        <v>233</v>
      </c>
      <c r="X1795" s="7">
        <v>44027</v>
      </c>
      <c r="Y1795" s="12" t="s">
        <v>238</v>
      </c>
      <c r="Z1795" s="12"/>
      <c r="AA1795" s="12"/>
      <c r="AB1795" s="13"/>
      <c r="AC1795" s="13"/>
      <c r="AD1795" s="13"/>
      <c r="AE1795" s="13"/>
      <c r="AF1795" s="260">
        <f ca="1">+TODAY()-AE1795</f>
        <v>44156</v>
      </c>
      <c r="AG1795" s="13"/>
      <c r="AH1795" s="13"/>
      <c r="AI1795" s="7"/>
      <c r="AJ1795" s="7"/>
      <c r="AK1795" s="4"/>
      <c r="AL1795" s="7"/>
      <c r="AM1795" s="11">
        <v>1</v>
      </c>
      <c r="AN1795" s="4" t="s">
        <v>58</v>
      </c>
      <c r="AO1795" s="4"/>
      <c r="AP1795" s="4" t="s">
        <v>149</v>
      </c>
      <c r="AQ1795" s="4"/>
      <c r="AR1795" s="4"/>
      <c r="AS1795" s="4"/>
      <c r="AT1795" s="4"/>
      <c r="AU1795" s="4" t="s">
        <v>230</v>
      </c>
      <c r="AV1795" s="8" t="s">
        <v>61</v>
      </c>
      <c r="AW1795" s="8" t="s">
        <v>61</v>
      </c>
      <c r="AX1795" s="10" t="str">
        <f>IF(AW1795="","Vacio",IF(AV1795=AW1795,"Igual","Diferente"))</f>
        <v>Igual</v>
      </c>
      <c r="AY1795" s="85"/>
      <c r="AZ1795" s="85"/>
      <c r="BA1795" s="6">
        <f ca="1">+IF(L1795&gt;21,"Revisar",0)</f>
        <v>0</v>
      </c>
      <c r="BB1795" s="85" t="s">
        <v>62</v>
      </c>
      <c r="BC1795" s="85" t="s">
        <v>63</v>
      </c>
      <c r="BD1795" s="26">
        <v>0</v>
      </c>
      <c r="BE1795" s="26">
        <v>0</v>
      </c>
    </row>
    <row r="1796" spans="1:57" x14ac:dyDescent="0.25">
      <c r="A1796" s="26" t="str">
        <f>CONCATENATE(E1796,"_",Y1796)</f>
        <v>20509283657_PCR-LAP20072009</v>
      </c>
      <c r="B1796" s="26" t="str">
        <f>CONCATENATE(E1796,"_",Z1796)</f>
        <v>20509283657_</v>
      </c>
      <c r="C1796" s="7">
        <v>44131</v>
      </c>
      <c r="D1796" s="7">
        <v>44161</v>
      </c>
      <c r="E1796" s="108">
        <v>20509283657</v>
      </c>
      <c r="F1796" s="12" t="s">
        <v>5386</v>
      </c>
      <c r="G1796" s="4" t="s">
        <v>11352</v>
      </c>
      <c r="H1796" s="4" t="s">
        <v>11353</v>
      </c>
      <c r="I1796" s="7">
        <v>44131</v>
      </c>
      <c r="J1796" s="7">
        <v>44161</v>
      </c>
      <c r="K1796" s="8"/>
      <c r="L1796" s="9">
        <f ca="1">+TODAY()-J1796</f>
        <v>-5</v>
      </c>
      <c r="M1796" s="10">
        <v>60</v>
      </c>
      <c r="N1796" s="94"/>
      <c r="O1796" s="10" t="str">
        <f>IF(N1796="","Vacio",IF(M1796=N1796,"Igual","Diferente"))</f>
        <v>Vacio</v>
      </c>
      <c r="P1796" s="10"/>
      <c r="Q1796" s="94"/>
      <c r="R1796" s="10" t="str">
        <f>IF(Q1796="","Vacio",IF(P1796=Q1796,"Igual","Diferente"))</f>
        <v>Vacio</v>
      </c>
      <c r="S1796" s="2">
        <f>+M1796+P1796/3.5</f>
        <v>60</v>
      </c>
      <c r="T1796" s="2">
        <f ca="1">+IF(L1796&gt;=0,IF(L1796&lt;30,S1796*1,IF(60&gt;L1796,S1796*2,IF(90&gt;L1796,S1796*3,IF(120&gt;L1796,S1796*4,IF(150&gt;L1796,S1796*5,IF(180&gt;L1796,S1796*6,IF(210&gt;L1796,S1796*7))))))),0)</f>
        <v>0</v>
      </c>
      <c r="U1796" s="3">
        <f ca="1">+IF(L1796&lt;0,0,IF(L1796&lt;8,$A$1,IF(L1796&lt;15,$B$1,IF(L1796&lt;22,$C$1,IF(L1796&lt;30,$D$1,IF(L1796&lt;60,$H$1,IF(L1796&lt;90,$I$1,IF(L1796&lt;120,$J$1,IF(L1796&lt;150,$K$1,IF(L1796&lt;180,$L$1,IF(L1796&lt;210,$E$1)))))))))))</f>
        <v>0</v>
      </c>
      <c r="V1796" s="4" t="s">
        <v>11354</v>
      </c>
      <c r="W1796" s="11" t="s">
        <v>11355</v>
      </c>
      <c r="X1796" s="7">
        <v>44131</v>
      </c>
      <c r="Y1796" s="12" t="s">
        <v>5386</v>
      </c>
      <c r="Z1796" s="12"/>
      <c r="AA1796" s="12"/>
      <c r="AB1796" s="13"/>
      <c r="AC1796" s="13"/>
      <c r="AD1796" s="13"/>
      <c r="AE1796" s="13"/>
      <c r="AF1796" s="260">
        <f ca="1">+TODAY()-AE1796</f>
        <v>44156</v>
      </c>
      <c r="AG1796" s="13"/>
      <c r="AH1796" s="13"/>
      <c r="AI1796" s="7"/>
      <c r="AJ1796" s="7"/>
      <c r="AK1796" s="4"/>
      <c r="AL1796" s="7"/>
      <c r="AM1796" s="11">
        <v>1</v>
      </c>
      <c r="AN1796" s="4" t="s">
        <v>58</v>
      </c>
      <c r="AO1796" s="4"/>
      <c r="AP1796" s="4" t="s">
        <v>518</v>
      </c>
      <c r="AQ1796" s="4"/>
      <c r="AR1796" s="4"/>
      <c r="AS1796" s="4"/>
      <c r="AT1796" s="4"/>
      <c r="AU1796" s="4" t="s">
        <v>89</v>
      </c>
      <c r="AV1796" s="8" t="s">
        <v>61</v>
      </c>
      <c r="AW1796" s="8"/>
      <c r="AX1796" s="10" t="str">
        <f>IF(AW1796="","Vacio",IF(AV1796=AW1796,"Igual","Diferente"))</f>
        <v>Vacio</v>
      </c>
      <c r="AY1796" s="85"/>
      <c r="AZ1796" s="85"/>
      <c r="BA1796" s="6">
        <f ca="1">+IF(L1796&gt;21,"Revisar",0)</f>
        <v>0</v>
      </c>
      <c r="BB1796" s="85" t="s">
        <v>62</v>
      </c>
      <c r="BC1796" s="85" t="s">
        <v>63</v>
      </c>
      <c r="BD1796" s="26">
        <v>0</v>
      </c>
      <c r="BE1796" s="26">
        <v>0</v>
      </c>
    </row>
    <row r="1797" spans="1:57" x14ac:dyDescent="0.25">
      <c r="A1797" s="26" t="str">
        <f>CONCATENATE(E1797,"_",Y1797)</f>
        <v>20523273851_PCR-LAP20072011</v>
      </c>
      <c r="B1797" s="26" t="str">
        <f>CONCATENATE(E1797,"_",Z1797)</f>
        <v>20523273851_</v>
      </c>
      <c r="C1797" s="7">
        <v>44120</v>
      </c>
      <c r="D1797" s="7">
        <v>44150</v>
      </c>
      <c r="E1797" s="108">
        <v>20523273851</v>
      </c>
      <c r="F1797" s="12" t="s">
        <v>239</v>
      </c>
      <c r="G1797" s="4" t="s">
        <v>224</v>
      </c>
      <c r="H1797" s="4" t="s">
        <v>11268</v>
      </c>
      <c r="I1797" s="7">
        <v>44120</v>
      </c>
      <c r="J1797" s="7">
        <v>44150</v>
      </c>
      <c r="K1797" s="8"/>
      <c r="L1797" s="9">
        <f ca="1">+TODAY()-J1797</f>
        <v>6</v>
      </c>
      <c r="M1797" s="94">
        <v>82</v>
      </c>
      <c r="N1797" s="94"/>
      <c r="O1797" s="10" t="str">
        <f>IF(N1797="","Vacio",IF(M1797=N1797,"Igual","Diferente"))</f>
        <v>Vacio</v>
      </c>
      <c r="P1797" s="10"/>
      <c r="Q1797" s="94"/>
      <c r="R1797" s="10" t="str">
        <f>IF(Q1797="","Vacio",IF(P1797=Q1797,"Igual","Diferente"))</f>
        <v>Vacio</v>
      </c>
      <c r="S1797" s="2">
        <f>+M1797+P1797/3.5</f>
        <v>82</v>
      </c>
      <c r="T1797" s="2">
        <f ca="1">+IF(L1797&gt;=0,IF(L1797&lt;30,S1797*1,IF(60&gt;L1797,S1797*2,IF(90&gt;L1797,S1797*3,IF(120&gt;L1797,S1797*4,IF(150&gt;L1797,S1797*5,IF(180&gt;L1797,S1797*6,IF(210&gt;L1797,S1797*7))))))),0)</f>
        <v>82</v>
      </c>
      <c r="U1797" s="3" t="str">
        <f ca="1">+IF(L1797&lt;0,0,IF(L1797&lt;8,$A$1,IF(L1797&lt;15,$B$1,IF(L1797&lt;22,$C$1,IF(L1797&lt;30,$D$1,IF(L1797&lt;60,$H$1,IF(L1797&lt;90,$I$1,IF(L1797&lt;120,$J$1,IF(L1797&lt;150,$K$1,IF(L1797&lt;180,$L$1,IF(L1797&lt;210,$E$1)))))))))))</f>
        <v>CONCATENACIÓN LAPTOP ACTUAL</v>
      </c>
      <c r="V1797" s="4" t="s">
        <v>232</v>
      </c>
      <c r="W1797" s="11" t="s">
        <v>233</v>
      </c>
      <c r="X1797" s="7">
        <v>44027</v>
      </c>
      <c r="Y1797" s="12" t="s">
        <v>239</v>
      </c>
      <c r="Z1797" s="12"/>
      <c r="AA1797" s="12"/>
      <c r="AB1797" s="13"/>
      <c r="AC1797" s="13"/>
      <c r="AD1797" s="13"/>
      <c r="AE1797" s="13"/>
      <c r="AF1797" s="260">
        <f ca="1">+TODAY()-AE1797</f>
        <v>44156</v>
      </c>
      <c r="AG1797" s="13"/>
      <c r="AH1797" s="13"/>
      <c r="AI1797" s="7"/>
      <c r="AJ1797" s="7"/>
      <c r="AK1797" s="4"/>
      <c r="AL1797" s="7"/>
      <c r="AM1797" s="11">
        <v>1</v>
      </c>
      <c r="AN1797" s="4" t="s">
        <v>58</v>
      </c>
      <c r="AO1797" s="4"/>
      <c r="AP1797" s="4" t="s">
        <v>149</v>
      </c>
      <c r="AQ1797" s="4"/>
      <c r="AR1797" s="4"/>
      <c r="AS1797" s="4"/>
      <c r="AT1797" s="4"/>
      <c r="AU1797" s="4" t="s">
        <v>230</v>
      </c>
      <c r="AV1797" s="8" t="s">
        <v>61</v>
      </c>
      <c r="AW1797" s="8" t="s">
        <v>61</v>
      </c>
      <c r="AX1797" s="10" t="str">
        <f>IF(AW1797="","Vacio",IF(AV1797=AW1797,"Igual","Diferente"))</f>
        <v>Igual</v>
      </c>
      <c r="AY1797" s="85"/>
      <c r="AZ1797" s="85"/>
      <c r="BA1797" s="6">
        <f ca="1">+IF(L1797&gt;21,"Revisar",0)</f>
        <v>0</v>
      </c>
      <c r="BB1797" s="85" t="s">
        <v>62</v>
      </c>
      <c r="BC1797" s="85" t="s">
        <v>63</v>
      </c>
      <c r="BD1797" s="26">
        <v>0</v>
      </c>
      <c r="BE1797" s="26">
        <v>0</v>
      </c>
    </row>
    <row r="1798" spans="1:57" x14ac:dyDescent="0.25">
      <c r="A1798" s="26" t="str">
        <f>CONCATENATE(E1798,"_",Y1798)</f>
        <v>20509283657_PCR-LAP20072013</v>
      </c>
      <c r="B1798" s="26" t="str">
        <f>CONCATENATE(E1798,"_",Z1798)</f>
        <v>20509283657_</v>
      </c>
      <c r="C1798" s="7">
        <v>44131</v>
      </c>
      <c r="D1798" s="7">
        <v>44161</v>
      </c>
      <c r="E1798" s="108">
        <v>20509283657</v>
      </c>
      <c r="F1798" s="12" t="s">
        <v>5395</v>
      </c>
      <c r="G1798" s="4" t="s">
        <v>11352</v>
      </c>
      <c r="H1798" s="4" t="s">
        <v>11353</v>
      </c>
      <c r="I1798" s="7">
        <v>44131</v>
      </c>
      <c r="J1798" s="7">
        <v>44161</v>
      </c>
      <c r="K1798" s="8"/>
      <c r="L1798" s="9">
        <f ca="1">+TODAY()-J1798</f>
        <v>-5</v>
      </c>
      <c r="M1798" s="10">
        <v>60</v>
      </c>
      <c r="N1798" s="94"/>
      <c r="O1798" s="10" t="str">
        <f>IF(N1798="","Vacio",IF(M1798=N1798,"Igual","Diferente"))</f>
        <v>Vacio</v>
      </c>
      <c r="P1798" s="10"/>
      <c r="Q1798" s="94"/>
      <c r="R1798" s="10" t="str">
        <f>IF(Q1798="","Vacio",IF(P1798=Q1798,"Igual","Diferente"))</f>
        <v>Vacio</v>
      </c>
      <c r="S1798" s="2">
        <f>+M1798+P1798/3.5</f>
        <v>60</v>
      </c>
      <c r="T1798" s="2">
        <f ca="1">+IF(L1798&gt;=0,IF(L1798&lt;30,S1798*1,IF(60&gt;L1798,S1798*2,IF(90&gt;L1798,S1798*3,IF(120&gt;L1798,S1798*4,IF(150&gt;L1798,S1798*5,IF(180&gt;L1798,S1798*6,IF(210&gt;L1798,S1798*7))))))),0)</f>
        <v>0</v>
      </c>
      <c r="U1798" s="3">
        <f ca="1">+IF(L1798&lt;0,0,IF(L1798&lt;8,$A$1,IF(L1798&lt;15,$B$1,IF(L1798&lt;22,$C$1,IF(L1798&lt;30,$D$1,IF(L1798&lt;60,$H$1,IF(L1798&lt;90,$I$1,IF(L1798&lt;120,$J$1,IF(L1798&lt;150,$K$1,IF(L1798&lt;180,$L$1,IF(L1798&lt;210,$E$1)))))))))))</f>
        <v>0</v>
      </c>
      <c r="V1798" s="4" t="s">
        <v>11354</v>
      </c>
      <c r="W1798" s="11" t="s">
        <v>11355</v>
      </c>
      <c r="X1798" s="7">
        <v>44131</v>
      </c>
      <c r="Y1798" s="12" t="s">
        <v>5395</v>
      </c>
      <c r="Z1798" s="12"/>
      <c r="AA1798" s="12"/>
      <c r="AB1798" s="13"/>
      <c r="AC1798" s="13"/>
      <c r="AD1798" s="13"/>
      <c r="AE1798" s="13"/>
      <c r="AF1798" s="260">
        <f ca="1">+TODAY()-AE1798</f>
        <v>44156</v>
      </c>
      <c r="AG1798" s="13"/>
      <c r="AH1798" s="13"/>
      <c r="AI1798" s="7"/>
      <c r="AJ1798" s="7"/>
      <c r="AK1798" s="4"/>
      <c r="AL1798" s="7"/>
      <c r="AM1798" s="11">
        <v>1</v>
      </c>
      <c r="AN1798" s="4" t="s">
        <v>58</v>
      </c>
      <c r="AO1798" s="4"/>
      <c r="AP1798" s="4" t="s">
        <v>518</v>
      </c>
      <c r="AQ1798" s="4"/>
      <c r="AR1798" s="4"/>
      <c r="AS1798" s="4"/>
      <c r="AT1798" s="4"/>
      <c r="AU1798" s="4" t="s">
        <v>89</v>
      </c>
      <c r="AV1798" s="8" t="s">
        <v>61</v>
      </c>
      <c r="AW1798" s="8"/>
      <c r="AX1798" s="10" t="str">
        <f>IF(AW1798="","Vacio",IF(AV1798=AW1798,"Igual","Diferente"))</f>
        <v>Vacio</v>
      </c>
      <c r="AY1798" s="85"/>
      <c r="AZ1798" s="85"/>
      <c r="BA1798" s="6">
        <f ca="1">+IF(L1798&gt;21,"Revisar",0)</f>
        <v>0</v>
      </c>
      <c r="BB1798" s="85" t="s">
        <v>62</v>
      </c>
      <c r="BC1798" s="85" t="s">
        <v>63</v>
      </c>
      <c r="BD1798" s="26">
        <v>0</v>
      </c>
      <c r="BE1798" s="26">
        <v>0</v>
      </c>
    </row>
    <row r="1799" spans="1:57" x14ac:dyDescent="0.25">
      <c r="A1799" s="26" t="str">
        <f>CONCATENATE(E1799,"_",Y1799)</f>
        <v>20523273851_PCR-LAP20072014</v>
      </c>
      <c r="B1799" s="26" t="str">
        <f>CONCATENATE(E1799,"_",Z1799)</f>
        <v>20523273851_</v>
      </c>
      <c r="C1799" s="7">
        <v>44120</v>
      </c>
      <c r="D1799" s="7">
        <v>44150</v>
      </c>
      <c r="E1799" s="108">
        <v>20523273851</v>
      </c>
      <c r="F1799" s="12" t="s">
        <v>240</v>
      </c>
      <c r="G1799" s="4" t="s">
        <v>224</v>
      </c>
      <c r="H1799" s="4" t="s">
        <v>11268</v>
      </c>
      <c r="I1799" s="7">
        <v>44120</v>
      </c>
      <c r="J1799" s="7">
        <v>44150</v>
      </c>
      <c r="K1799" s="8"/>
      <c r="L1799" s="9">
        <f ca="1">+TODAY()-J1799</f>
        <v>6</v>
      </c>
      <c r="M1799" s="94">
        <v>82</v>
      </c>
      <c r="N1799" s="94"/>
      <c r="O1799" s="10" t="str">
        <f>IF(N1799="","Vacio",IF(M1799=N1799,"Igual","Diferente"))</f>
        <v>Vacio</v>
      </c>
      <c r="P1799" s="10"/>
      <c r="Q1799" s="94"/>
      <c r="R1799" s="10" t="str">
        <f>IF(Q1799="","Vacio",IF(P1799=Q1799,"Igual","Diferente"))</f>
        <v>Vacio</v>
      </c>
      <c r="S1799" s="2">
        <f>+M1799+P1799/3.5</f>
        <v>82</v>
      </c>
      <c r="T1799" s="2">
        <f ca="1">+IF(L1799&gt;=0,IF(L1799&lt;30,S1799*1,IF(60&gt;L1799,S1799*2,IF(90&gt;L1799,S1799*3,IF(120&gt;L1799,S1799*4,IF(150&gt;L1799,S1799*5,IF(180&gt;L1799,S1799*6,IF(210&gt;L1799,S1799*7))))))),0)</f>
        <v>82</v>
      </c>
      <c r="U1799" s="3" t="str">
        <f ca="1">+IF(L1799&lt;0,0,IF(L1799&lt;8,$A$1,IF(L1799&lt;15,$B$1,IF(L1799&lt;22,$C$1,IF(L1799&lt;30,$D$1,IF(L1799&lt;60,$H$1,IF(L1799&lt;90,$I$1,IF(L1799&lt;120,$J$1,IF(L1799&lt;150,$K$1,IF(L1799&lt;180,$L$1,IF(L1799&lt;210,$E$1)))))))))))</f>
        <v>CONCATENACIÓN LAPTOP ACTUAL</v>
      </c>
      <c r="V1799" s="4" t="s">
        <v>232</v>
      </c>
      <c r="W1799" s="11" t="s">
        <v>233</v>
      </c>
      <c r="X1799" s="7">
        <v>44027</v>
      </c>
      <c r="Y1799" s="12" t="s">
        <v>240</v>
      </c>
      <c r="Z1799" s="12"/>
      <c r="AA1799" s="12"/>
      <c r="AB1799" s="13"/>
      <c r="AC1799" s="13"/>
      <c r="AD1799" s="13"/>
      <c r="AE1799" s="13"/>
      <c r="AF1799" s="260">
        <f ca="1">+TODAY()-AE1799</f>
        <v>44156</v>
      </c>
      <c r="AG1799" s="13"/>
      <c r="AH1799" s="13"/>
      <c r="AI1799" s="7"/>
      <c r="AJ1799" s="7"/>
      <c r="AK1799" s="4"/>
      <c r="AL1799" s="7"/>
      <c r="AM1799" s="11">
        <v>1</v>
      </c>
      <c r="AN1799" s="4" t="s">
        <v>58</v>
      </c>
      <c r="AO1799" s="4"/>
      <c r="AP1799" s="4" t="s">
        <v>149</v>
      </c>
      <c r="AQ1799" s="4"/>
      <c r="AR1799" s="4"/>
      <c r="AS1799" s="4"/>
      <c r="AT1799" s="4"/>
      <c r="AU1799" s="4" t="s">
        <v>230</v>
      </c>
      <c r="AV1799" s="8" t="s">
        <v>61</v>
      </c>
      <c r="AW1799" s="8" t="s">
        <v>61</v>
      </c>
      <c r="AX1799" s="10" t="str">
        <f>IF(AW1799="","Vacio",IF(AV1799=AW1799,"Igual","Diferente"))</f>
        <v>Igual</v>
      </c>
      <c r="AY1799" s="85"/>
      <c r="AZ1799" s="85"/>
      <c r="BA1799" s="6">
        <f ca="1">+IF(L1799&gt;21,"Revisar",0)</f>
        <v>0</v>
      </c>
      <c r="BB1799" s="85" t="s">
        <v>62</v>
      </c>
      <c r="BC1799" s="85" t="s">
        <v>63</v>
      </c>
      <c r="BD1799" s="26">
        <v>0</v>
      </c>
      <c r="BE1799" s="26">
        <v>0</v>
      </c>
    </row>
    <row r="1800" spans="1:57" x14ac:dyDescent="0.25">
      <c r="A1800" s="26" t="str">
        <f>CONCATENATE(E1800,"_",Y1800)</f>
        <v>20523273851_PCR-LAP20072015</v>
      </c>
      <c r="B1800" s="26" t="str">
        <f>CONCATENATE(E1800,"_",Z1800)</f>
        <v>20523273851_</v>
      </c>
      <c r="C1800" s="7">
        <v>44120</v>
      </c>
      <c r="D1800" s="7">
        <v>44150</v>
      </c>
      <c r="E1800" s="108">
        <v>20523273851</v>
      </c>
      <c r="F1800" s="12" t="s">
        <v>241</v>
      </c>
      <c r="G1800" s="4" t="s">
        <v>224</v>
      </c>
      <c r="H1800" s="4" t="s">
        <v>11268</v>
      </c>
      <c r="I1800" s="7">
        <v>44120</v>
      </c>
      <c r="J1800" s="7">
        <v>44150</v>
      </c>
      <c r="K1800" s="8"/>
      <c r="L1800" s="9">
        <f ca="1">+TODAY()-J1800</f>
        <v>6</v>
      </c>
      <c r="M1800" s="94">
        <v>82</v>
      </c>
      <c r="N1800" s="94"/>
      <c r="O1800" s="10" t="str">
        <f>IF(N1800="","Vacio",IF(M1800=N1800,"Igual","Diferente"))</f>
        <v>Vacio</v>
      </c>
      <c r="P1800" s="10"/>
      <c r="Q1800" s="94"/>
      <c r="R1800" s="10" t="str">
        <f>IF(Q1800="","Vacio",IF(P1800=Q1800,"Igual","Diferente"))</f>
        <v>Vacio</v>
      </c>
      <c r="S1800" s="2">
        <f>+M1800+P1800/3.5</f>
        <v>82</v>
      </c>
      <c r="T1800" s="2">
        <f ca="1">+IF(L1800&gt;=0,IF(L1800&lt;30,S1800*1,IF(60&gt;L1800,S1800*2,IF(90&gt;L1800,S1800*3,IF(120&gt;L1800,S1800*4,IF(150&gt;L1800,S1800*5,IF(180&gt;L1800,S1800*6,IF(210&gt;L1800,S1800*7))))))),0)</f>
        <v>82</v>
      </c>
      <c r="U1800" s="3" t="str">
        <f ca="1">+IF(L1800&lt;0,0,IF(L1800&lt;8,$A$1,IF(L1800&lt;15,$B$1,IF(L1800&lt;22,$C$1,IF(L1800&lt;30,$D$1,IF(L1800&lt;60,$H$1,IF(L1800&lt;90,$I$1,IF(L1800&lt;120,$J$1,IF(L1800&lt;150,$K$1,IF(L1800&lt;180,$L$1,IF(L1800&lt;210,$E$1)))))))))))</f>
        <v>CONCATENACIÓN LAPTOP ACTUAL</v>
      </c>
      <c r="V1800" s="4" t="s">
        <v>232</v>
      </c>
      <c r="W1800" s="11" t="s">
        <v>233</v>
      </c>
      <c r="X1800" s="7">
        <v>44027</v>
      </c>
      <c r="Y1800" s="12" t="s">
        <v>241</v>
      </c>
      <c r="Z1800" s="12"/>
      <c r="AA1800" s="12"/>
      <c r="AB1800" s="13"/>
      <c r="AC1800" s="13"/>
      <c r="AD1800" s="13"/>
      <c r="AE1800" s="13"/>
      <c r="AF1800" s="260">
        <f ca="1">+TODAY()-AE1800</f>
        <v>44156</v>
      </c>
      <c r="AG1800" s="13"/>
      <c r="AH1800" s="13"/>
      <c r="AI1800" s="7"/>
      <c r="AJ1800" s="7"/>
      <c r="AK1800" s="4"/>
      <c r="AL1800" s="7"/>
      <c r="AM1800" s="11">
        <v>1</v>
      </c>
      <c r="AN1800" s="4" t="s">
        <v>58</v>
      </c>
      <c r="AO1800" s="4"/>
      <c r="AP1800" s="4" t="s">
        <v>149</v>
      </c>
      <c r="AQ1800" s="4"/>
      <c r="AR1800" s="4"/>
      <c r="AS1800" s="4"/>
      <c r="AT1800" s="4"/>
      <c r="AU1800" s="4" t="s">
        <v>230</v>
      </c>
      <c r="AV1800" s="8" t="s">
        <v>61</v>
      </c>
      <c r="AW1800" s="8" t="s">
        <v>61</v>
      </c>
      <c r="AX1800" s="10" t="str">
        <f>IF(AW1800="","Vacio",IF(AV1800=AW1800,"Igual","Diferente"))</f>
        <v>Igual</v>
      </c>
      <c r="AY1800" s="85"/>
      <c r="AZ1800" s="85"/>
      <c r="BA1800" s="6">
        <f ca="1">+IF(L1800&gt;21,"Revisar",0)</f>
        <v>0</v>
      </c>
      <c r="BB1800" s="85" t="s">
        <v>62</v>
      </c>
      <c r="BC1800" s="85" t="s">
        <v>63</v>
      </c>
      <c r="BD1800" s="26">
        <v>0</v>
      </c>
      <c r="BE1800" s="26">
        <v>0</v>
      </c>
    </row>
    <row r="1801" spans="1:57" x14ac:dyDescent="0.25">
      <c r="A1801" s="26" t="str">
        <f>CONCATENATE(E1801,"_",Y1801)</f>
        <v>20523273851_PCR-LAP20072016</v>
      </c>
      <c r="B1801" s="26" t="str">
        <f>CONCATENATE(E1801,"_",Z1801)</f>
        <v>20523273851_</v>
      </c>
      <c r="C1801" s="7">
        <v>44120</v>
      </c>
      <c r="D1801" s="7">
        <v>44150</v>
      </c>
      <c r="E1801" s="108">
        <v>20523273851</v>
      </c>
      <c r="F1801" s="12" t="s">
        <v>242</v>
      </c>
      <c r="G1801" s="4" t="s">
        <v>224</v>
      </c>
      <c r="H1801" s="4" t="s">
        <v>11268</v>
      </c>
      <c r="I1801" s="7">
        <v>44120</v>
      </c>
      <c r="J1801" s="7">
        <v>44150</v>
      </c>
      <c r="K1801" s="8"/>
      <c r="L1801" s="9">
        <f ca="1">+TODAY()-J1801</f>
        <v>6</v>
      </c>
      <c r="M1801" s="94">
        <v>82</v>
      </c>
      <c r="N1801" s="94"/>
      <c r="O1801" s="10" t="str">
        <f>IF(N1801="","Vacio",IF(M1801=N1801,"Igual","Diferente"))</f>
        <v>Vacio</v>
      </c>
      <c r="P1801" s="10"/>
      <c r="Q1801" s="94"/>
      <c r="R1801" s="10" t="str">
        <f>IF(Q1801="","Vacio",IF(P1801=Q1801,"Igual","Diferente"))</f>
        <v>Vacio</v>
      </c>
      <c r="S1801" s="2">
        <f>+M1801+P1801/3.5</f>
        <v>82</v>
      </c>
      <c r="T1801" s="2">
        <f ca="1">+IF(L1801&gt;=0,IF(L1801&lt;30,S1801*1,IF(60&gt;L1801,S1801*2,IF(90&gt;L1801,S1801*3,IF(120&gt;L1801,S1801*4,IF(150&gt;L1801,S1801*5,IF(180&gt;L1801,S1801*6,IF(210&gt;L1801,S1801*7))))))),0)</f>
        <v>82</v>
      </c>
      <c r="U1801" s="3" t="str">
        <f ca="1">+IF(L1801&lt;0,0,IF(L1801&lt;8,$A$1,IF(L1801&lt;15,$B$1,IF(L1801&lt;22,$C$1,IF(L1801&lt;30,$D$1,IF(L1801&lt;60,$H$1,IF(L1801&lt;90,$I$1,IF(L1801&lt;120,$J$1,IF(L1801&lt;150,$K$1,IF(L1801&lt;180,$L$1,IF(L1801&lt;210,$E$1)))))))))))</f>
        <v>CONCATENACIÓN LAPTOP ACTUAL</v>
      </c>
      <c r="V1801" s="4" t="s">
        <v>232</v>
      </c>
      <c r="W1801" s="11" t="s">
        <v>233</v>
      </c>
      <c r="X1801" s="7">
        <v>44027</v>
      </c>
      <c r="Y1801" s="12" t="s">
        <v>242</v>
      </c>
      <c r="Z1801" s="12"/>
      <c r="AA1801" s="12"/>
      <c r="AB1801" s="13"/>
      <c r="AC1801" s="13"/>
      <c r="AD1801" s="13"/>
      <c r="AE1801" s="13"/>
      <c r="AF1801" s="260">
        <f ca="1">+TODAY()-AE1801</f>
        <v>44156</v>
      </c>
      <c r="AG1801" s="13"/>
      <c r="AH1801" s="13"/>
      <c r="AI1801" s="7"/>
      <c r="AJ1801" s="7"/>
      <c r="AK1801" s="4"/>
      <c r="AL1801" s="7"/>
      <c r="AM1801" s="11">
        <v>1</v>
      </c>
      <c r="AN1801" s="4" t="s">
        <v>58</v>
      </c>
      <c r="AO1801" s="4"/>
      <c r="AP1801" s="4" t="s">
        <v>149</v>
      </c>
      <c r="AQ1801" s="4"/>
      <c r="AR1801" s="4"/>
      <c r="AS1801" s="4"/>
      <c r="AT1801" s="4"/>
      <c r="AU1801" s="4" t="s">
        <v>230</v>
      </c>
      <c r="AV1801" s="8" t="s">
        <v>61</v>
      </c>
      <c r="AW1801" s="8" t="s">
        <v>61</v>
      </c>
      <c r="AX1801" s="10" t="str">
        <f>IF(AW1801="","Vacio",IF(AV1801=AW1801,"Igual","Diferente"))</f>
        <v>Igual</v>
      </c>
      <c r="AY1801" s="85"/>
      <c r="AZ1801" s="85"/>
      <c r="BA1801" s="6">
        <f ca="1">+IF(L1801&gt;21,"Revisar",0)</f>
        <v>0</v>
      </c>
      <c r="BB1801" s="85" t="s">
        <v>62</v>
      </c>
      <c r="BC1801" s="85" t="s">
        <v>63</v>
      </c>
      <c r="BD1801" s="26">
        <v>0</v>
      </c>
      <c r="BE1801" s="26">
        <v>0</v>
      </c>
    </row>
    <row r="1802" spans="1:57" x14ac:dyDescent="0.25">
      <c r="A1802" s="26" t="str">
        <f>CONCATENATE(E1802,"_",Y1802)</f>
        <v>20523273851_PCR-LAP20072017</v>
      </c>
      <c r="B1802" s="26" t="str">
        <f>CONCATENATE(E1802,"_",Z1802)</f>
        <v>20523273851_</v>
      </c>
      <c r="C1802" s="7">
        <v>44120</v>
      </c>
      <c r="D1802" s="7">
        <v>44150</v>
      </c>
      <c r="E1802" s="108">
        <v>20523273851</v>
      </c>
      <c r="F1802" s="12" t="s">
        <v>243</v>
      </c>
      <c r="G1802" s="4" t="s">
        <v>224</v>
      </c>
      <c r="H1802" s="4" t="s">
        <v>11268</v>
      </c>
      <c r="I1802" s="7">
        <v>44120</v>
      </c>
      <c r="J1802" s="7">
        <v>44150</v>
      </c>
      <c r="K1802" s="8"/>
      <c r="L1802" s="9">
        <f ca="1">+TODAY()-J1802</f>
        <v>6</v>
      </c>
      <c r="M1802" s="94">
        <v>82</v>
      </c>
      <c r="N1802" s="94"/>
      <c r="O1802" s="10" t="str">
        <f>IF(N1802="","Vacio",IF(M1802=N1802,"Igual","Diferente"))</f>
        <v>Vacio</v>
      </c>
      <c r="P1802" s="10"/>
      <c r="Q1802" s="94"/>
      <c r="R1802" s="10" t="str">
        <f>IF(Q1802="","Vacio",IF(P1802=Q1802,"Igual","Diferente"))</f>
        <v>Vacio</v>
      </c>
      <c r="S1802" s="2">
        <f>+M1802+P1802/3.5</f>
        <v>82</v>
      </c>
      <c r="T1802" s="2">
        <f ca="1">+IF(L1802&gt;=0,IF(L1802&lt;30,S1802*1,IF(60&gt;L1802,S1802*2,IF(90&gt;L1802,S1802*3,IF(120&gt;L1802,S1802*4,IF(150&gt;L1802,S1802*5,IF(180&gt;L1802,S1802*6,IF(210&gt;L1802,S1802*7))))))),0)</f>
        <v>82</v>
      </c>
      <c r="U1802" s="3" t="str">
        <f ca="1">+IF(L1802&lt;0,0,IF(L1802&lt;8,$A$1,IF(L1802&lt;15,$B$1,IF(L1802&lt;22,$C$1,IF(L1802&lt;30,$D$1,IF(L1802&lt;60,$H$1,IF(L1802&lt;90,$I$1,IF(L1802&lt;120,$J$1,IF(L1802&lt;150,$K$1,IF(L1802&lt;180,$L$1,IF(L1802&lt;210,$E$1)))))))))))</f>
        <v>CONCATENACIÓN LAPTOP ACTUAL</v>
      </c>
      <c r="V1802" s="4" t="s">
        <v>232</v>
      </c>
      <c r="W1802" s="11" t="s">
        <v>233</v>
      </c>
      <c r="X1802" s="7">
        <v>44027</v>
      </c>
      <c r="Y1802" s="12" t="s">
        <v>243</v>
      </c>
      <c r="Z1802" s="12"/>
      <c r="AA1802" s="12"/>
      <c r="AB1802" s="13"/>
      <c r="AC1802" s="13"/>
      <c r="AD1802" s="13"/>
      <c r="AE1802" s="13"/>
      <c r="AF1802" s="260">
        <f ca="1">+TODAY()-AE1802</f>
        <v>44156</v>
      </c>
      <c r="AG1802" s="13"/>
      <c r="AH1802" s="13"/>
      <c r="AI1802" s="7"/>
      <c r="AJ1802" s="7"/>
      <c r="AK1802" s="4"/>
      <c r="AL1802" s="7"/>
      <c r="AM1802" s="11">
        <v>1</v>
      </c>
      <c r="AN1802" s="4" t="s">
        <v>58</v>
      </c>
      <c r="AO1802" s="4"/>
      <c r="AP1802" s="4" t="s">
        <v>149</v>
      </c>
      <c r="AQ1802" s="4"/>
      <c r="AR1802" s="4"/>
      <c r="AS1802" s="4"/>
      <c r="AT1802" s="4"/>
      <c r="AU1802" s="4" t="s">
        <v>230</v>
      </c>
      <c r="AV1802" s="8" t="s">
        <v>61</v>
      </c>
      <c r="AW1802" s="8" t="s">
        <v>61</v>
      </c>
      <c r="AX1802" s="10" t="str">
        <f>IF(AW1802="","Vacio",IF(AV1802=AW1802,"Igual","Diferente"))</f>
        <v>Igual</v>
      </c>
      <c r="AY1802" s="85"/>
      <c r="AZ1802" s="85"/>
      <c r="BA1802" s="6">
        <f ca="1">+IF(L1802&gt;21,"Revisar",0)</f>
        <v>0</v>
      </c>
      <c r="BB1802" s="85" t="s">
        <v>62</v>
      </c>
      <c r="BC1802" s="85" t="s">
        <v>63</v>
      </c>
      <c r="BD1802" s="26">
        <v>0</v>
      </c>
      <c r="BE1802" s="26">
        <v>0</v>
      </c>
    </row>
    <row r="1803" spans="1:57" x14ac:dyDescent="0.25">
      <c r="A1803" s="26" t="str">
        <f>CONCATENATE(E1803,"_",Y1803)</f>
        <v>20523273851_PCR-LAP20072018</v>
      </c>
      <c r="B1803" s="26" t="str">
        <f>CONCATENATE(E1803,"_",Z1803)</f>
        <v>20523273851_</v>
      </c>
      <c r="C1803" s="7">
        <v>44120</v>
      </c>
      <c r="D1803" s="7">
        <v>44150</v>
      </c>
      <c r="E1803" s="108">
        <v>20523273851</v>
      </c>
      <c r="F1803" s="12" t="s">
        <v>244</v>
      </c>
      <c r="G1803" s="4" t="s">
        <v>224</v>
      </c>
      <c r="H1803" s="4" t="s">
        <v>11268</v>
      </c>
      <c r="I1803" s="7">
        <v>44120</v>
      </c>
      <c r="J1803" s="7">
        <v>44150</v>
      </c>
      <c r="K1803" s="8"/>
      <c r="L1803" s="9">
        <f ca="1">+TODAY()-J1803</f>
        <v>6</v>
      </c>
      <c r="M1803" s="94">
        <v>82</v>
      </c>
      <c r="N1803" s="94"/>
      <c r="O1803" s="10" t="str">
        <f>IF(N1803="","Vacio",IF(M1803=N1803,"Igual","Diferente"))</f>
        <v>Vacio</v>
      </c>
      <c r="P1803" s="10"/>
      <c r="Q1803" s="94"/>
      <c r="R1803" s="10" t="str">
        <f>IF(Q1803="","Vacio",IF(P1803=Q1803,"Igual","Diferente"))</f>
        <v>Vacio</v>
      </c>
      <c r="S1803" s="2">
        <f>+M1803+P1803/3.5</f>
        <v>82</v>
      </c>
      <c r="T1803" s="2">
        <f ca="1">+IF(L1803&gt;=0,IF(L1803&lt;30,S1803*1,IF(60&gt;L1803,S1803*2,IF(90&gt;L1803,S1803*3,IF(120&gt;L1803,S1803*4,IF(150&gt;L1803,S1803*5,IF(180&gt;L1803,S1803*6,IF(210&gt;L1803,S1803*7))))))),0)</f>
        <v>82</v>
      </c>
      <c r="U1803" s="3" t="str">
        <f ca="1">+IF(L1803&lt;0,0,IF(L1803&lt;8,$A$1,IF(L1803&lt;15,$B$1,IF(L1803&lt;22,$C$1,IF(L1803&lt;30,$D$1,IF(L1803&lt;60,$H$1,IF(L1803&lt;90,$I$1,IF(L1803&lt;120,$J$1,IF(L1803&lt;150,$K$1,IF(L1803&lt;180,$L$1,IF(L1803&lt;210,$E$1)))))))))))</f>
        <v>CONCATENACIÓN LAPTOP ACTUAL</v>
      </c>
      <c r="V1803" s="4" t="s">
        <v>232</v>
      </c>
      <c r="W1803" s="11" t="s">
        <v>233</v>
      </c>
      <c r="X1803" s="7">
        <v>44027</v>
      </c>
      <c r="Y1803" s="12" t="s">
        <v>244</v>
      </c>
      <c r="Z1803" s="12"/>
      <c r="AA1803" s="12"/>
      <c r="AB1803" s="13"/>
      <c r="AC1803" s="13"/>
      <c r="AD1803" s="13"/>
      <c r="AE1803" s="13"/>
      <c r="AF1803" s="260">
        <f ca="1">+TODAY()-AE1803</f>
        <v>44156</v>
      </c>
      <c r="AG1803" s="13"/>
      <c r="AH1803" s="13"/>
      <c r="AI1803" s="7"/>
      <c r="AJ1803" s="7"/>
      <c r="AK1803" s="4"/>
      <c r="AL1803" s="7"/>
      <c r="AM1803" s="11">
        <v>1</v>
      </c>
      <c r="AN1803" s="4" t="s">
        <v>58</v>
      </c>
      <c r="AO1803" s="4"/>
      <c r="AP1803" s="4" t="s">
        <v>149</v>
      </c>
      <c r="AQ1803" s="4"/>
      <c r="AR1803" s="4"/>
      <c r="AS1803" s="4"/>
      <c r="AT1803" s="4"/>
      <c r="AU1803" s="4" t="s">
        <v>230</v>
      </c>
      <c r="AV1803" s="8" t="s">
        <v>61</v>
      </c>
      <c r="AW1803" s="8" t="s">
        <v>61</v>
      </c>
      <c r="AX1803" s="10" t="str">
        <f>IF(AW1803="","Vacio",IF(AV1803=AW1803,"Igual","Diferente"))</f>
        <v>Igual</v>
      </c>
      <c r="AY1803" s="85"/>
      <c r="AZ1803" s="85"/>
      <c r="BA1803" s="6">
        <f ca="1">+IF(L1803&gt;21,"Revisar",0)</f>
        <v>0</v>
      </c>
      <c r="BB1803" s="85" t="s">
        <v>62</v>
      </c>
      <c r="BC1803" s="85" t="s">
        <v>63</v>
      </c>
      <c r="BD1803" s="26">
        <v>0</v>
      </c>
      <c r="BE1803" s="26">
        <v>0</v>
      </c>
    </row>
    <row r="1804" spans="1:57" x14ac:dyDescent="0.25">
      <c r="A1804" s="26" t="str">
        <f>CONCATENATE(E1804,"_",Y1804)</f>
        <v>20523273851_PCR-LAP20072021</v>
      </c>
      <c r="B1804" s="26" t="str">
        <f>CONCATENATE(E1804,"_",Z1804)</f>
        <v>20523273851_</v>
      </c>
      <c r="C1804" s="7">
        <v>44120</v>
      </c>
      <c r="D1804" s="7">
        <v>44150</v>
      </c>
      <c r="E1804" s="108">
        <v>20523273851</v>
      </c>
      <c r="F1804" s="12" t="s">
        <v>245</v>
      </c>
      <c r="G1804" s="4" t="s">
        <v>224</v>
      </c>
      <c r="H1804" s="4" t="s">
        <v>11268</v>
      </c>
      <c r="I1804" s="7">
        <v>44120</v>
      </c>
      <c r="J1804" s="7">
        <v>44150</v>
      </c>
      <c r="K1804" s="8"/>
      <c r="L1804" s="9">
        <f ca="1">+TODAY()-J1804</f>
        <v>6</v>
      </c>
      <c r="M1804" s="94">
        <v>82</v>
      </c>
      <c r="N1804" s="94"/>
      <c r="O1804" s="10" t="str">
        <f>IF(N1804="","Vacio",IF(M1804=N1804,"Igual","Diferente"))</f>
        <v>Vacio</v>
      </c>
      <c r="P1804" s="10"/>
      <c r="Q1804" s="94"/>
      <c r="R1804" s="10" t="str">
        <f>IF(Q1804="","Vacio",IF(P1804=Q1804,"Igual","Diferente"))</f>
        <v>Vacio</v>
      </c>
      <c r="S1804" s="2">
        <f>+M1804+P1804/3.5</f>
        <v>82</v>
      </c>
      <c r="T1804" s="2">
        <f ca="1">+IF(L1804&gt;=0,IF(L1804&lt;30,S1804*1,IF(60&gt;L1804,S1804*2,IF(90&gt;L1804,S1804*3,IF(120&gt;L1804,S1804*4,IF(150&gt;L1804,S1804*5,IF(180&gt;L1804,S1804*6,IF(210&gt;L1804,S1804*7))))))),0)</f>
        <v>82</v>
      </c>
      <c r="U1804" s="3" t="str">
        <f ca="1">+IF(L1804&lt;0,0,IF(L1804&lt;8,$A$1,IF(L1804&lt;15,$B$1,IF(L1804&lt;22,$C$1,IF(L1804&lt;30,$D$1,IF(L1804&lt;60,$H$1,IF(L1804&lt;90,$I$1,IF(L1804&lt;120,$J$1,IF(L1804&lt;150,$K$1,IF(L1804&lt;180,$L$1,IF(L1804&lt;210,$E$1)))))))))))</f>
        <v>CONCATENACIÓN LAPTOP ACTUAL</v>
      </c>
      <c r="V1804" s="4" t="s">
        <v>232</v>
      </c>
      <c r="W1804" s="11" t="s">
        <v>233</v>
      </c>
      <c r="X1804" s="7">
        <v>44027</v>
      </c>
      <c r="Y1804" s="12" t="s">
        <v>245</v>
      </c>
      <c r="Z1804" s="12"/>
      <c r="AA1804" s="12"/>
      <c r="AB1804" s="13"/>
      <c r="AC1804" s="13"/>
      <c r="AD1804" s="13"/>
      <c r="AE1804" s="13"/>
      <c r="AF1804" s="260">
        <f ca="1">+TODAY()-AE1804</f>
        <v>44156</v>
      </c>
      <c r="AG1804" s="13"/>
      <c r="AH1804" s="13"/>
      <c r="AI1804" s="7"/>
      <c r="AJ1804" s="7"/>
      <c r="AK1804" s="4"/>
      <c r="AL1804" s="7"/>
      <c r="AM1804" s="11">
        <v>1</v>
      </c>
      <c r="AN1804" s="4" t="s">
        <v>58</v>
      </c>
      <c r="AO1804" s="4"/>
      <c r="AP1804" s="4" t="s">
        <v>149</v>
      </c>
      <c r="AQ1804" s="4"/>
      <c r="AR1804" s="4"/>
      <c r="AS1804" s="4"/>
      <c r="AT1804" s="4"/>
      <c r="AU1804" s="4" t="s">
        <v>230</v>
      </c>
      <c r="AV1804" s="8" t="s">
        <v>61</v>
      </c>
      <c r="AW1804" s="8" t="s">
        <v>61</v>
      </c>
      <c r="AX1804" s="10" t="str">
        <f>IF(AW1804="","Vacio",IF(AV1804=AW1804,"Igual","Diferente"))</f>
        <v>Igual</v>
      </c>
      <c r="AY1804" s="85"/>
      <c r="AZ1804" s="85"/>
      <c r="BA1804" s="6">
        <f ca="1">+IF(L1804&gt;21,"Revisar",0)</f>
        <v>0</v>
      </c>
      <c r="BB1804" s="85" t="s">
        <v>62</v>
      </c>
      <c r="BC1804" s="85" t="s">
        <v>63</v>
      </c>
      <c r="BD1804" s="26">
        <v>0</v>
      </c>
      <c r="BE1804" s="26">
        <v>0</v>
      </c>
    </row>
    <row r="1805" spans="1:57" x14ac:dyDescent="0.25">
      <c r="A1805" s="26" t="str">
        <f>CONCATENATE(E1805,"_",Y1805)</f>
        <v>20523273851_PCR-LAP20072022</v>
      </c>
      <c r="B1805" s="26" t="str">
        <f>CONCATENATE(E1805,"_",Z1805)</f>
        <v>20523273851_</v>
      </c>
      <c r="C1805" s="7">
        <v>44120</v>
      </c>
      <c r="D1805" s="7">
        <v>44150</v>
      </c>
      <c r="E1805" s="108">
        <v>20523273851</v>
      </c>
      <c r="F1805" s="12" t="s">
        <v>246</v>
      </c>
      <c r="G1805" s="4" t="s">
        <v>224</v>
      </c>
      <c r="H1805" s="4" t="s">
        <v>11268</v>
      </c>
      <c r="I1805" s="7">
        <v>44120</v>
      </c>
      <c r="J1805" s="7">
        <v>44150</v>
      </c>
      <c r="K1805" s="8"/>
      <c r="L1805" s="9">
        <f ca="1">+TODAY()-J1805</f>
        <v>6</v>
      </c>
      <c r="M1805" s="94">
        <v>82</v>
      </c>
      <c r="N1805" s="94"/>
      <c r="O1805" s="10" t="str">
        <f>IF(N1805="","Vacio",IF(M1805=N1805,"Igual","Diferente"))</f>
        <v>Vacio</v>
      </c>
      <c r="P1805" s="10"/>
      <c r="Q1805" s="94"/>
      <c r="R1805" s="10" t="str">
        <f>IF(Q1805="","Vacio",IF(P1805=Q1805,"Igual","Diferente"))</f>
        <v>Vacio</v>
      </c>
      <c r="S1805" s="2">
        <f>+M1805+P1805/3.5</f>
        <v>82</v>
      </c>
      <c r="T1805" s="2">
        <f ca="1">+IF(L1805&gt;=0,IF(L1805&lt;30,S1805*1,IF(60&gt;L1805,S1805*2,IF(90&gt;L1805,S1805*3,IF(120&gt;L1805,S1805*4,IF(150&gt;L1805,S1805*5,IF(180&gt;L1805,S1805*6,IF(210&gt;L1805,S1805*7))))))),0)</f>
        <v>82</v>
      </c>
      <c r="U1805" s="3" t="str">
        <f ca="1">+IF(L1805&lt;0,0,IF(L1805&lt;8,$A$1,IF(L1805&lt;15,$B$1,IF(L1805&lt;22,$C$1,IF(L1805&lt;30,$D$1,IF(L1805&lt;60,$H$1,IF(L1805&lt;90,$I$1,IF(L1805&lt;120,$J$1,IF(L1805&lt;150,$K$1,IF(L1805&lt;180,$L$1,IF(L1805&lt;210,$E$1)))))))))))</f>
        <v>CONCATENACIÓN LAPTOP ACTUAL</v>
      </c>
      <c r="V1805" s="4" t="s">
        <v>232</v>
      </c>
      <c r="W1805" s="11" t="s">
        <v>233</v>
      </c>
      <c r="X1805" s="7">
        <v>44027</v>
      </c>
      <c r="Y1805" s="12" t="s">
        <v>246</v>
      </c>
      <c r="Z1805" s="12"/>
      <c r="AA1805" s="12"/>
      <c r="AB1805" s="13"/>
      <c r="AC1805" s="13"/>
      <c r="AD1805" s="13"/>
      <c r="AE1805" s="13"/>
      <c r="AF1805" s="260">
        <f ca="1">+TODAY()-AE1805</f>
        <v>44156</v>
      </c>
      <c r="AG1805" s="13"/>
      <c r="AH1805" s="13"/>
      <c r="AI1805" s="7"/>
      <c r="AJ1805" s="7"/>
      <c r="AK1805" s="4"/>
      <c r="AL1805" s="7"/>
      <c r="AM1805" s="11">
        <v>1</v>
      </c>
      <c r="AN1805" s="4" t="s">
        <v>58</v>
      </c>
      <c r="AO1805" s="4"/>
      <c r="AP1805" s="4" t="s">
        <v>149</v>
      </c>
      <c r="AQ1805" s="4"/>
      <c r="AR1805" s="4"/>
      <c r="AS1805" s="4"/>
      <c r="AT1805" s="4"/>
      <c r="AU1805" s="4" t="s">
        <v>230</v>
      </c>
      <c r="AV1805" s="8" t="s">
        <v>61</v>
      </c>
      <c r="AW1805" s="8" t="s">
        <v>61</v>
      </c>
      <c r="AX1805" s="10" t="str">
        <f>IF(AW1805="","Vacio",IF(AV1805=AW1805,"Igual","Diferente"))</f>
        <v>Igual</v>
      </c>
      <c r="AY1805" s="85"/>
      <c r="AZ1805" s="85"/>
      <c r="BA1805" s="6">
        <f ca="1">+IF(L1805&gt;21,"Revisar",0)</f>
        <v>0</v>
      </c>
      <c r="BB1805" s="85" t="s">
        <v>62</v>
      </c>
      <c r="BC1805" s="85" t="s">
        <v>63</v>
      </c>
      <c r="BD1805" s="26">
        <v>0</v>
      </c>
      <c r="BE1805" s="26">
        <v>0</v>
      </c>
    </row>
    <row r="1806" spans="1:57" x14ac:dyDescent="0.25">
      <c r="A1806" s="26" t="str">
        <f>CONCATENATE(E1806,"_",Y1806)</f>
        <v>20523273851_PCR-LAP20072023</v>
      </c>
      <c r="B1806" s="26" t="str">
        <f>CONCATENATE(E1806,"_",Z1806)</f>
        <v>20523273851_</v>
      </c>
      <c r="C1806" s="7">
        <v>44120</v>
      </c>
      <c r="D1806" s="7">
        <v>44150</v>
      </c>
      <c r="E1806" s="108">
        <v>20523273851</v>
      </c>
      <c r="F1806" s="12" t="s">
        <v>247</v>
      </c>
      <c r="G1806" s="4" t="s">
        <v>224</v>
      </c>
      <c r="H1806" s="4" t="s">
        <v>11268</v>
      </c>
      <c r="I1806" s="7">
        <v>44120</v>
      </c>
      <c r="J1806" s="7">
        <v>44150</v>
      </c>
      <c r="K1806" s="8"/>
      <c r="L1806" s="9">
        <f ca="1">+TODAY()-J1806</f>
        <v>6</v>
      </c>
      <c r="M1806" s="94">
        <v>82</v>
      </c>
      <c r="N1806" s="94"/>
      <c r="O1806" s="10" t="str">
        <f>IF(N1806="","Vacio",IF(M1806=N1806,"Igual","Diferente"))</f>
        <v>Vacio</v>
      </c>
      <c r="P1806" s="10"/>
      <c r="Q1806" s="94"/>
      <c r="R1806" s="10" t="str">
        <f>IF(Q1806="","Vacio",IF(P1806=Q1806,"Igual","Diferente"))</f>
        <v>Vacio</v>
      </c>
      <c r="S1806" s="2">
        <f>+M1806+P1806/3.5</f>
        <v>82</v>
      </c>
      <c r="T1806" s="2">
        <f ca="1">+IF(L1806&gt;=0,IF(L1806&lt;30,S1806*1,IF(60&gt;L1806,S1806*2,IF(90&gt;L1806,S1806*3,IF(120&gt;L1806,S1806*4,IF(150&gt;L1806,S1806*5,IF(180&gt;L1806,S1806*6,IF(210&gt;L1806,S1806*7))))))),0)</f>
        <v>82</v>
      </c>
      <c r="U1806" s="3" t="str">
        <f ca="1">+IF(L1806&lt;0,0,IF(L1806&lt;8,$A$1,IF(L1806&lt;15,$B$1,IF(L1806&lt;22,$C$1,IF(L1806&lt;30,$D$1,IF(L1806&lt;60,$H$1,IF(L1806&lt;90,$I$1,IF(L1806&lt;120,$J$1,IF(L1806&lt;150,$K$1,IF(L1806&lt;180,$L$1,IF(L1806&lt;210,$E$1)))))))))))</f>
        <v>CONCATENACIÓN LAPTOP ACTUAL</v>
      </c>
      <c r="V1806" s="4" t="s">
        <v>232</v>
      </c>
      <c r="W1806" s="11" t="s">
        <v>233</v>
      </c>
      <c r="X1806" s="7">
        <v>44027</v>
      </c>
      <c r="Y1806" s="12" t="s">
        <v>247</v>
      </c>
      <c r="Z1806" s="12"/>
      <c r="AA1806" s="12"/>
      <c r="AB1806" s="13"/>
      <c r="AC1806" s="13"/>
      <c r="AD1806" s="13"/>
      <c r="AE1806" s="13"/>
      <c r="AF1806" s="260">
        <f ca="1">+TODAY()-AE1806</f>
        <v>44156</v>
      </c>
      <c r="AG1806" s="13"/>
      <c r="AH1806" s="13"/>
      <c r="AI1806" s="7"/>
      <c r="AJ1806" s="7"/>
      <c r="AK1806" s="4"/>
      <c r="AL1806" s="7"/>
      <c r="AM1806" s="11">
        <v>1</v>
      </c>
      <c r="AN1806" s="4" t="s">
        <v>58</v>
      </c>
      <c r="AO1806" s="4"/>
      <c r="AP1806" s="4" t="s">
        <v>149</v>
      </c>
      <c r="AQ1806" s="4"/>
      <c r="AR1806" s="4"/>
      <c r="AS1806" s="4"/>
      <c r="AT1806" s="4"/>
      <c r="AU1806" s="4" t="s">
        <v>230</v>
      </c>
      <c r="AV1806" s="8" t="s">
        <v>61</v>
      </c>
      <c r="AW1806" s="8" t="s">
        <v>61</v>
      </c>
      <c r="AX1806" s="10" t="str">
        <f>IF(AW1806="","Vacio",IF(AV1806=AW1806,"Igual","Diferente"))</f>
        <v>Igual</v>
      </c>
      <c r="AY1806" s="85"/>
      <c r="AZ1806" s="85"/>
      <c r="BA1806" s="6">
        <f ca="1">+IF(L1806&gt;21,"Revisar",0)</f>
        <v>0</v>
      </c>
      <c r="BB1806" s="85" t="s">
        <v>62</v>
      </c>
      <c r="BC1806" s="85" t="s">
        <v>63</v>
      </c>
      <c r="BD1806" s="26">
        <v>0</v>
      </c>
      <c r="BE1806" s="26">
        <v>0</v>
      </c>
    </row>
    <row r="1807" spans="1:57" x14ac:dyDescent="0.25">
      <c r="A1807" s="26" t="str">
        <f>CONCATENATE(E1807,"_",Y1807)</f>
        <v>20523273851_PCR-LAP20072027</v>
      </c>
      <c r="B1807" s="26" t="str">
        <f>CONCATENATE(E1807,"_",Z1807)</f>
        <v>20523273851_</v>
      </c>
      <c r="C1807" s="7">
        <v>44120</v>
      </c>
      <c r="D1807" s="7">
        <v>44150</v>
      </c>
      <c r="E1807" s="108">
        <v>20523273851</v>
      </c>
      <c r="F1807" s="12" t="s">
        <v>248</v>
      </c>
      <c r="G1807" s="4" t="s">
        <v>224</v>
      </c>
      <c r="H1807" s="4" t="s">
        <v>11268</v>
      </c>
      <c r="I1807" s="7">
        <v>44120</v>
      </c>
      <c r="J1807" s="7">
        <v>44150</v>
      </c>
      <c r="K1807" s="8"/>
      <c r="L1807" s="9">
        <f ca="1">+TODAY()-J1807</f>
        <v>6</v>
      </c>
      <c r="M1807" s="94">
        <v>82</v>
      </c>
      <c r="N1807" s="94"/>
      <c r="O1807" s="10" t="str">
        <f>IF(N1807="","Vacio",IF(M1807=N1807,"Igual","Diferente"))</f>
        <v>Vacio</v>
      </c>
      <c r="P1807" s="10"/>
      <c r="Q1807" s="94"/>
      <c r="R1807" s="10" t="str">
        <f>IF(Q1807="","Vacio",IF(P1807=Q1807,"Igual","Diferente"))</f>
        <v>Vacio</v>
      </c>
      <c r="S1807" s="2">
        <f>+M1807+P1807/3.5</f>
        <v>82</v>
      </c>
      <c r="T1807" s="2">
        <f ca="1">+IF(L1807&gt;=0,IF(L1807&lt;30,S1807*1,IF(60&gt;L1807,S1807*2,IF(90&gt;L1807,S1807*3,IF(120&gt;L1807,S1807*4,IF(150&gt;L1807,S1807*5,IF(180&gt;L1807,S1807*6,IF(210&gt;L1807,S1807*7))))))),0)</f>
        <v>82</v>
      </c>
      <c r="U1807" s="3" t="str">
        <f ca="1">+IF(L1807&lt;0,0,IF(L1807&lt;8,$A$1,IF(L1807&lt;15,$B$1,IF(L1807&lt;22,$C$1,IF(L1807&lt;30,$D$1,IF(L1807&lt;60,$H$1,IF(L1807&lt;90,$I$1,IF(L1807&lt;120,$J$1,IF(L1807&lt;150,$K$1,IF(L1807&lt;180,$L$1,IF(L1807&lt;210,$E$1)))))))))))</f>
        <v>CONCATENACIÓN LAPTOP ACTUAL</v>
      </c>
      <c r="V1807" s="4" t="s">
        <v>232</v>
      </c>
      <c r="W1807" s="11" t="s">
        <v>233</v>
      </c>
      <c r="X1807" s="7">
        <v>44027</v>
      </c>
      <c r="Y1807" s="12" t="s">
        <v>248</v>
      </c>
      <c r="Z1807" s="12"/>
      <c r="AA1807" s="12"/>
      <c r="AB1807" s="13"/>
      <c r="AC1807" s="13"/>
      <c r="AD1807" s="13"/>
      <c r="AE1807" s="13"/>
      <c r="AF1807" s="260">
        <f ca="1">+TODAY()-AE1807</f>
        <v>44156</v>
      </c>
      <c r="AG1807" s="13"/>
      <c r="AH1807" s="13"/>
      <c r="AI1807" s="7"/>
      <c r="AJ1807" s="7"/>
      <c r="AK1807" s="4"/>
      <c r="AL1807" s="7"/>
      <c r="AM1807" s="11">
        <v>1</v>
      </c>
      <c r="AN1807" s="4" t="s">
        <v>58</v>
      </c>
      <c r="AO1807" s="4"/>
      <c r="AP1807" s="4" t="s">
        <v>149</v>
      </c>
      <c r="AQ1807" s="4"/>
      <c r="AR1807" s="4"/>
      <c r="AS1807" s="4"/>
      <c r="AT1807" s="4"/>
      <c r="AU1807" s="4" t="s">
        <v>230</v>
      </c>
      <c r="AV1807" s="8" t="s">
        <v>61</v>
      </c>
      <c r="AW1807" s="8" t="s">
        <v>61</v>
      </c>
      <c r="AX1807" s="10" t="str">
        <f>IF(AW1807="","Vacio",IF(AV1807=AW1807,"Igual","Diferente"))</f>
        <v>Igual</v>
      </c>
      <c r="AY1807" s="85"/>
      <c r="AZ1807" s="85"/>
      <c r="BA1807" s="6">
        <f ca="1">+IF(L1807&gt;21,"Revisar",0)</f>
        <v>0</v>
      </c>
      <c r="BB1807" s="85" t="s">
        <v>11269</v>
      </c>
      <c r="BC1807" s="85" t="s">
        <v>63</v>
      </c>
      <c r="BD1807" s="26">
        <v>0</v>
      </c>
      <c r="BE1807" s="26">
        <v>0</v>
      </c>
    </row>
    <row r="1808" spans="1:57" x14ac:dyDescent="0.25">
      <c r="A1808" s="26" t="str">
        <f>CONCATENATE(E1808,"_",Y1808)</f>
        <v>20509283657_PCR-LAP20072028</v>
      </c>
      <c r="B1808" s="26" t="str">
        <f>CONCATENATE(E1808,"_",Z1808)</f>
        <v>20509283657_</v>
      </c>
      <c r="C1808" s="7">
        <v>44131</v>
      </c>
      <c r="D1808" s="7">
        <v>44161</v>
      </c>
      <c r="E1808" s="108">
        <v>20509283657</v>
      </c>
      <c r="F1808" s="12" t="s">
        <v>5416</v>
      </c>
      <c r="G1808" s="4" t="s">
        <v>11352</v>
      </c>
      <c r="H1808" s="4" t="s">
        <v>11353</v>
      </c>
      <c r="I1808" s="7">
        <v>44131</v>
      </c>
      <c r="J1808" s="7">
        <v>44161</v>
      </c>
      <c r="K1808" s="8"/>
      <c r="L1808" s="9">
        <f ca="1">+TODAY()-J1808</f>
        <v>-5</v>
      </c>
      <c r="M1808" s="10">
        <v>60</v>
      </c>
      <c r="N1808" s="94"/>
      <c r="O1808" s="10" t="str">
        <f>IF(N1808="","Vacio",IF(M1808=N1808,"Igual","Diferente"))</f>
        <v>Vacio</v>
      </c>
      <c r="P1808" s="10"/>
      <c r="Q1808" s="94"/>
      <c r="R1808" s="10" t="str">
        <f>IF(Q1808="","Vacio",IF(P1808=Q1808,"Igual","Diferente"))</f>
        <v>Vacio</v>
      </c>
      <c r="S1808" s="2">
        <f>+M1808+P1808/3.5</f>
        <v>60</v>
      </c>
      <c r="T1808" s="2">
        <f ca="1">+IF(L1808&gt;=0,IF(L1808&lt;30,S1808*1,IF(60&gt;L1808,S1808*2,IF(90&gt;L1808,S1808*3,IF(120&gt;L1808,S1808*4,IF(150&gt;L1808,S1808*5,IF(180&gt;L1808,S1808*6,IF(210&gt;L1808,S1808*7))))))),0)</f>
        <v>0</v>
      </c>
      <c r="U1808" s="3">
        <f ca="1">+IF(L1808&lt;0,0,IF(L1808&lt;8,$A$1,IF(L1808&lt;15,$B$1,IF(L1808&lt;22,$C$1,IF(L1808&lt;30,$D$1,IF(L1808&lt;60,$H$1,IF(L1808&lt;90,$I$1,IF(L1808&lt;120,$J$1,IF(L1808&lt;150,$K$1,IF(L1808&lt;180,$L$1,IF(L1808&lt;210,$E$1)))))))))))</f>
        <v>0</v>
      </c>
      <c r="V1808" s="4" t="s">
        <v>11354</v>
      </c>
      <c r="W1808" s="11" t="s">
        <v>11355</v>
      </c>
      <c r="X1808" s="7">
        <v>44131</v>
      </c>
      <c r="Y1808" s="12" t="s">
        <v>5416</v>
      </c>
      <c r="Z1808" s="12"/>
      <c r="AA1808" s="12"/>
      <c r="AB1808" s="13"/>
      <c r="AC1808" s="13"/>
      <c r="AD1808" s="13"/>
      <c r="AE1808" s="13"/>
      <c r="AF1808" s="260">
        <f ca="1">+TODAY()-AE1808</f>
        <v>44156</v>
      </c>
      <c r="AG1808" s="13"/>
      <c r="AH1808" s="13"/>
      <c r="AI1808" s="7"/>
      <c r="AJ1808" s="7"/>
      <c r="AK1808" s="4"/>
      <c r="AL1808" s="7"/>
      <c r="AM1808" s="11">
        <v>1</v>
      </c>
      <c r="AN1808" s="4" t="s">
        <v>58</v>
      </c>
      <c r="AO1808" s="4"/>
      <c r="AP1808" s="4" t="s">
        <v>518</v>
      </c>
      <c r="AQ1808" s="4"/>
      <c r="AR1808" s="4"/>
      <c r="AS1808" s="4"/>
      <c r="AT1808" s="4"/>
      <c r="AU1808" s="4" t="s">
        <v>89</v>
      </c>
      <c r="AV1808" s="8" t="s">
        <v>61</v>
      </c>
      <c r="AW1808" s="8"/>
      <c r="AX1808" s="10" t="str">
        <f>IF(AW1808="","Vacio",IF(AV1808=AW1808,"Igual","Diferente"))</f>
        <v>Vacio</v>
      </c>
      <c r="AY1808" s="85"/>
      <c r="AZ1808" s="85"/>
      <c r="BA1808" s="6">
        <f ca="1">+IF(L1808&gt;21,"Revisar",0)</f>
        <v>0</v>
      </c>
      <c r="BB1808" s="85" t="s">
        <v>62</v>
      </c>
      <c r="BC1808" s="85" t="s">
        <v>63</v>
      </c>
      <c r="BD1808" s="26">
        <v>0</v>
      </c>
      <c r="BE1808" s="26">
        <v>0</v>
      </c>
    </row>
    <row r="1809" spans="1:57" x14ac:dyDescent="0.25">
      <c r="A1809" s="26" t="str">
        <f>CONCATENATE(E1809,"_",Y1809)</f>
        <v>20523273851_PCR-LAP20072030</v>
      </c>
      <c r="B1809" s="26" t="str">
        <f>CONCATENATE(E1809,"_",Z1809)</f>
        <v>20523273851_</v>
      </c>
      <c r="C1809" s="7">
        <v>44120</v>
      </c>
      <c r="D1809" s="7">
        <v>44150</v>
      </c>
      <c r="E1809" s="108">
        <v>20523273851</v>
      </c>
      <c r="F1809" s="12" t="s">
        <v>249</v>
      </c>
      <c r="G1809" s="4" t="s">
        <v>224</v>
      </c>
      <c r="H1809" s="4" t="s">
        <v>11268</v>
      </c>
      <c r="I1809" s="7">
        <v>44120</v>
      </c>
      <c r="J1809" s="7">
        <v>44150</v>
      </c>
      <c r="K1809" s="8"/>
      <c r="L1809" s="9">
        <f ca="1">+TODAY()-J1809</f>
        <v>6</v>
      </c>
      <c r="M1809" s="94">
        <v>82</v>
      </c>
      <c r="N1809" s="94"/>
      <c r="O1809" s="10" t="str">
        <f>IF(N1809="","Vacio",IF(M1809=N1809,"Igual","Diferente"))</f>
        <v>Vacio</v>
      </c>
      <c r="P1809" s="10"/>
      <c r="Q1809" s="94"/>
      <c r="R1809" s="10" t="str">
        <f>IF(Q1809="","Vacio",IF(P1809=Q1809,"Igual","Diferente"))</f>
        <v>Vacio</v>
      </c>
      <c r="S1809" s="2">
        <f>+M1809+P1809/3.5</f>
        <v>82</v>
      </c>
      <c r="T1809" s="2">
        <f ca="1">+IF(L1809&gt;=0,IF(L1809&lt;30,S1809*1,IF(60&gt;L1809,S1809*2,IF(90&gt;L1809,S1809*3,IF(120&gt;L1809,S1809*4,IF(150&gt;L1809,S1809*5,IF(180&gt;L1809,S1809*6,IF(210&gt;L1809,S1809*7))))))),0)</f>
        <v>82</v>
      </c>
      <c r="U1809" s="3" t="str">
        <f ca="1">+IF(L1809&lt;0,0,IF(L1809&lt;8,$A$1,IF(L1809&lt;15,$B$1,IF(L1809&lt;22,$C$1,IF(L1809&lt;30,$D$1,IF(L1809&lt;60,$H$1,IF(L1809&lt;90,$I$1,IF(L1809&lt;120,$J$1,IF(L1809&lt;150,$K$1,IF(L1809&lt;180,$L$1,IF(L1809&lt;210,$E$1)))))))))))</f>
        <v>CONCATENACIÓN LAPTOP ACTUAL</v>
      </c>
      <c r="V1809" s="4" t="s">
        <v>232</v>
      </c>
      <c r="W1809" s="11" t="s">
        <v>233</v>
      </c>
      <c r="X1809" s="7">
        <v>44027</v>
      </c>
      <c r="Y1809" s="12" t="s">
        <v>249</v>
      </c>
      <c r="Z1809" s="12"/>
      <c r="AA1809" s="12"/>
      <c r="AB1809" s="13"/>
      <c r="AC1809" s="13"/>
      <c r="AD1809" s="13"/>
      <c r="AE1809" s="13"/>
      <c r="AF1809" s="260">
        <f ca="1">+TODAY()-AE1809</f>
        <v>44156</v>
      </c>
      <c r="AG1809" s="13"/>
      <c r="AH1809" s="13"/>
      <c r="AI1809" s="7"/>
      <c r="AJ1809" s="7"/>
      <c r="AK1809" s="4"/>
      <c r="AL1809" s="7"/>
      <c r="AM1809" s="11">
        <v>1</v>
      </c>
      <c r="AN1809" s="4" t="s">
        <v>58</v>
      </c>
      <c r="AO1809" s="4"/>
      <c r="AP1809" s="4" t="s">
        <v>149</v>
      </c>
      <c r="AQ1809" s="4"/>
      <c r="AR1809" s="4"/>
      <c r="AS1809" s="4"/>
      <c r="AT1809" s="4"/>
      <c r="AU1809" s="4" t="s">
        <v>230</v>
      </c>
      <c r="AV1809" s="8" t="s">
        <v>61</v>
      </c>
      <c r="AW1809" s="8" t="s">
        <v>61</v>
      </c>
      <c r="AX1809" s="10" t="str">
        <f>IF(AW1809="","Vacio",IF(AV1809=AW1809,"Igual","Diferente"))</f>
        <v>Igual</v>
      </c>
      <c r="AY1809" s="85"/>
      <c r="AZ1809" s="85"/>
      <c r="BA1809" s="6">
        <f ca="1">+IF(L1809&gt;21,"Revisar",0)</f>
        <v>0</v>
      </c>
      <c r="BB1809" s="85" t="s">
        <v>62</v>
      </c>
      <c r="BC1809" s="85" t="s">
        <v>63</v>
      </c>
      <c r="BD1809" s="26">
        <v>0</v>
      </c>
      <c r="BE1809" s="26">
        <v>0</v>
      </c>
    </row>
    <row r="1810" spans="1:57" x14ac:dyDescent="0.25">
      <c r="A1810" s="26" t="str">
        <f>CONCATENATE(E1810,"_",Y1810)</f>
        <v>20523273851_PCR-LAP20072031</v>
      </c>
      <c r="B1810" s="26" t="str">
        <f>CONCATENATE(E1810,"_",Z1810)</f>
        <v>20523273851_</v>
      </c>
      <c r="C1810" s="7">
        <v>44120</v>
      </c>
      <c r="D1810" s="7">
        <v>44150</v>
      </c>
      <c r="E1810" s="108">
        <v>20523273851</v>
      </c>
      <c r="F1810" s="12" t="s">
        <v>250</v>
      </c>
      <c r="G1810" s="4" t="s">
        <v>224</v>
      </c>
      <c r="H1810" s="4" t="s">
        <v>11268</v>
      </c>
      <c r="I1810" s="7">
        <v>44120</v>
      </c>
      <c r="J1810" s="7">
        <v>44150</v>
      </c>
      <c r="K1810" s="8"/>
      <c r="L1810" s="9">
        <f ca="1">+TODAY()-J1810</f>
        <v>6</v>
      </c>
      <c r="M1810" s="94">
        <v>82</v>
      </c>
      <c r="N1810" s="94"/>
      <c r="O1810" s="10" t="str">
        <f>IF(N1810="","Vacio",IF(M1810=N1810,"Igual","Diferente"))</f>
        <v>Vacio</v>
      </c>
      <c r="P1810" s="10"/>
      <c r="Q1810" s="94"/>
      <c r="R1810" s="10" t="str">
        <f>IF(Q1810="","Vacio",IF(P1810=Q1810,"Igual","Diferente"))</f>
        <v>Vacio</v>
      </c>
      <c r="S1810" s="2">
        <f>+M1810+P1810/3.5</f>
        <v>82</v>
      </c>
      <c r="T1810" s="2">
        <f ca="1">+IF(L1810&gt;=0,IF(L1810&lt;30,S1810*1,IF(60&gt;L1810,S1810*2,IF(90&gt;L1810,S1810*3,IF(120&gt;L1810,S1810*4,IF(150&gt;L1810,S1810*5,IF(180&gt;L1810,S1810*6,IF(210&gt;L1810,S1810*7))))))),0)</f>
        <v>82</v>
      </c>
      <c r="U1810" s="3" t="str">
        <f ca="1">+IF(L1810&lt;0,0,IF(L1810&lt;8,$A$1,IF(L1810&lt;15,$B$1,IF(L1810&lt;22,$C$1,IF(L1810&lt;30,$D$1,IF(L1810&lt;60,$H$1,IF(L1810&lt;90,$I$1,IF(L1810&lt;120,$J$1,IF(L1810&lt;150,$K$1,IF(L1810&lt;180,$L$1,IF(L1810&lt;210,$E$1)))))))))))</f>
        <v>CONCATENACIÓN LAPTOP ACTUAL</v>
      </c>
      <c r="V1810" s="4" t="s">
        <v>232</v>
      </c>
      <c r="W1810" s="11" t="s">
        <v>233</v>
      </c>
      <c r="X1810" s="7">
        <v>44027</v>
      </c>
      <c r="Y1810" s="12" t="s">
        <v>250</v>
      </c>
      <c r="Z1810" s="12"/>
      <c r="AA1810" s="12"/>
      <c r="AB1810" s="13"/>
      <c r="AC1810" s="13"/>
      <c r="AD1810" s="13"/>
      <c r="AE1810" s="13"/>
      <c r="AF1810" s="260">
        <f ca="1">+TODAY()-AE1810</f>
        <v>44156</v>
      </c>
      <c r="AG1810" s="13"/>
      <c r="AH1810" s="13"/>
      <c r="AI1810" s="7"/>
      <c r="AJ1810" s="7"/>
      <c r="AK1810" s="4"/>
      <c r="AL1810" s="7"/>
      <c r="AM1810" s="11">
        <v>1</v>
      </c>
      <c r="AN1810" s="4" t="s">
        <v>58</v>
      </c>
      <c r="AO1810" s="4"/>
      <c r="AP1810" s="4" t="s">
        <v>149</v>
      </c>
      <c r="AQ1810" s="4"/>
      <c r="AR1810" s="4"/>
      <c r="AS1810" s="4"/>
      <c r="AT1810" s="4"/>
      <c r="AU1810" s="4" t="s">
        <v>230</v>
      </c>
      <c r="AV1810" s="8" t="s">
        <v>61</v>
      </c>
      <c r="AW1810" s="8" t="s">
        <v>61</v>
      </c>
      <c r="AX1810" s="10" t="str">
        <f>IF(AW1810="","Vacio",IF(AV1810=AW1810,"Igual","Diferente"))</f>
        <v>Igual</v>
      </c>
      <c r="AY1810" s="85"/>
      <c r="AZ1810" s="85"/>
      <c r="BA1810" s="6">
        <f ca="1">+IF(L1810&gt;21,"Revisar",0)</f>
        <v>0</v>
      </c>
      <c r="BB1810" s="85" t="s">
        <v>62</v>
      </c>
      <c r="BC1810" s="85" t="s">
        <v>63</v>
      </c>
      <c r="BD1810" s="26">
        <v>0</v>
      </c>
      <c r="BE1810" s="26">
        <v>0</v>
      </c>
    </row>
    <row r="1811" spans="1:57" x14ac:dyDescent="0.25">
      <c r="A1811" s="26" t="str">
        <f>CONCATENATE(E1811,"_",Y1811)</f>
        <v>20523273851_PCR-LAP20072032</v>
      </c>
      <c r="B1811" s="26" t="str">
        <f>CONCATENATE(E1811,"_",Z1811)</f>
        <v>20523273851_</v>
      </c>
      <c r="C1811" s="7">
        <v>44120</v>
      </c>
      <c r="D1811" s="7">
        <v>44150</v>
      </c>
      <c r="E1811" s="108">
        <v>20523273851</v>
      </c>
      <c r="F1811" s="12" t="s">
        <v>251</v>
      </c>
      <c r="G1811" s="4" t="s">
        <v>224</v>
      </c>
      <c r="H1811" s="4" t="s">
        <v>11268</v>
      </c>
      <c r="I1811" s="7">
        <v>44120</v>
      </c>
      <c r="J1811" s="7">
        <v>44150</v>
      </c>
      <c r="K1811" s="8"/>
      <c r="L1811" s="9">
        <f ca="1">+TODAY()-J1811</f>
        <v>6</v>
      </c>
      <c r="M1811" s="94">
        <v>82</v>
      </c>
      <c r="N1811" s="94"/>
      <c r="O1811" s="10" t="str">
        <f>IF(N1811="","Vacio",IF(M1811=N1811,"Igual","Diferente"))</f>
        <v>Vacio</v>
      </c>
      <c r="P1811" s="10"/>
      <c r="Q1811" s="94"/>
      <c r="R1811" s="10" t="str">
        <f>IF(Q1811="","Vacio",IF(P1811=Q1811,"Igual","Diferente"))</f>
        <v>Vacio</v>
      </c>
      <c r="S1811" s="2">
        <f>+M1811+P1811/3.5</f>
        <v>82</v>
      </c>
      <c r="T1811" s="2">
        <f ca="1">+IF(L1811&gt;=0,IF(L1811&lt;30,S1811*1,IF(60&gt;L1811,S1811*2,IF(90&gt;L1811,S1811*3,IF(120&gt;L1811,S1811*4,IF(150&gt;L1811,S1811*5,IF(180&gt;L1811,S1811*6,IF(210&gt;L1811,S1811*7))))))),0)</f>
        <v>82</v>
      </c>
      <c r="U1811" s="3" t="str">
        <f ca="1">+IF(L1811&lt;0,0,IF(L1811&lt;8,$A$1,IF(L1811&lt;15,$B$1,IF(L1811&lt;22,$C$1,IF(L1811&lt;30,$D$1,IF(L1811&lt;60,$H$1,IF(L1811&lt;90,$I$1,IF(L1811&lt;120,$J$1,IF(L1811&lt;150,$K$1,IF(L1811&lt;180,$L$1,IF(L1811&lt;210,$E$1)))))))))))</f>
        <v>CONCATENACIÓN LAPTOP ACTUAL</v>
      </c>
      <c r="V1811" s="4" t="s">
        <v>232</v>
      </c>
      <c r="W1811" s="11" t="s">
        <v>233</v>
      </c>
      <c r="X1811" s="7">
        <v>44027</v>
      </c>
      <c r="Y1811" s="12" t="s">
        <v>251</v>
      </c>
      <c r="Z1811" s="12"/>
      <c r="AA1811" s="12"/>
      <c r="AB1811" s="13"/>
      <c r="AC1811" s="13"/>
      <c r="AD1811" s="13"/>
      <c r="AE1811" s="13"/>
      <c r="AF1811" s="260">
        <f ca="1">+TODAY()-AE1811</f>
        <v>44156</v>
      </c>
      <c r="AG1811" s="13"/>
      <c r="AH1811" s="13"/>
      <c r="AI1811" s="7"/>
      <c r="AJ1811" s="7"/>
      <c r="AK1811" s="4"/>
      <c r="AL1811" s="7"/>
      <c r="AM1811" s="11">
        <v>1</v>
      </c>
      <c r="AN1811" s="4" t="s">
        <v>58</v>
      </c>
      <c r="AO1811" s="4"/>
      <c r="AP1811" s="4" t="s">
        <v>149</v>
      </c>
      <c r="AQ1811" s="4"/>
      <c r="AR1811" s="4"/>
      <c r="AS1811" s="4"/>
      <c r="AT1811" s="4"/>
      <c r="AU1811" s="4" t="s">
        <v>230</v>
      </c>
      <c r="AV1811" s="8" t="s">
        <v>61</v>
      </c>
      <c r="AW1811" s="8" t="s">
        <v>61</v>
      </c>
      <c r="AX1811" s="10" t="str">
        <f>IF(AW1811="","Vacio",IF(AV1811=AW1811,"Igual","Diferente"))</f>
        <v>Igual</v>
      </c>
      <c r="AY1811" s="85"/>
      <c r="AZ1811" s="85"/>
      <c r="BA1811" s="6">
        <f ca="1">+IF(L1811&gt;21,"Revisar",0)</f>
        <v>0</v>
      </c>
      <c r="BB1811" s="85" t="s">
        <v>62</v>
      </c>
      <c r="BC1811" s="85" t="s">
        <v>63</v>
      </c>
      <c r="BD1811" s="26">
        <v>0</v>
      </c>
      <c r="BE1811" s="26">
        <v>0</v>
      </c>
    </row>
    <row r="1812" spans="1:57" x14ac:dyDescent="0.25">
      <c r="A1812" s="26" t="str">
        <f>CONCATENATE(E1812,"_",Y1812)</f>
        <v>20523273851_PCR-LAP20072033</v>
      </c>
      <c r="B1812" s="26" t="str">
        <f>CONCATENATE(E1812,"_",Z1812)</f>
        <v>20523273851_</v>
      </c>
      <c r="C1812" s="7">
        <v>44120</v>
      </c>
      <c r="D1812" s="7">
        <v>44150</v>
      </c>
      <c r="E1812" s="108">
        <v>20523273851</v>
      </c>
      <c r="F1812" s="12" t="s">
        <v>252</v>
      </c>
      <c r="G1812" s="4" t="s">
        <v>224</v>
      </c>
      <c r="H1812" s="4" t="s">
        <v>11268</v>
      </c>
      <c r="I1812" s="7">
        <v>44120</v>
      </c>
      <c r="J1812" s="7">
        <v>44150</v>
      </c>
      <c r="K1812" s="8"/>
      <c r="L1812" s="9">
        <f ca="1">+TODAY()-J1812</f>
        <v>6</v>
      </c>
      <c r="M1812" s="94">
        <v>82</v>
      </c>
      <c r="N1812" s="94"/>
      <c r="O1812" s="10" t="str">
        <f>IF(N1812="","Vacio",IF(M1812=N1812,"Igual","Diferente"))</f>
        <v>Vacio</v>
      </c>
      <c r="P1812" s="10"/>
      <c r="Q1812" s="94"/>
      <c r="R1812" s="10" t="str">
        <f>IF(Q1812="","Vacio",IF(P1812=Q1812,"Igual","Diferente"))</f>
        <v>Vacio</v>
      </c>
      <c r="S1812" s="2">
        <f>+M1812+P1812/3.5</f>
        <v>82</v>
      </c>
      <c r="T1812" s="2">
        <f ca="1">+IF(L1812&gt;=0,IF(L1812&lt;30,S1812*1,IF(60&gt;L1812,S1812*2,IF(90&gt;L1812,S1812*3,IF(120&gt;L1812,S1812*4,IF(150&gt;L1812,S1812*5,IF(180&gt;L1812,S1812*6,IF(210&gt;L1812,S1812*7))))))),0)</f>
        <v>82</v>
      </c>
      <c r="U1812" s="3" t="str">
        <f ca="1">+IF(L1812&lt;0,0,IF(L1812&lt;8,$A$1,IF(L1812&lt;15,$B$1,IF(L1812&lt;22,$C$1,IF(L1812&lt;30,$D$1,IF(L1812&lt;60,$H$1,IF(L1812&lt;90,$I$1,IF(L1812&lt;120,$J$1,IF(L1812&lt;150,$K$1,IF(L1812&lt;180,$L$1,IF(L1812&lt;210,$E$1)))))))))))</f>
        <v>CONCATENACIÓN LAPTOP ACTUAL</v>
      </c>
      <c r="V1812" s="4" t="s">
        <v>232</v>
      </c>
      <c r="W1812" s="11" t="s">
        <v>233</v>
      </c>
      <c r="X1812" s="7">
        <v>44027</v>
      </c>
      <c r="Y1812" s="12" t="s">
        <v>252</v>
      </c>
      <c r="Z1812" s="12"/>
      <c r="AA1812" s="12"/>
      <c r="AB1812" s="13"/>
      <c r="AC1812" s="13"/>
      <c r="AD1812" s="13"/>
      <c r="AE1812" s="13"/>
      <c r="AF1812" s="260">
        <f ca="1">+TODAY()-AE1812</f>
        <v>44156</v>
      </c>
      <c r="AG1812" s="13"/>
      <c r="AH1812" s="13"/>
      <c r="AI1812" s="7"/>
      <c r="AJ1812" s="7"/>
      <c r="AK1812" s="4"/>
      <c r="AL1812" s="7"/>
      <c r="AM1812" s="11">
        <v>1</v>
      </c>
      <c r="AN1812" s="4" t="s">
        <v>58</v>
      </c>
      <c r="AO1812" s="4"/>
      <c r="AP1812" s="4" t="s">
        <v>149</v>
      </c>
      <c r="AQ1812" s="4"/>
      <c r="AR1812" s="4"/>
      <c r="AS1812" s="4"/>
      <c r="AT1812" s="4"/>
      <c r="AU1812" s="4" t="s">
        <v>230</v>
      </c>
      <c r="AV1812" s="8" t="s">
        <v>61</v>
      </c>
      <c r="AW1812" s="8" t="s">
        <v>61</v>
      </c>
      <c r="AX1812" s="10" t="str">
        <f>IF(AW1812="","Vacio",IF(AV1812=AW1812,"Igual","Diferente"))</f>
        <v>Igual</v>
      </c>
      <c r="AY1812" s="85"/>
      <c r="AZ1812" s="85"/>
      <c r="BA1812" s="6">
        <f ca="1">+IF(L1812&gt;21,"Revisar",0)</f>
        <v>0</v>
      </c>
      <c r="BB1812" s="85" t="s">
        <v>62</v>
      </c>
      <c r="BC1812" s="85" t="s">
        <v>63</v>
      </c>
      <c r="BD1812" s="26">
        <v>0</v>
      </c>
      <c r="BE1812" s="26">
        <v>0</v>
      </c>
    </row>
    <row r="1813" spans="1:57" x14ac:dyDescent="0.25">
      <c r="A1813" s="26" t="str">
        <f>CONCATENATE(E1813,"_",Y1813)</f>
        <v>20509283657_PCR-LAP20072034</v>
      </c>
      <c r="B1813" s="26" t="str">
        <f>CONCATENATE(E1813,"_",Z1813)</f>
        <v>20509283657_</v>
      </c>
      <c r="C1813" s="7">
        <v>44131</v>
      </c>
      <c r="D1813" s="7">
        <v>44161</v>
      </c>
      <c r="E1813" s="108">
        <v>20509283657</v>
      </c>
      <c r="F1813" s="12" t="s">
        <v>5425</v>
      </c>
      <c r="G1813" s="4" t="s">
        <v>11352</v>
      </c>
      <c r="H1813" s="4" t="s">
        <v>11353</v>
      </c>
      <c r="I1813" s="7">
        <v>44131</v>
      </c>
      <c r="J1813" s="7">
        <v>44161</v>
      </c>
      <c r="K1813" s="8"/>
      <c r="L1813" s="9">
        <f ca="1">+TODAY()-J1813</f>
        <v>-5</v>
      </c>
      <c r="M1813" s="10">
        <v>60</v>
      </c>
      <c r="N1813" s="94"/>
      <c r="O1813" s="10" t="str">
        <f>IF(N1813="","Vacio",IF(M1813=N1813,"Igual","Diferente"))</f>
        <v>Vacio</v>
      </c>
      <c r="P1813" s="10"/>
      <c r="Q1813" s="94"/>
      <c r="R1813" s="10" t="str">
        <f>IF(Q1813="","Vacio",IF(P1813=Q1813,"Igual","Diferente"))</f>
        <v>Vacio</v>
      </c>
      <c r="S1813" s="2">
        <f>+M1813+P1813/3.5</f>
        <v>60</v>
      </c>
      <c r="T1813" s="2">
        <f ca="1">+IF(L1813&gt;=0,IF(L1813&lt;30,S1813*1,IF(60&gt;L1813,S1813*2,IF(90&gt;L1813,S1813*3,IF(120&gt;L1813,S1813*4,IF(150&gt;L1813,S1813*5,IF(180&gt;L1813,S1813*6,IF(210&gt;L1813,S1813*7))))))),0)</f>
        <v>0</v>
      </c>
      <c r="U1813" s="3">
        <f ca="1">+IF(L1813&lt;0,0,IF(L1813&lt;8,$A$1,IF(L1813&lt;15,$B$1,IF(L1813&lt;22,$C$1,IF(L1813&lt;30,$D$1,IF(L1813&lt;60,$H$1,IF(L1813&lt;90,$I$1,IF(L1813&lt;120,$J$1,IF(L1813&lt;150,$K$1,IF(L1813&lt;180,$L$1,IF(L1813&lt;210,$E$1)))))))))))</f>
        <v>0</v>
      </c>
      <c r="V1813" s="4" t="s">
        <v>11354</v>
      </c>
      <c r="W1813" s="11" t="s">
        <v>11355</v>
      </c>
      <c r="X1813" s="7">
        <v>44131</v>
      </c>
      <c r="Y1813" s="12" t="s">
        <v>5425</v>
      </c>
      <c r="Z1813" s="12"/>
      <c r="AA1813" s="12"/>
      <c r="AB1813" s="13"/>
      <c r="AC1813" s="13"/>
      <c r="AD1813" s="13"/>
      <c r="AE1813" s="13"/>
      <c r="AF1813" s="260">
        <f ca="1">+TODAY()-AE1813</f>
        <v>44156</v>
      </c>
      <c r="AG1813" s="13"/>
      <c r="AH1813" s="13"/>
      <c r="AI1813" s="7"/>
      <c r="AJ1813" s="7"/>
      <c r="AK1813" s="4"/>
      <c r="AL1813" s="7"/>
      <c r="AM1813" s="11">
        <v>1</v>
      </c>
      <c r="AN1813" s="4" t="s">
        <v>58</v>
      </c>
      <c r="AO1813" s="4"/>
      <c r="AP1813" s="4" t="s">
        <v>518</v>
      </c>
      <c r="AQ1813" s="4"/>
      <c r="AR1813" s="4"/>
      <c r="AS1813" s="4"/>
      <c r="AT1813" s="4"/>
      <c r="AU1813" s="4" t="s">
        <v>89</v>
      </c>
      <c r="AV1813" s="8" t="s">
        <v>61</v>
      </c>
      <c r="AW1813" s="8"/>
      <c r="AX1813" s="10" t="str">
        <f>IF(AW1813="","Vacio",IF(AV1813=AW1813,"Igual","Diferente"))</f>
        <v>Vacio</v>
      </c>
      <c r="AY1813" s="85"/>
      <c r="AZ1813" s="85"/>
      <c r="BA1813" s="6">
        <f ca="1">+IF(L1813&gt;21,"Revisar",0)</f>
        <v>0</v>
      </c>
      <c r="BB1813" s="85" t="s">
        <v>62</v>
      </c>
      <c r="BC1813" s="85" t="s">
        <v>63</v>
      </c>
      <c r="BD1813" s="26">
        <v>0</v>
      </c>
      <c r="BE1813" s="26">
        <v>0</v>
      </c>
    </row>
    <row r="1814" spans="1:57" x14ac:dyDescent="0.25">
      <c r="A1814" s="26" t="str">
        <f>CONCATENATE(E1814,"_",Y1814)</f>
        <v>20529096195_PCR-LAP20072035</v>
      </c>
      <c r="B1814" s="26" t="str">
        <f>CONCATENATE(E1814,"_",Z1814)</f>
        <v>20529096195_</v>
      </c>
      <c r="C1814" s="22">
        <v>44127</v>
      </c>
      <c r="D1814" s="22">
        <v>44157</v>
      </c>
      <c r="E1814" s="108">
        <v>20529096195</v>
      </c>
      <c r="F1814" s="12" t="s">
        <v>4150</v>
      </c>
      <c r="G1814" s="21" t="s">
        <v>4122</v>
      </c>
      <c r="H1814" s="21" t="s">
        <v>4128</v>
      </c>
      <c r="I1814" s="22">
        <v>44127</v>
      </c>
      <c r="J1814" s="22">
        <v>44157</v>
      </c>
      <c r="K1814" s="23"/>
      <c r="L1814" s="9">
        <f ca="1">+TODAY()-J1814</f>
        <v>-1</v>
      </c>
      <c r="M1814" s="10">
        <v>75</v>
      </c>
      <c r="N1814" s="90"/>
      <c r="O1814" s="10" t="str">
        <f>IF(N1814="","Vacio",IF(M1814=N1814,"Igual","Diferente"))</f>
        <v>Vacio</v>
      </c>
      <c r="P1814" s="10"/>
      <c r="Q1814" s="90"/>
      <c r="R1814" s="10" t="str">
        <f>IF(Q1814="","Vacio",IF(P1814=Q1814,"Igual","Diferente"))</f>
        <v>Vacio</v>
      </c>
      <c r="S1814" s="2">
        <f>+M1814+P1814/3.5</f>
        <v>75</v>
      </c>
      <c r="T1814" s="2">
        <f ca="1">+IF(L1814&gt;=0,IF(L1814&lt;30,S1814*1,IF(60&gt;L1814,S1814*2,IF(90&gt;L1814,S1814*3,IF(120&gt;L1814,S1814*4,IF(150&gt;L1814,S1814*5,IF(180&gt;L1814,S1814*6,IF(210&gt;L1814,S1814*7))))))),0)</f>
        <v>0</v>
      </c>
      <c r="U1814" s="3">
        <f ca="1">+IF(L1814&lt;0,0,IF(L1814&lt;8,$A$1,IF(L1814&lt;15,$B$1,IF(L1814&lt;22,$C$1,IF(L1814&lt;30,$D$1,IF(L1814&lt;60,$H$1,IF(L1814&lt;90,$I$1,IF(L1814&lt;120,$J$1,IF(L1814&lt;150,$K$1,IF(L1814&lt;180,$L$1,IF(L1814&lt;210,$E$1)))))))))))</f>
        <v>0</v>
      </c>
      <c r="V1814" s="21" t="s">
        <v>4149</v>
      </c>
      <c r="W1814" s="24" t="s">
        <v>4130</v>
      </c>
      <c r="X1814" s="22">
        <v>44034</v>
      </c>
      <c r="Y1814" s="12" t="s">
        <v>4150</v>
      </c>
      <c r="Z1814" s="12"/>
      <c r="AA1814" s="12"/>
      <c r="AB1814" s="59"/>
      <c r="AC1814" s="59"/>
      <c r="AD1814" s="59"/>
      <c r="AE1814" s="59"/>
      <c r="AF1814" s="260">
        <f ca="1">+TODAY()-AE1814</f>
        <v>44156</v>
      </c>
      <c r="AG1814" s="59"/>
      <c r="AH1814" s="59"/>
      <c r="AI1814" s="22"/>
      <c r="AJ1814" s="22"/>
      <c r="AK1814" s="21"/>
      <c r="AL1814" s="22"/>
      <c r="AM1814" s="24">
        <v>1</v>
      </c>
      <c r="AN1814" s="21" t="s">
        <v>58</v>
      </c>
      <c r="AO1814" s="21"/>
      <c r="AP1814" s="21" t="s">
        <v>73</v>
      </c>
      <c r="AQ1814" s="21"/>
      <c r="AR1814" s="21"/>
      <c r="AS1814" s="21"/>
      <c r="AT1814" s="21"/>
      <c r="AU1814" s="4" t="s">
        <v>11259</v>
      </c>
      <c r="AV1814" s="23" t="s">
        <v>61</v>
      </c>
      <c r="AW1814" s="8" t="s">
        <v>61</v>
      </c>
      <c r="AX1814" s="10" t="str">
        <f>IF(AW1814="","Vacio",IF(AV1814=AW1814,"Igual","Diferente"))</f>
        <v>Igual</v>
      </c>
      <c r="AY1814" s="26"/>
      <c r="AZ1814" s="26"/>
      <c r="BA1814" s="6">
        <f ca="1">+IF(L1814&gt;21,"Revisar",0)</f>
        <v>0</v>
      </c>
      <c r="BB1814" s="26" t="s">
        <v>62</v>
      </c>
      <c r="BC1814" s="85" t="s">
        <v>63</v>
      </c>
      <c r="BD1814" s="26">
        <v>0</v>
      </c>
      <c r="BE1814" s="26">
        <v>0</v>
      </c>
    </row>
    <row r="1815" spans="1:57" x14ac:dyDescent="0.25">
      <c r="A1815" s="26" t="str">
        <f>CONCATENATE(E1815,"_",Y1815)</f>
        <v>20529096195_PCR-LAP20072036</v>
      </c>
      <c r="B1815" s="26" t="str">
        <f>CONCATENATE(E1815,"_",Z1815)</f>
        <v>20529096195_</v>
      </c>
      <c r="C1815" s="22">
        <v>44127</v>
      </c>
      <c r="D1815" s="22">
        <v>44157</v>
      </c>
      <c r="E1815" s="108">
        <v>20529096195</v>
      </c>
      <c r="F1815" s="12" t="s">
        <v>4151</v>
      </c>
      <c r="G1815" s="21" t="s">
        <v>4122</v>
      </c>
      <c r="H1815" s="21" t="s">
        <v>4128</v>
      </c>
      <c r="I1815" s="22">
        <v>44127</v>
      </c>
      <c r="J1815" s="22">
        <v>44157</v>
      </c>
      <c r="K1815" s="23"/>
      <c r="L1815" s="9">
        <f ca="1">+TODAY()-J1815</f>
        <v>-1</v>
      </c>
      <c r="M1815" s="10">
        <v>75</v>
      </c>
      <c r="N1815" s="90"/>
      <c r="O1815" s="10" t="str">
        <f>IF(N1815="","Vacio",IF(M1815=N1815,"Igual","Diferente"))</f>
        <v>Vacio</v>
      </c>
      <c r="P1815" s="10"/>
      <c r="Q1815" s="90"/>
      <c r="R1815" s="10" t="str">
        <f>IF(Q1815="","Vacio",IF(P1815=Q1815,"Igual","Diferente"))</f>
        <v>Vacio</v>
      </c>
      <c r="S1815" s="2">
        <f>+M1815+P1815/3.5</f>
        <v>75</v>
      </c>
      <c r="T1815" s="2">
        <f ca="1">+IF(L1815&gt;=0,IF(L1815&lt;30,S1815*1,IF(60&gt;L1815,S1815*2,IF(90&gt;L1815,S1815*3,IF(120&gt;L1815,S1815*4,IF(150&gt;L1815,S1815*5,IF(180&gt;L1815,S1815*6,IF(210&gt;L1815,S1815*7))))))),0)</f>
        <v>0</v>
      </c>
      <c r="U1815" s="3">
        <f ca="1">+IF(L1815&lt;0,0,IF(L1815&lt;8,$A$1,IF(L1815&lt;15,$B$1,IF(L1815&lt;22,$C$1,IF(L1815&lt;30,$D$1,IF(L1815&lt;60,$H$1,IF(L1815&lt;90,$I$1,IF(L1815&lt;120,$J$1,IF(L1815&lt;150,$K$1,IF(L1815&lt;180,$L$1,IF(L1815&lt;210,$E$1)))))))))))</f>
        <v>0</v>
      </c>
      <c r="V1815" s="21" t="s">
        <v>4149</v>
      </c>
      <c r="W1815" s="24" t="s">
        <v>4130</v>
      </c>
      <c r="X1815" s="22">
        <v>44034</v>
      </c>
      <c r="Y1815" s="12" t="s">
        <v>4151</v>
      </c>
      <c r="Z1815" s="12"/>
      <c r="AA1815" s="12"/>
      <c r="AB1815" s="59"/>
      <c r="AC1815" s="59"/>
      <c r="AD1815" s="59"/>
      <c r="AE1815" s="59"/>
      <c r="AF1815" s="260">
        <f ca="1">+TODAY()-AE1815</f>
        <v>44156</v>
      </c>
      <c r="AG1815" s="59"/>
      <c r="AH1815" s="59"/>
      <c r="AI1815" s="22"/>
      <c r="AJ1815" s="22"/>
      <c r="AK1815" s="21"/>
      <c r="AL1815" s="22"/>
      <c r="AM1815" s="24">
        <v>1</v>
      </c>
      <c r="AN1815" s="21" t="s">
        <v>58</v>
      </c>
      <c r="AO1815" s="21"/>
      <c r="AP1815" s="21" t="s">
        <v>73</v>
      </c>
      <c r="AQ1815" s="21"/>
      <c r="AR1815" s="21"/>
      <c r="AS1815" s="21"/>
      <c r="AT1815" s="21"/>
      <c r="AU1815" s="4" t="s">
        <v>11259</v>
      </c>
      <c r="AV1815" s="23" t="s">
        <v>61</v>
      </c>
      <c r="AW1815" s="8" t="s">
        <v>61</v>
      </c>
      <c r="AX1815" s="10" t="str">
        <f>IF(AW1815="","Vacio",IF(AV1815=AW1815,"Igual","Diferente"))</f>
        <v>Igual</v>
      </c>
      <c r="AY1815" s="26"/>
      <c r="AZ1815" s="26"/>
      <c r="BA1815" s="6">
        <f ca="1">+IF(L1815&gt;21,"Revisar",0)</f>
        <v>0</v>
      </c>
      <c r="BB1815" s="26" t="s">
        <v>62</v>
      </c>
      <c r="BC1815" s="85" t="s">
        <v>63</v>
      </c>
      <c r="BD1815" s="26">
        <v>0</v>
      </c>
      <c r="BE1815" s="26">
        <v>0</v>
      </c>
    </row>
    <row r="1816" spans="1:57" x14ac:dyDescent="0.25">
      <c r="A1816" s="26" t="str">
        <f>CONCATENATE(E1816,"_",Y1816)</f>
        <v>20529096195_PCR-LAP20072037</v>
      </c>
      <c r="B1816" s="26" t="str">
        <f>CONCATENATE(E1816,"_",Z1816)</f>
        <v>20529096195_</v>
      </c>
      <c r="C1816" s="22">
        <v>44127</v>
      </c>
      <c r="D1816" s="22">
        <v>44157</v>
      </c>
      <c r="E1816" s="108">
        <v>20529096195</v>
      </c>
      <c r="F1816" s="12" t="s">
        <v>4152</v>
      </c>
      <c r="G1816" s="21" t="s">
        <v>4122</v>
      </c>
      <c r="H1816" s="21" t="s">
        <v>4128</v>
      </c>
      <c r="I1816" s="22">
        <v>44127</v>
      </c>
      <c r="J1816" s="22">
        <v>44157</v>
      </c>
      <c r="K1816" s="23"/>
      <c r="L1816" s="9">
        <f ca="1">+TODAY()-J1816</f>
        <v>-1</v>
      </c>
      <c r="M1816" s="10">
        <v>75</v>
      </c>
      <c r="N1816" s="90"/>
      <c r="O1816" s="10" t="str">
        <f>IF(N1816="","Vacio",IF(M1816=N1816,"Igual","Diferente"))</f>
        <v>Vacio</v>
      </c>
      <c r="P1816" s="10"/>
      <c r="Q1816" s="90"/>
      <c r="R1816" s="10" t="str">
        <f>IF(Q1816="","Vacio",IF(P1816=Q1816,"Igual","Diferente"))</f>
        <v>Vacio</v>
      </c>
      <c r="S1816" s="2">
        <f>+M1816+P1816/3.5</f>
        <v>75</v>
      </c>
      <c r="T1816" s="2">
        <f ca="1">+IF(L1816&gt;=0,IF(L1816&lt;30,S1816*1,IF(60&gt;L1816,S1816*2,IF(90&gt;L1816,S1816*3,IF(120&gt;L1816,S1816*4,IF(150&gt;L1816,S1816*5,IF(180&gt;L1816,S1816*6,IF(210&gt;L1816,S1816*7))))))),0)</f>
        <v>0</v>
      </c>
      <c r="U1816" s="3">
        <f ca="1">+IF(L1816&lt;0,0,IF(L1816&lt;8,$A$1,IF(L1816&lt;15,$B$1,IF(L1816&lt;22,$C$1,IF(L1816&lt;30,$D$1,IF(L1816&lt;60,$H$1,IF(L1816&lt;90,$I$1,IF(L1816&lt;120,$J$1,IF(L1816&lt;150,$K$1,IF(L1816&lt;180,$L$1,IF(L1816&lt;210,$E$1)))))))))))</f>
        <v>0</v>
      </c>
      <c r="V1816" s="21" t="s">
        <v>4149</v>
      </c>
      <c r="W1816" s="24" t="s">
        <v>4130</v>
      </c>
      <c r="X1816" s="22">
        <v>44034</v>
      </c>
      <c r="Y1816" s="12" t="s">
        <v>4152</v>
      </c>
      <c r="Z1816" s="12"/>
      <c r="AA1816" s="12"/>
      <c r="AB1816" s="59"/>
      <c r="AC1816" s="59"/>
      <c r="AD1816" s="59"/>
      <c r="AE1816" s="59"/>
      <c r="AF1816" s="260">
        <f ca="1">+TODAY()-AE1816</f>
        <v>44156</v>
      </c>
      <c r="AG1816" s="59"/>
      <c r="AH1816" s="59"/>
      <c r="AI1816" s="22"/>
      <c r="AJ1816" s="22"/>
      <c r="AK1816" s="21"/>
      <c r="AL1816" s="22"/>
      <c r="AM1816" s="24">
        <v>1</v>
      </c>
      <c r="AN1816" s="21" t="s">
        <v>58</v>
      </c>
      <c r="AO1816" s="21"/>
      <c r="AP1816" s="21" t="s">
        <v>73</v>
      </c>
      <c r="AQ1816" s="21"/>
      <c r="AR1816" s="21"/>
      <c r="AS1816" s="21"/>
      <c r="AT1816" s="21"/>
      <c r="AU1816" s="4" t="s">
        <v>11259</v>
      </c>
      <c r="AV1816" s="23" t="s">
        <v>61</v>
      </c>
      <c r="AW1816" s="8" t="s">
        <v>61</v>
      </c>
      <c r="AX1816" s="10" t="str">
        <f>IF(AW1816="","Vacio",IF(AV1816=AW1816,"Igual","Diferente"))</f>
        <v>Igual</v>
      </c>
      <c r="AY1816" s="26"/>
      <c r="AZ1816" s="26"/>
      <c r="BA1816" s="6">
        <f ca="1">+IF(L1816&gt;21,"Revisar",0)</f>
        <v>0</v>
      </c>
      <c r="BB1816" s="26" t="s">
        <v>62</v>
      </c>
      <c r="BC1816" s="85" t="s">
        <v>63</v>
      </c>
      <c r="BD1816" s="26">
        <v>0</v>
      </c>
      <c r="BE1816" s="26">
        <v>0</v>
      </c>
    </row>
    <row r="1817" spans="1:57" x14ac:dyDescent="0.25">
      <c r="A1817" s="26" t="str">
        <f>CONCATENATE(E1817,"_",Y1817)</f>
        <v>20529096195_PCR-LAP20072038</v>
      </c>
      <c r="B1817" s="26" t="str">
        <f>CONCATENATE(E1817,"_",Z1817)</f>
        <v>20529096195_</v>
      </c>
      <c r="C1817" s="22">
        <v>44127</v>
      </c>
      <c r="D1817" s="22">
        <v>44157</v>
      </c>
      <c r="E1817" s="108">
        <v>20529096195</v>
      </c>
      <c r="F1817" s="12" t="s">
        <v>4153</v>
      </c>
      <c r="G1817" s="21" t="s">
        <v>4122</v>
      </c>
      <c r="H1817" s="21" t="s">
        <v>4128</v>
      </c>
      <c r="I1817" s="22">
        <v>44127</v>
      </c>
      <c r="J1817" s="22">
        <v>44157</v>
      </c>
      <c r="K1817" s="23"/>
      <c r="L1817" s="9">
        <f ca="1">+TODAY()-J1817</f>
        <v>-1</v>
      </c>
      <c r="M1817" s="10">
        <v>75</v>
      </c>
      <c r="N1817" s="90"/>
      <c r="O1817" s="10" t="str">
        <f>IF(N1817="","Vacio",IF(M1817=N1817,"Igual","Diferente"))</f>
        <v>Vacio</v>
      </c>
      <c r="P1817" s="10"/>
      <c r="Q1817" s="90"/>
      <c r="R1817" s="10" t="str">
        <f>IF(Q1817="","Vacio",IF(P1817=Q1817,"Igual","Diferente"))</f>
        <v>Vacio</v>
      </c>
      <c r="S1817" s="2">
        <f>+M1817+P1817/3.5</f>
        <v>75</v>
      </c>
      <c r="T1817" s="2">
        <f ca="1">+IF(L1817&gt;=0,IF(L1817&lt;30,S1817*1,IF(60&gt;L1817,S1817*2,IF(90&gt;L1817,S1817*3,IF(120&gt;L1817,S1817*4,IF(150&gt;L1817,S1817*5,IF(180&gt;L1817,S1817*6,IF(210&gt;L1817,S1817*7))))))),0)</f>
        <v>0</v>
      </c>
      <c r="U1817" s="3">
        <f ca="1">+IF(L1817&lt;0,0,IF(L1817&lt;8,$A$1,IF(L1817&lt;15,$B$1,IF(L1817&lt;22,$C$1,IF(L1817&lt;30,$D$1,IF(L1817&lt;60,$H$1,IF(L1817&lt;90,$I$1,IF(L1817&lt;120,$J$1,IF(L1817&lt;150,$K$1,IF(L1817&lt;180,$L$1,IF(L1817&lt;210,$E$1)))))))))))</f>
        <v>0</v>
      </c>
      <c r="V1817" s="21" t="s">
        <v>4149</v>
      </c>
      <c r="W1817" s="24" t="s">
        <v>4130</v>
      </c>
      <c r="X1817" s="22">
        <v>44034</v>
      </c>
      <c r="Y1817" s="12" t="s">
        <v>4153</v>
      </c>
      <c r="Z1817" s="12"/>
      <c r="AA1817" s="12"/>
      <c r="AB1817" s="59"/>
      <c r="AC1817" s="59"/>
      <c r="AD1817" s="59"/>
      <c r="AE1817" s="59"/>
      <c r="AF1817" s="260">
        <f ca="1">+TODAY()-AE1817</f>
        <v>44156</v>
      </c>
      <c r="AG1817" s="59"/>
      <c r="AH1817" s="59"/>
      <c r="AI1817" s="22"/>
      <c r="AJ1817" s="22"/>
      <c r="AK1817" s="21"/>
      <c r="AL1817" s="22"/>
      <c r="AM1817" s="24">
        <v>1</v>
      </c>
      <c r="AN1817" s="21" t="s">
        <v>58</v>
      </c>
      <c r="AO1817" s="21"/>
      <c r="AP1817" s="21" t="s">
        <v>73</v>
      </c>
      <c r="AQ1817" s="21"/>
      <c r="AR1817" s="21"/>
      <c r="AS1817" s="21"/>
      <c r="AT1817" s="21"/>
      <c r="AU1817" s="4" t="s">
        <v>11259</v>
      </c>
      <c r="AV1817" s="23" t="s">
        <v>61</v>
      </c>
      <c r="AW1817" s="8" t="s">
        <v>61</v>
      </c>
      <c r="AX1817" s="10" t="str">
        <f>IF(AW1817="","Vacio",IF(AV1817=AW1817,"Igual","Diferente"))</f>
        <v>Igual</v>
      </c>
      <c r="AY1817" s="26"/>
      <c r="AZ1817" s="26"/>
      <c r="BA1817" s="6">
        <f ca="1">+IF(L1817&gt;21,"Revisar",0)</f>
        <v>0</v>
      </c>
      <c r="BB1817" s="26" t="s">
        <v>62</v>
      </c>
      <c r="BC1817" s="85" t="s">
        <v>63</v>
      </c>
      <c r="BD1817" s="26">
        <v>0</v>
      </c>
      <c r="BE1817" s="26">
        <v>0</v>
      </c>
    </row>
    <row r="1818" spans="1:57" x14ac:dyDescent="0.25">
      <c r="A1818" s="26" t="str">
        <f>CONCATENATE(E1818,"_",Y1818)</f>
        <v>20529096195_PCR-LAP20072039</v>
      </c>
      <c r="B1818" s="26" t="str">
        <f>CONCATENATE(E1818,"_",Z1818)</f>
        <v>20529096195_</v>
      </c>
      <c r="C1818" s="22">
        <v>44127</v>
      </c>
      <c r="D1818" s="22">
        <v>44157</v>
      </c>
      <c r="E1818" s="108">
        <v>20529096195</v>
      </c>
      <c r="F1818" s="12" t="s">
        <v>4154</v>
      </c>
      <c r="G1818" s="21" t="s">
        <v>4122</v>
      </c>
      <c r="H1818" s="21" t="s">
        <v>4128</v>
      </c>
      <c r="I1818" s="22">
        <v>44127</v>
      </c>
      <c r="J1818" s="22">
        <v>44157</v>
      </c>
      <c r="K1818" s="23"/>
      <c r="L1818" s="9">
        <f ca="1">+TODAY()-J1818</f>
        <v>-1</v>
      </c>
      <c r="M1818" s="10">
        <v>75</v>
      </c>
      <c r="N1818" s="90"/>
      <c r="O1818" s="10" t="str">
        <f>IF(N1818="","Vacio",IF(M1818=N1818,"Igual","Diferente"))</f>
        <v>Vacio</v>
      </c>
      <c r="P1818" s="10"/>
      <c r="Q1818" s="90"/>
      <c r="R1818" s="10" t="str">
        <f>IF(Q1818="","Vacio",IF(P1818=Q1818,"Igual","Diferente"))</f>
        <v>Vacio</v>
      </c>
      <c r="S1818" s="2">
        <f>+M1818+P1818/3.5</f>
        <v>75</v>
      </c>
      <c r="T1818" s="2">
        <f ca="1">+IF(L1818&gt;=0,IF(L1818&lt;30,S1818*1,IF(60&gt;L1818,S1818*2,IF(90&gt;L1818,S1818*3,IF(120&gt;L1818,S1818*4,IF(150&gt;L1818,S1818*5,IF(180&gt;L1818,S1818*6,IF(210&gt;L1818,S1818*7))))))),0)</f>
        <v>0</v>
      </c>
      <c r="U1818" s="3">
        <f ca="1">+IF(L1818&lt;0,0,IF(L1818&lt;8,$A$1,IF(L1818&lt;15,$B$1,IF(L1818&lt;22,$C$1,IF(L1818&lt;30,$D$1,IF(L1818&lt;60,$H$1,IF(L1818&lt;90,$I$1,IF(L1818&lt;120,$J$1,IF(L1818&lt;150,$K$1,IF(L1818&lt;180,$L$1,IF(L1818&lt;210,$E$1)))))))))))</f>
        <v>0</v>
      </c>
      <c r="V1818" s="21" t="s">
        <v>4149</v>
      </c>
      <c r="W1818" s="24" t="s">
        <v>4130</v>
      </c>
      <c r="X1818" s="22">
        <v>44034</v>
      </c>
      <c r="Y1818" s="12" t="s">
        <v>4154</v>
      </c>
      <c r="Z1818" s="12"/>
      <c r="AA1818" s="12"/>
      <c r="AB1818" s="59"/>
      <c r="AC1818" s="59"/>
      <c r="AD1818" s="59"/>
      <c r="AE1818" s="59"/>
      <c r="AF1818" s="260">
        <f ca="1">+TODAY()-AE1818</f>
        <v>44156</v>
      </c>
      <c r="AG1818" s="59"/>
      <c r="AH1818" s="59"/>
      <c r="AI1818" s="22"/>
      <c r="AJ1818" s="22"/>
      <c r="AK1818" s="21"/>
      <c r="AL1818" s="22"/>
      <c r="AM1818" s="24">
        <v>1</v>
      </c>
      <c r="AN1818" s="21" t="s">
        <v>58</v>
      </c>
      <c r="AO1818" s="21"/>
      <c r="AP1818" s="21" t="s">
        <v>73</v>
      </c>
      <c r="AQ1818" s="21"/>
      <c r="AR1818" s="21"/>
      <c r="AS1818" s="21"/>
      <c r="AT1818" s="21"/>
      <c r="AU1818" s="4" t="s">
        <v>11259</v>
      </c>
      <c r="AV1818" s="23" t="s">
        <v>61</v>
      </c>
      <c r="AW1818" s="8" t="s">
        <v>61</v>
      </c>
      <c r="AX1818" s="10" t="str">
        <f>IF(AW1818="","Vacio",IF(AV1818=AW1818,"Igual","Diferente"))</f>
        <v>Igual</v>
      </c>
      <c r="AY1818" s="26"/>
      <c r="AZ1818" s="26"/>
      <c r="BA1818" s="6">
        <f ca="1">+IF(L1818&gt;21,"Revisar",0)</f>
        <v>0</v>
      </c>
      <c r="BB1818" s="26" t="s">
        <v>62</v>
      </c>
      <c r="BC1818" s="85" t="s">
        <v>63</v>
      </c>
      <c r="BD1818" s="26">
        <v>0</v>
      </c>
      <c r="BE1818" s="26">
        <v>0</v>
      </c>
    </row>
    <row r="1819" spans="1:57" x14ac:dyDescent="0.25">
      <c r="A1819" s="26" t="str">
        <f>CONCATENATE(E1819,"_",Y1819)</f>
        <v>20551464971_PCR-LAP20072040</v>
      </c>
      <c r="B1819" s="26" t="str">
        <f>CONCATENATE(E1819,"_",Z1819)</f>
        <v>20551464971_</v>
      </c>
      <c r="C1819" s="7">
        <v>44104</v>
      </c>
      <c r="D1819" s="7">
        <v>44133</v>
      </c>
      <c r="E1819" s="108">
        <v>20551464971</v>
      </c>
      <c r="F1819" s="12" t="s">
        <v>110</v>
      </c>
      <c r="G1819" s="4" t="s">
        <v>105</v>
      </c>
      <c r="H1819" s="4" t="s">
        <v>106</v>
      </c>
      <c r="I1819" s="7">
        <v>44104</v>
      </c>
      <c r="J1819" s="7">
        <v>44133</v>
      </c>
      <c r="K1819" s="8" t="s">
        <v>107</v>
      </c>
      <c r="L1819" s="9">
        <f ca="1">+TODAY()-J1819</f>
        <v>23</v>
      </c>
      <c r="M1819" s="10">
        <v>65</v>
      </c>
      <c r="N1819" s="90"/>
      <c r="O1819" s="10" t="str">
        <f>IF(N1819="","Vacio",IF(M1819=N1819,"Igual","Diferente"))</f>
        <v>Vacio</v>
      </c>
      <c r="P1819" s="10"/>
      <c r="Q1819" s="90"/>
      <c r="R1819" s="10" t="str">
        <f>IF(Q1819="","Vacio",IF(P1819=Q1819,"Igual","Diferente"))</f>
        <v>Vacio</v>
      </c>
      <c r="S1819" s="2">
        <f>+M1819+P1819/3.5</f>
        <v>65</v>
      </c>
      <c r="T1819" s="2">
        <f ca="1">+IF(L1819&gt;=0,IF(L1819&lt;30,S1819*1,IF(60&gt;L1819,S1819*2,IF(90&gt;L1819,S1819*3,IF(120&gt;L1819,S1819*4,IF(150&gt;L1819,S1819*5,IF(180&gt;L1819,S1819*6,IF(210&gt;L1819,S1819*7))))))),0)</f>
        <v>65</v>
      </c>
      <c r="U1819" s="3" t="str">
        <f ca="1">+IF(L1819&lt;0,0,IF(L1819&lt;8,$A$1,IF(L1819&lt;15,$B$1,IF(L1819&lt;22,$C$1,IF(L1819&lt;30,$D$1,IF(L1819&lt;60,$H$1,IF(L1819&lt;90,$I$1,IF(L1819&lt;120,$J$1,IF(L1819&lt;150,$K$1,IF(L1819&lt;180,$L$1,IF(L1819&lt;210,$E$1)))))))))))</f>
        <v>Fecha vencimiento Plazo Alquiler</v>
      </c>
      <c r="V1819" s="4" t="s">
        <v>108</v>
      </c>
      <c r="W1819" s="11" t="s">
        <v>109</v>
      </c>
      <c r="X1819" s="7">
        <v>44042</v>
      </c>
      <c r="Y1819" s="12" t="s">
        <v>110</v>
      </c>
      <c r="Z1819" s="12"/>
      <c r="AA1819" s="12"/>
      <c r="AB1819" s="13"/>
      <c r="AC1819" s="13"/>
      <c r="AD1819" s="13"/>
      <c r="AE1819" s="13"/>
      <c r="AF1819" s="260">
        <f ca="1">+TODAY()-AE1819</f>
        <v>44156</v>
      </c>
      <c r="AG1819" s="13"/>
      <c r="AH1819" s="13"/>
      <c r="AI1819" s="7"/>
      <c r="AJ1819" s="7"/>
      <c r="AK1819" s="4"/>
      <c r="AL1819" s="7"/>
      <c r="AM1819" s="11">
        <v>1</v>
      </c>
      <c r="AN1819" s="4" t="s">
        <v>58</v>
      </c>
      <c r="AO1819" s="4"/>
      <c r="AP1819" s="4" t="s">
        <v>59</v>
      </c>
      <c r="AQ1819" s="4"/>
      <c r="AR1819" s="4"/>
      <c r="AS1819" s="4"/>
      <c r="AT1819" s="4"/>
      <c r="AU1819" s="4" t="s">
        <v>111</v>
      </c>
      <c r="AV1819" s="8" t="s">
        <v>61</v>
      </c>
      <c r="AW1819" s="8" t="s">
        <v>61</v>
      </c>
      <c r="AX1819" s="10" t="str">
        <f>IF(AW1819="","Vacio",IF(AV1819=AW1819,"Igual","Diferente"))</f>
        <v>Igual</v>
      </c>
      <c r="AY1819" s="26"/>
      <c r="AZ1819" s="26"/>
      <c r="BA1819" s="6" t="str">
        <f ca="1">+IF(L1819&gt;21,"Revisar",0)</f>
        <v>Revisar</v>
      </c>
      <c r="BB1819" s="26" t="s">
        <v>62</v>
      </c>
      <c r="BC1819" s="85" t="s">
        <v>120</v>
      </c>
      <c r="BD1819" s="26">
        <v>0</v>
      </c>
      <c r="BE1819" s="26">
        <v>0</v>
      </c>
    </row>
    <row r="1820" spans="1:57" x14ac:dyDescent="0.25">
      <c r="A1820" s="26" t="str">
        <f>CONCATENATE(E1820,"_",Y1820)</f>
        <v>20551464971_PCR-LAP20072041</v>
      </c>
      <c r="B1820" s="26" t="str">
        <f>CONCATENATE(E1820,"_",Z1820)</f>
        <v>20551464971_</v>
      </c>
      <c r="C1820" s="7">
        <v>44104</v>
      </c>
      <c r="D1820" s="7">
        <v>44133</v>
      </c>
      <c r="E1820" s="108">
        <v>20551464971</v>
      </c>
      <c r="F1820" s="12" t="s">
        <v>112</v>
      </c>
      <c r="G1820" s="4" t="s">
        <v>105</v>
      </c>
      <c r="H1820" s="4" t="s">
        <v>106</v>
      </c>
      <c r="I1820" s="7">
        <v>44104</v>
      </c>
      <c r="J1820" s="7">
        <v>44133</v>
      </c>
      <c r="K1820" s="8" t="s">
        <v>107</v>
      </c>
      <c r="L1820" s="9">
        <f ca="1">+TODAY()-J1820</f>
        <v>23</v>
      </c>
      <c r="M1820" s="10">
        <v>65</v>
      </c>
      <c r="N1820" s="90"/>
      <c r="O1820" s="10" t="str">
        <f>IF(N1820="","Vacio",IF(M1820=N1820,"Igual","Diferente"))</f>
        <v>Vacio</v>
      </c>
      <c r="P1820" s="10"/>
      <c r="Q1820" s="90"/>
      <c r="R1820" s="10" t="str">
        <f>IF(Q1820="","Vacio",IF(P1820=Q1820,"Igual","Diferente"))</f>
        <v>Vacio</v>
      </c>
      <c r="S1820" s="2">
        <f>+M1820+P1820/3.5</f>
        <v>65</v>
      </c>
      <c r="T1820" s="2">
        <f ca="1">+IF(L1820&gt;=0,IF(L1820&lt;30,S1820*1,IF(60&gt;L1820,S1820*2,IF(90&gt;L1820,S1820*3,IF(120&gt;L1820,S1820*4,IF(150&gt;L1820,S1820*5,IF(180&gt;L1820,S1820*6,IF(210&gt;L1820,S1820*7))))))),0)</f>
        <v>65</v>
      </c>
      <c r="U1820" s="3" t="str">
        <f ca="1">+IF(L1820&lt;0,0,IF(L1820&lt;8,$A$1,IF(L1820&lt;15,$B$1,IF(L1820&lt;22,$C$1,IF(L1820&lt;30,$D$1,IF(L1820&lt;60,$H$1,IF(L1820&lt;90,$I$1,IF(L1820&lt;120,$J$1,IF(L1820&lt;150,$K$1,IF(L1820&lt;180,$L$1,IF(L1820&lt;210,$E$1)))))))))))</f>
        <v>Fecha vencimiento Plazo Alquiler</v>
      </c>
      <c r="V1820" s="4" t="s">
        <v>108</v>
      </c>
      <c r="W1820" s="11" t="s">
        <v>109</v>
      </c>
      <c r="X1820" s="7">
        <v>44042</v>
      </c>
      <c r="Y1820" s="12" t="s">
        <v>112</v>
      </c>
      <c r="Z1820" s="12"/>
      <c r="AA1820" s="12"/>
      <c r="AB1820" s="13"/>
      <c r="AC1820" s="13"/>
      <c r="AD1820" s="13"/>
      <c r="AE1820" s="13"/>
      <c r="AF1820" s="260">
        <f ca="1">+TODAY()-AE1820</f>
        <v>44156</v>
      </c>
      <c r="AG1820" s="13"/>
      <c r="AH1820" s="13"/>
      <c r="AI1820" s="7"/>
      <c r="AJ1820" s="7"/>
      <c r="AK1820" s="4"/>
      <c r="AL1820" s="7"/>
      <c r="AM1820" s="11">
        <v>1</v>
      </c>
      <c r="AN1820" s="4" t="s">
        <v>58</v>
      </c>
      <c r="AO1820" s="4"/>
      <c r="AP1820" s="4" t="s">
        <v>59</v>
      </c>
      <c r="AQ1820" s="4"/>
      <c r="AR1820" s="4"/>
      <c r="AS1820" s="4"/>
      <c r="AT1820" s="4"/>
      <c r="AU1820" s="4" t="s">
        <v>111</v>
      </c>
      <c r="AV1820" s="8" t="s">
        <v>61</v>
      </c>
      <c r="AW1820" s="8" t="s">
        <v>61</v>
      </c>
      <c r="AX1820" s="10" t="str">
        <f>IF(AW1820="","Vacio",IF(AV1820=AW1820,"Igual","Diferente"))</f>
        <v>Igual</v>
      </c>
      <c r="AY1820" s="26"/>
      <c r="AZ1820" s="26"/>
      <c r="BA1820" s="6" t="str">
        <f ca="1">+IF(L1820&gt;21,"Revisar",0)</f>
        <v>Revisar</v>
      </c>
      <c r="BB1820" s="26" t="s">
        <v>62</v>
      </c>
      <c r="BC1820" s="85" t="s">
        <v>120</v>
      </c>
      <c r="BD1820" s="26">
        <v>0</v>
      </c>
      <c r="BE1820" s="26">
        <v>0</v>
      </c>
    </row>
    <row r="1821" spans="1:57" x14ac:dyDescent="0.25">
      <c r="A1821" s="26" t="str">
        <f>CONCATENATE(E1821,"_",Y1821)</f>
        <v>20518230876_PCR-LAP20072042</v>
      </c>
      <c r="B1821" s="26" t="str">
        <f>CONCATENATE(E1821,"_",Z1821)</f>
        <v>20518230876_</v>
      </c>
      <c r="C1821" s="7">
        <v>44105</v>
      </c>
      <c r="D1821" s="7">
        <v>44135</v>
      </c>
      <c r="E1821" s="108">
        <v>20518230876</v>
      </c>
      <c r="F1821" s="12" t="s">
        <v>1670</v>
      </c>
      <c r="G1821" s="4" t="s">
        <v>1657</v>
      </c>
      <c r="H1821" s="4" t="s">
        <v>1667</v>
      </c>
      <c r="I1821" s="7">
        <v>44105</v>
      </c>
      <c r="J1821" s="7">
        <v>44135</v>
      </c>
      <c r="K1821" s="8"/>
      <c r="L1821" s="9">
        <f ca="1">+TODAY()-J1821</f>
        <v>21</v>
      </c>
      <c r="M1821" s="10">
        <v>63</v>
      </c>
      <c r="N1821" s="90"/>
      <c r="O1821" s="10" t="str">
        <f>IF(N1821="","Vacio",IF(M1821=N1821,"Igual","Diferente"))</f>
        <v>Vacio</v>
      </c>
      <c r="P1821" s="10"/>
      <c r="Q1821" s="90"/>
      <c r="R1821" s="10" t="str">
        <f>IF(Q1821="","Vacio",IF(P1821=Q1821,"Igual","Diferente"))</f>
        <v>Vacio</v>
      </c>
      <c r="S1821" s="2">
        <f>+M1821+P1821/3.5</f>
        <v>63</v>
      </c>
      <c r="T1821" s="2">
        <f ca="1">+IF(L1821&gt;=0,IF(L1821&lt;30,S1821*1,IF(60&gt;L1821,S1821*2,IF(90&gt;L1821,S1821*3,IF(120&gt;L1821,S1821*4,IF(150&gt;L1821,S1821*5,IF(180&gt;L1821,S1821*6,IF(210&gt;L1821,S1821*7))))))),0)</f>
        <v>63</v>
      </c>
      <c r="U1821" s="3" t="str">
        <f ca="1">+IF(L1821&lt;0,0,IF(L1821&lt;8,$A$1,IF(L1821&lt;15,$B$1,IF(L1821&lt;22,$C$1,IF(L1821&lt;30,$D$1,IF(L1821&lt;60,$H$1,IF(L1821&lt;90,$I$1,IF(L1821&lt;120,$J$1,IF(L1821&lt;150,$K$1,IF(L1821&lt;180,$L$1,IF(L1821&lt;210,$E$1)))))))))))</f>
        <v>Fecha inicio Plazo Alquiler</v>
      </c>
      <c r="V1821" s="4" t="s">
        <v>1668</v>
      </c>
      <c r="W1821" s="11" t="s">
        <v>1669</v>
      </c>
      <c r="X1821" s="44">
        <v>44032</v>
      </c>
      <c r="Y1821" s="12" t="s">
        <v>1670</v>
      </c>
      <c r="Z1821" s="12"/>
      <c r="AA1821" s="12"/>
      <c r="AB1821" s="13"/>
      <c r="AC1821" s="13"/>
      <c r="AD1821" s="13"/>
      <c r="AE1821" s="13"/>
      <c r="AF1821" s="260">
        <f ca="1">+TODAY()-AE1821</f>
        <v>44156</v>
      </c>
      <c r="AG1821" s="13"/>
      <c r="AH1821" s="13"/>
      <c r="AI1821" s="7"/>
      <c r="AJ1821" s="7"/>
      <c r="AK1821" s="4"/>
      <c r="AL1821" s="7"/>
      <c r="AM1821" s="11">
        <v>1</v>
      </c>
      <c r="AN1821" s="4" t="s">
        <v>58</v>
      </c>
      <c r="AO1821" s="4"/>
      <c r="AP1821" s="4" t="s">
        <v>1601</v>
      </c>
      <c r="AQ1821" s="4"/>
      <c r="AR1821" s="4"/>
      <c r="AS1821" s="4"/>
      <c r="AT1821" s="4"/>
      <c r="AU1821" s="120" t="s">
        <v>89</v>
      </c>
      <c r="AV1821" s="8" t="s">
        <v>61</v>
      </c>
      <c r="AW1821" s="8" t="s">
        <v>61</v>
      </c>
      <c r="AX1821" s="10" t="str">
        <f>IF(AW1821="","Vacio",IF(AV1821=AW1821,"Igual","Diferente"))</f>
        <v>Igual</v>
      </c>
      <c r="AY1821" s="26"/>
      <c r="AZ1821" s="26"/>
      <c r="BA1821" s="6">
        <f ca="1">+IF(L1821&gt;21,"Revisar",0)</f>
        <v>0</v>
      </c>
      <c r="BB1821" s="26" t="s">
        <v>62</v>
      </c>
      <c r="BC1821" s="85" t="s">
        <v>63</v>
      </c>
      <c r="BD1821" s="26">
        <v>0</v>
      </c>
      <c r="BE1821" s="26">
        <v>0</v>
      </c>
    </row>
    <row r="1822" spans="1:57" x14ac:dyDescent="0.25">
      <c r="A1822" s="26" t="str">
        <f>CONCATENATE(E1822,"_",Y1822)</f>
        <v>20518230876_PCR-LAP20072043</v>
      </c>
      <c r="B1822" s="26" t="str">
        <f>CONCATENATE(E1822,"_",Z1822)</f>
        <v>20518230876_</v>
      </c>
      <c r="C1822" s="7">
        <v>44105</v>
      </c>
      <c r="D1822" s="7">
        <v>44135</v>
      </c>
      <c r="E1822" s="108">
        <v>20518230876</v>
      </c>
      <c r="F1822" s="12" t="s">
        <v>1672</v>
      </c>
      <c r="G1822" s="4" t="s">
        <v>1657</v>
      </c>
      <c r="H1822" s="4" t="s">
        <v>1667</v>
      </c>
      <c r="I1822" s="7">
        <v>44105</v>
      </c>
      <c r="J1822" s="7">
        <v>44135</v>
      </c>
      <c r="K1822" s="8"/>
      <c r="L1822" s="9">
        <f ca="1">+TODAY()-J1822</f>
        <v>21</v>
      </c>
      <c r="M1822" s="10">
        <v>63</v>
      </c>
      <c r="N1822" s="90"/>
      <c r="O1822" s="10" t="str">
        <f>IF(N1822="","Vacio",IF(M1822=N1822,"Igual","Diferente"))</f>
        <v>Vacio</v>
      </c>
      <c r="P1822" s="10"/>
      <c r="Q1822" s="90"/>
      <c r="R1822" s="10" t="str">
        <f>IF(Q1822="","Vacio",IF(P1822=Q1822,"Igual","Diferente"))</f>
        <v>Vacio</v>
      </c>
      <c r="S1822" s="2">
        <f>+M1822+P1822/3.5</f>
        <v>63</v>
      </c>
      <c r="T1822" s="2">
        <f ca="1">+IF(L1822&gt;=0,IF(L1822&lt;30,S1822*1,IF(60&gt;L1822,S1822*2,IF(90&gt;L1822,S1822*3,IF(120&gt;L1822,S1822*4,IF(150&gt;L1822,S1822*5,IF(180&gt;L1822,S1822*6,IF(210&gt;L1822,S1822*7))))))),0)</f>
        <v>63</v>
      </c>
      <c r="U1822" s="3" t="str">
        <f ca="1">+IF(L1822&lt;0,0,IF(L1822&lt;8,$A$1,IF(L1822&lt;15,$B$1,IF(L1822&lt;22,$C$1,IF(L1822&lt;30,$D$1,IF(L1822&lt;60,$H$1,IF(L1822&lt;90,$I$1,IF(L1822&lt;120,$J$1,IF(L1822&lt;150,$K$1,IF(L1822&lt;180,$L$1,IF(L1822&lt;210,$E$1)))))))))))</f>
        <v>Fecha inicio Plazo Alquiler</v>
      </c>
      <c r="V1822" s="4" t="s">
        <v>1668</v>
      </c>
      <c r="W1822" s="11" t="s">
        <v>1671</v>
      </c>
      <c r="X1822" s="44">
        <v>44032</v>
      </c>
      <c r="Y1822" s="12" t="s">
        <v>1672</v>
      </c>
      <c r="Z1822" s="12"/>
      <c r="AA1822" s="12"/>
      <c r="AB1822" s="13"/>
      <c r="AC1822" s="13"/>
      <c r="AD1822" s="13"/>
      <c r="AE1822" s="13"/>
      <c r="AF1822" s="260">
        <f ca="1">+TODAY()-AE1822</f>
        <v>44156</v>
      </c>
      <c r="AG1822" s="13"/>
      <c r="AH1822" s="13"/>
      <c r="AI1822" s="7"/>
      <c r="AJ1822" s="7"/>
      <c r="AK1822" s="4"/>
      <c r="AL1822" s="7"/>
      <c r="AM1822" s="11">
        <v>1</v>
      </c>
      <c r="AN1822" s="4" t="s">
        <v>58</v>
      </c>
      <c r="AO1822" s="4"/>
      <c r="AP1822" s="4" t="s">
        <v>1601</v>
      </c>
      <c r="AQ1822" s="4"/>
      <c r="AR1822" s="4"/>
      <c r="AS1822" s="4"/>
      <c r="AT1822" s="4"/>
      <c r="AU1822" s="120" t="s">
        <v>89</v>
      </c>
      <c r="AV1822" s="8" t="s">
        <v>61</v>
      </c>
      <c r="AW1822" s="8" t="s">
        <v>61</v>
      </c>
      <c r="AX1822" s="10" t="str">
        <f>IF(AW1822="","Vacio",IF(AV1822=AW1822,"Igual","Diferente"))</f>
        <v>Igual</v>
      </c>
      <c r="AY1822" s="26"/>
      <c r="AZ1822" s="26"/>
      <c r="BA1822" s="6">
        <f ca="1">+IF(L1822&gt;21,"Revisar",0)</f>
        <v>0</v>
      </c>
      <c r="BB1822" s="26" t="s">
        <v>62</v>
      </c>
      <c r="BC1822" s="85" t="s">
        <v>63</v>
      </c>
      <c r="BD1822" s="26">
        <v>0</v>
      </c>
      <c r="BE1822" s="26">
        <v>0</v>
      </c>
    </row>
    <row r="1823" spans="1:57" x14ac:dyDescent="0.25">
      <c r="A1823" s="26" t="str">
        <f>CONCATENATE(E1823,"_",Y1823)</f>
        <v>20518230876_PCR-LAP20072044</v>
      </c>
      <c r="B1823" s="26" t="str">
        <f>CONCATENATE(E1823,"_",Z1823)</f>
        <v>20518230876_</v>
      </c>
      <c r="C1823" s="7">
        <v>44105</v>
      </c>
      <c r="D1823" s="7">
        <v>44135</v>
      </c>
      <c r="E1823" s="108">
        <v>20518230876</v>
      </c>
      <c r="F1823" s="12" t="s">
        <v>1674</v>
      </c>
      <c r="G1823" s="4" t="s">
        <v>1657</v>
      </c>
      <c r="H1823" s="4" t="s">
        <v>1667</v>
      </c>
      <c r="I1823" s="7">
        <v>44105</v>
      </c>
      <c r="J1823" s="7">
        <v>44135</v>
      </c>
      <c r="K1823" s="8"/>
      <c r="L1823" s="9">
        <f ca="1">+TODAY()-J1823</f>
        <v>21</v>
      </c>
      <c r="M1823" s="10">
        <v>63</v>
      </c>
      <c r="N1823" s="90"/>
      <c r="O1823" s="10" t="str">
        <f>IF(N1823="","Vacio",IF(M1823=N1823,"Igual","Diferente"))</f>
        <v>Vacio</v>
      </c>
      <c r="P1823" s="10"/>
      <c r="Q1823" s="90"/>
      <c r="R1823" s="10" t="str">
        <f>IF(Q1823="","Vacio",IF(P1823=Q1823,"Igual","Diferente"))</f>
        <v>Vacio</v>
      </c>
      <c r="S1823" s="2">
        <f>+M1823+P1823/3.5</f>
        <v>63</v>
      </c>
      <c r="T1823" s="2">
        <f ca="1">+IF(L1823&gt;=0,IF(L1823&lt;30,S1823*1,IF(60&gt;L1823,S1823*2,IF(90&gt;L1823,S1823*3,IF(120&gt;L1823,S1823*4,IF(150&gt;L1823,S1823*5,IF(180&gt;L1823,S1823*6,IF(210&gt;L1823,S1823*7))))))),0)</f>
        <v>63</v>
      </c>
      <c r="U1823" s="3" t="str">
        <f ca="1">+IF(L1823&lt;0,0,IF(L1823&lt;8,$A$1,IF(L1823&lt;15,$B$1,IF(L1823&lt;22,$C$1,IF(L1823&lt;30,$D$1,IF(L1823&lt;60,$H$1,IF(L1823&lt;90,$I$1,IF(L1823&lt;120,$J$1,IF(L1823&lt;150,$K$1,IF(L1823&lt;180,$L$1,IF(L1823&lt;210,$E$1)))))))))))</f>
        <v>Fecha inicio Plazo Alquiler</v>
      </c>
      <c r="V1823" s="4" t="s">
        <v>1668</v>
      </c>
      <c r="W1823" s="11" t="s">
        <v>1673</v>
      </c>
      <c r="X1823" s="44">
        <v>44032</v>
      </c>
      <c r="Y1823" s="12" t="s">
        <v>1674</v>
      </c>
      <c r="Z1823" s="12"/>
      <c r="AA1823" s="12"/>
      <c r="AB1823" s="13"/>
      <c r="AC1823" s="13"/>
      <c r="AD1823" s="13"/>
      <c r="AE1823" s="13"/>
      <c r="AF1823" s="260">
        <f ca="1">+TODAY()-AE1823</f>
        <v>44156</v>
      </c>
      <c r="AG1823" s="13"/>
      <c r="AH1823" s="13"/>
      <c r="AI1823" s="7"/>
      <c r="AJ1823" s="7"/>
      <c r="AK1823" s="4"/>
      <c r="AL1823" s="7"/>
      <c r="AM1823" s="11">
        <v>1</v>
      </c>
      <c r="AN1823" s="4" t="s">
        <v>58</v>
      </c>
      <c r="AO1823" s="4"/>
      <c r="AP1823" s="4" t="s">
        <v>1601</v>
      </c>
      <c r="AQ1823" s="4"/>
      <c r="AR1823" s="4"/>
      <c r="AS1823" s="4"/>
      <c r="AT1823" s="4"/>
      <c r="AU1823" s="120" t="s">
        <v>89</v>
      </c>
      <c r="AV1823" s="8" t="s">
        <v>61</v>
      </c>
      <c r="AW1823" s="8" t="s">
        <v>61</v>
      </c>
      <c r="AX1823" s="10" t="str">
        <f>IF(AW1823="","Vacio",IF(AV1823=AW1823,"Igual","Diferente"))</f>
        <v>Igual</v>
      </c>
      <c r="AY1823" s="26"/>
      <c r="AZ1823" s="26"/>
      <c r="BA1823" s="6">
        <f ca="1">+IF(L1823&gt;21,"Revisar",0)</f>
        <v>0</v>
      </c>
      <c r="BB1823" s="26" t="s">
        <v>62</v>
      </c>
      <c r="BC1823" s="85" t="s">
        <v>63</v>
      </c>
      <c r="BD1823" s="26">
        <v>0</v>
      </c>
      <c r="BE1823" s="26">
        <v>0</v>
      </c>
    </row>
    <row r="1824" spans="1:57" x14ac:dyDescent="0.25">
      <c r="A1824" s="26" t="str">
        <f>CONCATENATE(E1824,"_",Y1824)</f>
        <v>20518230876_PCR-LAP20072045</v>
      </c>
      <c r="B1824" s="26" t="str">
        <f>CONCATENATE(E1824,"_",Z1824)</f>
        <v>20518230876_</v>
      </c>
      <c r="C1824" s="7">
        <v>44105</v>
      </c>
      <c r="D1824" s="7">
        <v>44135</v>
      </c>
      <c r="E1824" s="108">
        <v>20518230876</v>
      </c>
      <c r="F1824" s="12" t="s">
        <v>1675</v>
      </c>
      <c r="G1824" s="4" t="s">
        <v>1657</v>
      </c>
      <c r="H1824" s="4" t="s">
        <v>1667</v>
      </c>
      <c r="I1824" s="7">
        <v>44105</v>
      </c>
      <c r="J1824" s="7">
        <v>44135</v>
      </c>
      <c r="K1824" s="8"/>
      <c r="L1824" s="9">
        <f ca="1">+TODAY()-J1824</f>
        <v>21</v>
      </c>
      <c r="M1824" s="10">
        <v>63</v>
      </c>
      <c r="N1824" s="90"/>
      <c r="O1824" s="10" t="str">
        <f>IF(N1824="","Vacio",IF(M1824=N1824,"Igual","Diferente"))</f>
        <v>Vacio</v>
      </c>
      <c r="P1824" s="10"/>
      <c r="Q1824" s="90"/>
      <c r="R1824" s="10" t="str">
        <f>IF(Q1824="","Vacio",IF(P1824=Q1824,"Igual","Diferente"))</f>
        <v>Vacio</v>
      </c>
      <c r="S1824" s="2">
        <f>+M1824+P1824/3.5</f>
        <v>63</v>
      </c>
      <c r="T1824" s="2">
        <f ca="1">+IF(L1824&gt;=0,IF(L1824&lt;30,S1824*1,IF(60&gt;L1824,S1824*2,IF(90&gt;L1824,S1824*3,IF(120&gt;L1824,S1824*4,IF(150&gt;L1824,S1824*5,IF(180&gt;L1824,S1824*6,IF(210&gt;L1824,S1824*7))))))),0)</f>
        <v>63</v>
      </c>
      <c r="U1824" s="3" t="str">
        <f ca="1">+IF(L1824&lt;0,0,IF(L1824&lt;8,$A$1,IF(L1824&lt;15,$B$1,IF(L1824&lt;22,$C$1,IF(L1824&lt;30,$D$1,IF(L1824&lt;60,$H$1,IF(L1824&lt;90,$I$1,IF(L1824&lt;120,$J$1,IF(L1824&lt;150,$K$1,IF(L1824&lt;180,$L$1,IF(L1824&lt;210,$E$1)))))))))))</f>
        <v>Fecha inicio Plazo Alquiler</v>
      </c>
      <c r="V1824" s="4" t="s">
        <v>1668</v>
      </c>
      <c r="W1824" s="11" t="s">
        <v>1673</v>
      </c>
      <c r="X1824" s="44">
        <v>44032</v>
      </c>
      <c r="Y1824" s="12" t="s">
        <v>1675</v>
      </c>
      <c r="Z1824" s="12"/>
      <c r="AA1824" s="12"/>
      <c r="AB1824" s="13"/>
      <c r="AC1824" s="13"/>
      <c r="AD1824" s="13"/>
      <c r="AE1824" s="13"/>
      <c r="AF1824" s="260">
        <f ca="1">+TODAY()-AE1824</f>
        <v>44156</v>
      </c>
      <c r="AG1824" s="13"/>
      <c r="AH1824" s="13"/>
      <c r="AI1824" s="7"/>
      <c r="AJ1824" s="7"/>
      <c r="AK1824" s="4"/>
      <c r="AL1824" s="7"/>
      <c r="AM1824" s="11">
        <v>1</v>
      </c>
      <c r="AN1824" s="4" t="s">
        <v>58</v>
      </c>
      <c r="AO1824" s="4"/>
      <c r="AP1824" s="4" t="s">
        <v>1601</v>
      </c>
      <c r="AQ1824" s="4"/>
      <c r="AR1824" s="4"/>
      <c r="AS1824" s="4"/>
      <c r="AT1824" s="4"/>
      <c r="AU1824" s="120" t="s">
        <v>89</v>
      </c>
      <c r="AV1824" s="8" t="s">
        <v>61</v>
      </c>
      <c r="AW1824" s="8" t="s">
        <v>61</v>
      </c>
      <c r="AX1824" s="10" t="str">
        <f>IF(AW1824="","Vacio",IF(AV1824=AW1824,"Igual","Diferente"))</f>
        <v>Igual</v>
      </c>
      <c r="AY1824" s="26"/>
      <c r="AZ1824" s="26"/>
      <c r="BA1824" s="6">
        <f ca="1">+IF(L1824&gt;21,"Revisar",0)</f>
        <v>0</v>
      </c>
      <c r="BB1824" s="26" t="s">
        <v>62</v>
      </c>
      <c r="BC1824" s="85" t="s">
        <v>63</v>
      </c>
      <c r="BD1824" s="26">
        <v>0</v>
      </c>
      <c r="BE1824" s="26">
        <v>0</v>
      </c>
    </row>
    <row r="1825" spans="1:57" x14ac:dyDescent="0.25">
      <c r="A1825" s="26" t="str">
        <f>CONCATENATE(E1825,"_",Y1825)</f>
        <v>20518230876_PCR-LAP20072046</v>
      </c>
      <c r="B1825" s="26" t="str">
        <f>CONCATENATE(E1825,"_",Z1825)</f>
        <v>20518230876_</v>
      </c>
      <c r="C1825" s="7">
        <v>44105</v>
      </c>
      <c r="D1825" s="7">
        <v>44135</v>
      </c>
      <c r="E1825" s="108">
        <v>20518230876</v>
      </c>
      <c r="F1825" s="12" t="s">
        <v>1677</v>
      </c>
      <c r="G1825" s="4" t="s">
        <v>1657</v>
      </c>
      <c r="H1825" s="4" t="s">
        <v>1667</v>
      </c>
      <c r="I1825" s="7">
        <v>44105</v>
      </c>
      <c r="J1825" s="7">
        <v>44135</v>
      </c>
      <c r="K1825" s="8"/>
      <c r="L1825" s="9">
        <f ca="1">+TODAY()-J1825</f>
        <v>21</v>
      </c>
      <c r="M1825" s="10">
        <v>63</v>
      </c>
      <c r="N1825" s="90"/>
      <c r="O1825" s="10" t="str">
        <f>IF(N1825="","Vacio",IF(M1825=N1825,"Igual","Diferente"))</f>
        <v>Vacio</v>
      </c>
      <c r="P1825" s="10"/>
      <c r="Q1825" s="90"/>
      <c r="R1825" s="10" t="str">
        <f>IF(Q1825="","Vacio",IF(P1825=Q1825,"Igual","Diferente"))</f>
        <v>Vacio</v>
      </c>
      <c r="S1825" s="2">
        <f>+M1825+P1825/3.5</f>
        <v>63</v>
      </c>
      <c r="T1825" s="2">
        <f ca="1">+IF(L1825&gt;=0,IF(L1825&lt;30,S1825*1,IF(60&gt;L1825,S1825*2,IF(90&gt;L1825,S1825*3,IF(120&gt;L1825,S1825*4,IF(150&gt;L1825,S1825*5,IF(180&gt;L1825,S1825*6,IF(210&gt;L1825,S1825*7))))))),0)</f>
        <v>63</v>
      </c>
      <c r="U1825" s="3" t="str">
        <f ca="1">+IF(L1825&lt;0,0,IF(L1825&lt;8,$A$1,IF(L1825&lt;15,$B$1,IF(L1825&lt;22,$C$1,IF(L1825&lt;30,$D$1,IF(L1825&lt;60,$H$1,IF(L1825&lt;90,$I$1,IF(L1825&lt;120,$J$1,IF(L1825&lt;150,$K$1,IF(L1825&lt;180,$L$1,IF(L1825&lt;210,$E$1)))))))))))</f>
        <v>Fecha inicio Plazo Alquiler</v>
      </c>
      <c r="V1825" s="4" t="s">
        <v>1668</v>
      </c>
      <c r="W1825" s="11" t="s">
        <v>1676</v>
      </c>
      <c r="X1825" s="44">
        <v>44032</v>
      </c>
      <c r="Y1825" s="12" t="s">
        <v>1677</v>
      </c>
      <c r="Z1825" s="12"/>
      <c r="AA1825" s="12"/>
      <c r="AB1825" s="13"/>
      <c r="AC1825" s="13"/>
      <c r="AD1825" s="13"/>
      <c r="AE1825" s="13"/>
      <c r="AF1825" s="260">
        <f ca="1">+TODAY()-AE1825</f>
        <v>44156</v>
      </c>
      <c r="AG1825" s="13"/>
      <c r="AH1825" s="13"/>
      <c r="AI1825" s="7"/>
      <c r="AJ1825" s="7"/>
      <c r="AK1825" s="4"/>
      <c r="AL1825" s="7"/>
      <c r="AM1825" s="11">
        <v>1</v>
      </c>
      <c r="AN1825" s="4" t="s">
        <v>58</v>
      </c>
      <c r="AO1825" s="4"/>
      <c r="AP1825" s="4" t="s">
        <v>1601</v>
      </c>
      <c r="AQ1825" s="4"/>
      <c r="AR1825" s="4"/>
      <c r="AS1825" s="4"/>
      <c r="AT1825" s="4"/>
      <c r="AU1825" s="120" t="s">
        <v>89</v>
      </c>
      <c r="AV1825" s="8" t="s">
        <v>61</v>
      </c>
      <c r="AW1825" s="8" t="s">
        <v>61</v>
      </c>
      <c r="AX1825" s="10" t="str">
        <f>IF(AW1825="","Vacio",IF(AV1825=AW1825,"Igual","Diferente"))</f>
        <v>Igual</v>
      </c>
      <c r="AY1825" s="26"/>
      <c r="AZ1825" s="26"/>
      <c r="BA1825" s="6">
        <f ca="1">+IF(L1825&gt;21,"Revisar",0)</f>
        <v>0</v>
      </c>
      <c r="BB1825" s="26" t="s">
        <v>62</v>
      </c>
      <c r="BC1825" s="85" t="s">
        <v>63</v>
      </c>
      <c r="BD1825" s="26">
        <v>0</v>
      </c>
      <c r="BE1825" s="26">
        <v>0</v>
      </c>
    </row>
    <row r="1826" spans="1:57" x14ac:dyDescent="0.25">
      <c r="A1826" s="26" t="str">
        <f>CONCATENATE(E1826,"_",Y1826)</f>
        <v>20523273851_PCR-LAP20072047</v>
      </c>
      <c r="B1826" s="26" t="str">
        <f>CONCATENATE(E1826,"_",Z1826)</f>
        <v>20523273851_</v>
      </c>
      <c r="C1826" s="7">
        <v>44120</v>
      </c>
      <c r="D1826" s="7">
        <v>44150</v>
      </c>
      <c r="E1826" s="108">
        <v>20523273851</v>
      </c>
      <c r="F1826" s="12" t="s">
        <v>255</v>
      </c>
      <c r="G1826" s="4" t="s">
        <v>224</v>
      </c>
      <c r="H1826" s="4" t="s">
        <v>11268</v>
      </c>
      <c r="I1826" s="7">
        <v>44120</v>
      </c>
      <c r="J1826" s="7">
        <v>44150</v>
      </c>
      <c r="K1826" s="8"/>
      <c r="L1826" s="9">
        <f ca="1">+TODAY()-J1826</f>
        <v>6</v>
      </c>
      <c r="M1826" s="94">
        <v>82</v>
      </c>
      <c r="N1826" s="94"/>
      <c r="O1826" s="10" t="str">
        <f>IF(N1826="","Vacio",IF(M1826=N1826,"Igual","Diferente"))</f>
        <v>Vacio</v>
      </c>
      <c r="P1826" s="10"/>
      <c r="Q1826" s="94"/>
      <c r="R1826" s="10" t="str">
        <f>IF(Q1826="","Vacio",IF(P1826=Q1826,"Igual","Diferente"))</f>
        <v>Vacio</v>
      </c>
      <c r="S1826" s="2">
        <f>+M1826+P1826/3.5</f>
        <v>82</v>
      </c>
      <c r="T1826" s="2">
        <f ca="1">+IF(L1826&gt;=0,IF(L1826&lt;30,S1826*1,IF(60&gt;L1826,S1826*2,IF(90&gt;L1826,S1826*3,IF(120&gt;L1826,S1826*4,IF(150&gt;L1826,S1826*5,IF(180&gt;L1826,S1826*6,IF(210&gt;L1826,S1826*7))))))),0)</f>
        <v>82</v>
      </c>
      <c r="U1826" s="3" t="str">
        <f ca="1">+IF(L1826&lt;0,0,IF(L1826&lt;8,$A$1,IF(L1826&lt;15,$B$1,IF(L1826&lt;22,$C$1,IF(L1826&lt;30,$D$1,IF(L1826&lt;60,$H$1,IF(L1826&lt;90,$I$1,IF(L1826&lt;120,$J$1,IF(L1826&lt;150,$K$1,IF(L1826&lt;180,$L$1,IF(L1826&lt;210,$E$1)))))))))))</f>
        <v>CONCATENACIÓN LAPTOP ACTUAL</v>
      </c>
      <c r="V1826" s="4" t="s">
        <v>253</v>
      </c>
      <c r="W1826" s="11" t="s">
        <v>254</v>
      </c>
      <c r="X1826" s="7">
        <v>44027</v>
      </c>
      <c r="Y1826" s="12" t="s">
        <v>255</v>
      </c>
      <c r="Z1826" s="12"/>
      <c r="AA1826" s="12"/>
      <c r="AB1826" s="13"/>
      <c r="AC1826" s="13"/>
      <c r="AD1826" s="13"/>
      <c r="AE1826" s="13"/>
      <c r="AF1826" s="260">
        <f ca="1">+TODAY()-AE1826</f>
        <v>44156</v>
      </c>
      <c r="AG1826" s="13"/>
      <c r="AH1826" s="13"/>
      <c r="AI1826" s="7"/>
      <c r="AJ1826" s="7"/>
      <c r="AK1826" s="4"/>
      <c r="AL1826" s="7"/>
      <c r="AM1826" s="11">
        <v>1</v>
      </c>
      <c r="AN1826" s="4" t="s">
        <v>58</v>
      </c>
      <c r="AO1826" s="4"/>
      <c r="AP1826" s="4" t="s">
        <v>149</v>
      </c>
      <c r="AQ1826" s="4"/>
      <c r="AR1826" s="4"/>
      <c r="AS1826" s="4"/>
      <c r="AT1826" s="4"/>
      <c r="AU1826" s="4" t="s">
        <v>230</v>
      </c>
      <c r="AV1826" s="8" t="s">
        <v>61</v>
      </c>
      <c r="AW1826" s="8" t="s">
        <v>61</v>
      </c>
      <c r="AX1826" s="10" t="str">
        <f>IF(AW1826="","Vacio",IF(AV1826=AW1826,"Igual","Diferente"))</f>
        <v>Igual</v>
      </c>
      <c r="AY1826" s="85"/>
      <c r="AZ1826" s="85"/>
      <c r="BA1826" s="6">
        <f ca="1">+IF(L1826&gt;21,"Revisar",0)</f>
        <v>0</v>
      </c>
      <c r="BB1826" s="85" t="s">
        <v>62</v>
      </c>
      <c r="BC1826" s="85" t="s">
        <v>63</v>
      </c>
      <c r="BD1826" s="26">
        <v>0</v>
      </c>
      <c r="BE1826" s="26">
        <v>0</v>
      </c>
    </row>
    <row r="1827" spans="1:57" x14ac:dyDescent="0.25">
      <c r="A1827" s="26" t="str">
        <f>CONCATENATE(E1827,"_",Y1827)</f>
        <v>20100723442_PCR-LAP20072048</v>
      </c>
      <c r="B1827" s="26" t="str">
        <f>CONCATENATE(E1827,"_",Z1827)</f>
        <v>20100723442_</v>
      </c>
      <c r="C1827" s="7">
        <v>44121</v>
      </c>
      <c r="D1827" s="7">
        <v>44151</v>
      </c>
      <c r="E1827" s="108">
        <v>20100723442</v>
      </c>
      <c r="F1827" s="17" t="s">
        <v>4478</v>
      </c>
      <c r="G1827" s="4" t="s">
        <v>4236</v>
      </c>
      <c r="H1827" s="7" t="s">
        <v>4237</v>
      </c>
      <c r="I1827" s="7">
        <v>44121</v>
      </c>
      <c r="J1827" s="7">
        <v>44151</v>
      </c>
      <c r="K1827" s="28"/>
      <c r="L1827" s="9">
        <f ca="1">+TODAY()-J1827</f>
        <v>5</v>
      </c>
      <c r="M1827" s="29">
        <v>48</v>
      </c>
      <c r="N1827" s="90"/>
      <c r="O1827" s="10" t="str">
        <f>IF(N1827="","Vacio",IF(M1827=N1827,"Igual","Diferente"))</f>
        <v>Vacio</v>
      </c>
      <c r="P1827" s="29"/>
      <c r="Q1827" s="90"/>
      <c r="R1827" s="10" t="str">
        <f>IF(Q1827="","Vacio",IF(P1827=Q1827,"Igual","Diferente"))</f>
        <v>Vacio</v>
      </c>
      <c r="S1827" s="2">
        <f>+M1827+P1827/3.5</f>
        <v>48</v>
      </c>
      <c r="T1827" s="2">
        <f ca="1">+IF(L1827&gt;=0,IF(L1827&lt;30,S1827*1,IF(60&gt;L1827,S1827*2,IF(90&gt;L1827,S1827*3,IF(120&gt;L1827,S1827*4,IF(150&gt;L1827,S1827*5,IF(180&gt;L1827,S1827*6,IF(210&gt;L1827,S1827*7))))))),0)</f>
        <v>48</v>
      </c>
      <c r="U1827" s="3" t="str">
        <f ca="1">+IF(L1827&lt;0,0,IF(L1827&lt;8,$A$1,IF(L1827&lt;15,$B$1,IF(L1827&lt;22,$C$1,IF(L1827&lt;30,$D$1,IF(L1827&lt;60,$H$1,IF(L1827&lt;90,$I$1,IF(L1827&lt;120,$J$1,IF(L1827&lt;150,$K$1,IF(L1827&lt;180,$L$1,IF(L1827&lt;210,$E$1)))))))))))</f>
        <v>CONCATENACIÓN LAPTOP ACTUAL</v>
      </c>
      <c r="V1827" s="4" t="s">
        <v>746</v>
      </c>
      <c r="W1827" s="11" t="s">
        <v>4238</v>
      </c>
      <c r="X1827" s="7">
        <v>44120</v>
      </c>
      <c r="Y1827" s="17" t="s">
        <v>4478</v>
      </c>
      <c r="Z1827" s="17"/>
      <c r="AA1827" s="17"/>
      <c r="AB1827" s="31"/>
      <c r="AC1827" s="31"/>
      <c r="AD1827" s="31"/>
      <c r="AE1827" s="31"/>
      <c r="AF1827" s="260">
        <f ca="1">+TODAY()-AE1827</f>
        <v>44156</v>
      </c>
      <c r="AG1827" s="31"/>
      <c r="AH1827" s="31"/>
      <c r="AI1827" s="16"/>
      <c r="AJ1827" s="16"/>
      <c r="AK1827" s="15"/>
      <c r="AL1827" s="16"/>
      <c r="AM1827" s="30">
        <v>1</v>
      </c>
      <c r="AN1827" s="15" t="s">
        <v>58</v>
      </c>
      <c r="AO1827" s="15"/>
      <c r="AP1827" s="4" t="s">
        <v>518</v>
      </c>
      <c r="AQ1827" s="15"/>
      <c r="AR1827" s="15"/>
      <c r="AS1827" s="15"/>
      <c r="AT1827" s="15"/>
      <c r="AU1827" s="4" t="s">
        <v>111</v>
      </c>
      <c r="AV1827" s="28" t="s">
        <v>61</v>
      </c>
      <c r="AW1827" s="8" t="s">
        <v>61</v>
      </c>
      <c r="AX1827" s="10" t="str">
        <f>IF(AW1827="","Vacio",IF(AV1827=AW1827,"Igual","Diferente"))</f>
        <v>Igual</v>
      </c>
      <c r="AY1827" s="26"/>
      <c r="AZ1827" s="26"/>
      <c r="BA1827" s="6">
        <f ca="1">+IF(L1827&gt;21,"Revisar",0)</f>
        <v>0</v>
      </c>
      <c r="BB1827" s="26" t="s">
        <v>62</v>
      </c>
      <c r="BC1827" s="85" t="s">
        <v>63</v>
      </c>
      <c r="BD1827" s="26">
        <v>0</v>
      </c>
      <c r="BE1827" s="26">
        <v>0</v>
      </c>
    </row>
    <row r="1828" spans="1:57" x14ac:dyDescent="0.25">
      <c r="A1828" s="26" t="str">
        <f>CONCATENATE(E1828,"_",Y1828)</f>
        <v>20131257750_PCR-LAP20072049</v>
      </c>
      <c r="B1828" s="26" t="str">
        <f>CONCATENATE(E1828,"_",Z1828)</f>
        <v>20131257750_</v>
      </c>
      <c r="C1828" s="22">
        <v>44105</v>
      </c>
      <c r="D1828" s="22">
        <v>44135</v>
      </c>
      <c r="E1828" s="108">
        <v>20131257750</v>
      </c>
      <c r="F1828" s="12" t="s">
        <v>3712</v>
      </c>
      <c r="G1828" s="21" t="s">
        <v>3709</v>
      </c>
      <c r="H1828" s="21" t="s">
        <v>3710</v>
      </c>
      <c r="I1828" s="22">
        <v>44105</v>
      </c>
      <c r="J1828" s="22">
        <v>44135</v>
      </c>
      <c r="K1828" s="23"/>
      <c r="L1828" s="9">
        <f ca="1">+TODAY()-J1828</f>
        <v>21</v>
      </c>
      <c r="M1828" s="10"/>
      <c r="N1828" s="90"/>
      <c r="O1828" s="10" t="str">
        <f>IF(N1828="","Vacio",IF(M1828=N1828,"Igual","Diferente"))</f>
        <v>Vacio</v>
      </c>
      <c r="P1828" s="10">
        <v>677.97</v>
      </c>
      <c r="Q1828" s="90"/>
      <c r="R1828" s="10" t="str">
        <f>IF(Q1828="","Vacio",IF(P1828=Q1828,"Igual","Diferente"))</f>
        <v>Vacio</v>
      </c>
      <c r="S1828" s="2">
        <f>+M1828+P1828/3.5</f>
        <v>193.70571428571429</v>
      </c>
      <c r="T1828" s="2">
        <f ca="1">+IF(L1828&gt;=0,IF(L1828&lt;30,S1828*1,IF(60&gt;L1828,S1828*2,IF(90&gt;L1828,S1828*3,IF(120&gt;L1828,S1828*4,IF(150&gt;L1828,S1828*5,IF(180&gt;L1828,S1828*6,IF(210&gt;L1828,S1828*7))))))),0)</f>
        <v>193.70571428571429</v>
      </c>
      <c r="U1828" s="3" t="str">
        <f ca="1">+IF(L1828&lt;0,0,IF(L1828&lt;8,$A$1,IF(L1828&lt;15,$B$1,IF(L1828&lt;22,$C$1,IF(L1828&lt;30,$D$1,IF(L1828&lt;60,$H$1,IF(L1828&lt;90,$I$1,IF(L1828&lt;120,$J$1,IF(L1828&lt;150,$K$1,IF(L1828&lt;180,$L$1,IF(L1828&lt;210,$E$1)))))))))))</f>
        <v>Fecha inicio Plazo Alquiler</v>
      </c>
      <c r="V1828" s="42" t="s">
        <v>746</v>
      </c>
      <c r="W1828" s="24" t="s">
        <v>3711</v>
      </c>
      <c r="X1828" s="22">
        <v>44105</v>
      </c>
      <c r="Y1828" s="12" t="s">
        <v>3712</v>
      </c>
      <c r="Z1828" s="12"/>
      <c r="AA1828" s="12"/>
      <c r="AB1828" s="13"/>
      <c r="AC1828" s="13"/>
      <c r="AD1828" s="13"/>
      <c r="AE1828" s="13"/>
      <c r="AF1828" s="260">
        <f ca="1">+TODAY()-AE1828</f>
        <v>44156</v>
      </c>
      <c r="AG1828" s="13"/>
      <c r="AH1828" s="13"/>
      <c r="AI1828" s="22"/>
      <c r="AJ1828" s="22"/>
      <c r="AK1828" s="21"/>
      <c r="AL1828" s="22"/>
      <c r="AM1828" s="24">
        <v>1</v>
      </c>
      <c r="AN1828" s="21" t="s">
        <v>58</v>
      </c>
      <c r="AO1828" s="21"/>
      <c r="AP1828" s="4"/>
      <c r="AQ1828" s="4"/>
      <c r="AR1828" s="21"/>
      <c r="AS1828" s="21"/>
      <c r="AT1828" s="21"/>
      <c r="AU1828" s="120" t="s">
        <v>89</v>
      </c>
      <c r="AV1828" s="23" t="s">
        <v>61</v>
      </c>
      <c r="AW1828" s="8" t="s">
        <v>61</v>
      </c>
      <c r="AX1828" s="10" t="str">
        <f>IF(AW1828="","Vacio",IF(AV1828=AW1828,"Igual","Diferente"))</f>
        <v>Igual</v>
      </c>
      <c r="AY1828" s="85"/>
      <c r="AZ1828" s="85"/>
      <c r="BA1828" s="6">
        <f ca="1">+IF(L1828&gt;21,"Revisar",0)</f>
        <v>0</v>
      </c>
      <c r="BB1828" s="26" t="s">
        <v>62</v>
      </c>
      <c r="BC1828" s="85" t="s">
        <v>63</v>
      </c>
      <c r="BD1828" s="26">
        <v>0</v>
      </c>
      <c r="BE1828" s="26">
        <v>0</v>
      </c>
    </row>
    <row r="1829" spans="1:57" x14ac:dyDescent="0.25">
      <c r="A1829" s="26" t="str">
        <f>CONCATENATE(E1829,"_",Y1829)</f>
        <v>20523273851_PCR-LAP20072050</v>
      </c>
      <c r="B1829" s="26" t="str">
        <f>CONCATENATE(E1829,"_",Z1829)</f>
        <v>20523273851_</v>
      </c>
      <c r="C1829" s="7">
        <v>44120</v>
      </c>
      <c r="D1829" s="7">
        <v>44150</v>
      </c>
      <c r="E1829" s="108">
        <v>20523273851</v>
      </c>
      <c r="F1829" s="12" t="s">
        <v>256</v>
      </c>
      <c r="G1829" s="4" t="s">
        <v>224</v>
      </c>
      <c r="H1829" s="4" t="s">
        <v>11268</v>
      </c>
      <c r="I1829" s="7">
        <v>44120</v>
      </c>
      <c r="J1829" s="7">
        <v>44150</v>
      </c>
      <c r="K1829" s="8"/>
      <c r="L1829" s="9">
        <f ca="1">+TODAY()-J1829</f>
        <v>6</v>
      </c>
      <c r="M1829" s="94">
        <v>82</v>
      </c>
      <c r="N1829" s="94"/>
      <c r="O1829" s="10" t="str">
        <f>IF(N1829="","Vacio",IF(M1829=N1829,"Igual","Diferente"))</f>
        <v>Vacio</v>
      </c>
      <c r="P1829" s="10"/>
      <c r="Q1829" s="94"/>
      <c r="R1829" s="10" t="str">
        <f>IF(Q1829="","Vacio",IF(P1829=Q1829,"Igual","Diferente"))</f>
        <v>Vacio</v>
      </c>
      <c r="S1829" s="2">
        <f>+M1829+P1829/3.5</f>
        <v>82</v>
      </c>
      <c r="T1829" s="2">
        <f ca="1">+IF(L1829&gt;=0,IF(L1829&lt;30,S1829*1,IF(60&gt;L1829,S1829*2,IF(90&gt;L1829,S1829*3,IF(120&gt;L1829,S1829*4,IF(150&gt;L1829,S1829*5,IF(180&gt;L1829,S1829*6,IF(210&gt;L1829,S1829*7))))))),0)</f>
        <v>82</v>
      </c>
      <c r="U1829" s="3" t="str">
        <f ca="1">+IF(L1829&lt;0,0,IF(L1829&lt;8,$A$1,IF(L1829&lt;15,$B$1,IF(L1829&lt;22,$C$1,IF(L1829&lt;30,$D$1,IF(L1829&lt;60,$H$1,IF(L1829&lt;90,$I$1,IF(L1829&lt;120,$J$1,IF(L1829&lt;150,$K$1,IF(L1829&lt;180,$L$1,IF(L1829&lt;210,$E$1)))))))))))</f>
        <v>CONCATENACIÓN LAPTOP ACTUAL</v>
      </c>
      <c r="V1829" s="4" t="s">
        <v>253</v>
      </c>
      <c r="W1829" s="11" t="s">
        <v>254</v>
      </c>
      <c r="X1829" s="7">
        <v>44027</v>
      </c>
      <c r="Y1829" s="12" t="s">
        <v>256</v>
      </c>
      <c r="Z1829" s="12"/>
      <c r="AA1829" s="12"/>
      <c r="AB1829" s="13"/>
      <c r="AC1829" s="13"/>
      <c r="AD1829" s="13"/>
      <c r="AE1829" s="13"/>
      <c r="AF1829" s="260">
        <f ca="1">+TODAY()-AE1829</f>
        <v>44156</v>
      </c>
      <c r="AG1829" s="13"/>
      <c r="AH1829" s="13"/>
      <c r="AI1829" s="7"/>
      <c r="AJ1829" s="7"/>
      <c r="AK1829" s="4"/>
      <c r="AL1829" s="7"/>
      <c r="AM1829" s="11">
        <v>1</v>
      </c>
      <c r="AN1829" s="4" t="s">
        <v>58</v>
      </c>
      <c r="AO1829" s="4"/>
      <c r="AP1829" s="4" t="s">
        <v>149</v>
      </c>
      <c r="AQ1829" s="4"/>
      <c r="AR1829" s="4"/>
      <c r="AS1829" s="4"/>
      <c r="AT1829" s="4"/>
      <c r="AU1829" s="4" t="s">
        <v>230</v>
      </c>
      <c r="AV1829" s="8" t="s">
        <v>61</v>
      </c>
      <c r="AW1829" s="8" t="s">
        <v>61</v>
      </c>
      <c r="AX1829" s="10" t="str">
        <f>IF(AW1829="","Vacio",IF(AV1829=AW1829,"Igual","Diferente"))</f>
        <v>Igual</v>
      </c>
      <c r="AY1829" s="85"/>
      <c r="AZ1829" s="85"/>
      <c r="BA1829" s="6">
        <f ca="1">+IF(L1829&gt;21,"Revisar",0)</f>
        <v>0</v>
      </c>
      <c r="BB1829" s="85" t="s">
        <v>62</v>
      </c>
      <c r="BC1829" s="85" t="s">
        <v>63</v>
      </c>
      <c r="BD1829" s="26">
        <v>0</v>
      </c>
      <c r="BE1829" s="26">
        <v>0</v>
      </c>
    </row>
    <row r="1830" spans="1:57" x14ac:dyDescent="0.25">
      <c r="A1830" s="26" t="str">
        <f>CONCATENATE(E1830,"_",Y1830)</f>
        <v>20523273851_PCR-LAP20072051</v>
      </c>
      <c r="B1830" s="26" t="str">
        <f>CONCATENATE(E1830,"_",Z1830)</f>
        <v>20523273851_</v>
      </c>
      <c r="C1830" s="7">
        <v>44120</v>
      </c>
      <c r="D1830" s="7">
        <v>44150</v>
      </c>
      <c r="E1830" s="108">
        <v>20523273851</v>
      </c>
      <c r="F1830" s="12" t="s">
        <v>257</v>
      </c>
      <c r="G1830" s="4" t="s">
        <v>224</v>
      </c>
      <c r="H1830" s="4" t="s">
        <v>11268</v>
      </c>
      <c r="I1830" s="7">
        <v>44120</v>
      </c>
      <c r="J1830" s="7">
        <v>44150</v>
      </c>
      <c r="K1830" s="8"/>
      <c r="L1830" s="9">
        <f ca="1">+TODAY()-J1830</f>
        <v>6</v>
      </c>
      <c r="M1830" s="94">
        <v>82</v>
      </c>
      <c r="N1830" s="94"/>
      <c r="O1830" s="10" t="str">
        <f>IF(N1830="","Vacio",IF(M1830=N1830,"Igual","Diferente"))</f>
        <v>Vacio</v>
      </c>
      <c r="P1830" s="10"/>
      <c r="Q1830" s="94"/>
      <c r="R1830" s="10" t="str">
        <f>IF(Q1830="","Vacio",IF(P1830=Q1830,"Igual","Diferente"))</f>
        <v>Vacio</v>
      </c>
      <c r="S1830" s="2">
        <f>+M1830+P1830/3.5</f>
        <v>82</v>
      </c>
      <c r="T1830" s="2">
        <f ca="1">+IF(L1830&gt;=0,IF(L1830&lt;30,S1830*1,IF(60&gt;L1830,S1830*2,IF(90&gt;L1830,S1830*3,IF(120&gt;L1830,S1830*4,IF(150&gt;L1830,S1830*5,IF(180&gt;L1830,S1830*6,IF(210&gt;L1830,S1830*7))))))),0)</f>
        <v>82</v>
      </c>
      <c r="U1830" s="3" t="str">
        <f ca="1">+IF(L1830&lt;0,0,IF(L1830&lt;8,$A$1,IF(L1830&lt;15,$B$1,IF(L1830&lt;22,$C$1,IF(L1830&lt;30,$D$1,IF(L1830&lt;60,$H$1,IF(L1830&lt;90,$I$1,IF(L1830&lt;120,$J$1,IF(L1830&lt;150,$K$1,IF(L1830&lt;180,$L$1,IF(L1830&lt;210,$E$1)))))))))))</f>
        <v>CONCATENACIÓN LAPTOP ACTUAL</v>
      </c>
      <c r="V1830" s="4" t="s">
        <v>253</v>
      </c>
      <c r="W1830" s="11" t="s">
        <v>254</v>
      </c>
      <c r="X1830" s="7">
        <v>44027</v>
      </c>
      <c r="Y1830" s="12" t="s">
        <v>257</v>
      </c>
      <c r="Z1830" s="12"/>
      <c r="AA1830" s="12"/>
      <c r="AB1830" s="13"/>
      <c r="AC1830" s="13"/>
      <c r="AD1830" s="13"/>
      <c r="AE1830" s="13"/>
      <c r="AF1830" s="260">
        <f ca="1">+TODAY()-AE1830</f>
        <v>44156</v>
      </c>
      <c r="AG1830" s="13"/>
      <c r="AH1830" s="13"/>
      <c r="AI1830" s="7"/>
      <c r="AJ1830" s="7"/>
      <c r="AK1830" s="4"/>
      <c r="AL1830" s="7"/>
      <c r="AM1830" s="11">
        <v>1</v>
      </c>
      <c r="AN1830" s="4" t="s">
        <v>58</v>
      </c>
      <c r="AO1830" s="4"/>
      <c r="AP1830" s="4" t="s">
        <v>149</v>
      </c>
      <c r="AQ1830" s="4"/>
      <c r="AR1830" s="4"/>
      <c r="AS1830" s="4"/>
      <c r="AT1830" s="4"/>
      <c r="AU1830" s="4" t="s">
        <v>230</v>
      </c>
      <c r="AV1830" s="8" t="s">
        <v>61</v>
      </c>
      <c r="AW1830" s="8" t="s">
        <v>61</v>
      </c>
      <c r="AX1830" s="10" t="str">
        <f>IF(AW1830="","Vacio",IF(AV1830=AW1830,"Igual","Diferente"))</f>
        <v>Igual</v>
      </c>
      <c r="AY1830" s="85"/>
      <c r="AZ1830" s="85"/>
      <c r="BA1830" s="6">
        <f ca="1">+IF(L1830&gt;21,"Revisar",0)</f>
        <v>0</v>
      </c>
      <c r="BB1830" s="85" t="s">
        <v>62</v>
      </c>
      <c r="BC1830" s="85" t="s">
        <v>63</v>
      </c>
      <c r="BD1830" s="26">
        <v>0</v>
      </c>
      <c r="BE1830" s="26">
        <v>0</v>
      </c>
    </row>
    <row r="1831" spans="1:57" x14ac:dyDescent="0.25">
      <c r="A1831" s="26" t="str">
        <f>CONCATENATE(E1831,"_",Y1831)</f>
        <v>20523273851_PCR-LAP20072052</v>
      </c>
      <c r="B1831" s="26" t="str">
        <f>CONCATENATE(E1831,"_",Z1831)</f>
        <v>20523273851_</v>
      </c>
      <c r="C1831" s="7">
        <v>44120</v>
      </c>
      <c r="D1831" s="7">
        <v>44150</v>
      </c>
      <c r="E1831" s="108">
        <v>20523273851</v>
      </c>
      <c r="F1831" s="12" t="s">
        <v>258</v>
      </c>
      <c r="G1831" s="4" t="s">
        <v>224</v>
      </c>
      <c r="H1831" s="4" t="s">
        <v>11268</v>
      </c>
      <c r="I1831" s="7">
        <v>44120</v>
      </c>
      <c r="J1831" s="7">
        <v>44150</v>
      </c>
      <c r="K1831" s="8"/>
      <c r="L1831" s="9">
        <f ca="1">+TODAY()-J1831</f>
        <v>6</v>
      </c>
      <c r="M1831" s="94">
        <v>82</v>
      </c>
      <c r="N1831" s="94"/>
      <c r="O1831" s="10" t="str">
        <f>IF(N1831="","Vacio",IF(M1831=N1831,"Igual","Diferente"))</f>
        <v>Vacio</v>
      </c>
      <c r="P1831" s="10"/>
      <c r="Q1831" s="94"/>
      <c r="R1831" s="10" t="str">
        <f>IF(Q1831="","Vacio",IF(P1831=Q1831,"Igual","Diferente"))</f>
        <v>Vacio</v>
      </c>
      <c r="S1831" s="2">
        <f>+M1831+P1831/3.5</f>
        <v>82</v>
      </c>
      <c r="T1831" s="2">
        <f ca="1">+IF(L1831&gt;=0,IF(L1831&lt;30,S1831*1,IF(60&gt;L1831,S1831*2,IF(90&gt;L1831,S1831*3,IF(120&gt;L1831,S1831*4,IF(150&gt;L1831,S1831*5,IF(180&gt;L1831,S1831*6,IF(210&gt;L1831,S1831*7))))))),0)</f>
        <v>82</v>
      </c>
      <c r="U1831" s="3" t="str">
        <f ca="1">+IF(L1831&lt;0,0,IF(L1831&lt;8,$A$1,IF(L1831&lt;15,$B$1,IF(L1831&lt;22,$C$1,IF(L1831&lt;30,$D$1,IF(L1831&lt;60,$H$1,IF(L1831&lt;90,$I$1,IF(L1831&lt;120,$J$1,IF(L1831&lt;150,$K$1,IF(L1831&lt;180,$L$1,IF(L1831&lt;210,$E$1)))))))))))</f>
        <v>CONCATENACIÓN LAPTOP ACTUAL</v>
      </c>
      <c r="V1831" s="4" t="s">
        <v>253</v>
      </c>
      <c r="W1831" s="11" t="s">
        <v>254</v>
      </c>
      <c r="X1831" s="7">
        <v>44027</v>
      </c>
      <c r="Y1831" s="12" t="s">
        <v>258</v>
      </c>
      <c r="Z1831" s="12"/>
      <c r="AA1831" s="12"/>
      <c r="AB1831" s="13"/>
      <c r="AC1831" s="13"/>
      <c r="AD1831" s="13"/>
      <c r="AE1831" s="13"/>
      <c r="AF1831" s="260">
        <f ca="1">+TODAY()-AE1831</f>
        <v>44156</v>
      </c>
      <c r="AG1831" s="13"/>
      <c r="AH1831" s="13"/>
      <c r="AI1831" s="7"/>
      <c r="AJ1831" s="7"/>
      <c r="AK1831" s="4"/>
      <c r="AL1831" s="7"/>
      <c r="AM1831" s="11">
        <v>1</v>
      </c>
      <c r="AN1831" s="4" t="s">
        <v>58</v>
      </c>
      <c r="AO1831" s="4"/>
      <c r="AP1831" s="4" t="s">
        <v>149</v>
      </c>
      <c r="AQ1831" s="4"/>
      <c r="AR1831" s="4"/>
      <c r="AS1831" s="4"/>
      <c r="AT1831" s="4"/>
      <c r="AU1831" s="4" t="s">
        <v>230</v>
      </c>
      <c r="AV1831" s="8" t="s">
        <v>61</v>
      </c>
      <c r="AW1831" s="8" t="s">
        <v>61</v>
      </c>
      <c r="AX1831" s="10" t="str">
        <f>IF(AW1831="","Vacio",IF(AV1831=AW1831,"Igual","Diferente"))</f>
        <v>Igual</v>
      </c>
      <c r="AY1831" s="85"/>
      <c r="AZ1831" s="85"/>
      <c r="BA1831" s="6">
        <f ca="1">+IF(L1831&gt;21,"Revisar",0)</f>
        <v>0</v>
      </c>
      <c r="BB1831" s="85" t="s">
        <v>62</v>
      </c>
      <c r="BC1831" s="85" t="s">
        <v>63</v>
      </c>
      <c r="BD1831" s="26">
        <v>0</v>
      </c>
      <c r="BE1831" s="26">
        <v>0</v>
      </c>
    </row>
    <row r="1832" spans="1:57" x14ac:dyDescent="0.25">
      <c r="A1832" s="26" t="str">
        <f>CONCATENATE(E1832,"_",Y1832)</f>
        <v>20538114856_PCR-LAP20072053</v>
      </c>
      <c r="B1832" s="26" t="str">
        <f>CONCATENATE(E1832,"_",Z1832)</f>
        <v>20538114856_</v>
      </c>
      <c r="C1832" s="7">
        <v>44125</v>
      </c>
      <c r="D1832" s="7">
        <v>44155</v>
      </c>
      <c r="E1832" s="108">
        <v>20538114856</v>
      </c>
      <c r="F1832" s="12" t="s">
        <v>2748</v>
      </c>
      <c r="G1832" s="4" t="s">
        <v>2741</v>
      </c>
      <c r="H1832" s="4" t="s">
        <v>2742</v>
      </c>
      <c r="I1832" s="7">
        <v>44125</v>
      </c>
      <c r="J1832" s="7">
        <v>44155</v>
      </c>
      <c r="K1832" s="8"/>
      <c r="L1832" s="9">
        <f ca="1">+TODAY()-J1832</f>
        <v>1</v>
      </c>
      <c r="M1832" s="10">
        <v>75</v>
      </c>
      <c r="N1832" s="90"/>
      <c r="O1832" s="10" t="str">
        <f>IF(N1832="","Vacio",IF(M1832=N1832,"Igual","Diferente"))</f>
        <v>Vacio</v>
      </c>
      <c r="P1832" s="10"/>
      <c r="Q1832" s="90"/>
      <c r="R1832" s="10" t="str">
        <f>IF(Q1832="","Vacio",IF(P1832=Q1832,"Igual","Diferente"))</f>
        <v>Vacio</v>
      </c>
      <c r="S1832" s="2">
        <f>+M1832+P1832/3.5</f>
        <v>75</v>
      </c>
      <c r="T1832" s="2">
        <f ca="1">+IF(L1832&gt;=0,IF(L1832&lt;30,S1832*1,IF(60&gt;L1832,S1832*2,IF(90&gt;L1832,S1832*3,IF(120&gt;L1832,S1832*4,IF(150&gt;L1832,S1832*5,IF(180&gt;L1832,S1832*6,IF(210&gt;L1832,S1832*7))))))),0)</f>
        <v>75</v>
      </c>
      <c r="U1832" s="3" t="str">
        <f ca="1">+IF(L1832&lt;0,0,IF(L1832&lt;8,$A$1,IF(L1832&lt;15,$B$1,IF(L1832&lt;22,$C$1,IF(L1832&lt;30,$D$1,IF(L1832&lt;60,$H$1,IF(L1832&lt;90,$I$1,IF(L1832&lt;120,$J$1,IF(L1832&lt;150,$K$1,IF(L1832&lt;180,$L$1,IF(L1832&lt;210,$E$1)))))))))))</f>
        <v>CONCATENACIÓN LAPTOP ACTUAL</v>
      </c>
      <c r="V1832" s="61" t="s">
        <v>2743</v>
      </c>
      <c r="W1832" s="11" t="s">
        <v>2744</v>
      </c>
      <c r="X1832" s="7">
        <v>44125</v>
      </c>
      <c r="Y1832" s="12" t="s">
        <v>2748</v>
      </c>
      <c r="Z1832" s="12"/>
      <c r="AA1832" s="12"/>
      <c r="AB1832" s="13"/>
      <c r="AC1832" s="13"/>
      <c r="AD1832" s="13"/>
      <c r="AE1832" s="13"/>
      <c r="AF1832" s="260">
        <f ca="1">+TODAY()-AE1832</f>
        <v>44156</v>
      </c>
      <c r="AG1832" s="13"/>
      <c r="AH1832" s="13"/>
      <c r="AI1832" s="7"/>
      <c r="AJ1832" s="7"/>
      <c r="AK1832" s="4"/>
      <c r="AL1832" s="7"/>
      <c r="AM1832" s="11"/>
      <c r="AN1832" s="4"/>
      <c r="AO1832" s="4"/>
      <c r="AP1832" s="4" t="s">
        <v>306</v>
      </c>
      <c r="AQ1832" s="4" t="s">
        <v>2746</v>
      </c>
      <c r="AR1832" s="4"/>
      <c r="AS1832" s="4"/>
      <c r="AT1832" s="4"/>
      <c r="AU1832" s="123" t="s">
        <v>429</v>
      </c>
      <c r="AV1832" s="8" t="s">
        <v>61</v>
      </c>
      <c r="AW1832" s="8" t="s">
        <v>2747</v>
      </c>
      <c r="AX1832" s="10" t="str">
        <f>IF(AW1832="","Vacio",IF(AV1832=AW1832,"Igual","Diferente"))</f>
        <v>Diferente</v>
      </c>
      <c r="AY1832" s="85"/>
      <c r="AZ1832" s="85"/>
      <c r="BA1832" s="6">
        <f ca="1">+IF(L1832&gt;21,"Revisar",0)</f>
        <v>0</v>
      </c>
      <c r="BB1832" s="26" t="s">
        <v>62</v>
      </c>
      <c r="BC1832" s="85" t="s">
        <v>63</v>
      </c>
      <c r="BD1832" s="26">
        <v>0</v>
      </c>
      <c r="BE1832" s="26">
        <v>7.13</v>
      </c>
    </row>
    <row r="1833" spans="1:57" x14ac:dyDescent="0.25">
      <c r="A1833" s="26" t="str">
        <f>CONCATENATE(E1833,"_",Y1833)</f>
        <v>20557108646_PCR-LAP20072054</v>
      </c>
      <c r="B1833" s="26" t="str">
        <f>CONCATENATE(E1833,"_",Z1833)</f>
        <v>20557108646_</v>
      </c>
      <c r="C1833" s="22">
        <v>44119</v>
      </c>
      <c r="D1833" s="22">
        <v>44149</v>
      </c>
      <c r="E1833" s="108">
        <v>20557108646</v>
      </c>
      <c r="F1833" s="12" t="s">
        <v>2436</v>
      </c>
      <c r="G1833" s="4" t="s">
        <v>2289</v>
      </c>
      <c r="H1833" s="21" t="s">
        <v>2433</v>
      </c>
      <c r="I1833" s="22">
        <v>44119</v>
      </c>
      <c r="J1833" s="22">
        <v>44149</v>
      </c>
      <c r="K1833" s="8"/>
      <c r="L1833" s="9">
        <f ca="1">+TODAY()-J1833</f>
        <v>7</v>
      </c>
      <c r="M1833" s="10">
        <v>80</v>
      </c>
      <c r="N1833" s="94"/>
      <c r="O1833" s="10" t="str">
        <f>IF(N1833="","Vacio",IF(M1833=N1833,"Igual","Diferente"))</f>
        <v>Vacio</v>
      </c>
      <c r="P1833" s="10"/>
      <c r="Q1833" s="94"/>
      <c r="R1833" s="10" t="str">
        <f>IF(Q1833="","Vacio",IF(P1833=Q1833,"Igual","Diferente"))</f>
        <v>Vacio</v>
      </c>
      <c r="S1833" s="2">
        <f>+M1833+P1833/3.5</f>
        <v>80</v>
      </c>
      <c r="T1833" s="2">
        <f ca="1">+IF(L1833&gt;=0,IF(L1833&lt;30,S1833*1,IF(60&gt;L1833,S1833*2,IF(90&gt;L1833,S1833*3,IF(120&gt;L1833,S1833*4,IF(150&gt;L1833,S1833*5,IF(180&gt;L1833,S1833*6,IF(210&gt;L1833,S1833*7))))))),0)</f>
        <v>80</v>
      </c>
      <c r="U1833" s="3" t="str">
        <f ca="1">+IF(L1833&lt;0,0,IF(L1833&lt;8,$A$1,IF(L1833&lt;15,$B$1,IF(L1833&lt;22,$C$1,IF(L1833&lt;30,$D$1,IF(L1833&lt;60,$H$1,IF(L1833&lt;90,$I$1,IF(L1833&lt;120,$J$1,IF(L1833&lt;150,$K$1,IF(L1833&lt;180,$L$1,IF(L1833&lt;210,$E$1)))))))))))</f>
        <v>CONCATENACIÓN LAPTOP ACTUAL</v>
      </c>
      <c r="V1833" s="4" t="s">
        <v>2434</v>
      </c>
      <c r="W1833" s="11" t="s">
        <v>2435</v>
      </c>
      <c r="X1833" s="7">
        <v>44118</v>
      </c>
      <c r="Y1833" s="12" t="s">
        <v>2436</v>
      </c>
      <c r="Z1833" s="12"/>
      <c r="AA1833" s="12"/>
      <c r="AB1833" s="13"/>
      <c r="AC1833" s="13"/>
      <c r="AD1833" s="13"/>
      <c r="AE1833" s="13"/>
      <c r="AF1833" s="260">
        <f ca="1">+TODAY()-AE1833</f>
        <v>44156</v>
      </c>
      <c r="AG1833" s="13"/>
      <c r="AH1833" s="13"/>
      <c r="AI1833" s="7"/>
      <c r="AJ1833" s="7"/>
      <c r="AK1833" s="4"/>
      <c r="AL1833" s="7"/>
      <c r="AM1833" s="11">
        <v>1</v>
      </c>
      <c r="AN1833" s="4" t="s">
        <v>58</v>
      </c>
      <c r="AO1833" s="4"/>
      <c r="AP1833" s="4" t="s">
        <v>59</v>
      </c>
      <c r="AQ1833" s="126" t="s">
        <v>122</v>
      </c>
      <c r="AR1833" s="4"/>
      <c r="AS1833" s="4"/>
      <c r="AT1833" s="4"/>
      <c r="AU1833" s="4" t="s">
        <v>429</v>
      </c>
      <c r="AV1833" s="8" t="s">
        <v>61</v>
      </c>
      <c r="AW1833" s="8" t="s">
        <v>61</v>
      </c>
      <c r="AX1833" s="10" t="str">
        <f>IF(AW1833="","Vacio",IF(AV1833=AW1833,"Igual","Diferente"))</f>
        <v>Igual</v>
      </c>
      <c r="AY1833" s="85"/>
      <c r="AZ1833" s="85"/>
      <c r="BA1833" s="6">
        <f ca="1">+IF(L1833&gt;21,"Revisar",0)</f>
        <v>0</v>
      </c>
      <c r="BB1833" s="85" t="s">
        <v>62</v>
      </c>
      <c r="BC1833" s="85" t="s">
        <v>63</v>
      </c>
      <c r="BD1833" s="26">
        <v>0</v>
      </c>
      <c r="BE1833" s="26">
        <v>0</v>
      </c>
    </row>
    <row r="1834" spans="1:57" x14ac:dyDescent="0.25">
      <c r="A1834" s="26" t="str">
        <f>CONCATENATE(E1834,"_",Y1834)</f>
        <v>20557108646_PCR-LAP20072055</v>
      </c>
      <c r="B1834" s="26" t="str">
        <f>CONCATENATE(E1834,"_",Z1834)</f>
        <v>20557108646_</v>
      </c>
      <c r="C1834" s="22">
        <v>44119</v>
      </c>
      <c r="D1834" s="22">
        <v>44149</v>
      </c>
      <c r="E1834" s="108">
        <v>20557108646</v>
      </c>
      <c r="F1834" s="12" t="s">
        <v>2440</v>
      </c>
      <c r="G1834" s="4" t="s">
        <v>2289</v>
      </c>
      <c r="H1834" s="21" t="s">
        <v>2433</v>
      </c>
      <c r="I1834" s="22">
        <v>44119</v>
      </c>
      <c r="J1834" s="22">
        <v>44149</v>
      </c>
      <c r="K1834" s="8"/>
      <c r="L1834" s="9">
        <f ca="1">+TODAY()-J1834</f>
        <v>7</v>
      </c>
      <c r="M1834" s="10">
        <v>80</v>
      </c>
      <c r="N1834" s="94"/>
      <c r="O1834" s="10" t="str">
        <f>IF(N1834="","Vacio",IF(M1834=N1834,"Igual","Diferente"))</f>
        <v>Vacio</v>
      </c>
      <c r="P1834" s="10"/>
      <c r="Q1834" s="94"/>
      <c r="R1834" s="10" t="str">
        <f>IF(Q1834="","Vacio",IF(P1834=Q1834,"Igual","Diferente"))</f>
        <v>Vacio</v>
      </c>
      <c r="S1834" s="2">
        <f>+M1834+P1834/3.5</f>
        <v>80</v>
      </c>
      <c r="T1834" s="2">
        <f ca="1">+IF(L1834&gt;=0,IF(L1834&lt;30,S1834*1,IF(60&gt;L1834,S1834*2,IF(90&gt;L1834,S1834*3,IF(120&gt;L1834,S1834*4,IF(150&gt;L1834,S1834*5,IF(180&gt;L1834,S1834*6,IF(210&gt;L1834,S1834*7))))))),0)</f>
        <v>80</v>
      </c>
      <c r="U1834" s="3" t="str">
        <f ca="1">+IF(L1834&lt;0,0,IF(L1834&lt;8,$A$1,IF(L1834&lt;15,$B$1,IF(L1834&lt;22,$C$1,IF(L1834&lt;30,$D$1,IF(L1834&lt;60,$H$1,IF(L1834&lt;90,$I$1,IF(L1834&lt;120,$J$1,IF(L1834&lt;150,$K$1,IF(L1834&lt;180,$L$1,IF(L1834&lt;210,$E$1)))))))))))</f>
        <v>CONCATENACIÓN LAPTOP ACTUAL</v>
      </c>
      <c r="V1834" s="4" t="s">
        <v>2434</v>
      </c>
      <c r="W1834" s="11" t="s">
        <v>2439</v>
      </c>
      <c r="X1834" s="7">
        <v>44118</v>
      </c>
      <c r="Y1834" s="12" t="s">
        <v>2440</v>
      </c>
      <c r="Z1834" s="12"/>
      <c r="AA1834" s="12"/>
      <c r="AB1834" s="13"/>
      <c r="AC1834" s="13"/>
      <c r="AD1834" s="13"/>
      <c r="AE1834" s="13"/>
      <c r="AF1834" s="260">
        <f ca="1">+TODAY()-AE1834</f>
        <v>44156</v>
      </c>
      <c r="AG1834" s="13"/>
      <c r="AH1834" s="13"/>
      <c r="AI1834" s="7"/>
      <c r="AJ1834" s="7"/>
      <c r="AK1834" s="4"/>
      <c r="AL1834" s="7"/>
      <c r="AM1834" s="11">
        <v>1</v>
      </c>
      <c r="AN1834" s="4" t="s">
        <v>58</v>
      </c>
      <c r="AO1834" s="4"/>
      <c r="AP1834" s="4" t="s">
        <v>59</v>
      </c>
      <c r="AQ1834" s="126" t="s">
        <v>122</v>
      </c>
      <c r="AR1834" s="4"/>
      <c r="AS1834" s="4"/>
      <c r="AT1834" s="4"/>
      <c r="AU1834" s="4" t="s">
        <v>429</v>
      </c>
      <c r="AV1834" s="8" t="s">
        <v>61</v>
      </c>
      <c r="AW1834" s="8" t="s">
        <v>61</v>
      </c>
      <c r="AX1834" s="10" t="str">
        <f>IF(AW1834="","Vacio",IF(AV1834=AW1834,"Igual","Diferente"))</f>
        <v>Igual</v>
      </c>
      <c r="AY1834" s="85"/>
      <c r="AZ1834" s="85"/>
      <c r="BA1834" s="6">
        <f ca="1">+IF(L1834&gt;21,"Revisar",0)</f>
        <v>0</v>
      </c>
      <c r="BB1834" s="85" t="s">
        <v>62</v>
      </c>
      <c r="BC1834" s="85" t="s">
        <v>63</v>
      </c>
      <c r="BD1834" s="26">
        <v>0</v>
      </c>
      <c r="BE1834" s="26">
        <v>0</v>
      </c>
    </row>
    <row r="1835" spans="1:57" x14ac:dyDescent="0.25">
      <c r="A1835" s="26" t="str">
        <f>CONCATENATE(E1835,"_",Y1835)</f>
        <v>20523273851_PCR-LAP20072058</v>
      </c>
      <c r="B1835" s="26" t="str">
        <f>CONCATENATE(E1835,"_",Z1835)</f>
        <v>20523273851_</v>
      </c>
      <c r="C1835" s="7">
        <v>44120</v>
      </c>
      <c r="D1835" s="7">
        <v>44150</v>
      </c>
      <c r="E1835" s="108">
        <v>20523273851</v>
      </c>
      <c r="F1835" s="12" t="s">
        <v>259</v>
      </c>
      <c r="G1835" s="4" t="s">
        <v>224</v>
      </c>
      <c r="H1835" s="4" t="s">
        <v>11268</v>
      </c>
      <c r="I1835" s="7">
        <v>44120</v>
      </c>
      <c r="J1835" s="7">
        <v>44150</v>
      </c>
      <c r="K1835" s="8"/>
      <c r="L1835" s="9">
        <f ca="1">+TODAY()-J1835</f>
        <v>6</v>
      </c>
      <c r="M1835" s="94">
        <v>82</v>
      </c>
      <c r="N1835" s="94"/>
      <c r="O1835" s="10" t="str">
        <f>IF(N1835="","Vacio",IF(M1835=N1835,"Igual","Diferente"))</f>
        <v>Vacio</v>
      </c>
      <c r="P1835" s="10"/>
      <c r="Q1835" s="94"/>
      <c r="R1835" s="10" t="str">
        <f>IF(Q1835="","Vacio",IF(P1835=Q1835,"Igual","Diferente"))</f>
        <v>Vacio</v>
      </c>
      <c r="S1835" s="2">
        <f>+M1835+P1835/3.5</f>
        <v>82</v>
      </c>
      <c r="T1835" s="2">
        <f ca="1">+IF(L1835&gt;=0,IF(L1835&lt;30,S1835*1,IF(60&gt;L1835,S1835*2,IF(90&gt;L1835,S1835*3,IF(120&gt;L1835,S1835*4,IF(150&gt;L1835,S1835*5,IF(180&gt;L1835,S1835*6,IF(210&gt;L1835,S1835*7))))))),0)</f>
        <v>82</v>
      </c>
      <c r="U1835" s="3" t="str">
        <f ca="1">+IF(L1835&lt;0,0,IF(L1835&lt;8,$A$1,IF(L1835&lt;15,$B$1,IF(L1835&lt;22,$C$1,IF(L1835&lt;30,$D$1,IF(L1835&lt;60,$H$1,IF(L1835&lt;90,$I$1,IF(L1835&lt;120,$J$1,IF(L1835&lt;150,$K$1,IF(L1835&lt;180,$L$1,IF(L1835&lt;210,$E$1)))))))))))</f>
        <v>CONCATENACIÓN LAPTOP ACTUAL</v>
      </c>
      <c r="V1835" s="4" t="s">
        <v>253</v>
      </c>
      <c r="W1835" s="11" t="s">
        <v>254</v>
      </c>
      <c r="X1835" s="7">
        <v>44027</v>
      </c>
      <c r="Y1835" s="12" t="s">
        <v>259</v>
      </c>
      <c r="Z1835" s="12"/>
      <c r="AA1835" s="12"/>
      <c r="AB1835" s="13"/>
      <c r="AC1835" s="13"/>
      <c r="AD1835" s="13"/>
      <c r="AE1835" s="13"/>
      <c r="AF1835" s="260">
        <f ca="1">+TODAY()-AE1835</f>
        <v>44156</v>
      </c>
      <c r="AG1835" s="13"/>
      <c r="AH1835" s="13"/>
      <c r="AI1835" s="7"/>
      <c r="AJ1835" s="7"/>
      <c r="AK1835" s="4"/>
      <c r="AL1835" s="7"/>
      <c r="AM1835" s="11">
        <v>1</v>
      </c>
      <c r="AN1835" s="4" t="s">
        <v>58</v>
      </c>
      <c r="AO1835" s="4"/>
      <c r="AP1835" s="4" t="s">
        <v>149</v>
      </c>
      <c r="AQ1835" s="4"/>
      <c r="AR1835" s="4"/>
      <c r="AS1835" s="4"/>
      <c r="AT1835" s="4"/>
      <c r="AU1835" s="4" t="s">
        <v>230</v>
      </c>
      <c r="AV1835" s="8" t="s">
        <v>61</v>
      </c>
      <c r="AW1835" s="8" t="s">
        <v>61</v>
      </c>
      <c r="AX1835" s="10" t="str">
        <f>IF(AW1835="","Vacio",IF(AV1835=AW1835,"Igual","Diferente"))</f>
        <v>Igual</v>
      </c>
      <c r="AY1835" s="85"/>
      <c r="AZ1835" s="85"/>
      <c r="BA1835" s="6">
        <f ca="1">+IF(L1835&gt;21,"Revisar",0)</f>
        <v>0</v>
      </c>
      <c r="BB1835" s="85" t="s">
        <v>62</v>
      </c>
      <c r="BC1835" s="85" t="s">
        <v>63</v>
      </c>
      <c r="BD1835" s="26">
        <v>0</v>
      </c>
      <c r="BE1835" s="26">
        <v>0</v>
      </c>
    </row>
    <row r="1836" spans="1:57" x14ac:dyDescent="0.25">
      <c r="A1836" s="26" t="str">
        <f>CONCATENATE(E1836,"_",Y1836)</f>
        <v>20557108646_PCR-LAP20072059</v>
      </c>
      <c r="B1836" s="26" t="str">
        <f>CONCATENATE(E1836,"_",Z1836)</f>
        <v>20557108646_</v>
      </c>
      <c r="C1836" s="22">
        <v>44119</v>
      </c>
      <c r="D1836" s="22">
        <v>44149</v>
      </c>
      <c r="E1836" s="108">
        <v>20557108646</v>
      </c>
      <c r="F1836" s="12" t="s">
        <v>2438</v>
      </c>
      <c r="G1836" s="4" t="s">
        <v>2289</v>
      </c>
      <c r="H1836" s="21" t="s">
        <v>2433</v>
      </c>
      <c r="I1836" s="22">
        <v>44119</v>
      </c>
      <c r="J1836" s="22">
        <v>44149</v>
      </c>
      <c r="K1836" s="8"/>
      <c r="L1836" s="9">
        <f ca="1">+TODAY()-J1836</f>
        <v>7</v>
      </c>
      <c r="M1836" s="10">
        <v>80</v>
      </c>
      <c r="N1836" s="94"/>
      <c r="O1836" s="10" t="str">
        <f>IF(N1836="","Vacio",IF(M1836=N1836,"Igual","Diferente"))</f>
        <v>Vacio</v>
      </c>
      <c r="P1836" s="10"/>
      <c r="Q1836" s="94"/>
      <c r="R1836" s="10" t="str">
        <f>IF(Q1836="","Vacio",IF(P1836=Q1836,"Igual","Diferente"))</f>
        <v>Vacio</v>
      </c>
      <c r="S1836" s="2">
        <f>+M1836+P1836/3.5</f>
        <v>80</v>
      </c>
      <c r="T1836" s="2">
        <f ca="1">+IF(L1836&gt;=0,IF(L1836&lt;30,S1836*1,IF(60&gt;L1836,S1836*2,IF(90&gt;L1836,S1836*3,IF(120&gt;L1836,S1836*4,IF(150&gt;L1836,S1836*5,IF(180&gt;L1836,S1836*6,IF(210&gt;L1836,S1836*7))))))),0)</f>
        <v>80</v>
      </c>
      <c r="U1836" s="3" t="str">
        <f ca="1">+IF(L1836&lt;0,0,IF(L1836&lt;8,$A$1,IF(L1836&lt;15,$B$1,IF(L1836&lt;22,$C$1,IF(L1836&lt;30,$D$1,IF(L1836&lt;60,$H$1,IF(L1836&lt;90,$I$1,IF(L1836&lt;120,$J$1,IF(L1836&lt;150,$K$1,IF(L1836&lt;180,$L$1,IF(L1836&lt;210,$E$1)))))))))))</f>
        <v>CONCATENACIÓN LAPTOP ACTUAL</v>
      </c>
      <c r="V1836" s="4" t="s">
        <v>2434</v>
      </c>
      <c r="W1836" s="11" t="s">
        <v>2437</v>
      </c>
      <c r="X1836" s="7">
        <v>44118</v>
      </c>
      <c r="Y1836" s="12" t="s">
        <v>2438</v>
      </c>
      <c r="Z1836" s="12"/>
      <c r="AA1836" s="12"/>
      <c r="AB1836" s="13"/>
      <c r="AC1836" s="13"/>
      <c r="AD1836" s="13"/>
      <c r="AE1836" s="13"/>
      <c r="AF1836" s="260">
        <f ca="1">+TODAY()-AE1836</f>
        <v>44156</v>
      </c>
      <c r="AG1836" s="13"/>
      <c r="AH1836" s="13"/>
      <c r="AI1836" s="7"/>
      <c r="AJ1836" s="7"/>
      <c r="AK1836" s="4"/>
      <c r="AL1836" s="7"/>
      <c r="AM1836" s="11">
        <v>1</v>
      </c>
      <c r="AN1836" s="4" t="s">
        <v>58</v>
      </c>
      <c r="AO1836" s="4"/>
      <c r="AP1836" s="4" t="s">
        <v>59</v>
      </c>
      <c r="AQ1836" s="126" t="s">
        <v>122</v>
      </c>
      <c r="AR1836" s="4"/>
      <c r="AS1836" s="4"/>
      <c r="AT1836" s="4"/>
      <c r="AU1836" s="4" t="s">
        <v>429</v>
      </c>
      <c r="AV1836" s="8" t="s">
        <v>61</v>
      </c>
      <c r="AW1836" s="8" t="s">
        <v>61</v>
      </c>
      <c r="AX1836" s="10" t="str">
        <f>IF(AW1836="","Vacio",IF(AV1836=AW1836,"Igual","Diferente"))</f>
        <v>Igual</v>
      </c>
      <c r="AY1836" s="85"/>
      <c r="AZ1836" s="85"/>
      <c r="BA1836" s="6">
        <f ca="1">+IF(L1836&gt;21,"Revisar",0)</f>
        <v>0</v>
      </c>
      <c r="BB1836" s="85" t="s">
        <v>62</v>
      </c>
      <c r="BC1836" s="85" t="s">
        <v>63</v>
      </c>
      <c r="BD1836" s="26">
        <v>0</v>
      </c>
      <c r="BE1836" s="26">
        <v>0</v>
      </c>
    </row>
    <row r="1837" spans="1:57" x14ac:dyDescent="0.25">
      <c r="A1837" s="26" t="str">
        <f>CONCATENATE(E1837,"_",Y1837)</f>
        <v>20523273851_PCR-LAP20072060</v>
      </c>
      <c r="B1837" s="26" t="str">
        <f>CONCATENATE(E1837,"_",Z1837)</f>
        <v>20523273851_</v>
      </c>
      <c r="C1837" s="7">
        <v>44120</v>
      </c>
      <c r="D1837" s="7">
        <v>44150</v>
      </c>
      <c r="E1837" s="108">
        <v>20523273851</v>
      </c>
      <c r="F1837" s="12" t="s">
        <v>260</v>
      </c>
      <c r="G1837" s="4" t="s">
        <v>224</v>
      </c>
      <c r="H1837" s="4" t="s">
        <v>11268</v>
      </c>
      <c r="I1837" s="7">
        <v>44120</v>
      </c>
      <c r="J1837" s="7">
        <v>44150</v>
      </c>
      <c r="K1837" s="8"/>
      <c r="L1837" s="9">
        <f ca="1">+TODAY()-J1837</f>
        <v>6</v>
      </c>
      <c r="M1837" s="94">
        <v>82</v>
      </c>
      <c r="N1837" s="94"/>
      <c r="O1837" s="10" t="str">
        <f>IF(N1837="","Vacio",IF(M1837=N1837,"Igual","Diferente"))</f>
        <v>Vacio</v>
      </c>
      <c r="P1837" s="10"/>
      <c r="Q1837" s="94"/>
      <c r="R1837" s="10" t="str">
        <f>IF(Q1837="","Vacio",IF(P1837=Q1837,"Igual","Diferente"))</f>
        <v>Vacio</v>
      </c>
      <c r="S1837" s="2">
        <f>+M1837+P1837/3.5</f>
        <v>82</v>
      </c>
      <c r="T1837" s="2">
        <f ca="1">+IF(L1837&gt;=0,IF(L1837&lt;30,S1837*1,IF(60&gt;L1837,S1837*2,IF(90&gt;L1837,S1837*3,IF(120&gt;L1837,S1837*4,IF(150&gt;L1837,S1837*5,IF(180&gt;L1837,S1837*6,IF(210&gt;L1837,S1837*7))))))),0)</f>
        <v>82</v>
      </c>
      <c r="U1837" s="3" t="str">
        <f ca="1">+IF(L1837&lt;0,0,IF(L1837&lt;8,$A$1,IF(L1837&lt;15,$B$1,IF(L1837&lt;22,$C$1,IF(L1837&lt;30,$D$1,IF(L1837&lt;60,$H$1,IF(L1837&lt;90,$I$1,IF(L1837&lt;120,$J$1,IF(L1837&lt;150,$K$1,IF(L1837&lt;180,$L$1,IF(L1837&lt;210,$E$1)))))))))))</f>
        <v>CONCATENACIÓN LAPTOP ACTUAL</v>
      </c>
      <c r="V1837" s="4" t="s">
        <v>253</v>
      </c>
      <c r="W1837" s="11" t="s">
        <v>254</v>
      </c>
      <c r="X1837" s="7">
        <v>44027</v>
      </c>
      <c r="Y1837" s="12" t="s">
        <v>260</v>
      </c>
      <c r="Z1837" s="12"/>
      <c r="AA1837" s="12"/>
      <c r="AB1837" s="13"/>
      <c r="AC1837" s="13"/>
      <c r="AD1837" s="13"/>
      <c r="AE1837" s="13"/>
      <c r="AF1837" s="260">
        <f ca="1">+TODAY()-AE1837</f>
        <v>44156</v>
      </c>
      <c r="AG1837" s="13"/>
      <c r="AH1837" s="13"/>
      <c r="AI1837" s="7"/>
      <c r="AJ1837" s="7"/>
      <c r="AK1837" s="4"/>
      <c r="AL1837" s="7"/>
      <c r="AM1837" s="11">
        <v>1</v>
      </c>
      <c r="AN1837" s="4" t="s">
        <v>58</v>
      </c>
      <c r="AO1837" s="4"/>
      <c r="AP1837" s="4" t="s">
        <v>149</v>
      </c>
      <c r="AQ1837" s="4"/>
      <c r="AR1837" s="4"/>
      <c r="AS1837" s="4"/>
      <c r="AT1837" s="4"/>
      <c r="AU1837" s="4" t="s">
        <v>230</v>
      </c>
      <c r="AV1837" s="8" t="s">
        <v>61</v>
      </c>
      <c r="AW1837" s="8" t="s">
        <v>61</v>
      </c>
      <c r="AX1837" s="10" t="str">
        <f>IF(AW1837="","Vacio",IF(AV1837=AW1837,"Igual","Diferente"))</f>
        <v>Igual</v>
      </c>
      <c r="AY1837" s="85"/>
      <c r="AZ1837" s="85"/>
      <c r="BA1837" s="6">
        <f ca="1">+IF(L1837&gt;21,"Revisar",0)</f>
        <v>0</v>
      </c>
      <c r="BB1837" s="85" t="s">
        <v>62</v>
      </c>
      <c r="BC1837" s="85" t="s">
        <v>63</v>
      </c>
      <c r="BD1837" s="26">
        <v>0</v>
      </c>
      <c r="BE1837" s="26">
        <v>0</v>
      </c>
    </row>
    <row r="1838" spans="1:57" x14ac:dyDescent="0.25">
      <c r="A1838" s="26" t="str">
        <f>CONCATENATE(E1838,"_",Y1838)</f>
        <v>20523273851_PCR-LAP20072061</v>
      </c>
      <c r="B1838" s="26" t="str">
        <f>CONCATENATE(E1838,"_",Z1838)</f>
        <v>20523273851_</v>
      </c>
      <c r="C1838" s="7">
        <v>44120</v>
      </c>
      <c r="D1838" s="7">
        <v>44150</v>
      </c>
      <c r="E1838" s="108">
        <v>20523273851</v>
      </c>
      <c r="F1838" s="12" t="s">
        <v>261</v>
      </c>
      <c r="G1838" s="4" t="s">
        <v>224</v>
      </c>
      <c r="H1838" s="4" t="s">
        <v>11268</v>
      </c>
      <c r="I1838" s="7">
        <v>44120</v>
      </c>
      <c r="J1838" s="7">
        <v>44150</v>
      </c>
      <c r="K1838" s="8"/>
      <c r="L1838" s="9">
        <f ca="1">+TODAY()-J1838</f>
        <v>6</v>
      </c>
      <c r="M1838" s="94">
        <v>82</v>
      </c>
      <c r="N1838" s="94"/>
      <c r="O1838" s="10" t="str">
        <f>IF(N1838="","Vacio",IF(M1838=N1838,"Igual","Diferente"))</f>
        <v>Vacio</v>
      </c>
      <c r="P1838" s="10"/>
      <c r="Q1838" s="94"/>
      <c r="R1838" s="10" t="str">
        <f>IF(Q1838="","Vacio",IF(P1838=Q1838,"Igual","Diferente"))</f>
        <v>Vacio</v>
      </c>
      <c r="S1838" s="2">
        <f>+M1838+P1838/3.5</f>
        <v>82</v>
      </c>
      <c r="T1838" s="2">
        <f ca="1">+IF(L1838&gt;=0,IF(L1838&lt;30,S1838*1,IF(60&gt;L1838,S1838*2,IF(90&gt;L1838,S1838*3,IF(120&gt;L1838,S1838*4,IF(150&gt;L1838,S1838*5,IF(180&gt;L1838,S1838*6,IF(210&gt;L1838,S1838*7))))))),0)</f>
        <v>82</v>
      </c>
      <c r="U1838" s="3" t="str">
        <f ca="1">+IF(L1838&lt;0,0,IF(L1838&lt;8,$A$1,IF(L1838&lt;15,$B$1,IF(L1838&lt;22,$C$1,IF(L1838&lt;30,$D$1,IF(L1838&lt;60,$H$1,IF(L1838&lt;90,$I$1,IF(L1838&lt;120,$J$1,IF(L1838&lt;150,$K$1,IF(L1838&lt;180,$L$1,IF(L1838&lt;210,$E$1)))))))))))</f>
        <v>CONCATENACIÓN LAPTOP ACTUAL</v>
      </c>
      <c r="V1838" s="4" t="s">
        <v>253</v>
      </c>
      <c r="W1838" s="11" t="s">
        <v>254</v>
      </c>
      <c r="X1838" s="7">
        <v>44027</v>
      </c>
      <c r="Y1838" s="12" t="s">
        <v>261</v>
      </c>
      <c r="Z1838" s="12"/>
      <c r="AA1838" s="12"/>
      <c r="AB1838" s="13"/>
      <c r="AC1838" s="13"/>
      <c r="AD1838" s="13"/>
      <c r="AE1838" s="13"/>
      <c r="AF1838" s="260">
        <f ca="1">+TODAY()-AE1838</f>
        <v>44156</v>
      </c>
      <c r="AG1838" s="13"/>
      <c r="AH1838" s="13"/>
      <c r="AI1838" s="7"/>
      <c r="AJ1838" s="7"/>
      <c r="AK1838" s="4"/>
      <c r="AL1838" s="7"/>
      <c r="AM1838" s="11">
        <v>1</v>
      </c>
      <c r="AN1838" s="4" t="s">
        <v>58</v>
      </c>
      <c r="AO1838" s="4"/>
      <c r="AP1838" s="4" t="s">
        <v>149</v>
      </c>
      <c r="AQ1838" s="4"/>
      <c r="AR1838" s="4"/>
      <c r="AS1838" s="4"/>
      <c r="AT1838" s="4"/>
      <c r="AU1838" s="4" t="s">
        <v>230</v>
      </c>
      <c r="AV1838" s="8" t="s">
        <v>61</v>
      </c>
      <c r="AW1838" s="8" t="s">
        <v>61</v>
      </c>
      <c r="AX1838" s="10" t="str">
        <f>IF(AW1838="","Vacio",IF(AV1838=AW1838,"Igual","Diferente"))</f>
        <v>Igual</v>
      </c>
      <c r="AY1838" s="85"/>
      <c r="AZ1838" s="85"/>
      <c r="BA1838" s="6">
        <f ca="1">+IF(L1838&gt;21,"Revisar",0)</f>
        <v>0</v>
      </c>
      <c r="BB1838" s="85" t="s">
        <v>62</v>
      </c>
      <c r="BC1838" s="85" t="s">
        <v>63</v>
      </c>
      <c r="BD1838" s="26">
        <v>0</v>
      </c>
      <c r="BE1838" s="26">
        <v>0</v>
      </c>
    </row>
    <row r="1839" spans="1:57" x14ac:dyDescent="0.25">
      <c r="A1839" s="26" t="str">
        <f>CONCATENATE(E1839,"_",Y1839)</f>
        <v>20523273851_PCR-LAP20072063</v>
      </c>
      <c r="B1839" s="26" t="str">
        <f>CONCATENATE(E1839,"_",Z1839)</f>
        <v>20523273851_</v>
      </c>
      <c r="C1839" s="7">
        <v>44120</v>
      </c>
      <c r="D1839" s="7">
        <v>44150</v>
      </c>
      <c r="E1839" s="108">
        <v>20523273851</v>
      </c>
      <c r="F1839" s="12" t="s">
        <v>262</v>
      </c>
      <c r="G1839" s="4" t="s">
        <v>224</v>
      </c>
      <c r="H1839" s="4" t="s">
        <v>11268</v>
      </c>
      <c r="I1839" s="7">
        <v>44120</v>
      </c>
      <c r="J1839" s="7">
        <v>44150</v>
      </c>
      <c r="K1839" s="8"/>
      <c r="L1839" s="9">
        <f ca="1">+TODAY()-J1839</f>
        <v>6</v>
      </c>
      <c r="M1839" s="94">
        <v>82</v>
      </c>
      <c r="N1839" s="94"/>
      <c r="O1839" s="10" t="str">
        <f>IF(N1839="","Vacio",IF(M1839=N1839,"Igual","Diferente"))</f>
        <v>Vacio</v>
      </c>
      <c r="P1839" s="10"/>
      <c r="Q1839" s="94"/>
      <c r="R1839" s="10" t="str">
        <f>IF(Q1839="","Vacio",IF(P1839=Q1839,"Igual","Diferente"))</f>
        <v>Vacio</v>
      </c>
      <c r="S1839" s="2">
        <f>+M1839+P1839/3.5</f>
        <v>82</v>
      </c>
      <c r="T1839" s="2">
        <f ca="1">+IF(L1839&gt;=0,IF(L1839&lt;30,S1839*1,IF(60&gt;L1839,S1839*2,IF(90&gt;L1839,S1839*3,IF(120&gt;L1839,S1839*4,IF(150&gt;L1839,S1839*5,IF(180&gt;L1839,S1839*6,IF(210&gt;L1839,S1839*7))))))),0)</f>
        <v>82</v>
      </c>
      <c r="U1839" s="3" t="str">
        <f ca="1">+IF(L1839&lt;0,0,IF(L1839&lt;8,$A$1,IF(L1839&lt;15,$B$1,IF(L1839&lt;22,$C$1,IF(L1839&lt;30,$D$1,IF(L1839&lt;60,$H$1,IF(L1839&lt;90,$I$1,IF(L1839&lt;120,$J$1,IF(L1839&lt;150,$K$1,IF(L1839&lt;180,$L$1,IF(L1839&lt;210,$E$1)))))))))))</f>
        <v>CONCATENACIÓN LAPTOP ACTUAL</v>
      </c>
      <c r="V1839" s="4" t="s">
        <v>253</v>
      </c>
      <c r="W1839" s="11" t="s">
        <v>254</v>
      </c>
      <c r="X1839" s="7">
        <v>44027</v>
      </c>
      <c r="Y1839" s="12" t="s">
        <v>262</v>
      </c>
      <c r="Z1839" s="12"/>
      <c r="AA1839" s="12"/>
      <c r="AB1839" s="13"/>
      <c r="AC1839" s="13"/>
      <c r="AD1839" s="13"/>
      <c r="AE1839" s="13"/>
      <c r="AF1839" s="260">
        <f ca="1">+TODAY()-AE1839</f>
        <v>44156</v>
      </c>
      <c r="AG1839" s="13"/>
      <c r="AH1839" s="13"/>
      <c r="AI1839" s="7"/>
      <c r="AJ1839" s="7"/>
      <c r="AK1839" s="4"/>
      <c r="AL1839" s="7"/>
      <c r="AM1839" s="11">
        <v>1</v>
      </c>
      <c r="AN1839" s="4" t="s">
        <v>58</v>
      </c>
      <c r="AO1839" s="4"/>
      <c r="AP1839" s="4" t="s">
        <v>149</v>
      </c>
      <c r="AQ1839" s="4"/>
      <c r="AR1839" s="4"/>
      <c r="AS1839" s="4"/>
      <c r="AT1839" s="4"/>
      <c r="AU1839" s="4" t="s">
        <v>230</v>
      </c>
      <c r="AV1839" s="8" t="s">
        <v>61</v>
      </c>
      <c r="AW1839" s="8" t="s">
        <v>61</v>
      </c>
      <c r="AX1839" s="10" t="str">
        <f>IF(AW1839="","Vacio",IF(AV1839=AW1839,"Igual","Diferente"))</f>
        <v>Igual</v>
      </c>
      <c r="AY1839" s="85"/>
      <c r="AZ1839" s="85"/>
      <c r="BA1839" s="6">
        <f ca="1">+IF(L1839&gt;21,"Revisar",0)</f>
        <v>0</v>
      </c>
      <c r="BB1839" s="85" t="s">
        <v>62</v>
      </c>
      <c r="BC1839" s="85" t="s">
        <v>63</v>
      </c>
      <c r="BD1839" s="26">
        <v>0</v>
      </c>
      <c r="BE1839" s="26">
        <v>0</v>
      </c>
    </row>
    <row r="1840" spans="1:57" x14ac:dyDescent="0.25">
      <c r="A1840" s="26" t="str">
        <f>CONCATENATE(E1840,"_",Y1840)</f>
        <v>20302891452_PCR-LAP20072064</v>
      </c>
      <c r="B1840" s="26" t="str">
        <f>CONCATENATE(E1840,"_",Z1840)</f>
        <v>20302891452_</v>
      </c>
      <c r="C1840" s="7">
        <v>44138</v>
      </c>
      <c r="D1840" s="7">
        <v>44167</v>
      </c>
      <c r="E1840" s="108">
        <v>20302891452</v>
      </c>
      <c r="F1840" s="12" t="s">
        <v>748</v>
      </c>
      <c r="G1840" s="4" t="s">
        <v>11303</v>
      </c>
      <c r="H1840" s="4" t="s">
        <v>11304</v>
      </c>
      <c r="I1840" s="7">
        <v>44138</v>
      </c>
      <c r="J1840" s="7">
        <v>44167</v>
      </c>
      <c r="K1840" s="8"/>
      <c r="L1840" s="9">
        <f ca="1">+TODAY()-J1840</f>
        <v>-11</v>
      </c>
      <c r="M1840" s="10">
        <v>79</v>
      </c>
      <c r="N1840" s="90"/>
      <c r="O1840" s="10" t="str">
        <f>IF(N1840="","Vacio",IF(M1840=N1840,"Igual","Diferente"))</f>
        <v>Vacio</v>
      </c>
      <c r="P1840" s="10"/>
      <c r="Q1840" s="90"/>
      <c r="R1840" s="10" t="str">
        <f>IF(Q1840="","Vacio",IF(P1840=Q1840,"Igual","Diferente"))</f>
        <v>Vacio</v>
      </c>
      <c r="S1840" s="2">
        <f>+M1840+P1840/3.5</f>
        <v>79</v>
      </c>
      <c r="T1840" s="2">
        <f ca="1">+IF(L1840&gt;=0,IF(L1840&lt;30,S1840*1,IF(60&gt;L1840,S1840*2,IF(90&gt;L1840,S1840*3,IF(120&gt;L1840,S1840*4,IF(150&gt;L1840,S1840*5,IF(180&gt;L1840,S1840*6,IF(210&gt;L1840,S1840*7))))))),0)</f>
        <v>0</v>
      </c>
      <c r="U1840" s="3">
        <f ca="1">+IF(L1840&lt;0,0,IF(L1840&lt;8,$A$1,IF(L1840&lt;15,$B$1,IF(L1840&lt;22,$C$1,IF(L1840&lt;30,$D$1,IF(L1840&lt;60,$H$1,IF(L1840&lt;90,$I$1,IF(L1840&lt;120,$J$1,IF(L1840&lt;150,$K$1,IF(L1840&lt;180,$L$1,IF(L1840&lt;210,$E$1)))))))))))</f>
        <v>0</v>
      </c>
      <c r="V1840" s="4" t="s">
        <v>11305</v>
      </c>
      <c r="W1840" s="11"/>
      <c r="X1840" s="44"/>
      <c r="Y1840" s="12" t="s">
        <v>748</v>
      </c>
      <c r="Z1840" s="12"/>
      <c r="AA1840" s="12"/>
      <c r="AB1840" s="13"/>
      <c r="AC1840" s="13"/>
      <c r="AD1840" s="13"/>
      <c r="AE1840" s="13"/>
      <c r="AF1840" s="260">
        <f ca="1">+TODAY()-AE1840</f>
        <v>44156</v>
      </c>
      <c r="AG1840" s="13"/>
      <c r="AH1840" s="13"/>
      <c r="AI1840" s="7"/>
      <c r="AJ1840" s="7"/>
      <c r="AK1840" s="4"/>
      <c r="AL1840" s="7"/>
      <c r="AM1840" s="11">
        <v>1</v>
      </c>
      <c r="AN1840" s="4" t="s">
        <v>58</v>
      </c>
      <c r="AO1840" s="4"/>
      <c r="AP1840" s="4" t="s">
        <v>1601</v>
      </c>
      <c r="AQ1840" s="4"/>
      <c r="AR1840" s="4"/>
      <c r="AS1840" s="4"/>
      <c r="AT1840" s="4"/>
      <c r="AU1840" s="265" t="s">
        <v>2972</v>
      </c>
      <c r="AV1840" s="40" t="s">
        <v>61</v>
      </c>
      <c r="AW1840" s="8">
        <v>6</v>
      </c>
      <c r="AX1840" s="10" t="str">
        <f>IF(AW1840="","Vacio",IF(AV1840=AW1840,"Igual","Diferente"))</f>
        <v>Diferente</v>
      </c>
      <c r="AY1840" s="26"/>
      <c r="AZ1840" s="26"/>
      <c r="BA1840" s="6">
        <f ca="1">+IF(L1840&gt;21,"Revisar",0)</f>
        <v>0</v>
      </c>
      <c r="BB1840" s="26"/>
      <c r="BC1840" s="85" t="s">
        <v>63</v>
      </c>
      <c r="BD1840" s="26">
        <v>0</v>
      </c>
      <c r="BE1840" s="26">
        <v>0</v>
      </c>
    </row>
    <row r="1841" spans="1:57" x14ac:dyDescent="0.25">
      <c r="A1841" s="26" t="str">
        <f>CONCATENATE(E1841,"_",Y1841)</f>
        <v>20493040643_PCR-LAP20072065</v>
      </c>
      <c r="B1841" s="26" t="str">
        <f>CONCATENATE(E1841,"_",Z1841)</f>
        <v>20493040643_</v>
      </c>
      <c r="C1841" s="7">
        <v>44113</v>
      </c>
      <c r="D1841" s="7">
        <v>44143</v>
      </c>
      <c r="E1841" s="108">
        <v>20493040643</v>
      </c>
      <c r="F1841" s="12" t="s">
        <v>4351</v>
      </c>
      <c r="G1841" s="21" t="s">
        <v>502</v>
      </c>
      <c r="H1841" s="7" t="s">
        <v>503</v>
      </c>
      <c r="I1841" s="7">
        <v>44113</v>
      </c>
      <c r="J1841" s="7">
        <v>44143</v>
      </c>
      <c r="K1841" s="8"/>
      <c r="L1841" s="9">
        <f ca="1">+TODAY()-J1841</f>
        <v>13</v>
      </c>
      <c r="M1841" s="10">
        <v>80</v>
      </c>
      <c r="N1841" s="90"/>
      <c r="O1841" s="10" t="str">
        <f>IF(N1841="","Vacio",IF(M1841=N1841,"Igual","Diferente"))</f>
        <v>Vacio</v>
      </c>
      <c r="P1841" s="10"/>
      <c r="Q1841" s="90"/>
      <c r="R1841" s="10" t="str">
        <f>IF(Q1841="","Vacio",IF(P1841=Q1841,"Igual","Diferente"))</f>
        <v>Vacio</v>
      </c>
      <c r="S1841" s="2">
        <f>+M1841+P1841/3.5</f>
        <v>80</v>
      </c>
      <c r="T1841" s="2">
        <f ca="1">+IF(L1841&gt;=0,IF(L1841&lt;30,S1841*1,IF(60&gt;L1841,S1841*2,IF(90&gt;L1841,S1841*3,IF(120&gt;L1841,S1841*4,IF(150&gt;L1841,S1841*5,IF(180&gt;L1841,S1841*6,IF(210&gt;L1841,S1841*7))))))),0)</f>
        <v>80</v>
      </c>
      <c r="U1841" s="3" t="str">
        <f ca="1">+IF(L1841&lt;0,0,IF(L1841&lt;8,$A$1,IF(L1841&lt;15,$B$1,IF(L1841&lt;22,$C$1,IF(L1841&lt;30,$D$1,IF(L1841&lt;60,$H$1,IF(L1841&lt;90,$I$1,IF(L1841&lt;120,$J$1,IF(L1841&lt;150,$K$1,IF(L1841&lt;180,$L$1,IF(L1841&lt;210,$E$1)))))))))))</f>
        <v>CONCATENACIÓN LAPTOP ANTERIOR</v>
      </c>
      <c r="V1841" s="4" t="s">
        <v>746</v>
      </c>
      <c r="W1841" s="11" t="s">
        <v>4350</v>
      </c>
      <c r="X1841" s="7">
        <v>44111</v>
      </c>
      <c r="Y1841" s="12" t="s">
        <v>4351</v>
      </c>
      <c r="Z1841" s="12"/>
      <c r="AA1841" s="12"/>
      <c r="AB1841" s="13"/>
      <c r="AC1841" s="13"/>
      <c r="AD1841" s="13"/>
      <c r="AE1841" s="13"/>
      <c r="AF1841" s="260">
        <f ca="1">+TODAY()-AE1841</f>
        <v>44156</v>
      </c>
      <c r="AG1841" s="13"/>
      <c r="AH1841" s="13"/>
      <c r="AI1841" s="7"/>
      <c r="AJ1841" s="7"/>
      <c r="AK1841" s="4" t="s">
        <v>65</v>
      </c>
      <c r="AL1841" s="7"/>
      <c r="AM1841" s="11">
        <v>1</v>
      </c>
      <c r="AN1841" s="4" t="s">
        <v>58</v>
      </c>
      <c r="AO1841" s="4"/>
      <c r="AP1841" s="4" t="s">
        <v>506</v>
      </c>
      <c r="AQ1841" s="126" t="s">
        <v>122</v>
      </c>
      <c r="AR1841" s="4"/>
      <c r="AS1841" s="4"/>
      <c r="AT1841" s="4"/>
      <c r="AU1841" s="123" t="s">
        <v>429</v>
      </c>
      <c r="AV1841" s="23" t="s">
        <v>61</v>
      </c>
      <c r="AW1841" s="8" t="s">
        <v>61</v>
      </c>
      <c r="AX1841" s="10" t="str">
        <f>IF(AW1841="","Vacio",IF(AV1841=AW1841,"Igual","Diferente"))</f>
        <v>Igual</v>
      </c>
      <c r="AY1841" s="26"/>
      <c r="AZ1841" s="26"/>
      <c r="BA1841" s="6">
        <f ca="1">+IF(L1841&gt;21,"Revisar",0)</f>
        <v>0</v>
      </c>
      <c r="BB1841" s="26" t="s">
        <v>62</v>
      </c>
      <c r="BC1841" s="85" t="s">
        <v>63</v>
      </c>
      <c r="BD1841" s="26">
        <v>0</v>
      </c>
      <c r="BE1841" s="26">
        <v>7.13</v>
      </c>
    </row>
    <row r="1842" spans="1:57" x14ac:dyDescent="0.25">
      <c r="A1842" s="26" t="str">
        <f>CONCATENATE(E1842,"_",Y1842)</f>
        <v>20600306091_PCR-LAP20072067</v>
      </c>
      <c r="B1842" s="26" t="str">
        <f>CONCATENATE(E1842,"_",Z1842)</f>
        <v>20600306091_</v>
      </c>
      <c r="C1842" s="22">
        <v>44119</v>
      </c>
      <c r="D1842" s="22">
        <v>44149</v>
      </c>
      <c r="E1842" s="108">
        <v>20600306091</v>
      </c>
      <c r="F1842" s="12" t="s">
        <v>4019</v>
      </c>
      <c r="G1842" s="21" t="s">
        <v>4016</v>
      </c>
      <c r="H1842" s="21" t="s">
        <v>4017</v>
      </c>
      <c r="I1842" s="22">
        <v>44119</v>
      </c>
      <c r="J1842" s="22">
        <v>44149</v>
      </c>
      <c r="K1842" s="23"/>
      <c r="L1842" s="9">
        <f ca="1">+TODAY()-J1842</f>
        <v>7</v>
      </c>
      <c r="M1842" s="10">
        <v>50</v>
      </c>
      <c r="N1842" s="90"/>
      <c r="O1842" s="10" t="str">
        <f>IF(N1842="","Vacio",IF(M1842=N1842,"Igual","Diferente"))</f>
        <v>Vacio</v>
      </c>
      <c r="P1842" s="10"/>
      <c r="Q1842" s="90"/>
      <c r="R1842" s="10" t="str">
        <f>IF(Q1842="","Vacio",IF(P1842=Q1842,"Igual","Diferente"))</f>
        <v>Vacio</v>
      </c>
      <c r="S1842" s="2">
        <f>+M1842+P1842/3.5</f>
        <v>50</v>
      </c>
      <c r="T1842" s="2">
        <f ca="1">+IF(L1842&gt;=0,IF(L1842&lt;30,S1842*1,IF(60&gt;L1842,S1842*2,IF(90&gt;L1842,S1842*3,IF(120&gt;L1842,S1842*4,IF(150&gt;L1842,S1842*5,IF(180&gt;L1842,S1842*6,IF(210&gt;L1842,S1842*7))))))),0)</f>
        <v>50</v>
      </c>
      <c r="U1842" s="3" t="str">
        <f ca="1">+IF(L1842&lt;0,0,IF(L1842&lt;8,$A$1,IF(L1842&lt;15,$B$1,IF(L1842&lt;22,$C$1,IF(L1842&lt;30,$D$1,IF(L1842&lt;60,$H$1,IF(L1842&lt;90,$I$1,IF(L1842&lt;120,$J$1,IF(L1842&lt;150,$K$1,IF(L1842&lt;180,$L$1,IF(L1842&lt;210,$E$1)))))))))))</f>
        <v>CONCATENACIÓN LAPTOP ACTUAL</v>
      </c>
      <c r="V1842" s="21" t="s">
        <v>746</v>
      </c>
      <c r="W1842" s="24" t="s">
        <v>4018</v>
      </c>
      <c r="X1842" s="22">
        <v>44119</v>
      </c>
      <c r="Y1842" s="12" t="s">
        <v>4019</v>
      </c>
      <c r="Z1842" s="12"/>
      <c r="AA1842" s="12"/>
      <c r="AB1842" s="59"/>
      <c r="AC1842" s="59"/>
      <c r="AD1842" s="59"/>
      <c r="AE1842" s="59"/>
      <c r="AF1842" s="260">
        <f ca="1">+TODAY()-AE1842</f>
        <v>44156</v>
      </c>
      <c r="AG1842" s="59"/>
      <c r="AH1842" s="59"/>
      <c r="AI1842" s="22"/>
      <c r="AJ1842" s="22"/>
      <c r="AK1842" s="21"/>
      <c r="AL1842" s="22"/>
      <c r="AM1842" s="24">
        <v>1</v>
      </c>
      <c r="AN1842" s="21" t="s">
        <v>58</v>
      </c>
      <c r="AO1842" s="21"/>
      <c r="AP1842" s="21" t="s">
        <v>3312</v>
      </c>
      <c r="AQ1842" s="21"/>
      <c r="AR1842" s="21"/>
      <c r="AS1842" s="21"/>
      <c r="AT1842" s="21"/>
      <c r="AU1842" s="4" t="s">
        <v>150</v>
      </c>
      <c r="AV1842" s="23" t="s">
        <v>61</v>
      </c>
      <c r="AW1842" s="8" t="s">
        <v>61</v>
      </c>
      <c r="AX1842" s="10" t="str">
        <f>IF(AW1842="","Vacio",IF(AV1842=AW1842,"Igual","Diferente"))</f>
        <v>Igual</v>
      </c>
      <c r="AY1842" s="26"/>
      <c r="AZ1842" s="26"/>
      <c r="BA1842" s="6">
        <f ca="1">+IF(L1842&gt;21,"Revisar",0)</f>
        <v>0</v>
      </c>
      <c r="BB1842" s="26" t="s">
        <v>62</v>
      </c>
      <c r="BC1842" s="85" t="s">
        <v>63</v>
      </c>
      <c r="BD1842" s="26">
        <v>0</v>
      </c>
      <c r="BE1842" s="26">
        <v>0</v>
      </c>
    </row>
    <row r="1843" spans="1:57" x14ac:dyDescent="0.25">
      <c r="A1843" s="26" t="str">
        <f>CONCATENATE(E1843,"_",Y1843)</f>
        <v>20523273851_PCR-LAP20072068</v>
      </c>
      <c r="B1843" s="26" t="str">
        <f>CONCATENATE(E1843,"_",Z1843)</f>
        <v>20523273851_</v>
      </c>
      <c r="C1843" s="7">
        <v>44120</v>
      </c>
      <c r="D1843" s="7">
        <v>44150</v>
      </c>
      <c r="E1843" s="108">
        <v>20523273851</v>
      </c>
      <c r="F1843" s="12" t="s">
        <v>263</v>
      </c>
      <c r="G1843" s="4" t="s">
        <v>224</v>
      </c>
      <c r="H1843" s="4" t="s">
        <v>11268</v>
      </c>
      <c r="I1843" s="7">
        <v>44120</v>
      </c>
      <c r="J1843" s="7">
        <v>44150</v>
      </c>
      <c r="K1843" s="8"/>
      <c r="L1843" s="9">
        <f ca="1">+TODAY()-J1843</f>
        <v>6</v>
      </c>
      <c r="M1843" s="94">
        <v>82</v>
      </c>
      <c r="N1843" s="94"/>
      <c r="O1843" s="10" t="str">
        <f>IF(N1843="","Vacio",IF(M1843=N1843,"Igual","Diferente"))</f>
        <v>Vacio</v>
      </c>
      <c r="P1843" s="10"/>
      <c r="Q1843" s="94"/>
      <c r="R1843" s="10" t="str">
        <f>IF(Q1843="","Vacio",IF(P1843=Q1843,"Igual","Diferente"))</f>
        <v>Vacio</v>
      </c>
      <c r="S1843" s="2">
        <f>+M1843+P1843/3.5</f>
        <v>82</v>
      </c>
      <c r="T1843" s="2">
        <f ca="1">+IF(L1843&gt;=0,IF(L1843&lt;30,S1843*1,IF(60&gt;L1843,S1843*2,IF(90&gt;L1843,S1843*3,IF(120&gt;L1843,S1843*4,IF(150&gt;L1843,S1843*5,IF(180&gt;L1843,S1843*6,IF(210&gt;L1843,S1843*7))))))),0)</f>
        <v>82</v>
      </c>
      <c r="U1843" s="3" t="str">
        <f ca="1">+IF(L1843&lt;0,0,IF(L1843&lt;8,$A$1,IF(L1843&lt;15,$B$1,IF(L1843&lt;22,$C$1,IF(L1843&lt;30,$D$1,IF(L1843&lt;60,$H$1,IF(L1843&lt;90,$I$1,IF(L1843&lt;120,$J$1,IF(L1843&lt;150,$K$1,IF(L1843&lt;180,$L$1,IF(L1843&lt;210,$E$1)))))))))))</f>
        <v>CONCATENACIÓN LAPTOP ACTUAL</v>
      </c>
      <c r="V1843" s="4" t="s">
        <v>253</v>
      </c>
      <c r="W1843" s="11" t="s">
        <v>254</v>
      </c>
      <c r="X1843" s="7">
        <v>44027</v>
      </c>
      <c r="Y1843" s="12" t="s">
        <v>263</v>
      </c>
      <c r="Z1843" s="12"/>
      <c r="AA1843" s="12"/>
      <c r="AB1843" s="13"/>
      <c r="AC1843" s="13"/>
      <c r="AD1843" s="13"/>
      <c r="AE1843" s="13"/>
      <c r="AF1843" s="260">
        <f ca="1">+TODAY()-AE1843</f>
        <v>44156</v>
      </c>
      <c r="AG1843" s="13"/>
      <c r="AH1843" s="13"/>
      <c r="AI1843" s="7"/>
      <c r="AJ1843" s="7"/>
      <c r="AK1843" s="4"/>
      <c r="AL1843" s="7"/>
      <c r="AM1843" s="11">
        <v>1</v>
      </c>
      <c r="AN1843" s="4" t="s">
        <v>58</v>
      </c>
      <c r="AO1843" s="4"/>
      <c r="AP1843" s="4" t="s">
        <v>149</v>
      </c>
      <c r="AQ1843" s="4"/>
      <c r="AR1843" s="4"/>
      <c r="AS1843" s="4"/>
      <c r="AT1843" s="4"/>
      <c r="AU1843" s="4" t="s">
        <v>230</v>
      </c>
      <c r="AV1843" s="8" t="s">
        <v>61</v>
      </c>
      <c r="AW1843" s="8" t="s">
        <v>61</v>
      </c>
      <c r="AX1843" s="10" t="str">
        <f>IF(AW1843="","Vacio",IF(AV1843=AW1843,"Igual","Diferente"))</f>
        <v>Igual</v>
      </c>
      <c r="AY1843" s="85"/>
      <c r="AZ1843" s="85"/>
      <c r="BA1843" s="6">
        <f ca="1">+IF(L1843&gt;21,"Revisar",0)</f>
        <v>0</v>
      </c>
      <c r="BB1843" s="85" t="s">
        <v>62</v>
      </c>
      <c r="BC1843" s="85" t="s">
        <v>63</v>
      </c>
      <c r="BD1843" s="26">
        <v>0</v>
      </c>
      <c r="BE1843" s="26">
        <v>0</v>
      </c>
    </row>
    <row r="1844" spans="1:57" x14ac:dyDescent="0.25">
      <c r="A1844" s="26" t="str">
        <f>CONCATENATE(E1844,"_",Y1844)</f>
        <v>20523273851_PCR-LAP20072071</v>
      </c>
      <c r="B1844" s="26" t="str">
        <f>CONCATENATE(E1844,"_",Z1844)</f>
        <v>20523273851_</v>
      </c>
      <c r="C1844" s="7">
        <v>44120</v>
      </c>
      <c r="D1844" s="7">
        <v>44150</v>
      </c>
      <c r="E1844" s="108">
        <v>20523273851</v>
      </c>
      <c r="F1844" s="12" t="s">
        <v>264</v>
      </c>
      <c r="G1844" s="4" t="s">
        <v>224</v>
      </c>
      <c r="H1844" s="4" t="s">
        <v>11268</v>
      </c>
      <c r="I1844" s="7">
        <v>44120</v>
      </c>
      <c r="J1844" s="7">
        <v>44150</v>
      </c>
      <c r="K1844" s="8"/>
      <c r="L1844" s="9">
        <f ca="1">+TODAY()-J1844</f>
        <v>6</v>
      </c>
      <c r="M1844" s="94">
        <v>82</v>
      </c>
      <c r="N1844" s="94"/>
      <c r="O1844" s="10" t="str">
        <f>IF(N1844="","Vacio",IF(M1844=N1844,"Igual","Diferente"))</f>
        <v>Vacio</v>
      </c>
      <c r="P1844" s="10"/>
      <c r="Q1844" s="94"/>
      <c r="R1844" s="10" t="str">
        <f>IF(Q1844="","Vacio",IF(P1844=Q1844,"Igual","Diferente"))</f>
        <v>Vacio</v>
      </c>
      <c r="S1844" s="2">
        <f>+M1844+P1844/3.5</f>
        <v>82</v>
      </c>
      <c r="T1844" s="2">
        <f ca="1">+IF(L1844&gt;=0,IF(L1844&lt;30,S1844*1,IF(60&gt;L1844,S1844*2,IF(90&gt;L1844,S1844*3,IF(120&gt;L1844,S1844*4,IF(150&gt;L1844,S1844*5,IF(180&gt;L1844,S1844*6,IF(210&gt;L1844,S1844*7))))))),0)</f>
        <v>82</v>
      </c>
      <c r="U1844" s="3" t="str">
        <f ca="1">+IF(L1844&lt;0,0,IF(L1844&lt;8,$A$1,IF(L1844&lt;15,$B$1,IF(L1844&lt;22,$C$1,IF(L1844&lt;30,$D$1,IF(L1844&lt;60,$H$1,IF(L1844&lt;90,$I$1,IF(L1844&lt;120,$J$1,IF(L1844&lt;150,$K$1,IF(L1844&lt;180,$L$1,IF(L1844&lt;210,$E$1)))))))))))</f>
        <v>CONCATENACIÓN LAPTOP ACTUAL</v>
      </c>
      <c r="V1844" s="4" t="s">
        <v>253</v>
      </c>
      <c r="W1844" s="11" t="s">
        <v>254</v>
      </c>
      <c r="X1844" s="7">
        <v>44027</v>
      </c>
      <c r="Y1844" s="12" t="s">
        <v>264</v>
      </c>
      <c r="Z1844" s="12"/>
      <c r="AA1844" s="12"/>
      <c r="AB1844" s="13"/>
      <c r="AC1844" s="13"/>
      <c r="AD1844" s="13"/>
      <c r="AE1844" s="13"/>
      <c r="AF1844" s="260">
        <f ca="1">+TODAY()-AE1844</f>
        <v>44156</v>
      </c>
      <c r="AG1844" s="13"/>
      <c r="AH1844" s="13"/>
      <c r="AI1844" s="7"/>
      <c r="AJ1844" s="7"/>
      <c r="AK1844" s="4"/>
      <c r="AL1844" s="7"/>
      <c r="AM1844" s="11">
        <v>1</v>
      </c>
      <c r="AN1844" s="4" t="s">
        <v>58</v>
      </c>
      <c r="AO1844" s="4"/>
      <c r="AP1844" s="4" t="s">
        <v>149</v>
      </c>
      <c r="AQ1844" s="4"/>
      <c r="AR1844" s="4"/>
      <c r="AS1844" s="4"/>
      <c r="AT1844" s="4"/>
      <c r="AU1844" s="4" t="s">
        <v>230</v>
      </c>
      <c r="AV1844" s="8" t="s">
        <v>61</v>
      </c>
      <c r="AW1844" s="8" t="s">
        <v>61</v>
      </c>
      <c r="AX1844" s="10" t="str">
        <f>IF(AW1844="","Vacio",IF(AV1844=AW1844,"Igual","Diferente"))</f>
        <v>Igual</v>
      </c>
      <c r="AY1844" s="85"/>
      <c r="AZ1844" s="85"/>
      <c r="BA1844" s="6">
        <f ca="1">+IF(L1844&gt;21,"Revisar",0)</f>
        <v>0</v>
      </c>
      <c r="BB1844" s="85" t="s">
        <v>62</v>
      </c>
      <c r="BC1844" s="85" t="s">
        <v>63</v>
      </c>
      <c r="BD1844" s="26">
        <v>0</v>
      </c>
      <c r="BE1844" s="26">
        <v>0</v>
      </c>
    </row>
    <row r="1845" spans="1:57" x14ac:dyDescent="0.25">
      <c r="A1845" s="26" t="str">
        <f>CONCATENATE(E1845,"_",Y1845)</f>
        <v>20523273851_PCR-LAP20072073</v>
      </c>
      <c r="B1845" s="26" t="str">
        <f>CONCATENATE(E1845,"_",Z1845)</f>
        <v>20523273851_</v>
      </c>
      <c r="C1845" s="7">
        <v>44120</v>
      </c>
      <c r="D1845" s="7">
        <v>44150</v>
      </c>
      <c r="E1845" s="108">
        <v>20523273851</v>
      </c>
      <c r="F1845" s="12" t="s">
        <v>265</v>
      </c>
      <c r="G1845" s="4" t="s">
        <v>224</v>
      </c>
      <c r="H1845" s="4" t="s">
        <v>11268</v>
      </c>
      <c r="I1845" s="7">
        <v>44120</v>
      </c>
      <c r="J1845" s="7">
        <v>44150</v>
      </c>
      <c r="K1845" s="8"/>
      <c r="L1845" s="9">
        <f ca="1">+TODAY()-J1845</f>
        <v>6</v>
      </c>
      <c r="M1845" s="94">
        <v>82</v>
      </c>
      <c r="N1845" s="94"/>
      <c r="O1845" s="10" t="str">
        <f>IF(N1845="","Vacio",IF(M1845=N1845,"Igual","Diferente"))</f>
        <v>Vacio</v>
      </c>
      <c r="P1845" s="10"/>
      <c r="Q1845" s="94"/>
      <c r="R1845" s="10" t="str">
        <f>IF(Q1845="","Vacio",IF(P1845=Q1845,"Igual","Diferente"))</f>
        <v>Vacio</v>
      </c>
      <c r="S1845" s="2">
        <f>+M1845+P1845/3.5</f>
        <v>82</v>
      </c>
      <c r="T1845" s="2">
        <f ca="1">+IF(L1845&gt;=0,IF(L1845&lt;30,S1845*1,IF(60&gt;L1845,S1845*2,IF(90&gt;L1845,S1845*3,IF(120&gt;L1845,S1845*4,IF(150&gt;L1845,S1845*5,IF(180&gt;L1845,S1845*6,IF(210&gt;L1845,S1845*7))))))),0)</f>
        <v>82</v>
      </c>
      <c r="U1845" s="3" t="str">
        <f ca="1">+IF(L1845&lt;0,0,IF(L1845&lt;8,$A$1,IF(L1845&lt;15,$B$1,IF(L1845&lt;22,$C$1,IF(L1845&lt;30,$D$1,IF(L1845&lt;60,$H$1,IF(L1845&lt;90,$I$1,IF(L1845&lt;120,$J$1,IF(L1845&lt;150,$K$1,IF(L1845&lt;180,$L$1,IF(L1845&lt;210,$E$1)))))))))))</f>
        <v>CONCATENACIÓN LAPTOP ACTUAL</v>
      </c>
      <c r="V1845" s="4" t="s">
        <v>253</v>
      </c>
      <c r="W1845" s="11" t="s">
        <v>254</v>
      </c>
      <c r="X1845" s="7">
        <v>44027</v>
      </c>
      <c r="Y1845" s="12" t="s">
        <v>265</v>
      </c>
      <c r="Z1845" s="12"/>
      <c r="AA1845" s="12"/>
      <c r="AB1845" s="13"/>
      <c r="AC1845" s="13"/>
      <c r="AD1845" s="13"/>
      <c r="AE1845" s="13"/>
      <c r="AF1845" s="260">
        <f ca="1">+TODAY()-AE1845</f>
        <v>44156</v>
      </c>
      <c r="AG1845" s="13"/>
      <c r="AH1845" s="13"/>
      <c r="AI1845" s="7"/>
      <c r="AJ1845" s="7"/>
      <c r="AK1845" s="4"/>
      <c r="AL1845" s="7"/>
      <c r="AM1845" s="11">
        <v>1</v>
      </c>
      <c r="AN1845" s="4" t="s">
        <v>58</v>
      </c>
      <c r="AO1845" s="4"/>
      <c r="AP1845" s="4" t="s">
        <v>149</v>
      </c>
      <c r="AQ1845" s="4"/>
      <c r="AR1845" s="4"/>
      <c r="AS1845" s="4"/>
      <c r="AT1845" s="4"/>
      <c r="AU1845" s="4" t="s">
        <v>230</v>
      </c>
      <c r="AV1845" s="8" t="s">
        <v>61</v>
      </c>
      <c r="AW1845" s="8" t="s">
        <v>61</v>
      </c>
      <c r="AX1845" s="10" t="str">
        <f>IF(AW1845="","Vacio",IF(AV1845=AW1845,"Igual","Diferente"))</f>
        <v>Igual</v>
      </c>
      <c r="AY1845" s="85"/>
      <c r="AZ1845" s="85"/>
      <c r="BA1845" s="6">
        <f ca="1">+IF(L1845&gt;21,"Revisar",0)</f>
        <v>0</v>
      </c>
      <c r="BB1845" s="85" t="s">
        <v>62</v>
      </c>
      <c r="BC1845" s="85" t="s">
        <v>63</v>
      </c>
      <c r="BD1845" s="26">
        <v>0</v>
      </c>
      <c r="BE1845" s="26">
        <v>0</v>
      </c>
    </row>
    <row r="1846" spans="1:57" x14ac:dyDescent="0.25">
      <c r="A1846" s="26" t="str">
        <f>CONCATENATE(E1846,"_",Y1846)</f>
        <v>20600306091_PCR-LAP20072075</v>
      </c>
      <c r="B1846" s="26" t="str">
        <f>CONCATENATE(E1846,"_",Z1846)</f>
        <v>20600306091_</v>
      </c>
      <c r="C1846" s="22">
        <v>44119</v>
      </c>
      <c r="D1846" s="22">
        <v>44149</v>
      </c>
      <c r="E1846" s="108">
        <v>20600306091</v>
      </c>
      <c r="F1846" s="12" t="s">
        <v>4020</v>
      </c>
      <c r="G1846" s="21" t="s">
        <v>4016</v>
      </c>
      <c r="H1846" s="21" t="s">
        <v>4017</v>
      </c>
      <c r="I1846" s="22">
        <v>44119</v>
      </c>
      <c r="J1846" s="22">
        <v>44149</v>
      </c>
      <c r="K1846" s="23"/>
      <c r="L1846" s="9">
        <f ca="1">+TODAY()-J1846</f>
        <v>7</v>
      </c>
      <c r="M1846" s="10">
        <v>50</v>
      </c>
      <c r="N1846" s="90"/>
      <c r="O1846" s="10" t="str">
        <f>IF(N1846="","Vacio",IF(M1846=N1846,"Igual","Diferente"))</f>
        <v>Vacio</v>
      </c>
      <c r="P1846" s="10"/>
      <c r="Q1846" s="90"/>
      <c r="R1846" s="10" t="str">
        <f>IF(Q1846="","Vacio",IF(P1846=Q1846,"Igual","Diferente"))</f>
        <v>Vacio</v>
      </c>
      <c r="S1846" s="2">
        <f>+M1846+P1846/3.5</f>
        <v>50</v>
      </c>
      <c r="T1846" s="2">
        <f ca="1">+IF(L1846&gt;=0,IF(L1846&lt;30,S1846*1,IF(60&gt;L1846,S1846*2,IF(90&gt;L1846,S1846*3,IF(120&gt;L1846,S1846*4,IF(150&gt;L1846,S1846*5,IF(180&gt;L1846,S1846*6,IF(210&gt;L1846,S1846*7))))))),0)</f>
        <v>50</v>
      </c>
      <c r="U1846" s="3" t="str">
        <f ca="1">+IF(L1846&lt;0,0,IF(L1846&lt;8,$A$1,IF(L1846&lt;15,$B$1,IF(L1846&lt;22,$C$1,IF(L1846&lt;30,$D$1,IF(L1846&lt;60,$H$1,IF(L1846&lt;90,$I$1,IF(L1846&lt;120,$J$1,IF(L1846&lt;150,$K$1,IF(L1846&lt;180,$L$1,IF(L1846&lt;210,$E$1)))))))))))</f>
        <v>CONCATENACIÓN LAPTOP ACTUAL</v>
      </c>
      <c r="V1846" s="21" t="s">
        <v>746</v>
      </c>
      <c r="W1846" s="24" t="s">
        <v>4018</v>
      </c>
      <c r="X1846" s="22">
        <v>44119</v>
      </c>
      <c r="Y1846" s="12" t="s">
        <v>4020</v>
      </c>
      <c r="Z1846" s="12"/>
      <c r="AA1846" s="12"/>
      <c r="AB1846" s="59"/>
      <c r="AC1846" s="59"/>
      <c r="AD1846" s="59"/>
      <c r="AE1846" s="59"/>
      <c r="AF1846" s="260">
        <f ca="1">+TODAY()-AE1846</f>
        <v>44156</v>
      </c>
      <c r="AG1846" s="59"/>
      <c r="AH1846" s="59"/>
      <c r="AI1846" s="22"/>
      <c r="AJ1846" s="22"/>
      <c r="AK1846" s="21"/>
      <c r="AL1846" s="22"/>
      <c r="AM1846" s="24">
        <v>1</v>
      </c>
      <c r="AN1846" s="21" t="s">
        <v>58</v>
      </c>
      <c r="AO1846" s="21"/>
      <c r="AP1846" s="21" t="s">
        <v>3312</v>
      </c>
      <c r="AQ1846" s="21"/>
      <c r="AR1846" s="21"/>
      <c r="AS1846" s="21"/>
      <c r="AT1846" s="21"/>
      <c r="AU1846" s="4" t="s">
        <v>150</v>
      </c>
      <c r="AV1846" s="23" t="s">
        <v>61</v>
      </c>
      <c r="AW1846" s="8" t="s">
        <v>61</v>
      </c>
      <c r="AX1846" s="10" t="str">
        <f>IF(AW1846="","Vacio",IF(AV1846=AW1846,"Igual","Diferente"))</f>
        <v>Igual</v>
      </c>
      <c r="AY1846" s="26"/>
      <c r="AZ1846" s="26"/>
      <c r="BA1846" s="6">
        <f ca="1">+IF(L1846&gt;21,"Revisar",0)</f>
        <v>0</v>
      </c>
      <c r="BB1846" s="26" t="s">
        <v>62</v>
      </c>
      <c r="BC1846" s="85" t="s">
        <v>63</v>
      </c>
      <c r="BD1846" s="26">
        <v>0</v>
      </c>
      <c r="BE1846" s="26">
        <v>0</v>
      </c>
    </row>
    <row r="1847" spans="1:57" x14ac:dyDescent="0.25">
      <c r="A1847" s="26" t="str">
        <f>CONCATENATE(E1847,"_",Y1847)</f>
        <v>20302891452_PCR-LAP20072076</v>
      </c>
      <c r="B1847" s="26" t="str">
        <f>CONCATENATE(E1847,"_",Z1847)</f>
        <v>20302891452_</v>
      </c>
      <c r="C1847" s="7">
        <v>44138</v>
      </c>
      <c r="D1847" s="7">
        <v>44167</v>
      </c>
      <c r="E1847" s="108">
        <v>20302891452</v>
      </c>
      <c r="F1847" s="12" t="s">
        <v>5460</v>
      </c>
      <c r="G1847" s="4" t="s">
        <v>11303</v>
      </c>
      <c r="H1847" s="4" t="s">
        <v>11304</v>
      </c>
      <c r="I1847" s="7">
        <v>44138</v>
      </c>
      <c r="J1847" s="7">
        <v>44167</v>
      </c>
      <c r="K1847" s="8"/>
      <c r="L1847" s="9">
        <f ca="1">+TODAY()-J1847</f>
        <v>-11</v>
      </c>
      <c r="M1847" s="10">
        <v>79</v>
      </c>
      <c r="N1847" s="90"/>
      <c r="O1847" s="10" t="str">
        <f>IF(N1847="","Vacio",IF(M1847=N1847,"Igual","Diferente"))</f>
        <v>Vacio</v>
      </c>
      <c r="P1847" s="10"/>
      <c r="Q1847" s="90"/>
      <c r="R1847" s="10" t="str">
        <f>IF(Q1847="","Vacio",IF(P1847=Q1847,"Igual","Diferente"))</f>
        <v>Vacio</v>
      </c>
      <c r="S1847" s="2">
        <f>+M1847+P1847/3.5</f>
        <v>79</v>
      </c>
      <c r="T1847" s="2">
        <f ca="1">+IF(L1847&gt;=0,IF(L1847&lt;30,S1847*1,IF(60&gt;L1847,S1847*2,IF(90&gt;L1847,S1847*3,IF(120&gt;L1847,S1847*4,IF(150&gt;L1847,S1847*5,IF(180&gt;L1847,S1847*6,IF(210&gt;L1847,S1847*7))))))),0)</f>
        <v>0</v>
      </c>
      <c r="U1847" s="3">
        <f ca="1">+IF(L1847&lt;0,0,IF(L1847&lt;8,$A$1,IF(L1847&lt;15,$B$1,IF(L1847&lt;22,$C$1,IF(L1847&lt;30,$D$1,IF(L1847&lt;60,$H$1,IF(L1847&lt;90,$I$1,IF(L1847&lt;120,$J$1,IF(L1847&lt;150,$K$1,IF(L1847&lt;180,$L$1,IF(L1847&lt;210,$E$1)))))))))))</f>
        <v>0</v>
      </c>
      <c r="V1847" s="4" t="s">
        <v>11305</v>
      </c>
      <c r="W1847" s="11"/>
      <c r="X1847" s="44"/>
      <c r="Y1847" s="12" t="s">
        <v>5460</v>
      </c>
      <c r="Z1847" s="12"/>
      <c r="AA1847" s="12"/>
      <c r="AB1847" s="13"/>
      <c r="AC1847" s="13"/>
      <c r="AD1847" s="13"/>
      <c r="AE1847" s="13"/>
      <c r="AF1847" s="260">
        <f ca="1">+TODAY()-AE1847</f>
        <v>44156</v>
      </c>
      <c r="AG1847" s="13"/>
      <c r="AH1847" s="13"/>
      <c r="AI1847" s="7"/>
      <c r="AJ1847" s="7"/>
      <c r="AK1847" s="4"/>
      <c r="AL1847" s="7"/>
      <c r="AM1847" s="11">
        <v>1</v>
      </c>
      <c r="AN1847" s="4" t="s">
        <v>58</v>
      </c>
      <c r="AO1847" s="4"/>
      <c r="AP1847" s="4" t="s">
        <v>1601</v>
      </c>
      <c r="AQ1847" s="4"/>
      <c r="AR1847" s="4"/>
      <c r="AS1847" s="4"/>
      <c r="AT1847" s="4"/>
      <c r="AU1847" s="265" t="s">
        <v>2972</v>
      </c>
      <c r="AV1847" s="40" t="s">
        <v>61</v>
      </c>
      <c r="AW1847" s="8">
        <v>6</v>
      </c>
      <c r="AX1847" s="10" t="str">
        <f>IF(AW1847="","Vacio",IF(AV1847=AW1847,"Igual","Diferente"))</f>
        <v>Diferente</v>
      </c>
      <c r="AY1847" s="26"/>
      <c r="AZ1847" s="26"/>
      <c r="BA1847" s="6">
        <f ca="1">+IF(L1847&gt;21,"Revisar",0)</f>
        <v>0</v>
      </c>
      <c r="BB1847" s="26"/>
      <c r="BC1847" s="85" t="s">
        <v>63</v>
      </c>
      <c r="BD1847" s="26">
        <v>0</v>
      </c>
      <c r="BE1847" s="26">
        <v>0</v>
      </c>
    </row>
    <row r="1848" spans="1:57" x14ac:dyDescent="0.25">
      <c r="A1848" s="26" t="str">
        <f>CONCATENATE(E1848,"_",Y1848)</f>
        <v>20523273851_PCR-LAP20072078</v>
      </c>
      <c r="B1848" s="26" t="str">
        <f>CONCATENATE(E1848,"_",Z1848)</f>
        <v>20523273851_</v>
      </c>
      <c r="C1848" s="7">
        <v>44120</v>
      </c>
      <c r="D1848" s="7">
        <v>44150</v>
      </c>
      <c r="E1848" s="108">
        <v>20523273851</v>
      </c>
      <c r="F1848" s="12" t="s">
        <v>266</v>
      </c>
      <c r="G1848" s="4" t="s">
        <v>224</v>
      </c>
      <c r="H1848" s="4" t="s">
        <v>11268</v>
      </c>
      <c r="I1848" s="7">
        <v>44120</v>
      </c>
      <c r="J1848" s="7">
        <v>44150</v>
      </c>
      <c r="K1848" s="8"/>
      <c r="L1848" s="9">
        <f ca="1">+TODAY()-J1848</f>
        <v>6</v>
      </c>
      <c r="M1848" s="94">
        <v>82</v>
      </c>
      <c r="N1848" s="94"/>
      <c r="O1848" s="10" t="str">
        <f>IF(N1848="","Vacio",IF(M1848=N1848,"Igual","Diferente"))</f>
        <v>Vacio</v>
      </c>
      <c r="P1848" s="10"/>
      <c r="Q1848" s="94"/>
      <c r="R1848" s="10" t="str">
        <f>IF(Q1848="","Vacio",IF(P1848=Q1848,"Igual","Diferente"))</f>
        <v>Vacio</v>
      </c>
      <c r="S1848" s="2">
        <f>+M1848+P1848/3.5</f>
        <v>82</v>
      </c>
      <c r="T1848" s="2">
        <f ca="1">+IF(L1848&gt;=0,IF(L1848&lt;30,S1848*1,IF(60&gt;L1848,S1848*2,IF(90&gt;L1848,S1848*3,IF(120&gt;L1848,S1848*4,IF(150&gt;L1848,S1848*5,IF(180&gt;L1848,S1848*6,IF(210&gt;L1848,S1848*7))))))),0)</f>
        <v>82</v>
      </c>
      <c r="U1848" s="3" t="str">
        <f ca="1">+IF(L1848&lt;0,0,IF(L1848&lt;8,$A$1,IF(L1848&lt;15,$B$1,IF(L1848&lt;22,$C$1,IF(L1848&lt;30,$D$1,IF(L1848&lt;60,$H$1,IF(L1848&lt;90,$I$1,IF(L1848&lt;120,$J$1,IF(L1848&lt;150,$K$1,IF(L1848&lt;180,$L$1,IF(L1848&lt;210,$E$1)))))))))))</f>
        <v>CONCATENACIÓN LAPTOP ACTUAL</v>
      </c>
      <c r="V1848" s="4" t="s">
        <v>253</v>
      </c>
      <c r="W1848" s="11" t="s">
        <v>254</v>
      </c>
      <c r="X1848" s="7">
        <v>44027</v>
      </c>
      <c r="Y1848" s="12" t="s">
        <v>266</v>
      </c>
      <c r="Z1848" s="12"/>
      <c r="AA1848" s="12"/>
      <c r="AB1848" s="13"/>
      <c r="AC1848" s="13"/>
      <c r="AD1848" s="13"/>
      <c r="AE1848" s="13"/>
      <c r="AF1848" s="260">
        <f ca="1">+TODAY()-AE1848</f>
        <v>44156</v>
      </c>
      <c r="AG1848" s="13"/>
      <c r="AH1848" s="13"/>
      <c r="AI1848" s="7"/>
      <c r="AJ1848" s="7"/>
      <c r="AK1848" s="4"/>
      <c r="AL1848" s="7"/>
      <c r="AM1848" s="11">
        <v>1</v>
      </c>
      <c r="AN1848" s="4" t="s">
        <v>58</v>
      </c>
      <c r="AO1848" s="4"/>
      <c r="AP1848" s="4" t="s">
        <v>149</v>
      </c>
      <c r="AQ1848" s="4"/>
      <c r="AR1848" s="4"/>
      <c r="AS1848" s="4"/>
      <c r="AT1848" s="4"/>
      <c r="AU1848" s="4" t="s">
        <v>230</v>
      </c>
      <c r="AV1848" s="8" t="s">
        <v>61</v>
      </c>
      <c r="AW1848" s="8" t="s">
        <v>61</v>
      </c>
      <c r="AX1848" s="10" t="str">
        <f>IF(AW1848="","Vacio",IF(AV1848=AW1848,"Igual","Diferente"))</f>
        <v>Igual</v>
      </c>
      <c r="AY1848" s="85"/>
      <c r="AZ1848" s="85"/>
      <c r="BA1848" s="6">
        <f ca="1">+IF(L1848&gt;21,"Revisar",0)</f>
        <v>0</v>
      </c>
      <c r="BB1848" s="85" t="s">
        <v>62</v>
      </c>
      <c r="BC1848" s="85" t="s">
        <v>63</v>
      </c>
      <c r="BD1848" s="26">
        <v>0</v>
      </c>
      <c r="BE1848" s="26">
        <v>0</v>
      </c>
    </row>
    <row r="1849" spans="1:57" x14ac:dyDescent="0.25">
      <c r="A1849" s="26" t="str">
        <f>CONCATENATE(E1849,"_",Y1849)</f>
        <v>20302891452_PCR-LAP20072079</v>
      </c>
      <c r="B1849" s="26" t="str">
        <f>CONCATENATE(E1849,"_",Z1849)</f>
        <v>20302891452_</v>
      </c>
      <c r="C1849" s="7">
        <v>44138</v>
      </c>
      <c r="D1849" s="7">
        <v>44167</v>
      </c>
      <c r="E1849" s="108">
        <v>20302891452</v>
      </c>
      <c r="F1849" s="12" t="s">
        <v>5469</v>
      </c>
      <c r="G1849" s="4" t="s">
        <v>11303</v>
      </c>
      <c r="H1849" s="4" t="s">
        <v>11304</v>
      </c>
      <c r="I1849" s="7">
        <v>44138</v>
      </c>
      <c r="J1849" s="7">
        <v>44167</v>
      </c>
      <c r="K1849" s="8"/>
      <c r="L1849" s="9">
        <f ca="1">+TODAY()-J1849</f>
        <v>-11</v>
      </c>
      <c r="M1849" s="10">
        <v>79</v>
      </c>
      <c r="N1849" s="90"/>
      <c r="O1849" s="10" t="str">
        <f>IF(N1849="","Vacio",IF(M1849=N1849,"Igual","Diferente"))</f>
        <v>Vacio</v>
      </c>
      <c r="P1849" s="10"/>
      <c r="Q1849" s="90"/>
      <c r="R1849" s="10" t="str">
        <f>IF(Q1849="","Vacio",IF(P1849=Q1849,"Igual","Diferente"))</f>
        <v>Vacio</v>
      </c>
      <c r="S1849" s="2">
        <f>+M1849+P1849/3.5</f>
        <v>79</v>
      </c>
      <c r="T1849" s="2">
        <f ca="1">+IF(L1849&gt;=0,IF(L1849&lt;30,S1849*1,IF(60&gt;L1849,S1849*2,IF(90&gt;L1849,S1849*3,IF(120&gt;L1849,S1849*4,IF(150&gt;L1849,S1849*5,IF(180&gt;L1849,S1849*6,IF(210&gt;L1849,S1849*7))))))),0)</f>
        <v>0</v>
      </c>
      <c r="U1849" s="3">
        <f ca="1">+IF(L1849&lt;0,0,IF(L1849&lt;8,$A$1,IF(L1849&lt;15,$B$1,IF(L1849&lt;22,$C$1,IF(L1849&lt;30,$D$1,IF(L1849&lt;60,$H$1,IF(L1849&lt;90,$I$1,IF(L1849&lt;120,$J$1,IF(L1849&lt;150,$K$1,IF(L1849&lt;180,$L$1,IF(L1849&lt;210,$E$1)))))))))))</f>
        <v>0</v>
      </c>
      <c r="V1849" s="4" t="s">
        <v>11305</v>
      </c>
      <c r="W1849" s="11"/>
      <c r="X1849" s="44"/>
      <c r="Y1849" s="12" t="s">
        <v>5469</v>
      </c>
      <c r="Z1849" s="12"/>
      <c r="AA1849" s="12"/>
      <c r="AB1849" s="13"/>
      <c r="AC1849" s="13"/>
      <c r="AD1849" s="13"/>
      <c r="AE1849" s="13"/>
      <c r="AF1849" s="260">
        <f ca="1">+TODAY()-AE1849</f>
        <v>44156</v>
      </c>
      <c r="AG1849" s="13"/>
      <c r="AH1849" s="13"/>
      <c r="AI1849" s="7"/>
      <c r="AJ1849" s="7"/>
      <c r="AK1849" s="4"/>
      <c r="AL1849" s="7"/>
      <c r="AM1849" s="11">
        <v>1</v>
      </c>
      <c r="AN1849" s="4" t="s">
        <v>58</v>
      </c>
      <c r="AO1849" s="4"/>
      <c r="AP1849" s="4" t="s">
        <v>1601</v>
      </c>
      <c r="AQ1849" s="4"/>
      <c r="AR1849" s="4"/>
      <c r="AS1849" s="4"/>
      <c r="AT1849" s="4"/>
      <c r="AU1849" s="265" t="s">
        <v>2972</v>
      </c>
      <c r="AV1849" s="40" t="s">
        <v>61</v>
      </c>
      <c r="AW1849" s="8">
        <v>6</v>
      </c>
      <c r="AX1849" s="10" t="str">
        <f>IF(AW1849="","Vacio",IF(AV1849=AW1849,"Igual","Diferente"))</f>
        <v>Diferente</v>
      </c>
      <c r="AY1849" s="26"/>
      <c r="AZ1849" s="26"/>
      <c r="BA1849" s="6">
        <f ca="1">+IF(L1849&gt;21,"Revisar",0)</f>
        <v>0</v>
      </c>
      <c r="BB1849" s="26"/>
      <c r="BC1849" s="85" t="s">
        <v>63</v>
      </c>
      <c r="BD1849" s="26">
        <v>0</v>
      </c>
      <c r="BE1849" s="26">
        <v>0</v>
      </c>
    </row>
    <row r="1850" spans="1:57" x14ac:dyDescent="0.25">
      <c r="A1850" s="26" t="str">
        <f>CONCATENATE(E1850,"_",Y1850)</f>
        <v>20523273851_PCR-LAP20072081</v>
      </c>
      <c r="B1850" s="26" t="str">
        <f>CONCATENATE(E1850,"_",Z1850)</f>
        <v>20523273851_</v>
      </c>
      <c r="C1850" s="7">
        <v>44120</v>
      </c>
      <c r="D1850" s="7">
        <v>44150</v>
      </c>
      <c r="E1850" s="108">
        <v>20523273851</v>
      </c>
      <c r="F1850" s="12" t="s">
        <v>267</v>
      </c>
      <c r="G1850" s="4" t="s">
        <v>224</v>
      </c>
      <c r="H1850" s="4" t="s">
        <v>11268</v>
      </c>
      <c r="I1850" s="7">
        <v>44120</v>
      </c>
      <c r="J1850" s="7">
        <v>44150</v>
      </c>
      <c r="K1850" s="8"/>
      <c r="L1850" s="9">
        <f ca="1">+TODAY()-J1850</f>
        <v>6</v>
      </c>
      <c r="M1850" s="94">
        <v>82</v>
      </c>
      <c r="N1850" s="94"/>
      <c r="O1850" s="10" t="str">
        <f>IF(N1850="","Vacio",IF(M1850=N1850,"Igual","Diferente"))</f>
        <v>Vacio</v>
      </c>
      <c r="P1850" s="10"/>
      <c r="Q1850" s="94"/>
      <c r="R1850" s="10" t="str">
        <f>IF(Q1850="","Vacio",IF(P1850=Q1850,"Igual","Diferente"))</f>
        <v>Vacio</v>
      </c>
      <c r="S1850" s="2">
        <f>+M1850+P1850/3.5</f>
        <v>82</v>
      </c>
      <c r="T1850" s="2">
        <f ca="1">+IF(L1850&gt;=0,IF(L1850&lt;30,S1850*1,IF(60&gt;L1850,S1850*2,IF(90&gt;L1850,S1850*3,IF(120&gt;L1850,S1850*4,IF(150&gt;L1850,S1850*5,IF(180&gt;L1850,S1850*6,IF(210&gt;L1850,S1850*7))))))),0)</f>
        <v>82</v>
      </c>
      <c r="U1850" s="3" t="str">
        <f ca="1">+IF(L1850&lt;0,0,IF(L1850&lt;8,$A$1,IF(L1850&lt;15,$B$1,IF(L1850&lt;22,$C$1,IF(L1850&lt;30,$D$1,IF(L1850&lt;60,$H$1,IF(L1850&lt;90,$I$1,IF(L1850&lt;120,$J$1,IF(L1850&lt;150,$K$1,IF(L1850&lt;180,$L$1,IF(L1850&lt;210,$E$1)))))))))))</f>
        <v>CONCATENACIÓN LAPTOP ACTUAL</v>
      </c>
      <c r="V1850" s="4" t="s">
        <v>253</v>
      </c>
      <c r="W1850" s="11" t="s">
        <v>254</v>
      </c>
      <c r="X1850" s="7">
        <v>44027</v>
      </c>
      <c r="Y1850" s="12" t="s">
        <v>267</v>
      </c>
      <c r="Z1850" s="12"/>
      <c r="AA1850" s="12"/>
      <c r="AB1850" s="13"/>
      <c r="AC1850" s="13"/>
      <c r="AD1850" s="13"/>
      <c r="AE1850" s="13"/>
      <c r="AF1850" s="260">
        <f ca="1">+TODAY()-AE1850</f>
        <v>44156</v>
      </c>
      <c r="AG1850" s="13"/>
      <c r="AH1850" s="13"/>
      <c r="AI1850" s="7"/>
      <c r="AJ1850" s="7"/>
      <c r="AK1850" s="4"/>
      <c r="AL1850" s="7"/>
      <c r="AM1850" s="11">
        <v>1</v>
      </c>
      <c r="AN1850" s="4" t="s">
        <v>58</v>
      </c>
      <c r="AO1850" s="4"/>
      <c r="AP1850" s="4" t="s">
        <v>149</v>
      </c>
      <c r="AQ1850" s="4"/>
      <c r="AR1850" s="4"/>
      <c r="AS1850" s="4"/>
      <c r="AT1850" s="4"/>
      <c r="AU1850" s="4" t="s">
        <v>230</v>
      </c>
      <c r="AV1850" s="8" t="s">
        <v>61</v>
      </c>
      <c r="AW1850" s="8" t="s">
        <v>61</v>
      </c>
      <c r="AX1850" s="10" t="str">
        <f>IF(AW1850="","Vacio",IF(AV1850=AW1850,"Igual","Diferente"))</f>
        <v>Igual</v>
      </c>
      <c r="AY1850" s="85"/>
      <c r="AZ1850" s="85"/>
      <c r="BA1850" s="6">
        <f ca="1">+IF(L1850&gt;21,"Revisar",0)</f>
        <v>0</v>
      </c>
      <c r="BB1850" s="85" t="s">
        <v>62</v>
      </c>
      <c r="BC1850" s="85" t="s">
        <v>63</v>
      </c>
      <c r="BD1850" s="26">
        <v>0</v>
      </c>
      <c r="BE1850" s="26">
        <v>0</v>
      </c>
    </row>
    <row r="1851" spans="1:57" x14ac:dyDescent="0.25">
      <c r="A1851" s="26" t="str">
        <f>CONCATENATE(E1851,"_",Y1851)</f>
        <v>20493040643_PCR-LAP20072082</v>
      </c>
      <c r="B1851" s="26" t="str">
        <f>CONCATENATE(E1851,"_",Z1851)</f>
        <v>20493040643_</v>
      </c>
      <c r="C1851" s="7">
        <v>44113</v>
      </c>
      <c r="D1851" s="7">
        <v>44143</v>
      </c>
      <c r="E1851" s="108">
        <v>20493040643</v>
      </c>
      <c r="F1851" s="12" t="s">
        <v>4353</v>
      </c>
      <c r="G1851" s="21" t="s">
        <v>502</v>
      </c>
      <c r="H1851" s="7" t="s">
        <v>503</v>
      </c>
      <c r="I1851" s="7">
        <v>44113</v>
      </c>
      <c r="J1851" s="7">
        <v>44143</v>
      </c>
      <c r="K1851" s="8"/>
      <c r="L1851" s="9">
        <f ca="1">+TODAY()-J1851</f>
        <v>13</v>
      </c>
      <c r="M1851" s="10">
        <v>80</v>
      </c>
      <c r="N1851" s="90"/>
      <c r="O1851" s="10" t="str">
        <f>IF(N1851="","Vacio",IF(M1851=N1851,"Igual","Diferente"))</f>
        <v>Vacio</v>
      </c>
      <c r="P1851" s="10"/>
      <c r="Q1851" s="90"/>
      <c r="R1851" s="10" t="str">
        <f>IF(Q1851="","Vacio",IF(P1851=Q1851,"Igual","Diferente"))</f>
        <v>Vacio</v>
      </c>
      <c r="S1851" s="2">
        <f>+M1851+P1851/3.5</f>
        <v>80</v>
      </c>
      <c r="T1851" s="2">
        <f ca="1">+IF(L1851&gt;=0,IF(L1851&lt;30,S1851*1,IF(60&gt;L1851,S1851*2,IF(90&gt;L1851,S1851*3,IF(120&gt;L1851,S1851*4,IF(150&gt;L1851,S1851*5,IF(180&gt;L1851,S1851*6,IF(210&gt;L1851,S1851*7))))))),0)</f>
        <v>80</v>
      </c>
      <c r="U1851" s="3" t="str">
        <f ca="1">+IF(L1851&lt;0,0,IF(L1851&lt;8,$A$1,IF(L1851&lt;15,$B$1,IF(L1851&lt;22,$C$1,IF(L1851&lt;30,$D$1,IF(L1851&lt;60,$H$1,IF(L1851&lt;90,$I$1,IF(L1851&lt;120,$J$1,IF(L1851&lt;150,$K$1,IF(L1851&lt;180,$L$1,IF(L1851&lt;210,$E$1)))))))))))</f>
        <v>CONCATENACIÓN LAPTOP ANTERIOR</v>
      </c>
      <c r="V1851" s="4" t="s">
        <v>746</v>
      </c>
      <c r="W1851" s="11" t="s">
        <v>4350</v>
      </c>
      <c r="X1851" s="7">
        <v>44111</v>
      </c>
      <c r="Y1851" s="12" t="s">
        <v>4353</v>
      </c>
      <c r="Z1851" s="12"/>
      <c r="AA1851" s="12"/>
      <c r="AB1851" s="13"/>
      <c r="AC1851" s="13"/>
      <c r="AD1851" s="13"/>
      <c r="AE1851" s="13"/>
      <c r="AF1851" s="260">
        <f ca="1">+TODAY()-AE1851</f>
        <v>44156</v>
      </c>
      <c r="AG1851" s="13"/>
      <c r="AH1851" s="13"/>
      <c r="AI1851" s="7"/>
      <c r="AJ1851" s="7"/>
      <c r="AK1851" s="4" t="s">
        <v>65</v>
      </c>
      <c r="AL1851" s="7"/>
      <c r="AM1851" s="11">
        <v>1</v>
      </c>
      <c r="AN1851" s="4" t="s">
        <v>58</v>
      </c>
      <c r="AO1851" s="4"/>
      <c r="AP1851" s="4" t="s">
        <v>506</v>
      </c>
      <c r="AQ1851" s="126" t="s">
        <v>122</v>
      </c>
      <c r="AR1851" s="4"/>
      <c r="AS1851" s="4"/>
      <c r="AT1851" s="4"/>
      <c r="AU1851" s="123" t="s">
        <v>429</v>
      </c>
      <c r="AV1851" s="23" t="s">
        <v>61</v>
      </c>
      <c r="AW1851" s="8" t="s">
        <v>61</v>
      </c>
      <c r="AX1851" s="10" t="str">
        <f>IF(AW1851="","Vacio",IF(AV1851=AW1851,"Igual","Diferente"))</f>
        <v>Igual</v>
      </c>
      <c r="AY1851" s="26"/>
      <c r="AZ1851" s="26"/>
      <c r="BA1851" s="6">
        <f ca="1">+IF(L1851&gt;21,"Revisar",0)</f>
        <v>0</v>
      </c>
      <c r="BB1851" s="26" t="s">
        <v>62</v>
      </c>
      <c r="BC1851" s="85" t="s">
        <v>63</v>
      </c>
      <c r="BD1851" s="26">
        <v>0</v>
      </c>
      <c r="BE1851" s="26">
        <v>7.13</v>
      </c>
    </row>
    <row r="1852" spans="1:57" x14ac:dyDescent="0.25">
      <c r="A1852" s="26" t="str">
        <f>CONCATENATE(E1852,"_",Y1852)</f>
        <v>20131257750_PCR-LAP20072084</v>
      </c>
      <c r="B1852" s="26" t="str">
        <f>CONCATENATE(E1852,"_",Z1852)</f>
        <v>20131257750_</v>
      </c>
      <c r="C1852" s="22">
        <v>44105</v>
      </c>
      <c r="D1852" s="22">
        <v>44135</v>
      </c>
      <c r="E1852" s="108">
        <v>20131257750</v>
      </c>
      <c r="F1852" s="12" t="s">
        <v>3713</v>
      </c>
      <c r="G1852" s="21" t="s">
        <v>3709</v>
      </c>
      <c r="H1852" s="21" t="s">
        <v>3710</v>
      </c>
      <c r="I1852" s="22">
        <v>44105</v>
      </c>
      <c r="J1852" s="22">
        <v>44135</v>
      </c>
      <c r="K1852" s="23"/>
      <c r="L1852" s="9">
        <f ca="1">+TODAY()-J1852</f>
        <v>21</v>
      </c>
      <c r="M1852" s="10"/>
      <c r="N1852" s="90"/>
      <c r="O1852" s="10" t="str">
        <f>IF(N1852="","Vacio",IF(M1852=N1852,"Igual","Diferente"))</f>
        <v>Vacio</v>
      </c>
      <c r="P1852" s="10">
        <v>677.97</v>
      </c>
      <c r="Q1852" s="90"/>
      <c r="R1852" s="10" t="str">
        <f>IF(Q1852="","Vacio",IF(P1852=Q1852,"Igual","Diferente"))</f>
        <v>Vacio</v>
      </c>
      <c r="S1852" s="2">
        <f>+M1852+P1852/3.5</f>
        <v>193.70571428571429</v>
      </c>
      <c r="T1852" s="2">
        <f ca="1">+IF(L1852&gt;=0,IF(L1852&lt;30,S1852*1,IF(60&gt;L1852,S1852*2,IF(90&gt;L1852,S1852*3,IF(120&gt;L1852,S1852*4,IF(150&gt;L1852,S1852*5,IF(180&gt;L1852,S1852*6,IF(210&gt;L1852,S1852*7))))))),0)</f>
        <v>193.70571428571429</v>
      </c>
      <c r="U1852" s="3" t="str">
        <f ca="1">+IF(L1852&lt;0,0,IF(L1852&lt;8,$A$1,IF(L1852&lt;15,$B$1,IF(L1852&lt;22,$C$1,IF(L1852&lt;30,$D$1,IF(L1852&lt;60,$H$1,IF(L1852&lt;90,$I$1,IF(L1852&lt;120,$J$1,IF(L1852&lt;150,$K$1,IF(L1852&lt;180,$L$1,IF(L1852&lt;210,$E$1)))))))))))</f>
        <v>Fecha inicio Plazo Alquiler</v>
      </c>
      <c r="V1852" s="42" t="s">
        <v>746</v>
      </c>
      <c r="W1852" s="24" t="s">
        <v>3711</v>
      </c>
      <c r="X1852" s="22">
        <v>44105</v>
      </c>
      <c r="Y1852" s="12" t="s">
        <v>3713</v>
      </c>
      <c r="Z1852" s="12"/>
      <c r="AA1852" s="12"/>
      <c r="AB1852" s="13"/>
      <c r="AC1852" s="13"/>
      <c r="AD1852" s="13"/>
      <c r="AE1852" s="13"/>
      <c r="AF1852" s="260">
        <f ca="1">+TODAY()-AE1852</f>
        <v>44156</v>
      </c>
      <c r="AG1852" s="13"/>
      <c r="AH1852" s="13"/>
      <c r="AI1852" s="22"/>
      <c r="AJ1852" s="22"/>
      <c r="AK1852" s="21"/>
      <c r="AL1852" s="22"/>
      <c r="AM1852" s="24">
        <v>1</v>
      </c>
      <c r="AN1852" s="21" t="s">
        <v>58</v>
      </c>
      <c r="AO1852" s="21"/>
      <c r="AP1852" s="4"/>
      <c r="AQ1852" s="4"/>
      <c r="AR1852" s="21"/>
      <c r="AS1852" s="21"/>
      <c r="AT1852" s="21"/>
      <c r="AU1852" s="120" t="s">
        <v>89</v>
      </c>
      <c r="AV1852" s="23" t="s">
        <v>61</v>
      </c>
      <c r="AW1852" s="8" t="s">
        <v>61</v>
      </c>
      <c r="AX1852" s="10" t="str">
        <f>IF(AW1852="","Vacio",IF(AV1852=AW1852,"Igual","Diferente"))</f>
        <v>Igual</v>
      </c>
      <c r="AY1852" s="85"/>
      <c r="AZ1852" s="85"/>
      <c r="BA1852" s="6">
        <f ca="1">+IF(L1852&gt;21,"Revisar",0)</f>
        <v>0</v>
      </c>
      <c r="BB1852" s="26" t="s">
        <v>62</v>
      </c>
      <c r="BC1852" s="85" t="s">
        <v>63</v>
      </c>
      <c r="BD1852" s="26">
        <v>0</v>
      </c>
      <c r="BE1852" s="26">
        <v>0</v>
      </c>
    </row>
    <row r="1853" spans="1:57" x14ac:dyDescent="0.25">
      <c r="A1853" s="26" t="str">
        <f>CONCATENATE(E1853,"_",Y1853)</f>
        <v>20538114856_PCR-LAP20072085</v>
      </c>
      <c r="B1853" s="26" t="str">
        <f>CONCATENATE(E1853,"_",Z1853)</f>
        <v>20538114856_</v>
      </c>
      <c r="C1853" s="7">
        <v>44125</v>
      </c>
      <c r="D1853" s="7">
        <v>44155</v>
      </c>
      <c r="E1853" s="108">
        <v>20538114856</v>
      </c>
      <c r="F1853" s="12" t="s">
        <v>2745</v>
      </c>
      <c r="G1853" s="4" t="s">
        <v>2741</v>
      </c>
      <c r="H1853" s="4" t="s">
        <v>2742</v>
      </c>
      <c r="I1853" s="7">
        <v>44125</v>
      </c>
      <c r="J1853" s="7">
        <v>44155</v>
      </c>
      <c r="K1853" s="8"/>
      <c r="L1853" s="9">
        <f ca="1">+TODAY()-J1853</f>
        <v>1</v>
      </c>
      <c r="M1853" s="10">
        <v>75</v>
      </c>
      <c r="N1853" s="90"/>
      <c r="O1853" s="10" t="str">
        <f>IF(N1853="","Vacio",IF(M1853=N1853,"Igual","Diferente"))</f>
        <v>Vacio</v>
      </c>
      <c r="P1853" s="10"/>
      <c r="Q1853" s="90"/>
      <c r="R1853" s="10" t="str">
        <f>IF(Q1853="","Vacio",IF(P1853=Q1853,"Igual","Diferente"))</f>
        <v>Vacio</v>
      </c>
      <c r="S1853" s="2">
        <f>+M1853+P1853/3.5</f>
        <v>75</v>
      </c>
      <c r="T1853" s="2">
        <f ca="1">+IF(L1853&gt;=0,IF(L1853&lt;30,S1853*1,IF(60&gt;L1853,S1853*2,IF(90&gt;L1853,S1853*3,IF(120&gt;L1853,S1853*4,IF(150&gt;L1853,S1853*5,IF(180&gt;L1853,S1853*6,IF(210&gt;L1853,S1853*7))))))),0)</f>
        <v>75</v>
      </c>
      <c r="U1853" s="3" t="str">
        <f ca="1">+IF(L1853&lt;0,0,IF(L1853&lt;8,$A$1,IF(L1853&lt;15,$B$1,IF(L1853&lt;22,$C$1,IF(L1853&lt;30,$D$1,IF(L1853&lt;60,$H$1,IF(L1853&lt;90,$I$1,IF(L1853&lt;120,$J$1,IF(L1853&lt;150,$K$1,IF(L1853&lt;180,$L$1,IF(L1853&lt;210,$E$1)))))))))))</f>
        <v>CONCATENACIÓN LAPTOP ACTUAL</v>
      </c>
      <c r="V1853" s="61" t="s">
        <v>2743</v>
      </c>
      <c r="W1853" s="11" t="s">
        <v>2744</v>
      </c>
      <c r="X1853" s="7">
        <v>44125</v>
      </c>
      <c r="Y1853" s="12" t="s">
        <v>2745</v>
      </c>
      <c r="Z1853" s="12"/>
      <c r="AA1853" s="12"/>
      <c r="AB1853" s="13"/>
      <c r="AC1853" s="13"/>
      <c r="AD1853" s="13"/>
      <c r="AE1853" s="13"/>
      <c r="AF1853" s="260">
        <f ca="1">+TODAY()-AE1853</f>
        <v>44156</v>
      </c>
      <c r="AG1853" s="13"/>
      <c r="AH1853" s="13"/>
      <c r="AI1853" s="7"/>
      <c r="AJ1853" s="7"/>
      <c r="AK1853" s="4"/>
      <c r="AL1853" s="7"/>
      <c r="AM1853" s="11"/>
      <c r="AN1853" s="4"/>
      <c r="AO1853" s="4"/>
      <c r="AP1853" s="4" t="s">
        <v>306</v>
      </c>
      <c r="AQ1853" s="4" t="s">
        <v>2746</v>
      </c>
      <c r="AR1853" s="4"/>
      <c r="AS1853" s="4"/>
      <c r="AT1853" s="4"/>
      <c r="AU1853" s="123" t="s">
        <v>429</v>
      </c>
      <c r="AV1853" s="8" t="s">
        <v>61</v>
      </c>
      <c r="AW1853" s="8" t="s">
        <v>2747</v>
      </c>
      <c r="AX1853" s="10" t="str">
        <f>IF(AW1853="","Vacio",IF(AV1853=AW1853,"Igual","Diferente"))</f>
        <v>Diferente</v>
      </c>
      <c r="AY1853" s="85"/>
      <c r="AZ1853" s="85"/>
      <c r="BA1853" s="6">
        <f ca="1">+IF(L1853&gt;21,"Revisar",0)</f>
        <v>0</v>
      </c>
      <c r="BB1853" s="26" t="s">
        <v>62</v>
      </c>
      <c r="BC1853" s="85" t="s">
        <v>63</v>
      </c>
      <c r="BD1853" s="26">
        <v>0</v>
      </c>
      <c r="BE1853" s="26">
        <v>7.13</v>
      </c>
    </row>
    <row r="1854" spans="1:57" x14ac:dyDescent="0.25">
      <c r="A1854" s="26" t="str">
        <f>CONCATENATE(E1854,"_",Y1854)</f>
        <v>20604894256_PCR-LAP20072086</v>
      </c>
      <c r="B1854" s="26" t="str">
        <f>CONCATENATE(E1854,"_",Z1854)</f>
        <v>20604894256_</v>
      </c>
      <c r="C1854" s="7">
        <v>44133</v>
      </c>
      <c r="D1854" s="7">
        <v>44163</v>
      </c>
      <c r="E1854" s="108">
        <v>20604894256</v>
      </c>
      <c r="F1854" s="12" t="s">
        <v>5479</v>
      </c>
      <c r="G1854" s="4" t="s">
        <v>2754</v>
      </c>
      <c r="H1854" s="7" t="s">
        <v>11332</v>
      </c>
      <c r="I1854" s="7">
        <v>44133</v>
      </c>
      <c r="J1854" s="7">
        <v>44163</v>
      </c>
      <c r="K1854" s="8"/>
      <c r="L1854" s="9">
        <f ca="1">+TODAY()-J1854</f>
        <v>-7</v>
      </c>
      <c r="M1854" s="10">
        <v>57</v>
      </c>
      <c r="N1854" s="90"/>
      <c r="O1854" s="10" t="str">
        <f>IF(N1854="","Vacio",IF(M1854=N1854,"Igual","Diferente"))</f>
        <v>Vacio</v>
      </c>
      <c r="P1854" s="10"/>
      <c r="Q1854" s="90"/>
      <c r="R1854" s="10" t="str">
        <f>IF(Q1854="","Vacio",IF(P1854=Q1854,"Igual","Diferente"))</f>
        <v>Vacio</v>
      </c>
      <c r="S1854" s="2">
        <f>+M1854+P1854/3.5</f>
        <v>57</v>
      </c>
      <c r="T1854" s="2">
        <f ca="1">+IF(L1854&gt;=0,IF(L1854&lt;30,S1854*1,IF(60&gt;L1854,S1854*2,IF(90&gt;L1854,S1854*3,IF(120&gt;L1854,S1854*4,IF(150&gt;L1854,S1854*5,IF(180&gt;L1854,S1854*6,IF(210&gt;L1854,S1854*7))))))),0)</f>
        <v>0</v>
      </c>
      <c r="U1854" s="3">
        <f ca="1">+IF(L1854&lt;0,0,IF(L1854&lt;8,$A$1,IF(L1854&lt;15,$B$1,IF(L1854&lt;22,$C$1,IF(L1854&lt;30,$D$1,IF(L1854&lt;60,$H$1,IF(L1854&lt;90,$I$1,IF(L1854&lt;120,$J$1,IF(L1854&lt;150,$K$1,IF(L1854&lt;180,$L$1,IF(L1854&lt;210,$E$1)))))))))))</f>
        <v>0</v>
      </c>
      <c r="V1854" s="61" t="s">
        <v>11333</v>
      </c>
      <c r="W1854" s="11" t="s">
        <v>11334</v>
      </c>
      <c r="X1854" s="7">
        <v>44133</v>
      </c>
      <c r="Y1854" s="12" t="s">
        <v>5479</v>
      </c>
      <c r="Z1854" s="12"/>
      <c r="AA1854" s="12"/>
      <c r="AB1854" s="13"/>
      <c r="AC1854" s="13"/>
      <c r="AD1854" s="13"/>
      <c r="AE1854" s="13"/>
      <c r="AF1854" s="260">
        <f ca="1">+TODAY()-AE1854</f>
        <v>44156</v>
      </c>
      <c r="AG1854" s="13"/>
      <c r="AH1854" s="13"/>
      <c r="AI1854" s="7"/>
      <c r="AJ1854" s="7"/>
      <c r="AK1854" s="4"/>
      <c r="AL1854" s="7"/>
      <c r="AM1854" s="11"/>
      <c r="AN1854" s="4"/>
      <c r="AO1854" s="4"/>
      <c r="AP1854" s="4" t="s">
        <v>1361</v>
      </c>
      <c r="AQ1854" s="4"/>
      <c r="AR1854" s="4"/>
      <c r="AS1854" s="4"/>
      <c r="AT1854" s="4"/>
      <c r="AU1854" s="4" t="s">
        <v>111</v>
      </c>
      <c r="AV1854" s="8" t="s">
        <v>61</v>
      </c>
      <c r="AW1854" s="8"/>
      <c r="AX1854" s="10" t="str">
        <f>IF(AW1854="","Vacio",IF(AV1854=AW1854,"Igual","Diferente"))</f>
        <v>Vacio</v>
      </c>
      <c r="AY1854" s="26"/>
      <c r="AZ1854" s="26"/>
      <c r="BA1854" s="6">
        <f ca="1">+IF(L1854&gt;21,"Revisar",0)</f>
        <v>0</v>
      </c>
      <c r="BB1854" s="26" t="s">
        <v>62</v>
      </c>
      <c r="BC1854" s="85" t="s">
        <v>63</v>
      </c>
      <c r="BD1854" s="26">
        <v>0</v>
      </c>
      <c r="BE1854" s="26">
        <v>0</v>
      </c>
    </row>
    <row r="1855" spans="1:57" x14ac:dyDescent="0.25">
      <c r="A1855" s="26" t="str">
        <f>CONCATENATE(E1855,"_",Y1855)</f>
        <v>20131257750_PCR-LAP20072087</v>
      </c>
      <c r="B1855" s="26" t="str">
        <f>CONCATENATE(E1855,"_",Z1855)</f>
        <v>20131257750_</v>
      </c>
      <c r="C1855" s="22">
        <v>44105</v>
      </c>
      <c r="D1855" s="22">
        <v>44135</v>
      </c>
      <c r="E1855" s="108">
        <v>20131257750</v>
      </c>
      <c r="F1855" s="12" t="s">
        <v>3714</v>
      </c>
      <c r="G1855" s="21" t="s">
        <v>3709</v>
      </c>
      <c r="H1855" s="21" t="s">
        <v>3710</v>
      </c>
      <c r="I1855" s="22">
        <v>44105</v>
      </c>
      <c r="J1855" s="22">
        <v>44135</v>
      </c>
      <c r="K1855" s="23"/>
      <c r="L1855" s="9">
        <f ca="1">+TODAY()-J1855</f>
        <v>21</v>
      </c>
      <c r="M1855" s="10"/>
      <c r="N1855" s="90"/>
      <c r="O1855" s="10" t="str">
        <f>IF(N1855="","Vacio",IF(M1855=N1855,"Igual","Diferente"))</f>
        <v>Vacio</v>
      </c>
      <c r="P1855" s="10">
        <v>677.97</v>
      </c>
      <c r="Q1855" s="90"/>
      <c r="R1855" s="10" t="str">
        <f>IF(Q1855="","Vacio",IF(P1855=Q1855,"Igual","Diferente"))</f>
        <v>Vacio</v>
      </c>
      <c r="S1855" s="2">
        <f>+M1855+P1855/3.5</f>
        <v>193.70571428571429</v>
      </c>
      <c r="T1855" s="2">
        <f ca="1">+IF(L1855&gt;=0,IF(L1855&lt;30,S1855*1,IF(60&gt;L1855,S1855*2,IF(90&gt;L1855,S1855*3,IF(120&gt;L1855,S1855*4,IF(150&gt;L1855,S1855*5,IF(180&gt;L1855,S1855*6,IF(210&gt;L1855,S1855*7))))))),0)</f>
        <v>193.70571428571429</v>
      </c>
      <c r="U1855" s="3" t="str">
        <f ca="1">+IF(L1855&lt;0,0,IF(L1855&lt;8,$A$1,IF(L1855&lt;15,$B$1,IF(L1855&lt;22,$C$1,IF(L1855&lt;30,$D$1,IF(L1855&lt;60,$H$1,IF(L1855&lt;90,$I$1,IF(L1855&lt;120,$J$1,IF(L1855&lt;150,$K$1,IF(L1855&lt;180,$L$1,IF(L1855&lt;210,$E$1)))))))))))</f>
        <v>Fecha inicio Plazo Alquiler</v>
      </c>
      <c r="V1855" s="42" t="s">
        <v>746</v>
      </c>
      <c r="W1855" s="24" t="s">
        <v>3711</v>
      </c>
      <c r="X1855" s="22">
        <v>44105</v>
      </c>
      <c r="Y1855" s="12" t="s">
        <v>3714</v>
      </c>
      <c r="Z1855" s="12"/>
      <c r="AA1855" s="12"/>
      <c r="AB1855" s="13"/>
      <c r="AC1855" s="13"/>
      <c r="AD1855" s="13"/>
      <c r="AE1855" s="13"/>
      <c r="AF1855" s="260">
        <f ca="1">+TODAY()-AE1855</f>
        <v>44156</v>
      </c>
      <c r="AG1855" s="13"/>
      <c r="AH1855" s="13"/>
      <c r="AI1855" s="22"/>
      <c r="AJ1855" s="22"/>
      <c r="AK1855" s="21"/>
      <c r="AL1855" s="22"/>
      <c r="AM1855" s="24">
        <v>1</v>
      </c>
      <c r="AN1855" s="21" t="s">
        <v>58</v>
      </c>
      <c r="AO1855" s="21"/>
      <c r="AP1855" s="4"/>
      <c r="AQ1855" s="4"/>
      <c r="AR1855" s="21"/>
      <c r="AS1855" s="21"/>
      <c r="AT1855" s="21"/>
      <c r="AU1855" s="120" t="s">
        <v>89</v>
      </c>
      <c r="AV1855" s="23" t="s">
        <v>61</v>
      </c>
      <c r="AW1855" s="8" t="s">
        <v>61</v>
      </c>
      <c r="AX1855" s="10" t="str">
        <f>IF(AW1855="","Vacio",IF(AV1855=AW1855,"Igual","Diferente"))</f>
        <v>Igual</v>
      </c>
      <c r="AY1855" s="85"/>
      <c r="AZ1855" s="85"/>
      <c r="BA1855" s="6">
        <f ca="1">+IF(L1855&gt;21,"Revisar",0)</f>
        <v>0</v>
      </c>
      <c r="BB1855" s="26" t="s">
        <v>62</v>
      </c>
      <c r="BC1855" s="85" t="s">
        <v>63</v>
      </c>
      <c r="BD1855" s="26">
        <v>0</v>
      </c>
      <c r="BE1855" s="26">
        <v>0</v>
      </c>
    </row>
    <row r="1856" spans="1:57" x14ac:dyDescent="0.25">
      <c r="A1856" s="26" t="str">
        <f>CONCATENATE(E1856,"_",Y1856)</f>
        <v>20100723442_PCR-LAP20072088</v>
      </c>
      <c r="B1856" s="26" t="str">
        <f>CONCATENATE(E1856,"_",Z1856)</f>
        <v>20100723442_</v>
      </c>
      <c r="C1856" s="7">
        <v>44121</v>
      </c>
      <c r="D1856" s="7">
        <v>44151</v>
      </c>
      <c r="E1856" s="108">
        <v>20100723442</v>
      </c>
      <c r="F1856" s="17" t="s">
        <v>4239</v>
      </c>
      <c r="G1856" s="4" t="s">
        <v>4236</v>
      </c>
      <c r="H1856" s="7" t="s">
        <v>4237</v>
      </c>
      <c r="I1856" s="7">
        <v>44121</v>
      </c>
      <c r="J1856" s="7">
        <v>44151</v>
      </c>
      <c r="K1856" s="28"/>
      <c r="L1856" s="9">
        <f ca="1">+TODAY()-J1856</f>
        <v>5</v>
      </c>
      <c r="M1856" s="29">
        <v>48</v>
      </c>
      <c r="N1856" s="90"/>
      <c r="O1856" s="10" t="str">
        <f>IF(N1856="","Vacio",IF(M1856=N1856,"Igual","Diferente"))</f>
        <v>Vacio</v>
      </c>
      <c r="P1856" s="29"/>
      <c r="Q1856" s="90"/>
      <c r="R1856" s="10" t="str">
        <f>IF(Q1856="","Vacio",IF(P1856=Q1856,"Igual","Diferente"))</f>
        <v>Vacio</v>
      </c>
      <c r="S1856" s="2">
        <f>+M1856+P1856/3.5</f>
        <v>48</v>
      </c>
      <c r="T1856" s="2">
        <f ca="1">+IF(L1856&gt;=0,IF(L1856&lt;30,S1856*1,IF(60&gt;L1856,S1856*2,IF(90&gt;L1856,S1856*3,IF(120&gt;L1856,S1856*4,IF(150&gt;L1856,S1856*5,IF(180&gt;L1856,S1856*6,IF(210&gt;L1856,S1856*7))))))),0)</f>
        <v>48</v>
      </c>
      <c r="U1856" s="3" t="str">
        <f ca="1">+IF(L1856&lt;0,0,IF(L1856&lt;8,$A$1,IF(L1856&lt;15,$B$1,IF(L1856&lt;22,$C$1,IF(L1856&lt;30,$D$1,IF(L1856&lt;60,$H$1,IF(L1856&lt;90,$I$1,IF(L1856&lt;120,$J$1,IF(L1856&lt;150,$K$1,IF(L1856&lt;180,$L$1,IF(L1856&lt;210,$E$1)))))))))))</f>
        <v>CONCATENACIÓN LAPTOP ACTUAL</v>
      </c>
      <c r="V1856" s="4" t="s">
        <v>746</v>
      </c>
      <c r="W1856" s="11" t="s">
        <v>4238</v>
      </c>
      <c r="X1856" s="7">
        <v>44120</v>
      </c>
      <c r="Y1856" s="17" t="s">
        <v>4239</v>
      </c>
      <c r="Z1856" s="17"/>
      <c r="AA1856" s="17"/>
      <c r="AB1856" s="31"/>
      <c r="AC1856" s="31"/>
      <c r="AD1856" s="31"/>
      <c r="AE1856" s="31"/>
      <c r="AF1856" s="260">
        <f ca="1">+TODAY()-AE1856</f>
        <v>44156</v>
      </c>
      <c r="AG1856" s="31"/>
      <c r="AH1856" s="31"/>
      <c r="AI1856" s="16"/>
      <c r="AJ1856" s="16"/>
      <c r="AK1856" s="15"/>
      <c r="AL1856" s="16"/>
      <c r="AM1856" s="30">
        <v>1</v>
      </c>
      <c r="AN1856" s="15" t="s">
        <v>58</v>
      </c>
      <c r="AO1856" s="15"/>
      <c r="AP1856" s="4" t="s">
        <v>518</v>
      </c>
      <c r="AQ1856" s="15"/>
      <c r="AR1856" s="15"/>
      <c r="AS1856" s="15"/>
      <c r="AT1856" s="15"/>
      <c r="AU1856" s="4" t="s">
        <v>111</v>
      </c>
      <c r="AV1856" s="28" t="s">
        <v>61</v>
      </c>
      <c r="AW1856" s="8" t="s">
        <v>61</v>
      </c>
      <c r="AX1856" s="10" t="str">
        <f>IF(AW1856="","Vacio",IF(AV1856=AW1856,"Igual","Diferente"))</f>
        <v>Igual</v>
      </c>
      <c r="AY1856" s="26"/>
      <c r="AZ1856" s="26"/>
      <c r="BA1856" s="6">
        <f ca="1">+IF(L1856&gt;21,"Revisar",0)</f>
        <v>0</v>
      </c>
      <c r="BB1856" s="26" t="s">
        <v>62</v>
      </c>
      <c r="BC1856" s="85" t="s">
        <v>63</v>
      </c>
      <c r="BD1856" s="26">
        <v>0</v>
      </c>
      <c r="BE1856" s="26">
        <v>0</v>
      </c>
    </row>
    <row r="1857" spans="1:57" x14ac:dyDescent="0.25">
      <c r="A1857" s="26" t="str">
        <f>CONCATENATE(E1857,"_",Y1857)</f>
        <v>20493040643_PCR-LAP20072089</v>
      </c>
      <c r="B1857" s="26" t="str">
        <f>CONCATENATE(E1857,"_",Z1857)</f>
        <v>20493040643_</v>
      </c>
      <c r="C1857" s="7">
        <v>44113</v>
      </c>
      <c r="D1857" s="7">
        <v>44143</v>
      </c>
      <c r="E1857" s="108">
        <v>20493040643</v>
      </c>
      <c r="F1857" s="12" t="s">
        <v>4352</v>
      </c>
      <c r="G1857" s="21" t="s">
        <v>502</v>
      </c>
      <c r="H1857" s="7" t="s">
        <v>503</v>
      </c>
      <c r="I1857" s="7">
        <v>44113</v>
      </c>
      <c r="J1857" s="7">
        <v>44143</v>
      </c>
      <c r="K1857" s="8"/>
      <c r="L1857" s="9">
        <f ca="1">+TODAY()-J1857</f>
        <v>13</v>
      </c>
      <c r="M1857" s="10">
        <v>80</v>
      </c>
      <c r="N1857" s="90"/>
      <c r="O1857" s="10" t="str">
        <f>IF(N1857="","Vacio",IF(M1857=N1857,"Igual","Diferente"))</f>
        <v>Vacio</v>
      </c>
      <c r="P1857" s="10"/>
      <c r="Q1857" s="90"/>
      <c r="R1857" s="10" t="str">
        <f>IF(Q1857="","Vacio",IF(P1857=Q1857,"Igual","Diferente"))</f>
        <v>Vacio</v>
      </c>
      <c r="S1857" s="2">
        <f>+M1857+P1857/3.5</f>
        <v>80</v>
      </c>
      <c r="T1857" s="2">
        <f ca="1">+IF(L1857&gt;=0,IF(L1857&lt;30,S1857*1,IF(60&gt;L1857,S1857*2,IF(90&gt;L1857,S1857*3,IF(120&gt;L1857,S1857*4,IF(150&gt;L1857,S1857*5,IF(180&gt;L1857,S1857*6,IF(210&gt;L1857,S1857*7))))))),0)</f>
        <v>80</v>
      </c>
      <c r="U1857" s="3" t="str">
        <f ca="1">+IF(L1857&lt;0,0,IF(L1857&lt;8,$A$1,IF(L1857&lt;15,$B$1,IF(L1857&lt;22,$C$1,IF(L1857&lt;30,$D$1,IF(L1857&lt;60,$H$1,IF(L1857&lt;90,$I$1,IF(L1857&lt;120,$J$1,IF(L1857&lt;150,$K$1,IF(L1857&lt;180,$L$1,IF(L1857&lt;210,$E$1)))))))))))</f>
        <v>CONCATENACIÓN LAPTOP ANTERIOR</v>
      </c>
      <c r="V1857" s="4" t="s">
        <v>746</v>
      </c>
      <c r="W1857" s="11" t="s">
        <v>4350</v>
      </c>
      <c r="X1857" s="7">
        <v>44111</v>
      </c>
      <c r="Y1857" s="12" t="s">
        <v>4352</v>
      </c>
      <c r="Z1857" s="12"/>
      <c r="AA1857" s="12"/>
      <c r="AB1857" s="13"/>
      <c r="AC1857" s="13"/>
      <c r="AD1857" s="13"/>
      <c r="AE1857" s="13"/>
      <c r="AF1857" s="260">
        <f ca="1">+TODAY()-AE1857</f>
        <v>44156</v>
      </c>
      <c r="AG1857" s="13"/>
      <c r="AH1857" s="13"/>
      <c r="AI1857" s="7"/>
      <c r="AJ1857" s="7"/>
      <c r="AK1857" s="4" t="s">
        <v>65</v>
      </c>
      <c r="AL1857" s="7"/>
      <c r="AM1857" s="11">
        <v>1</v>
      </c>
      <c r="AN1857" s="4" t="s">
        <v>58</v>
      </c>
      <c r="AO1857" s="4"/>
      <c r="AP1857" s="4" t="s">
        <v>506</v>
      </c>
      <c r="AQ1857" s="126" t="s">
        <v>122</v>
      </c>
      <c r="AR1857" s="4"/>
      <c r="AS1857" s="4"/>
      <c r="AT1857" s="4"/>
      <c r="AU1857" s="123" t="s">
        <v>429</v>
      </c>
      <c r="AV1857" s="23" t="s">
        <v>61</v>
      </c>
      <c r="AW1857" s="8" t="s">
        <v>61</v>
      </c>
      <c r="AX1857" s="10" t="str">
        <f>IF(AW1857="","Vacio",IF(AV1857=AW1857,"Igual","Diferente"))</f>
        <v>Igual</v>
      </c>
      <c r="AY1857" s="26"/>
      <c r="AZ1857" s="26"/>
      <c r="BA1857" s="6">
        <f ca="1">+IF(L1857&gt;21,"Revisar",0)</f>
        <v>0</v>
      </c>
      <c r="BB1857" s="26" t="s">
        <v>62</v>
      </c>
      <c r="BC1857" s="85" t="s">
        <v>63</v>
      </c>
      <c r="BD1857" s="26">
        <v>0</v>
      </c>
      <c r="BE1857" s="26">
        <v>7.13</v>
      </c>
    </row>
    <row r="1858" spans="1:57" x14ac:dyDescent="0.25">
      <c r="A1858" s="26" t="str">
        <f>CONCATENATE(E1858,"_",Y1858)</f>
        <v>20523273851_PCR-LAP20072090</v>
      </c>
      <c r="B1858" s="26" t="str">
        <f>CONCATENATE(E1858,"_",Z1858)</f>
        <v>20523273851_</v>
      </c>
      <c r="C1858" s="7">
        <v>44120</v>
      </c>
      <c r="D1858" s="7">
        <v>44150</v>
      </c>
      <c r="E1858" s="108">
        <v>20523273851</v>
      </c>
      <c r="F1858" s="12" t="s">
        <v>268</v>
      </c>
      <c r="G1858" s="4" t="s">
        <v>224</v>
      </c>
      <c r="H1858" s="4" t="s">
        <v>11268</v>
      </c>
      <c r="I1858" s="7">
        <v>44120</v>
      </c>
      <c r="J1858" s="7">
        <v>44150</v>
      </c>
      <c r="K1858" s="8"/>
      <c r="L1858" s="9">
        <f ca="1">+TODAY()-J1858</f>
        <v>6</v>
      </c>
      <c r="M1858" s="94">
        <v>82</v>
      </c>
      <c r="N1858" s="94"/>
      <c r="O1858" s="10" t="str">
        <f>IF(N1858="","Vacio",IF(M1858=N1858,"Igual","Diferente"))</f>
        <v>Vacio</v>
      </c>
      <c r="P1858" s="10"/>
      <c r="Q1858" s="94"/>
      <c r="R1858" s="10" t="str">
        <f>IF(Q1858="","Vacio",IF(P1858=Q1858,"Igual","Diferente"))</f>
        <v>Vacio</v>
      </c>
      <c r="S1858" s="2">
        <f>+M1858+P1858/3.5</f>
        <v>82</v>
      </c>
      <c r="T1858" s="2">
        <f ca="1">+IF(L1858&gt;=0,IF(L1858&lt;30,S1858*1,IF(60&gt;L1858,S1858*2,IF(90&gt;L1858,S1858*3,IF(120&gt;L1858,S1858*4,IF(150&gt;L1858,S1858*5,IF(180&gt;L1858,S1858*6,IF(210&gt;L1858,S1858*7))))))),0)</f>
        <v>82</v>
      </c>
      <c r="U1858" s="3" t="str">
        <f ca="1">+IF(L1858&lt;0,0,IF(L1858&lt;8,$A$1,IF(L1858&lt;15,$B$1,IF(L1858&lt;22,$C$1,IF(L1858&lt;30,$D$1,IF(L1858&lt;60,$H$1,IF(L1858&lt;90,$I$1,IF(L1858&lt;120,$J$1,IF(L1858&lt;150,$K$1,IF(L1858&lt;180,$L$1,IF(L1858&lt;210,$E$1)))))))))))</f>
        <v>CONCATENACIÓN LAPTOP ACTUAL</v>
      </c>
      <c r="V1858" s="4" t="s">
        <v>253</v>
      </c>
      <c r="W1858" s="11" t="s">
        <v>254</v>
      </c>
      <c r="X1858" s="7">
        <v>44027</v>
      </c>
      <c r="Y1858" s="12" t="s">
        <v>268</v>
      </c>
      <c r="Z1858" s="12"/>
      <c r="AA1858" s="12"/>
      <c r="AB1858" s="13"/>
      <c r="AC1858" s="13"/>
      <c r="AD1858" s="13"/>
      <c r="AE1858" s="13"/>
      <c r="AF1858" s="260">
        <f ca="1">+TODAY()-AE1858</f>
        <v>44156</v>
      </c>
      <c r="AG1858" s="13"/>
      <c r="AH1858" s="13"/>
      <c r="AI1858" s="7"/>
      <c r="AJ1858" s="7"/>
      <c r="AK1858" s="4"/>
      <c r="AL1858" s="7"/>
      <c r="AM1858" s="11">
        <v>1</v>
      </c>
      <c r="AN1858" s="4" t="s">
        <v>58</v>
      </c>
      <c r="AO1858" s="4"/>
      <c r="AP1858" s="4" t="s">
        <v>149</v>
      </c>
      <c r="AQ1858" s="4"/>
      <c r="AR1858" s="4"/>
      <c r="AS1858" s="4"/>
      <c r="AT1858" s="4"/>
      <c r="AU1858" s="4" t="s">
        <v>230</v>
      </c>
      <c r="AV1858" s="8" t="s">
        <v>61</v>
      </c>
      <c r="AW1858" s="8" t="s">
        <v>61</v>
      </c>
      <c r="AX1858" s="10" t="str">
        <f>IF(AW1858="","Vacio",IF(AV1858=AW1858,"Igual","Diferente"))</f>
        <v>Igual</v>
      </c>
      <c r="AY1858" s="85"/>
      <c r="AZ1858" s="85"/>
      <c r="BA1858" s="6">
        <f ca="1">+IF(L1858&gt;21,"Revisar",0)</f>
        <v>0</v>
      </c>
      <c r="BB1858" s="85" t="s">
        <v>62</v>
      </c>
      <c r="BC1858" s="85" t="s">
        <v>63</v>
      </c>
      <c r="BD1858" s="26">
        <v>0</v>
      </c>
      <c r="BE1858" s="26">
        <v>0</v>
      </c>
    </row>
    <row r="1859" spans="1:57" x14ac:dyDescent="0.25">
      <c r="A1859" s="26" t="str">
        <f>CONCATENATE(E1859,"_",Y1859)</f>
        <v>20523273851_PCR-LAP20072091</v>
      </c>
      <c r="B1859" s="26" t="str">
        <f>CONCATENATE(E1859,"_",Z1859)</f>
        <v>20523273851_</v>
      </c>
      <c r="C1859" s="7">
        <v>44120</v>
      </c>
      <c r="D1859" s="7">
        <v>44150</v>
      </c>
      <c r="E1859" s="108">
        <v>20523273851</v>
      </c>
      <c r="F1859" s="12" t="s">
        <v>269</v>
      </c>
      <c r="G1859" s="4" t="s">
        <v>224</v>
      </c>
      <c r="H1859" s="4" t="s">
        <v>11268</v>
      </c>
      <c r="I1859" s="7">
        <v>44120</v>
      </c>
      <c r="J1859" s="7">
        <v>44150</v>
      </c>
      <c r="K1859" s="8"/>
      <c r="L1859" s="9">
        <f ca="1">+TODAY()-J1859</f>
        <v>6</v>
      </c>
      <c r="M1859" s="94">
        <v>82</v>
      </c>
      <c r="N1859" s="94"/>
      <c r="O1859" s="10" t="str">
        <f>IF(N1859="","Vacio",IF(M1859=N1859,"Igual","Diferente"))</f>
        <v>Vacio</v>
      </c>
      <c r="P1859" s="10"/>
      <c r="Q1859" s="94"/>
      <c r="R1859" s="10" t="str">
        <f>IF(Q1859="","Vacio",IF(P1859=Q1859,"Igual","Diferente"))</f>
        <v>Vacio</v>
      </c>
      <c r="S1859" s="2">
        <f>+M1859+P1859/3.5</f>
        <v>82</v>
      </c>
      <c r="T1859" s="2">
        <f ca="1">+IF(L1859&gt;=0,IF(L1859&lt;30,S1859*1,IF(60&gt;L1859,S1859*2,IF(90&gt;L1859,S1859*3,IF(120&gt;L1859,S1859*4,IF(150&gt;L1859,S1859*5,IF(180&gt;L1859,S1859*6,IF(210&gt;L1859,S1859*7))))))),0)</f>
        <v>82</v>
      </c>
      <c r="U1859" s="3" t="str">
        <f ca="1">+IF(L1859&lt;0,0,IF(L1859&lt;8,$A$1,IF(L1859&lt;15,$B$1,IF(L1859&lt;22,$C$1,IF(L1859&lt;30,$D$1,IF(L1859&lt;60,$H$1,IF(L1859&lt;90,$I$1,IF(L1859&lt;120,$J$1,IF(L1859&lt;150,$K$1,IF(L1859&lt;180,$L$1,IF(L1859&lt;210,$E$1)))))))))))</f>
        <v>CONCATENACIÓN LAPTOP ACTUAL</v>
      </c>
      <c r="V1859" s="4" t="s">
        <v>253</v>
      </c>
      <c r="W1859" s="11" t="s">
        <v>254</v>
      </c>
      <c r="X1859" s="7">
        <v>44027</v>
      </c>
      <c r="Y1859" s="12" t="s">
        <v>269</v>
      </c>
      <c r="Z1859" s="12"/>
      <c r="AA1859" s="12"/>
      <c r="AB1859" s="13"/>
      <c r="AC1859" s="13"/>
      <c r="AD1859" s="13"/>
      <c r="AE1859" s="13"/>
      <c r="AF1859" s="260">
        <f ca="1">+TODAY()-AE1859</f>
        <v>44156</v>
      </c>
      <c r="AG1859" s="13"/>
      <c r="AH1859" s="13"/>
      <c r="AI1859" s="7"/>
      <c r="AJ1859" s="7"/>
      <c r="AK1859" s="4"/>
      <c r="AL1859" s="7"/>
      <c r="AM1859" s="11">
        <v>1</v>
      </c>
      <c r="AN1859" s="4" t="s">
        <v>58</v>
      </c>
      <c r="AO1859" s="4"/>
      <c r="AP1859" s="4" t="s">
        <v>149</v>
      </c>
      <c r="AQ1859" s="4"/>
      <c r="AR1859" s="4"/>
      <c r="AS1859" s="4"/>
      <c r="AT1859" s="4"/>
      <c r="AU1859" s="4" t="s">
        <v>230</v>
      </c>
      <c r="AV1859" s="8" t="s">
        <v>61</v>
      </c>
      <c r="AW1859" s="8" t="s">
        <v>61</v>
      </c>
      <c r="AX1859" s="10" t="str">
        <f>IF(AW1859="","Vacio",IF(AV1859=AW1859,"Igual","Diferente"))</f>
        <v>Igual</v>
      </c>
      <c r="AY1859" s="85"/>
      <c r="AZ1859" s="85"/>
      <c r="BA1859" s="6">
        <f ca="1">+IF(L1859&gt;21,"Revisar",0)</f>
        <v>0</v>
      </c>
      <c r="BB1859" s="85" t="s">
        <v>62</v>
      </c>
      <c r="BC1859" s="85" t="s">
        <v>63</v>
      </c>
      <c r="BD1859" s="26">
        <v>0</v>
      </c>
      <c r="BE1859" s="26">
        <v>0</v>
      </c>
    </row>
    <row r="1860" spans="1:57" x14ac:dyDescent="0.25">
      <c r="A1860" s="26" t="str">
        <f>CONCATENATE(E1860,"_",Y1860)</f>
        <v>20523273851_PCR-LAP20072092</v>
      </c>
      <c r="B1860" s="26" t="str">
        <f>CONCATENATE(E1860,"_",Z1860)</f>
        <v>20523273851_</v>
      </c>
      <c r="C1860" s="7">
        <v>44120</v>
      </c>
      <c r="D1860" s="7">
        <v>44150</v>
      </c>
      <c r="E1860" s="108">
        <v>20523273851</v>
      </c>
      <c r="F1860" s="12" t="s">
        <v>270</v>
      </c>
      <c r="G1860" s="4" t="s">
        <v>224</v>
      </c>
      <c r="H1860" s="4" t="s">
        <v>11268</v>
      </c>
      <c r="I1860" s="7">
        <v>44120</v>
      </c>
      <c r="J1860" s="7">
        <v>44150</v>
      </c>
      <c r="K1860" s="8"/>
      <c r="L1860" s="9">
        <f ca="1">+TODAY()-J1860</f>
        <v>6</v>
      </c>
      <c r="M1860" s="94">
        <v>82</v>
      </c>
      <c r="N1860" s="94"/>
      <c r="O1860" s="10" t="str">
        <f>IF(N1860="","Vacio",IF(M1860=N1860,"Igual","Diferente"))</f>
        <v>Vacio</v>
      </c>
      <c r="P1860" s="10"/>
      <c r="Q1860" s="94"/>
      <c r="R1860" s="10" t="str">
        <f>IF(Q1860="","Vacio",IF(P1860=Q1860,"Igual","Diferente"))</f>
        <v>Vacio</v>
      </c>
      <c r="S1860" s="2">
        <f>+M1860+P1860/3.5</f>
        <v>82</v>
      </c>
      <c r="T1860" s="2">
        <f ca="1">+IF(L1860&gt;=0,IF(L1860&lt;30,S1860*1,IF(60&gt;L1860,S1860*2,IF(90&gt;L1860,S1860*3,IF(120&gt;L1860,S1860*4,IF(150&gt;L1860,S1860*5,IF(180&gt;L1860,S1860*6,IF(210&gt;L1860,S1860*7))))))),0)</f>
        <v>82</v>
      </c>
      <c r="U1860" s="3" t="str">
        <f ca="1">+IF(L1860&lt;0,0,IF(L1860&lt;8,$A$1,IF(L1860&lt;15,$B$1,IF(L1860&lt;22,$C$1,IF(L1860&lt;30,$D$1,IF(L1860&lt;60,$H$1,IF(L1860&lt;90,$I$1,IF(L1860&lt;120,$J$1,IF(L1860&lt;150,$K$1,IF(L1860&lt;180,$L$1,IF(L1860&lt;210,$E$1)))))))))))</f>
        <v>CONCATENACIÓN LAPTOP ACTUAL</v>
      </c>
      <c r="V1860" s="4" t="s">
        <v>253</v>
      </c>
      <c r="W1860" s="11" t="s">
        <v>254</v>
      </c>
      <c r="X1860" s="7">
        <v>44027</v>
      </c>
      <c r="Y1860" s="12" t="s">
        <v>270</v>
      </c>
      <c r="Z1860" s="12"/>
      <c r="AA1860" s="12"/>
      <c r="AB1860" s="13"/>
      <c r="AC1860" s="13"/>
      <c r="AD1860" s="13"/>
      <c r="AE1860" s="13"/>
      <c r="AF1860" s="260">
        <f ca="1">+TODAY()-AE1860</f>
        <v>44156</v>
      </c>
      <c r="AG1860" s="13"/>
      <c r="AH1860" s="13"/>
      <c r="AI1860" s="7"/>
      <c r="AJ1860" s="7"/>
      <c r="AK1860" s="4"/>
      <c r="AL1860" s="7"/>
      <c r="AM1860" s="11">
        <v>1</v>
      </c>
      <c r="AN1860" s="4" t="s">
        <v>58</v>
      </c>
      <c r="AO1860" s="4"/>
      <c r="AP1860" s="4" t="s">
        <v>149</v>
      </c>
      <c r="AQ1860" s="4"/>
      <c r="AR1860" s="4"/>
      <c r="AS1860" s="4"/>
      <c r="AT1860" s="4"/>
      <c r="AU1860" s="4" t="s">
        <v>230</v>
      </c>
      <c r="AV1860" s="8" t="s">
        <v>61</v>
      </c>
      <c r="AW1860" s="8" t="s">
        <v>61</v>
      </c>
      <c r="AX1860" s="10" t="str">
        <f>IF(AW1860="","Vacio",IF(AV1860=AW1860,"Igual","Diferente"))</f>
        <v>Igual</v>
      </c>
      <c r="AY1860" s="85"/>
      <c r="AZ1860" s="85"/>
      <c r="BA1860" s="6">
        <f ca="1">+IF(L1860&gt;21,"Revisar",0)</f>
        <v>0</v>
      </c>
      <c r="BB1860" s="85" t="s">
        <v>62</v>
      </c>
      <c r="BC1860" s="85" t="s">
        <v>63</v>
      </c>
      <c r="BD1860" s="26">
        <v>0</v>
      </c>
      <c r="BE1860" s="26">
        <v>0</v>
      </c>
    </row>
    <row r="1861" spans="1:57" x14ac:dyDescent="0.25">
      <c r="A1861" s="26" t="str">
        <f>CONCATENATE(E1861,"_",Y1861)</f>
        <v>20523273851_PCR-LAP20072093</v>
      </c>
      <c r="B1861" s="26" t="str">
        <f>CONCATENATE(E1861,"_",Z1861)</f>
        <v>20523273851_</v>
      </c>
      <c r="C1861" s="7">
        <v>44120</v>
      </c>
      <c r="D1861" s="7">
        <v>44150</v>
      </c>
      <c r="E1861" s="108">
        <v>20523273851</v>
      </c>
      <c r="F1861" s="12" t="s">
        <v>271</v>
      </c>
      <c r="G1861" s="4" t="s">
        <v>224</v>
      </c>
      <c r="H1861" s="4" t="s">
        <v>11268</v>
      </c>
      <c r="I1861" s="7">
        <v>44120</v>
      </c>
      <c r="J1861" s="7">
        <v>44150</v>
      </c>
      <c r="K1861" s="8"/>
      <c r="L1861" s="9">
        <f ca="1">+TODAY()-J1861</f>
        <v>6</v>
      </c>
      <c r="M1861" s="94">
        <v>82</v>
      </c>
      <c r="N1861" s="94"/>
      <c r="O1861" s="10" t="str">
        <f>IF(N1861="","Vacio",IF(M1861=N1861,"Igual","Diferente"))</f>
        <v>Vacio</v>
      </c>
      <c r="P1861" s="10"/>
      <c r="Q1861" s="94"/>
      <c r="R1861" s="10" t="str">
        <f>IF(Q1861="","Vacio",IF(P1861=Q1861,"Igual","Diferente"))</f>
        <v>Vacio</v>
      </c>
      <c r="S1861" s="2">
        <f>+M1861+P1861/3.5</f>
        <v>82</v>
      </c>
      <c r="T1861" s="2">
        <f ca="1">+IF(L1861&gt;=0,IF(L1861&lt;30,S1861*1,IF(60&gt;L1861,S1861*2,IF(90&gt;L1861,S1861*3,IF(120&gt;L1861,S1861*4,IF(150&gt;L1861,S1861*5,IF(180&gt;L1861,S1861*6,IF(210&gt;L1861,S1861*7))))))),0)</f>
        <v>82</v>
      </c>
      <c r="U1861" s="3" t="str">
        <f ca="1">+IF(L1861&lt;0,0,IF(L1861&lt;8,$A$1,IF(L1861&lt;15,$B$1,IF(L1861&lt;22,$C$1,IF(L1861&lt;30,$D$1,IF(L1861&lt;60,$H$1,IF(L1861&lt;90,$I$1,IF(L1861&lt;120,$J$1,IF(L1861&lt;150,$K$1,IF(L1861&lt;180,$L$1,IF(L1861&lt;210,$E$1)))))))))))</f>
        <v>CONCATENACIÓN LAPTOP ACTUAL</v>
      </c>
      <c r="V1861" s="4" t="s">
        <v>253</v>
      </c>
      <c r="W1861" s="11" t="s">
        <v>254</v>
      </c>
      <c r="X1861" s="7">
        <v>44027</v>
      </c>
      <c r="Y1861" s="12" t="s">
        <v>271</v>
      </c>
      <c r="Z1861" s="12"/>
      <c r="AA1861" s="12"/>
      <c r="AB1861" s="13"/>
      <c r="AC1861" s="13"/>
      <c r="AD1861" s="13"/>
      <c r="AE1861" s="13"/>
      <c r="AF1861" s="260">
        <f ca="1">+TODAY()-AE1861</f>
        <v>44156</v>
      </c>
      <c r="AG1861" s="13"/>
      <c r="AH1861" s="13"/>
      <c r="AI1861" s="7"/>
      <c r="AJ1861" s="7"/>
      <c r="AK1861" s="4"/>
      <c r="AL1861" s="7"/>
      <c r="AM1861" s="11">
        <v>1</v>
      </c>
      <c r="AN1861" s="4" t="s">
        <v>58</v>
      </c>
      <c r="AO1861" s="4"/>
      <c r="AP1861" s="4" t="s">
        <v>149</v>
      </c>
      <c r="AQ1861" s="4"/>
      <c r="AR1861" s="4"/>
      <c r="AS1861" s="4"/>
      <c r="AT1861" s="4"/>
      <c r="AU1861" s="4" t="s">
        <v>230</v>
      </c>
      <c r="AV1861" s="8" t="s">
        <v>61</v>
      </c>
      <c r="AW1861" s="8" t="s">
        <v>61</v>
      </c>
      <c r="AX1861" s="10" t="str">
        <f>IF(AW1861="","Vacio",IF(AV1861=AW1861,"Igual","Diferente"))</f>
        <v>Igual</v>
      </c>
      <c r="AY1861" s="85"/>
      <c r="AZ1861" s="85"/>
      <c r="BA1861" s="6">
        <f ca="1">+IF(L1861&gt;21,"Revisar",0)</f>
        <v>0</v>
      </c>
      <c r="BB1861" s="85" t="s">
        <v>62</v>
      </c>
      <c r="BC1861" s="85" t="s">
        <v>63</v>
      </c>
      <c r="BD1861" s="26">
        <v>0</v>
      </c>
      <c r="BE1861" s="26">
        <v>0</v>
      </c>
    </row>
    <row r="1862" spans="1:57" x14ac:dyDescent="0.25">
      <c r="A1862" s="26" t="str">
        <f>CONCATENATE(E1862,"_",Y1862)</f>
        <v>20302891452_PCR-LAP20072094</v>
      </c>
      <c r="B1862" s="26" t="str">
        <f>CONCATENATE(E1862,"_",Z1862)</f>
        <v>20302891452_</v>
      </c>
      <c r="C1862" s="7">
        <v>44138</v>
      </c>
      <c r="D1862" s="7">
        <v>44167</v>
      </c>
      <c r="E1862" s="108">
        <v>20302891452</v>
      </c>
      <c r="F1862" s="12" t="s">
        <v>5484</v>
      </c>
      <c r="G1862" s="4" t="s">
        <v>11303</v>
      </c>
      <c r="H1862" s="4" t="s">
        <v>11304</v>
      </c>
      <c r="I1862" s="7">
        <v>44138</v>
      </c>
      <c r="J1862" s="7">
        <v>44167</v>
      </c>
      <c r="K1862" s="8"/>
      <c r="L1862" s="9">
        <f ca="1">+TODAY()-J1862</f>
        <v>-11</v>
      </c>
      <c r="M1862" s="10">
        <v>79</v>
      </c>
      <c r="N1862" s="90"/>
      <c r="O1862" s="10" t="str">
        <f>IF(N1862="","Vacio",IF(M1862=N1862,"Igual","Diferente"))</f>
        <v>Vacio</v>
      </c>
      <c r="P1862" s="10"/>
      <c r="Q1862" s="90"/>
      <c r="R1862" s="10" t="str">
        <f>IF(Q1862="","Vacio",IF(P1862=Q1862,"Igual","Diferente"))</f>
        <v>Vacio</v>
      </c>
      <c r="S1862" s="2">
        <f>+M1862+P1862/3.5</f>
        <v>79</v>
      </c>
      <c r="T1862" s="2">
        <f ca="1">+IF(L1862&gt;=0,IF(L1862&lt;30,S1862*1,IF(60&gt;L1862,S1862*2,IF(90&gt;L1862,S1862*3,IF(120&gt;L1862,S1862*4,IF(150&gt;L1862,S1862*5,IF(180&gt;L1862,S1862*6,IF(210&gt;L1862,S1862*7))))))),0)</f>
        <v>0</v>
      </c>
      <c r="U1862" s="3">
        <f ca="1">+IF(L1862&lt;0,0,IF(L1862&lt;8,$A$1,IF(L1862&lt;15,$B$1,IF(L1862&lt;22,$C$1,IF(L1862&lt;30,$D$1,IF(L1862&lt;60,$H$1,IF(L1862&lt;90,$I$1,IF(L1862&lt;120,$J$1,IF(L1862&lt;150,$K$1,IF(L1862&lt;180,$L$1,IF(L1862&lt;210,$E$1)))))))))))</f>
        <v>0</v>
      </c>
      <c r="V1862" s="4" t="s">
        <v>11305</v>
      </c>
      <c r="W1862" s="11"/>
      <c r="X1862" s="44"/>
      <c r="Y1862" s="12" t="s">
        <v>5484</v>
      </c>
      <c r="Z1862" s="12"/>
      <c r="AA1862" s="12"/>
      <c r="AB1862" s="13"/>
      <c r="AC1862" s="13"/>
      <c r="AD1862" s="13"/>
      <c r="AE1862" s="13"/>
      <c r="AF1862" s="260">
        <f ca="1">+TODAY()-AE1862</f>
        <v>44156</v>
      </c>
      <c r="AG1862" s="13"/>
      <c r="AH1862" s="13"/>
      <c r="AI1862" s="7"/>
      <c r="AJ1862" s="7"/>
      <c r="AK1862" s="4"/>
      <c r="AL1862" s="7"/>
      <c r="AM1862" s="11">
        <v>1</v>
      </c>
      <c r="AN1862" s="4" t="s">
        <v>58</v>
      </c>
      <c r="AO1862" s="4"/>
      <c r="AP1862" s="4" t="s">
        <v>1601</v>
      </c>
      <c r="AQ1862" s="4"/>
      <c r="AR1862" s="4"/>
      <c r="AS1862" s="4"/>
      <c r="AT1862" s="4"/>
      <c r="AU1862" s="265" t="s">
        <v>2972</v>
      </c>
      <c r="AV1862" s="40" t="s">
        <v>61</v>
      </c>
      <c r="AW1862" s="8">
        <v>6</v>
      </c>
      <c r="AX1862" s="10" t="str">
        <f>IF(AW1862="","Vacio",IF(AV1862=AW1862,"Igual","Diferente"))</f>
        <v>Diferente</v>
      </c>
      <c r="AY1862" s="26"/>
      <c r="AZ1862" s="26"/>
      <c r="BA1862" s="6">
        <f ca="1">+IF(L1862&gt;21,"Revisar",0)</f>
        <v>0</v>
      </c>
      <c r="BB1862" s="26"/>
      <c r="BC1862" s="85" t="s">
        <v>63</v>
      </c>
      <c r="BD1862" s="26">
        <v>0</v>
      </c>
      <c r="BE1862" s="26">
        <v>0</v>
      </c>
    </row>
    <row r="1863" spans="1:57" x14ac:dyDescent="0.25">
      <c r="A1863" s="26" t="str">
        <f>CONCATENATE(E1863,"_",Y1863)</f>
        <v>20493040643_PCR-LAP20072095</v>
      </c>
      <c r="B1863" s="26" t="str">
        <f>CONCATENATE(E1863,"_",Z1863)</f>
        <v>20493040643_</v>
      </c>
      <c r="C1863" s="7">
        <v>44113</v>
      </c>
      <c r="D1863" s="7">
        <v>44143</v>
      </c>
      <c r="E1863" s="108">
        <v>20493040643</v>
      </c>
      <c r="F1863" s="12" t="s">
        <v>4354</v>
      </c>
      <c r="G1863" s="21" t="s">
        <v>502</v>
      </c>
      <c r="H1863" s="7" t="s">
        <v>503</v>
      </c>
      <c r="I1863" s="7">
        <v>44113</v>
      </c>
      <c r="J1863" s="7">
        <v>44143</v>
      </c>
      <c r="K1863" s="8"/>
      <c r="L1863" s="9">
        <f ca="1">+TODAY()-J1863</f>
        <v>13</v>
      </c>
      <c r="M1863" s="10">
        <v>80</v>
      </c>
      <c r="N1863" s="90"/>
      <c r="O1863" s="10" t="str">
        <f>IF(N1863="","Vacio",IF(M1863=N1863,"Igual","Diferente"))</f>
        <v>Vacio</v>
      </c>
      <c r="P1863" s="10"/>
      <c r="Q1863" s="90"/>
      <c r="R1863" s="10" t="str">
        <f>IF(Q1863="","Vacio",IF(P1863=Q1863,"Igual","Diferente"))</f>
        <v>Vacio</v>
      </c>
      <c r="S1863" s="2">
        <f>+M1863+P1863/3.5</f>
        <v>80</v>
      </c>
      <c r="T1863" s="2">
        <f ca="1">+IF(L1863&gt;=0,IF(L1863&lt;30,S1863*1,IF(60&gt;L1863,S1863*2,IF(90&gt;L1863,S1863*3,IF(120&gt;L1863,S1863*4,IF(150&gt;L1863,S1863*5,IF(180&gt;L1863,S1863*6,IF(210&gt;L1863,S1863*7))))))),0)</f>
        <v>80</v>
      </c>
      <c r="U1863" s="3" t="str">
        <f ca="1">+IF(L1863&lt;0,0,IF(L1863&lt;8,$A$1,IF(L1863&lt;15,$B$1,IF(L1863&lt;22,$C$1,IF(L1863&lt;30,$D$1,IF(L1863&lt;60,$H$1,IF(L1863&lt;90,$I$1,IF(L1863&lt;120,$J$1,IF(L1863&lt;150,$K$1,IF(L1863&lt;180,$L$1,IF(L1863&lt;210,$E$1)))))))))))</f>
        <v>CONCATENACIÓN LAPTOP ANTERIOR</v>
      </c>
      <c r="V1863" s="4" t="s">
        <v>746</v>
      </c>
      <c r="W1863" s="11" t="s">
        <v>4350</v>
      </c>
      <c r="X1863" s="7">
        <v>44111</v>
      </c>
      <c r="Y1863" s="12" t="s">
        <v>4354</v>
      </c>
      <c r="Z1863" s="12"/>
      <c r="AA1863" s="12"/>
      <c r="AB1863" s="13"/>
      <c r="AC1863" s="13"/>
      <c r="AD1863" s="13"/>
      <c r="AE1863" s="13"/>
      <c r="AF1863" s="260">
        <f ca="1">+TODAY()-AE1863</f>
        <v>44156</v>
      </c>
      <c r="AG1863" s="13"/>
      <c r="AH1863" s="13"/>
      <c r="AI1863" s="7"/>
      <c r="AJ1863" s="7"/>
      <c r="AK1863" s="4" t="s">
        <v>65</v>
      </c>
      <c r="AL1863" s="7"/>
      <c r="AM1863" s="11">
        <v>1</v>
      </c>
      <c r="AN1863" s="4" t="s">
        <v>58</v>
      </c>
      <c r="AO1863" s="4"/>
      <c r="AP1863" s="4" t="s">
        <v>506</v>
      </c>
      <c r="AQ1863" s="126" t="s">
        <v>122</v>
      </c>
      <c r="AR1863" s="4"/>
      <c r="AS1863" s="4"/>
      <c r="AT1863" s="4"/>
      <c r="AU1863" s="123" t="s">
        <v>429</v>
      </c>
      <c r="AV1863" s="23" t="s">
        <v>61</v>
      </c>
      <c r="AW1863" s="8" t="s">
        <v>61</v>
      </c>
      <c r="AX1863" s="10" t="str">
        <f>IF(AW1863="","Vacio",IF(AV1863=AW1863,"Igual","Diferente"))</f>
        <v>Igual</v>
      </c>
      <c r="AY1863" s="26"/>
      <c r="AZ1863" s="26"/>
      <c r="BA1863" s="6">
        <f ca="1">+IF(L1863&gt;21,"Revisar",0)</f>
        <v>0</v>
      </c>
      <c r="BB1863" s="26" t="s">
        <v>62</v>
      </c>
      <c r="BC1863" s="85" t="s">
        <v>63</v>
      </c>
      <c r="BD1863" s="26">
        <v>0</v>
      </c>
      <c r="BE1863" s="26">
        <v>7.13</v>
      </c>
    </row>
    <row r="1864" spans="1:57" x14ac:dyDescent="0.25">
      <c r="A1864" s="26" t="str">
        <f>CONCATENATE(E1864,"_",Y1864)</f>
        <v>20603281994_PCR-LAP20074002</v>
      </c>
      <c r="B1864" s="26" t="str">
        <f>CONCATENATE(E1864,"_",Z1864)</f>
        <v>20603281994_</v>
      </c>
      <c r="C1864" s="7">
        <v>44118</v>
      </c>
      <c r="D1864" s="7">
        <v>44148</v>
      </c>
      <c r="E1864" s="108">
        <v>20603281994</v>
      </c>
      <c r="F1864" s="12" t="s">
        <v>1117</v>
      </c>
      <c r="G1864" s="4" t="s">
        <v>1096</v>
      </c>
      <c r="H1864" s="4" t="s">
        <v>1114</v>
      </c>
      <c r="I1864" s="7">
        <v>44118</v>
      </c>
      <c r="J1864" s="7">
        <v>44148</v>
      </c>
      <c r="K1864" s="8"/>
      <c r="L1864" s="9">
        <f ca="1">+TODAY()-J1864</f>
        <v>8</v>
      </c>
      <c r="M1864" s="10">
        <v>45</v>
      </c>
      <c r="N1864" s="90"/>
      <c r="O1864" s="10" t="str">
        <f>IF(N1864="","Vacio",IF(M1864=N1864,"Igual","Diferente"))</f>
        <v>Vacio</v>
      </c>
      <c r="P1864" s="10"/>
      <c r="Q1864" s="90"/>
      <c r="R1864" s="10" t="str">
        <f>IF(Q1864="","Vacio",IF(P1864=Q1864,"Igual","Diferente"))</f>
        <v>Vacio</v>
      </c>
      <c r="S1864" s="2">
        <f>+M1864+P1864/3.5</f>
        <v>45</v>
      </c>
      <c r="T1864" s="2">
        <f ca="1">+IF(L1864&gt;=0,IF(L1864&lt;30,S1864*1,IF(60&gt;L1864,S1864*2,IF(90&gt;L1864,S1864*3,IF(120&gt;L1864,S1864*4,IF(150&gt;L1864,S1864*5,IF(180&gt;L1864,S1864*6,IF(210&gt;L1864,S1864*7))))))),0)</f>
        <v>45</v>
      </c>
      <c r="U1864" s="3" t="str">
        <f ca="1">+IF(L1864&lt;0,0,IF(L1864&lt;8,$A$1,IF(L1864&lt;15,$B$1,IF(L1864&lt;22,$C$1,IF(L1864&lt;30,$D$1,IF(L1864&lt;60,$H$1,IF(L1864&lt;90,$I$1,IF(L1864&lt;120,$J$1,IF(L1864&lt;150,$K$1,IF(L1864&lt;180,$L$1,IF(L1864&lt;210,$E$1)))))))))))</f>
        <v>CONCATENACIÓN LAPTOP ANTERIOR</v>
      </c>
      <c r="V1864" s="4" t="s">
        <v>1115</v>
      </c>
      <c r="W1864" s="11" t="s">
        <v>1116</v>
      </c>
      <c r="X1864" s="7">
        <v>44032</v>
      </c>
      <c r="Y1864" s="12" t="s">
        <v>1117</v>
      </c>
      <c r="Z1864" s="12"/>
      <c r="AA1864" s="12"/>
      <c r="AB1864" s="13"/>
      <c r="AC1864" s="13"/>
      <c r="AD1864" s="13"/>
      <c r="AE1864" s="13"/>
      <c r="AF1864" s="260">
        <f ca="1">+TODAY()-AE1864</f>
        <v>44156</v>
      </c>
      <c r="AG1864" s="13"/>
      <c r="AH1864" s="13"/>
      <c r="AI1864" s="7"/>
      <c r="AJ1864" s="7"/>
      <c r="AK1864" s="4"/>
      <c r="AL1864" s="7"/>
      <c r="AM1864" s="11">
        <v>1</v>
      </c>
      <c r="AN1864" s="4" t="s">
        <v>58</v>
      </c>
      <c r="AO1864" s="4"/>
      <c r="AP1864" s="4" t="s">
        <v>669</v>
      </c>
      <c r="AQ1864" s="4"/>
      <c r="AR1864" s="4"/>
      <c r="AS1864" s="4"/>
      <c r="AT1864" s="14"/>
      <c r="AU1864" s="4" t="s">
        <v>150</v>
      </c>
      <c r="AV1864" s="8" t="s">
        <v>61</v>
      </c>
      <c r="AW1864" s="8" t="s">
        <v>61</v>
      </c>
      <c r="AX1864" s="10" t="str">
        <f>IF(AW1864="","Vacio",IF(AV1864=AW1864,"Igual","Diferente"))</f>
        <v>Igual</v>
      </c>
      <c r="AY1864" s="85"/>
      <c r="AZ1864" s="85"/>
      <c r="BA1864" s="6">
        <f ca="1">+IF(L1864&gt;21,"Revisar",0)</f>
        <v>0</v>
      </c>
      <c r="BB1864" s="26" t="s">
        <v>62</v>
      </c>
      <c r="BC1864" s="85" t="s">
        <v>63</v>
      </c>
      <c r="BD1864" s="26">
        <v>0</v>
      </c>
      <c r="BE1864" s="26">
        <v>0</v>
      </c>
    </row>
    <row r="1865" spans="1:57" x14ac:dyDescent="0.25">
      <c r="A1865" s="26" t="str">
        <f>CONCATENATE(E1865,"_",Y1865)</f>
        <v>20603281994_PCR-LAP20074003</v>
      </c>
      <c r="B1865" s="26" t="str">
        <f>CONCATENATE(E1865,"_",Z1865)</f>
        <v>20603281994_</v>
      </c>
      <c r="C1865" s="7">
        <v>44118</v>
      </c>
      <c r="D1865" s="7">
        <v>44148</v>
      </c>
      <c r="E1865" s="108">
        <v>20603281994</v>
      </c>
      <c r="F1865" s="12" t="s">
        <v>1118</v>
      </c>
      <c r="G1865" s="4" t="s">
        <v>1096</v>
      </c>
      <c r="H1865" s="4" t="s">
        <v>1114</v>
      </c>
      <c r="I1865" s="7">
        <v>44118</v>
      </c>
      <c r="J1865" s="7">
        <v>44148</v>
      </c>
      <c r="K1865" s="8"/>
      <c r="L1865" s="9">
        <f ca="1">+TODAY()-J1865</f>
        <v>8</v>
      </c>
      <c r="M1865" s="10">
        <v>45</v>
      </c>
      <c r="N1865" s="90"/>
      <c r="O1865" s="10" t="str">
        <f>IF(N1865="","Vacio",IF(M1865=N1865,"Igual","Diferente"))</f>
        <v>Vacio</v>
      </c>
      <c r="P1865" s="10"/>
      <c r="Q1865" s="90"/>
      <c r="R1865" s="10" t="str">
        <f>IF(Q1865="","Vacio",IF(P1865=Q1865,"Igual","Diferente"))</f>
        <v>Vacio</v>
      </c>
      <c r="S1865" s="2">
        <f>+M1865+P1865/3.5</f>
        <v>45</v>
      </c>
      <c r="T1865" s="2">
        <f ca="1">+IF(L1865&gt;=0,IF(L1865&lt;30,S1865*1,IF(60&gt;L1865,S1865*2,IF(90&gt;L1865,S1865*3,IF(120&gt;L1865,S1865*4,IF(150&gt;L1865,S1865*5,IF(180&gt;L1865,S1865*6,IF(210&gt;L1865,S1865*7))))))),0)</f>
        <v>45</v>
      </c>
      <c r="U1865" s="3" t="str">
        <f ca="1">+IF(L1865&lt;0,0,IF(L1865&lt;8,$A$1,IF(L1865&lt;15,$B$1,IF(L1865&lt;22,$C$1,IF(L1865&lt;30,$D$1,IF(L1865&lt;60,$H$1,IF(L1865&lt;90,$I$1,IF(L1865&lt;120,$J$1,IF(L1865&lt;150,$K$1,IF(L1865&lt;180,$L$1,IF(L1865&lt;210,$E$1)))))))))))</f>
        <v>CONCATENACIÓN LAPTOP ANTERIOR</v>
      </c>
      <c r="V1865" s="4" t="s">
        <v>113</v>
      </c>
      <c r="W1865" s="11" t="s">
        <v>1116</v>
      </c>
      <c r="X1865" s="7">
        <v>44032</v>
      </c>
      <c r="Y1865" s="12" t="s">
        <v>1118</v>
      </c>
      <c r="Z1865" s="12"/>
      <c r="AA1865" s="12"/>
      <c r="AB1865" s="13"/>
      <c r="AC1865" s="13"/>
      <c r="AD1865" s="13"/>
      <c r="AE1865" s="13"/>
      <c r="AF1865" s="260">
        <f ca="1">+TODAY()-AE1865</f>
        <v>44156</v>
      </c>
      <c r="AG1865" s="13"/>
      <c r="AH1865" s="13"/>
      <c r="AI1865" s="7"/>
      <c r="AJ1865" s="7"/>
      <c r="AK1865" s="4"/>
      <c r="AL1865" s="7"/>
      <c r="AM1865" s="11">
        <v>1</v>
      </c>
      <c r="AN1865" s="4" t="s">
        <v>58</v>
      </c>
      <c r="AO1865" s="4"/>
      <c r="AP1865" s="4" t="s">
        <v>669</v>
      </c>
      <c r="AQ1865" s="4"/>
      <c r="AR1865" s="4"/>
      <c r="AS1865" s="4"/>
      <c r="AT1865" s="14"/>
      <c r="AU1865" s="4" t="s">
        <v>150</v>
      </c>
      <c r="AV1865" s="8" t="s">
        <v>61</v>
      </c>
      <c r="AW1865" s="8" t="s">
        <v>61</v>
      </c>
      <c r="AX1865" s="10" t="str">
        <f>IF(AW1865="","Vacio",IF(AV1865=AW1865,"Igual","Diferente"))</f>
        <v>Igual</v>
      </c>
      <c r="AY1865" s="85"/>
      <c r="AZ1865" s="85"/>
      <c r="BA1865" s="6">
        <f ca="1">+IF(L1865&gt;21,"Revisar",0)</f>
        <v>0</v>
      </c>
      <c r="BB1865" s="26" t="s">
        <v>62</v>
      </c>
      <c r="BC1865" s="85" t="s">
        <v>63</v>
      </c>
      <c r="BD1865" s="26">
        <v>0</v>
      </c>
      <c r="BE1865" s="26">
        <v>0</v>
      </c>
    </row>
    <row r="1866" spans="1:57" x14ac:dyDescent="0.25">
      <c r="A1866" s="26" t="str">
        <f>CONCATENATE(E1866,"_",Y1866)</f>
        <v>20603281994_PCR-LAP20074004</v>
      </c>
      <c r="B1866" s="26" t="str">
        <f>CONCATENATE(E1866,"_",Z1866)</f>
        <v>20603281994_</v>
      </c>
      <c r="C1866" s="7">
        <v>44118</v>
      </c>
      <c r="D1866" s="7">
        <v>44148</v>
      </c>
      <c r="E1866" s="108">
        <v>20603281994</v>
      </c>
      <c r="F1866" s="12" t="s">
        <v>1119</v>
      </c>
      <c r="G1866" s="4" t="s">
        <v>1096</v>
      </c>
      <c r="H1866" s="4" t="s">
        <v>1114</v>
      </c>
      <c r="I1866" s="7">
        <v>44118</v>
      </c>
      <c r="J1866" s="7">
        <v>44148</v>
      </c>
      <c r="K1866" s="8"/>
      <c r="L1866" s="9">
        <f ca="1">+TODAY()-J1866</f>
        <v>8</v>
      </c>
      <c r="M1866" s="10">
        <v>45</v>
      </c>
      <c r="N1866" s="90"/>
      <c r="O1866" s="10" t="str">
        <f>IF(N1866="","Vacio",IF(M1866=N1866,"Igual","Diferente"))</f>
        <v>Vacio</v>
      </c>
      <c r="P1866" s="10"/>
      <c r="Q1866" s="90"/>
      <c r="R1866" s="10" t="str">
        <f>IF(Q1866="","Vacio",IF(P1866=Q1866,"Igual","Diferente"))</f>
        <v>Vacio</v>
      </c>
      <c r="S1866" s="2">
        <f>+M1866+P1866/3.5</f>
        <v>45</v>
      </c>
      <c r="T1866" s="2">
        <f ca="1">+IF(L1866&gt;=0,IF(L1866&lt;30,S1866*1,IF(60&gt;L1866,S1866*2,IF(90&gt;L1866,S1866*3,IF(120&gt;L1866,S1866*4,IF(150&gt;L1866,S1866*5,IF(180&gt;L1866,S1866*6,IF(210&gt;L1866,S1866*7))))))),0)</f>
        <v>45</v>
      </c>
      <c r="U1866" s="3" t="str">
        <f ca="1">+IF(L1866&lt;0,0,IF(L1866&lt;8,$A$1,IF(L1866&lt;15,$B$1,IF(L1866&lt;22,$C$1,IF(L1866&lt;30,$D$1,IF(L1866&lt;60,$H$1,IF(L1866&lt;90,$I$1,IF(L1866&lt;120,$J$1,IF(L1866&lt;150,$K$1,IF(L1866&lt;180,$L$1,IF(L1866&lt;210,$E$1)))))))))))</f>
        <v>CONCATENACIÓN LAPTOP ANTERIOR</v>
      </c>
      <c r="V1866" s="4" t="s">
        <v>113</v>
      </c>
      <c r="W1866" s="11" t="s">
        <v>1116</v>
      </c>
      <c r="X1866" s="7">
        <v>44032</v>
      </c>
      <c r="Y1866" s="12" t="s">
        <v>1119</v>
      </c>
      <c r="Z1866" s="12"/>
      <c r="AA1866" s="12"/>
      <c r="AB1866" s="13"/>
      <c r="AC1866" s="13"/>
      <c r="AD1866" s="13"/>
      <c r="AE1866" s="13"/>
      <c r="AF1866" s="260">
        <f ca="1">+TODAY()-AE1866</f>
        <v>44156</v>
      </c>
      <c r="AG1866" s="13"/>
      <c r="AH1866" s="13"/>
      <c r="AI1866" s="7"/>
      <c r="AJ1866" s="7"/>
      <c r="AK1866" s="4"/>
      <c r="AL1866" s="7"/>
      <c r="AM1866" s="11">
        <v>1</v>
      </c>
      <c r="AN1866" s="4" t="s">
        <v>58</v>
      </c>
      <c r="AO1866" s="4"/>
      <c r="AP1866" s="4" t="s">
        <v>669</v>
      </c>
      <c r="AQ1866" s="4"/>
      <c r="AR1866" s="4"/>
      <c r="AS1866" s="4"/>
      <c r="AT1866" s="14"/>
      <c r="AU1866" s="4" t="s">
        <v>150</v>
      </c>
      <c r="AV1866" s="8" t="s">
        <v>61</v>
      </c>
      <c r="AW1866" s="8" t="s">
        <v>61</v>
      </c>
      <c r="AX1866" s="10" t="str">
        <f>IF(AW1866="","Vacio",IF(AV1866=AW1866,"Igual","Diferente"))</f>
        <v>Igual</v>
      </c>
      <c r="AY1866" s="85"/>
      <c r="AZ1866" s="85"/>
      <c r="BA1866" s="6">
        <f ca="1">+IF(L1866&gt;21,"Revisar",0)</f>
        <v>0</v>
      </c>
      <c r="BB1866" s="26" t="s">
        <v>62</v>
      </c>
      <c r="BC1866" s="85" t="s">
        <v>63</v>
      </c>
      <c r="BD1866" s="26">
        <v>0</v>
      </c>
      <c r="BE1866" s="26">
        <v>0</v>
      </c>
    </row>
    <row r="1867" spans="1:57" x14ac:dyDescent="0.25">
      <c r="A1867" s="26" t="str">
        <f>CONCATENATE(E1867,"_",Y1867)</f>
        <v>20603281994_PCR-LAP20074005</v>
      </c>
      <c r="B1867" s="26" t="str">
        <f>CONCATENATE(E1867,"_",Z1867)</f>
        <v>20603281994_</v>
      </c>
      <c r="C1867" s="7">
        <v>44118</v>
      </c>
      <c r="D1867" s="7">
        <v>44148</v>
      </c>
      <c r="E1867" s="108">
        <v>20603281994</v>
      </c>
      <c r="F1867" s="12" t="s">
        <v>1120</v>
      </c>
      <c r="G1867" s="4" t="s">
        <v>1096</v>
      </c>
      <c r="H1867" s="4" t="s">
        <v>1114</v>
      </c>
      <c r="I1867" s="7">
        <v>44118</v>
      </c>
      <c r="J1867" s="7">
        <v>44148</v>
      </c>
      <c r="K1867" s="8"/>
      <c r="L1867" s="9">
        <f ca="1">+TODAY()-J1867</f>
        <v>8</v>
      </c>
      <c r="M1867" s="10">
        <v>45</v>
      </c>
      <c r="N1867" s="90"/>
      <c r="O1867" s="10" t="str">
        <f>IF(N1867="","Vacio",IF(M1867=N1867,"Igual","Diferente"))</f>
        <v>Vacio</v>
      </c>
      <c r="P1867" s="10"/>
      <c r="Q1867" s="90"/>
      <c r="R1867" s="10" t="str">
        <f>IF(Q1867="","Vacio",IF(P1867=Q1867,"Igual","Diferente"))</f>
        <v>Vacio</v>
      </c>
      <c r="S1867" s="2">
        <f>+M1867+P1867/3.5</f>
        <v>45</v>
      </c>
      <c r="T1867" s="2">
        <f ca="1">+IF(L1867&gt;=0,IF(L1867&lt;30,S1867*1,IF(60&gt;L1867,S1867*2,IF(90&gt;L1867,S1867*3,IF(120&gt;L1867,S1867*4,IF(150&gt;L1867,S1867*5,IF(180&gt;L1867,S1867*6,IF(210&gt;L1867,S1867*7))))))),0)</f>
        <v>45</v>
      </c>
      <c r="U1867" s="3" t="str">
        <f ca="1">+IF(L1867&lt;0,0,IF(L1867&lt;8,$A$1,IF(L1867&lt;15,$B$1,IF(L1867&lt;22,$C$1,IF(L1867&lt;30,$D$1,IF(L1867&lt;60,$H$1,IF(L1867&lt;90,$I$1,IF(L1867&lt;120,$J$1,IF(L1867&lt;150,$K$1,IF(L1867&lt;180,$L$1,IF(L1867&lt;210,$E$1)))))))))))</f>
        <v>CONCATENACIÓN LAPTOP ANTERIOR</v>
      </c>
      <c r="V1867" s="4" t="s">
        <v>113</v>
      </c>
      <c r="W1867" s="11" t="s">
        <v>1116</v>
      </c>
      <c r="X1867" s="7">
        <v>44032</v>
      </c>
      <c r="Y1867" s="12" t="s">
        <v>1120</v>
      </c>
      <c r="Z1867" s="12"/>
      <c r="AA1867" s="12"/>
      <c r="AB1867" s="13"/>
      <c r="AC1867" s="13"/>
      <c r="AD1867" s="13"/>
      <c r="AE1867" s="13"/>
      <c r="AF1867" s="260">
        <f ca="1">+TODAY()-AE1867</f>
        <v>44156</v>
      </c>
      <c r="AG1867" s="13"/>
      <c r="AH1867" s="13"/>
      <c r="AI1867" s="7"/>
      <c r="AJ1867" s="7"/>
      <c r="AK1867" s="4"/>
      <c r="AL1867" s="7"/>
      <c r="AM1867" s="11">
        <v>1</v>
      </c>
      <c r="AN1867" s="4" t="s">
        <v>58</v>
      </c>
      <c r="AO1867" s="4"/>
      <c r="AP1867" s="4" t="s">
        <v>669</v>
      </c>
      <c r="AQ1867" s="4"/>
      <c r="AR1867" s="4"/>
      <c r="AS1867" s="4"/>
      <c r="AT1867" s="14"/>
      <c r="AU1867" s="4" t="s">
        <v>150</v>
      </c>
      <c r="AV1867" s="8" t="s">
        <v>61</v>
      </c>
      <c r="AW1867" s="8" t="s">
        <v>61</v>
      </c>
      <c r="AX1867" s="10" t="str">
        <f>IF(AW1867="","Vacio",IF(AV1867=AW1867,"Igual","Diferente"))</f>
        <v>Igual</v>
      </c>
      <c r="AY1867" s="85"/>
      <c r="AZ1867" s="85"/>
      <c r="BA1867" s="6">
        <f ca="1">+IF(L1867&gt;21,"Revisar",0)</f>
        <v>0</v>
      </c>
      <c r="BB1867" s="26" t="s">
        <v>62</v>
      </c>
      <c r="BC1867" s="85" t="s">
        <v>63</v>
      </c>
      <c r="BD1867" s="26">
        <v>0</v>
      </c>
      <c r="BE1867" s="26">
        <v>0</v>
      </c>
    </row>
    <row r="1868" spans="1:57" x14ac:dyDescent="0.25">
      <c r="A1868" s="26" t="str">
        <f>CONCATENATE(E1868,"_",Y1868)</f>
        <v>20603281994_PCR-LAP20074006</v>
      </c>
      <c r="B1868" s="26" t="str">
        <f>CONCATENATE(E1868,"_",Z1868)</f>
        <v>20603281994_</v>
      </c>
      <c r="C1868" s="7">
        <v>44118</v>
      </c>
      <c r="D1868" s="7">
        <v>44148</v>
      </c>
      <c r="E1868" s="108">
        <v>20603281994</v>
      </c>
      <c r="F1868" s="12" t="s">
        <v>1121</v>
      </c>
      <c r="G1868" s="4" t="s">
        <v>1096</v>
      </c>
      <c r="H1868" s="4" t="s">
        <v>1114</v>
      </c>
      <c r="I1868" s="7">
        <v>44118</v>
      </c>
      <c r="J1868" s="7">
        <v>44148</v>
      </c>
      <c r="K1868" s="8"/>
      <c r="L1868" s="9">
        <f ca="1">+TODAY()-J1868</f>
        <v>8</v>
      </c>
      <c r="M1868" s="10">
        <v>45</v>
      </c>
      <c r="N1868" s="90"/>
      <c r="O1868" s="10" t="str">
        <f>IF(N1868="","Vacio",IF(M1868=N1868,"Igual","Diferente"))</f>
        <v>Vacio</v>
      </c>
      <c r="P1868" s="10"/>
      <c r="Q1868" s="90"/>
      <c r="R1868" s="10" t="str">
        <f>IF(Q1868="","Vacio",IF(P1868=Q1868,"Igual","Diferente"))</f>
        <v>Vacio</v>
      </c>
      <c r="S1868" s="2">
        <f>+M1868+P1868/3.5</f>
        <v>45</v>
      </c>
      <c r="T1868" s="2">
        <f ca="1">+IF(L1868&gt;=0,IF(L1868&lt;30,S1868*1,IF(60&gt;L1868,S1868*2,IF(90&gt;L1868,S1868*3,IF(120&gt;L1868,S1868*4,IF(150&gt;L1868,S1868*5,IF(180&gt;L1868,S1868*6,IF(210&gt;L1868,S1868*7))))))),0)</f>
        <v>45</v>
      </c>
      <c r="U1868" s="3" t="str">
        <f ca="1">+IF(L1868&lt;0,0,IF(L1868&lt;8,$A$1,IF(L1868&lt;15,$B$1,IF(L1868&lt;22,$C$1,IF(L1868&lt;30,$D$1,IF(L1868&lt;60,$H$1,IF(L1868&lt;90,$I$1,IF(L1868&lt;120,$J$1,IF(L1868&lt;150,$K$1,IF(L1868&lt;180,$L$1,IF(L1868&lt;210,$E$1)))))))))))</f>
        <v>CONCATENACIÓN LAPTOP ANTERIOR</v>
      </c>
      <c r="V1868" s="4" t="s">
        <v>113</v>
      </c>
      <c r="W1868" s="11" t="s">
        <v>1116</v>
      </c>
      <c r="X1868" s="7">
        <v>44032</v>
      </c>
      <c r="Y1868" s="12" t="s">
        <v>1121</v>
      </c>
      <c r="Z1868" s="12"/>
      <c r="AA1868" s="12"/>
      <c r="AB1868" s="13"/>
      <c r="AC1868" s="13"/>
      <c r="AD1868" s="13"/>
      <c r="AE1868" s="13"/>
      <c r="AF1868" s="260">
        <f ca="1">+TODAY()-AE1868</f>
        <v>44156</v>
      </c>
      <c r="AG1868" s="13"/>
      <c r="AH1868" s="13"/>
      <c r="AI1868" s="7"/>
      <c r="AJ1868" s="7"/>
      <c r="AK1868" s="4"/>
      <c r="AL1868" s="7"/>
      <c r="AM1868" s="11">
        <v>1</v>
      </c>
      <c r="AN1868" s="4" t="s">
        <v>58</v>
      </c>
      <c r="AO1868" s="4"/>
      <c r="AP1868" s="4" t="s">
        <v>669</v>
      </c>
      <c r="AQ1868" s="4"/>
      <c r="AR1868" s="4"/>
      <c r="AS1868" s="4"/>
      <c r="AT1868" s="14"/>
      <c r="AU1868" s="4" t="s">
        <v>150</v>
      </c>
      <c r="AV1868" s="8" t="s">
        <v>61</v>
      </c>
      <c r="AW1868" s="8" t="s">
        <v>61</v>
      </c>
      <c r="AX1868" s="10" t="str">
        <f>IF(AW1868="","Vacio",IF(AV1868=AW1868,"Igual","Diferente"))</f>
        <v>Igual</v>
      </c>
      <c r="AY1868" s="85"/>
      <c r="AZ1868" s="85"/>
      <c r="BA1868" s="6">
        <f ca="1">+IF(L1868&gt;21,"Revisar",0)</f>
        <v>0</v>
      </c>
      <c r="BB1868" s="26" t="s">
        <v>62</v>
      </c>
      <c r="BC1868" s="85" t="s">
        <v>63</v>
      </c>
      <c r="BD1868" s="26">
        <v>0</v>
      </c>
      <c r="BE1868" s="26">
        <v>0</v>
      </c>
    </row>
    <row r="1869" spans="1:57" x14ac:dyDescent="0.25">
      <c r="A1869" s="26" t="str">
        <f>CONCATENATE(E1869,"_",Y1869)</f>
        <v>20603281994_PCR-LAP20074007</v>
      </c>
      <c r="B1869" s="26" t="str">
        <f>CONCATENATE(E1869,"_",Z1869)</f>
        <v>20603281994_</v>
      </c>
      <c r="C1869" s="7">
        <v>44118</v>
      </c>
      <c r="D1869" s="7">
        <v>44148</v>
      </c>
      <c r="E1869" s="108">
        <v>20603281994</v>
      </c>
      <c r="F1869" s="12" t="s">
        <v>1122</v>
      </c>
      <c r="G1869" s="4" t="s">
        <v>1096</v>
      </c>
      <c r="H1869" s="4" t="s">
        <v>1114</v>
      </c>
      <c r="I1869" s="7">
        <v>44118</v>
      </c>
      <c r="J1869" s="7">
        <v>44148</v>
      </c>
      <c r="K1869" s="8"/>
      <c r="L1869" s="9">
        <f ca="1">+TODAY()-J1869</f>
        <v>8</v>
      </c>
      <c r="M1869" s="10">
        <v>45</v>
      </c>
      <c r="N1869" s="90"/>
      <c r="O1869" s="10" t="str">
        <f>IF(N1869="","Vacio",IF(M1869=N1869,"Igual","Diferente"))</f>
        <v>Vacio</v>
      </c>
      <c r="P1869" s="10"/>
      <c r="Q1869" s="90"/>
      <c r="R1869" s="10" t="str">
        <f>IF(Q1869="","Vacio",IF(P1869=Q1869,"Igual","Diferente"))</f>
        <v>Vacio</v>
      </c>
      <c r="S1869" s="2">
        <f>+M1869+P1869/3.5</f>
        <v>45</v>
      </c>
      <c r="T1869" s="2">
        <f ca="1">+IF(L1869&gt;=0,IF(L1869&lt;30,S1869*1,IF(60&gt;L1869,S1869*2,IF(90&gt;L1869,S1869*3,IF(120&gt;L1869,S1869*4,IF(150&gt;L1869,S1869*5,IF(180&gt;L1869,S1869*6,IF(210&gt;L1869,S1869*7))))))),0)</f>
        <v>45</v>
      </c>
      <c r="U1869" s="3" t="str">
        <f ca="1">+IF(L1869&lt;0,0,IF(L1869&lt;8,$A$1,IF(L1869&lt;15,$B$1,IF(L1869&lt;22,$C$1,IF(L1869&lt;30,$D$1,IF(L1869&lt;60,$H$1,IF(L1869&lt;90,$I$1,IF(L1869&lt;120,$J$1,IF(L1869&lt;150,$K$1,IF(L1869&lt;180,$L$1,IF(L1869&lt;210,$E$1)))))))))))</f>
        <v>CONCATENACIÓN LAPTOP ANTERIOR</v>
      </c>
      <c r="V1869" s="4" t="s">
        <v>113</v>
      </c>
      <c r="W1869" s="11" t="s">
        <v>1116</v>
      </c>
      <c r="X1869" s="7">
        <v>44032</v>
      </c>
      <c r="Y1869" s="12" t="s">
        <v>1122</v>
      </c>
      <c r="Z1869" s="12"/>
      <c r="AA1869" s="12"/>
      <c r="AB1869" s="13"/>
      <c r="AC1869" s="13"/>
      <c r="AD1869" s="13"/>
      <c r="AE1869" s="13"/>
      <c r="AF1869" s="260">
        <f ca="1">+TODAY()-AE1869</f>
        <v>44156</v>
      </c>
      <c r="AG1869" s="13"/>
      <c r="AH1869" s="13"/>
      <c r="AI1869" s="7"/>
      <c r="AJ1869" s="7"/>
      <c r="AK1869" s="4"/>
      <c r="AL1869" s="7"/>
      <c r="AM1869" s="11">
        <v>1</v>
      </c>
      <c r="AN1869" s="4" t="s">
        <v>58</v>
      </c>
      <c r="AO1869" s="4"/>
      <c r="AP1869" s="4" t="s">
        <v>669</v>
      </c>
      <c r="AQ1869" s="4"/>
      <c r="AR1869" s="4"/>
      <c r="AS1869" s="4"/>
      <c r="AT1869" s="14"/>
      <c r="AU1869" s="4" t="s">
        <v>150</v>
      </c>
      <c r="AV1869" s="8" t="s">
        <v>61</v>
      </c>
      <c r="AW1869" s="8" t="s">
        <v>61</v>
      </c>
      <c r="AX1869" s="10" t="str">
        <f>IF(AW1869="","Vacio",IF(AV1869=AW1869,"Igual","Diferente"))</f>
        <v>Igual</v>
      </c>
      <c r="AY1869" s="85"/>
      <c r="AZ1869" s="85"/>
      <c r="BA1869" s="6">
        <f ca="1">+IF(L1869&gt;21,"Revisar",0)</f>
        <v>0</v>
      </c>
      <c r="BB1869" s="26" t="s">
        <v>62</v>
      </c>
      <c r="BC1869" s="85" t="s">
        <v>63</v>
      </c>
      <c r="BD1869" s="26">
        <v>0</v>
      </c>
      <c r="BE1869" s="26">
        <v>0</v>
      </c>
    </row>
    <row r="1870" spans="1:57" x14ac:dyDescent="0.25">
      <c r="A1870" s="26" t="str">
        <f>CONCATENATE(E1870,"_",Y1870)</f>
        <v>20603281994_PCR-LAP20074008</v>
      </c>
      <c r="B1870" s="26" t="str">
        <f>CONCATENATE(E1870,"_",Z1870)</f>
        <v>20603281994_</v>
      </c>
      <c r="C1870" s="7">
        <v>44118</v>
      </c>
      <c r="D1870" s="7">
        <v>44148</v>
      </c>
      <c r="E1870" s="108">
        <v>20603281994</v>
      </c>
      <c r="F1870" s="12" t="s">
        <v>1123</v>
      </c>
      <c r="G1870" s="4" t="s">
        <v>1096</v>
      </c>
      <c r="H1870" s="4" t="s">
        <v>1114</v>
      </c>
      <c r="I1870" s="7">
        <v>44118</v>
      </c>
      <c r="J1870" s="7">
        <v>44148</v>
      </c>
      <c r="K1870" s="8"/>
      <c r="L1870" s="9">
        <f ca="1">+TODAY()-J1870</f>
        <v>8</v>
      </c>
      <c r="M1870" s="10">
        <v>45</v>
      </c>
      <c r="N1870" s="90"/>
      <c r="O1870" s="10" t="str">
        <f>IF(N1870="","Vacio",IF(M1870=N1870,"Igual","Diferente"))</f>
        <v>Vacio</v>
      </c>
      <c r="P1870" s="10"/>
      <c r="Q1870" s="90"/>
      <c r="R1870" s="10" t="str">
        <f>IF(Q1870="","Vacio",IF(P1870=Q1870,"Igual","Diferente"))</f>
        <v>Vacio</v>
      </c>
      <c r="S1870" s="2">
        <f>+M1870+P1870/3.5</f>
        <v>45</v>
      </c>
      <c r="T1870" s="2">
        <f ca="1">+IF(L1870&gt;=0,IF(L1870&lt;30,S1870*1,IF(60&gt;L1870,S1870*2,IF(90&gt;L1870,S1870*3,IF(120&gt;L1870,S1870*4,IF(150&gt;L1870,S1870*5,IF(180&gt;L1870,S1870*6,IF(210&gt;L1870,S1870*7))))))),0)</f>
        <v>45</v>
      </c>
      <c r="U1870" s="3" t="str">
        <f ca="1">+IF(L1870&lt;0,0,IF(L1870&lt;8,$A$1,IF(L1870&lt;15,$B$1,IF(L1870&lt;22,$C$1,IF(L1870&lt;30,$D$1,IF(L1870&lt;60,$H$1,IF(L1870&lt;90,$I$1,IF(L1870&lt;120,$J$1,IF(L1870&lt;150,$K$1,IF(L1870&lt;180,$L$1,IF(L1870&lt;210,$E$1)))))))))))</f>
        <v>CONCATENACIÓN LAPTOP ANTERIOR</v>
      </c>
      <c r="V1870" s="4" t="s">
        <v>113</v>
      </c>
      <c r="W1870" s="11" t="s">
        <v>1116</v>
      </c>
      <c r="X1870" s="7">
        <v>44032</v>
      </c>
      <c r="Y1870" s="12" t="s">
        <v>1123</v>
      </c>
      <c r="Z1870" s="12"/>
      <c r="AA1870" s="12"/>
      <c r="AB1870" s="13"/>
      <c r="AC1870" s="13"/>
      <c r="AD1870" s="13"/>
      <c r="AE1870" s="13"/>
      <c r="AF1870" s="260">
        <f ca="1">+TODAY()-AE1870</f>
        <v>44156</v>
      </c>
      <c r="AG1870" s="13"/>
      <c r="AH1870" s="13"/>
      <c r="AI1870" s="7"/>
      <c r="AJ1870" s="7"/>
      <c r="AK1870" s="4"/>
      <c r="AL1870" s="7"/>
      <c r="AM1870" s="11">
        <v>1</v>
      </c>
      <c r="AN1870" s="4" t="s">
        <v>58</v>
      </c>
      <c r="AO1870" s="4"/>
      <c r="AP1870" s="4" t="s">
        <v>669</v>
      </c>
      <c r="AQ1870" s="4"/>
      <c r="AR1870" s="4"/>
      <c r="AS1870" s="4"/>
      <c r="AT1870" s="14"/>
      <c r="AU1870" s="4" t="s">
        <v>150</v>
      </c>
      <c r="AV1870" s="8" t="s">
        <v>61</v>
      </c>
      <c r="AW1870" s="8" t="s">
        <v>61</v>
      </c>
      <c r="AX1870" s="10" t="str">
        <f>IF(AW1870="","Vacio",IF(AV1870=AW1870,"Igual","Diferente"))</f>
        <v>Igual</v>
      </c>
      <c r="AY1870" s="85"/>
      <c r="AZ1870" s="85"/>
      <c r="BA1870" s="6">
        <f ca="1">+IF(L1870&gt;21,"Revisar",0)</f>
        <v>0</v>
      </c>
      <c r="BB1870" s="26" t="s">
        <v>62</v>
      </c>
      <c r="BC1870" s="85" t="s">
        <v>63</v>
      </c>
      <c r="BD1870" s="26">
        <v>0</v>
      </c>
      <c r="BE1870" s="26">
        <v>0</v>
      </c>
    </row>
    <row r="1871" spans="1:57" x14ac:dyDescent="0.25">
      <c r="A1871" s="26" t="str">
        <f>CONCATENATE(E1871,"_",Y1871)</f>
        <v>20603281994_PCR-LAP20074009</v>
      </c>
      <c r="B1871" s="26" t="str">
        <f>CONCATENATE(E1871,"_",Z1871)</f>
        <v>20603281994_</v>
      </c>
      <c r="C1871" s="7">
        <v>44118</v>
      </c>
      <c r="D1871" s="7">
        <v>44148</v>
      </c>
      <c r="E1871" s="108">
        <v>20603281994</v>
      </c>
      <c r="F1871" s="12" t="s">
        <v>1124</v>
      </c>
      <c r="G1871" s="4" t="s">
        <v>1096</v>
      </c>
      <c r="H1871" s="4" t="s">
        <v>1114</v>
      </c>
      <c r="I1871" s="7">
        <v>44118</v>
      </c>
      <c r="J1871" s="7">
        <v>44148</v>
      </c>
      <c r="K1871" s="8"/>
      <c r="L1871" s="9">
        <f ca="1">+TODAY()-J1871</f>
        <v>8</v>
      </c>
      <c r="M1871" s="10">
        <v>45</v>
      </c>
      <c r="N1871" s="90"/>
      <c r="O1871" s="10" t="str">
        <f>IF(N1871="","Vacio",IF(M1871=N1871,"Igual","Diferente"))</f>
        <v>Vacio</v>
      </c>
      <c r="P1871" s="10"/>
      <c r="Q1871" s="90"/>
      <c r="R1871" s="10" t="str">
        <f>IF(Q1871="","Vacio",IF(P1871=Q1871,"Igual","Diferente"))</f>
        <v>Vacio</v>
      </c>
      <c r="S1871" s="2">
        <f>+M1871+P1871/3.5</f>
        <v>45</v>
      </c>
      <c r="T1871" s="2">
        <f ca="1">+IF(L1871&gt;=0,IF(L1871&lt;30,S1871*1,IF(60&gt;L1871,S1871*2,IF(90&gt;L1871,S1871*3,IF(120&gt;L1871,S1871*4,IF(150&gt;L1871,S1871*5,IF(180&gt;L1871,S1871*6,IF(210&gt;L1871,S1871*7))))))),0)</f>
        <v>45</v>
      </c>
      <c r="U1871" s="3" t="str">
        <f ca="1">+IF(L1871&lt;0,0,IF(L1871&lt;8,$A$1,IF(L1871&lt;15,$B$1,IF(L1871&lt;22,$C$1,IF(L1871&lt;30,$D$1,IF(L1871&lt;60,$H$1,IF(L1871&lt;90,$I$1,IF(L1871&lt;120,$J$1,IF(L1871&lt;150,$K$1,IF(L1871&lt;180,$L$1,IF(L1871&lt;210,$E$1)))))))))))</f>
        <v>CONCATENACIÓN LAPTOP ANTERIOR</v>
      </c>
      <c r="V1871" s="4" t="s">
        <v>113</v>
      </c>
      <c r="W1871" s="11" t="s">
        <v>1116</v>
      </c>
      <c r="X1871" s="7">
        <v>44032</v>
      </c>
      <c r="Y1871" s="12" t="s">
        <v>1124</v>
      </c>
      <c r="Z1871" s="12"/>
      <c r="AA1871" s="12"/>
      <c r="AB1871" s="13"/>
      <c r="AC1871" s="13"/>
      <c r="AD1871" s="13"/>
      <c r="AE1871" s="13"/>
      <c r="AF1871" s="260">
        <f ca="1">+TODAY()-AE1871</f>
        <v>44156</v>
      </c>
      <c r="AG1871" s="13"/>
      <c r="AH1871" s="13"/>
      <c r="AI1871" s="7"/>
      <c r="AJ1871" s="7"/>
      <c r="AK1871" s="4"/>
      <c r="AL1871" s="7"/>
      <c r="AM1871" s="11">
        <v>1</v>
      </c>
      <c r="AN1871" s="4" t="s">
        <v>58</v>
      </c>
      <c r="AO1871" s="4"/>
      <c r="AP1871" s="4" t="s">
        <v>669</v>
      </c>
      <c r="AQ1871" s="4"/>
      <c r="AR1871" s="4"/>
      <c r="AS1871" s="4"/>
      <c r="AT1871" s="14"/>
      <c r="AU1871" s="4" t="s">
        <v>150</v>
      </c>
      <c r="AV1871" s="8" t="s">
        <v>61</v>
      </c>
      <c r="AW1871" s="8" t="s">
        <v>61</v>
      </c>
      <c r="AX1871" s="10" t="str">
        <f>IF(AW1871="","Vacio",IF(AV1871=AW1871,"Igual","Diferente"))</f>
        <v>Igual</v>
      </c>
      <c r="AY1871" s="85"/>
      <c r="AZ1871" s="85"/>
      <c r="BA1871" s="6">
        <f ca="1">+IF(L1871&gt;21,"Revisar",0)</f>
        <v>0</v>
      </c>
      <c r="BB1871" s="26" t="s">
        <v>62</v>
      </c>
      <c r="BC1871" s="85" t="s">
        <v>63</v>
      </c>
      <c r="BD1871" s="26">
        <v>0</v>
      </c>
      <c r="BE1871" s="26">
        <v>0</v>
      </c>
    </row>
    <row r="1872" spans="1:57" x14ac:dyDescent="0.25">
      <c r="A1872" s="26" t="str">
        <f>CONCATENATE(E1872,"_",Y1872)</f>
        <v>20603281994_PCR-LAP20074010</v>
      </c>
      <c r="B1872" s="26" t="str">
        <f>CONCATENATE(E1872,"_",Z1872)</f>
        <v>20603281994_</v>
      </c>
      <c r="C1872" s="7">
        <v>44118</v>
      </c>
      <c r="D1872" s="7">
        <v>44148</v>
      </c>
      <c r="E1872" s="108">
        <v>20603281994</v>
      </c>
      <c r="F1872" s="12" t="s">
        <v>1125</v>
      </c>
      <c r="G1872" s="4" t="s">
        <v>1096</v>
      </c>
      <c r="H1872" s="4" t="s">
        <v>1114</v>
      </c>
      <c r="I1872" s="7">
        <v>44118</v>
      </c>
      <c r="J1872" s="7">
        <v>44148</v>
      </c>
      <c r="K1872" s="8"/>
      <c r="L1872" s="9">
        <f ca="1">+TODAY()-J1872</f>
        <v>8</v>
      </c>
      <c r="M1872" s="10">
        <v>45</v>
      </c>
      <c r="N1872" s="90"/>
      <c r="O1872" s="10" t="str">
        <f>IF(N1872="","Vacio",IF(M1872=N1872,"Igual","Diferente"))</f>
        <v>Vacio</v>
      </c>
      <c r="P1872" s="10"/>
      <c r="Q1872" s="90"/>
      <c r="R1872" s="10" t="str">
        <f>IF(Q1872="","Vacio",IF(P1872=Q1872,"Igual","Diferente"))</f>
        <v>Vacio</v>
      </c>
      <c r="S1872" s="2">
        <f>+M1872+P1872/3.5</f>
        <v>45</v>
      </c>
      <c r="T1872" s="2">
        <f ca="1">+IF(L1872&gt;=0,IF(L1872&lt;30,S1872*1,IF(60&gt;L1872,S1872*2,IF(90&gt;L1872,S1872*3,IF(120&gt;L1872,S1872*4,IF(150&gt;L1872,S1872*5,IF(180&gt;L1872,S1872*6,IF(210&gt;L1872,S1872*7))))))),0)</f>
        <v>45</v>
      </c>
      <c r="U1872" s="3" t="str">
        <f ca="1">+IF(L1872&lt;0,0,IF(L1872&lt;8,$A$1,IF(L1872&lt;15,$B$1,IF(L1872&lt;22,$C$1,IF(L1872&lt;30,$D$1,IF(L1872&lt;60,$H$1,IF(L1872&lt;90,$I$1,IF(L1872&lt;120,$J$1,IF(L1872&lt;150,$K$1,IF(L1872&lt;180,$L$1,IF(L1872&lt;210,$E$1)))))))))))</f>
        <v>CONCATENACIÓN LAPTOP ANTERIOR</v>
      </c>
      <c r="V1872" s="4" t="s">
        <v>113</v>
      </c>
      <c r="W1872" s="11" t="s">
        <v>1116</v>
      </c>
      <c r="X1872" s="7">
        <v>44032</v>
      </c>
      <c r="Y1872" s="12" t="s">
        <v>1125</v>
      </c>
      <c r="Z1872" s="12"/>
      <c r="AA1872" s="12"/>
      <c r="AB1872" s="13"/>
      <c r="AC1872" s="13"/>
      <c r="AD1872" s="13"/>
      <c r="AE1872" s="13"/>
      <c r="AF1872" s="260">
        <f ca="1">+TODAY()-AE1872</f>
        <v>44156</v>
      </c>
      <c r="AG1872" s="13"/>
      <c r="AH1872" s="13"/>
      <c r="AI1872" s="7"/>
      <c r="AJ1872" s="7"/>
      <c r="AK1872" s="4"/>
      <c r="AL1872" s="7"/>
      <c r="AM1872" s="11">
        <v>1</v>
      </c>
      <c r="AN1872" s="4" t="s">
        <v>58</v>
      </c>
      <c r="AO1872" s="4"/>
      <c r="AP1872" s="4" t="s">
        <v>669</v>
      </c>
      <c r="AQ1872" s="4"/>
      <c r="AR1872" s="4"/>
      <c r="AS1872" s="4"/>
      <c r="AT1872" s="14"/>
      <c r="AU1872" s="4" t="s">
        <v>150</v>
      </c>
      <c r="AV1872" s="8" t="s">
        <v>61</v>
      </c>
      <c r="AW1872" s="8" t="s">
        <v>61</v>
      </c>
      <c r="AX1872" s="10" t="str">
        <f>IF(AW1872="","Vacio",IF(AV1872=AW1872,"Igual","Diferente"))</f>
        <v>Igual</v>
      </c>
      <c r="AY1872" s="85"/>
      <c r="AZ1872" s="85"/>
      <c r="BA1872" s="6">
        <f ca="1">+IF(L1872&gt;21,"Revisar",0)</f>
        <v>0</v>
      </c>
      <c r="BB1872" s="26" t="s">
        <v>62</v>
      </c>
      <c r="BC1872" s="85" t="s">
        <v>63</v>
      </c>
      <c r="BD1872" s="26">
        <v>0</v>
      </c>
      <c r="BE1872" s="26">
        <v>0</v>
      </c>
    </row>
    <row r="1873" spans="1:57" x14ac:dyDescent="0.25">
      <c r="A1873" s="26" t="str">
        <f>CONCATENATE(E1873,"_",Y1873)</f>
        <v>20603281994_PCR-LAP20074011</v>
      </c>
      <c r="B1873" s="26" t="str">
        <f>CONCATENATE(E1873,"_",Z1873)</f>
        <v>20603281994_</v>
      </c>
      <c r="C1873" s="7">
        <v>44118</v>
      </c>
      <c r="D1873" s="7">
        <v>44148</v>
      </c>
      <c r="E1873" s="108">
        <v>20603281994</v>
      </c>
      <c r="F1873" s="12" t="s">
        <v>1126</v>
      </c>
      <c r="G1873" s="4" t="s">
        <v>1096</v>
      </c>
      <c r="H1873" s="4" t="s">
        <v>1114</v>
      </c>
      <c r="I1873" s="7">
        <v>44118</v>
      </c>
      <c r="J1873" s="7">
        <v>44148</v>
      </c>
      <c r="K1873" s="8"/>
      <c r="L1873" s="9">
        <f ca="1">+TODAY()-J1873</f>
        <v>8</v>
      </c>
      <c r="M1873" s="10">
        <v>45</v>
      </c>
      <c r="N1873" s="90"/>
      <c r="O1873" s="10" t="str">
        <f>IF(N1873="","Vacio",IF(M1873=N1873,"Igual","Diferente"))</f>
        <v>Vacio</v>
      </c>
      <c r="P1873" s="10"/>
      <c r="Q1873" s="90"/>
      <c r="R1873" s="10" t="str">
        <f>IF(Q1873="","Vacio",IF(P1873=Q1873,"Igual","Diferente"))</f>
        <v>Vacio</v>
      </c>
      <c r="S1873" s="2">
        <f>+M1873+P1873/3.5</f>
        <v>45</v>
      </c>
      <c r="T1873" s="2">
        <f ca="1">+IF(L1873&gt;=0,IF(L1873&lt;30,S1873*1,IF(60&gt;L1873,S1873*2,IF(90&gt;L1873,S1873*3,IF(120&gt;L1873,S1873*4,IF(150&gt;L1873,S1873*5,IF(180&gt;L1873,S1873*6,IF(210&gt;L1873,S1873*7))))))),0)</f>
        <v>45</v>
      </c>
      <c r="U1873" s="3" t="str">
        <f ca="1">+IF(L1873&lt;0,0,IF(L1873&lt;8,$A$1,IF(L1873&lt;15,$B$1,IF(L1873&lt;22,$C$1,IF(L1873&lt;30,$D$1,IF(L1873&lt;60,$H$1,IF(L1873&lt;90,$I$1,IF(L1873&lt;120,$J$1,IF(L1873&lt;150,$K$1,IF(L1873&lt;180,$L$1,IF(L1873&lt;210,$E$1)))))))))))</f>
        <v>CONCATENACIÓN LAPTOP ANTERIOR</v>
      </c>
      <c r="V1873" s="4" t="s">
        <v>113</v>
      </c>
      <c r="W1873" s="11" t="s">
        <v>1116</v>
      </c>
      <c r="X1873" s="7">
        <v>44032</v>
      </c>
      <c r="Y1873" s="12" t="s">
        <v>1126</v>
      </c>
      <c r="Z1873" s="12"/>
      <c r="AA1873" s="12"/>
      <c r="AB1873" s="13"/>
      <c r="AC1873" s="13"/>
      <c r="AD1873" s="13"/>
      <c r="AE1873" s="13"/>
      <c r="AF1873" s="260">
        <f ca="1">+TODAY()-AE1873</f>
        <v>44156</v>
      </c>
      <c r="AG1873" s="13"/>
      <c r="AH1873" s="13"/>
      <c r="AI1873" s="7"/>
      <c r="AJ1873" s="7"/>
      <c r="AK1873" s="4"/>
      <c r="AL1873" s="7"/>
      <c r="AM1873" s="11">
        <v>1</v>
      </c>
      <c r="AN1873" s="4" t="s">
        <v>58</v>
      </c>
      <c r="AO1873" s="4"/>
      <c r="AP1873" s="4" t="s">
        <v>669</v>
      </c>
      <c r="AQ1873" s="4"/>
      <c r="AR1873" s="4"/>
      <c r="AS1873" s="4"/>
      <c r="AT1873" s="14"/>
      <c r="AU1873" s="4" t="s">
        <v>150</v>
      </c>
      <c r="AV1873" s="8" t="s">
        <v>61</v>
      </c>
      <c r="AW1873" s="8" t="s">
        <v>61</v>
      </c>
      <c r="AX1873" s="10" t="str">
        <f>IF(AW1873="","Vacio",IF(AV1873=AW1873,"Igual","Diferente"))</f>
        <v>Igual</v>
      </c>
      <c r="AY1873" s="85"/>
      <c r="AZ1873" s="85"/>
      <c r="BA1873" s="6">
        <f ca="1">+IF(L1873&gt;21,"Revisar",0)</f>
        <v>0</v>
      </c>
      <c r="BB1873" s="26" t="s">
        <v>62</v>
      </c>
      <c r="BC1873" s="85" t="s">
        <v>63</v>
      </c>
      <c r="BD1873" s="26">
        <v>0</v>
      </c>
      <c r="BE1873" s="26">
        <v>0</v>
      </c>
    </row>
    <row r="1874" spans="1:57" x14ac:dyDescent="0.25">
      <c r="A1874" s="26" t="str">
        <f>CONCATENATE(E1874,"_",Y1874)</f>
        <v>20603281994_PCR-LAP20074012</v>
      </c>
      <c r="B1874" s="26" t="str">
        <f>CONCATENATE(E1874,"_",Z1874)</f>
        <v>20603281994_</v>
      </c>
      <c r="C1874" s="7">
        <v>44118</v>
      </c>
      <c r="D1874" s="7">
        <v>44148</v>
      </c>
      <c r="E1874" s="108">
        <v>20603281994</v>
      </c>
      <c r="F1874" s="12" t="s">
        <v>1127</v>
      </c>
      <c r="G1874" s="4" t="s">
        <v>1096</v>
      </c>
      <c r="H1874" s="4" t="s">
        <v>1114</v>
      </c>
      <c r="I1874" s="7">
        <v>44118</v>
      </c>
      <c r="J1874" s="7">
        <v>44148</v>
      </c>
      <c r="K1874" s="8"/>
      <c r="L1874" s="9">
        <f ca="1">+TODAY()-J1874</f>
        <v>8</v>
      </c>
      <c r="M1874" s="10">
        <v>45</v>
      </c>
      <c r="N1874" s="90"/>
      <c r="O1874" s="10" t="str">
        <f>IF(N1874="","Vacio",IF(M1874=N1874,"Igual","Diferente"))</f>
        <v>Vacio</v>
      </c>
      <c r="P1874" s="10"/>
      <c r="Q1874" s="90"/>
      <c r="R1874" s="10" t="str">
        <f>IF(Q1874="","Vacio",IF(P1874=Q1874,"Igual","Diferente"))</f>
        <v>Vacio</v>
      </c>
      <c r="S1874" s="2">
        <f>+M1874+P1874/3.5</f>
        <v>45</v>
      </c>
      <c r="T1874" s="2">
        <f ca="1">+IF(L1874&gt;=0,IF(L1874&lt;30,S1874*1,IF(60&gt;L1874,S1874*2,IF(90&gt;L1874,S1874*3,IF(120&gt;L1874,S1874*4,IF(150&gt;L1874,S1874*5,IF(180&gt;L1874,S1874*6,IF(210&gt;L1874,S1874*7))))))),0)</f>
        <v>45</v>
      </c>
      <c r="U1874" s="3" t="str">
        <f ca="1">+IF(L1874&lt;0,0,IF(L1874&lt;8,$A$1,IF(L1874&lt;15,$B$1,IF(L1874&lt;22,$C$1,IF(L1874&lt;30,$D$1,IF(L1874&lt;60,$H$1,IF(L1874&lt;90,$I$1,IF(L1874&lt;120,$J$1,IF(L1874&lt;150,$K$1,IF(L1874&lt;180,$L$1,IF(L1874&lt;210,$E$1)))))))))))</f>
        <v>CONCATENACIÓN LAPTOP ANTERIOR</v>
      </c>
      <c r="V1874" s="4" t="s">
        <v>113</v>
      </c>
      <c r="W1874" s="11" t="s">
        <v>1116</v>
      </c>
      <c r="X1874" s="7">
        <v>44032</v>
      </c>
      <c r="Y1874" s="12" t="s">
        <v>1127</v>
      </c>
      <c r="Z1874" s="12"/>
      <c r="AA1874" s="12"/>
      <c r="AB1874" s="13"/>
      <c r="AC1874" s="13"/>
      <c r="AD1874" s="13"/>
      <c r="AE1874" s="13"/>
      <c r="AF1874" s="260">
        <f ca="1">+TODAY()-AE1874</f>
        <v>44156</v>
      </c>
      <c r="AG1874" s="13"/>
      <c r="AH1874" s="13"/>
      <c r="AI1874" s="7"/>
      <c r="AJ1874" s="7"/>
      <c r="AK1874" s="4"/>
      <c r="AL1874" s="7"/>
      <c r="AM1874" s="11">
        <v>1</v>
      </c>
      <c r="AN1874" s="4" t="s">
        <v>58</v>
      </c>
      <c r="AO1874" s="4"/>
      <c r="AP1874" s="4" t="s">
        <v>669</v>
      </c>
      <c r="AQ1874" s="4"/>
      <c r="AR1874" s="4"/>
      <c r="AS1874" s="4"/>
      <c r="AT1874" s="14"/>
      <c r="AU1874" s="4" t="s">
        <v>150</v>
      </c>
      <c r="AV1874" s="8" t="s">
        <v>61</v>
      </c>
      <c r="AW1874" s="8" t="s">
        <v>61</v>
      </c>
      <c r="AX1874" s="10" t="str">
        <f>IF(AW1874="","Vacio",IF(AV1874=AW1874,"Igual","Diferente"))</f>
        <v>Igual</v>
      </c>
      <c r="AY1874" s="85"/>
      <c r="AZ1874" s="85"/>
      <c r="BA1874" s="6">
        <f ca="1">+IF(L1874&gt;21,"Revisar",0)</f>
        <v>0</v>
      </c>
      <c r="BB1874" s="26" t="s">
        <v>62</v>
      </c>
      <c r="BC1874" s="85" t="s">
        <v>63</v>
      </c>
      <c r="BD1874" s="26">
        <v>0</v>
      </c>
      <c r="BE1874" s="26">
        <v>0</v>
      </c>
    </row>
    <row r="1875" spans="1:57" x14ac:dyDescent="0.25">
      <c r="A1875" s="26" t="str">
        <f>CONCATENATE(E1875,"_",Y1875)</f>
        <v>20532703876_PCR-LAP20074013</v>
      </c>
      <c r="B1875" s="26" t="str">
        <f>CONCATENATE(E1875,"_",Z1875)</f>
        <v>20532703876_</v>
      </c>
      <c r="C1875" s="7">
        <v>44125</v>
      </c>
      <c r="D1875" s="7">
        <v>44155</v>
      </c>
      <c r="E1875" s="108">
        <v>20532703876</v>
      </c>
      <c r="F1875" s="12" t="s">
        <v>1432</v>
      </c>
      <c r="G1875" s="21" t="s">
        <v>1429</v>
      </c>
      <c r="H1875" s="4" t="s">
        <v>1430</v>
      </c>
      <c r="I1875" s="7">
        <v>44125</v>
      </c>
      <c r="J1875" s="7">
        <v>44155</v>
      </c>
      <c r="K1875" s="8"/>
      <c r="L1875" s="9">
        <f ca="1">+TODAY()-J1875</f>
        <v>1</v>
      </c>
      <c r="M1875" s="10">
        <v>65</v>
      </c>
      <c r="N1875" s="90"/>
      <c r="O1875" s="10" t="str">
        <f>IF(N1875="","Vacio",IF(M1875=N1875,"Igual","Diferente"))</f>
        <v>Vacio</v>
      </c>
      <c r="P1875" s="10"/>
      <c r="Q1875" s="90"/>
      <c r="R1875" s="10" t="str">
        <f>IF(Q1875="","Vacio",IF(P1875=Q1875,"Igual","Diferente"))</f>
        <v>Vacio</v>
      </c>
      <c r="S1875" s="2">
        <f>+M1875+P1875/3.5</f>
        <v>65</v>
      </c>
      <c r="T1875" s="2">
        <f ca="1">+IF(L1875&gt;=0,IF(L1875&lt;30,S1875*1,IF(60&gt;L1875,S1875*2,IF(90&gt;L1875,S1875*3,IF(120&gt;L1875,S1875*4,IF(150&gt;L1875,S1875*5,IF(180&gt;L1875,S1875*6,IF(210&gt;L1875,S1875*7))))))),0)</f>
        <v>65</v>
      </c>
      <c r="U1875" s="3" t="str">
        <f ca="1">+IF(L1875&lt;0,0,IF(L1875&lt;8,$A$1,IF(L1875&lt;15,$B$1,IF(L1875&lt;22,$C$1,IF(L1875&lt;30,$D$1,IF(L1875&lt;60,$H$1,IF(L1875&lt;90,$I$1,IF(L1875&lt;120,$J$1,IF(L1875&lt;150,$K$1,IF(L1875&lt;180,$L$1,IF(L1875&lt;210,$E$1)))))))))))</f>
        <v>CONCATENACIÓN LAPTOP ACTUAL</v>
      </c>
      <c r="V1875" s="4" t="s">
        <v>113</v>
      </c>
      <c r="W1875" s="11" t="s">
        <v>1431</v>
      </c>
      <c r="X1875" s="7">
        <v>44032</v>
      </c>
      <c r="Y1875" s="12" t="s">
        <v>1432</v>
      </c>
      <c r="Z1875" s="12"/>
      <c r="AA1875" s="12"/>
      <c r="AB1875" s="13"/>
      <c r="AC1875" s="13"/>
      <c r="AD1875" s="13"/>
      <c r="AE1875" s="13"/>
      <c r="AF1875" s="260">
        <f ca="1">+TODAY()-AE1875</f>
        <v>44156</v>
      </c>
      <c r="AG1875" s="13"/>
      <c r="AH1875" s="13"/>
      <c r="AI1875" s="7"/>
      <c r="AJ1875" s="7"/>
      <c r="AK1875" s="4"/>
      <c r="AL1875" s="7"/>
      <c r="AM1875" s="11">
        <v>1</v>
      </c>
      <c r="AN1875" s="4" t="s">
        <v>58</v>
      </c>
      <c r="AO1875" s="4"/>
      <c r="AP1875" s="4" t="s">
        <v>73</v>
      </c>
      <c r="AQ1875" s="4"/>
      <c r="AR1875" s="4"/>
      <c r="AS1875" s="4"/>
      <c r="AT1875" s="4"/>
      <c r="AU1875" s="120" t="s">
        <v>89</v>
      </c>
      <c r="AV1875" s="8" t="s">
        <v>61</v>
      </c>
      <c r="AW1875" s="8" t="s">
        <v>61</v>
      </c>
      <c r="AX1875" s="10" t="str">
        <f>IF(AW1875="","Vacio",IF(AV1875=AW1875,"Igual","Diferente"))</f>
        <v>Igual</v>
      </c>
      <c r="AY1875" s="26"/>
      <c r="AZ1875" s="26"/>
      <c r="BA1875" s="6">
        <f ca="1">+IF(L1875&gt;21,"Revisar",0)</f>
        <v>0</v>
      </c>
      <c r="BB1875" s="26" t="s">
        <v>62</v>
      </c>
      <c r="BC1875" s="85" t="s">
        <v>63</v>
      </c>
      <c r="BD1875" s="26">
        <v>0</v>
      </c>
      <c r="BE1875" s="26">
        <v>0</v>
      </c>
    </row>
    <row r="1876" spans="1:57" x14ac:dyDescent="0.25">
      <c r="A1876" s="26" t="str">
        <f>CONCATENATE(E1876,"_",Y1876)</f>
        <v>20532703876_PCR-LAP20074014</v>
      </c>
      <c r="B1876" s="26" t="str">
        <f>CONCATENATE(E1876,"_",Z1876)</f>
        <v>20532703876_</v>
      </c>
      <c r="C1876" s="7">
        <v>44125</v>
      </c>
      <c r="D1876" s="7">
        <v>44155</v>
      </c>
      <c r="E1876" s="108">
        <v>20532703876</v>
      </c>
      <c r="F1876" s="12" t="s">
        <v>1433</v>
      </c>
      <c r="G1876" s="21" t="s">
        <v>1429</v>
      </c>
      <c r="H1876" s="4" t="s">
        <v>1430</v>
      </c>
      <c r="I1876" s="7">
        <v>44125</v>
      </c>
      <c r="J1876" s="7">
        <v>44155</v>
      </c>
      <c r="K1876" s="8"/>
      <c r="L1876" s="9">
        <f ca="1">+TODAY()-J1876</f>
        <v>1</v>
      </c>
      <c r="M1876" s="10">
        <v>65</v>
      </c>
      <c r="N1876" s="90"/>
      <c r="O1876" s="10" t="str">
        <f>IF(N1876="","Vacio",IF(M1876=N1876,"Igual","Diferente"))</f>
        <v>Vacio</v>
      </c>
      <c r="P1876" s="10"/>
      <c r="Q1876" s="90"/>
      <c r="R1876" s="10" t="str">
        <f>IF(Q1876="","Vacio",IF(P1876=Q1876,"Igual","Diferente"))</f>
        <v>Vacio</v>
      </c>
      <c r="S1876" s="2">
        <f>+M1876+P1876/3.5</f>
        <v>65</v>
      </c>
      <c r="T1876" s="2">
        <f ca="1">+IF(L1876&gt;=0,IF(L1876&lt;30,S1876*1,IF(60&gt;L1876,S1876*2,IF(90&gt;L1876,S1876*3,IF(120&gt;L1876,S1876*4,IF(150&gt;L1876,S1876*5,IF(180&gt;L1876,S1876*6,IF(210&gt;L1876,S1876*7))))))),0)</f>
        <v>65</v>
      </c>
      <c r="U1876" s="3" t="str">
        <f ca="1">+IF(L1876&lt;0,0,IF(L1876&lt;8,$A$1,IF(L1876&lt;15,$B$1,IF(L1876&lt;22,$C$1,IF(L1876&lt;30,$D$1,IF(L1876&lt;60,$H$1,IF(L1876&lt;90,$I$1,IF(L1876&lt;120,$J$1,IF(L1876&lt;150,$K$1,IF(L1876&lt;180,$L$1,IF(L1876&lt;210,$E$1)))))))))))</f>
        <v>CONCATENACIÓN LAPTOP ACTUAL</v>
      </c>
      <c r="V1876" s="4" t="s">
        <v>113</v>
      </c>
      <c r="W1876" s="11" t="s">
        <v>1431</v>
      </c>
      <c r="X1876" s="7">
        <v>44032</v>
      </c>
      <c r="Y1876" s="12" t="s">
        <v>1433</v>
      </c>
      <c r="Z1876" s="12"/>
      <c r="AA1876" s="12"/>
      <c r="AB1876" s="13"/>
      <c r="AC1876" s="13"/>
      <c r="AD1876" s="13"/>
      <c r="AE1876" s="13"/>
      <c r="AF1876" s="260">
        <f ca="1">+TODAY()-AE1876</f>
        <v>44156</v>
      </c>
      <c r="AG1876" s="13"/>
      <c r="AH1876" s="13"/>
      <c r="AI1876" s="7"/>
      <c r="AJ1876" s="7"/>
      <c r="AK1876" s="4"/>
      <c r="AL1876" s="7"/>
      <c r="AM1876" s="11">
        <v>1</v>
      </c>
      <c r="AN1876" s="4" t="s">
        <v>58</v>
      </c>
      <c r="AO1876" s="4"/>
      <c r="AP1876" s="4" t="s">
        <v>73</v>
      </c>
      <c r="AQ1876" s="4"/>
      <c r="AR1876" s="4"/>
      <c r="AS1876" s="4"/>
      <c r="AT1876" s="4"/>
      <c r="AU1876" s="120" t="s">
        <v>89</v>
      </c>
      <c r="AV1876" s="8" t="s">
        <v>61</v>
      </c>
      <c r="AW1876" s="8" t="s">
        <v>61</v>
      </c>
      <c r="AX1876" s="10" t="str">
        <f>IF(AW1876="","Vacio",IF(AV1876=AW1876,"Igual","Diferente"))</f>
        <v>Igual</v>
      </c>
      <c r="AY1876" s="26"/>
      <c r="AZ1876" s="26"/>
      <c r="BA1876" s="6">
        <f ca="1">+IF(L1876&gt;21,"Revisar",0)</f>
        <v>0</v>
      </c>
      <c r="BB1876" s="26" t="s">
        <v>62</v>
      </c>
      <c r="BC1876" s="85" t="s">
        <v>63</v>
      </c>
      <c r="BD1876" s="26">
        <v>0</v>
      </c>
      <c r="BE1876" s="26">
        <v>0</v>
      </c>
    </row>
    <row r="1877" spans="1:57" x14ac:dyDescent="0.25">
      <c r="A1877" s="26" t="str">
        <f>CONCATENATE(E1877,"_",Y1877)</f>
        <v>20532703876_PCR-LAP20074015</v>
      </c>
      <c r="B1877" s="26" t="str">
        <f>CONCATENATE(E1877,"_",Z1877)</f>
        <v>20532703876_</v>
      </c>
      <c r="C1877" s="7">
        <v>44125</v>
      </c>
      <c r="D1877" s="7">
        <v>44155</v>
      </c>
      <c r="E1877" s="108">
        <v>20532703876</v>
      </c>
      <c r="F1877" s="12" t="s">
        <v>1434</v>
      </c>
      <c r="G1877" s="21" t="s">
        <v>1429</v>
      </c>
      <c r="H1877" s="4" t="s">
        <v>1430</v>
      </c>
      <c r="I1877" s="7">
        <v>44125</v>
      </c>
      <c r="J1877" s="7">
        <v>44155</v>
      </c>
      <c r="K1877" s="8"/>
      <c r="L1877" s="9">
        <f ca="1">+TODAY()-J1877</f>
        <v>1</v>
      </c>
      <c r="M1877" s="10">
        <v>65</v>
      </c>
      <c r="N1877" s="90"/>
      <c r="O1877" s="10" t="str">
        <f>IF(N1877="","Vacio",IF(M1877=N1877,"Igual","Diferente"))</f>
        <v>Vacio</v>
      </c>
      <c r="P1877" s="10"/>
      <c r="Q1877" s="90"/>
      <c r="R1877" s="10" t="str">
        <f>IF(Q1877="","Vacio",IF(P1877=Q1877,"Igual","Diferente"))</f>
        <v>Vacio</v>
      </c>
      <c r="S1877" s="2">
        <f>+M1877+P1877/3.5</f>
        <v>65</v>
      </c>
      <c r="T1877" s="2">
        <f ca="1">+IF(L1877&gt;=0,IF(L1877&lt;30,S1877*1,IF(60&gt;L1877,S1877*2,IF(90&gt;L1877,S1877*3,IF(120&gt;L1877,S1877*4,IF(150&gt;L1877,S1877*5,IF(180&gt;L1877,S1877*6,IF(210&gt;L1877,S1877*7))))))),0)</f>
        <v>65</v>
      </c>
      <c r="U1877" s="3" t="str">
        <f ca="1">+IF(L1877&lt;0,0,IF(L1877&lt;8,$A$1,IF(L1877&lt;15,$B$1,IF(L1877&lt;22,$C$1,IF(L1877&lt;30,$D$1,IF(L1877&lt;60,$H$1,IF(L1877&lt;90,$I$1,IF(L1877&lt;120,$J$1,IF(L1877&lt;150,$K$1,IF(L1877&lt;180,$L$1,IF(L1877&lt;210,$E$1)))))))))))</f>
        <v>CONCATENACIÓN LAPTOP ACTUAL</v>
      </c>
      <c r="V1877" s="4" t="s">
        <v>113</v>
      </c>
      <c r="W1877" s="11" t="s">
        <v>1431</v>
      </c>
      <c r="X1877" s="7">
        <v>44032</v>
      </c>
      <c r="Y1877" s="12" t="s">
        <v>1434</v>
      </c>
      <c r="Z1877" s="12"/>
      <c r="AA1877" s="12"/>
      <c r="AB1877" s="13"/>
      <c r="AC1877" s="13"/>
      <c r="AD1877" s="13"/>
      <c r="AE1877" s="13"/>
      <c r="AF1877" s="260">
        <f ca="1">+TODAY()-AE1877</f>
        <v>44156</v>
      </c>
      <c r="AG1877" s="13"/>
      <c r="AH1877" s="13"/>
      <c r="AI1877" s="7"/>
      <c r="AJ1877" s="7"/>
      <c r="AK1877" s="4"/>
      <c r="AL1877" s="7"/>
      <c r="AM1877" s="11">
        <v>1</v>
      </c>
      <c r="AN1877" s="4" t="s">
        <v>58</v>
      </c>
      <c r="AO1877" s="4"/>
      <c r="AP1877" s="4" t="s">
        <v>73</v>
      </c>
      <c r="AQ1877" s="4"/>
      <c r="AR1877" s="4"/>
      <c r="AS1877" s="4"/>
      <c r="AT1877" s="4"/>
      <c r="AU1877" s="120" t="s">
        <v>89</v>
      </c>
      <c r="AV1877" s="8" t="s">
        <v>61</v>
      </c>
      <c r="AW1877" s="8" t="s">
        <v>61</v>
      </c>
      <c r="AX1877" s="10" t="str">
        <f>IF(AW1877="","Vacio",IF(AV1877=AW1877,"Igual","Diferente"))</f>
        <v>Igual</v>
      </c>
      <c r="AY1877" s="26"/>
      <c r="AZ1877" s="26"/>
      <c r="BA1877" s="6">
        <f ca="1">+IF(L1877&gt;21,"Revisar",0)</f>
        <v>0</v>
      </c>
      <c r="BB1877" s="26" t="s">
        <v>62</v>
      </c>
      <c r="BC1877" s="85" t="s">
        <v>63</v>
      </c>
      <c r="BD1877" s="26">
        <v>0</v>
      </c>
      <c r="BE1877" s="26">
        <v>0</v>
      </c>
    </row>
    <row r="1878" spans="1:57" x14ac:dyDescent="0.25">
      <c r="A1878" s="26" t="str">
        <f>CONCATENATE(E1878,"_",Y1878)</f>
        <v>20532703876_PCR-LAP20074016</v>
      </c>
      <c r="B1878" s="26" t="str">
        <f>CONCATENATE(E1878,"_",Z1878)</f>
        <v>20532703876_</v>
      </c>
      <c r="C1878" s="7">
        <v>44125</v>
      </c>
      <c r="D1878" s="7">
        <v>44155</v>
      </c>
      <c r="E1878" s="108">
        <v>20532703876</v>
      </c>
      <c r="F1878" s="12" t="s">
        <v>1435</v>
      </c>
      <c r="G1878" s="21" t="s">
        <v>1429</v>
      </c>
      <c r="H1878" s="4" t="s">
        <v>1430</v>
      </c>
      <c r="I1878" s="7">
        <v>44125</v>
      </c>
      <c r="J1878" s="7">
        <v>44155</v>
      </c>
      <c r="K1878" s="8"/>
      <c r="L1878" s="9">
        <f ca="1">+TODAY()-J1878</f>
        <v>1</v>
      </c>
      <c r="M1878" s="10">
        <v>65</v>
      </c>
      <c r="N1878" s="90"/>
      <c r="O1878" s="10" t="str">
        <f>IF(N1878="","Vacio",IF(M1878=N1878,"Igual","Diferente"))</f>
        <v>Vacio</v>
      </c>
      <c r="P1878" s="10"/>
      <c r="Q1878" s="90"/>
      <c r="R1878" s="10" t="str">
        <f>IF(Q1878="","Vacio",IF(P1878=Q1878,"Igual","Diferente"))</f>
        <v>Vacio</v>
      </c>
      <c r="S1878" s="2">
        <f>+M1878+P1878/3.5</f>
        <v>65</v>
      </c>
      <c r="T1878" s="2">
        <f ca="1">+IF(L1878&gt;=0,IF(L1878&lt;30,S1878*1,IF(60&gt;L1878,S1878*2,IF(90&gt;L1878,S1878*3,IF(120&gt;L1878,S1878*4,IF(150&gt;L1878,S1878*5,IF(180&gt;L1878,S1878*6,IF(210&gt;L1878,S1878*7))))))),0)</f>
        <v>65</v>
      </c>
      <c r="U1878" s="3" t="str">
        <f ca="1">+IF(L1878&lt;0,0,IF(L1878&lt;8,$A$1,IF(L1878&lt;15,$B$1,IF(L1878&lt;22,$C$1,IF(L1878&lt;30,$D$1,IF(L1878&lt;60,$H$1,IF(L1878&lt;90,$I$1,IF(L1878&lt;120,$J$1,IF(L1878&lt;150,$K$1,IF(L1878&lt;180,$L$1,IF(L1878&lt;210,$E$1)))))))))))</f>
        <v>CONCATENACIÓN LAPTOP ACTUAL</v>
      </c>
      <c r="V1878" s="4" t="s">
        <v>113</v>
      </c>
      <c r="W1878" s="11" t="s">
        <v>1431</v>
      </c>
      <c r="X1878" s="7">
        <v>44032</v>
      </c>
      <c r="Y1878" s="12" t="s">
        <v>1435</v>
      </c>
      <c r="Z1878" s="12"/>
      <c r="AA1878" s="12"/>
      <c r="AB1878" s="13"/>
      <c r="AC1878" s="13"/>
      <c r="AD1878" s="13"/>
      <c r="AE1878" s="13"/>
      <c r="AF1878" s="260">
        <f ca="1">+TODAY()-AE1878</f>
        <v>44156</v>
      </c>
      <c r="AG1878" s="13"/>
      <c r="AH1878" s="13"/>
      <c r="AI1878" s="7"/>
      <c r="AJ1878" s="7"/>
      <c r="AK1878" s="4"/>
      <c r="AL1878" s="7"/>
      <c r="AM1878" s="11">
        <v>1</v>
      </c>
      <c r="AN1878" s="4" t="s">
        <v>58</v>
      </c>
      <c r="AO1878" s="4"/>
      <c r="AP1878" s="4" t="s">
        <v>73</v>
      </c>
      <c r="AQ1878" s="4"/>
      <c r="AR1878" s="4"/>
      <c r="AS1878" s="4"/>
      <c r="AT1878" s="4"/>
      <c r="AU1878" s="120" t="s">
        <v>89</v>
      </c>
      <c r="AV1878" s="8" t="s">
        <v>61</v>
      </c>
      <c r="AW1878" s="8" t="s">
        <v>61</v>
      </c>
      <c r="AX1878" s="10" t="str">
        <f>IF(AW1878="","Vacio",IF(AV1878=AW1878,"Igual","Diferente"))</f>
        <v>Igual</v>
      </c>
      <c r="AY1878" s="26"/>
      <c r="AZ1878" s="26"/>
      <c r="BA1878" s="6">
        <f ca="1">+IF(L1878&gt;21,"Revisar",0)</f>
        <v>0</v>
      </c>
      <c r="BB1878" s="26" t="s">
        <v>62</v>
      </c>
      <c r="BC1878" s="85" t="s">
        <v>63</v>
      </c>
      <c r="BD1878" s="26">
        <v>0</v>
      </c>
      <c r="BE1878" s="26">
        <v>0</v>
      </c>
    </row>
    <row r="1879" spans="1:57" x14ac:dyDescent="0.25">
      <c r="A1879" s="26" t="str">
        <f>CONCATENATE(E1879,"_",Y1879)</f>
        <v>20532703876_PCR-LAP20074017</v>
      </c>
      <c r="B1879" s="26" t="str">
        <f>CONCATENATE(E1879,"_",Z1879)</f>
        <v>20532703876_</v>
      </c>
      <c r="C1879" s="7">
        <v>44125</v>
      </c>
      <c r="D1879" s="7">
        <v>44155</v>
      </c>
      <c r="E1879" s="108">
        <v>20532703876</v>
      </c>
      <c r="F1879" s="12" t="s">
        <v>1436</v>
      </c>
      <c r="G1879" s="21" t="s">
        <v>1429</v>
      </c>
      <c r="H1879" s="4" t="s">
        <v>1430</v>
      </c>
      <c r="I1879" s="7">
        <v>44125</v>
      </c>
      <c r="J1879" s="7">
        <v>44155</v>
      </c>
      <c r="K1879" s="8"/>
      <c r="L1879" s="9">
        <f ca="1">+TODAY()-J1879</f>
        <v>1</v>
      </c>
      <c r="M1879" s="10">
        <v>65</v>
      </c>
      <c r="N1879" s="90"/>
      <c r="O1879" s="10" t="str">
        <f>IF(N1879="","Vacio",IF(M1879=N1879,"Igual","Diferente"))</f>
        <v>Vacio</v>
      </c>
      <c r="P1879" s="10"/>
      <c r="Q1879" s="90"/>
      <c r="R1879" s="10" t="str">
        <f>IF(Q1879="","Vacio",IF(P1879=Q1879,"Igual","Diferente"))</f>
        <v>Vacio</v>
      </c>
      <c r="S1879" s="2">
        <f>+M1879+P1879/3.5</f>
        <v>65</v>
      </c>
      <c r="T1879" s="2">
        <f ca="1">+IF(L1879&gt;=0,IF(L1879&lt;30,S1879*1,IF(60&gt;L1879,S1879*2,IF(90&gt;L1879,S1879*3,IF(120&gt;L1879,S1879*4,IF(150&gt;L1879,S1879*5,IF(180&gt;L1879,S1879*6,IF(210&gt;L1879,S1879*7))))))),0)</f>
        <v>65</v>
      </c>
      <c r="U1879" s="3" t="str">
        <f ca="1">+IF(L1879&lt;0,0,IF(L1879&lt;8,$A$1,IF(L1879&lt;15,$B$1,IF(L1879&lt;22,$C$1,IF(L1879&lt;30,$D$1,IF(L1879&lt;60,$H$1,IF(L1879&lt;90,$I$1,IF(L1879&lt;120,$J$1,IF(L1879&lt;150,$K$1,IF(L1879&lt;180,$L$1,IF(L1879&lt;210,$E$1)))))))))))</f>
        <v>CONCATENACIÓN LAPTOP ACTUAL</v>
      </c>
      <c r="V1879" s="4" t="s">
        <v>113</v>
      </c>
      <c r="W1879" s="11" t="s">
        <v>1431</v>
      </c>
      <c r="X1879" s="7">
        <v>44032</v>
      </c>
      <c r="Y1879" s="12" t="s">
        <v>1436</v>
      </c>
      <c r="Z1879" s="12"/>
      <c r="AA1879" s="12"/>
      <c r="AB1879" s="13"/>
      <c r="AC1879" s="13"/>
      <c r="AD1879" s="13"/>
      <c r="AE1879" s="13"/>
      <c r="AF1879" s="260">
        <f ca="1">+TODAY()-AE1879</f>
        <v>44156</v>
      </c>
      <c r="AG1879" s="13"/>
      <c r="AH1879" s="13"/>
      <c r="AI1879" s="7"/>
      <c r="AJ1879" s="7"/>
      <c r="AK1879" s="4"/>
      <c r="AL1879" s="7"/>
      <c r="AM1879" s="11">
        <v>1</v>
      </c>
      <c r="AN1879" s="4" t="s">
        <v>58</v>
      </c>
      <c r="AO1879" s="4"/>
      <c r="AP1879" s="4" t="s">
        <v>73</v>
      </c>
      <c r="AQ1879" s="4"/>
      <c r="AR1879" s="4"/>
      <c r="AS1879" s="4"/>
      <c r="AT1879" s="4"/>
      <c r="AU1879" s="120" t="s">
        <v>89</v>
      </c>
      <c r="AV1879" s="8" t="s">
        <v>61</v>
      </c>
      <c r="AW1879" s="8" t="s">
        <v>61</v>
      </c>
      <c r="AX1879" s="10" t="str">
        <f>IF(AW1879="","Vacio",IF(AV1879=AW1879,"Igual","Diferente"))</f>
        <v>Igual</v>
      </c>
      <c r="AY1879" s="26"/>
      <c r="AZ1879" s="26"/>
      <c r="BA1879" s="6">
        <f ca="1">+IF(L1879&gt;21,"Revisar",0)</f>
        <v>0</v>
      </c>
      <c r="BB1879" s="26" t="s">
        <v>62</v>
      </c>
      <c r="BC1879" s="85" t="s">
        <v>63</v>
      </c>
      <c r="BD1879" s="26">
        <v>0</v>
      </c>
      <c r="BE1879" s="26">
        <v>0</v>
      </c>
    </row>
    <row r="1880" spans="1:57" x14ac:dyDescent="0.25">
      <c r="A1880" s="26" t="str">
        <f>CONCATENATE(E1880,"_",Y1880)</f>
        <v>20551464971_PCR-LAP20074018</v>
      </c>
      <c r="B1880" s="26" t="str">
        <f>CONCATENATE(E1880,"_",Z1880)</f>
        <v>20551464971_</v>
      </c>
      <c r="C1880" s="7">
        <v>44104</v>
      </c>
      <c r="D1880" s="7">
        <v>44133</v>
      </c>
      <c r="E1880" s="108">
        <v>20551464971</v>
      </c>
      <c r="F1880" s="12" t="s">
        <v>114</v>
      </c>
      <c r="G1880" s="4" t="s">
        <v>105</v>
      </c>
      <c r="H1880" s="4" t="s">
        <v>106</v>
      </c>
      <c r="I1880" s="7">
        <v>44104</v>
      </c>
      <c r="J1880" s="7">
        <v>44133</v>
      </c>
      <c r="K1880" s="8" t="s">
        <v>107</v>
      </c>
      <c r="L1880" s="9">
        <f ca="1">+TODAY()-J1880</f>
        <v>23</v>
      </c>
      <c r="M1880" s="10">
        <v>65</v>
      </c>
      <c r="N1880" s="90"/>
      <c r="O1880" s="10" t="str">
        <f>IF(N1880="","Vacio",IF(M1880=N1880,"Igual","Diferente"))</f>
        <v>Vacio</v>
      </c>
      <c r="P1880" s="10"/>
      <c r="Q1880" s="90"/>
      <c r="R1880" s="10" t="str">
        <f>IF(Q1880="","Vacio",IF(P1880=Q1880,"Igual","Diferente"))</f>
        <v>Vacio</v>
      </c>
      <c r="S1880" s="2">
        <f>+M1880+P1880/3.5</f>
        <v>65</v>
      </c>
      <c r="T1880" s="2">
        <f ca="1">+IF(L1880&gt;=0,IF(L1880&lt;30,S1880*1,IF(60&gt;L1880,S1880*2,IF(90&gt;L1880,S1880*3,IF(120&gt;L1880,S1880*4,IF(150&gt;L1880,S1880*5,IF(180&gt;L1880,S1880*6,IF(210&gt;L1880,S1880*7))))))),0)</f>
        <v>65</v>
      </c>
      <c r="U1880" s="3" t="str">
        <f ca="1">+IF(L1880&lt;0,0,IF(L1880&lt;8,$A$1,IF(L1880&lt;15,$B$1,IF(L1880&lt;22,$C$1,IF(L1880&lt;30,$D$1,IF(L1880&lt;60,$H$1,IF(L1880&lt;90,$I$1,IF(L1880&lt;120,$J$1,IF(L1880&lt;150,$K$1,IF(L1880&lt;180,$L$1,IF(L1880&lt;210,$E$1)))))))))))</f>
        <v>Fecha vencimiento Plazo Alquiler</v>
      </c>
      <c r="V1880" s="4" t="s">
        <v>113</v>
      </c>
      <c r="W1880" s="11" t="s">
        <v>109</v>
      </c>
      <c r="X1880" s="7">
        <v>44042</v>
      </c>
      <c r="Y1880" s="12" t="s">
        <v>114</v>
      </c>
      <c r="Z1880" s="12"/>
      <c r="AA1880" s="12"/>
      <c r="AB1880" s="13"/>
      <c r="AC1880" s="13"/>
      <c r="AD1880" s="13"/>
      <c r="AE1880" s="13"/>
      <c r="AF1880" s="260">
        <f ca="1">+TODAY()-AE1880</f>
        <v>44156</v>
      </c>
      <c r="AG1880" s="13"/>
      <c r="AH1880" s="13"/>
      <c r="AI1880" s="7"/>
      <c r="AJ1880" s="7"/>
      <c r="AK1880" s="4"/>
      <c r="AL1880" s="7"/>
      <c r="AM1880" s="11">
        <v>1</v>
      </c>
      <c r="AN1880" s="4" t="s">
        <v>58</v>
      </c>
      <c r="AO1880" s="4"/>
      <c r="AP1880" s="4" t="s">
        <v>59</v>
      </c>
      <c r="AQ1880" s="4"/>
      <c r="AR1880" s="4"/>
      <c r="AS1880" s="4"/>
      <c r="AT1880" s="4"/>
      <c r="AU1880" s="4" t="s">
        <v>111</v>
      </c>
      <c r="AV1880" s="8" t="s">
        <v>61</v>
      </c>
      <c r="AW1880" s="8" t="s">
        <v>61</v>
      </c>
      <c r="AX1880" s="10" t="str">
        <f>IF(AW1880="","Vacio",IF(AV1880=AW1880,"Igual","Diferente"))</f>
        <v>Igual</v>
      </c>
      <c r="AY1880" s="26"/>
      <c r="AZ1880" s="26"/>
      <c r="BA1880" s="6" t="str">
        <f ca="1">+IF(L1880&gt;21,"Revisar",0)</f>
        <v>Revisar</v>
      </c>
      <c r="BB1880" s="26" t="s">
        <v>62</v>
      </c>
      <c r="BC1880" s="85" t="s">
        <v>120</v>
      </c>
      <c r="BD1880" s="26">
        <v>0</v>
      </c>
      <c r="BE1880" s="26">
        <v>0</v>
      </c>
    </row>
    <row r="1881" spans="1:57" x14ac:dyDescent="0.25">
      <c r="A1881" s="26" t="str">
        <f>CONCATENATE(E1881,"_",Y1881)</f>
        <v>20551464971_PCR-LAP20074019</v>
      </c>
      <c r="B1881" s="26" t="str">
        <f>CONCATENATE(E1881,"_",Z1881)</f>
        <v>20551464971_</v>
      </c>
      <c r="C1881" s="7">
        <v>44104</v>
      </c>
      <c r="D1881" s="7">
        <v>44133</v>
      </c>
      <c r="E1881" s="108">
        <v>20551464971</v>
      </c>
      <c r="F1881" s="12" t="s">
        <v>115</v>
      </c>
      <c r="G1881" s="4" t="s">
        <v>105</v>
      </c>
      <c r="H1881" s="4" t="s">
        <v>106</v>
      </c>
      <c r="I1881" s="7">
        <v>44104</v>
      </c>
      <c r="J1881" s="7">
        <v>44133</v>
      </c>
      <c r="K1881" s="8" t="s">
        <v>107</v>
      </c>
      <c r="L1881" s="9">
        <f ca="1">+TODAY()-J1881</f>
        <v>23</v>
      </c>
      <c r="M1881" s="10">
        <v>65</v>
      </c>
      <c r="N1881" s="90"/>
      <c r="O1881" s="10" t="str">
        <f>IF(N1881="","Vacio",IF(M1881=N1881,"Igual","Diferente"))</f>
        <v>Vacio</v>
      </c>
      <c r="P1881" s="10"/>
      <c r="Q1881" s="90"/>
      <c r="R1881" s="10" t="str">
        <f>IF(Q1881="","Vacio",IF(P1881=Q1881,"Igual","Diferente"))</f>
        <v>Vacio</v>
      </c>
      <c r="S1881" s="2">
        <f>+M1881+P1881/3.5</f>
        <v>65</v>
      </c>
      <c r="T1881" s="2">
        <f ca="1">+IF(L1881&gt;=0,IF(L1881&lt;30,S1881*1,IF(60&gt;L1881,S1881*2,IF(90&gt;L1881,S1881*3,IF(120&gt;L1881,S1881*4,IF(150&gt;L1881,S1881*5,IF(180&gt;L1881,S1881*6,IF(210&gt;L1881,S1881*7))))))),0)</f>
        <v>65</v>
      </c>
      <c r="U1881" s="3" t="str">
        <f ca="1">+IF(L1881&lt;0,0,IF(L1881&lt;8,$A$1,IF(L1881&lt;15,$B$1,IF(L1881&lt;22,$C$1,IF(L1881&lt;30,$D$1,IF(L1881&lt;60,$H$1,IF(L1881&lt;90,$I$1,IF(L1881&lt;120,$J$1,IF(L1881&lt;150,$K$1,IF(L1881&lt;180,$L$1,IF(L1881&lt;210,$E$1)))))))))))</f>
        <v>Fecha vencimiento Plazo Alquiler</v>
      </c>
      <c r="V1881" s="4" t="s">
        <v>113</v>
      </c>
      <c r="W1881" s="11" t="s">
        <v>109</v>
      </c>
      <c r="X1881" s="7">
        <v>44042</v>
      </c>
      <c r="Y1881" s="12" t="s">
        <v>115</v>
      </c>
      <c r="Z1881" s="12"/>
      <c r="AA1881" s="12"/>
      <c r="AB1881" s="13"/>
      <c r="AC1881" s="13"/>
      <c r="AD1881" s="13"/>
      <c r="AE1881" s="13"/>
      <c r="AF1881" s="260">
        <f ca="1">+TODAY()-AE1881</f>
        <v>44156</v>
      </c>
      <c r="AG1881" s="13"/>
      <c r="AH1881" s="13"/>
      <c r="AI1881" s="7"/>
      <c r="AJ1881" s="7"/>
      <c r="AK1881" s="4"/>
      <c r="AL1881" s="7"/>
      <c r="AM1881" s="11">
        <v>1</v>
      </c>
      <c r="AN1881" s="4" t="s">
        <v>58</v>
      </c>
      <c r="AO1881" s="4"/>
      <c r="AP1881" s="4" t="s">
        <v>59</v>
      </c>
      <c r="AQ1881" s="4"/>
      <c r="AR1881" s="4"/>
      <c r="AS1881" s="4"/>
      <c r="AT1881" s="4"/>
      <c r="AU1881" s="4" t="s">
        <v>111</v>
      </c>
      <c r="AV1881" s="8" t="s">
        <v>61</v>
      </c>
      <c r="AW1881" s="8" t="s">
        <v>61</v>
      </c>
      <c r="AX1881" s="10" t="str">
        <f>IF(AW1881="","Vacio",IF(AV1881=AW1881,"Igual","Diferente"))</f>
        <v>Igual</v>
      </c>
      <c r="AY1881" s="26"/>
      <c r="AZ1881" s="26"/>
      <c r="BA1881" s="6" t="str">
        <f ca="1">+IF(L1881&gt;21,"Revisar",0)</f>
        <v>Revisar</v>
      </c>
      <c r="BB1881" s="26" t="s">
        <v>62</v>
      </c>
      <c r="BC1881" s="85" t="s">
        <v>120</v>
      </c>
      <c r="BD1881" s="26">
        <v>0</v>
      </c>
      <c r="BE1881" s="26">
        <v>0</v>
      </c>
    </row>
    <row r="1882" spans="1:57" x14ac:dyDescent="0.25">
      <c r="A1882" s="26" t="str">
        <f>CONCATENATE(E1882,"_",Y1882)</f>
        <v>20104505784_PCR-LAP20081001</v>
      </c>
      <c r="B1882" s="26" t="str">
        <f>CONCATENATE(E1882,"_",Z1882)</f>
        <v>20104505784_</v>
      </c>
      <c r="C1882" s="7">
        <v>44123</v>
      </c>
      <c r="D1882" s="7">
        <v>44153</v>
      </c>
      <c r="E1882" s="108">
        <v>20104505784</v>
      </c>
      <c r="F1882" s="12" t="s">
        <v>591</v>
      </c>
      <c r="G1882" s="4" t="s">
        <v>560</v>
      </c>
      <c r="H1882" s="4" t="s">
        <v>588</v>
      </c>
      <c r="I1882" s="7">
        <v>44123</v>
      </c>
      <c r="J1882" s="7">
        <v>44153</v>
      </c>
      <c r="K1882" s="8"/>
      <c r="L1882" s="9">
        <f ca="1">+TODAY()-J1882</f>
        <v>3</v>
      </c>
      <c r="M1882" s="10">
        <v>85</v>
      </c>
      <c r="N1882" s="90"/>
      <c r="O1882" s="10" t="str">
        <f>IF(N1882="","Vacio",IF(M1882=N1882,"Igual","Diferente"))</f>
        <v>Vacio</v>
      </c>
      <c r="P1882" s="10"/>
      <c r="Q1882" s="90"/>
      <c r="R1882" s="10" t="str">
        <f>IF(Q1882="","Vacio",IF(P1882=Q1882,"Igual","Diferente"))</f>
        <v>Vacio</v>
      </c>
      <c r="S1882" s="2">
        <f>+M1882+P1882/3.5</f>
        <v>85</v>
      </c>
      <c r="T1882" s="2">
        <f ca="1">+IF(L1882&gt;=0,IF(L1882&lt;30,S1882*1,IF(60&gt;L1882,S1882*2,IF(90&gt;L1882,S1882*3,IF(120&gt;L1882,S1882*4,IF(150&gt;L1882,S1882*5,IF(180&gt;L1882,S1882*6,IF(210&gt;L1882,S1882*7))))))),0)</f>
        <v>85</v>
      </c>
      <c r="U1882" s="3" t="str">
        <f ca="1">+IF(L1882&lt;0,0,IF(L1882&lt;8,$A$1,IF(L1882&lt;15,$B$1,IF(L1882&lt;22,$C$1,IF(L1882&lt;30,$D$1,IF(L1882&lt;60,$H$1,IF(L1882&lt;90,$I$1,IF(L1882&lt;120,$J$1,IF(L1882&lt;150,$K$1,IF(L1882&lt;180,$L$1,IF(L1882&lt;210,$E$1)))))))))))</f>
        <v>CONCATENACIÓN LAPTOP ACTUAL</v>
      </c>
      <c r="V1882" s="4" t="s">
        <v>589</v>
      </c>
      <c r="W1882" s="11" t="s">
        <v>590</v>
      </c>
      <c r="X1882" s="7">
        <v>44092</v>
      </c>
      <c r="Y1882" s="12" t="s">
        <v>591</v>
      </c>
      <c r="Z1882" s="12"/>
      <c r="AA1882" s="12"/>
      <c r="AB1882" s="13"/>
      <c r="AC1882" s="13"/>
      <c r="AD1882" s="13"/>
      <c r="AE1882" s="13"/>
      <c r="AF1882" s="260">
        <f ca="1">+TODAY()-AE1882</f>
        <v>44156</v>
      </c>
      <c r="AG1882" s="13"/>
      <c r="AH1882" s="13"/>
      <c r="AI1882" s="7"/>
      <c r="AJ1882" s="27"/>
      <c r="AK1882" s="4"/>
      <c r="AL1882" s="7"/>
      <c r="AM1882" s="11">
        <v>1</v>
      </c>
      <c r="AN1882" s="4" t="s">
        <v>58</v>
      </c>
      <c r="AO1882" s="4"/>
      <c r="AP1882" s="4" t="s">
        <v>306</v>
      </c>
      <c r="AQ1882" s="4"/>
      <c r="AR1882" s="4"/>
      <c r="AS1882" s="4"/>
      <c r="AT1882" s="4"/>
      <c r="AU1882" s="4" t="s">
        <v>111</v>
      </c>
      <c r="AV1882" s="8" t="s">
        <v>61</v>
      </c>
      <c r="AW1882" s="8" t="s">
        <v>61</v>
      </c>
      <c r="AX1882" s="10" t="str">
        <f>IF(AW1882="","Vacio",IF(AV1882=AW1882,"Igual","Diferente"))</f>
        <v>Igual</v>
      </c>
      <c r="AY1882" s="26"/>
      <c r="AZ1882" s="26"/>
      <c r="BA1882" s="6">
        <f ca="1">+IF(L1882&gt;21,"Revisar",0)</f>
        <v>0</v>
      </c>
      <c r="BB1882" s="26" t="s">
        <v>62</v>
      </c>
      <c r="BC1882" s="85" t="s">
        <v>63</v>
      </c>
      <c r="BD1882" s="26">
        <v>0</v>
      </c>
      <c r="BE1882" s="26">
        <v>0</v>
      </c>
    </row>
    <row r="1883" spans="1:57" x14ac:dyDescent="0.25">
      <c r="A1883" s="26" t="str">
        <f>CONCATENATE(E1883,"_",Y1883)</f>
        <v>20545287286_PCR-LAP20081002</v>
      </c>
      <c r="B1883" s="26" t="str">
        <f>CONCATENATE(E1883,"_",Z1883)</f>
        <v>20545287286_</v>
      </c>
      <c r="C1883" s="22">
        <v>44109</v>
      </c>
      <c r="D1883" s="22">
        <v>44139</v>
      </c>
      <c r="E1883" s="110">
        <v>20545287286</v>
      </c>
      <c r="F1883" s="12" t="s">
        <v>1600</v>
      </c>
      <c r="G1883" s="21" t="s">
        <v>1596</v>
      </c>
      <c r="H1883" s="21" t="s">
        <v>1597</v>
      </c>
      <c r="I1883" s="22">
        <v>44109</v>
      </c>
      <c r="J1883" s="22">
        <v>44139</v>
      </c>
      <c r="K1883" s="23"/>
      <c r="L1883" s="9">
        <f ca="1">+TODAY()-J1883</f>
        <v>17</v>
      </c>
      <c r="M1883" s="10">
        <v>55</v>
      </c>
      <c r="N1883" s="90"/>
      <c r="O1883" s="10" t="str">
        <f>IF(N1883="","Vacio",IF(M1883=N1883,"Igual","Diferente"))</f>
        <v>Vacio</v>
      </c>
      <c r="P1883" s="10"/>
      <c r="Q1883" s="90"/>
      <c r="R1883" s="10" t="str">
        <f>IF(Q1883="","Vacio",IF(P1883=Q1883,"Igual","Diferente"))</f>
        <v>Vacio</v>
      </c>
      <c r="S1883" s="2">
        <f>+M1883+P1883/3.5</f>
        <v>55</v>
      </c>
      <c r="T1883" s="2">
        <f ca="1">+IF(L1883&gt;=0,IF(L1883&lt;30,S1883*1,IF(60&gt;L1883,S1883*2,IF(90&gt;L1883,S1883*3,IF(120&gt;L1883,S1883*4,IF(150&gt;L1883,S1883*5,IF(180&gt;L1883,S1883*6,IF(210&gt;L1883,S1883*7))))))),0)</f>
        <v>55</v>
      </c>
      <c r="U1883" s="3" t="str">
        <f ca="1">+IF(L1883&lt;0,0,IF(L1883&lt;8,$A$1,IF(L1883&lt;15,$B$1,IF(L1883&lt;22,$C$1,IF(L1883&lt;30,$D$1,IF(L1883&lt;60,$H$1,IF(L1883&lt;90,$I$1,IF(L1883&lt;120,$J$1,IF(L1883&lt;150,$K$1,IF(L1883&lt;180,$L$1,IF(L1883&lt;210,$E$1)))))))))))</f>
        <v>Fecha inicio Plazo Alquiler</v>
      </c>
      <c r="V1883" s="21" t="s">
        <v>1598</v>
      </c>
      <c r="W1883" s="24" t="s">
        <v>1599</v>
      </c>
      <c r="X1883" s="22">
        <v>44078</v>
      </c>
      <c r="Y1883" s="12" t="s">
        <v>1600</v>
      </c>
      <c r="Z1883" s="12"/>
      <c r="AA1883" s="12"/>
      <c r="AB1883" s="59"/>
      <c r="AC1883" s="59"/>
      <c r="AD1883" s="59"/>
      <c r="AE1883" s="59"/>
      <c r="AF1883" s="260">
        <f ca="1">+TODAY()-AE1883</f>
        <v>44156</v>
      </c>
      <c r="AG1883" s="59"/>
      <c r="AH1883" s="59"/>
      <c r="AI1883" s="22"/>
      <c r="AJ1883" s="22"/>
      <c r="AK1883" s="4" t="s">
        <v>65</v>
      </c>
      <c r="AL1883" s="22"/>
      <c r="AM1883" s="11">
        <v>1</v>
      </c>
      <c r="AN1883" s="4" t="s">
        <v>58</v>
      </c>
      <c r="AO1883" s="21"/>
      <c r="AP1883" s="4" t="s">
        <v>1601</v>
      </c>
      <c r="AQ1883" s="21"/>
      <c r="AR1883" s="21"/>
      <c r="AS1883" s="21"/>
      <c r="AT1883" s="21"/>
      <c r="AU1883" s="4" t="s">
        <v>111</v>
      </c>
      <c r="AV1883" s="8" t="s">
        <v>61</v>
      </c>
      <c r="AW1883" s="23" t="s">
        <v>61</v>
      </c>
      <c r="AX1883" s="10" t="str">
        <f>IF(AW1883="","Vacio",IF(AV1883=AW1883,"Igual","Diferente"))</f>
        <v>Igual</v>
      </c>
      <c r="AY1883" s="85"/>
      <c r="AZ1883" s="85"/>
      <c r="BA1883" s="6">
        <f ca="1">+IF(L1883&gt;21,"Revisar",0)</f>
        <v>0</v>
      </c>
      <c r="BB1883" s="26" t="s">
        <v>62</v>
      </c>
      <c r="BC1883" s="85" t="s">
        <v>63</v>
      </c>
      <c r="BD1883" s="26">
        <v>0</v>
      </c>
      <c r="BE1883" s="26">
        <v>0</v>
      </c>
    </row>
    <row r="1884" spans="1:57" x14ac:dyDescent="0.25">
      <c r="A1884" s="26" t="str">
        <f>CONCATENATE(E1884,"_",Y1884)</f>
        <v>20545287286_PCR-LAP20081003</v>
      </c>
      <c r="B1884" s="26" t="str">
        <f>CONCATENATE(E1884,"_",Z1884)</f>
        <v>20545287286_</v>
      </c>
      <c r="C1884" s="22">
        <v>44109</v>
      </c>
      <c r="D1884" s="22">
        <v>44139</v>
      </c>
      <c r="E1884" s="110">
        <v>20545287286</v>
      </c>
      <c r="F1884" s="12" t="s">
        <v>1602</v>
      </c>
      <c r="G1884" s="21" t="s">
        <v>1596</v>
      </c>
      <c r="H1884" s="21" t="s">
        <v>1597</v>
      </c>
      <c r="I1884" s="22">
        <v>44109</v>
      </c>
      <c r="J1884" s="22">
        <v>44139</v>
      </c>
      <c r="K1884" s="23"/>
      <c r="L1884" s="9">
        <f ca="1">+TODAY()-J1884</f>
        <v>17</v>
      </c>
      <c r="M1884" s="10">
        <v>55</v>
      </c>
      <c r="N1884" s="90"/>
      <c r="O1884" s="10" t="str">
        <f>IF(N1884="","Vacio",IF(M1884=N1884,"Igual","Diferente"))</f>
        <v>Vacio</v>
      </c>
      <c r="P1884" s="10"/>
      <c r="Q1884" s="90"/>
      <c r="R1884" s="10" t="str">
        <f>IF(Q1884="","Vacio",IF(P1884=Q1884,"Igual","Diferente"))</f>
        <v>Vacio</v>
      </c>
      <c r="S1884" s="2">
        <f>+M1884+P1884/3.5</f>
        <v>55</v>
      </c>
      <c r="T1884" s="2">
        <f ca="1">+IF(L1884&gt;=0,IF(L1884&lt;30,S1884*1,IF(60&gt;L1884,S1884*2,IF(90&gt;L1884,S1884*3,IF(120&gt;L1884,S1884*4,IF(150&gt;L1884,S1884*5,IF(180&gt;L1884,S1884*6,IF(210&gt;L1884,S1884*7))))))),0)</f>
        <v>55</v>
      </c>
      <c r="U1884" s="3" t="str">
        <f ca="1">+IF(L1884&lt;0,0,IF(L1884&lt;8,$A$1,IF(L1884&lt;15,$B$1,IF(L1884&lt;22,$C$1,IF(L1884&lt;30,$D$1,IF(L1884&lt;60,$H$1,IF(L1884&lt;90,$I$1,IF(L1884&lt;120,$J$1,IF(L1884&lt;150,$K$1,IF(L1884&lt;180,$L$1,IF(L1884&lt;210,$E$1)))))))))))</f>
        <v>Fecha inicio Plazo Alquiler</v>
      </c>
      <c r="V1884" s="21" t="s">
        <v>1598</v>
      </c>
      <c r="W1884" s="24" t="s">
        <v>1599</v>
      </c>
      <c r="X1884" s="22">
        <v>44078</v>
      </c>
      <c r="Y1884" s="12" t="s">
        <v>1602</v>
      </c>
      <c r="Z1884" s="12"/>
      <c r="AA1884" s="12"/>
      <c r="AB1884" s="59"/>
      <c r="AC1884" s="59"/>
      <c r="AD1884" s="59"/>
      <c r="AE1884" s="59"/>
      <c r="AF1884" s="260">
        <f ca="1">+TODAY()-AE1884</f>
        <v>44156</v>
      </c>
      <c r="AG1884" s="59"/>
      <c r="AH1884" s="59"/>
      <c r="AI1884" s="22"/>
      <c r="AJ1884" s="22"/>
      <c r="AK1884" s="4" t="s">
        <v>65</v>
      </c>
      <c r="AL1884" s="22"/>
      <c r="AM1884" s="11">
        <v>1</v>
      </c>
      <c r="AN1884" s="4" t="s">
        <v>58</v>
      </c>
      <c r="AO1884" s="21"/>
      <c r="AP1884" s="4" t="s">
        <v>1601</v>
      </c>
      <c r="AQ1884" s="21"/>
      <c r="AR1884" s="21"/>
      <c r="AS1884" s="21"/>
      <c r="AT1884" s="21"/>
      <c r="AU1884" s="4" t="s">
        <v>111</v>
      </c>
      <c r="AV1884" s="8" t="s">
        <v>61</v>
      </c>
      <c r="AW1884" s="23" t="s">
        <v>61</v>
      </c>
      <c r="AX1884" s="10" t="str">
        <f>IF(AW1884="","Vacio",IF(AV1884=AW1884,"Igual","Diferente"))</f>
        <v>Igual</v>
      </c>
      <c r="AY1884" s="85"/>
      <c r="AZ1884" s="85"/>
      <c r="BA1884" s="6">
        <f ca="1">+IF(L1884&gt;21,"Revisar",0)</f>
        <v>0</v>
      </c>
      <c r="BB1884" s="26" t="s">
        <v>62</v>
      </c>
      <c r="BC1884" s="85" t="s">
        <v>63</v>
      </c>
      <c r="BD1884" s="26">
        <v>0</v>
      </c>
      <c r="BE1884" s="26">
        <v>0</v>
      </c>
    </row>
    <row r="1885" spans="1:57" x14ac:dyDescent="0.25">
      <c r="A1885" s="26" t="str">
        <f>CONCATENATE(E1885,"_",Y1885)</f>
        <v>20548362017_PCR-LAP20082001</v>
      </c>
      <c r="B1885" s="26" t="str">
        <f>CONCATENATE(E1885,"_",Z1885)</f>
        <v>20548362017_PCR-LAP1330</v>
      </c>
      <c r="C1885" s="7">
        <v>44123</v>
      </c>
      <c r="D1885" s="7">
        <v>44153</v>
      </c>
      <c r="E1885" s="108">
        <v>20548362017</v>
      </c>
      <c r="F1885" s="12" t="s">
        <v>423</v>
      </c>
      <c r="G1885" s="4" t="s">
        <v>410</v>
      </c>
      <c r="H1885" s="4" t="s">
        <v>411</v>
      </c>
      <c r="I1885" s="7">
        <v>44123</v>
      </c>
      <c r="J1885" s="7">
        <v>44153</v>
      </c>
      <c r="K1885" s="8"/>
      <c r="L1885" s="9">
        <f ca="1">+TODAY()-J1885</f>
        <v>3</v>
      </c>
      <c r="M1885" s="10"/>
      <c r="N1885" s="90"/>
      <c r="O1885" s="10" t="str">
        <f>IF(N1885="","Vacio",IF(M1885=N1885,"Igual","Diferente"))</f>
        <v>Vacio</v>
      </c>
      <c r="P1885" s="10">
        <v>378</v>
      </c>
      <c r="Q1885" s="90"/>
      <c r="R1885" s="10" t="str">
        <f>IF(Q1885="","Vacio",IF(P1885=Q1885,"Igual","Diferente"))</f>
        <v>Vacio</v>
      </c>
      <c r="S1885" s="2">
        <f>+M1885+P1885/3.5</f>
        <v>108</v>
      </c>
      <c r="T1885" s="2">
        <f ca="1">+IF(L1885&gt;=0,IF(L1885&lt;30,S1885*1,IF(60&gt;L1885,S1885*2,IF(90&gt;L1885,S1885*3,IF(120&gt;L1885,S1885*4,IF(150&gt;L1885,S1885*5,IF(180&gt;L1885,S1885*6,IF(210&gt;L1885,S1885*7))))))),0)</f>
        <v>108</v>
      </c>
      <c r="U1885" s="3" t="str">
        <f ca="1">+IF(L1885&lt;0,0,IF(L1885&lt;8,$A$1,IF(L1885&lt;15,$B$1,IF(L1885&lt;22,$C$1,IF(L1885&lt;30,$D$1,IF(L1885&lt;60,$H$1,IF(L1885&lt;90,$I$1,IF(L1885&lt;120,$J$1,IF(L1885&lt;150,$K$1,IF(L1885&lt;180,$L$1,IF(L1885&lt;210,$E$1)))))))))))</f>
        <v>CONCATENACIÓN LAPTOP ACTUAL</v>
      </c>
      <c r="V1885" s="4" t="s">
        <v>421</v>
      </c>
      <c r="W1885" s="11" t="s">
        <v>422</v>
      </c>
      <c r="X1885" s="7">
        <v>43798</v>
      </c>
      <c r="Y1885" s="12" t="s">
        <v>423</v>
      </c>
      <c r="Z1885" s="12" t="s">
        <v>424</v>
      </c>
      <c r="AA1885" s="12"/>
      <c r="AB1885" s="13"/>
      <c r="AC1885" s="13"/>
      <c r="AD1885" s="13"/>
      <c r="AE1885" s="13"/>
      <c r="AF1885" s="260">
        <f ca="1">+TODAY()-AE1885</f>
        <v>44156</v>
      </c>
      <c r="AG1885" s="13"/>
      <c r="AH1885" s="13"/>
      <c r="AI1885" s="7"/>
      <c r="AJ1885" s="7"/>
      <c r="AK1885" s="4"/>
      <c r="AL1885" s="7"/>
      <c r="AM1885" s="11">
        <v>1</v>
      </c>
      <c r="AN1885" s="4" t="s">
        <v>58</v>
      </c>
      <c r="AO1885" s="4"/>
      <c r="AP1885" s="4" t="s">
        <v>59</v>
      </c>
      <c r="AQ1885" s="4"/>
      <c r="AR1885" s="4"/>
      <c r="AS1885" s="4"/>
      <c r="AT1885" s="4"/>
      <c r="AU1885" s="120" t="s">
        <v>89</v>
      </c>
      <c r="AV1885" s="8" t="s">
        <v>61</v>
      </c>
      <c r="AW1885" s="8" t="s">
        <v>61</v>
      </c>
      <c r="AX1885" s="10" t="str">
        <f>IF(AW1885="","Vacio",IF(AV1885=AW1885,"Igual","Diferente"))</f>
        <v>Igual</v>
      </c>
      <c r="AY1885" s="26"/>
      <c r="AZ1885" s="26"/>
      <c r="BA1885" s="6">
        <f ca="1">+IF(L1885&gt;21,"Revisar",0)</f>
        <v>0</v>
      </c>
      <c r="BB1885" s="26" t="s">
        <v>62</v>
      </c>
      <c r="BC1885" s="85" t="s">
        <v>63</v>
      </c>
      <c r="BD1885" s="26">
        <v>0</v>
      </c>
      <c r="BE1885" s="26">
        <v>0</v>
      </c>
    </row>
    <row r="1886" spans="1:57" x14ac:dyDescent="0.25">
      <c r="A1886" s="26" t="str">
        <f>CONCATENATE(E1886,"_",Y1886)</f>
        <v>20566083117_PCR-LAP20082002</v>
      </c>
      <c r="B1886" s="26" t="str">
        <f>CONCATENATE(E1886,"_",Z1886)</f>
        <v>20566083117_</v>
      </c>
      <c r="C1886" s="7">
        <v>44125</v>
      </c>
      <c r="D1886" s="7">
        <v>44155</v>
      </c>
      <c r="E1886" s="108">
        <v>20566083117</v>
      </c>
      <c r="F1886" s="12" t="s">
        <v>3439</v>
      </c>
      <c r="G1886" s="4" t="s">
        <v>3435</v>
      </c>
      <c r="H1886" s="4" t="s">
        <v>3436</v>
      </c>
      <c r="I1886" s="7">
        <v>44125</v>
      </c>
      <c r="J1886" s="7">
        <v>44155</v>
      </c>
      <c r="K1886" s="8"/>
      <c r="L1886" s="9">
        <f ca="1">+TODAY()-J1886</f>
        <v>1</v>
      </c>
      <c r="M1886" s="10">
        <v>145</v>
      </c>
      <c r="N1886" s="94"/>
      <c r="O1886" s="10" t="str">
        <f>IF(N1886="","Vacio",IF(M1886=N1886,"Igual","Diferente"))</f>
        <v>Vacio</v>
      </c>
      <c r="P1886" s="10"/>
      <c r="Q1886" s="90"/>
      <c r="R1886" s="10" t="str">
        <f>IF(Q1886="","Vacio",IF(P1886=Q1886,"Igual","Diferente"))</f>
        <v>Vacio</v>
      </c>
      <c r="S1886" s="2">
        <f>+M1886+P1886/3.5</f>
        <v>145</v>
      </c>
      <c r="T1886" s="2">
        <f ca="1">+IF(L1886&gt;=0,IF(L1886&lt;30,S1886*1,IF(60&gt;L1886,S1886*2,IF(90&gt;L1886,S1886*3,IF(120&gt;L1886,S1886*4,IF(150&gt;L1886,S1886*5,IF(180&gt;L1886,S1886*6,IF(210&gt;L1886,S1886*7))))))),0)</f>
        <v>145</v>
      </c>
      <c r="U1886" s="3" t="str">
        <f ca="1">+IF(L1886&lt;0,0,IF(L1886&lt;8,$A$1,IF(L1886&lt;15,$B$1,IF(L1886&lt;22,$C$1,IF(L1886&lt;30,$D$1,IF(L1886&lt;60,$H$1,IF(L1886&lt;90,$I$1,IF(L1886&lt;120,$J$1,IF(L1886&lt;150,$K$1,IF(L1886&lt;180,$L$1,IF(L1886&lt;210,$E$1)))))))))))</f>
        <v>CONCATENACIÓN LAPTOP ACTUAL</v>
      </c>
      <c r="V1886" s="4" t="s">
        <v>3437</v>
      </c>
      <c r="W1886" s="11" t="s">
        <v>3438</v>
      </c>
      <c r="X1886" s="7">
        <v>44064</v>
      </c>
      <c r="Y1886" s="12" t="s">
        <v>3439</v>
      </c>
      <c r="Z1886" s="12"/>
      <c r="AA1886" s="12"/>
      <c r="AB1886" s="13"/>
      <c r="AC1886" s="13"/>
      <c r="AD1886" s="13"/>
      <c r="AE1886" s="13"/>
      <c r="AF1886" s="260">
        <f ca="1">+TODAY()-AE1886</f>
        <v>44156</v>
      </c>
      <c r="AG1886" s="13"/>
      <c r="AH1886" s="13"/>
      <c r="AI1886" s="7"/>
      <c r="AJ1886" s="7"/>
      <c r="AK1886" s="4"/>
      <c r="AL1886" s="7"/>
      <c r="AM1886" s="11">
        <v>1</v>
      </c>
      <c r="AN1886" s="4" t="s">
        <v>58</v>
      </c>
      <c r="AO1886" s="4"/>
      <c r="AP1886" s="4" t="s">
        <v>73</v>
      </c>
      <c r="AQ1886" s="4"/>
      <c r="AR1886" s="4"/>
      <c r="AS1886" s="4"/>
      <c r="AT1886" s="4"/>
      <c r="AU1886" s="123" t="s">
        <v>429</v>
      </c>
      <c r="AV1886" s="8" t="s">
        <v>61</v>
      </c>
      <c r="AW1886" s="8" t="s">
        <v>61</v>
      </c>
      <c r="AX1886" s="10" t="str">
        <f>IF(AW1886="","Vacio",IF(AV1886=AW1886,"Igual","Diferente"))</f>
        <v>Igual</v>
      </c>
      <c r="AY1886" s="85"/>
      <c r="AZ1886" s="85"/>
      <c r="BA1886" s="6">
        <f ca="1">+IF(L1886&gt;21,"Revisar",0)</f>
        <v>0</v>
      </c>
      <c r="BB1886" s="85" t="s">
        <v>62</v>
      </c>
      <c r="BC1886" s="85" t="s">
        <v>63</v>
      </c>
      <c r="BD1886" s="26">
        <v>0</v>
      </c>
      <c r="BE1886" s="26">
        <v>0</v>
      </c>
    </row>
    <row r="1887" spans="1:57" x14ac:dyDescent="0.25">
      <c r="A1887" s="26" t="str">
        <f>CONCATENATE(E1887,"_",Y1887)</f>
        <v>20601380758_PCR-LAP20085001</v>
      </c>
      <c r="B1887" s="26" t="str">
        <f>CONCATENATE(E1887,"_",Z1887)</f>
        <v>20601380758_PCR-LAP0860</v>
      </c>
      <c r="C1887" s="7">
        <v>44105</v>
      </c>
      <c r="D1887" s="7">
        <v>44135</v>
      </c>
      <c r="E1887" s="108">
        <v>20601380758</v>
      </c>
      <c r="F1887" s="12" t="s">
        <v>3941</v>
      </c>
      <c r="G1887" s="4" t="s">
        <v>3937</v>
      </c>
      <c r="H1887" s="4" t="s">
        <v>3938</v>
      </c>
      <c r="I1887" s="7">
        <v>44105</v>
      </c>
      <c r="J1887" s="7">
        <v>44135</v>
      </c>
      <c r="K1887" s="79"/>
      <c r="L1887" s="9">
        <f ca="1">+TODAY()-J1887</f>
        <v>21</v>
      </c>
      <c r="M1887" s="10">
        <v>136</v>
      </c>
      <c r="N1887" s="90"/>
      <c r="O1887" s="10" t="str">
        <f>IF(N1887="","Vacio",IF(M1887=N1887,"Igual","Diferente"))</f>
        <v>Vacio</v>
      </c>
      <c r="P1887" s="10"/>
      <c r="Q1887" s="90"/>
      <c r="R1887" s="10" t="str">
        <f>IF(Q1887="","Vacio",IF(P1887=Q1887,"Igual","Diferente"))</f>
        <v>Vacio</v>
      </c>
      <c r="S1887" s="2">
        <f>+M1887+P1887/3.5</f>
        <v>136</v>
      </c>
      <c r="T1887" s="2">
        <f ca="1">+IF(L1887&gt;=0,IF(L1887&lt;30,S1887*1,IF(60&gt;L1887,S1887*2,IF(90&gt;L1887,S1887*3,IF(120&gt;L1887,S1887*4,IF(150&gt;L1887,S1887*5,IF(180&gt;L1887,S1887*6,IF(210&gt;L1887,S1887*7))))))),0)</f>
        <v>136</v>
      </c>
      <c r="U1887" s="3" t="str">
        <f ca="1">+IF(L1887&lt;0,0,IF(L1887&lt;8,$A$1,IF(L1887&lt;15,$B$1,IF(L1887&lt;22,$C$1,IF(L1887&lt;30,$D$1,IF(L1887&lt;60,$H$1,IF(L1887&lt;90,$I$1,IF(L1887&lt;120,$J$1,IF(L1887&lt;150,$K$1,IF(L1887&lt;180,$L$1,IF(L1887&lt;210,$E$1)))))))))))</f>
        <v>Fecha inicio Plazo Alquiler</v>
      </c>
      <c r="V1887" s="4" t="s">
        <v>3939</v>
      </c>
      <c r="W1887" s="11" t="s">
        <v>3940</v>
      </c>
      <c r="X1887" s="7">
        <v>43843</v>
      </c>
      <c r="Y1887" s="12" t="s">
        <v>3941</v>
      </c>
      <c r="Z1887" s="12" t="s">
        <v>3942</v>
      </c>
      <c r="AA1887" s="12"/>
      <c r="AB1887" s="12"/>
      <c r="AC1887" s="13"/>
      <c r="AD1887" s="13"/>
      <c r="AE1887" s="13"/>
      <c r="AF1887" s="260">
        <f ca="1">+TODAY()-AE1887</f>
        <v>44156</v>
      </c>
      <c r="AG1887" s="13"/>
      <c r="AH1887" s="13"/>
      <c r="AI1887" s="7"/>
      <c r="AJ1887" s="7"/>
      <c r="AK1887" s="4"/>
      <c r="AL1887" s="7"/>
      <c r="AM1887" s="11">
        <v>1</v>
      </c>
      <c r="AN1887" s="4" t="s">
        <v>58</v>
      </c>
      <c r="AO1887" s="4"/>
      <c r="AP1887" s="4" t="s">
        <v>669</v>
      </c>
      <c r="AQ1887" s="4"/>
      <c r="AR1887" s="4"/>
      <c r="AS1887" s="4"/>
      <c r="AT1887" s="4"/>
      <c r="AU1887" s="123" t="s">
        <v>429</v>
      </c>
      <c r="AV1887" s="8" t="s">
        <v>61</v>
      </c>
      <c r="AW1887" s="8" t="s">
        <v>61</v>
      </c>
      <c r="AX1887" s="10" t="str">
        <f>IF(AW1887="","Vacio",IF(AV1887=AW1887,"Igual","Diferente"))</f>
        <v>Igual</v>
      </c>
      <c r="AY1887" s="85"/>
      <c r="AZ1887" s="85"/>
      <c r="BA1887" s="6">
        <f ca="1">+IF(L1887&gt;21,"Revisar",0)</f>
        <v>0</v>
      </c>
      <c r="BB1887" s="26" t="s">
        <v>62</v>
      </c>
      <c r="BC1887" s="85" t="s">
        <v>63</v>
      </c>
      <c r="BD1887" s="26">
        <v>0</v>
      </c>
      <c r="BE1887" s="26">
        <v>0</v>
      </c>
    </row>
    <row r="1888" spans="1:57" x14ac:dyDescent="0.25">
      <c r="A1888" s="26" t="str">
        <f>CONCATENATE(E1888,"_",Y1888)</f>
        <v>20545287286_PCR-LAP20091001</v>
      </c>
      <c r="B1888" s="26" t="str">
        <f>CONCATENATE(E1888,"_",Z1888)</f>
        <v>20545287286_</v>
      </c>
      <c r="C1888" s="22">
        <v>44118</v>
      </c>
      <c r="D1888" s="22">
        <v>44148</v>
      </c>
      <c r="E1888" s="110">
        <v>20545287286</v>
      </c>
      <c r="F1888" s="12" t="s">
        <v>1614</v>
      </c>
      <c r="G1888" s="21" t="s">
        <v>1596</v>
      </c>
      <c r="H1888" s="21" t="s">
        <v>1608</v>
      </c>
      <c r="I1888" s="22">
        <v>44118</v>
      </c>
      <c r="J1888" s="22">
        <v>44148</v>
      </c>
      <c r="K1888" s="23"/>
      <c r="L1888" s="9">
        <f ca="1">+TODAY()-J1888</f>
        <v>8</v>
      </c>
      <c r="M1888" s="10">
        <v>55</v>
      </c>
      <c r="N1888" s="90"/>
      <c r="O1888" s="10" t="str">
        <f>IF(N1888="","Vacio",IF(M1888=N1888,"Igual","Diferente"))</f>
        <v>Vacio</v>
      </c>
      <c r="P1888" s="10"/>
      <c r="Q1888" s="90"/>
      <c r="R1888" s="10" t="str">
        <f>IF(Q1888="","Vacio",IF(P1888=Q1888,"Igual","Diferente"))</f>
        <v>Vacio</v>
      </c>
      <c r="S1888" s="2">
        <f>+M1888+P1888/3.5</f>
        <v>55</v>
      </c>
      <c r="T1888" s="2">
        <f ca="1">+IF(L1888&gt;=0,IF(L1888&lt;30,S1888*1,IF(60&gt;L1888,S1888*2,IF(90&gt;L1888,S1888*3,IF(120&gt;L1888,S1888*4,IF(150&gt;L1888,S1888*5,IF(180&gt;L1888,S1888*6,IF(210&gt;L1888,S1888*7))))))),0)</f>
        <v>55</v>
      </c>
      <c r="U1888" s="3" t="str">
        <f ca="1">+IF(L1888&lt;0,0,IF(L1888&lt;8,$A$1,IF(L1888&lt;15,$B$1,IF(L1888&lt;22,$C$1,IF(L1888&lt;30,$D$1,IF(L1888&lt;60,$H$1,IF(L1888&lt;90,$I$1,IF(L1888&lt;120,$J$1,IF(L1888&lt;150,$K$1,IF(L1888&lt;180,$L$1,IF(L1888&lt;210,$E$1)))))))))))</f>
        <v>CONCATENACIÓN LAPTOP ANTERIOR</v>
      </c>
      <c r="V1888" s="21" t="s">
        <v>1598</v>
      </c>
      <c r="W1888" s="24" t="s">
        <v>1613</v>
      </c>
      <c r="X1888" s="22">
        <v>44088</v>
      </c>
      <c r="Y1888" s="12" t="s">
        <v>1614</v>
      </c>
      <c r="Z1888" s="12"/>
      <c r="AA1888" s="12"/>
      <c r="AB1888" s="59"/>
      <c r="AC1888" s="59"/>
      <c r="AD1888" s="59"/>
      <c r="AE1888" s="59"/>
      <c r="AF1888" s="260">
        <f ca="1">+TODAY()-AE1888</f>
        <v>44156</v>
      </c>
      <c r="AG1888" s="59"/>
      <c r="AH1888" s="59"/>
      <c r="AI1888" s="22"/>
      <c r="AJ1888" s="22"/>
      <c r="AK1888" s="4"/>
      <c r="AL1888" s="22"/>
      <c r="AM1888" s="11">
        <v>1</v>
      </c>
      <c r="AN1888" s="4" t="s">
        <v>58</v>
      </c>
      <c r="AO1888" s="21"/>
      <c r="AP1888" s="4" t="s">
        <v>1601</v>
      </c>
      <c r="AQ1888" s="21"/>
      <c r="AR1888" s="21"/>
      <c r="AS1888" s="21"/>
      <c r="AT1888" s="21"/>
      <c r="AU1888" s="4" t="s">
        <v>111</v>
      </c>
      <c r="AV1888" s="8" t="s">
        <v>61</v>
      </c>
      <c r="AW1888" s="23" t="s">
        <v>61</v>
      </c>
      <c r="AX1888" s="10" t="str">
        <f>IF(AW1888="","Vacio",IF(AV1888=AW1888,"Igual","Diferente"))</f>
        <v>Igual</v>
      </c>
      <c r="AY1888" s="85"/>
      <c r="AZ1888" s="85"/>
      <c r="BA1888" s="6">
        <f ca="1">+IF(L1888&gt;21,"Revisar",0)</f>
        <v>0</v>
      </c>
      <c r="BB1888" s="26" t="s">
        <v>62</v>
      </c>
      <c r="BC1888" s="85" t="s">
        <v>63</v>
      </c>
      <c r="BD1888" s="26">
        <v>0</v>
      </c>
      <c r="BE1888" s="26">
        <v>0</v>
      </c>
    </row>
    <row r="1889" spans="1:57" x14ac:dyDescent="0.25">
      <c r="A1889" s="26" t="str">
        <f>CONCATENATE(E1889,"_",Y1889)</f>
        <v>20110886943_PCR-LAP20091002</v>
      </c>
      <c r="B1889" s="26" t="str">
        <f>CONCATENATE(E1889,"_",Z1889)</f>
        <v>20110886943_PCR-LAP20092001</v>
      </c>
      <c r="C1889" s="53">
        <v>44126</v>
      </c>
      <c r="D1889" s="16">
        <v>44156</v>
      </c>
      <c r="E1889" s="108">
        <v>20110886943</v>
      </c>
      <c r="F1889" s="67" t="s">
        <v>1986</v>
      </c>
      <c r="G1889" s="52" t="s">
        <v>1953</v>
      </c>
      <c r="H1889" s="15" t="s">
        <v>1971</v>
      </c>
      <c r="I1889" s="53">
        <v>44126</v>
      </c>
      <c r="J1889" s="16">
        <v>44156</v>
      </c>
      <c r="K1889" s="23"/>
      <c r="L1889" s="9">
        <f ca="1">+TODAY()-J1889</f>
        <v>0</v>
      </c>
      <c r="M1889" s="29">
        <v>44</v>
      </c>
      <c r="N1889" s="90"/>
      <c r="O1889" s="10" t="str">
        <f>IF(N1889="","Vacio",IF(M1889=N1889,"Igual","Diferente"))</f>
        <v>Vacio</v>
      </c>
      <c r="P1889" s="29"/>
      <c r="Q1889" s="90"/>
      <c r="R1889" s="10" t="str">
        <f>IF(Q1889="","Vacio",IF(P1889=Q1889,"Igual","Diferente"))</f>
        <v>Vacio</v>
      </c>
      <c r="S1889" s="2">
        <f>+M1889+P1889/3.5</f>
        <v>44</v>
      </c>
      <c r="T1889" s="2">
        <f ca="1">+IF(L1889&gt;=0,IF(L1889&lt;30,S1889*1,IF(60&gt;L1889,S1889*2,IF(90&gt;L1889,S1889*3,IF(120&gt;L1889,S1889*4,IF(150&gt;L1889,S1889*5,IF(180&gt;L1889,S1889*6,IF(210&gt;L1889,S1889*7))))))),0)</f>
        <v>44</v>
      </c>
      <c r="U1889" s="3" t="str">
        <f ca="1">+IF(L1889&lt;0,0,IF(L1889&lt;8,$A$1,IF(L1889&lt;15,$B$1,IF(L1889&lt;22,$C$1,IF(L1889&lt;30,$D$1,IF(L1889&lt;60,$H$1,IF(L1889&lt;90,$I$1,IF(L1889&lt;120,$J$1,IF(L1889&lt;150,$K$1,IF(L1889&lt;180,$L$1,IF(L1889&lt;210,$E$1)))))))))))</f>
        <v>CONCATENACIÓN LAPTOP ACTUAL</v>
      </c>
      <c r="V1889" s="50" t="s">
        <v>1984</v>
      </c>
      <c r="W1889" s="44" t="s">
        <v>1985</v>
      </c>
      <c r="X1889" s="7">
        <v>44089</v>
      </c>
      <c r="Y1889" s="67" t="s">
        <v>1986</v>
      </c>
      <c r="Z1889" s="67" t="s">
        <v>1987</v>
      </c>
      <c r="AA1889" s="68"/>
      <c r="AB1889" s="69"/>
      <c r="AC1889" s="69"/>
      <c r="AD1889" s="69"/>
      <c r="AE1889" s="69"/>
      <c r="AF1889" s="260">
        <f ca="1">+TODAY()-AE1889</f>
        <v>44156</v>
      </c>
      <c r="AG1889" s="69"/>
      <c r="AH1889" s="69"/>
      <c r="AI1889" s="53"/>
      <c r="AJ1889" s="52"/>
      <c r="AK1889" s="53"/>
      <c r="AL1889" s="56"/>
      <c r="AM1889" s="52">
        <v>1</v>
      </c>
      <c r="AN1889" s="52" t="s">
        <v>58</v>
      </c>
      <c r="AO1889" s="52"/>
      <c r="AP1889" s="52" t="s">
        <v>669</v>
      </c>
      <c r="AQ1889" s="52"/>
      <c r="AR1889" s="52"/>
      <c r="AS1889" s="52"/>
      <c r="AT1889" s="52"/>
      <c r="AU1889" s="4" t="s">
        <v>11259</v>
      </c>
      <c r="AV1889" s="28" t="s">
        <v>61</v>
      </c>
      <c r="AW1889" s="8" t="s">
        <v>61</v>
      </c>
      <c r="AX1889" s="10" t="str">
        <f>IF(AW1889="","Vacio",IF(AV1889=AW1889,"Igual","Diferente"))</f>
        <v>Igual</v>
      </c>
      <c r="AY1889" s="26"/>
      <c r="AZ1889" s="26"/>
      <c r="BA1889" s="6">
        <f ca="1">+IF(L1889&gt;21,"Revisar",0)</f>
        <v>0</v>
      </c>
      <c r="BB1889" s="26" t="s">
        <v>62</v>
      </c>
      <c r="BC1889" s="85" t="s">
        <v>63</v>
      </c>
      <c r="BD1889" s="26">
        <v>0</v>
      </c>
      <c r="BE1889" s="26">
        <v>0</v>
      </c>
    </row>
    <row r="1890" spans="1:57" x14ac:dyDescent="0.25">
      <c r="A1890" s="26" t="str">
        <f>CONCATENATE(E1890,"_",Y1890)</f>
        <v>20110886943_PCR-LAP20091003</v>
      </c>
      <c r="B1890" s="26" t="str">
        <f>CONCATENATE(E1890,"_",Z1890)</f>
        <v>20110886943_PCR-LAP20092002</v>
      </c>
      <c r="C1890" s="53">
        <v>44126</v>
      </c>
      <c r="D1890" s="16">
        <v>44156</v>
      </c>
      <c r="E1890" s="108">
        <v>20110886943</v>
      </c>
      <c r="F1890" s="67" t="s">
        <v>1989</v>
      </c>
      <c r="G1890" s="52" t="s">
        <v>1953</v>
      </c>
      <c r="H1890" s="15" t="s">
        <v>1971</v>
      </c>
      <c r="I1890" s="53">
        <v>44126</v>
      </c>
      <c r="J1890" s="16">
        <v>44156</v>
      </c>
      <c r="K1890" s="23"/>
      <c r="L1890" s="9">
        <f ca="1">+TODAY()-J1890</f>
        <v>0</v>
      </c>
      <c r="M1890" s="29">
        <v>44</v>
      </c>
      <c r="N1890" s="90"/>
      <c r="O1890" s="10" t="str">
        <f>IF(N1890="","Vacio",IF(M1890=N1890,"Igual","Diferente"))</f>
        <v>Vacio</v>
      </c>
      <c r="P1890" s="29"/>
      <c r="Q1890" s="90"/>
      <c r="R1890" s="10" t="str">
        <f>IF(Q1890="","Vacio",IF(P1890=Q1890,"Igual","Diferente"))</f>
        <v>Vacio</v>
      </c>
      <c r="S1890" s="2">
        <f>+M1890+P1890/3.5</f>
        <v>44</v>
      </c>
      <c r="T1890" s="2">
        <f ca="1">+IF(L1890&gt;=0,IF(L1890&lt;30,S1890*1,IF(60&gt;L1890,S1890*2,IF(90&gt;L1890,S1890*3,IF(120&gt;L1890,S1890*4,IF(150&gt;L1890,S1890*5,IF(180&gt;L1890,S1890*6,IF(210&gt;L1890,S1890*7))))))),0)</f>
        <v>44</v>
      </c>
      <c r="U1890" s="3" t="str">
        <f ca="1">+IF(L1890&lt;0,0,IF(L1890&lt;8,$A$1,IF(L1890&lt;15,$B$1,IF(L1890&lt;22,$C$1,IF(L1890&lt;30,$D$1,IF(L1890&lt;60,$H$1,IF(L1890&lt;90,$I$1,IF(L1890&lt;120,$J$1,IF(L1890&lt;150,$K$1,IF(L1890&lt;180,$L$1,IF(L1890&lt;210,$E$1)))))))))))</f>
        <v>CONCATENACIÓN LAPTOP ACTUAL</v>
      </c>
      <c r="V1890" s="50" t="s">
        <v>1984</v>
      </c>
      <c r="W1890" s="44" t="s">
        <v>1988</v>
      </c>
      <c r="X1890" s="7">
        <v>44089</v>
      </c>
      <c r="Y1890" s="67" t="s">
        <v>1989</v>
      </c>
      <c r="Z1890" s="67" t="s">
        <v>1990</v>
      </c>
      <c r="AA1890" s="68"/>
      <c r="AB1890" s="69"/>
      <c r="AC1890" s="69"/>
      <c r="AD1890" s="69"/>
      <c r="AE1890" s="69"/>
      <c r="AF1890" s="260">
        <f ca="1">+TODAY()-AE1890</f>
        <v>44156</v>
      </c>
      <c r="AG1890" s="69"/>
      <c r="AH1890" s="69"/>
      <c r="AI1890" s="53"/>
      <c r="AJ1890" s="52"/>
      <c r="AK1890" s="53"/>
      <c r="AL1890" s="56"/>
      <c r="AM1890" s="52">
        <v>1</v>
      </c>
      <c r="AN1890" s="52" t="s">
        <v>58</v>
      </c>
      <c r="AO1890" s="52"/>
      <c r="AP1890" s="52" t="s">
        <v>669</v>
      </c>
      <c r="AQ1890" s="52"/>
      <c r="AR1890" s="52"/>
      <c r="AS1890" s="52"/>
      <c r="AT1890" s="52"/>
      <c r="AU1890" s="4" t="s">
        <v>11259</v>
      </c>
      <c r="AV1890" s="28" t="s">
        <v>61</v>
      </c>
      <c r="AW1890" s="8" t="s">
        <v>61</v>
      </c>
      <c r="AX1890" s="10" t="str">
        <f>IF(AW1890="","Vacio",IF(AV1890=AW1890,"Igual","Diferente"))</f>
        <v>Igual</v>
      </c>
      <c r="AY1890" s="26"/>
      <c r="AZ1890" s="26"/>
      <c r="BA1890" s="6">
        <f ca="1">+IF(L1890&gt;21,"Revisar",0)</f>
        <v>0</v>
      </c>
      <c r="BB1890" s="26" t="s">
        <v>62</v>
      </c>
      <c r="BC1890" s="85" t="s">
        <v>63</v>
      </c>
      <c r="BD1890" s="26">
        <v>0</v>
      </c>
      <c r="BE1890" s="26">
        <v>0</v>
      </c>
    </row>
    <row r="1891" spans="1:57" x14ac:dyDescent="0.25">
      <c r="A1891" s="26" t="str">
        <f>CONCATENATE(E1891,"_",Y1891)</f>
        <v>20525718809_PCR-LAP20091004</v>
      </c>
      <c r="B1891" s="26" t="str">
        <f>CONCATENATE(E1891,"_",Z1891)</f>
        <v>20525718809_</v>
      </c>
      <c r="C1891" s="7">
        <v>44126</v>
      </c>
      <c r="D1891" s="7">
        <v>44156</v>
      </c>
      <c r="E1891" s="108">
        <v>20525718809</v>
      </c>
      <c r="F1891" s="12" t="s">
        <v>1749</v>
      </c>
      <c r="G1891" s="4" t="s">
        <v>1745</v>
      </c>
      <c r="H1891" s="4" t="s">
        <v>1746</v>
      </c>
      <c r="I1891" s="7">
        <v>44126</v>
      </c>
      <c r="J1891" s="7">
        <v>44156</v>
      </c>
      <c r="K1891" s="8"/>
      <c r="L1891" s="9">
        <f ca="1">+TODAY()-J1891</f>
        <v>0</v>
      </c>
      <c r="M1891" s="10">
        <v>60</v>
      </c>
      <c r="N1891" s="90"/>
      <c r="O1891" s="10" t="str">
        <f>IF(N1891="","Vacio",IF(M1891=N1891,"Igual","Diferente"))</f>
        <v>Vacio</v>
      </c>
      <c r="P1891" s="10"/>
      <c r="Q1891" s="90"/>
      <c r="R1891" s="10" t="str">
        <f>IF(Q1891="","Vacio",IF(P1891=Q1891,"Igual","Diferente"))</f>
        <v>Vacio</v>
      </c>
      <c r="S1891" s="2">
        <f>+M1891+P1891/3.5</f>
        <v>60</v>
      </c>
      <c r="T1891" s="2">
        <f ca="1">+IF(L1891&gt;=0,IF(L1891&lt;30,S1891*1,IF(60&gt;L1891,S1891*2,IF(90&gt;L1891,S1891*3,IF(120&gt;L1891,S1891*4,IF(150&gt;L1891,S1891*5,IF(180&gt;L1891,S1891*6,IF(210&gt;L1891,S1891*7))))))),0)</f>
        <v>60</v>
      </c>
      <c r="U1891" s="3" t="str">
        <f ca="1">+IF(L1891&lt;0,0,IF(L1891&lt;8,$A$1,IF(L1891&lt;15,$B$1,IF(L1891&lt;22,$C$1,IF(L1891&lt;30,$D$1,IF(L1891&lt;60,$H$1,IF(L1891&lt;90,$I$1,IF(L1891&lt;120,$J$1,IF(L1891&lt;150,$K$1,IF(L1891&lt;180,$L$1,IF(L1891&lt;210,$E$1)))))))))))</f>
        <v>CONCATENACIÓN LAPTOP ACTUAL</v>
      </c>
      <c r="V1891" s="76" t="s">
        <v>1747</v>
      </c>
      <c r="W1891" s="11" t="s">
        <v>1748</v>
      </c>
      <c r="X1891" s="7">
        <v>44095</v>
      </c>
      <c r="Y1891" s="12" t="s">
        <v>1749</v>
      </c>
      <c r="Z1891" s="12"/>
      <c r="AA1891" s="12"/>
      <c r="AB1891" s="13"/>
      <c r="AC1891" s="13"/>
      <c r="AD1891" s="13"/>
      <c r="AE1891" s="13"/>
      <c r="AF1891" s="260">
        <f ca="1">+TODAY()-AE1891</f>
        <v>44156</v>
      </c>
      <c r="AG1891" s="13"/>
      <c r="AH1891" s="13"/>
      <c r="AI1891" s="7"/>
      <c r="AJ1891" s="7"/>
      <c r="AK1891" s="4"/>
      <c r="AL1891" s="7"/>
      <c r="AM1891" s="11">
        <v>1</v>
      </c>
      <c r="AN1891" s="4" t="s">
        <v>58</v>
      </c>
      <c r="AO1891" s="4"/>
      <c r="AP1891" s="4" t="s">
        <v>73</v>
      </c>
      <c r="AQ1891" s="4"/>
      <c r="AR1891" s="4"/>
      <c r="AS1891" s="4"/>
      <c r="AT1891" s="4"/>
      <c r="AU1891" s="4" t="s">
        <v>11259</v>
      </c>
      <c r="AV1891" s="8" t="s">
        <v>61</v>
      </c>
      <c r="AW1891" s="8" t="s">
        <v>61</v>
      </c>
      <c r="AX1891" s="10" t="str">
        <f>IF(AW1891="","Vacio",IF(AV1891=AW1891,"Igual","Diferente"))</f>
        <v>Igual</v>
      </c>
      <c r="AY1891" s="85"/>
      <c r="AZ1891" s="85"/>
      <c r="BA1891" s="6">
        <f ca="1">+IF(L1891&gt;21,"Revisar",0)</f>
        <v>0</v>
      </c>
      <c r="BB1891" s="26" t="s">
        <v>62</v>
      </c>
      <c r="BC1891" s="85" t="s">
        <v>63</v>
      </c>
      <c r="BD1891" s="26">
        <v>0</v>
      </c>
      <c r="BE1891" s="26">
        <v>0</v>
      </c>
    </row>
    <row r="1892" spans="1:57" x14ac:dyDescent="0.25">
      <c r="A1892" s="26" t="str">
        <f>CONCATENATE(E1892,"_",Y1892)</f>
        <v>20525718809_PCR-LAP20091005</v>
      </c>
      <c r="B1892" s="26" t="str">
        <f>CONCATENATE(E1892,"_",Z1892)</f>
        <v>20525718809_</v>
      </c>
      <c r="C1892" s="7">
        <v>44126</v>
      </c>
      <c r="D1892" s="7">
        <v>44156</v>
      </c>
      <c r="E1892" s="108">
        <v>20525718809</v>
      </c>
      <c r="F1892" s="12" t="s">
        <v>1750</v>
      </c>
      <c r="G1892" s="4" t="s">
        <v>1745</v>
      </c>
      <c r="H1892" s="4" t="s">
        <v>1746</v>
      </c>
      <c r="I1892" s="7">
        <v>44126</v>
      </c>
      <c r="J1892" s="7">
        <v>44156</v>
      </c>
      <c r="K1892" s="8"/>
      <c r="L1892" s="9">
        <f ca="1">+TODAY()-J1892</f>
        <v>0</v>
      </c>
      <c r="M1892" s="10">
        <v>60</v>
      </c>
      <c r="N1892" s="90"/>
      <c r="O1892" s="10" t="str">
        <f>IF(N1892="","Vacio",IF(M1892=N1892,"Igual","Diferente"))</f>
        <v>Vacio</v>
      </c>
      <c r="P1892" s="10"/>
      <c r="Q1892" s="90"/>
      <c r="R1892" s="10" t="str">
        <f>IF(Q1892="","Vacio",IF(P1892=Q1892,"Igual","Diferente"))</f>
        <v>Vacio</v>
      </c>
      <c r="S1892" s="2">
        <f>+M1892+P1892/3.5</f>
        <v>60</v>
      </c>
      <c r="T1892" s="2">
        <f ca="1">+IF(L1892&gt;=0,IF(L1892&lt;30,S1892*1,IF(60&gt;L1892,S1892*2,IF(90&gt;L1892,S1892*3,IF(120&gt;L1892,S1892*4,IF(150&gt;L1892,S1892*5,IF(180&gt;L1892,S1892*6,IF(210&gt;L1892,S1892*7))))))),0)</f>
        <v>60</v>
      </c>
      <c r="U1892" s="3" t="str">
        <f ca="1">+IF(L1892&lt;0,0,IF(L1892&lt;8,$A$1,IF(L1892&lt;15,$B$1,IF(L1892&lt;22,$C$1,IF(L1892&lt;30,$D$1,IF(L1892&lt;60,$H$1,IF(L1892&lt;90,$I$1,IF(L1892&lt;120,$J$1,IF(L1892&lt;150,$K$1,IF(L1892&lt;180,$L$1,IF(L1892&lt;210,$E$1)))))))))))</f>
        <v>CONCATENACIÓN LAPTOP ACTUAL</v>
      </c>
      <c r="V1892" s="76" t="s">
        <v>1747</v>
      </c>
      <c r="W1892" s="11" t="s">
        <v>1748</v>
      </c>
      <c r="X1892" s="7">
        <v>44095</v>
      </c>
      <c r="Y1892" s="12" t="s">
        <v>1750</v>
      </c>
      <c r="Z1892" s="12"/>
      <c r="AA1892" s="12"/>
      <c r="AB1892" s="13"/>
      <c r="AC1892" s="13"/>
      <c r="AD1892" s="13"/>
      <c r="AE1892" s="13"/>
      <c r="AF1892" s="260">
        <f ca="1">+TODAY()-AE1892</f>
        <v>44156</v>
      </c>
      <c r="AG1892" s="13"/>
      <c r="AH1892" s="13"/>
      <c r="AI1892" s="7"/>
      <c r="AJ1892" s="7"/>
      <c r="AK1892" s="4"/>
      <c r="AL1892" s="7"/>
      <c r="AM1892" s="11">
        <v>1</v>
      </c>
      <c r="AN1892" s="4" t="s">
        <v>58</v>
      </c>
      <c r="AO1892" s="4"/>
      <c r="AP1892" s="4" t="s">
        <v>73</v>
      </c>
      <c r="AQ1892" s="4"/>
      <c r="AR1892" s="4"/>
      <c r="AS1892" s="4"/>
      <c r="AT1892" s="4"/>
      <c r="AU1892" s="4" t="s">
        <v>11259</v>
      </c>
      <c r="AV1892" s="8" t="s">
        <v>61</v>
      </c>
      <c r="AW1892" s="8" t="s">
        <v>61</v>
      </c>
      <c r="AX1892" s="10" t="str">
        <f>IF(AW1892="","Vacio",IF(AV1892=AW1892,"Igual","Diferente"))</f>
        <v>Igual</v>
      </c>
      <c r="AY1892" s="85"/>
      <c r="AZ1892" s="85"/>
      <c r="BA1892" s="6">
        <f ca="1">+IF(L1892&gt;21,"Revisar",0)</f>
        <v>0</v>
      </c>
      <c r="BB1892" s="26" t="s">
        <v>62</v>
      </c>
      <c r="BC1892" s="85" t="s">
        <v>63</v>
      </c>
      <c r="BD1892" s="26">
        <v>0</v>
      </c>
      <c r="BE1892" s="26">
        <v>0</v>
      </c>
    </row>
    <row r="1893" spans="1:57" x14ac:dyDescent="0.25">
      <c r="A1893" s="26" t="str">
        <f>CONCATENATE(E1893,"_",Y1893)</f>
        <v>20515314424_PCR-LAP20091006</v>
      </c>
      <c r="B1893" s="26" t="str">
        <f>CONCATENATE(E1893,"_",Z1893)</f>
        <v>20515314424_</v>
      </c>
      <c r="C1893" s="7">
        <v>44134</v>
      </c>
      <c r="D1893" s="7">
        <v>44164</v>
      </c>
      <c r="E1893" s="108">
        <v>20515314424</v>
      </c>
      <c r="F1893" s="12" t="s">
        <v>923</v>
      </c>
      <c r="G1893" s="4" t="s">
        <v>915</v>
      </c>
      <c r="H1893" s="4" t="s">
        <v>11288</v>
      </c>
      <c r="I1893" s="7">
        <v>44134</v>
      </c>
      <c r="J1893" s="7">
        <v>44164</v>
      </c>
      <c r="K1893" s="8"/>
      <c r="L1893" s="9">
        <f ca="1">+TODAY()-J1893</f>
        <v>-8</v>
      </c>
      <c r="M1893" s="10">
        <v>90</v>
      </c>
      <c r="N1893" s="90"/>
      <c r="O1893" s="10" t="str">
        <f>IF(N1893="","Vacio",IF(M1893=N1893,"Igual","Diferente"))</f>
        <v>Vacio</v>
      </c>
      <c r="P1893" s="10"/>
      <c r="Q1893" s="90"/>
      <c r="R1893" s="10" t="str">
        <f>IF(Q1893="","Vacio",IF(P1893=Q1893,"Igual","Diferente"))</f>
        <v>Vacio</v>
      </c>
      <c r="S1893" s="2">
        <f>+M1893+P1893/3.5</f>
        <v>90</v>
      </c>
      <c r="T1893" s="2">
        <f ca="1">+IF(L1893&gt;=0,IF(L1893&lt;30,S1893*1,IF(60&gt;L1893,S1893*2,IF(90&gt;L1893,S1893*3,IF(120&gt;L1893,S1893*4,IF(150&gt;L1893,S1893*5,IF(180&gt;L1893,S1893*6,IF(210&gt;L1893,S1893*7))))))),0)</f>
        <v>0</v>
      </c>
      <c r="U1893" s="3">
        <f ca="1">+IF(L1893&lt;0,0,IF(L1893&lt;8,$A$1,IF(L1893&lt;15,$B$1,IF(L1893&lt;22,$C$1,IF(L1893&lt;30,$D$1,IF(L1893&lt;60,$H$1,IF(L1893&lt;90,$I$1,IF(L1893&lt;120,$J$1,IF(L1893&lt;150,$K$1,IF(L1893&lt;180,$L$1,IF(L1893&lt;210,$E$1)))))))))))</f>
        <v>0</v>
      </c>
      <c r="V1893" s="4" t="s">
        <v>921</v>
      </c>
      <c r="W1893" s="11" t="s">
        <v>922</v>
      </c>
      <c r="X1893" s="7">
        <v>44103</v>
      </c>
      <c r="Y1893" s="12" t="s">
        <v>923</v>
      </c>
      <c r="Z1893" s="12"/>
      <c r="AA1893" s="12"/>
      <c r="AB1893" s="13"/>
      <c r="AC1893" s="13"/>
      <c r="AD1893" s="13"/>
      <c r="AE1893" s="13"/>
      <c r="AF1893" s="260">
        <f ca="1">+TODAY()-AE1893</f>
        <v>44156</v>
      </c>
      <c r="AG1893" s="13"/>
      <c r="AH1893" s="13"/>
      <c r="AI1893" s="7"/>
      <c r="AJ1893" s="7"/>
      <c r="AK1893" s="4"/>
      <c r="AL1893" s="7"/>
      <c r="AM1893" s="11">
        <v>1</v>
      </c>
      <c r="AN1893" s="4" t="s">
        <v>58</v>
      </c>
      <c r="AO1893" s="4"/>
      <c r="AP1893" s="4" t="s">
        <v>59</v>
      </c>
      <c r="AQ1893" s="4"/>
      <c r="AR1893" s="4"/>
      <c r="AS1893" s="4"/>
      <c r="AT1893" s="14"/>
      <c r="AU1893" s="4" t="s">
        <v>11259</v>
      </c>
      <c r="AV1893" s="8" t="s">
        <v>61</v>
      </c>
      <c r="AW1893" s="8" t="s">
        <v>61</v>
      </c>
      <c r="AX1893" s="10" t="str">
        <f>IF(AW1893="","Vacio",IF(AV1893=AW1893,"Igual","Diferente"))</f>
        <v>Igual</v>
      </c>
      <c r="AY1893" s="26"/>
      <c r="AZ1893" s="26"/>
      <c r="BA1893" s="6">
        <f ca="1">+IF(L1893&gt;21,"Revisar",0)</f>
        <v>0</v>
      </c>
      <c r="BB1893" s="26" t="s">
        <v>62</v>
      </c>
      <c r="BC1893" s="85" t="s">
        <v>63</v>
      </c>
      <c r="BD1893" s="26">
        <v>0</v>
      </c>
      <c r="BE1893" s="26">
        <v>0</v>
      </c>
    </row>
    <row r="1894" spans="1:57" x14ac:dyDescent="0.25">
      <c r="A1894" s="26" t="str">
        <f>CONCATENATE(E1894,"_",Y1894)</f>
        <v>20515314424_PCR-LAP20091007</v>
      </c>
      <c r="B1894" s="26" t="str">
        <f>CONCATENATE(E1894,"_",Z1894)</f>
        <v>20515314424_</v>
      </c>
      <c r="C1894" s="7">
        <v>44134</v>
      </c>
      <c r="D1894" s="7">
        <v>44164</v>
      </c>
      <c r="E1894" s="108">
        <v>20515314424</v>
      </c>
      <c r="F1894" s="12" t="s">
        <v>924</v>
      </c>
      <c r="G1894" s="4" t="s">
        <v>915</v>
      </c>
      <c r="H1894" s="4" t="s">
        <v>11288</v>
      </c>
      <c r="I1894" s="7">
        <v>44134</v>
      </c>
      <c r="J1894" s="7">
        <v>44164</v>
      </c>
      <c r="K1894" s="8"/>
      <c r="L1894" s="9">
        <f ca="1">+TODAY()-J1894</f>
        <v>-8</v>
      </c>
      <c r="M1894" s="10">
        <v>90</v>
      </c>
      <c r="N1894" s="90"/>
      <c r="O1894" s="10" t="str">
        <f>IF(N1894="","Vacio",IF(M1894=N1894,"Igual","Diferente"))</f>
        <v>Vacio</v>
      </c>
      <c r="P1894" s="10"/>
      <c r="Q1894" s="90"/>
      <c r="R1894" s="10" t="str">
        <f>IF(Q1894="","Vacio",IF(P1894=Q1894,"Igual","Diferente"))</f>
        <v>Vacio</v>
      </c>
      <c r="S1894" s="2">
        <f>+M1894+P1894/3.5</f>
        <v>90</v>
      </c>
      <c r="T1894" s="2">
        <f ca="1">+IF(L1894&gt;=0,IF(L1894&lt;30,S1894*1,IF(60&gt;L1894,S1894*2,IF(90&gt;L1894,S1894*3,IF(120&gt;L1894,S1894*4,IF(150&gt;L1894,S1894*5,IF(180&gt;L1894,S1894*6,IF(210&gt;L1894,S1894*7))))))),0)</f>
        <v>0</v>
      </c>
      <c r="U1894" s="3">
        <f ca="1">+IF(L1894&lt;0,0,IF(L1894&lt;8,$A$1,IF(L1894&lt;15,$B$1,IF(L1894&lt;22,$C$1,IF(L1894&lt;30,$D$1,IF(L1894&lt;60,$H$1,IF(L1894&lt;90,$I$1,IF(L1894&lt;120,$J$1,IF(L1894&lt;150,$K$1,IF(L1894&lt;180,$L$1,IF(L1894&lt;210,$E$1)))))))))))</f>
        <v>0</v>
      </c>
      <c r="V1894" s="4" t="s">
        <v>921</v>
      </c>
      <c r="W1894" s="11" t="s">
        <v>922</v>
      </c>
      <c r="X1894" s="7">
        <v>44103</v>
      </c>
      <c r="Y1894" s="12" t="s">
        <v>924</v>
      </c>
      <c r="Z1894" s="12"/>
      <c r="AA1894" s="12"/>
      <c r="AB1894" s="13"/>
      <c r="AC1894" s="13"/>
      <c r="AD1894" s="13"/>
      <c r="AE1894" s="13"/>
      <c r="AF1894" s="260">
        <f ca="1">+TODAY()-AE1894</f>
        <v>44156</v>
      </c>
      <c r="AG1894" s="13"/>
      <c r="AH1894" s="13"/>
      <c r="AI1894" s="7"/>
      <c r="AJ1894" s="7"/>
      <c r="AK1894" s="4"/>
      <c r="AL1894" s="7"/>
      <c r="AM1894" s="11">
        <v>1</v>
      </c>
      <c r="AN1894" s="4" t="s">
        <v>58</v>
      </c>
      <c r="AO1894" s="4"/>
      <c r="AP1894" s="4" t="s">
        <v>59</v>
      </c>
      <c r="AQ1894" s="4"/>
      <c r="AR1894" s="4"/>
      <c r="AS1894" s="4"/>
      <c r="AT1894" s="14"/>
      <c r="AU1894" s="4" t="s">
        <v>11259</v>
      </c>
      <c r="AV1894" s="8" t="s">
        <v>61</v>
      </c>
      <c r="AW1894" s="8" t="s">
        <v>61</v>
      </c>
      <c r="AX1894" s="10" t="str">
        <f>IF(AW1894="","Vacio",IF(AV1894=AW1894,"Igual","Diferente"))</f>
        <v>Igual</v>
      </c>
      <c r="AY1894" s="26"/>
      <c r="AZ1894" s="26"/>
      <c r="BA1894" s="6">
        <f ca="1">+IF(L1894&gt;21,"Revisar",0)</f>
        <v>0</v>
      </c>
      <c r="BB1894" s="26" t="s">
        <v>62</v>
      </c>
      <c r="BC1894" s="85" t="s">
        <v>63</v>
      </c>
      <c r="BD1894" s="26">
        <v>0</v>
      </c>
      <c r="BE1894" s="26">
        <v>0</v>
      </c>
    </row>
    <row r="1895" spans="1:57" x14ac:dyDescent="0.25">
      <c r="A1895" s="26" t="str">
        <f>CONCATENATE(E1895,"_",Y1895)</f>
        <v>20515314424_PCR-LAP20091008</v>
      </c>
      <c r="B1895" s="26" t="str">
        <f>CONCATENATE(E1895,"_",Z1895)</f>
        <v>20515314424_</v>
      </c>
      <c r="C1895" s="7">
        <v>44134</v>
      </c>
      <c r="D1895" s="7">
        <v>44164</v>
      </c>
      <c r="E1895" s="108">
        <v>20515314424</v>
      </c>
      <c r="F1895" s="12" t="s">
        <v>925</v>
      </c>
      <c r="G1895" s="4" t="s">
        <v>915</v>
      </c>
      <c r="H1895" s="4" t="s">
        <v>11288</v>
      </c>
      <c r="I1895" s="7">
        <v>44134</v>
      </c>
      <c r="J1895" s="7">
        <v>44164</v>
      </c>
      <c r="K1895" s="8"/>
      <c r="L1895" s="9">
        <f ca="1">+TODAY()-J1895</f>
        <v>-8</v>
      </c>
      <c r="M1895" s="10">
        <v>90</v>
      </c>
      <c r="N1895" s="90"/>
      <c r="O1895" s="10" t="str">
        <f>IF(N1895="","Vacio",IF(M1895=N1895,"Igual","Diferente"))</f>
        <v>Vacio</v>
      </c>
      <c r="P1895" s="10"/>
      <c r="Q1895" s="90"/>
      <c r="R1895" s="10" t="str">
        <f>IF(Q1895="","Vacio",IF(P1895=Q1895,"Igual","Diferente"))</f>
        <v>Vacio</v>
      </c>
      <c r="S1895" s="2">
        <f>+M1895+P1895/3.5</f>
        <v>90</v>
      </c>
      <c r="T1895" s="2">
        <f ca="1">+IF(L1895&gt;=0,IF(L1895&lt;30,S1895*1,IF(60&gt;L1895,S1895*2,IF(90&gt;L1895,S1895*3,IF(120&gt;L1895,S1895*4,IF(150&gt;L1895,S1895*5,IF(180&gt;L1895,S1895*6,IF(210&gt;L1895,S1895*7))))))),0)</f>
        <v>0</v>
      </c>
      <c r="U1895" s="3">
        <f ca="1">+IF(L1895&lt;0,0,IF(L1895&lt;8,$A$1,IF(L1895&lt;15,$B$1,IF(L1895&lt;22,$C$1,IF(L1895&lt;30,$D$1,IF(L1895&lt;60,$H$1,IF(L1895&lt;90,$I$1,IF(L1895&lt;120,$J$1,IF(L1895&lt;150,$K$1,IF(L1895&lt;180,$L$1,IF(L1895&lt;210,$E$1)))))))))))</f>
        <v>0</v>
      </c>
      <c r="V1895" s="4" t="s">
        <v>921</v>
      </c>
      <c r="W1895" s="11" t="s">
        <v>922</v>
      </c>
      <c r="X1895" s="7">
        <v>44103</v>
      </c>
      <c r="Y1895" s="12" t="s">
        <v>925</v>
      </c>
      <c r="Z1895" s="12"/>
      <c r="AA1895" s="12"/>
      <c r="AB1895" s="13"/>
      <c r="AC1895" s="13"/>
      <c r="AD1895" s="13"/>
      <c r="AE1895" s="13"/>
      <c r="AF1895" s="260">
        <f ca="1">+TODAY()-AE1895</f>
        <v>44156</v>
      </c>
      <c r="AG1895" s="13"/>
      <c r="AH1895" s="13"/>
      <c r="AI1895" s="7"/>
      <c r="AJ1895" s="7"/>
      <c r="AK1895" s="4"/>
      <c r="AL1895" s="7"/>
      <c r="AM1895" s="11">
        <v>1</v>
      </c>
      <c r="AN1895" s="4" t="s">
        <v>58</v>
      </c>
      <c r="AO1895" s="4"/>
      <c r="AP1895" s="4" t="s">
        <v>59</v>
      </c>
      <c r="AQ1895" s="4"/>
      <c r="AR1895" s="4"/>
      <c r="AS1895" s="4"/>
      <c r="AT1895" s="14"/>
      <c r="AU1895" s="4" t="s">
        <v>11259</v>
      </c>
      <c r="AV1895" s="8" t="s">
        <v>61</v>
      </c>
      <c r="AW1895" s="8" t="s">
        <v>61</v>
      </c>
      <c r="AX1895" s="10" t="str">
        <f>IF(AW1895="","Vacio",IF(AV1895=AW1895,"Igual","Diferente"))</f>
        <v>Igual</v>
      </c>
      <c r="AY1895" s="26"/>
      <c r="AZ1895" s="26"/>
      <c r="BA1895" s="6">
        <f ca="1">+IF(L1895&gt;21,"Revisar",0)</f>
        <v>0</v>
      </c>
      <c r="BB1895" s="26" t="s">
        <v>62</v>
      </c>
      <c r="BC1895" s="85" t="s">
        <v>63</v>
      </c>
      <c r="BD1895" s="26">
        <v>0</v>
      </c>
      <c r="BE1895" s="26">
        <v>0</v>
      </c>
    </row>
    <row r="1896" spans="1:57" x14ac:dyDescent="0.25">
      <c r="A1896" s="26" t="str">
        <f>CONCATENATE(E1896,"_",Y1896)</f>
        <v>20515314424_PCR-LAP20091009</v>
      </c>
      <c r="B1896" s="26" t="str">
        <f>CONCATENATE(E1896,"_",Z1896)</f>
        <v>20515314424_</v>
      </c>
      <c r="C1896" s="7">
        <v>44134</v>
      </c>
      <c r="D1896" s="7">
        <v>44164</v>
      </c>
      <c r="E1896" s="108">
        <v>20515314424</v>
      </c>
      <c r="F1896" s="12" t="s">
        <v>926</v>
      </c>
      <c r="G1896" s="4" t="s">
        <v>915</v>
      </c>
      <c r="H1896" s="4" t="s">
        <v>11288</v>
      </c>
      <c r="I1896" s="7">
        <v>44134</v>
      </c>
      <c r="J1896" s="7">
        <v>44164</v>
      </c>
      <c r="K1896" s="8"/>
      <c r="L1896" s="9">
        <f ca="1">+TODAY()-J1896</f>
        <v>-8</v>
      </c>
      <c r="M1896" s="10">
        <v>90</v>
      </c>
      <c r="N1896" s="90"/>
      <c r="O1896" s="10" t="str">
        <f>IF(N1896="","Vacio",IF(M1896=N1896,"Igual","Diferente"))</f>
        <v>Vacio</v>
      </c>
      <c r="P1896" s="10"/>
      <c r="Q1896" s="90"/>
      <c r="R1896" s="10" t="str">
        <f>IF(Q1896="","Vacio",IF(P1896=Q1896,"Igual","Diferente"))</f>
        <v>Vacio</v>
      </c>
      <c r="S1896" s="2">
        <f>+M1896+P1896/3.5</f>
        <v>90</v>
      </c>
      <c r="T1896" s="2">
        <f ca="1">+IF(L1896&gt;=0,IF(L1896&lt;30,S1896*1,IF(60&gt;L1896,S1896*2,IF(90&gt;L1896,S1896*3,IF(120&gt;L1896,S1896*4,IF(150&gt;L1896,S1896*5,IF(180&gt;L1896,S1896*6,IF(210&gt;L1896,S1896*7))))))),0)</f>
        <v>0</v>
      </c>
      <c r="U1896" s="3">
        <f ca="1">+IF(L1896&lt;0,0,IF(L1896&lt;8,$A$1,IF(L1896&lt;15,$B$1,IF(L1896&lt;22,$C$1,IF(L1896&lt;30,$D$1,IF(L1896&lt;60,$H$1,IF(L1896&lt;90,$I$1,IF(L1896&lt;120,$J$1,IF(L1896&lt;150,$K$1,IF(L1896&lt;180,$L$1,IF(L1896&lt;210,$E$1)))))))))))</f>
        <v>0</v>
      </c>
      <c r="V1896" s="4" t="s">
        <v>921</v>
      </c>
      <c r="W1896" s="11" t="s">
        <v>922</v>
      </c>
      <c r="X1896" s="7">
        <v>44103</v>
      </c>
      <c r="Y1896" s="12" t="s">
        <v>926</v>
      </c>
      <c r="Z1896" s="12"/>
      <c r="AA1896" s="12"/>
      <c r="AB1896" s="13"/>
      <c r="AC1896" s="13"/>
      <c r="AD1896" s="13"/>
      <c r="AE1896" s="13"/>
      <c r="AF1896" s="260">
        <f ca="1">+TODAY()-AE1896</f>
        <v>44156</v>
      </c>
      <c r="AG1896" s="13"/>
      <c r="AH1896" s="13"/>
      <c r="AI1896" s="7"/>
      <c r="AJ1896" s="7"/>
      <c r="AK1896" s="4"/>
      <c r="AL1896" s="7"/>
      <c r="AM1896" s="11">
        <v>1</v>
      </c>
      <c r="AN1896" s="4" t="s">
        <v>58</v>
      </c>
      <c r="AO1896" s="4"/>
      <c r="AP1896" s="4" t="s">
        <v>59</v>
      </c>
      <c r="AQ1896" s="4"/>
      <c r="AR1896" s="4"/>
      <c r="AS1896" s="4"/>
      <c r="AT1896" s="14"/>
      <c r="AU1896" s="4" t="s">
        <v>11259</v>
      </c>
      <c r="AV1896" s="8" t="s">
        <v>61</v>
      </c>
      <c r="AW1896" s="8" t="s">
        <v>61</v>
      </c>
      <c r="AX1896" s="10" t="str">
        <f>IF(AW1896="","Vacio",IF(AV1896=AW1896,"Igual","Diferente"))</f>
        <v>Igual</v>
      </c>
      <c r="AY1896" s="26"/>
      <c r="AZ1896" s="26"/>
      <c r="BA1896" s="6">
        <f ca="1">+IF(L1896&gt;21,"Revisar",0)</f>
        <v>0</v>
      </c>
      <c r="BB1896" s="26" t="s">
        <v>62</v>
      </c>
      <c r="BC1896" s="85" t="s">
        <v>63</v>
      </c>
      <c r="BD1896" s="26">
        <v>0</v>
      </c>
      <c r="BE1896" s="26">
        <v>0</v>
      </c>
    </row>
    <row r="1897" spans="1:57" x14ac:dyDescent="0.25">
      <c r="A1897" s="26" t="str">
        <f>CONCATENATE(E1897,"_",Y1897)</f>
        <v>20515314424_PCR-LAP20091010</v>
      </c>
      <c r="B1897" s="26" t="str">
        <f>CONCATENATE(E1897,"_",Z1897)</f>
        <v>20515314424_</v>
      </c>
      <c r="C1897" s="7">
        <v>44134</v>
      </c>
      <c r="D1897" s="7">
        <v>44164</v>
      </c>
      <c r="E1897" s="108">
        <v>20515314424</v>
      </c>
      <c r="F1897" s="12" t="s">
        <v>927</v>
      </c>
      <c r="G1897" s="4" t="s">
        <v>915</v>
      </c>
      <c r="H1897" s="4" t="s">
        <v>11288</v>
      </c>
      <c r="I1897" s="7">
        <v>44134</v>
      </c>
      <c r="J1897" s="7">
        <v>44164</v>
      </c>
      <c r="K1897" s="8"/>
      <c r="L1897" s="9">
        <f ca="1">+TODAY()-J1897</f>
        <v>-8</v>
      </c>
      <c r="M1897" s="10">
        <v>90</v>
      </c>
      <c r="N1897" s="90"/>
      <c r="O1897" s="10" t="str">
        <f>IF(N1897="","Vacio",IF(M1897=N1897,"Igual","Diferente"))</f>
        <v>Vacio</v>
      </c>
      <c r="P1897" s="10"/>
      <c r="Q1897" s="90"/>
      <c r="R1897" s="10" t="str">
        <f>IF(Q1897="","Vacio",IF(P1897=Q1897,"Igual","Diferente"))</f>
        <v>Vacio</v>
      </c>
      <c r="S1897" s="2">
        <f>+M1897+P1897/3.5</f>
        <v>90</v>
      </c>
      <c r="T1897" s="2">
        <f ca="1">+IF(L1897&gt;=0,IF(L1897&lt;30,S1897*1,IF(60&gt;L1897,S1897*2,IF(90&gt;L1897,S1897*3,IF(120&gt;L1897,S1897*4,IF(150&gt;L1897,S1897*5,IF(180&gt;L1897,S1897*6,IF(210&gt;L1897,S1897*7))))))),0)</f>
        <v>0</v>
      </c>
      <c r="U1897" s="3">
        <f ca="1">+IF(L1897&lt;0,0,IF(L1897&lt;8,$A$1,IF(L1897&lt;15,$B$1,IF(L1897&lt;22,$C$1,IF(L1897&lt;30,$D$1,IF(L1897&lt;60,$H$1,IF(L1897&lt;90,$I$1,IF(L1897&lt;120,$J$1,IF(L1897&lt;150,$K$1,IF(L1897&lt;180,$L$1,IF(L1897&lt;210,$E$1)))))))))))</f>
        <v>0</v>
      </c>
      <c r="V1897" s="4" t="s">
        <v>921</v>
      </c>
      <c r="W1897" s="11" t="s">
        <v>922</v>
      </c>
      <c r="X1897" s="7">
        <v>44103</v>
      </c>
      <c r="Y1897" s="12" t="s">
        <v>927</v>
      </c>
      <c r="Z1897" s="12"/>
      <c r="AA1897" s="12"/>
      <c r="AB1897" s="13"/>
      <c r="AC1897" s="13"/>
      <c r="AD1897" s="13"/>
      <c r="AE1897" s="13"/>
      <c r="AF1897" s="260">
        <f ca="1">+TODAY()-AE1897</f>
        <v>44156</v>
      </c>
      <c r="AG1897" s="13"/>
      <c r="AH1897" s="13"/>
      <c r="AI1897" s="7"/>
      <c r="AJ1897" s="7"/>
      <c r="AK1897" s="4"/>
      <c r="AL1897" s="7"/>
      <c r="AM1897" s="11">
        <v>1</v>
      </c>
      <c r="AN1897" s="4" t="s">
        <v>58</v>
      </c>
      <c r="AO1897" s="4"/>
      <c r="AP1897" s="4" t="s">
        <v>59</v>
      </c>
      <c r="AQ1897" s="4"/>
      <c r="AR1897" s="4"/>
      <c r="AS1897" s="4"/>
      <c r="AT1897" s="14"/>
      <c r="AU1897" s="4" t="s">
        <v>11259</v>
      </c>
      <c r="AV1897" s="8" t="s">
        <v>61</v>
      </c>
      <c r="AW1897" s="8" t="s">
        <v>61</v>
      </c>
      <c r="AX1897" s="10" t="str">
        <f>IF(AW1897="","Vacio",IF(AV1897=AW1897,"Igual","Diferente"))</f>
        <v>Igual</v>
      </c>
      <c r="AY1897" s="26"/>
      <c r="AZ1897" s="26"/>
      <c r="BA1897" s="6">
        <f ca="1">+IF(L1897&gt;21,"Revisar",0)</f>
        <v>0</v>
      </c>
      <c r="BB1897" s="26" t="s">
        <v>62</v>
      </c>
      <c r="BC1897" s="85" t="s">
        <v>63</v>
      </c>
      <c r="BD1897" s="26">
        <v>0</v>
      </c>
      <c r="BE1897" s="26">
        <v>0</v>
      </c>
    </row>
    <row r="1898" spans="1:57" x14ac:dyDescent="0.25">
      <c r="A1898" s="26" t="str">
        <f>CONCATENATE(E1898,"_",Y1898)</f>
        <v>20515314424_PCR-LAP20091011</v>
      </c>
      <c r="B1898" s="26" t="str">
        <f>CONCATENATE(E1898,"_",Z1898)</f>
        <v>20515314424_</v>
      </c>
      <c r="C1898" s="7">
        <v>44134</v>
      </c>
      <c r="D1898" s="7">
        <v>44164</v>
      </c>
      <c r="E1898" s="108">
        <v>20515314424</v>
      </c>
      <c r="F1898" s="12" t="s">
        <v>928</v>
      </c>
      <c r="G1898" s="4" t="s">
        <v>915</v>
      </c>
      <c r="H1898" s="4" t="s">
        <v>11288</v>
      </c>
      <c r="I1898" s="7">
        <v>44134</v>
      </c>
      <c r="J1898" s="7">
        <v>44164</v>
      </c>
      <c r="K1898" s="8"/>
      <c r="L1898" s="9">
        <f ca="1">+TODAY()-J1898</f>
        <v>-8</v>
      </c>
      <c r="M1898" s="10">
        <v>90</v>
      </c>
      <c r="N1898" s="90"/>
      <c r="O1898" s="10" t="str">
        <f>IF(N1898="","Vacio",IF(M1898=N1898,"Igual","Diferente"))</f>
        <v>Vacio</v>
      </c>
      <c r="P1898" s="10"/>
      <c r="Q1898" s="90"/>
      <c r="R1898" s="10" t="str">
        <f>IF(Q1898="","Vacio",IF(P1898=Q1898,"Igual","Diferente"))</f>
        <v>Vacio</v>
      </c>
      <c r="S1898" s="2">
        <f>+M1898+P1898/3.5</f>
        <v>90</v>
      </c>
      <c r="T1898" s="2">
        <f ca="1">+IF(L1898&gt;=0,IF(L1898&lt;30,S1898*1,IF(60&gt;L1898,S1898*2,IF(90&gt;L1898,S1898*3,IF(120&gt;L1898,S1898*4,IF(150&gt;L1898,S1898*5,IF(180&gt;L1898,S1898*6,IF(210&gt;L1898,S1898*7))))))),0)</f>
        <v>0</v>
      </c>
      <c r="U1898" s="3">
        <f ca="1">+IF(L1898&lt;0,0,IF(L1898&lt;8,$A$1,IF(L1898&lt;15,$B$1,IF(L1898&lt;22,$C$1,IF(L1898&lt;30,$D$1,IF(L1898&lt;60,$H$1,IF(L1898&lt;90,$I$1,IF(L1898&lt;120,$J$1,IF(L1898&lt;150,$K$1,IF(L1898&lt;180,$L$1,IF(L1898&lt;210,$E$1)))))))))))</f>
        <v>0</v>
      </c>
      <c r="V1898" s="4" t="s">
        <v>921</v>
      </c>
      <c r="W1898" s="11" t="s">
        <v>922</v>
      </c>
      <c r="X1898" s="7">
        <v>44103</v>
      </c>
      <c r="Y1898" s="12" t="s">
        <v>928</v>
      </c>
      <c r="Z1898" s="12"/>
      <c r="AA1898" s="12"/>
      <c r="AB1898" s="13"/>
      <c r="AC1898" s="13"/>
      <c r="AD1898" s="13"/>
      <c r="AE1898" s="13"/>
      <c r="AF1898" s="260">
        <f ca="1">+TODAY()-AE1898</f>
        <v>44156</v>
      </c>
      <c r="AG1898" s="13"/>
      <c r="AH1898" s="13"/>
      <c r="AI1898" s="7"/>
      <c r="AJ1898" s="7"/>
      <c r="AK1898" s="4"/>
      <c r="AL1898" s="7"/>
      <c r="AM1898" s="11">
        <v>1</v>
      </c>
      <c r="AN1898" s="4" t="s">
        <v>58</v>
      </c>
      <c r="AO1898" s="4"/>
      <c r="AP1898" s="4" t="s">
        <v>59</v>
      </c>
      <c r="AQ1898" s="4"/>
      <c r="AR1898" s="4"/>
      <c r="AS1898" s="4"/>
      <c r="AT1898" s="14"/>
      <c r="AU1898" s="4" t="s">
        <v>11259</v>
      </c>
      <c r="AV1898" s="8" t="s">
        <v>61</v>
      </c>
      <c r="AW1898" s="8" t="s">
        <v>61</v>
      </c>
      <c r="AX1898" s="10" t="str">
        <f>IF(AW1898="","Vacio",IF(AV1898=AW1898,"Igual","Diferente"))</f>
        <v>Igual</v>
      </c>
      <c r="AY1898" s="26"/>
      <c r="AZ1898" s="26"/>
      <c r="BA1898" s="6">
        <f ca="1">+IF(L1898&gt;21,"Revisar",0)</f>
        <v>0</v>
      </c>
      <c r="BB1898" s="26" t="s">
        <v>62</v>
      </c>
      <c r="BC1898" s="85" t="s">
        <v>63</v>
      </c>
      <c r="BD1898" s="26">
        <v>0</v>
      </c>
      <c r="BE1898" s="26">
        <v>0</v>
      </c>
    </row>
    <row r="1899" spans="1:57" x14ac:dyDescent="0.25">
      <c r="A1899" s="26" t="str">
        <f>CONCATENATE(E1899,"_",Y1899)</f>
        <v>20515314424_PCR-LAP20091012</v>
      </c>
      <c r="B1899" s="26" t="str">
        <f>CONCATENATE(E1899,"_",Z1899)</f>
        <v>20515314424_</v>
      </c>
      <c r="C1899" s="7">
        <v>44134</v>
      </c>
      <c r="D1899" s="7">
        <v>44164</v>
      </c>
      <c r="E1899" s="108">
        <v>20515314424</v>
      </c>
      <c r="F1899" s="12" t="s">
        <v>929</v>
      </c>
      <c r="G1899" s="4" t="s">
        <v>915</v>
      </c>
      <c r="H1899" s="4" t="s">
        <v>11288</v>
      </c>
      <c r="I1899" s="7">
        <v>44134</v>
      </c>
      <c r="J1899" s="7">
        <v>44164</v>
      </c>
      <c r="K1899" s="8"/>
      <c r="L1899" s="9">
        <f ca="1">+TODAY()-J1899</f>
        <v>-8</v>
      </c>
      <c r="M1899" s="10">
        <v>90</v>
      </c>
      <c r="N1899" s="90"/>
      <c r="O1899" s="10" t="str">
        <f>IF(N1899="","Vacio",IF(M1899=N1899,"Igual","Diferente"))</f>
        <v>Vacio</v>
      </c>
      <c r="P1899" s="10"/>
      <c r="Q1899" s="90"/>
      <c r="R1899" s="10" t="str">
        <f>IF(Q1899="","Vacio",IF(P1899=Q1899,"Igual","Diferente"))</f>
        <v>Vacio</v>
      </c>
      <c r="S1899" s="2">
        <f>+M1899+P1899/3.5</f>
        <v>90</v>
      </c>
      <c r="T1899" s="2">
        <f ca="1">+IF(L1899&gt;=0,IF(L1899&lt;30,S1899*1,IF(60&gt;L1899,S1899*2,IF(90&gt;L1899,S1899*3,IF(120&gt;L1899,S1899*4,IF(150&gt;L1899,S1899*5,IF(180&gt;L1899,S1899*6,IF(210&gt;L1899,S1899*7))))))),0)</f>
        <v>0</v>
      </c>
      <c r="U1899" s="3">
        <f ca="1">+IF(L1899&lt;0,0,IF(L1899&lt;8,$A$1,IF(L1899&lt;15,$B$1,IF(L1899&lt;22,$C$1,IF(L1899&lt;30,$D$1,IF(L1899&lt;60,$H$1,IF(L1899&lt;90,$I$1,IF(L1899&lt;120,$J$1,IF(L1899&lt;150,$K$1,IF(L1899&lt;180,$L$1,IF(L1899&lt;210,$E$1)))))))))))</f>
        <v>0</v>
      </c>
      <c r="V1899" s="4" t="s">
        <v>921</v>
      </c>
      <c r="W1899" s="11" t="s">
        <v>922</v>
      </c>
      <c r="X1899" s="7">
        <v>44103</v>
      </c>
      <c r="Y1899" s="12" t="s">
        <v>929</v>
      </c>
      <c r="Z1899" s="12"/>
      <c r="AA1899" s="12"/>
      <c r="AB1899" s="13"/>
      <c r="AC1899" s="13"/>
      <c r="AD1899" s="13"/>
      <c r="AE1899" s="13"/>
      <c r="AF1899" s="260">
        <f ca="1">+TODAY()-AE1899</f>
        <v>44156</v>
      </c>
      <c r="AG1899" s="13"/>
      <c r="AH1899" s="13"/>
      <c r="AI1899" s="7"/>
      <c r="AJ1899" s="7"/>
      <c r="AK1899" s="4"/>
      <c r="AL1899" s="7"/>
      <c r="AM1899" s="11">
        <v>1</v>
      </c>
      <c r="AN1899" s="4" t="s">
        <v>58</v>
      </c>
      <c r="AO1899" s="4"/>
      <c r="AP1899" s="4" t="s">
        <v>59</v>
      </c>
      <c r="AQ1899" s="4"/>
      <c r="AR1899" s="4"/>
      <c r="AS1899" s="4"/>
      <c r="AT1899" s="14"/>
      <c r="AU1899" s="4" t="s">
        <v>11259</v>
      </c>
      <c r="AV1899" s="8" t="s">
        <v>61</v>
      </c>
      <c r="AW1899" s="8" t="s">
        <v>61</v>
      </c>
      <c r="AX1899" s="10" t="str">
        <f>IF(AW1899="","Vacio",IF(AV1899=AW1899,"Igual","Diferente"))</f>
        <v>Igual</v>
      </c>
      <c r="AY1899" s="26"/>
      <c r="AZ1899" s="26"/>
      <c r="BA1899" s="6">
        <f ca="1">+IF(L1899&gt;21,"Revisar",0)</f>
        <v>0</v>
      </c>
      <c r="BB1899" s="26" t="s">
        <v>62</v>
      </c>
      <c r="BC1899" s="85" t="s">
        <v>63</v>
      </c>
      <c r="BD1899" s="26">
        <v>0</v>
      </c>
      <c r="BE1899" s="26">
        <v>0</v>
      </c>
    </row>
    <row r="1900" spans="1:57" x14ac:dyDescent="0.25">
      <c r="A1900" s="26" t="str">
        <f>CONCATENATE(E1900,"_",Y1900)</f>
        <v>20515314424_PCR-LAP20091013</v>
      </c>
      <c r="B1900" s="26" t="str">
        <f>CONCATENATE(E1900,"_",Z1900)</f>
        <v>20515314424_</v>
      </c>
      <c r="C1900" s="7">
        <v>44134</v>
      </c>
      <c r="D1900" s="7">
        <v>44164</v>
      </c>
      <c r="E1900" s="108">
        <v>20515314424</v>
      </c>
      <c r="F1900" s="12" t="s">
        <v>930</v>
      </c>
      <c r="G1900" s="4" t="s">
        <v>915</v>
      </c>
      <c r="H1900" s="4" t="s">
        <v>11288</v>
      </c>
      <c r="I1900" s="7">
        <v>44134</v>
      </c>
      <c r="J1900" s="7">
        <v>44164</v>
      </c>
      <c r="K1900" s="8"/>
      <c r="L1900" s="9">
        <f ca="1">+TODAY()-J1900</f>
        <v>-8</v>
      </c>
      <c r="M1900" s="10">
        <v>90</v>
      </c>
      <c r="N1900" s="90"/>
      <c r="O1900" s="10" t="str">
        <f>IF(N1900="","Vacio",IF(M1900=N1900,"Igual","Diferente"))</f>
        <v>Vacio</v>
      </c>
      <c r="P1900" s="10"/>
      <c r="Q1900" s="90"/>
      <c r="R1900" s="10" t="str">
        <f>IF(Q1900="","Vacio",IF(P1900=Q1900,"Igual","Diferente"))</f>
        <v>Vacio</v>
      </c>
      <c r="S1900" s="2">
        <f>+M1900+P1900/3.5</f>
        <v>90</v>
      </c>
      <c r="T1900" s="2">
        <f ca="1">+IF(L1900&gt;=0,IF(L1900&lt;30,S1900*1,IF(60&gt;L1900,S1900*2,IF(90&gt;L1900,S1900*3,IF(120&gt;L1900,S1900*4,IF(150&gt;L1900,S1900*5,IF(180&gt;L1900,S1900*6,IF(210&gt;L1900,S1900*7))))))),0)</f>
        <v>0</v>
      </c>
      <c r="U1900" s="3">
        <f ca="1">+IF(L1900&lt;0,0,IF(L1900&lt;8,$A$1,IF(L1900&lt;15,$B$1,IF(L1900&lt;22,$C$1,IF(L1900&lt;30,$D$1,IF(L1900&lt;60,$H$1,IF(L1900&lt;90,$I$1,IF(L1900&lt;120,$J$1,IF(L1900&lt;150,$K$1,IF(L1900&lt;180,$L$1,IF(L1900&lt;210,$E$1)))))))))))</f>
        <v>0</v>
      </c>
      <c r="V1900" s="4" t="s">
        <v>921</v>
      </c>
      <c r="W1900" s="11" t="s">
        <v>922</v>
      </c>
      <c r="X1900" s="7">
        <v>44103</v>
      </c>
      <c r="Y1900" s="12" t="s">
        <v>930</v>
      </c>
      <c r="Z1900" s="12"/>
      <c r="AA1900" s="12"/>
      <c r="AB1900" s="13"/>
      <c r="AC1900" s="13"/>
      <c r="AD1900" s="13"/>
      <c r="AE1900" s="13"/>
      <c r="AF1900" s="260">
        <f ca="1">+TODAY()-AE1900</f>
        <v>44156</v>
      </c>
      <c r="AG1900" s="13"/>
      <c r="AH1900" s="13"/>
      <c r="AI1900" s="7"/>
      <c r="AJ1900" s="7"/>
      <c r="AK1900" s="4"/>
      <c r="AL1900" s="7"/>
      <c r="AM1900" s="11">
        <v>1</v>
      </c>
      <c r="AN1900" s="4" t="s">
        <v>58</v>
      </c>
      <c r="AO1900" s="4"/>
      <c r="AP1900" s="4" t="s">
        <v>59</v>
      </c>
      <c r="AQ1900" s="4"/>
      <c r="AR1900" s="4"/>
      <c r="AS1900" s="4"/>
      <c r="AT1900" s="14"/>
      <c r="AU1900" s="4" t="s">
        <v>11259</v>
      </c>
      <c r="AV1900" s="8" t="s">
        <v>61</v>
      </c>
      <c r="AW1900" s="8" t="s">
        <v>61</v>
      </c>
      <c r="AX1900" s="10" t="str">
        <f>IF(AW1900="","Vacio",IF(AV1900=AW1900,"Igual","Diferente"))</f>
        <v>Igual</v>
      </c>
      <c r="AY1900" s="26"/>
      <c r="AZ1900" s="26"/>
      <c r="BA1900" s="6">
        <f ca="1">+IF(L1900&gt;21,"Revisar",0)</f>
        <v>0</v>
      </c>
      <c r="BB1900" s="26" t="s">
        <v>62</v>
      </c>
      <c r="BC1900" s="85" t="s">
        <v>63</v>
      </c>
      <c r="BD1900" s="26">
        <v>0</v>
      </c>
      <c r="BE1900" s="26">
        <v>0</v>
      </c>
    </row>
    <row r="1901" spans="1:57" x14ac:dyDescent="0.25">
      <c r="A1901" s="26" t="str">
        <f>CONCATENATE(E1901,"_",Y1901)</f>
        <v>20515314424_PCR-LAP20091014</v>
      </c>
      <c r="B1901" s="26" t="str">
        <f>CONCATENATE(E1901,"_",Z1901)</f>
        <v>20515314424_</v>
      </c>
      <c r="C1901" s="7">
        <v>44134</v>
      </c>
      <c r="D1901" s="7">
        <v>44164</v>
      </c>
      <c r="E1901" s="108">
        <v>20515314424</v>
      </c>
      <c r="F1901" s="12" t="s">
        <v>931</v>
      </c>
      <c r="G1901" s="4" t="s">
        <v>915</v>
      </c>
      <c r="H1901" s="4" t="s">
        <v>11288</v>
      </c>
      <c r="I1901" s="7">
        <v>44134</v>
      </c>
      <c r="J1901" s="7">
        <v>44164</v>
      </c>
      <c r="K1901" s="8"/>
      <c r="L1901" s="9">
        <f ca="1">+TODAY()-J1901</f>
        <v>-8</v>
      </c>
      <c r="M1901" s="10">
        <v>90</v>
      </c>
      <c r="N1901" s="90"/>
      <c r="O1901" s="10" t="str">
        <f>IF(N1901="","Vacio",IF(M1901=N1901,"Igual","Diferente"))</f>
        <v>Vacio</v>
      </c>
      <c r="P1901" s="10"/>
      <c r="Q1901" s="90"/>
      <c r="R1901" s="10" t="str">
        <f>IF(Q1901="","Vacio",IF(P1901=Q1901,"Igual","Diferente"))</f>
        <v>Vacio</v>
      </c>
      <c r="S1901" s="2">
        <f>+M1901+P1901/3.5</f>
        <v>90</v>
      </c>
      <c r="T1901" s="2">
        <f ca="1">+IF(L1901&gt;=0,IF(L1901&lt;30,S1901*1,IF(60&gt;L1901,S1901*2,IF(90&gt;L1901,S1901*3,IF(120&gt;L1901,S1901*4,IF(150&gt;L1901,S1901*5,IF(180&gt;L1901,S1901*6,IF(210&gt;L1901,S1901*7))))))),0)</f>
        <v>0</v>
      </c>
      <c r="U1901" s="3">
        <f ca="1">+IF(L1901&lt;0,0,IF(L1901&lt;8,$A$1,IF(L1901&lt;15,$B$1,IF(L1901&lt;22,$C$1,IF(L1901&lt;30,$D$1,IF(L1901&lt;60,$H$1,IF(L1901&lt;90,$I$1,IF(L1901&lt;120,$J$1,IF(L1901&lt;150,$K$1,IF(L1901&lt;180,$L$1,IF(L1901&lt;210,$E$1)))))))))))</f>
        <v>0</v>
      </c>
      <c r="V1901" s="4" t="s">
        <v>921</v>
      </c>
      <c r="W1901" s="11" t="s">
        <v>922</v>
      </c>
      <c r="X1901" s="7">
        <v>44103</v>
      </c>
      <c r="Y1901" s="12" t="s">
        <v>931</v>
      </c>
      <c r="Z1901" s="12"/>
      <c r="AA1901" s="12"/>
      <c r="AB1901" s="13"/>
      <c r="AC1901" s="13"/>
      <c r="AD1901" s="13"/>
      <c r="AE1901" s="13"/>
      <c r="AF1901" s="260">
        <f ca="1">+TODAY()-AE1901</f>
        <v>44156</v>
      </c>
      <c r="AG1901" s="13"/>
      <c r="AH1901" s="13"/>
      <c r="AI1901" s="7"/>
      <c r="AJ1901" s="7"/>
      <c r="AK1901" s="4"/>
      <c r="AL1901" s="7"/>
      <c r="AM1901" s="11">
        <v>1</v>
      </c>
      <c r="AN1901" s="4" t="s">
        <v>58</v>
      </c>
      <c r="AO1901" s="4"/>
      <c r="AP1901" s="4" t="s">
        <v>59</v>
      </c>
      <c r="AQ1901" s="4"/>
      <c r="AR1901" s="4"/>
      <c r="AS1901" s="4"/>
      <c r="AT1901" s="14"/>
      <c r="AU1901" s="4" t="s">
        <v>11259</v>
      </c>
      <c r="AV1901" s="8" t="s">
        <v>61</v>
      </c>
      <c r="AW1901" s="8" t="s">
        <v>61</v>
      </c>
      <c r="AX1901" s="10" t="str">
        <f>IF(AW1901="","Vacio",IF(AV1901=AW1901,"Igual","Diferente"))</f>
        <v>Igual</v>
      </c>
      <c r="AY1901" s="26"/>
      <c r="AZ1901" s="26"/>
      <c r="BA1901" s="6">
        <f ca="1">+IF(L1901&gt;21,"Revisar",0)</f>
        <v>0</v>
      </c>
      <c r="BB1901" s="26" t="s">
        <v>62</v>
      </c>
      <c r="BC1901" s="85" t="s">
        <v>63</v>
      </c>
      <c r="BD1901" s="26">
        <v>0</v>
      </c>
      <c r="BE1901" s="26">
        <v>0</v>
      </c>
    </row>
    <row r="1902" spans="1:57" x14ac:dyDescent="0.25">
      <c r="A1902" s="26" t="str">
        <f>CONCATENATE(E1902,"_",Y1902)</f>
        <v>20515314424_PCR-LAP20091015</v>
      </c>
      <c r="B1902" s="26" t="str">
        <f>CONCATENATE(E1902,"_",Z1902)</f>
        <v>20515314424_</v>
      </c>
      <c r="C1902" s="7">
        <v>44134</v>
      </c>
      <c r="D1902" s="7">
        <v>44164</v>
      </c>
      <c r="E1902" s="108">
        <v>20515314424</v>
      </c>
      <c r="F1902" s="12" t="s">
        <v>932</v>
      </c>
      <c r="G1902" s="4" t="s">
        <v>915</v>
      </c>
      <c r="H1902" s="4" t="s">
        <v>11288</v>
      </c>
      <c r="I1902" s="7">
        <v>44134</v>
      </c>
      <c r="J1902" s="7">
        <v>44164</v>
      </c>
      <c r="K1902" s="8"/>
      <c r="L1902" s="9">
        <f ca="1">+TODAY()-J1902</f>
        <v>-8</v>
      </c>
      <c r="M1902" s="10">
        <v>90</v>
      </c>
      <c r="N1902" s="90"/>
      <c r="O1902" s="10" t="str">
        <f>IF(N1902="","Vacio",IF(M1902=N1902,"Igual","Diferente"))</f>
        <v>Vacio</v>
      </c>
      <c r="P1902" s="10"/>
      <c r="Q1902" s="90"/>
      <c r="R1902" s="10" t="str">
        <f>IF(Q1902="","Vacio",IF(P1902=Q1902,"Igual","Diferente"))</f>
        <v>Vacio</v>
      </c>
      <c r="S1902" s="2">
        <f>+M1902+P1902/3.5</f>
        <v>90</v>
      </c>
      <c r="T1902" s="2">
        <f ca="1">+IF(L1902&gt;=0,IF(L1902&lt;30,S1902*1,IF(60&gt;L1902,S1902*2,IF(90&gt;L1902,S1902*3,IF(120&gt;L1902,S1902*4,IF(150&gt;L1902,S1902*5,IF(180&gt;L1902,S1902*6,IF(210&gt;L1902,S1902*7))))))),0)</f>
        <v>0</v>
      </c>
      <c r="U1902" s="3">
        <f ca="1">+IF(L1902&lt;0,0,IF(L1902&lt;8,$A$1,IF(L1902&lt;15,$B$1,IF(L1902&lt;22,$C$1,IF(L1902&lt;30,$D$1,IF(L1902&lt;60,$H$1,IF(L1902&lt;90,$I$1,IF(L1902&lt;120,$J$1,IF(L1902&lt;150,$K$1,IF(L1902&lt;180,$L$1,IF(L1902&lt;210,$E$1)))))))))))</f>
        <v>0</v>
      </c>
      <c r="V1902" s="4" t="s">
        <v>921</v>
      </c>
      <c r="W1902" s="11" t="s">
        <v>922</v>
      </c>
      <c r="X1902" s="7">
        <v>44103</v>
      </c>
      <c r="Y1902" s="12" t="s">
        <v>932</v>
      </c>
      <c r="Z1902" s="12"/>
      <c r="AA1902" s="12"/>
      <c r="AB1902" s="13"/>
      <c r="AC1902" s="13"/>
      <c r="AD1902" s="13"/>
      <c r="AE1902" s="13"/>
      <c r="AF1902" s="260">
        <f ca="1">+TODAY()-AE1902</f>
        <v>44156</v>
      </c>
      <c r="AG1902" s="13"/>
      <c r="AH1902" s="13"/>
      <c r="AI1902" s="7"/>
      <c r="AJ1902" s="7"/>
      <c r="AK1902" s="4"/>
      <c r="AL1902" s="7"/>
      <c r="AM1902" s="11">
        <v>1</v>
      </c>
      <c r="AN1902" s="4" t="s">
        <v>58</v>
      </c>
      <c r="AO1902" s="4"/>
      <c r="AP1902" s="4" t="s">
        <v>59</v>
      </c>
      <c r="AQ1902" s="4"/>
      <c r="AR1902" s="4"/>
      <c r="AS1902" s="4"/>
      <c r="AT1902" s="14"/>
      <c r="AU1902" s="4" t="s">
        <v>11259</v>
      </c>
      <c r="AV1902" s="8" t="s">
        <v>61</v>
      </c>
      <c r="AW1902" s="8" t="s">
        <v>61</v>
      </c>
      <c r="AX1902" s="10" t="str">
        <f>IF(AW1902="","Vacio",IF(AV1902=AW1902,"Igual","Diferente"))</f>
        <v>Igual</v>
      </c>
      <c r="AY1902" s="26"/>
      <c r="AZ1902" s="26"/>
      <c r="BA1902" s="6">
        <f ca="1">+IF(L1902&gt;21,"Revisar",0)</f>
        <v>0</v>
      </c>
      <c r="BB1902" s="26" t="s">
        <v>62</v>
      </c>
      <c r="BC1902" s="85" t="s">
        <v>63</v>
      </c>
      <c r="BD1902" s="26">
        <v>0</v>
      </c>
      <c r="BE1902" s="26">
        <v>0</v>
      </c>
    </row>
    <row r="1903" spans="1:57" x14ac:dyDescent="0.25">
      <c r="A1903" s="26" t="str">
        <f>CONCATENATE(E1903,"_",Y1903)</f>
        <v>20545287286_PCR-LAP20091017</v>
      </c>
      <c r="B1903" s="26" t="str">
        <f>CONCATENATE(E1903,"_",Z1903)</f>
        <v>20545287286_</v>
      </c>
      <c r="C1903" s="22">
        <v>44107</v>
      </c>
      <c r="D1903" s="22">
        <v>44137</v>
      </c>
      <c r="E1903" s="110">
        <v>20545287286</v>
      </c>
      <c r="F1903" s="12" t="s">
        <v>1618</v>
      </c>
      <c r="G1903" s="21" t="s">
        <v>1596</v>
      </c>
      <c r="H1903" s="21" t="s">
        <v>1615</v>
      </c>
      <c r="I1903" s="22">
        <v>44107</v>
      </c>
      <c r="J1903" s="22">
        <v>44137</v>
      </c>
      <c r="K1903" s="23"/>
      <c r="L1903" s="9">
        <f ca="1">+TODAY()-J1903</f>
        <v>19</v>
      </c>
      <c r="M1903" s="10">
        <v>55</v>
      </c>
      <c r="N1903" s="90"/>
      <c r="O1903" s="10" t="str">
        <f>IF(N1903="","Vacio",IF(M1903=N1903,"Igual","Diferente"))</f>
        <v>Vacio</v>
      </c>
      <c r="P1903" s="10"/>
      <c r="Q1903" s="90"/>
      <c r="R1903" s="10" t="str">
        <f>IF(Q1903="","Vacio",IF(P1903=Q1903,"Igual","Diferente"))</f>
        <v>Vacio</v>
      </c>
      <c r="S1903" s="2">
        <f>+M1903+P1903/3.5</f>
        <v>55</v>
      </c>
      <c r="T1903" s="2">
        <f ca="1">+IF(L1903&gt;=0,IF(L1903&lt;30,S1903*1,IF(60&gt;L1903,S1903*2,IF(90&gt;L1903,S1903*3,IF(120&gt;L1903,S1903*4,IF(150&gt;L1903,S1903*5,IF(180&gt;L1903,S1903*6,IF(210&gt;L1903,S1903*7))))))),0)</f>
        <v>55</v>
      </c>
      <c r="U1903" s="3" t="str">
        <f ca="1">+IF(L1903&lt;0,0,IF(L1903&lt;8,$A$1,IF(L1903&lt;15,$B$1,IF(L1903&lt;22,$C$1,IF(L1903&lt;30,$D$1,IF(L1903&lt;60,$H$1,IF(L1903&lt;90,$I$1,IF(L1903&lt;120,$J$1,IF(L1903&lt;150,$K$1,IF(L1903&lt;180,$L$1,IF(L1903&lt;210,$E$1)))))))))))</f>
        <v>Fecha inicio Plazo Alquiler</v>
      </c>
      <c r="V1903" s="21" t="s">
        <v>1616</v>
      </c>
      <c r="W1903" s="24" t="s">
        <v>1617</v>
      </c>
      <c r="X1903" s="22">
        <v>44106</v>
      </c>
      <c r="Y1903" s="12" t="s">
        <v>1618</v>
      </c>
      <c r="Z1903" s="12"/>
      <c r="AA1903" s="12"/>
      <c r="AB1903" s="59"/>
      <c r="AC1903" s="59"/>
      <c r="AD1903" s="59"/>
      <c r="AE1903" s="59"/>
      <c r="AF1903" s="260">
        <f ca="1">+TODAY()-AE1903</f>
        <v>44156</v>
      </c>
      <c r="AG1903" s="59"/>
      <c r="AH1903" s="59"/>
      <c r="AI1903" s="22"/>
      <c r="AJ1903" s="22"/>
      <c r="AK1903" s="4"/>
      <c r="AL1903" s="22"/>
      <c r="AM1903" s="11">
        <v>1</v>
      </c>
      <c r="AN1903" s="4" t="s">
        <v>58</v>
      </c>
      <c r="AO1903" s="21"/>
      <c r="AP1903" s="4" t="s">
        <v>1601</v>
      </c>
      <c r="AQ1903" s="21"/>
      <c r="AR1903" s="21"/>
      <c r="AS1903" s="21"/>
      <c r="AT1903" s="21"/>
      <c r="AU1903" s="4" t="s">
        <v>111</v>
      </c>
      <c r="AV1903" s="8" t="s">
        <v>61</v>
      </c>
      <c r="AW1903" s="23" t="s">
        <v>61</v>
      </c>
      <c r="AX1903" s="10" t="str">
        <f>IF(AW1903="","Vacio",IF(AV1903=AW1903,"Igual","Diferente"))</f>
        <v>Igual</v>
      </c>
      <c r="AY1903" s="85"/>
      <c r="AZ1903" s="85"/>
      <c r="BA1903" s="6">
        <f ca="1">+IF(L1903&gt;21,"Revisar",0)</f>
        <v>0</v>
      </c>
      <c r="BB1903" s="26" t="s">
        <v>62</v>
      </c>
      <c r="BC1903" s="85" t="s">
        <v>63</v>
      </c>
      <c r="BD1903" s="26">
        <v>0</v>
      </c>
      <c r="BE1903" s="26">
        <v>0</v>
      </c>
    </row>
    <row r="1904" spans="1:57" x14ac:dyDescent="0.25">
      <c r="A1904" s="26" t="str">
        <f>CONCATENATE(E1904,"_",Y1904)</f>
        <v>20605383344_PCR-LAP20091018</v>
      </c>
      <c r="B1904" s="26" t="str">
        <f>CONCATENATE(E1904,"_",Z1904)</f>
        <v>20605383344_</v>
      </c>
      <c r="C1904" s="7">
        <v>44106</v>
      </c>
      <c r="D1904" s="7">
        <v>44136</v>
      </c>
      <c r="E1904" s="108">
        <v>20605383344</v>
      </c>
      <c r="F1904" s="77" t="s">
        <v>1854</v>
      </c>
      <c r="G1904" s="4" t="s">
        <v>1797</v>
      </c>
      <c r="H1904" s="4" t="s">
        <v>1851</v>
      </c>
      <c r="I1904" s="7">
        <v>44106</v>
      </c>
      <c r="J1904" s="7">
        <v>44136</v>
      </c>
      <c r="K1904" s="8"/>
      <c r="L1904" s="9">
        <f ca="1">+TODAY()-J1904</f>
        <v>20</v>
      </c>
      <c r="M1904" s="10">
        <v>120</v>
      </c>
      <c r="N1904" s="90"/>
      <c r="O1904" s="10" t="str">
        <f>IF(N1904="","Vacio",IF(M1904=N1904,"Igual","Diferente"))</f>
        <v>Vacio</v>
      </c>
      <c r="P1904" s="10"/>
      <c r="Q1904" s="90"/>
      <c r="R1904" s="10" t="str">
        <f>IF(Q1904="","Vacio",IF(P1904=Q1904,"Igual","Diferente"))</f>
        <v>Vacio</v>
      </c>
      <c r="S1904" s="2">
        <f>+M1904+P1904/3.5</f>
        <v>120</v>
      </c>
      <c r="T1904" s="2">
        <f ca="1">+IF(L1904&gt;=0,IF(L1904&lt;30,S1904*1,IF(60&gt;L1904,S1904*2,IF(90&gt;L1904,S1904*3,IF(120&gt;L1904,S1904*4,IF(150&gt;L1904,S1904*5,IF(180&gt;L1904,S1904*6,IF(210&gt;L1904,S1904*7))))))),0)</f>
        <v>120</v>
      </c>
      <c r="U1904" s="3" t="str">
        <f ca="1">+IF(L1904&lt;0,0,IF(L1904&lt;8,$A$1,IF(L1904&lt;15,$B$1,IF(L1904&lt;22,$C$1,IF(L1904&lt;30,$D$1,IF(L1904&lt;60,$H$1,IF(L1904&lt;90,$I$1,IF(L1904&lt;120,$J$1,IF(L1904&lt;150,$K$1,IF(L1904&lt;180,$L$1,IF(L1904&lt;210,$E$1)))))))))))</f>
        <v>Fecha inicio Plazo Alquiler</v>
      </c>
      <c r="V1904" s="64" t="s">
        <v>1852</v>
      </c>
      <c r="W1904" s="63" t="s">
        <v>1853</v>
      </c>
      <c r="X1904" s="63">
        <v>44106</v>
      </c>
      <c r="Y1904" s="77" t="s">
        <v>1854</v>
      </c>
      <c r="Z1904" s="12"/>
      <c r="AA1904" s="12"/>
      <c r="AB1904" s="13"/>
      <c r="AC1904" s="13"/>
      <c r="AD1904" s="13"/>
      <c r="AE1904" s="13"/>
      <c r="AF1904" s="260">
        <f ca="1">+TODAY()-AE1904</f>
        <v>44156</v>
      </c>
      <c r="AG1904" s="13"/>
      <c r="AH1904" s="13"/>
      <c r="AI1904" s="7"/>
      <c r="AJ1904" s="7"/>
      <c r="AK1904" s="4"/>
      <c r="AL1904" s="7"/>
      <c r="AM1904" s="11"/>
      <c r="AN1904" s="4"/>
      <c r="AO1904" s="4"/>
      <c r="AP1904" s="4" t="s">
        <v>1361</v>
      </c>
      <c r="AQ1904" s="4"/>
      <c r="AR1904" s="4"/>
      <c r="AS1904" s="4"/>
      <c r="AT1904" s="4"/>
      <c r="AU1904" s="4" t="s">
        <v>429</v>
      </c>
      <c r="AV1904" s="8" t="s">
        <v>61</v>
      </c>
      <c r="AW1904" s="8" t="s">
        <v>61</v>
      </c>
      <c r="AX1904" s="10" t="str">
        <f>IF(AW1904="","Vacio",IF(AV1904=AW1904,"Igual","Diferente"))</f>
        <v>Igual</v>
      </c>
      <c r="AY1904" s="85"/>
      <c r="AZ1904" s="85"/>
      <c r="BA1904" s="6">
        <f ca="1">+IF(L1904&gt;21,"Revisar",0)</f>
        <v>0</v>
      </c>
      <c r="BB1904" s="26" t="s">
        <v>62</v>
      </c>
      <c r="BC1904" s="85" t="s">
        <v>63</v>
      </c>
      <c r="BD1904" s="26">
        <v>0</v>
      </c>
      <c r="BE1904" s="26">
        <v>0</v>
      </c>
    </row>
    <row r="1905" spans="1:57" x14ac:dyDescent="0.25">
      <c r="A1905" s="26" t="str">
        <f>CONCATENATE(E1905,"_",Y1905)</f>
        <v>20550601185_PCR-LAP20091020</v>
      </c>
      <c r="B1905" s="26" t="str">
        <f>CONCATENATE(E1905,"_",Z1905)</f>
        <v>20550601185_</v>
      </c>
      <c r="C1905" s="22">
        <v>44133</v>
      </c>
      <c r="D1905" s="22">
        <v>44163</v>
      </c>
      <c r="E1905" s="108">
        <v>20550601185</v>
      </c>
      <c r="F1905" s="12" t="s">
        <v>5519</v>
      </c>
      <c r="G1905" s="4" t="s">
        <v>2548</v>
      </c>
      <c r="H1905" s="21" t="s">
        <v>11329</v>
      </c>
      <c r="I1905" s="22">
        <v>44133</v>
      </c>
      <c r="J1905" s="22">
        <v>44163</v>
      </c>
      <c r="K1905" s="8"/>
      <c r="L1905" s="9">
        <f ca="1">+TODAY()-J1905</f>
        <v>-7</v>
      </c>
      <c r="M1905" s="10">
        <v>98</v>
      </c>
      <c r="N1905" s="90"/>
      <c r="O1905" s="10" t="str">
        <f>IF(N1905="","Vacio",IF(M1905=N1905,"Igual","Diferente"))</f>
        <v>Vacio</v>
      </c>
      <c r="P1905" s="10"/>
      <c r="Q1905" s="90"/>
      <c r="R1905" s="10" t="str">
        <f>IF(Q1905="","Vacio",IF(P1905=Q1905,"Igual","Diferente"))</f>
        <v>Vacio</v>
      </c>
      <c r="S1905" s="2">
        <f>+M1905+P1905/3.5</f>
        <v>98</v>
      </c>
      <c r="T1905" s="2">
        <f ca="1">+IF(L1905&gt;=0,IF(L1905&lt;30,S1905*1,IF(60&gt;L1905,S1905*2,IF(90&gt;L1905,S1905*3,IF(120&gt;L1905,S1905*4,IF(150&gt;L1905,S1905*5,IF(180&gt;L1905,S1905*6,IF(210&gt;L1905,S1905*7))))))),0)</f>
        <v>0</v>
      </c>
      <c r="U1905" s="3">
        <f ca="1">+IF(L1905&lt;0,0,IF(L1905&lt;8,$A$1,IF(L1905&lt;15,$B$1,IF(L1905&lt;22,$C$1,IF(L1905&lt;30,$D$1,IF(L1905&lt;60,$H$1,IF(L1905&lt;90,$I$1,IF(L1905&lt;120,$J$1,IF(L1905&lt;150,$K$1,IF(L1905&lt;180,$L$1,IF(L1905&lt;210,$E$1)))))))))))</f>
        <v>0</v>
      </c>
      <c r="V1905" s="4" t="s">
        <v>11330</v>
      </c>
      <c r="W1905" s="11" t="s">
        <v>11331</v>
      </c>
      <c r="X1905" s="7">
        <v>44132</v>
      </c>
      <c r="Y1905" s="12" t="s">
        <v>5519</v>
      </c>
      <c r="Z1905" s="12"/>
      <c r="AA1905" s="12"/>
      <c r="AB1905" s="13"/>
      <c r="AC1905" s="13"/>
      <c r="AD1905" s="13"/>
      <c r="AE1905" s="13"/>
      <c r="AF1905" s="260">
        <f ca="1">+TODAY()-AE1905</f>
        <v>44156</v>
      </c>
      <c r="AG1905" s="13"/>
      <c r="AH1905" s="13"/>
      <c r="AI1905" s="7"/>
      <c r="AJ1905" s="7"/>
      <c r="AK1905" s="4"/>
      <c r="AL1905" s="7"/>
      <c r="AM1905" s="11">
        <v>1</v>
      </c>
      <c r="AN1905" s="4" t="s">
        <v>58</v>
      </c>
      <c r="AO1905" s="4"/>
      <c r="AP1905" s="4" t="s">
        <v>1361</v>
      </c>
      <c r="AQ1905" s="4"/>
      <c r="AR1905" s="4"/>
      <c r="AS1905" s="4"/>
      <c r="AT1905" s="4"/>
      <c r="AU1905" s="4" t="s">
        <v>150</v>
      </c>
      <c r="AV1905" s="8" t="s">
        <v>61</v>
      </c>
      <c r="AW1905" s="8"/>
      <c r="AX1905" s="10" t="str">
        <f>IF(AW1905="","Vacio",IF(AV1905=AW1905,"Igual","Diferente"))</f>
        <v>Vacio</v>
      </c>
      <c r="AY1905" s="26"/>
      <c r="AZ1905" s="26"/>
      <c r="BA1905" s="6">
        <f ca="1">+IF(L1905&gt;21,"Revisar",0)</f>
        <v>0</v>
      </c>
      <c r="BB1905" s="26" t="s">
        <v>62</v>
      </c>
      <c r="BC1905" s="85" t="s">
        <v>63</v>
      </c>
      <c r="BD1905" s="26">
        <v>0</v>
      </c>
      <c r="BE1905" s="26">
        <v>0</v>
      </c>
    </row>
    <row r="1906" spans="1:57" x14ac:dyDescent="0.25">
      <c r="A1906" s="26" t="str">
        <f>CONCATENATE(E1906,"_",Y1906)</f>
        <v>20602985971_PCR-LAP20091025</v>
      </c>
      <c r="B1906" s="26" t="str">
        <f>CONCATENATE(E1906,"_",Z1906)</f>
        <v>20602985971_</v>
      </c>
      <c r="C1906" s="16">
        <v>44121</v>
      </c>
      <c r="D1906" s="16">
        <v>44151</v>
      </c>
      <c r="E1906" s="108">
        <v>20602985971</v>
      </c>
      <c r="F1906" s="12" t="s">
        <v>3233</v>
      </c>
      <c r="G1906" s="15" t="s">
        <v>3054</v>
      </c>
      <c r="H1906" s="15" t="s">
        <v>11345</v>
      </c>
      <c r="I1906" s="16">
        <v>44121</v>
      </c>
      <c r="J1906" s="16">
        <v>44151</v>
      </c>
      <c r="K1906" s="8"/>
      <c r="L1906" s="9">
        <f ca="1">+TODAY()-J1906</f>
        <v>5</v>
      </c>
      <c r="M1906" s="29">
        <v>95</v>
      </c>
      <c r="N1906" s="90"/>
      <c r="O1906" s="10" t="str">
        <f>IF(N1906="","Vacio",IF(M1906=N1906,"Igual","Diferente"))</f>
        <v>Vacio</v>
      </c>
      <c r="P1906" s="29"/>
      <c r="Q1906" s="90"/>
      <c r="R1906" s="10" t="str">
        <f>IF(Q1906="","Vacio",IF(P1906=Q1906,"Igual","Diferente"))</f>
        <v>Vacio</v>
      </c>
      <c r="S1906" s="2">
        <f>+M1906+P1906/3.5</f>
        <v>95</v>
      </c>
      <c r="T1906" s="2">
        <f ca="1">+IF(L1906&gt;=0,IF(L1906&lt;30,S1906*1,IF(60&gt;L1906,S1906*2,IF(90&gt;L1906,S1906*3,IF(120&gt;L1906,S1906*4,IF(150&gt;L1906,S1906*5,IF(180&gt;L1906,S1906*6,IF(210&gt;L1906,S1906*7))))))),0)</f>
        <v>95</v>
      </c>
      <c r="U1906" s="3" t="str">
        <f ca="1">+IF(L1906&lt;0,0,IF(L1906&lt;8,$A$1,IF(L1906&lt;15,$B$1,IF(L1906&lt;22,$C$1,IF(L1906&lt;30,$D$1,IF(L1906&lt;60,$H$1,IF(L1906&lt;90,$I$1,IF(L1906&lt;120,$J$1,IF(L1906&lt;150,$K$1,IF(L1906&lt;180,$L$1,IF(L1906&lt;210,$E$1)))))))))))</f>
        <v>CONCATENACIÓN LAPTOP ACTUAL</v>
      </c>
      <c r="V1906" s="4" t="s">
        <v>3231</v>
      </c>
      <c r="W1906" s="11" t="s">
        <v>3232</v>
      </c>
      <c r="X1906" s="7">
        <v>44120</v>
      </c>
      <c r="Y1906" s="12" t="s">
        <v>3233</v>
      </c>
      <c r="Z1906" s="12"/>
      <c r="AA1906" s="12"/>
      <c r="AB1906" s="31"/>
      <c r="AC1906" s="31"/>
      <c r="AD1906" s="31"/>
      <c r="AE1906" s="31"/>
      <c r="AF1906" s="260">
        <f ca="1">+TODAY()-AE1906</f>
        <v>44156</v>
      </c>
      <c r="AG1906" s="31"/>
      <c r="AH1906" s="31"/>
      <c r="AI1906" s="16"/>
      <c r="AJ1906" s="16"/>
      <c r="AK1906" s="15"/>
      <c r="AL1906" s="16"/>
      <c r="AM1906" s="30">
        <v>1</v>
      </c>
      <c r="AN1906" s="15" t="s">
        <v>58</v>
      </c>
      <c r="AO1906" s="15"/>
      <c r="AP1906" s="15" t="s">
        <v>669</v>
      </c>
      <c r="AQ1906" s="15"/>
      <c r="AR1906" s="15"/>
      <c r="AS1906" s="15"/>
      <c r="AT1906" s="15"/>
      <c r="AU1906" s="4" t="s">
        <v>111</v>
      </c>
      <c r="AV1906" s="28" t="s">
        <v>61</v>
      </c>
      <c r="AW1906" s="8" t="s">
        <v>61</v>
      </c>
      <c r="AX1906" s="10" t="str">
        <f>IF(AW1906="","Vacio",IF(AV1906=AW1906,"Igual","Diferente"))</f>
        <v>Igual</v>
      </c>
      <c r="AY1906" s="26"/>
      <c r="AZ1906" s="26"/>
      <c r="BA1906" s="6">
        <f ca="1">+IF(L1906&gt;21,"Revisar",0)</f>
        <v>0</v>
      </c>
      <c r="BB1906" s="26" t="s">
        <v>62</v>
      </c>
      <c r="BC1906" s="85" t="s">
        <v>63</v>
      </c>
      <c r="BD1906" s="26">
        <v>0</v>
      </c>
      <c r="BE1906" s="26">
        <v>0</v>
      </c>
    </row>
    <row r="1907" spans="1:57" x14ac:dyDescent="0.25">
      <c r="A1907" s="26" t="str">
        <f>CONCATENATE(E1907,"_",Y1907)</f>
        <v>20557108646_PCR-LAP20095001</v>
      </c>
      <c r="B1907" s="26" t="str">
        <f>CONCATENATE(E1907,"_",Z1907)</f>
        <v>20557108646_</v>
      </c>
      <c r="C1907" s="22">
        <v>44105</v>
      </c>
      <c r="D1907" s="22">
        <v>44135</v>
      </c>
      <c r="E1907" s="108">
        <v>20557108646</v>
      </c>
      <c r="F1907" s="12" t="s">
        <v>2389</v>
      </c>
      <c r="G1907" s="4" t="s">
        <v>2289</v>
      </c>
      <c r="H1907" s="21" t="s">
        <v>2386</v>
      </c>
      <c r="I1907" s="22">
        <v>44105</v>
      </c>
      <c r="J1907" s="22">
        <v>44135</v>
      </c>
      <c r="K1907" s="8"/>
      <c r="L1907" s="9">
        <f ca="1">+TODAY()-J1907</f>
        <v>21</v>
      </c>
      <c r="M1907" s="10">
        <v>115</v>
      </c>
      <c r="N1907" s="94"/>
      <c r="O1907" s="10" t="str">
        <f>IF(N1907="","Vacio",IF(M1907=N1907,"Igual","Diferente"))</f>
        <v>Vacio</v>
      </c>
      <c r="P1907" s="10"/>
      <c r="Q1907" s="94"/>
      <c r="R1907" s="10" t="str">
        <f>IF(Q1907="","Vacio",IF(P1907=Q1907,"Igual","Diferente"))</f>
        <v>Vacio</v>
      </c>
      <c r="S1907" s="2">
        <f>+M1907+P1907/3.5</f>
        <v>115</v>
      </c>
      <c r="T1907" s="2">
        <f ca="1">+IF(L1907&gt;=0,IF(L1907&lt;30,S1907*1,IF(60&gt;L1907,S1907*2,IF(90&gt;L1907,S1907*3,IF(120&gt;L1907,S1907*4,IF(150&gt;L1907,S1907*5,IF(180&gt;L1907,S1907*6,IF(210&gt;L1907,S1907*7))))))),0)</f>
        <v>115</v>
      </c>
      <c r="U1907" s="3" t="str">
        <f ca="1">+IF(L1907&lt;0,0,IF(L1907&lt;8,$A$1,IF(L1907&lt;15,$B$1,IF(L1907&lt;22,$C$1,IF(L1907&lt;30,$D$1,IF(L1907&lt;60,$H$1,IF(L1907&lt;90,$I$1,IF(L1907&lt;120,$J$1,IF(L1907&lt;150,$K$1,IF(L1907&lt;180,$L$1,IF(L1907&lt;210,$E$1)))))))))))</f>
        <v>Fecha inicio Plazo Alquiler</v>
      </c>
      <c r="V1907" s="4" t="s">
        <v>2387</v>
      </c>
      <c r="W1907" s="11" t="s">
        <v>2388</v>
      </c>
      <c r="X1907" s="7">
        <v>44104</v>
      </c>
      <c r="Y1907" s="12" t="s">
        <v>2389</v>
      </c>
      <c r="Z1907" s="12"/>
      <c r="AA1907" s="12"/>
      <c r="AB1907" s="13"/>
      <c r="AC1907" s="13"/>
      <c r="AD1907" s="13"/>
      <c r="AE1907" s="13"/>
      <c r="AF1907" s="260">
        <f ca="1">+TODAY()-AE1907</f>
        <v>44156</v>
      </c>
      <c r="AG1907" s="13"/>
      <c r="AH1907" s="13"/>
      <c r="AI1907" s="7"/>
      <c r="AJ1907" s="7"/>
      <c r="AK1907" s="4"/>
      <c r="AL1907" s="7"/>
      <c r="AM1907" s="11">
        <v>1</v>
      </c>
      <c r="AN1907" s="4" t="s">
        <v>58</v>
      </c>
      <c r="AO1907" s="4"/>
      <c r="AP1907" s="4" t="s">
        <v>59</v>
      </c>
      <c r="AQ1907" s="126" t="s">
        <v>122</v>
      </c>
      <c r="AR1907" s="4"/>
      <c r="AS1907" s="4"/>
      <c r="AT1907" s="4"/>
      <c r="AU1907" s="4" t="s">
        <v>429</v>
      </c>
      <c r="AV1907" s="8" t="s">
        <v>61</v>
      </c>
      <c r="AW1907" s="8" t="s">
        <v>61</v>
      </c>
      <c r="AX1907" s="10" t="str">
        <f>IF(AW1907="","Vacio",IF(AV1907=AW1907,"Igual","Diferente"))</f>
        <v>Igual</v>
      </c>
      <c r="AY1907" s="85"/>
      <c r="AZ1907" s="85"/>
      <c r="BA1907" s="6">
        <f ca="1">+IF(L1907&gt;21,"Revisar",0)</f>
        <v>0</v>
      </c>
      <c r="BB1907" s="85" t="s">
        <v>62</v>
      </c>
      <c r="BC1907" s="85" t="s">
        <v>63</v>
      </c>
      <c r="BD1907" s="26">
        <v>0</v>
      </c>
      <c r="BE1907" s="26">
        <v>7.13</v>
      </c>
    </row>
    <row r="1908" spans="1:57" x14ac:dyDescent="0.25">
      <c r="A1908" s="26" t="str">
        <f>CONCATENATE(E1908,"_",Y1908)</f>
        <v>20557108646_PCR-LAP20095006</v>
      </c>
      <c r="B1908" s="26" t="str">
        <f>CONCATENATE(E1908,"_",Z1908)</f>
        <v>20557108646_</v>
      </c>
      <c r="C1908" s="22">
        <v>44134</v>
      </c>
      <c r="D1908" s="22">
        <v>44164</v>
      </c>
      <c r="E1908" s="108">
        <v>20557108646</v>
      </c>
      <c r="F1908" s="12" t="s">
        <v>2393</v>
      </c>
      <c r="G1908" s="4" t="s">
        <v>2289</v>
      </c>
      <c r="H1908" s="21" t="s">
        <v>11326</v>
      </c>
      <c r="I1908" s="22">
        <v>44134</v>
      </c>
      <c r="J1908" s="22">
        <v>44164</v>
      </c>
      <c r="K1908" s="8"/>
      <c r="L1908" s="9">
        <f ca="1">+TODAY()-J1908</f>
        <v>-8</v>
      </c>
      <c r="M1908" s="10">
        <v>115</v>
      </c>
      <c r="N1908" s="94"/>
      <c r="O1908" s="10" t="str">
        <f>IF(N1908="","Vacio",IF(M1908=N1908,"Igual","Diferente"))</f>
        <v>Vacio</v>
      </c>
      <c r="P1908" s="10"/>
      <c r="Q1908" s="94"/>
      <c r="R1908" s="10" t="str">
        <f>IF(Q1908="","Vacio",IF(P1908=Q1908,"Igual","Diferente"))</f>
        <v>Vacio</v>
      </c>
      <c r="S1908" s="2">
        <f>+M1908+P1908/3.5</f>
        <v>115</v>
      </c>
      <c r="T1908" s="2">
        <f ca="1">+IF(L1908&gt;=0,IF(L1908&lt;30,S1908*1,IF(60&gt;L1908,S1908*2,IF(90&gt;L1908,S1908*3,IF(120&gt;L1908,S1908*4,IF(150&gt;L1908,S1908*5,IF(180&gt;L1908,S1908*6,IF(210&gt;L1908,S1908*7))))))),0)</f>
        <v>0</v>
      </c>
      <c r="U1908" s="3">
        <f ca="1">+IF(L1908&lt;0,0,IF(L1908&lt;8,$A$1,IF(L1908&lt;15,$B$1,IF(L1908&lt;22,$C$1,IF(L1908&lt;30,$D$1,IF(L1908&lt;60,$H$1,IF(L1908&lt;90,$I$1,IF(L1908&lt;120,$J$1,IF(L1908&lt;150,$K$1,IF(L1908&lt;180,$L$1,IF(L1908&lt;210,$E$1)))))))))))</f>
        <v>0</v>
      </c>
      <c r="V1908" s="4" t="s">
        <v>2391</v>
      </c>
      <c r="W1908" s="11" t="s">
        <v>2392</v>
      </c>
      <c r="X1908" s="7">
        <v>44103</v>
      </c>
      <c r="Y1908" s="12" t="s">
        <v>2393</v>
      </c>
      <c r="Z1908" s="12"/>
      <c r="AA1908" s="12"/>
      <c r="AB1908" s="13"/>
      <c r="AC1908" s="13"/>
      <c r="AD1908" s="13"/>
      <c r="AE1908" s="13"/>
      <c r="AF1908" s="260">
        <f ca="1">+TODAY()-AE1908</f>
        <v>44156</v>
      </c>
      <c r="AG1908" s="13"/>
      <c r="AH1908" s="13"/>
      <c r="AI1908" s="7"/>
      <c r="AJ1908" s="7"/>
      <c r="AK1908" s="4"/>
      <c r="AL1908" s="7"/>
      <c r="AM1908" s="11">
        <v>1</v>
      </c>
      <c r="AN1908" s="4" t="s">
        <v>58</v>
      </c>
      <c r="AO1908" s="4"/>
      <c r="AP1908" s="4" t="s">
        <v>149</v>
      </c>
      <c r="AQ1908" s="126" t="s">
        <v>122</v>
      </c>
      <c r="AR1908" s="4"/>
      <c r="AS1908" s="4"/>
      <c r="AT1908" s="4"/>
      <c r="AU1908" s="4" t="s">
        <v>429</v>
      </c>
      <c r="AV1908" s="8" t="s">
        <v>61</v>
      </c>
      <c r="AW1908" s="8" t="s">
        <v>61</v>
      </c>
      <c r="AX1908" s="10" t="str">
        <f>IF(AW1908="","Vacio",IF(AV1908=AW1908,"Igual","Diferente"))</f>
        <v>Igual</v>
      </c>
      <c r="AY1908" s="85"/>
      <c r="AZ1908" s="85"/>
      <c r="BA1908" s="6">
        <f ca="1">+IF(L1908&gt;21,"Revisar",0)</f>
        <v>0</v>
      </c>
      <c r="BB1908" s="85" t="s">
        <v>62</v>
      </c>
      <c r="BC1908" s="85" t="s">
        <v>63</v>
      </c>
      <c r="BD1908" s="26">
        <v>0</v>
      </c>
      <c r="BE1908" s="26">
        <v>7.13</v>
      </c>
    </row>
    <row r="1909" spans="1:57" x14ac:dyDescent="0.25">
      <c r="A1909" s="26" t="str">
        <f>CONCATENATE(E1909,"_",Y1909)</f>
        <v>20136833368_PCR-LAP20101001</v>
      </c>
      <c r="B1909" s="26" t="str">
        <f>CONCATENATE(E1909,"_",Z1909)</f>
        <v>20136833368_</v>
      </c>
      <c r="C1909" s="7">
        <v>44119</v>
      </c>
      <c r="D1909" s="7">
        <v>44149</v>
      </c>
      <c r="E1909" s="108">
        <v>20136833368</v>
      </c>
      <c r="F1909" s="12" t="s">
        <v>1360</v>
      </c>
      <c r="G1909" s="4" t="s">
        <v>1349</v>
      </c>
      <c r="H1909" s="4" t="s">
        <v>1357</v>
      </c>
      <c r="I1909" s="7">
        <v>44119</v>
      </c>
      <c r="J1909" s="7">
        <v>44149</v>
      </c>
      <c r="K1909" s="8"/>
      <c r="L1909" s="9">
        <f ca="1">+TODAY()-J1909</f>
        <v>7</v>
      </c>
      <c r="M1909" s="10"/>
      <c r="N1909" s="90"/>
      <c r="O1909" s="10" t="str">
        <f>IF(N1909="","Vacio",IF(M1909=N1909,"Igual","Diferente"))</f>
        <v>Vacio</v>
      </c>
      <c r="P1909" s="10">
        <v>324</v>
      </c>
      <c r="Q1909" s="90"/>
      <c r="R1909" s="10" t="str">
        <f>IF(Q1909="","Vacio",IF(P1909=Q1909,"Igual","Diferente"))</f>
        <v>Vacio</v>
      </c>
      <c r="S1909" s="2">
        <f>+M1909+P1909/3.5</f>
        <v>92.571428571428569</v>
      </c>
      <c r="T1909" s="2">
        <f ca="1">+IF(L1909&gt;=0,IF(L1909&lt;30,S1909*1,IF(60&gt;L1909,S1909*2,IF(90&gt;L1909,S1909*3,IF(120&gt;L1909,S1909*4,IF(150&gt;L1909,S1909*5,IF(180&gt;L1909,S1909*6,IF(210&gt;L1909,S1909*7))))))),0)</f>
        <v>92.571428571428569</v>
      </c>
      <c r="U1909" s="3" t="str">
        <f ca="1">+IF(L1909&lt;0,0,IF(L1909&lt;8,$A$1,IF(L1909&lt;15,$B$1,IF(L1909&lt;22,$C$1,IF(L1909&lt;30,$D$1,IF(L1909&lt;60,$H$1,IF(L1909&lt;90,$I$1,IF(L1909&lt;120,$J$1,IF(L1909&lt;150,$K$1,IF(L1909&lt;180,$L$1,IF(L1909&lt;210,$E$1)))))))))))</f>
        <v>CONCATENACIÓN LAPTOP ACTUAL</v>
      </c>
      <c r="V1909" s="4" t="s">
        <v>1358</v>
      </c>
      <c r="W1909" s="11" t="s">
        <v>1359</v>
      </c>
      <c r="X1909" s="7">
        <v>44118</v>
      </c>
      <c r="Y1909" s="12" t="s">
        <v>1360</v>
      </c>
      <c r="Z1909" s="12"/>
      <c r="AA1909" s="12"/>
      <c r="AB1909" s="13"/>
      <c r="AC1909" s="13"/>
      <c r="AD1909" s="13"/>
      <c r="AE1909" s="13"/>
      <c r="AF1909" s="260">
        <f ca="1">+TODAY()-AE1909</f>
        <v>44156</v>
      </c>
      <c r="AG1909" s="13"/>
      <c r="AH1909" s="13"/>
      <c r="AI1909" s="7"/>
      <c r="AJ1909" s="7"/>
      <c r="AK1909" s="4"/>
      <c r="AL1909" s="7"/>
      <c r="AM1909" s="11">
        <v>1</v>
      </c>
      <c r="AN1909" s="4" t="s">
        <v>58</v>
      </c>
      <c r="AO1909" s="4"/>
      <c r="AP1909" s="4" t="s">
        <v>1361</v>
      </c>
      <c r="AQ1909" s="4"/>
      <c r="AR1909" s="4"/>
      <c r="AS1909" s="4"/>
      <c r="AT1909" s="4"/>
      <c r="AU1909" s="4" t="s">
        <v>11259</v>
      </c>
      <c r="AV1909" s="8" t="s">
        <v>61</v>
      </c>
      <c r="AW1909" s="8" t="s">
        <v>61</v>
      </c>
      <c r="AX1909" s="10" t="str">
        <f>IF(AW1909="","Vacio",IF(AV1909=AW1909,"Igual","Diferente"))</f>
        <v>Igual</v>
      </c>
      <c r="AY1909" s="26"/>
      <c r="AZ1909" s="26"/>
      <c r="BA1909" s="6">
        <f ca="1">+IF(L1909&gt;21,"Revisar",0)</f>
        <v>0</v>
      </c>
      <c r="BB1909" s="26" t="s">
        <v>62</v>
      </c>
      <c r="BC1909" s="85" t="s">
        <v>63</v>
      </c>
      <c r="BD1909" s="26">
        <v>0</v>
      </c>
      <c r="BE1909" s="26">
        <v>0</v>
      </c>
    </row>
    <row r="1910" spans="1:57" x14ac:dyDescent="0.25">
      <c r="A1910" s="26" t="str">
        <f>CONCATENATE(E1910,"_",Y1910)</f>
        <v>20110886943_PCR-LAP20101002</v>
      </c>
      <c r="B1910" s="26" t="str">
        <f>CONCATENATE(E1910,"_",Z1910)</f>
        <v>20110886943_</v>
      </c>
      <c r="C1910" s="53">
        <v>44121</v>
      </c>
      <c r="D1910" s="16">
        <v>44151</v>
      </c>
      <c r="E1910" s="108">
        <v>20110886943</v>
      </c>
      <c r="F1910" s="67" t="s">
        <v>1994</v>
      </c>
      <c r="G1910" s="52" t="s">
        <v>1953</v>
      </c>
      <c r="H1910" s="15" t="s">
        <v>1991</v>
      </c>
      <c r="I1910" s="53">
        <v>44121</v>
      </c>
      <c r="J1910" s="16">
        <v>44151</v>
      </c>
      <c r="K1910" s="23"/>
      <c r="L1910" s="9">
        <f ca="1">+TODAY()-J1910</f>
        <v>5</v>
      </c>
      <c r="M1910" s="29">
        <v>45</v>
      </c>
      <c r="N1910" s="90"/>
      <c r="O1910" s="10" t="str">
        <f>IF(N1910="","Vacio",IF(M1910=N1910,"Igual","Diferente"))</f>
        <v>Vacio</v>
      </c>
      <c r="P1910" s="29"/>
      <c r="Q1910" s="90"/>
      <c r="R1910" s="10" t="str">
        <f>IF(Q1910="","Vacio",IF(P1910=Q1910,"Igual","Diferente"))</f>
        <v>Vacio</v>
      </c>
      <c r="S1910" s="2">
        <f>+M1910+P1910/3.5</f>
        <v>45</v>
      </c>
      <c r="T1910" s="2">
        <f ca="1">+IF(L1910&gt;=0,IF(L1910&lt;30,S1910*1,IF(60&gt;L1910,S1910*2,IF(90&gt;L1910,S1910*3,IF(120&gt;L1910,S1910*4,IF(150&gt;L1910,S1910*5,IF(180&gt;L1910,S1910*6,IF(210&gt;L1910,S1910*7))))))),0)</f>
        <v>45</v>
      </c>
      <c r="U1910" s="3" t="str">
        <f ca="1">+IF(L1910&lt;0,0,IF(L1910&lt;8,$A$1,IF(L1910&lt;15,$B$1,IF(L1910&lt;22,$C$1,IF(L1910&lt;30,$D$1,IF(L1910&lt;60,$H$1,IF(L1910&lt;90,$I$1,IF(L1910&lt;120,$J$1,IF(L1910&lt;150,$K$1,IF(L1910&lt;180,$L$1,IF(L1910&lt;210,$E$1)))))))))))</f>
        <v>CONCATENACIÓN LAPTOP ACTUAL</v>
      </c>
      <c r="V1910" s="50" t="s">
        <v>1992</v>
      </c>
      <c r="W1910" s="44" t="s">
        <v>1993</v>
      </c>
      <c r="X1910" s="7">
        <v>44120</v>
      </c>
      <c r="Y1910" s="67" t="s">
        <v>1994</v>
      </c>
      <c r="Z1910" s="67"/>
      <c r="AA1910" s="68"/>
      <c r="AB1910" s="69"/>
      <c r="AC1910" s="69"/>
      <c r="AD1910" s="69"/>
      <c r="AE1910" s="69"/>
      <c r="AF1910" s="260">
        <f ca="1">+TODAY()-AE1910</f>
        <v>44156</v>
      </c>
      <c r="AG1910" s="69"/>
      <c r="AH1910" s="69"/>
      <c r="AI1910" s="53"/>
      <c r="AJ1910" s="52"/>
      <c r="AK1910" s="53"/>
      <c r="AL1910" s="56"/>
      <c r="AM1910" s="52">
        <v>1</v>
      </c>
      <c r="AN1910" s="52" t="s">
        <v>58</v>
      </c>
      <c r="AO1910" s="52"/>
      <c r="AP1910" s="52" t="s">
        <v>669</v>
      </c>
      <c r="AQ1910" s="52"/>
      <c r="AR1910" s="52"/>
      <c r="AS1910" s="52"/>
      <c r="AT1910" s="52"/>
      <c r="AU1910" s="4" t="s">
        <v>11259</v>
      </c>
      <c r="AV1910" s="28" t="s">
        <v>61</v>
      </c>
      <c r="AW1910" s="8" t="s">
        <v>61</v>
      </c>
      <c r="AX1910" s="10" t="str">
        <f>IF(AW1910="","Vacio",IF(AV1910=AW1910,"Igual","Diferente"))</f>
        <v>Igual</v>
      </c>
      <c r="AY1910" s="26"/>
      <c r="AZ1910" s="26"/>
      <c r="BA1910" s="6">
        <f ca="1">+IF(L1910&gt;21,"Revisar",0)</f>
        <v>0</v>
      </c>
      <c r="BB1910" s="26" t="s">
        <v>62</v>
      </c>
      <c r="BC1910" s="85" t="s">
        <v>63</v>
      </c>
      <c r="BD1910" s="26">
        <v>0</v>
      </c>
      <c r="BE1910" s="26">
        <v>0</v>
      </c>
    </row>
    <row r="1911" spans="1:57" x14ac:dyDescent="0.25">
      <c r="A1911" s="26" t="str">
        <f>CONCATENATE(E1911,"_",Y1911)</f>
        <v>20110886943_PCR-LAP20101003</v>
      </c>
      <c r="B1911" s="26" t="str">
        <f>CONCATENATE(E1911,"_",Z1911)</f>
        <v>20110886943_</v>
      </c>
      <c r="C1911" s="7">
        <v>44128</v>
      </c>
      <c r="D1911" s="7">
        <v>44158</v>
      </c>
      <c r="E1911" s="108">
        <v>20110886943</v>
      </c>
      <c r="F1911" s="12" t="s">
        <v>1957</v>
      </c>
      <c r="G1911" s="15" t="s">
        <v>1953</v>
      </c>
      <c r="H1911" s="4" t="s">
        <v>1954</v>
      </c>
      <c r="I1911" s="7">
        <v>44128</v>
      </c>
      <c r="J1911" s="7">
        <v>44158</v>
      </c>
      <c r="K1911" s="8"/>
      <c r="L1911" s="9">
        <f ca="1">+TODAY()-J1911</f>
        <v>-2</v>
      </c>
      <c r="M1911" s="10">
        <v>45</v>
      </c>
      <c r="N1911" s="90"/>
      <c r="O1911" s="10" t="str">
        <f>IF(N1911="","Vacio",IF(M1911=N1911,"Igual","Diferente"))</f>
        <v>Vacio</v>
      </c>
      <c r="P1911" s="10"/>
      <c r="Q1911" s="90"/>
      <c r="R1911" s="10" t="str">
        <f>IF(Q1911="","Vacio",IF(P1911=Q1911,"Igual","Diferente"))</f>
        <v>Vacio</v>
      </c>
      <c r="S1911" s="2">
        <f>+M1911+P1911/3.5</f>
        <v>45</v>
      </c>
      <c r="T1911" s="2"/>
      <c r="U1911" s="3"/>
      <c r="V1911" s="4" t="s">
        <v>1955</v>
      </c>
      <c r="W1911" s="11" t="s">
        <v>1956</v>
      </c>
      <c r="X1911" s="7">
        <v>44127</v>
      </c>
      <c r="Y1911" s="12" t="s">
        <v>1957</v>
      </c>
      <c r="Z1911" s="12"/>
      <c r="AA1911" s="12"/>
      <c r="AB1911" s="13"/>
      <c r="AC1911" s="13"/>
      <c r="AD1911" s="13"/>
      <c r="AE1911" s="13"/>
      <c r="AF1911" s="260">
        <f ca="1">+TODAY()-AE1911</f>
        <v>44156</v>
      </c>
      <c r="AG1911" s="13"/>
      <c r="AH1911" s="13"/>
      <c r="AI1911" s="7"/>
      <c r="AJ1911" s="7"/>
      <c r="AK1911" s="4"/>
      <c r="AL1911" s="7"/>
      <c r="AM1911" s="11"/>
      <c r="AN1911" s="4"/>
      <c r="AO1911" s="4"/>
      <c r="AP1911" s="4" t="s">
        <v>518</v>
      </c>
      <c r="AQ1911" s="126"/>
      <c r="AR1911" s="4"/>
      <c r="AS1911" s="4"/>
      <c r="AT1911" s="4"/>
      <c r="AU1911" s="4" t="s">
        <v>11259</v>
      </c>
      <c r="AV1911" s="8" t="s">
        <v>61</v>
      </c>
      <c r="AW1911" s="8"/>
      <c r="AX1911" s="10" t="str">
        <f>IF(AW1911="","Vacio",IF(AV1911=AW1911,"Igual","Diferente"))</f>
        <v>Vacio</v>
      </c>
      <c r="AY1911" s="26"/>
      <c r="AZ1911" s="26"/>
      <c r="BA1911" s="6">
        <f ca="1">+IF(L1911&gt;21,"Revisar",0)</f>
        <v>0</v>
      </c>
      <c r="BB1911" s="26" t="s">
        <v>62</v>
      </c>
      <c r="BC1911" s="85" t="s">
        <v>63</v>
      </c>
      <c r="BD1911" s="26">
        <v>0</v>
      </c>
      <c r="BE1911" s="26">
        <v>0</v>
      </c>
    </row>
    <row r="1912" spans="1:57" x14ac:dyDescent="0.25">
      <c r="A1912" s="26" t="str">
        <f>CONCATENATE(E1912,"_",Y1912)</f>
        <v>20110886943_PCR-LAP20101004</v>
      </c>
      <c r="B1912" s="26" t="str">
        <f>CONCATENATE(E1912,"_",Z1912)</f>
        <v>20110886943_</v>
      </c>
      <c r="C1912" s="7">
        <v>44128</v>
      </c>
      <c r="D1912" s="7">
        <v>44158</v>
      </c>
      <c r="E1912" s="108">
        <v>20110886943</v>
      </c>
      <c r="F1912" s="12" t="s">
        <v>1958</v>
      </c>
      <c r="G1912" s="15" t="s">
        <v>1953</v>
      </c>
      <c r="H1912" s="4" t="s">
        <v>1954</v>
      </c>
      <c r="I1912" s="7">
        <v>44128</v>
      </c>
      <c r="J1912" s="7">
        <v>44158</v>
      </c>
      <c r="K1912" s="8"/>
      <c r="L1912" s="9">
        <f ca="1">+TODAY()-J1912</f>
        <v>-2</v>
      </c>
      <c r="M1912" s="10">
        <v>45</v>
      </c>
      <c r="N1912" s="90"/>
      <c r="O1912" s="10" t="str">
        <f>IF(N1912="","Vacio",IF(M1912=N1912,"Igual","Diferente"))</f>
        <v>Vacio</v>
      </c>
      <c r="P1912" s="10"/>
      <c r="Q1912" s="90"/>
      <c r="R1912" s="10" t="str">
        <f>IF(Q1912="","Vacio",IF(P1912=Q1912,"Igual","Diferente"))</f>
        <v>Vacio</v>
      </c>
      <c r="S1912" s="2">
        <f>+M1912+P1912/3.5</f>
        <v>45</v>
      </c>
      <c r="T1912" s="2"/>
      <c r="U1912" s="3"/>
      <c r="V1912" s="4" t="s">
        <v>1955</v>
      </c>
      <c r="W1912" s="11" t="s">
        <v>1956</v>
      </c>
      <c r="X1912" s="7">
        <v>44127</v>
      </c>
      <c r="Y1912" s="12" t="s">
        <v>1958</v>
      </c>
      <c r="Z1912" s="12"/>
      <c r="AA1912" s="12"/>
      <c r="AB1912" s="13"/>
      <c r="AC1912" s="13"/>
      <c r="AD1912" s="13"/>
      <c r="AE1912" s="13"/>
      <c r="AF1912" s="260">
        <f ca="1">+TODAY()-AE1912</f>
        <v>44156</v>
      </c>
      <c r="AG1912" s="13"/>
      <c r="AH1912" s="13"/>
      <c r="AI1912" s="7"/>
      <c r="AJ1912" s="7"/>
      <c r="AK1912" s="4"/>
      <c r="AL1912" s="7"/>
      <c r="AM1912" s="11"/>
      <c r="AN1912" s="4"/>
      <c r="AO1912" s="4"/>
      <c r="AP1912" s="4" t="s">
        <v>518</v>
      </c>
      <c r="AQ1912" s="126"/>
      <c r="AR1912" s="4"/>
      <c r="AS1912" s="4"/>
      <c r="AT1912" s="4"/>
      <c r="AU1912" s="4" t="s">
        <v>11259</v>
      </c>
      <c r="AV1912" s="8" t="s">
        <v>61</v>
      </c>
      <c r="AW1912" s="8"/>
      <c r="AX1912" s="10" t="str">
        <f>IF(AW1912="","Vacio",IF(AV1912=AW1912,"Igual","Diferente"))</f>
        <v>Vacio</v>
      </c>
      <c r="AY1912" s="26"/>
      <c r="AZ1912" s="26"/>
      <c r="BA1912" s="6">
        <f ca="1">+IF(L1912&gt;21,"Revisar",0)</f>
        <v>0</v>
      </c>
      <c r="BB1912" s="26" t="s">
        <v>62</v>
      </c>
      <c r="BC1912" s="85" t="s">
        <v>63</v>
      </c>
      <c r="BD1912" s="26">
        <v>0</v>
      </c>
      <c r="BE1912" s="26">
        <v>0</v>
      </c>
    </row>
    <row r="1913" spans="1:57" x14ac:dyDescent="0.25">
      <c r="A1913" s="26" t="str">
        <f>CONCATENATE(E1913,"_",Y1913)</f>
        <v>20110886943_PCR-LAP20101005</v>
      </c>
      <c r="B1913" s="26" t="str">
        <f>CONCATENATE(E1913,"_",Z1913)</f>
        <v>20110886943_</v>
      </c>
      <c r="C1913" s="7">
        <v>44128</v>
      </c>
      <c r="D1913" s="7">
        <v>44158</v>
      </c>
      <c r="E1913" s="108">
        <v>20110886943</v>
      </c>
      <c r="F1913" s="12" t="s">
        <v>1959</v>
      </c>
      <c r="G1913" s="15" t="s">
        <v>1953</v>
      </c>
      <c r="H1913" s="4" t="s">
        <v>1954</v>
      </c>
      <c r="I1913" s="7">
        <v>44128</v>
      </c>
      <c r="J1913" s="7">
        <v>44158</v>
      </c>
      <c r="K1913" s="8"/>
      <c r="L1913" s="9">
        <f ca="1">+TODAY()-J1913</f>
        <v>-2</v>
      </c>
      <c r="M1913" s="10">
        <v>45</v>
      </c>
      <c r="N1913" s="90"/>
      <c r="O1913" s="10" t="str">
        <f>IF(N1913="","Vacio",IF(M1913=N1913,"Igual","Diferente"))</f>
        <v>Vacio</v>
      </c>
      <c r="P1913" s="10"/>
      <c r="Q1913" s="90"/>
      <c r="R1913" s="10" t="str">
        <f>IF(Q1913="","Vacio",IF(P1913=Q1913,"Igual","Diferente"))</f>
        <v>Vacio</v>
      </c>
      <c r="S1913" s="2">
        <f>+M1913+P1913/3.5</f>
        <v>45</v>
      </c>
      <c r="T1913" s="2"/>
      <c r="U1913" s="3"/>
      <c r="V1913" s="4" t="s">
        <v>1955</v>
      </c>
      <c r="W1913" s="11" t="s">
        <v>1956</v>
      </c>
      <c r="X1913" s="7">
        <v>44127</v>
      </c>
      <c r="Y1913" s="12" t="s">
        <v>1959</v>
      </c>
      <c r="Z1913" s="12"/>
      <c r="AA1913" s="12"/>
      <c r="AB1913" s="13"/>
      <c r="AC1913" s="13"/>
      <c r="AD1913" s="13"/>
      <c r="AE1913" s="13"/>
      <c r="AF1913" s="260">
        <f ca="1">+TODAY()-AE1913</f>
        <v>44156</v>
      </c>
      <c r="AG1913" s="13"/>
      <c r="AH1913" s="13"/>
      <c r="AI1913" s="7"/>
      <c r="AJ1913" s="7"/>
      <c r="AK1913" s="4"/>
      <c r="AL1913" s="7"/>
      <c r="AM1913" s="11"/>
      <c r="AN1913" s="4"/>
      <c r="AO1913" s="4"/>
      <c r="AP1913" s="4" t="s">
        <v>518</v>
      </c>
      <c r="AQ1913" s="126"/>
      <c r="AR1913" s="4"/>
      <c r="AS1913" s="4"/>
      <c r="AT1913" s="4"/>
      <c r="AU1913" s="4" t="s">
        <v>11259</v>
      </c>
      <c r="AV1913" s="8" t="s">
        <v>61</v>
      </c>
      <c r="AW1913" s="8"/>
      <c r="AX1913" s="10" t="str">
        <f>IF(AW1913="","Vacio",IF(AV1913=AW1913,"Igual","Diferente"))</f>
        <v>Vacio</v>
      </c>
      <c r="AY1913" s="26"/>
      <c r="AZ1913" s="26"/>
      <c r="BA1913" s="6">
        <f ca="1">+IF(L1913&gt;21,"Revisar",0)</f>
        <v>0</v>
      </c>
      <c r="BB1913" s="26" t="s">
        <v>62</v>
      </c>
      <c r="BC1913" s="85" t="s">
        <v>63</v>
      </c>
      <c r="BD1913" s="26">
        <v>0</v>
      </c>
      <c r="BE1913" s="26">
        <v>0</v>
      </c>
    </row>
    <row r="1914" spans="1:57" x14ac:dyDescent="0.25">
      <c r="A1914" s="26" t="str">
        <f>CONCATENATE(E1914,"_",Y1914)</f>
        <v>20110886943_PCR-LAP20101006</v>
      </c>
      <c r="B1914" s="26" t="str">
        <f>CONCATENATE(E1914,"_",Z1914)</f>
        <v>20110886943_</v>
      </c>
      <c r="C1914" s="7">
        <v>44128</v>
      </c>
      <c r="D1914" s="7">
        <v>44158</v>
      </c>
      <c r="E1914" s="108">
        <v>20110886943</v>
      </c>
      <c r="F1914" s="12" t="s">
        <v>1960</v>
      </c>
      <c r="G1914" s="15" t="s">
        <v>1953</v>
      </c>
      <c r="H1914" s="4" t="s">
        <v>1954</v>
      </c>
      <c r="I1914" s="7">
        <v>44128</v>
      </c>
      <c r="J1914" s="7">
        <v>44158</v>
      </c>
      <c r="K1914" s="8"/>
      <c r="L1914" s="9">
        <f ca="1">+TODAY()-J1914</f>
        <v>-2</v>
      </c>
      <c r="M1914" s="10">
        <v>45</v>
      </c>
      <c r="N1914" s="90"/>
      <c r="O1914" s="10" t="str">
        <f>IF(N1914="","Vacio",IF(M1914=N1914,"Igual","Diferente"))</f>
        <v>Vacio</v>
      </c>
      <c r="P1914" s="10"/>
      <c r="Q1914" s="90"/>
      <c r="R1914" s="10" t="str">
        <f>IF(Q1914="","Vacio",IF(P1914=Q1914,"Igual","Diferente"))</f>
        <v>Vacio</v>
      </c>
      <c r="S1914" s="2">
        <f>+M1914+P1914/3.5</f>
        <v>45</v>
      </c>
      <c r="T1914" s="2"/>
      <c r="U1914" s="3"/>
      <c r="V1914" s="4" t="s">
        <v>1955</v>
      </c>
      <c r="W1914" s="11" t="s">
        <v>1956</v>
      </c>
      <c r="X1914" s="7">
        <v>44127</v>
      </c>
      <c r="Y1914" s="12" t="s">
        <v>1960</v>
      </c>
      <c r="Z1914" s="12"/>
      <c r="AA1914" s="12"/>
      <c r="AB1914" s="13"/>
      <c r="AC1914" s="13"/>
      <c r="AD1914" s="13"/>
      <c r="AE1914" s="13"/>
      <c r="AF1914" s="260">
        <f ca="1">+TODAY()-AE1914</f>
        <v>44156</v>
      </c>
      <c r="AG1914" s="13"/>
      <c r="AH1914" s="13"/>
      <c r="AI1914" s="7"/>
      <c r="AJ1914" s="7"/>
      <c r="AK1914" s="4"/>
      <c r="AL1914" s="7"/>
      <c r="AM1914" s="11"/>
      <c r="AN1914" s="4"/>
      <c r="AO1914" s="4"/>
      <c r="AP1914" s="4" t="s">
        <v>518</v>
      </c>
      <c r="AQ1914" s="126"/>
      <c r="AR1914" s="4"/>
      <c r="AS1914" s="4"/>
      <c r="AT1914" s="4"/>
      <c r="AU1914" s="4" t="s">
        <v>11259</v>
      </c>
      <c r="AV1914" s="8" t="s">
        <v>61</v>
      </c>
      <c r="AW1914" s="8"/>
      <c r="AX1914" s="10" t="str">
        <f>IF(AW1914="","Vacio",IF(AV1914=AW1914,"Igual","Diferente"))</f>
        <v>Vacio</v>
      </c>
      <c r="AY1914" s="26"/>
      <c r="AZ1914" s="26"/>
      <c r="BA1914" s="6">
        <f ca="1">+IF(L1914&gt;21,"Revisar",0)</f>
        <v>0</v>
      </c>
      <c r="BB1914" s="26" t="s">
        <v>62</v>
      </c>
      <c r="BC1914" s="85" t="s">
        <v>63</v>
      </c>
      <c r="BD1914" s="26">
        <v>0</v>
      </c>
      <c r="BE1914" s="26">
        <v>0</v>
      </c>
    </row>
    <row r="1915" spans="1:57" x14ac:dyDescent="0.25">
      <c r="A1915" s="26" t="str">
        <f>CONCATENATE(E1915,"_",Y1915)</f>
        <v>20110886943_PCR-LAP20101007</v>
      </c>
      <c r="B1915" s="26" t="str">
        <f>CONCATENATE(E1915,"_",Z1915)</f>
        <v>20110886943_</v>
      </c>
      <c r="C1915" s="7">
        <v>44128</v>
      </c>
      <c r="D1915" s="7">
        <v>44158</v>
      </c>
      <c r="E1915" s="108">
        <v>20110886943</v>
      </c>
      <c r="F1915" s="12" t="s">
        <v>1961</v>
      </c>
      <c r="G1915" s="15" t="s">
        <v>1953</v>
      </c>
      <c r="H1915" s="4" t="s">
        <v>1954</v>
      </c>
      <c r="I1915" s="7">
        <v>44128</v>
      </c>
      <c r="J1915" s="7">
        <v>44158</v>
      </c>
      <c r="K1915" s="8"/>
      <c r="L1915" s="9">
        <f ca="1">+TODAY()-J1915</f>
        <v>-2</v>
      </c>
      <c r="M1915" s="10">
        <v>45</v>
      </c>
      <c r="N1915" s="90"/>
      <c r="O1915" s="10" t="str">
        <f>IF(N1915="","Vacio",IF(M1915=N1915,"Igual","Diferente"))</f>
        <v>Vacio</v>
      </c>
      <c r="P1915" s="10"/>
      <c r="Q1915" s="90"/>
      <c r="R1915" s="10" t="str">
        <f>IF(Q1915="","Vacio",IF(P1915=Q1915,"Igual","Diferente"))</f>
        <v>Vacio</v>
      </c>
      <c r="S1915" s="2">
        <f>+M1915+P1915/3.5</f>
        <v>45</v>
      </c>
      <c r="T1915" s="2"/>
      <c r="U1915" s="3"/>
      <c r="V1915" s="4" t="s">
        <v>1955</v>
      </c>
      <c r="W1915" s="11" t="s">
        <v>1956</v>
      </c>
      <c r="X1915" s="7">
        <v>44127</v>
      </c>
      <c r="Y1915" s="12" t="s">
        <v>1961</v>
      </c>
      <c r="Z1915" s="12"/>
      <c r="AA1915" s="12"/>
      <c r="AB1915" s="13"/>
      <c r="AC1915" s="13"/>
      <c r="AD1915" s="13"/>
      <c r="AE1915" s="13"/>
      <c r="AF1915" s="260">
        <f ca="1">+TODAY()-AE1915</f>
        <v>44156</v>
      </c>
      <c r="AG1915" s="13"/>
      <c r="AH1915" s="13"/>
      <c r="AI1915" s="7"/>
      <c r="AJ1915" s="7"/>
      <c r="AK1915" s="4"/>
      <c r="AL1915" s="7"/>
      <c r="AM1915" s="11"/>
      <c r="AN1915" s="4"/>
      <c r="AO1915" s="4"/>
      <c r="AP1915" s="4" t="s">
        <v>518</v>
      </c>
      <c r="AQ1915" s="126"/>
      <c r="AR1915" s="4"/>
      <c r="AS1915" s="4"/>
      <c r="AT1915" s="4"/>
      <c r="AU1915" s="4" t="s">
        <v>11259</v>
      </c>
      <c r="AV1915" s="8" t="s">
        <v>61</v>
      </c>
      <c r="AW1915" s="8"/>
      <c r="AX1915" s="10" t="str">
        <f>IF(AW1915="","Vacio",IF(AV1915=AW1915,"Igual","Diferente"))</f>
        <v>Vacio</v>
      </c>
      <c r="AY1915" s="26"/>
      <c r="AZ1915" s="26"/>
      <c r="BA1915" s="6">
        <f ca="1">+IF(L1915&gt;21,"Revisar",0)</f>
        <v>0</v>
      </c>
      <c r="BB1915" s="26" t="s">
        <v>62</v>
      </c>
      <c r="BC1915" s="85" t="s">
        <v>63</v>
      </c>
      <c r="BD1915" s="26">
        <v>0</v>
      </c>
      <c r="BE1915" s="26">
        <v>0</v>
      </c>
    </row>
    <row r="1916" spans="1:57" x14ac:dyDescent="0.25">
      <c r="A1916" s="26" t="str">
        <f>CONCATENATE(E1916,"_",Y1916)</f>
        <v>20110886943_PCR-LAP20101008</v>
      </c>
      <c r="B1916" s="26" t="str">
        <f>CONCATENATE(E1916,"_",Z1916)</f>
        <v>20110886943_</v>
      </c>
      <c r="C1916" s="7">
        <v>44128</v>
      </c>
      <c r="D1916" s="7">
        <v>44158</v>
      </c>
      <c r="E1916" s="108">
        <v>20110886943</v>
      </c>
      <c r="F1916" s="12" t="s">
        <v>1962</v>
      </c>
      <c r="G1916" s="15" t="s">
        <v>1953</v>
      </c>
      <c r="H1916" s="4" t="s">
        <v>1954</v>
      </c>
      <c r="I1916" s="7">
        <v>44128</v>
      </c>
      <c r="J1916" s="7">
        <v>44158</v>
      </c>
      <c r="K1916" s="8"/>
      <c r="L1916" s="9">
        <f ca="1">+TODAY()-J1916</f>
        <v>-2</v>
      </c>
      <c r="M1916" s="10">
        <v>45</v>
      </c>
      <c r="N1916" s="90"/>
      <c r="O1916" s="10" t="str">
        <f>IF(N1916="","Vacio",IF(M1916=N1916,"Igual","Diferente"))</f>
        <v>Vacio</v>
      </c>
      <c r="P1916" s="10"/>
      <c r="Q1916" s="90"/>
      <c r="R1916" s="10" t="str">
        <f>IF(Q1916="","Vacio",IF(P1916=Q1916,"Igual","Diferente"))</f>
        <v>Vacio</v>
      </c>
      <c r="S1916" s="2">
        <f>+M1916+P1916/3.5</f>
        <v>45</v>
      </c>
      <c r="T1916" s="2"/>
      <c r="U1916" s="3"/>
      <c r="V1916" s="4" t="s">
        <v>1955</v>
      </c>
      <c r="W1916" s="11" t="s">
        <v>1956</v>
      </c>
      <c r="X1916" s="7">
        <v>44127</v>
      </c>
      <c r="Y1916" s="12" t="s">
        <v>1962</v>
      </c>
      <c r="Z1916" s="12"/>
      <c r="AA1916" s="12"/>
      <c r="AB1916" s="13"/>
      <c r="AC1916" s="13"/>
      <c r="AD1916" s="13"/>
      <c r="AE1916" s="13"/>
      <c r="AF1916" s="260">
        <f ca="1">+TODAY()-AE1916</f>
        <v>44156</v>
      </c>
      <c r="AG1916" s="13"/>
      <c r="AH1916" s="13"/>
      <c r="AI1916" s="7"/>
      <c r="AJ1916" s="7"/>
      <c r="AK1916" s="4"/>
      <c r="AL1916" s="7"/>
      <c r="AM1916" s="11"/>
      <c r="AN1916" s="4"/>
      <c r="AO1916" s="4"/>
      <c r="AP1916" s="4" t="s">
        <v>518</v>
      </c>
      <c r="AQ1916" s="126"/>
      <c r="AR1916" s="4"/>
      <c r="AS1916" s="4"/>
      <c r="AT1916" s="4"/>
      <c r="AU1916" s="4" t="s">
        <v>11259</v>
      </c>
      <c r="AV1916" s="8" t="s">
        <v>61</v>
      </c>
      <c r="AW1916" s="8"/>
      <c r="AX1916" s="10" t="str">
        <f>IF(AW1916="","Vacio",IF(AV1916=AW1916,"Igual","Diferente"))</f>
        <v>Vacio</v>
      </c>
      <c r="AY1916" s="26"/>
      <c r="AZ1916" s="26"/>
      <c r="BA1916" s="6">
        <f ca="1">+IF(L1916&gt;21,"Revisar",0)</f>
        <v>0</v>
      </c>
      <c r="BB1916" s="26" t="s">
        <v>62</v>
      </c>
      <c r="BC1916" s="85" t="s">
        <v>63</v>
      </c>
      <c r="BD1916" s="26">
        <v>0</v>
      </c>
      <c r="BE1916" s="26">
        <v>0</v>
      </c>
    </row>
    <row r="1917" spans="1:57" x14ac:dyDescent="0.25">
      <c r="A1917" s="26" t="str">
        <f>CONCATENATE(E1917,"_",Y1917)</f>
        <v>20110886943_PCR-LAP20101009</v>
      </c>
      <c r="B1917" s="26" t="str">
        <f>CONCATENATE(E1917,"_",Z1917)</f>
        <v>20110886943_</v>
      </c>
      <c r="C1917" s="7">
        <v>44128</v>
      </c>
      <c r="D1917" s="7">
        <v>44158</v>
      </c>
      <c r="E1917" s="108">
        <v>20110886943</v>
      </c>
      <c r="F1917" s="12" t="s">
        <v>1963</v>
      </c>
      <c r="G1917" s="15" t="s">
        <v>1953</v>
      </c>
      <c r="H1917" s="4" t="s">
        <v>1954</v>
      </c>
      <c r="I1917" s="7">
        <v>44128</v>
      </c>
      <c r="J1917" s="7">
        <v>44158</v>
      </c>
      <c r="K1917" s="8"/>
      <c r="L1917" s="9">
        <f ca="1">+TODAY()-J1917</f>
        <v>-2</v>
      </c>
      <c r="M1917" s="10">
        <v>45</v>
      </c>
      <c r="N1917" s="90"/>
      <c r="O1917" s="10" t="str">
        <f>IF(N1917="","Vacio",IF(M1917=N1917,"Igual","Diferente"))</f>
        <v>Vacio</v>
      </c>
      <c r="P1917" s="10"/>
      <c r="Q1917" s="90"/>
      <c r="R1917" s="10" t="str">
        <f>IF(Q1917="","Vacio",IF(P1917=Q1917,"Igual","Diferente"))</f>
        <v>Vacio</v>
      </c>
      <c r="S1917" s="2">
        <f>+M1917+P1917/3.5</f>
        <v>45</v>
      </c>
      <c r="T1917" s="2"/>
      <c r="U1917" s="3"/>
      <c r="V1917" s="4" t="s">
        <v>1955</v>
      </c>
      <c r="W1917" s="11" t="s">
        <v>1956</v>
      </c>
      <c r="X1917" s="7">
        <v>44127</v>
      </c>
      <c r="Y1917" s="12" t="s">
        <v>1963</v>
      </c>
      <c r="Z1917" s="12"/>
      <c r="AA1917" s="12"/>
      <c r="AB1917" s="13"/>
      <c r="AC1917" s="13"/>
      <c r="AD1917" s="13"/>
      <c r="AE1917" s="13"/>
      <c r="AF1917" s="260">
        <f ca="1">+TODAY()-AE1917</f>
        <v>44156</v>
      </c>
      <c r="AG1917" s="13"/>
      <c r="AH1917" s="13"/>
      <c r="AI1917" s="7"/>
      <c r="AJ1917" s="7"/>
      <c r="AK1917" s="4"/>
      <c r="AL1917" s="7"/>
      <c r="AM1917" s="11"/>
      <c r="AN1917" s="4"/>
      <c r="AO1917" s="4"/>
      <c r="AP1917" s="4" t="s">
        <v>518</v>
      </c>
      <c r="AQ1917" s="126"/>
      <c r="AR1917" s="4"/>
      <c r="AS1917" s="4"/>
      <c r="AT1917" s="4"/>
      <c r="AU1917" s="4" t="s">
        <v>11259</v>
      </c>
      <c r="AV1917" s="8" t="s">
        <v>61</v>
      </c>
      <c r="AW1917" s="8"/>
      <c r="AX1917" s="10" t="str">
        <f>IF(AW1917="","Vacio",IF(AV1917=AW1917,"Igual","Diferente"))</f>
        <v>Vacio</v>
      </c>
      <c r="AY1917" s="26"/>
      <c r="AZ1917" s="26"/>
      <c r="BA1917" s="6">
        <f ca="1">+IF(L1917&gt;21,"Revisar",0)</f>
        <v>0</v>
      </c>
      <c r="BB1917" s="26" t="s">
        <v>62</v>
      </c>
      <c r="BC1917" s="85" t="s">
        <v>63</v>
      </c>
      <c r="BD1917" s="26">
        <v>0</v>
      </c>
      <c r="BE1917" s="26">
        <v>0</v>
      </c>
    </row>
    <row r="1918" spans="1:57" x14ac:dyDescent="0.25">
      <c r="A1918" s="26" t="str">
        <f>CONCATENATE(E1918,"_",Y1918)</f>
        <v>20110886943_PCR-LAP20101010</v>
      </c>
      <c r="B1918" s="26" t="str">
        <f>CONCATENATE(E1918,"_",Z1918)</f>
        <v>20110886943_</v>
      </c>
      <c r="C1918" s="7">
        <v>44128</v>
      </c>
      <c r="D1918" s="7">
        <v>44158</v>
      </c>
      <c r="E1918" s="108">
        <v>20110886943</v>
      </c>
      <c r="F1918" s="12" t="s">
        <v>1964</v>
      </c>
      <c r="G1918" s="15" t="s">
        <v>1953</v>
      </c>
      <c r="H1918" s="4" t="s">
        <v>1954</v>
      </c>
      <c r="I1918" s="7">
        <v>44128</v>
      </c>
      <c r="J1918" s="7">
        <v>44158</v>
      </c>
      <c r="K1918" s="8"/>
      <c r="L1918" s="9">
        <f ca="1">+TODAY()-J1918</f>
        <v>-2</v>
      </c>
      <c r="M1918" s="10">
        <v>45</v>
      </c>
      <c r="N1918" s="90"/>
      <c r="O1918" s="10" t="str">
        <f>IF(N1918="","Vacio",IF(M1918=N1918,"Igual","Diferente"))</f>
        <v>Vacio</v>
      </c>
      <c r="P1918" s="10"/>
      <c r="Q1918" s="90"/>
      <c r="R1918" s="10" t="str">
        <f>IF(Q1918="","Vacio",IF(P1918=Q1918,"Igual","Diferente"))</f>
        <v>Vacio</v>
      </c>
      <c r="S1918" s="2">
        <f>+M1918+P1918/3.5</f>
        <v>45</v>
      </c>
      <c r="T1918" s="2"/>
      <c r="U1918" s="3"/>
      <c r="V1918" s="4" t="s">
        <v>1955</v>
      </c>
      <c r="W1918" s="11" t="s">
        <v>1956</v>
      </c>
      <c r="X1918" s="7">
        <v>44127</v>
      </c>
      <c r="Y1918" s="12" t="s">
        <v>1964</v>
      </c>
      <c r="Z1918" s="12"/>
      <c r="AA1918" s="12"/>
      <c r="AB1918" s="13"/>
      <c r="AC1918" s="13"/>
      <c r="AD1918" s="13"/>
      <c r="AE1918" s="13"/>
      <c r="AF1918" s="260">
        <f ca="1">+TODAY()-AE1918</f>
        <v>44156</v>
      </c>
      <c r="AG1918" s="13"/>
      <c r="AH1918" s="13"/>
      <c r="AI1918" s="7"/>
      <c r="AJ1918" s="7"/>
      <c r="AK1918" s="4"/>
      <c r="AL1918" s="7"/>
      <c r="AM1918" s="11"/>
      <c r="AN1918" s="4"/>
      <c r="AO1918" s="4"/>
      <c r="AP1918" s="4" t="s">
        <v>518</v>
      </c>
      <c r="AQ1918" s="126"/>
      <c r="AR1918" s="4"/>
      <c r="AS1918" s="4"/>
      <c r="AT1918" s="4"/>
      <c r="AU1918" s="4" t="s">
        <v>11259</v>
      </c>
      <c r="AV1918" s="8" t="s">
        <v>61</v>
      </c>
      <c r="AW1918" s="8"/>
      <c r="AX1918" s="10" t="str">
        <f>IF(AW1918="","Vacio",IF(AV1918=AW1918,"Igual","Diferente"))</f>
        <v>Vacio</v>
      </c>
      <c r="AY1918" s="26"/>
      <c r="AZ1918" s="26"/>
      <c r="BA1918" s="6">
        <f ca="1">+IF(L1918&gt;21,"Revisar",0)</f>
        <v>0</v>
      </c>
      <c r="BB1918" s="26" t="s">
        <v>62</v>
      </c>
      <c r="BC1918" s="85" t="s">
        <v>63</v>
      </c>
      <c r="BD1918" s="26">
        <v>0</v>
      </c>
      <c r="BE1918" s="26">
        <v>0</v>
      </c>
    </row>
    <row r="1919" spans="1:57" x14ac:dyDescent="0.25">
      <c r="A1919" s="26" t="str">
        <f>CONCATENATE(E1919,"_",Y1919)</f>
        <v>20110886943_PCR-LAP20101011</v>
      </c>
      <c r="B1919" s="26" t="str">
        <f>CONCATENATE(E1919,"_",Z1919)</f>
        <v>20110886943_</v>
      </c>
      <c r="C1919" s="7">
        <v>44128</v>
      </c>
      <c r="D1919" s="7">
        <v>44158</v>
      </c>
      <c r="E1919" s="108">
        <v>20110886943</v>
      </c>
      <c r="F1919" s="12" t="s">
        <v>1965</v>
      </c>
      <c r="G1919" s="15" t="s">
        <v>1953</v>
      </c>
      <c r="H1919" s="4" t="s">
        <v>1954</v>
      </c>
      <c r="I1919" s="7">
        <v>44128</v>
      </c>
      <c r="J1919" s="7">
        <v>44158</v>
      </c>
      <c r="K1919" s="8"/>
      <c r="L1919" s="9">
        <f ca="1">+TODAY()-J1919</f>
        <v>-2</v>
      </c>
      <c r="M1919" s="10">
        <v>45</v>
      </c>
      <c r="N1919" s="90"/>
      <c r="O1919" s="10" t="str">
        <f>IF(N1919="","Vacio",IF(M1919=N1919,"Igual","Diferente"))</f>
        <v>Vacio</v>
      </c>
      <c r="P1919" s="10"/>
      <c r="Q1919" s="90"/>
      <c r="R1919" s="10" t="str">
        <f>IF(Q1919="","Vacio",IF(P1919=Q1919,"Igual","Diferente"))</f>
        <v>Vacio</v>
      </c>
      <c r="S1919" s="2">
        <f>+M1919+P1919/3.5</f>
        <v>45</v>
      </c>
      <c r="T1919" s="2"/>
      <c r="U1919" s="3"/>
      <c r="V1919" s="4" t="s">
        <v>1955</v>
      </c>
      <c r="W1919" s="11" t="s">
        <v>1956</v>
      </c>
      <c r="X1919" s="7">
        <v>44127</v>
      </c>
      <c r="Y1919" s="12" t="s">
        <v>1965</v>
      </c>
      <c r="Z1919" s="12"/>
      <c r="AA1919" s="12"/>
      <c r="AB1919" s="13"/>
      <c r="AC1919" s="13"/>
      <c r="AD1919" s="13"/>
      <c r="AE1919" s="13"/>
      <c r="AF1919" s="260">
        <f ca="1">+TODAY()-AE1919</f>
        <v>44156</v>
      </c>
      <c r="AG1919" s="13"/>
      <c r="AH1919" s="13"/>
      <c r="AI1919" s="7"/>
      <c r="AJ1919" s="7"/>
      <c r="AK1919" s="4"/>
      <c r="AL1919" s="7"/>
      <c r="AM1919" s="11"/>
      <c r="AN1919" s="4"/>
      <c r="AO1919" s="4"/>
      <c r="AP1919" s="4" t="s">
        <v>518</v>
      </c>
      <c r="AQ1919" s="126"/>
      <c r="AR1919" s="4"/>
      <c r="AS1919" s="4"/>
      <c r="AT1919" s="4"/>
      <c r="AU1919" s="4" t="s">
        <v>11259</v>
      </c>
      <c r="AV1919" s="8" t="s">
        <v>61</v>
      </c>
      <c r="AW1919" s="8"/>
      <c r="AX1919" s="10" t="str">
        <f>IF(AW1919="","Vacio",IF(AV1919=AW1919,"Igual","Diferente"))</f>
        <v>Vacio</v>
      </c>
      <c r="AY1919" s="26"/>
      <c r="AZ1919" s="26"/>
      <c r="BA1919" s="6">
        <f ca="1">+IF(L1919&gt;21,"Revisar",0)</f>
        <v>0</v>
      </c>
      <c r="BB1919" s="26" t="s">
        <v>62</v>
      </c>
      <c r="BC1919" s="85" t="s">
        <v>63</v>
      </c>
      <c r="BD1919" s="26">
        <v>0</v>
      </c>
      <c r="BE1919" s="26">
        <v>0</v>
      </c>
    </row>
    <row r="1920" spans="1:57" x14ac:dyDescent="0.25">
      <c r="A1920" s="26" t="str">
        <f>CONCATENATE(E1920,"_",Y1920)</f>
        <v>20110886943_PCR-LAP20101012</v>
      </c>
      <c r="B1920" s="26" t="str">
        <f>CONCATENATE(E1920,"_",Z1920)</f>
        <v>20110886943_</v>
      </c>
      <c r="C1920" s="7">
        <v>44128</v>
      </c>
      <c r="D1920" s="7">
        <v>44158</v>
      </c>
      <c r="E1920" s="108">
        <v>20110886943</v>
      </c>
      <c r="F1920" s="12" t="s">
        <v>1966</v>
      </c>
      <c r="G1920" s="15" t="s">
        <v>1953</v>
      </c>
      <c r="H1920" s="4" t="s">
        <v>1954</v>
      </c>
      <c r="I1920" s="7">
        <v>44128</v>
      </c>
      <c r="J1920" s="7">
        <v>44158</v>
      </c>
      <c r="K1920" s="8"/>
      <c r="L1920" s="9">
        <f ca="1">+TODAY()-J1920</f>
        <v>-2</v>
      </c>
      <c r="M1920" s="10">
        <v>45</v>
      </c>
      <c r="N1920" s="90"/>
      <c r="O1920" s="10" t="str">
        <f>IF(N1920="","Vacio",IF(M1920=N1920,"Igual","Diferente"))</f>
        <v>Vacio</v>
      </c>
      <c r="P1920" s="10"/>
      <c r="Q1920" s="90"/>
      <c r="R1920" s="10" t="str">
        <f>IF(Q1920="","Vacio",IF(P1920=Q1920,"Igual","Diferente"))</f>
        <v>Vacio</v>
      </c>
      <c r="S1920" s="2">
        <f>+M1920+P1920/3.5</f>
        <v>45</v>
      </c>
      <c r="T1920" s="2"/>
      <c r="U1920" s="3"/>
      <c r="V1920" s="4" t="s">
        <v>1955</v>
      </c>
      <c r="W1920" s="11" t="s">
        <v>1956</v>
      </c>
      <c r="X1920" s="7">
        <v>44127</v>
      </c>
      <c r="Y1920" s="12" t="s">
        <v>1966</v>
      </c>
      <c r="Z1920" s="12"/>
      <c r="AA1920" s="12"/>
      <c r="AB1920" s="13"/>
      <c r="AC1920" s="13"/>
      <c r="AD1920" s="13"/>
      <c r="AE1920" s="13"/>
      <c r="AF1920" s="260">
        <f ca="1">+TODAY()-AE1920</f>
        <v>44156</v>
      </c>
      <c r="AG1920" s="13"/>
      <c r="AH1920" s="13"/>
      <c r="AI1920" s="7"/>
      <c r="AJ1920" s="7"/>
      <c r="AK1920" s="4"/>
      <c r="AL1920" s="7"/>
      <c r="AM1920" s="11"/>
      <c r="AN1920" s="4"/>
      <c r="AO1920" s="4"/>
      <c r="AP1920" s="4" t="s">
        <v>518</v>
      </c>
      <c r="AQ1920" s="126"/>
      <c r="AR1920" s="4"/>
      <c r="AS1920" s="4"/>
      <c r="AT1920" s="4"/>
      <c r="AU1920" s="4" t="s">
        <v>11259</v>
      </c>
      <c r="AV1920" s="8" t="s">
        <v>61</v>
      </c>
      <c r="AW1920" s="8"/>
      <c r="AX1920" s="10" t="str">
        <f>IF(AW1920="","Vacio",IF(AV1920=AW1920,"Igual","Diferente"))</f>
        <v>Vacio</v>
      </c>
      <c r="AY1920" s="26"/>
      <c r="AZ1920" s="26"/>
      <c r="BA1920" s="6">
        <f ca="1">+IF(L1920&gt;21,"Revisar",0)</f>
        <v>0</v>
      </c>
      <c r="BB1920" s="26" t="s">
        <v>62</v>
      </c>
      <c r="BC1920" s="85" t="s">
        <v>63</v>
      </c>
      <c r="BD1920" s="26">
        <v>0</v>
      </c>
      <c r="BE1920" s="26">
        <v>0</v>
      </c>
    </row>
    <row r="1921" spans="1:57" x14ac:dyDescent="0.25">
      <c r="A1921" s="26" t="str">
        <f>CONCATENATE(E1921,"_",Y1921)</f>
        <v>20110886943_PCR-LAP20101013</v>
      </c>
      <c r="B1921" s="26" t="str">
        <f>CONCATENATE(E1921,"_",Z1921)</f>
        <v>20110886943_</v>
      </c>
      <c r="C1921" s="7">
        <v>44128</v>
      </c>
      <c r="D1921" s="7">
        <v>44158</v>
      </c>
      <c r="E1921" s="108">
        <v>20110886943</v>
      </c>
      <c r="F1921" s="12" t="s">
        <v>1967</v>
      </c>
      <c r="G1921" s="15" t="s">
        <v>1953</v>
      </c>
      <c r="H1921" s="4" t="s">
        <v>1954</v>
      </c>
      <c r="I1921" s="7">
        <v>44128</v>
      </c>
      <c r="J1921" s="7">
        <v>44158</v>
      </c>
      <c r="K1921" s="8"/>
      <c r="L1921" s="9">
        <f ca="1">+TODAY()-J1921</f>
        <v>-2</v>
      </c>
      <c r="M1921" s="10">
        <v>45</v>
      </c>
      <c r="N1921" s="90"/>
      <c r="O1921" s="10" t="str">
        <f>IF(N1921="","Vacio",IF(M1921=N1921,"Igual","Diferente"))</f>
        <v>Vacio</v>
      </c>
      <c r="P1921" s="10"/>
      <c r="Q1921" s="90"/>
      <c r="R1921" s="10" t="str">
        <f>IF(Q1921="","Vacio",IF(P1921=Q1921,"Igual","Diferente"))</f>
        <v>Vacio</v>
      </c>
      <c r="S1921" s="2">
        <f>+M1921+P1921/3.5</f>
        <v>45</v>
      </c>
      <c r="T1921" s="2"/>
      <c r="U1921" s="3"/>
      <c r="V1921" s="4" t="s">
        <v>1955</v>
      </c>
      <c r="W1921" s="11" t="s">
        <v>1956</v>
      </c>
      <c r="X1921" s="7">
        <v>44127</v>
      </c>
      <c r="Y1921" s="12" t="s">
        <v>1967</v>
      </c>
      <c r="Z1921" s="12"/>
      <c r="AA1921" s="12"/>
      <c r="AB1921" s="13"/>
      <c r="AC1921" s="13"/>
      <c r="AD1921" s="13"/>
      <c r="AE1921" s="13"/>
      <c r="AF1921" s="260">
        <f ca="1">+TODAY()-AE1921</f>
        <v>44156</v>
      </c>
      <c r="AG1921" s="13"/>
      <c r="AH1921" s="13"/>
      <c r="AI1921" s="7"/>
      <c r="AJ1921" s="7"/>
      <c r="AK1921" s="4"/>
      <c r="AL1921" s="7"/>
      <c r="AM1921" s="11"/>
      <c r="AN1921" s="4"/>
      <c r="AO1921" s="4"/>
      <c r="AP1921" s="4" t="s">
        <v>518</v>
      </c>
      <c r="AQ1921" s="126"/>
      <c r="AR1921" s="4"/>
      <c r="AS1921" s="4"/>
      <c r="AT1921" s="4"/>
      <c r="AU1921" s="4" t="s">
        <v>11259</v>
      </c>
      <c r="AV1921" s="8" t="s">
        <v>61</v>
      </c>
      <c r="AW1921" s="8"/>
      <c r="AX1921" s="10" t="str">
        <f>IF(AW1921="","Vacio",IF(AV1921=AW1921,"Igual","Diferente"))</f>
        <v>Vacio</v>
      </c>
      <c r="AY1921" s="26"/>
      <c r="AZ1921" s="26"/>
      <c r="BA1921" s="6">
        <f ca="1">+IF(L1921&gt;21,"Revisar",0)</f>
        <v>0</v>
      </c>
      <c r="BB1921" s="26" t="s">
        <v>62</v>
      </c>
      <c r="BC1921" s="85" t="s">
        <v>63</v>
      </c>
      <c r="BD1921" s="26">
        <v>0</v>
      </c>
      <c r="BE1921" s="26">
        <v>0</v>
      </c>
    </row>
    <row r="1922" spans="1:57" x14ac:dyDescent="0.25">
      <c r="A1922" s="26" t="str">
        <f>CONCATENATE(E1922,"_",Y1922)</f>
        <v>20110886943_PCR-LAP20101014</v>
      </c>
      <c r="B1922" s="26" t="str">
        <f>CONCATENATE(E1922,"_",Z1922)</f>
        <v>20110886943_</v>
      </c>
      <c r="C1922" s="7">
        <v>44128</v>
      </c>
      <c r="D1922" s="7">
        <v>44158</v>
      </c>
      <c r="E1922" s="108">
        <v>20110886943</v>
      </c>
      <c r="F1922" s="12" t="s">
        <v>1968</v>
      </c>
      <c r="G1922" s="15" t="s">
        <v>1953</v>
      </c>
      <c r="H1922" s="4" t="s">
        <v>1954</v>
      </c>
      <c r="I1922" s="7">
        <v>44128</v>
      </c>
      <c r="J1922" s="7">
        <v>44158</v>
      </c>
      <c r="K1922" s="8"/>
      <c r="L1922" s="9">
        <f ca="1">+TODAY()-J1922</f>
        <v>-2</v>
      </c>
      <c r="M1922" s="10">
        <v>45</v>
      </c>
      <c r="N1922" s="90"/>
      <c r="O1922" s="10" t="str">
        <f>IF(N1922="","Vacio",IF(M1922=N1922,"Igual","Diferente"))</f>
        <v>Vacio</v>
      </c>
      <c r="P1922" s="10"/>
      <c r="Q1922" s="90"/>
      <c r="R1922" s="10" t="str">
        <f>IF(Q1922="","Vacio",IF(P1922=Q1922,"Igual","Diferente"))</f>
        <v>Vacio</v>
      </c>
      <c r="S1922" s="2">
        <f>+M1922+P1922/3.5</f>
        <v>45</v>
      </c>
      <c r="T1922" s="2"/>
      <c r="U1922" s="3"/>
      <c r="V1922" s="4" t="s">
        <v>1955</v>
      </c>
      <c r="W1922" s="11" t="s">
        <v>1956</v>
      </c>
      <c r="X1922" s="7">
        <v>44127</v>
      </c>
      <c r="Y1922" s="12" t="s">
        <v>1968</v>
      </c>
      <c r="Z1922" s="12"/>
      <c r="AA1922" s="12"/>
      <c r="AB1922" s="13"/>
      <c r="AC1922" s="13"/>
      <c r="AD1922" s="13"/>
      <c r="AE1922" s="13"/>
      <c r="AF1922" s="260">
        <f ca="1">+TODAY()-AE1922</f>
        <v>44156</v>
      </c>
      <c r="AG1922" s="13"/>
      <c r="AH1922" s="13"/>
      <c r="AI1922" s="7"/>
      <c r="AJ1922" s="7"/>
      <c r="AK1922" s="4"/>
      <c r="AL1922" s="7"/>
      <c r="AM1922" s="11"/>
      <c r="AN1922" s="4"/>
      <c r="AO1922" s="4"/>
      <c r="AP1922" s="4" t="s">
        <v>518</v>
      </c>
      <c r="AQ1922" s="126"/>
      <c r="AR1922" s="4"/>
      <c r="AS1922" s="4"/>
      <c r="AT1922" s="4"/>
      <c r="AU1922" s="4" t="s">
        <v>11259</v>
      </c>
      <c r="AV1922" s="8" t="s">
        <v>61</v>
      </c>
      <c r="AW1922" s="8"/>
      <c r="AX1922" s="10" t="str">
        <f>IF(AW1922="","Vacio",IF(AV1922=AW1922,"Igual","Diferente"))</f>
        <v>Vacio</v>
      </c>
      <c r="AY1922" s="26"/>
      <c r="AZ1922" s="26"/>
      <c r="BA1922" s="6">
        <f ca="1">+IF(L1922&gt;21,"Revisar",0)</f>
        <v>0</v>
      </c>
      <c r="BB1922" s="26" t="s">
        <v>62</v>
      </c>
      <c r="BC1922" s="85" t="s">
        <v>63</v>
      </c>
      <c r="BD1922" s="26">
        <v>0</v>
      </c>
      <c r="BE1922" s="26">
        <v>0</v>
      </c>
    </row>
    <row r="1923" spans="1:57" x14ac:dyDescent="0.25">
      <c r="A1923" s="26" t="str">
        <f>CONCATENATE(E1923,"_",Y1923)</f>
        <v>20110886943_PCR-LAP20101015</v>
      </c>
      <c r="B1923" s="26" t="str">
        <f>CONCATENATE(E1923,"_",Z1923)</f>
        <v>20110886943_</v>
      </c>
      <c r="C1923" s="7">
        <v>44128</v>
      </c>
      <c r="D1923" s="7">
        <v>44158</v>
      </c>
      <c r="E1923" s="108">
        <v>20110886943</v>
      </c>
      <c r="F1923" s="12" t="s">
        <v>1969</v>
      </c>
      <c r="G1923" s="15" t="s">
        <v>1953</v>
      </c>
      <c r="H1923" s="4" t="s">
        <v>1954</v>
      </c>
      <c r="I1923" s="7">
        <v>44128</v>
      </c>
      <c r="J1923" s="7">
        <v>44158</v>
      </c>
      <c r="K1923" s="8"/>
      <c r="L1923" s="9">
        <f ca="1">+TODAY()-J1923</f>
        <v>-2</v>
      </c>
      <c r="M1923" s="10">
        <v>45</v>
      </c>
      <c r="N1923" s="90"/>
      <c r="O1923" s="10" t="str">
        <f>IF(N1923="","Vacio",IF(M1923=N1923,"Igual","Diferente"))</f>
        <v>Vacio</v>
      </c>
      <c r="P1923" s="10"/>
      <c r="Q1923" s="90"/>
      <c r="R1923" s="10" t="str">
        <f>IF(Q1923="","Vacio",IF(P1923=Q1923,"Igual","Diferente"))</f>
        <v>Vacio</v>
      </c>
      <c r="S1923" s="2">
        <f>+M1923+P1923/3.5</f>
        <v>45</v>
      </c>
      <c r="T1923" s="2"/>
      <c r="U1923" s="3"/>
      <c r="V1923" s="4" t="s">
        <v>1955</v>
      </c>
      <c r="W1923" s="11" t="s">
        <v>1956</v>
      </c>
      <c r="X1923" s="7">
        <v>44127</v>
      </c>
      <c r="Y1923" s="12" t="s">
        <v>1969</v>
      </c>
      <c r="Z1923" s="12"/>
      <c r="AA1923" s="12"/>
      <c r="AB1923" s="13"/>
      <c r="AC1923" s="13"/>
      <c r="AD1923" s="13"/>
      <c r="AE1923" s="13"/>
      <c r="AF1923" s="260">
        <f ca="1">+TODAY()-AE1923</f>
        <v>44156</v>
      </c>
      <c r="AG1923" s="13"/>
      <c r="AH1923" s="13"/>
      <c r="AI1923" s="7"/>
      <c r="AJ1923" s="7"/>
      <c r="AK1923" s="4"/>
      <c r="AL1923" s="7"/>
      <c r="AM1923" s="11"/>
      <c r="AN1923" s="4"/>
      <c r="AO1923" s="4"/>
      <c r="AP1923" s="4" t="s">
        <v>518</v>
      </c>
      <c r="AQ1923" s="126"/>
      <c r="AR1923" s="4"/>
      <c r="AS1923" s="4"/>
      <c r="AT1923" s="4"/>
      <c r="AU1923" s="4" t="s">
        <v>11259</v>
      </c>
      <c r="AV1923" s="8" t="s">
        <v>61</v>
      </c>
      <c r="AW1923" s="8"/>
      <c r="AX1923" s="10" t="str">
        <f>IF(AW1923="","Vacio",IF(AV1923=AW1923,"Igual","Diferente"))</f>
        <v>Vacio</v>
      </c>
      <c r="AY1923" s="26"/>
      <c r="AZ1923" s="26"/>
      <c r="BA1923" s="6">
        <f ca="1">+IF(L1923&gt;21,"Revisar",0)</f>
        <v>0</v>
      </c>
      <c r="BB1923" s="26" t="s">
        <v>62</v>
      </c>
      <c r="BC1923" s="85" t="s">
        <v>63</v>
      </c>
      <c r="BD1923" s="26">
        <v>0</v>
      </c>
      <c r="BE1923" s="26">
        <v>0</v>
      </c>
    </row>
    <row r="1924" spans="1:57" x14ac:dyDescent="0.25">
      <c r="A1924" s="26" t="str">
        <f>CONCATENATE(E1924,"_",Y1924)</f>
        <v>20110886943_PCR-LAP20101016</v>
      </c>
      <c r="B1924" s="26" t="str">
        <f>CONCATENATE(E1924,"_",Z1924)</f>
        <v>20110886943_</v>
      </c>
      <c r="C1924" s="7">
        <v>44128</v>
      </c>
      <c r="D1924" s="7">
        <v>44158</v>
      </c>
      <c r="E1924" s="108">
        <v>20110886943</v>
      </c>
      <c r="F1924" s="12" t="s">
        <v>1970</v>
      </c>
      <c r="G1924" s="15" t="s">
        <v>1953</v>
      </c>
      <c r="H1924" s="4" t="s">
        <v>1954</v>
      </c>
      <c r="I1924" s="7">
        <v>44128</v>
      </c>
      <c r="J1924" s="7">
        <v>44158</v>
      </c>
      <c r="K1924" s="8"/>
      <c r="L1924" s="9">
        <f ca="1">+TODAY()-J1924</f>
        <v>-2</v>
      </c>
      <c r="M1924" s="10">
        <v>45</v>
      </c>
      <c r="N1924" s="90"/>
      <c r="O1924" s="10" t="str">
        <f>IF(N1924="","Vacio",IF(M1924=N1924,"Igual","Diferente"))</f>
        <v>Vacio</v>
      </c>
      <c r="P1924" s="10"/>
      <c r="Q1924" s="90"/>
      <c r="R1924" s="10" t="str">
        <f>IF(Q1924="","Vacio",IF(P1924=Q1924,"Igual","Diferente"))</f>
        <v>Vacio</v>
      </c>
      <c r="S1924" s="2">
        <f>+M1924+P1924/3.5</f>
        <v>45</v>
      </c>
      <c r="T1924" s="2"/>
      <c r="U1924" s="3"/>
      <c r="V1924" s="4" t="s">
        <v>1955</v>
      </c>
      <c r="W1924" s="11" t="s">
        <v>1956</v>
      </c>
      <c r="X1924" s="7">
        <v>44127</v>
      </c>
      <c r="Y1924" s="12" t="s">
        <v>1970</v>
      </c>
      <c r="Z1924" s="12"/>
      <c r="AA1924" s="12"/>
      <c r="AB1924" s="13"/>
      <c r="AC1924" s="13"/>
      <c r="AD1924" s="13"/>
      <c r="AE1924" s="13"/>
      <c r="AF1924" s="260">
        <f ca="1">+TODAY()-AE1924</f>
        <v>44156</v>
      </c>
      <c r="AG1924" s="13"/>
      <c r="AH1924" s="13"/>
      <c r="AI1924" s="7"/>
      <c r="AJ1924" s="7"/>
      <c r="AK1924" s="4"/>
      <c r="AL1924" s="7"/>
      <c r="AM1924" s="11"/>
      <c r="AN1924" s="4"/>
      <c r="AO1924" s="4"/>
      <c r="AP1924" s="4" t="s">
        <v>518</v>
      </c>
      <c r="AQ1924" s="126"/>
      <c r="AR1924" s="4"/>
      <c r="AS1924" s="4"/>
      <c r="AT1924" s="4"/>
      <c r="AU1924" s="4" t="s">
        <v>11259</v>
      </c>
      <c r="AV1924" s="8" t="s">
        <v>61</v>
      </c>
      <c r="AW1924" s="8"/>
      <c r="AX1924" s="10" t="str">
        <f>IF(AW1924="","Vacio",IF(AV1924=AW1924,"Igual","Diferente"))</f>
        <v>Vacio</v>
      </c>
      <c r="AY1924" s="26"/>
      <c r="AZ1924" s="26"/>
      <c r="BA1924" s="6">
        <f ca="1">+IF(L1924&gt;21,"Revisar",0)</f>
        <v>0</v>
      </c>
      <c r="BB1924" s="26" t="s">
        <v>62</v>
      </c>
      <c r="BC1924" s="85" t="s">
        <v>63</v>
      </c>
      <c r="BD1924" s="26">
        <v>0</v>
      </c>
      <c r="BE1924" s="26">
        <v>0</v>
      </c>
    </row>
    <row r="1925" spans="1:57" x14ac:dyDescent="0.25">
      <c r="A1925" s="26" t="str">
        <f>CONCATENATE(E1925,"_",Y1925)</f>
        <v>20550601185_PCR-MAC0001</v>
      </c>
      <c r="B1925" s="26" t="str">
        <f>CONCATENATE(E1925,"_",Z1925)</f>
        <v>20550601185_</v>
      </c>
      <c r="C1925" s="22">
        <v>44105</v>
      </c>
      <c r="D1925" s="22">
        <v>44135</v>
      </c>
      <c r="E1925" s="108">
        <v>20550601185</v>
      </c>
      <c r="F1925" s="12" t="s">
        <v>2644</v>
      </c>
      <c r="G1925" s="4" t="s">
        <v>2548</v>
      </c>
      <c r="H1925" s="4" t="s">
        <v>2641</v>
      </c>
      <c r="I1925" s="22">
        <v>44105</v>
      </c>
      <c r="J1925" s="22">
        <v>44135</v>
      </c>
      <c r="K1925" s="8"/>
      <c r="L1925" s="9">
        <f ca="1">+TODAY()-J1925</f>
        <v>21</v>
      </c>
      <c r="M1925" s="10">
        <v>180</v>
      </c>
      <c r="N1925" s="90"/>
      <c r="O1925" s="10" t="str">
        <f>IF(N1925="","Vacio",IF(M1925=N1925,"Igual","Diferente"))</f>
        <v>Vacio</v>
      </c>
      <c r="P1925" s="10"/>
      <c r="Q1925" s="90"/>
      <c r="R1925" s="10" t="str">
        <f>IF(Q1925="","Vacio",IF(P1925=Q1925,"Igual","Diferente"))</f>
        <v>Vacio</v>
      </c>
      <c r="S1925" s="2">
        <f>+M1925+P1925/3.5</f>
        <v>180</v>
      </c>
      <c r="T1925" s="2">
        <f ca="1">+IF(L1925&gt;=0,IF(L1925&lt;30,S1925*1,IF(60&gt;L1925,S1925*2,IF(90&gt;L1925,S1925*3,IF(120&gt;L1925,S1925*4,IF(150&gt;L1925,S1925*5,IF(180&gt;L1925,S1925*6,IF(210&gt;L1925,S1925*7))))))),0)</f>
        <v>180</v>
      </c>
      <c r="U1925" s="3" t="str">
        <f ca="1">+IF(L1925&lt;0,0,IF(L1925&lt;8,$A$1,IF(L1925&lt;15,$B$1,IF(L1925&lt;22,$C$1,IF(L1925&lt;30,$D$1,IF(L1925&lt;60,$H$1,IF(L1925&lt;90,$I$1,IF(L1925&lt;120,$J$1,IF(L1925&lt;150,$K$1,IF(L1925&lt;180,$L$1,IF(L1925&lt;210,$E$1)))))))))))</f>
        <v>Fecha inicio Plazo Alquiler</v>
      </c>
      <c r="V1925" s="4" t="s">
        <v>2642</v>
      </c>
      <c r="W1925" s="11" t="s">
        <v>2643</v>
      </c>
      <c r="X1925" s="7">
        <v>43531</v>
      </c>
      <c r="Y1925" s="12" t="s">
        <v>2644</v>
      </c>
      <c r="Z1925" s="12"/>
      <c r="AA1925" s="12"/>
      <c r="AB1925" s="13"/>
      <c r="AC1925" s="13"/>
      <c r="AD1925" s="13"/>
      <c r="AE1925" s="13"/>
      <c r="AF1925" s="260">
        <f ca="1">+TODAY()-AE1925</f>
        <v>44156</v>
      </c>
      <c r="AG1925" s="13"/>
      <c r="AH1925" s="13"/>
      <c r="AI1925" s="7" t="s">
        <v>2645</v>
      </c>
      <c r="AJ1925" s="27" t="s">
        <v>2646</v>
      </c>
      <c r="AK1925" s="4" t="s">
        <v>438</v>
      </c>
      <c r="AL1925" s="7">
        <v>43897</v>
      </c>
      <c r="AM1925" s="11">
        <v>1</v>
      </c>
      <c r="AN1925" s="4" t="s">
        <v>58</v>
      </c>
      <c r="AO1925" s="4"/>
      <c r="AP1925" s="4" t="s">
        <v>66</v>
      </c>
      <c r="AQ1925" s="4"/>
      <c r="AR1925" s="4" t="s">
        <v>2647</v>
      </c>
      <c r="AS1925" s="4"/>
      <c r="AT1925" s="4"/>
      <c r="AU1925" s="4" t="s">
        <v>150</v>
      </c>
      <c r="AV1925" s="8" t="s">
        <v>61</v>
      </c>
      <c r="AW1925" s="8" t="s">
        <v>61</v>
      </c>
      <c r="AX1925" s="10" t="str">
        <f>IF(AW1925="","Vacio",IF(AV1925=AW1925,"Igual","Diferente"))</f>
        <v>Igual</v>
      </c>
      <c r="AY1925" s="26"/>
      <c r="AZ1925" s="26"/>
      <c r="BA1925" s="6">
        <f ca="1">+IF(L1925&gt;21,"Revisar",0)</f>
        <v>0</v>
      </c>
      <c r="BB1925" s="26" t="s">
        <v>62</v>
      </c>
      <c r="BC1925" s="85" t="s">
        <v>63</v>
      </c>
      <c r="BD1925" s="26">
        <v>0</v>
      </c>
      <c r="BE1925" s="26">
        <v>0</v>
      </c>
    </row>
    <row r="1926" spans="1:57" x14ac:dyDescent="0.25">
      <c r="A1926" s="26" t="str">
        <f>CONCATENATE(E1926,"_",Y1926)</f>
        <v>20550601185_PCR-MAC0002</v>
      </c>
      <c r="B1926" s="26" t="str">
        <f>CONCATENATE(E1926,"_",Z1926)</f>
        <v>20550601185_</v>
      </c>
      <c r="C1926" s="22">
        <v>44105</v>
      </c>
      <c r="D1926" s="22">
        <v>44135</v>
      </c>
      <c r="E1926" s="108">
        <v>20550601185</v>
      </c>
      <c r="F1926" s="12" t="s">
        <v>2650</v>
      </c>
      <c r="G1926" s="4" t="s">
        <v>2548</v>
      </c>
      <c r="H1926" s="4" t="s">
        <v>2641</v>
      </c>
      <c r="I1926" s="22">
        <v>44105</v>
      </c>
      <c r="J1926" s="22">
        <v>44135</v>
      </c>
      <c r="K1926" s="8"/>
      <c r="L1926" s="9">
        <f ca="1">+TODAY()-J1926</f>
        <v>21</v>
      </c>
      <c r="M1926" s="10">
        <v>190</v>
      </c>
      <c r="N1926" s="90"/>
      <c r="O1926" s="10" t="str">
        <f>IF(N1926="","Vacio",IF(M1926=N1926,"Igual","Diferente"))</f>
        <v>Vacio</v>
      </c>
      <c r="P1926" s="10"/>
      <c r="Q1926" s="90"/>
      <c r="R1926" s="10" t="str">
        <f>IF(Q1926="","Vacio",IF(P1926=Q1926,"Igual","Diferente"))</f>
        <v>Vacio</v>
      </c>
      <c r="S1926" s="2">
        <f>+M1926+P1926/3.5</f>
        <v>190</v>
      </c>
      <c r="T1926" s="2">
        <f ca="1">+IF(L1926&gt;=0,IF(L1926&lt;30,S1926*1,IF(60&gt;L1926,S1926*2,IF(90&gt;L1926,S1926*3,IF(120&gt;L1926,S1926*4,IF(150&gt;L1926,S1926*5,IF(180&gt;L1926,S1926*6,IF(210&gt;L1926,S1926*7))))))),0)</f>
        <v>190</v>
      </c>
      <c r="U1926" s="3" t="str">
        <f ca="1">+IF(L1926&lt;0,0,IF(L1926&lt;8,$A$1,IF(L1926&lt;15,$B$1,IF(L1926&lt;22,$C$1,IF(L1926&lt;30,$D$1,IF(L1926&lt;60,$H$1,IF(L1926&lt;90,$I$1,IF(L1926&lt;120,$J$1,IF(L1926&lt;150,$K$1,IF(L1926&lt;180,$L$1,IF(L1926&lt;210,$E$1)))))))))))</f>
        <v>Fecha inicio Plazo Alquiler</v>
      </c>
      <c r="V1926" s="4" t="s">
        <v>2648</v>
      </c>
      <c r="W1926" s="11" t="s">
        <v>2649</v>
      </c>
      <c r="X1926" s="7">
        <v>44046</v>
      </c>
      <c r="Y1926" s="12" t="s">
        <v>2650</v>
      </c>
      <c r="Z1926" s="12"/>
      <c r="AA1926" s="12"/>
      <c r="AB1926" s="13"/>
      <c r="AC1926" s="13"/>
      <c r="AD1926" s="13"/>
      <c r="AE1926" s="13"/>
      <c r="AF1926" s="260">
        <f ca="1">+TODAY()-AE1926</f>
        <v>44156</v>
      </c>
      <c r="AG1926" s="13"/>
      <c r="AH1926" s="13"/>
      <c r="AI1926" s="7"/>
      <c r="AJ1926" s="27"/>
      <c r="AK1926" s="4"/>
      <c r="AL1926" s="7"/>
      <c r="AM1926" s="11">
        <v>1</v>
      </c>
      <c r="AN1926" s="4" t="s">
        <v>58</v>
      </c>
      <c r="AO1926" s="4"/>
      <c r="AP1926" s="4"/>
      <c r="AQ1926" s="4"/>
      <c r="AR1926" s="4" t="s">
        <v>229</v>
      </c>
      <c r="AS1926" s="4"/>
      <c r="AT1926" s="4"/>
      <c r="AU1926" s="4" t="s">
        <v>150</v>
      </c>
      <c r="AV1926" s="8" t="s">
        <v>61</v>
      </c>
      <c r="AW1926" s="8" t="s">
        <v>61</v>
      </c>
      <c r="AX1926" s="10" t="str">
        <f>IF(AW1926="","Vacio",IF(AV1926=AW1926,"Igual","Diferente"))</f>
        <v>Igual</v>
      </c>
      <c r="AY1926" s="26"/>
      <c r="AZ1926" s="26"/>
      <c r="BA1926" s="6">
        <f ca="1">+IF(L1926&gt;21,"Revisar",0)</f>
        <v>0</v>
      </c>
      <c r="BB1926" s="26" t="s">
        <v>62</v>
      </c>
      <c r="BC1926" s="85" t="s">
        <v>63</v>
      </c>
      <c r="BD1926" s="26">
        <v>0</v>
      </c>
      <c r="BE1926" s="26">
        <v>0</v>
      </c>
    </row>
    <row r="1927" spans="1:57" x14ac:dyDescent="0.25">
      <c r="A1927" s="26" t="str">
        <f>CONCATENATE(E1927,"_",Y1927)</f>
        <v>20550601185_PCR-MAC0003</v>
      </c>
      <c r="B1927" s="26" t="str">
        <f>CONCATENATE(E1927,"_",Z1927)</f>
        <v>20550601185_</v>
      </c>
      <c r="C1927" s="22">
        <v>44135</v>
      </c>
      <c r="D1927" s="22">
        <v>44165</v>
      </c>
      <c r="E1927" s="108">
        <v>20550601185</v>
      </c>
      <c r="F1927" s="12" t="s">
        <v>6105</v>
      </c>
      <c r="G1927" s="4" t="s">
        <v>2548</v>
      </c>
      <c r="H1927" s="4" t="s">
        <v>11357</v>
      </c>
      <c r="I1927" s="22">
        <v>44135</v>
      </c>
      <c r="J1927" s="22">
        <v>44165</v>
      </c>
      <c r="K1927" s="8"/>
      <c r="L1927" s="9">
        <f ca="1">+TODAY()-J1927</f>
        <v>-9</v>
      </c>
      <c r="M1927" s="10">
        <v>180</v>
      </c>
      <c r="N1927" s="90"/>
      <c r="O1927" s="10" t="str">
        <f>IF(N1927="","Vacio",IF(M1927=N1927,"Igual","Diferente"))</f>
        <v>Vacio</v>
      </c>
      <c r="P1927" s="10"/>
      <c r="Q1927" s="90"/>
      <c r="R1927" s="10" t="str">
        <f>IF(Q1927="","Vacio",IF(P1927=Q1927,"Igual","Diferente"))</f>
        <v>Vacio</v>
      </c>
      <c r="S1927" s="2">
        <f>+M1927+P1927/3.5</f>
        <v>180</v>
      </c>
      <c r="T1927" s="2">
        <f ca="1">+IF(L1927&gt;=0,IF(L1927&lt;30,S1927*1,IF(60&gt;L1927,S1927*2,IF(90&gt;L1927,S1927*3,IF(120&gt;L1927,S1927*4,IF(150&gt;L1927,S1927*5,IF(180&gt;L1927,S1927*6,IF(210&gt;L1927,S1927*7))))))),0)</f>
        <v>0</v>
      </c>
      <c r="U1927" s="3">
        <f ca="1">+IF(L1927&lt;0,0,IF(L1927&lt;8,$A$1,IF(L1927&lt;15,$B$1,IF(L1927&lt;22,$C$1,IF(L1927&lt;30,$D$1,IF(L1927&lt;60,$H$1,IF(L1927&lt;90,$I$1,IF(L1927&lt;120,$J$1,IF(L1927&lt;150,$K$1,IF(L1927&lt;180,$L$1,IF(L1927&lt;210,$E$1)))))))))))</f>
        <v>0</v>
      </c>
      <c r="V1927" s="4" t="s">
        <v>11358</v>
      </c>
      <c r="W1927" s="11" t="s">
        <v>11359</v>
      </c>
      <c r="X1927" s="7">
        <v>44134</v>
      </c>
      <c r="Y1927" s="12" t="s">
        <v>6105</v>
      </c>
      <c r="Z1927" s="12"/>
      <c r="AA1927" s="12"/>
      <c r="AB1927" s="13"/>
      <c r="AC1927" s="13"/>
      <c r="AD1927" s="13"/>
      <c r="AE1927" s="13"/>
      <c r="AF1927" s="260">
        <f ca="1">+TODAY()-AE1927</f>
        <v>44156</v>
      </c>
      <c r="AG1927" s="13"/>
      <c r="AH1927" s="13"/>
      <c r="AI1927" s="7"/>
      <c r="AJ1927" s="27"/>
      <c r="AK1927" s="4"/>
      <c r="AL1927" s="7"/>
      <c r="AM1927" s="11">
        <v>1</v>
      </c>
      <c r="AN1927" s="4" t="s">
        <v>58</v>
      </c>
      <c r="AO1927" s="4"/>
      <c r="AP1927" s="4"/>
      <c r="AQ1927" s="4"/>
      <c r="AR1927" s="4" t="s">
        <v>229</v>
      </c>
      <c r="AS1927" s="4"/>
      <c r="AT1927" s="4"/>
      <c r="AU1927" s="4" t="s">
        <v>150</v>
      </c>
      <c r="AV1927" s="8" t="s">
        <v>61</v>
      </c>
      <c r="AW1927" s="8"/>
      <c r="AX1927" s="10" t="str">
        <f>IF(AW1927="","Vacio",IF(AV1927=AW1927,"Igual","Diferente"))</f>
        <v>Vacio</v>
      </c>
      <c r="AY1927" s="26"/>
      <c r="AZ1927" s="26"/>
      <c r="BA1927" s="6">
        <f ca="1">+IF(L1927&gt;21,"Revisar",0)</f>
        <v>0</v>
      </c>
      <c r="BB1927" s="26" t="s">
        <v>1757</v>
      </c>
      <c r="BC1927" s="85" t="s">
        <v>63</v>
      </c>
      <c r="BD1927" s="26">
        <v>0</v>
      </c>
      <c r="BE1927" s="26">
        <v>0</v>
      </c>
    </row>
    <row r="1928" spans="1:57" x14ac:dyDescent="0.25">
      <c r="A1928" s="26" t="str">
        <f>CONCATENATE(E1928,"_",Y1928)</f>
        <v>20566083117_PCR-MAC0005</v>
      </c>
      <c r="B1928" s="26" t="str">
        <f>CONCATENATE(E1928,"_",Z1928)</f>
        <v>20566083117_</v>
      </c>
      <c r="C1928" s="7">
        <v>44108</v>
      </c>
      <c r="D1928" s="7">
        <v>44138</v>
      </c>
      <c r="E1928" s="108">
        <v>20566083117</v>
      </c>
      <c r="F1928" s="12" t="s">
        <v>3443</v>
      </c>
      <c r="G1928" s="4" t="s">
        <v>3435</v>
      </c>
      <c r="H1928" s="4" t="s">
        <v>3440</v>
      </c>
      <c r="I1928" s="7">
        <v>44108</v>
      </c>
      <c r="J1928" s="7">
        <v>44138</v>
      </c>
      <c r="K1928" s="8"/>
      <c r="L1928" s="9">
        <f ca="1">+TODAY()-J1928</f>
        <v>18</v>
      </c>
      <c r="M1928" s="10">
        <v>200</v>
      </c>
      <c r="N1928" s="90"/>
      <c r="O1928" s="10" t="str">
        <f>IF(N1928="","Vacio",IF(M1928=N1928,"Igual","Diferente"))</f>
        <v>Vacio</v>
      </c>
      <c r="P1928" s="10"/>
      <c r="Q1928" s="90"/>
      <c r="R1928" s="10" t="str">
        <f>IF(Q1928="","Vacio",IF(P1928=Q1928,"Igual","Diferente"))</f>
        <v>Vacio</v>
      </c>
      <c r="S1928" s="2">
        <f>+M1928+P1928/3.5</f>
        <v>200</v>
      </c>
      <c r="T1928" s="2">
        <f ca="1">+IF(L1928&gt;=0,IF(L1928&lt;30,S1928*1,IF(60&gt;L1928,S1928*2,IF(90&gt;L1928,S1928*3,IF(120&gt;L1928,S1928*4,IF(150&gt;L1928,S1928*5,IF(180&gt;L1928,S1928*6,IF(210&gt;L1928,S1928*7))))))),0)</f>
        <v>200</v>
      </c>
      <c r="U1928" s="3" t="str">
        <f ca="1">+IF(L1928&lt;0,0,IF(L1928&lt;8,$A$1,IF(L1928&lt;15,$B$1,IF(L1928&lt;22,$C$1,IF(L1928&lt;30,$D$1,IF(L1928&lt;60,$H$1,IF(L1928&lt;90,$I$1,IF(L1928&lt;120,$J$1,IF(L1928&lt;150,$K$1,IF(L1928&lt;180,$L$1,IF(L1928&lt;210,$E$1)))))))))))</f>
        <v>Fecha inicio Plazo Alquiler</v>
      </c>
      <c r="V1928" s="4" t="s">
        <v>3441</v>
      </c>
      <c r="W1928" s="11" t="s">
        <v>3442</v>
      </c>
      <c r="X1928" s="7">
        <v>43955</v>
      </c>
      <c r="Y1928" s="12" t="s">
        <v>3443</v>
      </c>
      <c r="Z1928" s="12"/>
      <c r="AA1928" s="12"/>
      <c r="AB1928" s="13"/>
      <c r="AC1928" s="13"/>
      <c r="AD1928" s="13"/>
      <c r="AE1928" s="13"/>
      <c r="AF1928" s="260">
        <f ca="1">+TODAY()-AE1928</f>
        <v>44156</v>
      </c>
      <c r="AG1928" s="13"/>
      <c r="AH1928" s="13"/>
      <c r="AI1928" s="7"/>
      <c r="AJ1928" s="7"/>
      <c r="AK1928" s="4"/>
      <c r="AL1928" s="7"/>
      <c r="AM1928" s="11">
        <v>1</v>
      </c>
      <c r="AN1928" s="4" t="s">
        <v>58</v>
      </c>
      <c r="AO1928" s="4"/>
      <c r="AP1928" s="4"/>
      <c r="AQ1928" s="4"/>
      <c r="AR1928" s="4" t="s">
        <v>229</v>
      </c>
      <c r="AS1928" s="4"/>
      <c r="AT1928" s="4"/>
      <c r="AU1928" s="123" t="s">
        <v>429</v>
      </c>
      <c r="AV1928" s="8" t="s">
        <v>61</v>
      </c>
      <c r="AW1928" s="8" t="s">
        <v>61</v>
      </c>
      <c r="AX1928" s="10" t="str">
        <f>IF(AW1928="","Vacio",IF(AV1928=AW1928,"Igual","Diferente"))</f>
        <v>Igual</v>
      </c>
      <c r="AY1928" s="85"/>
      <c r="AZ1928" s="85"/>
      <c r="BA1928" s="6">
        <f ca="1">+IF(L1928&gt;21,"Revisar",0)</f>
        <v>0</v>
      </c>
      <c r="BB1928" s="26" t="s">
        <v>62</v>
      </c>
      <c r="BC1928" s="85" t="s">
        <v>63</v>
      </c>
      <c r="BD1928" s="26">
        <v>0</v>
      </c>
      <c r="BE1928" s="26">
        <v>0</v>
      </c>
    </row>
    <row r="1929" spans="1:57" x14ac:dyDescent="0.25">
      <c r="A1929" s="26" t="str">
        <f>CONCATENATE(E1929,"_",Y1929)</f>
        <v>20550601185_PCR-MAC0006</v>
      </c>
      <c r="B1929" s="26" t="str">
        <f>CONCATENATE(E1929,"_",Z1929)</f>
        <v>20550601185_</v>
      </c>
      <c r="C1929" s="22">
        <v>44105</v>
      </c>
      <c r="D1929" s="22">
        <v>44135</v>
      </c>
      <c r="E1929" s="108">
        <v>20550601185</v>
      </c>
      <c r="F1929" s="12" t="s">
        <v>2657</v>
      </c>
      <c r="G1929" s="21" t="s">
        <v>2548</v>
      </c>
      <c r="H1929" s="4" t="s">
        <v>2641</v>
      </c>
      <c r="I1929" s="22">
        <v>44105</v>
      </c>
      <c r="J1929" s="22">
        <v>44135</v>
      </c>
      <c r="K1929" s="23"/>
      <c r="L1929" s="9">
        <f ca="1">+TODAY()-J1929</f>
        <v>21</v>
      </c>
      <c r="M1929" s="37">
        <v>190</v>
      </c>
      <c r="N1929" s="90"/>
      <c r="O1929" s="10" t="str">
        <f>IF(N1929="","Vacio",IF(M1929=N1929,"Igual","Diferente"))</f>
        <v>Vacio</v>
      </c>
      <c r="P1929" s="10"/>
      <c r="Q1929" s="90"/>
      <c r="R1929" s="10" t="str">
        <f>IF(Q1929="","Vacio",IF(P1929=Q1929,"Igual","Diferente"))</f>
        <v>Vacio</v>
      </c>
      <c r="S1929" s="2">
        <f>+M1929+P1929/3.5</f>
        <v>190</v>
      </c>
      <c r="T1929" s="2">
        <f ca="1">+IF(L1929&gt;=0,IF(L1929&lt;30,S1929*1,IF(60&gt;L1929,S1929*2,IF(90&gt;L1929,S1929*3,IF(120&gt;L1929,S1929*4,IF(150&gt;L1929,S1929*5,IF(180&gt;L1929,S1929*6,IF(210&gt;L1929,S1929*7))))))),0)</f>
        <v>190</v>
      </c>
      <c r="U1929" s="3" t="str">
        <f ca="1">+IF(L1929&lt;0,0,IF(L1929&lt;8,$A$1,IF(L1929&lt;15,$B$1,IF(L1929&lt;22,$C$1,IF(L1929&lt;30,$D$1,IF(L1929&lt;60,$H$1,IF(L1929&lt;90,$I$1,IF(L1929&lt;120,$J$1,IF(L1929&lt;150,$K$1,IF(L1929&lt;180,$L$1,IF(L1929&lt;210,$E$1)))))))))))</f>
        <v>Fecha inicio Plazo Alquiler</v>
      </c>
      <c r="V1929" s="21" t="s">
        <v>11360</v>
      </c>
      <c r="W1929" s="24" t="s">
        <v>2656</v>
      </c>
      <c r="X1929" s="22">
        <v>43889</v>
      </c>
      <c r="Y1929" s="12" t="s">
        <v>2657</v>
      </c>
      <c r="Z1929" s="12"/>
      <c r="AA1929" s="12"/>
      <c r="AB1929" s="13"/>
      <c r="AC1929" s="13"/>
      <c r="AD1929" s="13"/>
      <c r="AE1929" s="13"/>
      <c r="AF1929" s="260">
        <f ca="1">+TODAY()-AE1929</f>
        <v>44156</v>
      </c>
      <c r="AG1929" s="13"/>
      <c r="AH1929" s="13"/>
      <c r="AI1929" s="22"/>
      <c r="AJ1929" s="22"/>
      <c r="AK1929" s="21"/>
      <c r="AL1929" s="22"/>
      <c r="AM1929" s="24">
        <v>1</v>
      </c>
      <c r="AN1929" s="21" t="s">
        <v>58</v>
      </c>
      <c r="AO1929" s="21"/>
      <c r="AP1929" s="21"/>
      <c r="AQ1929" s="21"/>
      <c r="AR1929" s="4" t="s">
        <v>2647</v>
      </c>
      <c r="AS1929" s="21"/>
      <c r="AT1929" s="21"/>
      <c r="AU1929" s="4" t="s">
        <v>150</v>
      </c>
      <c r="AV1929" s="23" t="s">
        <v>61</v>
      </c>
      <c r="AW1929" s="8" t="s">
        <v>61</v>
      </c>
      <c r="AX1929" s="10" t="str">
        <f>IF(AW1929="","Vacio",IF(AV1929=AW1929,"Igual","Diferente"))</f>
        <v>Igual</v>
      </c>
      <c r="AY1929" s="26"/>
      <c r="AZ1929" s="26"/>
      <c r="BA1929" s="6">
        <f ca="1">+IF(L1929&gt;21,"Revisar",0)</f>
        <v>0</v>
      </c>
      <c r="BB1929" s="26" t="s">
        <v>62</v>
      </c>
      <c r="BC1929" s="85" t="s">
        <v>63</v>
      </c>
      <c r="BD1929" s="26">
        <v>0</v>
      </c>
      <c r="BE1929" s="26">
        <v>0</v>
      </c>
    </row>
    <row r="1930" spans="1:57" x14ac:dyDescent="0.25">
      <c r="A1930" s="26" t="str">
        <f>CONCATENATE(E1930,"_",Y1930)</f>
        <v>20601107971_PCR-MAC0007</v>
      </c>
      <c r="B1930" s="26" t="str">
        <f>CONCATENATE(E1930,"_",Z1930)</f>
        <v>20601107971_</v>
      </c>
      <c r="C1930" s="7">
        <v>44134</v>
      </c>
      <c r="D1930" s="7">
        <v>44164</v>
      </c>
      <c r="E1930" s="108">
        <v>20601107971</v>
      </c>
      <c r="F1930" s="12" t="s">
        <v>2984</v>
      </c>
      <c r="G1930" s="4" t="s">
        <v>2970</v>
      </c>
      <c r="H1930" s="4" t="s">
        <v>2971</v>
      </c>
      <c r="I1930" s="7">
        <v>44134</v>
      </c>
      <c r="J1930" s="7">
        <v>44164</v>
      </c>
      <c r="K1930" s="8" t="s">
        <v>2972</v>
      </c>
      <c r="L1930" s="9">
        <f ca="1">+TODAY()-J1930</f>
        <v>-8</v>
      </c>
      <c r="M1930" s="10">
        <v>167.71</v>
      </c>
      <c r="N1930" s="90"/>
      <c r="O1930" s="10" t="str">
        <f>IF(N1930="","Vacio",IF(M1930=N1930,"Igual","Diferente"))</f>
        <v>Vacio</v>
      </c>
      <c r="P1930" s="10"/>
      <c r="Q1930" s="90"/>
      <c r="R1930" s="10" t="str">
        <f>IF(Q1930="","Vacio",IF(P1930=Q1930,"Igual","Diferente"))</f>
        <v>Vacio</v>
      </c>
      <c r="S1930" s="2">
        <f>+M1930+P1930/3.5</f>
        <v>167.71</v>
      </c>
      <c r="T1930" s="2">
        <f ca="1">+IF(L1930&gt;=0,IF(L1930&lt;30,S1930*1,IF(60&gt;L1930,S1930*2,IF(90&gt;L1930,S1930*3,IF(120&gt;L1930,S1930*4,IF(150&gt;L1930,S1930*5,IF(180&gt;L1930,S1930*6,IF(210&gt;L1930,S1930*7))))))),0)</f>
        <v>0</v>
      </c>
      <c r="U1930" s="3">
        <f ca="1">+IF(L1930&lt;0,0,IF(L1930&lt;8,$A$1,IF(L1930&lt;15,$B$1,IF(L1930&lt;22,$C$1,IF(L1930&lt;30,$D$1,IF(L1930&lt;60,$H$1,IF(L1930&lt;90,$I$1,IF(L1930&lt;120,$J$1,IF(L1930&lt;150,$K$1,IF(L1930&lt;180,$L$1,IF(L1930&lt;210,$E$1)))))))))))</f>
        <v>0</v>
      </c>
      <c r="V1930" s="4" t="s">
        <v>2982</v>
      </c>
      <c r="W1930" s="11" t="s">
        <v>2983</v>
      </c>
      <c r="X1930" s="7">
        <v>43404</v>
      </c>
      <c r="Y1930" s="12" t="s">
        <v>2984</v>
      </c>
      <c r="Z1930" s="12"/>
      <c r="AA1930" s="12"/>
      <c r="AB1930" s="13"/>
      <c r="AC1930" s="13"/>
      <c r="AD1930" s="13"/>
      <c r="AE1930" s="13"/>
      <c r="AF1930" s="260">
        <f ca="1">+TODAY()-AE1930</f>
        <v>44156</v>
      </c>
      <c r="AG1930" s="13"/>
      <c r="AH1930" s="13"/>
      <c r="AI1930" s="7" t="s">
        <v>2985</v>
      </c>
      <c r="AJ1930" s="7" t="s">
        <v>2986</v>
      </c>
      <c r="AK1930" s="4" t="s">
        <v>2977</v>
      </c>
      <c r="AL1930" s="7">
        <v>44499</v>
      </c>
      <c r="AM1930" s="11">
        <v>1</v>
      </c>
      <c r="AN1930" s="4" t="s">
        <v>58</v>
      </c>
      <c r="AO1930" s="4"/>
      <c r="AP1930" s="4" t="s">
        <v>66</v>
      </c>
      <c r="AQ1930" s="4"/>
      <c r="AR1930" s="4" t="s">
        <v>496</v>
      </c>
      <c r="AS1930" s="4"/>
      <c r="AT1930" s="4"/>
      <c r="AU1930" s="4" t="s">
        <v>111</v>
      </c>
      <c r="AV1930" s="8" t="s">
        <v>61</v>
      </c>
      <c r="AW1930" s="8" t="s">
        <v>61</v>
      </c>
      <c r="AX1930" s="10" t="str">
        <f>IF(AW1930="","Vacio",IF(AV1930=AW1930,"Igual","Diferente"))</f>
        <v>Igual</v>
      </c>
      <c r="AY1930" s="26"/>
      <c r="AZ1930" s="26"/>
      <c r="BA1930" s="6">
        <f ca="1">+IF(L1930&gt;21,"Revisar",0)</f>
        <v>0</v>
      </c>
      <c r="BB1930" s="26" t="s">
        <v>62</v>
      </c>
      <c r="BC1930" s="85" t="s">
        <v>63</v>
      </c>
      <c r="BD1930" s="26">
        <v>0</v>
      </c>
      <c r="BE1930" s="26">
        <v>0</v>
      </c>
    </row>
    <row r="1931" spans="1:57" x14ac:dyDescent="0.25">
      <c r="A1931" s="26" t="str">
        <f>CONCATENATE(E1931,"_",Y1931)</f>
        <v>20548792887_PCR-MAC0009</v>
      </c>
      <c r="B1931" s="26" t="str">
        <f>CONCATENATE(E1931,"_",Z1931)</f>
        <v>20548792887_</v>
      </c>
      <c r="C1931" s="7">
        <v>44105</v>
      </c>
      <c r="D1931" s="7">
        <v>44135</v>
      </c>
      <c r="E1931" s="108">
        <v>20548792887</v>
      </c>
      <c r="F1931" s="12" t="s">
        <v>4272</v>
      </c>
      <c r="G1931" s="4" t="s">
        <v>4242</v>
      </c>
      <c r="H1931" s="4" t="s">
        <v>11350</v>
      </c>
      <c r="I1931" s="7">
        <v>44105</v>
      </c>
      <c r="J1931" s="7">
        <v>44135</v>
      </c>
      <c r="K1931" s="8"/>
      <c r="L1931" s="9">
        <f ca="1">+TODAY()-J1931</f>
        <v>21</v>
      </c>
      <c r="M1931" s="10">
        <v>300</v>
      </c>
      <c r="N1931" s="94"/>
      <c r="O1931" s="10" t="str">
        <f>IF(N1931="","Vacio",IF(M1931=N1931,"Igual","Diferente"))</f>
        <v>Vacio</v>
      </c>
      <c r="P1931" s="10"/>
      <c r="Q1931" s="94"/>
      <c r="R1931" s="10" t="str">
        <f>IF(Q1931="","Vacio",IF(P1931=Q1931,"Igual","Diferente"))</f>
        <v>Vacio</v>
      </c>
      <c r="S1931" s="2">
        <f>+M1931+P1931/3.5</f>
        <v>300</v>
      </c>
      <c r="T1931" s="2">
        <f ca="1">+IF(L1931&gt;=0,IF(L1931&lt;30,S1931*1,IF(60&gt;L1931,S1931*2,IF(90&gt;L1931,S1931*3,IF(120&gt;L1931,S1931*4,IF(150&gt;L1931,S1931*5,IF(180&gt;L1931,S1931*6,IF(210&gt;L1931,S1931*7))))))),0)</f>
        <v>300</v>
      </c>
      <c r="U1931" s="3" t="str">
        <f ca="1">+IF(L1931&lt;0,0,IF(L1931&lt;8,$A$1,IF(L1931&lt;15,$B$1,IF(L1931&lt;22,$C$1,IF(L1931&lt;30,$D$1,IF(L1931&lt;60,$H$1,IF(L1931&lt;90,$I$1,IF(L1931&lt;120,$J$1,IF(L1931&lt;150,$K$1,IF(L1931&lt;180,$L$1,IF(L1931&lt;210,$E$1)))))))))))</f>
        <v>Fecha inicio Plazo Alquiler</v>
      </c>
      <c r="V1931" s="4" t="s">
        <v>4270</v>
      </c>
      <c r="W1931" s="11" t="s">
        <v>4271</v>
      </c>
      <c r="X1931" s="7">
        <v>43208</v>
      </c>
      <c r="Y1931" s="12" t="s">
        <v>4272</v>
      </c>
      <c r="Z1931" s="12"/>
      <c r="AA1931" s="12"/>
      <c r="AB1931" s="13"/>
      <c r="AC1931" s="13"/>
      <c r="AD1931" s="13"/>
      <c r="AE1931" s="13"/>
      <c r="AF1931" s="260">
        <f ca="1">+TODAY()-AE1931</f>
        <v>44156</v>
      </c>
      <c r="AG1931" s="13"/>
      <c r="AH1931" s="13"/>
      <c r="AI1931" s="7"/>
      <c r="AJ1931" s="7"/>
      <c r="AK1931" s="4" t="s">
        <v>305</v>
      </c>
      <c r="AL1931" s="7"/>
      <c r="AM1931" s="11">
        <v>1</v>
      </c>
      <c r="AN1931" s="4" t="s">
        <v>58</v>
      </c>
      <c r="AO1931" s="4"/>
      <c r="AP1931" s="4" t="s">
        <v>66</v>
      </c>
      <c r="AQ1931" s="4"/>
      <c r="AR1931" s="4" t="s">
        <v>4273</v>
      </c>
      <c r="AS1931" s="4"/>
      <c r="AT1931" s="4"/>
      <c r="AU1931" s="123" t="s">
        <v>429</v>
      </c>
      <c r="AV1931" s="8" t="s">
        <v>61</v>
      </c>
      <c r="AW1931" s="8" t="s">
        <v>61</v>
      </c>
      <c r="AX1931" s="10" t="str">
        <f>IF(AW1931="","Vacio",IF(AV1931=AW1931,"Igual","Diferente"))</f>
        <v>Igual</v>
      </c>
      <c r="AY1931" s="85"/>
      <c r="AZ1931" s="85"/>
      <c r="BA1931" s="6">
        <f ca="1">+IF(L1931&gt;21,"Revisar",0)</f>
        <v>0</v>
      </c>
      <c r="BB1931" s="85" t="s">
        <v>439</v>
      </c>
      <c r="BC1931" s="85" t="s">
        <v>63</v>
      </c>
      <c r="BD1931" s="26">
        <v>0</v>
      </c>
      <c r="BE1931" s="26">
        <v>0</v>
      </c>
    </row>
    <row r="1932" spans="1:57" x14ac:dyDescent="0.25">
      <c r="A1932" s="26" t="str">
        <f>CONCATENATE(E1932,"_",Y1932)</f>
        <v>20602985971_PCR-MAC0010</v>
      </c>
      <c r="B1932" s="26" t="str">
        <f>CONCATENATE(E1932,"_",Z1932)</f>
        <v>20602985971_</v>
      </c>
      <c r="C1932" s="53">
        <v>44122</v>
      </c>
      <c r="D1932" s="53">
        <v>44152</v>
      </c>
      <c r="E1932" s="108">
        <v>20602985971</v>
      </c>
      <c r="F1932" s="12" t="s">
        <v>3236</v>
      </c>
      <c r="G1932" s="15" t="s">
        <v>3054</v>
      </c>
      <c r="H1932" s="15" t="s">
        <v>3055</v>
      </c>
      <c r="I1932" s="53">
        <v>44122</v>
      </c>
      <c r="J1932" s="53">
        <v>44152</v>
      </c>
      <c r="K1932" s="23"/>
      <c r="L1932" s="9">
        <f ca="1">+TODAY()-J1932</f>
        <v>4</v>
      </c>
      <c r="M1932" s="29">
        <v>520</v>
      </c>
      <c r="N1932" s="90"/>
      <c r="O1932" s="10" t="str">
        <f>IF(N1932="","Vacio",IF(M1932=N1932,"Igual","Diferente"))</f>
        <v>Vacio</v>
      </c>
      <c r="P1932" s="29"/>
      <c r="Q1932" s="90"/>
      <c r="R1932" s="10" t="str">
        <f>IF(Q1932="","Vacio",IF(P1932=Q1932,"Igual","Diferente"))</f>
        <v>Vacio</v>
      </c>
      <c r="S1932" s="2">
        <f>+M1932+P1932/3.5</f>
        <v>520</v>
      </c>
      <c r="T1932" s="2">
        <f ca="1">+IF(L1932&gt;=0,IF(L1932&lt;30,S1932*1,IF(60&gt;L1932,S1932*2,IF(90&gt;L1932,S1932*3,IF(120&gt;L1932,S1932*4,IF(150&gt;L1932,S1932*5,IF(180&gt;L1932,S1932*6,IF(210&gt;L1932,S1932*7))))))),0)</f>
        <v>520</v>
      </c>
      <c r="U1932" s="3" t="str">
        <f ca="1">+IF(L1932&lt;0,0,IF(L1932&lt;8,$A$1,IF(L1932&lt;15,$B$1,IF(L1932&lt;22,$C$1,IF(L1932&lt;30,$D$1,IF(L1932&lt;60,$H$1,IF(L1932&lt;90,$I$1,IF(L1932&lt;120,$J$1,IF(L1932&lt;150,$K$1,IF(L1932&lt;180,$L$1,IF(L1932&lt;210,$E$1)))))))))))</f>
        <v>CONCATENACIÓN LAPTOP ACTUAL</v>
      </c>
      <c r="V1932" s="21" t="s">
        <v>3234</v>
      </c>
      <c r="W1932" s="24" t="s">
        <v>3235</v>
      </c>
      <c r="X1932" s="22">
        <v>43969</v>
      </c>
      <c r="Y1932" s="12" t="s">
        <v>3236</v>
      </c>
      <c r="Z1932" s="12"/>
      <c r="AA1932" s="12"/>
      <c r="AB1932" s="55"/>
      <c r="AC1932" s="55"/>
      <c r="AD1932" s="55"/>
      <c r="AE1932" s="55"/>
      <c r="AF1932" s="260">
        <f ca="1">+TODAY()-AE1932</f>
        <v>44156</v>
      </c>
      <c r="AG1932" s="55"/>
      <c r="AH1932" s="55"/>
      <c r="AI1932" s="53"/>
      <c r="AJ1932" s="53"/>
      <c r="AK1932" s="52" t="s">
        <v>65</v>
      </c>
      <c r="AL1932" s="53"/>
      <c r="AM1932" s="56">
        <v>1</v>
      </c>
      <c r="AN1932" s="52" t="s">
        <v>58</v>
      </c>
      <c r="AO1932" s="52"/>
      <c r="AP1932" s="52" t="s">
        <v>3237</v>
      </c>
      <c r="AQ1932" s="52"/>
      <c r="AR1932" s="52"/>
      <c r="AS1932" s="52"/>
      <c r="AT1932" s="52"/>
      <c r="AU1932" s="4" t="s">
        <v>111</v>
      </c>
      <c r="AV1932" s="54" t="s">
        <v>61</v>
      </c>
      <c r="AW1932" s="8" t="s">
        <v>61</v>
      </c>
      <c r="AX1932" s="10" t="str">
        <f>IF(AW1932="","Vacio",IF(AV1932=AW1932,"Igual","Diferente"))</f>
        <v>Igual</v>
      </c>
      <c r="AY1932" s="26"/>
      <c r="AZ1932" s="26"/>
      <c r="BA1932" s="6">
        <f ca="1">+IF(L1932&gt;21,"Revisar",0)</f>
        <v>0</v>
      </c>
      <c r="BB1932" s="26" t="s">
        <v>62</v>
      </c>
      <c r="BC1932" s="85" t="s">
        <v>63</v>
      </c>
      <c r="BD1932" s="26">
        <v>0</v>
      </c>
      <c r="BE1932" s="26">
        <v>0</v>
      </c>
    </row>
    <row r="1933" spans="1:57" x14ac:dyDescent="0.25">
      <c r="A1933" s="26" t="str">
        <f>CONCATENATE(E1933,"_",Y1933)</f>
        <v>20548792887_PCR-MAC0011</v>
      </c>
      <c r="B1933" s="26" t="str">
        <f>CONCATENATE(E1933,"_",Z1933)</f>
        <v>20548792887_</v>
      </c>
      <c r="C1933" s="7">
        <v>44105</v>
      </c>
      <c r="D1933" s="7">
        <v>44135</v>
      </c>
      <c r="E1933" s="108">
        <v>20548792887</v>
      </c>
      <c r="F1933" s="12" t="s">
        <v>4275</v>
      </c>
      <c r="G1933" s="4" t="s">
        <v>4242</v>
      </c>
      <c r="H1933" s="4" t="s">
        <v>11350</v>
      </c>
      <c r="I1933" s="7">
        <v>44105</v>
      </c>
      <c r="J1933" s="7">
        <v>44135</v>
      </c>
      <c r="K1933" s="8"/>
      <c r="L1933" s="9">
        <f ca="1">+TODAY()-J1933</f>
        <v>21</v>
      </c>
      <c r="M1933" s="10">
        <v>300</v>
      </c>
      <c r="N1933" s="94"/>
      <c r="O1933" s="10" t="str">
        <f>IF(N1933="","Vacio",IF(M1933=N1933,"Igual","Diferente"))</f>
        <v>Vacio</v>
      </c>
      <c r="P1933" s="10"/>
      <c r="Q1933" s="94"/>
      <c r="R1933" s="10" t="str">
        <f>IF(Q1933="","Vacio",IF(P1933=Q1933,"Igual","Diferente"))</f>
        <v>Vacio</v>
      </c>
      <c r="S1933" s="2">
        <f>+M1933+P1933/3.5</f>
        <v>300</v>
      </c>
      <c r="T1933" s="2">
        <f ca="1">+IF(L1933&gt;=0,IF(L1933&lt;30,S1933*1,IF(60&gt;L1933,S1933*2,IF(90&gt;L1933,S1933*3,IF(120&gt;L1933,S1933*4,IF(150&gt;L1933,S1933*5,IF(180&gt;L1933,S1933*6,IF(210&gt;L1933,S1933*7))))))),0)</f>
        <v>300</v>
      </c>
      <c r="U1933" s="3" t="str">
        <f ca="1">+IF(L1933&lt;0,0,IF(L1933&lt;8,$A$1,IF(L1933&lt;15,$B$1,IF(L1933&lt;22,$C$1,IF(L1933&lt;30,$D$1,IF(L1933&lt;60,$H$1,IF(L1933&lt;90,$I$1,IF(L1933&lt;120,$J$1,IF(L1933&lt;150,$K$1,IF(L1933&lt;180,$L$1,IF(L1933&lt;210,$E$1)))))))))))</f>
        <v>Fecha inicio Plazo Alquiler</v>
      </c>
      <c r="V1933" s="4" t="s">
        <v>4270</v>
      </c>
      <c r="W1933" s="11" t="s">
        <v>4274</v>
      </c>
      <c r="X1933" s="7">
        <v>43220</v>
      </c>
      <c r="Y1933" s="12" t="s">
        <v>4275</v>
      </c>
      <c r="Z1933" s="12"/>
      <c r="AA1933" s="12"/>
      <c r="AB1933" s="13"/>
      <c r="AC1933" s="13"/>
      <c r="AD1933" s="13"/>
      <c r="AE1933" s="13"/>
      <c r="AF1933" s="260">
        <f ca="1">+TODAY()-AE1933</f>
        <v>44156</v>
      </c>
      <c r="AG1933" s="13"/>
      <c r="AH1933" s="13"/>
      <c r="AI1933" s="7"/>
      <c r="AJ1933" s="7"/>
      <c r="AK1933" s="4" t="s">
        <v>305</v>
      </c>
      <c r="AL1933" s="7"/>
      <c r="AM1933" s="11">
        <v>1</v>
      </c>
      <c r="AN1933" s="4" t="s">
        <v>58</v>
      </c>
      <c r="AO1933" s="4"/>
      <c r="AP1933" s="4" t="s">
        <v>66</v>
      </c>
      <c r="AQ1933" s="4"/>
      <c r="AR1933" s="4" t="s">
        <v>4273</v>
      </c>
      <c r="AS1933" s="4"/>
      <c r="AT1933" s="4"/>
      <c r="AU1933" s="123" t="s">
        <v>429</v>
      </c>
      <c r="AV1933" s="8" t="s">
        <v>61</v>
      </c>
      <c r="AW1933" s="8" t="s">
        <v>61</v>
      </c>
      <c r="AX1933" s="10" t="str">
        <f>IF(AW1933="","Vacio",IF(AV1933=AW1933,"Igual","Diferente"))</f>
        <v>Igual</v>
      </c>
      <c r="AY1933" s="85"/>
      <c r="AZ1933" s="85"/>
      <c r="BA1933" s="6">
        <f ca="1">+IF(L1933&gt;21,"Revisar",0)</f>
        <v>0</v>
      </c>
      <c r="BB1933" s="85" t="s">
        <v>439</v>
      </c>
      <c r="BC1933" s="85" t="s">
        <v>63</v>
      </c>
      <c r="BD1933" s="26">
        <v>0</v>
      </c>
      <c r="BE1933" s="26">
        <v>0</v>
      </c>
    </row>
    <row r="1934" spans="1:57" x14ac:dyDescent="0.25">
      <c r="A1934" s="26" t="str">
        <f>CONCATENATE(E1934,"_",Y1934)</f>
        <v>20550601185_PCR-MAC0014</v>
      </c>
      <c r="B1934" s="26" t="str">
        <f>CONCATENATE(E1934,"_",Z1934)</f>
        <v>20550601185_</v>
      </c>
      <c r="C1934" s="22">
        <v>44105</v>
      </c>
      <c r="D1934" s="22">
        <v>44135</v>
      </c>
      <c r="E1934" s="108">
        <v>20550601185</v>
      </c>
      <c r="F1934" s="12" t="s">
        <v>2659</v>
      </c>
      <c r="G1934" s="4" t="s">
        <v>2548</v>
      </c>
      <c r="H1934" s="4" t="s">
        <v>2641</v>
      </c>
      <c r="I1934" s="22">
        <v>44105</v>
      </c>
      <c r="J1934" s="22">
        <v>44135</v>
      </c>
      <c r="K1934" s="8"/>
      <c r="L1934" s="9">
        <f ca="1">+TODAY()-J1934</f>
        <v>21</v>
      </c>
      <c r="M1934" s="10">
        <v>190</v>
      </c>
      <c r="N1934" s="90"/>
      <c r="O1934" s="10" t="str">
        <f>IF(N1934="","Vacio",IF(M1934=N1934,"Igual","Diferente"))</f>
        <v>Vacio</v>
      </c>
      <c r="P1934" s="10"/>
      <c r="Q1934" s="90"/>
      <c r="R1934" s="10" t="str">
        <f>IF(Q1934="","Vacio",IF(P1934=Q1934,"Igual","Diferente"))</f>
        <v>Vacio</v>
      </c>
      <c r="S1934" s="2">
        <f>+M1934+P1934/3.5</f>
        <v>190</v>
      </c>
      <c r="T1934" s="2">
        <f ca="1">+IF(L1934&gt;=0,IF(L1934&lt;30,S1934*1,IF(60&gt;L1934,S1934*2,IF(90&gt;L1934,S1934*3,IF(120&gt;L1934,S1934*4,IF(150&gt;L1934,S1934*5,IF(180&gt;L1934,S1934*6,IF(210&gt;L1934,S1934*7))))))),0)</f>
        <v>190</v>
      </c>
      <c r="U1934" s="3" t="str">
        <f ca="1">+IF(L1934&lt;0,0,IF(L1934&lt;8,$A$1,IF(L1934&lt;15,$B$1,IF(L1934&lt;22,$C$1,IF(L1934&lt;30,$D$1,IF(L1934&lt;60,$H$1,IF(L1934&lt;90,$I$1,IF(L1934&lt;120,$J$1,IF(L1934&lt;150,$K$1,IF(L1934&lt;180,$L$1,IF(L1934&lt;210,$E$1)))))))))))</f>
        <v>Fecha inicio Plazo Alquiler</v>
      </c>
      <c r="V1934" s="4" t="s">
        <v>11360</v>
      </c>
      <c r="W1934" s="11" t="s">
        <v>2658</v>
      </c>
      <c r="X1934" s="7">
        <v>43867</v>
      </c>
      <c r="Y1934" s="12" t="s">
        <v>2659</v>
      </c>
      <c r="Z1934" s="12"/>
      <c r="AA1934" s="12"/>
      <c r="AB1934" s="13"/>
      <c r="AC1934" s="13"/>
      <c r="AD1934" s="13"/>
      <c r="AE1934" s="13"/>
      <c r="AF1934" s="260">
        <f ca="1">+TODAY()-AE1934</f>
        <v>44156</v>
      </c>
      <c r="AG1934" s="13"/>
      <c r="AH1934" s="13"/>
      <c r="AI1934" s="7"/>
      <c r="AJ1934" s="7"/>
      <c r="AK1934" s="4"/>
      <c r="AL1934" s="7"/>
      <c r="AM1934" s="11">
        <v>1</v>
      </c>
      <c r="AN1934" s="4" t="s">
        <v>58</v>
      </c>
      <c r="AO1934" s="4"/>
      <c r="AP1934" s="4"/>
      <c r="AQ1934" s="4"/>
      <c r="AR1934" s="4" t="s">
        <v>2647</v>
      </c>
      <c r="AS1934" s="4"/>
      <c r="AT1934" s="4"/>
      <c r="AU1934" s="4" t="s">
        <v>150</v>
      </c>
      <c r="AV1934" s="8" t="s">
        <v>61</v>
      </c>
      <c r="AW1934" s="8" t="s">
        <v>61</v>
      </c>
      <c r="AX1934" s="10" t="str">
        <f>IF(AW1934="","Vacio",IF(AV1934=AW1934,"Igual","Diferente"))</f>
        <v>Igual</v>
      </c>
      <c r="AY1934" s="26"/>
      <c r="AZ1934" s="26"/>
      <c r="BA1934" s="6">
        <f ca="1">+IF(L1934&gt;21,"Revisar",0)</f>
        <v>0</v>
      </c>
      <c r="BB1934" s="26" t="s">
        <v>62</v>
      </c>
      <c r="BC1934" s="85" t="s">
        <v>63</v>
      </c>
      <c r="BD1934" s="26">
        <v>0</v>
      </c>
      <c r="BE1934" s="26">
        <v>0</v>
      </c>
    </row>
    <row r="1935" spans="1:57" x14ac:dyDescent="0.25">
      <c r="A1935" s="26" t="str">
        <f>CONCATENATE(E1935,"_",Y1935)</f>
        <v>20550601185_PCR-MAC0015</v>
      </c>
      <c r="B1935" s="26" t="str">
        <f>CONCATENATE(E1935,"_",Z1935)</f>
        <v>20550601185_</v>
      </c>
      <c r="C1935" s="22">
        <v>44105</v>
      </c>
      <c r="D1935" s="22">
        <v>44135</v>
      </c>
      <c r="E1935" s="108">
        <v>20550601185</v>
      </c>
      <c r="F1935" s="12" t="s">
        <v>2661</v>
      </c>
      <c r="G1935" s="4" t="s">
        <v>2548</v>
      </c>
      <c r="H1935" s="4" t="s">
        <v>2641</v>
      </c>
      <c r="I1935" s="22">
        <v>44105</v>
      </c>
      <c r="J1935" s="22">
        <v>44135</v>
      </c>
      <c r="K1935" s="8"/>
      <c r="L1935" s="9">
        <f ca="1">+TODAY()-J1935</f>
        <v>21</v>
      </c>
      <c r="M1935" s="10">
        <v>180</v>
      </c>
      <c r="N1935" s="90"/>
      <c r="O1935" s="10" t="str">
        <f>IF(N1935="","Vacio",IF(M1935=N1935,"Igual","Diferente"))</f>
        <v>Vacio</v>
      </c>
      <c r="P1935" s="10"/>
      <c r="Q1935" s="90"/>
      <c r="R1935" s="10" t="str">
        <f>IF(Q1935="","Vacio",IF(P1935=Q1935,"Igual","Diferente"))</f>
        <v>Vacio</v>
      </c>
      <c r="S1935" s="2">
        <f>+M1935+P1935/3.5</f>
        <v>180</v>
      </c>
      <c r="T1935" s="2">
        <f ca="1">+IF(L1935&gt;=0,IF(L1935&lt;30,S1935*1,IF(60&gt;L1935,S1935*2,IF(90&gt;L1935,S1935*3,IF(120&gt;L1935,S1935*4,IF(150&gt;L1935,S1935*5,IF(180&gt;L1935,S1935*6,IF(210&gt;L1935,S1935*7))))))),0)</f>
        <v>180</v>
      </c>
      <c r="U1935" s="3" t="str">
        <f ca="1">+IF(L1935&lt;0,0,IF(L1935&lt;8,$A$1,IF(L1935&lt;15,$B$1,IF(L1935&lt;22,$C$1,IF(L1935&lt;30,$D$1,IF(L1935&lt;60,$H$1,IF(L1935&lt;90,$I$1,IF(L1935&lt;120,$J$1,IF(L1935&lt;150,$K$1,IF(L1935&lt;180,$L$1,IF(L1935&lt;210,$E$1)))))))))))</f>
        <v>Fecha inicio Plazo Alquiler</v>
      </c>
      <c r="V1935" s="4" t="s">
        <v>11360</v>
      </c>
      <c r="W1935" s="11" t="s">
        <v>2660</v>
      </c>
      <c r="X1935" s="7">
        <v>43690</v>
      </c>
      <c r="Y1935" s="12" t="s">
        <v>2661</v>
      </c>
      <c r="Z1935" s="12"/>
      <c r="AA1935" s="12"/>
      <c r="AB1935" s="13"/>
      <c r="AC1935" s="13"/>
      <c r="AD1935" s="13"/>
      <c r="AE1935" s="13"/>
      <c r="AF1935" s="260">
        <f ca="1">+TODAY()-AE1935</f>
        <v>44156</v>
      </c>
      <c r="AG1935" s="13"/>
      <c r="AH1935" s="13"/>
      <c r="AI1935" s="7"/>
      <c r="AJ1935" s="7"/>
      <c r="AK1935" s="4" t="s">
        <v>305</v>
      </c>
      <c r="AL1935" s="7"/>
      <c r="AM1935" s="11">
        <v>1</v>
      </c>
      <c r="AN1935" s="4" t="s">
        <v>58</v>
      </c>
      <c r="AO1935" s="4"/>
      <c r="AP1935" s="4"/>
      <c r="AQ1935" s="4"/>
      <c r="AR1935" s="4" t="s">
        <v>2647</v>
      </c>
      <c r="AS1935" s="4"/>
      <c r="AT1935" s="4"/>
      <c r="AU1935" s="4" t="s">
        <v>150</v>
      </c>
      <c r="AV1935" s="8" t="s">
        <v>61</v>
      </c>
      <c r="AW1935" s="8" t="s">
        <v>61</v>
      </c>
      <c r="AX1935" s="10" t="str">
        <f>IF(AW1935="","Vacio",IF(AV1935=AW1935,"Igual","Diferente"))</f>
        <v>Igual</v>
      </c>
      <c r="AY1935" s="26"/>
      <c r="AZ1935" s="26"/>
      <c r="BA1935" s="6">
        <f ca="1">+IF(L1935&gt;21,"Revisar",0)</f>
        <v>0</v>
      </c>
      <c r="BB1935" s="26" t="s">
        <v>62</v>
      </c>
      <c r="BC1935" s="85" t="s">
        <v>63</v>
      </c>
      <c r="BD1935" s="26">
        <v>0</v>
      </c>
      <c r="BE1935" s="26">
        <v>0</v>
      </c>
    </row>
    <row r="1936" spans="1:57" x14ac:dyDescent="0.25">
      <c r="A1936" s="26" t="str">
        <f>CONCATENATE(E1936,"_",Y1936)</f>
        <v>20602985971_PCR-MAC0018</v>
      </c>
      <c r="B1936" s="26" t="str">
        <f>CONCATENATE(E1936,"_",Z1936)</f>
        <v>20602985971_</v>
      </c>
      <c r="C1936" s="16">
        <v>44117</v>
      </c>
      <c r="D1936" s="16">
        <v>44147</v>
      </c>
      <c r="E1936" s="108">
        <v>20602985971</v>
      </c>
      <c r="F1936" s="12" t="s">
        <v>3240</v>
      </c>
      <c r="G1936" s="15" t="s">
        <v>3054</v>
      </c>
      <c r="H1936" s="15" t="s">
        <v>3055</v>
      </c>
      <c r="I1936" s="16">
        <v>44117</v>
      </c>
      <c r="J1936" s="16">
        <v>44147</v>
      </c>
      <c r="K1936" s="8"/>
      <c r="L1936" s="9">
        <f ca="1">+TODAY()-J1936</f>
        <v>9</v>
      </c>
      <c r="M1936" s="29">
        <v>175</v>
      </c>
      <c r="N1936" s="90"/>
      <c r="O1936" s="10" t="str">
        <f>IF(N1936="","Vacio",IF(M1936=N1936,"Igual","Diferente"))</f>
        <v>Vacio</v>
      </c>
      <c r="P1936" s="29"/>
      <c r="Q1936" s="90"/>
      <c r="R1936" s="10" t="str">
        <f>IF(Q1936="","Vacio",IF(P1936=Q1936,"Igual","Diferente"))</f>
        <v>Vacio</v>
      </c>
      <c r="S1936" s="2">
        <f>+M1936+P1936/3.5</f>
        <v>175</v>
      </c>
      <c r="T1936" s="2">
        <f ca="1">+IF(L1936&gt;=0,IF(L1936&lt;30,S1936*1,IF(60&gt;L1936,S1936*2,IF(90&gt;L1936,S1936*3,IF(120&gt;L1936,S1936*4,IF(150&gt;L1936,S1936*5,IF(180&gt;L1936,S1936*6,IF(210&gt;L1936,S1936*7))))))),0)</f>
        <v>175</v>
      </c>
      <c r="U1936" s="3" t="str">
        <f ca="1">+IF(L1936&lt;0,0,IF(L1936&lt;8,$A$1,IF(L1936&lt;15,$B$1,IF(L1936&lt;22,$C$1,IF(L1936&lt;30,$D$1,IF(L1936&lt;60,$H$1,IF(L1936&lt;90,$I$1,IF(L1936&lt;120,$J$1,IF(L1936&lt;150,$K$1,IF(L1936&lt;180,$L$1,IF(L1936&lt;210,$E$1)))))))))))</f>
        <v>CONCATENACIÓN LAPTOP ANTERIOR</v>
      </c>
      <c r="V1936" s="4" t="s">
        <v>3238</v>
      </c>
      <c r="W1936" s="11" t="s">
        <v>3239</v>
      </c>
      <c r="X1936" s="7">
        <v>43721</v>
      </c>
      <c r="Y1936" s="12" t="s">
        <v>3240</v>
      </c>
      <c r="Z1936" s="12"/>
      <c r="AA1936" s="12"/>
      <c r="AB1936" s="31"/>
      <c r="AC1936" s="31"/>
      <c r="AD1936" s="31"/>
      <c r="AE1936" s="31"/>
      <c r="AF1936" s="260">
        <f ca="1">+TODAY()-AE1936</f>
        <v>44156</v>
      </c>
      <c r="AG1936" s="31"/>
      <c r="AH1936" s="31"/>
      <c r="AI1936" s="16"/>
      <c r="AJ1936" s="16"/>
      <c r="AK1936" s="15" t="s">
        <v>65</v>
      </c>
      <c r="AL1936" s="16"/>
      <c r="AM1936" s="30">
        <v>1</v>
      </c>
      <c r="AN1936" s="15" t="s">
        <v>58</v>
      </c>
      <c r="AO1936" s="15"/>
      <c r="AP1936" s="15" t="s">
        <v>97</v>
      </c>
      <c r="AQ1936" s="15"/>
      <c r="AR1936" s="15"/>
      <c r="AS1936" s="15"/>
      <c r="AT1936" s="15"/>
      <c r="AU1936" s="4" t="s">
        <v>111</v>
      </c>
      <c r="AV1936" s="28" t="s">
        <v>61</v>
      </c>
      <c r="AW1936" s="8" t="s">
        <v>61</v>
      </c>
      <c r="AX1936" s="10" t="str">
        <f>IF(AW1936="","Vacio",IF(AV1936=AW1936,"Igual","Diferente"))</f>
        <v>Igual</v>
      </c>
      <c r="AY1936" s="26"/>
      <c r="AZ1936" s="26"/>
      <c r="BA1936" s="6">
        <f ca="1">+IF(L1936&gt;21,"Revisar",0)</f>
        <v>0</v>
      </c>
      <c r="BB1936" s="26" t="s">
        <v>62</v>
      </c>
      <c r="BC1936" s="85" t="s">
        <v>63</v>
      </c>
      <c r="BD1936" s="26">
        <v>0</v>
      </c>
      <c r="BE1936" s="26">
        <v>0</v>
      </c>
    </row>
    <row r="1937" spans="1:57" x14ac:dyDescent="0.25">
      <c r="A1937" s="26" t="str">
        <f>CONCATENATE(E1937,"_",Y1937)</f>
        <v>20523273851_PCR-MAC0019</v>
      </c>
      <c r="B1937" s="26" t="str">
        <f>CONCATENATE(E1937,"_",Z1937)</f>
        <v>20523273851_</v>
      </c>
      <c r="C1937" s="7">
        <v>44111</v>
      </c>
      <c r="D1937" s="7">
        <v>44141</v>
      </c>
      <c r="E1937" s="108">
        <v>20523273851</v>
      </c>
      <c r="F1937" s="12" t="s">
        <v>228</v>
      </c>
      <c r="G1937" s="4" t="s">
        <v>224</v>
      </c>
      <c r="H1937" s="4" t="s">
        <v>225</v>
      </c>
      <c r="I1937" s="7">
        <v>44111</v>
      </c>
      <c r="J1937" s="7">
        <v>44141</v>
      </c>
      <c r="K1937" s="32"/>
      <c r="L1937" s="9">
        <f ca="1">+TODAY()-J1937</f>
        <v>15</v>
      </c>
      <c r="M1937" s="94">
        <v>230</v>
      </c>
      <c r="N1937" s="94"/>
      <c r="O1937" s="10" t="str">
        <f>IF(N1937="","Vacio",IF(M1937=N1937,"Igual","Diferente"))</f>
        <v>Vacio</v>
      </c>
      <c r="P1937" s="10"/>
      <c r="Q1937" s="94"/>
      <c r="R1937" s="10" t="str">
        <f>IF(Q1937="","Vacio",IF(P1937=Q1937,"Igual","Diferente"))</f>
        <v>Vacio</v>
      </c>
      <c r="S1937" s="2">
        <f>+M1937+P1937/3.5</f>
        <v>230</v>
      </c>
      <c r="T1937" s="2">
        <f ca="1">+IF(L1937&gt;=0,IF(L1937&lt;30,S1937*1,IF(60&gt;L1937,S1937*2,IF(90&gt;L1937,S1937*3,IF(120&gt;L1937,S1937*4,IF(150&gt;L1937,S1937*5,IF(180&gt;L1937,S1937*6,IF(210&gt;L1937,S1937*7))))))),0)</f>
        <v>230</v>
      </c>
      <c r="U1937" s="3" t="str">
        <f ca="1">+IF(L1937&lt;0,0,IF(L1937&lt;8,$A$1,IF(L1937&lt;15,$B$1,IF(L1937&lt;22,$C$1,IF(L1937&lt;30,$D$1,IF(L1937&lt;60,$H$1,IF(L1937&lt;90,$I$1,IF(L1937&lt;120,$J$1,IF(L1937&lt;150,$K$1,IF(L1937&lt;180,$L$1,IF(L1937&lt;210,$E$1)))))))))))</f>
        <v>Fecha inicio Plazo Alquiler</v>
      </c>
      <c r="V1937" s="21" t="s">
        <v>226</v>
      </c>
      <c r="W1937" s="24" t="s">
        <v>227</v>
      </c>
      <c r="X1937" s="22">
        <v>44049</v>
      </c>
      <c r="Y1937" s="12" t="s">
        <v>228</v>
      </c>
      <c r="Z1937" s="12"/>
      <c r="AA1937" s="12"/>
      <c r="AB1937" s="13"/>
      <c r="AC1937" s="13"/>
      <c r="AD1937" s="13"/>
      <c r="AE1937" s="13"/>
      <c r="AF1937" s="260">
        <f ca="1">+TODAY()-AE1937</f>
        <v>44156</v>
      </c>
      <c r="AG1937" s="13"/>
      <c r="AH1937" s="13"/>
      <c r="AI1937" s="7"/>
      <c r="AJ1937" s="27"/>
      <c r="AK1937" s="4"/>
      <c r="AL1937" s="7"/>
      <c r="AM1937" s="11">
        <v>1</v>
      </c>
      <c r="AN1937" s="4" t="s">
        <v>58</v>
      </c>
      <c r="AO1937" s="4"/>
      <c r="AP1937" s="4"/>
      <c r="AQ1937" s="4"/>
      <c r="AR1937" s="4" t="s">
        <v>229</v>
      </c>
      <c r="AS1937" s="4"/>
      <c r="AT1937" s="4"/>
      <c r="AU1937" s="4" t="s">
        <v>230</v>
      </c>
      <c r="AV1937" s="8" t="s">
        <v>61</v>
      </c>
      <c r="AW1937" s="8" t="s">
        <v>61</v>
      </c>
      <c r="AX1937" s="10" t="str">
        <f>IF(AW1937="","Vacio",IF(AV1937=AW1937,"Igual","Diferente"))</f>
        <v>Igual</v>
      </c>
      <c r="AY1937" s="85"/>
      <c r="AZ1937" s="85"/>
      <c r="BA1937" s="6">
        <f ca="1">+IF(L1937&gt;21,"Revisar",0)</f>
        <v>0</v>
      </c>
      <c r="BB1937" s="85" t="s">
        <v>62</v>
      </c>
      <c r="BC1937" s="85" t="s">
        <v>63</v>
      </c>
      <c r="BD1937" s="26">
        <v>0</v>
      </c>
      <c r="BE1937" s="26">
        <v>0</v>
      </c>
    </row>
    <row r="1938" spans="1:57" x14ac:dyDescent="0.25">
      <c r="A1938" s="26" t="str">
        <f>CONCATENATE(E1938,"_",Y1938)</f>
        <v>20602985971_PCR-MAC0020</v>
      </c>
      <c r="B1938" s="26" t="str">
        <f>CONCATENATE(E1938,"_",Z1938)</f>
        <v>20602985971_</v>
      </c>
      <c r="C1938" s="16">
        <v>44120</v>
      </c>
      <c r="D1938" s="16">
        <v>44150</v>
      </c>
      <c r="E1938" s="108">
        <v>20602985971</v>
      </c>
      <c r="F1938" s="12" t="s">
        <v>3243</v>
      </c>
      <c r="G1938" s="15" t="s">
        <v>3054</v>
      </c>
      <c r="H1938" s="15" t="s">
        <v>3055</v>
      </c>
      <c r="I1938" s="16">
        <v>44120</v>
      </c>
      <c r="J1938" s="16">
        <v>44150</v>
      </c>
      <c r="K1938" s="8"/>
      <c r="L1938" s="9">
        <f ca="1">+TODAY()-J1938</f>
        <v>6</v>
      </c>
      <c r="M1938" s="29">
        <v>175</v>
      </c>
      <c r="N1938" s="90"/>
      <c r="O1938" s="10" t="str">
        <f>IF(N1938="","Vacio",IF(M1938=N1938,"Igual","Diferente"))</f>
        <v>Vacio</v>
      </c>
      <c r="P1938" s="29"/>
      <c r="Q1938" s="90"/>
      <c r="R1938" s="10" t="str">
        <f>IF(Q1938="","Vacio",IF(P1938=Q1938,"Igual","Diferente"))</f>
        <v>Vacio</v>
      </c>
      <c r="S1938" s="2">
        <f>+M1938+P1938/3.5</f>
        <v>175</v>
      </c>
      <c r="T1938" s="2">
        <f ca="1">+IF(L1938&gt;=0,IF(L1938&lt;30,S1938*1,IF(60&gt;L1938,S1938*2,IF(90&gt;L1938,S1938*3,IF(120&gt;L1938,S1938*4,IF(150&gt;L1938,S1938*5,IF(180&gt;L1938,S1938*6,IF(210&gt;L1938,S1938*7))))))),0)</f>
        <v>175</v>
      </c>
      <c r="U1938" s="3" t="str">
        <f ca="1">+IF(L1938&lt;0,0,IF(L1938&lt;8,$A$1,IF(L1938&lt;15,$B$1,IF(L1938&lt;22,$C$1,IF(L1938&lt;30,$D$1,IF(L1938&lt;60,$H$1,IF(L1938&lt;90,$I$1,IF(L1938&lt;120,$J$1,IF(L1938&lt;150,$K$1,IF(L1938&lt;180,$L$1,IF(L1938&lt;210,$E$1)))))))))))</f>
        <v>CONCATENACIÓN LAPTOP ACTUAL</v>
      </c>
      <c r="V1938" s="4" t="s">
        <v>3241</v>
      </c>
      <c r="W1938" s="11" t="s">
        <v>3242</v>
      </c>
      <c r="X1938" s="7">
        <v>43724</v>
      </c>
      <c r="Y1938" s="12" t="s">
        <v>3243</v>
      </c>
      <c r="Z1938" s="12"/>
      <c r="AA1938" s="12"/>
      <c r="AB1938" s="31"/>
      <c r="AC1938" s="31"/>
      <c r="AD1938" s="31"/>
      <c r="AE1938" s="31"/>
      <c r="AF1938" s="260">
        <f ca="1">+TODAY()-AE1938</f>
        <v>44156</v>
      </c>
      <c r="AG1938" s="31"/>
      <c r="AH1938" s="31"/>
      <c r="AI1938" s="16"/>
      <c r="AJ1938" s="16"/>
      <c r="AK1938" s="15" t="s">
        <v>65</v>
      </c>
      <c r="AL1938" s="16"/>
      <c r="AM1938" s="30">
        <v>1</v>
      </c>
      <c r="AN1938" s="15" t="s">
        <v>58</v>
      </c>
      <c r="AO1938" s="15"/>
      <c r="AP1938" s="15" t="s">
        <v>66</v>
      </c>
      <c r="AQ1938" s="15"/>
      <c r="AR1938" s="15"/>
      <c r="AS1938" s="15"/>
      <c r="AT1938" s="15"/>
      <c r="AU1938" s="4" t="s">
        <v>111</v>
      </c>
      <c r="AV1938" s="28" t="s">
        <v>61</v>
      </c>
      <c r="AW1938" s="8" t="s">
        <v>61</v>
      </c>
      <c r="AX1938" s="10" t="str">
        <f>IF(AW1938="","Vacio",IF(AV1938=AW1938,"Igual","Diferente"))</f>
        <v>Igual</v>
      </c>
      <c r="AY1938" s="26"/>
      <c r="AZ1938" s="26"/>
      <c r="BA1938" s="6">
        <f ca="1">+IF(L1938&gt;21,"Revisar",0)</f>
        <v>0</v>
      </c>
      <c r="BB1938" s="26" t="s">
        <v>62</v>
      </c>
      <c r="BC1938" s="85" t="s">
        <v>63</v>
      </c>
      <c r="BD1938" s="26">
        <v>0</v>
      </c>
      <c r="BE1938" s="26">
        <v>0</v>
      </c>
    </row>
    <row r="1939" spans="1:57" x14ac:dyDescent="0.25">
      <c r="A1939" s="26" t="str">
        <f>CONCATENATE(E1939,"_",Y1939)</f>
        <v>20601107971_PCR-MAC0021</v>
      </c>
      <c r="B1939" s="26" t="str">
        <f>CONCATENATE(E1939,"_",Z1939)</f>
        <v>20601107971_PCR-MAC0025</v>
      </c>
      <c r="C1939" s="7">
        <v>44114</v>
      </c>
      <c r="D1939" s="7">
        <v>44144</v>
      </c>
      <c r="E1939" s="108">
        <v>20601107971</v>
      </c>
      <c r="F1939" s="12" t="s">
        <v>2992</v>
      </c>
      <c r="G1939" s="4" t="s">
        <v>2970</v>
      </c>
      <c r="H1939" s="4" t="s">
        <v>2971</v>
      </c>
      <c r="I1939" s="7">
        <v>44114</v>
      </c>
      <c r="J1939" s="7">
        <v>44144</v>
      </c>
      <c r="K1939" s="8" t="s">
        <v>2972</v>
      </c>
      <c r="L1939" s="9">
        <f ca="1">+TODAY()-J1939</f>
        <v>12</v>
      </c>
      <c r="M1939" s="10">
        <v>191.95</v>
      </c>
      <c r="N1939" s="90"/>
      <c r="O1939" s="10" t="str">
        <f>IF(N1939="","Vacio",IF(M1939=N1939,"Igual","Diferente"))</f>
        <v>Vacio</v>
      </c>
      <c r="P1939" s="10"/>
      <c r="Q1939" s="90"/>
      <c r="R1939" s="10" t="str">
        <f>IF(Q1939="","Vacio",IF(P1939=Q1939,"Igual","Diferente"))</f>
        <v>Vacio</v>
      </c>
      <c r="S1939" s="2">
        <f>+M1939+P1939/3.5</f>
        <v>191.95</v>
      </c>
      <c r="T1939" s="2">
        <f ca="1">+IF(L1939&gt;=0,IF(L1939&lt;30,S1939*1,IF(60&gt;L1939,S1939*2,IF(90&gt;L1939,S1939*3,IF(120&gt;L1939,S1939*4,IF(150&gt;L1939,S1939*5,IF(180&gt;L1939,S1939*6,IF(210&gt;L1939,S1939*7))))))),0)</f>
        <v>191.95</v>
      </c>
      <c r="U1939" s="3" t="str">
        <f ca="1">+IF(L1939&lt;0,0,IF(L1939&lt;8,$A$1,IF(L1939&lt;15,$B$1,IF(L1939&lt;22,$C$1,IF(L1939&lt;30,$D$1,IF(L1939&lt;60,$H$1,IF(L1939&lt;90,$I$1,IF(L1939&lt;120,$J$1,IF(L1939&lt;150,$K$1,IF(L1939&lt;180,$L$1,IF(L1939&lt;210,$E$1)))))))))))</f>
        <v>CONCATENACIÓN LAPTOP ANTERIOR</v>
      </c>
      <c r="V1939" s="4" t="s">
        <v>2987</v>
      </c>
      <c r="W1939" s="11" t="s">
        <v>2988</v>
      </c>
      <c r="X1939" s="7">
        <v>43353</v>
      </c>
      <c r="Y1939" s="12" t="s">
        <v>2992</v>
      </c>
      <c r="Z1939" s="12" t="s">
        <v>2993</v>
      </c>
      <c r="AA1939" s="12"/>
      <c r="AB1939" s="13"/>
      <c r="AC1939" s="13"/>
      <c r="AD1939" s="13"/>
      <c r="AE1939" s="13"/>
      <c r="AF1939" s="260">
        <f ca="1">+TODAY()-AE1939</f>
        <v>44156</v>
      </c>
      <c r="AG1939" s="13"/>
      <c r="AH1939" s="13"/>
      <c r="AI1939" s="7" t="s">
        <v>2985</v>
      </c>
      <c r="AJ1939" s="27" t="s">
        <v>2976</v>
      </c>
      <c r="AK1939" s="4" t="s">
        <v>2977</v>
      </c>
      <c r="AL1939" s="7">
        <v>44448</v>
      </c>
      <c r="AM1939" s="11">
        <v>1</v>
      </c>
      <c r="AN1939" s="4" t="s">
        <v>58</v>
      </c>
      <c r="AO1939" s="4"/>
      <c r="AP1939" s="4" t="s">
        <v>66</v>
      </c>
      <c r="AQ1939" s="4"/>
      <c r="AR1939" s="4" t="s">
        <v>2990</v>
      </c>
      <c r="AS1939" s="4"/>
      <c r="AT1939" s="4"/>
      <c r="AU1939" s="4" t="s">
        <v>111</v>
      </c>
      <c r="AV1939" s="8" t="s">
        <v>61</v>
      </c>
      <c r="AW1939" s="8" t="s">
        <v>61</v>
      </c>
      <c r="AX1939" s="10" t="str">
        <f>IF(AW1939="","Vacio",IF(AV1939=AW1939,"Igual","Diferente"))</f>
        <v>Igual</v>
      </c>
      <c r="AY1939" s="26" t="s">
        <v>2994</v>
      </c>
      <c r="AZ1939" s="26"/>
      <c r="BA1939" s="6">
        <f ca="1">+IF(L1939&gt;21,"Revisar",0)</f>
        <v>0</v>
      </c>
      <c r="BB1939" s="26" t="s">
        <v>62</v>
      </c>
      <c r="BC1939" s="85" t="s">
        <v>63</v>
      </c>
      <c r="BD1939" s="26">
        <v>0</v>
      </c>
      <c r="BE1939" s="26">
        <v>0</v>
      </c>
    </row>
    <row r="1940" spans="1:57" x14ac:dyDescent="0.25">
      <c r="A1940" s="26" t="str">
        <f>CONCATENATE(E1940,"_",Y1940)</f>
        <v>20329545459_PCR-MAC0022</v>
      </c>
      <c r="B1940" s="26" t="str">
        <f>CONCATENATE(E1940,"_",Z1940)</f>
        <v>20329545459_</v>
      </c>
      <c r="C1940" s="7">
        <v>44089</v>
      </c>
      <c r="D1940" s="7">
        <v>44119</v>
      </c>
      <c r="E1940" s="108">
        <v>20329545459</v>
      </c>
      <c r="F1940" s="12" t="s">
        <v>2202</v>
      </c>
      <c r="G1940" s="21" t="s">
        <v>2061</v>
      </c>
      <c r="H1940" s="4" t="s">
        <v>11311</v>
      </c>
      <c r="I1940" s="7">
        <v>44089</v>
      </c>
      <c r="J1940" s="7">
        <v>44119</v>
      </c>
      <c r="K1940" s="8" t="s">
        <v>2199</v>
      </c>
      <c r="L1940" s="9">
        <f ca="1">+TODAY()-J1940</f>
        <v>37</v>
      </c>
      <c r="M1940" s="10">
        <v>240</v>
      </c>
      <c r="N1940" s="90"/>
      <c r="O1940" s="10" t="str">
        <f>IF(N1940="","Vacio",IF(M1940=N1940,"Igual","Diferente"))</f>
        <v>Vacio</v>
      </c>
      <c r="P1940" s="10"/>
      <c r="Q1940" s="90"/>
      <c r="R1940" s="10" t="str">
        <f>IF(Q1940="","Vacio",IF(P1940=Q1940,"Igual","Diferente"))</f>
        <v>Vacio</v>
      </c>
      <c r="S1940" s="2">
        <f>+M1940+P1940/3.5</f>
        <v>240</v>
      </c>
      <c r="T1940" s="2">
        <f ca="1">+IF(L1940&gt;=0,IF(L1940&lt;30,S1940*1,IF(60&gt;L1940,S1940*2,IF(90&gt;L1940,S1940*3,IF(120&gt;L1940,S1940*4,IF(150&gt;L1940,S1940*5,IF(180&gt;L1940,S1940*6,IF(210&gt;L1940,S1940*7))))))),0)</f>
        <v>480</v>
      </c>
      <c r="U1940" s="3" t="str">
        <f ca="1">+IF(L1940&lt;0,0,IF(L1940&lt;8,$A$1,IF(L1940&lt;15,$B$1,IF(L1940&lt;22,$C$1,IF(L1940&lt;30,$D$1,IF(L1940&lt;60,$H$1,IF(L1940&lt;90,$I$1,IF(L1940&lt;120,$J$1,IF(L1940&lt;150,$K$1,IF(L1940&lt;180,$L$1,IF(L1940&lt;210,$E$1)))))))))))</f>
        <v>Factura</v>
      </c>
      <c r="V1940" s="4" t="s">
        <v>2200</v>
      </c>
      <c r="W1940" s="11" t="s">
        <v>2201</v>
      </c>
      <c r="X1940" s="7">
        <v>43262</v>
      </c>
      <c r="Y1940" s="12" t="s">
        <v>2202</v>
      </c>
      <c r="Z1940" s="12"/>
      <c r="AA1940" s="12"/>
      <c r="AB1940" s="13"/>
      <c r="AC1940" s="13"/>
      <c r="AD1940" s="13"/>
      <c r="AE1940" s="13"/>
      <c r="AF1940" s="260">
        <f ca="1">+TODAY()-AE1940</f>
        <v>44156</v>
      </c>
      <c r="AG1940" s="13"/>
      <c r="AH1940" s="13"/>
      <c r="AI1940" s="7"/>
      <c r="AJ1940" s="7"/>
      <c r="AK1940" s="4" t="s">
        <v>65</v>
      </c>
      <c r="AL1940" s="7"/>
      <c r="AM1940" s="11">
        <v>1</v>
      </c>
      <c r="AN1940" s="4" t="s">
        <v>58</v>
      </c>
      <c r="AO1940" s="4"/>
      <c r="AP1940" s="4" t="s">
        <v>66</v>
      </c>
      <c r="AQ1940" s="4"/>
      <c r="AR1940" s="4"/>
      <c r="AS1940" s="4"/>
      <c r="AT1940" s="4"/>
      <c r="AU1940" s="4" t="s">
        <v>111</v>
      </c>
      <c r="AV1940" s="8" t="s">
        <v>61</v>
      </c>
      <c r="AW1940" s="8" t="s">
        <v>61</v>
      </c>
      <c r="AX1940" s="10" t="str">
        <f>IF(AW1940="","Vacio",IF(AV1940=AW1940,"Igual","Diferente"))</f>
        <v>Igual</v>
      </c>
      <c r="AY1940" s="26"/>
      <c r="AZ1940" s="26"/>
      <c r="BA1940" s="6" t="str">
        <f ca="1">+IF(L1940&gt;21,"Revisar",0)</f>
        <v>Revisar</v>
      </c>
      <c r="BB1940" s="26" t="s">
        <v>62</v>
      </c>
      <c r="BC1940" s="85" t="s">
        <v>120</v>
      </c>
      <c r="BD1940" s="26">
        <v>0</v>
      </c>
      <c r="BE1940" s="26">
        <v>0</v>
      </c>
    </row>
    <row r="1941" spans="1:57" x14ac:dyDescent="0.25">
      <c r="A1941" s="26" t="str">
        <f>CONCATENATE(E1941,"_",Y1941)</f>
        <v>20601107971_PCR-MAC0023</v>
      </c>
      <c r="B1941" s="26" t="str">
        <f>CONCATENATE(E1941,"_",Z1941)</f>
        <v>20601107971_</v>
      </c>
      <c r="C1941" s="7">
        <v>44114</v>
      </c>
      <c r="D1941" s="7">
        <v>44144</v>
      </c>
      <c r="E1941" s="108">
        <v>20601107971</v>
      </c>
      <c r="F1941" s="12" t="s">
        <v>2989</v>
      </c>
      <c r="G1941" s="4" t="s">
        <v>2970</v>
      </c>
      <c r="H1941" s="4" t="s">
        <v>2971</v>
      </c>
      <c r="I1941" s="7">
        <v>44114</v>
      </c>
      <c r="J1941" s="7">
        <v>44144</v>
      </c>
      <c r="K1941" s="8" t="s">
        <v>2972</v>
      </c>
      <c r="L1941" s="9">
        <f ca="1">+TODAY()-J1941</f>
        <v>12</v>
      </c>
      <c r="M1941" s="10">
        <v>191.95</v>
      </c>
      <c r="N1941" s="90"/>
      <c r="O1941" s="10" t="str">
        <f>IF(N1941="","Vacio",IF(M1941=N1941,"Igual","Diferente"))</f>
        <v>Vacio</v>
      </c>
      <c r="P1941" s="10"/>
      <c r="Q1941" s="90"/>
      <c r="R1941" s="10" t="str">
        <f>IF(Q1941="","Vacio",IF(P1941=Q1941,"Igual","Diferente"))</f>
        <v>Vacio</v>
      </c>
      <c r="S1941" s="2">
        <f>+M1941+P1941/3.5</f>
        <v>191.95</v>
      </c>
      <c r="T1941" s="2">
        <f ca="1">+IF(L1941&gt;=0,IF(L1941&lt;30,S1941*1,IF(60&gt;L1941,S1941*2,IF(90&gt;L1941,S1941*3,IF(120&gt;L1941,S1941*4,IF(150&gt;L1941,S1941*5,IF(180&gt;L1941,S1941*6,IF(210&gt;L1941,S1941*7))))))),0)</f>
        <v>191.95</v>
      </c>
      <c r="U1941" s="3" t="str">
        <f ca="1">+IF(L1941&lt;0,0,IF(L1941&lt;8,$A$1,IF(L1941&lt;15,$B$1,IF(L1941&lt;22,$C$1,IF(L1941&lt;30,$D$1,IF(L1941&lt;60,$H$1,IF(L1941&lt;90,$I$1,IF(L1941&lt;120,$J$1,IF(L1941&lt;150,$K$1,IF(L1941&lt;180,$L$1,IF(L1941&lt;210,$E$1)))))))))))</f>
        <v>CONCATENACIÓN LAPTOP ANTERIOR</v>
      </c>
      <c r="V1941" s="4" t="s">
        <v>2987</v>
      </c>
      <c r="W1941" s="11" t="s">
        <v>2988</v>
      </c>
      <c r="X1941" s="7">
        <v>43353</v>
      </c>
      <c r="Y1941" s="12" t="s">
        <v>2989</v>
      </c>
      <c r="Z1941" s="12"/>
      <c r="AA1941" s="12"/>
      <c r="AB1941" s="13"/>
      <c r="AC1941" s="13"/>
      <c r="AD1941" s="13"/>
      <c r="AE1941" s="13"/>
      <c r="AF1941" s="260">
        <f ca="1">+TODAY()-AE1941</f>
        <v>44156</v>
      </c>
      <c r="AG1941" s="13"/>
      <c r="AH1941" s="13"/>
      <c r="AI1941" s="7" t="s">
        <v>2985</v>
      </c>
      <c r="AJ1941" s="27" t="s">
        <v>2976</v>
      </c>
      <c r="AK1941" s="4" t="s">
        <v>2977</v>
      </c>
      <c r="AL1941" s="7">
        <v>44448</v>
      </c>
      <c r="AM1941" s="11">
        <v>1</v>
      </c>
      <c r="AN1941" s="4" t="s">
        <v>58</v>
      </c>
      <c r="AO1941" s="4"/>
      <c r="AP1941" s="4" t="s">
        <v>66</v>
      </c>
      <c r="AQ1941" s="4"/>
      <c r="AR1941" s="4" t="s">
        <v>2990</v>
      </c>
      <c r="AS1941" s="4"/>
      <c r="AT1941" s="4"/>
      <c r="AU1941" s="4" t="s">
        <v>111</v>
      </c>
      <c r="AV1941" s="8" t="s">
        <v>61</v>
      </c>
      <c r="AW1941" s="8" t="s">
        <v>61</v>
      </c>
      <c r="AX1941" s="10" t="str">
        <f>IF(AW1941="","Vacio",IF(AV1941=AW1941,"Igual","Diferente"))</f>
        <v>Igual</v>
      </c>
      <c r="AY1941" s="26"/>
      <c r="AZ1941" s="26"/>
      <c r="BA1941" s="6">
        <f ca="1">+IF(L1941&gt;21,"Revisar",0)</f>
        <v>0</v>
      </c>
      <c r="BB1941" s="26" t="s">
        <v>62</v>
      </c>
      <c r="BC1941" s="85" t="s">
        <v>63</v>
      </c>
      <c r="BD1941" s="26">
        <v>0</v>
      </c>
      <c r="BE1941" s="26">
        <v>0</v>
      </c>
    </row>
    <row r="1942" spans="1:57" x14ac:dyDescent="0.25">
      <c r="A1942" s="26" t="str">
        <f>CONCATENATE(E1942,"_",Y1942)</f>
        <v>20601107971_PCR-MAC0024</v>
      </c>
      <c r="B1942" s="26" t="str">
        <f>CONCATENATE(E1942,"_",Z1942)</f>
        <v>20601107971_</v>
      </c>
      <c r="C1942" s="7">
        <v>44114</v>
      </c>
      <c r="D1942" s="7">
        <v>44144</v>
      </c>
      <c r="E1942" s="108">
        <v>20601107971</v>
      </c>
      <c r="F1942" s="12" t="s">
        <v>2991</v>
      </c>
      <c r="G1942" s="4" t="s">
        <v>2970</v>
      </c>
      <c r="H1942" s="4" t="s">
        <v>2971</v>
      </c>
      <c r="I1942" s="7">
        <v>44114</v>
      </c>
      <c r="J1942" s="7">
        <v>44144</v>
      </c>
      <c r="K1942" s="8" t="s">
        <v>2972</v>
      </c>
      <c r="L1942" s="9">
        <f ca="1">+TODAY()-J1942</f>
        <v>12</v>
      </c>
      <c r="M1942" s="10">
        <v>191.95</v>
      </c>
      <c r="N1942" s="90"/>
      <c r="O1942" s="10" t="str">
        <f>IF(N1942="","Vacio",IF(M1942=N1942,"Igual","Diferente"))</f>
        <v>Vacio</v>
      </c>
      <c r="P1942" s="10"/>
      <c r="Q1942" s="90"/>
      <c r="R1942" s="10" t="str">
        <f>IF(Q1942="","Vacio",IF(P1942=Q1942,"Igual","Diferente"))</f>
        <v>Vacio</v>
      </c>
      <c r="S1942" s="2">
        <f>+M1942+P1942/3.5</f>
        <v>191.95</v>
      </c>
      <c r="T1942" s="2">
        <f ca="1">+IF(L1942&gt;=0,IF(L1942&lt;30,S1942*1,IF(60&gt;L1942,S1942*2,IF(90&gt;L1942,S1942*3,IF(120&gt;L1942,S1942*4,IF(150&gt;L1942,S1942*5,IF(180&gt;L1942,S1942*6,IF(210&gt;L1942,S1942*7))))))),0)</f>
        <v>191.95</v>
      </c>
      <c r="U1942" s="3" t="str">
        <f ca="1">+IF(L1942&lt;0,0,IF(L1942&lt;8,$A$1,IF(L1942&lt;15,$B$1,IF(L1942&lt;22,$C$1,IF(L1942&lt;30,$D$1,IF(L1942&lt;60,$H$1,IF(L1942&lt;90,$I$1,IF(L1942&lt;120,$J$1,IF(L1942&lt;150,$K$1,IF(L1942&lt;180,$L$1,IF(L1942&lt;210,$E$1)))))))))))</f>
        <v>CONCATENACIÓN LAPTOP ANTERIOR</v>
      </c>
      <c r="V1942" s="4" t="s">
        <v>2987</v>
      </c>
      <c r="W1942" s="11" t="s">
        <v>2988</v>
      </c>
      <c r="X1942" s="7">
        <v>43353</v>
      </c>
      <c r="Y1942" s="12" t="s">
        <v>2991</v>
      </c>
      <c r="Z1942" s="12"/>
      <c r="AA1942" s="12"/>
      <c r="AB1942" s="13"/>
      <c r="AC1942" s="13"/>
      <c r="AD1942" s="13"/>
      <c r="AE1942" s="13"/>
      <c r="AF1942" s="260">
        <f ca="1">+TODAY()-AE1942</f>
        <v>44156</v>
      </c>
      <c r="AG1942" s="13"/>
      <c r="AH1942" s="13"/>
      <c r="AI1942" s="7" t="s">
        <v>2985</v>
      </c>
      <c r="AJ1942" s="27" t="s">
        <v>2976</v>
      </c>
      <c r="AK1942" s="4" t="s">
        <v>2977</v>
      </c>
      <c r="AL1942" s="7">
        <v>44448</v>
      </c>
      <c r="AM1942" s="11">
        <v>1</v>
      </c>
      <c r="AN1942" s="4" t="s">
        <v>58</v>
      </c>
      <c r="AO1942" s="4"/>
      <c r="AP1942" s="4" t="s">
        <v>66</v>
      </c>
      <c r="AQ1942" s="4"/>
      <c r="AR1942" s="4" t="s">
        <v>2990</v>
      </c>
      <c r="AS1942" s="4"/>
      <c r="AT1942" s="4"/>
      <c r="AU1942" s="4" t="s">
        <v>111</v>
      </c>
      <c r="AV1942" s="8" t="s">
        <v>61</v>
      </c>
      <c r="AW1942" s="8" t="s">
        <v>61</v>
      </c>
      <c r="AX1942" s="10" t="str">
        <f>IF(AW1942="","Vacio",IF(AV1942=AW1942,"Igual","Diferente"))</f>
        <v>Igual</v>
      </c>
      <c r="AY1942" s="26"/>
      <c r="AZ1942" s="26"/>
      <c r="BA1942" s="6">
        <f ca="1">+IF(L1942&gt;21,"Revisar",0)</f>
        <v>0</v>
      </c>
      <c r="BB1942" s="26" t="s">
        <v>62</v>
      </c>
      <c r="BC1942" s="85" t="s">
        <v>63</v>
      </c>
      <c r="BD1942" s="26">
        <v>0</v>
      </c>
      <c r="BE1942" s="26">
        <v>0</v>
      </c>
    </row>
    <row r="1943" spans="1:57" x14ac:dyDescent="0.25">
      <c r="A1943" s="26" t="str">
        <f>CONCATENATE(E1943,"_",Y1943)</f>
        <v>20548792887_PCR-MAC0025</v>
      </c>
      <c r="B1943" s="26" t="str">
        <f>CONCATENATE(E1943,"_",Z1943)</f>
        <v>20548792887_</v>
      </c>
      <c r="C1943" s="7">
        <v>44125</v>
      </c>
      <c r="D1943" s="7">
        <v>44155</v>
      </c>
      <c r="E1943" s="108">
        <v>20548792887</v>
      </c>
      <c r="F1943" s="12" t="s">
        <v>2993</v>
      </c>
      <c r="G1943" s="4" t="s">
        <v>4242</v>
      </c>
      <c r="H1943" s="4" t="s">
        <v>11350</v>
      </c>
      <c r="I1943" s="7">
        <v>44125</v>
      </c>
      <c r="J1943" s="7">
        <v>44155</v>
      </c>
      <c r="K1943" s="8"/>
      <c r="L1943" s="9">
        <f ca="1">+TODAY()-J1943</f>
        <v>1</v>
      </c>
      <c r="M1943" s="10">
        <v>300</v>
      </c>
      <c r="N1943" s="94"/>
      <c r="O1943" s="10" t="str">
        <f>IF(N1943="","Vacio",IF(M1943=N1943,"Igual","Diferente"))</f>
        <v>Vacio</v>
      </c>
      <c r="P1943" s="10"/>
      <c r="Q1943" s="94"/>
      <c r="R1943" s="10" t="str">
        <f>IF(Q1943="","Vacio",IF(P1943=Q1943,"Igual","Diferente"))</f>
        <v>Vacio</v>
      </c>
      <c r="S1943" s="2">
        <f>+M1943+P1943/3.5</f>
        <v>300</v>
      </c>
      <c r="T1943" s="2">
        <f ca="1">+IF(L1943&gt;=0,IF(L1943&lt;30,S1943*1,IF(60&gt;L1943,S1943*2,IF(90&gt;L1943,S1943*3,IF(120&gt;L1943,S1943*4,IF(150&gt;L1943,S1943*5,IF(180&gt;L1943,S1943*6,IF(210&gt;L1943,S1943*7))))))),0)</f>
        <v>300</v>
      </c>
      <c r="U1943" s="3" t="str">
        <f ca="1">+IF(L1943&lt;0,0,IF(L1943&lt;8,$A$1,IF(L1943&lt;15,$B$1,IF(L1943&lt;22,$C$1,IF(L1943&lt;30,$D$1,IF(L1943&lt;60,$H$1,IF(L1943&lt;90,$I$1,IF(L1943&lt;120,$J$1,IF(L1943&lt;150,$K$1,IF(L1943&lt;180,$L$1,IF(L1943&lt;210,$E$1)))))))))))</f>
        <v>CONCATENACIÓN LAPTOP ACTUAL</v>
      </c>
      <c r="V1943" s="4" t="s">
        <v>4276</v>
      </c>
      <c r="W1943" s="11" t="s">
        <v>11363</v>
      </c>
      <c r="X1943" s="7">
        <v>44124</v>
      </c>
      <c r="Y1943" s="12" t="s">
        <v>2993</v>
      </c>
      <c r="Z1943" s="12"/>
      <c r="AA1943" s="12"/>
      <c r="AB1943" s="13"/>
      <c r="AC1943" s="13"/>
      <c r="AD1943" s="13"/>
      <c r="AE1943" s="13"/>
      <c r="AF1943" s="260">
        <f ca="1">+TODAY()-AE1943</f>
        <v>44156</v>
      </c>
      <c r="AG1943" s="13"/>
      <c r="AH1943" s="13"/>
      <c r="AI1943" s="7"/>
      <c r="AJ1943" s="7"/>
      <c r="AK1943" s="4"/>
      <c r="AL1943" s="7"/>
      <c r="AM1943" s="11">
        <v>1</v>
      </c>
      <c r="AN1943" s="4" t="s">
        <v>58</v>
      </c>
      <c r="AO1943" s="4"/>
      <c r="AP1943" s="4"/>
      <c r="AQ1943" s="4"/>
      <c r="AR1943" s="4" t="s">
        <v>229</v>
      </c>
      <c r="AS1943" s="4"/>
      <c r="AT1943" s="4"/>
      <c r="AU1943" s="123" t="s">
        <v>429</v>
      </c>
      <c r="AV1943" s="8" t="s">
        <v>61</v>
      </c>
      <c r="AW1943" s="8" t="s">
        <v>61</v>
      </c>
      <c r="AX1943" s="10" t="str">
        <f>IF(AW1943="","Vacio",IF(AV1943=AW1943,"Igual","Diferente"))</f>
        <v>Igual</v>
      </c>
      <c r="AY1943" s="85"/>
      <c r="AZ1943" s="85"/>
      <c r="BA1943" s="6">
        <f ca="1">+IF(L1943&gt;21,"Revisar",0)</f>
        <v>0</v>
      </c>
      <c r="BB1943" s="85" t="s">
        <v>11269</v>
      </c>
      <c r="BC1943" s="85" t="s">
        <v>63</v>
      </c>
      <c r="BD1943" s="26">
        <v>0</v>
      </c>
      <c r="BE1943" s="26">
        <v>0</v>
      </c>
    </row>
    <row r="1944" spans="1:57" x14ac:dyDescent="0.25">
      <c r="A1944" s="26" t="str">
        <f>CONCATENATE(E1944,"_",Y1944)</f>
        <v>20601107971_PCR-MAC0026</v>
      </c>
      <c r="B1944" s="26" t="str">
        <f>CONCATENATE(E1944,"_",Z1944)</f>
        <v>20601107971_</v>
      </c>
      <c r="C1944" s="7">
        <v>44114</v>
      </c>
      <c r="D1944" s="7">
        <v>44144</v>
      </c>
      <c r="E1944" s="108">
        <v>20601107971</v>
      </c>
      <c r="F1944" s="12" t="s">
        <v>2996</v>
      </c>
      <c r="G1944" s="4" t="s">
        <v>2970</v>
      </c>
      <c r="H1944" s="4" t="s">
        <v>2971</v>
      </c>
      <c r="I1944" s="7">
        <v>44114</v>
      </c>
      <c r="J1944" s="7">
        <v>44144</v>
      </c>
      <c r="K1944" s="8" t="s">
        <v>2972</v>
      </c>
      <c r="L1944" s="9">
        <f ca="1">+TODAY()-J1944</f>
        <v>12</v>
      </c>
      <c r="M1944" s="10">
        <v>191.95</v>
      </c>
      <c r="N1944" s="90"/>
      <c r="O1944" s="10" t="str">
        <f>IF(N1944="","Vacio",IF(M1944=N1944,"Igual","Diferente"))</f>
        <v>Vacio</v>
      </c>
      <c r="P1944" s="10"/>
      <c r="Q1944" s="90"/>
      <c r="R1944" s="10" t="str">
        <f>IF(Q1944="","Vacio",IF(P1944=Q1944,"Igual","Diferente"))</f>
        <v>Vacio</v>
      </c>
      <c r="S1944" s="2">
        <f>+M1944+P1944/3.5</f>
        <v>191.95</v>
      </c>
      <c r="T1944" s="2">
        <f ca="1">+IF(L1944&gt;=0,IF(L1944&lt;30,S1944*1,IF(60&gt;L1944,S1944*2,IF(90&gt;L1944,S1944*3,IF(120&gt;L1944,S1944*4,IF(150&gt;L1944,S1944*5,IF(180&gt;L1944,S1944*6,IF(210&gt;L1944,S1944*7))))))),0)</f>
        <v>191.95</v>
      </c>
      <c r="U1944" s="3" t="str">
        <f ca="1">+IF(L1944&lt;0,0,IF(L1944&lt;8,$A$1,IF(L1944&lt;15,$B$1,IF(L1944&lt;22,$C$1,IF(L1944&lt;30,$D$1,IF(L1944&lt;60,$H$1,IF(L1944&lt;90,$I$1,IF(L1944&lt;120,$J$1,IF(L1944&lt;150,$K$1,IF(L1944&lt;180,$L$1,IF(L1944&lt;210,$E$1)))))))))))</f>
        <v>CONCATENACIÓN LAPTOP ANTERIOR</v>
      </c>
      <c r="V1944" s="4" t="s">
        <v>2995</v>
      </c>
      <c r="W1944" s="11" t="s">
        <v>2988</v>
      </c>
      <c r="X1944" s="7">
        <v>43353</v>
      </c>
      <c r="Y1944" s="12" t="s">
        <v>2996</v>
      </c>
      <c r="Z1944" s="12"/>
      <c r="AA1944" s="12"/>
      <c r="AB1944" s="13"/>
      <c r="AC1944" s="13"/>
      <c r="AD1944" s="13"/>
      <c r="AE1944" s="13"/>
      <c r="AF1944" s="260">
        <f ca="1">+TODAY()-AE1944</f>
        <v>44156</v>
      </c>
      <c r="AG1944" s="13"/>
      <c r="AH1944" s="13"/>
      <c r="AI1944" s="7" t="s">
        <v>2985</v>
      </c>
      <c r="AJ1944" s="27" t="s">
        <v>2976</v>
      </c>
      <c r="AK1944" s="4" t="s">
        <v>2977</v>
      </c>
      <c r="AL1944" s="7">
        <v>44448</v>
      </c>
      <c r="AM1944" s="11">
        <v>1</v>
      </c>
      <c r="AN1944" s="4" t="s">
        <v>58</v>
      </c>
      <c r="AO1944" s="4"/>
      <c r="AP1944" s="4" t="s">
        <v>66</v>
      </c>
      <c r="AQ1944" s="4"/>
      <c r="AR1944" s="4" t="s">
        <v>2990</v>
      </c>
      <c r="AS1944" s="4"/>
      <c r="AT1944" s="4"/>
      <c r="AU1944" s="4" t="s">
        <v>111</v>
      </c>
      <c r="AV1944" s="8" t="s">
        <v>61</v>
      </c>
      <c r="AW1944" s="8" t="s">
        <v>61</v>
      </c>
      <c r="AX1944" s="10" t="str">
        <f>IF(AW1944="","Vacio",IF(AV1944=AW1944,"Igual","Diferente"))</f>
        <v>Igual</v>
      </c>
      <c r="AY1944" s="26"/>
      <c r="AZ1944" s="26"/>
      <c r="BA1944" s="6">
        <f ca="1">+IF(L1944&gt;21,"Revisar",0)</f>
        <v>0</v>
      </c>
      <c r="BB1944" s="26" t="s">
        <v>62</v>
      </c>
      <c r="BC1944" s="85" t="s">
        <v>63</v>
      </c>
      <c r="BD1944" s="26">
        <v>0</v>
      </c>
      <c r="BE1944" s="26">
        <v>0</v>
      </c>
    </row>
    <row r="1945" spans="1:57" x14ac:dyDescent="0.25">
      <c r="A1945" s="26" t="str">
        <f>CONCATENATE(E1945,"_",Y1945)</f>
        <v>20601107971_PCR-MAC0027</v>
      </c>
      <c r="B1945" s="26" t="str">
        <f>CONCATENATE(E1945,"_",Z1945)</f>
        <v>20601107971_</v>
      </c>
      <c r="C1945" s="7">
        <v>44114</v>
      </c>
      <c r="D1945" s="7">
        <v>44144</v>
      </c>
      <c r="E1945" s="108">
        <v>20601107971</v>
      </c>
      <c r="F1945" s="12" t="s">
        <v>2997</v>
      </c>
      <c r="G1945" s="4" t="s">
        <v>2970</v>
      </c>
      <c r="H1945" s="4" t="s">
        <v>2971</v>
      </c>
      <c r="I1945" s="7">
        <v>44114</v>
      </c>
      <c r="J1945" s="7">
        <v>44144</v>
      </c>
      <c r="K1945" s="8" t="s">
        <v>2972</v>
      </c>
      <c r="L1945" s="9">
        <f ca="1">+TODAY()-J1945</f>
        <v>12</v>
      </c>
      <c r="M1945" s="10">
        <v>191.95</v>
      </c>
      <c r="N1945" s="90"/>
      <c r="O1945" s="10" t="str">
        <f>IF(N1945="","Vacio",IF(M1945=N1945,"Igual","Diferente"))</f>
        <v>Vacio</v>
      </c>
      <c r="P1945" s="10"/>
      <c r="Q1945" s="90"/>
      <c r="R1945" s="10" t="str">
        <f>IF(Q1945="","Vacio",IF(P1945=Q1945,"Igual","Diferente"))</f>
        <v>Vacio</v>
      </c>
      <c r="S1945" s="2">
        <f>+M1945+P1945/3.5</f>
        <v>191.95</v>
      </c>
      <c r="T1945" s="2">
        <f ca="1">+IF(L1945&gt;=0,IF(L1945&lt;30,S1945*1,IF(60&gt;L1945,S1945*2,IF(90&gt;L1945,S1945*3,IF(120&gt;L1945,S1945*4,IF(150&gt;L1945,S1945*5,IF(180&gt;L1945,S1945*6,IF(210&gt;L1945,S1945*7))))))),0)</f>
        <v>191.95</v>
      </c>
      <c r="U1945" s="3" t="str">
        <f ca="1">+IF(L1945&lt;0,0,IF(L1945&lt;8,$A$1,IF(L1945&lt;15,$B$1,IF(L1945&lt;22,$C$1,IF(L1945&lt;30,$D$1,IF(L1945&lt;60,$H$1,IF(L1945&lt;90,$I$1,IF(L1945&lt;120,$J$1,IF(L1945&lt;150,$K$1,IF(L1945&lt;180,$L$1,IF(L1945&lt;210,$E$1)))))))))))</f>
        <v>CONCATENACIÓN LAPTOP ANTERIOR</v>
      </c>
      <c r="V1945" s="4" t="s">
        <v>2995</v>
      </c>
      <c r="W1945" s="11" t="s">
        <v>2988</v>
      </c>
      <c r="X1945" s="7">
        <v>43353</v>
      </c>
      <c r="Y1945" s="12" t="s">
        <v>2997</v>
      </c>
      <c r="Z1945" s="12"/>
      <c r="AA1945" s="12"/>
      <c r="AB1945" s="13"/>
      <c r="AC1945" s="13"/>
      <c r="AD1945" s="13"/>
      <c r="AE1945" s="13"/>
      <c r="AF1945" s="260">
        <f ca="1">+TODAY()-AE1945</f>
        <v>44156</v>
      </c>
      <c r="AG1945" s="13"/>
      <c r="AH1945" s="13"/>
      <c r="AI1945" s="7" t="s">
        <v>2985</v>
      </c>
      <c r="AJ1945" s="27" t="s">
        <v>2976</v>
      </c>
      <c r="AK1945" s="4" t="s">
        <v>2977</v>
      </c>
      <c r="AL1945" s="7">
        <v>44448</v>
      </c>
      <c r="AM1945" s="11">
        <v>1</v>
      </c>
      <c r="AN1945" s="4" t="s">
        <v>58</v>
      </c>
      <c r="AO1945" s="4"/>
      <c r="AP1945" s="4" t="s">
        <v>66</v>
      </c>
      <c r="AQ1945" s="4"/>
      <c r="AR1945" s="4" t="s">
        <v>2990</v>
      </c>
      <c r="AS1945" s="4"/>
      <c r="AT1945" s="4"/>
      <c r="AU1945" s="4" t="s">
        <v>111</v>
      </c>
      <c r="AV1945" s="8" t="s">
        <v>61</v>
      </c>
      <c r="AW1945" s="8" t="s">
        <v>61</v>
      </c>
      <c r="AX1945" s="10" t="str">
        <f>IF(AW1945="","Vacio",IF(AV1945=AW1945,"Igual","Diferente"))</f>
        <v>Igual</v>
      </c>
      <c r="AY1945" s="26"/>
      <c r="AZ1945" s="26"/>
      <c r="BA1945" s="6">
        <f ca="1">+IF(L1945&gt;21,"Revisar",0)</f>
        <v>0</v>
      </c>
      <c r="BB1945" s="26" t="s">
        <v>62</v>
      </c>
      <c r="BC1945" s="85" t="s">
        <v>63</v>
      </c>
      <c r="BD1945" s="26">
        <v>0</v>
      </c>
      <c r="BE1945" s="26">
        <v>0</v>
      </c>
    </row>
    <row r="1946" spans="1:57" x14ac:dyDescent="0.25">
      <c r="A1946" s="26" t="str">
        <f>CONCATENATE(E1946,"_",Y1946)</f>
        <v>20601107971_PCR-MAC0029</v>
      </c>
      <c r="B1946" s="26" t="str">
        <f>CONCATENATE(E1946,"_",Z1946)</f>
        <v>20601107971_</v>
      </c>
      <c r="C1946" s="7">
        <v>44116</v>
      </c>
      <c r="D1946" s="7">
        <v>44146</v>
      </c>
      <c r="E1946" s="108">
        <v>20601107971</v>
      </c>
      <c r="F1946" s="12" t="s">
        <v>3004</v>
      </c>
      <c r="G1946" s="4" t="s">
        <v>2970</v>
      </c>
      <c r="H1946" s="4" t="s">
        <v>2971</v>
      </c>
      <c r="I1946" s="7">
        <v>44116</v>
      </c>
      <c r="J1946" s="7">
        <v>44146</v>
      </c>
      <c r="K1946" s="8" t="s">
        <v>2972</v>
      </c>
      <c r="L1946" s="9">
        <f ca="1">+TODAY()-J1946</f>
        <v>10</v>
      </c>
      <c r="M1946" s="10">
        <v>191.95</v>
      </c>
      <c r="N1946" s="90"/>
      <c r="O1946" s="10" t="str">
        <f>IF(N1946="","Vacio",IF(M1946=N1946,"Igual","Diferente"))</f>
        <v>Vacio</v>
      </c>
      <c r="P1946" s="10"/>
      <c r="Q1946" s="90"/>
      <c r="R1946" s="10" t="str">
        <f>IF(Q1946="","Vacio",IF(P1946=Q1946,"Igual","Diferente"))</f>
        <v>Vacio</v>
      </c>
      <c r="S1946" s="2">
        <f>+M1946+P1946/3.5</f>
        <v>191.95</v>
      </c>
      <c r="T1946" s="2">
        <f ca="1">+IF(L1946&gt;=0,IF(L1946&lt;30,S1946*1,IF(60&gt;L1946,S1946*2,IF(90&gt;L1946,S1946*3,IF(120&gt;L1946,S1946*4,IF(150&gt;L1946,S1946*5,IF(180&gt;L1946,S1946*6,IF(210&gt;L1946,S1946*7))))))),0)</f>
        <v>191.95</v>
      </c>
      <c r="U1946" s="3" t="str">
        <f ca="1">+IF(L1946&lt;0,0,IF(L1946&lt;8,$A$1,IF(L1946&lt;15,$B$1,IF(L1946&lt;22,$C$1,IF(L1946&lt;30,$D$1,IF(L1946&lt;60,$H$1,IF(L1946&lt;90,$I$1,IF(L1946&lt;120,$J$1,IF(L1946&lt;150,$K$1,IF(L1946&lt;180,$L$1,IF(L1946&lt;210,$E$1)))))))))))</f>
        <v>CONCATENACIÓN LAPTOP ANTERIOR</v>
      </c>
      <c r="V1946" s="4" t="s">
        <v>2995</v>
      </c>
      <c r="W1946" s="11" t="s">
        <v>3003</v>
      </c>
      <c r="X1946" s="7">
        <v>43384</v>
      </c>
      <c r="Y1946" s="12" t="s">
        <v>3004</v>
      </c>
      <c r="Z1946" s="12"/>
      <c r="AA1946" s="12"/>
      <c r="AB1946" s="13"/>
      <c r="AC1946" s="13"/>
      <c r="AD1946" s="13"/>
      <c r="AE1946" s="13"/>
      <c r="AF1946" s="260">
        <f ca="1">+TODAY()-AE1946</f>
        <v>44156</v>
      </c>
      <c r="AG1946" s="13"/>
      <c r="AH1946" s="13"/>
      <c r="AI1946" s="7" t="s">
        <v>2985</v>
      </c>
      <c r="AJ1946" s="7" t="s">
        <v>3005</v>
      </c>
      <c r="AK1946" s="4" t="s">
        <v>3006</v>
      </c>
      <c r="AL1946" s="7">
        <v>43384</v>
      </c>
      <c r="AM1946" s="11">
        <v>1</v>
      </c>
      <c r="AN1946" s="4" t="s">
        <v>58</v>
      </c>
      <c r="AO1946" s="4"/>
      <c r="AP1946" s="4" t="s">
        <v>66</v>
      </c>
      <c r="AQ1946" s="4"/>
      <c r="AR1946" s="4" t="s">
        <v>2990</v>
      </c>
      <c r="AS1946" s="4"/>
      <c r="AT1946" s="4"/>
      <c r="AU1946" s="4" t="s">
        <v>111</v>
      </c>
      <c r="AV1946" s="8" t="s">
        <v>61</v>
      </c>
      <c r="AW1946" s="8" t="s">
        <v>61</v>
      </c>
      <c r="AX1946" s="10" t="str">
        <f>IF(AW1946="","Vacio",IF(AV1946=AW1946,"Igual","Diferente"))</f>
        <v>Igual</v>
      </c>
      <c r="AY1946" s="26"/>
      <c r="AZ1946" s="26"/>
      <c r="BA1946" s="6">
        <f ca="1">+IF(L1946&gt;21,"Revisar",0)</f>
        <v>0</v>
      </c>
      <c r="BB1946" s="26" t="s">
        <v>62</v>
      </c>
      <c r="BC1946" s="85" t="s">
        <v>63</v>
      </c>
      <c r="BD1946" s="26">
        <v>0</v>
      </c>
      <c r="BE1946" s="26">
        <v>0</v>
      </c>
    </row>
    <row r="1947" spans="1:57" x14ac:dyDescent="0.25">
      <c r="A1947" s="26" t="str">
        <f>CONCATENATE(E1947,"_",Y1947)</f>
        <v>20550601185_PCR-MAC0030</v>
      </c>
      <c r="B1947" s="26" t="str">
        <f>CONCATENATE(E1947,"_",Z1947)</f>
        <v>20550601185_</v>
      </c>
      <c r="C1947" s="22">
        <v>44105</v>
      </c>
      <c r="D1947" s="22">
        <v>44135</v>
      </c>
      <c r="E1947" s="108">
        <v>20550601185</v>
      </c>
      <c r="F1947" s="12" t="s">
        <v>2663</v>
      </c>
      <c r="G1947" s="4" t="s">
        <v>2548</v>
      </c>
      <c r="H1947" s="4" t="s">
        <v>2641</v>
      </c>
      <c r="I1947" s="22">
        <v>44105</v>
      </c>
      <c r="J1947" s="22">
        <v>44135</v>
      </c>
      <c r="K1947" s="8"/>
      <c r="L1947" s="9">
        <f ca="1">+TODAY()-J1947</f>
        <v>21</v>
      </c>
      <c r="M1947" s="10">
        <v>180</v>
      </c>
      <c r="N1947" s="90"/>
      <c r="O1947" s="10" t="str">
        <f>IF(N1947="","Vacio",IF(M1947=N1947,"Igual","Diferente"))</f>
        <v>Vacio</v>
      </c>
      <c r="P1947" s="10"/>
      <c r="Q1947" s="90"/>
      <c r="R1947" s="10" t="str">
        <f>IF(Q1947="","Vacio",IF(P1947=Q1947,"Igual","Diferente"))</f>
        <v>Vacio</v>
      </c>
      <c r="S1947" s="2">
        <f>+M1947+P1947/3.5</f>
        <v>180</v>
      </c>
      <c r="T1947" s="2">
        <f ca="1">+IF(L1947&gt;=0,IF(L1947&lt;30,S1947*1,IF(60&gt;L1947,S1947*2,IF(90&gt;L1947,S1947*3,IF(120&gt;L1947,S1947*4,IF(150&gt;L1947,S1947*5,IF(180&gt;L1947,S1947*6,IF(210&gt;L1947,S1947*7))))))),0)</f>
        <v>180</v>
      </c>
      <c r="U1947" s="3" t="str">
        <f ca="1">+IF(L1947&lt;0,0,IF(L1947&lt;8,$A$1,IF(L1947&lt;15,$B$1,IF(L1947&lt;22,$C$1,IF(L1947&lt;30,$D$1,IF(L1947&lt;60,$H$1,IF(L1947&lt;90,$I$1,IF(L1947&lt;120,$J$1,IF(L1947&lt;150,$K$1,IF(L1947&lt;180,$L$1,IF(L1947&lt;210,$E$1)))))))))))</f>
        <v>Fecha inicio Plazo Alquiler</v>
      </c>
      <c r="V1947" s="4" t="s">
        <v>11361</v>
      </c>
      <c r="W1947" s="11" t="s">
        <v>2662</v>
      </c>
      <c r="X1947" s="7">
        <v>43529</v>
      </c>
      <c r="Y1947" s="12" t="s">
        <v>2663</v>
      </c>
      <c r="Z1947" s="12"/>
      <c r="AA1947" s="12"/>
      <c r="AB1947" s="13"/>
      <c r="AC1947" s="13"/>
      <c r="AD1947" s="13"/>
      <c r="AE1947" s="13"/>
      <c r="AF1947" s="260">
        <f ca="1">+TODAY()-AE1947</f>
        <v>44156</v>
      </c>
      <c r="AG1947" s="13"/>
      <c r="AH1947" s="13"/>
      <c r="AI1947" s="7" t="s">
        <v>2645</v>
      </c>
      <c r="AJ1947" s="27" t="s">
        <v>2646</v>
      </c>
      <c r="AK1947" s="4" t="s">
        <v>438</v>
      </c>
      <c r="AL1947" s="7">
        <v>43895</v>
      </c>
      <c r="AM1947" s="11">
        <v>1</v>
      </c>
      <c r="AN1947" s="4" t="s">
        <v>58</v>
      </c>
      <c r="AO1947" s="4"/>
      <c r="AP1947" s="4"/>
      <c r="AQ1947" s="4"/>
      <c r="AR1947" s="4" t="s">
        <v>2647</v>
      </c>
      <c r="AS1947" s="4"/>
      <c r="AT1947" s="4"/>
      <c r="AU1947" s="4" t="s">
        <v>150</v>
      </c>
      <c r="AV1947" s="8" t="s">
        <v>61</v>
      </c>
      <c r="AW1947" s="8" t="s">
        <v>61</v>
      </c>
      <c r="AX1947" s="10" t="str">
        <f>IF(AW1947="","Vacio",IF(AV1947=AW1947,"Igual","Diferente"))</f>
        <v>Igual</v>
      </c>
      <c r="AY1947" s="26"/>
      <c r="AZ1947" s="26"/>
      <c r="BA1947" s="6">
        <f ca="1">+IF(L1947&gt;21,"Revisar",0)</f>
        <v>0</v>
      </c>
      <c r="BB1947" s="26" t="s">
        <v>62</v>
      </c>
      <c r="BC1947" s="85" t="s">
        <v>63</v>
      </c>
      <c r="BD1947" s="26">
        <v>0</v>
      </c>
      <c r="BE1947" s="26">
        <v>0</v>
      </c>
    </row>
    <row r="1948" spans="1:57" x14ac:dyDescent="0.25">
      <c r="A1948" s="26" t="str">
        <f>CONCATENATE(E1948,"_",Y1948)</f>
        <v>20601107971_PCR-MAC0031</v>
      </c>
      <c r="B1948" s="26" t="str">
        <f>CONCATENATE(E1948,"_",Z1948)</f>
        <v>20601107971_</v>
      </c>
      <c r="C1948" s="7">
        <v>44131</v>
      </c>
      <c r="D1948" s="7">
        <v>44161</v>
      </c>
      <c r="E1948" s="108">
        <v>20601107971</v>
      </c>
      <c r="F1948" s="12" t="s">
        <v>3009</v>
      </c>
      <c r="G1948" s="4" t="s">
        <v>2970</v>
      </c>
      <c r="H1948" s="4" t="s">
        <v>2971</v>
      </c>
      <c r="I1948" s="7">
        <v>44131</v>
      </c>
      <c r="J1948" s="7">
        <v>44161</v>
      </c>
      <c r="K1948" s="8" t="s">
        <v>2972</v>
      </c>
      <c r="L1948" s="9">
        <f ca="1">+TODAY()-J1948</f>
        <v>-5</v>
      </c>
      <c r="M1948" s="10">
        <v>111.21</v>
      </c>
      <c r="N1948" s="90"/>
      <c r="O1948" s="10" t="str">
        <f>IF(N1948="","Vacio",IF(M1948=N1948,"Igual","Diferente"))</f>
        <v>Vacio</v>
      </c>
      <c r="P1948" s="10"/>
      <c r="Q1948" s="90"/>
      <c r="R1948" s="10" t="str">
        <f>IF(Q1948="","Vacio",IF(P1948=Q1948,"Igual","Diferente"))</f>
        <v>Vacio</v>
      </c>
      <c r="S1948" s="2">
        <f>+M1948+P1948/3.5</f>
        <v>111.21</v>
      </c>
      <c r="T1948" s="2">
        <f ca="1">+IF(L1948&gt;=0,IF(L1948&lt;30,S1948*1,IF(60&gt;L1948,S1948*2,IF(90&gt;L1948,S1948*3,IF(120&gt;L1948,S1948*4,IF(150&gt;L1948,S1948*5,IF(180&gt;L1948,S1948*6,IF(210&gt;L1948,S1948*7))))))),0)</f>
        <v>0</v>
      </c>
      <c r="U1948" s="3">
        <f ca="1">+IF(L1948&lt;0,0,IF(L1948&lt;8,$A$1,IF(L1948&lt;15,$B$1,IF(L1948&lt;22,$C$1,IF(L1948&lt;30,$D$1,IF(L1948&lt;60,$H$1,IF(L1948&lt;90,$I$1,IF(L1948&lt;120,$J$1,IF(L1948&lt;150,$K$1,IF(L1948&lt;180,$L$1,IF(L1948&lt;210,$E$1)))))))))))</f>
        <v>0</v>
      </c>
      <c r="V1948" s="4" t="s">
        <v>3007</v>
      </c>
      <c r="W1948" s="11" t="s">
        <v>3008</v>
      </c>
      <c r="X1948" s="7">
        <v>43399</v>
      </c>
      <c r="Y1948" s="12" t="s">
        <v>3009</v>
      </c>
      <c r="Z1948" s="12"/>
      <c r="AA1948" s="12"/>
      <c r="AB1948" s="13"/>
      <c r="AC1948" s="13"/>
      <c r="AD1948" s="13"/>
      <c r="AE1948" s="13"/>
      <c r="AF1948" s="260">
        <f ca="1">+TODAY()-AE1948</f>
        <v>44156</v>
      </c>
      <c r="AG1948" s="13"/>
      <c r="AH1948" s="13"/>
      <c r="AI1948" s="7" t="s">
        <v>2985</v>
      </c>
      <c r="AJ1948" s="7" t="s">
        <v>3005</v>
      </c>
      <c r="AK1948" s="4" t="s">
        <v>2977</v>
      </c>
      <c r="AL1948" s="7">
        <v>44494</v>
      </c>
      <c r="AM1948" s="11">
        <v>1</v>
      </c>
      <c r="AN1948" s="4" t="s">
        <v>58</v>
      </c>
      <c r="AO1948" s="4"/>
      <c r="AP1948" s="4" t="s">
        <v>66</v>
      </c>
      <c r="AQ1948" s="4"/>
      <c r="AR1948" s="4" t="s">
        <v>496</v>
      </c>
      <c r="AS1948" s="4"/>
      <c r="AT1948" s="4"/>
      <c r="AU1948" s="4" t="s">
        <v>111</v>
      </c>
      <c r="AV1948" s="8" t="s">
        <v>61</v>
      </c>
      <c r="AW1948" s="8" t="s">
        <v>61</v>
      </c>
      <c r="AX1948" s="10" t="str">
        <f>IF(AW1948="","Vacio",IF(AV1948=AW1948,"Igual","Diferente"))</f>
        <v>Igual</v>
      </c>
      <c r="AY1948" s="26"/>
      <c r="AZ1948" s="26"/>
      <c r="BA1948" s="6">
        <f ca="1">+IF(L1948&gt;21,"Revisar",0)</f>
        <v>0</v>
      </c>
      <c r="BB1948" s="26" t="s">
        <v>62</v>
      </c>
      <c r="BC1948" s="85" t="s">
        <v>63</v>
      </c>
      <c r="BD1948" s="26">
        <v>0</v>
      </c>
      <c r="BE1948" s="26">
        <v>0</v>
      </c>
    </row>
    <row r="1949" spans="1:57" x14ac:dyDescent="0.25">
      <c r="A1949" s="26" t="str">
        <f>CONCATENATE(E1949,"_",Y1949)</f>
        <v>20601107971_PCR-MAC0032</v>
      </c>
      <c r="B1949" s="26" t="str">
        <f>CONCATENATE(E1949,"_",Z1949)</f>
        <v>20601107971_PCR-MAC19105002</v>
      </c>
      <c r="C1949" s="7">
        <v>44111</v>
      </c>
      <c r="D1949" s="7">
        <v>44141</v>
      </c>
      <c r="E1949" s="108">
        <v>20601107971</v>
      </c>
      <c r="F1949" s="12" t="s">
        <v>3013</v>
      </c>
      <c r="G1949" s="4" t="s">
        <v>2970</v>
      </c>
      <c r="H1949" s="4" t="s">
        <v>2971</v>
      </c>
      <c r="I1949" s="7">
        <v>44111</v>
      </c>
      <c r="J1949" s="7">
        <v>44141</v>
      </c>
      <c r="K1949" s="8"/>
      <c r="L1949" s="9">
        <v>6</v>
      </c>
      <c r="M1949" s="10">
        <v>138.63</v>
      </c>
      <c r="N1949" s="90"/>
      <c r="O1949" s="10" t="s">
        <v>54</v>
      </c>
      <c r="P1949" s="10"/>
      <c r="Q1949" s="90">
        <v>0</v>
      </c>
      <c r="R1949" s="10" t="s">
        <v>54</v>
      </c>
      <c r="S1949" s="2">
        <v>138.63</v>
      </c>
      <c r="T1949" s="2">
        <v>138.63</v>
      </c>
      <c r="U1949" s="3" t="s">
        <v>79</v>
      </c>
      <c r="V1949" s="4" t="s">
        <v>3047</v>
      </c>
      <c r="W1949" s="11" t="s">
        <v>3048</v>
      </c>
      <c r="X1949" s="7">
        <v>44116</v>
      </c>
      <c r="Y1949" s="12" t="s">
        <v>3013</v>
      </c>
      <c r="Z1949" s="12" t="s">
        <v>2653</v>
      </c>
      <c r="AA1949" s="12"/>
      <c r="AB1949" s="13"/>
      <c r="AC1949" s="13"/>
      <c r="AD1949" s="13"/>
      <c r="AE1949" s="13"/>
      <c r="AF1949" s="260">
        <v>44116</v>
      </c>
      <c r="AG1949" s="13"/>
      <c r="AH1949" s="13"/>
      <c r="AI1949" s="7"/>
      <c r="AJ1949" s="7"/>
      <c r="AK1949" s="4"/>
      <c r="AL1949" s="7"/>
      <c r="AM1949" s="11">
        <v>1</v>
      </c>
      <c r="AN1949" s="4" t="s">
        <v>58</v>
      </c>
      <c r="AO1949" s="4"/>
      <c r="AP1949" s="4" t="s">
        <v>1649</v>
      </c>
      <c r="AQ1949" s="4"/>
      <c r="AR1949" s="4" t="s">
        <v>496</v>
      </c>
      <c r="AS1949" s="4"/>
      <c r="AT1949" s="4"/>
      <c r="AU1949" s="4" t="s">
        <v>111</v>
      </c>
      <c r="AV1949" s="8" t="s">
        <v>61</v>
      </c>
      <c r="AW1949" s="8" t="s">
        <v>61</v>
      </c>
      <c r="AX1949" s="10" t="str">
        <f>IF(AW1949="","Vacio",IF(AV1949=AW1949,"Igual","Diferente"))</f>
        <v>Igual</v>
      </c>
      <c r="AY1949" s="26" t="s">
        <v>3049</v>
      </c>
      <c r="AZ1949" s="26"/>
      <c r="BA1949" s="6">
        <v>0</v>
      </c>
      <c r="BB1949" s="26" t="s">
        <v>62</v>
      </c>
      <c r="BC1949" s="85" t="s">
        <v>63</v>
      </c>
      <c r="BD1949" s="26">
        <v>0</v>
      </c>
      <c r="BE1949" s="26">
        <v>0</v>
      </c>
    </row>
    <row r="1950" spans="1:57" x14ac:dyDescent="0.25">
      <c r="A1950" s="26" t="str">
        <f>CONCATENATE(E1950,"_",Y1950)</f>
        <v>20601107971_PCR-MAC0033</v>
      </c>
      <c r="B1950" s="26" t="str">
        <f>CONCATENATE(E1950,"_",Z1950)</f>
        <v>20601107971_</v>
      </c>
      <c r="C1950" s="7">
        <v>44109</v>
      </c>
      <c r="D1950" s="7">
        <v>44139</v>
      </c>
      <c r="E1950" s="108">
        <v>20601107971</v>
      </c>
      <c r="F1950" s="12" t="s">
        <v>3016</v>
      </c>
      <c r="G1950" s="4" t="s">
        <v>2970</v>
      </c>
      <c r="H1950" s="4" t="s">
        <v>2971</v>
      </c>
      <c r="I1950" s="7">
        <v>44109</v>
      </c>
      <c r="J1950" s="7">
        <v>44139</v>
      </c>
      <c r="K1950" s="8" t="s">
        <v>2972</v>
      </c>
      <c r="L1950" s="9">
        <f ca="1">+TODAY()-J1950</f>
        <v>17</v>
      </c>
      <c r="M1950" s="10">
        <v>191.95</v>
      </c>
      <c r="N1950" s="90"/>
      <c r="O1950" s="10" t="str">
        <f>IF(N1950="","Vacio",IF(M1950=N1950,"Igual","Diferente"))</f>
        <v>Vacio</v>
      </c>
      <c r="P1950" s="10"/>
      <c r="Q1950" s="90"/>
      <c r="R1950" s="10" t="str">
        <f>IF(Q1950="","Vacio",IF(P1950=Q1950,"Igual","Diferente"))</f>
        <v>Vacio</v>
      </c>
      <c r="S1950" s="2">
        <f>+M1950+P1950/3.5</f>
        <v>191.95</v>
      </c>
      <c r="T1950" s="2">
        <f ca="1">+IF(L1950&gt;=0,IF(L1950&lt;30,S1950*1,IF(60&gt;L1950,S1950*2,IF(90&gt;L1950,S1950*3,IF(120&gt;L1950,S1950*4,IF(150&gt;L1950,S1950*5,IF(180&gt;L1950,S1950*6,IF(210&gt;L1950,S1950*7))))))),0)</f>
        <v>191.95</v>
      </c>
      <c r="U1950" s="3" t="str">
        <f ca="1">+IF(L1950&lt;0,0,IF(L1950&lt;8,$A$1,IF(L1950&lt;15,$B$1,IF(L1950&lt;22,$C$1,IF(L1950&lt;30,$D$1,IF(L1950&lt;60,$H$1,IF(L1950&lt;90,$I$1,IF(L1950&lt;120,$J$1,IF(L1950&lt;150,$K$1,IF(L1950&lt;180,$L$1,IF(L1950&lt;210,$E$1)))))))))))</f>
        <v>Fecha inicio Plazo Alquiler</v>
      </c>
      <c r="V1950" s="4" t="s">
        <v>3014</v>
      </c>
      <c r="W1950" s="11" t="s">
        <v>3015</v>
      </c>
      <c r="X1950" s="7">
        <v>43409</v>
      </c>
      <c r="Y1950" s="12" t="s">
        <v>3016</v>
      </c>
      <c r="Z1950" s="12"/>
      <c r="AA1950" s="12"/>
      <c r="AB1950" s="13"/>
      <c r="AC1950" s="13"/>
      <c r="AD1950" s="13"/>
      <c r="AE1950" s="13"/>
      <c r="AF1950" s="260">
        <f ca="1">+TODAY()-AE1950</f>
        <v>44156</v>
      </c>
      <c r="AG1950" s="13"/>
      <c r="AH1950" s="13"/>
      <c r="AI1950" s="7" t="s">
        <v>2985</v>
      </c>
      <c r="AJ1950" s="7" t="s">
        <v>2986</v>
      </c>
      <c r="AK1950" s="4" t="s">
        <v>2977</v>
      </c>
      <c r="AL1950" s="7">
        <v>44504</v>
      </c>
      <c r="AM1950" s="11">
        <v>1</v>
      </c>
      <c r="AN1950" s="4" t="s">
        <v>58</v>
      </c>
      <c r="AO1950" s="4"/>
      <c r="AP1950" s="4" t="s">
        <v>66</v>
      </c>
      <c r="AQ1950" s="4"/>
      <c r="AR1950" s="4" t="s">
        <v>496</v>
      </c>
      <c r="AS1950" s="4"/>
      <c r="AT1950" s="4"/>
      <c r="AU1950" s="4" t="s">
        <v>111</v>
      </c>
      <c r="AV1950" s="8" t="s">
        <v>61</v>
      </c>
      <c r="AW1950" s="8" t="s">
        <v>61</v>
      </c>
      <c r="AX1950" s="10" t="str">
        <f>IF(AW1950="","Vacio",IF(AV1950=AW1950,"Igual","Diferente"))</f>
        <v>Igual</v>
      </c>
      <c r="AY1950" s="26"/>
      <c r="AZ1950" s="26"/>
      <c r="BA1950" s="6">
        <f ca="1">+IF(L1950&gt;21,"Revisar",0)</f>
        <v>0</v>
      </c>
      <c r="BB1950" s="26" t="s">
        <v>62</v>
      </c>
      <c r="BC1950" s="85" t="s">
        <v>63</v>
      </c>
      <c r="BD1950" s="26">
        <v>0</v>
      </c>
      <c r="BE1950" s="26">
        <v>0</v>
      </c>
    </row>
    <row r="1951" spans="1:57" x14ac:dyDescent="0.25">
      <c r="A1951" s="26" t="str">
        <f>CONCATENATE(E1951,"_",Y1951)</f>
        <v>20601107971_PCR-MAC0034</v>
      </c>
      <c r="B1951" s="26" t="str">
        <f>CONCATENATE(E1951,"_",Z1951)</f>
        <v>20601107971_</v>
      </c>
      <c r="C1951" s="7">
        <v>44112</v>
      </c>
      <c r="D1951" s="7">
        <v>44142</v>
      </c>
      <c r="E1951" s="108">
        <v>20601107971</v>
      </c>
      <c r="F1951" s="12" t="s">
        <v>3019</v>
      </c>
      <c r="G1951" s="4" t="s">
        <v>2970</v>
      </c>
      <c r="H1951" s="4" t="s">
        <v>2971</v>
      </c>
      <c r="I1951" s="7">
        <v>44112</v>
      </c>
      <c r="J1951" s="7">
        <v>44142</v>
      </c>
      <c r="K1951" s="8" t="s">
        <v>2972</v>
      </c>
      <c r="L1951" s="9">
        <f ca="1">+TODAY()-J1951</f>
        <v>14</v>
      </c>
      <c r="M1951" s="10">
        <v>150.05000000000001</v>
      </c>
      <c r="N1951" s="90"/>
      <c r="O1951" s="10" t="str">
        <f>IF(N1951="","Vacio",IF(M1951=N1951,"Igual","Diferente"))</f>
        <v>Vacio</v>
      </c>
      <c r="P1951" s="10"/>
      <c r="Q1951" s="90"/>
      <c r="R1951" s="10" t="str">
        <f>IF(Q1951="","Vacio",IF(P1951=Q1951,"Igual","Diferente"))</f>
        <v>Vacio</v>
      </c>
      <c r="S1951" s="2">
        <f>+M1951+P1951/3.5</f>
        <v>150.05000000000001</v>
      </c>
      <c r="T1951" s="2">
        <f ca="1">+IF(L1951&gt;=0,IF(L1951&lt;30,S1951*1,IF(60&gt;L1951,S1951*2,IF(90&gt;L1951,S1951*3,IF(120&gt;L1951,S1951*4,IF(150&gt;L1951,S1951*5,IF(180&gt;L1951,S1951*6,IF(210&gt;L1951,S1951*7))))))),0)</f>
        <v>150.05000000000001</v>
      </c>
      <c r="U1951" s="3" t="str">
        <f ca="1">+IF(L1951&lt;0,0,IF(L1951&lt;8,$A$1,IF(L1951&lt;15,$B$1,IF(L1951&lt;22,$C$1,IF(L1951&lt;30,$D$1,IF(L1951&lt;60,$H$1,IF(L1951&lt;90,$I$1,IF(L1951&lt;120,$J$1,IF(L1951&lt;150,$K$1,IF(L1951&lt;180,$L$1,IF(L1951&lt;210,$E$1)))))))))))</f>
        <v>CONCATENACIÓN LAPTOP ANTERIOR</v>
      </c>
      <c r="V1951" s="4" t="s">
        <v>3017</v>
      </c>
      <c r="W1951" s="11" t="s">
        <v>3018</v>
      </c>
      <c r="X1951" s="7">
        <v>43412</v>
      </c>
      <c r="Y1951" s="12" t="s">
        <v>3019</v>
      </c>
      <c r="Z1951" s="12"/>
      <c r="AA1951" s="12"/>
      <c r="AB1951" s="13"/>
      <c r="AC1951" s="13"/>
      <c r="AD1951" s="13"/>
      <c r="AE1951" s="13"/>
      <c r="AF1951" s="260">
        <f ca="1">+TODAY()-AE1951</f>
        <v>44156</v>
      </c>
      <c r="AG1951" s="13"/>
      <c r="AH1951" s="13"/>
      <c r="AI1951" s="7" t="s">
        <v>2985</v>
      </c>
      <c r="AJ1951" s="7" t="s">
        <v>2986</v>
      </c>
      <c r="AK1951" s="4" t="s">
        <v>2977</v>
      </c>
      <c r="AL1951" s="7">
        <v>44507</v>
      </c>
      <c r="AM1951" s="11">
        <v>1</v>
      </c>
      <c r="AN1951" s="4" t="s">
        <v>58</v>
      </c>
      <c r="AO1951" s="4"/>
      <c r="AP1951" s="4" t="s">
        <v>66</v>
      </c>
      <c r="AQ1951" s="4"/>
      <c r="AR1951" s="4" t="s">
        <v>496</v>
      </c>
      <c r="AS1951" s="4"/>
      <c r="AT1951" s="4"/>
      <c r="AU1951" s="4" t="s">
        <v>111</v>
      </c>
      <c r="AV1951" s="8" t="s">
        <v>61</v>
      </c>
      <c r="AW1951" s="8" t="s">
        <v>61</v>
      </c>
      <c r="AX1951" s="10" t="str">
        <f>IF(AW1951="","Vacio",IF(AV1951=AW1951,"Igual","Diferente"))</f>
        <v>Igual</v>
      </c>
      <c r="AY1951" s="26"/>
      <c r="AZ1951" s="26"/>
      <c r="BA1951" s="6">
        <f ca="1">+IF(L1951&gt;21,"Revisar",0)</f>
        <v>0</v>
      </c>
      <c r="BB1951" s="26" t="s">
        <v>62</v>
      </c>
      <c r="BC1951" s="85" t="s">
        <v>63</v>
      </c>
      <c r="BD1951" s="26">
        <v>0</v>
      </c>
      <c r="BE1951" s="26">
        <v>0</v>
      </c>
    </row>
    <row r="1952" spans="1:57" x14ac:dyDescent="0.25">
      <c r="A1952" s="26" t="str">
        <f>CONCATENATE(E1952,"_",Y1952)</f>
        <v>20602985971_PCR-MAC0035</v>
      </c>
      <c r="B1952" s="26" t="str">
        <f>CONCATENATE(E1952,"_",Z1952)</f>
        <v>20602985971_</v>
      </c>
      <c r="C1952" s="16">
        <v>44126</v>
      </c>
      <c r="D1952" s="16">
        <v>44156</v>
      </c>
      <c r="E1952" s="108">
        <v>20602985971</v>
      </c>
      <c r="F1952" s="12" t="s">
        <v>3246</v>
      </c>
      <c r="G1952" s="15" t="s">
        <v>3054</v>
      </c>
      <c r="H1952" s="15" t="s">
        <v>3055</v>
      </c>
      <c r="I1952" s="16">
        <v>44126</v>
      </c>
      <c r="J1952" s="16">
        <v>44156</v>
      </c>
      <c r="K1952" s="8" t="s">
        <v>2972</v>
      </c>
      <c r="L1952" s="9">
        <f ca="1">+TODAY()-J1952</f>
        <v>0</v>
      </c>
      <c r="M1952" s="29">
        <v>136.88</v>
      </c>
      <c r="N1952" s="90"/>
      <c r="O1952" s="10" t="str">
        <f>IF(N1952="","Vacio",IF(M1952=N1952,"Igual","Diferente"))</f>
        <v>Vacio</v>
      </c>
      <c r="P1952" s="29"/>
      <c r="Q1952" s="90"/>
      <c r="R1952" s="10" t="str">
        <f>IF(Q1952="","Vacio",IF(P1952=Q1952,"Igual","Diferente"))</f>
        <v>Vacio</v>
      </c>
      <c r="S1952" s="2">
        <f>+M1952+P1952/3.5</f>
        <v>136.88</v>
      </c>
      <c r="T1952" s="2">
        <f ca="1">+IF(L1952&gt;=0,IF(L1952&lt;30,S1952*1,IF(60&gt;L1952,S1952*2,IF(90&gt;L1952,S1952*3,IF(120&gt;L1952,S1952*4,IF(150&gt;L1952,S1952*5,IF(180&gt;L1952,S1952*6,IF(210&gt;L1952,S1952*7))))))),0)</f>
        <v>136.88</v>
      </c>
      <c r="U1952" s="3" t="str">
        <f ca="1">+IF(L1952&lt;0,0,IF(L1952&lt;8,$A$1,IF(L1952&lt;15,$B$1,IF(L1952&lt;22,$C$1,IF(L1952&lt;30,$D$1,IF(L1952&lt;60,$H$1,IF(L1952&lt;90,$I$1,IF(L1952&lt;120,$J$1,IF(L1952&lt;150,$K$1,IF(L1952&lt;180,$L$1,IF(L1952&lt;210,$E$1)))))))))))</f>
        <v>CONCATENACIÓN LAPTOP ACTUAL</v>
      </c>
      <c r="V1952" s="4" t="s">
        <v>3244</v>
      </c>
      <c r="W1952" s="11" t="s">
        <v>3245</v>
      </c>
      <c r="X1952" s="7">
        <v>43426</v>
      </c>
      <c r="Y1952" s="12" t="s">
        <v>3246</v>
      </c>
      <c r="Z1952" s="12"/>
      <c r="AA1952" s="12"/>
      <c r="AB1952" s="31"/>
      <c r="AC1952" s="31"/>
      <c r="AD1952" s="31"/>
      <c r="AE1952" s="31"/>
      <c r="AF1952" s="260">
        <f ca="1">+TODAY()-AE1952</f>
        <v>44156</v>
      </c>
      <c r="AG1952" s="31"/>
      <c r="AH1952" s="31"/>
      <c r="AI1952" s="16" t="s">
        <v>3084</v>
      </c>
      <c r="AJ1952" s="16" t="s">
        <v>3247</v>
      </c>
      <c r="AK1952" s="15" t="s">
        <v>1491</v>
      </c>
      <c r="AL1952" s="16">
        <v>44156</v>
      </c>
      <c r="AM1952" s="30">
        <v>1</v>
      </c>
      <c r="AN1952" s="15" t="s">
        <v>58</v>
      </c>
      <c r="AO1952" s="15"/>
      <c r="AP1952" s="15"/>
      <c r="AQ1952" s="15"/>
      <c r="AR1952" s="15" t="s">
        <v>3248</v>
      </c>
      <c r="AS1952" s="15"/>
      <c r="AT1952" s="15"/>
      <c r="AU1952" s="4" t="s">
        <v>111</v>
      </c>
      <c r="AV1952" s="28" t="s">
        <v>61</v>
      </c>
      <c r="AW1952" s="8" t="s">
        <v>61</v>
      </c>
      <c r="AX1952" s="10" t="str">
        <f>IF(AW1952="","Vacio",IF(AV1952=AW1952,"Igual","Diferente"))</f>
        <v>Igual</v>
      </c>
      <c r="AY1952" s="26"/>
      <c r="AZ1952" s="26"/>
      <c r="BA1952" s="6">
        <f ca="1">+IF(L1952&gt;21,"Revisar",0)</f>
        <v>0</v>
      </c>
      <c r="BB1952" s="26" t="s">
        <v>62</v>
      </c>
      <c r="BC1952" s="85" t="s">
        <v>63</v>
      </c>
      <c r="BD1952" s="26">
        <v>0</v>
      </c>
      <c r="BE1952" s="26">
        <v>0</v>
      </c>
    </row>
    <row r="1953" spans="1:57" x14ac:dyDescent="0.25">
      <c r="A1953" s="26" t="str">
        <f>CONCATENATE(E1953,"_",Y1953)</f>
        <v>20602985971_PCR-MAC0036</v>
      </c>
      <c r="B1953" s="26" t="str">
        <f>CONCATENATE(E1953,"_",Z1953)</f>
        <v>20602985971_</v>
      </c>
      <c r="C1953" s="16">
        <v>44126</v>
      </c>
      <c r="D1953" s="16">
        <v>44156</v>
      </c>
      <c r="E1953" s="108">
        <v>20602985971</v>
      </c>
      <c r="F1953" s="12" t="s">
        <v>3249</v>
      </c>
      <c r="G1953" s="15" t="s">
        <v>3054</v>
      </c>
      <c r="H1953" s="15" t="s">
        <v>3055</v>
      </c>
      <c r="I1953" s="16">
        <v>44126</v>
      </c>
      <c r="J1953" s="16">
        <v>44156</v>
      </c>
      <c r="K1953" s="8" t="s">
        <v>2972</v>
      </c>
      <c r="L1953" s="9">
        <f ca="1">+TODAY()-J1953</f>
        <v>0</v>
      </c>
      <c r="M1953" s="29">
        <v>136.87</v>
      </c>
      <c r="N1953" s="90"/>
      <c r="O1953" s="10" t="str">
        <f>IF(N1953="","Vacio",IF(M1953=N1953,"Igual","Diferente"))</f>
        <v>Vacio</v>
      </c>
      <c r="P1953" s="29"/>
      <c r="Q1953" s="90"/>
      <c r="R1953" s="10" t="str">
        <f>IF(Q1953="","Vacio",IF(P1953=Q1953,"Igual","Diferente"))</f>
        <v>Vacio</v>
      </c>
      <c r="S1953" s="2">
        <f>+M1953+P1953/3.5</f>
        <v>136.87</v>
      </c>
      <c r="T1953" s="2">
        <f ca="1">+IF(L1953&gt;=0,IF(L1953&lt;30,S1953*1,IF(60&gt;L1953,S1953*2,IF(90&gt;L1953,S1953*3,IF(120&gt;L1953,S1953*4,IF(150&gt;L1953,S1953*5,IF(180&gt;L1953,S1953*6,IF(210&gt;L1953,S1953*7))))))),0)</f>
        <v>136.87</v>
      </c>
      <c r="U1953" s="3" t="str">
        <f ca="1">+IF(L1953&lt;0,0,IF(L1953&lt;8,$A$1,IF(L1953&lt;15,$B$1,IF(L1953&lt;22,$C$1,IF(L1953&lt;30,$D$1,IF(L1953&lt;60,$H$1,IF(L1953&lt;90,$I$1,IF(L1953&lt;120,$J$1,IF(L1953&lt;150,$K$1,IF(L1953&lt;180,$L$1,IF(L1953&lt;210,$E$1)))))))))))</f>
        <v>CONCATENACIÓN LAPTOP ACTUAL</v>
      </c>
      <c r="V1953" s="4" t="s">
        <v>3244</v>
      </c>
      <c r="W1953" s="11" t="s">
        <v>3245</v>
      </c>
      <c r="X1953" s="7">
        <v>43426</v>
      </c>
      <c r="Y1953" s="12" t="s">
        <v>3249</v>
      </c>
      <c r="Z1953" s="12"/>
      <c r="AA1953" s="12"/>
      <c r="AB1953" s="31"/>
      <c r="AC1953" s="31"/>
      <c r="AD1953" s="31"/>
      <c r="AE1953" s="31"/>
      <c r="AF1953" s="260">
        <f ca="1">+TODAY()-AE1953</f>
        <v>44156</v>
      </c>
      <c r="AG1953" s="31"/>
      <c r="AH1953" s="31"/>
      <c r="AI1953" s="16" t="s">
        <v>3084</v>
      </c>
      <c r="AJ1953" s="16" t="s">
        <v>3247</v>
      </c>
      <c r="AK1953" s="15" t="s">
        <v>1491</v>
      </c>
      <c r="AL1953" s="16">
        <v>44156</v>
      </c>
      <c r="AM1953" s="30">
        <v>1</v>
      </c>
      <c r="AN1953" s="15" t="s">
        <v>58</v>
      </c>
      <c r="AO1953" s="15"/>
      <c r="AP1953" s="15"/>
      <c r="AQ1953" s="15"/>
      <c r="AR1953" s="15" t="s">
        <v>3248</v>
      </c>
      <c r="AS1953" s="15"/>
      <c r="AT1953" s="15"/>
      <c r="AU1953" s="4" t="s">
        <v>111</v>
      </c>
      <c r="AV1953" s="28" t="s">
        <v>61</v>
      </c>
      <c r="AW1953" s="8" t="s">
        <v>61</v>
      </c>
      <c r="AX1953" s="10" t="str">
        <f>IF(AW1953="","Vacio",IF(AV1953=AW1953,"Igual","Diferente"))</f>
        <v>Igual</v>
      </c>
      <c r="AY1953" s="26"/>
      <c r="AZ1953" s="26"/>
      <c r="BA1953" s="6">
        <f ca="1">+IF(L1953&gt;21,"Revisar",0)</f>
        <v>0</v>
      </c>
      <c r="BB1953" s="26" t="s">
        <v>62</v>
      </c>
      <c r="BC1953" s="85" t="s">
        <v>63</v>
      </c>
      <c r="BD1953" s="26">
        <v>0</v>
      </c>
      <c r="BE1953" s="26">
        <v>0</v>
      </c>
    </row>
    <row r="1954" spans="1:57" x14ac:dyDescent="0.25">
      <c r="A1954" s="26" t="str">
        <f>CONCATENATE(E1954,"_",Y1954)</f>
        <v>20550601185_PCR-MAC0037</v>
      </c>
      <c r="B1954" s="26" t="str">
        <f>CONCATENATE(E1954,"_",Z1954)</f>
        <v>20550601185_</v>
      </c>
      <c r="C1954" s="22">
        <v>44105</v>
      </c>
      <c r="D1954" s="22">
        <v>44135</v>
      </c>
      <c r="E1954" s="108">
        <v>20550601185</v>
      </c>
      <c r="F1954" s="12" t="s">
        <v>2666</v>
      </c>
      <c r="G1954" s="4" t="s">
        <v>2548</v>
      </c>
      <c r="H1954" s="4" t="s">
        <v>2641</v>
      </c>
      <c r="I1954" s="22">
        <v>44105</v>
      </c>
      <c r="J1954" s="22">
        <v>44135</v>
      </c>
      <c r="K1954" s="8"/>
      <c r="L1954" s="9">
        <f ca="1">+TODAY()-J1954</f>
        <v>21</v>
      </c>
      <c r="M1954" s="37">
        <v>210</v>
      </c>
      <c r="N1954" s="90"/>
      <c r="O1954" s="10" t="str">
        <f>IF(N1954="","Vacio",IF(M1954=N1954,"Igual","Diferente"))</f>
        <v>Vacio</v>
      </c>
      <c r="P1954" s="10"/>
      <c r="Q1954" s="90"/>
      <c r="R1954" s="10" t="str">
        <f>IF(Q1954="","Vacio",IF(P1954=Q1954,"Igual","Diferente"))</f>
        <v>Vacio</v>
      </c>
      <c r="S1954" s="2">
        <f>+M1954+P1954/3.5</f>
        <v>210</v>
      </c>
      <c r="T1954" s="2">
        <f ca="1">+IF(L1954&gt;=0,IF(L1954&lt;30,S1954*1,IF(60&gt;L1954,S1954*2,IF(90&gt;L1954,S1954*3,IF(120&gt;L1954,S1954*4,IF(150&gt;L1954,S1954*5,IF(180&gt;L1954,S1954*6,IF(210&gt;L1954,S1954*7))))))),0)</f>
        <v>210</v>
      </c>
      <c r="U1954" s="3" t="str">
        <f ca="1">+IF(L1954&lt;0,0,IF(L1954&lt;8,$A$1,IF(L1954&lt;15,$B$1,IF(L1954&lt;22,$C$1,IF(L1954&lt;30,$D$1,IF(L1954&lt;60,$H$1,IF(L1954&lt;90,$I$1,IF(L1954&lt;120,$J$1,IF(L1954&lt;150,$K$1,IF(L1954&lt;180,$L$1,IF(L1954&lt;210,$E$1)))))))))))</f>
        <v>Fecha inicio Plazo Alquiler</v>
      </c>
      <c r="V1954" s="4" t="s">
        <v>11362</v>
      </c>
      <c r="W1954" s="11" t="s">
        <v>2665</v>
      </c>
      <c r="X1954" s="7">
        <v>43490</v>
      </c>
      <c r="Y1954" s="12" t="s">
        <v>2666</v>
      </c>
      <c r="Z1954" s="12"/>
      <c r="AA1954" s="12"/>
      <c r="AB1954" s="13"/>
      <c r="AC1954" s="13"/>
      <c r="AD1954" s="13"/>
      <c r="AE1954" s="13"/>
      <c r="AF1954" s="260">
        <f ca="1">+TODAY()-AE1954</f>
        <v>44156</v>
      </c>
      <c r="AG1954" s="13"/>
      <c r="AH1954" s="13"/>
      <c r="AI1954" s="7" t="s">
        <v>2645</v>
      </c>
      <c r="AJ1954" s="27" t="s">
        <v>2667</v>
      </c>
      <c r="AK1954" s="4" t="s">
        <v>438</v>
      </c>
      <c r="AL1954" s="7">
        <v>43855</v>
      </c>
      <c r="AM1954" s="11">
        <v>1</v>
      </c>
      <c r="AN1954" s="4" t="s">
        <v>58</v>
      </c>
      <c r="AO1954" s="4"/>
      <c r="AP1954" s="4" t="s">
        <v>66</v>
      </c>
      <c r="AQ1954" s="4"/>
      <c r="AR1954" s="4"/>
      <c r="AS1954" s="4"/>
      <c r="AT1954" s="4"/>
      <c r="AU1954" s="4" t="s">
        <v>150</v>
      </c>
      <c r="AV1954" s="8" t="s">
        <v>61</v>
      </c>
      <c r="AW1954" s="8" t="s">
        <v>61</v>
      </c>
      <c r="AX1954" s="10" t="str">
        <f>IF(AW1954="","Vacio",IF(AV1954=AW1954,"Igual","Diferente"))</f>
        <v>Igual</v>
      </c>
      <c r="AY1954" s="26"/>
      <c r="AZ1954" s="26" t="s">
        <v>2668</v>
      </c>
      <c r="BA1954" s="6">
        <f ca="1">+IF(L1954&gt;21,"Revisar",0)</f>
        <v>0</v>
      </c>
      <c r="BB1954" s="26" t="s">
        <v>62</v>
      </c>
      <c r="BC1954" s="85" t="s">
        <v>63</v>
      </c>
      <c r="BD1954" s="26">
        <v>0</v>
      </c>
      <c r="BE1954" s="26">
        <v>0</v>
      </c>
    </row>
    <row r="1955" spans="1:57" x14ac:dyDescent="0.25">
      <c r="A1955" s="26" t="str">
        <f>CONCATENATE(E1955,"_",Y1955)</f>
        <v>20557108646_PCR-MAC0038</v>
      </c>
      <c r="B1955" s="26" t="str">
        <f>CONCATENATE(E1955,"_",Z1955)</f>
        <v>20557108646_PCR-MAC0019</v>
      </c>
      <c r="C1955" s="22">
        <v>44107</v>
      </c>
      <c r="D1955" s="22">
        <v>44137</v>
      </c>
      <c r="E1955" s="108">
        <v>20557108646</v>
      </c>
      <c r="F1955" s="12" t="s">
        <v>2455</v>
      </c>
      <c r="G1955" s="4" t="s">
        <v>2289</v>
      </c>
      <c r="H1955" s="21" t="s">
        <v>2452</v>
      </c>
      <c r="I1955" s="22">
        <v>44107</v>
      </c>
      <c r="J1955" s="22">
        <v>44137</v>
      </c>
      <c r="K1955" s="8"/>
      <c r="L1955" s="9">
        <f ca="1">+TODAY()-J1955</f>
        <v>19</v>
      </c>
      <c r="M1955" s="10">
        <v>170</v>
      </c>
      <c r="N1955" s="94"/>
      <c r="O1955" s="10" t="str">
        <f>IF(N1955="","Vacio",IF(M1955=N1955,"Igual","Diferente"))</f>
        <v>Vacio</v>
      </c>
      <c r="P1955" s="10"/>
      <c r="Q1955" s="94"/>
      <c r="R1955" s="10" t="str">
        <f>IF(Q1955="","Vacio",IF(P1955=Q1955,"Igual","Diferente"))</f>
        <v>Vacio</v>
      </c>
      <c r="S1955" s="2">
        <f>+M1955+P1955/3.5</f>
        <v>170</v>
      </c>
      <c r="T1955" s="2">
        <f ca="1">+IF(L1955&gt;=0,IF(L1955&lt;30,S1955*1,IF(60&gt;L1955,S1955*2,IF(90&gt;L1955,S1955*3,IF(120&gt;L1955,S1955*4,IF(150&gt;L1955,S1955*5,IF(180&gt;L1955,S1955*6,IF(210&gt;L1955,S1955*7))))))),0)</f>
        <v>170</v>
      </c>
      <c r="U1955" s="3" t="str">
        <f ca="1">+IF(L1955&lt;0,0,IF(L1955&lt;8,$A$1,IF(L1955&lt;15,$B$1,IF(L1955&lt;22,$C$1,IF(L1955&lt;30,$D$1,IF(L1955&lt;60,$H$1,IF(L1955&lt;90,$I$1,IF(L1955&lt;120,$J$1,IF(L1955&lt;150,$K$1,IF(L1955&lt;180,$L$1,IF(L1955&lt;210,$E$1)))))))))))</f>
        <v>Fecha inicio Plazo Alquiler</v>
      </c>
      <c r="V1955" s="4" t="s">
        <v>2453</v>
      </c>
      <c r="W1955" s="11" t="s">
        <v>2454</v>
      </c>
      <c r="X1955" s="7">
        <v>43864</v>
      </c>
      <c r="Y1955" s="12" t="s">
        <v>2455</v>
      </c>
      <c r="Z1955" s="12" t="s">
        <v>228</v>
      </c>
      <c r="AA1955" s="12"/>
      <c r="AB1955" s="13"/>
      <c r="AC1955" s="13"/>
      <c r="AD1955" s="13"/>
      <c r="AE1955" s="13"/>
      <c r="AF1955" s="260">
        <f ca="1">+TODAY()-AE1955</f>
        <v>44156</v>
      </c>
      <c r="AG1955" s="13"/>
      <c r="AH1955" s="13"/>
      <c r="AI1955" s="7"/>
      <c r="AJ1955" s="7"/>
      <c r="AK1955" s="4"/>
      <c r="AL1955" s="7"/>
      <c r="AM1955" s="11">
        <v>1</v>
      </c>
      <c r="AN1955" s="4" t="s">
        <v>58</v>
      </c>
      <c r="AO1955" s="4"/>
      <c r="AP1955" s="4"/>
      <c r="AQ1955" s="4"/>
      <c r="AR1955" s="4" t="s">
        <v>2456</v>
      </c>
      <c r="AS1955" s="4"/>
      <c r="AT1955" s="4"/>
      <c r="AU1955" s="4" t="s">
        <v>429</v>
      </c>
      <c r="AV1955" s="8" t="s">
        <v>61</v>
      </c>
      <c r="AW1955" s="8" t="s">
        <v>61</v>
      </c>
      <c r="AX1955" s="10" t="str">
        <f>IF(AW1955="","Vacio",IF(AV1955=AW1955,"Igual","Diferente"))</f>
        <v>Igual</v>
      </c>
      <c r="AY1955" s="85"/>
      <c r="AZ1955" s="85"/>
      <c r="BA1955" s="6">
        <f ca="1">+IF(L1955&gt;21,"Revisar",0)</f>
        <v>0</v>
      </c>
      <c r="BB1955" s="85" t="s">
        <v>62</v>
      </c>
      <c r="BC1955" s="85" t="s">
        <v>63</v>
      </c>
      <c r="BD1955" s="26">
        <v>0</v>
      </c>
      <c r="BE1955" s="26">
        <v>0</v>
      </c>
    </row>
    <row r="1956" spans="1:57" x14ac:dyDescent="0.25">
      <c r="A1956" s="26" t="str">
        <f>CONCATENATE(E1956,"_",Y1956)</f>
        <v>20557320602_PCR-MAC0040</v>
      </c>
      <c r="B1956" s="26" t="str">
        <f>CONCATENATE(E1956,"_",Z1956)</f>
        <v>20557320602_</v>
      </c>
      <c r="C1956" s="7">
        <v>44105</v>
      </c>
      <c r="D1956" s="7">
        <v>44135</v>
      </c>
      <c r="E1956" s="108">
        <v>20557320602</v>
      </c>
      <c r="F1956" s="12" t="s">
        <v>689</v>
      </c>
      <c r="G1956" s="4" t="s">
        <v>685</v>
      </c>
      <c r="H1956" s="4" t="s">
        <v>686</v>
      </c>
      <c r="I1956" s="7">
        <v>44105</v>
      </c>
      <c r="J1956" s="7">
        <v>44135</v>
      </c>
      <c r="K1956" s="8"/>
      <c r="L1956" s="9">
        <f ca="1">+TODAY()-J1956</f>
        <v>21</v>
      </c>
      <c r="M1956" s="10">
        <v>150</v>
      </c>
      <c r="N1956" s="90"/>
      <c r="O1956" s="10" t="str">
        <f>IF(N1956="","Vacio",IF(M1956=N1956,"Igual","Diferente"))</f>
        <v>Vacio</v>
      </c>
      <c r="P1956" s="10"/>
      <c r="Q1956" s="90"/>
      <c r="R1956" s="10" t="str">
        <f>IF(Q1956="","Vacio",IF(P1956=Q1956,"Igual","Diferente"))</f>
        <v>Vacio</v>
      </c>
      <c r="S1956" s="2">
        <f>+M1956+P1956/3.5</f>
        <v>150</v>
      </c>
      <c r="T1956" s="2">
        <f ca="1">+IF(L1956&gt;=0,IF(L1956&lt;30,S1956*1,IF(60&gt;L1956,S1956*2,IF(90&gt;L1956,S1956*3,IF(120&gt;L1956,S1956*4,IF(150&gt;L1956,S1956*5,IF(180&gt;L1956,S1956*6,IF(210&gt;L1956,S1956*7))))))),0)</f>
        <v>150</v>
      </c>
      <c r="U1956" s="3" t="str">
        <f ca="1">+IF(L1956&lt;0,0,IF(L1956&lt;8,$A$1,IF(L1956&lt;15,$B$1,IF(L1956&lt;22,$C$1,IF(L1956&lt;30,$D$1,IF(L1956&lt;60,$H$1,IF(L1956&lt;90,$I$1,IF(L1956&lt;120,$J$1,IF(L1956&lt;150,$K$1,IF(L1956&lt;180,$L$1,IF(L1956&lt;210,$E$1)))))))))))</f>
        <v>Fecha inicio Plazo Alquiler</v>
      </c>
      <c r="V1956" s="4" t="s">
        <v>687</v>
      </c>
      <c r="W1956" s="11" t="s">
        <v>688</v>
      </c>
      <c r="X1956" s="7">
        <v>44022</v>
      </c>
      <c r="Y1956" s="12" t="s">
        <v>689</v>
      </c>
      <c r="Z1956" s="12"/>
      <c r="AA1956" s="12"/>
      <c r="AB1956" s="13"/>
      <c r="AC1956" s="13"/>
      <c r="AD1956" s="13"/>
      <c r="AE1956" s="13"/>
      <c r="AF1956" s="260">
        <f ca="1">+TODAY()-AE1956</f>
        <v>44156</v>
      </c>
      <c r="AG1956" s="13"/>
      <c r="AH1956" s="13"/>
      <c r="AI1956" s="7"/>
      <c r="AJ1956" s="7"/>
      <c r="AK1956" s="4"/>
      <c r="AL1956" s="7"/>
      <c r="AM1956" s="11">
        <v>1</v>
      </c>
      <c r="AN1956" s="4" t="s">
        <v>58</v>
      </c>
      <c r="AO1956" s="4"/>
      <c r="AP1956" s="4"/>
      <c r="AQ1956" s="4"/>
      <c r="AR1956" s="4" t="s">
        <v>496</v>
      </c>
      <c r="AS1956" s="4"/>
      <c r="AT1956" s="14"/>
      <c r="AU1956" s="120" t="s">
        <v>89</v>
      </c>
      <c r="AV1956" s="8" t="s">
        <v>61</v>
      </c>
      <c r="AW1956" s="8" t="s">
        <v>61</v>
      </c>
      <c r="AX1956" s="10" t="str">
        <f>IF(AW1956="","Vacio",IF(AV1956=AW1956,"Igual","Diferente"))</f>
        <v>Igual</v>
      </c>
      <c r="AY1956" s="26"/>
      <c r="AZ1956" s="26"/>
      <c r="BA1956" s="6">
        <f ca="1">+IF(L1956&gt;21,"Revisar",0)</f>
        <v>0</v>
      </c>
      <c r="BB1956" s="26" t="s">
        <v>62</v>
      </c>
      <c r="BC1956" s="85" t="s">
        <v>63</v>
      </c>
      <c r="BD1956" s="26">
        <v>0</v>
      </c>
      <c r="BE1956" s="26">
        <v>0</v>
      </c>
    </row>
    <row r="1957" spans="1:57" x14ac:dyDescent="0.25">
      <c r="A1957" s="26" t="str">
        <f>CONCATENATE(E1957,"_",Y1957)</f>
        <v>20550601185_PCR-MAC0043</v>
      </c>
      <c r="B1957" s="26" t="str">
        <f>CONCATENATE(E1957,"_",Z1957)</f>
        <v>20550601185_</v>
      </c>
      <c r="C1957" s="22">
        <v>44105</v>
      </c>
      <c r="D1957" s="22">
        <v>44135</v>
      </c>
      <c r="E1957" s="108">
        <v>20550601185</v>
      </c>
      <c r="F1957" s="12" t="s">
        <v>2670</v>
      </c>
      <c r="G1957" s="4" t="s">
        <v>2548</v>
      </c>
      <c r="H1957" s="4" t="s">
        <v>2641</v>
      </c>
      <c r="I1957" s="22">
        <v>44105</v>
      </c>
      <c r="J1957" s="22">
        <v>44135</v>
      </c>
      <c r="K1957" s="8"/>
      <c r="L1957" s="9">
        <f ca="1">+TODAY()-J1957</f>
        <v>21</v>
      </c>
      <c r="M1957" s="10">
        <v>180</v>
      </c>
      <c r="N1957" s="90"/>
      <c r="O1957" s="10" t="str">
        <f>IF(N1957="","Vacio",IF(M1957=N1957,"Igual","Diferente"))</f>
        <v>Vacio</v>
      </c>
      <c r="P1957" s="10"/>
      <c r="Q1957" s="90"/>
      <c r="R1957" s="10" t="str">
        <f>IF(Q1957="","Vacio",IF(P1957=Q1957,"Igual","Diferente"))</f>
        <v>Vacio</v>
      </c>
      <c r="S1957" s="2">
        <f>+M1957+P1957/3.5</f>
        <v>180</v>
      </c>
      <c r="T1957" s="2">
        <f ca="1">+IF(L1957&gt;=0,IF(L1957&lt;30,S1957*1,IF(60&gt;L1957,S1957*2,IF(90&gt;L1957,S1957*3,IF(120&gt;L1957,S1957*4,IF(150&gt;L1957,S1957*5,IF(180&gt;L1957,S1957*6,IF(210&gt;L1957,S1957*7))))))),0)</f>
        <v>180</v>
      </c>
      <c r="U1957" s="3" t="str">
        <f ca="1">+IF(L1957&lt;0,0,IF(L1957&lt;8,$A$1,IF(L1957&lt;15,$B$1,IF(L1957&lt;22,$C$1,IF(L1957&lt;30,$D$1,IF(L1957&lt;60,$H$1,IF(L1957&lt;90,$I$1,IF(L1957&lt;120,$J$1,IF(L1957&lt;150,$K$1,IF(L1957&lt;180,$L$1,IF(L1957&lt;210,$E$1)))))))))))</f>
        <v>Fecha inicio Plazo Alquiler</v>
      </c>
      <c r="V1957" s="4" t="s">
        <v>11361</v>
      </c>
      <c r="W1957" s="11" t="s">
        <v>2643</v>
      </c>
      <c r="X1957" s="7">
        <v>43531</v>
      </c>
      <c r="Y1957" s="12" t="s">
        <v>2670</v>
      </c>
      <c r="Z1957" s="12"/>
      <c r="AA1957" s="12"/>
      <c r="AB1957" s="13"/>
      <c r="AC1957" s="13"/>
      <c r="AD1957" s="13"/>
      <c r="AE1957" s="13"/>
      <c r="AF1957" s="260">
        <f ca="1">+TODAY()-AE1957</f>
        <v>44156</v>
      </c>
      <c r="AG1957" s="13"/>
      <c r="AH1957" s="13"/>
      <c r="AI1957" s="7" t="s">
        <v>2645</v>
      </c>
      <c r="AJ1957" s="27" t="s">
        <v>2646</v>
      </c>
      <c r="AK1957" s="4" t="s">
        <v>438</v>
      </c>
      <c r="AL1957" s="7">
        <v>43897</v>
      </c>
      <c r="AM1957" s="11">
        <v>1</v>
      </c>
      <c r="AN1957" s="4" t="s">
        <v>58</v>
      </c>
      <c r="AO1957" s="4"/>
      <c r="AP1957" s="4"/>
      <c r="AQ1957" s="4"/>
      <c r="AR1957" s="4" t="s">
        <v>2647</v>
      </c>
      <c r="AS1957" s="4"/>
      <c r="AT1957" s="4"/>
      <c r="AU1957" s="4" t="s">
        <v>150</v>
      </c>
      <c r="AV1957" s="8" t="s">
        <v>61</v>
      </c>
      <c r="AW1957" s="8" t="s">
        <v>61</v>
      </c>
      <c r="AX1957" s="10" t="str">
        <f>IF(AW1957="","Vacio",IF(AV1957=AW1957,"Igual","Diferente"))</f>
        <v>Igual</v>
      </c>
      <c r="AY1957" s="26"/>
      <c r="AZ1957" s="26"/>
      <c r="BA1957" s="6">
        <f ca="1">+IF(L1957&gt;21,"Revisar",0)</f>
        <v>0</v>
      </c>
      <c r="BB1957" s="26" t="s">
        <v>62</v>
      </c>
      <c r="BC1957" s="85" t="s">
        <v>63</v>
      </c>
      <c r="BD1957" s="26">
        <v>0</v>
      </c>
      <c r="BE1957" s="26">
        <v>0</v>
      </c>
    </row>
    <row r="1958" spans="1:57" x14ac:dyDescent="0.25">
      <c r="A1958" s="26" t="str">
        <f>CONCATENATE(E1958,"_",Y1958)</f>
        <v>20601107971_PCR-MAC0044</v>
      </c>
      <c r="B1958" s="26" t="str">
        <f>CONCATENATE(E1958,"_",Z1958)</f>
        <v>20601107971_</v>
      </c>
      <c r="C1958" s="7">
        <v>44115</v>
      </c>
      <c r="D1958" s="7">
        <v>44145</v>
      </c>
      <c r="E1958" s="108">
        <v>20601107971</v>
      </c>
      <c r="F1958" s="12" t="s">
        <v>3021</v>
      </c>
      <c r="G1958" s="4" t="s">
        <v>2970</v>
      </c>
      <c r="H1958" s="4" t="s">
        <v>2971</v>
      </c>
      <c r="I1958" s="7">
        <v>44115</v>
      </c>
      <c r="J1958" s="7">
        <v>44145</v>
      </c>
      <c r="K1958" s="8" t="s">
        <v>2972</v>
      </c>
      <c r="L1958" s="9">
        <f ca="1">+TODAY()-J1958</f>
        <v>11</v>
      </c>
      <c r="M1958" s="10">
        <v>191.95</v>
      </c>
      <c r="N1958" s="90"/>
      <c r="O1958" s="10" t="str">
        <f>IF(N1958="","Vacio",IF(M1958=N1958,"Igual","Diferente"))</f>
        <v>Vacio</v>
      </c>
      <c r="P1958" s="10"/>
      <c r="Q1958" s="90"/>
      <c r="R1958" s="10" t="str">
        <f>IF(Q1958="","Vacio",IF(P1958=Q1958,"Igual","Diferente"))</f>
        <v>Vacio</v>
      </c>
      <c r="S1958" s="2">
        <f>+M1958+P1958/3.5</f>
        <v>191.95</v>
      </c>
      <c r="T1958" s="2">
        <f ca="1">+IF(L1958&gt;=0,IF(L1958&lt;30,S1958*1,IF(60&gt;L1958,S1958*2,IF(90&gt;L1958,S1958*3,IF(120&gt;L1958,S1958*4,IF(150&gt;L1958,S1958*5,IF(180&gt;L1958,S1958*6,IF(210&gt;L1958,S1958*7))))))),0)</f>
        <v>191.95</v>
      </c>
      <c r="U1958" s="3" t="str">
        <f ca="1">+IF(L1958&lt;0,0,IF(L1958&lt;8,$A$1,IF(L1958&lt;15,$B$1,IF(L1958&lt;22,$C$1,IF(L1958&lt;30,$D$1,IF(L1958&lt;60,$H$1,IF(L1958&lt;90,$I$1,IF(L1958&lt;120,$J$1,IF(L1958&lt;150,$K$1,IF(L1958&lt;180,$L$1,IF(L1958&lt;210,$E$1)))))))))))</f>
        <v>CONCATENACIÓN LAPTOP ANTERIOR</v>
      </c>
      <c r="V1958" s="4" t="s">
        <v>2995</v>
      </c>
      <c r="W1958" s="11" t="s">
        <v>3020</v>
      </c>
      <c r="X1958" s="7">
        <v>43532</v>
      </c>
      <c r="Y1958" s="12" t="s">
        <v>3021</v>
      </c>
      <c r="Z1958" s="12"/>
      <c r="AA1958" s="12"/>
      <c r="AB1958" s="13"/>
      <c r="AC1958" s="13"/>
      <c r="AD1958" s="13"/>
      <c r="AE1958" s="13"/>
      <c r="AF1958" s="260">
        <f ca="1">+TODAY()-AE1958</f>
        <v>44156</v>
      </c>
      <c r="AG1958" s="13"/>
      <c r="AH1958" s="13"/>
      <c r="AI1958" s="7" t="s">
        <v>2985</v>
      </c>
      <c r="AJ1958" s="7" t="s">
        <v>3022</v>
      </c>
      <c r="AK1958" s="4" t="s">
        <v>2977</v>
      </c>
      <c r="AL1958" s="7">
        <v>44630</v>
      </c>
      <c r="AM1958" s="11">
        <v>1</v>
      </c>
      <c r="AN1958" s="4" t="s">
        <v>58</v>
      </c>
      <c r="AO1958" s="4"/>
      <c r="AP1958" s="4" t="s">
        <v>1649</v>
      </c>
      <c r="AQ1958" s="4"/>
      <c r="AR1958" s="4" t="s">
        <v>496</v>
      </c>
      <c r="AS1958" s="4"/>
      <c r="AT1958" s="4"/>
      <c r="AU1958" s="4" t="s">
        <v>111</v>
      </c>
      <c r="AV1958" s="8" t="s">
        <v>61</v>
      </c>
      <c r="AW1958" s="8" t="s">
        <v>61</v>
      </c>
      <c r="AX1958" s="10" t="str">
        <f>IF(AW1958="","Vacio",IF(AV1958=AW1958,"Igual","Diferente"))</f>
        <v>Igual</v>
      </c>
      <c r="AY1958" s="26"/>
      <c r="AZ1958" s="26"/>
      <c r="BA1958" s="6">
        <f ca="1">+IF(L1958&gt;21,"Revisar",0)</f>
        <v>0</v>
      </c>
      <c r="BB1958" s="26" t="s">
        <v>62</v>
      </c>
      <c r="BC1958" s="85" t="s">
        <v>63</v>
      </c>
      <c r="BD1958" s="26">
        <v>0</v>
      </c>
      <c r="BE1958" s="26">
        <v>0</v>
      </c>
    </row>
    <row r="1959" spans="1:57" x14ac:dyDescent="0.25">
      <c r="A1959" s="26" t="str">
        <f>CONCATENATE(E1959,"_",Y1959)</f>
        <v>20604064032_PCR-MAC0047</v>
      </c>
      <c r="B1959" s="26" t="str">
        <f>CONCATENATE(E1959,"_",Z1959)</f>
        <v>20604064032_</v>
      </c>
      <c r="C1959" s="7">
        <v>44117</v>
      </c>
      <c r="D1959" s="7">
        <v>44147</v>
      </c>
      <c r="E1959" s="108">
        <v>20604064032</v>
      </c>
      <c r="F1959" s="12" t="s">
        <v>3721</v>
      </c>
      <c r="G1959" s="4" t="s">
        <v>3715</v>
      </c>
      <c r="H1959" s="4" t="s">
        <v>3716</v>
      </c>
      <c r="I1959" s="7">
        <v>44117</v>
      </c>
      <c r="J1959" s="7">
        <v>44147</v>
      </c>
      <c r="K1959" s="8"/>
      <c r="L1959" s="9">
        <f ca="1">+TODAY()-J1959</f>
        <v>9</v>
      </c>
      <c r="M1959" s="10">
        <v>136</v>
      </c>
      <c r="N1959" s="90"/>
      <c r="O1959" s="10" t="str">
        <f>IF(N1959="","Vacio",IF(M1959=N1959,"Igual","Diferente"))</f>
        <v>Vacio</v>
      </c>
      <c r="P1959" s="10"/>
      <c r="Q1959" s="90"/>
      <c r="R1959" s="10" t="str">
        <f>IF(Q1959="","Vacio",IF(P1959=Q1959,"Igual","Diferente"))</f>
        <v>Vacio</v>
      </c>
      <c r="S1959" s="2">
        <f>+M1959+P1959/3.5</f>
        <v>136</v>
      </c>
      <c r="T1959" s="2">
        <f ca="1">+IF(L1959&gt;=0,IF(L1959&lt;30,S1959*1,IF(60&gt;L1959,S1959*2,IF(90&gt;L1959,S1959*3,IF(120&gt;L1959,S1959*4,IF(150&gt;L1959,S1959*5,IF(180&gt;L1959,S1959*6,IF(210&gt;L1959,S1959*7))))))),0)</f>
        <v>136</v>
      </c>
      <c r="U1959" s="3" t="str">
        <f ca="1">+IF(L1959&lt;0,0,IF(L1959&lt;8,$A$1,IF(L1959&lt;15,$B$1,IF(L1959&lt;22,$C$1,IF(L1959&lt;30,$D$1,IF(L1959&lt;60,$H$1,IF(L1959&lt;90,$I$1,IF(L1959&lt;120,$J$1,IF(L1959&lt;150,$K$1,IF(L1959&lt;180,$L$1,IF(L1959&lt;210,$E$1)))))))))))</f>
        <v>CONCATENACIÓN LAPTOP ANTERIOR</v>
      </c>
      <c r="V1959" s="4" t="s">
        <v>3719</v>
      </c>
      <c r="W1959" s="11" t="s">
        <v>3720</v>
      </c>
      <c r="X1959" s="7">
        <v>43537</v>
      </c>
      <c r="Y1959" s="12" t="s">
        <v>3721</v>
      </c>
      <c r="Z1959" s="12"/>
      <c r="AA1959" s="12"/>
      <c r="AB1959" s="13"/>
      <c r="AC1959" s="13"/>
      <c r="AD1959" s="13"/>
      <c r="AE1959" s="13"/>
      <c r="AF1959" s="260">
        <f ca="1">+TODAY()-AE1959</f>
        <v>44156</v>
      </c>
      <c r="AG1959" s="13"/>
      <c r="AH1959" s="13"/>
      <c r="AI1959" s="7" t="s">
        <v>3717</v>
      </c>
      <c r="AJ1959" s="27" t="s">
        <v>3718</v>
      </c>
      <c r="AK1959" s="4" t="s">
        <v>2977</v>
      </c>
      <c r="AL1959" s="7">
        <v>44634</v>
      </c>
      <c r="AM1959" s="11">
        <v>1</v>
      </c>
      <c r="AN1959" s="4" t="s">
        <v>58</v>
      </c>
      <c r="AO1959" s="4"/>
      <c r="AP1959" s="4"/>
      <c r="AQ1959" s="4"/>
      <c r="AR1959" s="4" t="s">
        <v>496</v>
      </c>
      <c r="AS1959" s="4"/>
      <c r="AT1959" s="4"/>
      <c r="AU1959" s="4" t="s">
        <v>150</v>
      </c>
      <c r="AV1959" s="8" t="s">
        <v>61</v>
      </c>
      <c r="AW1959" s="8" t="s">
        <v>61</v>
      </c>
      <c r="AX1959" s="10" t="str">
        <f>IF(AW1959="","Vacio",IF(AV1959=AW1959,"Igual","Diferente"))</f>
        <v>Igual</v>
      </c>
      <c r="AY1959" s="26"/>
      <c r="AZ1959" s="26"/>
      <c r="BA1959" s="6">
        <f ca="1">+IF(L1959&gt;21,"Revisar",0)</f>
        <v>0</v>
      </c>
      <c r="BB1959" s="26" t="s">
        <v>62</v>
      </c>
      <c r="BC1959" s="85" t="s">
        <v>63</v>
      </c>
      <c r="BD1959" s="26">
        <v>0</v>
      </c>
      <c r="BE1959" s="26">
        <v>0</v>
      </c>
    </row>
    <row r="1960" spans="1:57" x14ac:dyDescent="0.25">
      <c r="A1960" s="26" t="str">
        <f>CONCATENATE(E1960,"_",Y1960)</f>
        <v>20604064032_PCR-MAC0048</v>
      </c>
      <c r="B1960" s="26" t="str">
        <f>CONCATENATE(E1960,"_",Z1960)</f>
        <v>20604064032_</v>
      </c>
      <c r="C1960" s="7">
        <v>44117</v>
      </c>
      <c r="D1960" s="7">
        <v>44147</v>
      </c>
      <c r="E1960" s="108">
        <v>20604064032</v>
      </c>
      <c r="F1960" s="12" t="s">
        <v>3723</v>
      </c>
      <c r="G1960" s="4" t="s">
        <v>3715</v>
      </c>
      <c r="H1960" s="4" t="s">
        <v>3716</v>
      </c>
      <c r="I1960" s="7">
        <v>44117</v>
      </c>
      <c r="J1960" s="7">
        <v>44147</v>
      </c>
      <c r="K1960" s="8"/>
      <c r="L1960" s="9">
        <f ca="1">+TODAY()-J1960</f>
        <v>9</v>
      </c>
      <c r="M1960" s="10">
        <v>102</v>
      </c>
      <c r="N1960" s="90"/>
      <c r="O1960" s="10" t="str">
        <f>IF(N1960="","Vacio",IF(M1960=N1960,"Igual","Diferente"))</f>
        <v>Vacio</v>
      </c>
      <c r="P1960" s="10"/>
      <c r="Q1960" s="90"/>
      <c r="R1960" s="10" t="str">
        <f>IF(Q1960="","Vacio",IF(P1960=Q1960,"Igual","Diferente"))</f>
        <v>Vacio</v>
      </c>
      <c r="S1960" s="2">
        <f>+M1960+P1960/3.5</f>
        <v>102</v>
      </c>
      <c r="T1960" s="2">
        <f ca="1">+IF(L1960&gt;=0,IF(L1960&lt;30,S1960*1,IF(60&gt;L1960,S1960*2,IF(90&gt;L1960,S1960*3,IF(120&gt;L1960,S1960*4,IF(150&gt;L1960,S1960*5,IF(180&gt;L1960,S1960*6,IF(210&gt;L1960,S1960*7))))))),0)</f>
        <v>102</v>
      </c>
      <c r="U1960" s="3" t="str">
        <f ca="1">+IF(L1960&lt;0,0,IF(L1960&lt;8,$A$1,IF(L1960&lt;15,$B$1,IF(L1960&lt;22,$C$1,IF(L1960&lt;30,$D$1,IF(L1960&lt;60,$H$1,IF(L1960&lt;90,$I$1,IF(L1960&lt;120,$J$1,IF(L1960&lt;150,$K$1,IF(L1960&lt;180,$L$1,IF(L1960&lt;210,$E$1)))))))))))</f>
        <v>CONCATENACIÓN LAPTOP ANTERIOR</v>
      </c>
      <c r="V1960" s="4" t="s">
        <v>3722</v>
      </c>
      <c r="W1960" s="11" t="s">
        <v>3720</v>
      </c>
      <c r="X1960" s="7">
        <v>43537</v>
      </c>
      <c r="Y1960" s="12" t="s">
        <v>3723</v>
      </c>
      <c r="Z1960" s="12"/>
      <c r="AA1960" s="12"/>
      <c r="AB1960" s="13"/>
      <c r="AC1960" s="13"/>
      <c r="AD1960" s="13"/>
      <c r="AE1960" s="13"/>
      <c r="AF1960" s="260">
        <f ca="1">+TODAY()-AE1960</f>
        <v>44156</v>
      </c>
      <c r="AG1960" s="13"/>
      <c r="AH1960" s="13"/>
      <c r="AI1960" s="7" t="s">
        <v>3717</v>
      </c>
      <c r="AJ1960" s="27" t="s">
        <v>3718</v>
      </c>
      <c r="AK1960" s="4" t="s">
        <v>2977</v>
      </c>
      <c r="AL1960" s="7">
        <v>44634</v>
      </c>
      <c r="AM1960" s="11">
        <v>1</v>
      </c>
      <c r="AN1960" s="4" t="s">
        <v>58</v>
      </c>
      <c r="AO1960" s="4"/>
      <c r="AP1960" s="4"/>
      <c r="AQ1960" s="4"/>
      <c r="AR1960" s="4" t="s">
        <v>496</v>
      </c>
      <c r="AS1960" s="4"/>
      <c r="AT1960" s="4"/>
      <c r="AU1960" s="4" t="s">
        <v>150</v>
      </c>
      <c r="AV1960" s="8" t="s">
        <v>61</v>
      </c>
      <c r="AW1960" s="8" t="s">
        <v>61</v>
      </c>
      <c r="AX1960" s="10" t="str">
        <f>IF(AW1960="","Vacio",IF(AV1960=AW1960,"Igual","Diferente"))</f>
        <v>Igual</v>
      </c>
      <c r="AY1960" s="26"/>
      <c r="AZ1960" s="26"/>
      <c r="BA1960" s="6">
        <f ca="1">+IF(L1960&gt;21,"Revisar",0)</f>
        <v>0</v>
      </c>
      <c r="BB1960" s="26" t="s">
        <v>62</v>
      </c>
      <c r="BC1960" s="85" t="s">
        <v>63</v>
      </c>
      <c r="BD1960" s="26">
        <v>0</v>
      </c>
      <c r="BE1960" s="26">
        <v>0</v>
      </c>
    </row>
    <row r="1961" spans="1:57" x14ac:dyDescent="0.25">
      <c r="A1961" s="26" t="str">
        <f>CONCATENATE(E1961,"_",Y1961)</f>
        <v>20601107971_PCR-MAC0049</v>
      </c>
      <c r="B1961" s="26" t="str">
        <f>CONCATENATE(E1961,"_",Z1961)</f>
        <v>20601107971_</v>
      </c>
      <c r="C1961" s="7">
        <v>44122</v>
      </c>
      <c r="D1961" s="7">
        <v>44152</v>
      </c>
      <c r="E1961" s="108">
        <v>20601107971</v>
      </c>
      <c r="F1961" s="12" t="s">
        <v>3026</v>
      </c>
      <c r="G1961" s="4" t="s">
        <v>2970</v>
      </c>
      <c r="H1961" s="4" t="s">
        <v>2971</v>
      </c>
      <c r="I1961" s="7">
        <v>44122</v>
      </c>
      <c r="J1961" s="7">
        <v>44152</v>
      </c>
      <c r="K1961" s="8" t="s">
        <v>3023</v>
      </c>
      <c r="L1961" s="9">
        <f ca="1">+TODAY()-J1961</f>
        <v>4</v>
      </c>
      <c r="M1961" s="10">
        <v>114.74</v>
      </c>
      <c r="N1961" s="90"/>
      <c r="O1961" s="10" t="str">
        <f>IF(N1961="","Vacio",IF(M1961=N1961,"Igual","Diferente"))</f>
        <v>Vacio</v>
      </c>
      <c r="P1961" s="10"/>
      <c r="Q1961" s="90"/>
      <c r="R1961" s="10" t="str">
        <f>IF(Q1961="","Vacio",IF(P1961=Q1961,"Igual","Diferente"))</f>
        <v>Vacio</v>
      </c>
      <c r="S1961" s="2">
        <f>+M1961+P1961/3.5</f>
        <v>114.74</v>
      </c>
      <c r="T1961" s="2">
        <f ca="1">+IF(L1961&gt;=0,IF(L1961&lt;30,S1961*1,IF(60&gt;L1961,S1961*2,IF(90&gt;L1961,S1961*3,IF(120&gt;L1961,S1961*4,IF(150&gt;L1961,S1961*5,IF(180&gt;L1961,S1961*6,IF(210&gt;L1961,S1961*7))))))),0)</f>
        <v>114.74</v>
      </c>
      <c r="U1961" s="3" t="str">
        <f ca="1">+IF(L1961&lt;0,0,IF(L1961&lt;8,$A$1,IF(L1961&lt;15,$B$1,IF(L1961&lt;22,$C$1,IF(L1961&lt;30,$D$1,IF(L1961&lt;60,$H$1,IF(L1961&lt;90,$I$1,IF(L1961&lt;120,$J$1,IF(L1961&lt;150,$K$1,IF(L1961&lt;180,$L$1,IF(L1961&lt;210,$E$1)))))))))))</f>
        <v>CONCATENACIÓN LAPTOP ACTUAL</v>
      </c>
      <c r="V1961" s="4" t="s">
        <v>3024</v>
      </c>
      <c r="W1961" s="11" t="s">
        <v>3025</v>
      </c>
      <c r="X1961" s="7">
        <v>43542</v>
      </c>
      <c r="Y1961" s="12" t="s">
        <v>3026</v>
      </c>
      <c r="Z1961" s="12"/>
      <c r="AA1961" s="12"/>
      <c r="AB1961" s="13"/>
      <c r="AC1961" s="13"/>
      <c r="AD1961" s="13"/>
      <c r="AE1961" s="13"/>
      <c r="AF1961" s="260">
        <f ca="1">+TODAY()-AE1961</f>
        <v>44156</v>
      </c>
      <c r="AG1961" s="13"/>
      <c r="AH1961" s="13"/>
      <c r="AI1961" s="7" t="s">
        <v>2985</v>
      </c>
      <c r="AJ1961" s="7" t="s">
        <v>3027</v>
      </c>
      <c r="AK1961" s="4" t="s">
        <v>2977</v>
      </c>
      <c r="AL1961" s="7">
        <v>44637</v>
      </c>
      <c r="AM1961" s="11">
        <v>1</v>
      </c>
      <c r="AN1961" s="4" t="s">
        <v>58</v>
      </c>
      <c r="AO1961" s="4"/>
      <c r="AP1961" s="4" t="s">
        <v>1649</v>
      </c>
      <c r="AQ1961" s="4"/>
      <c r="AR1961" s="4" t="s">
        <v>496</v>
      </c>
      <c r="AS1961" s="4"/>
      <c r="AT1961" s="4"/>
      <c r="AU1961" s="4" t="s">
        <v>111</v>
      </c>
      <c r="AV1961" s="8" t="s">
        <v>61</v>
      </c>
      <c r="AW1961" s="8" t="s">
        <v>61</v>
      </c>
      <c r="AX1961" s="10" t="str">
        <f>IF(AW1961="","Vacio",IF(AV1961=AW1961,"Igual","Diferente"))</f>
        <v>Igual</v>
      </c>
      <c r="AY1961" s="26"/>
      <c r="AZ1961" s="26"/>
      <c r="BA1961" s="6">
        <f ca="1">+IF(L1961&gt;21,"Revisar",0)</f>
        <v>0</v>
      </c>
      <c r="BB1961" s="26" t="s">
        <v>62</v>
      </c>
      <c r="BC1961" s="85" t="s">
        <v>63</v>
      </c>
      <c r="BD1961" s="26">
        <v>0</v>
      </c>
      <c r="BE1961" s="26">
        <v>0</v>
      </c>
    </row>
    <row r="1962" spans="1:57" x14ac:dyDescent="0.25">
      <c r="A1962" s="26" t="str">
        <f>CONCATENATE(E1962,"_",Y1962)</f>
        <v>20601107971_PCR-MAC0050</v>
      </c>
      <c r="B1962" s="26" t="str">
        <f>CONCATENATE(E1962,"_",Z1962)</f>
        <v>20601107971_</v>
      </c>
      <c r="C1962" s="7">
        <v>44122</v>
      </c>
      <c r="D1962" s="7">
        <v>44152</v>
      </c>
      <c r="E1962" s="108">
        <v>20601107971</v>
      </c>
      <c r="F1962" s="12" t="s">
        <v>3028</v>
      </c>
      <c r="G1962" s="4" t="s">
        <v>2970</v>
      </c>
      <c r="H1962" s="4" t="s">
        <v>2971</v>
      </c>
      <c r="I1962" s="7">
        <v>44122</v>
      </c>
      <c r="J1962" s="7">
        <v>44152</v>
      </c>
      <c r="K1962" s="8" t="s">
        <v>3023</v>
      </c>
      <c r="L1962" s="9">
        <f ca="1">+TODAY()-J1962</f>
        <v>4</v>
      </c>
      <c r="M1962" s="10">
        <v>114.74</v>
      </c>
      <c r="N1962" s="90"/>
      <c r="O1962" s="10" t="str">
        <f>IF(N1962="","Vacio",IF(M1962=N1962,"Igual","Diferente"))</f>
        <v>Vacio</v>
      </c>
      <c r="P1962" s="10"/>
      <c r="Q1962" s="90"/>
      <c r="R1962" s="10" t="str">
        <f>IF(Q1962="","Vacio",IF(P1962=Q1962,"Igual","Diferente"))</f>
        <v>Vacio</v>
      </c>
      <c r="S1962" s="2">
        <f>+M1962+P1962/3.5</f>
        <v>114.74</v>
      </c>
      <c r="T1962" s="2">
        <f ca="1">+IF(L1962&gt;=0,IF(L1962&lt;30,S1962*1,IF(60&gt;L1962,S1962*2,IF(90&gt;L1962,S1962*3,IF(120&gt;L1962,S1962*4,IF(150&gt;L1962,S1962*5,IF(180&gt;L1962,S1962*6,IF(210&gt;L1962,S1962*7))))))),0)</f>
        <v>114.74</v>
      </c>
      <c r="U1962" s="3" t="str">
        <f ca="1">+IF(L1962&lt;0,0,IF(L1962&lt;8,$A$1,IF(L1962&lt;15,$B$1,IF(L1962&lt;22,$C$1,IF(L1962&lt;30,$D$1,IF(L1962&lt;60,$H$1,IF(L1962&lt;90,$I$1,IF(L1962&lt;120,$J$1,IF(L1962&lt;150,$K$1,IF(L1962&lt;180,$L$1,IF(L1962&lt;210,$E$1)))))))))))</f>
        <v>CONCATENACIÓN LAPTOP ACTUAL</v>
      </c>
      <c r="V1962" s="4" t="s">
        <v>3024</v>
      </c>
      <c r="W1962" s="11" t="s">
        <v>3025</v>
      </c>
      <c r="X1962" s="7">
        <v>43542</v>
      </c>
      <c r="Y1962" s="12" t="s">
        <v>3028</v>
      </c>
      <c r="Z1962" s="12"/>
      <c r="AA1962" s="12"/>
      <c r="AB1962" s="13"/>
      <c r="AC1962" s="13"/>
      <c r="AD1962" s="13"/>
      <c r="AE1962" s="13"/>
      <c r="AF1962" s="260">
        <f ca="1">+TODAY()-AE1962</f>
        <v>44156</v>
      </c>
      <c r="AG1962" s="13"/>
      <c r="AH1962" s="13"/>
      <c r="AI1962" s="7" t="s">
        <v>2985</v>
      </c>
      <c r="AJ1962" s="7" t="s">
        <v>3027</v>
      </c>
      <c r="AK1962" s="4" t="s">
        <v>2977</v>
      </c>
      <c r="AL1962" s="7">
        <v>44637</v>
      </c>
      <c r="AM1962" s="11">
        <v>1</v>
      </c>
      <c r="AN1962" s="4" t="s">
        <v>58</v>
      </c>
      <c r="AO1962" s="4"/>
      <c r="AP1962" s="4" t="s">
        <v>1649</v>
      </c>
      <c r="AQ1962" s="4"/>
      <c r="AR1962" s="4" t="s">
        <v>496</v>
      </c>
      <c r="AS1962" s="4"/>
      <c r="AT1962" s="4"/>
      <c r="AU1962" s="4" t="s">
        <v>111</v>
      </c>
      <c r="AV1962" s="8" t="s">
        <v>61</v>
      </c>
      <c r="AW1962" s="8" t="s">
        <v>61</v>
      </c>
      <c r="AX1962" s="10" t="str">
        <f>IF(AW1962="","Vacio",IF(AV1962=AW1962,"Igual","Diferente"))</f>
        <v>Igual</v>
      </c>
      <c r="AY1962" s="26"/>
      <c r="AZ1962" s="26"/>
      <c r="BA1962" s="6">
        <f ca="1">+IF(L1962&gt;21,"Revisar",0)</f>
        <v>0</v>
      </c>
      <c r="BB1962" s="26" t="s">
        <v>62</v>
      </c>
      <c r="BC1962" s="85" t="s">
        <v>63</v>
      </c>
      <c r="BD1962" s="26">
        <v>0</v>
      </c>
      <c r="BE1962" s="26">
        <v>0</v>
      </c>
    </row>
    <row r="1963" spans="1:57" x14ac:dyDescent="0.25">
      <c r="A1963" s="26" t="str">
        <f>CONCATENATE(E1963,"_",Y1963)</f>
        <v>20550601185_PCR-MAC0051</v>
      </c>
      <c r="B1963" s="26" t="str">
        <f>CONCATENATE(E1963,"_",Z1963)</f>
        <v>20550601185_</v>
      </c>
      <c r="C1963" s="22">
        <v>44105</v>
      </c>
      <c r="D1963" s="22">
        <v>44135</v>
      </c>
      <c r="E1963" s="108">
        <v>20550601185</v>
      </c>
      <c r="F1963" s="12" t="s">
        <v>2672</v>
      </c>
      <c r="G1963" s="4" t="s">
        <v>2548</v>
      </c>
      <c r="H1963" s="4" t="s">
        <v>2641</v>
      </c>
      <c r="I1963" s="22">
        <v>44105</v>
      </c>
      <c r="J1963" s="22">
        <v>44135</v>
      </c>
      <c r="K1963" s="8"/>
      <c r="L1963" s="9">
        <f ca="1">+TODAY()-J1963</f>
        <v>21</v>
      </c>
      <c r="M1963" s="10">
        <v>190</v>
      </c>
      <c r="N1963" s="90"/>
      <c r="O1963" s="10" t="str">
        <f>IF(N1963="","Vacio",IF(M1963=N1963,"Igual","Diferente"))</f>
        <v>Vacio</v>
      </c>
      <c r="P1963" s="10"/>
      <c r="Q1963" s="90"/>
      <c r="R1963" s="10" t="str">
        <f>IF(Q1963="","Vacio",IF(P1963=Q1963,"Igual","Diferente"))</f>
        <v>Vacio</v>
      </c>
      <c r="S1963" s="2">
        <f>+M1963+P1963/3.5</f>
        <v>190</v>
      </c>
      <c r="T1963" s="2">
        <f ca="1">+IF(L1963&gt;=0,IF(L1963&lt;30,S1963*1,IF(60&gt;L1963,S1963*2,IF(90&gt;L1963,S1963*3,IF(120&gt;L1963,S1963*4,IF(150&gt;L1963,S1963*5,IF(180&gt;L1963,S1963*6,IF(210&gt;L1963,S1963*7))))))),0)</f>
        <v>190</v>
      </c>
      <c r="U1963" s="3" t="str">
        <f ca="1">+IF(L1963&lt;0,0,IF(L1963&lt;8,$A$1,IF(L1963&lt;15,$B$1,IF(L1963&lt;22,$C$1,IF(L1963&lt;30,$D$1,IF(L1963&lt;60,$H$1,IF(L1963&lt;90,$I$1,IF(L1963&lt;120,$J$1,IF(L1963&lt;150,$K$1,IF(L1963&lt;180,$L$1,IF(L1963&lt;210,$E$1)))))))))))</f>
        <v>Fecha inicio Plazo Alquiler</v>
      </c>
      <c r="V1963" s="4" t="s">
        <v>2671</v>
      </c>
      <c r="W1963" s="11" t="s">
        <v>2649</v>
      </c>
      <c r="X1963" s="7">
        <v>44046</v>
      </c>
      <c r="Y1963" s="12" t="s">
        <v>2672</v>
      </c>
      <c r="Z1963" s="12"/>
      <c r="AA1963" s="12"/>
      <c r="AB1963" s="13"/>
      <c r="AC1963" s="13"/>
      <c r="AD1963" s="13"/>
      <c r="AE1963" s="13"/>
      <c r="AF1963" s="260">
        <f ca="1">+TODAY()-AE1963</f>
        <v>44156</v>
      </c>
      <c r="AG1963" s="13"/>
      <c r="AH1963" s="13"/>
      <c r="AI1963" s="7"/>
      <c r="AJ1963" s="27"/>
      <c r="AK1963" s="4"/>
      <c r="AL1963" s="7"/>
      <c r="AM1963" s="11">
        <v>1</v>
      </c>
      <c r="AN1963" s="4" t="s">
        <v>58</v>
      </c>
      <c r="AO1963" s="4"/>
      <c r="AP1963" s="4"/>
      <c r="AQ1963" s="4"/>
      <c r="AR1963" s="4" t="s">
        <v>229</v>
      </c>
      <c r="AS1963" s="4"/>
      <c r="AT1963" s="4"/>
      <c r="AU1963" s="4" t="s">
        <v>150</v>
      </c>
      <c r="AV1963" s="8" t="s">
        <v>61</v>
      </c>
      <c r="AW1963" s="8" t="s">
        <v>61</v>
      </c>
      <c r="AX1963" s="10" t="str">
        <f>IF(AW1963="","Vacio",IF(AV1963=AW1963,"Igual","Diferente"))</f>
        <v>Igual</v>
      </c>
      <c r="AY1963" s="26"/>
      <c r="AZ1963" s="26"/>
      <c r="BA1963" s="6">
        <f ca="1">+IF(L1963&gt;21,"Revisar",0)</f>
        <v>0</v>
      </c>
      <c r="BB1963" s="26" t="s">
        <v>62</v>
      </c>
      <c r="BC1963" s="85" t="s">
        <v>63</v>
      </c>
      <c r="BD1963" s="26">
        <v>0</v>
      </c>
      <c r="BE1963" s="26">
        <v>0</v>
      </c>
    </row>
    <row r="1964" spans="1:57" x14ac:dyDescent="0.25">
      <c r="A1964" s="26" t="str">
        <f>CONCATENATE(E1964,"_",Y1964)</f>
        <v>20604064032_PCR-MAC0052</v>
      </c>
      <c r="B1964" s="26" t="str">
        <f>CONCATENATE(E1964,"_",Z1964)</f>
        <v>20604064032_</v>
      </c>
      <c r="C1964" s="7">
        <v>44129</v>
      </c>
      <c r="D1964" s="7">
        <v>44159</v>
      </c>
      <c r="E1964" s="108">
        <v>20604064032</v>
      </c>
      <c r="F1964" s="12" t="s">
        <v>3729</v>
      </c>
      <c r="G1964" s="4" t="s">
        <v>3715</v>
      </c>
      <c r="H1964" s="4" t="s">
        <v>3716</v>
      </c>
      <c r="I1964" s="7">
        <v>44129</v>
      </c>
      <c r="J1964" s="7">
        <v>44159</v>
      </c>
      <c r="K1964" s="8" t="s">
        <v>321</v>
      </c>
      <c r="L1964" s="9">
        <f ca="1">+TODAY()-J1964</f>
        <v>-3</v>
      </c>
      <c r="M1964" s="10">
        <v>70</v>
      </c>
      <c r="N1964" s="90"/>
      <c r="O1964" s="10" t="str">
        <f>IF(N1964="","Vacio",IF(M1964=N1964,"Igual","Diferente"))</f>
        <v>Vacio</v>
      </c>
      <c r="P1964" s="10"/>
      <c r="Q1964" s="90"/>
      <c r="R1964" s="10" t="str">
        <f>IF(Q1964="","Vacio",IF(P1964=Q1964,"Igual","Diferente"))</f>
        <v>Vacio</v>
      </c>
      <c r="S1964" s="2">
        <f>+M1964+P1964/3.5</f>
        <v>70</v>
      </c>
      <c r="T1964" s="2">
        <f ca="1">+IF(L1964&gt;=0,IF(L1964&lt;30,S1964*1,IF(60&gt;L1964,S1964*2,IF(90&gt;L1964,S1964*3,IF(120&gt;L1964,S1964*4,IF(150&gt;L1964,S1964*5,IF(180&gt;L1964,S1964*6,IF(210&gt;L1964,S1964*7))))))),0)</f>
        <v>0</v>
      </c>
      <c r="U1964" s="3">
        <f ca="1">+IF(L1964&lt;0,0,IF(L1964&lt;8,$A$1,IF(L1964&lt;15,$B$1,IF(L1964&lt;22,$C$1,IF(L1964&lt;30,$D$1,IF(L1964&lt;60,$H$1,IF(L1964&lt;90,$I$1,IF(L1964&lt;120,$J$1,IF(L1964&lt;150,$K$1,IF(L1964&lt;180,$L$1,IF(L1964&lt;210,$E$1)))))))))))</f>
        <v>0</v>
      </c>
      <c r="V1964" s="4" t="s">
        <v>3727</v>
      </c>
      <c r="W1964" s="44" t="s">
        <v>3728</v>
      </c>
      <c r="X1964" s="88">
        <v>43546</v>
      </c>
      <c r="Y1964" s="12" t="s">
        <v>3729</v>
      </c>
      <c r="Z1964" s="12"/>
      <c r="AA1964" s="72"/>
      <c r="AB1964" s="73"/>
      <c r="AC1964" s="73"/>
      <c r="AD1964" s="73"/>
      <c r="AE1964" s="73"/>
      <c r="AF1964" s="260">
        <f ca="1">+TODAY()-AE1964</f>
        <v>44156</v>
      </c>
      <c r="AG1964" s="73"/>
      <c r="AH1964" s="73"/>
      <c r="AI1964" s="7" t="s">
        <v>3717</v>
      </c>
      <c r="AJ1964" s="4" t="s">
        <v>3718</v>
      </c>
      <c r="AK1964" s="7" t="s">
        <v>2977</v>
      </c>
      <c r="AL1964" s="11">
        <v>44634</v>
      </c>
      <c r="AM1964" s="4">
        <v>1</v>
      </c>
      <c r="AN1964" s="4" t="s">
        <v>58</v>
      </c>
      <c r="AO1964" s="4"/>
      <c r="AP1964" s="4"/>
      <c r="AQ1964" s="4"/>
      <c r="AR1964" s="4" t="s">
        <v>496</v>
      </c>
      <c r="AS1964" s="4"/>
      <c r="AT1964" s="4"/>
      <c r="AU1964" s="4" t="s">
        <v>150</v>
      </c>
      <c r="AV1964" s="8" t="s">
        <v>61</v>
      </c>
      <c r="AW1964" s="8" t="s">
        <v>61</v>
      </c>
      <c r="AX1964" s="10" t="str">
        <f>IF(AW1964="","Vacio",IF(AV1964=AW1964,"Igual","Diferente"))</f>
        <v>Igual</v>
      </c>
      <c r="AY1964" s="26"/>
      <c r="AZ1964" s="26"/>
      <c r="BA1964" s="6">
        <f ca="1">+IF(L1964&gt;21,"Revisar",0)</f>
        <v>0</v>
      </c>
      <c r="BB1964" s="26" t="s">
        <v>62</v>
      </c>
      <c r="BC1964" s="85" t="s">
        <v>63</v>
      </c>
      <c r="BD1964" s="26">
        <v>0</v>
      </c>
      <c r="BE1964" s="26">
        <v>0</v>
      </c>
    </row>
    <row r="1965" spans="1:57" x14ac:dyDescent="0.25">
      <c r="A1965" s="26" t="str">
        <f>CONCATENATE(E1965,"_",Y1965)</f>
        <v>20601107971_PCR-MAC0053</v>
      </c>
      <c r="B1965" s="26" t="str">
        <f>CONCATENATE(E1965,"_",Z1965)</f>
        <v>20601107971_PCR-MAC0013</v>
      </c>
      <c r="C1965" s="7">
        <v>44115</v>
      </c>
      <c r="D1965" s="7">
        <v>44145</v>
      </c>
      <c r="E1965" s="108">
        <v>20601107971</v>
      </c>
      <c r="F1965" s="12" t="s">
        <v>3031</v>
      </c>
      <c r="G1965" s="4" t="s">
        <v>2970</v>
      </c>
      <c r="H1965" s="4" t="s">
        <v>2971</v>
      </c>
      <c r="I1965" s="7">
        <v>44115</v>
      </c>
      <c r="J1965" s="7">
        <v>44145</v>
      </c>
      <c r="K1965" s="8"/>
      <c r="L1965" s="9">
        <f ca="1">+TODAY()-J1965</f>
        <v>11</v>
      </c>
      <c r="M1965" s="10">
        <v>191.95</v>
      </c>
      <c r="N1965" s="90"/>
      <c r="O1965" s="10" t="str">
        <f>IF(N1965="","Vacio",IF(M1965=N1965,"Igual","Diferente"))</f>
        <v>Vacio</v>
      </c>
      <c r="P1965" s="10"/>
      <c r="Q1965" s="90"/>
      <c r="R1965" s="10" t="str">
        <f>IF(Q1965="","Vacio",IF(P1965=Q1965,"Igual","Diferente"))</f>
        <v>Vacio</v>
      </c>
      <c r="S1965" s="2">
        <f>+M1965+P1965/3.5</f>
        <v>191.95</v>
      </c>
      <c r="T1965" s="2">
        <f ca="1">+IF(L1965&gt;=0,IF(L1965&lt;30,S1965*1,IF(60&gt;L1965,S1965*2,IF(90&gt;L1965,S1965*3,IF(120&gt;L1965,S1965*4,IF(150&gt;L1965,S1965*5,IF(180&gt;L1965,S1965*6,IF(210&gt;L1965,S1965*7))))))),0)</f>
        <v>191.95</v>
      </c>
      <c r="U1965" s="3" t="str">
        <f ca="1">+IF(L1965&lt;0,0,IF(L1965&lt;8,$A$1,IF(L1965&lt;15,$B$1,IF(L1965&lt;22,$C$1,IF(L1965&lt;30,$D$1,IF(L1965&lt;60,$H$1,IF(L1965&lt;90,$I$1,IF(L1965&lt;120,$J$1,IF(L1965&lt;150,$K$1,IF(L1965&lt;180,$L$1,IF(L1965&lt;210,$E$1)))))))))))</f>
        <v>CONCATENACIÓN LAPTOP ANTERIOR</v>
      </c>
      <c r="V1965" s="4" t="s">
        <v>3029</v>
      </c>
      <c r="W1965" s="11" t="s">
        <v>3030</v>
      </c>
      <c r="X1965" s="7">
        <v>43566</v>
      </c>
      <c r="Y1965" s="12" t="s">
        <v>3031</v>
      </c>
      <c r="Z1965" s="12" t="s">
        <v>3032</v>
      </c>
      <c r="AA1965" s="12"/>
      <c r="AB1965" s="13"/>
      <c r="AC1965" s="13"/>
      <c r="AD1965" s="13"/>
      <c r="AE1965" s="13"/>
      <c r="AF1965" s="260">
        <f ca="1">+TODAY()-AE1965</f>
        <v>44156</v>
      </c>
      <c r="AG1965" s="13"/>
      <c r="AH1965" s="13"/>
      <c r="AI1965" s="7"/>
      <c r="AJ1965" s="7"/>
      <c r="AK1965" s="4" t="s">
        <v>65</v>
      </c>
      <c r="AL1965" s="7"/>
      <c r="AM1965" s="11">
        <v>1</v>
      </c>
      <c r="AN1965" s="4" t="s">
        <v>58</v>
      </c>
      <c r="AO1965" s="4"/>
      <c r="AP1965" s="4" t="s">
        <v>1649</v>
      </c>
      <c r="AQ1965" s="4"/>
      <c r="AR1965" s="4" t="s">
        <v>496</v>
      </c>
      <c r="AS1965" s="4"/>
      <c r="AT1965" s="4"/>
      <c r="AU1965" s="4" t="s">
        <v>111</v>
      </c>
      <c r="AV1965" s="8" t="s">
        <v>61</v>
      </c>
      <c r="AW1965" s="8" t="s">
        <v>61</v>
      </c>
      <c r="AX1965" s="10" t="str">
        <f>IF(AW1965="","Vacio",IF(AV1965=AW1965,"Igual","Diferente"))</f>
        <v>Igual</v>
      </c>
      <c r="AY1965" s="26"/>
      <c r="AZ1965" s="26"/>
      <c r="BA1965" s="6">
        <f ca="1">+IF(L1965&gt;21,"Revisar",0)</f>
        <v>0</v>
      </c>
      <c r="BB1965" s="26" t="s">
        <v>62</v>
      </c>
      <c r="BC1965" s="85" t="s">
        <v>63</v>
      </c>
      <c r="BD1965" s="26">
        <v>0</v>
      </c>
      <c r="BE1965" s="26">
        <v>0</v>
      </c>
    </row>
    <row r="1966" spans="1:57" x14ac:dyDescent="0.25">
      <c r="A1966" s="26" t="str">
        <f>CONCATENATE(E1966,"_",Y1966)</f>
        <v>20601107971_PCR-MAC0054</v>
      </c>
      <c r="B1966" s="26" t="str">
        <f>CONCATENATE(E1966,"_",Z1966)</f>
        <v>20601107971_</v>
      </c>
      <c r="C1966" s="7">
        <v>44117</v>
      </c>
      <c r="D1966" s="7">
        <v>44147</v>
      </c>
      <c r="E1966" s="108">
        <v>20601107971</v>
      </c>
      <c r="F1966" s="12" t="s">
        <v>3034</v>
      </c>
      <c r="G1966" s="4" t="s">
        <v>2970</v>
      </c>
      <c r="H1966" s="4" t="s">
        <v>2971</v>
      </c>
      <c r="I1966" s="7">
        <v>44117</v>
      </c>
      <c r="J1966" s="7">
        <v>44147</v>
      </c>
      <c r="K1966" s="8"/>
      <c r="L1966" s="9">
        <f ca="1">+TODAY()-J1966</f>
        <v>9</v>
      </c>
      <c r="M1966" s="10">
        <v>191.95</v>
      </c>
      <c r="N1966" s="90"/>
      <c r="O1966" s="10" t="str">
        <f>IF(N1966="","Vacio",IF(M1966=N1966,"Igual","Diferente"))</f>
        <v>Vacio</v>
      </c>
      <c r="P1966" s="10"/>
      <c r="Q1966" s="90"/>
      <c r="R1966" s="10" t="str">
        <f>IF(Q1966="","Vacio",IF(P1966=Q1966,"Igual","Diferente"))</f>
        <v>Vacio</v>
      </c>
      <c r="S1966" s="2">
        <f>+M1966+P1966/3.5</f>
        <v>191.95</v>
      </c>
      <c r="T1966" s="2">
        <f ca="1">+IF(L1966&gt;=0,IF(L1966&lt;30,S1966*1,IF(60&gt;L1966,S1966*2,IF(90&gt;L1966,S1966*3,IF(120&gt;L1966,S1966*4,IF(150&gt;L1966,S1966*5,IF(180&gt;L1966,S1966*6,IF(210&gt;L1966,S1966*7))))))),0)</f>
        <v>191.95</v>
      </c>
      <c r="U1966" s="3" t="str">
        <f ca="1">+IF(L1966&lt;0,0,IF(L1966&lt;8,$A$1,IF(L1966&lt;15,$B$1,IF(L1966&lt;22,$C$1,IF(L1966&lt;30,$D$1,IF(L1966&lt;60,$H$1,IF(L1966&lt;90,$I$1,IF(L1966&lt;120,$J$1,IF(L1966&lt;150,$K$1,IF(L1966&lt;180,$L$1,IF(L1966&lt;210,$E$1)))))))))))</f>
        <v>CONCATENACIÓN LAPTOP ANTERIOR</v>
      </c>
      <c r="V1966" s="4" t="s">
        <v>3029</v>
      </c>
      <c r="W1966" s="11" t="s">
        <v>3033</v>
      </c>
      <c r="X1966" s="7">
        <v>43595</v>
      </c>
      <c r="Y1966" s="12" t="s">
        <v>3034</v>
      </c>
      <c r="Z1966" s="12"/>
      <c r="AA1966" s="12"/>
      <c r="AB1966" s="13"/>
      <c r="AC1966" s="13"/>
      <c r="AD1966" s="13"/>
      <c r="AE1966" s="13"/>
      <c r="AF1966" s="260">
        <f ca="1">+TODAY()-AE1966</f>
        <v>44156</v>
      </c>
      <c r="AG1966" s="13"/>
      <c r="AH1966" s="13"/>
      <c r="AI1966" s="7"/>
      <c r="AJ1966" s="7"/>
      <c r="AK1966" s="4" t="s">
        <v>65</v>
      </c>
      <c r="AL1966" s="7"/>
      <c r="AM1966" s="11">
        <v>1</v>
      </c>
      <c r="AN1966" s="4" t="s">
        <v>58</v>
      </c>
      <c r="AO1966" s="4"/>
      <c r="AP1966" s="4" t="s">
        <v>1649</v>
      </c>
      <c r="AQ1966" s="4"/>
      <c r="AR1966" s="4" t="s">
        <v>496</v>
      </c>
      <c r="AS1966" s="4"/>
      <c r="AT1966" s="4"/>
      <c r="AU1966" s="4" t="s">
        <v>111</v>
      </c>
      <c r="AV1966" s="8" t="s">
        <v>61</v>
      </c>
      <c r="AW1966" s="8" t="s">
        <v>61</v>
      </c>
      <c r="AX1966" s="10" t="str">
        <f>IF(AW1966="","Vacio",IF(AV1966=AW1966,"Igual","Diferente"))</f>
        <v>Igual</v>
      </c>
      <c r="AY1966" s="26"/>
      <c r="AZ1966" s="26"/>
      <c r="BA1966" s="6">
        <f ca="1">+IF(L1966&gt;21,"Revisar",0)</f>
        <v>0</v>
      </c>
      <c r="BB1966" s="26" t="s">
        <v>62</v>
      </c>
      <c r="BC1966" s="85" t="s">
        <v>63</v>
      </c>
      <c r="BD1966" s="26">
        <v>0</v>
      </c>
      <c r="BE1966" s="26">
        <v>0</v>
      </c>
    </row>
    <row r="1967" spans="1:57" x14ac:dyDescent="0.25">
      <c r="A1967" s="26" t="str">
        <f>CONCATENATE(E1967,"_",Y1967)</f>
        <v>20601107971_PCR-MAC0055</v>
      </c>
      <c r="B1967" s="26" t="str">
        <f>CONCATENATE(E1967,"_",Z1967)</f>
        <v>20601107971_</v>
      </c>
      <c r="C1967" s="7">
        <v>44121</v>
      </c>
      <c r="D1967" s="7">
        <v>44151</v>
      </c>
      <c r="E1967" s="108">
        <v>20601107971</v>
      </c>
      <c r="F1967" s="12" t="s">
        <v>3036</v>
      </c>
      <c r="G1967" s="4" t="s">
        <v>2970</v>
      </c>
      <c r="H1967" s="4" t="s">
        <v>2971</v>
      </c>
      <c r="I1967" s="7">
        <v>44121</v>
      </c>
      <c r="J1967" s="7">
        <v>44151</v>
      </c>
      <c r="K1967" s="8"/>
      <c r="L1967" s="9">
        <f ca="1">+TODAY()-J1967</f>
        <v>5</v>
      </c>
      <c r="M1967" s="10">
        <v>111.21</v>
      </c>
      <c r="N1967" s="90"/>
      <c r="O1967" s="10" t="str">
        <f>IF(N1967="","Vacio",IF(M1967=N1967,"Igual","Diferente"))</f>
        <v>Vacio</v>
      </c>
      <c r="P1967" s="10"/>
      <c r="Q1967" s="90"/>
      <c r="R1967" s="10" t="str">
        <f>IF(Q1967="","Vacio",IF(P1967=Q1967,"Igual","Diferente"))</f>
        <v>Vacio</v>
      </c>
      <c r="S1967" s="2">
        <f>+M1967+P1967/3.5</f>
        <v>111.21</v>
      </c>
      <c r="T1967" s="2">
        <f ca="1">+IF(L1967&gt;=0,IF(L1967&lt;30,S1967*1,IF(60&gt;L1967,S1967*2,IF(90&gt;L1967,S1967*3,IF(120&gt;L1967,S1967*4,IF(150&gt;L1967,S1967*5,IF(180&gt;L1967,S1967*6,IF(210&gt;L1967,S1967*7))))))),0)</f>
        <v>111.21</v>
      </c>
      <c r="U1967" s="3" t="str">
        <f ca="1">+IF(L1967&lt;0,0,IF(L1967&lt;8,$A$1,IF(L1967&lt;15,$B$1,IF(L1967&lt;22,$C$1,IF(L1967&lt;30,$D$1,IF(L1967&lt;60,$H$1,IF(L1967&lt;90,$I$1,IF(L1967&lt;120,$J$1,IF(L1967&lt;150,$K$1,IF(L1967&lt;180,$L$1,IF(L1967&lt;210,$E$1)))))))))))</f>
        <v>CONCATENACIÓN LAPTOP ACTUAL</v>
      </c>
      <c r="V1967" s="4" t="s">
        <v>3024</v>
      </c>
      <c r="W1967" s="11" t="s">
        <v>3035</v>
      </c>
      <c r="X1967" s="7">
        <v>43602</v>
      </c>
      <c r="Y1967" s="12" t="s">
        <v>3036</v>
      </c>
      <c r="Z1967" s="12"/>
      <c r="AA1967" s="12"/>
      <c r="AB1967" s="13"/>
      <c r="AC1967" s="13"/>
      <c r="AD1967" s="13"/>
      <c r="AE1967" s="13"/>
      <c r="AF1967" s="260">
        <f ca="1">+TODAY()-AE1967</f>
        <v>44156</v>
      </c>
      <c r="AG1967" s="13"/>
      <c r="AH1967" s="13"/>
      <c r="AI1967" s="7"/>
      <c r="AJ1967" s="7"/>
      <c r="AK1967" s="4" t="s">
        <v>65</v>
      </c>
      <c r="AL1967" s="7"/>
      <c r="AM1967" s="11">
        <v>1</v>
      </c>
      <c r="AN1967" s="4" t="s">
        <v>58</v>
      </c>
      <c r="AO1967" s="4"/>
      <c r="AP1967" s="4" t="s">
        <v>1649</v>
      </c>
      <c r="AQ1967" s="4"/>
      <c r="AR1967" s="4" t="s">
        <v>496</v>
      </c>
      <c r="AS1967" s="4"/>
      <c r="AT1967" s="4"/>
      <c r="AU1967" s="4" t="s">
        <v>111</v>
      </c>
      <c r="AV1967" s="8" t="s">
        <v>61</v>
      </c>
      <c r="AW1967" s="8" t="s">
        <v>61</v>
      </c>
      <c r="AX1967" s="10" t="str">
        <f>IF(AW1967="","Vacio",IF(AV1967=AW1967,"Igual","Diferente"))</f>
        <v>Igual</v>
      </c>
      <c r="AY1967" s="26"/>
      <c r="AZ1967" s="26"/>
      <c r="BA1967" s="6">
        <f ca="1">+IF(L1967&gt;21,"Revisar",0)</f>
        <v>0</v>
      </c>
      <c r="BB1967" s="26" t="s">
        <v>62</v>
      </c>
      <c r="BC1967" s="85" t="s">
        <v>63</v>
      </c>
      <c r="BD1967" s="26">
        <v>0</v>
      </c>
      <c r="BE1967" s="26">
        <v>0</v>
      </c>
    </row>
    <row r="1968" spans="1:57" x14ac:dyDescent="0.25">
      <c r="A1968" s="26" t="str">
        <f>CONCATENATE(E1968,"_",Y1968)</f>
        <v>20601107971_PCR-MAC0056</v>
      </c>
      <c r="B1968" s="26" t="str">
        <f>CONCATENATE(E1968,"_",Z1968)</f>
        <v>20601107971_</v>
      </c>
      <c r="C1968" s="7">
        <v>44127</v>
      </c>
      <c r="D1968" s="7">
        <v>44157</v>
      </c>
      <c r="E1968" s="108">
        <v>20601107971</v>
      </c>
      <c r="F1968" s="12" t="s">
        <v>3039</v>
      </c>
      <c r="G1968" s="4" t="s">
        <v>2970</v>
      </c>
      <c r="H1968" s="4" t="s">
        <v>2971</v>
      </c>
      <c r="I1968" s="7">
        <v>44127</v>
      </c>
      <c r="J1968" s="7">
        <v>44157</v>
      </c>
      <c r="K1968" s="8"/>
      <c r="L1968" s="9">
        <f ca="1">+TODAY()-J1968</f>
        <v>-1</v>
      </c>
      <c r="M1968" s="10">
        <v>191.95</v>
      </c>
      <c r="N1968" s="90"/>
      <c r="O1968" s="10" t="str">
        <f>IF(N1968="","Vacio",IF(M1968=N1968,"Igual","Diferente"))</f>
        <v>Vacio</v>
      </c>
      <c r="P1968" s="10"/>
      <c r="Q1968" s="90"/>
      <c r="R1968" s="10" t="str">
        <f>IF(Q1968="","Vacio",IF(P1968=Q1968,"Igual","Diferente"))</f>
        <v>Vacio</v>
      </c>
      <c r="S1968" s="2">
        <f>+M1968+P1968/3.5</f>
        <v>191.95</v>
      </c>
      <c r="T1968" s="2">
        <f ca="1">+IF(L1968&gt;=0,IF(L1968&lt;30,S1968*1,IF(60&gt;L1968,S1968*2,IF(90&gt;L1968,S1968*3,IF(120&gt;L1968,S1968*4,IF(150&gt;L1968,S1968*5,IF(180&gt;L1968,S1968*6,IF(210&gt;L1968,S1968*7))))))),0)</f>
        <v>0</v>
      </c>
      <c r="U1968" s="3">
        <f ca="1">+IF(L1968&lt;0,0,IF(L1968&lt;8,$A$1,IF(L1968&lt;15,$B$1,IF(L1968&lt;22,$C$1,IF(L1968&lt;30,$D$1,IF(L1968&lt;60,$H$1,IF(L1968&lt;90,$I$1,IF(L1968&lt;120,$J$1,IF(L1968&lt;150,$K$1,IF(L1968&lt;180,$L$1,IF(L1968&lt;210,$E$1)))))))))))</f>
        <v>0</v>
      </c>
      <c r="V1968" s="4" t="s">
        <v>3037</v>
      </c>
      <c r="W1968" s="11" t="s">
        <v>3038</v>
      </c>
      <c r="X1968" s="7">
        <v>43608</v>
      </c>
      <c r="Y1968" s="12" t="s">
        <v>3039</v>
      </c>
      <c r="Z1968" s="12"/>
      <c r="AA1968" s="12"/>
      <c r="AB1968" s="13"/>
      <c r="AC1968" s="13"/>
      <c r="AD1968" s="13"/>
      <c r="AE1968" s="13"/>
      <c r="AF1968" s="260">
        <f ca="1">+TODAY()-AE1968</f>
        <v>44156</v>
      </c>
      <c r="AG1968" s="13"/>
      <c r="AH1968" s="13"/>
      <c r="AI1968" s="7"/>
      <c r="AJ1968" s="7"/>
      <c r="AK1968" s="4" t="s">
        <v>65</v>
      </c>
      <c r="AL1968" s="7"/>
      <c r="AM1968" s="11">
        <v>1</v>
      </c>
      <c r="AN1968" s="4" t="s">
        <v>58</v>
      </c>
      <c r="AO1968" s="4"/>
      <c r="AP1968" s="4" t="s">
        <v>1649</v>
      </c>
      <c r="AQ1968" s="4"/>
      <c r="AR1968" s="4" t="s">
        <v>496</v>
      </c>
      <c r="AS1968" s="4"/>
      <c r="AT1968" s="4"/>
      <c r="AU1968" s="4" t="s">
        <v>111</v>
      </c>
      <c r="AV1968" s="8" t="s">
        <v>61</v>
      </c>
      <c r="AW1968" s="8" t="s">
        <v>61</v>
      </c>
      <c r="AX1968" s="10" t="str">
        <f>IF(AW1968="","Vacio",IF(AV1968=AW1968,"Igual","Diferente"))</f>
        <v>Igual</v>
      </c>
      <c r="AY1968" s="26"/>
      <c r="AZ1968" s="26"/>
      <c r="BA1968" s="6">
        <f ca="1">+IF(L1968&gt;21,"Revisar",0)</f>
        <v>0</v>
      </c>
      <c r="BB1968" s="26" t="s">
        <v>62</v>
      </c>
      <c r="BC1968" s="85" t="s">
        <v>63</v>
      </c>
      <c r="BD1968" s="26">
        <v>0</v>
      </c>
      <c r="BE1968" s="26">
        <v>0</v>
      </c>
    </row>
    <row r="1969" spans="1:57" x14ac:dyDescent="0.25">
      <c r="A1969" s="26" t="str">
        <f>CONCATENATE(E1969,"_",Y1969)</f>
        <v>20601107971_PCR-MAC0057</v>
      </c>
      <c r="B1969" s="26" t="str">
        <f>CONCATENATE(E1969,"_",Z1969)</f>
        <v>20601107971_</v>
      </c>
      <c r="C1969" s="7">
        <v>44109</v>
      </c>
      <c r="D1969" s="7">
        <v>44139</v>
      </c>
      <c r="E1969" s="108">
        <v>20601107971</v>
      </c>
      <c r="F1969" s="12" t="s">
        <v>3042</v>
      </c>
      <c r="G1969" s="4" t="s">
        <v>2970</v>
      </c>
      <c r="H1969" s="4" t="s">
        <v>2971</v>
      </c>
      <c r="I1969" s="7">
        <v>44109</v>
      </c>
      <c r="J1969" s="7">
        <v>44139</v>
      </c>
      <c r="K1969" s="8"/>
      <c r="L1969" s="9">
        <f ca="1">+TODAY()-J1969</f>
        <v>17</v>
      </c>
      <c r="M1969" s="10">
        <v>158</v>
      </c>
      <c r="N1969" s="90"/>
      <c r="O1969" s="10" t="str">
        <f>IF(N1969="","Vacio",IF(M1969=N1969,"Igual","Diferente"))</f>
        <v>Vacio</v>
      </c>
      <c r="P1969" s="10"/>
      <c r="Q1969" s="90"/>
      <c r="R1969" s="10" t="str">
        <f>IF(Q1969="","Vacio",IF(P1969=Q1969,"Igual","Diferente"))</f>
        <v>Vacio</v>
      </c>
      <c r="S1969" s="2">
        <f>+M1969+P1969/3.5</f>
        <v>158</v>
      </c>
      <c r="T1969" s="2">
        <f ca="1">+IF(L1969&gt;=0,IF(L1969&lt;30,S1969*1,IF(60&gt;L1969,S1969*2,IF(90&gt;L1969,S1969*3,IF(120&gt;L1969,S1969*4,IF(150&gt;L1969,S1969*5,IF(180&gt;L1969,S1969*6,IF(210&gt;L1969,S1969*7))))))),0)</f>
        <v>158</v>
      </c>
      <c r="U1969" s="3" t="str">
        <f ca="1">+IF(L1969&lt;0,0,IF(L1969&lt;8,$A$1,IF(L1969&lt;15,$B$1,IF(L1969&lt;22,$C$1,IF(L1969&lt;30,$D$1,IF(L1969&lt;60,$H$1,IF(L1969&lt;90,$I$1,IF(L1969&lt;120,$J$1,IF(L1969&lt;150,$K$1,IF(L1969&lt;180,$L$1,IF(L1969&lt;210,$E$1)))))))))))</f>
        <v>Fecha inicio Plazo Alquiler</v>
      </c>
      <c r="V1969" s="4" t="s">
        <v>3040</v>
      </c>
      <c r="W1969" s="11" t="s">
        <v>3041</v>
      </c>
      <c r="X1969" s="7">
        <v>43654</v>
      </c>
      <c r="Y1969" s="12" t="s">
        <v>3042</v>
      </c>
      <c r="Z1969" s="12"/>
      <c r="AA1969" s="12"/>
      <c r="AB1969" s="13"/>
      <c r="AC1969" s="13"/>
      <c r="AD1969" s="13"/>
      <c r="AE1969" s="13"/>
      <c r="AF1969" s="260">
        <f ca="1">+TODAY()-AE1969</f>
        <v>44156</v>
      </c>
      <c r="AG1969" s="13"/>
      <c r="AH1969" s="13"/>
      <c r="AI1969" s="7"/>
      <c r="AJ1969" s="7"/>
      <c r="AK1969" s="4" t="s">
        <v>65</v>
      </c>
      <c r="AL1969" s="7"/>
      <c r="AM1969" s="11">
        <v>1</v>
      </c>
      <c r="AN1969" s="4" t="s">
        <v>58</v>
      </c>
      <c r="AO1969" s="4"/>
      <c r="AP1969" s="4" t="s">
        <v>1649</v>
      </c>
      <c r="AQ1969" s="4"/>
      <c r="AR1969" s="4" t="s">
        <v>496</v>
      </c>
      <c r="AS1969" s="4"/>
      <c r="AT1969" s="4"/>
      <c r="AU1969" s="4" t="s">
        <v>111</v>
      </c>
      <c r="AV1969" s="8" t="s">
        <v>61</v>
      </c>
      <c r="AW1969" s="8" t="s">
        <v>61</v>
      </c>
      <c r="AX1969" s="10" t="str">
        <f>IF(AW1969="","Vacio",IF(AV1969=AW1969,"Igual","Diferente"))</f>
        <v>Igual</v>
      </c>
      <c r="AY1969" s="26"/>
      <c r="AZ1969" s="26"/>
      <c r="BA1969" s="6">
        <f ca="1">+IF(L1969&gt;21,"Revisar",0)</f>
        <v>0</v>
      </c>
      <c r="BB1969" s="26" t="s">
        <v>62</v>
      </c>
      <c r="BC1969" s="85" t="s">
        <v>63</v>
      </c>
      <c r="BD1969" s="26">
        <v>0</v>
      </c>
      <c r="BE1969" s="26">
        <v>0</v>
      </c>
    </row>
    <row r="1970" spans="1:57" x14ac:dyDescent="0.25">
      <c r="A1970" s="26" t="str">
        <f>CONCATENATE(E1970,"_",Y1970)</f>
        <v>20601107971_PCR-MAC0058</v>
      </c>
      <c r="B1970" s="26" t="str">
        <f>CONCATENATE(E1970,"_",Z1970)</f>
        <v>20601107971_</v>
      </c>
      <c r="C1970" s="7">
        <v>44114</v>
      </c>
      <c r="D1970" s="7">
        <v>44144</v>
      </c>
      <c r="E1970" s="108">
        <v>20601107971</v>
      </c>
      <c r="F1970" s="12" t="s">
        <v>3044</v>
      </c>
      <c r="G1970" s="4" t="s">
        <v>2970</v>
      </c>
      <c r="H1970" s="4" t="s">
        <v>2971</v>
      </c>
      <c r="I1970" s="7">
        <v>44114</v>
      </c>
      <c r="J1970" s="7">
        <v>44144</v>
      </c>
      <c r="K1970" s="8"/>
      <c r="L1970" s="9">
        <f ca="1">+TODAY()-J1970</f>
        <v>12</v>
      </c>
      <c r="M1970" s="10">
        <v>203.8</v>
      </c>
      <c r="N1970" s="90"/>
      <c r="O1970" s="10" t="str">
        <f>IF(N1970="","Vacio",IF(M1970=N1970,"Igual","Diferente"))</f>
        <v>Vacio</v>
      </c>
      <c r="P1970" s="10"/>
      <c r="Q1970" s="90"/>
      <c r="R1970" s="10" t="str">
        <f>IF(Q1970="","Vacio",IF(P1970=Q1970,"Igual","Diferente"))</f>
        <v>Vacio</v>
      </c>
      <c r="S1970" s="2">
        <f>+M1970+P1970/3.5</f>
        <v>203.8</v>
      </c>
      <c r="T1970" s="2">
        <f ca="1">+IF(L1970&gt;=0,IF(L1970&lt;30,S1970*1,IF(60&gt;L1970,S1970*2,IF(90&gt;L1970,S1970*3,IF(120&gt;L1970,S1970*4,IF(150&gt;L1970,S1970*5,IF(180&gt;L1970,S1970*6,IF(210&gt;L1970,S1970*7))))))),0)</f>
        <v>203.8</v>
      </c>
      <c r="U1970" s="3" t="str">
        <f ca="1">+IF(L1970&lt;0,0,IF(L1970&lt;8,$A$1,IF(L1970&lt;15,$B$1,IF(L1970&lt;22,$C$1,IF(L1970&lt;30,$D$1,IF(L1970&lt;60,$H$1,IF(L1970&lt;90,$I$1,IF(L1970&lt;120,$J$1,IF(L1970&lt;150,$K$1,IF(L1970&lt;180,$L$1,IF(L1970&lt;210,$E$1)))))))))))</f>
        <v>CONCATENACIÓN LAPTOP ANTERIOR</v>
      </c>
      <c r="V1970" s="4" t="s">
        <v>3037</v>
      </c>
      <c r="W1970" s="11" t="s">
        <v>3043</v>
      </c>
      <c r="X1970" s="7">
        <v>43656</v>
      </c>
      <c r="Y1970" s="12" t="s">
        <v>3044</v>
      </c>
      <c r="Z1970" s="12"/>
      <c r="AA1970" s="12"/>
      <c r="AB1970" s="13"/>
      <c r="AC1970" s="13"/>
      <c r="AD1970" s="13"/>
      <c r="AE1970" s="13"/>
      <c r="AF1970" s="260">
        <f ca="1">+TODAY()-AE1970</f>
        <v>44156</v>
      </c>
      <c r="AG1970" s="13"/>
      <c r="AH1970" s="13"/>
      <c r="AI1970" s="7"/>
      <c r="AJ1970" s="7"/>
      <c r="AK1970" s="4" t="s">
        <v>65</v>
      </c>
      <c r="AL1970" s="7"/>
      <c r="AM1970" s="11">
        <v>1</v>
      </c>
      <c r="AN1970" s="4" t="s">
        <v>58</v>
      </c>
      <c r="AO1970" s="4"/>
      <c r="AP1970" s="4" t="s">
        <v>1649</v>
      </c>
      <c r="AQ1970" s="4"/>
      <c r="AR1970" s="4" t="s">
        <v>496</v>
      </c>
      <c r="AS1970" s="4"/>
      <c r="AT1970" s="4"/>
      <c r="AU1970" s="4" t="s">
        <v>111</v>
      </c>
      <c r="AV1970" s="8" t="s">
        <v>61</v>
      </c>
      <c r="AW1970" s="8" t="s">
        <v>61</v>
      </c>
      <c r="AX1970" s="10" t="str">
        <f>IF(AW1970="","Vacio",IF(AV1970=AW1970,"Igual","Diferente"))</f>
        <v>Igual</v>
      </c>
      <c r="AY1970" s="26"/>
      <c r="AZ1970" s="26"/>
      <c r="BA1970" s="6">
        <f ca="1">+IF(L1970&gt;21,"Revisar",0)</f>
        <v>0</v>
      </c>
      <c r="BB1970" s="26" t="s">
        <v>62</v>
      </c>
      <c r="BC1970" s="85" t="s">
        <v>63</v>
      </c>
      <c r="BD1970" s="26">
        <v>0</v>
      </c>
      <c r="BE1970" s="26">
        <v>0</v>
      </c>
    </row>
    <row r="1971" spans="1:57" x14ac:dyDescent="0.25">
      <c r="A1971" s="26" t="str">
        <f>CONCATENATE(E1971,"_",Y1971)</f>
        <v>20602985971_PCR-MAC0061</v>
      </c>
      <c r="B1971" s="26" t="str">
        <f>CONCATENATE(E1971,"_",Z1971)</f>
        <v>20602985971_</v>
      </c>
      <c r="C1971" s="16">
        <v>44127</v>
      </c>
      <c r="D1971" s="16">
        <v>44157</v>
      </c>
      <c r="E1971" s="108">
        <v>20602985971</v>
      </c>
      <c r="F1971" s="12" t="s">
        <v>3252</v>
      </c>
      <c r="G1971" s="15" t="s">
        <v>3054</v>
      </c>
      <c r="H1971" s="15" t="s">
        <v>3055</v>
      </c>
      <c r="I1971" s="16">
        <v>44127</v>
      </c>
      <c r="J1971" s="16">
        <v>44157</v>
      </c>
      <c r="K1971" s="8"/>
      <c r="L1971" s="9">
        <f ca="1">+TODAY()-J1971</f>
        <v>-1</v>
      </c>
      <c r="M1971" s="29">
        <v>290.66000000000003</v>
      </c>
      <c r="N1971" s="90"/>
      <c r="O1971" s="10" t="str">
        <f>IF(N1971="","Vacio",IF(M1971=N1971,"Igual","Diferente"))</f>
        <v>Vacio</v>
      </c>
      <c r="P1971" s="29"/>
      <c r="Q1971" s="90"/>
      <c r="R1971" s="10" t="str">
        <f>IF(Q1971="","Vacio",IF(P1971=Q1971,"Igual","Diferente"))</f>
        <v>Vacio</v>
      </c>
      <c r="S1971" s="2">
        <f>+M1971+P1971/3.5</f>
        <v>290.66000000000003</v>
      </c>
      <c r="T1971" s="2">
        <f ca="1">+IF(L1971&gt;=0,IF(L1971&lt;30,S1971*1,IF(60&gt;L1971,S1971*2,IF(90&gt;L1971,S1971*3,IF(120&gt;L1971,S1971*4,IF(150&gt;L1971,S1971*5,IF(180&gt;L1971,S1971*6,IF(210&gt;L1971,S1971*7))))))),0)</f>
        <v>0</v>
      </c>
      <c r="U1971" s="3">
        <f ca="1">+IF(L1971&lt;0,0,IF(L1971&lt;8,$A$1,IF(L1971&lt;15,$B$1,IF(L1971&lt;22,$C$1,IF(L1971&lt;30,$D$1,IF(L1971&lt;60,$H$1,IF(L1971&lt;90,$I$1,IF(L1971&lt;120,$J$1,IF(L1971&lt;150,$K$1,IF(L1971&lt;180,$L$1,IF(L1971&lt;210,$E$1)))))))))))</f>
        <v>0</v>
      </c>
      <c r="V1971" s="4" t="s">
        <v>3250</v>
      </c>
      <c r="W1971" s="11" t="s">
        <v>3251</v>
      </c>
      <c r="X1971" s="7">
        <v>43669</v>
      </c>
      <c r="Y1971" s="12" t="s">
        <v>3252</v>
      </c>
      <c r="Z1971" s="12"/>
      <c r="AA1971" s="12"/>
      <c r="AB1971" s="31"/>
      <c r="AC1971" s="31"/>
      <c r="AD1971" s="31"/>
      <c r="AE1971" s="31"/>
      <c r="AF1971" s="260">
        <f ca="1">+TODAY()-AE1971</f>
        <v>44156</v>
      </c>
      <c r="AG1971" s="31"/>
      <c r="AH1971" s="31"/>
      <c r="AI1971" s="16" t="s">
        <v>3084</v>
      </c>
      <c r="AJ1971" s="16" t="s">
        <v>3165</v>
      </c>
      <c r="AK1971" s="15" t="s">
        <v>3166</v>
      </c>
      <c r="AL1971" s="16">
        <v>44034</v>
      </c>
      <c r="AM1971" s="30">
        <v>1</v>
      </c>
      <c r="AN1971" s="15" t="s">
        <v>58</v>
      </c>
      <c r="AO1971" s="15"/>
      <c r="AP1971" s="15" t="s">
        <v>66</v>
      </c>
      <c r="AQ1971" s="15"/>
      <c r="AR1971" s="15"/>
      <c r="AS1971" s="15"/>
      <c r="AT1971" s="15"/>
      <c r="AU1971" s="4" t="s">
        <v>111</v>
      </c>
      <c r="AV1971" s="28" t="s">
        <v>61</v>
      </c>
      <c r="AW1971" s="8" t="s">
        <v>61</v>
      </c>
      <c r="AX1971" s="10" t="str">
        <f>IF(AW1971="","Vacio",IF(AV1971=AW1971,"Igual","Diferente"))</f>
        <v>Igual</v>
      </c>
      <c r="AY1971" s="26"/>
      <c r="AZ1971" s="26"/>
      <c r="BA1971" s="6">
        <f ca="1">+IF(L1971&gt;21,"Revisar",0)</f>
        <v>0</v>
      </c>
      <c r="BB1971" s="26" t="s">
        <v>62</v>
      </c>
      <c r="BC1971" s="85" t="s">
        <v>63</v>
      </c>
      <c r="BD1971" s="26">
        <v>0</v>
      </c>
      <c r="BE1971" s="26">
        <v>0</v>
      </c>
    </row>
    <row r="1972" spans="1:57" x14ac:dyDescent="0.25">
      <c r="A1972" s="26" t="str">
        <f>CONCATENATE(E1972,"_",Y1972)</f>
        <v>20602985971_PCR-MAC0062</v>
      </c>
      <c r="B1972" s="26" t="str">
        <f>CONCATENATE(E1972,"_",Z1972)</f>
        <v>20602985971_</v>
      </c>
      <c r="C1972" s="16">
        <v>44129</v>
      </c>
      <c r="D1972" s="16">
        <v>44159</v>
      </c>
      <c r="E1972" s="108">
        <v>20602985971</v>
      </c>
      <c r="F1972" s="12" t="s">
        <v>3254</v>
      </c>
      <c r="G1972" s="15" t="s">
        <v>3054</v>
      </c>
      <c r="H1972" s="15" t="s">
        <v>3055</v>
      </c>
      <c r="I1972" s="16">
        <v>44129</v>
      </c>
      <c r="J1972" s="16">
        <v>44159</v>
      </c>
      <c r="K1972" s="8"/>
      <c r="L1972" s="9">
        <f ca="1">+TODAY()-J1972</f>
        <v>-3</v>
      </c>
      <c r="M1972" s="29">
        <v>249.12</v>
      </c>
      <c r="N1972" s="90"/>
      <c r="O1972" s="10" t="str">
        <f>IF(N1972="","Vacio",IF(M1972=N1972,"Igual","Diferente"))</f>
        <v>Vacio</v>
      </c>
      <c r="P1972" s="29"/>
      <c r="Q1972" s="90"/>
      <c r="R1972" s="10" t="str">
        <f>IF(Q1972="","Vacio",IF(P1972=Q1972,"Igual","Diferente"))</f>
        <v>Vacio</v>
      </c>
      <c r="S1972" s="2">
        <f>+M1972+P1972/3.5</f>
        <v>249.12</v>
      </c>
      <c r="T1972" s="2">
        <f ca="1">+IF(L1972&gt;=0,IF(L1972&lt;30,S1972*1,IF(60&gt;L1972,S1972*2,IF(90&gt;L1972,S1972*3,IF(120&gt;L1972,S1972*4,IF(150&gt;L1972,S1972*5,IF(180&gt;L1972,S1972*6,IF(210&gt;L1972,S1972*7))))))),0)</f>
        <v>0</v>
      </c>
      <c r="U1972" s="3">
        <f ca="1">+IF(L1972&lt;0,0,IF(L1972&lt;8,$A$1,IF(L1972&lt;15,$B$1,IF(L1972&lt;22,$C$1,IF(L1972&lt;30,$D$1,IF(L1972&lt;60,$H$1,IF(L1972&lt;90,$I$1,IF(L1972&lt;120,$J$1,IF(L1972&lt;150,$K$1,IF(L1972&lt;180,$L$1,IF(L1972&lt;210,$E$1)))))))))))</f>
        <v>0</v>
      </c>
      <c r="V1972" s="4" t="s">
        <v>3250</v>
      </c>
      <c r="W1972" s="11" t="s">
        <v>3253</v>
      </c>
      <c r="X1972" s="7">
        <v>43671</v>
      </c>
      <c r="Y1972" s="12" t="s">
        <v>3254</v>
      </c>
      <c r="Z1972" s="12"/>
      <c r="AA1972" s="12"/>
      <c r="AB1972" s="31"/>
      <c r="AC1972" s="31"/>
      <c r="AD1972" s="31"/>
      <c r="AE1972" s="31"/>
      <c r="AF1972" s="260">
        <f ca="1">+TODAY()-AE1972</f>
        <v>44156</v>
      </c>
      <c r="AG1972" s="31"/>
      <c r="AH1972" s="31"/>
      <c r="AI1972" s="16" t="s">
        <v>3084</v>
      </c>
      <c r="AJ1972" s="16" t="s">
        <v>3165</v>
      </c>
      <c r="AK1972" s="15" t="s">
        <v>438</v>
      </c>
      <c r="AL1972" s="16">
        <v>44036</v>
      </c>
      <c r="AM1972" s="30">
        <v>1</v>
      </c>
      <c r="AN1972" s="15" t="s">
        <v>58</v>
      </c>
      <c r="AO1972" s="15"/>
      <c r="AP1972" s="15" t="s">
        <v>66</v>
      </c>
      <c r="AQ1972" s="15"/>
      <c r="AR1972" s="15"/>
      <c r="AS1972" s="15"/>
      <c r="AT1972" s="15"/>
      <c r="AU1972" s="4" t="s">
        <v>111</v>
      </c>
      <c r="AV1972" s="28" t="s">
        <v>61</v>
      </c>
      <c r="AW1972" s="8" t="s">
        <v>61</v>
      </c>
      <c r="AX1972" s="10" t="str">
        <f>IF(AW1972="","Vacio",IF(AV1972=AW1972,"Igual","Diferente"))</f>
        <v>Igual</v>
      </c>
      <c r="AY1972" s="26"/>
      <c r="AZ1972" s="26"/>
      <c r="BA1972" s="6">
        <f ca="1">+IF(L1972&gt;21,"Revisar",0)</f>
        <v>0</v>
      </c>
      <c r="BB1972" s="26" t="s">
        <v>62</v>
      </c>
      <c r="BC1972" s="85" t="s">
        <v>63</v>
      </c>
      <c r="BD1972" s="26">
        <v>0</v>
      </c>
      <c r="BE1972" s="26">
        <v>0</v>
      </c>
    </row>
    <row r="1973" spans="1:57" x14ac:dyDescent="0.25">
      <c r="A1973" s="26" t="str">
        <f>CONCATENATE(E1973,"_",Y1973)</f>
        <v>20601769272_PCR-MAC0063</v>
      </c>
      <c r="B1973" s="26" t="str">
        <f>CONCATENATE(E1973,"_",Z1973)</f>
        <v>20601769272_</v>
      </c>
      <c r="C1973" s="7">
        <v>44114</v>
      </c>
      <c r="D1973" s="7">
        <v>44144</v>
      </c>
      <c r="E1973" s="108">
        <v>20601769272</v>
      </c>
      <c r="F1973" s="12" t="s">
        <v>1477</v>
      </c>
      <c r="G1973" s="4" t="s">
        <v>1473</v>
      </c>
      <c r="H1973" s="4" t="s">
        <v>1474</v>
      </c>
      <c r="I1973" s="7">
        <v>44114</v>
      </c>
      <c r="J1973" s="7">
        <v>44144</v>
      </c>
      <c r="K1973" s="8"/>
      <c r="L1973" s="9">
        <f ca="1">+TODAY()-J1973</f>
        <v>12</v>
      </c>
      <c r="M1973" s="10">
        <v>70</v>
      </c>
      <c r="N1973" s="90"/>
      <c r="O1973" s="10" t="str">
        <f>IF(N1973="","Vacio",IF(M1973=N1973,"Igual","Diferente"))</f>
        <v>Vacio</v>
      </c>
      <c r="P1973" s="10"/>
      <c r="Q1973" s="90"/>
      <c r="R1973" s="10" t="str">
        <f>IF(Q1973="","Vacio",IF(P1973=Q1973,"Igual","Diferente"))</f>
        <v>Vacio</v>
      </c>
      <c r="S1973" s="2">
        <f>+M1973+P1973/3.5</f>
        <v>70</v>
      </c>
      <c r="T1973" s="2">
        <f ca="1">+IF(L1973&gt;=0,IF(L1973&lt;30,S1973*1,IF(60&gt;L1973,S1973*2,IF(90&gt;L1973,S1973*3,IF(120&gt;L1973,S1973*4,IF(150&gt;L1973,S1973*5,IF(180&gt;L1973,S1973*6,IF(210&gt;L1973,S1973*7))))))),0)</f>
        <v>70</v>
      </c>
      <c r="U1973" s="3" t="str">
        <f ca="1">+IF(L1973&lt;0,0,IF(L1973&lt;8,$A$1,IF(L1973&lt;15,$B$1,IF(L1973&lt;22,$C$1,IF(L1973&lt;30,$D$1,IF(L1973&lt;60,$H$1,IF(L1973&lt;90,$I$1,IF(L1973&lt;120,$J$1,IF(L1973&lt;150,$K$1,IF(L1973&lt;180,$L$1,IF(L1973&lt;210,$E$1)))))))))))</f>
        <v>CONCATENACIÓN LAPTOP ANTERIOR</v>
      </c>
      <c r="V1973" s="34" t="s">
        <v>1475</v>
      </c>
      <c r="W1973" s="11" t="s">
        <v>1476</v>
      </c>
      <c r="X1973" s="7">
        <v>43686</v>
      </c>
      <c r="Y1973" s="12" t="s">
        <v>1477</v>
      </c>
      <c r="Z1973" s="12"/>
      <c r="AA1973" s="12"/>
      <c r="AB1973" s="13"/>
      <c r="AC1973" s="13"/>
      <c r="AD1973" s="13"/>
      <c r="AE1973" s="13"/>
      <c r="AF1973" s="260">
        <f ca="1">+TODAY()-AE1973</f>
        <v>44156</v>
      </c>
      <c r="AG1973" s="13"/>
      <c r="AH1973" s="13"/>
      <c r="AI1973" s="7"/>
      <c r="AJ1973" s="7"/>
      <c r="AK1973" s="4" t="s">
        <v>65</v>
      </c>
      <c r="AL1973" s="7"/>
      <c r="AM1973" s="11">
        <v>1</v>
      </c>
      <c r="AN1973" s="4" t="s">
        <v>58</v>
      </c>
      <c r="AO1973" s="4"/>
      <c r="AP1973" s="4"/>
      <c r="AQ1973" s="4"/>
      <c r="AR1973" s="4" t="s">
        <v>97</v>
      </c>
      <c r="AS1973" s="4"/>
      <c r="AT1973" s="4"/>
      <c r="AU1973" s="4" t="s">
        <v>11259</v>
      </c>
      <c r="AV1973" s="8" t="s">
        <v>61</v>
      </c>
      <c r="AW1973" s="8" t="s">
        <v>61</v>
      </c>
      <c r="AX1973" s="10" t="str">
        <f>IF(AW1973="","Vacio",IF(AV1973=AW1973,"Igual","Diferente"))</f>
        <v>Igual</v>
      </c>
      <c r="AY1973" s="26"/>
      <c r="AZ1973" s="26"/>
      <c r="BA1973" s="6">
        <f ca="1">+IF(L1973&gt;21,"Revisar",0)</f>
        <v>0</v>
      </c>
      <c r="BB1973" s="26" t="s">
        <v>62</v>
      </c>
      <c r="BC1973" s="85" t="s">
        <v>63</v>
      </c>
      <c r="BD1973" s="26">
        <v>0</v>
      </c>
      <c r="BE1973" s="26">
        <v>0</v>
      </c>
    </row>
    <row r="1974" spans="1:57" x14ac:dyDescent="0.25">
      <c r="A1974" s="26" t="str">
        <f>CONCATENATE(E1974,"_",Y1974)</f>
        <v>20602985971_PCR-MAC19095001</v>
      </c>
      <c r="B1974" s="26" t="str">
        <f>CONCATENATE(E1974,"_",Z1974)</f>
        <v>20602985971_</v>
      </c>
      <c r="C1974" s="16">
        <v>44105</v>
      </c>
      <c r="D1974" s="16">
        <v>44135</v>
      </c>
      <c r="E1974" s="108">
        <v>20602985971</v>
      </c>
      <c r="F1974" s="12" t="s">
        <v>3257</v>
      </c>
      <c r="G1974" s="15" t="s">
        <v>3054</v>
      </c>
      <c r="H1974" s="15" t="s">
        <v>3055</v>
      </c>
      <c r="I1974" s="16">
        <v>44105</v>
      </c>
      <c r="J1974" s="16">
        <v>44135</v>
      </c>
      <c r="K1974" s="8"/>
      <c r="L1974" s="9">
        <f ca="1">+TODAY()-J1974</f>
        <v>21</v>
      </c>
      <c r="M1974" s="29">
        <v>250</v>
      </c>
      <c r="N1974" s="90"/>
      <c r="O1974" s="10" t="str">
        <f>IF(N1974="","Vacio",IF(M1974=N1974,"Igual","Diferente"))</f>
        <v>Vacio</v>
      </c>
      <c r="P1974" s="29"/>
      <c r="Q1974" s="90"/>
      <c r="R1974" s="10" t="str">
        <f>IF(Q1974="","Vacio",IF(P1974=Q1974,"Igual","Diferente"))</f>
        <v>Vacio</v>
      </c>
      <c r="S1974" s="2">
        <f>+M1974+P1974/3.5</f>
        <v>250</v>
      </c>
      <c r="T1974" s="2">
        <f ca="1">+IF(L1974&gt;=0,IF(L1974&lt;30,S1974*1,IF(60&gt;L1974,S1974*2,IF(90&gt;L1974,S1974*3,IF(120&gt;L1974,S1974*4,IF(150&gt;L1974,S1974*5,IF(180&gt;L1974,S1974*6,IF(210&gt;L1974,S1974*7))))))),0)</f>
        <v>250</v>
      </c>
      <c r="U1974" s="3" t="str">
        <f ca="1">+IF(L1974&lt;0,0,IF(L1974&lt;8,$A$1,IF(L1974&lt;15,$B$1,IF(L1974&lt;22,$C$1,IF(L1974&lt;30,$D$1,IF(L1974&lt;60,$H$1,IF(L1974&lt;90,$I$1,IF(L1974&lt;120,$J$1,IF(L1974&lt;150,$K$1,IF(L1974&lt;180,$L$1,IF(L1974&lt;210,$E$1)))))))))))</f>
        <v>Fecha inicio Plazo Alquiler</v>
      </c>
      <c r="V1974" s="4" t="s">
        <v>3255</v>
      </c>
      <c r="W1974" s="11" t="s">
        <v>3256</v>
      </c>
      <c r="X1974" s="7">
        <v>43738</v>
      </c>
      <c r="Y1974" s="12" t="s">
        <v>3257</v>
      </c>
      <c r="Z1974" s="12"/>
      <c r="AA1974" s="12"/>
      <c r="AB1974" s="31"/>
      <c r="AC1974" s="31"/>
      <c r="AD1974" s="31"/>
      <c r="AE1974" s="31"/>
      <c r="AF1974" s="260">
        <f ca="1">+TODAY()-AE1974</f>
        <v>44156</v>
      </c>
      <c r="AG1974" s="31"/>
      <c r="AH1974" s="31"/>
      <c r="AI1974" s="16"/>
      <c r="AJ1974" s="16"/>
      <c r="AK1974" s="15" t="s">
        <v>3258</v>
      </c>
      <c r="AL1974" s="16"/>
      <c r="AM1974" s="30">
        <v>1</v>
      </c>
      <c r="AN1974" s="15" t="s">
        <v>58</v>
      </c>
      <c r="AO1974" s="15"/>
      <c r="AP1974" s="15" t="s">
        <v>66</v>
      </c>
      <c r="AQ1974" s="15"/>
      <c r="AR1974" s="15"/>
      <c r="AS1974" s="15"/>
      <c r="AT1974" s="15"/>
      <c r="AU1974" s="4" t="s">
        <v>111</v>
      </c>
      <c r="AV1974" s="28" t="s">
        <v>61</v>
      </c>
      <c r="AW1974" s="8" t="s">
        <v>61</v>
      </c>
      <c r="AX1974" s="10" t="str">
        <f>IF(AW1974="","Vacio",IF(AV1974=AW1974,"Igual","Diferente"))</f>
        <v>Igual</v>
      </c>
      <c r="AY1974" s="26"/>
      <c r="AZ1974" s="26"/>
      <c r="BA1974" s="6">
        <f ca="1">+IF(L1974&gt;21,"Revisar",0)</f>
        <v>0</v>
      </c>
      <c r="BB1974" s="26" t="s">
        <v>62</v>
      </c>
      <c r="BC1974" s="85" t="s">
        <v>63</v>
      </c>
      <c r="BD1974" s="26">
        <v>0</v>
      </c>
      <c r="BE1974" s="26">
        <v>0</v>
      </c>
    </row>
    <row r="1975" spans="1:57" x14ac:dyDescent="0.25">
      <c r="A1975" s="26" t="str">
        <f>CONCATENATE(E1975,"_",Y1975)</f>
        <v>20601107971_PCR-MAC19105001</v>
      </c>
      <c r="B1975" s="26" t="str">
        <f>CONCATENATE(E1975,"_",Z1975)</f>
        <v>20601107971_</v>
      </c>
      <c r="C1975" s="7">
        <v>44111</v>
      </c>
      <c r="D1975" s="7">
        <v>44141</v>
      </c>
      <c r="E1975" s="108">
        <v>20601107971</v>
      </c>
      <c r="F1975" s="12" t="s">
        <v>3046</v>
      </c>
      <c r="G1975" s="4" t="s">
        <v>2970</v>
      </c>
      <c r="H1975" s="4" t="s">
        <v>2971</v>
      </c>
      <c r="I1975" s="7">
        <v>44111</v>
      </c>
      <c r="J1975" s="7">
        <v>44141</v>
      </c>
      <c r="K1975" s="8"/>
      <c r="L1975" s="9">
        <f ca="1">+TODAY()-J1975</f>
        <v>15</v>
      </c>
      <c r="M1975" s="10">
        <v>97.63</v>
      </c>
      <c r="N1975" s="90"/>
      <c r="O1975" s="10" t="str">
        <f>IF(N1975="","Vacio",IF(M1975=N1975,"Igual","Diferente"))</f>
        <v>Vacio</v>
      </c>
      <c r="P1975" s="10"/>
      <c r="Q1975" s="90"/>
      <c r="R1975" s="10" t="str">
        <f>IF(Q1975="","Vacio",IF(P1975=Q1975,"Igual","Diferente"))</f>
        <v>Vacio</v>
      </c>
      <c r="S1975" s="2">
        <f>+M1975+P1975/3.5</f>
        <v>97.63</v>
      </c>
      <c r="T1975" s="2">
        <f ca="1">+IF(L1975&gt;=0,IF(L1975&lt;30,S1975*1,IF(60&gt;L1975,S1975*2,IF(90&gt;L1975,S1975*3,IF(120&gt;L1975,S1975*4,IF(150&gt;L1975,S1975*5,IF(180&gt;L1975,S1975*6,IF(210&gt;L1975,S1975*7))))))),0)</f>
        <v>97.63</v>
      </c>
      <c r="U1975" s="3" t="str">
        <f ca="1">+IF(L1975&lt;0,0,IF(L1975&lt;8,$A$1,IF(L1975&lt;15,$B$1,IF(L1975&lt;22,$C$1,IF(L1975&lt;30,$D$1,IF(L1975&lt;60,$H$1,IF(L1975&lt;90,$I$1,IF(L1975&lt;120,$J$1,IF(L1975&lt;150,$K$1,IF(L1975&lt;180,$L$1,IF(L1975&lt;210,$E$1)))))))))))</f>
        <v>Fecha inicio Plazo Alquiler</v>
      </c>
      <c r="V1975" s="4" t="s">
        <v>3040</v>
      </c>
      <c r="W1975" s="11" t="s">
        <v>3045</v>
      </c>
      <c r="X1975" s="7">
        <v>43745</v>
      </c>
      <c r="Y1975" s="12" t="s">
        <v>3046</v>
      </c>
      <c r="Z1975" s="12"/>
      <c r="AA1975" s="12"/>
      <c r="AB1975" s="13"/>
      <c r="AC1975" s="13"/>
      <c r="AD1975" s="13"/>
      <c r="AE1975" s="13"/>
      <c r="AF1975" s="260">
        <f ca="1">+TODAY()-AE1975</f>
        <v>44156</v>
      </c>
      <c r="AG1975" s="13"/>
      <c r="AH1975" s="13"/>
      <c r="AI1975" s="7"/>
      <c r="AJ1975" s="7"/>
      <c r="AK1975" s="4"/>
      <c r="AL1975" s="7"/>
      <c r="AM1975" s="11">
        <v>1</v>
      </c>
      <c r="AN1975" s="4" t="s">
        <v>58</v>
      </c>
      <c r="AO1975" s="4"/>
      <c r="AP1975" s="4" t="s">
        <v>1649</v>
      </c>
      <c r="AQ1975" s="4"/>
      <c r="AR1975" s="4" t="s">
        <v>496</v>
      </c>
      <c r="AS1975" s="4"/>
      <c r="AT1975" s="4"/>
      <c r="AU1975" s="4" t="s">
        <v>111</v>
      </c>
      <c r="AV1975" s="8" t="s">
        <v>61</v>
      </c>
      <c r="AW1975" s="8" t="s">
        <v>61</v>
      </c>
      <c r="AX1975" s="10" t="str">
        <f>IF(AW1975="","Vacio",IF(AV1975=AW1975,"Igual","Diferente"))</f>
        <v>Igual</v>
      </c>
      <c r="AY1975" s="26"/>
      <c r="AZ1975" s="26"/>
      <c r="BA1975" s="6">
        <f ca="1">+IF(L1975&gt;21,"Revisar",0)</f>
        <v>0</v>
      </c>
      <c r="BB1975" s="26" t="s">
        <v>62</v>
      </c>
      <c r="BC1975" s="85" t="s">
        <v>63</v>
      </c>
      <c r="BD1975" s="26">
        <v>0</v>
      </c>
      <c r="BE1975" s="26">
        <v>0</v>
      </c>
    </row>
    <row r="1976" spans="1:57" x14ac:dyDescent="0.25">
      <c r="A1976" s="26" t="str">
        <f>CONCATENATE(E1976,"_",Y1976)</f>
        <v>20550601185_PCR-MAC19105002</v>
      </c>
      <c r="B1976" s="26" t="str">
        <f>CONCATENATE(E1976,"_",Z1976)</f>
        <v>20550601185_PCR-MAC0004</v>
      </c>
      <c r="C1976" s="22">
        <v>44110</v>
      </c>
      <c r="D1976" s="22">
        <v>44140</v>
      </c>
      <c r="E1976" s="108">
        <v>20550601185</v>
      </c>
      <c r="F1976" s="12" t="s">
        <v>2653</v>
      </c>
      <c r="G1976" s="4" t="s">
        <v>2548</v>
      </c>
      <c r="H1976" s="4" t="s">
        <v>2558</v>
      </c>
      <c r="I1976" s="22">
        <v>44110</v>
      </c>
      <c r="J1976" s="22">
        <v>44140</v>
      </c>
      <c r="K1976" s="8"/>
      <c r="L1976" s="9">
        <f ca="1">+TODAY()-J1976</f>
        <v>16</v>
      </c>
      <c r="M1976" s="10">
        <v>175</v>
      </c>
      <c r="N1976" s="90"/>
      <c r="O1976" s="10" t="str">
        <f>IF(N1976="","Vacio",IF(M1976=N1976,"Igual","Diferente"))</f>
        <v>Vacio</v>
      </c>
      <c r="P1976" s="10"/>
      <c r="Q1976" s="90"/>
      <c r="R1976" s="10" t="str">
        <f>IF(Q1976="","Vacio",IF(P1976=Q1976,"Igual","Diferente"))</f>
        <v>Vacio</v>
      </c>
      <c r="S1976" s="2">
        <f>+M1976+P1976/3.5</f>
        <v>175</v>
      </c>
      <c r="T1976" s="2">
        <f ca="1">+IF(L1976&gt;=0,IF(L1976&lt;30,S1976*1,IF(60&gt;L1976,S1976*2,IF(90&gt;L1976,S1976*3,IF(120&gt;L1976,S1976*4,IF(150&gt;L1976,S1976*5,IF(180&gt;L1976,S1976*6,IF(210&gt;L1976,S1976*7))))))),0)</f>
        <v>175</v>
      </c>
      <c r="U1976" s="3" t="str">
        <f ca="1">+IF(L1976&lt;0,0,IF(L1976&lt;8,$A$1,IF(L1976&lt;15,$B$1,IF(L1976&lt;22,$C$1,IF(L1976&lt;30,$D$1,IF(L1976&lt;60,$H$1,IF(L1976&lt;90,$I$1,IF(L1976&lt;120,$J$1,IF(L1976&lt;150,$K$1,IF(L1976&lt;180,$L$1,IF(L1976&lt;210,$E$1)))))))))))</f>
        <v>Fecha inicio Plazo Alquiler</v>
      </c>
      <c r="V1976" s="4" t="s">
        <v>2651</v>
      </c>
      <c r="W1976" s="11" t="s">
        <v>2652</v>
      </c>
      <c r="X1976" s="7">
        <v>44109</v>
      </c>
      <c r="Y1976" s="12" t="s">
        <v>2653</v>
      </c>
      <c r="Z1976" s="12" t="s">
        <v>2654</v>
      </c>
      <c r="AA1976" s="12"/>
      <c r="AB1976" s="13"/>
      <c r="AC1976" s="13"/>
      <c r="AD1976" s="13"/>
      <c r="AE1976" s="13"/>
      <c r="AF1976" s="260">
        <f ca="1">+TODAY()-AE1976</f>
        <v>44156</v>
      </c>
      <c r="AG1976" s="13"/>
      <c r="AH1976" s="13"/>
      <c r="AI1976" s="7"/>
      <c r="AJ1976" s="27"/>
      <c r="AK1976" s="4"/>
      <c r="AL1976" s="7"/>
      <c r="AM1976" s="11">
        <v>1</v>
      </c>
      <c r="AN1976" s="4" t="s">
        <v>58</v>
      </c>
      <c r="AO1976" s="4"/>
      <c r="AP1976" s="4"/>
      <c r="AQ1976" s="4"/>
      <c r="AR1976" s="4" t="s">
        <v>229</v>
      </c>
      <c r="AS1976" s="4"/>
      <c r="AT1976" s="4"/>
      <c r="AU1976" s="4" t="s">
        <v>150</v>
      </c>
      <c r="AV1976" s="8" t="s">
        <v>61</v>
      </c>
      <c r="AW1976" s="8" t="s">
        <v>61</v>
      </c>
      <c r="AX1976" s="10" t="str">
        <f>IF(AW1976="","Vacio",IF(AV1976=AW1976,"Igual","Diferente"))</f>
        <v>Igual</v>
      </c>
      <c r="AY1976" s="26"/>
      <c r="AZ1976" s="26"/>
      <c r="BA1976" s="6">
        <f ca="1">+IF(L1976&gt;21,"Revisar",0)</f>
        <v>0</v>
      </c>
      <c r="BB1976" s="26" t="s">
        <v>62</v>
      </c>
      <c r="BC1976" s="85" t="s">
        <v>63</v>
      </c>
      <c r="BD1976" s="26">
        <v>0</v>
      </c>
      <c r="BE1976" s="26">
        <v>0</v>
      </c>
    </row>
    <row r="1977" spans="1:57" x14ac:dyDescent="0.25">
      <c r="A1977" s="26" t="str">
        <f>CONCATENATE(E1977,"_",Y1977)</f>
        <v>20602985971_PCR-MAC19125001</v>
      </c>
      <c r="B1977" s="26" t="str">
        <f>CONCATENATE(E1977,"_",Z1977)</f>
        <v>20602985971_</v>
      </c>
      <c r="C1977" s="16">
        <v>44114</v>
      </c>
      <c r="D1977" s="16">
        <v>44144</v>
      </c>
      <c r="E1977" s="108">
        <v>20602985971</v>
      </c>
      <c r="F1977" s="12" t="s">
        <v>3259</v>
      </c>
      <c r="G1977" s="15" t="s">
        <v>3054</v>
      </c>
      <c r="H1977" s="15" t="s">
        <v>3055</v>
      </c>
      <c r="I1977" s="16">
        <v>44114</v>
      </c>
      <c r="J1977" s="16">
        <v>44144</v>
      </c>
      <c r="K1977" s="8"/>
      <c r="L1977" s="9">
        <f ca="1">+TODAY()-J1977</f>
        <v>12</v>
      </c>
      <c r="M1977" s="29">
        <v>289.23</v>
      </c>
      <c r="N1977" s="90"/>
      <c r="O1977" s="10" t="str">
        <f>IF(N1977="","Vacio",IF(M1977=N1977,"Igual","Diferente"))</f>
        <v>Vacio</v>
      </c>
      <c r="P1977" s="29"/>
      <c r="Q1977" s="90"/>
      <c r="R1977" s="10" t="str">
        <f>IF(Q1977="","Vacio",IF(P1977=Q1977,"Igual","Diferente"))</f>
        <v>Vacio</v>
      </c>
      <c r="S1977" s="2">
        <f>+M1977+P1977/3.5</f>
        <v>289.23</v>
      </c>
      <c r="T1977" s="2">
        <f ca="1">+IF(L1977&gt;=0,IF(L1977&lt;30,S1977*1,IF(60&gt;L1977,S1977*2,IF(90&gt;L1977,S1977*3,IF(120&gt;L1977,S1977*4,IF(150&gt;L1977,S1977*5,IF(180&gt;L1977,S1977*6,IF(210&gt;L1977,S1977*7))))))),0)</f>
        <v>289.23</v>
      </c>
      <c r="U1977" s="3" t="str">
        <f ca="1">+IF(L1977&lt;0,0,IF(L1977&lt;8,$A$1,IF(L1977&lt;15,$B$1,IF(L1977&lt;22,$C$1,IF(L1977&lt;30,$D$1,IF(L1977&lt;60,$H$1,IF(L1977&lt;90,$I$1,IF(L1977&lt;120,$J$1,IF(L1977&lt;150,$K$1,IF(L1977&lt;180,$L$1,IF(L1977&lt;210,$E$1)))))))))))</f>
        <v>CONCATENACIÓN LAPTOP ANTERIOR</v>
      </c>
      <c r="V1977" s="4" t="s">
        <v>3074</v>
      </c>
      <c r="W1977" s="11"/>
      <c r="X1977" s="7">
        <v>43759</v>
      </c>
      <c r="Y1977" s="12" t="s">
        <v>3259</v>
      </c>
      <c r="Z1977" s="12"/>
      <c r="AA1977" s="12"/>
      <c r="AB1977" s="31"/>
      <c r="AC1977" s="31"/>
      <c r="AD1977" s="31"/>
      <c r="AE1977" s="31"/>
      <c r="AF1977" s="260">
        <f ca="1">+TODAY()-AE1977</f>
        <v>44156</v>
      </c>
      <c r="AG1977" s="31"/>
      <c r="AH1977" s="31"/>
      <c r="AI1977" s="16"/>
      <c r="AJ1977" s="16"/>
      <c r="AK1977" s="15"/>
      <c r="AL1977" s="16"/>
      <c r="AM1977" s="30">
        <v>1</v>
      </c>
      <c r="AN1977" s="15" t="s">
        <v>58</v>
      </c>
      <c r="AO1977" s="15"/>
      <c r="AP1977" s="15" t="s">
        <v>66</v>
      </c>
      <c r="AQ1977" s="15"/>
      <c r="AR1977" s="15"/>
      <c r="AS1977" s="15"/>
      <c r="AT1977" s="15"/>
      <c r="AU1977" s="4" t="s">
        <v>111</v>
      </c>
      <c r="AV1977" s="28" t="s">
        <v>61</v>
      </c>
      <c r="AW1977" s="8" t="s">
        <v>61</v>
      </c>
      <c r="AX1977" s="10" t="str">
        <f>IF(AW1977="","Vacio",IF(AV1977=AW1977,"Igual","Diferente"))</f>
        <v>Igual</v>
      </c>
      <c r="AY1977" s="26"/>
      <c r="AZ1977" s="26"/>
      <c r="BA1977" s="6">
        <f ca="1">+IF(L1977&gt;21,"Revisar",0)</f>
        <v>0</v>
      </c>
      <c r="BB1977" s="26" t="s">
        <v>62</v>
      </c>
      <c r="BC1977" s="85" t="s">
        <v>63</v>
      </c>
      <c r="BD1977" s="26">
        <v>0</v>
      </c>
      <c r="BE1977" s="26">
        <v>0</v>
      </c>
    </row>
    <row r="1978" spans="1:57" x14ac:dyDescent="0.25">
      <c r="A1978" s="26" t="str">
        <f>CONCATENATE(E1978,"_",Y1978)</f>
        <v>20602985971_PCR-MAC19125002</v>
      </c>
      <c r="B1978" s="26" t="str">
        <f>CONCATENATE(E1978,"_",Z1978)</f>
        <v>20602985971_</v>
      </c>
      <c r="C1978" s="16">
        <v>44114</v>
      </c>
      <c r="D1978" s="16">
        <v>44144</v>
      </c>
      <c r="E1978" s="108">
        <v>20602985971</v>
      </c>
      <c r="F1978" s="12" t="s">
        <v>3261</v>
      </c>
      <c r="G1978" s="15" t="s">
        <v>3054</v>
      </c>
      <c r="H1978" s="15" t="s">
        <v>3055</v>
      </c>
      <c r="I1978" s="16">
        <v>44114</v>
      </c>
      <c r="J1978" s="16">
        <v>44144</v>
      </c>
      <c r="K1978" s="8"/>
      <c r="L1978" s="9">
        <f ca="1">+TODAY()-J1978</f>
        <v>12</v>
      </c>
      <c r="M1978" s="29">
        <v>281.61</v>
      </c>
      <c r="N1978" s="90"/>
      <c r="O1978" s="10" t="str">
        <f>IF(N1978="","Vacio",IF(M1978=N1978,"Igual","Diferente"))</f>
        <v>Vacio</v>
      </c>
      <c r="P1978" s="29"/>
      <c r="Q1978" s="90"/>
      <c r="R1978" s="10" t="str">
        <f>IF(Q1978="","Vacio",IF(P1978=Q1978,"Igual","Diferente"))</f>
        <v>Vacio</v>
      </c>
      <c r="S1978" s="2">
        <f>+M1978+P1978/3.5</f>
        <v>281.61</v>
      </c>
      <c r="T1978" s="2">
        <f ca="1">+IF(L1978&gt;=0,IF(L1978&lt;30,S1978*1,IF(60&gt;L1978,S1978*2,IF(90&gt;L1978,S1978*3,IF(120&gt;L1978,S1978*4,IF(150&gt;L1978,S1978*5,IF(180&gt;L1978,S1978*6,IF(210&gt;L1978,S1978*7))))))),0)</f>
        <v>281.61</v>
      </c>
      <c r="U1978" s="3" t="str">
        <f ca="1">+IF(L1978&lt;0,0,IF(L1978&lt;8,$A$1,IF(L1978&lt;15,$B$1,IF(L1978&lt;22,$C$1,IF(L1978&lt;30,$D$1,IF(L1978&lt;60,$H$1,IF(L1978&lt;90,$I$1,IF(L1978&lt;120,$J$1,IF(L1978&lt;150,$K$1,IF(L1978&lt;180,$L$1,IF(L1978&lt;210,$E$1)))))))))))</f>
        <v>CONCATENACIÓN LAPTOP ANTERIOR</v>
      </c>
      <c r="V1978" s="4" t="s">
        <v>3241</v>
      </c>
      <c r="W1978" s="11" t="s">
        <v>3260</v>
      </c>
      <c r="X1978" s="7">
        <v>43811</v>
      </c>
      <c r="Y1978" s="12" t="s">
        <v>3261</v>
      </c>
      <c r="Z1978" s="12"/>
      <c r="AA1978" s="12"/>
      <c r="AB1978" s="31"/>
      <c r="AC1978" s="31"/>
      <c r="AD1978" s="31"/>
      <c r="AE1978" s="31"/>
      <c r="AF1978" s="260">
        <f ca="1">+TODAY()-AE1978</f>
        <v>44156</v>
      </c>
      <c r="AG1978" s="31"/>
      <c r="AH1978" s="31"/>
      <c r="AI1978" s="16"/>
      <c r="AJ1978" s="16"/>
      <c r="AK1978" s="15"/>
      <c r="AL1978" s="16"/>
      <c r="AM1978" s="30">
        <v>1</v>
      </c>
      <c r="AN1978" s="15" t="s">
        <v>58</v>
      </c>
      <c r="AO1978" s="15"/>
      <c r="AP1978" s="15"/>
      <c r="AQ1978" s="15"/>
      <c r="AR1978" s="15" t="s">
        <v>3248</v>
      </c>
      <c r="AS1978" s="15"/>
      <c r="AT1978" s="15"/>
      <c r="AU1978" s="4" t="s">
        <v>111</v>
      </c>
      <c r="AV1978" s="28" t="s">
        <v>61</v>
      </c>
      <c r="AW1978" s="8" t="s">
        <v>61</v>
      </c>
      <c r="AX1978" s="10" t="str">
        <f>IF(AW1978="","Vacio",IF(AV1978=AW1978,"Igual","Diferente"))</f>
        <v>Igual</v>
      </c>
      <c r="AY1978" s="26"/>
      <c r="AZ1978" s="26"/>
      <c r="BA1978" s="6">
        <f ca="1">+IF(L1978&gt;21,"Revisar",0)</f>
        <v>0</v>
      </c>
      <c r="BB1978" s="26" t="s">
        <v>62</v>
      </c>
      <c r="BC1978" s="85" t="s">
        <v>63</v>
      </c>
      <c r="BD1978" s="26">
        <v>0</v>
      </c>
      <c r="BE1978" s="26">
        <v>0</v>
      </c>
    </row>
    <row r="1979" spans="1:57" x14ac:dyDescent="0.25">
      <c r="A1979" s="26" t="str">
        <f>CONCATENATE(E1979,"_",Y1979)</f>
        <v>20601107971_PCR-MAC20015001</v>
      </c>
      <c r="B1979" s="26" t="str">
        <f>CONCATENATE(E1979,"_",Z1979)</f>
        <v>20601107971_</v>
      </c>
      <c r="C1979" s="7">
        <v>44112</v>
      </c>
      <c r="D1979" s="7">
        <v>44142</v>
      </c>
      <c r="E1979" s="108">
        <v>20601107971</v>
      </c>
      <c r="F1979" s="12" t="s">
        <v>3052</v>
      </c>
      <c r="G1979" s="4" t="s">
        <v>2970</v>
      </c>
      <c r="H1979" s="4" t="s">
        <v>2971</v>
      </c>
      <c r="I1979" s="7">
        <v>44112</v>
      </c>
      <c r="J1979" s="7">
        <v>44142</v>
      </c>
      <c r="K1979" s="8"/>
      <c r="L1979" s="9">
        <f ca="1">+TODAY()-J1979</f>
        <v>14</v>
      </c>
      <c r="M1979" s="10">
        <v>111.21</v>
      </c>
      <c r="N1979" s="90"/>
      <c r="O1979" s="10" t="str">
        <f>IF(N1979="","Vacio",IF(M1979=N1979,"Igual","Diferente"))</f>
        <v>Vacio</v>
      </c>
      <c r="P1979" s="10"/>
      <c r="Q1979" s="90"/>
      <c r="R1979" s="10" t="str">
        <f>IF(Q1979="","Vacio",IF(P1979=Q1979,"Igual","Diferente"))</f>
        <v>Vacio</v>
      </c>
      <c r="S1979" s="2">
        <f>+M1979+P1979/3.5</f>
        <v>111.21</v>
      </c>
      <c r="T1979" s="2">
        <f ca="1">+IF(L1979&gt;=0,IF(L1979&lt;30,S1979*1,IF(60&gt;L1979,S1979*2,IF(90&gt;L1979,S1979*3,IF(120&gt;L1979,S1979*4,IF(150&gt;L1979,S1979*5,IF(180&gt;L1979,S1979*6,IF(210&gt;L1979,S1979*7))))))),0)</f>
        <v>111.21</v>
      </c>
      <c r="U1979" s="3" t="str">
        <f ca="1">+IF(L1979&lt;0,0,IF(L1979&lt;8,$A$1,IF(L1979&lt;15,$B$1,IF(L1979&lt;22,$C$1,IF(L1979&lt;30,$D$1,IF(L1979&lt;60,$H$1,IF(L1979&lt;90,$I$1,IF(L1979&lt;120,$J$1,IF(L1979&lt;150,$K$1,IF(L1979&lt;180,$L$1,IF(L1979&lt;210,$E$1)))))))))))</f>
        <v>CONCATENACIÓN LAPTOP ANTERIOR</v>
      </c>
      <c r="V1979" s="4" t="s">
        <v>3050</v>
      </c>
      <c r="W1979" s="11" t="s">
        <v>3051</v>
      </c>
      <c r="X1979" s="7">
        <v>43838</v>
      </c>
      <c r="Y1979" s="12" t="s">
        <v>3052</v>
      </c>
      <c r="Z1979" s="12"/>
      <c r="AA1979" s="12"/>
      <c r="AB1979" s="13"/>
      <c r="AC1979" s="13"/>
      <c r="AD1979" s="13"/>
      <c r="AE1979" s="13"/>
      <c r="AF1979" s="260">
        <f ca="1">+TODAY()-AE1979</f>
        <v>44156</v>
      </c>
      <c r="AG1979" s="13"/>
      <c r="AH1979" s="13"/>
      <c r="AI1979" s="7"/>
      <c r="AJ1979" s="7"/>
      <c r="AK1979" s="4"/>
      <c r="AL1979" s="7"/>
      <c r="AM1979" s="11">
        <v>1</v>
      </c>
      <c r="AN1979" s="4" t="s">
        <v>58</v>
      </c>
      <c r="AO1979" s="4"/>
      <c r="AP1979" s="4" t="s">
        <v>286</v>
      </c>
      <c r="AQ1979" s="4"/>
      <c r="AR1979" s="4" t="s">
        <v>3053</v>
      </c>
      <c r="AS1979" s="4"/>
      <c r="AT1979" s="4"/>
      <c r="AU1979" s="4" t="s">
        <v>111</v>
      </c>
      <c r="AV1979" s="8" t="s">
        <v>61</v>
      </c>
      <c r="AW1979" s="8" t="s">
        <v>61</v>
      </c>
      <c r="AX1979" s="10" t="str">
        <f>IF(AW1979="","Vacio",IF(AV1979=AW1979,"Igual","Diferente"))</f>
        <v>Igual</v>
      </c>
      <c r="AY1979" s="26"/>
      <c r="AZ1979" s="26"/>
      <c r="BA1979" s="6">
        <f ca="1">+IF(L1979&gt;21,"Revisar",0)</f>
        <v>0</v>
      </c>
      <c r="BB1979" s="26" t="s">
        <v>62</v>
      </c>
      <c r="BC1979" s="85" t="s">
        <v>63</v>
      </c>
      <c r="BD1979" s="26">
        <v>0</v>
      </c>
      <c r="BE1979" s="26">
        <v>0</v>
      </c>
    </row>
    <row r="1980" spans="1:57" x14ac:dyDescent="0.25">
      <c r="A1980" s="26" t="str">
        <f>CONCATENATE(E1980,"_",Y1980)</f>
        <v>20545385377_PCR-MAC20015002</v>
      </c>
      <c r="B1980" s="26" t="str">
        <f>CONCATENATE(E1980,"_",Z1980)</f>
        <v>20545385377_</v>
      </c>
      <c r="C1980" s="7">
        <v>44105</v>
      </c>
      <c r="D1980" s="7">
        <v>44135</v>
      </c>
      <c r="E1980" s="108">
        <v>20545385377</v>
      </c>
      <c r="F1980" s="12" t="s">
        <v>761</v>
      </c>
      <c r="G1980" s="4" t="s">
        <v>755</v>
      </c>
      <c r="H1980" s="4" t="s">
        <v>756</v>
      </c>
      <c r="I1980" s="7">
        <v>44105</v>
      </c>
      <c r="J1980" s="7">
        <v>44135</v>
      </c>
      <c r="K1980" s="8"/>
      <c r="L1980" s="9">
        <f ca="1">+TODAY()-J1980</f>
        <v>21</v>
      </c>
      <c r="M1980" s="10">
        <v>216</v>
      </c>
      <c r="N1980" s="90"/>
      <c r="O1980" s="10" t="str">
        <f>IF(N1980="","Vacio",IF(M1980=N1980,"Igual","Diferente"))</f>
        <v>Vacio</v>
      </c>
      <c r="P1980" s="10"/>
      <c r="Q1980" s="90"/>
      <c r="R1980" s="10" t="str">
        <f>IF(Q1980="","Vacio",IF(P1980=Q1980,"Igual","Diferente"))</f>
        <v>Vacio</v>
      </c>
      <c r="S1980" s="2">
        <f>+M1980+P1980/3.5</f>
        <v>216</v>
      </c>
      <c r="T1980" s="2">
        <f ca="1">+IF(L1980&gt;=0,IF(L1980&lt;30,S1980*1,IF(60&gt;L1980,S1980*2,IF(90&gt;L1980,S1980*3,IF(120&gt;L1980,S1980*4,IF(150&gt;L1980,S1980*5,IF(180&gt;L1980,S1980*6,IF(210&gt;L1980,S1980*7))))))),0)</f>
        <v>216</v>
      </c>
      <c r="U1980" s="3" t="str">
        <f ca="1">+IF(L1980&lt;0,0,IF(L1980&lt;8,$A$1,IF(L1980&lt;15,$B$1,IF(L1980&lt;22,$C$1,IF(L1980&lt;30,$D$1,IF(L1980&lt;60,$H$1,IF(L1980&lt;90,$I$1,IF(L1980&lt;120,$J$1,IF(L1980&lt;150,$K$1,IF(L1980&lt;180,$L$1,IF(L1980&lt;210,$E$1)))))))))))</f>
        <v>Fecha inicio Plazo Alquiler</v>
      </c>
      <c r="V1980" s="4" t="s">
        <v>760</v>
      </c>
      <c r="W1980" s="11" t="s">
        <v>699</v>
      </c>
      <c r="X1980" s="7">
        <v>43861</v>
      </c>
      <c r="Y1980" s="12" t="s">
        <v>761</v>
      </c>
      <c r="Z1980" s="12"/>
      <c r="AA1980" s="12"/>
      <c r="AB1980" s="13"/>
      <c r="AC1980" s="13"/>
      <c r="AD1980" s="13"/>
      <c r="AE1980" s="13"/>
      <c r="AF1980" s="260">
        <f ca="1">+TODAY()-AE1980</f>
        <v>44156</v>
      </c>
      <c r="AG1980" s="13"/>
      <c r="AH1980" s="13"/>
      <c r="AI1980" s="7"/>
      <c r="AJ1980" s="7"/>
      <c r="AK1980" s="4"/>
      <c r="AL1980" s="7"/>
      <c r="AM1980" s="11">
        <v>1</v>
      </c>
      <c r="AN1980" s="4" t="s">
        <v>58</v>
      </c>
      <c r="AO1980" s="4"/>
      <c r="AP1980" s="4" t="s">
        <v>286</v>
      </c>
      <c r="AQ1980" s="4"/>
      <c r="AR1980" s="4" t="s">
        <v>496</v>
      </c>
      <c r="AS1980" s="4"/>
      <c r="AT1980" s="4"/>
      <c r="AU1980" s="120" t="s">
        <v>89</v>
      </c>
      <c r="AV1980" s="8" t="s">
        <v>61</v>
      </c>
      <c r="AW1980" s="8" t="s">
        <v>61</v>
      </c>
      <c r="AX1980" s="10" t="str">
        <f>IF(AW1980="","Vacio",IF(AV1980=AW1980,"Igual","Diferente"))</f>
        <v>Igual</v>
      </c>
      <c r="AY1980" s="26"/>
      <c r="AZ1980" s="26"/>
      <c r="BA1980" s="6">
        <f ca="1">+IF(L1980&gt;21,"Revisar",0)</f>
        <v>0</v>
      </c>
      <c r="BB1980" s="26" t="s">
        <v>62</v>
      </c>
      <c r="BC1980" s="85" t="s">
        <v>63</v>
      </c>
      <c r="BD1980" s="26">
        <v>0</v>
      </c>
      <c r="BE1980" s="26">
        <v>0</v>
      </c>
    </row>
    <row r="1981" spans="1:57" x14ac:dyDescent="0.25">
      <c r="A1981" s="26" t="str">
        <f>CONCATENATE(E1981,"_",Y1981)</f>
        <v>20545385377_PCR-MAC20015003</v>
      </c>
      <c r="B1981" s="26" t="str">
        <f>CONCATENATE(E1981,"_",Z1981)</f>
        <v>20545385377_</v>
      </c>
      <c r="C1981" s="7">
        <v>44105</v>
      </c>
      <c r="D1981" s="7">
        <v>44135</v>
      </c>
      <c r="E1981" s="108">
        <v>20545385377</v>
      </c>
      <c r="F1981" s="12" t="s">
        <v>762</v>
      </c>
      <c r="G1981" s="4" t="s">
        <v>755</v>
      </c>
      <c r="H1981" s="4" t="s">
        <v>756</v>
      </c>
      <c r="I1981" s="7">
        <v>44105</v>
      </c>
      <c r="J1981" s="7">
        <v>44135</v>
      </c>
      <c r="K1981" s="8"/>
      <c r="L1981" s="9">
        <f ca="1">+TODAY()-J1981</f>
        <v>21</v>
      </c>
      <c r="M1981" s="10">
        <v>216</v>
      </c>
      <c r="N1981" s="90"/>
      <c r="O1981" s="10" t="str">
        <f>IF(N1981="","Vacio",IF(M1981=N1981,"Igual","Diferente"))</f>
        <v>Vacio</v>
      </c>
      <c r="P1981" s="10"/>
      <c r="Q1981" s="90"/>
      <c r="R1981" s="10" t="str">
        <f>IF(Q1981="","Vacio",IF(P1981=Q1981,"Igual","Diferente"))</f>
        <v>Vacio</v>
      </c>
      <c r="S1981" s="2">
        <f>+M1981+P1981/3.5</f>
        <v>216</v>
      </c>
      <c r="T1981" s="2">
        <f ca="1">+IF(L1981&gt;=0,IF(L1981&lt;30,S1981*1,IF(60&gt;L1981,S1981*2,IF(90&gt;L1981,S1981*3,IF(120&gt;L1981,S1981*4,IF(150&gt;L1981,S1981*5,IF(180&gt;L1981,S1981*6,IF(210&gt;L1981,S1981*7))))))),0)</f>
        <v>216</v>
      </c>
      <c r="U1981" s="3" t="str">
        <f ca="1">+IF(L1981&lt;0,0,IF(L1981&lt;8,$A$1,IF(L1981&lt;15,$B$1,IF(L1981&lt;22,$C$1,IF(L1981&lt;30,$D$1,IF(L1981&lt;60,$H$1,IF(L1981&lt;90,$I$1,IF(L1981&lt;120,$J$1,IF(L1981&lt;150,$K$1,IF(L1981&lt;180,$L$1,IF(L1981&lt;210,$E$1)))))))))))</f>
        <v>Fecha inicio Plazo Alquiler</v>
      </c>
      <c r="V1981" s="4" t="s">
        <v>760</v>
      </c>
      <c r="W1981" s="11" t="s">
        <v>699</v>
      </c>
      <c r="X1981" s="7">
        <v>43861</v>
      </c>
      <c r="Y1981" s="12" t="s">
        <v>762</v>
      </c>
      <c r="Z1981" s="12"/>
      <c r="AA1981" s="12"/>
      <c r="AB1981" s="13"/>
      <c r="AC1981" s="13"/>
      <c r="AD1981" s="13"/>
      <c r="AE1981" s="13"/>
      <c r="AF1981" s="260">
        <f ca="1">+TODAY()-AE1981</f>
        <v>44156</v>
      </c>
      <c r="AG1981" s="13"/>
      <c r="AH1981" s="13"/>
      <c r="AI1981" s="7"/>
      <c r="AJ1981" s="7"/>
      <c r="AK1981" s="4"/>
      <c r="AL1981" s="7"/>
      <c r="AM1981" s="11">
        <v>1</v>
      </c>
      <c r="AN1981" s="4" t="s">
        <v>58</v>
      </c>
      <c r="AO1981" s="4"/>
      <c r="AP1981" s="4" t="s">
        <v>286</v>
      </c>
      <c r="AQ1981" s="4"/>
      <c r="AR1981" s="4" t="s">
        <v>496</v>
      </c>
      <c r="AS1981" s="4"/>
      <c r="AT1981" s="4"/>
      <c r="AU1981" s="120" t="s">
        <v>89</v>
      </c>
      <c r="AV1981" s="8" t="s">
        <v>61</v>
      </c>
      <c r="AW1981" s="8" t="s">
        <v>61</v>
      </c>
      <c r="AX1981" s="10" t="str">
        <f>IF(AW1981="","Vacio",IF(AV1981=AW1981,"Igual","Diferente"))</f>
        <v>Igual</v>
      </c>
      <c r="AY1981" s="26"/>
      <c r="AZ1981" s="26"/>
      <c r="BA1981" s="6">
        <f ca="1">+IF(L1981&gt;21,"Revisar",0)</f>
        <v>0</v>
      </c>
      <c r="BB1981" s="26" t="s">
        <v>62</v>
      </c>
      <c r="BC1981" s="85" t="s">
        <v>63</v>
      </c>
      <c r="BD1981" s="26">
        <v>0</v>
      </c>
      <c r="BE1981" s="26">
        <v>0</v>
      </c>
    </row>
    <row r="1982" spans="1:57" x14ac:dyDescent="0.25">
      <c r="A1982" s="26" t="str">
        <f>CONCATENATE(E1982,"_",Y1982)</f>
        <v>20557320602_PCR-MAC20015004</v>
      </c>
      <c r="B1982" s="26" t="str">
        <f>CONCATENATE(E1982,"_",Z1982)</f>
        <v>20557320602_</v>
      </c>
      <c r="C1982" s="7">
        <v>44105</v>
      </c>
      <c r="D1982" s="7">
        <v>44135</v>
      </c>
      <c r="E1982" s="108">
        <v>20557320602</v>
      </c>
      <c r="F1982" s="12" t="s">
        <v>700</v>
      </c>
      <c r="G1982" s="4" t="s">
        <v>685</v>
      </c>
      <c r="H1982" s="4" t="s">
        <v>686</v>
      </c>
      <c r="I1982" s="7">
        <v>44105</v>
      </c>
      <c r="J1982" s="7">
        <v>44135</v>
      </c>
      <c r="K1982" s="8"/>
      <c r="L1982" s="9">
        <f ca="1">+TODAY()-J1982</f>
        <v>21</v>
      </c>
      <c r="M1982" s="10">
        <v>216</v>
      </c>
      <c r="N1982" s="90"/>
      <c r="O1982" s="10" t="str">
        <f>IF(N1982="","Vacio",IF(M1982=N1982,"Igual","Diferente"))</f>
        <v>Vacio</v>
      </c>
      <c r="P1982" s="10"/>
      <c r="Q1982" s="90"/>
      <c r="R1982" s="10" t="str">
        <f>IF(Q1982="","Vacio",IF(P1982=Q1982,"Igual","Diferente"))</f>
        <v>Vacio</v>
      </c>
      <c r="S1982" s="2">
        <f>+M1982+P1982/3.5</f>
        <v>216</v>
      </c>
      <c r="T1982" s="2">
        <f ca="1">+IF(L1982&gt;=0,IF(L1982&lt;30,S1982*1,IF(60&gt;L1982,S1982*2,IF(90&gt;L1982,S1982*3,IF(120&gt;L1982,S1982*4,IF(150&gt;L1982,S1982*5,IF(180&gt;L1982,S1982*6,IF(210&gt;L1982,S1982*7))))))),0)</f>
        <v>216</v>
      </c>
      <c r="U1982" s="3" t="str">
        <f ca="1">+IF(L1982&lt;0,0,IF(L1982&lt;8,$A$1,IF(L1982&lt;15,$B$1,IF(L1982&lt;22,$C$1,IF(L1982&lt;30,$D$1,IF(L1982&lt;60,$H$1,IF(L1982&lt;90,$I$1,IF(L1982&lt;120,$J$1,IF(L1982&lt;150,$K$1,IF(L1982&lt;180,$L$1,IF(L1982&lt;210,$E$1)))))))))))</f>
        <v>Fecha inicio Plazo Alquiler</v>
      </c>
      <c r="V1982" s="4" t="s">
        <v>698</v>
      </c>
      <c r="W1982" s="11" t="s">
        <v>699</v>
      </c>
      <c r="X1982" s="7">
        <v>43861</v>
      </c>
      <c r="Y1982" s="12" t="s">
        <v>700</v>
      </c>
      <c r="Z1982" s="12"/>
      <c r="AA1982" s="12"/>
      <c r="AB1982" s="13"/>
      <c r="AC1982" s="13"/>
      <c r="AD1982" s="13"/>
      <c r="AE1982" s="13"/>
      <c r="AF1982" s="260">
        <f ca="1">+TODAY()-AE1982</f>
        <v>44156</v>
      </c>
      <c r="AG1982" s="13"/>
      <c r="AH1982" s="13"/>
      <c r="AI1982" s="7"/>
      <c r="AJ1982" s="7"/>
      <c r="AK1982" s="4"/>
      <c r="AL1982" s="7"/>
      <c r="AM1982" s="11">
        <v>1</v>
      </c>
      <c r="AN1982" s="4" t="s">
        <v>58</v>
      </c>
      <c r="AO1982" s="4"/>
      <c r="AP1982" s="4"/>
      <c r="AQ1982" s="4"/>
      <c r="AR1982" s="4" t="s">
        <v>496</v>
      </c>
      <c r="AS1982" s="4"/>
      <c r="AT1982" s="4"/>
      <c r="AU1982" s="120" t="s">
        <v>89</v>
      </c>
      <c r="AV1982" s="8" t="s">
        <v>61</v>
      </c>
      <c r="AW1982" s="8" t="s">
        <v>61</v>
      </c>
      <c r="AX1982" s="10" t="str">
        <f>IF(AW1982="","Vacio",IF(AV1982=AW1982,"Igual","Diferente"))</f>
        <v>Igual</v>
      </c>
      <c r="AY1982" s="26"/>
      <c r="AZ1982" s="26"/>
      <c r="BA1982" s="6">
        <f ca="1">+IF(L1982&gt;21,"Revisar",0)</f>
        <v>0</v>
      </c>
      <c r="BB1982" s="26" t="s">
        <v>62</v>
      </c>
      <c r="BC1982" s="85" t="s">
        <v>63</v>
      </c>
      <c r="BD1982" s="26">
        <v>0</v>
      </c>
      <c r="BE1982" s="26">
        <v>0</v>
      </c>
    </row>
    <row r="1983" spans="1:57" x14ac:dyDescent="0.25">
      <c r="A1983" s="26" t="str">
        <f>CONCATENATE(E1983,"_",Y1983)</f>
        <v>20602985971_PCR-MAC20025005</v>
      </c>
      <c r="B1983" s="26" t="str">
        <f>CONCATENATE(E1983,"_",Z1983)</f>
        <v>20602985971_</v>
      </c>
      <c r="C1983" s="16">
        <v>44103</v>
      </c>
      <c r="D1983" s="16">
        <v>44133</v>
      </c>
      <c r="E1983" s="108">
        <v>20602985971</v>
      </c>
      <c r="F1983" s="12" t="s">
        <v>3262</v>
      </c>
      <c r="G1983" s="15" t="s">
        <v>3054</v>
      </c>
      <c r="H1983" s="15" t="s">
        <v>3055</v>
      </c>
      <c r="I1983" s="16">
        <v>44103</v>
      </c>
      <c r="J1983" s="16">
        <v>44133</v>
      </c>
      <c r="K1983" s="8"/>
      <c r="L1983" s="9">
        <f ca="1">+TODAY()-J1983</f>
        <v>23</v>
      </c>
      <c r="M1983" s="29">
        <v>200</v>
      </c>
      <c r="N1983" s="90"/>
      <c r="O1983" s="10" t="str">
        <f>IF(N1983="","Vacio",IF(M1983=N1983,"Igual","Diferente"))</f>
        <v>Vacio</v>
      </c>
      <c r="P1983" s="29"/>
      <c r="Q1983" s="90"/>
      <c r="R1983" s="10" t="str">
        <f>IF(Q1983="","Vacio",IF(P1983=Q1983,"Igual","Diferente"))</f>
        <v>Vacio</v>
      </c>
      <c r="S1983" s="2">
        <f>+M1983+P1983/3.5</f>
        <v>200</v>
      </c>
      <c r="T1983" s="2">
        <f ca="1">+IF(L1983&gt;=0,IF(L1983&lt;30,S1983*1,IF(60&gt;L1983,S1983*2,IF(90&gt;L1983,S1983*3,IF(120&gt;L1983,S1983*4,IF(150&gt;L1983,S1983*5,IF(180&gt;L1983,S1983*6,IF(210&gt;L1983,S1983*7))))))),0)</f>
        <v>200</v>
      </c>
      <c r="U1983" s="3" t="str">
        <f ca="1">+IF(L1983&lt;0,0,IF(L1983&lt;8,$A$1,IF(L1983&lt;15,$B$1,IF(L1983&lt;22,$C$1,IF(L1983&lt;30,$D$1,IF(L1983&lt;60,$H$1,IF(L1983&lt;90,$I$1,IF(L1983&lt;120,$J$1,IF(L1983&lt;150,$K$1,IF(L1983&lt;180,$L$1,IF(L1983&lt;210,$E$1)))))))))))</f>
        <v>Fecha vencimiento Plazo Alquiler</v>
      </c>
      <c r="V1983" s="4" t="s">
        <v>3241</v>
      </c>
      <c r="W1983" s="30"/>
      <c r="X1983" s="16"/>
      <c r="Y1983" s="12" t="s">
        <v>3262</v>
      </c>
      <c r="Z1983" s="12"/>
      <c r="AA1983" s="12"/>
      <c r="AB1983" s="31"/>
      <c r="AC1983" s="31"/>
      <c r="AD1983" s="31"/>
      <c r="AE1983" s="31"/>
      <c r="AF1983" s="260">
        <f ca="1">+TODAY()-AE1983</f>
        <v>44156</v>
      </c>
      <c r="AG1983" s="31"/>
      <c r="AH1983" s="31"/>
      <c r="AI1983" s="16"/>
      <c r="AJ1983" s="16"/>
      <c r="AK1983" s="15"/>
      <c r="AL1983" s="16"/>
      <c r="AM1983" s="30">
        <v>1</v>
      </c>
      <c r="AN1983" s="15" t="s">
        <v>58</v>
      </c>
      <c r="AO1983" s="15"/>
      <c r="AP1983" s="15"/>
      <c r="AQ1983" s="15"/>
      <c r="AR1983" s="15"/>
      <c r="AS1983" s="15"/>
      <c r="AT1983" s="15"/>
      <c r="AU1983" s="4" t="s">
        <v>111</v>
      </c>
      <c r="AV1983" s="28" t="s">
        <v>61</v>
      </c>
      <c r="AW1983" s="8" t="s">
        <v>61</v>
      </c>
      <c r="AX1983" s="10" t="str">
        <f>IF(AW1983="","Vacio",IF(AV1983=AW1983,"Igual","Diferente"))</f>
        <v>Igual</v>
      </c>
      <c r="AY1983" s="26"/>
      <c r="AZ1983" s="26"/>
      <c r="BA1983" s="6" t="str">
        <f ca="1">+IF(L1983&gt;21,"Revisar",0)</f>
        <v>Revisar</v>
      </c>
      <c r="BB1983" s="26" t="s">
        <v>62</v>
      </c>
      <c r="BC1983" s="85" t="s">
        <v>120</v>
      </c>
      <c r="BD1983" s="26">
        <v>0</v>
      </c>
      <c r="BE1983" s="26">
        <v>0</v>
      </c>
    </row>
    <row r="1984" spans="1:57" x14ac:dyDescent="0.25">
      <c r="A1984" s="26" t="str">
        <f>CONCATENATE(E1984,"_",Y1984)</f>
        <v>20601107971_PCR-MAC20025006</v>
      </c>
      <c r="B1984" s="26" t="str">
        <f>CONCATENATE(E1984,"_",Z1984)</f>
        <v>20601107971_PCR-MAC0032</v>
      </c>
      <c r="C1984" s="22">
        <v>44110</v>
      </c>
      <c r="D1984" s="22">
        <v>44140</v>
      </c>
      <c r="E1984" s="108">
        <v>20601107971</v>
      </c>
      <c r="F1984" s="12" t="s">
        <v>3012</v>
      </c>
      <c r="G1984" s="4" t="s">
        <v>2970</v>
      </c>
      <c r="H1984" s="4" t="s">
        <v>2971</v>
      </c>
      <c r="I1984" s="22">
        <v>44110</v>
      </c>
      <c r="J1984" s="22">
        <v>44140</v>
      </c>
      <c r="K1984" s="8"/>
      <c r="L1984" s="9">
        <f ca="1">+TODAY()-J1984</f>
        <v>16</v>
      </c>
      <c r="M1984" s="10">
        <v>111.21</v>
      </c>
      <c r="N1984" s="90"/>
      <c r="O1984" s="10" t="str">
        <f>IF(N1984="","Vacio",IF(M1984=N1984,"Igual","Diferente"))</f>
        <v>Vacio</v>
      </c>
      <c r="P1984" s="10"/>
      <c r="Q1984" s="90"/>
      <c r="R1984" s="10" t="str">
        <f>IF(Q1984="","Vacio",IF(P1984=Q1984,"Igual","Diferente"))</f>
        <v>Vacio</v>
      </c>
      <c r="S1984" s="2">
        <f>+M1984+P1984/3.5</f>
        <v>111.21</v>
      </c>
      <c r="T1984" s="2">
        <f ca="1">+IF(L1984&gt;=0,IF(L1984&lt;30,S1984*1,IF(60&gt;L1984,S1984*2,IF(90&gt;L1984,S1984*3,IF(120&gt;L1984,S1984*4,IF(150&gt;L1984,S1984*5,IF(180&gt;L1984,S1984*6,IF(210&gt;L1984,S1984*7))))))),0)</f>
        <v>111.21</v>
      </c>
      <c r="U1984" s="3" t="str">
        <f ca="1">+IF(L1984&lt;0,0,IF(L1984&lt;8,$A$1,IF(L1984&lt;15,$B$1,IF(L1984&lt;22,$C$1,IF(L1984&lt;30,$D$1,IF(L1984&lt;60,$H$1,IF(L1984&lt;90,$I$1,IF(L1984&lt;120,$J$1,IF(L1984&lt;150,$K$1,IF(L1984&lt;180,$L$1,IF(L1984&lt;210,$E$1)))))))))))</f>
        <v>Fecha inicio Plazo Alquiler</v>
      </c>
      <c r="V1984" s="4" t="s">
        <v>3010</v>
      </c>
      <c r="W1984" s="11" t="s">
        <v>3011</v>
      </c>
      <c r="X1984" s="7">
        <v>43867</v>
      </c>
      <c r="Y1984" s="12" t="s">
        <v>3012</v>
      </c>
      <c r="Z1984" s="12" t="s">
        <v>3013</v>
      </c>
      <c r="AA1984" s="12"/>
      <c r="AB1984" s="13"/>
      <c r="AC1984" s="13"/>
      <c r="AD1984" s="13"/>
      <c r="AE1984" s="13"/>
      <c r="AF1984" s="260">
        <f ca="1">+TODAY()-AE1984</f>
        <v>44156</v>
      </c>
      <c r="AG1984" s="13"/>
      <c r="AH1984" s="13"/>
      <c r="AI1984" s="22"/>
      <c r="AJ1984" s="22"/>
      <c r="AK1984" s="21"/>
      <c r="AL1984" s="22"/>
      <c r="AM1984" s="24">
        <v>1</v>
      </c>
      <c r="AN1984" s="21" t="s">
        <v>58</v>
      </c>
      <c r="AO1984" s="21"/>
      <c r="AP1984" s="4" t="s">
        <v>66</v>
      </c>
      <c r="AQ1984" s="21"/>
      <c r="AR1984" s="4" t="s">
        <v>496</v>
      </c>
      <c r="AS1984" s="21"/>
      <c r="AT1984" s="21"/>
      <c r="AU1984" s="4" t="s">
        <v>111</v>
      </c>
      <c r="AV1984" s="23" t="s">
        <v>61</v>
      </c>
      <c r="AW1984" s="8" t="s">
        <v>61</v>
      </c>
      <c r="AX1984" s="10" t="str">
        <f>IF(AW1984="","Vacio",IF(AV1984=AW1984,"Igual","Diferente"))</f>
        <v>Igual</v>
      </c>
      <c r="AY1984" s="26"/>
      <c r="AZ1984" s="26"/>
      <c r="BA1984" s="6">
        <f ca="1">+IF(L1984&gt;21,"Revisar",0)</f>
        <v>0</v>
      </c>
      <c r="BB1984" s="26" t="s">
        <v>62</v>
      </c>
      <c r="BC1984" s="85" t="s">
        <v>63</v>
      </c>
      <c r="BD1984" s="26">
        <v>0</v>
      </c>
      <c r="BE1984" s="26">
        <v>0</v>
      </c>
    </row>
    <row r="1985" spans="1:57" x14ac:dyDescent="0.25">
      <c r="A1985" s="26" t="str">
        <f>CONCATENATE(E1985,"_",Y1985)</f>
        <v>20503980216_PCR-MAC20035001</v>
      </c>
      <c r="B1985" s="26" t="str">
        <f>CONCATENATE(E1985,"_",Z1985)</f>
        <v>20503980216_</v>
      </c>
      <c r="C1985" s="7">
        <v>44113</v>
      </c>
      <c r="D1985" s="7">
        <v>44143</v>
      </c>
      <c r="E1985" s="108">
        <v>20503980216</v>
      </c>
      <c r="F1985" s="12" t="s">
        <v>96</v>
      </c>
      <c r="G1985" s="4" t="s">
        <v>83</v>
      </c>
      <c r="H1985" s="4" t="s">
        <v>84</v>
      </c>
      <c r="I1985" s="7">
        <v>44113</v>
      </c>
      <c r="J1985" s="7">
        <v>44143</v>
      </c>
      <c r="K1985" s="8" t="s">
        <v>85</v>
      </c>
      <c r="L1985" s="9">
        <f ca="1">+TODAY()-J1985</f>
        <v>13</v>
      </c>
      <c r="M1985" s="10">
        <v>265</v>
      </c>
      <c r="N1985" s="90"/>
      <c r="O1985" s="10" t="str">
        <f>IF(N1985="","Vacio",IF(M1985=N1985,"Igual","Diferente"))</f>
        <v>Vacio</v>
      </c>
      <c r="P1985" s="10"/>
      <c r="Q1985" s="90"/>
      <c r="R1985" s="10" t="str">
        <f>IF(Q1985="","Vacio",IF(P1985=Q1985,"Igual","Diferente"))</f>
        <v>Vacio</v>
      </c>
      <c r="S1985" s="2">
        <f>+M1985+P1985/3.5</f>
        <v>265</v>
      </c>
      <c r="T1985" s="2">
        <f ca="1">+IF(L1985&gt;=0,IF(L1985&lt;30,S1985*1,IF(60&gt;L1985,S1985*2,IF(90&gt;L1985,S1985*3,IF(120&gt;L1985,S1985*4,IF(150&gt;L1985,S1985*5,IF(180&gt;L1985,S1985*6,IF(210&gt;L1985,S1985*7))))))),0)</f>
        <v>265</v>
      </c>
      <c r="U1985" s="3" t="str">
        <f ca="1">+IF(L1985&lt;0,0,IF(L1985&lt;8,$A$1,IF(L1985&lt;15,$B$1,IF(L1985&lt;22,$C$1,IF(L1985&lt;30,$D$1,IF(L1985&lt;60,$H$1,IF(L1985&lt;90,$I$1,IF(L1985&lt;120,$J$1,IF(L1985&lt;150,$K$1,IF(L1985&lt;180,$L$1,IF(L1985&lt;210,$E$1)))))))))))</f>
        <v>CONCATENACIÓN LAPTOP ANTERIOR</v>
      </c>
      <c r="V1985" s="4" t="s">
        <v>94</v>
      </c>
      <c r="W1985" s="11" t="s">
        <v>95</v>
      </c>
      <c r="X1985" s="7">
        <v>43896</v>
      </c>
      <c r="Y1985" s="12" t="s">
        <v>96</v>
      </c>
      <c r="Z1985" s="12"/>
      <c r="AA1985" s="12"/>
      <c r="AB1985" s="13"/>
      <c r="AC1985" s="13"/>
      <c r="AD1985" s="13"/>
      <c r="AE1985" s="13"/>
      <c r="AF1985" s="260">
        <f ca="1">+TODAY()-AE1985</f>
        <v>44156</v>
      </c>
      <c r="AG1985" s="13"/>
      <c r="AH1985" s="13"/>
      <c r="AI1985" s="7"/>
      <c r="AJ1985" s="7"/>
      <c r="AK1985" s="4"/>
      <c r="AL1985" s="7"/>
      <c r="AM1985" s="11">
        <v>1</v>
      </c>
      <c r="AN1985" s="4" t="s">
        <v>58</v>
      </c>
      <c r="AO1985" s="4"/>
      <c r="AP1985" s="4" t="s">
        <v>97</v>
      </c>
      <c r="AQ1985" s="4"/>
      <c r="AR1985" s="4"/>
      <c r="AS1985" s="4"/>
      <c r="AT1985" s="4"/>
      <c r="AU1985" s="120" t="s">
        <v>89</v>
      </c>
      <c r="AV1985" s="8" t="s">
        <v>61</v>
      </c>
      <c r="AW1985" s="8" t="s">
        <v>61</v>
      </c>
      <c r="AX1985" s="10" t="str">
        <f>IF(AW1985="","Vacio",IF(AV1985=AW1985,"Igual","Diferente"))</f>
        <v>Igual</v>
      </c>
      <c r="AY1985" s="85"/>
      <c r="AZ1985" s="85"/>
      <c r="BA1985" s="6">
        <f ca="1">+IF(L1985&gt;21,"Revisar",0)</f>
        <v>0</v>
      </c>
      <c r="BB1985" s="26" t="s">
        <v>62</v>
      </c>
      <c r="BC1985" s="85" t="s">
        <v>63</v>
      </c>
      <c r="BD1985" s="26">
        <v>0</v>
      </c>
      <c r="BE1985" s="26">
        <v>0</v>
      </c>
    </row>
    <row r="1986" spans="1:57" x14ac:dyDescent="0.25">
      <c r="A1986" s="26" t="str">
        <f>CONCATENATE(E1986,"_",Y1986)</f>
        <v>20605383344_PCR-MAC20055001</v>
      </c>
      <c r="B1986" s="26" t="str">
        <f>CONCATENATE(E1986,"_",Z1986)</f>
        <v>20605383344_</v>
      </c>
      <c r="C1986" s="7">
        <v>44132</v>
      </c>
      <c r="D1986" s="7">
        <v>44162</v>
      </c>
      <c r="E1986" s="108">
        <v>20605383344</v>
      </c>
      <c r="F1986" s="12" t="s">
        <v>1870</v>
      </c>
      <c r="G1986" s="4" t="s">
        <v>1797</v>
      </c>
      <c r="H1986" s="4" t="s">
        <v>11308</v>
      </c>
      <c r="I1986" s="7">
        <v>44132</v>
      </c>
      <c r="J1986" s="7">
        <v>44162</v>
      </c>
      <c r="K1986" s="8"/>
      <c r="L1986" s="9">
        <f ca="1">+TODAY()-J1986</f>
        <v>-6</v>
      </c>
      <c r="M1986" s="10">
        <v>275</v>
      </c>
      <c r="N1986" s="90"/>
      <c r="O1986" s="10" t="str">
        <f>IF(N1986="","Vacio",IF(M1986=N1986,"Igual","Diferente"))</f>
        <v>Vacio</v>
      </c>
      <c r="P1986" s="10"/>
      <c r="Q1986" s="90"/>
      <c r="R1986" s="10" t="str">
        <f>IF(Q1986="","Vacio",IF(P1986=Q1986,"Igual","Diferente"))</f>
        <v>Vacio</v>
      </c>
      <c r="S1986" s="2">
        <f>+M1986+P1986/3.5</f>
        <v>275</v>
      </c>
      <c r="T1986" s="2">
        <f ca="1">+IF(L1986&gt;=0,IF(L1986&lt;30,S1986*1,IF(60&gt;L1986,S1986*2,IF(90&gt;L1986,S1986*3,IF(120&gt;L1986,S1986*4,IF(150&gt;L1986,S1986*5,IF(180&gt;L1986,S1986*6,IF(210&gt;L1986,S1986*7))))))),0)</f>
        <v>0</v>
      </c>
      <c r="U1986" s="3">
        <f ca="1">+IF(L1986&lt;0,0,IF(L1986&lt;8,$A$1,IF(L1986&lt;15,$B$1,IF(L1986&lt;22,$C$1,IF(L1986&lt;30,$D$1,IF(L1986&lt;60,$H$1,IF(L1986&lt;90,$I$1,IF(L1986&lt;120,$J$1,IF(L1986&lt;150,$K$1,IF(L1986&lt;180,$L$1,IF(L1986&lt;210,$E$1)))))))))))</f>
        <v>0</v>
      </c>
      <c r="V1986" s="64" t="s">
        <v>1856</v>
      </c>
      <c r="W1986" s="65" t="s">
        <v>1869</v>
      </c>
      <c r="X1986" s="63">
        <v>43980</v>
      </c>
      <c r="Y1986" s="12" t="s">
        <v>1870</v>
      </c>
      <c r="Z1986" s="12"/>
      <c r="AA1986" s="12"/>
      <c r="AB1986" s="13"/>
      <c r="AC1986" s="13"/>
      <c r="AD1986" s="13"/>
      <c r="AE1986" s="13"/>
      <c r="AF1986" s="260">
        <f ca="1">+TODAY()-AE1986</f>
        <v>44156</v>
      </c>
      <c r="AG1986" s="13"/>
      <c r="AH1986" s="13"/>
      <c r="AI1986" s="7"/>
      <c r="AJ1986" s="7"/>
      <c r="AK1986" s="4"/>
      <c r="AL1986" s="7"/>
      <c r="AM1986" s="11"/>
      <c r="AN1986" s="4"/>
      <c r="AO1986" s="4"/>
      <c r="AP1986" s="4"/>
      <c r="AQ1986" s="4"/>
      <c r="AR1986" s="4" t="s">
        <v>229</v>
      </c>
      <c r="AS1986" s="4"/>
      <c r="AT1986" s="4"/>
      <c r="AU1986" s="4" t="s">
        <v>429</v>
      </c>
      <c r="AV1986" s="8" t="s">
        <v>61</v>
      </c>
      <c r="AW1986" s="8" t="s">
        <v>61</v>
      </c>
      <c r="AX1986" s="10" t="str">
        <f>IF(AW1986="","Vacio",IF(AV1986=AW1986,"Igual","Diferente"))</f>
        <v>Igual</v>
      </c>
      <c r="AY1986" s="85"/>
      <c r="AZ1986" s="85"/>
      <c r="BA1986" s="6">
        <f ca="1">+IF(L1986&gt;21,"Revisar",0)</f>
        <v>0</v>
      </c>
      <c r="BB1986" s="26" t="s">
        <v>62</v>
      </c>
      <c r="BC1986" s="85" t="s">
        <v>63</v>
      </c>
      <c r="BD1986" s="26">
        <v>0</v>
      </c>
      <c r="BE1986" s="26">
        <v>0</v>
      </c>
    </row>
    <row r="1987" spans="1:57" x14ac:dyDescent="0.25">
      <c r="A1987" s="26" t="str">
        <f>CONCATENATE(E1987,"_",Y1987)</f>
        <v>20605383344_PCR-MAC20055002</v>
      </c>
      <c r="B1987" s="26" t="str">
        <f>CONCATENATE(E1987,"_",Z1987)</f>
        <v>20605383344_</v>
      </c>
      <c r="C1987" s="7">
        <v>44132</v>
      </c>
      <c r="D1987" s="7">
        <v>44162</v>
      </c>
      <c r="E1987" s="108">
        <v>20605383344</v>
      </c>
      <c r="F1987" s="12" t="s">
        <v>1872</v>
      </c>
      <c r="G1987" s="4" t="s">
        <v>1797</v>
      </c>
      <c r="H1987" s="4" t="s">
        <v>11308</v>
      </c>
      <c r="I1987" s="7">
        <v>44132</v>
      </c>
      <c r="J1987" s="7">
        <v>44162</v>
      </c>
      <c r="K1987" s="8"/>
      <c r="L1987" s="9">
        <f ca="1">+TODAY()-J1987</f>
        <v>-6</v>
      </c>
      <c r="M1987" s="10">
        <v>275</v>
      </c>
      <c r="N1987" s="90"/>
      <c r="O1987" s="10" t="str">
        <f>IF(N1987="","Vacio",IF(M1987=N1987,"Igual","Diferente"))</f>
        <v>Vacio</v>
      </c>
      <c r="P1987" s="10"/>
      <c r="Q1987" s="90"/>
      <c r="R1987" s="10" t="str">
        <f>IF(Q1987="","Vacio",IF(P1987=Q1987,"Igual","Diferente"))</f>
        <v>Vacio</v>
      </c>
      <c r="S1987" s="2">
        <f>+M1987+P1987/3.5</f>
        <v>275</v>
      </c>
      <c r="T1987" s="2">
        <f ca="1">+IF(L1987&gt;=0,IF(L1987&lt;30,S1987*1,IF(60&gt;L1987,S1987*2,IF(90&gt;L1987,S1987*3,IF(120&gt;L1987,S1987*4,IF(150&gt;L1987,S1987*5,IF(180&gt;L1987,S1987*6,IF(210&gt;L1987,S1987*7))))))),0)</f>
        <v>0</v>
      </c>
      <c r="U1987" s="3">
        <f ca="1">+IF(L1987&lt;0,0,IF(L1987&lt;8,$A$1,IF(L1987&lt;15,$B$1,IF(L1987&lt;22,$C$1,IF(L1987&lt;30,$D$1,IF(L1987&lt;60,$H$1,IF(L1987&lt;90,$I$1,IF(L1987&lt;120,$J$1,IF(L1987&lt;150,$K$1,IF(L1987&lt;180,$L$1,IF(L1987&lt;210,$E$1)))))))))))</f>
        <v>0</v>
      </c>
      <c r="V1987" s="64" t="s">
        <v>1856</v>
      </c>
      <c r="W1987" s="65" t="s">
        <v>1871</v>
      </c>
      <c r="X1987" s="63">
        <v>43979</v>
      </c>
      <c r="Y1987" s="12" t="s">
        <v>1872</v>
      </c>
      <c r="Z1987" s="12"/>
      <c r="AA1987" s="12"/>
      <c r="AB1987" s="13"/>
      <c r="AC1987" s="13"/>
      <c r="AD1987" s="13"/>
      <c r="AE1987" s="13"/>
      <c r="AF1987" s="260">
        <f ca="1">+TODAY()-AE1987</f>
        <v>44156</v>
      </c>
      <c r="AG1987" s="13"/>
      <c r="AH1987" s="13"/>
      <c r="AI1987" s="7"/>
      <c r="AJ1987" s="7"/>
      <c r="AK1987" s="4"/>
      <c r="AL1987" s="7"/>
      <c r="AM1987" s="11"/>
      <c r="AN1987" s="4"/>
      <c r="AO1987" s="4"/>
      <c r="AP1987" s="4"/>
      <c r="AQ1987" s="4"/>
      <c r="AR1987" s="4" t="s">
        <v>229</v>
      </c>
      <c r="AS1987" s="4"/>
      <c r="AT1987" s="4"/>
      <c r="AU1987" s="4" t="s">
        <v>429</v>
      </c>
      <c r="AV1987" s="8" t="s">
        <v>61</v>
      </c>
      <c r="AW1987" s="8" t="s">
        <v>61</v>
      </c>
      <c r="AX1987" s="10" t="str">
        <f>IF(AW1987="","Vacio",IF(AV1987=AW1987,"Igual","Diferente"))</f>
        <v>Igual</v>
      </c>
      <c r="AY1987" s="85"/>
      <c r="AZ1987" s="85"/>
      <c r="BA1987" s="6">
        <f ca="1">+IF(L1987&gt;21,"Revisar",0)</f>
        <v>0</v>
      </c>
      <c r="BB1987" s="26" t="s">
        <v>62</v>
      </c>
      <c r="BC1987" s="85" t="s">
        <v>63</v>
      </c>
      <c r="BD1987" s="26">
        <v>0</v>
      </c>
      <c r="BE1987" s="26">
        <v>0</v>
      </c>
    </row>
    <row r="1988" spans="1:57" x14ac:dyDescent="0.25">
      <c r="A1988" s="26" t="str">
        <f>CONCATENATE(E1988,"_",Y1988)</f>
        <v>20605383344_PCR-MAC20055003</v>
      </c>
      <c r="B1988" s="26" t="str">
        <f>CONCATENATE(E1988,"_",Z1988)</f>
        <v>20605383344_</v>
      </c>
      <c r="C1988" s="7">
        <v>44132</v>
      </c>
      <c r="D1988" s="7">
        <v>44162</v>
      </c>
      <c r="E1988" s="108">
        <v>20605383344</v>
      </c>
      <c r="F1988" s="12" t="s">
        <v>1874</v>
      </c>
      <c r="G1988" s="4" t="s">
        <v>1797</v>
      </c>
      <c r="H1988" s="4" t="s">
        <v>11308</v>
      </c>
      <c r="I1988" s="7">
        <v>44132</v>
      </c>
      <c r="J1988" s="7">
        <v>44162</v>
      </c>
      <c r="K1988" s="8"/>
      <c r="L1988" s="9">
        <f ca="1">+TODAY()-J1988</f>
        <v>-6</v>
      </c>
      <c r="M1988" s="10">
        <v>275</v>
      </c>
      <c r="N1988" s="90"/>
      <c r="O1988" s="10" t="str">
        <f>IF(N1988="","Vacio",IF(M1988=N1988,"Igual","Diferente"))</f>
        <v>Vacio</v>
      </c>
      <c r="P1988" s="10"/>
      <c r="Q1988" s="90"/>
      <c r="R1988" s="10" t="str">
        <f>IF(Q1988="","Vacio",IF(P1988=Q1988,"Igual","Diferente"))</f>
        <v>Vacio</v>
      </c>
      <c r="S1988" s="2">
        <f>+M1988+P1988/3.5</f>
        <v>275</v>
      </c>
      <c r="T1988" s="2">
        <f ca="1">+IF(L1988&gt;=0,IF(L1988&lt;30,S1988*1,IF(60&gt;L1988,S1988*2,IF(90&gt;L1988,S1988*3,IF(120&gt;L1988,S1988*4,IF(150&gt;L1988,S1988*5,IF(180&gt;L1988,S1988*6,IF(210&gt;L1988,S1988*7))))))),0)</f>
        <v>0</v>
      </c>
      <c r="U1988" s="3">
        <f ca="1">+IF(L1988&lt;0,0,IF(L1988&lt;8,$A$1,IF(L1988&lt;15,$B$1,IF(L1988&lt;22,$C$1,IF(L1988&lt;30,$D$1,IF(L1988&lt;60,$H$1,IF(L1988&lt;90,$I$1,IF(L1988&lt;120,$J$1,IF(L1988&lt;150,$K$1,IF(L1988&lt;180,$L$1,IF(L1988&lt;210,$E$1)))))))))))</f>
        <v>0</v>
      </c>
      <c r="V1988" s="64" t="s">
        <v>1856</v>
      </c>
      <c r="W1988" s="65" t="s">
        <v>1873</v>
      </c>
      <c r="X1988" s="63">
        <v>43980</v>
      </c>
      <c r="Y1988" s="12" t="s">
        <v>1874</v>
      </c>
      <c r="Z1988" s="12"/>
      <c r="AA1988" s="12"/>
      <c r="AB1988" s="13"/>
      <c r="AC1988" s="13"/>
      <c r="AD1988" s="13"/>
      <c r="AE1988" s="13"/>
      <c r="AF1988" s="260">
        <f ca="1">+TODAY()-AE1988</f>
        <v>44156</v>
      </c>
      <c r="AG1988" s="13"/>
      <c r="AH1988" s="13"/>
      <c r="AI1988" s="7"/>
      <c r="AJ1988" s="7"/>
      <c r="AK1988" s="4"/>
      <c r="AL1988" s="7"/>
      <c r="AM1988" s="11"/>
      <c r="AN1988" s="4"/>
      <c r="AO1988" s="4"/>
      <c r="AP1988" s="4"/>
      <c r="AQ1988" s="4"/>
      <c r="AR1988" s="4" t="s">
        <v>229</v>
      </c>
      <c r="AS1988" s="4"/>
      <c r="AT1988" s="4"/>
      <c r="AU1988" s="4" t="s">
        <v>429</v>
      </c>
      <c r="AV1988" s="8" t="s">
        <v>61</v>
      </c>
      <c r="AW1988" s="8" t="s">
        <v>61</v>
      </c>
      <c r="AX1988" s="10" t="str">
        <f>IF(AW1988="","Vacio",IF(AV1988=AW1988,"Igual","Diferente"))</f>
        <v>Igual</v>
      </c>
      <c r="AY1988" s="85"/>
      <c r="AZ1988" s="85"/>
      <c r="BA1988" s="6">
        <f ca="1">+IF(L1988&gt;21,"Revisar",0)</f>
        <v>0</v>
      </c>
      <c r="BB1988" s="26" t="s">
        <v>62</v>
      </c>
      <c r="BC1988" s="85" t="s">
        <v>63</v>
      </c>
      <c r="BD1988" s="26">
        <v>0</v>
      </c>
      <c r="BE1988" s="26">
        <v>0</v>
      </c>
    </row>
    <row r="1989" spans="1:57" x14ac:dyDescent="0.25">
      <c r="A1989" s="26" t="str">
        <f>CONCATENATE(E1989,"_",Y1989)</f>
        <v>20605383344_PCR-MAC20055004</v>
      </c>
      <c r="B1989" s="26" t="str">
        <f>CONCATENATE(E1989,"_",Z1989)</f>
        <v>20605383344_</v>
      </c>
      <c r="C1989" s="7">
        <v>44132</v>
      </c>
      <c r="D1989" s="7">
        <v>44162</v>
      </c>
      <c r="E1989" s="108">
        <v>20605383344</v>
      </c>
      <c r="F1989" s="12" t="s">
        <v>1876</v>
      </c>
      <c r="G1989" s="4" t="s">
        <v>1797</v>
      </c>
      <c r="H1989" s="4" t="s">
        <v>11308</v>
      </c>
      <c r="I1989" s="7">
        <v>44132</v>
      </c>
      <c r="J1989" s="7">
        <v>44162</v>
      </c>
      <c r="K1989" s="8"/>
      <c r="L1989" s="9">
        <f ca="1">+TODAY()-J1989</f>
        <v>-6</v>
      </c>
      <c r="M1989" s="10">
        <v>275</v>
      </c>
      <c r="N1989" s="90"/>
      <c r="O1989" s="10" t="str">
        <f>IF(N1989="","Vacio",IF(M1989=N1989,"Igual","Diferente"))</f>
        <v>Vacio</v>
      </c>
      <c r="P1989" s="10"/>
      <c r="Q1989" s="90"/>
      <c r="R1989" s="10" t="str">
        <f>IF(Q1989="","Vacio",IF(P1989=Q1989,"Igual","Diferente"))</f>
        <v>Vacio</v>
      </c>
      <c r="S1989" s="2">
        <f>+M1989+P1989/3.5</f>
        <v>275</v>
      </c>
      <c r="T1989" s="2">
        <f ca="1">+IF(L1989&gt;=0,IF(L1989&lt;30,S1989*1,IF(60&gt;L1989,S1989*2,IF(90&gt;L1989,S1989*3,IF(120&gt;L1989,S1989*4,IF(150&gt;L1989,S1989*5,IF(180&gt;L1989,S1989*6,IF(210&gt;L1989,S1989*7))))))),0)</f>
        <v>0</v>
      </c>
      <c r="U1989" s="3">
        <f ca="1">+IF(L1989&lt;0,0,IF(L1989&lt;8,$A$1,IF(L1989&lt;15,$B$1,IF(L1989&lt;22,$C$1,IF(L1989&lt;30,$D$1,IF(L1989&lt;60,$H$1,IF(L1989&lt;90,$I$1,IF(L1989&lt;120,$J$1,IF(L1989&lt;150,$K$1,IF(L1989&lt;180,$L$1,IF(L1989&lt;210,$E$1)))))))))))</f>
        <v>0</v>
      </c>
      <c r="V1989" s="64" t="s">
        <v>1856</v>
      </c>
      <c r="W1989" s="65" t="s">
        <v>1875</v>
      </c>
      <c r="X1989" s="63">
        <v>43980</v>
      </c>
      <c r="Y1989" s="12" t="s">
        <v>1876</v>
      </c>
      <c r="Z1989" s="12"/>
      <c r="AA1989" s="12"/>
      <c r="AB1989" s="13"/>
      <c r="AC1989" s="13"/>
      <c r="AD1989" s="13"/>
      <c r="AE1989" s="13"/>
      <c r="AF1989" s="260">
        <f ca="1">+TODAY()-AE1989</f>
        <v>44156</v>
      </c>
      <c r="AG1989" s="13"/>
      <c r="AH1989" s="13"/>
      <c r="AI1989" s="7"/>
      <c r="AJ1989" s="7"/>
      <c r="AK1989" s="4"/>
      <c r="AL1989" s="7"/>
      <c r="AM1989" s="11"/>
      <c r="AN1989" s="4"/>
      <c r="AO1989" s="4"/>
      <c r="AP1989" s="4"/>
      <c r="AQ1989" s="4"/>
      <c r="AR1989" s="4" t="s">
        <v>229</v>
      </c>
      <c r="AS1989" s="4"/>
      <c r="AT1989" s="4"/>
      <c r="AU1989" s="4" t="s">
        <v>429</v>
      </c>
      <c r="AV1989" s="8" t="s">
        <v>61</v>
      </c>
      <c r="AW1989" s="8" t="s">
        <v>61</v>
      </c>
      <c r="AX1989" s="10" t="str">
        <f>IF(AW1989="","Vacio",IF(AV1989=AW1989,"Igual","Diferente"))</f>
        <v>Igual</v>
      </c>
      <c r="AY1989" s="85"/>
      <c r="AZ1989" s="85"/>
      <c r="BA1989" s="6">
        <f ca="1">+IF(L1989&gt;21,"Revisar",0)</f>
        <v>0</v>
      </c>
      <c r="BB1989" s="26" t="s">
        <v>62</v>
      </c>
      <c r="BC1989" s="85" t="s">
        <v>63</v>
      </c>
      <c r="BD1989" s="26">
        <v>0</v>
      </c>
      <c r="BE1989" s="26">
        <v>0</v>
      </c>
    </row>
    <row r="1990" spans="1:57" x14ac:dyDescent="0.25">
      <c r="A1990" s="26" t="str">
        <f>CONCATENATE(E1990,"_",Y1990)</f>
        <v>20605383344_PCR-MAC20055005</v>
      </c>
      <c r="B1990" s="26" t="str">
        <f>CONCATENATE(E1990,"_",Z1990)</f>
        <v>20605383344_</v>
      </c>
      <c r="C1990" s="7">
        <v>44132</v>
      </c>
      <c r="D1990" s="7">
        <v>44162</v>
      </c>
      <c r="E1990" s="108">
        <v>20605383344</v>
      </c>
      <c r="F1990" s="12" t="s">
        <v>1878</v>
      </c>
      <c r="G1990" s="4" t="s">
        <v>1797</v>
      </c>
      <c r="H1990" s="4" t="s">
        <v>11308</v>
      </c>
      <c r="I1990" s="7">
        <v>44132</v>
      </c>
      <c r="J1990" s="7">
        <v>44162</v>
      </c>
      <c r="K1990" s="8"/>
      <c r="L1990" s="9">
        <f ca="1">+TODAY()-J1990</f>
        <v>-6</v>
      </c>
      <c r="M1990" s="10">
        <v>275</v>
      </c>
      <c r="N1990" s="90"/>
      <c r="O1990" s="10" t="str">
        <f>IF(N1990="","Vacio",IF(M1990=N1990,"Igual","Diferente"))</f>
        <v>Vacio</v>
      </c>
      <c r="P1990" s="10"/>
      <c r="Q1990" s="90"/>
      <c r="R1990" s="10" t="str">
        <f>IF(Q1990="","Vacio",IF(P1990=Q1990,"Igual","Diferente"))</f>
        <v>Vacio</v>
      </c>
      <c r="S1990" s="2">
        <f>+M1990+P1990/3.5</f>
        <v>275</v>
      </c>
      <c r="T1990" s="2">
        <f ca="1">+IF(L1990&gt;=0,IF(L1990&lt;30,S1990*1,IF(60&gt;L1990,S1990*2,IF(90&gt;L1990,S1990*3,IF(120&gt;L1990,S1990*4,IF(150&gt;L1990,S1990*5,IF(180&gt;L1990,S1990*6,IF(210&gt;L1990,S1990*7))))))),0)</f>
        <v>0</v>
      </c>
      <c r="U1990" s="3">
        <f ca="1">+IF(L1990&lt;0,0,IF(L1990&lt;8,$A$1,IF(L1990&lt;15,$B$1,IF(L1990&lt;22,$C$1,IF(L1990&lt;30,$D$1,IF(L1990&lt;60,$H$1,IF(L1990&lt;90,$I$1,IF(L1990&lt;120,$J$1,IF(L1990&lt;150,$K$1,IF(L1990&lt;180,$L$1,IF(L1990&lt;210,$E$1)))))))))))</f>
        <v>0</v>
      </c>
      <c r="V1990" s="64" t="s">
        <v>1856</v>
      </c>
      <c r="W1990" s="65" t="s">
        <v>1877</v>
      </c>
      <c r="X1990" s="63">
        <v>43980</v>
      </c>
      <c r="Y1990" s="12" t="s">
        <v>1878</v>
      </c>
      <c r="Z1990" s="12"/>
      <c r="AA1990" s="12"/>
      <c r="AB1990" s="13"/>
      <c r="AC1990" s="13"/>
      <c r="AD1990" s="13"/>
      <c r="AE1990" s="13"/>
      <c r="AF1990" s="260">
        <f ca="1">+TODAY()-AE1990</f>
        <v>44156</v>
      </c>
      <c r="AG1990" s="13"/>
      <c r="AH1990" s="13"/>
      <c r="AI1990" s="7"/>
      <c r="AJ1990" s="7"/>
      <c r="AK1990" s="4"/>
      <c r="AL1990" s="7"/>
      <c r="AM1990" s="11"/>
      <c r="AN1990" s="4"/>
      <c r="AO1990" s="4"/>
      <c r="AP1990" s="4"/>
      <c r="AQ1990" s="4"/>
      <c r="AR1990" s="4" t="s">
        <v>229</v>
      </c>
      <c r="AS1990" s="4"/>
      <c r="AT1990" s="4"/>
      <c r="AU1990" s="4" t="s">
        <v>429</v>
      </c>
      <c r="AV1990" s="8" t="s">
        <v>61</v>
      </c>
      <c r="AW1990" s="8" t="s">
        <v>61</v>
      </c>
      <c r="AX1990" s="10" t="str">
        <f>IF(AW1990="","Vacio",IF(AV1990=AW1990,"Igual","Diferente"))</f>
        <v>Igual</v>
      </c>
      <c r="AY1990" s="85"/>
      <c r="AZ1990" s="85"/>
      <c r="BA1990" s="6">
        <f ca="1">+IF(L1990&gt;21,"Revisar",0)</f>
        <v>0</v>
      </c>
      <c r="BB1990" s="26" t="s">
        <v>62</v>
      </c>
      <c r="BC1990" s="85" t="s">
        <v>63</v>
      </c>
      <c r="BD1990" s="26">
        <v>0</v>
      </c>
      <c r="BE1990" s="26">
        <v>0</v>
      </c>
    </row>
    <row r="1991" spans="1:57" x14ac:dyDescent="0.25">
      <c r="A1991" s="26" t="str">
        <f>CONCATENATE(E1991,"_",Y1991)</f>
        <v>20600967356_PCR-MAC20055006</v>
      </c>
      <c r="B1991" s="26" t="str">
        <f>CONCATENATE(E1991,"_",Z1991)</f>
        <v>20600967356_</v>
      </c>
      <c r="C1991" s="7">
        <v>44120</v>
      </c>
      <c r="D1991" s="7">
        <v>44150</v>
      </c>
      <c r="E1991" s="108">
        <v>20600967356</v>
      </c>
      <c r="F1991" s="12" t="s">
        <v>1234</v>
      </c>
      <c r="G1991" s="4" t="s">
        <v>1230</v>
      </c>
      <c r="H1991" s="4" t="s">
        <v>1231</v>
      </c>
      <c r="I1991" s="7">
        <v>44120</v>
      </c>
      <c r="J1991" s="7">
        <v>44150</v>
      </c>
      <c r="K1991" s="8"/>
      <c r="L1991" s="9">
        <f ca="1">+TODAY()-J1991</f>
        <v>6</v>
      </c>
      <c r="M1991" s="10">
        <v>150</v>
      </c>
      <c r="N1991" s="94"/>
      <c r="O1991" s="10" t="str">
        <f>IF(N1991="","Vacio",IF(M1991=N1991,"Igual","Diferente"))</f>
        <v>Vacio</v>
      </c>
      <c r="P1991" s="10"/>
      <c r="Q1991" s="94"/>
      <c r="R1991" s="10" t="str">
        <f>IF(Q1991="","Vacio",IF(P1991=Q1991,"Igual","Diferente"))</f>
        <v>Vacio</v>
      </c>
      <c r="S1991" s="2">
        <f>+M1991+P1991/3.5</f>
        <v>150</v>
      </c>
      <c r="T1991" s="2">
        <f ca="1">+IF(L1991&gt;=0,IF(L1991&lt;30,S1991*1,IF(60&gt;L1991,S1991*2,IF(90&gt;L1991,S1991*3,IF(120&gt;L1991,S1991*4,IF(150&gt;L1991,S1991*5,IF(180&gt;L1991,S1991*6,IF(210&gt;L1991,S1991*7))))))),0)</f>
        <v>150</v>
      </c>
      <c r="U1991" s="3" t="str">
        <f ca="1">+IF(L1991&lt;0,0,IF(L1991&lt;8,$A$1,IF(L1991&lt;15,$B$1,IF(L1991&lt;22,$C$1,IF(L1991&lt;30,$D$1,IF(L1991&lt;60,$H$1,IF(L1991&lt;90,$I$1,IF(L1991&lt;120,$J$1,IF(L1991&lt;150,$K$1,IF(L1991&lt;180,$L$1,IF(L1991&lt;210,$E$1)))))))))))</f>
        <v>CONCATENACIÓN LAPTOP ACTUAL</v>
      </c>
      <c r="V1991" s="4" t="s">
        <v>1232</v>
      </c>
      <c r="W1991" s="11" t="s">
        <v>1233</v>
      </c>
      <c r="X1991" s="7">
        <v>44027</v>
      </c>
      <c r="Y1991" s="12" t="s">
        <v>1234</v>
      </c>
      <c r="Z1991" s="12"/>
      <c r="AA1991" s="12"/>
      <c r="AB1991" s="13"/>
      <c r="AC1991" s="13"/>
      <c r="AD1991" s="13"/>
      <c r="AE1991" s="13"/>
      <c r="AF1991" s="260">
        <f ca="1">+TODAY()-AE1991</f>
        <v>44156</v>
      </c>
      <c r="AG1991" s="13"/>
      <c r="AH1991" s="13"/>
      <c r="AI1991" s="7"/>
      <c r="AJ1991" s="7"/>
      <c r="AK1991" s="4" t="s">
        <v>305</v>
      </c>
      <c r="AL1991" s="7"/>
      <c r="AM1991" s="11">
        <v>1</v>
      </c>
      <c r="AN1991" s="4" t="s">
        <v>58</v>
      </c>
      <c r="AO1991" s="4"/>
      <c r="AP1991" s="4"/>
      <c r="AQ1991" s="4"/>
      <c r="AR1991" s="4" t="s">
        <v>1235</v>
      </c>
      <c r="AS1991" s="4"/>
      <c r="AT1991" s="4"/>
      <c r="AU1991" s="120" t="s">
        <v>89</v>
      </c>
      <c r="AV1991" s="8" t="s">
        <v>61</v>
      </c>
      <c r="AW1991" s="8" t="s">
        <v>61</v>
      </c>
      <c r="AX1991" s="10" t="str">
        <f>IF(AW1991="","Vacio",IF(AV1991=AW1991,"Igual","Diferente"))</f>
        <v>Igual</v>
      </c>
      <c r="AY1991" s="85"/>
      <c r="AZ1991" s="85"/>
      <c r="BA1991" s="6">
        <f ca="1">+IF(L1991&gt;21,"Revisar",0)</f>
        <v>0</v>
      </c>
      <c r="BB1991" s="85" t="s">
        <v>62</v>
      </c>
      <c r="BC1991" s="85" t="s">
        <v>63</v>
      </c>
      <c r="BD1991" s="26">
        <v>0</v>
      </c>
      <c r="BE1991" s="26">
        <v>0</v>
      </c>
    </row>
    <row r="1992" spans="1:57" x14ac:dyDescent="0.25">
      <c r="A1992" s="26" t="str">
        <f>CONCATENATE(E1992,"_",Y1992)</f>
        <v>20605383344_PCR-MAC20056001</v>
      </c>
      <c r="B1992" s="26" t="str">
        <f>CONCATENATE(E1992,"_",Z1992)</f>
        <v>20605383344_</v>
      </c>
      <c r="C1992" s="7">
        <v>44108</v>
      </c>
      <c r="D1992" s="7">
        <v>44138</v>
      </c>
      <c r="E1992" s="108">
        <v>20605383344</v>
      </c>
      <c r="F1992" s="12" t="s">
        <v>1880</v>
      </c>
      <c r="G1992" s="4" t="s">
        <v>1797</v>
      </c>
      <c r="H1992" s="4" t="s">
        <v>1855</v>
      </c>
      <c r="I1992" s="7">
        <v>44108</v>
      </c>
      <c r="J1992" s="7">
        <v>44138</v>
      </c>
      <c r="K1992" s="8"/>
      <c r="L1992" s="9">
        <f ca="1">+TODAY()-J1992</f>
        <v>18</v>
      </c>
      <c r="M1992" s="10">
        <v>275</v>
      </c>
      <c r="N1992" s="90"/>
      <c r="O1992" s="10" t="str">
        <f>IF(N1992="","Vacio",IF(M1992=N1992,"Igual","Diferente"))</f>
        <v>Vacio</v>
      </c>
      <c r="P1992" s="10"/>
      <c r="Q1992" s="90"/>
      <c r="R1992" s="10" t="str">
        <f>IF(Q1992="","Vacio",IF(P1992=Q1992,"Igual","Diferente"))</f>
        <v>Vacio</v>
      </c>
      <c r="S1992" s="2">
        <f>+M1992+P1992/3.5</f>
        <v>275</v>
      </c>
      <c r="T1992" s="2">
        <f ca="1">+IF(L1992&gt;=0,IF(L1992&lt;30,S1992*1,IF(60&gt;L1992,S1992*2,IF(90&gt;L1992,S1992*3,IF(120&gt;L1992,S1992*4,IF(150&gt;L1992,S1992*5,IF(180&gt;L1992,S1992*6,IF(210&gt;L1992,S1992*7))))))),0)</f>
        <v>275</v>
      </c>
      <c r="U1992" s="3" t="str">
        <f ca="1">+IF(L1992&lt;0,0,IF(L1992&lt;8,$A$1,IF(L1992&lt;15,$B$1,IF(L1992&lt;22,$C$1,IF(L1992&lt;30,$D$1,IF(L1992&lt;60,$H$1,IF(L1992&lt;90,$I$1,IF(L1992&lt;120,$J$1,IF(L1992&lt;150,$K$1,IF(L1992&lt;180,$L$1,IF(L1992&lt;210,$E$1)))))))))))</f>
        <v>Fecha inicio Plazo Alquiler</v>
      </c>
      <c r="V1992" s="64" t="s">
        <v>1856</v>
      </c>
      <c r="W1992" s="65" t="s">
        <v>1879</v>
      </c>
      <c r="X1992" s="63">
        <v>44016</v>
      </c>
      <c r="Y1992" s="12" t="s">
        <v>1880</v>
      </c>
      <c r="Z1992" s="12"/>
      <c r="AA1992" s="12"/>
      <c r="AB1992" s="13"/>
      <c r="AC1992" s="13"/>
      <c r="AD1992" s="13"/>
      <c r="AE1992" s="13"/>
      <c r="AF1992" s="260">
        <f ca="1">+TODAY()-AE1992</f>
        <v>44156</v>
      </c>
      <c r="AG1992" s="13"/>
      <c r="AH1992" s="13"/>
      <c r="AI1992" s="7"/>
      <c r="AJ1992" s="7"/>
      <c r="AK1992" s="4"/>
      <c r="AL1992" s="7"/>
      <c r="AM1992" s="11"/>
      <c r="AN1992" s="4"/>
      <c r="AO1992" s="4"/>
      <c r="AP1992" s="4"/>
      <c r="AQ1992" s="4"/>
      <c r="AR1992" s="4" t="s">
        <v>229</v>
      </c>
      <c r="AS1992" s="4"/>
      <c r="AT1992" s="4"/>
      <c r="AU1992" s="4" t="s">
        <v>429</v>
      </c>
      <c r="AV1992" s="8" t="s">
        <v>61</v>
      </c>
      <c r="AW1992" s="8" t="s">
        <v>61</v>
      </c>
      <c r="AX1992" s="10" t="str">
        <f>IF(AW1992="","Vacio",IF(AV1992=AW1992,"Igual","Diferente"))</f>
        <v>Igual</v>
      </c>
      <c r="AY1992" s="85"/>
      <c r="AZ1992" s="85"/>
      <c r="BA1992" s="6">
        <f ca="1">+IF(L1992&gt;21,"Revisar",0)</f>
        <v>0</v>
      </c>
      <c r="BB1992" s="26" t="s">
        <v>62</v>
      </c>
      <c r="BC1992" s="85" t="s">
        <v>63</v>
      </c>
      <c r="BD1992" s="26">
        <v>0</v>
      </c>
      <c r="BE1992" s="26">
        <v>0</v>
      </c>
    </row>
    <row r="1993" spans="1:57" x14ac:dyDescent="0.25">
      <c r="A1993" s="26" t="str">
        <f>CONCATENATE(E1993,"_",Y1993)</f>
        <v>20605383344_PCR-MAC20056002</v>
      </c>
      <c r="B1993" s="26" t="str">
        <f>CONCATENATE(E1993,"_",Z1993)</f>
        <v>20605383344_</v>
      </c>
      <c r="C1993" s="7">
        <v>44108</v>
      </c>
      <c r="D1993" s="7">
        <v>44138</v>
      </c>
      <c r="E1993" s="108">
        <v>20605383344</v>
      </c>
      <c r="F1993" s="12" t="s">
        <v>1882</v>
      </c>
      <c r="G1993" s="4" t="s">
        <v>1797</v>
      </c>
      <c r="H1993" s="4" t="s">
        <v>1855</v>
      </c>
      <c r="I1993" s="7">
        <v>44108</v>
      </c>
      <c r="J1993" s="7">
        <v>44138</v>
      </c>
      <c r="K1993" s="8"/>
      <c r="L1993" s="9">
        <f ca="1">+TODAY()-J1993</f>
        <v>18</v>
      </c>
      <c r="M1993" s="10">
        <v>275</v>
      </c>
      <c r="N1993" s="90"/>
      <c r="O1993" s="10" t="str">
        <f>IF(N1993="","Vacio",IF(M1993=N1993,"Igual","Diferente"))</f>
        <v>Vacio</v>
      </c>
      <c r="P1993" s="10"/>
      <c r="Q1993" s="90"/>
      <c r="R1993" s="10" t="str">
        <f>IF(Q1993="","Vacio",IF(P1993=Q1993,"Igual","Diferente"))</f>
        <v>Vacio</v>
      </c>
      <c r="S1993" s="2">
        <f>+M1993+P1993/3.5</f>
        <v>275</v>
      </c>
      <c r="T1993" s="2">
        <f ca="1">+IF(L1993&gt;=0,IF(L1993&lt;30,S1993*1,IF(60&gt;L1993,S1993*2,IF(90&gt;L1993,S1993*3,IF(120&gt;L1993,S1993*4,IF(150&gt;L1993,S1993*5,IF(180&gt;L1993,S1993*6,IF(210&gt;L1993,S1993*7))))))),0)</f>
        <v>275</v>
      </c>
      <c r="U1993" s="3" t="str">
        <f ca="1">+IF(L1993&lt;0,0,IF(L1993&lt;8,$A$1,IF(L1993&lt;15,$B$1,IF(L1993&lt;22,$C$1,IF(L1993&lt;30,$D$1,IF(L1993&lt;60,$H$1,IF(L1993&lt;90,$I$1,IF(L1993&lt;120,$J$1,IF(L1993&lt;150,$K$1,IF(L1993&lt;180,$L$1,IF(L1993&lt;210,$E$1)))))))))))</f>
        <v>Fecha inicio Plazo Alquiler</v>
      </c>
      <c r="V1993" s="64" t="s">
        <v>1856</v>
      </c>
      <c r="W1993" s="65" t="s">
        <v>1881</v>
      </c>
      <c r="X1993" s="63">
        <v>44016</v>
      </c>
      <c r="Y1993" s="12" t="s">
        <v>1882</v>
      </c>
      <c r="Z1993" s="12"/>
      <c r="AA1993" s="12"/>
      <c r="AB1993" s="13"/>
      <c r="AC1993" s="13"/>
      <c r="AD1993" s="13"/>
      <c r="AE1993" s="13"/>
      <c r="AF1993" s="260">
        <f ca="1">+TODAY()-AE1993</f>
        <v>44156</v>
      </c>
      <c r="AG1993" s="13"/>
      <c r="AH1993" s="13"/>
      <c r="AI1993" s="7"/>
      <c r="AJ1993" s="7"/>
      <c r="AK1993" s="4"/>
      <c r="AL1993" s="7"/>
      <c r="AM1993" s="11"/>
      <c r="AN1993" s="4"/>
      <c r="AO1993" s="4"/>
      <c r="AP1993" s="4"/>
      <c r="AQ1993" s="4"/>
      <c r="AR1993" s="4" t="s">
        <v>229</v>
      </c>
      <c r="AS1993" s="4"/>
      <c r="AT1993" s="4"/>
      <c r="AU1993" s="4" t="s">
        <v>429</v>
      </c>
      <c r="AV1993" s="8" t="s">
        <v>61</v>
      </c>
      <c r="AW1993" s="8" t="s">
        <v>61</v>
      </c>
      <c r="AX1993" s="10" t="str">
        <f>IF(AW1993="","Vacio",IF(AV1993=AW1993,"Igual","Diferente"))</f>
        <v>Igual</v>
      </c>
      <c r="AY1993" s="85"/>
      <c r="AZ1993" s="85"/>
      <c r="BA1993" s="6">
        <f ca="1">+IF(L1993&gt;21,"Revisar",0)</f>
        <v>0</v>
      </c>
      <c r="BB1993" s="26" t="s">
        <v>62</v>
      </c>
      <c r="BC1993" s="85" t="s">
        <v>63</v>
      </c>
      <c r="BD1993" s="26">
        <v>0</v>
      </c>
      <c r="BE1993" s="26">
        <v>0</v>
      </c>
    </row>
    <row r="1994" spans="1:57" x14ac:dyDescent="0.25">
      <c r="A1994" s="26" t="str">
        <f>CONCATENATE(E1994,"_",Y1994)</f>
        <v>20605383344_PCR-MAC20056003</v>
      </c>
      <c r="B1994" s="26" t="str">
        <f>CONCATENATE(E1994,"_",Z1994)</f>
        <v>20605383344_</v>
      </c>
      <c r="C1994" s="7">
        <v>44108</v>
      </c>
      <c r="D1994" s="7">
        <v>44138</v>
      </c>
      <c r="E1994" s="108">
        <v>20605383344</v>
      </c>
      <c r="F1994" s="12" t="s">
        <v>1884</v>
      </c>
      <c r="G1994" s="4" t="s">
        <v>1797</v>
      </c>
      <c r="H1994" s="4" t="s">
        <v>1855</v>
      </c>
      <c r="I1994" s="7">
        <v>44108</v>
      </c>
      <c r="J1994" s="7">
        <v>44138</v>
      </c>
      <c r="K1994" s="8"/>
      <c r="L1994" s="9">
        <f ca="1">+TODAY()-J1994</f>
        <v>18</v>
      </c>
      <c r="M1994" s="10">
        <v>275</v>
      </c>
      <c r="N1994" s="90"/>
      <c r="O1994" s="10" t="str">
        <f>IF(N1994="","Vacio",IF(M1994=N1994,"Igual","Diferente"))</f>
        <v>Vacio</v>
      </c>
      <c r="P1994" s="10"/>
      <c r="Q1994" s="90"/>
      <c r="R1994" s="10" t="str">
        <f>IF(Q1994="","Vacio",IF(P1994=Q1994,"Igual","Diferente"))</f>
        <v>Vacio</v>
      </c>
      <c r="S1994" s="2">
        <f>+M1994+P1994/3.5</f>
        <v>275</v>
      </c>
      <c r="T1994" s="2">
        <f ca="1">+IF(L1994&gt;=0,IF(L1994&lt;30,S1994*1,IF(60&gt;L1994,S1994*2,IF(90&gt;L1994,S1994*3,IF(120&gt;L1994,S1994*4,IF(150&gt;L1994,S1994*5,IF(180&gt;L1994,S1994*6,IF(210&gt;L1994,S1994*7))))))),0)</f>
        <v>275</v>
      </c>
      <c r="U1994" s="3" t="str">
        <f ca="1">+IF(L1994&lt;0,0,IF(L1994&lt;8,$A$1,IF(L1994&lt;15,$B$1,IF(L1994&lt;22,$C$1,IF(L1994&lt;30,$D$1,IF(L1994&lt;60,$H$1,IF(L1994&lt;90,$I$1,IF(L1994&lt;120,$J$1,IF(L1994&lt;150,$K$1,IF(L1994&lt;180,$L$1,IF(L1994&lt;210,$E$1)))))))))))</f>
        <v>Fecha inicio Plazo Alquiler</v>
      </c>
      <c r="V1994" s="64" t="s">
        <v>1856</v>
      </c>
      <c r="W1994" s="65" t="s">
        <v>1883</v>
      </c>
      <c r="X1994" s="63">
        <v>44016</v>
      </c>
      <c r="Y1994" s="12" t="s">
        <v>1884</v>
      </c>
      <c r="Z1994" s="12"/>
      <c r="AA1994" s="12"/>
      <c r="AB1994" s="13"/>
      <c r="AC1994" s="13"/>
      <c r="AD1994" s="13"/>
      <c r="AE1994" s="13"/>
      <c r="AF1994" s="260">
        <f ca="1">+TODAY()-AE1994</f>
        <v>44156</v>
      </c>
      <c r="AG1994" s="13"/>
      <c r="AH1994" s="13"/>
      <c r="AI1994" s="7"/>
      <c r="AJ1994" s="7"/>
      <c r="AK1994" s="4"/>
      <c r="AL1994" s="7"/>
      <c r="AM1994" s="11"/>
      <c r="AN1994" s="4"/>
      <c r="AO1994" s="4"/>
      <c r="AP1994" s="4"/>
      <c r="AQ1994" s="4"/>
      <c r="AR1994" s="4" t="s">
        <v>229</v>
      </c>
      <c r="AS1994" s="4"/>
      <c r="AT1994" s="4"/>
      <c r="AU1994" s="4" t="s">
        <v>429</v>
      </c>
      <c r="AV1994" s="8" t="s">
        <v>61</v>
      </c>
      <c r="AW1994" s="8" t="s">
        <v>61</v>
      </c>
      <c r="AX1994" s="10" t="str">
        <f>IF(AW1994="","Vacio",IF(AV1994=AW1994,"Igual","Diferente"))</f>
        <v>Igual</v>
      </c>
      <c r="AY1994" s="85"/>
      <c r="AZ1994" s="85"/>
      <c r="BA1994" s="6">
        <f ca="1">+IF(L1994&gt;21,"Revisar",0)</f>
        <v>0</v>
      </c>
      <c r="BB1994" s="26" t="s">
        <v>62</v>
      </c>
      <c r="BC1994" s="85" t="s">
        <v>63</v>
      </c>
      <c r="BD1994" s="26">
        <v>0</v>
      </c>
      <c r="BE1994" s="26">
        <v>0</v>
      </c>
    </row>
    <row r="1995" spans="1:57" x14ac:dyDescent="0.25">
      <c r="A1995" s="26" t="str">
        <f>CONCATENATE(E1995,"_",Y1995)</f>
        <v>20605383344_PCR-MAC20056004</v>
      </c>
      <c r="B1995" s="26" t="str">
        <f>CONCATENATE(E1995,"_",Z1995)</f>
        <v>20605383344_</v>
      </c>
      <c r="C1995" s="7">
        <v>44108</v>
      </c>
      <c r="D1995" s="7">
        <v>44138</v>
      </c>
      <c r="E1995" s="108">
        <v>20605383344</v>
      </c>
      <c r="F1995" s="12" t="s">
        <v>1886</v>
      </c>
      <c r="G1995" s="4" t="s">
        <v>1797</v>
      </c>
      <c r="H1995" s="4" t="s">
        <v>1855</v>
      </c>
      <c r="I1995" s="7">
        <v>44108</v>
      </c>
      <c r="J1995" s="7">
        <v>44138</v>
      </c>
      <c r="K1995" s="8"/>
      <c r="L1995" s="9">
        <f ca="1">+TODAY()-J1995</f>
        <v>18</v>
      </c>
      <c r="M1995" s="10">
        <v>275</v>
      </c>
      <c r="N1995" s="90"/>
      <c r="O1995" s="10" t="str">
        <f>IF(N1995="","Vacio",IF(M1995=N1995,"Igual","Diferente"))</f>
        <v>Vacio</v>
      </c>
      <c r="P1995" s="10"/>
      <c r="Q1995" s="90"/>
      <c r="R1995" s="10" t="str">
        <f>IF(Q1995="","Vacio",IF(P1995=Q1995,"Igual","Diferente"))</f>
        <v>Vacio</v>
      </c>
      <c r="S1995" s="2">
        <f>+M1995+P1995/3.5</f>
        <v>275</v>
      </c>
      <c r="T1995" s="2">
        <f ca="1">+IF(L1995&gt;=0,IF(L1995&lt;30,S1995*1,IF(60&gt;L1995,S1995*2,IF(90&gt;L1995,S1995*3,IF(120&gt;L1995,S1995*4,IF(150&gt;L1995,S1995*5,IF(180&gt;L1995,S1995*6,IF(210&gt;L1995,S1995*7))))))),0)</f>
        <v>275</v>
      </c>
      <c r="U1995" s="3" t="str">
        <f ca="1">+IF(L1995&lt;0,0,IF(L1995&lt;8,$A$1,IF(L1995&lt;15,$B$1,IF(L1995&lt;22,$C$1,IF(L1995&lt;30,$D$1,IF(L1995&lt;60,$H$1,IF(L1995&lt;90,$I$1,IF(L1995&lt;120,$J$1,IF(L1995&lt;150,$K$1,IF(L1995&lt;180,$L$1,IF(L1995&lt;210,$E$1)))))))))))</f>
        <v>Fecha inicio Plazo Alquiler</v>
      </c>
      <c r="V1995" s="64" t="s">
        <v>1856</v>
      </c>
      <c r="W1995" s="65" t="s">
        <v>1885</v>
      </c>
      <c r="X1995" s="63">
        <v>44016</v>
      </c>
      <c r="Y1995" s="12" t="s">
        <v>1886</v>
      </c>
      <c r="Z1995" s="12"/>
      <c r="AA1995" s="12"/>
      <c r="AB1995" s="13"/>
      <c r="AC1995" s="13"/>
      <c r="AD1995" s="13"/>
      <c r="AE1995" s="13"/>
      <c r="AF1995" s="260">
        <f ca="1">+TODAY()-AE1995</f>
        <v>44156</v>
      </c>
      <c r="AG1995" s="13"/>
      <c r="AH1995" s="13"/>
      <c r="AI1995" s="7"/>
      <c r="AJ1995" s="7"/>
      <c r="AK1995" s="4"/>
      <c r="AL1995" s="7"/>
      <c r="AM1995" s="11"/>
      <c r="AN1995" s="4"/>
      <c r="AO1995" s="4"/>
      <c r="AP1995" s="4"/>
      <c r="AQ1995" s="4"/>
      <c r="AR1995" s="4" t="s">
        <v>229</v>
      </c>
      <c r="AS1995" s="4"/>
      <c r="AT1995" s="4"/>
      <c r="AU1995" s="4" t="s">
        <v>429</v>
      </c>
      <c r="AV1995" s="8" t="s">
        <v>61</v>
      </c>
      <c r="AW1995" s="8" t="s">
        <v>61</v>
      </c>
      <c r="AX1995" s="10" t="str">
        <f>IF(AW1995="","Vacio",IF(AV1995=AW1995,"Igual","Diferente"))</f>
        <v>Igual</v>
      </c>
      <c r="AY1995" s="85"/>
      <c r="AZ1995" s="85"/>
      <c r="BA1995" s="6">
        <f ca="1">+IF(L1995&gt;21,"Revisar",0)</f>
        <v>0</v>
      </c>
      <c r="BB1995" s="26" t="s">
        <v>62</v>
      </c>
      <c r="BC1995" s="85" t="s">
        <v>63</v>
      </c>
      <c r="BD1995" s="26">
        <v>0</v>
      </c>
      <c r="BE1995" s="26">
        <v>0</v>
      </c>
    </row>
    <row r="1996" spans="1:57" x14ac:dyDescent="0.25">
      <c r="A1996" s="26" t="str">
        <f>CONCATENATE(E1996,"_",Y1996)</f>
        <v>20605383344_PCR-MAC20056005</v>
      </c>
      <c r="B1996" s="26" t="str">
        <f>CONCATENATE(E1996,"_",Z1996)</f>
        <v>20605383344_</v>
      </c>
      <c r="C1996" s="7">
        <v>44108</v>
      </c>
      <c r="D1996" s="7">
        <v>44138</v>
      </c>
      <c r="E1996" s="108">
        <v>20605383344</v>
      </c>
      <c r="F1996" s="12" t="s">
        <v>1888</v>
      </c>
      <c r="G1996" s="4" t="s">
        <v>1797</v>
      </c>
      <c r="H1996" s="4" t="s">
        <v>1855</v>
      </c>
      <c r="I1996" s="7">
        <v>44108</v>
      </c>
      <c r="J1996" s="7">
        <v>44138</v>
      </c>
      <c r="K1996" s="8"/>
      <c r="L1996" s="9">
        <f ca="1">+TODAY()-J1996</f>
        <v>18</v>
      </c>
      <c r="M1996" s="10">
        <v>275</v>
      </c>
      <c r="N1996" s="90"/>
      <c r="O1996" s="10" t="str">
        <f>IF(N1996="","Vacio",IF(M1996=N1996,"Igual","Diferente"))</f>
        <v>Vacio</v>
      </c>
      <c r="P1996" s="10"/>
      <c r="Q1996" s="90"/>
      <c r="R1996" s="10" t="str">
        <f>IF(Q1996="","Vacio",IF(P1996=Q1996,"Igual","Diferente"))</f>
        <v>Vacio</v>
      </c>
      <c r="S1996" s="2">
        <f>+M1996+P1996/3.5</f>
        <v>275</v>
      </c>
      <c r="T1996" s="2">
        <f ca="1">+IF(L1996&gt;=0,IF(L1996&lt;30,S1996*1,IF(60&gt;L1996,S1996*2,IF(90&gt;L1996,S1996*3,IF(120&gt;L1996,S1996*4,IF(150&gt;L1996,S1996*5,IF(180&gt;L1996,S1996*6,IF(210&gt;L1996,S1996*7))))))),0)</f>
        <v>275</v>
      </c>
      <c r="U1996" s="3" t="str">
        <f ca="1">+IF(L1996&lt;0,0,IF(L1996&lt;8,$A$1,IF(L1996&lt;15,$B$1,IF(L1996&lt;22,$C$1,IF(L1996&lt;30,$D$1,IF(L1996&lt;60,$H$1,IF(L1996&lt;90,$I$1,IF(L1996&lt;120,$J$1,IF(L1996&lt;150,$K$1,IF(L1996&lt;180,$L$1,IF(L1996&lt;210,$E$1)))))))))))</f>
        <v>Fecha inicio Plazo Alquiler</v>
      </c>
      <c r="V1996" s="64" t="s">
        <v>1856</v>
      </c>
      <c r="W1996" s="65" t="s">
        <v>1887</v>
      </c>
      <c r="X1996" s="63">
        <v>44016</v>
      </c>
      <c r="Y1996" s="12" t="s">
        <v>1888</v>
      </c>
      <c r="Z1996" s="12"/>
      <c r="AA1996" s="12"/>
      <c r="AB1996" s="13"/>
      <c r="AC1996" s="13"/>
      <c r="AD1996" s="13"/>
      <c r="AE1996" s="13"/>
      <c r="AF1996" s="260">
        <f ca="1">+TODAY()-AE1996</f>
        <v>44156</v>
      </c>
      <c r="AG1996" s="13"/>
      <c r="AH1996" s="13"/>
      <c r="AI1996" s="7"/>
      <c r="AJ1996" s="7"/>
      <c r="AK1996" s="4"/>
      <c r="AL1996" s="7"/>
      <c r="AM1996" s="11"/>
      <c r="AN1996" s="4"/>
      <c r="AO1996" s="4"/>
      <c r="AP1996" s="4"/>
      <c r="AQ1996" s="4"/>
      <c r="AR1996" s="4" t="s">
        <v>229</v>
      </c>
      <c r="AS1996" s="4"/>
      <c r="AT1996" s="4"/>
      <c r="AU1996" s="4" t="s">
        <v>429</v>
      </c>
      <c r="AV1996" s="8" t="s">
        <v>61</v>
      </c>
      <c r="AW1996" s="8" t="s">
        <v>61</v>
      </c>
      <c r="AX1996" s="10" t="str">
        <f>IF(AW1996="","Vacio",IF(AV1996=AW1996,"Igual","Diferente"))</f>
        <v>Igual</v>
      </c>
      <c r="AY1996" s="85"/>
      <c r="AZ1996" s="85"/>
      <c r="BA1996" s="6">
        <f ca="1">+IF(L1996&gt;21,"Revisar",0)</f>
        <v>0</v>
      </c>
      <c r="BB1996" s="26" t="s">
        <v>62</v>
      </c>
      <c r="BC1996" s="85" t="s">
        <v>63</v>
      </c>
      <c r="BD1996" s="26">
        <v>0</v>
      </c>
      <c r="BE1996" s="26">
        <v>0</v>
      </c>
    </row>
    <row r="1997" spans="1:57" x14ac:dyDescent="0.25">
      <c r="A1997" s="26" t="str">
        <f>CONCATENATE(E1997,"_",Y1997)</f>
        <v>20605383344_PCR-MAC20056006</v>
      </c>
      <c r="B1997" s="26" t="str">
        <f>CONCATENATE(E1997,"_",Z1997)</f>
        <v>20605383344_</v>
      </c>
      <c r="C1997" s="7">
        <v>44108</v>
      </c>
      <c r="D1997" s="7">
        <v>44138</v>
      </c>
      <c r="E1997" s="108">
        <v>20605383344</v>
      </c>
      <c r="F1997" s="12" t="s">
        <v>1890</v>
      </c>
      <c r="G1997" s="4" t="s">
        <v>1797</v>
      </c>
      <c r="H1997" s="4" t="s">
        <v>1855</v>
      </c>
      <c r="I1997" s="7">
        <v>44108</v>
      </c>
      <c r="J1997" s="7">
        <v>44138</v>
      </c>
      <c r="K1997" s="8"/>
      <c r="L1997" s="9">
        <f ca="1">+TODAY()-J1997</f>
        <v>18</v>
      </c>
      <c r="M1997" s="10">
        <v>275</v>
      </c>
      <c r="N1997" s="90"/>
      <c r="O1997" s="10" t="str">
        <f>IF(N1997="","Vacio",IF(M1997=N1997,"Igual","Diferente"))</f>
        <v>Vacio</v>
      </c>
      <c r="P1997" s="10"/>
      <c r="Q1997" s="90"/>
      <c r="R1997" s="10" t="str">
        <f>IF(Q1997="","Vacio",IF(P1997=Q1997,"Igual","Diferente"))</f>
        <v>Vacio</v>
      </c>
      <c r="S1997" s="2">
        <f>+M1997+P1997/3.5</f>
        <v>275</v>
      </c>
      <c r="T1997" s="2">
        <f ca="1">+IF(L1997&gt;=0,IF(L1997&lt;30,S1997*1,IF(60&gt;L1997,S1997*2,IF(90&gt;L1997,S1997*3,IF(120&gt;L1997,S1997*4,IF(150&gt;L1997,S1997*5,IF(180&gt;L1997,S1997*6,IF(210&gt;L1997,S1997*7))))))),0)</f>
        <v>275</v>
      </c>
      <c r="U1997" s="3" t="str">
        <f ca="1">+IF(L1997&lt;0,0,IF(L1997&lt;8,$A$1,IF(L1997&lt;15,$B$1,IF(L1997&lt;22,$C$1,IF(L1997&lt;30,$D$1,IF(L1997&lt;60,$H$1,IF(L1997&lt;90,$I$1,IF(L1997&lt;120,$J$1,IF(L1997&lt;150,$K$1,IF(L1997&lt;180,$L$1,IF(L1997&lt;210,$E$1)))))))))))</f>
        <v>Fecha inicio Plazo Alquiler</v>
      </c>
      <c r="V1997" s="64" t="s">
        <v>1856</v>
      </c>
      <c r="W1997" s="65" t="s">
        <v>1889</v>
      </c>
      <c r="X1997" s="63">
        <v>44016</v>
      </c>
      <c r="Y1997" s="12" t="s">
        <v>1890</v>
      </c>
      <c r="Z1997" s="12"/>
      <c r="AA1997" s="12"/>
      <c r="AB1997" s="13"/>
      <c r="AC1997" s="13"/>
      <c r="AD1997" s="13"/>
      <c r="AE1997" s="13"/>
      <c r="AF1997" s="260">
        <f ca="1">+TODAY()-AE1997</f>
        <v>44156</v>
      </c>
      <c r="AG1997" s="13"/>
      <c r="AH1997" s="13"/>
      <c r="AI1997" s="7"/>
      <c r="AJ1997" s="7"/>
      <c r="AK1997" s="4"/>
      <c r="AL1997" s="7"/>
      <c r="AM1997" s="11"/>
      <c r="AN1997" s="4"/>
      <c r="AO1997" s="4"/>
      <c r="AP1997" s="4"/>
      <c r="AQ1997" s="4"/>
      <c r="AR1997" s="4" t="s">
        <v>229</v>
      </c>
      <c r="AS1997" s="4"/>
      <c r="AT1997" s="4"/>
      <c r="AU1997" s="4" t="s">
        <v>429</v>
      </c>
      <c r="AV1997" s="8" t="s">
        <v>61</v>
      </c>
      <c r="AW1997" s="8" t="s">
        <v>61</v>
      </c>
      <c r="AX1997" s="10" t="str">
        <f>IF(AW1997="","Vacio",IF(AV1997=AW1997,"Igual","Diferente"))</f>
        <v>Igual</v>
      </c>
      <c r="AY1997" s="85"/>
      <c r="AZ1997" s="85"/>
      <c r="BA1997" s="6">
        <f ca="1">+IF(L1997&gt;21,"Revisar",0)</f>
        <v>0</v>
      </c>
      <c r="BB1997" s="26" t="s">
        <v>62</v>
      </c>
      <c r="BC1997" s="85" t="s">
        <v>63</v>
      </c>
      <c r="BD1997" s="26">
        <v>0</v>
      </c>
      <c r="BE1997" s="26">
        <v>0</v>
      </c>
    </row>
    <row r="1998" spans="1:57" x14ac:dyDescent="0.25">
      <c r="A1998" s="26" t="str">
        <f>CONCATENATE(E1998,"_",Y1998)</f>
        <v>20605383344_PCR-MAC20056007</v>
      </c>
      <c r="B1998" s="26" t="str">
        <f>CONCATENATE(E1998,"_",Z1998)</f>
        <v>20605383344_</v>
      </c>
      <c r="C1998" s="7">
        <v>44108</v>
      </c>
      <c r="D1998" s="7">
        <v>44138</v>
      </c>
      <c r="E1998" s="108">
        <v>20605383344</v>
      </c>
      <c r="F1998" s="12" t="s">
        <v>1892</v>
      </c>
      <c r="G1998" s="4" t="s">
        <v>1797</v>
      </c>
      <c r="H1998" s="4" t="s">
        <v>1855</v>
      </c>
      <c r="I1998" s="7">
        <v>44108</v>
      </c>
      <c r="J1998" s="7">
        <v>44138</v>
      </c>
      <c r="K1998" s="8"/>
      <c r="L1998" s="9">
        <f ca="1">+TODAY()-J1998</f>
        <v>18</v>
      </c>
      <c r="M1998" s="10">
        <v>275</v>
      </c>
      <c r="N1998" s="90"/>
      <c r="O1998" s="10" t="str">
        <f>IF(N1998="","Vacio",IF(M1998=N1998,"Igual","Diferente"))</f>
        <v>Vacio</v>
      </c>
      <c r="P1998" s="10"/>
      <c r="Q1998" s="90"/>
      <c r="R1998" s="10" t="str">
        <f>IF(Q1998="","Vacio",IF(P1998=Q1998,"Igual","Diferente"))</f>
        <v>Vacio</v>
      </c>
      <c r="S1998" s="2">
        <f>+M1998+P1998/3.5</f>
        <v>275</v>
      </c>
      <c r="T1998" s="2">
        <f ca="1">+IF(L1998&gt;=0,IF(L1998&lt;30,S1998*1,IF(60&gt;L1998,S1998*2,IF(90&gt;L1998,S1998*3,IF(120&gt;L1998,S1998*4,IF(150&gt;L1998,S1998*5,IF(180&gt;L1998,S1998*6,IF(210&gt;L1998,S1998*7))))))),0)</f>
        <v>275</v>
      </c>
      <c r="U1998" s="3" t="str">
        <f ca="1">+IF(L1998&lt;0,0,IF(L1998&lt;8,$A$1,IF(L1998&lt;15,$B$1,IF(L1998&lt;22,$C$1,IF(L1998&lt;30,$D$1,IF(L1998&lt;60,$H$1,IF(L1998&lt;90,$I$1,IF(L1998&lt;120,$J$1,IF(L1998&lt;150,$K$1,IF(L1998&lt;180,$L$1,IF(L1998&lt;210,$E$1)))))))))))</f>
        <v>Fecha inicio Plazo Alquiler</v>
      </c>
      <c r="V1998" s="64" t="s">
        <v>1856</v>
      </c>
      <c r="W1998" s="65" t="s">
        <v>1891</v>
      </c>
      <c r="X1998" s="63">
        <v>44016</v>
      </c>
      <c r="Y1998" s="12" t="s">
        <v>1892</v>
      </c>
      <c r="Z1998" s="12"/>
      <c r="AA1998" s="12"/>
      <c r="AB1998" s="13"/>
      <c r="AC1998" s="13"/>
      <c r="AD1998" s="13"/>
      <c r="AE1998" s="13"/>
      <c r="AF1998" s="260">
        <f ca="1">+TODAY()-AE1998</f>
        <v>44156</v>
      </c>
      <c r="AG1998" s="13"/>
      <c r="AH1998" s="13"/>
      <c r="AI1998" s="7"/>
      <c r="AJ1998" s="7"/>
      <c r="AK1998" s="4"/>
      <c r="AL1998" s="7"/>
      <c r="AM1998" s="11"/>
      <c r="AN1998" s="4"/>
      <c r="AO1998" s="4"/>
      <c r="AP1998" s="4"/>
      <c r="AQ1998" s="4"/>
      <c r="AR1998" s="4" t="s">
        <v>229</v>
      </c>
      <c r="AS1998" s="4"/>
      <c r="AT1998" s="4"/>
      <c r="AU1998" s="4" t="s">
        <v>429</v>
      </c>
      <c r="AV1998" s="8" t="s">
        <v>61</v>
      </c>
      <c r="AW1998" s="8" t="s">
        <v>61</v>
      </c>
      <c r="AX1998" s="10" t="str">
        <f>IF(AW1998="","Vacio",IF(AV1998=AW1998,"Igual","Diferente"))</f>
        <v>Igual</v>
      </c>
      <c r="AY1998" s="85"/>
      <c r="AZ1998" s="85"/>
      <c r="BA1998" s="6">
        <f ca="1">+IF(L1998&gt;21,"Revisar",0)</f>
        <v>0</v>
      </c>
      <c r="BB1998" s="26" t="s">
        <v>62</v>
      </c>
      <c r="BC1998" s="85" t="s">
        <v>63</v>
      </c>
      <c r="BD1998" s="26">
        <v>0</v>
      </c>
      <c r="BE1998" s="26">
        <v>0</v>
      </c>
    </row>
    <row r="1999" spans="1:57" x14ac:dyDescent="0.25">
      <c r="A1999" s="26" t="str">
        <f>CONCATENATE(E1999,"_",Y1999)</f>
        <v>20602985971_PCR-MAC20056008</v>
      </c>
      <c r="B1999" s="26" t="str">
        <f>CONCATENATE(E1999,"_",Z1999)</f>
        <v>20602985971_PCR-MAC0012</v>
      </c>
      <c r="C1999" s="16">
        <v>44110</v>
      </c>
      <c r="D1999" s="16">
        <v>44140</v>
      </c>
      <c r="E1999" s="108">
        <v>20602985971</v>
      </c>
      <c r="F1999" s="12" t="s">
        <v>3265</v>
      </c>
      <c r="G1999" s="15" t="s">
        <v>3054</v>
      </c>
      <c r="H1999" s="15" t="s">
        <v>3055</v>
      </c>
      <c r="I1999" s="16">
        <v>44110</v>
      </c>
      <c r="J1999" s="16">
        <v>44140</v>
      </c>
      <c r="K1999" s="8"/>
      <c r="L1999" s="9">
        <f ca="1">+TODAY()-J1999</f>
        <v>16</v>
      </c>
      <c r="M1999" s="29">
        <v>175</v>
      </c>
      <c r="N1999" s="90"/>
      <c r="O1999" s="10" t="str">
        <f>IF(N1999="","Vacio",IF(M1999=N1999,"Igual","Diferente"))</f>
        <v>Vacio</v>
      </c>
      <c r="P1999" s="29"/>
      <c r="Q1999" s="90"/>
      <c r="R1999" s="10" t="str">
        <f>IF(Q1999="","Vacio",IF(P1999=Q1999,"Igual","Diferente"))</f>
        <v>Vacio</v>
      </c>
      <c r="S1999" s="2">
        <f>+M1999+P1999/3.5</f>
        <v>175</v>
      </c>
      <c r="T1999" s="2">
        <f ca="1">+IF(L1999&gt;=0,IF(L1999&lt;30,S1999*1,IF(60&gt;L1999,S1999*2,IF(90&gt;L1999,S1999*3,IF(120&gt;L1999,S1999*4,IF(150&gt;L1999,S1999*5,IF(180&gt;L1999,S1999*6,IF(210&gt;L1999,S1999*7))))))),0)</f>
        <v>175</v>
      </c>
      <c r="U1999" s="3" t="str">
        <f ca="1">+IF(L1999&lt;0,0,IF(L1999&lt;8,$A$1,IF(L1999&lt;15,$B$1,IF(L1999&lt;22,$C$1,IF(L1999&lt;30,$D$1,IF(L1999&lt;60,$H$1,IF(L1999&lt;90,$I$1,IF(L1999&lt;120,$J$1,IF(L1999&lt;150,$K$1,IF(L1999&lt;180,$L$1,IF(L1999&lt;210,$E$1)))))))))))</f>
        <v>Fecha inicio Plazo Alquiler</v>
      </c>
      <c r="V1999" s="4" t="s">
        <v>3263</v>
      </c>
      <c r="W1999" s="11" t="s">
        <v>3264</v>
      </c>
      <c r="X1999" s="7">
        <v>43714</v>
      </c>
      <c r="Y1999" s="12" t="s">
        <v>3265</v>
      </c>
      <c r="Z1999" s="12" t="s">
        <v>3266</v>
      </c>
      <c r="AA1999" s="12"/>
      <c r="AB1999" s="31"/>
      <c r="AC1999" s="31"/>
      <c r="AD1999" s="31"/>
      <c r="AE1999" s="31"/>
      <c r="AF1999" s="260">
        <f ca="1">+TODAY()-AE1999</f>
        <v>44156</v>
      </c>
      <c r="AG1999" s="31"/>
      <c r="AH1999" s="31"/>
      <c r="AI1999" s="16"/>
      <c r="AJ1999" s="16"/>
      <c r="AK1999" s="15" t="s">
        <v>65</v>
      </c>
      <c r="AL1999" s="16"/>
      <c r="AM1999" s="30">
        <v>1</v>
      </c>
      <c r="AN1999" s="15" t="s">
        <v>58</v>
      </c>
      <c r="AO1999" s="15"/>
      <c r="AP1999" s="15"/>
      <c r="AQ1999" s="15"/>
      <c r="AR1999" s="15" t="s">
        <v>3248</v>
      </c>
      <c r="AS1999" s="15"/>
      <c r="AT1999" s="15"/>
      <c r="AU1999" s="4" t="s">
        <v>111</v>
      </c>
      <c r="AV1999" s="28" t="s">
        <v>61</v>
      </c>
      <c r="AW1999" s="8" t="s">
        <v>61</v>
      </c>
      <c r="AX1999" s="10" t="str">
        <f>IF(AW1999="","Vacio",IF(AV1999=AW1999,"Igual","Diferente"))</f>
        <v>Igual</v>
      </c>
      <c r="AY1999" s="26"/>
      <c r="AZ1999" s="26"/>
      <c r="BA1999" s="6">
        <f ca="1">+IF(L1999&gt;21,"Revisar",0)</f>
        <v>0</v>
      </c>
      <c r="BB1999" s="26" t="s">
        <v>62</v>
      </c>
      <c r="BC1999" s="85" t="s">
        <v>63</v>
      </c>
      <c r="BD1999" s="26">
        <v>0</v>
      </c>
      <c r="BE1999" s="26">
        <v>0</v>
      </c>
    </row>
    <row r="2000" spans="1:57" x14ac:dyDescent="0.25">
      <c r="A2000" s="26" t="str">
        <f>CONCATENATE(E2000,"_",Y2000)</f>
        <v>20605383344_PCR-MAC20056009</v>
      </c>
      <c r="B2000" s="26" t="str">
        <f>CONCATENATE(E2000,"_",Z2000)</f>
        <v>20605383344_</v>
      </c>
      <c r="C2000" s="7">
        <v>44112</v>
      </c>
      <c r="D2000" s="7">
        <v>44142</v>
      </c>
      <c r="E2000" s="108">
        <v>20605383344</v>
      </c>
      <c r="F2000" s="12" t="s">
        <v>1894</v>
      </c>
      <c r="G2000" s="4" t="s">
        <v>1797</v>
      </c>
      <c r="H2000" s="4" t="s">
        <v>1855</v>
      </c>
      <c r="I2000" s="7">
        <v>44112</v>
      </c>
      <c r="J2000" s="7">
        <v>44142</v>
      </c>
      <c r="K2000" s="8"/>
      <c r="L2000" s="9">
        <f ca="1">+TODAY()-J2000</f>
        <v>14</v>
      </c>
      <c r="M2000" s="10">
        <v>275</v>
      </c>
      <c r="N2000" s="90"/>
      <c r="O2000" s="10" t="str">
        <f>IF(N2000="","Vacio",IF(M2000=N2000,"Igual","Diferente"))</f>
        <v>Vacio</v>
      </c>
      <c r="P2000" s="10"/>
      <c r="Q2000" s="90"/>
      <c r="R2000" s="10" t="str">
        <f>IF(Q2000="","Vacio",IF(P2000=Q2000,"Igual","Diferente"))</f>
        <v>Vacio</v>
      </c>
      <c r="S2000" s="2">
        <f>+M2000+P2000/3.5</f>
        <v>275</v>
      </c>
      <c r="T2000" s="2">
        <f ca="1">+IF(L2000&gt;=0,IF(L2000&lt;30,S2000*1,IF(60&gt;L2000,S2000*2,IF(90&gt;L2000,S2000*3,IF(120&gt;L2000,S2000*4,IF(150&gt;L2000,S2000*5,IF(180&gt;L2000,S2000*6,IF(210&gt;L2000,S2000*7))))))),0)</f>
        <v>275</v>
      </c>
      <c r="U2000" s="3" t="str">
        <f ca="1">+IF(L2000&lt;0,0,IF(L2000&lt;8,$A$1,IF(L2000&lt;15,$B$1,IF(L2000&lt;22,$C$1,IF(L2000&lt;30,$D$1,IF(L2000&lt;60,$H$1,IF(L2000&lt;90,$I$1,IF(L2000&lt;120,$J$1,IF(L2000&lt;150,$K$1,IF(L2000&lt;180,$L$1,IF(L2000&lt;210,$E$1)))))))))))</f>
        <v>CONCATENACIÓN LAPTOP ANTERIOR</v>
      </c>
      <c r="V2000" s="64" t="s">
        <v>1856</v>
      </c>
      <c r="W2000" s="65" t="s">
        <v>1893</v>
      </c>
      <c r="X2000" s="63">
        <v>44050</v>
      </c>
      <c r="Y2000" s="12" t="s">
        <v>1894</v>
      </c>
      <c r="Z2000" s="12"/>
      <c r="AA2000" s="12"/>
      <c r="AB2000" s="13"/>
      <c r="AC2000" s="13"/>
      <c r="AD2000" s="13"/>
      <c r="AE2000" s="13"/>
      <c r="AF2000" s="260">
        <f ca="1">+TODAY()-AE2000</f>
        <v>44156</v>
      </c>
      <c r="AG2000" s="13"/>
      <c r="AH2000" s="13"/>
      <c r="AI2000" s="7"/>
      <c r="AJ2000" s="7"/>
      <c r="AK2000" s="4"/>
      <c r="AL2000" s="7"/>
      <c r="AM2000" s="11"/>
      <c r="AN2000" s="4"/>
      <c r="AO2000" s="4"/>
      <c r="AP2000" s="4"/>
      <c r="AQ2000" s="4"/>
      <c r="AR2000" s="4" t="s">
        <v>229</v>
      </c>
      <c r="AS2000" s="4"/>
      <c r="AT2000" s="4"/>
      <c r="AU2000" s="4" t="s">
        <v>429</v>
      </c>
      <c r="AV2000" s="8" t="s">
        <v>61</v>
      </c>
      <c r="AW2000" s="8" t="s">
        <v>61</v>
      </c>
      <c r="AX2000" s="10" t="str">
        <f>IF(AW2000="","Vacio",IF(AV2000=AW2000,"Igual","Diferente"))</f>
        <v>Igual</v>
      </c>
      <c r="AY2000" s="85"/>
      <c r="AZ2000" s="85"/>
      <c r="BA2000" s="6">
        <f ca="1">+IF(L2000&gt;21,"Revisar",0)</f>
        <v>0</v>
      </c>
      <c r="BB2000" s="26" t="s">
        <v>62</v>
      </c>
      <c r="BC2000" s="85" t="s">
        <v>63</v>
      </c>
      <c r="BD2000" s="26">
        <v>0</v>
      </c>
      <c r="BE2000" s="26">
        <v>0</v>
      </c>
    </row>
    <row r="2001" spans="1:57" x14ac:dyDescent="0.25">
      <c r="A2001" s="26" t="str">
        <f>CONCATENATE(E2001,"_",Y2001)</f>
        <v>20557108646_PCR-MAC20056010</v>
      </c>
      <c r="B2001" s="26" t="str">
        <f>CONCATENATE(E2001,"_",Z2001)</f>
        <v>20557108646_PCR-MAC20056011</v>
      </c>
      <c r="C2001" s="22">
        <v>44116</v>
      </c>
      <c r="D2001" s="22">
        <v>44146</v>
      </c>
      <c r="E2001" s="108">
        <v>20557108646</v>
      </c>
      <c r="F2001" s="12" t="s">
        <v>2448</v>
      </c>
      <c r="G2001" s="4" t="s">
        <v>2289</v>
      </c>
      <c r="H2001" s="21" t="s">
        <v>2445</v>
      </c>
      <c r="I2001" s="22">
        <v>44116</v>
      </c>
      <c r="J2001" s="22">
        <v>44146</v>
      </c>
      <c r="K2001" s="8"/>
      <c r="L2001" s="9">
        <f ca="1">+TODAY()-J2001</f>
        <v>10</v>
      </c>
      <c r="M2001" s="10">
        <v>290</v>
      </c>
      <c r="N2001" s="94"/>
      <c r="O2001" s="10" t="str">
        <f>IF(N2001="","Vacio",IF(M2001=N2001,"Igual","Diferente"))</f>
        <v>Vacio</v>
      </c>
      <c r="P2001" s="10"/>
      <c r="Q2001" s="94"/>
      <c r="R2001" s="10" t="str">
        <f>IF(Q2001="","Vacio",IF(P2001=Q2001,"Igual","Diferente"))</f>
        <v>Vacio</v>
      </c>
      <c r="S2001" s="2">
        <f>+M2001+P2001/3.5</f>
        <v>290</v>
      </c>
      <c r="T2001" s="2">
        <f ca="1">+IF(L2001&gt;=0,IF(L2001&lt;30,S2001*1,IF(60&gt;L2001,S2001*2,IF(90&gt;L2001,S2001*3,IF(120&gt;L2001,S2001*4,IF(150&gt;L2001,S2001*5,IF(180&gt;L2001,S2001*6,IF(210&gt;L2001,S2001*7))))))),0)</f>
        <v>290</v>
      </c>
      <c r="U2001" s="3" t="str">
        <f ca="1">+IF(L2001&lt;0,0,IF(L2001&lt;8,$A$1,IF(L2001&lt;15,$B$1,IF(L2001&lt;22,$C$1,IF(L2001&lt;30,$D$1,IF(L2001&lt;60,$H$1,IF(L2001&lt;90,$I$1,IF(L2001&lt;120,$J$1,IF(L2001&lt;150,$K$1,IF(L2001&lt;180,$L$1,IF(L2001&lt;210,$E$1)))))))))))</f>
        <v>CONCATENACIÓN LAPTOP ANTERIOR</v>
      </c>
      <c r="V2001" s="4" t="s">
        <v>2446</v>
      </c>
      <c r="W2001" s="11" t="s">
        <v>2447</v>
      </c>
      <c r="X2001" s="7">
        <v>44054</v>
      </c>
      <c r="Y2001" s="12" t="s">
        <v>2448</v>
      </c>
      <c r="Z2001" s="12" t="s">
        <v>2449</v>
      </c>
      <c r="AA2001" s="12" t="s">
        <v>2450</v>
      </c>
      <c r="AB2001" s="13"/>
      <c r="AC2001" s="13"/>
      <c r="AD2001" s="13"/>
      <c r="AE2001" s="13"/>
      <c r="AF2001" s="260">
        <f ca="1">+TODAY()-AE2001</f>
        <v>44156</v>
      </c>
      <c r="AG2001" s="13"/>
      <c r="AH2001" s="13"/>
      <c r="AI2001" s="7"/>
      <c r="AJ2001" s="7"/>
      <c r="AK2001" s="4"/>
      <c r="AL2001" s="7"/>
      <c r="AM2001" s="11">
        <v>1</v>
      </c>
      <c r="AN2001" s="4" t="s">
        <v>58</v>
      </c>
      <c r="AO2001" s="4"/>
      <c r="AP2001" s="4"/>
      <c r="AQ2001" s="126" t="s">
        <v>122</v>
      </c>
      <c r="AR2001" s="4" t="s">
        <v>229</v>
      </c>
      <c r="AS2001" s="4"/>
      <c r="AT2001" s="4"/>
      <c r="AU2001" s="4" t="s">
        <v>429</v>
      </c>
      <c r="AV2001" s="8" t="s">
        <v>61</v>
      </c>
      <c r="AW2001" s="8" t="s">
        <v>61</v>
      </c>
      <c r="AX2001" s="10" t="str">
        <f>IF(AW2001="","Vacio",IF(AV2001=AW2001,"Igual","Diferente"))</f>
        <v>Igual</v>
      </c>
      <c r="AY2001" s="85" t="s">
        <v>2451</v>
      </c>
      <c r="AZ2001" s="85"/>
      <c r="BA2001" s="6">
        <f ca="1">+IF(L2001&gt;21,"Revisar",0)</f>
        <v>0</v>
      </c>
      <c r="BB2001" s="85" t="s">
        <v>62</v>
      </c>
      <c r="BC2001" s="85" t="s">
        <v>63</v>
      </c>
      <c r="BD2001" s="26">
        <v>0</v>
      </c>
      <c r="BE2001" s="26">
        <v>7.13</v>
      </c>
    </row>
    <row r="2002" spans="1:57" x14ac:dyDescent="0.25">
      <c r="A2002" s="26" t="str">
        <f>CONCATENATE(E2002,"_",Y2002)</f>
        <v>20550601185_PCR-MAC20056011</v>
      </c>
      <c r="B2002" s="26" t="str">
        <f>CONCATENATE(E2002,"_",Z2002)</f>
        <v>20550601185_PCR-MAC0039</v>
      </c>
      <c r="C2002" s="22">
        <v>44105</v>
      </c>
      <c r="D2002" s="22">
        <v>44135</v>
      </c>
      <c r="E2002" s="108">
        <v>20550601185</v>
      </c>
      <c r="F2002" s="12" t="s">
        <v>2449</v>
      </c>
      <c r="G2002" s="4" t="s">
        <v>2548</v>
      </c>
      <c r="H2002" s="4" t="s">
        <v>2641</v>
      </c>
      <c r="I2002" s="22">
        <v>44105</v>
      </c>
      <c r="J2002" s="22">
        <v>44135</v>
      </c>
      <c r="K2002" s="8"/>
      <c r="L2002" s="9">
        <f ca="1">+TODAY()-J2002</f>
        <v>21</v>
      </c>
      <c r="M2002" s="37">
        <v>210</v>
      </c>
      <c r="N2002" s="90"/>
      <c r="O2002" s="10" t="str">
        <f>IF(N2002="","Vacio",IF(M2002=N2002,"Igual","Diferente"))</f>
        <v>Vacio</v>
      </c>
      <c r="P2002" s="10"/>
      <c r="Q2002" s="90"/>
      <c r="R2002" s="10" t="str">
        <f>IF(Q2002="","Vacio",IF(P2002=Q2002,"Igual","Diferente"))</f>
        <v>Vacio</v>
      </c>
      <c r="S2002" s="2">
        <f>+M2002+P2002/3.5</f>
        <v>210</v>
      </c>
      <c r="T2002" s="2">
        <f ca="1">+IF(L2002&gt;=0,IF(L2002&lt;30,S2002*1,IF(60&gt;L2002,S2002*2,IF(90&gt;L2002,S2002*3,IF(120&gt;L2002,S2002*4,IF(150&gt;L2002,S2002*5,IF(180&gt;L2002,S2002*6,IF(210&gt;L2002,S2002*7))))))),0)</f>
        <v>210</v>
      </c>
      <c r="U2002" s="3" t="str">
        <f ca="1">+IF(L2002&lt;0,0,IF(L2002&lt;8,$A$1,IF(L2002&lt;15,$B$1,IF(L2002&lt;22,$C$1,IF(L2002&lt;30,$D$1,IF(L2002&lt;60,$H$1,IF(L2002&lt;90,$I$1,IF(L2002&lt;120,$J$1,IF(L2002&lt;150,$K$1,IF(L2002&lt;180,$L$1,IF(L2002&lt;210,$E$1)))))))))))</f>
        <v>Fecha inicio Plazo Alquiler</v>
      </c>
      <c r="V2002" s="4" t="s">
        <v>11362</v>
      </c>
      <c r="W2002" s="11" t="s">
        <v>2665</v>
      </c>
      <c r="X2002" s="7">
        <v>43490</v>
      </c>
      <c r="Y2002" s="12" t="s">
        <v>2449</v>
      </c>
      <c r="Z2002" s="12" t="s">
        <v>2669</v>
      </c>
      <c r="AA2002" s="12"/>
      <c r="AB2002" s="13"/>
      <c r="AC2002" s="13"/>
      <c r="AD2002" s="13"/>
      <c r="AE2002" s="13"/>
      <c r="AF2002" s="260">
        <f ca="1">+TODAY()-AE2002</f>
        <v>44156</v>
      </c>
      <c r="AG2002" s="13"/>
      <c r="AH2002" s="13"/>
      <c r="AI2002" s="7" t="s">
        <v>2645</v>
      </c>
      <c r="AJ2002" s="27" t="s">
        <v>2667</v>
      </c>
      <c r="AK2002" s="4" t="s">
        <v>438</v>
      </c>
      <c r="AL2002" s="7">
        <v>43855</v>
      </c>
      <c r="AM2002" s="11">
        <v>1</v>
      </c>
      <c r="AN2002" s="4" t="s">
        <v>58</v>
      </c>
      <c r="AO2002" s="4"/>
      <c r="AP2002" s="4" t="s">
        <v>66</v>
      </c>
      <c r="AQ2002" s="4"/>
      <c r="AR2002" s="4"/>
      <c r="AS2002" s="4"/>
      <c r="AT2002" s="4"/>
      <c r="AU2002" s="4" t="s">
        <v>150</v>
      </c>
      <c r="AV2002" s="8" t="s">
        <v>61</v>
      </c>
      <c r="AW2002" s="8" t="s">
        <v>61</v>
      </c>
      <c r="AX2002" s="10" t="str">
        <f>IF(AW2002="","Vacio",IF(AV2002=AW2002,"Igual","Diferente"))</f>
        <v>Igual</v>
      </c>
      <c r="AY2002" s="26"/>
      <c r="AZ2002" s="26" t="s">
        <v>2668</v>
      </c>
      <c r="BA2002" s="6">
        <f ca="1">+IF(L2002&gt;21,"Revisar",0)</f>
        <v>0</v>
      </c>
      <c r="BB2002" s="26" t="s">
        <v>62</v>
      </c>
      <c r="BC2002" s="85" t="s">
        <v>63</v>
      </c>
      <c r="BD2002" s="26">
        <v>0</v>
      </c>
      <c r="BE2002" s="26">
        <v>0</v>
      </c>
    </row>
    <row r="2003" spans="1:57" x14ac:dyDescent="0.25">
      <c r="A2003" s="26" t="str">
        <f>CONCATENATE(E2003,"_",Y2003)</f>
        <v>20602985971_PCR-MAC20065001</v>
      </c>
      <c r="B2003" s="26" t="str">
        <f>CONCATENATE(E2003,"_",Z2003)</f>
        <v>20602985971_</v>
      </c>
      <c r="C2003" s="16">
        <v>44106</v>
      </c>
      <c r="D2003" s="16">
        <v>44136</v>
      </c>
      <c r="E2003" s="108">
        <v>20602985971</v>
      </c>
      <c r="F2003" s="12" t="s">
        <v>3269</v>
      </c>
      <c r="G2003" s="15" t="s">
        <v>3054</v>
      </c>
      <c r="H2003" s="15" t="s">
        <v>3055</v>
      </c>
      <c r="I2003" s="16">
        <v>44106</v>
      </c>
      <c r="J2003" s="16">
        <v>44136</v>
      </c>
      <c r="K2003" s="28"/>
      <c r="L2003" s="9">
        <f ca="1">+TODAY()-J2003</f>
        <v>20</v>
      </c>
      <c r="M2003" s="29">
        <v>520</v>
      </c>
      <c r="N2003" s="95"/>
      <c r="O2003" s="29" t="str">
        <f>IF(N2003="","Vacio",IF(M2003=N2003,"Igual","Diferente"))</f>
        <v>Vacio</v>
      </c>
      <c r="P2003" s="29"/>
      <c r="Q2003" s="95"/>
      <c r="R2003" s="10" t="str">
        <f>IF(Q2003="","Vacio",IF(P2003=Q2003,"Igual","Diferente"))</f>
        <v>Vacio</v>
      </c>
      <c r="S2003" s="2">
        <f>+M2003+P2003/3.5</f>
        <v>520</v>
      </c>
      <c r="T2003" s="96">
        <f ca="1">+IF(L2003&gt;=0,IF(L2003&lt;30,S2003*1,IF(60&gt;L2003,S2003*2,IF(90&gt;L2003,S2003*3,IF(120&gt;L2003,S2003*4,IF(150&gt;L2003,S2003*5,IF(180&gt;L2003,S2003*6,IF(210&gt;L2003,S2003*7))))))),0)</f>
        <v>520</v>
      </c>
      <c r="U2003" s="3" t="str">
        <f ca="1">+IF(L2003&lt;0,0,IF(L2003&lt;8,$A$1,IF(L2003&lt;15,$B$1,IF(L2003&lt;22,$C$1,IF(L2003&lt;30,$D$1,IF(L2003&lt;60,$H$1,IF(L2003&lt;90,$I$1,IF(L2003&lt;120,$J$1,IF(L2003&lt;150,$K$1,IF(L2003&lt;180,$L$1,IF(L2003&lt;210,$E$1)))))))))))</f>
        <v>Fecha inicio Plazo Alquiler</v>
      </c>
      <c r="V2003" s="15" t="s">
        <v>3267</v>
      </c>
      <c r="W2003" s="30" t="s">
        <v>3268</v>
      </c>
      <c r="X2003" s="16">
        <v>43984</v>
      </c>
      <c r="Y2003" s="12" t="s">
        <v>3269</v>
      </c>
      <c r="Z2003" s="12"/>
      <c r="AA2003" s="12"/>
      <c r="AB2003" s="31"/>
      <c r="AC2003" s="31"/>
      <c r="AD2003" s="31"/>
      <c r="AE2003" s="31"/>
      <c r="AF2003" s="261">
        <f ca="1">+TODAY()-AE2003</f>
        <v>44156</v>
      </c>
      <c r="AG2003" s="31"/>
      <c r="AH2003" s="31"/>
      <c r="AI2003" s="16"/>
      <c r="AJ2003" s="16"/>
      <c r="AK2003" s="15"/>
      <c r="AL2003" s="16"/>
      <c r="AM2003" s="30">
        <v>1</v>
      </c>
      <c r="AN2003" s="15" t="s">
        <v>58</v>
      </c>
      <c r="AO2003" s="15"/>
      <c r="AP2003" s="52"/>
      <c r="AQ2003" s="15"/>
      <c r="AR2003" s="4" t="s">
        <v>229</v>
      </c>
      <c r="AS2003" s="15"/>
      <c r="AT2003" s="15"/>
      <c r="AU2003" s="4" t="s">
        <v>111</v>
      </c>
      <c r="AV2003" s="28" t="s">
        <v>61</v>
      </c>
      <c r="AW2003" s="28" t="s">
        <v>61</v>
      </c>
      <c r="AX2003" s="10" t="str">
        <f>IF(AW2003="","Vacio",IF(AV2003=AW2003,"Igual","Diferente"))</f>
        <v>Igual</v>
      </c>
      <c r="AY2003" s="19"/>
      <c r="AZ2003" s="19"/>
      <c r="BA2003" s="98">
        <f ca="1">+IF(L2003&gt;21,"Revisar",0)</f>
        <v>0</v>
      </c>
      <c r="BB2003" s="19" t="s">
        <v>62</v>
      </c>
      <c r="BC2003" s="19" t="s">
        <v>63</v>
      </c>
      <c r="BD2003" s="26">
        <v>0</v>
      </c>
      <c r="BE2003" s="26">
        <v>0</v>
      </c>
    </row>
    <row r="2004" spans="1:57" x14ac:dyDescent="0.25">
      <c r="A2004" s="26" t="str">
        <f>CONCATENATE(E2004,"_",Y2004)</f>
        <v>20601107971_PCR-MAC20085001</v>
      </c>
      <c r="B2004" s="26" t="str">
        <f>CONCATENATE(E2004,"_",Z2004)</f>
        <v>20601107971_PCR-MAC0028</v>
      </c>
      <c r="C2004" s="7">
        <v>44114</v>
      </c>
      <c r="D2004" s="7">
        <v>44144</v>
      </c>
      <c r="E2004" s="108">
        <v>20601107971</v>
      </c>
      <c r="F2004" s="12" t="s">
        <v>3000</v>
      </c>
      <c r="G2004" s="4" t="s">
        <v>2970</v>
      </c>
      <c r="H2004" s="4" t="s">
        <v>2971</v>
      </c>
      <c r="I2004" s="7">
        <v>44114</v>
      </c>
      <c r="J2004" s="7">
        <v>44144</v>
      </c>
      <c r="K2004" s="8" t="s">
        <v>2972</v>
      </c>
      <c r="L2004" s="9">
        <f ca="1">+TODAY()-J2004</f>
        <v>12</v>
      </c>
      <c r="M2004" s="10">
        <v>191.95</v>
      </c>
      <c r="N2004" s="90"/>
      <c r="O2004" s="10" t="str">
        <f>IF(N2004="","Vacio",IF(M2004=N2004,"Igual","Diferente"))</f>
        <v>Vacio</v>
      </c>
      <c r="P2004" s="10"/>
      <c r="Q2004" s="90"/>
      <c r="R2004" s="10" t="str">
        <f>IF(Q2004="","Vacio",IF(P2004=Q2004,"Igual","Diferente"))</f>
        <v>Vacio</v>
      </c>
      <c r="S2004" s="2">
        <f>+M2004+P2004/3.5</f>
        <v>191.95</v>
      </c>
      <c r="T2004" s="2">
        <f ca="1">+IF(L2004&gt;=0,IF(L2004&lt;30,S2004*1,IF(60&gt;L2004,S2004*2,IF(90&gt;L2004,S2004*3,IF(120&gt;L2004,S2004*4,IF(150&gt;L2004,S2004*5,IF(180&gt;L2004,S2004*6,IF(210&gt;L2004,S2004*7))))))),0)</f>
        <v>191.95</v>
      </c>
      <c r="U2004" s="3" t="str">
        <f ca="1">+IF(L2004&lt;0,0,IF(L2004&lt;8,$A$1,IF(L2004&lt;15,$B$1,IF(L2004&lt;22,$C$1,IF(L2004&lt;30,$D$1,IF(L2004&lt;60,$H$1,IF(L2004&lt;90,$I$1,IF(L2004&lt;120,$J$1,IF(L2004&lt;150,$K$1,IF(L2004&lt;180,$L$1,IF(L2004&lt;210,$E$1)))))))))))</f>
        <v>CONCATENACIÓN LAPTOP ANTERIOR</v>
      </c>
      <c r="V2004" s="4" t="s">
        <v>2998</v>
      </c>
      <c r="W2004" s="11" t="s">
        <v>2999</v>
      </c>
      <c r="X2004" s="7">
        <v>43382</v>
      </c>
      <c r="Y2004" s="12" t="s">
        <v>3000</v>
      </c>
      <c r="Z2004" s="12" t="s">
        <v>3001</v>
      </c>
      <c r="AA2004" s="12"/>
      <c r="AB2004" s="13"/>
      <c r="AC2004" s="13"/>
      <c r="AD2004" s="13"/>
      <c r="AE2004" s="13"/>
      <c r="AF2004" s="260">
        <f ca="1">+TODAY()-AE2004</f>
        <v>44156</v>
      </c>
      <c r="AG2004" s="13"/>
      <c r="AH2004" s="13"/>
      <c r="AI2004" s="7" t="s">
        <v>2985</v>
      </c>
      <c r="AJ2004" s="7" t="s">
        <v>3002</v>
      </c>
      <c r="AK2004" s="4" t="s">
        <v>2977</v>
      </c>
      <c r="AL2004" s="7">
        <v>44491</v>
      </c>
      <c r="AM2004" s="11">
        <v>1</v>
      </c>
      <c r="AN2004" s="4" t="s">
        <v>58</v>
      </c>
      <c r="AO2004" s="4"/>
      <c r="AP2004" s="4" t="s">
        <v>66</v>
      </c>
      <c r="AQ2004" s="4"/>
      <c r="AR2004" s="4" t="s">
        <v>229</v>
      </c>
      <c r="AS2004" s="4"/>
      <c r="AT2004" s="4"/>
      <c r="AU2004" s="4" t="s">
        <v>111</v>
      </c>
      <c r="AV2004" s="8" t="s">
        <v>61</v>
      </c>
      <c r="AW2004" s="8" t="s">
        <v>61</v>
      </c>
      <c r="AX2004" s="10" t="str">
        <f>IF(AW2004="","Vacio",IF(AV2004=AW2004,"Igual","Diferente"))</f>
        <v>Igual</v>
      </c>
      <c r="AY2004" s="26"/>
      <c r="AZ2004" s="26"/>
      <c r="BA2004" s="6">
        <f ca="1">+IF(L2004&gt;21,"Revisar",0)</f>
        <v>0</v>
      </c>
      <c r="BB2004" s="26" t="s">
        <v>62</v>
      </c>
      <c r="BC2004" s="85" t="s">
        <v>63</v>
      </c>
      <c r="BD2004" s="26">
        <v>0</v>
      </c>
      <c r="BE2004" s="26">
        <v>0</v>
      </c>
    </row>
    <row r="2005" spans="1:57" x14ac:dyDescent="0.25">
      <c r="A2005" s="26" t="str">
        <f>CONCATENATE(E2005,"_",Y2005)</f>
        <v>20602985971_PCR-MAC20085002</v>
      </c>
      <c r="B2005" s="26" t="str">
        <f>CONCATENATE(E2005,"_",Z2005)</f>
        <v>20602985971_</v>
      </c>
      <c r="C2005" s="7">
        <v>44062</v>
      </c>
      <c r="D2005" s="7">
        <v>44153</v>
      </c>
      <c r="E2005" s="108">
        <v>20602985971</v>
      </c>
      <c r="F2005" s="12" t="s">
        <v>3273</v>
      </c>
      <c r="G2005" s="15" t="s">
        <v>3054</v>
      </c>
      <c r="H2005" s="4" t="s">
        <v>3270</v>
      </c>
      <c r="I2005" s="7">
        <v>44062</v>
      </c>
      <c r="J2005" s="7">
        <v>44153</v>
      </c>
      <c r="K2005" s="8"/>
      <c r="L2005" s="9">
        <f ca="1">+TODAY()-J2005</f>
        <v>3</v>
      </c>
      <c r="M2005" s="10">
        <v>425</v>
      </c>
      <c r="N2005" s="94"/>
      <c r="O2005" s="10" t="str">
        <f>IF(N2005="","Vacio",IF(M2005=N2005,"Igual","Diferente"))</f>
        <v>Vacio</v>
      </c>
      <c r="P2005" s="10"/>
      <c r="Q2005" s="94"/>
      <c r="R2005" s="10" t="str">
        <f>IF(Q2005="","Vacio",IF(P2005=Q2005,"Igual","Diferente"))</f>
        <v>Vacio</v>
      </c>
      <c r="S2005" s="2">
        <f>+M2005+P2005/3.5</f>
        <v>425</v>
      </c>
      <c r="T2005" s="2">
        <f ca="1">+IF(L2005&gt;=0,IF(L2005&lt;30,S2005*1,IF(60&gt;L2005,S2005*2,IF(90&gt;L2005,S2005*3,IF(120&gt;L2005,S2005*4,IF(150&gt;L2005,S2005*5,IF(180&gt;L2005,S2005*6,IF(210&gt;L2005,S2005*7))))))),0)</f>
        <v>425</v>
      </c>
      <c r="U2005" s="3" t="str">
        <f ca="1">+IF(L2005&lt;0,0,IF(L2005&lt;8,$A$1,IF(L2005&lt;15,$B$1,IF(L2005&lt;22,$C$1,IF(L2005&lt;30,$D$1,IF(L2005&lt;60,$H$1,IF(L2005&lt;90,$I$1,IF(L2005&lt;120,$J$1,IF(L2005&lt;150,$K$1,IF(L2005&lt;180,$L$1,IF(L2005&lt;210,$E$1)))))))))))</f>
        <v>CONCATENACIÓN LAPTOP ACTUAL</v>
      </c>
      <c r="V2005" s="4" t="s">
        <v>3271</v>
      </c>
      <c r="W2005" s="11" t="s">
        <v>3272</v>
      </c>
      <c r="X2005" s="7">
        <v>44062</v>
      </c>
      <c r="Y2005" s="12" t="s">
        <v>3273</v>
      </c>
      <c r="Z2005" s="12"/>
      <c r="AA2005" s="12"/>
      <c r="AB2005" s="13"/>
      <c r="AC2005" s="13"/>
      <c r="AD2005" s="13"/>
      <c r="AE2005" s="13"/>
      <c r="AF2005" s="260">
        <f ca="1">+TODAY()-AE2005</f>
        <v>44156</v>
      </c>
      <c r="AG2005" s="13"/>
      <c r="AH2005" s="13"/>
      <c r="AI2005" s="7"/>
      <c r="AJ2005" s="7"/>
      <c r="AK2005" s="4"/>
      <c r="AL2005" s="7"/>
      <c r="AM2005" s="30">
        <v>1</v>
      </c>
      <c r="AN2005" s="15" t="s">
        <v>58</v>
      </c>
      <c r="AO2005" s="4"/>
      <c r="AP2005" s="21"/>
      <c r="AQ2005" s="4"/>
      <c r="AR2005" s="4" t="s">
        <v>229</v>
      </c>
      <c r="AS2005" s="4"/>
      <c r="AT2005" s="4"/>
      <c r="AU2005" s="4" t="s">
        <v>111</v>
      </c>
      <c r="AV2005" s="28" t="s">
        <v>61</v>
      </c>
      <c r="AW2005" s="8" t="s">
        <v>61</v>
      </c>
      <c r="AX2005" s="10" t="str">
        <f>IF(AW2005="","Vacio",IF(AV2005=AW2005,"Igual","Diferente"))</f>
        <v>Igual</v>
      </c>
      <c r="AY2005" s="85"/>
      <c r="AZ2005" s="85"/>
      <c r="BA2005" s="98">
        <f ca="1">+IF(L2005&gt;21,"Revisar",0)</f>
        <v>0</v>
      </c>
      <c r="BB2005" s="85" t="s">
        <v>62</v>
      </c>
      <c r="BC2005" s="85" t="s">
        <v>63</v>
      </c>
      <c r="BD2005" s="26">
        <v>0</v>
      </c>
      <c r="BE2005" s="26">
        <v>0</v>
      </c>
    </row>
    <row r="2006" spans="1:57" x14ac:dyDescent="0.25">
      <c r="A2006" s="26" t="str">
        <f>CONCATENATE(E2006,"_",Y2006)</f>
        <v>20602985971_PCR-MAC20085003</v>
      </c>
      <c r="B2006" s="26" t="str">
        <f>CONCATENATE(E2006,"_",Z2006)</f>
        <v>20602985971_</v>
      </c>
      <c r="C2006" s="7">
        <v>44075</v>
      </c>
      <c r="D2006" s="7">
        <v>44104</v>
      </c>
      <c r="E2006" s="108">
        <v>20602985971</v>
      </c>
      <c r="F2006" s="12" t="s">
        <v>3276</v>
      </c>
      <c r="G2006" s="15" t="s">
        <v>3054</v>
      </c>
      <c r="H2006" s="4" t="s">
        <v>3274</v>
      </c>
      <c r="I2006" s="7">
        <v>44075</v>
      </c>
      <c r="J2006" s="7">
        <v>44104</v>
      </c>
      <c r="K2006" s="8"/>
      <c r="L2006" s="9">
        <f ca="1">+TODAY()-J2006</f>
        <v>52</v>
      </c>
      <c r="M2006" s="10">
        <v>425</v>
      </c>
      <c r="N2006" s="94"/>
      <c r="O2006" s="10" t="str">
        <f>IF(N2006="","Vacio",IF(M2006=N2006,"Igual","Diferente"))</f>
        <v>Vacio</v>
      </c>
      <c r="P2006" s="10"/>
      <c r="Q2006" s="94"/>
      <c r="R2006" s="10" t="str">
        <f>IF(Q2006="","Vacio",IF(P2006=Q2006,"Igual","Diferente"))</f>
        <v>Vacio</v>
      </c>
      <c r="S2006" s="2">
        <f>+M2006+P2006/3.5</f>
        <v>425</v>
      </c>
      <c r="T2006" s="2">
        <f ca="1">+IF(L2006&gt;=0,IF(L2006&lt;30,S2006*1,IF(60&gt;L2006,S2006*2,IF(90&gt;L2006,S2006*3,IF(120&gt;L2006,S2006*4,IF(150&gt;L2006,S2006*5,IF(180&gt;L2006,S2006*6,IF(210&gt;L2006,S2006*7))))))),0)</f>
        <v>850</v>
      </c>
      <c r="U2006" s="3" t="str">
        <f ca="1">+IF(L2006&lt;0,0,IF(L2006&lt;8,$A$1,IF(L2006&lt;15,$B$1,IF(L2006&lt;22,$C$1,IF(L2006&lt;30,$D$1,IF(L2006&lt;60,$H$1,IF(L2006&lt;90,$I$1,IF(L2006&lt;120,$J$1,IF(L2006&lt;150,$K$1,IF(L2006&lt;180,$L$1,IF(L2006&lt;210,$E$1)))))))))))</f>
        <v>Factura</v>
      </c>
      <c r="V2006" s="4" t="s">
        <v>3271</v>
      </c>
      <c r="W2006" s="11" t="s">
        <v>3275</v>
      </c>
      <c r="X2006" s="7">
        <v>44075</v>
      </c>
      <c r="Y2006" s="12" t="s">
        <v>3276</v>
      </c>
      <c r="Z2006" s="12"/>
      <c r="AA2006" s="12"/>
      <c r="AB2006" s="13"/>
      <c r="AC2006" s="13"/>
      <c r="AD2006" s="13"/>
      <c r="AE2006" s="13"/>
      <c r="AF2006" s="260">
        <f ca="1">+TODAY()-AE2006</f>
        <v>44156</v>
      </c>
      <c r="AG2006" s="13"/>
      <c r="AH2006" s="13"/>
      <c r="AI2006" s="7"/>
      <c r="AJ2006" s="7"/>
      <c r="AK2006" s="4"/>
      <c r="AL2006" s="7"/>
      <c r="AM2006" s="30">
        <v>1</v>
      </c>
      <c r="AN2006" s="15" t="s">
        <v>58</v>
      </c>
      <c r="AO2006" s="4"/>
      <c r="AP2006" s="21"/>
      <c r="AQ2006" s="4"/>
      <c r="AR2006" s="4" t="s">
        <v>229</v>
      </c>
      <c r="AS2006" s="4"/>
      <c r="AT2006" s="4"/>
      <c r="AU2006" s="4" t="s">
        <v>111</v>
      </c>
      <c r="AV2006" s="28" t="s">
        <v>61</v>
      </c>
      <c r="AW2006" s="8" t="s">
        <v>61</v>
      </c>
      <c r="AX2006" s="10" t="str">
        <f>IF(AW2006="","Vacio",IF(AV2006=AW2006,"Igual","Diferente"))</f>
        <v>Igual</v>
      </c>
      <c r="AY2006" s="85"/>
      <c r="AZ2006" s="85"/>
      <c r="BA2006" s="98" t="str">
        <f ca="1">+IF(L2006&gt;21,"Revisar",0)</f>
        <v>Revisar</v>
      </c>
      <c r="BB2006" s="85" t="s">
        <v>62</v>
      </c>
      <c r="BC2006" s="85" t="s">
        <v>120</v>
      </c>
      <c r="BD2006" s="26">
        <v>0</v>
      </c>
      <c r="BE2006" s="26">
        <v>0</v>
      </c>
    </row>
    <row r="2007" spans="1:57" x14ac:dyDescent="0.25">
      <c r="A2007" s="26" t="str">
        <f>CONCATENATE(E2007,"_",Y2007)</f>
        <v>20602985971_PCR-MAC20085004</v>
      </c>
      <c r="B2007" s="26" t="str">
        <f>CONCATENATE(E2007,"_",Z2007)</f>
        <v>20602985971_</v>
      </c>
      <c r="C2007" s="7">
        <v>44105</v>
      </c>
      <c r="D2007" s="7">
        <v>44135</v>
      </c>
      <c r="E2007" s="108">
        <v>20602985971</v>
      </c>
      <c r="F2007" s="12" t="s">
        <v>3278</v>
      </c>
      <c r="G2007" s="15" t="s">
        <v>3054</v>
      </c>
      <c r="H2007" s="4" t="s">
        <v>3055</v>
      </c>
      <c r="I2007" s="7">
        <v>44105</v>
      </c>
      <c r="J2007" s="7">
        <v>44135</v>
      </c>
      <c r="K2007" s="8"/>
      <c r="L2007" s="9">
        <f ca="1">+TODAY()-J2007</f>
        <v>21</v>
      </c>
      <c r="M2007" s="10">
        <v>425</v>
      </c>
      <c r="N2007" s="94"/>
      <c r="O2007" s="10" t="str">
        <f>IF(N2007="","Vacio",IF(M2007=N2007,"Igual","Diferente"))</f>
        <v>Vacio</v>
      </c>
      <c r="P2007" s="10"/>
      <c r="Q2007" s="94"/>
      <c r="R2007" s="10" t="str">
        <f>IF(Q2007="","Vacio",IF(P2007=Q2007,"Igual","Diferente"))</f>
        <v>Vacio</v>
      </c>
      <c r="S2007" s="2">
        <f>+M2007+P2007/3.5</f>
        <v>425</v>
      </c>
      <c r="T2007" s="2">
        <f ca="1">+IF(L2007&gt;=0,IF(L2007&lt;30,S2007*1,IF(60&gt;L2007,S2007*2,IF(90&gt;L2007,S2007*3,IF(120&gt;L2007,S2007*4,IF(150&gt;L2007,S2007*5,IF(180&gt;L2007,S2007*6,IF(210&gt;L2007,S2007*7))))))),0)</f>
        <v>425</v>
      </c>
      <c r="U2007" s="3" t="str">
        <f ca="1">+IF(L2007&lt;0,0,IF(L2007&lt;8,$A$1,IF(L2007&lt;15,$B$1,IF(L2007&lt;22,$C$1,IF(L2007&lt;30,$D$1,IF(L2007&lt;60,$H$1,IF(L2007&lt;90,$I$1,IF(L2007&lt;120,$J$1,IF(L2007&lt;150,$K$1,IF(L2007&lt;180,$L$1,IF(L2007&lt;210,$E$1)))))))))))</f>
        <v>Fecha inicio Plazo Alquiler</v>
      </c>
      <c r="V2007" s="4" t="s">
        <v>3271</v>
      </c>
      <c r="W2007" s="11" t="s">
        <v>3277</v>
      </c>
      <c r="X2007" s="7">
        <v>44075</v>
      </c>
      <c r="Y2007" s="12" t="s">
        <v>3278</v>
      </c>
      <c r="Z2007" s="12"/>
      <c r="AA2007" s="12"/>
      <c r="AB2007" s="13"/>
      <c r="AC2007" s="13"/>
      <c r="AD2007" s="13"/>
      <c r="AE2007" s="13"/>
      <c r="AF2007" s="260">
        <f ca="1">+TODAY()-AE2007</f>
        <v>44156</v>
      </c>
      <c r="AG2007" s="13"/>
      <c r="AH2007" s="13"/>
      <c r="AI2007" s="7"/>
      <c r="AJ2007" s="7"/>
      <c r="AK2007" s="4"/>
      <c r="AL2007" s="7"/>
      <c r="AM2007" s="30">
        <v>1</v>
      </c>
      <c r="AN2007" s="15" t="s">
        <v>58</v>
      </c>
      <c r="AO2007" s="4"/>
      <c r="AP2007" s="21"/>
      <c r="AQ2007" s="4"/>
      <c r="AR2007" s="4" t="s">
        <v>229</v>
      </c>
      <c r="AS2007" s="4"/>
      <c r="AT2007" s="4"/>
      <c r="AU2007" s="4" t="s">
        <v>111</v>
      </c>
      <c r="AV2007" s="28" t="s">
        <v>61</v>
      </c>
      <c r="AW2007" s="8" t="s">
        <v>61</v>
      </c>
      <c r="AX2007" s="10" t="str">
        <f>IF(AW2007="","Vacio",IF(AV2007=AW2007,"Igual","Diferente"))</f>
        <v>Igual</v>
      </c>
      <c r="AY2007" s="85"/>
      <c r="AZ2007" s="85"/>
      <c r="BA2007" s="98">
        <f ca="1">+IF(L2007&gt;21,"Revisar",0)</f>
        <v>0</v>
      </c>
      <c r="BB2007" s="85" t="s">
        <v>62</v>
      </c>
      <c r="BC2007" s="85" t="s">
        <v>63</v>
      </c>
      <c r="BD2007" s="26">
        <v>0</v>
      </c>
      <c r="BE2007" s="26">
        <v>0</v>
      </c>
    </row>
    <row r="2008" spans="1:57" x14ac:dyDescent="0.25">
      <c r="A2008" s="26" t="str">
        <f>CONCATENATE(E2008,"_",Y2008)</f>
        <v>20605383344_PCR-MAC20085005</v>
      </c>
      <c r="B2008" s="26" t="str">
        <f>CONCATENATE(E2008,"_",Z2008)</f>
        <v>20605383344_</v>
      </c>
      <c r="C2008" s="7">
        <v>44108</v>
      </c>
      <c r="D2008" s="7">
        <v>44138</v>
      </c>
      <c r="E2008" s="108">
        <v>20605383344</v>
      </c>
      <c r="F2008" s="77" t="s">
        <v>1858</v>
      </c>
      <c r="G2008" s="4" t="s">
        <v>1797</v>
      </c>
      <c r="H2008" s="4" t="s">
        <v>1855</v>
      </c>
      <c r="I2008" s="7">
        <v>44108</v>
      </c>
      <c r="J2008" s="7">
        <v>44138</v>
      </c>
      <c r="K2008" s="8"/>
      <c r="L2008" s="9">
        <f ca="1">+TODAY()-J2008</f>
        <v>18</v>
      </c>
      <c r="M2008" s="10">
        <v>260</v>
      </c>
      <c r="N2008" s="90"/>
      <c r="O2008" s="10" t="str">
        <f>IF(N2008="","Vacio",IF(M2008=N2008,"Igual","Diferente"))</f>
        <v>Vacio</v>
      </c>
      <c r="P2008" s="10"/>
      <c r="Q2008" s="90"/>
      <c r="R2008" s="10" t="str">
        <f>IF(Q2008="","Vacio",IF(P2008=Q2008,"Igual","Diferente"))</f>
        <v>Vacio</v>
      </c>
      <c r="S2008" s="2">
        <f>+M2008+P2008/3.5</f>
        <v>260</v>
      </c>
      <c r="T2008" s="2">
        <f ca="1">+IF(L2008&gt;=0,IF(L2008&lt;30,S2008*1,IF(60&gt;L2008,S2008*2,IF(90&gt;L2008,S2008*3,IF(120&gt;L2008,S2008*4,IF(150&gt;L2008,S2008*5,IF(180&gt;L2008,S2008*6,IF(210&gt;L2008,S2008*7))))))),0)</f>
        <v>260</v>
      </c>
      <c r="U2008" s="3" t="str">
        <f ca="1">+IF(L2008&lt;0,0,IF(L2008&lt;8,$A$1,IF(L2008&lt;15,$B$1,IF(L2008&lt;22,$C$1,IF(L2008&lt;30,$D$1,IF(L2008&lt;60,$H$1,IF(L2008&lt;90,$I$1,IF(L2008&lt;120,$J$1,IF(L2008&lt;150,$K$1,IF(L2008&lt;180,$L$1,IF(L2008&lt;210,$E$1)))))))))))</f>
        <v>Fecha inicio Plazo Alquiler</v>
      </c>
      <c r="V2008" s="64" t="s">
        <v>1856</v>
      </c>
      <c r="W2008" s="63" t="s">
        <v>1857</v>
      </c>
      <c r="X2008" s="63">
        <v>44078</v>
      </c>
      <c r="Y2008" s="77" t="s">
        <v>1858</v>
      </c>
      <c r="Z2008" s="12"/>
      <c r="AA2008" s="12"/>
      <c r="AB2008" s="13"/>
      <c r="AC2008" s="13"/>
      <c r="AD2008" s="13"/>
      <c r="AE2008" s="13"/>
      <c r="AF2008" s="260">
        <f ca="1">+TODAY()-AE2008</f>
        <v>44156</v>
      </c>
      <c r="AG2008" s="13"/>
      <c r="AH2008" s="13"/>
      <c r="AI2008" s="7"/>
      <c r="AJ2008" s="7"/>
      <c r="AK2008" s="4"/>
      <c r="AL2008" s="7"/>
      <c r="AM2008" s="11"/>
      <c r="AN2008" s="4"/>
      <c r="AO2008" s="4"/>
      <c r="AP2008" s="4"/>
      <c r="AQ2008" s="4"/>
      <c r="AR2008" s="4" t="s">
        <v>229</v>
      </c>
      <c r="AS2008" s="4"/>
      <c r="AT2008" s="4"/>
      <c r="AU2008" s="4" t="s">
        <v>429</v>
      </c>
      <c r="AV2008" s="8" t="s">
        <v>61</v>
      </c>
      <c r="AW2008" s="8" t="s">
        <v>61</v>
      </c>
      <c r="AX2008" s="10" t="str">
        <f>IF(AW2008="","Vacio",IF(AV2008=AW2008,"Igual","Diferente"))</f>
        <v>Igual</v>
      </c>
      <c r="AY2008" s="85"/>
      <c r="AZ2008" s="85"/>
      <c r="BA2008" s="6">
        <f ca="1">+IF(L2008&gt;21,"Revisar",0)</f>
        <v>0</v>
      </c>
      <c r="BB2008" s="26" t="s">
        <v>62</v>
      </c>
      <c r="BC2008" s="85" t="s">
        <v>63</v>
      </c>
      <c r="BD2008" s="26">
        <v>0</v>
      </c>
      <c r="BE2008" s="26">
        <v>0</v>
      </c>
    </row>
    <row r="2009" spans="1:57" x14ac:dyDescent="0.25">
      <c r="A2009" s="26" t="str">
        <f>CONCATENATE(E2009,"_",Y2009)</f>
        <v>20605383344_PCR-MAC20085006</v>
      </c>
      <c r="B2009" s="26" t="str">
        <f>CONCATENATE(E2009,"_",Z2009)</f>
        <v>20605383344_</v>
      </c>
      <c r="C2009" s="7">
        <v>44108</v>
      </c>
      <c r="D2009" s="7">
        <v>44138</v>
      </c>
      <c r="E2009" s="108">
        <v>20605383344</v>
      </c>
      <c r="F2009" s="77" t="s">
        <v>1868</v>
      </c>
      <c r="G2009" s="4" t="s">
        <v>1797</v>
      </c>
      <c r="H2009" s="4" t="s">
        <v>1855</v>
      </c>
      <c r="I2009" s="7">
        <v>44108</v>
      </c>
      <c r="J2009" s="7">
        <v>44138</v>
      </c>
      <c r="K2009" s="8"/>
      <c r="L2009" s="9">
        <f ca="1">+TODAY()-J2009</f>
        <v>18</v>
      </c>
      <c r="M2009" s="10">
        <v>260</v>
      </c>
      <c r="N2009" s="90"/>
      <c r="O2009" s="10" t="str">
        <f>IF(N2009="","Vacio",IF(M2009=N2009,"Igual","Diferente"))</f>
        <v>Vacio</v>
      </c>
      <c r="P2009" s="10"/>
      <c r="Q2009" s="90"/>
      <c r="R2009" s="10" t="str">
        <f>IF(Q2009="","Vacio",IF(P2009=Q2009,"Igual","Diferente"))</f>
        <v>Vacio</v>
      </c>
      <c r="S2009" s="2">
        <f>+M2009+P2009/3.5</f>
        <v>260</v>
      </c>
      <c r="T2009" s="2">
        <f ca="1">+IF(L2009&gt;=0,IF(L2009&lt;30,S2009*1,IF(60&gt;L2009,S2009*2,IF(90&gt;L2009,S2009*3,IF(120&gt;L2009,S2009*4,IF(150&gt;L2009,S2009*5,IF(180&gt;L2009,S2009*6,IF(210&gt;L2009,S2009*7))))))),0)</f>
        <v>260</v>
      </c>
      <c r="U2009" s="3" t="str">
        <f ca="1">+IF(L2009&lt;0,0,IF(L2009&lt;8,$A$1,IF(L2009&lt;15,$B$1,IF(L2009&lt;22,$C$1,IF(L2009&lt;30,$D$1,IF(L2009&lt;60,$H$1,IF(L2009&lt;90,$I$1,IF(L2009&lt;120,$J$1,IF(L2009&lt;150,$K$1,IF(L2009&lt;180,$L$1,IF(L2009&lt;210,$E$1)))))))))))</f>
        <v>Fecha inicio Plazo Alquiler</v>
      </c>
      <c r="V2009" s="64" t="s">
        <v>1856</v>
      </c>
      <c r="W2009" s="63" t="s">
        <v>1867</v>
      </c>
      <c r="X2009" s="63">
        <v>44078</v>
      </c>
      <c r="Y2009" s="77" t="s">
        <v>1868</v>
      </c>
      <c r="Z2009" s="12"/>
      <c r="AA2009" s="12"/>
      <c r="AB2009" s="13"/>
      <c r="AC2009" s="13"/>
      <c r="AD2009" s="13"/>
      <c r="AE2009" s="13"/>
      <c r="AF2009" s="260">
        <f ca="1">+TODAY()-AE2009</f>
        <v>44156</v>
      </c>
      <c r="AG2009" s="13"/>
      <c r="AH2009" s="13"/>
      <c r="AI2009" s="7"/>
      <c r="AJ2009" s="7"/>
      <c r="AK2009" s="4"/>
      <c r="AL2009" s="7"/>
      <c r="AM2009" s="11"/>
      <c r="AN2009" s="4"/>
      <c r="AO2009" s="4"/>
      <c r="AP2009" s="4"/>
      <c r="AQ2009" s="4"/>
      <c r="AR2009" s="4" t="s">
        <v>229</v>
      </c>
      <c r="AS2009" s="4"/>
      <c r="AT2009" s="4"/>
      <c r="AU2009" s="4" t="s">
        <v>429</v>
      </c>
      <c r="AV2009" s="8" t="s">
        <v>61</v>
      </c>
      <c r="AW2009" s="8" t="s">
        <v>61</v>
      </c>
      <c r="AX2009" s="10" t="str">
        <f>IF(AW2009="","Vacio",IF(AV2009=AW2009,"Igual","Diferente"))</f>
        <v>Igual</v>
      </c>
      <c r="AY2009" s="85"/>
      <c r="AZ2009" s="85"/>
      <c r="BA2009" s="6">
        <f ca="1">+IF(L2009&gt;21,"Revisar",0)</f>
        <v>0</v>
      </c>
      <c r="BB2009" s="26" t="s">
        <v>62</v>
      </c>
      <c r="BC2009" s="85" t="s">
        <v>63</v>
      </c>
      <c r="BD2009" s="26">
        <v>0</v>
      </c>
      <c r="BE2009" s="26">
        <v>0</v>
      </c>
    </row>
    <row r="2010" spans="1:57" x14ac:dyDescent="0.25">
      <c r="A2010" s="26" t="str">
        <f>CONCATENATE(E2010,"_",Y2010)</f>
        <v>20605383344_PCR-MAC20085007</v>
      </c>
      <c r="B2010" s="26" t="str">
        <f>CONCATENATE(E2010,"_",Z2010)</f>
        <v>20605383344_</v>
      </c>
      <c r="C2010" s="7">
        <v>44108</v>
      </c>
      <c r="D2010" s="7">
        <v>44138</v>
      </c>
      <c r="E2010" s="108">
        <v>20605383344</v>
      </c>
      <c r="F2010" s="77" t="s">
        <v>1866</v>
      </c>
      <c r="G2010" s="4" t="s">
        <v>1797</v>
      </c>
      <c r="H2010" s="4" t="s">
        <v>1855</v>
      </c>
      <c r="I2010" s="7">
        <v>44108</v>
      </c>
      <c r="J2010" s="7">
        <v>44138</v>
      </c>
      <c r="K2010" s="8"/>
      <c r="L2010" s="9">
        <f ca="1">+TODAY()-J2010</f>
        <v>18</v>
      </c>
      <c r="M2010" s="10">
        <v>260</v>
      </c>
      <c r="N2010" s="90"/>
      <c r="O2010" s="10" t="str">
        <f>IF(N2010="","Vacio",IF(M2010=N2010,"Igual","Diferente"))</f>
        <v>Vacio</v>
      </c>
      <c r="P2010" s="10"/>
      <c r="Q2010" s="90"/>
      <c r="R2010" s="10" t="str">
        <f>IF(Q2010="","Vacio",IF(P2010=Q2010,"Igual","Diferente"))</f>
        <v>Vacio</v>
      </c>
      <c r="S2010" s="2">
        <f>+M2010+P2010/3.5</f>
        <v>260</v>
      </c>
      <c r="T2010" s="2">
        <f ca="1">+IF(L2010&gt;=0,IF(L2010&lt;30,S2010*1,IF(60&gt;L2010,S2010*2,IF(90&gt;L2010,S2010*3,IF(120&gt;L2010,S2010*4,IF(150&gt;L2010,S2010*5,IF(180&gt;L2010,S2010*6,IF(210&gt;L2010,S2010*7))))))),0)</f>
        <v>260</v>
      </c>
      <c r="U2010" s="3" t="str">
        <f ca="1">+IF(L2010&lt;0,0,IF(L2010&lt;8,$A$1,IF(L2010&lt;15,$B$1,IF(L2010&lt;22,$C$1,IF(L2010&lt;30,$D$1,IF(L2010&lt;60,$H$1,IF(L2010&lt;90,$I$1,IF(L2010&lt;120,$J$1,IF(L2010&lt;150,$K$1,IF(L2010&lt;180,$L$1,IF(L2010&lt;210,$E$1)))))))))))</f>
        <v>Fecha inicio Plazo Alquiler</v>
      </c>
      <c r="V2010" s="64" t="s">
        <v>1856</v>
      </c>
      <c r="W2010" s="63" t="s">
        <v>1865</v>
      </c>
      <c r="X2010" s="63">
        <v>44078</v>
      </c>
      <c r="Y2010" s="77" t="s">
        <v>1866</v>
      </c>
      <c r="Z2010" s="12"/>
      <c r="AA2010" s="12"/>
      <c r="AB2010" s="13"/>
      <c r="AC2010" s="13"/>
      <c r="AD2010" s="13"/>
      <c r="AE2010" s="13"/>
      <c r="AF2010" s="260">
        <f ca="1">+TODAY()-AE2010</f>
        <v>44156</v>
      </c>
      <c r="AG2010" s="13"/>
      <c r="AH2010" s="13"/>
      <c r="AI2010" s="7"/>
      <c r="AJ2010" s="7"/>
      <c r="AK2010" s="4"/>
      <c r="AL2010" s="7"/>
      <c r="AM2010" s="11"/>
      <c r="AN2010" s="4"/>
      <c r="AO2010" s="4"/>
      <c r="AP2010" s="4"/>
      <c r="AQ2010" s="4"/>
      <c r="AR2010" s="4" t="s">
        <v>229</v>
      </c>
      <c r="AS2010" s="4"/>
      <c r="AT2010" s="4"/>
      <c r="AU2010" s="4" t="s">
        <v>429</v>
      </c>
      <c r="AV2010" s="8" t="s">
        <v>61</v>
      </c>
      <c r="AW2010" s="8" t="s">
        <v>61</v>
      </c>
      <c r="AX2010" s="10" t="str">
        <f>IF(AW2010="","Vacio",IF(AV2010=AW2010,"Igual","Diferente"))</f>
        <v>Igual</v>
      </c>
      <c r="AY2010" s="85"/>
      <c r="AZ2010" s="85"/>
      <c r="BA2010" s="6">
        <f ca="1">+IF(L2010&gt;21,"Revisar",0)</f>
        <v>0</v>
      </c>
      <c r="BB2010" s="26" t="s">
        <v>62</v>
      </c>
      <c r="BC2010" s="85" t="s">
        <v>63</v>
      </c>
      <c r="BD2010" s="26">
        <v>0</v>
      </c>
      <c r="BE2010" s="26">
        <v>0</v>
      </c>
    </row>
    <row r="2011" spans="1:57" x14ac:dyDescent="0.25">
      <c r="A2011" s="26" t="str">
        <f>CONCATENATE(E2011,"_",Y2011)</f>
        <v>20605383344_PCR-MAC20085008</v>
      </c>
      <c r="B2011" s="26" t="str">
        <f>CONCATENATE(E2011,"_",Z2011)</f>
        <v>20605383344_</v>
      </c>
      <c r="C2011" s="7">
        <v>44108</v>
      </c>
      <c r="D2011" s="7">
        <v>44138</v>
      </c>
      <c r="E2011" s="108">
        <v>20605383344</v>
      </c>
      <c r="F2011" s="77" t="s">
        <v>1864</v>
      </c>
      <c r="G2011" s="4" t="s">
        <v>1797</v>
      </c>
      <c r="H2011" s="4" t="s">
        <v>1855</v>
      </c>
      <c r="I2011" s="7">
        <v>44108</v>
      </c>
      <c r="J2011" s="7">
        <v>44138</v>
      </c>
      <c r="K2011" s="8"/>
      <c r="L2011" s="9">
        <f ca="1">+TODAY()-J2011</f>
        <v>18</v>
      </c>
      <c r="M2011" s="10">
        <v>260</v>
      </c>
      <c r="N2011" s="90"/>
      <c r="O2011" s="10" t="str">
        <f>IF(N2011="","Vacio",IF(M2011=N2011,"Igual","Diferente"))</f>
        <v>Vacio</v>
      </c>
      <c r="P2011" s="10"/>
      <c r="Q2011" s="90"/>
      <c r="R2011" s="10" t="str">
        <f>IF(Q2011="","Vacio",IF(P2011=Q2011,"Igual","Diferente"))</f>
        <v>Vacio</v>
      </c>
      <c r="S2011" s="2">
        <f>+M2011+P2011/3.5</f>
        <v>260</v>
      </c>
      <c r="T2011" s="2">
        <f ca="1">+IF(L2011&gt;=0,IF(L2011&lt;30,S2011*1,IF(60&gt;L2011,S2011*2,IF(90&gt;L2011,S2011*3,IF(120&gt;L2011,S2011*4,IF(150&gt;L2011,S2011*5,IF(180&gt;L2011,S2011*6,IF(210&gt;L2011,S2011*7))))))),0)</f>
        <v>260</v>
      </c>
      <c r="U2011" s="3" t="str">
        <f ca="1">+IF(L2011&lt;0,0,IF(L2011&lt;8,$A$1,IF(L2011&lt;15,$B$1,IF(L2011&lt;22,$C$1,IF(L2011&lt;30,$D$1,IF(L2011&lt;60,$H$1,IF(L2011&lt;90,$I$1,IF(L2011&lt;120,$J$1,IF(L2011&lt;150,$K$1,IF(L2011&lt;180,$L$1,IF(L2011&lt;210,$E$1)))))))))))</f>
        <v>Fecha inicio Plazo Alquiler</v>
      </c>
      <c r="V2011" s="64" t="s">
        <v>1856</v>
      </c>
      <c r="W2011" s="63" t="s">
        <v>1863</v>
      </c>
      <c r="X2011" s="63">
        <v>44078</v>
      </c>
      <c r="Y2011" s="77" t="s">
        <v>1864</v>
      </c>
      <c r="Z2011" s="12"/>
      <c r="AA2011" s="12"/>
      <c r="AB2011" s="13"/>
      <c r="AC2011" s="13"/>
      <c r="AD2011" s="13"/>
      <c r="AE2011" s="13"/>
      <c r="AF2011" s="260">
        <f ca="1">+TODAY()-AE2011</f>
        <v>44156</v>
      </c>
      <c r="AG2011" s="13"/>
      <c r="AH2011" s="13"/>
      <c r="AI2011" s="7"/>
      <c r="AJ2011" s="7"/>
      <c r="AK2011" s="4"/>
      <c r="AL2011" s="7"/>
      <c r="AM2011" s="11"/>
      <c r="AN2011" s="4"/>
      <c r="AO2011" s="4"/>
      <c r="AP2011" s="4"/>
      <c r="AQ2011" s="4"/>
      <c r="AR2011" s="4" t="s">
        <v>229</v>
      </c>
      <c r="AS2011" s="4"/>
      <c r="AT2011" s="4"/>
      <c r="AU2011" s="4" t="s">
        <v>429</v>
      </c>
      <c r="AV2011" s="8" t="s">
        <v>61</v>
      </c>
      <c r="AW2011" s="8" t="s">
        <v>61</v>
      </c>
      <c r="AX2011" s="10" t="str">
        <f>IF(AW2011="","Vacio",IF(AV2011=AW2011,"Igual","Diferente"))</f>
        <v>Igual</v>
      </c>
      <c r="AY2011" s="85"/>
      <c r="AZ2011" s="85"/>
      <c r="BA2011" s="6">
        <f ca="1">+IF(L2011&gt;21,"Revisar",0)</f>
        <v>0</v>
      </c>
      <c r="BB2011" s="26" t="s">
        <v>62</v>
      </c>
      <c r="BC2011" s="85" t="s">
        <v>63</v>
      </c>
      <c r="BD2011" s="26">
        <v>0</v>
      </c>
      <c r="BE2011" s="26">
        <v>0</v>
      </c>
    </row>
    <row r="2012" spans="1:57" x14ac:dyDescent="0.25">
      <c r="A2012" s="26" t="str">
        <f>CONCATENATE(E2012,"_",Y2012)</f>
        <v>20550601185_PCR-MAC20085009</v>
      </c>
      <c r="B2012" s="26" t="str">
        <f>CONCATENATE(E2012,"_",Z2012)</f>
        <v>20550601185_</v>
      </c>
      <c r="C2012" s="22">
        <v>44105</v>
      </c>
      <c r="D2012" s="22">
        <v>44135</v>
      </c>
      <c r="E2012" s="108">
        <v>20550601185</v>
      </c>
      <c r="F2012" s="12" t="s">
        <v>2687</v>
      </c>
      <c r="G2012" s="4" t="s">
        <v>2548</v>
      </c>
      <c r="H2012" s="4" t="s">
        <v>2641</v>
      </c>
      <c r="I2012" s="22">
        <v>44105</v>
      </c>
      <c r="J2012" s="22">
        <v>44135</v>
      </c>
      <c r="K2012" s="8"/>
      <c r="L2012" s="9">
        <f ca="1">+TODAY()-J2012</f>
        <v>21</v>
      </c>
      <c r="M2012" s="10">
        <v>160</v>
      </c>
      <c r="N2012" s="90"/>
      <c r="O2012" s="10" t="str">
        <f>IF(N2012="","Vacio",IF(M2012=N2012,"Igual","Diferente"))</f>
        <v>Vacio</v>
      </c>
      <c r="P2012" s="10"/>
      <c r="Q2012" s="90"/>
      <c r="R2012" s="10" t="str">
        <f>IF(Q2012="","Vacio",IF(P2012=Q2012,"Igual","Diferente"))</f>
        <v>Vacio</v>
      </c>
      <c r="S2012" s="2">
        <f>+M2012+P2012/3.5</f>
        <v>160</v>
      </c>
      <c r="T2012" s="2">
        <f ca="1">+IF(L2012&gt;=0,IF(L2012&lt;30,S2012*1,IF(60&gt;L2012,S2012*2,IF(90&gt;L2012,S2012*3,IF(120&gt;L2012,S2012*4,IF(150&gt;L2012,S2012*5,IF(180&gt;L2012,S2012*6,IF(210&gt;L2012,S2012*7))))))),0)</f>
        <v>160</v>
      </c>
      <c r="U2012" s="3" t="str">
        <f ca="1">+IF(L2012&lt;0,0,IF(L2012&lt;8,$A$1,IF(L2012&lt;15,$B$1,IF(L2012&lt;22,$C$1,IF(L2012&lt;30,$D$1,IF(L2012&lt;60,$H$1,IF(L2012&lt;90,$I$1,IF(L2012&lt;120,$J$1,IF(L2012&lt;150,$K$1,IF(L2012&lt;180,$L$1,IF(L2012&lt;210,$E$1)))))))))))</f>
        <v>Fecha inicio Plazo Alquiler</v>
      </c>
      <c r="V2012" s="4" t="s">
        <v>2685</v>
      </c>
      <c r="W2012" s="11" t="s">
        <v>2686</v>
      </c>
      <c r="X2012" s="7">
        <v>44057</v>
      </c>
      <c r="Y2012" s="12" t="s">
        <v>2687</v>
      </c>
      <c r="Z2012" s="12"/>
      <c r="AA2012" s="12"/>
      <c r="AB2012" s="13"/>
      <c r="AC2012" s="13"/>
      <c r="AD2012" s="13"/>
      <c r="AE2012" s="13"/>
      <c r="AF2012" s="260">
        <f ca="1">+TODAY()-AE2012</f>
        <v>44156</v>
      </c>
      <c r="AG2012" s="13"/>
      <c r="AH2012" s="13"/>
      <c r="AI2012" s="7"/>
      <c r="AJ2012" s="27"/>
      <c r="AK2012" s="4"/>
      <c r="AL2012" s="7"/>
      <c r="AM2012" s="11">
        <v>1</v>
      </c>
      <c r="AN2012" s="4" t="s">
        <v>58</v>
      </c>
      <c r="AO2012" s="4"/>
      <c r="AP2012" s="4"/>
      <c r="AQ2012" s="4"/>
      <c r="AR2012" s="4" t="s">
        <v>229</v>
      </c>
      <c r="AS2012" s="4"/>
      <c r="AT2012" s="4"/>
      <c r="AU2012" s="4" t="s">
        <v>150</v>
      </c>
      <c r="AV2012" s="8" t="s">
        <v>61</v>
      </c>
      <c r="AW2012" s="8" t="s">
        <v>61</v>
      </c>
      <c r="AX2012" s="10" t="str">
        <f>IF(AW2012="","Vacio",IF(AV2012=AW2012,"Igual","Diferente"))</f>
        <v>Igual</v>
      </c>
      <c r="AY2012" s="26"/>
      <c r="AZ2012" s="26"/>
      <c r="BA2012" s="6">
        <f ca="1">+IF(L2012&gt;21,"Revisar",0)</f>
        <v>0</v>
      </c>
      <c r="BB2012" s="26" t="s">
        <v>62</v>
      </c>
      <c r="BC2012" s="85" t="s">
        <v>63</v>
      </c>
      <c r="BD2012" s="26">
        <v>0</v>
      </c>
      <c r="BE2012" s="26">
        <v>0</v>
      </c>
    </row>
    <row r="2013" spans="1:57" x14ac:dyDescent="0.25">
      <c r="A2013" s="26" t="str">
        <f>CONCATENATE(E2013,"_",Y2013)</f>
        <v>20605383344_PCR-MAC20085010</v>
      </c>
      <c r="B2013" s="26" t="str">
        <f>CONCATENATE(E2013,"_",Z2013)</f>
        <v>20605383344_</v>
      </c>
      <c r="C2013" s="7">
        <v>44108</v>
      </c>
      <c r="D2013" s="7">
        <v>44138</v>
      </c>
      <c r="E2013" s="108">
        <v>20605383344</v>
      </c>
      <c r="F2013" s="77" t="s">
        <v>1862</v>
      </c>
      <c r="G2013" s="4" t="s">
        <v>1797</v>
      </c>
      <c r="H2013" s="4" t="s">
        <v>1855</v>
      </c>
      <c r="I2013" s="7">
        <v>44108</v>
      </c>
      <c r="J2013" s="7">
        <v>44138</v>
      </c>
      <c r="K2013" s="8"/>
      <c r="L2013" s="9">
        <f ca="1">+TODAY()-J2013</f>
        <v>18</v>
      </c>
      <c r="M2013" s="10">
        <v>260</v>
      </c>
      <c r="N2013" s="90"/>
      <c r="O2013" s="10" t="str">
        <f>IF(N2013="","Vacio",IF(M2013=N2013,"Igual","Diferente"))</f>
        <v>Vacio</v>
      </c>
      <c r="P2013" s="10"/>
      <c r="Q2013" s="90"/>
      <c r="R2013" s="10" t="str">
        <f>IF(Q2013="","Vacio",IF(P2013=Q2013,"Igual","Diferente"))</f>
        <v>Vacio</v>
      </c>
      <c r="S2013" s="2">
        <f>+M2013+P2013/3.5</f>
        <v>260</v>
      </c>
      <c r="T2013" s="2">
        <f ca="1">+IF(L2013&gt;=0,IF(L2013&lt;30,S2013*1,IF(60&gt;L2013,S2013*2,IF(90&gt;L2013,S2013*3,IF(120&gt;L2013,S2013*4,IF(150&gt;L2013,S2013*5,IF(180&gt;L2013,S2013*6,IF(210&gt;L2013,S2013*7))))))),0)</f>
        <v>260</v>
      </c>
      <c r="U2013" s="3" t="str">
        <f ca="1">+IF(L2013&lt;0,0,IF(L2013&lt;8,$A$1,IF(L2013&lt;15,$B$1,IF(L2013&lt;22,$C$1,IF(L2013&lt;30,$D$1,IF(L2013&lt;60,$H$1,IF(L2013&lt;90,$I$1,IF(L2013&lt;120,$J$1,IF(L2013&lt;150,$K$1,IF(L2013&lt;180,$L$1,IF(L2013&lt;210,$E$1)))))))))))</f>
        <v>Fecha inicio Plazo Alquiler</v>
      </c>
      <c r="V2013" s="64" t="s">
        <v>1856</v>
      </c>
      <c r="W2013" s="63" t="s">
        <v>1861</v>
      </c>
      <c r="X2013" s="63">
        <v>44078</v>
      </c>
      <c r="Y2013" s="77" t="s">
        <v>1862</v>
      </c>
      <c r="Z2013" s="12"/>
      <c r="AA2013" s="12"/>
      <c r="AB2013" s="13"/>
      <c r="AC2013" s="13"/>
      <c r="AD2013" s="13"/>
      <c r="AE2013" s="13"/>
      <c r="AF2013" s="260">
        <f ca="1">+TODAY()-AE2013</f>
        <v>44156</v>
      </c>
      <c r="AG2013" s="13"/>
      <c r="AH2013" s="13"/>
      <c r="AI2013" s="7"/>
      <c r="AJ2013" s="7"/>
      <c r="AK2013" s="4"/>
      <c r="AL2013" s="7"/>
      <c r="AM2013" s="11"/>
      <c r="AN2013" s="4"/>
      <c r="AO2013" s="4"/>
      <c r="AP2013" s="4"/>
      <c r="AQ2013" s="4"/>
      <c r="AR2013" s="4" t="s">
        <v>229</v>
      </c>
      <c r="AS2013" s="4"/>
      <c r="AT2013" s="4"/>
      <c r="AU2013" s="4" t="s">
        <v>429</v>
      </c>
      <c r="AV2013" s="8" t="s">
        <v>61</v>
      </c>
      <c r="AW2013" s="8" t="s">
        <v>61</v>
      </c>
      <c r="AX2013" s="10" t="str">
        <f>IF(AW2013="","Vacio",IF(AV2013=AW2013,"Igual","Diferente"))</f>
        <v>Igual</v>
      </c>
      <c r="AY2013" s="85"/>
      <c r="AZ2013" s="85"/>
      <c r="BA2013" s="6">
        <f ca="1">+IF(L2013&gt;21,"Revisar",0)</f>
        <v>0</v>
      </c>
      <c r="BB2013" s="26" t="s">
        <v>62</v>
      </c>
      <c r="BC2013" s="85" t="s">
        <v>63</v>
      </c>
      <c r="BD2013" s="26">
        <v>0</v>
      </c>
      <c r="BE2013" s="26">
        <v>0</v>
      </c>
    </row>
    <row r="2014" spans="1:57" x14ac:dyDescent="0.25">
      <c r="A2014" s="26" t="str">
        <f>CONCATENATE(E2014,"_",Y2014)</f>
        <v>20605383344_PCR-MAC20085011</v>
      </c>
      <c r="B2014" s="26" t="str">
        <f>CONCATENATE(E2014,"_",Z2014)</f>
        <v>20605383344_</v>
      </c>
      <c r="C2014" s="7">
        <v>44108</v>
      </c>
      <c r="D2014" s="7">
        <v>44138</v>
      </c>
      <c r="E2014" s="108">
        <v>20605383344</v>
      </c>
      <c r="F2014" s="77" t="s">
        <v>1860</v>
      </c>
      <c r="G2014" s="4" t="s">
        <v>1797</v>
      </c>
      <c r="H2014" s="4" t="s">
        <v>1855</v>
      </c>
      <c r="I2014" s="7">
        <v>44108</v>
      </c>
      <c r="J2014" s="7">
        <v>44138</v>
      </c>
      <c r="K2014" s="8"/>
      <c r="L2014" s="9">
        <f ca="1">+TODAY()-J2014</f>
        <v>18</v>
      </c>
      <c r="M2014" s="10">
        <v>260</v>
      </c>
      <c r="N2014" s="90"/>
      <c r="O2014" s="10" t="str">
        <f>IF(N2014="","Vacio",IF(M2014=N2014,"Igual","Diferente"))</f>
        <v>Vacio</v>
      </c>
      <c r="P2014" s="10"/>
      <c r="Q2014" s="90"/>
      <c r="R2014" s="10" t="str">
        <f>IF(Q2014="","Vacio",IF(P2014=Q2014,"Igual","Diferente"))</f>
        <v>Vacio</v>
      </c>
      <c r="S2014" s="2">
        <f>+M2014+P2014/3.5</f>
        <v>260</v>
      </c>
      <c r="T2014" s="2">
        <f ca="1">+IF(L2014&gt;=0,IF(L2014&lt;30,S2014*1,IF(60&gt;L2014,S2014*2,IF(90&gt;L2014,S2014*3,IF(120&gt;L2014,S2014*4,IF(150&gt;L2014,S2014*5,IF(180&gt;L2014,S2014*6,IF(210&gt;L2014,S2014*7))))))),0)</f>
        <v>260</v>
      </c>
      <c r="U2014" s="3" t="str">
        <f ca="1">+IF(L2014&lt;0,0,IF(L2014&lt;8,$A$1,IF(L2014&lt;15,$B$1,IF(L2014&lt;22,$C$1,IF(L2014&lt;30,$D$1,IF(L2014&lt;60,$H$1,IF(L2014&lt;90,$I$1,IF(L2014&lt;120,$J$1,IF(L2014&lt;150,$K$1,IF(L2014&lt;180,$L$1,IF(L2014&lt;210,$E$1)))))))))))</f>
        <v>Fecha inicio Plazo Alquiler</v>
      </c>
      <c r="V2014" s="64" t="s">
        <v>1856</v>
      </c>
      <c r="W2014" s="63" t="s">
        <v>1859</v>
      </c>
      <c r="X2014" s="63">
        <v>44078</v>
      </c>
      <c r="Y2014" s="77" t="s">
        <v>1860</v>
      </c>
      <c r="Z2014" s="12"/>
      <c r="AA2014" s="12"/>
      <c r="AB2014" s="13"/>
      <c r="AC2014" s="13"/>
      <c r="AD2014" s="13"/>
      <c r="AE2014" s="13"/>
      <c r="AF2014" s="260">
        <f ca="1">+TODAY()-AE2014</f>
        <v>44156</v>
      </c>
      <c r="AG2014" s="13"/>
      <c r="AH2014" s="13"/>
      <c r="AI2014" s="7"/>
      <c r="AJ2014" s="7"/>
      <c r="AK2014" s="4"/>
      <c r="AL2014" s="7"/>
      <c r="AM2014" s="11"/>
      <c r="AN2014" s="4"/>
      <c r="AO2014" s="4"/>
      <c r="AP2014" s="4"/>
      <c r="AQ2014" s="4"/>
      <c r="AR2014" s="4" t="s">
        <v>229</v>
      </c>
      <c r="AS2014" s="4"/>
      <c r="AT2014" s="4"/>
      <c r="AU2014" s="4" t="s">
        <v>429</v>
      </c>
      <c r="AV2014" s="8" t="s">
        <v>61</v>
      </c>
      <c r="AW2014" s="8" t="s">
        <v>61</v>
      </c>
      <c r="AX2014" s="10" t="str">
        <f>IF(AW2014="","Vacio",IF(AV2014=AW2014,"Igual","Diferente"))</f>
        <v>Igual</v>
      </c>
      <c r="AY2014" s="85"/>
      <c r="AZ2014" s="85"/>
      <c r="BA2014" s="6">
        <f ca="1">+IF(L2014&gt;21,"Revisar",0)</f>
        <v>0</v>
      </c>
      <c r="BB2014" s="26" t="s">
        <v>62</v>
      </c>
      <c r="BC2014" s="85" t="s">
        <v>63</v>
      </c>
      <c r="BD2014" s="26">
        <v>0</v>
      </c>
      <c r="BE2014" s="26">
        <v>0</v>
      </c>
    </row>
    <row r="2015" spans="1:57" x14ac:dyDescent="0.25">
      <c r="A2015" s="26" t="str">
        <f>CONCATENATE(E2015,"_",Y2015)</f>
        <v>20557108646_PCR-MAC20085012</v>
      </c>
      <c r="B2015" s="26" t="str">
        <f>CONCATENATE(E2015,"_",Z2015)</f>
        <v>20557108646_</v>
      </c>
      <c r="C2015" s="22">
        <v>44111</v>
      </c>
      <c r="D2015" s="22">
        <v>44141</v>
      </c>
      <c r="E2015" s="108">
        <v>20557108646</v>
      </c>
      <c r="F2015" s="12" t="s">
        <v>2443</v>
      </c>
      <c r="G2015" s="4" t="s">
        <v>2289</v>
      </c>
      <c r="H2015" s="21" t="s">
        <v>2295</v>
      </c>
      <c r="I2015" s="22">
        <v>44111</v>
      </c>
      <c r="J2015" s="22">
        <v>44141</v>
      </c>
      <c r="K2015" s="8"/>
      <c r="L2015" s="9">
        <f ca="1">+TODAY()-J2015</f>
        <v>15</v>
      </c>
      <c r="M2015" s="10">
        <v>290</v>
      </c>
      <c r="N2015" s="94"/>
      <c r="O2015" s="10" t="str">
        <f>IF(N2015="","Vacio",IF(M2015=N2015,"Igual","Diferente"))</f>
        <v>Vacio</v>
      </c>
      <c r="P2015" s="10"/>
      <c r="Q2015" s="94"/>
      <c r="R2015" s="10" t="str">
        <f>IF(Q2015="","Vacio",IF(P2015=Q2015,"Igual","Diferente"))</f>
        <v>Vacio</v>
      </c>
      <c r="S2015" s="2">
        <f>+M2015+P2015/3.5</f>
        <v>290</v>
      </c>
      <c r="T2015" s="2">
        <f ca="1">+IF(L2015&gt;=0,IF(L2015&lt;30,S2015*1,IF(60&gt;L2015,S2015*2,IF(90&gt;L2015,S2015*3,IF(120&gt;L2015,S2015*4,IF(150&gt;L2015,S2015*5,IF(180&gt;L2015,S2015*6,IF(210&gt;L2015,S2015*7))))))),0)</f>
        <v>290</v>
      </c>
      <c r="U2015" s="3" t="str">
        <f ca="1">+IF(L2015&lt;0,0,IF(L2015&lt;8,$A$1,IF(L2015&lt;15,$B$1,IF(L2015&lt;22,$C$1,IF(L2015&lt;30,$D$1,IF(L2015&lt;60,$H$1,IF(L2015&lt;90,$I$1,IF(L2015&lt;120,$J$1,IF(L2015&lt;150,$K$1,IF(L2015&lt;180,$L$1,IF(L2015&lt;210,$E$1)))))))))))</f>
        <v>Fecha inicio Plazo Alquiler</v>
      </c>
      <c r="V2015" s="4" t="s">
        <v>2441</v>
      </c>
      <c r="W2015" s="11" t="s">
        <v>2442</v>
      </c>
      <c r="X2015" s="7">
        <v>44081</v>
      </c>
      <c r="Y2015" s="12" t="s">
        <v>2443</v>
      </c>
      <c r="Z2015" s="12"/>
      <c r="AA2015" s="12" t="s">
        <v>2444</v>
      </c>
      <c r="AB2015" s="13"/>
      <c r="AC2015" s="13"/>
      <c r="AD2015" s="13"/>
      <c r="AE2015" s="13"/>
      <c r="AF2015" s="260">
        <f ca="1">+TODAY()-AE2015</f>
        <v>44156</v>
      </c>
      <c r="AG2015" s="13"/>
      <c r="AH2015" s="13"/>
      <c r="AI2015" s="7"/>
      <c r="AJ2015" s="7"/>
      <c r="AK2015" s="4"/>
      <c r="AL2015" s="7"/>
      <c r="AM2015" s="11">
        <v>1</v>
      </c>
      <c r="AN2015" s="4" t="s">
        <v>58</v>
      </c>
      <c r="AO2015" s="4"/>
      <c r="AP2015" s="4" t="s">
        <v>59</v>
      </c>
      <c r="AQ2015" s="4"/>
      <c r="AR2015" s="4"/>
      <c r="AS2015" s="4"/>
      <c r="AT2015" s="4"/>
      <c r="AU2015" s="4" t="s">
        <v>429</v>
      </c>
      <c r="AV2015" s="8" t="s">
        <v>61</v>
      </c>
      <c r="AW2015" s="8" t="s">
        <v>61</v>
      </c>
      <c r="AX2015" s="10" t="str">
        <f>IF(AW2015="","Vacio",IF(AV2015=AW2015,"Igual","Diferente"))</f>
        <v>Igual</v>
      </c>
      <c r="AY2015" s="85"/>
      <c r="AZ2015" s="85"/>
      <c r="BA2015" s="6">
        <f ca="1">+IF(L2015&gt;21,"Revisar",0)</f>
        <v>0</v>
      </c>
      <c r="BB2015" s="85" t="s">
        <v>62</v>
      </c>
      <c r="BC2015" s="85" t="s">
        <v>63</v>
      </c>
      <c r="BD2015" s="26">
        <v>0</v>
      </c>
      <c r="BE2015" s="26">
        <v>0</v>
      </c>
    </row>
    <row r="2016" spans="1:57" x14ac:dyDescent="0.25">
      <c r="A2016" s="26" t="str">
        <f>CONCATENATE(E2016,"_",Y2016)</f>
        <v>20602985971_PCR-MAC20085013</v>
      </c>
      <c r="B2016" s="26" t="str">
        <f>CONCATENATE(E2016,"_",Z2016)</f>
        <v>20602985971_</v>
      </c>
      <c r="C2016" s="7">
        <v>44120</v>
      </c>
      <c r="D2016" s="7">
        <v>44150</v>
      </c>
      <c r="E2016" s="108">
        <v>20602985971</v>
      </c>
      <c r="F2016" s="12" t="s">
        <v>3281</v>
      </c>
      <c r="G2016" s="15" t="s">
        <v>3054</v>
      </c>
      <c r="H2016" s="4" t="s">
        <v>3055</v>
      </c>
      <c r="I2016" s="7">
        <v>44120</v>
      </c>
      <c r="J2016" s="7">
        <v>44150</v>
      </c>
      <c r="K2016" s="8"/>
      <c r="L2016" s="9">
        <f ca="1">+TODAY()-J2016</f>
        <v>6</v>
      </c>
      <c r="M2016" s="10">
        <v>425</v>
      </c>
      <c r="N2016" s="94"/>
      <c r="O2016" s="10" t="str">
        <f>IF(N2016="","Vacio",IF(M2016=N2016,"Igual","Diferente"))</f>
        <v>Vacio</v>
      </c>
      <c r="P2016" s="10"/>
      <c r="Q2016" s="94"/>
      <c r="R2016" s="10" t="str">
        <f>IF(Q2016="","Vacio",IF(P2016=Q2016,"Igual","Diferente"))</f>
        <v>Vacio</v>
      </c>
      <c r="S2016" s="2">
        <f>+M2016+P2016/3.5</f>
        <v>425</v>
      </c>
      <c r="T2016" s="2">
        <f ca="1">+IF(L2016&gt;=0,IF(L2016&lt;30,S2016*1,IF(60&gt;L2016,S2016*2,IF(90&gt;L2016,S2016*3,IF(120&gt;L2016,S2016*4,IF(150&gt;L2016,S2016*5,IF(180&gt;L2016,S2016*6,IF(210&gt;L2016,S2016*7))))))),0)</f>
        <v>425</v>
      </c>
      <c r="U2016" s="3" t="str">
        <f ca="1">+IF(L2016&lt;0,0,IF(L2016&lt;8,$A$1,IF(L2016&lt;15,$B$1,IF(L2016&lt;22,$C$1,IF(L2016&lt;30,$D$1,IF(L2016&lt;60,$H$1,IF(L2016&lt;90,$I$1,IF(L2016&lt;120,$J$1,IF(L2016&lt;150,$K$1,IF(L2016&lt;180,$L$1,IF(L2016&lt;210,$E$1)))))))))))</f>
        <v>CONCATENACIÓN LAPTOP ACTUAL</v>
      </c>
      <c r="V2016" s="4" t="s">
        <v>3279</v>
      </c>
      <c r="W2016" s="11" t="s">
        <v>3280</v>
      </c>
      <c r="X2016" s="7">
        <v>44090</v>
      </c>
      <c r="Y2016" s="12" t="s">
        <v>3281</v>
      </c>
      <c r="Z2016" s="12"/>
      <c r="AA2016" s="12"/>
      <c r="AB2016" s="13"/>
      <c r="AC2016" s="13"/>
      <c r="AD2016" s="13"/>
      <c r="AE2016" s="13"/>
      <c r="AF2016" s="260">
        <f ca="1">+TODAY()-AE2016</f>
        <v>44156</v>
      </c>
      <c r="AG2016" s="13"/>
      <c r="AH2016" s="13"/>
      <c r="AI2016" s="7"/>
      <c r="AJ2016" s="7"/>
      <c r="AK2016" s="4"/>
      <c r="AL2016" s="7"/>
      <c r="AM2016" s="30">
        <v>1</v>
      </c>
      <c r="AN2016" s="15" t="s">
        <v>58</v>
      </c>
      <c r="AO2016" s="4"/>
      <c r="AP2016" s="21"/>
      <c r="AQ2016" s="4"/>
      <c r="AR2016" s="4" t="s">
        <v>229</v>
      </c>
      <c r="AS2016" s="4"/>
      <c r="AT2016" s="4"/>
      <c r="AU2016" s="4" t="s">
        <v>111</v>
      </c>
      <c r="AV2016" s="28" t="s">
        <v>61</v>
      </c>
      <c r="AW2016" s="8" t="s">
        <v>61</v>
      </c>
      <c r="AX2016" s="10" t="str">
        <f>IF(AW2016="","Vacio",IF(AV2016=AW2016,"Igual","Diferente"))</f>
        <v>Igual</v>
      </c>
      <c r="AY2016" s="85"/>
      <c r="AZ2016" s="85"/>
      <c r="BA2016" s="98">
        <f ca="1">+IF(L2016&gt;21,"Revisar",0)</f>
        <v>0</v>
      </c>
      <c r="BB2016" s="85" t="s">
        <v>62</v>
      </c>
      <c r="BC2016" s="85" t="s">
        <v>63</v>
      </c>
      <c r="BD2016" s="26">
        <v>0</v>
      </c>
      <c r="BE2016" s="26">
        <v>0</v>
      </c>
    </row>
    <row r="2017" spans="1:57" x14ac:dyDescent="0.25">
      <c r="A2017" s="26" t="str">
        <f>CONCATENATE(E2017,"_",Y2017)</f>
        <v>20602985971_PCR-MAC20095001</v>
      </c>
      <c r="B2017" s="26" t="str">
        <f>CONCATENATE(E2017,"_",Z2017)</f>
        <v>20602985971_</v>
      </c>
      <c r="C2017" s="7">
        <v>44121</v>
      </c>
      <c r="D2017" s="7">
        <v>44151</v>
      </c>
      <c r="E2017" s="108">
        <v>20602985971</v>
      </c>
      <c r="F2017" s="12" t="s">
        <v>3284</v>
      </c>
      <c r="G2017" s="15" t="s">
        <v>3054</v>
      </c>
      <c r="H2017" s="4" t="s">
        <v>3055</v>
      </c>
      <c r="I2017" s="7">
        <v>44121</v>
      </c>
      <c r="J2017" s="7">
        <v>44151</v>
      </c>
      <c r="K2017" s="8"/>
      <c r="L2017" s="9">
        <f ca="1">+TODAY()-J2017</f>
        <v>5</v>
      </c>
      <c r="M2017" s="10">
        <v>370</v>
      </c>
      <c r="N2017" s="94"/>
      <c r="O2017" s="10" t="str">
        <f>IF(N2017="","Vacio",IF(M2017=N2017,"Igual","Diferente"))</f>
        <v>Vacio</v>
      </c>
      <c r="P2017" s="10"/>
      <c r="Q2017" s="94"/>
      <c r="R2017" s="10" t="str">
        <f>IF(Q2017="","Vacio",IF(P2017=Q2017,"Igual","Diferente"))</f>
        <v>Vacio</v>
      </c>
      <c r="S2017" s="2">
        <f>+M2017+P2017/3.5</f>
        <v>370</v>
      </c>
      <c r="T2017" s="2">
        <f ca="1">+IF(L2017&gt;=0,IF(L2017&lt;30,S2017*1,IF(60&gt;L2017,S2017*2,IF(90&gt;L2017,S2017*3,IF(120&gt;L2017,S2017*4,IF(150&gt;L2017,S2017*5,IF(180&gt;L2017,S2017*6,IF(210&gt;L2017,S2017*7))))))),0)</f>
        <v>370</v>
      </c>
      <c r="U2017" s="3" t="str">
        <f ca="1">+IF(L2017&lt;0,0,IF(L2017&lt;8,$A$1,IF(L2017&lt;15,$B$1,IF(L2017&lt;22,$C$1,IF(L2017&lt;30,$D$1,IF(L2017&lt;60,$H$1,IF(L2017&lt;90,$I$1,IF(L2017&lt;120,$J$1,IF(L2017&lt;150,$K$1,IF(L2017&lt;180,$L$1,IF(L2017&lt;210,$E$1)))))))))))</f>
        <v>CONCATENACIÓN LAPTOP ACTUAL</v>
      </c>
      <c r="V2017" s="4" t="s">
        <v>3282</v>
      </c>
      <c r="W2017" s="11" t="s">
        <v>3283</v>
      </c>
      <c r="X2017" s="7">
        <v>44090</v>
      </c>
      <c r="Y2017" s="12" t="s">
        <v>3284</v>
      </c>
      <c r="Z2017" s="12"/>
      <c r="AA2017" s="12"/>
      <c r="AB2017" s="13"/>
      <c r="AC2017" s="13"/>
      <c r="AD2017" s="13"/>
      <c r="AE2017" s="13"/>
      <c r="AF2017" s="260">
        <f ca="1">+TODAY()-AE2017</f>
        <v>44156</v>
      </c>
      <c r="AG2017" s="13"/>
      <c r="AH2017" s="13"/>
      <c r="AI2017" s="7"/>
      <c r="AJ2017" s="7"/>
      <c r="AK2017" s="4"/>
      <c r="AL2017" s="7"/>
      <c r="AM2017" s="30">
        <v>1</v>
      </c>
      <c r="AN2017" s="15" t="s">
        <v>58</v>
      </c>
      <c r="AO2017" s="4"/>
      <c r="AP2017" s="21"/>
      <c r="AQ2017" s="4"/>
      <c r="AR2017" s="4" t="s">
        <v>229</v>
      </c>
      <c r="AS2017" s="4"/>
      <c r="AT2017" s="4"/>
      <c r="AU2017" s="4" t="s">
        <v>111</v>
      </c>
      <c r="AV2017" s="28" t="s">
        <v>61</v>
      </c>
      <c r="AW2017" s="8" t="s">
        <v>61</v>
      </c>
      <c r="AX2017" s="10" t="str">
        <f>IF(AW2017="","Vacio",IF(AV2017=AW2017,"Igual","Diferente"))</f>
        <v>Igual</v>
      </c>
      <c r="AY2017" s="85"/>
      <c r="AZ2017" s="85"/>
      <c r="BA2017" s="98">
        <f ca="1">+IF(L2017&gt;21,"Revisar",0)</f>
        <v>0</v>
      </c>
      <c r="BB2017" s="85" t="s">
        <v>62</v>
      </c>
      <c r="BC2017" s="85" t="s">
        <v>63</v>
      </c>
      <c r="BD2017" s="26">
        <v>0</v>
      </c>
      <c r="BE2017" s="26">
        <v>0</v>
      </c>
    </row>
    <row r="2018" spans="1:57" x14ac:dyDescent="0.25">
      <c r="A2018" s="26" t="str">
        <f>CONCATENATE(E2018,"_",Y2018)</f>
        <v>20602985971_PCR-MAC20095002</v>
      </c>
      <c r="B2018" s="26" t="str">
        <f>CONCATENATE(E2018,"_",Z2018)</f>
        <v>20602985971_</v>
      </c>
      <c r="C2018" s="7">
        <v>44127</v>
      </c>
      <c r="D2018" s="7">
        <v>44157</v>
      </c>
      <c r="E2018" s="108">
        <v>20602985971</v>
      </c>
      <c r="F2018" s="12" t="s">
        <v>3286</v>
      </c>
      <c r="G2018" s="15" t="s">
        <v>3054</v>
      </c>
      <c r="H2018" s="4" t="s">
        <v>3055</v>
      </c>
      <c r="I2018" s="7">
        <v>44127</v>
      </c>
      <c r="J2018" s="7">
        <v>44157</v>
      </c>
      <c r="K2018" s="8"/>
      <c r="L2018" s="9">
        <f ca="1">+TODAY()-J2018</f>
        <v>-1</v>
      </c>
      <c r="M2018" s="10">
        <v>370</v>
      </c>
      <c r="N2018" s="94"/>
      <c r="O2018" s="10" t="str">
        <f>IF(N2018="","Vacio",IF(M2018=N2018,"Igual","Diferente"))</f>
        <v>Vacio</v>
      </c>
      <c r="P2018" s="10"/>
      <c r="Q2018" s="94"/>
      <c r="R2018" s="10" t="str">
        <f>IF(Q2018="","Vacio",IF(P2018=Q2018,"Igual","Diferente"))</f>
        <v>Vacio</v>
      </c>
      <c r="S2018" s="2">
        <f>+M2018+P2018/3.5</f>
        <v>370</v>
      </c>
      <c r="T2018" s="2">
        <f ca="1">+IF(L2018&gt;=0,IF(L2018&lt;30,S2018*1,IF(60&gt;L2018,S2018*2,IF(90&gt;L2018,S2018*3,IF(120&gt;L2018,S2018*4,IF(150&gt;L2018,S2018*5,IF(180&gt;L2018,S2018*6,IF(210&gt;L2018,S2018*7))))))),0)</f>
        <v>0</v>
      </c>
      <c r="U2018" s="3">
        <f ca="1">+IF(L2018&lt;0,0,IF(L2018&lt;8,$A$1,IF(L2018&lt;15,$B$1,IF(L2018&lt;22,$C$1,IF(L2018&lt;30,$D$1,IF(L2018&lt;60,$H$1,IF(L2018&lt;90,$I$1,IF(L2018&lt;120,$J$1,IF(L2018&lt;150,$K$1,IF(L2018&lt;180,$L$1,IF(L2018&lt;210,$E$1)))))))))))</f>
        <v>0</v>
      </c>
      <c r="V2018" s="4" t="s">
        <v>3282</v>
      </c>
      <c r="W2018" s="11" t="s">
        <v>3285</v>
      </c>
      <c r="X2018" s="7">
        <v>44096</v>
      </c>
      <c r="Y2018" s="12" t="s">
        <v>3286</v>
      </c>
      <c r="Z2018" s="12"/>
      <c r="AA2018" s="12"/>
      <c r="AB2018" s="13"/>
      <c r="AC2018" s="13"/>
      <c r="AD2018" s="13"/>
      <c r="AE2018" s="13"/>
      <c r="AF2018" s="260">
        <f ca="1">+TODAY()-AE2018</f>
        <v>44156</v>
      </c>
      <c r="AG2018" s="13"/>
      <c r="AH2018" s="13"/>
      <c r="AI2018" s="7"/>
      <c r="AJ2018" s="7"/>
      <c r="AK2018" s="4"/>
      <c r="AL2018" s="7"/>
      <c r="AM2018" s="30">
        <v>1</v>
      </c>
      <c r="AN2018" s="15" t="s">
        <v>58</v>
      </c>
      <c r="AO2018" s="4"/>
      <c r="AP2018" s="21"/>
      <c r="AQ2018" s="4"/>
      <c r="AR2018" s="4" t="s">
        <v>229</v>
      </c>
      <c r="AS2018" s="4"/>
      <c r="AT2018" s="4"/>
      <c r="AU2018" s="4" t="s">
        <v>111</v>
      </c>
      <c r="AV2018" s="28" t="s">
        <v>61</v>
      </c>
      <c r="AW2018" s="8" t="s">
        <v>61</v>
      </c>
      <c r="AX2018" s="10" t="str">
        <f>IF(AW2018="","Vacio",IF(AV2018=AW2018,"Igual","Diferente"))</f>
        <v>Igual</v>
      </c>
      <c r="AY2018" s="85"/>
      <c r="AZ2018" s="85"/>
      <c r="BA2018" s="98">
        <f ca="1">+IF(L2018&gt;21,"Revisar",0)</f>
        <v>0</v>
      </c>
      <c r="BB2018" s="85" t="s">
        <v>62</v>
      </c>
      <c r="BC2018" s="85" t="s">
        <v>63</v>
      </c>
      <c r="BD2018" s="26">
        <v>0</v>
      </c>
      <c r="BE2018" s="26">
        <v>0</v>
      </c>
    </row>
    <row r="2019" spans="1:57" x14ac:dyDescent="0.25">
      <c r="A2019" s="26" t="str">
        <f>CONCATENATE(E2019,"_",Y2019)</f>
        <v>20602985971_PCR-MAC20095003</v>
      </c>
      <c r="B2019" s="26" t="str">
        <f>CONCATENATE(E2019,"_",Z2019)</f>
        <v>20602985971_</v>
      </c>
      <c r="C2019" s="7">
        <v>44129</v>
      </c>
      <c r="D2019" s="7">
        <v>44159</v>
      </c>
      <c r="E2019" s="108">
        <v>20602985971</v>
      </c>
      <c r="F2019" s="12" t="s">
        <v>3288</v>
      </c>
      <c r="G2019" s="15" t="s">
        <v>3054</v>
      </c>
      <c r="H2019" s="4" t="s">
        <v>3055</v>
      </c>
      <c r="I2019" s="7">
        <v>44129</v>
      </c>
      <c r="J2019" s="7">
        <v>44159</v>
      </c>
      <c r="K2019" s="8"/>
      <c r="L2019" s="9">
        <f ca="1">+TODAY()-J2019</f>
        <v>-3</v>
      </c>
      <c r="M2019" s="10">
        <v>370</v>
      </c>
      <c r="N2019" s="94"/>
      <c r="O2019" s="10" t="str">
        <f>IF(N2019="","Vacio",IF(M2019=N2019,"Igual","Diferente"))</f>
        <v>Vacio</v>
      </c>
      <c r="P2019" s="10"/>
      <c r="Q2019" s="94"/>
      <c r="R2019" s="10" t="str">
        <f>IF(Q2019="","Vacio",IF(P2019=Q2019,"Igual","Diferente"))</f>
        <v>Vacio</v>
      </c>
      <c r="S2019" s="2">
        <f>+M2019+P2019/3.5</f>
        <v>370</v>
      </c>
      <c r="T2019" s="2">
        <f ca="1">+IF(L2019&gt;=0,IF(L2019&lt;30,S2019*1,IF(60&gt;L2019,S2019*2,IF(90&gt;L2019,S2019*3,IF(120&gt;L2019,S2019*4,IF(150&gt;L2019,S2019*5,IF(180&gt;L2019,S2019*6,IF(210&gt;L2019,S2019*7))))))),0)</f>
        <v>0</v>
      </c>
      <c r="U2019" s="3">
        <f ca="1">+IF(L2019&lt;0,0,IF(L2019&lt;8,$A$1,IF(L2019&lt;15,$B$1,IF(L2019&lt;22,$C$1,IF(L2019&lt;30,$D$1,IF(L2019&lt;60,$H$1,IF(L2019&lt;90,$I$1,IF(L2019&lt;120,$J$1,IF(L2019&lt;150,$K$1,IF(L2019&lt;180,$L$1,IF(L2019&lt;210,$E$1)))))))))))</f>
        <v>0</v>
      </c>
      <c r="V2019" s="4" t="s">
        <v>3282</v>
      </c>
      <c r="W2019" s="11" t="s">
        <v>3287</v>
      </c>
      <c r="X2019" s="7">
        <v>44098</v>
      </c>
      <c r="Y2019" s="12" t="s">
        <v>3288</v>
      </c>
      <c r="Z2019" s="12"/>
      <c r="AA2019" s="12"/>
      <c r="AB2019" s="13"/>
      <c r="AC2019" s="13"/>
      <c r="AD2019" s="13"/>
      <c r="AE2019" s="13"/>
      <c r="AF2019" s="260">
        <f ca="1">+TODAY()-AE2019</f>
        <v>44156</v>
      </c>
      <c r="AG2019" s="13"/>
      <c r="AH2019" s="13"/>
      <c r="AI2019" s="7"/>
      <c r="AJ2019" s="7"/>
      <c r="AK2019" s="4"/>
      <c r="AL2019" s="7"/>
      <c r="AM2019" s="30">
        <v>1</v>
      </c>
      <c r="AN2019" s="15" t="s">
        <v>58</v>
      </c>
      <c r="AO2019" s="4"/>
      <c r="AP2019" s="21"/>
      <c r="AQ2019" s="4"/>
      <c r="AR2019" s="4" t="s">
        <v>229</v>
      </c>
      <c r="AS2019" s="4"/>
      <c r="AT2019" s="4"/>
      <c r="AU2019" s="4" t="s">
        <v>111</v>
      </c>
      <c r="AV2019" s="28" t="s">
        <v>61</v>
      </c>
      <c r="AW2019" s="8" t="s">
        <v>61</v>
      </c>
      <c r="AX2019" s="10" t="str">
        <f>IF(AW2019="","Vacio",IF(AV2019=AW2019,"Igual","Diferente"))</f>
        <v>Igual</v>
      </c>
      <c r="AY2019" s="85"/>
      <c r="AZ2019" s="85"/>
      <c r="BA2019" s="98">
        <f ca="1">+IF(L2019&gt;21,"Revisar",0)</f>
        <v>0</v>
      </c>
      <c r="BB2019" s="85" t="s">
        <v>62</v>
      </c>
      <c r="BC2019" s="85" t="s">
        <v>63</v>
      </c>
      <c r="BD2019" s="26">
        <v>0</v>
      </c>
      <c r="BE2019" s="26">
        <v>0</v>
      </c>
    </row>
    <row r="2020" spans="1:57" x14ac:dyDescent="0.25">
      <c r="A2020" s="26" t="str">
        <f>CONCATENATE(E2020,"_",Y2020)</f>
        <v>20550601185_PCR-MAC20095004</v>
      </c>
      <c r="B2020" s="26" t="str">
        <f>CONCATENATE(E2020,"_",Z2020)</f>
        <v>20550601185_</v>
      </c>
      <c r="C2020" s="22">
        <v>44134</v>
      </c>
      <c r="D2020" s="22">
        <v>44165</v>
      </c>
      <c r="E2020" s="108">
        <v>20550601185</v>
      </c>
      <c r="F2020" s="12" t="s">
        <v>2676</v>
      </c>
      <c r="G2020" s="4" t="s">
        <v>2548</v>
      </c>
      <c r="H2020" s="21" t="s">
        <v>11328</v>
      </c>
      <c r="I2020" s="22">
        <v>44134</v>
      </c>
      <c r="J2020" s="22">
        <v>44165</v>
      </c>
      <c r="K2020" s="8"/>
      <c r="L2020" s="9">
        <f ca="1">+TODAY()-J2020</f>
        <v>-9</v>
      </c>
      <c r="M2020" s="10">
        <v>209</v>
      </c>
      <c r="N2020" s="90"/>
      <c r="O2020" s="10" t="str">
        <f>IF(N2020="","Vacio",IF(M2020=N2020,"Igual","Diferente"))</f>
        <v>Vacio</v>
      </c>
      <c r="P2020" s="10"/>
      <c r="Q2020" s="90"/>
      <c r="R2020" s="10" t="str">
        <f>IF(Q2020="","Vacio",IF(P2020=Q2020,"Igual","Diferente"))</f>
        <v>Vacio</v>
      </c>
      <c r="S2020" s="2">
        <f>+M2020+P2020/3.5</f>
        <v>209</v>
      </c>
      <c r="T2020" s="2">
        <f ca="1">+IF(L2020&gt;=0,IF(L2020&lt;30,S2020*1,IF(60&gt;L2020,S2020*2,IF(90&gt;L2020,S2020*3,IF(120&gt;L2020,S2020*4,IF(150&gt;L2020,S2020*5,IF(180&gt;L2020,S2020*6,IF(210&gt;L2020,S2020*7))))))),0)</f>
        <v>0</v>
      </c>
      <c r="U2020" s="3">
        <f ca="1">+IF(L2020&lt;0,0,IF(L2020&lt;8,$A$1,IF(L2020&lt;15,$B$1,IF(L2020&lt;22,$C$1,IF(L2020&lt;30,$D$1,IF(L2020&lt;60,$H$1,IF(L2020&lt;90,$I$1,IF(L2020&lt;120,$J$1,IF(L2020&lt;150,$K$1,IF(L2020&lt;180,$L$1,IF(L2020&lt;210,$E$1)))))))))))</f>
        <v>0</v>
      </c>
      <c r="V2020" s="4" t="s">
        <v>2674</v>
      </c>
      <c r="W2020" s="11" t="s">
        <v>2675</v>
      </c>
      <c r="X2020" s="7">
        <v>44102</v>
      </c>
      <c r="Y2020" s="12" t="s">
        <v>2676</v>
      </c>
      <c r="Z2020" s="12"/>
      <c r="AA2020" s="12"/>
      <c r="AB2020" s="13"/>
      <c r="AC2020" s="13"/>
      <c r="AD2020" s="13"/>
      <c r="AE2020" s="13"/>
      <c r="AF2020" s="260">
        <f ca="1">+TODAY()-AE2020</f>
        <v>44156</v>
      </c>
      <c r="AG2020" s="13"/>
      <c r="AH2020" s="13"/>
      <c r="AI2020" s="7"/>
      <c r="AJ2020" s="27"/>
      <c r="AK2020" s="4"/>
      <c r="AL2020" s="7"/>
      <c r="AM2020" s="11">
        <v>1</v>
      </c>
      <c r="AN2020" s="4" t="s">
        <v>58</v>
      </c>
      <c r="AO2020" s="4"/>
      <c r="AP2020" s="4"/>
      <c r="AQ2020" s="4"/>
      <c r="AR2020" s="4" t="s">
        <v>229</v>
      </c>
      <c r="AS2020" s="4"/>
      <c r="AT2020" s="4"/>
      <c r="AU2020" s="4" t="s">
        <v>150</v>
      </c>
      <c r="AV2020" s="8" t="s">
        <v>61</v>
      </c>
      <c r="AW2020" s="8" t="s">
        <v>61</v>
      </c>
      <c r="AX2020" s="10" t="str">
        <f>IF(AW2020="","Vacio",IF(AV2020=AW2020,"Igual","Diferente"))</f>
        <v>Igual</v>
      </c>
      <c r="AY2020" s="26"/>
      <c r="AZ2020" s="26"/>
      <c r="BA2020" s="6">
        <f ca="1">+IF(L2020&gt;21,"Revisar",0)</f>
        <v>0</v>
      </c>
      <c r="BB2020" s="26" t="s">
        <v>62</v>
      </c>
      <c r="BC2020" s="85" t="s">
        <v>63</v>
      </c>
      <c r="BD2020" s="26">
        <v>0</v>
      </c>
      <c r="BE2020" s="26">
        <v>0</v>
      </c>
    </row>
    <row r="2021" spans="1:57" x14ac:dyDescent="0.25">
      <c r="A2021" s="26" t="str">
        <f>CONCATENATE(E2021,"_",Y2021)</f>
        <v>20602985971_PCR-MAC20095006</v>
      </c>
      <c r="B2021" s="26" t="str">
        <f>CONCATENATE(E2021,"_",Z2021)</f>
        <v>20602985971_</v>
      </c>
      <c r="C2021" s="7">
        <v>44110</v>
      </c>
      <c r="D2021" s="7">
        <v>44140</v>
      </c>
      <c r="E2021" s="108">
        <v>20602985971</v>
      </c>
      <c r="F2021" s="12" t="s">
        <v>3291</v>
      </c>
      <c r="G2021" s="15" t="s">
        <v>3054</v>
      </c>
      <c r="H2021" s="4" t="s">
        <v>3055</v>
      </c>
      <c r="I2021" s="7">
        <v>44110</v>
      </c>
      <c r="J2021" s="7">
        <v>44140</v>
      </c>
      <c r="K2021" s="8"/>
      <c r="L2021" s="9">
        <f ca="1">+TODAY()-J2021</f>
        <v>16</v>
      </c>
      <c r="M2021" s="10">
        <v>350</v>
      </c>
      <c r="N2021" s="94"/>
      <c r="O2021" s="10" t="str">
        <f>IF(N2021="","Vacio",IF(M2021=N2021,"Igual","Diferente"))</f>
        <v>Vacio</v>
      </c>
      <c r="P2021" s="10"/>
      <c r="Q2021" s="94"/>
      <c r="R2021" s="10" t="str">
        <f>IF(Q2021="","Vacio",IF(P2021=Q2021,"Igual","Diferente"))</f>
        <v>Vacio</v>
      </c>
      <c r="S2021" s="2">
        <f>+M2021+P2021/3.5</f>
        <v>350</v>
      </c>
      <c r="T2021" s="2">
        <f ca="1">+IF(L2021&gt;=0,IF(L2021&lt;30,S2021*1,IF(60&gt;L2021,S2021*2,IF(90&gt;L2021,S2021*3,IF(120&gt;L2021,S2021*4,IF(150&gt;L2021,S2021*5,IF(180&gt;L2021,S2021*6,IF(210&gt;L2021,S2021*7))))))),0)</f>
        <v>350</v>
      </c>
      <c r="U2021" s="3" t="str">
        <f ca="1">+IF(L2021&lt;0,0,IF(L2021&lt;8,$A$1,IF(L2021&lt;15,$B$1,IF(L2021&lt;22,$C$1,IF(L2021&lt;30,$D$1,IF(L2021&lt;60,$H$1,IF(L2021&lt;90,$I$1,IF(L2021&lt;120,$J$1,IF(L2021&lt;150,$K$1,IF(L2021&lt;180,$L$1,IF(L2021&lt;210,$E$1)))))))))))</f>
        <v>Fecha inicio Plazo Alquiler</v>
      </c>
      <c r="V2021" s="4" t="s">
        <v>3289</v>
      </c>
      <c r="W2021" s="11" t="s">
        <v>3290</v>
      </c>
      <c r="X2021" s="7">
        <v>44109</v>
      </c>
      <c r="Y2021" s="12" t="s">
        <v>3291</v>
      </c>
      <c r="Z2021" s="12"/>
      <c r="AA2021" s="12"/>
      <c r="AB2021" s="13"/>
      <c r="AC2021" s="13"/>
      <c r="AD2021" s="13"/>
      <c r="AE2021" s="13"/>
      <c r="AF2021" s="260">
        <f ca="1">+TODAY()-AE2021</f>
        <v>44156</v>
      </c>
      <c r="AG2021" s="13"/>
      <c r="AH2021" s="13"/>
      <c r="AI2021" s="7"/>
      <c r="AJ2021" s="7"/>
      <c r="AK2021" s="4"/>
      <c r="AL2021" s="7"/>
      <c r="AM2021" s="30">
        <v>1</v>
      </c>
      <c r="AN2021" s="15" t="s">
        <v>58</v>
      </c>
      <c r="AO2021" s="4"/>
      <c r="AP2021" s="21"/>
      <c r="AQ2021" s="4"/>
      <c r="AR2021" s="4" t="s">
        <v>229</v>
      </c>
      <c r="AS2021" s="4"/>
      <c r="AT2021" s="4"/>
      <c r="AU2021" s="4" t="s">
        <v>111</v>
      </c>
      <c r="AV2021" s="28" t="s">
        <v>61</v>
      </c>
      <c r="AW2021" s="8" t="s">
        <v>61</v>
      </c>
      <c r="AX2021" s="10" t="str">
        <f>IF(AW2021="","Vacio",IF(AV2021=AW2021,"Igual","Diferente"))</f>
        <v>Igual</v>
      </c>
      <c r="AY2021" s="85"/>
      <c r="AZ2021" s="85"/>
      <c r="BA2021" s="98">
        <f ca="1">+IF(L2021&gt;21,"Revisar",0)</f>
        <v>0</v>
      </c>
      <c r="BB2021" s="85" t="s">
        <v>62</v>
      </c>
      <c r="BC2021" s="85" t="s">
        <v>63</v>
      </c>
      <c r="BD2021" s="26">
        <v>0</v>
      </c>
      <c r="BE2021" s="26">
        <v>0</v>
      </c>
    </row>
    <row r="2022" spans="1:57" x14ac:dyDescent="0.25">
      <c r="A2022" s="26" t="str">
        <f>CONCATENATE(E2022,"_",Y2022)</f>
        <v>20550601185_PCR-MAC20095007</v>
      </c>
      <c r="B2022" s="26" t="str">
        <f>CONCATENATE(E2022,"_",Z2022)</f>
        <v>20550601185_</v>
      </c>
      <c r="C2022" s="22">
        <v>44117</v>
      </c>
      <c r="D2022" s="22">
        <v>44147</v>
      </c>
      <c r="E2022" s="108">
        <v>20550601185</v>
      </c>
      <c r="F2022" s="12" t="s">
        <v>2681</v>
      </c>
      <c r="G2022" s="4" t="s">
        <v>2548</v>
      </c>
      <c r="H2022" s="4" t="s">
        <v>2615</v>
      </c>
      <c r="I2022" s="22">
        <v>44117</v>
      </c>
      <c r="J2022" s="22">
        <v>44147</v>
      </c>
      <c r="K2022" s="8"/>
      <c r="L2022" s="9">
        <f ca="1">+TODAY()-J2022</f>
        <v>9</v>
      </c>
      <c r="M2022" s="10">
        <v>215</v>
      </c>
      <c r="N2022" s="90"/>
      <c r="O2022" s="10" t="str">
        <f>IF(N2022="","Vacio",IF(M2022=N2022,"Igual","Diferente"))</f>
        <v>Vacio</v>
      </c>
      <c r="P2022" s="10"/>
      <c r="Q2022" s="90"/>
      <c r="R2022" s="10" t="str">
        <f>IF(Q2022="","Vacio",IF(P2022=Q2022,"Igual","Diferente"))</f>
        <v>Vacio</v>
      </c>
      <c r="S2022" s="2">
        <f>+M2022+P2022/3.5</f>
        <v>215</v>
      </c>
      <c r="T2022" s="2">
        <f ca="1">+IF(L2022&gt;=0,IF(L2022&lt;30,S2022*1,IF(60&gt;L2022,S2022*2,IF(90&gt;L2022,S2022*3,IF(120&gt;L2022,S2022*4,IF(150&gt;L2022,S2022*5,IF(180&gt;L2022,S2022*6,IF(210&gt;L2022,S2022*7))))))),0)</f>
        <v>215</v>
      </c>
      <c r="U2022" s="3" t="str">
        <f ca="1">+IF(L2022&lt;0,0,IF(L2022&lt;8,$A$1,IF(L2022&lt;15,$B$1,IF(L2022&lt;22,$C$1,IF(L2022&lt;30,$D$1,IF(L2022&lt;60,$H$1,IF(L2022&lt;90,$I$1,IF(L2022&lt;120,$J$1,IF(L2022&lt;150,$K$1,IF(L2022&lt;180,$L$1,IF(L2022&lt;210,$E$1)))))))))))</f>
        <v>CONCATENACIÓN LAPTOP ANTERIOR</v>
      </c>
      <c r="V2022" s="4" t="s">
        <v>2679</v>
      </c>
      <c r="W2022" s="11" t="s">
        <v>2680</v>
      </c>
      <c r="X2022" s="7">
        <v>44113</v>
      </c>
      <c r="Y2022" s="12" t="s">
        <v>2681</v>
      </c>
      <c r="Z2022" s="12"/>
      <c r="AA2022" s="12"/>
      <c r="AB2022" s="13"/>
      <c r="AC2022" s="13"/>
      <c r="AD2022" s="13"/>
      <c r="AE2022" s="13"/>
      <c r="AF2022" s="260">
        <f ca="1">+TODAY()-AE2022</f>
        <v>44156</v>
      </c>
      <c r="AG2022" s="13"/>
      <c r="AH2022" s="13"/>
      <c r="AI2022" s="7"/>
      <c r="AJ2022" s="27"/>
      <c r="AK2022" s="4"/>
      <c r="AL2022" s="7"/>
      <c r="AM2022" s="11">
        <v>1</v>
      </c>
      <c r="AN2022" s="4" t="s">
        <v>58</v>
      </c>
      <c r="AO2022" s="4"/>
      <c r="AP2022" s="4"/>
      <c r="AQ2022" s="4"/>
      <c r="AR2022" s="4" t="s">
        <v>229</v>
      </c>
      <c r="AS2022" s="4"/>
      <c r="AT2022" s="4"/>
      <c r="AU2022" s="4" t="s">
        <v>150</v>
      </c>
      <c r="AV2022" s="8" t="s">
        <v>61</v>
      </c>
      <c r="AW2022" s="8" t="s">
        <v>61</v>
      </c>
      <c r="AX2022" s="10" t="str">
        <f>IF(AW2022="","Vacio",IF(AV2022=AW2022,"Igual","Diferente"))</f>
        <v>Igual</v>
      </c>
      <c r="AY2022" s="26"/>
      <c r="AZ2022" s="26"/>
      <c r="BA2022" s="6">
        <f ca="1">+IF(L2022&gt;21,"Revisar",0)</f>
        <v>0</v>
      </c>
      <c r="BB2022" s="26" t="s">
        <v>62</v>
      </c>
      <c r="BC2022" s="85" t="s">
        <v>63</v>
      </c>
      <c r="BD2022" s="26">
        <v>0</v>
      </c>
      <c r="BE2022" s="26">
        <v>0</v>
      </c>
    </row>
    <row r="2023" spans="1:57" x14ac:dyDescent="0.25">
      <c r="A2023" s="26" t="str">
        <f>CONCATENATE(E2023,"_",Y2023)</f>
        <v>20604064032_PCR-MAC20095008</v>
      </c>
      <c r="B2023" s="26" t="str">
        <f>CONCATENATE(E2023,"_",Z2023)</f>
        <v>20604064032_</v>
      </c>
      <c r="C2023" s="7">
        <v>44137</v>
      </c>
      <c r="D2023" s="7">
        <v>44167</v>
      </c>
      <c r="E2023" s="108">
        <v>20604064032</v>
      </c>
      <c r="F2023" s="12" t="s">
        <v>3726</v>
      </c>
      <c r="G2023" s="4" t="s">
        <v>3715</v>
      </c>
      <c r="H2023" s="4" t="s">
        <v>3716</v>
      </c>
      <c r="I2023" s="7">
        <v>44137</v>
      </c>
      <c r="J2023" s="7">
        <v>44167</v>
      </c>
      <c r="K2023" s="8"/>
      <c r="L2023" s="9">
        <f ca="1">+TODAY()-J2023</f>
        <v>-11</v>
      </c>
      <c r="M2023" s="10">
        <v>137</v>
      </c>
      <c r="N2023" s="90"/>
      <c r="O2023" s="10" t="str">
        <f>IF(N2023="","Vacio",IF(M2023=N2023,"Igual","Diferente"))</f>
        <v>Vacio</v>
      </c>
      <c r="P2023" s="10"/>
      <c r="Q2023" s="90"/>
      <c r="R2023" s="10" t="str">
        <f>IF(Q2023="","Vacio",IF(P2023=Q2023,"Igual","Diferente"))</f>
        <v>Vacio</v>
      </c>
      <c r="S2023" s="2">
        <f>+M2023+P2023/3.5</f>
        <v>137</v>
      </c>
      <c r="T2023" s="2">
        <f ca="1">+IF(L2023&gt;=0,IF(L2023&lt;30,S2023*1,IF(60&gt;L2023,S2023*2,IF(90&gt;L2023,S2023*3,IF(120&gt;L2023,S2023*4,IF(150&gt;L2023,S2023*5,IF(180&gt;L2023,S2023*6,IF(210&gt;L2023,S2023*7))))))),0)</f>
        <v>0</v>
      </c>
      <c r="U2023" s="3">
        <f ca="1">+IF(L2023&lt;0,0,IF(L2023&lt;8,$A$1,IF(L2023&lt;15,$B$1,IF(L2023&lt;22,$C$1,IF(L2023&lt;30,$D$1,IF(L2023&lt;60,$H$1,IF(L2023&lt;90,$I$1,IF(L2023&lt;120,$J$1,IF(L2023&lt;150,$K$1,IF(L2023&lt;180,$L$1,IF(L2023&lt;210,$E$1)))))))))))</f>
        <v>0</v>
      </c>
      <c r="V2023" s="4" t="s">
        <v>3724</v>
      </c>
      <c r="W2023" s="11" t="s">
        <v>3725</v>
      </c>
      <c r="X2023" s="7">
        <v>44106</v>
      </c>
      <c r="Y2023" s="12" t="s">
        <v>3726</v>
      </c>
      <c r="Z2023" s="12"/>
      <c r="AA2023" s="12"/>
      <c r="AB2023" s="13"/>
      <c r="AC2023" s="13"/>
      <c r="AD2023" s="13"/>
      <c r="AE2023" s="13"/>
      <c r="AF2023" s="260">
        <f ca="1">+TODAY()-AE2023</f>
        <v>44156</v>
      </c>
      <c r="AG2023" s="13"/>
      <c r="AH2023" s="13"/>
      <c r="AI2023" s="7"/>
      <c r="AJ2023" s="27"/>
      <c r="AK2023" s="4"/>
      <c r="AL2023" s="7"/>
      <c r="AM2023" s="11">
        <v>1</v>
      </c>
      <c r="AN2023" s="4" t="s">
        <v>58</v>
      </c>
      <c r="AO2023" s="4"/>
      <c r="AP2023" s="4"/>
      <c r="AQ2023" s="4"/>
      <c r="AR2023" s="4" t="s">
        <v>1235</v>
      </c>
      <c r="AS2023" s="4"/>
      <c r="AT2023" s="4"/>
      <c r="AU2023" s="4" t="s">
        <v>150</v>
      </c>
      <c r="AV2023" s="8" t="s">
        <v>61</v>
      </c>
      <c r="AW2023" s="8" t="s">
        <v>61</v>
      </c>
      <c r="AX2023" s="10" t="str">
        <f>IF(AW2023="","Vacio",IF(AV2023=AW2023,"Igual","Diferente"))</f>
        <v>Igual</v>
      </c>
      <c r="AY2023" s="26"/>
      <c r="AZ2023" s="26"/>
      <c r="BA2023" s="6">
        <f ca="1">+IF(L2023&gt;21,"Revisar",0)</f>
        <v>0</v>
      </c>
      <c r="BB2023" s="26" t="s">
        <v>62</v>
      </c>
      <c r="BC2023" s="85" t="s">
        <v>63</v>
      </c>
      <c r="BD2023" s="26">
        <v>0</v>
      </c>
      <c r="BE2023" s="26">
        <v>0</v>
      </c>
    </row>
    <row r="2024" spans="1:57" x14ac:dyDescent="0.25">
      <c r="A2024" s="26" t="str">
        <f>CONCATENATE(E2024,"_",Y2024)</f>
        <v>20602985971_PCR-MAC20095009</v>
      </c>
      <c r="B2024" s="26" t="str">
        <f>CONCATENATE(E2024,"_",Z2024)</f>
        <v>20602985971_</v>
      </c>
      <c r="C2024" s="7">
        <v>44112</v>
      </c>
      <c r="D2024" s="7">
        <v>44142</v>
      </c>
      <c r="E2024" s="108">
        <v>20602985971</v>
      </c>
      <c r="F2024" s="12" t="s">
        <v>3295</v>
      </c>
      <c r="G2024" s="15" t="s">
        <v>3054</v>
      </c>
      <c r="H2024" s="4" t="s">
        <v>3292</v>
      </c>
      <c r="I2024" s="7">
        <v>44112</v>
      </c>
      <c r="J2024" s="7">
        <v>44142</v>
      </c>
      <c r="K2024" s="8"/>
      <c r="L2024" s="9">
        <f ca="1">+TODAY()-J2024</f>
        <v>14</v>
      </c>
      <c r="M2024" s="10">
        <v>370</v>
      </c>
      <c r="N2024" s="94"/>
      <c r="O2024" s="10" t="str">
        <f>IF(N2024="","Vacio",IF(M2024=N2024,"Igual","Diferente"))</f>
        <v>Vacio</v>
      </c>
      <c r="P2024" s="10"/>
      <c r="Q2024" s="94"/>
      <c r="R2024" s="10" t="str">
        <f>IF(Q2024="","Vacio",IF(P2024=Q2024,"Igual","Diferente"))</f>
        <v>Vacio</v>
      </c>
      <c r="S2024" s="2">
        <f>+M2024+P2024/3.5</f>
        <v>370</v>
      </c>
      <c r="T2024" s="2">
        <f ca="1">+IF(L2024&gt;=0,IF(L2024&lt;30,S2024*1,IF(60&gt;L2024,S2024*2,IF(90&gt;L2024,S2024*3,IF(120&gt;L2024,S2024*4,IF(150&gt;L2024,S2024*5,IF(180&gt;L2024,S2024*6,IF(210&gt;L2024,S2024*7))))))),0)</f>
        <v>370</v>
      </c>
      <c r="U2024" s="3" t="str">
        <f ca="1">+IF(L2024&lt;0,0,IF(L2024&lt;8,$A$1,IF(L2024&lt;15,$B$1,IF(L2024&lt;22,$C$1,IF(L2024&lt;30,$D$1,IF(L2024&lt;60,$H$1,IF(L2024&lt;90,$I$1,IF(L2024&lt;120,$J$1,IF(L2024&lt;150,$K$1,IF(L2024&lt;180,$L$1,IF(L2024&lt;210,$E$1)))))))))))</f>
        <v>CONCATENACIÓN LAPTOP ANTERIOR</v>
      </c>
      <c r="V2024" s="4" t="s">
        <v>3293</v>
      </c>
      <c r="W2024" s="11" t="s">
        <v>3294</v>
      </c>
      <c r="X2024" s="7">
        <v>44112</v>
      </c>
      <c r="Y2024" s="12" t="s">
        <v>3295</v>
      </c>
      <c r="Z2024" s="12"/>
      <c r="AA2024" s="12"/>
      <c r="AB2024" s="13"/>
      <c r="AC2024" s="13"/>
      <c r="AD2024" s="13"/>
      <c r="AE2024" s="13"/>
      <c r="AF2024" s="260">
        <f ca="1">+TODAY()-AE2024</f>
        <v>44156</v>
      </c>
      <c r="AG2024" s="13"/>
      <c r="AH2024" s="13"/>
      <c r="AI2024" s="7"/>
      <c r="AJ2024" s="7"/>
      <c r="AK2024" s="4"/>
      <c r="AL2024" s="7"/>
      <c r="AM2024" s="30">
        <v>1</v>
      </c>
      <c r="AN2024" s="15" t="s">
        <v>58</v>
      </c>
      <c r="AO2024" s="4"/>
      <c r="AP2024" s="21"/>
      <c r="AQ2024" s="4"/>
      <c r="AR2024" s="4" t="s">
        <v>229</v>
      </c>
      <c r="AS2024" s="4"/>
      <c r="AT2024" s="4"/>
      <c r="AU2024" s="4" t="s">
        <v>111</v>
      </c>
      <c r="AV2024" s="28" t="s">
        <v>61</v>
      </c>
      <c r="AW2024" s="8" t="s">
        <v>61</v>
      </c>
      <c r="AX2024" s="10" t="str">
        <f>IF(AW2024="","Vacio",IF(AV2024=AW2024,"Igual","Diferente"))</f>
        <v>Igual</v>
      </c>
      <c r="AY2024" s="85"/>
      <c r="AZ2024" s="85"/>
      <c r="BA2024" s="98">
        <f ca="1">+IF(L2024&gt;21,"Revisar",0)</f>
        <v>0</v>
      </c>
      <c r="BB2024" s="85" t="s">
        <v>62</v>
      </c>
      <c r="BC2024" s="85" t="s">
        <v>63</v>
      </c>
      <c r="BD2024" s="26">
        <v>0</v>
      </c>
      <c r="BE2024" s="26">
        <v>0</v>
      </c>
    </row>
    <row r="2025" spans="1:57" x14ac:dyDescent="0.25">
      <c r="A2025" s="26" t="str">
        <f>CONCATENATE(E2025,"_",Y2025)</f>
        <v>20550601185_PCR-MAC20105001</v>
      </c>
      <c r="B2025" s="26" t="str">
        <f>CONCATENATE(E2025,"_",Z2025)</f>
        <v>20550601185_</v>
      </c>
      <c r="C2025" s="22">
        <v>44117</v>
      </c>
      <c r="D2025" s="22">
        <v>44147</v>
      </c>
      <c r="E2025" s="108">
        <v>20550601185</v>
      </c>
      <c r="F2025" s="12" t="s">
        <v>2684</v>
      </c>
      <c r="G2025" s="4" t="s">
        <v>2548</v>
      </c>
      <c r="H2025" s="4" t="s">
        <v>2568</v>
      </c>
      <c r="I2025" s="22">
        <v>44117</v>
      </c>
      <c r="J2025" s="22">
        <v>44147</v>
      </c>
      <c r="K2025" s="8"/>
      <c r="L2025" s="9">
        <f ca="1">+TODAY()-J2025</f>
        <v>9</v>
      </c>
      <c r="M2025" s="10">
        <v>218</v>
      </c>
      <c r="N2025" s="90"/>
      <c r="O2025" s="10" t="str">
        <f>IF(N2025="","Vacio",IF(M2025=N2025,"Igual","Diferente"))</f>
        <v>Vacio</v>
      </c>
      <c r="P2025" s="10"/>
      <c r="Q2025" s="90"/>
      <c r="R2025" s="10" t="str">
        <f>IF(Q2025="","Vacio",IF(P2025=Q2025,"Igual","Diferente"))</f>
        <v>Vacio</v>
      </c>
      <c r="S2025" s="2">
        <f>+M2025+P2025/3.5</f>
        <v>218</v>
      </c>
      <c r="T2025" s="2">
        <f ca="1">+IF(L2025&gt;=0,IF(L2025&lt;30,S2025*1,IF(60&gt;L2025,S2025*2,IF(90&gt;L2025,S2025*3,IF(120&gt;L2025,S2025*4,IF(150&gt;L2025,S2025*5,IF(180&gt;L2025,S2025*6,IF(210&gt;L2025,S2025*7))))))),0)</f>
        <v>218</v>
      </c>
      <c r="U2025" s="3" t="str">
        <f ca="1">+IF(L2025&lt;0,0,IF(L2025&lt;8,$A$1,IF(L2025&lt;15,$B$1,IF(L2025&lt;22,$C$1,IF(L2025&lt;30,$D$1,IF(L2025&lt;60,$H$1,IF(L2025&lt;90,$I$1,IF(L2025&lt;120,$J$1,IF(L2025&lt;150,$K$1,IF(L2025&lt;180,$L$1,IF(L2025&lt;210,$E$1)))))))))))</f>
        <v>CONCATENACIÓN LAPTOP ANTERIOR</v>
      </c>
      <c r="V2025" s="4" t="s">
        <v>2682</v>
      </c>
      <c r="W2025" s="11" t="s">
        <v>2683</v>
      </c>
      <c r="X2025" s="7">
        <v>44116</v>
      </c>
      <c r="Y2025" s="12" t="s">
        <v>2684</v>
      </c>
      <c r="Z2025" s="12"/>
      <c r="AA2025" s="12"/>
      <c r="AB2025" s="13"/>
      <c r="AC2025" s="13"/>
      <c r="AD2025" s="13"/>
      <c r="AE2025" s="13"/>
      <c r="AF2025" s="260">
        <f ca="1">+TODAY()-AE2025</f>
        <v>44156</v>
      </c>
      <c r="AG2025" s="13"/>
      <c r="AH2025" s="13"/>
      <c r="AI2025" s="7"/>
      <c r="AJ2025" s="27"/>
      <c r="AK2025" s="4"/>
      <c r="AL2025" s="7"/>
      <c r="AM2025" s="11">
        <v>1</v>
      </c>
      <c r="AN2025" s="4" t="s">
        <v>58</v>
      </c>
      <c r="AO2025" s="4"/>
      <c r="AP2025" s="4"/>
      <c r="AQ2025" s="4"/>
      <c r="AR2025" s="4" t="s">
        <v>229</v>
      </c>
      <c r="AS2025" s="4"/>
      <c r="AT2025" s="4"/>
      <c r="AU2025" s="4" t="s">
        <v>150</v>
      </c>
      <c r="AV2025" s="8" t="s">
        <v>61</v>
      </c>
      <c r="AW2025" s="8" t="s">
        <v>61</v>
      </c>
      <c r="AX2025" s="10" t="str">
        <f>IF(AW2025="","Vacio",IF(AV2025=AW2025,"Igual","Diferente"))</f>
        <v>Igual</v>
      </c>
      <c r="AY2025" s="26"/>
      <c r="AZ2025" s="26"/>
      <c r="BA2025" s="6">
        <f ca="1">+IF(L2025&gt;21,"Revisar",0)</f>
        <v>0</v>
      </c>
      <c r="BB2025" s="26" t="s">
        <v>62</v>
      </c>
      <c r="BC2025" s="85" t="s">
        <v>63</v>
      </c>
      <c r="BD2025" s="26">
        <v>0</v>
      </c>
      <c r="BE2025" s="26">
        <v>0</v>
      </c>
    </row>
    <row r="2026" spans="1:57" x14ac:dyDescent="0.25">
      <c r="A2026" s="26" t="str">
        <f>CONCATENATE(E2026,"_",Y2026)</f>
        <v>20602985971_PCR-MAC20105002</v>
      </c>
      <c r="B2026" s="26" t="str">
        <f>CONCATENATE(E2026,"_",Z2026)</f>
        <v>20602985971_</v>
      </c>
      <c r="C2026" s="7">
        <v>44118</v>
      </c>
      <c r="D2026" s="7">
        <v>44148</v>
      </c>
      <c r="E2026" s="108">
        <v>20602985971</v>
      </c>
      <c r="F2026" s="12" t="s">
        <v>3299</v>
      </c>
      <c r="G2026" s="15" t="s">
        <v>3054</v>
      </c>
      <c r="H2026" s="4" t="s">
        <v>3296</v>
      </c>
      <c r="I2026" s="7">
        <v>44118</v>
      </c>
      <c r="J2026" s="7">
        <v>44148</v>
      </c>
      <c r="K2026" s="8"/>
      <c r="L2026" s="9">
        <f ca="1">+TODAY()-J2026</f>
        <v>8</v>
      </c>
      <c r="M2026" s="10">
        <v>370</v>
      </c>
      <c r="N2026" s="94"/>
      <c r="O2026" s="10" t="str">
        <f>IF(N2026="","Vacio",IF(M2026=N2026,"Igual","Diferente"))</f>
        <v>Vacio</v>
      </c>
      <c r="P2026" s="10"/>
      <c r="Q2026" s="94"/>
      <c r="R2026" s="10" t="str">
        <f>IF(Q2026="","Vacio",IF(P2026=Q2026,"Igual","Diferente"))</f>
        <v>Vacio</v>
      </c>
      <c r="S2026" s="2">
        <f>+M2026+P2026/3.5</f>
        <v>370</v>
      </c>
      <c r="T2026" s="2">
        <f ca="1">+IF(L2026&gt;=0,IF(L2026&lt;30,S2026*1,IF(60&gt;L2026,S2026*2,IF(90&gt;L2026,S2026*3,IF(120&gt;L2026,S2026*4,IF(150&gt;L2026,S2026*5,IF(180&gt;L2026,S2026*6,IF(210&gt;L2026,S2026*7))))))),0)</f>
        <v>370</v>
      </c>
      <c r="U2026" s="3" t="str">
        <f ca="1">+IF(L2026&lt;0,0,IF(L2026&lt;8,$A$1,IF(L2026&lt;15,$B$1,IF(L2026&lt;22,$C$1,IF(L2026&lt;30,$D$1,IF(L2026&lt;60,$H$1,IF(L2026&lt;90,$I$1,IF(L2026&lt;120,$J$1,IF(L2026&lt;150,$K$1,IF(L2026&lt;180,$L$1,IF(L2026&lt;210,$E$1)))))))))))</f>
        <v>CONCATENACIÓN LAPTOP ANTERIOR</v>
      </c>
      <c r="V2026" s="4" t="s">
        <v>3297</v>
      </c>
      <c r="W2026" s="11" t="s">
        <v>3298</v>
      </c>
      <c r="X2026" s="7">
        <v>44117</v>
      </c>
      <c r="Y2026" s="12" t="s">
        <v>3299</v>
      </c>
      <c r="Z2026" s="12"/>
      <c r="AA2026" s="12"/>
      <c r="AB2026" s="13"/>
      <c r="AC2026" s="13"/>
      <c r="AD2026" s="13"/>
      <c r="AE2026" s="13"/>
      <c r="AF2026" s="260">
        <f ca="1">+TODAY()-AE2026</f>
        <v>44156</v>
      </c>
      <c r="AG2026" s="13"/>
      <c r="AH2026" s="13"/>
      <c r="AI2026" s="7"/>
      <c r="AJ2026" s="7"/>
      <c r="AK2026" s="4"/>
      <c r="AL2026" s="7"/>
      <c r="AM2026" s="30">
        <v>1</v>
      </c>
      <c r="AN2026" s="15" t="s">
        <v>58</v>
      </c>
      <c r="AO2026" s="4"/>
      <c r="AP2026" s="21"/>
      <c r="AQ2026" s="4"/>
      <c r="AR2026" s="4" t="s">
        <v>229</v>
      </c>
      <c r="AS2026" s="4"/>
      <c r="AT2026" s="4"/>
      <c r="AU2026" s="4" t="s">
        <v>111</v>
      </c>
      <c r="AV2026" s="28" t="s">
        <v>61</v>
      </c>
      <c r="AW2026" s="8" t="s">
        <v>61</v>
      </c>
      <c r="AX2026" s="10" t="str">
        <f>IF(AW2026="","Vacio",IF(AV2026=AW2026,"Igual","Diferente"))</f>
        <v>Igual</v>
      </c>
      <c r="AY2026" s="85"/>
      <c r="AZ2026" s="85"/>
      <c r="BA2026" s="98">
        <f ca="1">+IF(L2026&gt;21,"Revisar",0)</f>
        <v>0</v>
      </c>
      <c r="BB2026" s="85" t="s">
        <v>62</v>
      </c>
      <c r="BC2026" s="85" t="s">
        <v>63</v>
      </c>
      <c r="BD2026" s="26">
        <v>0</v>
      </c>
      <c r="BE2026" s="26">
        <v>0</v>
      </c>
    </row>
    <row r="2027" spans="1:57" x14ac:dyDescent="0.25">
      <c r="A2027" s="26" t="str">
        <f>CONCATENATE(E2027,"_",Y2027)</f>
        <v>20602985971_PCR-MAC20105003</v>
      </c>
      <c r="B2027" s="26" t="str">
        <f>CONCATENATE(E2027,"_",Z2027)</f>
        <v>20602985971_</v>
      </c>
      <c r="C2027" s="7">
        <v>44120</v>
      </c>
      <c r="D2027" s="7">
        <v>44150</v>
      </c>
      <c r="E2027" s="108">
        <v>20602985971</v>
      </c>
      <c r="F2027" s="12" t="s">
        <v>3302</v>
      </c>
      <c r="G2027" s="15" t="s">
        <v>3054</v>
      </c>
      <c r="H2027" s="4" t="s">
        <v>3300</v>
      </c>
      <c r="I2027" s="7">
        <v>44120</v>
      </c>
      <c r="J2027" s="7">
        <v>44150</v>
      </c>
      <c r="K2027" s="8"/>
      <c r="L2027" s="9">
        <f ca="1">+TODAY()-J2027</f>
        <v>6</v>
      </c>
      <c r="M2027" s="10">
        <v>370</v>
      </c>
      <c r="N2027" s="94"/>
      <c r="O2027" s="10" t="str">
        <f>IF(N2027="","Vacio",IF(M2027=N2027,"Igual","Diferente"))</f>
        <v>Vacio</v>
      </c>
      <c r="P2027" s="10"/>
      <c r="Q2027" s="94"/>
      <c r="R2027" s="10" t="str">
        <f>IF(Q2027="","Vacio",IF(P2027=Q2027,"Igual","Diferente"))</f>
        <v>Vacio</v>
      </c>
      <c r="S2027" s="2">
        <f>+M2027+P2027/3.5</f>
        <v>370</v>
      </c>
      <c r="T2027" s="2">
        <f ca="1">+IF(L2027&gt;=0,IF(L2027&lt;30,S2027*1,IF(60&gt;L2027,S2027*2,IF(90&gt;L2027,S2027*3,IF(120&gt;L2027,S2027*4,IF(150&gt;L2027,S2027*5,IF(180&gt;L2027,S2027*6,IF(210&gt;L2027,S2027*7))))))),0)</f>
        <v>370</v>
      </c>
      <c r="U2027" s="3" t="str">
        <f ca="1">+IF(L2027&lt;0,0,IF(L2027&lt;8,$A$1,IF(L2027&lt;15,$B$1,IF(L2027&lt;22,$C$1,IF(L2027&lt;30,$D$1,IF(L2027&lt;60,$H$1,IF(L2027&lt;90,$I$1,IF(L2027&lt;120,$J$1,IF(L2027&lt;150,$K$1,IF(L2027&lt;180,$L$1,IF(L2027&lt;210,$E$1)))))))))))</f>
        <v>CONCATENACIÓN LAPTOP ACTUAL</v>
      </c>
      <c r="V2027" s="4" t="s">
        <v>3297</v>
      </c>
      <c r="W2027" s="11" t="s">
        <v>3301</v>
      </c>
      <c r="X2027" s="7">
        <v>44119</v>
      </c>
      <c r="Y2027" s="12" t="s">
        <v>3302</v>
      </c>
      <c r="Z2027" s="12"/>
      <c r="AA2027" s="12"/>
      <c r="AB2027" s="13"/>
      <c r="AC2027" s="13"/>
      <c r="AD2027" s="13"/>
      <c r="AE2027" s="13"/>
      <c r="AF2027" s="260">
        <f ca="1">+TODAY()-AE2027</f>
        <v>44156</v>
      </c>
      <c r="AG2027" s="13"/>
      <c r="AH2027" s="13"/>
      <c r="AI2027" s="7"/>
      <c r="AJ2027" s="7"/>
      <c r="AK2027" s="4"/>
      <c r="AL2027" s="7"/>
      <c r="AM2027" s="30">
        <v>1</v>
      </c>
      <c r="AN2027" s="15" t="s">
        <v>58</v>
      </c>
      <c r="AO2027" s="4"/>
      <c r="AP2027" s="21"/>
      <c r="AQ2027" s="4"/>
      <c r="AR2027" s="4" t="s">
        <v>229</v>
      </c>
      <c r="AS2027" s="4"/>
      <c r="AT2027" s="4"/>
      <c r="AU2027" s="4" t="s">
        <v>111</v>
      </c>
      <c r="AV2027" s="28" t="s">
        <v>61</v>
      </c>
      <c r="AW2027" s="8" t="s">
        <v>61</v>
      </c>
      <c r="AX2027" s="10" t="str">
        <f>IF(AW2027="","Vacio",IF(AV2027=AW2027,"Igual","Diferente"))</f>
        <v>Igual</v>
      </c>
      <c r="AY2027" s="85"/>
      <c r="AZ2027" s="85"/>
      <c r="BA2027" s="98">
        <f ca="1">+IF(L2027&gt;21,"Revisar",0)</f>
        <v>0</v>
      </c>
      <c r="BB2027" s="85" t="s">
        <v>62</v>
      </c>
      <c r="BC2027" s="85" t="s">
        <v>63</v>
      </c>
      <c r="BD2027" s="26">
        <v>0</v>
      </c>
      <c r="BE2027" s="26">
        <v>0</v>
      </c>
    </row>
  </sheetData>
  <autoFilter ref="B1:BE2027">
    <sortState ref="B2:BE2027">
      <sortCondition ref="F1:F2027"/>
    </sortState>
  </autoFilter>
  <dataValidations count="3">
    <dataValidation type="list" allowBlank="1" showInputMessage="1" showErrorMessage="1" sqref="AC2:AC2027">
      <formula1>"Sí"</formula1>
    </dataValidation>
    <dataValidation type="list" allowBlank="1" showInputMessage="1" showErrorMessage="1" sqref="AG2:AG2027">
      <formula1>"Sí , No"</formula1>
    </dataValidation>
    <dataValidation type="list" allowBlank="1" showInputMessage="1" showErrorMessage="1" sqref="AV1:AV2027">
      <formula1>"Almacén, Cliente, Prestamo"</formula1>
    </dataValidation>
  </dataValidations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/>
  <dimension ref="A1:I2027"/>
  <sheetViews>
    <sheetView workbookViewId="0">
      <selection activeCell="F1" sqref="A1:F1"/>
    </sheetView>
  </sheetViews>
  <sheetFormatPr baseColWidth="10" defaultRowHeight="15" x14ac:dyDescent="0.25"/>
  <cols>
    <col min="1" max="1" width="16.5703125" bestFit="1" customWidth="1"/>
    <col min="2" max="2" width="110.7109375" customWidth="1"/>
    <col min="3" max="3" width="10" bestFit="1" customWidth="1"/>
    <col min="4" max="4" width="14" bestFit="1" customWidth="1"/>
    <col min="5" max="5" width="11" bestFit="1" customWidth="1"/>
    <col min="6" max="6" width="15" bestFit="1" customWidth="1"/>
    <col min="7" max="7" width="18.42578125" bestFit="1" customWidth="1"/>
    <col min="8" max="8" width="12.7109375" bestFit="1" customWidth="1"/>
    <col min="9" max="9" width="14" bestFit="1" customWidth="1"/>
  </cols>
  <sheetData>
    <row r="1" spans="1:9" ht="25.5" x14ac:dyDescent="0.25">
      <c r="A1" s="133" t="s">
        <v>20</v>
      </c>
      <c r="B1" s="132" t="s">
        <v>17</v>
      </c>
      <c r="C1" s="132" t="s">
        <v>11364</v>
      </c>
      <c r="D1" s="132" t="s">
        <v>11365</v>
      </c>
      <c r="E1" s="132" t="s">
        <v>11366</v>
      </c>
      <c r="F1" s="132" t="s">
        <v>11367</v>
      </c>
      <c r="G1" s="132" t="s">
        <v>11368</v>
      </c>
      <c r="H1" s="132" t="s">
        <v>11369</v>
      </c>
      <c r="I1" s="132" t="s">
        <v>11365</v>
      </c>
    </row>
    <row r="2" spans="1:9" x14ac:dyDescent="0.25">
      <c r="A2" s="12" t="s">
        <v>2984</v>
      </c>
      <c r="B2" t="s">
        <v>2982</v>
      </c>
      <c r="C2" t="s">
        <v>11370</v>
      </c>
      <c r="D2">
        <v>512</v>
      </c>
      <c r="E2">
        <v>0</v>
      </c>
      <c r="F2">
        <v>0</v>
      </c>
      <c r="G2">
        <v>1</v>
      </c>
      <c r="H2">
        <v>0</v>
      </c>
      <c r="I2">
        <v>8</v>
      </c>
    </row>
    <row r="3" spans="1:9" x14ac:dyDescent="0.25">
      <c r="A3" s="17" t="s">
        <v>329</v>
      </c>
      <c r="B3" s="272" t="s">
        <v>326</v>
      </c>
      <c r="C3" s="272" t="s">
        <v>11371</v>
      </c>
      <c r="D3" s="272">
        <v>1000</v>
      </c>
      <c r="E3" s="272">
        <v>0</v>
      </c>
      <c r="F3" s="272">
        <v>0</v>
      </c>
      <c r="G3" s="272">
        <v>1</v>
      </c>
      <c r="H3" s="272">
        <v>0</v>
      </c>
      <c r="I3" s="272">
        <v>8</v>
      </c>
    </row>
    <row r="4" spans="1:9" x14ac:dyDescent="0.25">
      <c r="A4" s="12" t="s">
        <v>3985</v>
      </c>
      <c r="B4" s="272" t="s">
        <v>3984</v>
      </c>
      <c r="C4" s="272" t="s">
        <v>11370</v>
      </c>
      <c r="D4" s="272">
        <v>256</v>
      </c>
      <c r="E4" s="272">
        <v>0</v>
      </c>
      <c r="F4" s="272">
        <v>0</v>
      </c>
      <c r="G4" s="272">
        <v>1</v>
      </c>
      <c r="H4" s="272">
        <v>0</v>
      </c>
      <c r="I4" s="272">
        <v>8</v>
      </c>
    </row>
    <row r="5" spans="1:9" x14ac:dyDescent="0.25">
      <c r="A5" s="12" t="s">
        <v>761</v>
      </c>
      <c r="B5" s="272" t="s">
        <v>760</v>
      </c>
      <c r="C5" s="272" t="s">
        <v>11370</v>
      </c>
      <c r="D5" s="272">
        <v>512</v>
      </c>
      <c r="E5" s="272">
        <v>0</v>
      </c>
      <c r="F5" s="272">
        <v>0</v>
      </c>
      <c r="G5" s="272">
        <v>1</v>
      </c>
      <c r="H5" s="272">
        <v>0</v>
      </c>
      <c r="I5" s="272">
        <v>16</v>
      </c>
    </row>
    <row r="6" spans="1:9" x14ac:dyDescent="0.25">
      <c r="A6" s="12" t="s">
        <v>762</v>
      </c>
      <c r="B6" s="272" t="s">
        <v>760</v>
      </c>
      <c r="C6" s="272" t="s">
        <v>11370</v>
      </c>
      <c r="D6" s="272">
        <v>512</v>
      </c>
      <c r="E6" s="272">
        <v>0</v>
      </c>
      <c r="F6" s="272">
        <v>0</v>
      </c>
      <c r="G6" s="272">
        <v>1</v>
      </c>
      <c r="H6" s="272">
        <v>0</v>
      </c>
      <c r="I6" s="272">
        <v>16</v>
      </c>
    </row>
    <row r="7" spans="1:9" x14ac:dyDescent="0.25">
      <c r="A7" s="12" t="s">
        <v>700</v>
      </c>
      <c r="B7" s="272" t="s">
        <v>698</v>
      </c>
      <c r="C7" s="272" t="s">
        <v>11370</v>
      </c>
      <c r="D7" s="272">
        <v>512</v>
      </c>
      <c r="E7" s="272">
        <v>0</v>
      </c>
      <c r="F7" s="272">
        <v>0</v>
      </c>
      <c r="G7" s="272">
        <v>1</v>
      </c>
      <c r="H7" s="272">
        <v>0</v>
      </c>
      <c r="I7" s="272">
        <v>16</v>
      </c>
    </row>
    <row r="8" spans="1:9" x14ac:dyDescent="0.25">
      <c r="A8" s="12" t="s">
        <v>3729</v>
      </c>
      <c r="B8" s="272" t="s">
        <v>3727</v>
      </c>
      <c r="C8" s="272" t="s">
        <v>11370</v>
      </c>
      <c r="D8" s="272">
        <v>128</v>
      </c>
      <c r="E8" s="272">
        <v>0</v>
      </c>
      <c r="F8" s="272">
        <v>0</v>
      </c>
      <c r="G8" s="272">
        <v>1</v>
      </c>
      <c r="H8" s="272">
        <v>0</v>
      </c>
      <c r="I8" s="272">
        <v>8</v>
      </c>
    </row>
    <row r="9" spans="1:9" x14ac:dyDescent="0.25">
      <c r="A9" s="12" t="s">
        <v>2676</v>
      </c>
      <c r="B9" s="272" t="s">
        <v>2674</v>
      </c>
      <c r="C9" s="272" t="s">
        <v>11370</v>
      </c>
      <c r="D9" s="272">
        <v>512</v>
      </c>
      <c r="E9" s="272">
        <v>0</v>
      </c>
      <c r="F9" s="272">
        <v>0</v>
      </c>
      <c r="G9" s="272">
        <v>1</v>
      </c>
      <c r="H9" s="272">
        <v>0</v>
      </c>
      <c r="I9" s="272">
        <v>8</v>
      </c>
    </row>
    <row r="10" spans="1:9" x14ac:dyDescent="0.25">
      <c r="A10" s="12" t="s">
        <v>3443</v>
      </c>
      <c r="B10" s="272" t="s">
        <v>3441</v>
      </c>
      <c r="C10" s="272" t="s">
        <v>11370</v>
      </c>
      <c r="D10" s="272">
        <v>128</v>
      </c>
      <c r="E10" s="272">
        <v>0</v>
      </c>
      <c r="F10" s="272">
        <v>0</v>
      </c>
      <c r="G10" s="272">
        <v>1</v>
      </c>
      <c r="H10" s="272">
        <v>0</v>
      </c>
      <c r="I10" s="272">
        <v>8</v>
      </c>
    </row>
    <row r="11" spans="1:9" x14ac:dyDescent="0.25">
      <c r="A11" s="12" t="s">
        <v>3723</v>
      </c>
      <c r="B11" s="272" t="s">
        <v>3722</v>
      </c>
      <c r="C11" s="272" t="s">
        <v>11370</v>
      </c>
      <c r="D11" s="272">
        <v>128</v>
      </c>
      <c r="E11" s="272">
        <v>0</v>
      </c>
      <c r="F11" s="272">
        <v>0</v>
      </c>
      <c r="G11" s="272">
        <v>1</v>
      </c>
      <c r="H11" s="272">
        <v>0</v>
      </c>
      <c r="I11" s="272">
        <v>8</v>
      </c>
    </row>
    <row r="12" spans="1:9" x14ac:dyDescent="0.25">
      <c r="A12" s="12" t="s">
        <v>2448</v>
      </c>
      <c r="B12" s="272" t="s">
        <v>2446</v>
      </c>
      <c r="C12" s="272" t="s">
        <v>11370</v>
      </c>
      <c r="D12" s="272">
        <v>512</v>
      </c>
      <c r="E12" s="272">
        <v>0</v>
      </c>
      <c r="F12" s="272">
        <v>0</v>
      </c>
      <c r="G12" s="272">
        <v>1</v>
      </c>
      <c r="H12" s="272">
        <v>0</v>
      </c>
      <c r="I12" s="272">
        <v>16</v>
      </c>
    </row>
    <row r="13" spans="1:9" x14ac:dyDescent="0.25">
      <c r="A13" s="12" t="s">
        <v>3726</v>
      </c>
      <c r="B13" s="272" t="s">
        <v>3724</v>
      </c>
      <c r="C13" s="272" t="s">
        <v>11370</v>
      </c>
      <c r="D13" s="272">
        <v>1000</v>
      </c>
      <c r="E13" s="272">
        <v>0</v>
      </c>
      <c r="F13" s="272">
        <v>0</v>
      </c>
      <c r="G13" s="272">
        <v>1</v>
      </c>
      <c r="H13" s="272">
        <v>0</v>
      </c>
      <c r="I13" s="272">
        <v>16</v>
      </c>
    </row>
    <row r="14" spans="1:9" x14ac:dyDescent="0.25">
      <c r="A14" s="12" t="s">
        <v>2993</v>
      </c>
      <c r="B14" s="272" t="s">
        <v>4276</v>
      </c>
      <c r="C14" s="272" t="s">
        <v>11370</v>
      </c>
      <c r="D14" s="272">
        <v>256</v>
      </c>
      <c r="E14" s="272">
        <v>0</v>
      </c>
      <c r="F14" s="272">
        <v>0</v>
      </c>
      <c r="G14" s="272">
        <v>1</v>
      </c>
      <c r="H14" s="272">
        <v>0</v>
      </c>
      <c r="I14" s="272">
        <v>16</v>
      </c>
    </row>
    <row r="15" spans="1:9" x14ac:dyDescent="0.25">
      <c r="A15" s="12" t="s">
        <v>2653</v>
      </c>
      <c r="B15" s="272" t="s">
        <v>2651</v>
      </c>
      <c r="C15" s="272" t="s">
        <v>11370</v>
      </c>
      <c r="D15" s="272">
        <v>256</v>
      </c>
      <c r="E15" s="272">
        <v>0</v>
      </c>
      <c r="F15" s="272">
        <v>0</v>
      </c>
      <c r="G15" s="272">
        <v>1</v>
      </c>
      <c r="H15" s="272">
        <v>0</v>
      </c>
      <c r="I15" s="272">
        <v>8</v>
      </c>
    </row>
    <row r="16" spans="1:9" x14ac:dyDescent="0.25">
      <c r="A16" s="12" t="s">
        <v>228</v>
      </c>
      <c r="B16" s="272" t="s">
        <v>226</v>
      </c>
      <c r="C16" s="272" t="s">
        <v>11370</v>
      </c>
      <c r="D16" s="272">
        <v>256</v>
      </c>
      <c r="E16" s="272">
        <v>0</v>
      </c>
      <c r="F16" s="272">
        <v>0</v>
      </c>
      <c r="G16" s="272">
        <v>1</v>
      </c>
      <c r="H16" s="272">
        <v>0</v>
      </c>
      <c r="I16" s="272">
        <v>16</v>
      </c>
    </row>
    <row r="17" spans="1:9" x14ac:dyDescent="0.25">
      <c r="A17" s="12" t="s">
        <v>3721</v>
      </c>
      <c r="B17" s="272" t="s">
        <v>3719</v>
      </c>
      <c r="C17" s="272" t="s">
        <v>11370</v>
      </c>
      <c r="D17" s="272">
        <v>256</v>
      </c>
      <c r="E17" s="272">
        <v>0</v>
      </c>
      <c r="F17" s="272">
        <v>0</v>
      </c>
      <c r="G17" s="272">
        <v>1</v>
      </c>
      <c r="H17" s="272">
        <v>0</v>
      </c>
      <c r="I17" s="272">
        <v>8</v>
      </c>
    </row>
    <row r="18" spans="1:9" x14ac:dyDescent="0.25">
      <c r="A18" s="12" t="s">
        <v>96</v>
      </c>
      <c r="B18" s="272" t="s">
        <v>94</v>
      </c>
      <c r="C18" s="272" t="s">
        <v>11371</v>
      </c>
      <c r="D18" s="272">
        <v>1000</v>
      </c>
      <c r="E18" s="272">
        <v>0</v>
      </c>
      <c r="F18" s="272">
        <v>0</v>
      </c>
      <c r="G18" s="272">
        <v>1</v>
      </c>
      <c r="H18" s="272">
        <v>0</v>
      </c>
      <c r="I18" s="272">
        <v>16</v>
      </c>
    </row>
    <row r="19" spans="1:9" x14ac:dyDescent="0.25">
      <c r="A19" s="12" t="s">
        <v>2868</v>
      </c>
      <c r="B19" s="272" t="s">
        <v>2867</v>
      </c>
      <c r="C19" s="272" t="s">
        <v>11371</v>
      </c>
      <c r="D19" s="272">
        <v>1000</v>
      </c>
      <c r="E19" s="272">
        <v>0</v>
      </c>
      <c r="F19" s="272">
        <v>0</v>
      </c>
      <c r="G19" s="272">
        <v>1</v>
      </c>
      <c r="H19" s="272">
        <v>0</v>
      </c>
      <c r="I19" s="272">
        <v>8</v>
      </c>
    </row>
    <row r="20" spans="1:9" x14ac:dyDescent="0.25">
      <c r="A20" s="12" t="s">
        <v>4427</v>
      </c>
      <c r="B20" s="272" t="s">
        <v>4425</v>
      </c>
      <c r="C20" s="272" t="s">
        <v>11371</v>
      </c>
      <c r="D20" s="272">
        <v>1000</v>
      </c>
      <c r="E20" s="272">
        <v>0</v>
      </c>
      <c r="F20" s="272">
        <v>0</v>
      </c>
      <c r="G20" s="272">
        <v>1</v>
      </c>
      <c r="H20" s="272">
        <v>0</v>
      </c>
      <c r="I20" s="272">
        <v>8</v>
      </c>
    </row>
    <row r="21" spans="1:9" x14ac:dyDescent="0.25">
      <c r="A21" s="12" t="s">
        <v>4428</v>
      </c>
      <c r="B21" s="272" t="s">
        <v>4425</v>
      </c>
      <c r="C21" s="272" t="s">
        <v>11371</v>
      </c>
      <c r="D21" s="272">
        <v>1000</v>
      </c>
      <c r="E21" s="272">
        <v>0</v>
      </c>
      <c r="F21" s="272">
        <v>0</v>
      </c>
      <c r="G21" s="272">
        <v>1</v>
      </c>
      <c r="H21" s="272">
        <v>0</v>
      </c>
      <c r="I21" s="272">
        <v>8</v>
      </c>
    </row>
    <row r="22" spans="1:9" x14ac:dyDescent="0.25">
      <c r="A22" s="12" t="s">
        <v>4429</v>
      </c>
      <c r="B22" s="272" t="s">
        <v>4425</v>
      </c>
      <c r="C22" s="272" t="s">
        <v>11371</v>
      </c>
      <c r="D22" s="272">
        <v>1000</v>
      </c>
      <c r="E22" s="272">
        <v>0</v>
      </c>
      <c r="F22" s="272">
        <v>0</v>
      </c>
      <c r="G22" s="272">
        <v>1</v>
      </c>
      <c r="H22" s="272">
        <v>0</v>
      </c>
      <c r="I22" s="272">
        <v>8</v>
      </c>
    </row>
    <row r="23" spans="1:9" x14ac:dyDescent="0.25">
      <c r="A23" s="12" t="s">
        <v>4430</v>
      </c>
      <c r="B23" s="272" t="s">
        <v>4425</v>
      </c>
      <c r="C23" s="272" t="s">
        <v>11371</v>
      </c>
      <c r="D23" s="272">
        <v>1000</v>
      </c>
      <c r="E23" s="272">
        <v>0</v>
      </c>
      <c r="F23" s="272">
        <v>0</v>
      </c>
      <c r="G23" s="272">
        <v>1</v>
      </c>
      <c r="H23" s="272">
        <v>0</v>
      </c>
      <c r="I23" s="272">
        <v>8</v>
      </c>
    </row>
    <row r="24" spans="1:9" x14ac:dyDescent="0.25">
      <c r="A24" s="12" t="s">
        <v>4431</v>
      </c>
      <c r="B24" s="272" t="s">
        <v>4425</v>
      </c>
      <c r="C24" s="272" t="s">
        <v>11371</v>
      </c>
      <c r="D24" s="272">
        <v>1000</v>
      </c>
      <c r="E24" s="272">
        <v>0</v>
      </c>
      <c r="F24" s="272">
        <v>0</v>
      </c>
      <c r="G24" s="272">
        <v>1</v>
      </c>
      <c r="H24" s="272">
        <v>0</v>
      </c>
      <c r="I24" s="272">
        <v>8</v>
      </c>
    </row>
    <row r="25" spans="1:9" x14ac:dyDescent="0.25">
      <c r="A25" s="12" t="s">
        <v>4432</v>
      </c>
      <c r="B25" s="272" t="s">
        <v>4425</v>
      </c>
      <c r="C25" s="272" t="s">
        <v>11371</v>
      </c>
      <c r="D25" s="272">
        <v>1000</v>
      </c>
      <c r="E25" s="272">
        <v>0</v>
      </c>
      <c r="F25" s="272">
        <v>0</v>
      </c>
      <c r="G25" s="272">
        <v>1</v>
      </c>
      <c r="H25" s="272">
        <v>0</v>
      </c>
      <c r="I25" s="272">
        <v>8</v>
      </c>
    </row>
    <row r="26" spans="1:9" x14ac:dyDescent="0.25">
      <c r="A26" s="12" t="s">
        <v>4116</v>
      </c>
      <c r="B26" s="272" t="s">
        <v>4113</v>
      </c>
      <c r="C26" s="272" t="s">
        <v>11371</v>
      </c>
      <c r="D26" s="272">
        <v>1000</v>
      </c>
      <c r="E26" s="272">
        <v>0</v>
      </c>
      <c r="F26" s="272">
        <v>0</v>
      </c>
      <c r="G26" s="272">
        <v>1</v>
      </c>
      <c r="H26" s="272">
        <v>0</v>
      </c>
      <c r="I26" s="272">
        <v>8</v>
      </c>
    </row>
    <row r="27" spans="1:9" x14ac:dyDescent="0.25">
      <c r="A27" s="12" t="s">
        <v>4115</v>
      </c>
      <c r="B27" s="272" t="s">
        <v>4113</v>
      </c>
      <c r="C27" s="272" t="s">
        <v>11371</v>
      </c>
      <c r="D27" s="272">
        <v>1000</v>
      </c>
      <c r="E27" s="272">
        <v>0</v>
      </c>
      <c r="F27" s="272">
        <v>0</v>
      </c>
      <c r="G27" s="272">
        <v>1</v>
      </c>
      <c r="H27" s="272">
        <v>0</v>
      </c>
      <c r="I27" s="272">
        <v>8</v>
      </c>
    </row>
    <row r="28" spans="1:9" x14ac:dyDescent="0.25">
      <c r="A28" s="17" t="s">
        <v>3346</v>
      </c>
      <c r="B28" s="272" t="s">
        <v>3344</v>
      </c>
      <c r="C28" s="272" t="s">
        <v>11371</v>
      </c>
      <c r="D28" s="272">
        <v>2000</v>
      </c>
      <c r="E28" s="272">
        <v>0</v>
      </c>
      <c r="F28" s="272">
        <v>0</v>
      </c>
      <c r="G28" s="272">
        <v>1</v>
      </c>
      <c r="H28" s="272">
        <v>0</v>
      </c>
      <c r="I28" s="272">
        <v>8</v>
      </c>
    </row>
    <row r="29" spans="1:9" x14ac:dyDescent="0.25">
      <c r="A29" s="17" t="s">
        <v>3347</v>
      </c>
      <c r="B29" s="272" t="s">
        <v>3344</v>
      </c>
      <c r="C29" s="272" t="s">
        <v>11371</v>
      </c>
      <c r="D29" s="272">
        <v>2000</v>
      </c>
      <c r="E29" s="272">
        <v>0</v>
      </c>
      <c r="F29" s="272">
        <v>0</v>
      </c>
      <c r="G29" s="272">
        <v>1</v>
      </c>
      <c r="H29" s="272">
        <v>0</v>
      </c>
      <c r="I29" s="272">
        <v>8</v>
      </c>
    </row>
    <row r="30" spans="1:9" x14ac:dyDescent="0.25">
      <c r="A30" s="17" t="s">
        <v>3349</v>
      </c>
      <c r="B30" s="272" t="s">
        <v>3344</v>
      </c>
      <c r="C30" s="272" t="s">
        <v>11371</v>
      </c>
      <c r="D30" s="272">
        <v>2000</v>
      </c>
      <c r="E30" s="272">
        <v>0</v>
      </c>
      <c r="F30" s="272">
        <v>0</v>
      </c>
      <c r="G30" s="272">
        <v>1</v>
      </c>
      <c r="H30" s="272">
        <v>0</v>
      </c>
      <c r="I30" s="272">
        <v>8</v>
      </c>
    </row>
    <row r="31" spans="1:9" x14ac:dyDescent="0.25">
      <c r="A31" s="17" t="s">
        <v>3350</v>
      </c>
      <c r="B31" s="272" t="s">
        <v>3344</v>
      </c>
      <c r="C31" s="272" t="s">
        <v>11371</v>
      </c>
      <c r="D31" s="272">
        <v>2000</v>
      </c>
      <c r="E31" s="272">
        <v>0</v>
      </c>
      <c r="F31" s="272">
        <v>0</v>
      </c>
      <c r="G31" s="272">
        <v>1</v>
      </c>
      <c r="H31" s="272">
        <v>0</v>
      </c>
      <c r="I31" s="272">
        <v>8</v>
      </c>
    </row>
    <row r="32" spans="1:9" x14ac:dyDescent="0.25">
      <c r="A32" s="17" t="s">
        <v>1288</v>
      </c>
      <c r="B32" s="272" t="s">
        <v>1286</v>
      </c>
      <c r="C32" s="272" t="s">
        <v>11371</v>
      </c>
      <c r="D32" s="272">
        <v>500</v>
      </c>
      <c r="E32" s="272">
        <v>0</v>
      </c>
      <c r="F32" s="272">
        <v>0</v>
      </c>
      <c r="G32" s="272">
        <v>1</v>
      </c>
      <c r="H32" s="272">
        <v>0</v>
      </c>
      <c r="I32" s="272">
        <v>4</v>
      </c>
    </row>
    <row r="33" spans="1:9" x14ac:dyDescent="0.25">
      <c r="A33" s="12" t="s">
        <v>3012</v>
      </c>
      <c r="B33" s="272" t="s">
        <v>3010</v>
      </c>
      <c r="C33" s="272" t="s">
        <v>11370</v>
      </c>
      <c r="D33" s="272">
        <v>512</v>
      </c>
      <c r="E33" s="272">
        <v>0</v>
      </c>
      <c r="F33" s="272">
        <v>0</v>
      </c>
      <c r="G33" s="272">
        <v>1</v>
      </c>
      <c r="H33" s="272">
        <v>0</v>
      </c>
      <c r="I33" s="272">
        <v>8</v>
      </c>
    </row>
    <row r="34" spans="1:9" x14ac:dyDescent="0.25">
      <c r="A34" s="12" t="s">
        <v>3240</v>
      </c>
      <c r="B34" s="272" t="s">
        <v>3238</v>
      </c>
      <c r="C34" s="272" t="s">
        <v>11370</v>
      </c>
      <c r="D34" s="272">
        <v>256</v>
      </c>
      <c r="E34" s="272">
        <v>0</v>
      </c>
      <c r="F34" s="272">
        <v>0</v>
      </c>
      <c r="G34" s="272">
        <v>1</v>
      </c>
      <c r="H34" s="272">
        <v>0</v>
      </c>
      <c r="I34" s="272">
        <v>16</v>
      </c>
    </row>
    <row r="35" spans="1:9" x14ac:dyDescent="0.25">
      <c r="A35" s="12" t="s">
        <v>2666</v>
      </c>
      <c r="B35" s="272" t="s">
        <v>2664</v>
      </c>
      <c r="C35" s="272" t="s">
        <v>11370</v>
      </c>
      <c r="D35" s="272">
        <v>512</v>
      </c>
      <c r="E35" s="272">
        <v>0</v>
      </c>
      <c r="F35" s="272">
        <v>0</v>
      </c>
      <c r="G35" s="272">
        <v>1</v>
      </c>
      <c r="H35" s="272">
        <v>0</v>
      </c>
      <c r="I35" s="272">
        <v>16</v>
      </c>
    </row>
    <row r="36" spans="1:9" x14ac:dyDescent="0.25">
      <c r="A36" s="12" t="s">
        <v>2449</v>
      </c>
      <c r="B36" s="272" t="s">
        <v>2664</v>
      </c>
      <c r="C36" s="272" t="s">
        <v>11370</v>
      </c>
      <c r="D36" s="272">
        <v>512</v>
      </c>
      <c r="E36" s="272">
        <v>0</v>
      </c>
      <c r="F36" s="272">
        <v>0</v>
      </c>
      <c r="G36" s="272">
        <v>1</v>
      </c>
      <c r="H36" s="272">
        <v>0</v>
      </c>
      <c r="I36" s="272">
        <v>16</v>
      </c>
    </row>
    <row r="37" spans="1:9" x14ac:dyDescent="0.25">
      <c r="A37" s="17" t="s">
        <v>865</v>
      </c>
      <c r="B37" s="272" t="s">
        <v>863</v>
      </c>
      <c r="C37" s="272" t="s">
        <v>11371</v>
      </c>
      <c r="D37" s="272">
        <v>1000</v>
      </c>
      <c r="E37" s="272">
        <v>0</v>
      </c>
      <c r="F37" s="272">
        <v>0</v>
      </c>
      <c r="G37" s="272">
        <v>1</v>
      </c>
      <c r="H37" s="272">
        <v>0</v>
      </c>
      <c r="I37" s="272">
        <v>8</v>
      </c>
    </row>
    <row r="38" spans="1:9" x14ac:dyDescent="0.25">
      <c r="A38" s="17" t="s">
        <v>2212</v>
      </c>
      <c r="B38" s="272" t="s">
        <v>2211</v>
      </c>
      <c r="C38" s="272" t="s">
        <v>11371</v>
      </c>
      <c r="D38" s="272">
        <v>1000</v>
      </c>
      <c r="E38" s="272">
        <v>0</v>
      </c>
      <c r="F38" s="272">
        <v>0</v>
      </c>
      <c r="G38" s="272">
        <v>1</v>
      </c>
      <c r="H38" s="272">
        <v>0</v>
      </c>
      <c r="I38" s="272">
        <v>8</v>
      </c>
    </row>
    <row r="39" spans="1:9" x14ac:dyDescent="0.25">
      <c r="A39" s="17" t="s">
        <v>2247</v>
      </c>
      <c r="B39" s="272" t="s">
        <v>2245</v>
      </c>
      <c r="C39" s="272" t="s">
        <v>11371</v>
      </c>
      <c r="D39" s="272">
        <v>1000</v>
      </c>
      <c r="E39" s="272">
        <v>0</v>
      </c>
      <c r="F39" s="272">
        <v>0</v>
      </c>
      <c r="G39" s="272">
        <v>1</v>
      </c>
      <c r="H39" s="272">
        <v>0</v>
      </c>
      <c r="I39" s="272">
        <v>16</v>
      </c>
    </row>
    <row r="40" spans="1:9" x14ac:dyDescent="0.25">
      <c r="A40" s="17" t="s">
        <v>869</v>
      </c>
      <c r="B40" s="272" t="s">
        <v>867</v>
      </c>
      <c r="C40" s="272" t="s">
        <v>11371</v>
      </c>
      <c r="D40" s="272">
        <v>1000</v>
      </c>
      <c r="E40" s="272">
        <v>0</v>
      </c>
      <c r="F40" s="272">
        <v>0</v>
      </c>
      <c r="G40" s="272">
        <v>1</v>
      </c>
      <c r="H40" s="272">
        <v>0</v>
      </c>
      <c r="I40" s="272">
        <v>16</v>
      </c>
    </row>
    <row r="41" spans="1:9" x14ac:dyDescent="0.25">
      <c r="A41" s="12" t="s">
        <v>2198</v>
      </c>
      <c r="B41" s="272" t="s">
        <v>2196</v>
      </c>
      <c r="C41" s="272" t="s">
        <v>11371</v>
      </c>
      <c r="D41" s="272">
        <v>1000</v>
      </c>
      <c r="E41" s="272">
        <v>0</v>
      </c>
      <c r="F41" s="272">
        <v>0</v>
      </c>
      <c r="G41" s="272">
        <v>1</v>
      </c>
      <c r="H41" s="272">
        <v>0</v>
      </c>
      <c r="I41" s="272">
        <v>8</v>
      </c>
    </row>
    <row r="42" spans="1:9" x14ac:dyDescent="0.25">
      <c r="A42" s="17" t="s">
        <v>1323</v>
      </c>
      <c r="B42" s="272" t="s">
        <v>1321</v>
      </c>
      <c r="C42" s="272" t="s">
        <v>11371</v>
      </c>
      <c r="D42" s="272">
        <v>500</v>
      </c>
      <c r="E42" s="272">
        <v>0</v>
      </c>
      <c r="F42" s="272">
        <v>0</v>
      </c>
      <c r="G42" s="272">
        <v>1</v>
      </c>
      <c r="H42" s="272">
        <v>0</v>
      </c>
      <c r="I42" s="272">
        <v>4</v>
      </c>
    </row>
    <row r="43" spans="1:9" x14ac:dyDescent="0.25">
      <c r="A43" s="12" t="s">
        <v>1936</v>
      </c>
      <c r="B43" s="272" t="s">
        <v>1934</v>
      </c>
      <c r="C43" s="272" t="s">
        <v>11371</v>
      </c>
      <c r="D43" s="272">
        <v>500</v>
      </c>
      <c r="E43" s="272">
        <v>0</v>
      </c>
      <c r="F43" s="272">
        <v>0</v>
      </c>
      <c r="G43" s="272">
        <v>1</v>
      </c>
      <c r="H43" s="272">
        <v>0</v>
      </c>
      <c r="I43" s="272">
        <v>8</v>
      </c>
    </row>
    <row r="44" spans="1:9" x14ac:dyDescent="0.25">
      <c r="A44" s="12" t="s">
        <v>3113</v>
      </c>
      <c r="B44" s="272" t="s">
        <v>3111</v>
      </c>
      <c r="C44" s="272" t="s">
        <v>11371</v>
      </c>
      <c r="D44" s="272">
        <v>500</v>
      </c>
      <c r="E44" s="272">
        <v>0</v>
      </c>
      <c r="F44" s="272">
        <v>0</v>
      </c>
      <c r="G44" s="272">
        <v>1</v>
      </c>
      <c r="H44" s="272">
        <v>0</v>
      </c>
      <c r="I44" s="272">
        <v>4</v>
      </c>
    </row>
    <row r="45" spans="1:9" x14ac:dyDescent="0.25">
      <c r="A45" s="12" t="s">
        <v>3696</v>
      </c>
      <c r="B45" s="272" t="s">
        <v>3694</v>
      </c>
      <c r="C45" s="272" t="s">
        <v>11371</v>
      </c>
      <c r="D45" s="272">
        <v>500</v>
      </c>
      <c r="E45" s="272">
        <v>0</v>
      </c>
      <c r="F45" s="272">
        <v>0</v>
      </c>
      <c r="G45" s="272">
        <v>1</v>
      </c>
      <c r="H45" s="272">
        <v>0</v>
      </c>
      <c r="I45" s="272">
        <v>4</v>
      </c>
    </row>
    <row r="46" spans="1:9" x14ac:dyDescent="0.25">
      <c r="A46" s="12" t="s">
        <v>1939</v>
      </c>
      <c r="B46" s="272" t="s">
        <v>1937</v>
      </c>
      <c r="C46" s="272" t="s">
        <v>11371</v>
      </c>
      <c r="D46" s="272">
        <v>500</v>
      </c>
      <c r="E46" s="272">
        <v>0</v>
      </c>
      <c r="F46" s="272">
        <v>0</v>
      </c>
      <c r="G46" s="272">
        <v>1</v>
      </c>
      <c r="H46" s="272">
        <v>0</v>
      </c>
      <c r="I46" s="272">
        <v>4</v>
      </c>
    </row>
    <row r="47" spans="1:9" x14ac:dyDescent="0.25">
      <c r="A47" s="12" t="s">
        <v>3104</v>
      </c>
      <c r="B47" s="272" t="s">
        <v>3102</v>
      </c>
      <c r="C47" s="272" t="s">
        <v>11371</v>
      </c>
      <c r="D47" s="272">
        <v>1000</v>
      </c>
      <c r="E47" s="272">
        <v>0</v>
      </c>
      <c r="F47" s="272">
        <v>0</v>
      </c>
      <c r="G47" s="272">
        <v>1</v>
      </c>
      <c r="H47" s="272">
        <v>0</v>
      </c>
      <c r="I47" s="272">
        <v>8</v>
      </c>
    </row>
    <row r="48" spans="1:9" x14ac:dyDescent="0.25">
      <c r="A48" s="12" t="s">
        <v>3107</v>
      </c>
      <c r="B48" s="272" t="s">
        <v>3105</v>
      </c>
      <c r="C48" s="272" t="s">
        <v>11371</v>
      </c>
      <c r="D48" s="272">
        <v>1000</v>
      </c>
      <c r="E48" s="272">
        <v>0</v>
      </c>
      <c r="F48" s="272">
        <v>0</v>
      </c>
      <c r="G48" s="272">
        <v>1</v>
      </c>
      <c r="H48" s="272">
        <v>0</v>
      </c>
      <c r="I48" s="272">
        <v>8</v>
      </c>
    </row>
    <row r="49" spans="1:9" x14ac:dyDescent="0.25">
      <c r="A49" s="12" t="s">
        <v>1045</v>
      </c>
      <c r="B49" s="272" t="s">
        <v>1043</v>
      </c>
      <c r="C49" s="272" t="s">
        <v>11371</v>
      </c>
      <c r="D49" s="272">
        <v>1000</v>
      </c>
      <c r="E49" s="272">
        <v>0</v>
      </c>
      <c r="F49" s="272">
        <v>0</v>
      </c>
      <c r="G49" s="272">
        <v>1</v>
      </c>
      <c r="H49" s="272">
        <v>0</v>
      </c>
      <c r="I49" s="272">
        <v>8</v>
      </c>
    </row>
    <row r="50" spans="1:9" x14ac:dyDescent="0.25">
      <c r="A50" s="12" t="s">
        <v>1071</v>
      </c>
      <c r="B50" s="272" t="s">
        <v>1067</v>
      </c>
      <c r="C50" s="272" t="s">
        <v>11371</v>
      </c>
      <c r="D50" s="272">
        <v>1000</v>
      </c>
      <c r="E50" s="272">
        <v>0</v>
      </c>
      <c r="F50" s="272">
        <v>0</v>
      </c>
      <c r="G50" s="272">
        <v>1</v>
      </c>
      <c r="H50" s="272">
        <v>0</v>
      </c>
      <c r="I50" s="272">
        <v>8</v>
      </c>
    </row>
    <row r="51" spans="1:9" x14ac:dyDescent="0.25">
      <c r="A51" s="12" t="s">
        <v>1069</v>
      </c>
      <c r="B51" s="272" t="s">
        <v>1067</v>
      </c>
      <c r="C51" s="272" t="s">
        <v>11371</v>
      </c>
      <c r="D51" s="272">
        <v>1000</v>
      </c>
      <c r="E51" s="272">
        <v>0</v>
      </c>
      <c r="F51" s="272">
        <v>0</v>
      </c>
      <c r="G51" s="272">
        <v>1</v>
      </c>
      <c r="H51" s="272">
        <v>0</v>
      </c>
      <c r="I51" s="272">
        <v>8</v>
      </c>
    </row>
    <row r="52" spans="1:9" x14ac:dyDescent="0.25">
      <c r="A52" s="12" t="s">
        <v>1171</v>
      </c>
      <c r="B52" s="272" t="s">
        <v>1166</v>
      </c>
      <c r="C52" s="272" t="s">
        <v>11371</v>
      </c>
      <c r="D52" s="272">
        <v>1000</v>
      </c>
      <c r="E52" s="272" t="s">
        <v>11370</v>
      </c>
      <c r="F52" s="272">
        <v>250</v>
      </c>
      <c r="G52" s="272">
        <v>2</v>
      </c>
      <c r="H52" s="272">
        <v>0</v>
      </c>
      <c r="I52" s="272">
        <v>8</v>
      </c>
    </row>
    <row r="53" spans="1:9" x14ac:dyDescent="0.25">
      <c r="A53" s="12" t="s">
        <v>1168</v>
      </c>
      <c r="B53" s="272" t="s">
        <v>1166</v>
      </c>
      <c r="C53" s="272" t="s">
        <v>11371</v>
      </c>
      <c r="D53" s="272">
        <v>1000</v>
      </c>
      <c r="E53" s="272" t="s">
        <v>11370</v>
      </c>
      <c r="F53" s="272">
        <v>250</v>
      </c>
      <c r="G53" s="272">
        <v>2</v>
      </c>
      <c r="H53" s="272">
        <v>0</v>
      </c>
      <c r="I53" s="272">
        <v>8</v>
      </c>
    </row>
    <row r="54" spans="1:9" x14ac:dyDescent="0.25">
      <c r="A54" s="12" t="s">
        <v>1169</v>
      </c>
      <c r="B54" s="272" t="s">
        <v>1166</v>
      </c>
      <c r="C54" s="272" t="s">
        <v>11371</v>
      </c>
      <c r="D54" s="272">
        <v>1000</v>
      </c>
      <c r="E54" s="272" t="s">
        <v>11370</v>
      </c>
      <c r="F54" s="272">
        <v>250</v>
      </c>
      <c r="G54" s="272">
        <v>2</v>
      </c>
      <c r="H54" s="272">
        <v>0</v>
      </c>
      <c r="I54" s="272">
        <v>8</v>
      </c>
    </row>
    <row r="55" spans="1:9" x14ac:dyDescent="0.25">
      <c r="A55" s="12" t="s">
        <v>1170</v>
      </c>
      <c r="B55" s="272" t="s">
        <v>1166</v>
      </c>
      <c r="C55" s="272" t="s">
        <v>11371</v>
      </c>
      <c r="D55" s="272">
        <v>1000</v>
      </c>
      <c r="E55" s="272" t="s">
        <v>11370</v>
      </c>
      <c r="F55" s="272">
        <v>250</v>
      </c>
      <c r="G55" s="272">
        <v>2</v>
      </c>
      <c r="H55" s="272">
        <v>0</v>
      </c>
      <c r="I55" s="272">
        <v>8</v>
      </c>
    </row>
    <row r="56" spans="1:9" x14ac:dyDescent="0.25">
      <c r="A56" s="12" t="s">
        <v>1174</v>
      </c>
      <c r="B56" s="272" t="s">
        <v>1166</v>
      </c>
      <c r="C56" s="272" t="s">
        <v>11371</v>
      </c>
      <c r="D56" s="272">
        <v>1000</v>
      </c>
      <c r="E56" s="272" t="s">
        <v>11370</v>
      </c>
      <c r="F56" s="272">
        <v>250</v>
      </c>
      <c r="G56" s="272">
        <v>2</v>
      </c>
      <c r="H56" s="272">
        <v>0</v>
      </c>
      <c r="I56" s="272">
        <v>8</v>
      </c>
    </row>
    <row r="57" spans="1:9" x14ac:dyDescent="0.25">
      <c r="A57" s="12" t="s">
        <v>1175</v>
      </c>
      <c r="B57" s="272" t="s">
        <v>1166</v>
      </c>
      <c r="C57" s="272" t="s">
        <v>11371</v>
      </c>
      <c r="D57" s="272">
        <v>1000</v>
      </c>
      <c r="E57" s="272" t="s">
        <v>11370</v>
      </c>
      <c r="F57" s="272">
        <v>250</v>
      </c>
      <c r="G57" s="272">
        <v>2</v>
      </c>
      <c r="H57" s="272">
        <v>0</v>
      </c>
      <c r="I57" s="272">
        <v>8</v>
      </c>
    </row>
    <row r="58" spans="1:9" x14ac:dyDescent="0.25">
      <c r="A58" s="12" t="s">
        <v>1176</v>
      </c>
      <c r="B58" s="272" t="s">
        <v>1166</v>
      </c>
      <c r="C58" s="272" t="s">
        <v>11371</v>
      </c>
      <c r="D58" s="272">
        <v>1000</v>
      </c>
      <c r="E58" s="272" t="s">
        <v>11370</v>
      </c>
      <c r="F58" s="272">
        <v>250</v>
      </c>
      <c r="G58" s="272">
        <v>2</v>
      </c>
      <c r="H58" s="272">
        <v>0</v>
      </c>
      <c r="I58" s="272">
        <v>8</v>
      </c>
    </row>
    <row r="59" spans="1:9" x14ac:dyDescent="0.25">
      <c r="A59" s="12" t="s">
        <v>1183</v>
      </c>
      <c r="B59" s="272" t="s">
        <v>1166</v>
      </c>
      <c r="C59" s="272" t="s">
        <v>11371</v>
      </c>
      <c r="D59" s="272">
        <v>1000</v>
      </c>
      <c r="E59" s="272" t="s">
        <v>11370</v>
      </c>
      <c r="F59" s="272">
        <v>250</v>
      </c>
      <c r="G59" s="272">
        <v>2</v>
      </c>
      <c r="H59" s="272">
        <v>0</v>
      </c>
      <c r="I59" s="272">
        <v>8</v>
      </c>
    </row>
    <row r="60" spans="1:9" x14ac:dyDescent="0.25">
      <c r="A60" s="12" t="s">
        <v>1132</v>
      </c>
      <c r="B60" s="272" t="s">
        <v>1130</v>
      </c>
      <c r="C60" s="272" t="s">
        <v>11371</v>
      </c>
      <c r="D60" s="272">
        <v>1000</v>
      </c>
      <c r="E60" s="272" t="s">
        <v>11370</v>
      </c>
      <c r="F60" s="272">
        <v>256</v>
      </c>
      <c r="G60" s="272">
        <v>2</v>
      </c>
      <c r="H60" s="272">
        <v>0</v>
      </c>
      <c r="I60" s="272">
        <v>8</v>
      </c>
    </row>
    <row r="61" spans="1:9" x14ac:dyDescent="0.25">
      <c r="A61" s="12" t="s">
        <v>1133</v>
      </c>
      <c r="B61" s="272" t="s">
        <v>1130</v>
      </c>
      <c r="C61" s="272" t="s">
        <v>11371</v>
      </c>
      <c r="D61" s="272">
        <v>1000</v>
      </c>
      <c r="E61" s="272" t="s">
        <v>11370</v>
      </c>
      <c r="F61" s="272">
        <v>256</v>
      </c>
      <c r="G61" s="272">
        <v>2</v>
      </c>
      <c r="H61" s="272">
        <v>0</v>
      </c>
      <c r="I61" s="272">
        <v>8</v>
      </c>
    </row>
    <row r="62" spans="1:9" x14ac:dyDescent="0.25">
      <c r="A62" s="12" t="s">
        <v>1137</v>
      </c>
      <c r="B62" s="272" t="s">
        <v>1130</v>
      </c>
      <c r="C62" s="272" t="s">
        <v>11371</v>
      </c>
      <c r="D62" s="272">
        <v>1000</v>
      </c>
      <c r="E62" s="272" t="s">
        <v>11370</v>
      </c>
      <c r="F62" s="272">
        <v>256</v>
      </c>
      <c r="G62" s="272">
        <v>2</v>
      </c>
      <c r="H62" s="272">
        <v>0</v>
      </c>
      <c r="I62" s="272">
        <v>8</v>
      </c>
    </row>
    <row r="63" spans="1:9" x14ac:dyDescent="0.25">
      <c r="A63" s="12" t="s">
        <v>1140</v>
      </c>
      <c r="B63" s="272" t="s">
        <v>1138</v>
      </c>
      <c r="C63" s="272" t="s">
        <v>11370</v>
      </c>
      <c r="D63" s="272">
        <v>256</v>
      </c>
      <c r="E63" s="272">
        <v>0</v>
      </c>
      <c r="F63" s="272">
        <v>0</v>
      </c>
      <c r="G63" s="272">
        <v>1</v>
      </c>
      <c r="H63" s="272">
        <v>0</v>
      </c>
      <c r="I63" s="272">
        <v>8</v>
      </c>
    </row>
    <row r="64" spans="1:9" x14ac:dyDescent="0.25">
      <c r="A64" s="12" t="s">
        <v>1142</v>
      </c>
      <c r="B64" s="272" t="s">
        <v>1138</v>
      </c>
      <c r="C64" s="272" t="s">
        <v>11370</v>
      </c>
      <c r="D64" s="272">
        <v>256</v>
      </c>
      <c r="E64" s="272">
        <v>0</v>
      </c>
      <c r="F64" s="272">
        <v>0</v>
      </c>
      <c r="G64" s="272">
        <v>1</v>
      </c>
      <c r="H64" s="272">
        <v>0</v>
      </c>
      <c r="I64" s="272">
        <v>8</v>
      </c>
    </row>
    <row r="65" spans="1:9" x14ac:dyDescent="0.25">
      <c r="A65" s="12" t="s">
        <v>1143</v>
      </c>
      <c r="B65" s="272" t="s">
        <v>1138</v>
      </c>
      <c r="C65" s="272" t="s">
        <v>11370</v>
      </c>
      <c r="D65" s="272">
        <v>256</v>
      </c>
      <c r="E65" s="272">
        <v>0</v>
      </c>
      <c r="F65" s="272">
        <v>0</v>
      </c>
      <c r="G65" s="272">
        <v>1</v>
      </c>
      <c r="H65" s="272">
        <v>0</v>
      </c>
      <c r="I65" s="272">
        <v>8</v>
      </c>
    </row>
    <row r="66" spans="1:9" x14ac:dyDescent="0.25">
      <c r="A66" s="12" t="s">
        <v>1144</v>
      </c>
      <c r="B66" s="272" t="s">
        <v>1138</v>
      </c>
      <c r="C66" s="272" t="s">
        <v>11370</v>
      </c>
      <c r="D66" s="272">
        <v>256</v>
      </c>
      <c r="E66" s="272">
        <v>0</v>
      </c>
      <c r="F66" s="272">
        <v>0</v>
      </c>
      <c r="G66" s="272">
        <v>1</v>
      </c>
      <c r="H66" s="272">
        <v>0</v>
      </c>
      <c r="I66" s="272">
        <v>8</v>
      </c>
    </row>
    <row r="67" spans="1:9" x14ac:dyDescent="0.25">
      <c r="A67" s="12" t="s">
        <v>1145</v>
      </c>
      <c r="B67" s="272" t="s">
        <v>1138</v>
      </c>
      <c r="C67" s="272" t="s">
        <v>11370</v>
      </c>
      <c r="D67" s="272">
        <v>256</v>
      </c>
      <c r="E67" s="272">
        <v>0</v>
      </c>
      <c r="F67" s="272">
        <v>0</v>
      </c>
      <c r="G67" s="272">
        <v>1</v>
      </c>
      <c r="H67" s="272">
        <v>0</v>
      </c>
      <c r="I67" s="272">
        <v>8</v>
      </c>
    </row>
    <row r="68" spans="1:9" x14ac:dyDescent="0.25">
      <c r="A68" s="12" t="s">
        <v>1146</v>
      </c>
      <c r="B68" s="272" t="s">
        <v>1138</v>
      </c>
      <c r="C68" s="272" t="s">
        <v>11370</v>
      </c>
      <c r="D68" s="272">
        <v>256</v>
      </c>
      <c r="E68" s="272">
        <v>0</v>
      </c>
      <c r="F68" s="272">
        <v>0</v>
      </c>
      <c r="G68" s="272">
        <v>1</v>
      </c>
      <c r="H68" s="272">
        <v>0</v>
      </c>
      <c r="I68" s="272">
        <v>8</v>
      </c>
    </row>
    <row r="69" spans="1:9" x14ac:dyDescent="0.25">
      <c r="A69" s="12" t="s">
        <v>1147</v>
      </c>
      <c r="B69" s="272" t="s">
        <v>1138</v>
      </c>
      <c r="C69" s="272" t="s">
        <v>11370</v>
      </c>
      <c r="D69" s="272">
        <v>256</v>
      </c>
      <c r="E69" s="272">
        <v>0</v>
      </c>
      <c r="F69" s="272">
        <v>0</v>
      </c>
      <c r="G69" s="272">
        <v>1</v>
      </c>
      <c r="H69" s="272">
        <v>0</v>
      </c>
      <c r="I69" s="272">
        <v>8</v>
      </c>
    </row>
    <row r="70" spans="1:9" x14ac:dyDescent="0.25">
      <c r="A70" s="12" t="s">
        <v>1148</v>
      </c>
      <c r="B70" s="272" t="s">
        <v>1138</v>
      </c>
      <c r="C70" s="272" t="s">
        <v>11370</v>
      </c>
      <c r="D70" s="272">
        <v>256</v>
      </c>
      <c r="E70" s="272">
        <v>0</v>
      </c>
      <c r="F70" s="272">
        <v>0</v>
      </c>
      <c r="G70" s="272">
        <v>1</v>
      </c>
      <c r="H70" s="272">
        <v>0</v>
      </c>
      <c r="I70" s="272">
        <v>8</v>
      </c>
    </row>
    <row r="71" spans="1:9" x14ac:dyDescent="0.25">
      <c r="A71" s="12" t="s">
        <v>1149</v>
      </c>
      <c r="B71" s="272" t="s">
        <v>1138</v>
      </c>
      <c r="C71" s="272" t="s">
        <v>11370</v>
      </c>
      <c r="D71" s="272">
        <v>256</v>
      </c>
      <c r="E71" s="272">
        <v>0</v>
      </c>
      <c r="F71" s="272">
        <v>0</v>
      </c>
      <c r="G71" s="272">
        <v>1</v>
      </c>
      <c r="H71" s="272">
        <v>0</v>
      </c>
      <c r="I71" s="272">
        <v>8</v>
      </c>
    </row>
    <row r="72" spans="1:9" x14ac:dyDescent="0.25">
      <c r="A72" s="12" t="s">
        <v>1150</v>
      </c>
      <c r="B72" s="272" t="s">
        <v>1138</v>
      </c>
      <c r="C72" s="272" t="s">
        <v>11370</v>
      </c>
      <c r="D72" s="272">
        <v>256</v>
      </c>
      <c r="E72" s="272">
        <v>0</v>
      </c>
      <c r="F72" s="272">
        <v>0</v>
      </c>
      <c r="G72" s="272">
        <v>1</v>
      </c>
      <c r="H72" s="272">
        <v>0</v>
      </c>
      <c r="I72" s="272">
        <v>8</v>
      </c>
    </row>
    <row r="73" spans="1:9" x14ac:dyDescent="0.25">
      <c r="A73" s="12" t="s">
        <v>1154</v>
      </c>
      <c r="B73" s="272" t="s">
        <v>1138</v>
      </c>
      <c r="C73" s="272" t="s">
        <v>11370</v>
      </c>
      <c r="D73" s="272">
        <v>256</v>
      </c>
      <c r="E73" s="272">
        <v>0</v>
      </c>
      <c r="F73" s="272">
        <v>0</v>
      </c>
      <c r="G73" s="272">
        <v>1</v>
      </c>
      <c r="H73" s="272">
        <v>0</v>
      </c>
      <c r="I73" s="272">
        <v>8</v>
      </c>
    </row>
    <row r="74" spans="1:9" x14ac:dyDescent="0.25">
      <c r="A74" s="12" t="s">
        <v>1155</v>
      </c>
      <c r="B74" s="272" t="s">
        <v>1138</v>
      </c>
      <c r="C74" s="272" t="s">
        <v>11370</v>
      </c>
      <c r="D74" s="272">
        <v>256</v>
      </c>
      <c r="E74" s="272">
        <v>0</v>
      </c>
      <c r="F74" s="272">
        <v>0</v>
      </c>
      <c r="G74" s="272">
        <v>1</v>
      </c>
      <c r="H74" s="272">
        <v>0</v>
      </c>
      <c r="I74" s="272">
        <v>8</v>
      </c>
    </row>
    <row r="75" spans="1:9" x14ac:dyDescent="0.25">
      <c r="A75" s="12" t="s">
        <v>1156</v>
      </c>
      <c r="B75" s="272" t="s">
        <v>1138</v>
      </c>
      <c r="C75" s="272" t="s">
        <v>11370</v>
      </c>
      <c r="D75" s="272">
        <v>256</v>
      </c>
      <c r="E75" s="272">
        <v>0</v>
      </c>
      <c r="F75" s="272">
        <v>0</v>
      </c>
      <c r="G75" s="272">
        <v>1</v>
      </c>
      <c r="H75" s="272">
        <v>0</v>
      </c>
      <c r="I75" s="272">
        <v>8</v>
      </c>
    </row>
    <row r="76" spans="1:9" x14ac:dyDescent="0.25">
      <c r="A76" s="12" t="s">
        <v>1157</v>
      </c>
      <c r="B76" s="272" t="s">
        <v>1138</v>
      </c>
      <c r="C76" s="272" t="s">
        <v>11370</v>
      </c>
      <c r="D76" s="272">
        <v>256</v>
      </c>
      <c r="E76" s="272">
        <v>0</v>
      </c>
      <c r="F76" s="272">
        <v>0</v>
      </c>
      <c r="G76" s="272">
        <v>1</v>
      </c>
      <c r="H76" s="272">
        <v>0</v>
      </c>
      <c r="I76" s="272">
        <v>8</v>
      </c>
    </row>
    <row r="77" spans="1:9" x14ac:dyDescent="0.25">
      <c r="A77" s="12" t="s">
        <v>1022</v>
      </c>
      <c r="B77" s="272" t="s">
        <v>1020</v>
      </c>
      <c r="C77" s="272" t="s">
        <v>11371</v>
      </c>
      <c r="D77" s="272">
        <v>1000</v>
      </c>
      <c r="E77" s="272">
        <v>0</v>
      </c>
      <c r="F77" s="272">
        <v>0</v>
      </c>
      <c r="G77" s="272">
        <v>1</v>
      </c>
      <c r="H77" s="272">
        <v>0</v>
      </c>
      <c r="I77" s="272">
        <v>8</v>
      </c>
    </row>
    <row r="78" spans="1:9" x14ac:dyDescent="0.25">
      <c r="A78" s="12" t="s">
        <v>1023</v>
      </c>
      <c r="B78" s="272" t="s">
        <v>1020</v>
      </c>
      <c r="C78" s="272" t="s">
        <v>11371</v>
      </c>
      <c r="D78" s="272">
        <v>1000</v>
      </c>
      <c r="E78" s="272">
        <v>0</v>
      </c>
      <c r="F78" s="272">
        <v>0</v>
      </c>
      <c r="G78" s="272">
        <v>1</v>
      </c>
      <c r="H78" s="272">
        <v>0</v>
      </c>
      <c r="I78" s="272">
        <v>8</v>
      </c>
    </row>
    <row r="79" spans="1:9" x14ac:dyDescent="0.25">
      <c r="A79" s="12" t="s">
        <v>1024</v>
      </c>
      <c r="B79" s="272" t="s">
        <v>1020</v>
      </c>
      <c r="C79" s="272" t="s">
        <v>11371</v>
      </c>
      <c r="D79" s="272">
        <v>1000</v>
      </c>
      <c r="E79" s="272">
        <v>0</v>
      </c>
      <c r="F79" s="272">
        <v>0</v>
      </c>
      <c r="G79" s="272">
        <v>1</v>
      </c>
      <c r="H79" s="272">
        <v>0</v>
      </c>
      <c r="I79" s="272">
        <v>8</v>
      </c>
    </row>
    <row r="80" spans="1:9" x14ac:dyDescent="0.25">
      <c r="A80" s="12" t="s">
        <v>1025</v>
      </c>
      <c r="B80" s="272" t="s">
        <v>1020</v>
      </c>
      <c r="C80" s="272" t="s">
        <v>11371</v>
      </c>
      <c r="D80" s="272">
        <v>1000</v>
      </c>
      <c r="E80" s="272">
        <v>0</v>
      </c>
      <c r="F80" s="272">
        <v>0</v>
      </c>
      <c r="G80" s="272">
        <v>1</v>
      </c>
      <c r="H80" s="272">
        <v>0</v>
      </c>
      <c r="I80" s="272">
        <v>8</v>
      </c>
    </row>
    <row r="81" spans="1:9" x14ac:dyDescent="0.25">
      <c r="A81" s="12" t="s">
        <v>1026</v>
      </c>
      <c r="B81" s="272" t="s">
        <v>1020</v>
      </c>
      <c r="C81" s="272" t="s">
        <v>11371</v>
      </c>
      <c r="D81" s="272">
        <v>1000</v>
      </c>
      <c r="E81" s="272">
        <v>0</v>
      </c>
      <c r="F81" s="272">
        <v>0</v>
      </c>
      <c r="G81" s="272">
        <v>1</v>
      </c>
      <c r="H81" s="272">
        <v>0</v>
      </c>
      <c r="I81" s="272">
        <v>8</v>
      </c>
    </row>
    <row r="82" spans="1:9" x14ac:dyDescent="0.25">
      <c r="A82" s="12" t="s">
        <v>1027</v>
      </c>
      <c r="B82" s="272" t="s">
        <v>1020</v>
      </c>
      <c r="C82" s="272" t="s">
        <v>11371</v>
      </c>
      <c r="D82" s="272">
        <v>1000</v>
      </c>
      <c r="E82" s="272">
        <v>0</v>
      </c>
      <c r="F82" s="272">
        <v>0</v>
      </c>
      <c r="G82" s="272">
        <v>1</v>
      </c>
      <c r="H82" s="272">
        <v>0</v>
      </c>
      <c r="I82" s="272">
        <v>8</v>
      </c>
    </row>
    <row r="83" spans="1:9" x14ac:dyDescent="0.25">
      <c r="A83" s="12" t="s">
        <v>1028</v>
      </c>
      <c r="B83" s="272" t="s">
        <v>1020</v>
      </c>
      <c r="C83" s="272" t="s">
        <v>11371</v>
      </c>
      <c r="D83" s="272">
        <v>1000</v>
      </c>
      <c r="E83" s="272">
        <v>0</v>
      </c>
      <c r="F83" s="272">
        <v>0</v>
      </c>
      <c r="G83" s="272">
        <v>1</v>
      </c>
      <c r="H83" s="272">
        <v>0</v>
      </c>
      <c r="I83" s="272">
        <v>8</v>
      </c>
    </row>
    <row r="84" spans="1:9" x14ac:dyDescent="0.25">
      <c r="A84" s="12" t="s">
        <v>1029</v>
      </c>
      <c r="B84" s="272" t="s">
        <v>1020</v>
      </c>
      <c r="C84" s="272" t="s">
        <v>11371</v>
      </c>
      <c r="D84" s="272">
        <v>1000</v>
      </c>
      <c r="E84" s="272">
        <v>0</v>
      </c>
      <c r="F84" s="272">
        <v>0</v>
      </c>
      <c r="G84" s="272">
        <v>1</v>
      </c>
      <c r="H84" s="272">
        <v>0</v>
      </c>
      <c r="I84" s="272">
        <v>8</v>
      </c>
    </row>
    <row r="85" spans="1:9" x14ac:dyDescent="0.25">
      <c r="A85" s="12" t="s">
        <v>1030</v>
      </c>
      <c r="B85" s="272" t="s">
        <v>1020</v>
      </c>
      <c r="C85" s="272" t="s">
        <v>11371</v>
      </c>
      <c r="D85" s="272">
        <v>1000</v>
      </c>
      <c r="E85" s="272">
        <v>0</v>
      </c>
      <c r="F85" s="272">
        <v>0</v>
      </c>
      <c r="G85" s="272">
        <v>1</v>
      </c>
      <c r="H85" s="272">
        <v>0</v>
      </c>
      <c r="I85" s="272">
        <v>8</v>
      </c>
    </row>
    <row r="86" spans="1:9" x14ac:dyDescent="0.25">
      <c r="A86" s="12" t="s">
        <v>1031</v>
      </c>
      <c r="B86" s="272" t="s">
        <v>1020</v>
      </c>
      <c r="C86" s="272" t="s">
        <v>11371</v>
      </c>
      <c r="D86" s="272">
        <v>1000</v>
      </c>
      <c r="E86" s="272">
        <v>0</v>
      </c>
      <c r="F86" s="272">
        <v>0</v>
      </c>
      <c r="G86" s="272">
        <v>1</v>
      </c>
      <c r="H86" s="272">
        <v>0</v>
      </c>
      <c r="I86" s="272">
        <v>8</v>
      </c>
    </row>
    <row r="87" spans="1:9" x14ac:dyDescent="0.25">
      <c r="A87" s="12" t="s">
        <v>1032</v>
      </c>
      <c r="B87" s="272" t="s">
        <v>1020</v>
      </c>
      <c r="C87" s="272" t="s">
        <v>11371</v>
      </c>
      <c r="D87" s="272">
        <v>1000</v>
      </c>
      <c r="E87" s="272">
        <v>0</v>
      </c>
      <c r="F87" s="272">
        <v>0</v>
      </c>
      <c r="G87" s="272">
        <v>1</v>
      </c>
      <c r="H87" s="272">
        <v>0</v>
      </c>
      <c r="I87" s="272">
        <v>8</v>
      </c>
    </row>
    <row r="88" spans="1:9" x14ac:dyDescent="0.25">
      <c r="A88" s="12" t="s">
        <v>1033</v>
      </c>
      <c r="B88" s="272" t="s">
        <v>1020</v>
      </c>
      <c r="C88" s="272" t="s">
        <v>11371</v>
      </c>
      <c r="D88" s="272">
        <v>1000</v>
      </c>
      <c r="E88" s="272">
        <v>0</v>
      </c>
      <c r="F88" s="272">
        <v>0</v>
      </c>
      <c r="G88" s="272">
        <v>1</v>
      </c>
      <c r="H88" s="272">
        <v>0</v>
      </c>
      <c r="I88" s="272">
        <v>8</v>
      </c>
    </row>
    <row r="89" spans="1:9" x14ac:dyDescent="0.25">
      <c r="A89" s="12" t="s">
        <v>1034</v>
      </c>
      <c r="B89" s="272" t="s">
        <v>1020</v>
      </c>
      <c r="C89" s="272" t="s">
        <v>11371</v>
      </c>
      <c r="D89" s="272">
        <v>1000</v>
      </c>
      <c r="E89" s="272">
        <v>0</v>
      </c>
      <c r="F89" s="272">
        <v>0</v>
      </c>
      <c r="G89" s="272">
        <v>1</v>
      </c>
      <c r="H89" s="272">
        <v>0</v>
      </c>
      <c r="I89" s="272">
        <v>8</v>
      </c>
    </row>
    <row r="90" spans="1:9" x14ac:dyDescent="0.25">
      <c r="A90" s="12" t="s">
        <v>1035</v>
      </c>
      <c r="B90" s="272" t="s">
        <v>1020</v>
      </c>
      <c r="C90" s="272" t="s">
        <v>11371</v>
      </c>
      <c r="D90" s="272">
        <v>1000</v>
      </c>
      <c r="E90" s="272">
        <v>0</v>
      </c>
      <c r="F90" s="272">
        <v>0</v>
      </c>
      <c r="G90" s="272">
        <v>1</v>
      </c>
      <c r="H90" s="272">
        <v>0</v>
      </c>
      <c r="I90" s="272">
        <v>8</v>
      </c>
    </row>
    <row r="91" spans="1:9" x14ac:dyDescent="0.25">
      <c r="A91" s="12" t="s">
        <v>1036</v>
      </c>
      <c r="B91" s="272" t="s">
        <v>1020</v>
      </c>
      <c r="C91" s="272" t="s">
        <v>11371</v>
      </c>
      <c r="D91" s="272">
        <v>1000</v>
      </c>
      <c r="E91" s="272">
        <v>0</v>
      </c>
      <c r="F91" s="272">
        <v>0</v>
      </c>
      <c r="G91" s="272">
        <v>1</v>
      </c>
      <c r="H91" s="272">
        <v>0</v>
      </c>
      <c r="I91" s="272">
        <v>8</v>
      </c>
    </row>
    <row r="92" spans="1:9" x14ac:dyDescent="0.25">
      <c r="A92" s="12" t="s">
        <v>1037</v>
      </c>
      <c r="B92" s="272" t="s">
        <v>1020</v>
      </c>
      <c r="C92" s="272" t="s">
        <v>11371</v>
      </c>
      <c r="D92" s="272">
        <v>1000</v>
      </c>
      <c r="E92" s="272">
        <v>0</v>
      </c>
      <c r="F92" s="272">
        <v>0</v>
      </c>
      <c r="G92" s="272">
        <v>1</v>
      </c>
      <c r="H92" s="272">
        <v>0</v>
      </c>
      <c r="I92" s="272">
        <v>8</v>
      </c>
    </row>
    <row r="93" spans="1:9" x14ac:dyDescent="0.25">
      <c r="A93" s="12" t="s">
        <v>1038</v>
      </c>
      <c r="B93" s="272" t="s">
        <v>1020</v>
      </c>
      <c r="C93" s="272" t="s">
        <v>11371</v>
      </c>
      <c r="D93" s="272">
        <v>1000</v>
      </c>
      <c r="E93" s="272">
        <v>0</v>
      </c>
      <c r="F93" s="272">
        <v>0</v>
      </c>
      <c r="G93" s="272">
        <v>1</v>
      </c>
      <c r="H93" s="272">
        <v>0</v>
      </c>
      <c r="I93" s="272">
        <v>8</v>
      </c>
    </row>
    <row r="94" spans="1:9" x14ac:dyDescent="0.25">
      <c r="A94" s="12" t="s">
        <v>1039</v>
      </c>
      <c r="B94" s="272" t="s">
        <v>1020</v>
      </c>
      <c r="C94" s="272" t="s">
        <v>11371</v>
      </c>
      <c r="D94" s="272">
        <v>1000</v>
      </c>
      <c r="E94" s="272">
        <v>0</v>
      </c>
      <c r="F94" s="272">
        <v>0</v>
      </c>
      <c r="G94" s="272">
        <v>1</v>
      </c>
      <c r="H94" s="272">
        <v>0</v>
      </c>
      <c r="I94" s="272">
        <v>8</v>
      </c>
    </row>
    <row r="95" spans="1:9" x14ac:dyDescent="0.25">
      <c r="A95" s="12" t="s">
        <v>1040</v>
      </c>
      <c r="B95" s="272" t="s">
        <v>1020</v>
      </c>
      <c r="C95" s="272" t="s">
        <v>11371</v>
      </c>
      <c r="D95" s="272">
        <v>1000</v>
      </c>
      <c r="E95" s="272">
        <v>0</v>
      </c>
      <c r="F95" s="272">
        <v>0</v>
      </c>
      <c r="G95" s="272">
        <v>1</v>
      </c>
      <c r="H95" s="272">
        <v>0</v>
      </c>
      <c r="I95" s="272">
        <v>8</v>
      </c>
    </row>
    <row r="96" spans="1:9" x14ac:dyDescent="0.25">
      <c r="A96" s="12" t="s">
        <v>1704</v>
      </c>
      <c r="B96" s="272" t="s">
        <v>1702</v>
      </c>
      <c r="C96" s="272" t="s">
        <v>11371</v>
      </c>
      <c r="D96" s="272">
        <v>1000</v>
      </c>
      <c r="E96" s="272">
        <v>0</v>
      </c>
      <c r="F96" s="272">
        <v>0</v>
      </c>
      <c r="G96" s="272">
        <v>1</v>
      </c>
      <c r="H96" s="272">
        <v>0</v>
      </c>
      <c r="I96" s="272">
        <v>8</v>
      </c>
    </row>
    <row r="97" spans="1:9" x14ac:dyDescent="0.25">
      <c r="A97" s="12" t="s">
        <v>1706</v>
      </c>
      <c r="B97" s="272" t="s">
        <v>1702</v>
      </c>
      <c r="C97" s="272" t="s">
        <v>11371</v>
      </c>
      <c r="D97" s="272">
        <v>1000</v>
      </c>
      <c r="E97" s="272">
        <v>0</v>
      </c>
      <c r="F97" s="272">
        <v>0</v>
      </c>
      <c r="G97" s="272">
        <v>1</v>
      </c>
      <c r="H97" s="272">
        <v>0</v>
      </c>
      <c r="I97" s="272">
        <v>8</v>
      </c>
    </row>
    <row r="98" spans="1:9" x14ac:dyDescent="0.25">
      <c r="A98" s="12" t="s">
        <v>1707</v>
      </c>
      <c r="B98" s="272" t="s">
        <v>1702</v>
      </c>
      <c r="C98" s="272" t="s">
        <v>11371</v>
      </c>
      <c r="D98" s="272">
        <v>1000</v>
      </c>
      <c r="E98" s="272">
        <v>0</v>
      </c>
      <c r="F98" s="272">
        <v>0</v>
      </c>
      <c r="G98" s="272">
        <v>1</v>
      </c>
      <c r="H98" s="272">
        <v>0</v>
      </c>
      <c r="I98" s="272">
        <v>8</v>
      </c>
    </row>
    <row r="99" spans="1:9" x14ac:dyDescent="0.25">
      <c r="A99" s="12" t="s">
        <v>1708</v>
      </c>
      <c r="B99" s="272" t="s">
        <v>1702</v>
      </c>
      <c r="C99" s="272" t="s">
        <v>11371</v>
      </c>
      <c r="D99" s="272">
        <v>1000</v>
      </c>
      <c r="E99" s="272">
        <v>0</v>
      </c>
      <c r="F99" s="272">
        <v>0</v>
      </c>
      <c r="G99" s="272">
        <v>1</v>
      </c>
      <c r="H99" s="272">
        <v>0</v>
      </c>
      <c r="I99" s="272">
        <v>8</v>
      </c>
    </row>
    <row r="100" spans="1:9" x14ac:dyDescent="0.25">
      <c r="A100" s="12" t="s">
        <v>1709</v>
      </c>
      <c r="B100" s="272" t="s">
        <v>1702</v>
      </c>
      <c r="C100" s="272" t="s">
        <v>11371</v>
      </c>
      <c r="D100" s="272">
        <v>1000</v>
      </c>
      <c r="E100" s="272">
        <v>0</v>
      </c>
      <c r="F100" s="272">
        <v>0</v>
      </c>
      <c r="G100" s="272">
        <v>1</v>
      </c>
      <c r="H100" s="272">
        <v>0</v>
      </c>
      <c r="I100" s="272">
        <v>8</v>
      </c>
    </row>
    <row r="101" spans="1:9" x14ac:dyDescent="0.25">
      <c r="A101" s="12" t="s">
        <v>1710</v>
      </c>
      <c r="B101" s="272" t="s">
        <v>1702</v>
      </c>
      <c r="C101" s="272" t="s">
        <v>11371</v>
      </c>
      <c r="D101" s="272">
        <v>1000</v>
      </c>
      <c r="E101" s="272">
        <v>0</v>
      </c>
      <c r="F101" s="272">
        <v>0</v>
      </c>
      <c r="G101" s="272">
        <v>1</v>
      </c>
      <c r="H101" s="272">
        <v>0</v>
      </c>
      <c r="I101" s="272">
        <v>8</v>
      </c>
    </row>
    <row r="102" spans="1:9" x14ac:dyDescent="0.25">
      <c r="A102" s="12" t="s">
        <v>1729</v>
      </c>
      <c r="B102" s="272" t="s">
        <v>1702</v>
      </c>
      <c r="C102" s="272" t="s">
        <v>11371</v>
      </c>
      <c r="D102" s="272">
        <v>1000</v>
      </c>
      <c r="E102" s="272">
        <v>0</v>
      </c>
      <c r="F102" s="272">
        <v>0</v>
      </c>
      <c r="G102" s="272">
        <v>1</v>
      </c>
      <c r="H102" s="272">
        <v>0</v>
      </c>
      <c r="I102" s="272">
        <v>8</v>
      </c>
    </row>
    <row r="103" spans="1:9" x14ac:dyDescent="0.25">
      <c r="A103" s="12" t="s">
        <v>1730</v>
      </c>
      <c r="B103" s="272" t="s">
        <v>1702</v>
      </c>
      <c r="C103" s="272" t="s">
        <v>11371</v>
      </c>
      <c r="D103" s="272">
        <v>1000</v>
      </c>
      <c r="E103" s="272">
        <v>0</v>
      </c>
      <c r="F103" s="272">
        <v>0</v>
      </c>
      <c r="G103" s="272">
        <v>1</v>
      </c>
      <c r="H103" s="272">
        <v>0</v>
      </c>
      <c r="I103" s="272">
        <v>8</v>
      </c>
    </row>
    <row r="104" spans="1:9" x14ac:dyDescent="0.25">
      <c r="A104" s="12" t="s">
        <v>1731</v>
      </c>
      <c r="B104" s="272" t="s">
        <v>1702</v>
      </c>
      <c r="C104" s="272" t="s">
        <v>11371</v>
      </c>
      <c r="D104" s="272">
        <v>1000</v>
      </c>
      <c r="E104" s="272">
        <v>0</v>
      </c>
      <c r="F104" s="272">
        <v>0</v>
      </c>
      <c r="G104" s="272">
        <v>1</v>
      </c>
      <c r="H104" s="272">
        <v>0</v>
      </c>
      <c r="I104" s="272">
        <v>8</v>
      </c>
    </row>
    <row r="105" spans="1:9" x14ac:dyDescent="0.25">
      <c r="A105" s="12" t="s">
        <v>1732</v>
      </c>
      <c r="B105" s="272" t="s">
        <v>1702</v>
      </c>
      <c r="C105" s="272" t="s">
        <v>11371</v>
      </c>
      <c r="D105" s="272">
        <v>1000</v>
      </c>
      <c r="E105" s="272">
        <v>0</v>
      </c>
      <c r="F105" s="272">
        <v>0</v>
      </c>
      <c r="G105" s="272">
        <v>1</v>
      </c>
      <c r="H105" s="272">
        <v>0</v>
      </c>
      <c r="I105" s="272">
        <v>8</v>
      </c>
    </row>
    <row r="106" spans="1:9" x14ac:dyDescent="0.25">
      <c r="A106" s="12" t="s">
        <v>1160</v>
      </c>
      <c r="B106" s="272" t="s">
        <v>1158</v>
      </c>
      <c r="C106" s="272" t="s">
        <v>11370</v>
      </c>
      <c r="D106" s="272">
        <v>512</v>
      </c>
      <c r="E106" s="272">
        <v>0</v>
      </c>
      <c r="F106" s="272">
        <v>0</v>
      </c>
      <c r="G106" s="272">
        <v>1</v>
      </c>
      <c r="H106" s="272">
        <v>0</v>
      </c>
      <c r="I106" s="272">
        <v>8</v>
      </c>
    </row>
    <row r="107" spans="1:9" x14ac:dyDescent="0.25">
      <c r="A107" s="12" t="s">
        <v>1161</v>
      </c>
      <c r="B107" s="272" t="s">
        <v>1158</v>
      </c>
      <c r="C107" s="272" t="s">
        <v>11370</v>
      </c>
      <c r="D107" s="272">
        <v>512</v>
      </c>
      <c r="E107" s="272">
        <v>0</v>
      </c>
      <c r="F107" s="272">
        <v>0</v>
      </c>
      <c r="G107" s="272">
        <v>1</v>
      </c>
      <c r="H107" s="272">
        <v>0</v>
      </c>
      <c r="I107" s="272">
        <v>8</v>
      </c>
    </row>
    <row r="108" spans="1:9" x14ac:dyDescent="0.25">
      <c r="A108" s="12" t="s">
        <v>1162</v>
      </c>
      <c r="B108" s="272" t="s">
        <v>1158</v>
      </c>
      <c r="C108" s="272" t="s">
        <v>11370</v>
      </c>
      <c r="D108" s="272">
        <v>512</v>
      </c>
      <c r="E108" s="272">
        <v>0</v>
      </c>
      <c r="F108" s="272">
        <v>0</v>
      </c>
      <c r="G108" s="272">
        <v>1</v>
      </c>
      <c r="H108" s="272">
        <v>0</v>
      </c>
      <c r="I108" s="272">
        <v>8</v>
      </c>
    </row>
    <row r="109" spans="1:9" x14ac:dyDescent="0.25">
      <c r="A109" s="12" t="s">
        <v>4344</v>
      </c>
      <c r="B109" s="272" t="s">
        <v>4342</v>
      </c>
      <c r="C109" s="272" t="s">
        <v>11371</v>
      </c>
      <c r="D109" s="272">
        <v>1000</v>
      </c>
      <c r="E109" s="272">
        <v>0</v>
      </c>
      <c r="F109" s="272">
        <v>0</v>
      </c>
      <c r="G109" s="272">
        <v>1</v>
      </c>
      <c r="H109" s="272">
        <v>0</v>
      </c>
      <c r="I109" s="272">
        <v>8</v>
      </c>
    </row>
    <row r="110" spans="1:9" x14ac:dyDescent="0.25">
      <c r="A110" s="12" t="s">
        <v>543</v>
      </c>
      <c r="B110" s="272" t="s">
        <v>542</v>
      </c>
      <c r="C110" s="272" t="s">
        <v>11371</v>
      </c>
      <c r="D110" s="272">
        <v>1000</v>
      </c>
      <c r="E110" s="272">
        <v>0</v>
      </c>
      <c r="F110" s="272">
        <v>0</v>
      </c>
      <c r="G110" s="272">
        <v>1</v>
      </c>
      <c r="H110" s="272">
        <v>0</v>
      </c>
      <c r="I110" s="272">
        <v>12</v>
      </c>
    </row>
    <row r="111" spans="1:9" x14ac:dyDescent="0.25">
      <c r="A111" s="17" t="s">
        <v>531</v>
      </c>
      <c r="B111" s="272" t="s">
        <v>11372</v>
      </c>
      <c r="C111" s="272" t="s">
        <v>11371</v>
      </c>
      <c r="D111" s="272">
        <v>1000</v>
      </c>
      <c r="E111" s="272">
        <v>0</v>
      </c>
      <c r="F111" s="272">
        <v>0</v>
      </c>
      <c r="G111" s="272">
        <v>1</v>
      </c>
      <c r="H111" s="272">
        <v>0</v>
      </c>
      <c r="I111" s="272">
        <v>12</v>
      </c>
    </row>
    <row r="112" spans="1:9" x14ac:dyDescent="0.25">
      <c r="A112" s="17" t="s">
        <v>540</v>
      </c>
      <c r="B112" s="272" t="s">
        <v>11372</v>
      </c>
      <c r="C112" s="272" t="s">
        <v>11371</v>
      </c>
      <c r="D112" s="272">
        <v>1000</v>
      </c>
      <c r="E112" s="272">
        <v>0</v>
      </c>
      <c r="F112" s="272">
        <v>0</v>
      </c>
      <c r="G112" s="272">
        <v>1</v>
      </c>
      <c r="H112" s="272">
        <v>0</v>
      </c>
      <c r="I112" s="272">
        <v>12</v>
      </c>
    </row>
    <row r="113" spans="1:9" x14ac:dyDescent="0.25">
      <c r="A113" s="12" t="s">
        <v>57</v>
      </c>
      <c r="B113" s="272" t="s">
        <v>55</v>
      </c>
      <c r="C113" s="272" t="s">
        <v>11371</v>
      </c>
      <c r="D113" s="272">
        <v>1000</v>
      </c>
      <c r="E113" s="272">
        <v>0</v>
      </c>
      <c r="F113" s="272">
        <v>0</v>
      </c>
      <c r="G113" s="272">
        <v>1</v>
      </c>
      <c r="H113" s="272">
        <v>0</v>
      </c>
      <c r="I113" s="272">
        <v>12</v>
      </c>
    </row>
    <row r="114" spans="1:9" x14ac:dyDescent="0.25">
      <c r="A114" s="12" t="s">
        <v>4282</v>
      </c>
      <c r="B114" s="272" t="s">
        <v>4280</v>
      </c>
      <c r="C114" s="272" t="s">
        <v>11371</v>
      </c>
      <c r="D114" s="272">
        <v>1000</v>
      </c>
      <c r="E114" s="272">
        <v>0</v>
      </c>
      <c r="F114" s="272">
        <v>0</v>
      </c>
      <c r="G114" s="272">
        <v>1</v>
      </c>
      <c r="H114" s="272">
        <v>0</v>
      </c>
      <c r="I114" s="272">
        <v>12</v>
      </c>
    </row>
    <row r="115" spans="1:9" x14ac:dyDescent="0.25">
      <c r="A115" s="12" t="s">
        <v>4288</v>
      </c>
      <c r="B115" s="272" t="s">
        <v>4287</v>
      </c>
      <c r="C115" s="272" t="s">
        <v>11371</v>
      </c>
      <c r="D115" s="272">
        <v>1000</v>
      </c>
      <c r="E115" s="272">
        <v>0</v>
      </c>
      <c r="F115" s="272">
        <v>0</v>
      </c>
      <c r="G115" s="272">
        <v>1</v>
      </c>
      <c r="H115" s="272">
        <v>0</v>
      </c>
      <c r="I115" s="272">
        <v>12</v>
      </c>
    </row>
    <row r="116" spans="1:9" x14ac:dyDescent="0.25">
      <c r="A116" s="12" t="s">
        <v>4289</v>
      </c>
      <c r="B116" s="272" t="s">
        <v>4287</v>
      </c>
      <c r="C116" s="272" t="s">
        <v>11371</v>
      </c>
      <c r="D116" s="272">
        <v>1000</v>
      </c>
      <c r="E116" s="272">
        <v>0</v>
      </c>
      <c r="F116" s="272">
        <v>0</v>
      </c>
      <c r="G116" s="272">
        <v>1</v>
      </c>
      <c r="H116" s="272">
        <v>0</v>
      </c>
      <c r="I116" s="272">
        <v>12</v>
      </c>
    </row>
    <row r="117" spans="1:9" x14ac:dyDescent="0.25">
      <c r="A117" s="12" t="s">
        <v>4290</v>
      </c>
      <c r="B117" s="272" t="s">
        <v>4287</v>
      </c>
      <c r="C117" s="272" t="s">
        <v>11371</v>
      </c>
      <c r="D117" s="272">
        <v>1000</v>
      </c>
      <c r="E117" s="272">
        <v>0</v>
      </c>
      <c r="F117" s="272">
        <v>0</v>
      </c>
      <c r="G117" s="272">
        <v>1</v>
      </c>
      <c r="H117" s="272">
        <v>0</v>
      </c>
      <c r="I117" s="272">
        <v>12</v>
      </c>
    </row>
    <row r="118" spans="1:9" x14ac:dyDescent="0.25">
      <c r="A118" s="12" t="s">
        <v>4291</v>
      </c>
      <c r="B118" s="272" t="s">
        <v>4287</v>
      </c>
      <c r="C118" s="272" t="s">
        <v>11371</v>
      </c>
      <c r="D118" s="272">
        <v>1000</v>
      </c>
      <c r="E118" s="272">
        <v>0</v>
      </c>
      <c r="F118" s="272">
        <v>0</v>
      </c>
      <c r="G118" s="272">
        <v>1</v>
      </c>
      <c r="H118" s="272">
        <v>0</v>
      </c>
      <c r="I118" s="272">
        <v>12</v>
      </c>
    </row>
    <row r="119" spans="1:9" x14ac:dyDescent="0.25">
      <c r="A119" s="12" t="s">
        <v>740</v>
      </c>
      <c r="B119" s="272" t="s">
        <v>738</v>
      </c>
      <c r="C119" s="272" t="s">
        <v>11371</v>
      </c>
      <c r="D119" s="272">
        <v>2000</v>
      </c>
      <c r="E119" s="272">
        <v>0</v>
      </c>
      <c r="F119" s="272">
        <v>0</v>
      </c>
      <c r="G119" s="272">
        <v>1</v>
      </c>
      <c r="H119" s="272">
        <v>0</v>
      </c>
      <c r="I119" s="272">
        <v>12</v>
      </c>
    </row>
    <row r="120" spans="1:9" x14ac:dyDescent="0.25">
      <c r="A120" s="12" t="s">
        <v>743</v>
      </c>
      <c r="B120" s="272" t="s">
        <v>741</v>
      </c>
      <c r="C120" s="272" t="s">
        <v>11371</v>
      </c>
      <c r="D120" s="272">
        <v>2000</v>
      </c>
      <c r="E120" s="272">
        <v>0</v>
      </c>
      <c r="F120" s="272">
        <v>0</v>
      </c>
      <c r="G120" s="272">
        <v>1</v>
      </c>
      <c r="H120" s="272">
        <v>0</v>
      </c>
      <c r="I120" s="272">
        <v>12</v>
      </c>
    </row>
    <row r="121" spans="1:9" x14ac:dyDescent="0.25">
      <c r="A121" s="17" t="s">
        <v>4218</v>
      </c>
      <c r="B121" s="272" t="s">
        <v>4216</v>
      </c>
      <c r="C121" s="272" t="s">
        <v>11371</v>
      </c>
      <c r="D121" s="272">
        <v>1000</v>
      </c>
      <c r="E121" s="272">
        <v>0</v>
      </c>
      <c r="F121" s="272">
        <v>0</v>
      </c>
      <c r="G121" s="272">
        <v>1</v>
      </c>
      <c r="H121" s="272">
        <v>0</v>
      </c>
      <c r="I121" s="272">
        <v>16</v>
      </c>
    </row>
    <row r="122" spans="1:9" x14ac:dyDescent="0.25">
      <c r="A122" s="12" t="s">
        <v>1226</v>
      </c>
      <c r="B122" s="272" t="s">
        <v>1224</v>
      </c>
      <c r="C122" s="272" t="s">
        <v>11371</v>
      </c>
      <c r="D122" s="272">
        <v>1000</v>
      </c>
      <c r="E122" s="272">
        <v>0</v>
      </c>
      <c r="F122" s="272">
        <v>0</v>
      </c>
      <c r="G122" s="272">
        <v>1</v>
      </c>
      <c r="H122" s="272">
        <v>0</v>
      </c>
      <c r="I122" s="272">
        <v>16</v>
      </c>
    </row>
    <row r="123" spans="1:9" x14ac:dyDescent="0.25">
      <c r="A123" s="17" t="s">
        <v>724</v>
      </c>
      <c r="B123" s="272" t="s">
        <v>11373</v>
      </c>
      <c r="C123" s="272" t="s">
        <v>11371</v>
      </c>
      <c r="D123" s="272">
        <v>1000</v>
      </c>
      <c r="E123" s="272">
        <v>0</v>
      </c>
      <c r="F123" s="272">
        <v>0</v>
      </c>
      <c r="G123" s="272">
        <v>1</v>
      </c>
      <c r="H123" s="272">
        <v>0</v>
      </c>
      <c r="I123" s="272">
        <v>16</v>
      </c>
    </row>
    <row r="124" spans="1:9" x14ac:dyDescent="0.25">
      <c r="A124" s="12" t="s">
        <v>813</v>
      </c>
      <c r="B124" s="272" t="s">
        <v>811</v>
      </c>
      <c r="C124" s="272" t="s">
        <v>11371</v>
      </c>
      <c r="D124" s="272">
        <v>1000</v>
      </c>
      <c r="E124" s="272">
        <v>0</v>
      </c>
      <c r="F124" s="272">
        <v>0</v>
      </c>
      <c r="G124" s="272">
        <v>1</v>
      </c>
      <c r="H124" s="272">
        <v>0</v>
      </c>
      <c r="I124" s="272">
        <v>16</v>
      </c>
    </row>
    <row r="125" spans="1:9" x14ac:dyDescent="0.25">
      <c r="A125" s="12" t="s">
        <v>814</v>
      </c>
      <c r="B125" s="272" t="s">
        <v>811</v>
      </c>
      <c r="C125" s="272" t="s">
        <v>11371</v>
      </c>
      <c r="D125" s="272">
        <v>1000</v>
      </c>
      <c r="E125" s="272">
        <v>0</v>
      </c>
      <c r="F125" s="272">
        <v>0</v>
      </c>
      <c r="G125" s="272">
        <v>1</v>
      </c>
      <c r="H125" s="272">
        <v>0</v>
      </c>
      <c r="I125" s="272">
        <v>16</v>
      </c>
    </row>
    <row r="126" spans="1:9" x14ac:dyDescent="0.25">
      <c r="A126" s="12" t="s">
        <v>815</v>
      </c>
      <c r="B126" s="272" t="s">
        <v>811</v>
      </c>
      <c r="C126" s="272" t="s">
        <v>11371</v>
      </c>
      <c r="D126" s="272">
        <v>1000</v>
      </c>
      <c r="E126" s="272">
        <v>0</v>
      </c>
      <c r="F126" s="272">
        <v>0</v>
      </c>
      <c r="G126" s="272">
        <v>1</v>
      </c>
      <c r="H126" s="272">
        <v>0</v>
      </c>
      <c r="I126" s="272">
        <v>16</v>
      </c>
    </row>
    <row r="127" spans="1:9" x14ac:dyDescent="0.25">
      <c r="A127" s="12" t="s">
        <v>816</v>
      </c>
      <c r="B127" s="272" t="s">
        <v>811</v>
      </c>
      <c r="C127" s="272" t="s">
        <v>11371</v>
      </c>
      <c r="D127" s="272">
        <v>1000</v>
      </c>
      <c r="E127" s="272">
        <v>0</v>
      </c>
      <c r="F127" s="272">
        <v>0</v>
      </c>
      <c r="G127" s="272">
        <v>1</v>
      </c>
      <c r="H127" s="272">
        <v>0</v>
      </c>
      <c r="I127" s="272">
        <v>16</v>
      </c>
    </row>
    <row r="128" spans="1:9" x14ac:dyDescent="0.25">
      <c r="A128" s="12" t="s">
        <v>817</v>
      </c>
      <c r="B128" s="272" t="s">
        <v>811</v>
      </c>
      <c r="C128" s="272" t="s">
        <v>11371</v>
      </c>
      <c r="D128" s="272">
        <v>1000</v>
      </c>
      <c r="E128" s="272">
        <v>0</v>
      </c>
      <c r="F128" s="272">
        <v>0</v>
      </c>
      <c r="G128" s="272">
        <v>1</v>
      </c>
      <c r="H128" s="272">
        <v>0</v>
      </c>
      <c r="I128" s="272">
        <v>16</v>
      </c>
    </row>
    <row r="129" spans="1:9" x14ac:dyDescent="0.25">
      <c r="A129" s="12" t="s">
        <v>818</v>
      </c>
      <c r="B129" s="272" t="s">
        <v>811</v>
      </c>
      <c r="C129" s="272" t="s">
        <v>11371</v>
      </c>
      <c r="D129" s="272">
        <v>1000</v>
      </c>
      <c r="E129" s="272">
        <v>0</v>
      </c>
      <c r="F129" s="272">
        <v>0</v>
      </c>
      <c r="G129" s="272">
        <v>1</v>
      </c>
      <c r="H129" s="272">
        <v>0</v>
      </c>
      <c r="I129" s="272">
        <v>16</v>
      </c>
    </row>
    <row r="130" spans="1:9" x14ac:dyDescent="0.25">
      <c r="A130" s="17" t="s">
        <v>4233</v>
      </c>
      <c r="B130" s="272" t="s">
        <v>4231</v>
      </c>
      <c r="C130" s="272" t="s">
        <v>11370</v>
      </c>
      <c r="D130" s="272">
        <v>240</v>
      </c>
      <c r="E130" s="272">
        <v>0</v>
      </c>
      <c r="F130" s="272">
        <v>0</v>
      </c>
      <c r="G130" s="272">
        <v>1</v>
      </c>
      <c r="H130" s="272">
        <v>0</v>
      </c>
      <c r="I130" s="272">
        <v>16</v>
      </c>
    </row>
    <row r="131" spans="1:9" x14ac:dyDescent="0.25">
      <c r="A131" s="12" t="s">
        <v>76</v>
      </c>
      <c r="B131" s="272" t="s">
        <v>74</v>
      </c>
      <c r="C131" s="272" t="s">
        <v>11371</v>
      </c>
      <c r="D131" s="272">
        <v>1000</v>
      </c>
      <c r="E131" s="272" t="s">
        <v>11370</v>
      </c>
      <c r="F131" s="272">
        <v>240</v>
      </c>
      <c r="G131" s="272">
        <v>2</v>
      </c>
      <c r="H131" s="272">
        <v>0</v>
      </c>
      <c r="I131" s="272">
        <v>16</v>
      </c>
    </row>
    <row r="132" spans="1:9" x14ac:dyDescent="0.25">
      <c r="A132" s="17" t="s">
        <v>4221</v>
      </c>
      <c r="B132" s="272" t="s">
        <v>11374</v>
      </c>
      <c r="C132" s="272" t="s">
        <v>11370</v>
      </c>
      <c r="D132" s="272">
        <v>250</v>
      </c>
      <c r="E132" s="272">
        <v>0</v>
      </c>
      <c r="F132" s="272">
        <v>0</v>
      </c>
      <c r="G132" s="272">
        <v>1</v>
      </c>
      <c r="H132" s="272">
        <v>0</v>
      </c>
      <c r="I132" s="272">
        <v>16</v>
      </c>
    </row>
    <row r="133" spans="1:9" x14ac:dyDescent="0.25">
      <c r="A133" s="17" t="s">
        <v>4223</v>
      </c>
      <c r="B133" s="272" t="s">
        <v>11374</v>
      </c>
      <c r="C133" s="272" t="s">
        <v>11370</v>
      </c>
      <c r="D133" s="272">
        <v>250</v>
      </c>
      <c r="E133" s="272">
        <v>0</v>
      </c>
      <c r="F133" s="272">
        <v>0</v>
      </c>
      <c r="G133" s="272">
        <v>1</v>
      </c>
      <c r="H133" s="272">
        <v>0</v>
      </c>
      <c r="I133" s="272">
        <v>16</v>
      </c>
    </row>
    <row r="134" spans="1:9" x14ac:dyDescent="0.25">
      <c r="A134" s="17" t="s">
        <v>4224</v>
      </c>
      <c r="B134" s="272" t="s">
        <v>11374</v>
      </c>
      <c r="C134" s="272" t="s">
        <v>11370</v>
      </c>
      <c r="D134" s="272">
        <v>250</v>
      </c>
      <c r="E134" s="272">
        <v>0</v>
      </c>
      <c r="F134" s="272">
        <v>0</v>
      </c>
      <c r="G134" s="272">
        <v>1</v>
      </c>
      <c r="H134" s="272">
        <v>0</v>
      </c>
      <c r="I134" s="272">
        <v>16</v>
      </c>
    </row>
    <row r="135" spans="1:9" x14ac:dyDescent="0.25">
      <c r="A135" s="12" t="s">
        <v>2112</v>
      </c>
      <c r="B135" s="272" t="s">
        <v>2277</v>
      </c>
      <c r="C135" s="272" t="s">
        <v>11370</v>
      </c>
      <c r="D135" s="272">
        <v>500</v>
      </c>
      <c r="E135" s="272">
        <v>0</v>
      </c>
      <c r="F135" s="272">
        <v>0</v>
      </c>
      <c r="G135" s="272">
        <v>1</v>
      </c>
      <c r="H135" s="272">
        <v>0</v>
      </c>
      <c r="I135" s="272">
        <v>16</v>
      </c>
    </row>
    <row r="136" spans="1:9" x14ac:dyDescent="0.25">
      <c r="A136" s="12" t="s">
        <v>2281</v>
      </c>
      <c r="B136" s="272" t="s">
        <v>2277</v>
      </c>
      <c r="C136" s="272" t="s">
        <v>11370</v>
      </c>
      <c r="D136" s="272">
        <v>500</v>
      </c>
      <c r="E136" s="272">
        <v>0</v>
      </c>
      <c r="F136" s="272">
        <v>0</v>
      </c>
      <c r="G136" s="272">
        <v>1</v>
      </c>
      <c r="H136" s="272">
        <v>0</v>
      </c>
      <c r="I136" s="272">
        <v>16</v>
      </c>
    </row>
    <row r="137" spans="1:9" x14ac:dyDescent="0.25">
      <c r="A137" s="12" t="s">
        <v>2283</v>
      </c>
      <c r="B137" s="272" t="s">
        <v>2277</v>
      </c>
      <c r="C137" s="272" t="s">
        <v>11370</v>
      </c>
      <c r="D137" s="272">
        <v>500</v>
      </c>
      <c r="E137" s="272">
        <v>0</v>
      </c>
      <c r="F137" s="272">
        <v>0</v>
      </c>
      <c r="G137" s="272">
        <v>1</v>
      </c>
      <c r="H137" s="272">
        <v>0</v>
      </c>
      <c r="I137" s="272">
        <v>16</v>
      </c>
    </row>
    <row r="138" spans="1:9" x14ac:dyDescent="0.25">
      <c r="A138" s="12" t="s">
        <v>2285</v>
      </c>
      <c r="B138" s="272" t="s">
        <v>2277</v>
      </c>
      <c r="C138" s="272" t="s">
        <v>11370</v>
      </c>
      <c r="D138" s="272">
        <v>500</v>
      </c>
      <c r="E138" s="272">
        <v>0</v>
      </c>
      <c r="F138" s="272">
        <v>0</v>
      </c>
      <c r="G138" s="272">
        <v>1</v>
      </c>
      <c r="H138" s="272">
        <v>0</v>
      </c>
      <c r="I138" s="272">
        <v>16</v>
      </c>
    </row>
    <row r="139" spans="1:9" x14ac:dyDescent="0.25">
      <c r="A139" s="12" t="s">
        <v>2286</v>
      </c>
      <c r="B139" s="272" t="s">
        <v>2277</v>
      </c>
      <c r="C139" s="272" t="s">
        <v>11370</v>
      </c>
      <c r="D139" s="272">
        <v>500</v>
      </c>
      <c r="E139" s="272">
        <v>0</v>
      </c>
      <c r="F139" s="272">
        <v>0</v>
      </c>
      <c r="G139" s="272">
        <v>1</v>
      </c>
      <c r="H139" s="272">
        <v>0</v>
      </c>
      <c r="I139" s="272">
        <v>16</v>
      </c>
    </row>
    <row r="140" spans="1:9" x14ac:dyDescent="0.25">
      <c r="A140" s="12" t="s">
        <v>4257</v>
      </c>
      <c r="B140" s="272" t="s">
        <v>4255</v>
      </c>
      <c r="C140" s="272" t="s">
        <v>11370</v>
      </c>
      <c r="D140" s="272">
        <v>500</v>
      </c>
      <c r="E140" s="272">
        <v>0</v>
      </c>
      <c r="F140" s="272">
        <v>0</v>
      </c>
      <c r="G140" s="272">
        <v>1</v>
      </c>
      <c r="H140" s="272">
        <v>0</v>
      </c>
      <c r="I140" s="272">
        <v>16</v>
      </c>
    </row>
    <row r="141" spans="1:9" x14ac:dyDescent="0.25">
      <c r="A141" s="17" t="s">
        <v>4258</v>
      </c>
      <c r="B141" s="272" t="s">
        <v>4255</v>
      </c>
      <c r="C141" s="272" t="s">
        <v>11370</v>
      </c>
      <c r="D141" s="272">
        <v>500</v>
      </c>
      <c r="E141" s="272">
        <v>0</v>
      </c>
      <c r="F141" s="272">
        <v>0</v>
      </c>
      <c r="G141" s="272">
        <v>1</v>
      </c>
      <c r="H141" s="272">
        <v>0</v>
      </c>
      <c r="I141" s="272">
        <v>16</v>
      </c>
    </row>
    <row r="142" spans="1:9" x14ac:dyDescent="0.25">
      <c r="A142" s="17" t="s">
        <v>4259</v>
      </c>
      <c r="B142" s="272" t="s">
        <v>4255</v>
      </c>
      <c r="C142" s="272" t="s">
        <v>11370</v>
      </c>
      <c r="D142" s="272">
        <v>500</v>
      </c>
      <c r="E142" s="272">
        <v>0</v>
      </c>
      <c r="F142" s="272">
        <v>0</v>
      </c>
      <c r="G142" s="272">
        <v>1</v>
      </c>
      <c r="H142" s="272">
        <v>0</v>
      </c>
      <c r="I142" s="272">
        <v>16</v>
      </c>
    </row>
    <row r="143" spans="1:9" x14ac:dyDescent="0.25">
      <c r="A143" s="17" t="s">
        <v>4262</v>
      </c>
      <c r="B143" s="272" t="s">
        <v>4255</v>
      </c>
      <c r="C143" s="272" t="s">
        <v>11370</v>
      </c>
      <c r="D143" s="272">
        <v>500</v>
      </c>
      <c r="E143" s="272">
        <v>0</v>
      </c>
      <c r="F143" s="272">
        <v>0</v>
      </c>
      <c r="G143" s="272">
        <v>1</v>
      </c>
      <c r="H143" s="272">
        <v>0</v>
      </c>
      <c r="I143" s="272">
        <v>16</v>
      </c>
    </row>
    <row r="144" spans="1:9" x14ac:dyDescent="0.25">
      <c r="A144" s="17" t="s">
        <v>4265</v>
      </c>
      <c r="B144" s="272" t="s">
        <v>4255</v>
      </c>
      <c r="C144" s="272" t="s">
        <v>11370</v>
      </c>
      <c r="D144" s="272">
        <v>500</v>
      </c>
      <c r="E144" s="272">
        <v>0</v>
      </c>
      <c r="F144" s="272">
        <v>0</v>
      </c>
      <c r="G144" s="272">
        <v>1</v>
      </c>
      <c r="H144" s="272">
        <v>0</v>
      </c>
      <c r="I144" s="272">
        <v>16</v>
      </c>
    </row>
    <row r="145" spans="1:9" x14ac:dyDescent="0.25">
      <c r="A145" s="12" t="s">
        <v>3972</v>
      </c>
      <c r="B145" s="272" t="s">
        <v>3970</v>
      </c>
      <c r="C145" s="272" t="s">
        <v>11370</v>
      </c>
      <c r="D145" s="272">
        <v>256</v>
      </c>
      <c r="E145" s="272">
        <v>0</v>
      </c>
      <c r="F145" s="272">
        <v>0</v>
      </c>
      <c r="G145" s="272">
        <v>1</v>
      </c>
      <c r="H145" s="272">
        <v>0</v>
      </c>
      <c r="I145" s="272">
        <v>16</v>
      </c>
    </row>
    <row r="146" spans="1:9" x14ac:dyDescent="0.25">
      <c r="A146" s="12" t="s">
        <v>2144</v>
      </c>
      <c r="B146" s="272" t="s">
        <v>2142</v>
      </c>
      <c r="C146" s="272" t="s">
        <v>11371</v>
      </c>
      <c r="D146" s="272">
        <v>1000</v>
      </c>
      <c r="E146" s="272">
        <v>0</v>
      </c>
      <c r="F146" s="272">
        <v>0</v>
      </c>
      <c r="G146" s="272">
        <v>1</v>
      </c>
      <c r="H146" s="272">
        <v>0</v>
      </c>
      <c r="I146" s="272">
        <v>4</v>
      </c>
    </row>
    <row r="147" spans="1:9" x14ac:dyDescent="0.25">
      <c r="A147" s="12" t="s">
        <v>2145</v>
      </c>
      <c r="B147" s="272" t="s">
        <v>2142</v>
      </c>
      <c r="C147" s="272" t="s">
        <v>11371</v>
      </c>
      <c r="D147" s="272">
        <v>1000</v>
      </c>
      <c r="E147" s="272">
        <v>0</v>
      </c>
      <c r="F147" s="272">
        <v>0</v>
      </c>
      <c r="G147" s="272">
        <v>1</v>
      </c>
      <c r="H147" s="272">
        <v>0</v>
      </c>
      <c r="I147" s="272">
        <v>4</v>
      </c>
    </row>
    <row r="148" spans="1:9" x14ac:dyDescent="0.25">
      <c r="A148" s="12" t="s">
        <v>2139</v>
      </c>
      <c r="B148" s="272" t="s">
        <v>2138</v>
      </c>
      <c r="C148" s="272" t="s">
        <v>11371</v>
      </c>
      <c r="D148" s="272">
        <v>1000</v>
      </c>
      <c r="E148" s="272">
        <v>0</v>
      </c>
      <c r="F148" s="272">
        <v>0</v>
      </c>
      <c r="G148" s="272">
        <v>1</v>
      </c>
      <c r="H148" s="272">
        <v>0</v>
      </c>
      <c r="I148" s="272">
        <v>4</v>
      </c>
    </row>
    <row r="149" spans="1:9" x14ac:dyDescent="0.25">
      <c r="A149" s="12" t="s">
        <v>4383</v>
      </c>
      <c r="B149" s="272" t="s">
        <v>4381</v>
      </c>
      <c r="C149" s="272" t="s">
        <v>11371</v>
      </c>
      <c r="D149" s="272">
        <v>1000</v>
      </c>
      <c r="E149" s="272">
        <v>0</v>
      </c>
      <c r="F149" s="272">
        <v>0</v>
      </c>
      <c r="G149" s="272">
        <v>1</v>
      </c>
      <c r="H149" s="272">
        <v>0</v>
      </c>
      <c r="I149" s="272">
        <v>4</v>
      </c>
    </row>
    <row r="150" spans="1:9" x14ac:dyDescent="0.25">
      <c r="A150" s="12" t="s">
        <v>2525</v>
      </c>
      <c r="B150" s="272" t="s">
        <v>2523</v>
      </c>
      <c r="C150" s="272" t="s">
        <v>11371</v>
      </c>
      <c r="D150" s="272">
        <v>1000</v>
      </c>
      <c r="E150" s="272">
        <v>0</v>
      </c>
      <c r="F150" s="272">
        <v>0</v>
      </c>
      <c r="G150" s="272">
        <v>1</v>
      </c>
      <c r="H150" s="272">
        <v>0</v>
      </c>
      <c r="I150" s="272">
        <v>4</v>
      </c>
    </row>
    <row r="151" spans="1:9" x14ac:dyDescent="0.25">
      <c r="A151" s="12" t="s">
        <v>2527</v>
      </c>
      <c r="B151" s="272" t="s">
        <v>2523</v>
      </c>
      <c r="C151" s="272" t="s">
        <v>11371</v>
      </c>
      <c r="D151" s="272">
        <v>1000</v>
      </c>
      <c r="E151" s="272">
        <v>0</v>
      </c>
      <c r="F151" s="272">
        <v>0</v>
      </c>
      <c r="G151" s="272">
        <v>1</v>
      </c>
      <c r="H151" s="272">
        <v>0</v>
      </c>
      <c r="I151" s="272">
        <v>4</v>
      </c>
    </row>
    <row r="152" spans="1:9" x14ac:dyDescent="0.25">
      <c r="A152" s="12" t="s">
        <v>4359</v>
      </c>
      <c r="B152" s="272" t="s">
        <v>4357</v>
      </c>
      <c r="C152" s="272" t="s">
        <v>11371</v>
      </c>
      <c r="D152" s="272">
        <v>500</v>
      </c>
      <c r="E152" s="272">
        <v>0</v>
      </c>
      <c r="F152" s="272">
        <v>0</v>
      </c>
      <c r="G152" s="272">
        <v>1</v>
      </c>
      <c r="H152" s="272">
        <v>0</v>
      </c>
      <c r="I152" s="272">
        <v>4</v>
      </c>
    </row>
    <row r="153" spans="1:9" x14ac:dyDescent="0.25">
      <c r="A153" s="12" t="s">
        <v>1932</v>
      </c>
      <c r="B153" s="272" t="s">
        <v>1930</v>
      </c>
      <c r="C153" s="272" t="s">
        <v>11371</v>
      </c>
      <c r="D153" s="272">
        <v>500</v>
      </c>
      <c r="E153" s="272">
        <v>0</v>
      </c>
      <c r="F153" s="272">
        <v>0</v>
      </c>
      <c r="G153" s="272">
        <v>1</v>
      </c>
      <c r="H153" s="272">
        <v>0</v>
      </c>
      <c r="I153" s="272">
        <v>4</v>
      </c>
    </row>
    <row r="154" spans="1:9" x14ac:dyDescent="0.25">
      <c r="A154" s="12" t="s">
        <v>2465</v>
      </c>
      <c r="B154" s="272" t="s">
        <v>2463</v>
      </c>
      <c r="C154" s="272" t="s">
        <v>11371</v>
      </c>
      <c r="D154" s="272">
        <v>750</v>
      </c>
      <c r="E154" s="272">
        <v>0</v>
      </c>
      <c r="F154" s="272">
        <v>0</v>
      </c>
      <c r="G154" s="272">
        <v>1</v>
      </c>
      <c r="H154" s="272">
        <v>0</v>
      </c>
      <c r="I154" s="272">
        <v>4</v>
      </c>
    </row>
    <row r="155" spans="1:9" x14ac:dyDescent="0.25">
      <c r="A155" s="12" t="s">
        <v>2883</v>
      </c>
      <c r="B155" s="272" t="s">
        <v>2881</v>
      </c>
      <c r="C155" s="272" t="s">
        <v>11371</v>
      </c>
      <c r="D155" s="272">
        <v>1000</v>
      </c>
      <c r="E155" s="272">
        <v>0</v>
      </c>
      <c r="F155" s="272">
        <v>0</v>
      </c>
      <c r="G155" s="272">
        <v>1</v>
      </c>
      <c r="H155" s="272">
        <v>0</v>
      </c>
      <c r="I155" s="272">
        <v>8</v>
      </c>
    </row>
    <row r="156" spans="1:9" x14ac:dyDescent="0.25">
      <c r="A156" s="12" t="s">
        <v>2884</v>
      </c>
      <c r="B156" s="272" t="s">
        <v>2881</v>
      </c>
      <c r="C156" s="272" t="s">
        <v>11371</v>
      </c>
      <c r="D156" s="272">
        <v>1000</v>
      </c>
      <c r="E156" s="272">
        <v>0</v>
      </c>
      <c r="F156" s="272">
        <v>0</v>
      </c>
      <c r="G156" s="272">
        <v>1</v>
      </c>
      <c r="H156" s="272">
        <v>0</v>
      </c>
      <c r="I156" s="272">
        <v>8</v>
      </c>
    </row>
    <row r="157" spans="1:9" x14ac:dyDescent="0.25">
      <c r="A157" s="12" t="s">
        <v>2885</v>
      </c>
      <c r="B157" s="272" t="s">
        <v>2881</v>
      </c>
      <c r="C157" s="272" t="s">
        <v>11371</v>
      </c>
      <c r="D157" s="272">
        <v>1000</v>
      </c>
      <c r="E157" s="272">
        <v>0</v>
      </c>
      <c r="F157" s="272">
        <v>0</v>
      </c>
      <c r="G157" s="272">
        <v>1</v>
      </c>
      <c r="H157" s="272">
        <v>0</v>
      </c>
      <c r="I157" s="272">
        <v>8</v>
      </c>
    </row>
    <row r="158" spans="1:9" x14ac:dyDescent="0.25">
      <c r="A158" s="12" t="s">
        <v>2886</v>
      </c>
      <c r="B158" s="272" t="s">
        <v>2881</v>
      </c>
      <c r="C158" s="272" t="s">
        <v>11371</v>
      </c>
      <c r="D158" s="272">
        <v>1000</v>
      </c>
      <c r="E158" s="272">
        <v>0</v>
      </c>
      <c r="F158" s="272">
        <v>0</v>
      </c>
      <c r="G158" s="272">
        <v>1</v>
      </c>
      <c r="H158" s="272">
        <v>0</v>
      </c>
      <c r="I158" s="272">
        <v>8</v>
      </c>
    </row>
    <row r="159" spans="1:9" x14ac:dyDescent="0.25">
      <c r="A159" s="12" t="s">
        <v>2887</v>
      </c>
      <c r="B159" s="272" t="s">
        <v>2881</v>
      </c>
      <c r="C159" s="272" t="s">
        <v>11371</v>
      </c>
      <c r="D159" s="272">
        <v>1000</v>
      </c>
      <c r="E159" s="272">
        <v>0</v>
      </c>
      <c r="F159" s="272">
        <v>0</v>
      </c>
      <c r="G159" s="272">
        <v>1</v>
      </c>
      <c r="H159" s="272">
        <v>0</v>
      </c>
      <c r="I159" s="272">
        <v>8</v>
      </c>
    </row>
    <row r="160" spans="1:9" x14ac:dyDescent="0.25">
      <c r="A160" s="17" t="s">
        <v>3366</v>
      </c>
      <c r="B160" s="272" t="s">
        <v>3364</v>
      </c>
      <c r="C160" s="272" t="s">
        <v>11371</v>
      </c>
      <c r="D160" s="272">
        <v>1000</v>
      </c>
      <c r="E160" s="272">
        <v>0</v>
      </c>
      <c r="F160" s="272">
        <v>0</v>
      </c>
      <c r="G160" s="272">
        <v>1</v>
      </c>
      <c r="H160" s="272">
        <v>0</v>
      </c>
      <c r="I160" s="272">
        <v>8</v>
      </c>
    </row>
    <row r="161" spans="1:9" x14ac:dyDescent="0.25">
      <c r="A161" s="17" t="s">
        <v>3368</v>
      </c>
      <c r="B161" s="272" t="s">
        <v>3364</v>
      </c>
      <c r="C161" s="272" t="s">
        <v>11371</v>
      </c>
      <c r="D161" s="272">
        <v>1000</v>
      </c>
      <c r="E161" s="272">
        <v>0</v>
      </c>
      <c r="F161" s="272">
        <v>0</v>
      </c>
      <c r="G161" s="272">
        <v>1</v>
      </c>
      <c r="H161" s="272">
        <v>0</v>
      </c>
      <c r="I161" s="272">
        <v>8</v>
      </c>
    </row>
    <row r="162" spans="1:9" x14ac:dyDescent="0.25">
      <c r="A162" s="17" t="s">
        <v>3370</v>
      </c>
      <c r="B162" s="272" t="s">
        <v>3364</v>
      </c>
      <c r="C162" s="272" t="s">
        <v>11371</v>
      </c>
      <c r="D162" s="272">
        <v>1000</v>
      </c>
      <c r="E162" s="272">
        <v>0</v>
      </c>
      <c r="F162" s="272">
        <v>0</v>
      </c>
      <c r="G162" s="272">
        <v>1</v>
      </c>
      <c r="H162" s="272">
        <v>0</v>
      </c>
      <c r="I162" s="272">
        <v>8</v>
      </c>
    </row>
    <row r="163" spans="1:9" x14ac:dyDescent="0.25">
      <c r="A163" s="17" t="s">
        <v>3371</v>
      </c>
      <c r="B163" s="272" t="s">
        <v>3364</v>
      </c>
      <c r="C163" s="272" t="s">
        <v>11371</v>
      </c>
      <c r="D163" s="272">
        <v>1000</v>
      </c>
      <c r="E163" s="272">
        <v>0</v>
      </c>
      <c r="F163" s="272">
        <v>0</v>
      </c>
      <c r="G163" s="272">
        <v>1</v>
      </c>
      <c r="H163" s="272">
        <v>0</v>
      </c>
      <c r="I163" s="272">
        <v>8</v>
      </c>
    </row>
    <row r="164" spans="1:9" x14ac:dyDescent="0.25">
      <c r="A164" s="17" t="s">
        <v>3372</v>
      </c>
      <c r="B164" s="272" t="s">
        <v>3364</v>
      </c>
      <c r="C164" s="272" t="s">
        <v>11371</v>
      </c>
      <c r="D164" s="272">
        <v>1000</v>
      </c>
      <c r="E164" s="272">
        <v>0</v>
      </c>
      <c r="F164" s="272">
        <v>0</v>
      </c>
      <c r="G164" s="272">
        <v>1</v>
      </c>
      <c r="H164" s="272">
        <v>0</v>
      </c>
      <c r="I164" s="272">
        <v>8</v>
      </c>
    </row>
    <row r="165" spans="1:9" x14ac:dyDescent="0.25">
      <c r="A165" s="78" t="s">
        <v>3373</v>
      </c>
      <c r="B165" s="272" t="s">
        <v>3364</v>
      </c>
      <c r="C165" s="272" t="s">
        <v>11371</v>
      </c>
      <c r="D165" s="272">
        <v>1000</v>
      </c>
      <c r="E165" s="272">
        <v>0</v>
      </c>
      <c r="F165" s="272">
        <v>0</v>
      </c>
      <c r="G165" s="272">
        <v>1</v>
      </c>
      <c r="H165" s="272">
        <v>0</v>
      </c>
      <c r="I165" s="272">
        <v>8</v>
      </c>
    </row>
    <row r="166" spans="1:9" x14ac:dyDescent="0.25">
      <c r="A166" s="17" t="s">
        <v>3374</v>
      </c>
      <c r="B166" s="272" t="s">
        <v>3364</v>
      </c>
      <c r="C166" s="272" t="s">
        <v>11371</v>
      </c>
      <c r="D166" s="272">
        <v>1000</v>
      </c>
      <c r="E166" s="272">
        <v>0</v>
      </c>
      <c r="F166" s="272">
        <v>0</v>
      </c>
      <c r="G166" s="272">
        <v>1</v>
      </c>
      <c r="H166" s="272">
        <v>0</v>
      </c>
      <c r="I166" s="272">
        <v>8</v>
      </c>
    </row>
    <row r="167" spans="1:9" x14ac:dyDescent="0.25">
      <c r="A167" s="78" t="s">
        <v>3375</v>
      </c>
      <c r="B167" s="272" t="s">
        <v>3364</v>
      </c>
      <c r="C167" s="272" t="s">
        <v>11371</v>
      </c>
      <c r="D167" s="272">
        <v>1000</v>
      </c>
      <c r="E167" s="272">
        <v>0</v>
      </c>
      <c r="F167" s="272">
        <v>0</v>
      </c>
      <c r="G167" s="272">
        <v>1</v>
      </c>
      <c r="H167" s="272">
        <v>0</v>
      </c>
      <c r="I167" s="272">
        <v>8</v>
      </c>
    </row>
    <row r="168" spans="1:9" x14ac:dyDescent="0.25">
      <c r="A168" s="17" t="s">
        <v>3376</v>
      </c>
      <c r="B168" s="272" t="s">
        <v>3364</v>
      </c>
      <c r="C168" s="272" t="s">
        <v>11371</v>
      </c>
      <c r="D168" s="272">
        <v>1000</v>
      </c>
      <c r="E168" s="272">
        <v>0</v>
      </c>
      <c r="F168" s="272">
        <v>0</v>
      </c>
      <c r="G168" s="272">
        <v>1</v>
      </c>
      <c r="H168" s="272">
        <v>0</v>
      </c>
      <c r="I168" s="272">
        <v>8</v>
      </c>
    </row>
    <row r="169" spans="1:9" x14ac:dyDescent="0.25">
      <c r="A169" s="17" t="s">
        <v>3377</v>
      </c>
      <c r="B169" s="272" t="s">
        <v>3364</v>
      </c>
      <c r="C169" s="272" t="s">
        <v>11371</v>
      </c>
      <c r="D169" s="272">
        <v>1000</v>
      </c>
      <c r="E169" s="272">
        <v>0</v>
      </c>
      <c r="F169" s="272">
        <v>0</v>
      </c>
      <c r="G169" s="272">
        <v>1</v>
      </c>
      <c r="H169" s="272">
        <v>0</v>
      </c>
      <c r="I169" s="272">
        <v>8</v>
      </c>
    </row>
    <row r="170" spans="1:9" x14ac:dyDescent="0.25">
      <c r="A170" s="17" t="s">
        <v>3379</v>
      </c>
      <c r="B170" s="272" t="s">
        <v>3364</v>
      </c>
      <c r="C170" s="272" t="s">
        <v>11371</v>
      </c>
      <c r="D170" s="272">
        <v>1000</v>
      </c>
      <c r="E170" s="272">
        <v>0</v>
      </c>
      <c r="F170" s="272">
        <v>0</v>
      </c>
      <c r="G170" s="272">
        <v>1</v>
      </c>
      <c r="H170" s="272">
        <v>0</v>
      </c>
      <c r="I170" s="272">
        <v>8</v>
      </c>
    </row>
    <row r="171" spans="1:9" x14ac:dyDescent="0.25">
      <c r="A171" s="17" t="s">
        <v>3380</v>
      </c>
      <c r="B171" s="272" t="s">
        <v>3364</v>
      </c>
      <c r="C171" s="272" t="s">
        <v>11371</v>
      </c>
      <c r="D171" s="272">
        <v>1000</v>
      </c>
      <c r="E171" s="272">
        <v>0</v>
      </c>
      <c r="F171" s="272">
        <v>0</v>
      </c>
      <c r="G171" s="272">
        <v>1</v>
      </c>
      <c r="H171" s="272">
        <v>0</v>
      </c>
      <c r="I171" s="272">
        <v>8</v>
      </c>
    </row>
    <row r="172" spans="1:9" x14ac:dyDescent="0.25">
      <c r="A172" s="17" t="s">
        <v>3381</v>
      </c>
      <c r="B172" s="272" t="s">
        <v>3364</v>
      </c>
      <c r="C172" s="272" t="s">
        <v>11371</v>
      </c>
      <c r="D172" s="272">
        <v>1000</v>
      </c>
      <c r="E172" s="272">
        <v>0</v>
      </c>
      <c r="F172" s="272">
        <v>0</v>
      </c>
      <c r="G172" s="272">
        <v>1</v>
      </c>
      <c r="H172" s="272">
        <v>0</v>
      </c>
      <c r="I172" s="272">
        <v>8</v>
      </c>
    </row>
    <row r="173" spans="1:9" x14ac:dyDescent="0.25">
      <c r="A173" s="17" t="s">
        <v>3382</v>
      </c>
      <c r="B173" s="272" t="s">
        <v>3364</v>
      </c>
      <c r="C173" s="272" t="s">
        <v>11371</v>
      </c>
      <c r="D173" s="272">
        <v>1000</v>
      </c>
      <c r="E173" s="272">
        <v>0</v>
      </c>
      <c r="F173" s="272">
        <v>0</v>
      </c>
      <c r="G173" s="272">
        <v>1</v>
      </c>
      <c r="H173" s="272">
        <v>0</v>
      </c>
      <c r="I173" s="272">
        <v>8</v>
      </c>
    </row>
    <row r="174" spans="1:9" x14ac:dyDescent="0.25">
      <c r="A174" s="17" t="s">
        <v>3386</v>
      </c>
      <c r="B174" s="272" t="s">
        <v>3364</v>
      </c>
      <c r="C174" s="272" t="s">
        <v>11371</v>
      </c>
      <c r="D174" s="272">
        <v>1000</v>
      </c>
      <c r="E174" s="272">
        <v>0</v>
      </c>
      <c r="F174" s="272">
        <v>0</v>
      </c>
      <c r="G174" s="272">
        <v>1</v>
      </c>
      <c r="H174" s="272">
        <v>0</v>
      </c>
      <c r="I174" s="272">
        <v>8</v>
      </c>
    </row>
    <row r="175" spans="1:9" x14ac:dyDescent="0.25">
      <c r="A175" s="17" t="s">
        <v>3390</v>
      </c>
      <c r="B175" s="272" t="s">
        <v>3364</v>
      </c>
      <c r="C175" s="272" t="s">
        <v>11371</v>
      </c>
      <c r="D175" s="272">
        <v>1000</v>
      </c>
      <c r="E175" s="272">
        <v>0</v>
      </c>
      <c r="F175" s="272">
        <v>0</v>
      </c>
      <c r="G175" s="272">
        <v>1</v>
      </c>
      <c r="H175" s="272">
        <v>0</v>
      </c>
      <c r="I175" s="272">
        <v>8</v>
      </c>
    </row>
    <row r="176" spans="1:9" x14ac:dyDescent="0.25">
      <c r="A176" s="17" t="s">
        <v>3391</v>
      </c>
      <c r="B176" s="272" t="s">
        <v>3364</v>
      </c>
      <c r="C176" s="272" t="s">
        <v>11371</v>
      </c>
      <c r="D176" s="272">
        <v>1000</v>
      </c>
      <c r="E176" s="272">
        <v>0</v>
      </c>
      <c r="F176" s="272">
        <v>0</v>
      </c>
      <c r="G176" s="272">
        <v>1</v>
      </c>
      <c r="H176" s="272">
        <v>0</v>
      </c>
      <c r="I176" s="272">
        <v>8</v>
      </c>
    </row>
    <row r="177" spans="1:9" x14ac:dyDescent="0.25">
      <c r="A177" s="17" t="s">
        <v>3393</v>
      </c>
      <c r="B177" s="272" t="s">
        <v>3364</v>
      </c>
      <c r="C177" s="272" t="s">
        <v>11371</v>
      </c>
      <c r="D177" s="272">
        <v>1000</v>
      </c>
      <c r="E177" s="272">
        <v>0</v>
      </c>
      <c r="F177" s="272">
        <v>0</v>
      </c>
      <c r="G177" s="272">
        <v>1</v>
      </c>
      <c r="H177" s="272">
        <v>0</v>
      </c>
      <c r="I177" s="272">
        <v>8</v>
      </c>
    </row>
    <row r="178" spans="1:9" x14ac:dyDescent="0.25">
      <c r="A178" s="17" t="s">
        <v>3394</v>
      </c>
      <c r="B178" s="272" t="s">
        <v>3364</v>
      </c>
      <c r="C178" s="272" t="s">
        <v>11371</v>
      </c>
      <c r="D178" s="272">
        <v>1000</v>
      </c>
      <c r="E178" s="272">
        <v>0</v>
      </c>
      <c r="F178" s="272">
        <v>0</v>
      </c>
      <c r="G178" s="272">
        <v>1</v>
      </c>
      <c r="H178" s="272">
        <v>0</v>
      </c>
      <c r="I178" s="272">
        <v>8</v>
      </c>
    </row>
    <row r="179" spans="1:9" x14ac:dyDescent="0.25">
      <c r="A179" s="12" t="s">
        <v>1440</v>
      </c>
      <c r="B179" s="272" t="s">
        <v>899</v>
      </c>
      <c r="C179" s="272" t="s">
        <v>11371</v>
      </c>
      <c r="D179" s="272">
        <v>1000</v>
      </c>
      <c r="E179" s="272">
        <v>0</v>
      </c>
      <c r="F179" s="272">
        <v>0</v>
      </c>
      <c r="G179" s="272">
        <v>1</v>
      </c>
      <c r="H179" s="272">
        <v>0</v>
      </c>
      <c r="I179" s="272">
        <v>8</v>
      </c>
    </row>
    <row r="180" spans="1:9" x14ac:dyDescent="0.25">
      <c r="A180" s="12" t="s">
        <v>901</v>
      </c>
      <c r="B180" s="272" t="s">
        <v>899</v>
      </c>
      <c r="C180" s="272" t="s">
        <v>11371</v>
      </c>
      <c r="D180" s="272">
        <v>1000</v>
      </c>
      <c r="E180" s="272">
        <v>0</v>
      </c>
      <c r="F180" s="272">
        <v>0</v>
      </c>
      <c r="G180" s="272">
        <v>1</v>
      </c>
      <c r="H180" s="272">
        <v>0</v>
      </c>
      <c r="I180" s="272">
        <v>8</v>
      </c>
    </row>
    <row r="181" spans="1:9" x14ac:dyDescent="0.25">
      <c r="A181" s="12" t="s">
        <v>2763</v>
      </c>
      <c r="B181" s="272" t="s">
        <v>1206</v>
      </c>
      <c r="C181" s="272" t="s">
        <v>11371</v>
      </c>
      <c r="D181" s="272">
        <v>1000</v>
      </c>
      <c r="E181" s="272">
        <v>0</v>
      </c>
      <c r="F181" s="272">
        <v>0</v>
      </c>
      <c r="G181" s="272">
        <v>1</v>
      </c>
      <c r="H181" s="272">
        <v>0</v>
      </c>
      <c r="I181" s="272">
        <v>8</v>
      </c>
    </row>
    <row r="182" spans="1:9" x14ac:dyDescent="0.25">
      <c r="A182" s="12" t="s">
        <v>2764</v>
      </c>
      <c r="B182" s="272" t="s">
        <v>1206</v>
      </c>
      <c r="C182" s="272" t="s">
        <v>11371</v>
      </c>
      <c r="D182" s="272">
        <v>1000</v>
      </c>
      <c r="E182" s="272">
        <v>0</v>
      </c>
      <c r="F182" s="272">
        <v>0</v>
      </c>
      <c r="G182" s="272">
        <v>1</v>
      </c>
      <c r="H182" s="272">
        <v>0</v>
      </c>
      <c r="I182" s="272">
        <v>8</v>
      </c>
    </row>
    <row r="183" spans="1:9" x14ac:dyDescent="0.25">
      <c r="A183" s="17" t="s">
        <v>645</v>
      </c>
      <c r="B183" s="272" t="s">
        <v>1206</v>
      </c>
      <c r="C183" s="272" t="s">
        <v>11371</v>
      </c>
      <c r="D183" s="272">
        <v>1000</v>
      </c>
      <c r="E183" s="272">
        <v>0</v>
      </c>
      <c r="F183" s="272">
        <v>0</v>
      </c>
      <c r="G183" s="272">
        <v>1</v>
      </c>
      <c r="H183" s="272">
        <v>0</v>
      </c>
      <c r="I183" s="272">
        <v>8</v>
      </c>
    </row>
    <row r="184" spans="1:9" x14ac:dyDescent="0.25">
      <c r="A184" s="17" t="s">
        <v>2799</v>
      </c>
      <c r="B184" s="272" t="s">
        <v>1206</v>
      </c>
      <c r="C184" s="272" t="s">
        <v>11371</v>
      </c>
      <c r="D184" s="272">
        <v>1000</v>
      </c>
      <c r="E184" s="272">
        <v>0</v>
      </c>
      <c r="F184" s="272">
        <v>0</v>
      </c>
      <c r="G184" s="272">
        <v>1</v>
      </c>
      <c r="H184" s="272">
        <v>0</v>
      </c>
      <c r="I184" s="272">
        <v>8</v>
      </c>
    </row>
    <row r="185" spans="1:9" x14ac:dyDescent="0.25">
      <c r="A185" s="17" t="s">
        <v>2137</v>
      </c>
      <c r="B185" s="272" t="s">
        <v>1206</v>
      </c>
      <c r="C185" s="272" t="s">
        <v>11371</v>
      </c>
      <c r="D185" s="272">
        <v>1000</v>
      </c>
      <c r="E185" s="272">
        <v>0</v>
      </c>
      <c r="F185" s="272">
        <v>0</v>
      </c>
      <c r="G185" s="272">
        <v>1</v>
      </c>
      <c r="H185" s="272">
        <v>0</v>
      </c>
      <c r="I185" s="272">
        <v>8</v>
      </c>
    </row>
    <row r="186" spans="1:9" x14ac:dyDescent="0.25">
      <c r="A186" s="12" t="s">
        <v>1211</v>
      </c>
      <c r="B186" s="272" t="s">
        <v>1206</v>
      </c>
      <c r="C186" s="272" t="s">
        <v>11371</v>
      </c>
      <c r="D186" s="272">
        <v>1000</v>
      </c>
      <c r="E186" s="272">
        <v>0</v>
      </c>
      <c r="F186" s="272">
        <v>0</v>
      </c>
      <c r="G186" s="272">
        <v>1</v>
      </c>
      <c r="H186" s="272">
        <v>0</v>
      </c>
      <c r="I186" s="272">
        <v>8</v>
      </c>
    </row>
    <row r="187" spans="1:9" x14ac:dyDescent="0.25">
      <c r="A187" s="12" t="s">
        <v>1210</v>
      </c>
      <c r="B187" s="272" t="s">
        <v>1206</v>
      </c>
      <c r="C187" s="272" t="s">
        <v>11371</v>
      </c>
      <c r="D187" s="272">
        <v>1000</v>
      </c>
      <c r="E187" s="272">
        <v>0</v>
      </c>
      <c r="F187" s="272">
        <v>0</v>
      </c>
      <c r="G187" s="272">
        <v>1</v>
      </c>
      <c r="H187" s="272">
        <v>0</v>
      </c>
      <c r="I187" s="272">
        <v>8</v>
      </c>
    </row>
    <row r="188" spans="1:9" x14ac:dyDescent="0.25">
      <c r="A188" s="12" t="s">
        <v>1208</v>
      </c>
      <c r="B188" s="272" t="s">
        <v>1206</v>
      </c>
      <c r="C188" s="272" t="s">
        <v>11371</v>
      </c>
      <c r="D188" s="272">
        <v>1000</v>
      </c>
      <c r="E188" s="272">
        <v>0</v>
      </c>
      <c r="F188" s="272">
        <v>0</v>
      </c>
      <c r="G188" s="272">
        <v>1</v>
      </c>
      <c r="H188" s="272">
        <v>0</v>
      </c>
      <c r="I188" s="272">
        <v>8</v>
      </c>
    </row>
    <row r="189" spans="1:9" x14ac:dyDescent="0.25">
      <c r="A189" s="12" t="s">
        <v>1209</v>
      </c>
      <c r="B189" s="272" t="s">
        <v>1206</v>
      </c>
      <c r="C189" s="272" t="s">
        <v>11371</v>
      </c>
      <c r="D189" s="272">
        <v>1000</v>
      </c>
      <c r="E189" s="272">
        <v>0</v>
      </c>
      <c r="F189" s="272">
        <v>0</v>
      </c>
      <c r="G189" s="272">
        <v>1</v>
      </c>
      <c r="H189" s="272">
        <v>0</v>
      </c>
      <c r="I189" s="272">
        <v>8</v>
      </c>
    </row>
    <row r="190" spans="1:9" x14ac:dyDescent="0.25">
      <c r="A190" s="17" t="s">
        <v>2805</v>
      </c>
      <c r="B190" s="272" t="s">
        <v>1206</v>
      </c>
      <c r="C190" s="272" t="s">
        <v>11371</v>
      </c>
      <c r="D190" s="272">
        <v>1000</v>
      </c>
      <c r="E190" s="272">
        <v>0</v>
      </c>
      <c r="F190" s="272">
        <v>0</v>
      </c>
      <c r="G190" s="272">
        <v>1</v>
      </c>
      <c r="H190" s="272">
        <v>0</v>
      </c>
      <c r="I190" s="272">
        <v>8</v>
      </c>
    </row>
    <row r="191" spans="1:9" x14ac:dyDescent="0.25">
      <c r="A191" s="12" t="s">
        <v>2767</v>
      </c>
      <c r="B191" s="272" t="s">
        <v>1206</v>
      </c>
      <c r="C191" s="272" t="s">
        <v>11371</v>
      </c>
      <c r="D191" s="272">
        <v>1000</v>
      </c>
      <c r="E191" s="272">
        <v>0</v>
      </c>
      <c r="F191" s="272">
        <v>0</v>
      </c>
      <c r="G191" s="272">
        <v>1</v>
      </c>
      <c r="H191" s="272">
        <v>0</v>
      </c>
      <c r="I191" s="272">
        <v>8</v>
      </c>
    </row>
    <row r="192" spans="1:9" x14ac:dyDescent="0.25">
      <c r="A192" s="17" t="s">
        <v>2816</v>
      </c>
      <c r="B192" s="272" t="s">
        <v>1206</v>
      </c>
      <c r="C192" s="272" t="s">
        <v>11371</v>
      </c>
      <c r="D192" s="272">
        <v>1000</v>
      </c>
      <c r="E192" s="272">
        <v>0</v>
      </c>
      <c r="F192" s="272">
        <v>0</v>
      </c>
      <c r="G192" s="272">
        <v>1</v>
      </c>
      <c r="H192" s="272">
        <v>0</v>
      </c>
      <c r="I192" s="272">
        <v>8</v>
      </c>
    </row>
    <row r="193" spans="1:9" x14ac:dyDescent="0.25">
      <c r="A193" s="17" t="s">
        <v>2801</v>
      </c>
      <c r="B193" s="272" t="s">
        <v>1206</v>
      </c>
      <c r="C193" s="272" t="s">
        <v>11371</v>
      </c>
      <c r="D193" s="272">
        <v>1000</v>
      </c>
      <c r="E193" s="272">
        <v>0</v>
      </c>
      <c r="F193" s="272">
        <v>0</v>
      </c>
      <c r="G193" s="272">
        <v>1</v>
      </c>
      <c r="H193" s="272">
        <v>0</v>
      </c>
      <c r="I193" s="272">
        <v>8</v>
      </c>
    </row>
    <row r="194" spans="1:9" x14ac:dyDescent="0.25">
      <c r="A194" s="17" t="s">
        <v>2809</v>
      </c>
      <c r="B194" s="272" t="s">
        <v>1206</v>
      </c>
      <c r="C194" s="272" t="s">
        <v>11371</v>
      </c>
      <c r="D194" s="272">
        <v>1000</v>
      </c>
      <c r="E194" s="272">
        <v>0</v>
      </c>
      <c r="F194" s="272">
        <v>0</v>
      </c>
      <c r="G194" s="272">
        <v>1</v>
      </c>
      <c r="H194" s="272">
        <v>0</v>
      </c>
      <c r="I194" s="272">
        <v>8</v>
      </c>
    </row>
    <row r="195" spans="1:9" x14ac:dyDescent="0.25">
      <c r="A195" s="12" t="s">
        <v>2777</v>
      </c>
      <c r="B195" s="272" t="s">
        <v>1206</v>
      </c>
      <c r="C195" s="272" t="s">
        <v>11371</v>
      </c>
      <c r="D195" s="272">
        <v>1000</v>
      </c>
      <c r="E195" s="272">
        <v>0</v>
      </c>
      <c r="F195" s="272">
        <v>0</v>
      </c>
      <c r="G195" s="272">
        <v>1</v>
      </c>
      <c r="H195" s="272">
        <v>0</v>
      </c>
      <c r="I195" s="272">
        <v>8</v>
      </c>
    </row>
    <row r="196" spans="1:9" x14ac:dyDescent="0.25">
      <c r="A196" s="12" t="s">
        <v>2768</v>
      </c>
      <c r="B196" s="272" t="s">
        <v>1206</v>
      </c>
      <c r="C196" s="272" t="s">
        <v>11371</v>
      </c>
      <c r="D196" s="272">
        <v>1000</v>
      </c>
      <c r="E196" s="272">
        <v>0</v>
      </c>
      <c r="F196" s="272">
        <v>0</v>
      </c>
      <c r="G196" s="272">
        <v>1</v>
      </c>
      <c r="H196" s="272">
        <v>0</v>
      </c>
      <c r="I196" s="272">
        <v>8</v>
      </c>
    </row>
    <row r="197" spans="1:9" x14ac:dyDescent="0.25">
      <c r="A197" s="17" t="s">
        <v>2810</v>
      </c>
      <c r="B197" s="272" t="s">
        <v>1206</v>
      </c>
      <c r="C197" s="272" t="s">
        <v>11371</v>
      </c>
      <c r="D197" s="272">
        <v>1000</v>
      </c>
      <c r="E197" s="272">
        <v>0</v>
      </c>
      <c r="F197" s="272">
        <v>0</v>
      </c>
      <c r="G197" s="272">
        <v>1</v>
      </c>
      <c r="H197" s="272">
        <v>0</v>
      </c>
      <c r="I197" s="272">
        <v>8</v>
      </c>
    </row>
    <row r="198" spans="1:9" x14ac:dyDescent="0.25">
      <c r="A198" s="12" t="s">
        <v>2769</v>
      </c>
      <c r="B198" s="272" t="s">
        <v>1206</v>
      </c>
      <c r="C198" s="272" t="s">
        <v>11371</v>
      </c>
      <c r="D198" s="272">
        <v>1000</v>
      </c>
      <c r="E198" s="272">
        <v>0</v>
      </c>
      <c r="F198" s="272">
        <v>0</v>
      </c>
      <c r="G198" s="272">
        <v>1</v>
      </c>
      <c r="H198" s="272">
        <v>0</v>
      </c>
      <c r="I198" s="272">
        <v>8</v>
      </c>
    </row>
    <row r="199" spans="1:9" x14ac:dyDescent="0.25">
      <c r="A199" s="12" t="s">
        <v>2770</v>
      </c>
      <c r="B199" s="272" t="s">
        <v>1206</v>
      </c>
      <c r="C199" s="272" t="s">
        <v>11371</v>
      </c>
      <c r="D199" s="272">
        <v>1000</v>
      </c>
      <c r="E199" s="272">
        <v>0</v>
      </c>
      <c r="F199" s="272">
        <v>0</v>
      </c>
      <c r="G199" s="272">
        <v>1</v>
      </c>
      <c r="H199" s="272">
        <v>0</v>
      </c>
      <c r="I199" s="272">
        <v>8</v>
      </c>
    </row>
    <row r="200" spans="1:9" x14ac:dyDescent="0.25">
      <c r="A200" s="17" t="s">
        <v>2771</v>
      </c>
      <c r="B200" s="272" t="s">
        <v>1206</v>
      </c>
      <c r="C200" s="272" t="s">
        <v>11371</v>
      </c>
      <c r="D200" s="272">
        <v>1000</v>
      </c>
      <c r="E200" s="272">
        <v>0</v>
      </c>
      <c r="F200" s="272">
        <v>0</v>
      </c>
      <c r="G200" s="272">
        <v>1</v>
      </c>
      <c r="H200" s="272">
        <v>0</v>
      </c>
      <c r="I200" s="272">
        <v>8</v>
      </c>
    </row>
    <row r="201" spans="1:9" x14ac:dyDescent="0.25">
      <c r="A201" s="12" t="s">
        <v>2772</v>
      </c>
      <c r="B201" s="272" t="s">
        <v>1206</v>
      </c>
      <c r="C201" s="272" t="s">
        <v>11371</v>
      </c>
      <c r="D201" s="272">
        <v>1000</v>
      </c>
      <c r="E201" s="272">
        <v>0</v>
      </c>
      <c r="F201" s="272">
        <v>0</v>
      </c>
      <c r="G201" s="272">
        <v>1</v>
      </c>
      <c r="H201" s="272">
        <v>0</v>
      </c>
      <c r="I201" s="272">
        <v>8</v>
      </c>
    </row>
    <row r="202" spans="1:9" x14ac:dyDescent="0.25">
      <c r="A202" s="12" t="s">
        <v>2773</v>
      </c>
      <c r="B202" s="272" t="s">
        <v>1206</v>
      </c>
      <c r="C202" s="272" t="s">
        <v>11371</v>
      </c>
      <c r="D202" s="272">
        <v>1000</v>
      </c>
      <c r="E202" s="272">
        <v>0</v>
      </c>
      <c r="F202" s="272">
        <v>0</v>
      </c>
      <c r="G202" s="272">
        <v>1</v>
      </c>
      <c r="H202" s="272">
        <v>0</v>
      </c>
      <c r="I202" s="272">
        <v>8</v>
      </c>
    </row>
    <row r="203" spans="1:9" x14ac:dyDescent="0.25">
      <c r="A203" s="17" t="s">
        <v>2791</v>
      </c>
      <c r="B203" s="272" t="s">
        <v>1206</v>
      </c>
      <c r="C203" s="272" t="s">
        <v>11371</v>
      </c>
      <c r="D203" s="272">
        <v>1000</v>
      </c>
      <c r="E203" s="272">
        <v>0</v>
      </c>
      <c r="F203" s="272">
        <v>0</v>
      </c>
      <c r="G203" s="272">
        <v>1</v>
      </c>
      <c r="H203" s="272">
        <v>0</v>
      </c>
      <c r="I203" s="272">
        <v>8</v>
      </c>
    </row>
    <row r="204" spans="1:9" x14ac:dyDescent="0.25">
      <c r="A204" s="17" t="s">
        <v>2775</v>
      </c>
      <c r="B204" s="272" t="s">
        <v>1206</v>
      </c>
      <c r="C204" s="272" t="s">
        <v>11371</v>
      </c>
      <c r="D204" s="272">
        <v>1000</v>
      </c>
      <c r="E204" s="272">
        <v>0</v>
      </c>
      <c r="F204" s="272">
        <v>0</v>
      </c>
      <c r="G204" s="272">
        <v>1</v>
      </c>
      <c r="H204" s="272">
        <v>0</v>
      </c>
      <c r="I204" s="272">
        <v>8</v>
      </c>
    </row>
    <row r="205" spans="1:9" x14ac:dyDescent="0.25">
      <c r="A205" s="12" t="s">
        <v>2776</v>
      </c>
      <c r="B205" s="272" t="s">
        <v>1206</v>
      </c>
      <c r="C205" s="272" t="s">
        <v>11371</v>
      </c>
      <c r="D205" s="272">
        <v>1000</v>
      </c>
      <c r="E205" s="272">
        <v>0</v>
      </c>
      <c r="F205" s="272">
        <v>0</v>
      </c>
      <c r="G205" s="272">
        <v>1</v>
      </c>
      <c r="H205" s="272">
        <v>0</v>
      </c>
      <c r="I205" s="272">
        <v>8</v>
      </c>
    </row>
    <row r="206" spans="1:9" x14ac:dyDescent="0.25">
      <c r="A206" s="12" t="s">
        <v>2779</v>
      </c>
      <c r="B206" s="272" t="s">
        <v>1206</v>
      </c>
      <c r="C206" s="272" t="s">
        <v>11371</v>
      </c>
      <c r="D206" s="272">
        <v>1000</v>
      </c>
      <c r="E206" s="272">
        <v>0</v>
      </c>
      <c r="F206" s="272">
        <v>0</v>
      </c>
      <c r="G206" s="272">
        <v>1</v>
      </c>
      <c r="H206" s="272">
        <v>0</v>
      </c>
      <c r="I206" s="272">
        <v>8</v>
      </c>
    </row>
    <row r="207" spans="1:9" x14ac:dyDescent="0.25">
      <c r="A207" s="12" t="s">
        <v>2780</v>
      </c>
      <c r="B207" s="272" t="s">
        <v>1206</v>
      </c>
      <c r="C207" s="272" t="s">
        <v>11371</v>
      </c>
      <c r="D207" s="272">
        <v>1000</v>
      </c>
      <c r="E207" s="272">
        <v>0</v>
      </c>
      <c r="F207" s="272">
        <v>0</v>
      </c>
      <c r="G207" s="272">
        <v>1</v>
      </c>
      <c r="H207" s="272">
        <v>0</v>
      </c>
      <c r="I207" s="272">
        <v>8</v>
      </c>
    </row>
    <row r="208" spans="1:9" x14ac:dyDescent="0.25">
      <c r="A208" s="12" t="s">
        <v>2781</v>
      </c>
      <c r="B208" s="272" t="s">
        <v>1206</v>
      </c>
      <c r="C208" s="272" t="s">
        <v>11371</v>
      </c>
      <c r="D208" s="272">
        <v>1000</v>
      </c>
      <c r="E208" s="272">
        <v>0</v>
      </c>
      <c r="F208" s="272">
        <v>0</v>
      </c>
      <c r="G208" s="272">
        <v>1</v>
      </c>
      <c r="H208" s="272">
        <v>0</v>
      </c>
      <c r="I208" s="272">
        <v>8</v>
      </c>
    </row>
    <row r="209" spans="1:9" x14ac:dyDescent="0.25">
      <c r="A209" s="12" t="s">
        <v>2782</v>
      </c>
      <c r="B209" s="272" t="s">
        <v>1206</v>
      </c>
      <c r="C209" s="272" t="s">
        <v>11371</v>
      </c>
      <c r="D209" s="272">
        <v>1000</v>
      </c>
      <c r="E209" s="272">
        <v>0</v>
      </c>
      <c r="F209" s="272">
        <v>0</v>
      </c>
      <c r="G209" s="272">
        <v>1</v>
      </c>
      <c r="H209" s="272">
        <v>0</v>
      </c>
      <c r="I209" s="272">
        <v>8</v>
      </c>
    </row>
    <row r="210" spans="1:9" x14ac:dyDescent="0.25">
      <c r="A210" s="12" t="s">
        <v>2783</v>
      </c>
      <c r="B210" s="272" t="s">
        <v>1206</v>
      </c>
      <c r="C210" s="272" t="s">
        <v>11371</v>
      </c>
      <c r="D210" s="272">
        <v>1000</v>
      </c>
      <c r="E210" s="272">
        <v>0</v>
      </c>
      <c r="F210" s="272">
        <v>0</v>
      </c>
      <c r="G210" s="272">
        <v>1</v>
      </c>
      <c r="H210" s="272">
        <v>0</v>
      </c>
      <c r="I210" s="272">
        <v>8</v>
      </c>
    </row>
    <row r="211" spans="1:9" x14ac:dyDescent="0.25">
      <c r="A211" s="12" t="s">
        <v>2785</v>
      </c>
      <c r="B211" s="272" t="s">
        <v>1206</v>
      </c>
      <c r="C211" s="272" t="s">
        <v>11371</v>
      </c>
      <c r="D211" s="272">
        <v>1000</v>
      </c>
      <c r="E211" s="272">
        <v>0</v>
      </c>
      <c r="F211" s="272">
        <v>0</v>
      </c>
      <c r="G211" s="272">
        <v>1</v>
      </c>
      <c r="H211" s="272">
        <v>0</v>
      </c>
      <c r="I211" s="272">
        <v>8</v>
      </c>
    </row>
    <row r="212" spans="1:9" x14ac:dyDescent="0.25">
      <c r="A212" s="12" t="s">
        <v>2765</v>
      </c>
      <c r="B212" s="272" t="s">
        <v>1206</v>
      </c>
      <c r="C212" s="272" t="s">
        <v>11371</v>
      </c>
      <c r="D212" s="272">
        <v>1000</v>
      </c>
      <c r="E212" s="272">
        <v>0</v>
      </c>
      <c r="F212" s="272">
        <v>0</v>
      </c>
      <c r="G212" s="272">
        <v>1</v>
      </c>
      <c r="H212" s="272">
        <v>0</v>
      </c>
      <c r="I212" s="272">
        <v>8</v>
      </c>
    </row>
    <row r="213" spans="1:9" x14ac:dyDescent="0.25">
      <c r="A213" s="12" t="s">
        <v>559</v>
      </c>
      <c r="B213" s="272" t="s">
        <v>1206</v>
      </c>
      <c r="C213" s="272" t="s">
        <v>11371</v>
      </c>
      <c r="D213" s="272">
        <v>1000</v>
      </c>
      <c r="E213" s="272">
        <v>0</v>
      </c>
      <c r="F213" s="272">
        <v>0</v>
      </c>
      <c r="G213" s="272">
        <v>1</v>
      </c>
      <c r="H213" s="272">
        <v>0</v>
      </c>
      <c r="I213" s="272">
        <v>8</v>
      </c>
    </row>
    <row r="214" spans="1:9" x14ac:dyDescent="0.25">
      <c r="A214" s="12" t="s">
        <v>2786</v>
      </c>
      <c r="B214" s="272" t="s">
        <v>1206</v>
      </c>
      <c r="C214" s="272" t="s">
        <v>11371</v>
      </c>
      <c r="D214" s="272">
        <v>1000</v>
      </c>
      <c r="E214" s="272">
        <v>0</v>
      </c>
      <c r="F214" s="272">
        <v>0</v>
      </c>
      <c r="G214" s="272">
        <v>1</v>
      </c>
      <c r="H214" s="272">
        <v>0</v>
      </c>
      <c r="I214" s="272">
        <v>8</v>
      </c>
    </row>
    <row r="215" spans="1:9" x14ac:dyDescent="0.25">
      <c r="A215" s="12" t="s">
        <v>2787</v>
      </c>
      <c r="B215" s="272" t="s">
        <v>1206</v>
      </c>
      <c r="C215" s="272" t="s">
        <v>11371</v>
      </c>
      <c r="D215" s="272">
        <v>1000</v>
      </c>
      <c r="E215" s="272">
        <v>0</v>
      </c>
      <c r="F215" s="272">
        <v>0</v>
      </c>
      <c r="G215" s="272">
        <v>1</v>
      </c>
      <c r="H215" s="272">
        <v>0</v>
      </c>
      <c r="I215" s="272">
        <v>8</v>
      </c>
    </row>
    <row r="216" spans="1:9" x14ac:dyDescent="0.25">
      <c r="A216" s="17" t="s">
        <v>2819</v>
      </c>
      <c r="B216" s="272" t="s">
        <v>1206</v>
      </c>
      <c r="C216" s="272" t="s">
        <v>11371</v>
      </c>
      <c r="D216" s="272">
        <v>1000</v>
      </c>
      <c r="E216" s="272">
        <v>0</v>
      </c>
      <c r="F216" s="272">
        <v>0</v>
      </c>
      <c r="G216" s="272">
        <v>1</v>
      </c>
      <c r="H216" s="272">
        <v>0</v>
      </c>
      <c r="I216" s="272">
        <v>8</v>
      </c>
    </row>
    <row r="217" spans="1:9" x14ac:dyDescent="0.25">
      <c r="A217" s="17" t="s">
        <v>2818</v>
      </c>
      <c r="B217" s="272" t="s">
        <v>1206</v>
      </c>
      <c r="C217" s="272" t="s">
        <v>11371</v>
      </c>
      <c r="D217" s="272">
        <v>1000</v>
      </c>
      <c r="E217" s="272">
        <v>0</v>
      </c>
      <c r="F217" s="272">
        <v>0</v>
      </c>
      <c r="G217" s="272">
        <v>1</v>
      </c>
      <c r="H217" s="272">
        <v>0</v>
      </c>
      <c r="I217" s="272">
        <v>8</v>
      </c>
    </row>
    <row r="218" spans="1:9" x14ac:dyDescent="0.25">
      <c r="A218" s="12" t="s">
        <v>2822</v>
      </c>
      <c r="B218" s="272" t="s">
        <v>1206</v>
      </c>
      <c r="C218" s="272" t="s">
        <v>11371</v>
      </c>
      <c r="D218" s="272">
        <v>1000</v>
      </c>
      <c r="E218" s="272">
        <v>0</v>
      </c>
      <c r="F218" s="272">
        <v>0</v>
      </c>
      <c r="G218" s="272">
        <v>1</v>
      </c>
      <c r="H218" s="272">
        <v>0</v>
      </c>
      <c r="I218" s="272">
        <v>8</v>
      </c>
    </row>
    <row r="219" spans="1:9" x14ac:dyDescent="0.25">
      <c r="A219" s="12" t="s">
        <v>2774</v>
      </c>
      <c r="B219" s="272" t="s">
        <v>1206</v>
      </c>
      <c r="C219" s="272" t="s">
        <v>11371</v>
      </c>
      <c r="D219" s="272">
        <v>1000</v>
      </c>
      <c r="E219" s="272">
        <v>0</v>
      </c>
      <c r="F219" s="272">
        <v>0</v>
      </c>
      <c r="G219" s="272">
        <v>1</v>
      </c>
      <c r="H219" s="272">
        <v>0</v>
      </c>
      <c r="I219" s="272">
        <v>8</v>
      </c>
    </row>
    <row r="220" spans="1:9" x14ac:dyDescent="0.25">
      <c r="A220" s="17" t="s">
        <v>2815</v>
      </c>
      <c r="B220" s="272" t="s">
        <v>1206</v>
      </c>
      <c r="C220" s="272" t="s">
        <v>11371</v>
      </c>
      <c r="D220" s="272">
        <v>1000</v>
      </c>
      <c r="E220" s="272">
        <v>0</v>
      </c>
      <c r="F220" s="272">
        <v>0</v>
      </c>
      <c r="G220" s="272">
        <v>1</v>
      </c>
      <c r="H220" s="272">
        <v>0</v>
      </c>
      <c r="I220" s="272">
        <v>8</v>
      </c>
    </row>
    <row r="221" spans="1:9" x14ac:dyDescent="0.25">
      <c r="A221" s="17" t="s">
        <v>2823</v>
      </c>
      <c r="B221" s="272" t="s">
        <v>1206</v>
      </c>
      <c r="C221" s="272" t="s">
        <v>11371</v>
      </c>
      <c r="D221" s="272">
        <v>1000</v>
      </c>
      <c r="E221" s="272">
        <v>0</v>
      </c>
      <c r="F221" s="272">
        <v>0</v>
      </c>
      <c r="G221" s="272">
        <v>1</v>
      </c>
      <c r="H221" s="272">
        <v>0</v>
      </c>
      <c r="I221" s="272">
        <v>8</v>
      </c>
    </row>
    <row r="222" spans="1:9" x14ac:dyDescent="0.25">
      <c r="A222" s="12" t="s">
        <v>2826</v>
      </c>
      <c r="B222" s="272" t="s">
        <v>1206</v>
      </c>
      <c r="C222" s="272" t="s">
        <v>11371</v>
      </c>
      <c r="D222" s="272">
        <v>1000</v>
      </c>
      <c r="E222" s="272">
        <v>0</v>
      </c>
      <c r="F222" s="272">
        <v>0</v>
      </c>
      <c r="G222" s="272">
        <v>1</v>
      </c>
      <c r="H222" s="272">
        <v>0</v>
      </c>
      <c r="I222" s="272">
        <v>8</v>
      </c>
    </row>
    <row r="223" spans="1:9" x14ac:dyDescent="0.25">
      <c r="A223" s="12" t="s">
        <v>2788</v>
      </c>
      <c r="B223" s="272" t="s">
        <v>1206</v>
      </c>
      <c r="C223" s="272" t="s">
        <v>11371</v>
      </c>
      <c r="D223" s="272">
        <v>1000</v>
      </c>
      <c r="E223" s="272">
        <v>0</v>
      </c>
      <c r="F223" s="272">
        <v>0</v>
      </c>
      <c r="G223" s="272">
        <v>1</v>
      </c>
      <c r="H223" s="272">
        <v>0</v>
      </c>
      <c r="I223" s="272">
        <v>8</v>
      </c>
    </row>
    <row r="224" spans="1:9" x14ac:dyDescent="0.25">
      <c r="A224" s="17" t="s">
        <v>2814</v>
      </c>
      <c r="B224" s="272" t="s">
        <v>1206</v>
      </c>
      <c r="C224" s="272" t="s">
        <v>11371</v>
      </c>
      <c r="D224" s="272">
        <v>1000</v>
      </c>
      <c r="E224" s="272">
        <v>0</v>
      </c>
      <c r="F224" s="272">
        <v>0</v>
      </c>
      <c r="G224" s="272">
        <v>1</v>
      </c>
      <c r="H224" s="272">
        <v>0</v>
      </c>
      <c r="I224" s="272">
        <v>8</v>
      </c>
    </row>
    <row r="225" spans="1:9" x14ac:dyDescent="0.25">
      <c r="A225" s="12" t="s">
        <v>2789</v>
      </c>
      <c r="B225" s="272" t="s">
        <v>1206</v>
      </c>
      <c r="C225" s="272" t="s">
        <v>11371</v>
      </c>
      <c r="D225" s="272">
        <v>1000</v>
      </c>
      <c r="E225" s="272">
        <v>0</v>
      </c>
      <c r="F225" s="272">
        <v>0</v>
      </c>
      <c r="G225" s="272">
        <v>1</v>
      </c>
      <c r="H225" s="272">
        <v>0</v>
      </c>
      <c r="I225" s="272">
        <v>8</v>
      </c>
    </row>
    <row r="226" spans="1:9" x14ac:dyDescent="0.25">
      <c r="A226" s="12" t="s">
        <v>2790</v>
      </c>
      <c r="B226" s="272" t="s">
        <v>1206</v>
      </c>
      <c r="C226" s="272" t="s">
        <v>11371</v>
      </c>
      <c r="D226" s="272">
        <v>1000</v>
      </c>
      <c r="E226" s="272">
        <v>0</v>
      </c>
      <c r="F226" s="272">
        <v>0</v>
      </c>
      <c r="G226" s="272">
        <v>1</v>
      </c>
      <c r="H226" s="272">
        <v>0</v>
      </c>
      <c r="I226" s="272">
        <v>8</v>
      </c>
    </row>
    <row r="227" spans="1:9" x14ac:dyDescent="0.25">
      <c r="A227" s="12" t="s">
        <v>2792</v>
      </c>
      <c r="B227" s="272" t="s">
        <v>1206</v>
      </c>
      <c r="C227" s="272" t="s">
        <v>11371</v>
      </c>
      <c r="D227" s="272">
        <v>1000</v>
      </c>
      <c r="E227" s="272">
        <v>0</v>
      </c>
      <c r="F227" s="272">
        <v>0</v>
      </c>
      <c r="G227" s="272">
        <v>1</v>
      </c>
      <c r="H227" s="272">
        <v>0</v>
      </c>
      <c r="I227" s="272">
        <v>8</v>
      </c>
    </row>
    <row r="228" spans="1:9" x14ac:dyDescent="0.25">
      <c r="A228" s="12" t="s">
        <v>2793</v>
      </c>
      <c r="B228" s="272" t="s">
        <v>1206</v>
      </c>
      <c r="C228" s="272" t="s">
        <v>11371</v>
      </c>
      <c r="D228" s="272">
        <v>1000</v>
      </c>
      <c r="E228" s="272">
        <v>0</v>
      </c>
      <c r="F228" s="272">
        <v>0</v>
      </c>
      <c r="G228" s="272">
        <v>1</v>
      </c>
      <c r="H228" s="272">
        <v>0</v>
      </c>
      <c r="I228" s="272">
        <v>8</v>
      </c>
    </row>
    <row r="229" spans="1:9" x14ac:dyDescent="0.25">
      <c r="A229" s="12" t="s">
        <v>2202</v>
      </c>
      <c r="B229" s="272" t="s">
        <v>2200</v>
      </c>
      <c r="C229" s="272" t="s">
        <v>11370</v>
      </c>
      <c r="D229" s="272">
        <v>128</v>
      </c>
      <c r="E229" s="272">
        <v>0</v>
      </c>
      <c r="F229" s="272">
        <v>0</v>
      </c>
      <c r="G229" s="272">
        <v>1</v>
      </c>
      <c r="H229" s="272">
        <v>0</v>
      </c>
      <c r="I229" s="272">
        <v>8</v>
      </c>
    </row>
    <row r="230" spans="1:9" x14ac:dyDescent="0.25">
      <c r="A230" s="12" t="s">
        <v>3009</v>
      </c>
      <c r="B230" s="272" t="s">
        <v>3007</v>
      </c>
      <c r="C230" s="272" t="s">
        <v>11370</v>
      </c>
      <c r="D230" s="272">
        <v>128</v>
      </c>
      <c r="E230" s="272">
        <v>0</v>
      </c>
      <c r="F230" s="272">
        <v>0</v>
      </c>
      <c r="G230" s="272">
        <v>1</v>
      </c>
      <c r="H230" s="272">
        <v>0</v>
      </c>
      <c r="I230" s="272">
        <v>8</v>
      </c>
    </row>
    <row r="231" spans="1:9" x14ac:dyDescent="0.25">
      <c r="A231" s="43" t="s">
        <v>4244</v>
      </c>
      <c r="B231" s="272" t="s">
        <v>1494</v>
      </c>
      <c r="C231" s="272" t="s">
        <v>11371</v>
      </c>
      <c r="D231" s="272">
        <v>1000</v>
      </c>
      <c r="E231" s="272">
        <v>0</v>
      </c>
      <c r="F231" s="272">
        <v>0</v>
      </c>
      <c r="G231" s="272">
        <v>1</v>
      </c>
      <c r="H231" s="272">
        <v>0</v>
      </c>
      <c r="I231" s="272">
        <v>8</v>
      </c>
    </row>
    <row r="232" spans="1:9" x14ac:dyDescent="0.25">
      <c r="A232" s="12" t="s">
        <v>1496</v>
      </c>
      <c r="B232" s="272" t="s">
        <v>1494</v>
      </c>
      <c r="C232" s="272" t="s">
        <v>11371</v>
      </c>
      <c r="D232" s="272">
        <v>1000</v>
      </c>
      <c r="E232" s="272">
        <v>0</v>
      </c>
      <c r="F232" s="272">
        <v>0</v>
      </c>
      <c r="G232" s="272">
        <v>1</v>
      </c>
      <c r="H232" s="272">
        <v>0</v>
      </c>
      <c r="I232" s="272">
        <v>8</v>
      </c>
    </row>
    <row r="233" spans="1:9" x14ac:dyDescent="0.25">
      <c r="A233" s="12" t="s">
        <v>4362</v>
      </c>
      <c r="B233" s="272" t="s">
        <v>1494</v>
      </c>
      <c r="C233" s="272" t="s">
        <v>11371</v>
      </c>
      <c r="D233" s="272">
        <v>1000</v>
      </c>
      <c r="E233" s="272">
        <v>0</v>
      </c>
      <c r="F233" s="272">
        <v>0</v>
      </c>
      <c r="G233" s="272">
        <v>1</v>
      </c>
      <c r="H233" s="272">
        <v>0</v>
      </c>
      <c r="I233" s="272">
        <v>8</v>
      </c>
    </row>
    <row r="234" spans="1:9" x14ac:dyDescent="0.25">
      <c r="A234" s="43" t="s">
        <v>3654</v>
      </c>
      <c r="B234" s="272" t="s">
        <v>1494</v>
      </c>
      <c r="C234" s="272" t="s">
        <v>11371</v>
      </c>
      <c r="D234" s="272">
        <v>1000</v>
      </c>
      <c r="E234" s="272">
        <v>0</v>
      </c>
      <c r="F234" s="272">
        <v>0</v>
      </c>
      <c r="G234" s="272">
        <v>1</v>
      </c>
      <c r="H234" s="272">
        <v>0</v>
      </c>
      <c r="I234" s="272">
        <v>8</v>
      </c>
    </row>
    <row r="235" spans="1:9" x14ac:dyDescent="0.25">
      <c r="A235" s="12" t="s">
        <v>4365</v>
      </c>
      <c r="B235" s="272" t="s">
        <v>1494</v>
      </c>
      <c r="C235" s="272" t="s">
        <v>11371</v>
      </c>
      <c r="D235" s="272">
        <v>1000</v>
      </c>
      <c r="E235" s="272">
        <v>0</v>
      </c>
      <c r="F235" s="272">
        <v>0</v>
      </c>
      <c r="G235" s="272">
        <v>1</v>
      </c>
      <c r="H235" s="272">
        <v>0</v>
      </c>
      <c r="I235" s="272">
        <v>8</v>
      </c>
    </row>
    <row r="236" spans="1:9" x14ac:dyDescent="0.25">
      <c r="A236" s="12" t="s">
        <v>4367</v>
      </c>
      <c r="B236" s="272" t="s">
        <v>1494</v>
      </c>
      <c r="C236" s="272" t="s">
        <v>11371</v>
      </c>
      <c r="D236" s="272">
        <v>1000</v>
      </c>
      <c r="E236" s="272">
        <v>0</v>
      </c>
      <c r="F236" s="272">
        <v>0</v>
      </c>
      <c r="G236" s="272">
        <v>1</v>
      </c>
      <c r="H236" s="272">
        <v>0</v>
      </c>
      <c r="I236" s="272">
        <v>8</v>
      </c>
    </row>
    <row r="237" spans="1:9" x14ac:dyDescent="0.25">
      <c r="A237" s="12" t="s">
        <v>4368</v>
      </c>
      <c r="B237" s="272" t="s">
        <v>1494</v>
      </c>
      <c r="C237" s="272" t="s">
        <v>11371</v>
      </c>
      <c r="D237" s="272">
        <v>1000</v>
      </c>
      <c r="E237" s="272">
        <v>0</v>
      </c>
      <c r="F237" s="272">
        <v>0</v>
      </c>
      <c r="G237" s="272">
        <v>1</v>
      </c>
      <c r="H237" s="272">
        <v>0</v>
      </c>
      <c r="I237" s="272">
        <v>8</v>
      </c>
    </row>
    <row r="238" spans="1:9" x14ac:dyDescent="0.25">
      <c r="A238" s="12" t="s">
        <v>4369</v>
      </c>
      <c r="B238" s="272" t="s">
        <v>1494</v>
      </c>
      <c r="C238" s="272" t="s">
        <v>11371</v>
      </c>
      <c r="D238" s="272">
        <v>1000</v>
      </c>
      <c r="E238" s="272">
        <v>0</v>
      </c>
      <c r="F238" s="272">
        <v>0</v>
      </c>
      <c r="G238" s="272">
        <v>1</v>
      </c>
      <c r="H238" s="272">
        <v>0</v>
      </c>
      <c r="I238" s="272">
        <v>8</v>
      </c>
    </row>
    <row r="239" spans="1:9" x14ac:dyDescent="0.25">
      <c r="A239" s="12" t="s">
        <v>4370</v>
      </c>
      <c r="B239" s="272" t="s">
        <v>1494</v>
      </c>
      <c r="C239" s="272" t="s">
        <v>11371</v>
      </c>
      <c r="D239" s="272">
        <v>1000</v>
      </c>
      <c r="E239" s="272">
        <v>0</v>
      </c>
      <c r="F239" s="272">
        <v>0</v>
      </c>
      <c r="G239" s="272">
        <v>1</v>
      </c>
      <c r="H239" s="272">
        <v>0</v>
      </c>
      <c r="I239" s="272">
        <v>8</v>
      </c>
    </row>
    <row r="240" spans="1:9" x14ac:dyDescent="0.25">
      <c r="A240" s="12" t="s">
        <v>4375</v>
      </c>
      <c r="B240" s="272" t="s">
        <v>1494</v>
      </c>
      <c r="C240" s="272" t="s">
        <v>11371</v>
      </c>
      <c r="D240" s="272">
        <v>1000</v>
      </c>
      <c r="E240" s="272">
        <v>0</v>
      </c>
      <c r="F240" s="272">
        <v>0</v>
      </c>
      <c r="G240" s="272">
        <v>1</v>
      </c>
      <c r="H240" s="272">
        <v>0</v>
      </c>
      <c r="I240" s="272">
        <v>8</v>
      </c>
    </row>
    <row r="241" spans="1:9" x14ac:dyDescent="0.25">
      <c r="A241" s="12" t="s">
        <v>4376</v>
      </c>
      <c r="B241" s="272" t="s">
        <v>1494</v>
      </c>
      <c r="C241" s="272" t="s">
        <v>11371</v>
      </c>
      <c r="D241" s="272">
        <v>1000</v>
      </c>
      <c r="E241" s="272">
        <v>0</v>
      </c>
      <c r="F241" s="272">
        <v>0</v>
      </c>
      <c r="G241" s="272">
        <v>1</v>
      </c>
      <c r="H241" s="272">
        <v>0</v>
      </c>
      <c r="I241" s="272">
        <v>8</v>
      </c>
    </row>
    <row r="242" spans="1:9" x14ac:dyDescent="0.25">
      <c r="A242" s="12" t="s">
        <v>4377</v>
      </c>
      <c r="B242" s="272" t="s">
        <v>1494</v>
      </c>
      <c r="C242" s="272" t="s">
        <v>11371</v>
      </c>
      <c r="D242" s="272">
        <v>1000</v>
      </c>
      <c r="E242" s="272">
        <v>0</v>
      </c>
      <c r="F242" s="272">
        <v>0</v>
      </c>
      <c r="G242" s="272">
        <v>1</v>
      </c>
      <c r="H242" s="272">
        <v>0</v>
      </c>
      <c r="I242" s="272">
        <v>8</v>
      </c>
    </row>
    <row r="243" spans="1:9" x14ac:dyDescent="0.25">
      <c r="A243" s="12" t="s">
        <v>4378</v>
      </c>
      <c r="B243" s="272" t="s">
        <v>1494</v>
      </c>
      <c r="C243" s="272" t="s">
        <v>11371</v>
      </c>
      <c r="D243" s="272">
        <v>1000</v>
      </c>
      <c r="E243" s="272">
        <v>0</v>
      </c>
      <c r="F243" s="272">
        <v>0</v>
      </c>
      <c r="G243" s="272">
        <v>1</v>
      </c>
      <c r="H243" s="272">
        <v>0</v>
      </c>
      <c r="I243" s="272">
        <v>8</v>
      </c>
    </row>
    <row r="244" spans="1:9" x14ac:dyDescent="0.25">
      <c r="A244" s="12" t="s">
        <v>4379</v>
      </c>
      <c r="B244" s="272" t="s">
        <v>1494</v>
      </c>
      <c r="C244" s="272" t="s">
        <v>11371</v>
      </c>
      <c r="D244" s="272">
        <v>1000</v>
      </c>
      <c r="E244" s="272">
        <v>0</v>
      </c>
      <c r="F244" s="272">
        <v>0</v>
      </c>
      <c r="G244" s="272">
        <v>1</v>
      </c>
      <c r="H244" s="272">
        <v>0</v>
      </c>
      <c r="I244" s="272">
        <v>8</v>
      </c>
    </row>
    <row r="245" spans="1:9" x14ac:dyDescent="0.25">
      <c r="A245" s="12" t="s">
        <v>4380</v>
      </c>
      <c r="B245" s="272" t="s">
        <v>1494</v>
      </c>
      <c r="C245" s="272" t="s">
        <v>11371</v>
      </c>
      <c r="D245" s="272">
        <v>1000</v>
      </c>
      <c r="E245" s="272">
        <v>0</v>
      </c>
      <c r="F245" s="272">
        <v>0</v>
      </c>
      <c r="G245" s="272">
        <v>1</v>
      </c>
      <c r="H245" s="272">
        <v>0</v>
      </c>
      <c r="I245" s="272">
        <v>8</v>
      </c>
    </row>
    <row r="246" spans="1:9" x14ac:dyDescent="0.25">
      <c r="A246" s="17" t="s">
        <v>4268</v>
      </c>
      <c r="B246" s="272" t="s">
        <v>1494</v>
      </c>
      <c r="C246" s="272" t="s">
        <v>11371</v>
      </c>
      <c r="D246" s="272">
        <v>1000</v>
      </c>
      <c r="E246" s="272">
        <v>0</v>
      </c>
      <c r="F246" s="272">
        <v>0</v>
      </c>
      <c r="G246" s="272">
        <v>1</v>
      </c>
      <c r="H246" s="272">
        <v>0</v>
      </c>
      <c r="I246" s="272">
        <v>8</v>
      </c>
    </row>
    <row r="247" spans="1:9" x14ac:dyDescent="0.25">
      <c r="A247" s="12" t="s">
        <v>4390</v>
      </c>
      <c r="B247" s="272" t="s">
        <v>1494</v>
      </c>
      <c r="C247" s="272" t="s">
        <v>11371</v>
      </c>
      <c r="D247" s="272">
        <v>1000</v>
      </c>
      <c r="E247" s="272">
        <v>0</v>
      </c>
      <c r="F247" s="272">
        <v>0</v>
      </c>
      <c r="G247" s="272">
        <v>1</v>
      </c>
      <c r="H247" s="272">
        <v>0</v>
      </c>
      <c r="I247" s="272">
        <v>8</v>
      </c>
    </row>
    <row r="248" spans="1:9" x14ac:dyDescent="0.25">
      <c r="A248" s="43" t="s">
        <v>3658</v>
      </c>
      <c r="B248" s="272" t="s">
        <v>1494</v>
      </c>
      <c r="C248" s="272" t="s">
        <v>11371</v>
      </c>
      <c r="D248" s="272">
        <v>1000</v>
      </c>
      <c r="E248" s="272">
        <v>0</v>
      </c>
      <c r="F248" s="272">
        <v>0</v>
      </c>
      <c r="G248" s="272">
        <v>1</v>
      </c>
      <c r="H248" s="272">
        <v>0</v>
      </c>
      <c r="I248" s="272">
        <v>8</v>
      </c>
    </row>
    <row r="249" spans="1:9" x14ac:dyDescent="0.25">
      <c r="A249" s="12" t="s">
        <v>1217</v>
      </c>
      <c r="B249" s="272" t="s">
        <v>1215</v>
      </c>
      <c r="C249" s="272" t="s">
        <v>11371</v>
      </c>
      <c r="D249" s="272">
        <v>1000</v>
      </c>
      <c r="E249" s="272">
        <v>0</v>
      </c>
      <c r="F249" s="272">
        <v>0</v>
      </c>
      <c r="G249" s="272">
        <v>1</v>
      </c>
      <c r="H249" s="272">
        <v>0</v>
      </c>
      <c r="I249" s="272">
        <v>8</v>
      </c>
    </row>
    <row r="250" spans="1:9" x14ac:dyDescent="0.25">
      <c r="A250" s="12" t="s">
        <v>524</v>
      </c>
      <c r="B250" s="272" t="s">
        <v>522</v>
      </c>
      <c r="C250" s="272" t="s">
        <v>11371</v>
      </c>
      <c r="D250" s="272">
        <v>1000</v>
      </c>
      <c r="E250" s="272">
        <v>0</v>
      </c>
      <c r="F250" s="272">
        <v>0</v>
      </c>
      <c r="G250" s="272">
        <v>1</v>
      </c>
      <c r="H250" s="272">
        <v>0</v>
      </c>
      <c r="I250" s="272">
        <v>8</v>
      </c>
    </row>
    <row r="251" spans="1:9" x14ac:dyDescent="0.25">
      <c r="A251" s="17" t="s">
        <v>534</v>
      </c>
      <c r="B251" s="272" t="s">
        <v>522</v>
      </c>
      <c r="C251" s="272" t="s">
        <v>11371</v>
      </c>
      <c r="D251" s="272">
        <v>1000</v>
      </c>
      <c r="E251" s="272">
        <v>0</v>
      </c>
      <c r="F251" s="272">
        <v>0</v>
      </c>
      <c r="G251" s="272">
        <v>1</v>
      </c>
      <c r="H251" s="272">
        <v>0</v>
      </c>
      <c r="I251" s="272">
        <v>8</v>
      </c>
    </row>
    <row r="252" spans="1:9" x14ac:dyDescent="0.25">
      <c r="A252" s="12" t="s">
        <v>537</v>
      </c>
      <c r="B252" s="272" t="s">
        <v>522</v>
      </c>
      <c r="C252" s="272" t="s">
        <v>11371</v>
      </c>
      <c r="D252" s="272">
        <v>1000</v>
      </c>
      <c r="E252" s="272">
        <v>0</v>
      </c>
      <c r="F252" s="272">
        <v>0</v>
      </c>
      <c r="G252" s="272">
        <v>1</v>
      </c>
      <c r="H252" s="272">
        <v>0</v>
      </c>
      <c r="I252" s="272">
        <v>8</v>
      </c>
    </row>
    <row r="253" spans="1:9" x14ac:dyDescent="0.25">
      <c r="A253" s="12" t="s">
        <v>4318</v>
      </c>
      <c r="B253" s="272" t="s">
        <v>4307</v>
      </c>
      <c r="C253" s="272" t="s">
        <v>11371</v>
      </c>
      <c r="D253" s="272">
        <v>1000</v>
      </c>
      <c r="E253" s="272">
        <v>0</v>
      </c>
      <c r="F253" s="272">
        <v>0</v>
      </c>
      <c r="G253" s="272">
        <v>1</v>
      </c>
      <c r="H253" s="272">
        <v>0</v>
      </c>
      <c r="I253" s="272">
        <v>8</v>
      </c>
    </row>
    <row r="254" spans="1:9" x14ac:dyDescent="0.25">
      <c r="A254" s="12" t="s">
        <v>4321</v>
      </c>
      <c r="B254" s="272" t="s">
        <v>4307</v>
      </c>
      <c r="C254" s="272" t="s">
        <v>11371</v>
      </c>
      <c r="D254" s="272">
        <v>1000</v>
      </c>
      <c r="E254" s="272">
        <v>0</v>
      </c>
      <c r="F254" s="272">
        <v>0</v>
      </c>
      <c r="G254" s="272">
        <v>1</v>
      </c>
      <c r="H254" s="272">
        <v>0</v>
      </c>
      <c r="I254" s="272">
        <v>8</v>
      </c>
    </row>
    <row r="255" spans="1:9" x14ac:dyDescent="0.25">
      <c r="A255" s="12" t="s">
        <v>4323</v>
      </c>
      <c r="B255" s="272" t="s">
        <v>4307</v>
      </c>
      <c r="C255" s="272" t="s">
        <v>11371</v>
      </c>
      <c r="D255" s="272">
        <v>1000</v>
      </c>
      <c r="E255" s="272">
        <v>0</v>
      </c>
      <c r="F255" s="272">
        <v>0</v>
      </c>
      <c r="G255" s="272">
        <v>1</v>
      </c>
      <c r="H255" s="272">
        <v>0</v>
      </c>
      <c r="I255" s="272">
        <v>8</v>
      </c>
    </row>
    <row r="256" spans="1:9" x14ac:dyDescent="0.25">
      <c r="A256" s="12" t="s">
        <v>4309</v>
      </c>
      <c r="B256" s="272" t="s">
        <v>4307</v>
      </c>
      <c r="C256" s="272" t="s">
        <v>11371</v>
      </c>
      <c r="D256" s="272">
        <v>1000</v>
      </c>
      <c r="E256" s="272">
        <v>0</v>
      </c>
      <c r="F256" s="272">
        <v>0</v>
      </c>
      <c r="G256" s="272">
        <v>1</v>
      </c>
      <c r="H256" s="272">
        <v>0</v>
      </c>
      <c r="I256" s="272">
        <v>8</v>
      </c>
    </row>
    <row r="257" spans="1:9" x14ac:dyDescent="0.25">
      <c r="A257" s="12" t="s">
        <v>4325</v>
      </c>
      <c r="B257" s="272" t="s">
        <v>4307</v>
      </c>
      <c r="C257" s="272" t="s">
        <v>11371</v>
      </c>
      <c r="D257" s="272">
        <v>1000</v>
      </c>
      <c r="E257" s="272">
        <v>0</v>
      </c>
      <c r="F257" s="272">
        <v>0</v>
      </c>
      <c r="G257" s="272">
        <v>1</v>
      </c>
      <c r="H257" s="272">
        <v>0</v>
      </c>
      <c r="I257" s="272">
        <v>8</v>
      </c>
    </row>
    <row r="258" spans="1:9" x14ac:dyDescent="0.25">
      <c r="A258" s="12" t="s">
        <v>4326</v>
      </c>
      <c r="B258" s="272" t="s">
        <v>4307</v>
      </c>
      <c r="C258" s="272" t="s">
        <v>11371</v>
      </c>
      <c r="D258" s="272">
        <v>1000</v>
      </c>
      <c r="E258" s="272">
        <v>0</v>
      </c>
      <c r="F258" s="272">
        <v>0</v>
      </c>
      <c r="G258" s="272">
        <v>1</v>
      </c>
      <c r="H258" s="272">
        <v>0</v>
      </c>
      <c r="I258" s="272">
        <v>8</v>
      </c>
    </row>
    <row r="259" spans="1:9" x14ac:dyDescent="0.25">
      <c r="A259" s="12" t="s">
        <v>4337</v>
      </c>
      <c r="B259" s="272" t="s">
        <v>4307</v>
      </c>
      <c r="C259" s="272" t="s">
        <v>11371</v>
      </c>
      <c r="D259" s="272">
        <v>1000</v>
      </c>
      <c r="E259" s="272">
        <v>0</v>
      </c>
      <c r="F259" s="272">
        <v>0</v>
      </c>
      <c r="G259" s="272">
        <v>1</v>
      </c>
      <c r="H259" s="272">
        <v>0</v>
      </c>
      <c r="I259" s="272">
        <v>8</v>
      </c>
    </row>
    <row r="260" spans="1:9" x14ac:dyDescent="0.25">
      <c r="A260" s="12" t="s">
        <v>4340</v>
      </c>
      <c r="B260" s="272" t="s">
        <v>4307</v>
      </c>
      <c r="C260" s="272" t="s">
        <v>11371</v>
      </c>
      <c r="D260" s="272">
        <v>1000</v>
      </c>
      <c r="E260" s="272">
        <v>0</v>
      </c>
      <c r="F260" s="272">
        <v>0</v>
      </c>
      <c r="G260" s="272">
        <v>1</v>
      </c>
      <c r="H260" s="272">
        <v>0</v>
      </c>
      <c r="I260" s="272">
        <v>8</v>
      </c>
    </row>
    <row r="261" spans="1:9" x14ac:dyDescent="0.25">
      <c r="A261" s="12" t="s">
        <v>4315</v>
      </c>
      <c r="B261" s="272" t="s">
        <v>4307</v>
      </c>
      <c r="C261" s="272" t="s">
        <v>11371</v>
      </c>
      <c r="D261" s="272">
        <v>1000</v>
      </c>
      <c r="E261" s="272">
        <v>0</v>
      </c>
      <c r="F261" s="272">
        <v>0</v>
      </c>
      <c r="G261" s="272">
        <v>1</v>
      </c>
      <c r="H261" s="272">
        <v>0</v>
      </c>
      <c r="I261" s="272">
        <v>8</v>
      </c>
    </row>
    <row r="262" spans="1:9" x14ac:dyDescent="0.25">
      <c r="A262" s="12" t="s">
        <v>549</v>
      </c>
      <c r="B262" s="272" t="s">
        <v>547</v>
      </c>
      <c r="C262" s="272" t="s">
        <v>11371</v>
      </c>
      <c r="D262" s="272">
        <v>1000</v>
      </c>
      <c r="E262" s="272">
        <v>0</v>
      </c>
      <c r="F262" s="272">
        <v>0</v>
      </c>
      <c r="G262" s="272">
        <v>1</v>
      </c>
      <c r="H262" s="272">
        <v>0</v>
      </c>
      <c r="I262" s="272">
        <v>8</v>
      </c>
    </row>
    <row r="263" spans="1:9" x14ac:dyDescent="0.25">
      <c r="A263" s="12" t="s">
        <v>558</v>
      </c>
      <c r="B263" s="272" t="s">
        <v>547</v>
      </c>
      <c r="C263" s="272" t="s">
        <v>11371</v>
      </c>
      <c r="D263" s="272">
        <v>1000</v>
      </c>
      <c r="E263" s="272">
        <v>0</v>
      </c>
      <c r="F263" s="272">
        <v>0</v>
      </c>
      <c r="G263" s="272">
        <v>1</v>
      </c>
      <c r="H263" s="272">
        <v>0</v>
      </c>
      <c r="I263" s="272">
        <v>8</v>
      </c>
    </row>
    <row r="264" spans="1:9" x14ac:dyDescent="0.25">
      <c r="A264" s="12" t="s">
        <v>414</v>
      </c>
      <c r="B264" s="272" t="s">
        <v>11375</v>
      </c>
      <c r="C264" s="272" t="s">
        <v>11371</v>
      </c>
      <c r="D264" s="272">
        <v>1000</v>
      </c>
      <c r="E264" s="272">
        <v>0</v>
      </c>
      <c r="F264" s="272">
        <v>0</v>
      </c>
      <c r="G264" s="272">
        <v>1</v>
      </c>
      <c r="H264" s="272">
        <v>0</v>
      </c>
      <c r="I264" s="272">
        <v>8</v>
      </c>
    </row>
    <row r="265" spans="1:9" x14ac:dyDescent="0.25">
      <c r="A265" s="12" t="s">
        <v>4285</v>
      </c>
      <c r="B265" s="272" t="s">
        <v>4283</v>
      </c>
      <c r="C265" s="272" t="s">
        <v>11371</v>
      </c>
      <c r="D265" s="272">
        <v>1000</v>
      </c>
      <c r="E265" s="272">
        <v>0</v>
      </c>
      <c r="F265" s="272">
        <v>0</v>
      </c>
      <c r="G265" s="272">
        <v>1</v>
      </c>
      <c r="H265" s="272">
        <v>0</v>
      </c>
      <c r="I265" s="272">
        <v>8</v>
      </c>
    </row>
    <row r="266" spans="1:9" x14ac:dyDescent="0.25">
      <c r="A266" s="17" t="s">
        <v>4196</v>
      </c>
      <c r="B266" s="272" t="s">
        <v>4194</v>
      </c>
      <c r="C266" s="272" t="s">
        <v>11371</v>
      </c>
      <c r="D266" s="272">
        <v>1000</v>
      </c>
      <c r="E266" s="272">
        <v>0</v>
      </c>
      <c r="F266" s="272">
        <v>0</v>
      </c>
      <c r="G266" s="272">
        <v>1</v>
      </c>
      <c r="H266" s="272">
        <v>0</v>
      </c>
      <c r="I266" s="272">
        <v>8</v>
      </c>
    </row>
    <row r="267" spans="1:9" x14ac:dyDescent="0.25">
      <c r="A267" s="17" t="s">
        <v>4204</v>
      </c>
      <c r="B267" s="272" t="s">
        <v>4194</v>
      </c>
      <c r="C267" s="272" t="s">
        <v>11371</v>
      </c>
      <c r="D267" s="272">
        <v>1000</v>
      </c>
      <c r="E267" s="272">
        <v>0</v>
      </c>
      <c r="F267" s="272">
        <v>0</v>
      </c>
      <c r="G267" s="272">
        <v>1</v>
      </c>
      <c r="H267" s="272">
        <v>0</v>
      </c>
      <c r="I267" s="272">
        <v>8</v>
      </c>
    </row>
    <row r="268" spans="1:9" x14ac:dyDescent="0.25">
      <c r="A268" s="17" t="s">
        <v>4207</v>
      </c>
      <c r="B268" s="272" t="s">
        <v>4194</v>
      </c>
      <c r="C268" s="272" t="s">
        <v>11371</v>
      </c>
      <c r="D268" s="272">
        <v>1000</v>
      </c>
      <c r="E268" s="272">
        <v>0</v>
      </c>
      <c r="F268" s="272">
        <v>0</v>
      </c>
      <c r="G268" s="272">
        <v>1</v>
      </c>
      <c r="H268" s="272">
        <v>0</v>
      </c>
      <c r="I268" s="272">
        <v>8</v>
      </c>
    </row>
    <row r="269" spans="1:9" x14ac:dyDescent="0.25">
      <c r="A269" s="17" t="s">
        <v>4214</v>
      </c>
      <c r="B269" s="272" t="s">
        <v>4194</v>
      </c>
      <c r="C269" s="272" t="s">
        <v>11371</v>
      </c>
      <c r="D269" s="272">
        <v>1000</v>
      </c>
      <c r="E269" s="272">
        <v>0</v>
      </c>
      <c r="F269" s="272">
        <v>0</v>
      </c>
      <c r="G269" s="272">
        <v>1</v>
      </c>
      <c r="H269" s="272">
        <v>0</v>
      </c>
      <c r="I269" s="272">
        <v>8</v>
      </c>
    </row>
    <row r="270" spans="1:9" x14ac:dyDescent="0.25">
      <c r="A270" s="17" t="s">
        <v>4209</v>
      </c>
      <c r="B270" s="272" t="s">
        <v>4194</v>
      </c>
      <c r="C270" s="272" t="s">
        <v>11371</v>
      </c>
      <c r="D270" s="272">
        <v>1000</v>
      </c>
      <c r="E270" s="272">
        <v>0</v>
      </c>
      <c r="F270" s="272">
        <v>0</v>
      </c>
      <c r="G270" s="272">
        <v>1</v>
      </c>
      <c r="H270" s="272">
        <v>0</v>
      </c>
      <c r="I270" s="272">
        <v>8</v>
      </c>
    </row>
    <row r="271" spans="1:9" x14ac:dyDescent="0.25">
      <c r="A271" s="17" t="s">
        <v>4235</v>
      </c>
      <c r="B271" s="272" t="s">
        <v>4194</v>
      </c>
      <c r="C271" s="272" t="s">
        <v>11371</v>
      </c>
      <c r="D271" s="272">
        <v>1000</v>
      </c>
      <c r="E271" s="272">
        <v>0</v>
      </c>
      <c r="F271" s="272">
        <v>0</v>
      </c>
      <c r="G271" s="272">
        <v>1</v>
      </c>
      <c r="H271" s="272">
        <v>0</v>
      </c>
      <c r="I271" s="272">
        <v>8</v>
      </c>
    </row>
    <row r="272" spans="1:9" x14ac:dyDescent="0.25">
      <c r="A272" s="12" t="s">
        <v>4347</v>
      </c>
      <c r="B272" s="272" t="s">
        <v>4346</v>
      </c>
      <c r="C272" s="272" t="s">
        <v>11371</v>
      </c>
      <c r="D272" s="272">
        <v>1000</v>
      </c>
      <c r="E272" s="272">
        <v>0</v>
      </c>
      <c r="F272" s="272">
        <v>0</v>
      </c>
      <c r="G272" s="272">
        <v>1</v>
      </c>
      <c r="H272" s="272">
        <v>0</v>
      </c>
      <c r="I272" s="272">
        <v>8</v>
      </c>
    </row>
    <row r="273" spans="1:9" x14ac:dyDescent="0.25">
      <c r="A273" s="12" t="s">
        <v>4348</v>
      </c>
      <c r="B273" s="272" t="s">
        <v>4346</v>
      </c>
      <c r="C273" s="272" t="s">
        <v>11371</v>
      </c>
      <c r="D273" s="272">
        <v>1000</v>
      </c>
      <c r="E273" s="272">
        <v>0</v>
      </c>
      <c r="F273" s="272">
        <v>0</v>
      </c>
      <c r="G273" s="272">
        <v>1</v>
      </c>
      <c r="H273" s="272">
        <v>0</v>
      </c>
      <c r="I273" s="272">
        <v>8</v>
      </c>
    </row>
    <row r="274" spans="1:9" x14ac:dyDescent="0.25">
      <c r="A274" s="12" t="s">
        <v>2171</v>
      </c>
      <c r="B274" s="272" t="s">
        <v>2169</v>
      </c>
      <c r="C274" s="272" t="s">
        <v>11371</v>
      </c>
      <c r="D274" s="272">
        <v>1000</v>
      </c>
      <c r="E274" s="272">
        <v>0</v>
      </c>
      <c r="F274" s="272">
        <v>0</v>
      </c>
      <c r="G274" s="272">
        <v>1</v>
      </c>
      <c r="H274" s="272">
        <v>0</v>
      </c>
      <c r="I274" s="272">
        <v>8</v>
      </c>
    </row>
    <row r="275" spans="1:9" x14ac:dyDescent="0.25">
      <c r="A275" s="12" t="s">
        <v>2172</v>
      </c>
      <c r="B275" s="272" t="s">
        <v>2169</v>
      </c>
      <c r="C275" s="272" t="s">
        <v>11371</v>
      </c>
      <c r="D275" s="272">
        <v>1000</v>
      </c>
      <c r="E275" s="272">
        <v>0</v>
      </c>
      <c r="F275" s="272">
        <v>0</v>
      </c>
      <c r="G275" s="272">
        <v>1</v>
      </c>
      <c r="H275" s="272">
        <v>0</v>
      </c>
      <c r="I275" s="272">
        <v>8</v>
      </c>
    </row>
    <row r="276" spans="1:9" x14ac:dyDescent="0.25">
      <c r="A276" s="17" t="s">
        <v>312</v>
      </c>
      <c r="B276" s="272" t="s">
        <v>310</v>
      </c>
      <c r="C276" s="272" t="s">
        <v>11371</v>
      </c>
      <c r="D276" s="272">
        <v>1000</v>
      </c>
      <c r="E276" s="272">
        <v>0</v>
      </c>
      <c r="F276" s="272">
        <v>0</v>
      </c>
      <c r="G276" s="272">
        <v>1</v>
      </c>
      <c r="H276" s="272">
        <v>0</v>
      </c>
      <c r="I276" s="272">
        <v>8</v>
      </c>
    </row>
    <row r="277" spans="1:9" x14ac:dyDescent="0.25">
      <c r="A277" s="17" t="s">
        <v>316</v>
      </c>
      <c r="B277" s="272" t="s">
        <v>310</v>
      </c>
      <c r="C277" s="272" t="s">
        <v>11371</v>
      </c>
      <c r="D277" s="272">
        <v>1000</v>
      </c>
      <c r="E277" s="272">
        <v>0</v>
      </c>
      <c r="F277" s="272">
        <v>0</v>
      </c>
      <c r="G277" s="272">
        <v>1</v>
      </c>
      <c r="H277" s="272">
        <v>0</v>
      </c>
      <c r="I277" s="272">
        <v>8</v>
      </c>
    </row>
    <row r="278" spans="1:9" x14ac:dyDescent="0.25">
      <c r="A278" s="12" t="s">
        <v>2188</v>
      </c>
      <c r="B278" s="272" t="s">
        <v>310</v>
      </c>
      <c r="C278" s="272" t="s">
        <v>11371</v>
      </c>
      <c r="D278" s="272">
        <v>1000</v>
      </c>
      <c r="E278" s="272">
        <v>0</v>
      </c>
      <c r="F278" s="272">
        <v>0</v>
      </c>
      <c r="G278" s="272">
        <v>1</v>
      </c>
      <c r="H278" s="272">
        <v>0</v>
      </c>
      <c r="I278" s="272">
        <v>8</v>
      </c>
    </row>
    <row r="279" spans="1:9" x14ac:dyDescent="0.25">
      <c r="A279" s="12" t="s">
        <v>2189</v>
      </c>
      <c r="B279" s="272" t="s">
        <v>310</v>
      </c>
      <c r="C279" s="272" t="s">
        <v>11371</v>
      </c>
      <c r="D279" s="272">
        <v>1000</v>
      </c>
      <c r="E279" s="272">
        <v>0</v>
      </c>
      <c r="F279" s="272">
        <v>0</v>
      </c>
      <c r="G279" s="272">
        <v>1</v>
      </c>
      <c r="H279" s="272">
        <v>0</v>
      </c>
      <c r="I279" s="272">
        <v>8</v>
      </c>
    </row>
    <row r="280" spans="1:9" x14ac:dyDescent="0.25">
      <c r="A280" s="12" t="s">
        <v>2190</v>
      </c>
      <c r="B280" s="272" t="s">
        <v>310</v>
      </c>
      <c r="C280" s="272" t="s">
        <v>11371</v>
      </c>
      <c r="D280" s="272">
        <v>1000</v>
      </c>
      <c r="E280" s="272">
        <v>0</v>
      </c>
      <c r="F280" s="272">
        <v>0</v>
      </c>
      <c r="G280" s="272">
        <v>1</v>
      </c>
      <c r="H280" s="272">
        <v>0</v>
      </c>
      <c r="I280" s="272">
        <v>8</v>
      </c>
    </row>
    <row r="281" spans="1:9" x14ac:dyDescent="0.25">
      <c r="A281" s="12" t="s">
        <v>4294</v>
      </c>
      <c r="B281" s="272" t="s">
        <v>4292</v>
      </c>
      <c r="C281" s="272" t="s">
        <v>11371</v>
      </c>
      <c r="D281" s="272">
        <v>1000</v>
      </c>
      <c r="E281" s="272">
        <v>0</v>
      </c>
      <c r="F281" s="272">
        <v>0</v>
      </c>
      <c r="G281" s="272">
        <v>1</v>
      </c>
      <c r="H281" s="272">
        <v>0</v>
      </c>
      <c r="I281" s="272">
        <v>8</v>
      </c>
    </row>
    <row r="282" spans="1:9" x14ac:dyDescent="0.25">
      <c r="A282" s="12" t="s">
        <v>4295</v>
      </c>
      <c r="B282" s="272" t="s">
        <v>4292</v>
      </c>
      <c r="C282" s="272" t="s">
        <v>11371</v>
      </c>
      <c r="D282" s="272">
        <v>1000</v>
      </c>
      <c r="E282" s="272">
        <v>0</v>
      </c>
      <c r="F282" s="272">
        <v>0</v>
      </c>
      <c r="G282" s="272">
        <v>1</v>
      </c>
      <c r="H282" s="272">
        <v>0</v>
      </c>
      <c r="I282" s="272">
        <v>8</v>
      </c>
    </row>
    <row r="283" spans="1:9" x14ac:dyDescent="0.25">
      <c r="A283" s="12" t="s">
        <v>884</v>
      </c>
      <c r="B283" s="272" t="s">
        <v>882</v>
      </c>
      <c r="C283" s="272" t="s">
        <v>11371</v>
      </c>
      <c r="D283" s="272">
        <v>1000</v>
      </c>
      <c r="E283" s="272">
        <v>0</v>
      </c>
      <c r="F283" s="272">
        <v>0</v>
      </c>
      <c r="G283" s="272">
        <v>1</v>
      </c>
      <c r="H283" s="272">
        <v>0</v>
      </c>
      <c r="I283" s="272">
        <v>8</v>
      </c>
    </row>
    <row r="284" spans="1:9" x14ac:dyDescent="0.25">
      <c r="A284" s="12" t="s">
        <v>885</v>
      </c>
      <c r="B284" s="272" t="s">
        <v>882</v>
      </c>
      <c r="C284" s="272" t="s">
        <v>11371</v>
      </c>
      <c r="D284" s="272">
        <v>1000</v>
      </c>
      <c r="E284" s="272">
        <v>0</v>
      </c>
      <c r="F284" s="272">
        <v>0</v>
      </c>
      <c r="G284" s="272">
        <v>1</v>
      </c>
      <c r="H284" s="272">
        <v>0</v>
      </c>
      <c r="I284" s="272">
        <v>8</v>
      </c>
    </row>
    <row r="285" spans="1:9" x14ac:dyDescent="0.25">
      <c r="A285" s="12" t="s">
        <v>886</v>
      </c>
      <c r="B285" s="272" t="s">
        <v>882</v>
      </c>
      <c r="C285" s="272" t="s">
        <v>11371</v>
      </c>
      <c r="D285" s="272">
        <v>1000</v>
      </c>
      <c r="E285" s="272">
        <v>0</v>
      </c>
      <c r="F285" s="272">
        <v>0</v>
      </c>
      <c r="G285" s="272">
        <v>1</v>
      </c>
      <c r="H285" s="272">
        <v>0</v>
      </c>
      <c r="I285" s="272">
        <v>8</v>
      </c>
    </row>
    <row r="286" spans="1:9" x14ac:dyDescent="0.25">
      <c r="A286" s="12" t="s">
        <v>887</v>
      </c>
      <c r="B286" s="272" t="s">
        <v>882</v>
      </c>
      <c r="C286" s="272" t="s">
        <v>11371</v>
      </c>
      <c r="D286" s="272">
        <v>1000</v>
      </c>
      <c r="E286" s="272">
        <v>0</v>
      </c>
      <c r="F286" s="272">
        <v>0</v>
      </c>
      <c r="G286" s="272">
        <v>1</v>
      </c>
      <c r="H286" s="272">
        <v>0</v>
      </c>
      <c r="I286" s="272">
        <v>8</v>
      </c>
    </row>
    <row r="287" spans="1:9" x14ac:dyDescent="0.25">
      <c r="A287" s="12" t="s">
        <v>888</v>
      </c>
      <c r="B287" s="272" t="s">
        <v>882</v>
      </c>
      <c r="C287" s="272" t="s">
        <v>11371</v>
      </c>
      <c r="D287" s="272">
        <v>1000</v>
      </c>
      <c r="E287" s="272">
        <v>0</v>
      </c>
      <c r="F287" s="272">
        <v>0</v>
      </c>
      <c r="G287" s="272">
        <v>1</v>
      </c>
      <c r="H287" s="272">
        <v>0</v>
      </c>
      <c r="I287" s="272">
        <v>8</v>
      </c>
    </row>
    <row r="288" spans="1:9" x14ac:dyDescent="0.25">
      <c r="A288" s="12" t="s">
        <v>889</v>
      </c>
      <c r="B288" s="272" t="s">
        <v>882</v>
      </c>
      <c r="C288" s="272" t="s">
        <v>11371</v>
      </c>
      <c r="D288" s="272">
        <v>1000</v>
      </c>
      <c r="E288" s="272">
        <v>0</v>
      </c>
      <c r="F288" s="272">
        <v>0</v>
      </c>
      <c r="G288" s="272">
        <v>1</v>
      </c>
      <c r="H288" s="272">
        <v>0</v>
      </c>
      <c r="I288" s="272">
        <v>8</v>
      </c>
    </row>
    <row r="289" spans="1:9" x14ac:dyDescent="0.25">
      <c r="A289" s="12" t="s">
        <v>1912</v>
      </c>
      <c r="B289" s="272" t="s">
        <v>1910</v>
      </c>
      <c r="C289" s="272" t="s">
        <v>11371</v>
      </c>
      <c r="D289" s="272">
        <v>1000</v>
      </c>
      <c r="E289" s="272">
        <v>0</v>
      </c>
      <c r="F289" s="272">
        <v>0</v>
      </c>
      <c r="G289" s="272">
        <v>1</v>
      </c>
      <c r="H289" s="272">
        <v>0</v>
      </c>
      <c r="I289" s="272">
        <v>8</v>
      </c>
    </row>
    <row r="290" spans="1:9" x14ac:dyDescent="0.25">
      <c r="A290" s="12" t="s">
        <v>800</v>
      </c>
      <c r="B290" s="272" t="s">
        <v>283</v>
      </c>
      <c r="C290" s="272" t="s">
        <v>11371</v>
      </c>
      <c r="D290" s="272">
        <v>1000</v>
      </c>
      <c r="E290" s="272">
        <v>0</v>
      </c>
      <c r="F290" s="272">
        <v>0</v>
      </c>
      <c r="G290" s="272">
        <v>1</v>
      </c>
      <c r="H290" s="272">
        <v>0</v>
      </c>
      <c r="I290" s="272">
        <v>8</v>
      </c>
    </row>
    <row r="291" spans="1:9" x14ac:dyDescent="0.25">
      <c r="A291" s="12" t="s">
        <v>292</v>
      </c>
      <c r="B291" s="272" t="s">
        <v>283</v>
      </c>
      <c r="C291" s="272" t="s">
        <v>11371</v>
      </c>
      <c r="D291" s="272">
        <v>1000</v>
      </c>
      <c r="E291" s="272">
        <v>0</v>
      </c>
      <c r="F291" s="272">
        <v>0</v>
      </c>
      <c r="G291" s="272">
        <v>1</v>
      </c>
      <c r="H291" s="272">
        <v>0</v>
      </c>
      <c r="I291" s="272">
        <v>8</v>
      </c>
    </row>
    <row r="292" spans="1:9" x14ac:dyDescent="0.25">
      <c r="A292" s="12" t="s">
        <v>291</v>
      </c>
      <c r="B292" s="272" t="s">
        <v>283</v>
      </c>
      <c r="C292" s="272" t="s">
        <v>11371</v>
      </c>
      <c r="D292" s="272">
        <v>1000</v>
      </c>
      <c r="E292" s="272">
        <v>0</v>
      </c>
      <c r="F292" s="272">
        <v>0</v>
      </c>
      <c r="G292" s="272">
        <v>1</v>
      </c>
      <c r="H292" s="272">
        <v>0</v>
      </c>
      <c r="I292" s="272">
        <v>8</v>
      </c>
    </row>
    <row r="293" spans="1:9" x14ac:dyDescent="0.25">
      <c r="A293" s="12" t="s">
        <v>285</v>
      </c>
      <c r="B293" s="272" t="s">
        <v>283</v>
      </c>
      <c r="C293" s="272" t="s">
        <v>11371</v>
      </c>
      <c r="D293" s="272">
        <v>1000</v>
      </c>
      <c r="E293" s="272">
        <v>0</v>
      </c>
      <c r="F293" s="272">
        <v>0</v>
      </c>
      <c r="G293" s="272">
        <v>1</v>
      </c>
      <c r="H293" s="272">
        <v>0</v>
      </c>
      <c r="I293" s="272">
        <v>8</v>
      </c>
    </row>
    <row r="294" spans="1:9" x14ac:dyDescent="0.25">
      <c r="A294" s="12" t="s">
        <v>1648</v>
      </c>
      <c r="B294" s="272" t="s">
        <v>283</v>
      </c>
      <c r="C294" s="272" t="s">
        <v>11371</v>
      </c>
      <c r="D294" s="272">
        <v>1000</v>
      </c>
      <c r="E294" s="272">
        <v>0</v>
      </c>
      <c r="F294" s="272">
        <v>0</v>
      </c>
      <c r="G294" s="272">
        <v>1</v>
      </c>
      <c r="H294" s="272">
        <v>0</v>
      </c>
      <c r="I294" s="272">
        <v>8</v>
      </c>
    </row>
    <row r="295" spans="1:9" x14ac:dyDescent="0.25">
      <c r="A295" s="12" t="s">
        <v>2302</v>
      </c>
      <c r="B295" s="272" t="s">
        <v>283</v>
      </c>
      <c r="C295" s="272" t="s">
        <v>11371</v>
      </c>
      <c r="D295" s="272">
        <v>1000</v>
      </c>
      <c r="E295" s="272">
        <v>0</v>
      </c>
      <c r="F295" s="272">
        <v>0</v>
      </c>
      <c r="G295" s="272">
        <v>1</v>
      </c>
      <c r="H295" s="272">
        <v>0</v>
      </c>
      <c r="I295" s="272">
        <v>8</v>
      </c>
    </row>
    <row r="296" spans="1:9" x14ac:dyDescent="0.25">
      <c r="A296" s="12" t="s">
        <v>802</v>
      </c>
      <c r="B296" s="272" t="s">
        <v>283</v>
      </c>
      <c r="C296" s="272" t="s">
        <v>11371</v>
      </c>
      <c r="D296" s="272">
        <v>1000</v>
      </c>
      <c r="E296" s="272">
        <v>0</v>
      </c>
      <c r="F296" s="272">
        <v>0</v>
      </c>
      <c r="G296" s="272">
        <v>1</v>
      </c>
      <c r="H296" s="272">
        <v>0</v>
      </c>
      <c r="I296" s="272">
        <v>8</v>
      </c>
    </row>
    <row r="297" spans="1:9" x14ac:dyDescent="0.25">
      <c r="A297" s="17" t="s">
        <v>4203</v>
      </c>
      <c r="B297" s="272" t="s">
        <v>283</v>
      </c>
      <c r="C297" s="272" t="s">
        <v>11371</v>
      </c>
      <c r="D297" s="272">
        <v>1000</v>
      </c>
      <c r="E297" s="272">
        <v>0</v>
      </c>
      <c r="F297" s="272">
        <v>0</v>
      </c>
      <c r="G297" s="272">
        <v>1</v>
      </c>
      <c r="H297" s="272">
        <v>0</v>
      </c>
      <c r="I297" s="272">
        <v>8</v>
      </c>
    </row>
    <row r="298" spans="1:9" x14ac:dyDescent="0.25">
      <c r="A298" s="12" t="s">
        <v>2334</v>
      </c>
      <c r="B298" s="272" t="s">
        <v>283</v>
      </c>
      <c r="C298" s="272" t="s">
        <v>11371</v>
      </c>
      <c r="D298" s="272">
        <v>1000</v>
      </c>
      <c r="E298" s="272">
        <v>0</v>
      </c>
      <c r="F298" s="272">
        <v>0</v>
      </c>
      <c r="G298" s="272">
        <v>1</v>
      </c>
      <c r="H298" s="272">
        <v>0</v>
      </c>
      <c r="I298" s="272">
        <v>8</v>
      </c>
    </row>
    <row r="299" spans="1:9" x14ac:dyDescent="0.25">
      <c r="A299" s="12" t="s">
        <v>2337</v>
      </c>
      <c r="B299" s="272" t="s">
        <v>283</v>
      </c>
      <c r="C299" s="272" t="s">
        <v>11371</v>
      </c>
      <c r="D299" s="272">
        <v>1000</v>
      </c>
      <c r="E299" s="272">
        <v>0</v>
      </c>
      <c r="F299" s="272">
        <v>0</v>
      </c>
      <c r="G299" s="272">
        <v>1</v>
      </c>
      <c r="H299" s="272">
        <v>0</v>
      </c>
      <c r="I299" s="272">
        <v>8</v>
      </c>
    </row>
    <row r="300" spans="1:9" x14ac:dyDescent="0.25">
      <c r="A300" s="12" t="s">
        <v>2342</v>
      </c>
      <c r="B300" s="272" t="s">
        <v>283</v>
      </c>
      <c r="C300" s="272" t="s">
        <v>11371</v>
      </c>
      <c r="D300" s="272">
        <v>1000</v>
      </c>
      <c r="E300" s="272">
        <v>0</v>
      </c>
      <c r="F300" s="272">
        <v>0</v>
      </c>
      <c r="G300" s="272">
        <v>1</v>
      </c>
      <c r="H300" s="272">
        <v>0</v>
      </c>
      <c r="I300" s="272">
        <v>8</v>
      </c>
    </row>
    <row r="301" spans="1:9" x14ac:dyDescent="0.25">
      <c r="A301" s="12" t="s">
        <v>2343</v>
      </c>
      <c r="B301" s="272" t="s">
        <v>283</v>
      </c>
      <c r="C301" s="272" t="s">
        <v>11371</v>
      </c>
      <c r="D301" s="272">
        <v>1000</v>
      </c>
      <c r="E301" s="272">
        <v>0</v>
      </c>
      <c r="F301" s="272">
        <v>0</v>
      </c>
      <c r="G301" s="272">
        <v>1</v>
      </c>
      <c r="H301" s="272">
        <v>0</v>
      </c>
      <c r="I301" s="272">
        <v>8</v>
      </c>
    </row>
    <row r="302" spans="1:9" x14ac:dyDescent="0.25">
      <c r="A302" s="17" t="s">
        <v>4215</v>
      </c>
      <c r="B302" s="272" t="s">
        <v>283</v>
      </c>
      <c r="C302" s="272" t="s">
        <v>11371</v>
      </c>
      <c r="D302" s="272">
        <v>1000</v>
      </c>
      <c r="E302" s="272">
        <v>0</v>
      </c>
      <c r="F302" s="272">
        <v>0</v>
      </c>
      <c r="G302" s="272">
        <v>1</v>
      </c>
      <c r="H302" s="272">
        <v>0</v>
      </c>
      <c r="I302" s="272">
        <v>8</v>
      </c>
    </row>
    <row r="303" spans="1:9" x14ac:dyDescent="0.25">
      <c r="A303" s="12" t="s">
        <v>2346</v>
      </c>
      <c r="B303" s="272" t="s">
        <v>283</v>
      </c>
      <c r="C303" s="272" t="s">
        <v>11371</v>
      </c>
      <c r="D303" s="272">
        <v>1000</v>
      </c>
      <c r="E303" s="272">
        <v>0</v>
      </c>
      <c r="F303" s="272">
        <v>0</v>
      </c>
      <c r="G303" s="272">
        <v>1</v>
      </c>
      <c r="H303" s="272">
        <v>0</v>
      </c>
      <c r="I303" s="272">
        <v>8</v>
      </c>
    </row>
    <row r="304" spans="1:9" x14ac:dyDescent="0.25">
      <c r="A304" s="12" t="s">
        <v>2349</v>
      </c>
      <c r="B304" s="272" t="s">
        <v>283</v>
      </c>
      <c r="C304" s="272" t="s">
        <v>11371</v>
      </c>
      <c r="D304" s="272">
        <v>1000</v>
      </c>
      <c r="E304" s="272">
        <v>0</v>
      </c>
      <c r="F304" s="272">
        <v>0</v>
      </c>
      <c r="G304" s="272">
        <v>1</v>
      </c>
      <c r="H304" s="272">
        <v>0</v>
      </c>
      <c r="I304" s="272">
        <v>8</v>
      </c>
    </row>
    <row r="305" spans="1:9" x14ac:dyDescent="0.25">
      <c r="A305" s="12" t="s">
        <v>4082</v>
      </c>
      <c r="B305" s="272" t="s">
        <v>283</v>
      </c>
      <c r="C305" s="272" t="s">
        <v>11371</v>
      </c>
      <c r="D305" s="272">
        <v>1000</v>
      </c>
      <c r="E305" s="272">
        <v>0</v>
      </c>
      <c r="F305" s="272">
        <v>0</v>
      </c>
      <c r="G305" s="272">
        <v>1</v>
      </c>
      <c r="H305" s="272">
        <v>0</v>
      </c>
      <c r="I305" s="272">
        <v>8</v>
      </c>
    </row>
    <row r="306" spans="1:9" x14ac:dyDescent="0.25">
      <c r="A306" s="12" t="s">
        <v>1656</v>
      </c>
      <c r="B306" s="272" t="s">
        <v>283</v>
      </c>
      <c r="C306" s="272" t="s">
        <v>11371</v>
      </c>
      <c r="D306" s="272">
        <v>1000</v>
      </c>
      <c r="E306" s="272">
        <v>0</v>
      </c>
      <c r="F306" s="272">
        <v>0</v>
      </c>
      <c r="G306" s="272">
        <v>1</v>
      </c>
      <c r="H306" s="272">
        <v>0</v>
      </c>
      <c r="I306" s="272">
        <v>8</v>
      </c>
    </row>
    <row r="307" spans="1:9" x14ac:dyDescent="0.25">
      <c r="A307" s="12" t="s">
        <v>891</v>
      </c>
      <c r="B307" s="272" t="s">
        <v>283</v>
      </c>
      <c r="C307" s="272" t="s">
        <v>11371</v>
      </c>
      <c r="D307" s="272">
        <v>1000</v>
      </c>
      <c r="E307" s="272">
        <v>0</v>
      </c>
      <c r="F307" s="272">
        <v>0</v>
      </c>
      <c r="G307" s="272">
        <v>1</v>
      </c>
      <c r="H307" s="272">
        <v>0</v>
      </c>
      <c r="I307" s="272">
        <v>8</v>
      </c>
    </row>
    <row r="308" spans="1:9" x14ac:dyDescent="0.25">
      <c r="A308" s="12" t="s">
        <v>4029</v>
      </c>
      <c r="B308" s="272" t="s">
        <v>787</v>
      </c>
      <c r="C308" s="272" t="s">
        <v>11371</v>
      </c>
      <c r="D308" s="272">
        <v>1000</v>
      </c>
      <c r="E308" s="272">
        <v>0</v>
      </c>
      <c r="F308" s="272">
        <v>0</v>
      </c>
      <c r="G308" s="272">
        <v>1</v>
      </c>
      <c r="H308" s="272">
        <v>0</v>
      </c>
      <c r="I308" s="272">
        <v>8</v>
      </c>
    </row>
    <row r="309" spans="1:9" x14ac:dyDescent="0.25">
      <c r="A309" s="12" t="s">
        <v>4034</v>
      </c>
      <c r="B309" s="272" t="s">
        <v>787</v>
      </c>
      <c r="C309" s="272" t="s">
        <v>11371</v>
      </c>
      <c r="D309" s="272">
        <v>1000</v>
      </c>
      <c r="E309" s="272">
        <v>0</v>
      </c>
      <c r="F309" s="272">
        <v>0</v>
      </c>
      <c r="G309" s="272">
        <v>1</v>
      </c>
      <c r="H309" s="272">
        <v>0</v>
      </c>
      <c r="I309" s="272">
        <v>8</v>
      </c>
    </row>
    <row r="310" spans="1:9" x14ac:dyDescent="0.25">
      <c r="A310" s="12" t="s">
        <v>1629</v>
      </c>
      <c r="B310" s="272" t="s">
        <v>787</v>
      </c>
      <c r="C310" s="272" t="s">
        <v>11371</v>
      </c>
      <c r="D310" s="272">
        <v>1000</v>
      </c>
      <c r="E310" s="272">
        <v>0</v>
      </c>
      <c r="F310" s="272">
        <v>0</v>
      </c>
      <c r="G310" s="272">
        <v>1</v>
      </c>
      <c r="H310" s="272">
        <v>0</v>
      </c>
      <c r="I310" s="272">
        <v>8</v>
      </c>
    </row>
    <row r="311" spans="1:9" x14ac:dyDescent="0.25">
      <c r="A311" s="12" t="s">
        <v>1646</v>
      </c>
      <c r="B311" s="272" t="s">
        <v>787</v>
      </c>
      <c r="C311" s="272" t="s">
        <v>11371</v>
      </c>
      <c r="D311" s="272">
        <v>1000</v>
      </c>
      <c r="E311" s="272">
        <v>0</v>
      </c>
      <c r="F311" s="272">
        <v>0</v>
      </c>
      <c r="G311" s="272">
        <v>1</v>
      </c>
      <c r="H311" s="272">
        <v>0</v>
      </c>
      <c r="I311" s="272">
        <v>8</v>
      </c>
    </row>
    <row r="312" spans="1:9" x14ac:dyDescent="0.25">
      <c r="A312" s="12" t="s">
        <v>1643</v>
      </c>
      <c r="B312" s="272" t="s">
        <v>787</v>
      </c>
      <c r="C312" s="272" t="s">
        <v>11371</v>
      </c>
      <c r="D312" s="272">
        <v>1000</v>
      </c>
      <c r="E312" s="272">
        <v>0</v>
      </c>
      <c r="F312" s="272">
        <v>0</v>
      </c>
      <c r="G312" s="272">
        <v>1</v>
      </c>
      <c r="H312" s="272">
        <v>0</v>
      </c>
      <c r="I312" s="272">
        <v>8</v>
      </c>
    </row>
    <row r="313" spans="1:9" x14ac:dyDescent="0.25">
      <c r="A313" s="12" t="s">
        <v>4062</v>
      </c>
      <c r="B313" s="272" t="s">
        <v>787</v>
      </c>
      <c r="C313" s="272" t="s">
        <v>11371</v>
      </c>
      <c r="D313" s="272">
        <v>1000</v>
      </c>
      <c r="E313" s="272">
        <v>0</v>
      </c>
      <c r="F313" s="272">
        <v>0</v>
      </c>
      <c r="G313" s="272">
        <v>1</v>
      </c>
      <c r="H313" s="272">
        <v>0</v>
      </c>
      <c r="I313" s="272">
        <v>8</v>
      </c>
    </row>
    <row r="314" spans="1:9" x14ac:dyDescent="0.25">
      <c r="A314" s="12" t="s">
        <v>881</v>
      </c>
      <c r="B314" s="272" t="s">
        <v>787</v>
      </c>
      <c r="C314" s="272" t="s">
        <v>11371</v>
      </c>
      <c r="D314" s="272">
        <v>1000</v>
      </c>
      <c r="E314" s="272">
        <v>0</v>
      </c>
      <c r="F314" s="272">
        <v>0</v>
      </c>
      <c r="G314" s="272">
        <v>1</v>
      </c>
      <c r="H314" s="272">
        <v>0</v>
      </c>
      <c r="I314" s="272">
        <v>8</v>
      </c>
    </row>
    <row r="315" spans="1:9" x14ac:dyDescent="0.25">
      <c r="A315" s="12" t="s">
        <v>4073</v>
      </c>
      <c r="B315" s="272" t="s">
        <v>787</v>
      </c>
      <c r="C315" s="272" t="s">
        <v>11371</v>
      </c>
      <c r="D315" s="272">
        <v>1000</v>
      </c>
      <c r="E315" s="272">
        <v>0</v>
      </c>
      <c r="F315" s="272">
        <v>0</v>
      </c>
      <c r="G315" s="272">
        <v>1</v>
      </c>
      <c r="H315" s="272">
        <v>0</v>
      </c>
      <c r="I315" s="272">
        <v>8</v>
      </c>
    </row>
    <row r="316" spans="1:9" x14ac:dyDescent="0.25">
      <c r="A316" s="12" t="s">
        <v>1640</v>
      </c>
      <c r="B316" s="272" t="s">
        <v>787</v>
      </c>
      <c r="C316" s="272" t="s">
        <v>11371</v>
      </c>
      <c r="D316" s="272">
        <v>1000</v>
      </c>
      <c r="E316" s="272">
        <v>0</v>
      </c>
      <c r="F316" s="272">
        <v>0</v>
      </c>
      <c r="G316" s="272">
        <v>1</v>
      </c>
      <c r="H316" s="272">
        <v>0</v>
      </c>
      <c r="I316" s="272">
        <v>8</v>
      </c>
    </row>
    <row r="317" spans="1:9" x14ac:dyDescent="0.25">
      <c r="A317" s="12" t="s">
        <v>2255</v>
      </c>
      <c r="B317" s="272" t="s">
        <v>787</v>
      </c>
      <c r="C317" s="272" t="s">
        <v>11371</v>
      </c>
      <c r="D317" s="272">
        <v>1000</v>
      </c>
      <c r="E317" s="272">
        <v>0</v>
      </c>
      <c r="F317" s="272">
        <v>0</v>
      </c>
      <c r="G317" s="272">
        <v>1</v>
      </c>
      <c r="H317" s="272">
        <v>0</v>
      </c>
      <c r="I317" s="272">
        <v>8</v>
      </c>
    </row>
    <row r="318" spans="1:9" x14ac:dyDescent="0.25">
      <c r="A318" s="12" t="s">
        <v>4084</v>
      </c>
      <c r="B318" s="272" t="s">
        <v>787</v>
      </c>
      <c r="C318" s="272" t="s">
        <v>11371</v>
      </c>
      <c r="D318" s="272">
        <v>1000</v>
      </c>
      <c r="E318" s="272">
        <v>0</v>
      </c>
      <c r="F318" s="272">
        <v>0</v>
      </c>
      <c r="G318" s="272">
        <v>1</v>
      </c>
      <c r="H318" s="272">
        <v>0</v>
      </c>
      <c r="I318" s="272">
        <v>8</v>
      </c>
    </row>
    <row r="319" spans="1:9" x14ac:dyDescent="0.25">
      <c r="A319" s="12" t="s">
        <v>4085</v>
      </c>
      <c r="B319" s="272" t="s">
        <v>787</v>
      </c>
      <c r="C319" s="272" t="s">
        <v>11371</v>
      </c>
      <c r="D319" s="272">
        <v>1000</v>
      </c>
      <c r="E319" s="272">
        <v>0</v>
      </c>
      <c r="F319" s="272">
        <v>0</v>
      </c>
      <c r="G319" s="272">
        <v>1</v>
      </c>
      <c r="H319" s="272">
        <v>0</v>
      </c>
      <c r="I319" s="272">
        <v>8</v>
      </c>
    </row>
    <row r="320" spans="1:9" x14ac:dyDescent="0.25">
      <c r="A320" s="12" t="s">
        <v>1252</v>
      </c>
      <c r="B320" s="272" t="s">
        <v>787</v>
      </c>
      <c r="C320" s="272" t="s">
        <v>11371</v>
      </c>
      <c r="D320" s="272">
        <v>1000</v>
      </c>
      <c r="E320" s="272">
        <v>0</v>
      </c>
      <c r="F320" s="272">
        <v>0</v>
      </c>
      <c r="G320" s="272">
        <v>1</v>
      </c>
      <c r="H320" s="272">
        <v>0</v>
      </c>
      <c r="I320" s="272">
        <v>8</v>
      </c>
    </row>
    <row r="321" spans="1:9" x14ac:dyDescent="0.25">
      <c r="A321" s="12" t="s">
        <v>4090</v>
      </c>
      <c r="B321" s="272" t="s">
        <v>787</v>
      </c>
      <c r="C321" s="272" t="s">
        <v>11371</v>
      </c>
      <c r="D321" s="272">
        <v>1000</v>
      </c>
      <c r="E321" s="272">
        <v>0</v>
      </c>
      <c r="F321" s="272">
        <v>0</v>
      </c>
      <c r="G321" s="272">
        <v>1</v>
      </c>
      <c r="H321" s="272">
        <v>0</v>
      </c>
      <c r="I321" s="272">
        <v>8</v>
      </c>
    </row>
    <row r="322" spans="1:9" x14ac:dyDescent="0.25">
      <c r="A322" s="12" t="s">
        <v>4091</v>
      </c>
      <c r="B322" s="272" t="s">
        <v>787</v>
      </c>
      <c r="C322" s="272" t="s">
        <v>11371</v>
      </c>
      <c r="D322" s="272">
        <v>1000</v>
      </c>
      <c r="E322" s="272">
        <v>0</v>
      </c>
      <c r="F322" s="272">
        <v>0</v>
      </c>
      <c r="G322" s="272">
        <v>1</v>
      </c>
      <c r="H322" s="272">
        <v>0</v>
      </c>
      <c r="I322" s="272">
        <v>8</v>
      </c>
    </row>
    <row r="323" spans="1:9" x14ac:dyDescent="0.25">
      <c r="A323" s="12" t="s">
        <v>4095</v>
      </c>
      <c r="B323" s="272" t="s">
        <v>787</v>
      </c>
      <c r="C323" s="272" t="s">
        <v>11371</v>
      </c>
      <c r="D323" s="272">
        <v>1000</v>
      </c>
      <c r="E323" s="272">
        <v>0</v>
      </c>
      <c r="F323" s="272">
        <v>0</v>
      </c>
      <c r="G323" s="272">
        <v>1</v>
      </c>
      <c r="H323" s="272">
        <v>0</v>
      </c>
      <c r="I323" s="272">
        <v>8</v>
      </c>
    </row>
    <row r="324" spans="1:9" x14ac:dyDescent="0.25">
      <c r="A324" s="12" t="s">
        <v>4097</v>
      </c>
      <c r="B324" s="272" t="s">
        <v>787</v>
      </c>
      <c r="C324" s="272" t="s">
        <v>11371</v>
      </c>
      <c r="D324" s="272">
        <v>1000</v>
      </c>
      <c r="E324" s="272">
        <v>0</v>
      </c>
      <c r="F324" s="272">
        <v>0</v>
      </c>
      <c r="G324" s="272">
        <v>1</v>
      </c>
      <c r="H324" s="272">
        <v>0</v>
      </c>
      <c r="I324" s="272">
        <v>8</v>
      </c>
    </row>
    <row r="325" spans="1:9" x14ac:dyDescent="0.25">
      <c r="A325" s="12" t="s">
        <v>4099</v>
      </c>
      <c r="B325" s="272" t="s">
        <v>787</v>
      </c>
      <c r="C325" s="272" t="s">
        <v>11371</v>
      </c>
      <c r="D325" s="272">
        <v>1000</v>
      </c>
      <c r="E325" s="272">
        <v>0</v>
      </c>
      <c r="F325" s="272">
        <v>0</v>
      </c>
      <c r="G325" s="272">
        <v>1</v>
      </c>
      <c r="H325" s="272">
        <v>0</v>
      </c>
      <c r="I325" s="272">
        <v>8</v>
      </c>
    </row>
    <row r="326" spans="1:9" x14ac:dyDescent="0.25">
      <c r="A326" s="12" t="s">
        <v>4101</v>
      </c>
      <c r="B326" s="272" t="s">
        <v>787</v>
      </c>
      <c r="C326" s="272" t="s">
        <v>11371</v>
      </c>
      <c r="D326" s="272">
        <v>1000</v>
      </c>
      <c r="E326" s="272">
        <v>0</v>
      </c>
      <c r="F326" s="272">
        <v>0</v>
      </c>
      <c r="G326" s="272">
        <v>1</v>
      </c>
      <c r="H326" s="272">
        <v>0</v>
      </c>
      <c r="I326" s="272">
        <v>8</v>
      </c>
    </row>
    <row r="327" spans="1:9" x14ac:dyDescent="0.25">
      <c r="A327" s="12" t="s">
        <v>4102</v>
      </c>
      <c r="B327" s="272" t="s">
        <v>787</v>
      </c>
      <c r="C327" s="272" t="s">
        <v>11371</v>
      </c>
      <c r="D327" s="272">
        <v>1000</v>
      </c>
      <c r="E327" s="272">
        <v>0</v>
      </c>
      <c r="F327" s="272">
        <v>0</v>
      </c>
      <c r="G327" s="272">
        <v>1</v>
      </c>
      <c r="H327" s="272">
        <v>0</v>
      </c>
      <c r="I327" s="272">
        <v>8</v>
      </c>
    </row>
    <row r="328" spans="1:9" x14ac:dyDescent="0.25">
      <c r="A328" s="12" t="s">
        <v>4103</v>
      </c>
      <c r="B328" s="272" t="s">
        <v>787</v>
      </c>
      <c r="C328" s="272" t="s">
        <v>11371</v>
      </c>
      <c r="D328" s="272">
        <v>1000</v>
      </c>
      <c r="E328" s="272">
        <v>0</v>
      </c>
      <c r="F328" s="272">
        <v>0</v>
      </c>
      <c r="G328" s="272">
        <v>1</v>
      </c>
      <c r="H328" s="272">
        <v>0</v>
      </c>
      <c r="I328" s="272">
        <v>8</v>
      </c>
    </row>
    <row r="329" spans="1:9" x14ac:dyDescent="0.25">
      <c r="A329" s="12" t="s">
        <v>4104</v>
      </c>
      <c r="B329" s="272" t="s">
        <v>787</v>
      </c>
      <c r="C329" s="272" t="s">
        <v>11371</v>
      </c>
      <c r="D329" s="272">
        <v>1000</v>
      </c>
      <c r="E329" s="272">
        <v>0</v>
      </c>
      <c r="F329" s="272">
        <v>0</v>
      </c>
      <c r="G329" s="272">
        <v>1</v>
      </c>
      <c r="H329" s="272">
        <v>0</v>
      </c>
      <c r="I329" s="272">
        <v>8</v>
      </c>
    </row>
    <row r="330" spans="1:9" x14ac:dyDescent="0.25">
      <c r="A330" s="12" t="s">
        <v>4105</v>
      </c>
      <c r="B330" s="272" t="s">
        <v>787</v>
      </c>
      <c r="C330" s="272" t="s">
        <v>11371</v>
      </c>
      <c r="D330" s="272">
        <v>1000</v>
      </c>
      <c r="E330" s="272">
        <v>0</v>
      </c>
      <c r="F330" s="272">
        <v>0</v>
      </c>
      <c r="G330" s="272">
        <v>1</v>
      </c>
      <c r="H330" s="272">
        <v>0</v>
      </c>
      <c r="I330" s="272">
        <v>8</v>
      </c>
    </row>
    <row r="331" spans="1:9" x14ac:dyDescent="0.25">
      <c r="A331" s="17" t="s">
        <v>3384</v>
      </c>
      <c r="B331" s="272" t="s">
        <v>787</v>
      </c>
      <c r="C331" s="272" t="s">
        <v>11371</v>
      </c>
      <c r="D331" s="272">
        <v>1000</v>
      </c>
      <c r="E331" s="272">
        <v>0</v>
      </c>
      <c r="F331" s="272">
        <v>0</v>
      </c>
      <c r="G331" s="272">
        <v>1</v>
      </c>
      <c r="H331" s="272">
        <v>0</v>
      </c>
      <c r="I331" s="272">
        <v>8</v>
      </c>
    </row>
    <row r="332" spans="1:9" x14ac:dyDescent="0.25">
      <c r="A332" s="12" t="s">
        <v>789</v>
      </c>
      <c r="B332" s="272" t="s">
        <v>787</v>
      </c>
      <c r="C332" s="272" t="s">
        <v>11371</v>
      </c>
      <c r="D332" s="272">
        <v>1000</v>
      </c>
      <c r="E332" s="272">
        <v>0</v>
      </c>
      <c r="F332" s="272">
        <v>0</v>
      </c>
      <c r="G332" s="272">
        <v>1</v>
      </c>
      <c r="H332" s="272">
        <v>0</v>
      </c>
      <c r="I332" s="272">
        <v>8</v>
      </c>
    </row>
    <row r="333" spans="1:9" x14ac:dyDescent="0.25">
      <c r="A333" s="17" t="s">
        <v>3385</v>
      </c>
      <c r="B333" s="272" t="s">
        <v>787</v>
      </c>
      <c r="C333" s="272" t="s">
        <v>11371</v>
      </c>
      <c r="D333" s="272">
        <v>1000</v>
      </c>
      <c r="E333" s="272">
        <v>0</v>
      </c>
      <c r="F333" s="272">
        <v>0</v>
      </c>
      <c r="G333" s="272">
        <v>1</v>
      </c>
      <c r="H333" s="272">
        <v>0</v>
      </c>
      <c r="I333" s="272">
        <v>8</v>
      </c>
    </row>
    <row r="334" spans="1:9" x14ac:dyDescent="0.25">
      <c r="A334" s="17" t="s">
        <v>3387</v>
      </c>
      <c r="B334" s="272" t="s">
        <v>787</v>
      </c>
      <c r="C334" s="272" t="s">
        <v>11371</v>
      </c>
      <c r="D334" s="272">
        <v>1000</v>
      </c>
      <c r="E334" s="272">
        <v>0</v>
      </c>
      <c r="F334" s="272">
        <v>0</v>
      </c>
      <c r="G334" s="272">
        <v>1</v>
      </c>
      <c r="H334" s="272">
        <v>0</v>
      </c>
      <c r="I334" s="272">
        <v>8</v>
      </c>
    </row>
    <row r="335" spans="1:9" x14ac:dyDescent="0.25">
      <c r="A335" s="12" t="s">
        <v>4107</v>
      </c>
      <c r="B335" s="272" t="s">
        <v>787</v>
      </c>
      <c r="C335" s="272" t="s">
        <v>11371</v>
      </c>
      <c r="D335" s="272">
        <v>1000</v>
      </c>
      <c r="E335" s="272">
        <v>0</v>
      </c>
      <c r="F335" s="272">
        <v>0</v>
      </c>
      <c r="G335" s="272">
        <v>1</v>
      </c>
      <c r="H335" s="272">
        <v>0</v>
      </c>
      <c r="I335" s="272">
        <v>8</v>
      </c>
    </row>
    <row r="336" spans="1:9" x14ac:dyDescent="0.25">
      <c r="A336" s="17" t="s">
        <v>3388</v>
      </c>
      <c r="B336" s="272" t="s">
        <v>787</v>
      </c>
      <c r="C336" s="272" t="s">
        <v>11371</v>
      </c>
      <c r="D336" s="272">
        <v>1000</v>
      </c>
      <c r="E336" s="272">
        <v>0</v>
      </c>
      <c r="F336" s="272">
        <v>0</v>
      </c>
      <c r="G336" s="272">
        <v>1</v>
      </c>
      <c r="H336" s="272">
        <v>0</v>
      </c>
      <c r="I336" s="272">
        <v>8</v>
      </c>
    </row>
    <row r="337" spans="1:9" x14ac:dyDescent="0.25">
      <c r="A337" s="17" t="s">
        <v>3389</v>
      </c>
      <c r="B337" s="272" t="s">
        <v>787</v>
      </c>
      <c r="C337" s="272" t="s">
        <v>11371</v>
      </c>
      <c r="D337" s="272">
        <v>1000</v>
      </c>
      <c r="E337" s="272">
        <v>0</v>
      </c>
      <c r="F337" s="272">
        <v>0</v>
      </c>
      <c r="G337" s="272">
        <v>1</v>
      </c>
      <c r="H337" s="272">
        <v>0</v>
      </c>
      <c r="I337" s="272">
        <v>8</v>
      </c>
    </row>
    <row r="338" spans="1:9" x14ac:dyDescent="0.25">
      <c r="A338" s="12" t="s">
        <v>4112</v>
      </c>
      <c r="B338" s="272" t="s">
        <v>787</v>
      </c>
      <c r="C338" s="272" t="s">
        <v>11371</v>
      </c>
      <c r="D338" s="272">
        <v>1000</v>
      </c>
      <c r="E338" s="272">
        <v>0</v>
      </c>
      <c r="F338" s="272">
        <v>0</v>
      </c>
      <c r="G338" s="272">
        <v>1</v>
      </c>
      <c r="H338" s="272">
        <v>0</v>
      </c>
      <c r="I338" s="272">
        <v>8</v>
      </c>
    </row>
    <row r="339" spans="1:9" x14ac:dyDescent="0.25">
      <c r="A339" s="17" t="s">
        <v>3392</v>
      </c>
      <c r="B339" s="272" t="s">
        <v>787</v>
      </c>
      <c r="C339" s="272" t="s">
        <v>11371</v>
      </c>
      <c r="D339" s="272">
        <v>1000</v>
      </c>
      <c r="E339" s="272">
        <v>0</v>
      </c>
      <c r="F339" s="272">
        <v>0</v>
      </c>
      <c r="G339" s="272">
        <v>1</v>
      </c>
      <c r="H339" s="272">
        <v>0</v>
      </c>
      <c r="I339" s="272">
        <v>8</v>
      </c>
    </row>
    <row r="340" spans="1:9" x14ac:dyDescent="0.25">
      <c r="A340" s="12" t="s">
        <v>2516</v>
      </c>
      <c r="B340" s="272" t="s">
        <v>2514</v>
      </c>
      <c r="C340" s="272" t="s">
        <v>11371</v>
      </c>
      <c r="D340" s="272">
        <v>1000</v>
      </c>
      <c r="E340" s="272">
        <v>0</v>
      </c>
      <c r="F340" s="272">
        <v>0</v>
      </c>
      <c r="G340" s="272">
        <v>1</v>
      </c>
      <c r="H340" s="272">
        <v>0</v>
      </c>
      <c r="I340" s="272">
        <v>8</v>
      </c>
    </row>
    <row r="341" spans="1:9" x14ac:dyDescent="0.25">
      <c r="A341" s="12" t="s">
        <v>527</v>
      </c>
      <c r="B341" s="272" t="s">
        <v>525</v>
      </c>
      <c r="C341" s="272" t="s">
        <v>11371</v>
      </c>
      <c r="D341" s="272">
        <v>1000</v>
      </c>
      <c r="E341" s="272">
        <v>0</v>
      </c>
      <c r="F341" s="272">
        <v>0</v>
      </c>
      <c r="G341" s="272">
        <v>1</v>
      </c>
      <c r="H341" s="272">
        <v>0</v>
      </c>
      <c r="I341" s="272">
        <v>8</v>
      </c>
    </row>
    <row r="342" spans="1:9" x14ac:dyDescent="0.25">
      <c r="A342" s="12" t="s">
        <v>4399</v>
      </c>
      <c r="B342" s="272" t="s">
        <v>4397</v>
      </c>
      <c r="C342" s="272" t="s">
        <v>11371</v>
      </c>
      <c r="D342" s="272">
        <v>1000</v>
      </c>
      <c r="E342" s="272">
        <v>0</v>
      </c>
      <c r="F342" s="272">
        <v>0</v>
      </c>
      <c r="G342" s="272">
        <v>1</v>
      </c>
      <c r="H342" s="272">
        <v>0</v>
      </c>
      <c r="I342" s="272">
        <v>8</v>
      </c>
    </row>
    <row r="343" spans="1:9" x14ac:dyDescent="0.25">
      <c r="A343" s="12" t="s">
        <v>2095</v>
      </c>
      <c r="B343" s="272" t="s">
        <v>708</v>
      </c>
      <c r="C343" s="272" t="s">
        <v>11371</v>
      </c>
      <c r="D343" s="272">
        <v>1000</v>
      </c>
      <c r="E343" s="272">
        <v>0</v>
      </c>
      <c r="F343" s="272">
        <v>0</v>
      </c>
      <c r="G343" s="272">
        <v>1</v>
      </c>
      <c r="H343" s="272">
        <v>0</v>
      </c>
      <c r="I343" s="272">
        <v>8</v>
      </c>
    </row>
    <row r="344" spans="1:9" x14ac:dyDescent="0.25">
      <c r="A344" s="12" t="s">
        <v>2097</v>
      </c>
      <c r="B344" s="272" t="s">
        <v>708</v>
      </c>
      <c r="C344" s="272" t="s">
        <v>11371</v>
      </c>
      <c r="D344" s="272">
        <v>1000</v>
      </c>
      <c r="E344" s="272">
        <v>0</v>
      </c>
      <c r="F344" s="272">
        <v>0</v>
      </c>
      <c r="G344" s="272">
        <v>1</v>
      </c>
      <c r="H344" s="272">
        <v>0</v>
      </c>
      <c r="I344" s="272">
        <v>8</v>
      </c>
    </row>
    <row r="345" spans="1:9" x14ac:dyDescent="0.25">
      <c r="A345" s="12" t="s">
        <v>2107</v>
      </c>
      <c r="B345" s="272" t="s">
        <v>708</v>
      </c>
      <c r="C345" s="272" t="s">
        <v>11371</v>
      </c>
      <c r="D345" s="272">
        <v>1000</v>
      </c>
      <c r="E345" s="272">
        <v>0</v>
      </c>
      <c r="F345" s="272">
        <v>0</v>
      </c>
      <c r="G345" s="272">
        <v>1</v>
      </c>
      <c r="H345" s="272">
        <v>0</v>
      </c>
      <c r="I345" s="272">
        <v>8</v>
      </c>
    </row>
    <row r="346" spans="1:9" x14ac:dyDescent="0.25">
      <c r="A346" s="12" t="s">
        <v>2108</v>
      </c>
      <c r="B346" s="272" t="s">
        <v>708</v>
      </c>
      <c r="C346" s="272" t="s">
        <v>11371</v>
      </c>
      <c r="D346" s="272">
        <v>1000</v>
      </c>
      <c r="E346" s="272">
        <v>0</v>
      </c>
      <c r="F346" s="272">
        <v>0</v>
      </c>
      <c r="G346" s="272">
        <v>1</v>
      </c>
      <c r="H346" s="272">
        <v>0</v>
      </c>
      <c r="I346" s="272">
        <v>8</v>
      </c>
    </row>
    <row r="347" spans="1:9" x14ac:dyDescent="0.25">
      <c r="A347" s="12" t="s">
        <v>2109</v>
      </c>
      <c r="B347" s="272" t="s">
        <v>708</v>
      </c>
      <c r="C347" s="272" t="s">
        <v>11371</v>
      </c>
      <c r="D347" s="272">
        <v>1000</v>
      </c>
      <c r="E347" s="272">
        <v>0</v>
      </c>
      <c r="F347" s="272">
        <v>0</v>
      </c>
      <c r="G347" s="272">
        <v>1</v>
      </c>
      <c r="H347" s="272">
        <v>0</v>
      </c>
      <c r="I347" s="272">
        <v>8</v>
      </c>
    </row>
    <row r="348" spans="1:9" x14ac:dyDescent="0.25">
      <c r="A348" s="12" t="s">
        <v>2110</v>
      </c>
      <c r="B348" s="272" t="s">
        <v>708</v>
      </c>
      <c r="C348" s="272" t="s">
        <v>11371</v>
      </c>
      <c r="D348" s="272">
        <v>1000</v>
      </c>
      <c r="E348" s="272">
        <v>0</v>
      </c>
      <c r="F348" s="272">
        <v>0</v>
      </c>
      <c r="G348" s="272">
        <v>1</v>
      </c>
      <c r="H348" s="272">
        <v>0</v>
      </c>
      <c r="I348" s="272">
        <v>8</v>
      </c>
    </row>
    <row r="349" spans="1:9" x14ac:dyDescent="0.25">
      <c r="A349" s="12" t="s">
        <v>2111</v>
      </c>
      <c r="B349" s="272" t="s">
        <v>708</v>
      </c>
      <c r="C349" s="272" t="s">
        <v>11371</v>
      </c>
      <c r="D349" s="272">
        <v>1000</v>
      </c>
      <c r="E349" s="272">
        <v>0</v>
      </c>
      <c r="F349" s="272">
        <v>0</v>
      </c>
      <c r="G349" s="272">
        <v>1</v>
      </c>
      <c r="H349" s="272">
        <v>0</v>
      </c>
      <c r="I349" s="272">
        <v>8</v>
      </c>
    </row>
    <row r="350" spans="1:9" x14ac:dyDescent="0.25">
      <c r="A350" s="12" t="s">
        <v>2113</v>
      </c>
      <c r="B350" s="272" t="s">
        <v>708</v>
      </c>
      <c r="C350" s="272" t="s">
        <v>11371</v>
      </c>
      <c r="D350" s="272">
        <v>1000</v>
      </c>
      <c r="E350" s="272">
        <v>0</v>
      </c>
      <c r="F350" s="272">
        <v>0</v>
      </c>
      <c r="G350" s="272">
        <v>1</v>
      </c>
      <c r="H350" s="272">
        <v>0</v>
      </c>
      <c r="I350" s="272">
        <v>8</v>
      </c>
    </row>
    <row r="351" spans="1:9" x14ac:dyDescent="0.25">
      <c r="A351" s="12" t="s">
        <v>2130</v>
      </c>
      <c r="B351" s="272" t="s">
        <v>708</v>
      </c>
      <c r="C351" s="272" t="s">
        <v>11371</v>
      </c>
      <c r="D351" s="272">
        <v>1000</v>
      </c>
      <c r="E351" s="272">
        <v>0</v>
      </c>
      <c r="F351" s="272">
        <v>0</v>
      </c>
      <c r="G351" s="272">
        <v>1</v>
      </c>
      <c r="H351" s="272">
        <v>0</v>
      </c>
      <c r="I351" s="272">
        <v>8</v>
      </c>
    </row>
    <row r="352" spans="1:9" x14ac:dyDescent="0.25">
      <c r="A352" s="12" t="s">
        <v>710</v>
      </c>
      <c r="B352" s="272" t="s">
        <v>708</v>
      </c>
      <c r="C352" s="272" t="s">
        <v>11371</v>
      </c>
      <c r="D352" s="272">
        <v>1000</v>
      </c>
      <c r="E352" s="272">
        <v>0</v>
      </c>
      <c r="F352" s="272">
        <v>0</v>
      </c>
      <c r="G352" s="272">
        <v>1</v>
      </c>
      <c r="H352" s="272">
        <v>0</v>
      </c>
      <c r="I352" s="272">
        <v>8</v>
      </c>
    </row>
    <row r="353" spans="1:9" x14ac:dyDescent="0.25">
      <c r="A353" s="12" t="s">
        <v>2159</v>
      </c>
      <c r="B353" s="272" t="s">
        <v>708</v>
      </c>
      <c r="C353" s="272" t="s">
        <v>11371</v>
      </c>
      <c r="D353" s="272">
        <v>1000</v>
      </c>
      <c r="E353" s="272">
        <v>0</v>
      </c>
      <c r="F353" s="272">
        <v>0</v>
      </c>
      <c r="G353" s="272">
        <v>1</v>
      </c>
      <c r="H353" s="272">
        <v>0</v>
      </c>
      <c r="I353" s="272">
        <v>8</v>
      </c>
    </row>
    <row r="354" spans="1:9" x14ac:dyDescent="0.25">
      <c r="A354" s="12" t="s">
        <v>2165</v>
      </c>
      <c r="B354" s="272" t="s">
        <v>708</v>
      </c>
      <c r="C354" s="272" t="s">
        <v>11371</v>
      </c>
      <c r="D354" s="272">
        <v>1000</v>
      </c>
      <c r="E354" s="272">
        <v>0</v>
      </c>
      <c r="F354" s="272">
        <v>0</v>
      </c>
      <c r="G354" s="272">
        <v>1</v>
      </c>
      <c r="H354" s="272">
        <v>0</v>
      </c>
      <c r="I354" s="272">
        <v>8</v>
      </c>
    </row>
    <row r="355" spans="1:9" x14ac:dyDescent="0.25">
      <c r="A355" s="12" t="s">
        <v>2177</v>
      </c>
      <c r="B355" s="272" t="s">
        <v>708</v>
      </c>
      <c r="C355" s="272" t="s">
        <v>11371</v>
      </c>
      <c r="D355" s="272">
        <v>1000</v>
      </c>
      <c r="E355" s="272">
        <v>0</v>
      </c>
      <c r="F355" s="272">
        <v>0</v>
      </c>
      <c r="G355" s="272">
        <v>1</v>
      </c>
      <c r="H355" s="272">
        <v>0</v>
      </c>
      <c r="I355" s="272">
        <v>8</v>
      </c>
    </row>
    <row r="356" spans="1:9" x14ac:dyDescent="0.25">
      <c r="A356" s="12" t="s">
        <v>712</v>
      </c>
      <c r="B356" s="272" t="s">
        <v>708</v>
      </c>
      <c r="C356" s="272" t="s">
        <v>11371</v>
      </c>
      <c r="D356" s="272">
        <v>1000</v>
      </c>
      <c r="E356" s="272">
        <v>0</v>
      </c>
      <c r="F356" s="272">
        <v>0</v>
      </c>
      <c r="G356" s="272">
        <v>1</v>
      </c>
      <c r="H356" s="272">
        <v>0</v>
      </c>
      <c r="I356" s="272">
        <v>8</v>
      </c>
    </row>
    <row r="357" spans="1:9" x14ac:dyDescent="0.25">
      <c r="A357" s="12" t="s">
        <v>4065</v>
      </c>
      <c r="B357" s="272" t="s">
        <v>4063</v>
      </c>
      <c r="C357" s="272" t="s">
        <v>11371</v>
      </c>
      <c r="D357" s="272">
        <v>1000</v>
      </c>
      <c r="E357" s="272">
        <v>0</v>
      </c>
      <c r="F357" s="272">
        <v>0</v>
      </c>
      <c r="G357" s="272">
        <v>1</v>
      </c>
      <c r="H357" s="272">
        <v>0</v>
      </c>
      <c r="I357" s="272">
        <v>8</v>
      </c>
    </row>
    <row r="358" spans="1:9" x14ac:dyDescent="0.25">
      <c r="A358" s="12" t="s">
        <v>3178</v>
      </c>
      <c r="B358" s="272" t="s">
        <v>3176</v>
      </c>
      <c r="C358" s="272" t="s">
        <v>11371</v>
      </c>
      <c r="D358" s="272">
        <v>1000</v>
      </c>
      <c r="E358" s="272" t="s">
        <v>11370</v>
      </c>
      <c r="F358" s="272">
        <v>250</v>
      </c>
      <c r="G358" s="272">
        <v>2</v>
      </c>
      <c r="H358" s="272">
        <v>0</v>
      </c>
      <c r="I358" s="272">
        <v>8</v>
      </c>
    </row>
    <row r="359" spans="1:9" x14ac:dyDescent="0.25">
      <c r="A359" s="12" t="s">
        <v>3179</v>
      </c>
      <c r="B359" s="272" t="s">
        <v>3176</v>
      </c>
      <c r="C359" s="272" t="s">
        <v>11371</v>
      </c>
      <c r="D359" s="272">
        <v>1000</v>
      </c>
      <c r="E359" s="272" t="s">
        <v>11370</v>
      </c>
      <c r="F359" s="272">
        <v>250</v>
      </c>
      <c r="G359" s="272">
        <v>2</v>
      </c>
      <c r="H359" s="272">
        <v>0</v>
      </c>
      <c r="I359" s="272">
        <v>8</v>
      </c>
    </row>
    <row r="360" spans="1:9" x14ac:dyDescent="0.25">
      <c r="A360" s="12" t="s">
        <v>3180</v>
      </c>
      <c r="B360" s="272" t="s">
        <v>3176</v>
      </c>
      <c r="C360" s="272" t="s">
        <v>11371</v>
      </c>
      <c r="D360" s="272">
        <v>1000</v>
      </c>
      <c r="E360" s="272" t="s">
        <v>11370</v>
      </c>
      <c r="F360" s="272">
        <v>250</v>
      </c>
      <c r="G360" s="272">
        <v>2</v>
      </c>
      <c r="H360" s="272">
        <v>0</v>
      </c>
      <c r="I360" s="272">
        <v>8</v>
      </c>
    </row>
    <row r="361" spans="1:9" x14ac:dyDescent="0.25">
      <c r="A361" s="12" t="s">
        <v>3181</v>
      </c>
      <c r="B361" s="272" t="s">
        <v>3176</v>
      </c>
      <c r="C361" s="272" t="s">
        <v>11371</v>
      </c>
      <c r="D361" s="272">
        <v>1000</v>
      </c>
      <c r="E361" s="272" t="s">
        <v>11370</v>
      </c>
      <c r="F361" s="272">
        <v>250</v>
      </c>
      <c r="G361" s="272">
        <v>2</v>
      </c>
      <c r="H361" s="272">
        <v>0</v>
      </c>
      <c r="I361" s="272">
        <v>8</v>
      </c>
    </row>
    <row r="362" spans="1:9" x14ac:dyDescent="0.25">
      <c r="A362" s="12" t="s">
        <v>3222</v>
      </c>
      <c r="B362" s="272" t="s">
        <v>3176</v>
      </c>
      <c r="C362" s="272" t="s">
        <v>11371</v>
      </c>
      <c r="D362" s="272">
        <v>1000</v>
      </c>
      <c r="E362" s="272" t="s">
        <v>11370</v>
      </c>
      <c r="F362" s="272">
        <v>250</v>
      </c>
      <c r="G362" s="272">
        <v>2</v>
      </c>
      <c r="H362" s="272">
        <v>0</v>
      </c>
      <c r="I362" s="272">
        <v>8</v>
      </c>
    </row>
    <row r="363" spans="1:9" x14ac:dyDescent="0.25">
      <c r="A363" s="12" t="s">
        <v>4333</v>
      </c>
      <c r="B363" s="272" t="s">
        <v>4331</v>
      </c>
      <c r="C363" s="272" t="s">
        <v>11371</v>
      </c>
      <c r="D363" s="272">
        <v>1000</v>
      </c>
      <c r="E363" s="272">
        <v>0</v>
      </c>
      <c r="F363" s="272">
        <v>0</v>
      </c>
      <c r="G363" s="272">
        <v>1</v>
      </c>
      <c r="H363" s="272">
        <v>0</v>
      </c>
      <c r="I363" s="272">
        <v>8</v>
      </c>
    </row>
    <row r="364" spans="1:9" x14ac:dyDescent="0.25">
      <c r="A364" s="12" t="s">
        <v>4048</v>
      </c>
      <c r="B364" s="272" t="s">
        <v>4046</v>
      </c>
      <c r="C364" s="272" t="s">
        <v>11371</v>
      </c>
      <c r="D364" s="272">
        <v>1000</v>
      </c>
      <c r="E364" s="272">
        <v>0</v>
      </c>
      <c r="F364" s="272">
        <v>0</v>
      </c>
      <c r="G364" s="272">
        <v>1</v>
      </c>
      <c r="H364" s="272">
        <v>0</v>
      </c>
      <c r="I364" s="272">
        <v>8</v>
      </c>
    </row>
    <row r="365" spans="1:9" x14ac:dyDescent="0.25">
      <c r="A365" s="12" t="s">
        <v>2090</v>
      </c>
      <c r="B365" s="272" t="s">
        <v>2088</v>
      </c>
      <c r="C365" s="272" t="s">
        <v>11371</v>
      </c>
      <c r="D365" s="272">
        <v>1000</v>
      </c>
      <c r="E365" s="272">
        <v>0</v>
      </c>
      <c r="F365" s="272">
        <v>0</v>
      </c>
      <c r="G365" s="272">
        <v>1</v>
      </c>
      <c r="H365" s="272">
        <v>0</v>
      </c>
      <c r="I365" s="272">
        <v>8</v>
      </c>
    </row>
    <row r="366" spans="1:9" x14ac:dyDescent="0.25">
      <c r="A366" s="12" t="s">
        <v>2091</v>
      </c>
      <c r="B366" s="272" t="s">
        <v>2088</v>
      </c>
      <c r="C366" s="272" t="s">
        <v>11371</v>
      </c>
      <c r="D366" s="272">
        <v>1000</v>
      </c>
      <c r="E366" s="272">
        <v>0</v>
      </c>
      <c r="F366" s="272">
        <v>0</v>
      </c>
      <c r="G366" s="272">
        <v>1</v>
      </c>
      <c r="H366" s="272">
        <v>0</v>
      </c>
      <c r="I366" s="272">
        <v>8</v>
      </c>
    </row>
    <row r="367" spans="1:9" x14ac:dyDescent="0.25">
      <c r="A367" s="12" t="s">
        <v>2529</v>
      </c>
      <c r="B367" s="272" t="s">
        <v>2088</v>
      </c>
      <c r="C367" s="272" t="s">
        <v>11371</v>
      </c>
      <c r="D367" s="272">
        <v>1000</v>
      </c>
      <c r="E367" s="272">
        <v>0</v>
      </c>
      <c r="F367" s="272">
        <v>0</v>
      </c>
      <c r="G367" s="272">
        <v>1</v>
      </c>
      <c r="H367" s="272">
        <v>0</v>
      </c>
      <c r="I367" s="272">
        <v>8</v>
      </c>
    </row>
    <row r="368" spans="1:9" x14ac:dyDescent="0.25">
      <c r="A368" s="12" t="s">
        <v>2531</v>
      </c>
      <c r="B368" s="272" t="s">
        <v>2088</v>
      </c>
      <c r="C368" s="272" t="s">
        <v>11371</v>
      </c>
      <c r="D368" s="272">
        <v>1000</v>
      </c>
      <c r="E368" s="272">
        <v>0</v>
      </c>
      <c r="F368" s="272">
        <v>0</v>
      </c>
      <c r="G368" s="272">
        <v>1</v>
      </c>
      <c r="H368" s="272">
        <v>0</v>
      </c>
      <c r="I368" s="272">
        <v>8</v>
      </c>
    </row>
    <row r="369" spans="1:9" x14ac:dyDescent="0.25">
      <c r="A369" s="12" t="s">
        <v>2136</v>
      </c>
      <c r="B369" s="272" t="s">
        <v>2088</v>
      </c>
      <c r="C369" s="272" t="s">
        <v>11371</v>
      </c>
      <c r="D369" s="272">
        <v>1000</v>
      </c>
      <c r="E369" s="272">
        <v>0</v>
      </c>
      <c r="F369" s="272">
        <v>0</v>
      </c>
      <c r="G369" s="272">
        <v>1</v>
      </c>
      <c r="H369" s="272">
        <v>0</v>
      </c>
      <c r="I369" s="272">
        <v>8</v>
      </c>
    </row>
    <row r="370" spans="1:9" x14ac:dyDescent="0.25">
      <c r="A370" s="12" t="s">
        <v>382</v>
      </c>
      <c r="B370" s="272" t="s">
        <v>380</v>
      </c>
      <c r="C370" s="272" t="s">
        <v>11371</v>
      </c>
      <c r="D370" s="272">
        <v>1000</v>
      </c>
      <c r="E370" s="272">
        <v>0</v>
      </c>
      <c r="F370" s="272">
        <v>0</v>
      </c>
      <c r="G370" s="272">
        <v>1</v>
      </c>
      <c r="H370" s="272">
        <v>0</v>
      </c>
      <c r="I370" s="272">
        <v>8</v>
      </c>
    </row>
    <row r="371" spans="1:9" x14ac:dyDescent="0.25">
      <c r="A371" s="12" t="s">
        <v>383</v>
      </c>
      <c r="B371" s="272" t="s">
        <v>380</v>
      </c>
      <c r="C371" s="272" t="s">
        <v>11371</v>
      </c>
      <c r="D371" s="272">
        <v>1000</v>
      </c>
      <c r="E371" s="272">
        <v>0</v>
      </c>
      <c r="F371" s="272">
        <v>0</v>
      </c>
      <c r="G371" s="272">
        <v>1</v>
      </c>
      <c r="H371" s="272">
        <v>0</v>
      </c>
      <c r="I371" s="272">
        <v>8</v>
      </c>
    </row>
    <row r="372" spans="1:9" x14ac:dyDescent="0.25">
      <c r="A372" s="12" t="s">
        <v>393</v>
      </c>
      <c r="B372" s="272" t="s">
        <v>380</v>
      </c>
      <c r="C372" s="272" t="s">
        <v>11371</v>
      </c>
      <c r="D372" s="272">
        <v>1000</v>
      </c>
      <c r="E372" s="272">
        <v>0</v>
      </c>
      <c r="F372" s="272">
        <v>0</v>
      </c>
      <c r="G372" s="272">
        <v>1</v>
      </c>
      <c r="H372" s="272">
        <v>0</v>
      </c>
      <c r="I372" s="272">
        <v>8</v>
      </c>
    </row>
    <row r="373" spans="1:9" x14ac:dyDescent="0.25">
      <c r="A373" s="12" t="s">
        <v>2975</v>
      </c>
      <c r="B373" s="272" t="s">
        <v>2973</v>
      </c>
      <c r="C373" s="272" t="s">
        <v>11371</v>
      </c>
      <c r="D373" s="272">
        <v>1000</v>
      </c>
      <c r="E373" s="272">
        <v>0</v>
      </c>
      <c r="F373" s="272">
        <v>0</v>
      </c>
      <c r="G373" s="272">
        <v>1</v>
      </c>
      <c r="H373" s="272">
        <v>0</v>
      </c>
      <c r="I373" s="272">
        <v>8</v>
      </c>
    </row>
    <row r="374" spans="1:9" x14ac:dyDescent="0.25">
      <c r="A374" s="12" t="s">
        <v>794</v>
      </c>
      <c r="B374" s="272" t="s">
        <v>792</v>
      </c>
      <c r="C374" s="272" t="s">
        <v>11371</v>
      </c>
      <c r="D374" s="272">
        <v>1000</v>
      </c>
      <c r="E374" s="272">
        <v>0</v>
      </c>
      <c r="F374" s="272">
        <v>0</v>
      </c>
      <c r="G374" s="272">
        <v>1</v>
      </c>
      <c r="H374" s="272">
        <v>0</v>
      </c>
      <c r="I374" s="272">
        <v>8</v>
      </c>
    </row>
    <row r="375" spans="1:9" x14ac:dyDescent="0.25">
      <c r="A375" s="12" t="s">
        <v>790</v>
      </c>
      <c r="B375" s="272" t="s">
        <v>792</v>
      </c>
      <c r="C375" s="272" t="s">
        <v>11371</v>
      </c>
      <c r="D375" s="272">
        <v>1000</v>
      </c>
      <c r="E375" s="272">
        <v>0</v>
      </c>
      <c r="F375" s="272">
        <v>0</v>
      </c>
      <c r="G375" s="272">
        <v>1</v>
      </c>
      <c r="H375" s="272">
        <v>0</v>
      </c>
      <c r="I375" s="272">
        <v>8</v>
      </c>
    </row>
    <row r="376" spans="1:9" x14ac:dyDescent="0.25">
      <c r="A376" s="12" t="s">
        <v>1493</v>
      </c>
      <c r="B376" s="272" t="s">
        <v>1264</v>
      </c>
      <c r="C376" s="272" t="s">
        <v>11371</v>
      </c>
      <c r="D376" s="272">
        <v>1000</v>
      </c>
      <c r="E376" s="272">
        <v>0</v>
      </c>
      <c r="F376" s="272">
        <v>0</v>
      </c>
      <c r="G376" s="272">
        <v>1</v>
      </c>
      <c r="H376" s="272">
        <v>0</v>
      </c>
      <c r="I376" s="272">
        <v>8</v>
      </c>
    </row>
    <row r="377" spans="1:9" x14ac:dyDescent="0.25">
      <c r="A377" s="12" t="s">
        <v>1266</v>
      </c>
      <c r="B377" s="272" t="s">
        <v>1264</v>
      </c>
      <c r="C377" s="272" t="s">
        <v>11371</v>
      </c>
      <c r="D377" s="272">
        <v>1000</v>
      </c>
      <c r="E377" s="272">
        <v>0</v>
      </c>
      <c r="F377" s="272">
        <v>0</v>
      </c>
      <c r="G377" s="272">
        <v>1</v>
      </c>
      <c r="H377" s="272">
        <v>0</v>
      </c>
      <c r="I377" s="272">
        <v>8</v>
      </c>
    </row>
    <row r="378" spans="1:9" x14ac:dyDescent="0.25">
      <c r="A378" s="12" t="s">
        <v>1713</v>
      </c>
      <c r="B378" s="272" t="s">
        <v>1711</v>
      </c>
      <c r="C378" s="272" t="s">
        <v>11371</v>
      </c>
      <c r="D378" s="272">
        <v>1000</v>
      </c>
      <c r="E378" s="272">
        <v>0</v>
      </c>
      <c r="F378" s="272">
        <v>0</v>
      </c>
      <c r="G378" s="272">
        <v>1</v>
      </c>
      <c r="H378" s="272">
        <v>0</v>
      </c>
      <c r="I378" s="272">
        <v>8</v>
      </c>
    </row>
    <row r="379" spans="1:9" x14ac:dyDescent="0.25">
      <c r="A379" s="12" t="s">
        <v>1718</v>
      </c>
      <c r="B379" s="272" t="s">
        <v>1711</v>
      </c>
      <c r="C379" s="272" t="s">
        <v>11371</v>
      </c>
      <c r="D379" s="272">
        <v>1000</v>
      </c>
      <c r="E379" s="272">
        <v>0</v>
      </c>
      <c r="F379" s="272">
        <v>0</v>
      </c>
      <c r="G379" s="272">
        <v>1</v>
      </c>
      <c r="H379" s="272">
        <v>0</v>
      </c>
      <c r="I379" s="272">
        <v>8</v>
      </c>
    </row>
    <row r="380" spans="1:9" x14ac:dyDescent="0.25">
      <c r="A380" s="12" t="s">
        <v>1719</v>
      </c>
      <c r="B380" s="272" t="s">
        <v>1711</v>
      </c>
      <c r="C380" s="272" t="s">
        <v>11371</v>
      </c>
      <c r="D380" s="272">
        <v>1000</v>
      </c>
      <c r="E380" s="272">
        <v>0</v>
      </c>
      <c r="F380" s="272">
        <v>0</v>
      </c>
      <c r="G380" s="272">
        <v>1</v>
      </c>
      <c r="H380" s="272">
        <v>0</v>
      </c>
      <c r="I380" s="272">
        <v>8</v>
      </c>
    </row>
    <row r="381" spans="1:9" x14ac:dyDescent="0.25">
      <c r="A381" s="12" t="s">
        <v>1720</v>
      </c>
      <c r="B381" s="272" t="s">
        <v>1711</v>
      </c>
      <c r="C381" s="272" t="s">
        <v>11371</v>
      </c>
      <c r="D381" s="272">
        <v>1000</v>
      </c>
      <c r="E381" s="272">
        <v>0</v>
      </c>
      <c r="F381" s="272">
        <v>0</v>
      </c>
      <c r="G381" s="272">
        <v>1</v>
      </c>
      <c r="H381" s="272">
        <v>0</v>
      </c>
      <c r="I381" s="272">
        <v>8</v>
      </c>
    </row>
    <row r="382" spans="1:9" x14ac:dyDescent="0.25">
      <c r="A382" s="12" t="s">
        <v>1721</v>
      </c>
      <c r="B382" s="272" t="s">
        <v>1711</v>
      </c>
      <c r="C382" s="272" t="s">
        <v>11371</v>
      </c>
      <c r="D382" s="272">
        <v>1000</v>
      </c>
      <c r="E382" s="272">
        <v>0</v>
      </c>
      <c r="F382" s="272">
        <v>0</v>
      </c>
      <c r="G382" s="272">
        <v>1</v>
      </c>
      <c r="H382" s="272">
        <v>0</v>
      </c>
      <c r="I382" s="272">
        <v>8</v>
      </c>
    </row>
    <row r="383" spans="1:9" x14ac:dyDescent="0.25">
      <c r="A383" s="12" t="s">
        <v>1726</v>
      </c>
      <c r="B383" s="272" t="s">
        <v>1711</v>
      </c>
      <c r="C383" s="272" t="s">
        <v>11371</v>
      </c>
      <c r="D383" s="272">
        <v>1000</v>
      </c>
      <c r="E383" s="272">
        <v>0</v>
      </c>
      <c r="F383" s="272">
        <v>0</v>
      </c>
      <c r="G383" s="272">
        <v>1</v>
      </c>
      <c r="H383" s="272">
        <v>0</v>
      </c>
      <c r="I383" s="272">
        <v>8</v>
      </c>
    </row>
    <row r="384" spans="1:9" x14ac:dyDescent="0.25">
      <c r="A384" s="12" t="s">
        <v>1727</v>
      </c>
      <c r="B384" s="272" t="s">
        <v>1711</v>
      </c>
      <c r="C384" s="272" t="s">
        <v>11371</v>
      </c>
      <c r="D384" s="272">
        <v>1000</v>
      </c>
      <c r="E384" s="272">
        <v>0</v>
      </c>
      <c r="F384" s="272">
        <v>0</v>
      </c>
      <c r="G384" s="272">
        <v>1</v>
      </c>
      <c r="H384" s="272">
        <v>0</v>
      </c>
      <c r="I384" s="272">
        <v>8</v>
      </c>
    </row>
    <row r="385" spans="1:9" x14ac:dyDescent="0.25">
      <c r="A385" s="12" t="s">
        <v>1728</v>
      </c>
      <c r="B385" s="272" t="s">
        <v>1711</v>
      </c>
      <c r="C385" s="272" t="s">
        <v>11371</v>
      </c>
      <c r="D385" s="272">
        <v>1000</v>
      </c>
      <c r="E385" s="272">
        <v>0</v>
      </c>
      <c r="F385" s="272">
        <v>0</v>
      </c>
      <c r="G385" s="272">
        <v>1</v>
      </c>
      <c r="H385" s="272">
        <v>0</v>
      </c>
      <c r="I385" s="272">
        <v>8</v>
      </c>
    </row>
    <row r="386" spans="1:9" x14ac:dyDescent="0.25">
      <c r="A386" s="12" t="s">
        <v>4051</v>
      </c>
      <c r="B386" s="272" t="s">
        <v>4049</v>
      </c>
      <c r="C386" s="272" t="s">
        <v>11371</v>
      </c>
      <c r="D386" s="272">
        <v>1000</v>
      </c>
      <c r="E386" s="272">
        <v>0</v>
      </c>
      <c r="F386" s="272">
        <v>0</v>
      </c>
      <c r="G386" s="272">
        <v>1</v>
      </c>
      <c r="H386" s="272">
        <v>0</v>
      </c>
      <c r="I386" s="272">
        <v>8</v>
      </c>
    </row>
    <row r="387" spans="1:9" x14ac:dyDescent="0.25">
      <c r="A387" s="12" t="s">
        <v>4053</v>
      </c>
      <c r="B387" s="272" t="s">
        <v>4049</v>
      </c>
      <c r="C387" s="272" t="s">
        <v>11371</v>
      </c>
      <c r="D387" s="272">
        <v>1000</v>
      </c>
      <c r="E387" s="272">
        <v>0</v>
      </c>
      <c r="F387" s="272">
        <v>0</v>
      </c>
      <c r="G387" s="272">
        <v>1</v>
      </c>
      <c r="H387" s="272">
        <v>0</v>
      </c>
      <c r="I387" s="272">
        <v>8</v>
      </c>
    </row>
    <row r="388" spans="1:9" x14ac:dyDescent="0.25">
      <c r="A388" s="12" t="s">
        <v>729</v>
      </c>
      <c r="B388" s="272" t="s">
        <v>727</v>
      </c>
      <c r="C388" s="272" t="s">
        <v>11371</v>
      </c>
      <c r="D388" s="272">
        <v>1000</v>
      </c>
      <c r="E388" s="272">
        <v>0</v>
      </c>
      <c r="F388" s="272">
        <v>0</v>
      </c>
      <c r="G388" s="272">
        <v>1</v>
      </c>
      <c r="H388" s="272">
        <v>0</v>
      </c>
      <c r="I388" s="272">
        <v>8</v>
      </c>
    </row>
    <row r="389" spans="1:9" x14ac:dyDescent="0.25">
      <c r="A389" s="12" t="s">
        <v>1568</v>
      </c>
      <c r="B389" s="272" t="s">
        <v>1566</v>
      </c>
      <c r="C389" s="272" t="s">
        <v>11371</v>
      </c>
      <c r="D389" s="272">
        <v>1000</v>
      </c>
      <c r="E389" s="272">
        <v>0</v>
      </c>
      <c r="F389" s="272">
        <v>0</v>
      </c>
      <c r="G389" s="272">
        <v>1</v>
      </c>
      <c r="H389" s="272">
        <v>0</v>
      </c>
      <c r="I389" s="272">
        <v>8</v>
      </c>
    </row>
    <row r="390" spans="1:9" x14ac:dyDescent="0.25">
      <c r="A390" s="12" t="s">
        <v>1552</v>
      </c>
      <c r="B390" s="272" t="s">
        <v>1550</v>
      </c>
      <c r="C390" s="272" t="s">
        <v>11371</v>
      </c>
      <c r="D390" s="272">
        <v>1000</v>
      </c>
      <c r="E390" s="272">
        <v>0</v>
      </c>
      <c r="F390" s="272">
        <v>0</v>
      </c>
      <c r="G390" s="272">
        <v>1</v>
      </c>
      <c r="H390" s="272">
        <v>0</v>
      </c>
      <c r="I390" s="272">
        <v>8</v>
      </c>
    </row>
    <row r="391" spans="1:9" x14ac:dyDescent="0.25">
      <c r="A391" s="12" t="s">
        <v>1564</v>
      </c>
      <c r="B391" s="272" t="s">
        <v>1550</v>
      </c>
      <c r="C391" s="272" t="s">
        <v>11371</v>
      </c>
      <c r="D391" s="272">
        <v>1000</v>
      </c>
      <c r="E391" s="272">
        <v>0</v>
      </c>
      <c r="F391" s="272">
        <v>0</v>
      </c>
      <c r="G391" s="272">
        <v>1</v>
      </c>
      <c r="H391" s="272">
        <v>0</v>
      </c>
      <c r="I391" s="272">
        <v>8</v>
      </c>
    </row>
    <row r="392" spans="1:9" x14ac:dyDescent="0.25">
      <c r="A392" s="12" t="s">
        <v>1574</v>
      </c>
      <c r="B392" s="272" t="s">
        <v>1550</v>
      </c>
      <c r="C392" s="272" t="s">
        <v>11371</v>
      </c>
      <c r="D392" s="272">
        <v>1000</v>
      </c>
      <c r="E392" s="272">
        <v>0</v>
      </c>
      <c r="F392" s="272">
        <v>0</v>
      </c>
      <c r="G392" s="272">
        <v>1</v>
      </c>
      <c r="H392" s="272">
        <v>0</v>
      </c>
      <c r="I392" s="272">
        <v>8</v>
      </c>
    </row>
    <row r="393" spans="1:9" x14ac:dyDescent="0.25">
      <c r="A393" s="17" t="s">
        <v>4227</v>
      </c>
      <c r="B393" s="272" t="s">
        <v>4225</v>
      </c>
      <c r="C393" s="272" t="s">
        <v>11370</v>
      </c>
      <c r="D393" s="272">
        <v>240</v>
      </c>
      <c r="E393" s="272">
        <v>0</v>
      </c>
      <c r="F393" s="272">
        <v>0</v>
      </c>
      <c r="G393" s="272">
        <v>1</v>
      </c>
      <c r="H393" s="272">
        <v>0</v>
      </c>
      <c r="I393" s="272">
        <v>8</v>
      </c>
    </row>
    <row r="394" spans="1:9" x14ac:dyDescent="0.25">
      <c r="A394" s="17" t="s">
        <v>4228</v>
      </c>
      <c r="B394" s="272" t="s">
        <v>4225</v>
      </c>
      <c r="C394" s="272" t="s">
        <v>11370</v>
      </c>
      <c r="D394" s="272">
        <v>240</v>
      </c>
      <c r="E394" s="272">
        <v>0</v>
      </c>
      <c r="F394" s="272">
        <v>0</v>
      </c>
      <c r="G394" s="272">
        <v>1</v>
      </c>
      <c r="H394" s="272">
        <v>0</v>
      </c>
      <c r="I394" s="272">
        <v>8</v>
      </c>
    </row>
    <row r="395" spans="1:9" x14ac:dyDescent="0.25">
      <c r="A395" s="17" t="s">
        <v>4230</v>
      </c>
      <c r="B395" s="272" t="s">
        <v>4225</v>
      </c>
      <c r="C395" s="272" t="s">
        <v>11370</v>
      </c>
      <c r="D395" s="272">
        <v>240</v>
      </c>
      <c r="E395" s="272">
        <v>0</v>
      </c>
      <c r="F395" s="272">
        <v>0</v>
      </c>
      <c r="G395" s="272">
        <v>1</v>
      </c>
      <c r="H395" s="272">
        <v>0</v>
      </c>
      <c r="I395" s="272">
        <v>8</v>
      </c>
    </row>
    <row r="396" spans="1:9" x14ac:dyDescent="0.25">
      <c r="A396" s="17" t="s">
        <v>4212</v>
      </c>
      <c r="B396" s="272" t="s">
        <v>4210</v>
      </c>
      <c r="C396" s="272" t="s">
        <v>11370</v>
      </c>
      <c r="D396" s="272">
        <v>240</v>
      </c>
      <c r="E396" s="272">
        <v>0</v>
      </c>
      <c r="F396" s="272">
        <v>0</v>
      </c>
      <c r="G396" s="272">
        <v>1</v>
      </c>
      <c r="H396" s="272">
        <v>0</v>
      </c>
      <c r="I396" s="272">
        <v>8</v>
      </c>
    </row>
    <row r="397" spans="1:9" x14ac:dyDescent="0.25">
      <c r="A397" s="12" t="s">
        <v>2501</v>
      </c>
      <c r="B397" s="272" t="s">
        <v>2499</v>
      </c>
      <c r="C397" s="272" t="s">
        <v>11370</v>
      </c>
      <c r="D397" s="272">
        <v>256</v>
      </c>
      <c r="E397" s="272">
        <v>0</v>
      </c>
      <c r="F397" s="272">
        <v>0</v>
      </c>
      <c r="G397" s="272">
        <v>1</v>
      </c>
      <c r="H397" s="272">
        <v>0</v>
      </c>
      <c r="I397" s="272">
        <v>8</v>
      </c>
    </row>
    <row r="398" spans="1:9" x14ac:dyDescent="0.25">
      <c r="A398" s="12" t="s">
        <v>2503</v>
      </c>
      <c r="B398" s="272" t="s">
        <v>2499</v>
      </c>
      <c r="C398" s="272" t="s">
        <v>11370</v>
      </c>
      <c r="D398" s="272">
        <v>256</v>
      </c>
      <c r="E398" s="272">
        <v>0</v>
      </c>
      <c r="F398" s="272">
        <v>0</v>
      </c>
      <c r="G398" s="272">
        <v>1</v>
      </c>
      <c r="H398" s="272">
        <v>0</v>
      </c>
      <c r="I398" s="272">
        <v>8</v>
      </c>
    </row>
    <row r="399" spans="1:9" x14ac:dyDescent="0.25">
      <c r="A399" s="12" t="s">
        <v>4056</v>
      </c>
      <c r="B399" s="272" t="s">
        <v>4054</v>
      </c>
      <c r="C399" s="272" t="s">
        <v>11370</v>
      </c>
      <c r="D399" s="272">
        <v>256</v>
      </c>
      <c r="E399" s="272">
        <v>0</v>
      </c>
      <c r="F399" s="272">
        <v>0</v>
      </c>
      <c r="G399" s="272">
        <v>1</v>
      </c>
      <c r="H399" s="272">
        <v>0</v>
      </c>
      <c r="I399" s="272">
        <v>8</v>
      </c>
    </row>
    <row r="400" spans="1:9" x14ac:dyDescent="0.25">
      <c r="A400" s="12" t="s">
        <v>4057</v>
      </c>
      <c r="B400" s="272" t="s">
        <v>4054</v>
      </c>
      <c r="C400" s="272" t="s">
        <v>11370</v>
      </c>
      <c r="D400" s="272">
        <v>256</v>
      </c>
      <c r="E400" s="272">
        <v>0</v>
      </c>
      <c r="F400" s="272">
        <v>0</v>
      </c>
      <c r="G400" s="272">
        <v>1</v>
      </c>
      <c r="H400" s="272">
        <v>0</v>
      </c>
      <c r="I400" s="272">
        <v>8</v>
      </c>
    </row>
    <row r="401" spans="1:9" x14ac:dyDescent="0.25">
      <c r="A401" s="12" t="s">
        <v>564</v>
      </c>
      <c r="B401" s="272" t="s">
        <v>562</v>
      </c>
      <c r="C401" s="272" t="s">
        <v>11371</v>
      </c>
      <c r="D401" s="272">
        <v>2000</v>
      </c>
      <c r="E401" s="272">
        <v>0</v>
      </c>
      <c r="F401" s="272">
        <v>0</v>
      </c>
      <c r="G401" s="272">
        <v>1</v>
      </c>
      <c r="H401" s="272">
        <v>0</v>
      </c>
      <c r="I401" s="272">
        <v>8</v>
      </c>
    </row>
    <row r="402" spans="1:9" x14ac:dyDescent="0.25">
      <c r="A402" s="12" t="s">
        <v>2476</v>
      </c>
      <c r="B402" s="272" t="s">
        <v>562</v>
      </c>
      <c r="C402" s="272" t="s">
        <v>11371</v>
      </c>
      <c r="D402" s="272">
        <v>2000</v>
      </c>
      <c r="E402" s="272">
        <v>0</v>
      </c>
      <c r="F402" s="272">
        <v>0</v>
      </c>
      <c r="G402" s="272">
        <v>1</v>
      </c>
      <c r="H402" s="272">
        <v>0</v>
      </c>
      <c r="I402" s="272">
        <v>8</v>
      </c>
    </row>
    <row r="403" spans="1:9" x14ac:dyDescent="0.25">
      <c r="A403" s="12" t="s">
        <v>1581</v>
      </c>
      <c r="B403" s="272" t="s">
        <v>2469</v>
      </c>
      <c r="C403" s="272" t="s">
        <v>11371</v>
      </c>
      <c r="D403" s="272">
        <v>2000</v>
      </c>
      <c r="E403" s="272">
        <v>0</v>
      </c>
      <c r="F403" s="272">
        <v>0</v>
      </c>
      <c r="G403" s="272">
        <v>1</v>
      </c>
      <c r="H403" s="272">
        <v>0</v>
      </c>
      <c r="I403" s="272">
        <v>8</v>
      </c>
    </row>
    <row r="404" spans="1:9" x14ac:dyDescent="0.25">
      <c r="A404" s="12" t="s">
        <v>1653</v>
      </c>
      <c r="B404" s="272" t="s">
        <v>1651</v>
      </c>
      <c r="C404" s="272" t="s">
        <v>11371</v>
      </c>
      <c r="D404" s="272">
        <v>2000</v>
      </c>
      <c r="E404" s="272">
        <v>0</v>
      </c>
      <c r="F404" s="272">
        <v>0</v>
      </c>
      <c r="G404" s="272">
        <v>1</v>
      </c>
      <c r="H404" s="272">
        <v>0</v>
      </c>
      <c r="I404" s="272">
        <v>8</v>
      </c>
    </row>
    <row r="405" spans="1:9" x14ac:dyDescent="0.25">
      <c r="A405" s="12" t="s">
        <v>1256</v>
      </c>
      <c r="B405" s="272" t="s">
        <v>770</v>
      </c>
      <c r="C405" s="272" t="s">
        <v>11371</v>
      </c>
      <c r="D405" s="272">
        <v>2000</v>
      </c>
      <c r="E405" s="272">
        <v>0</v>
      </c>
      <c r="F405" s="272">
        <v>0</v>
      </c>
      <c r="G405" s="272">
        <v>1</v>
      </c>
      <c r="H405" s="272">
        <v>0</v>
      </c>
      <c r="I405" s="272">
        <v>8</v>
      </c>
    </row>
    <row r="406" spans="1:9" x14ac:dyDescent="0.25">
      <c r="A406" s="12" t="s">
        <v>772</v>
      </c>
      <c r="B406" s="272" t="s">
        <v>770</v>
      </c>
      <c r="C406" s="272" t="s">
        <v>11371</v>
      </c>
      <c r="D406" s="272">
        <v>2000</v>
      </c>
      <c r="E406" s="272">
        <v>0</v>
      </c>
      <c r="F406" s="272">
        <v>0</v>
      </c>
      <c r="G406" s="272">
        <v>1</v>
      </c>
      <c r="H406" s="272">
        <v>0</v>
      </c>
      <c r="I406" s="272">
        <v>8</v>
      </c>
    </row>
    <row r="407" spans="1:9" x14ac:dyDescent="0.25">
      <c r="A407" s="12" t="s">
        <v>2118</v>
      </c>
      <c r="B407" s="272" t="s">
        <v>2116</v>
      </c>
      <c r="C407" s="272" t="s">
        <v>11371</v>
      </c>
      <c r="D407" s="272">
        <v>2000</v>
      </c>
      <c r="E407" s="272">
        <v>0</v>
      </c>
      <c r="F407" s="272">
        <v>0</v>
      </c>
      <c r="G407" s="272">
        <v>1</v>
      </c>
      <c r="H407" s="272">
        <v>0</v>
      </c>
      <c r="I407" s="272">
        <v>8</v>
      </c>
    </row>
    <row r="408" spans="1:9" x14ac:dyDescent="0.25">
      <c r="A408" s="12" t="s">
        <v>1559</v>
      </c>
      <c r="B408" s="272" t="s">
        <v>1557</v>
      </c>
      <c r="C408" s="272" t="s">
        <v>11371</v>
      </c>
      <c r="D408" s="272">
        <v>2000</v>
      </c>
      <c r="E408" s="272">
        <v>0</v>
      </c>
      <c r="F408" s="272">
        <v>0</v>
      </c>
      <c r="G408" s="272">
        <v>1</v>
      </c>
      <c r="H408" s="272">
        <v>0</v>
      </c>
      <c r="I408" s="272">
        <v>8</v>
      </c>
    </row>
    <row r="409" spans="1:9" x14ac:dyDescent="0.25">
      <c r="A409" s="12" t="s">
        <v>1561</v>
      </c>
      <c r="B409" s="272" t="s">
        <v>1557</v>
      </c>
      <c r="C409" s="272" t="s">
        <v>11371</v>
      </c>
      <c r="D409" s="272">
        <v>2000</v>
      </c>
      <c r="E409" s="272">
        <v>0</v>
      </c>
      <c r="F409" s="272">
        <v>0</v>
      </c>
      <c r="G409" s="272">
        <v>1</v>
      </c>
      <c r="H409" s="272">
        <v>0</v>
      </c>
      <c r="I409" s="272">
        <v>8</v>
      </c>
    </row>
    <row r="410" spans="1:9" x14ac:dyDescent="0.25">
      <c r="A410" s="12" t="s">
        <v>1562</v>
      </c>
      <c r="B410" s="272" t="s">
        <v>1557</v>
      </c>
      <c r="C410" s="272" t="s">
        <v>11371</v>
      </c>
      <c r="D410" s="272">
        <v>2000</v>
      </c>
      <c r="E410" s="272">
        <v>0</v>
      </c>
      <c r="F410" s="272">
        <v>0</v>
      </c>
      <c r="G410" s="272">
        <v>1</v>
      </c>
      <c r="H410" s="272">
        <v>0</v>
      </c>
      <c r="I410" s="272">
        <v>8</v>
      </c>
    </row>
    <row r="411" spans="1:9" x14ac:dyDescent="0.25">
      <c r="A411" s="12" t="s">
        <v>1569</v>
      </c>
      <c r="B411" s="272" t="s">
        <v>1557</v>
      </c>
      <c r="C411" s="272" t="s">
        <v>11371</v>
      </c>
      <c r="D411" s="272">
        <v>2000</v>
      </c>
      <c r="E411" s="272">
        <v>0</v>
      </c>
      <c r="F411" s="272">
        <v>0</v>
      </c>
      <c r="G411" s="272">
        <v>1</v>
      </c>
      <c r="H411" s="272">
        <v>0</v>
      </c>
      <c r="I411" s="272">
        <v>8</v>
      </c>
    </row>
    <row r="412" spans="1:9" x14ac:dyDescent="0.25">
      <c r="A412" s="12" t="s">
        <v>1572</v>
      </c>
      <c r="B412" s="272" t="s">
        <v>1557</v>
      </c>
      <c r="C412" s="272" t="s">
        <v>11371</v>
      </c>
      <c r="D412" s="272">
        <v>2000</v>
      </c>
      <c r="E412" s="272">
        <v>0</v>
      </c>
      <c r="F412" s="272">
        <v>0</v>
      </c>
      <c r="G412" s="272">
        <v>1</v>
      </c>
      <c r="H412" s="272">
        <v>0</v>
      </c>
      <c r="I412" s="272">
        <v>8</v>
      </c>
    </row>
    <row r="413" spans="1:9" x14ac:dyDescent="0.25">
      <c r="A413" s="12" t="s">
        <v>3122</v>
      </c>
      <c r="B413" s="272" t="s">
        <v>1557</v>
      </c>
      <c r="C413" s="272" t="s">
        <v>11371</v>
      </c>
      <c r="D413" s="272">
        <v>2000</v>
      </c>
      <c r="E413" s="272">
        <v>0</v>
      </c>
      <c r="F413" s="272">
        <v>0</v>
      </c>
      <c r="G413" s="272">
        <v>1</v>
      </c>
      <c r="H413" s="272">
        <v>0</v>
      </c>
      <c r="I413" s="272">
        <v>8</v>
      </c>
    </row>
    <row r="414" spans="1:9" x14ac:dyDescent="0.25">
      <c r="A414" s="12" t="s">
        <v>3124</v>
      </c>
      <c r="B414" s="272" t="s">
        <v>1557</v>
      </c>
      <c r="C414" s="272" t="s">
        <v>11371</v>
      </c>
      <c r="D414" s="272">
        <v>2000</v>
      </c>
      <c r="E414" s="272">
        <v>0</v>
      </c>
      <c r="F414" s="272">
        <v>0</v>
      </c>
      <c r="G414" s="272">
        <v>1</v>
      </c>
      <c r="H414" s="272">
        <v>0</v>
      </c>
      <c r="I414" s="272">
        <v>8</v>
      </c>
    </row>
    <row r="415" spans="1:9" x14ac:dyDescent="0.25">
      <c r="A415" s="12" t="s">
        <v>1583</v>
      </c>
      <c r="B415" s="272" t="s">
        <v>1557</v>
      </c>
      <c r="C415" s="272" t="s">
        <v>11371</v>
      </c>
      <c r="D415" s="272">
        <v>2000</v>
      </c>
      <c r="E415" s="272">
        <v>0</v>
      </c>
      <c r="F415" s="272">
        <v>0</v>
      </c>
      <c r="G415" s="272">
        <v>1</v>
      </c>
      <c r="H415" s="272">
        <v>0</v>
      </c>
      <c r="I415" s="272">
        <v>8</v>
      </c>
    </row>
    <row r="416" spans="1:9" x14ac:dyDescent="0.25">
      <c r="A416" s="12" t="s">
        <v>1585</v>
      </c>
      <c r="B416" s="272" t="s">
        <v>1557</v>
      </c>
      <c r="C416" s="272" t="s">
        <v>11371</v>
      </c>
      <c r="D416" s="272">
        <v>2000</v>
      </c>
      <c r="E416" s="272">
        <v>0</v>
      </c>
      <c r="F416" s="272">
        <v>0</v>
      </c>
      <c r="G416" s="272">
        <v>1</v>
      </c>
      <c r="H416" s="272">
        <v>0</v>
      </c>
      <c r="I416" s="272">
        <v>8</v>
      </c>
    </row>
    <row r="417" spans="1:9" x14ac:dyDescent="0.25">
      <c r="A417" s="12" t="s">
        <v>1590</v>
      </c>
      <c r="B417" s="272" t="s">
        <v>1557</v>
      </c>
      <c r="C417" s="272" t="s">
        <v>11371</v>
      </c>
      <c r="D417" s="272">
        <v>2000</v>
      </c>
      <c r="E417" s="272">
        <v>0</v>
      </c>
      <c r="F417" s="272">
        <v>0</v>
      </c>
      <c r="G417" s="272">
        <v>1</v>
      </c>
      <c r="H417" s="272">
        <v>0</v>
      </c>
      <c r="I417" s="272">
        <v>8</v>
      </c>
    </row>
    <row r="418" spans="1:9" x14ac:dyDescent="0.25">
      <c r="A418" s="12" t="s">
        <v>4336</v>
      </c>
      <c r="B418" s="272" t="s">
        <v>4334</v>
      </c>
      <c r="C418" s="272" t="s">
        <v>11371</v>
      </c>
      <c r="D418" s="272">
        <v>2000</v>
      </c>
      <c r="E418" s="272">
        <v>0</v>
      </c>
      <c r="F418" s="272">
        <v>0</v>
      </c>
      <c r="G418" s="272">
        <v>1</v>
      </c>
      <c r="H418" s="272">
        <v>0</v>
      </c>
      <c r="I418" s="272">
        <v>8</v>
      </c>
    </row>
    <row r="419" spans="1:9" x14ac:dyDescent="0.25">
      <c r="A419" s="12" t="s">
        <v>375</v>
      </c>
      <c r="B419" s="272" t="s">
        <v>373</v>
      </c>
      <c r="C419" s="272" t="s">
        <v>11371</v>
      </c>
      <c r="D419" s="272">
        <v>2000</v>
      </c>
      <c r="E419" s="272">
        <v>0</v>
      </c>
      <c r="F419" s="272">
        <v>0</v>
      </c>
      <c r="G419" s="272">
        <v>1</v>
      </c>
      <c r="H419" s="272">
        <v>0</v>
      </c>
      <c r="I419" s="272">
        <v>8</v>
      </c>
    </row>
    <row r="420" spans="1:9" x14ac:dyDescent="0.25">
      <c r="A420" s="12" t="s">
        <v>378</v>
      </c>
      <c r="B420" s="272" t="s">
        <v>373</v>
      </c>
      <c r="C420" s="272" t="s">
        <v>11371</v>
      </c>
      <c r="D420" s="272">
        <v>2000</v>
      </c>
      <c r="E420" s="272">
        <v>0</v>
      </c>
      <c r="F420" s="272">
        <v>0</v>
      </c>
      <c r="G420" s="272">
        <v>1</v>
      </c>
      <c r="H420" s="272">
        <v>0</v>
      </c>
      <c r="I420" s="272">
        <v>8</v>
      </c>
    </row>
    <row r="421" spans="1:9" x14ac:dyDescent="0.25">
      <c r="A421" s="12" t="s">
        <v>379</v>
      </c>
      <c r="B421" s="272" t="s">
        <v>373</v>
      </c>
      <c r="C421" s="272" t="s">
        <v>11371</v>
      </c>
      <c r="D421" s="272">
        <v>2000</v>
      </c>
      <c r="E421" s="272">
        <v>0</v>
      </c>
      <c r="F421" s="272">
        <v>0</v>
      </c>
      <c r="G421" s="272">
        <v>1</v>
      </c>
      <c r="H421" s="272">
        <v>0</v>
      </c>
      <c r="I421" s="272">
        <v>8</v>
      </c>
    </row>
    <row r="422" spans="1:9" x14ac:dyDescent="0.25">
      <c r="A422" s="12" t="s">
        <v>395</v>
      </c>
      <c r="B422" s="272" t="s">
        <v>373</v>
      </c>
      <c r="C422" s="272" t="s">
        <v>11371</v>
      </c>
      <c r="D422" s="272">
        <v>2000</v>
      </c>
      <c r="E422" s="272">
        <v>0</v>
      </c>
      <c r="F422" s="272">
        <v>0</v>
      </c>
      <c r="G422" s="272">
        <v>1</v>
      </c>
      <c r="H422" s="272">
        <v>0</v>
      </c>
      <c r="I422" s="272">
        <v>8</v>
      </c>
    </row>
    <row r="423" spans="1:9" x14ac:dyDescent="0.25">
      <c r="A423" s="12" t="s">
        <v>376</v>
      </c>
      <c r="B423" s="272" t="s">
        <v>373</v>
      </c>
      <c r="C423" s="272" t="s">
        <v>11371</v>
      </c>
      <c r="D423" s="272">
        <v>2000</v>
      </c>
      <c r="E423" s="272">
        <v>0</v>
      </c>
      <c r="F423" s="272">
        <v>0</v>
      </c>
      <c r="G423" s="272">
        <v>1</v>
      </c>
      <c r="H423" s="272">
        <v>0</v>
      </c>
      <c r="I423" s="272">
        <v>8</v>
      </c>
    </row>
    <row r="424" spans="1:9" x14ac:dyDescent="0.25">
      <c r="A424" s="12" t="s">
        <v>397</v>
      </c>
      <c r="B424" s="272" t="s">
        <v>373</v>
      </c>
      <c r="C424" s="272" t="s">
        <v>11371</v>
      </c>
      <c r="D424" s="272">
        <v>2000</v>
      </c>
      <c r="E424" s="272">
        <v>0</v>
      </c>
      <c r="F424" s="272">
        <v>0</v>
      </c>
      <c r="G424" s="272">
        <v>1</v>
      </c>
      <c r="H424" s="272">
        <v>0</v>
      </c>
      <c r="I424" s="272">
        <v>8</v>
      </c>
    </row>
    <row r="425" spans="1:9" x14ac:dyDescent="0.25">
      <c r="A425" s="12" t="s">
        <v>2950</v>
      </c>
      <c r="B425" s="272" t="s">
        <v>373</v>
      </c>
      <c r="C425" s="272" t="s">
        <v>11371</v>
      </c>
      <c r="D425" s="272">
        <v>2000</v>
      </c>
      <c r="E425" s="272">
        <v>0</v>
      </c>
      <c r="F425" s="272">
        <v>0</v>
      </c>
      <c r="G425" s="272">
        <v>1</v>
      </c>
      <c r="H425" s="272">
        <v>0</v>
      </c>
      <c r="I425" s="272">
        <v>8</v>
      </c>
    </row>
    <row r="426" spans="1:9" x14ac:dyDescent="0.25">
      <c r="A426" s="12" t="s">
        <v>2951</v>
      </c>
      <c r="B426" s="272" t="s">
        <v>373</v>
      </c>
      <c r="C426" s="272" t="s">
        <v>11371</v>
      </c>
      <c r="D426" s="272">
        <v>2000</v>
      </c>
      <c r="E426" s="272">
        <v>0</v>
      </c>
      <c r="F426" s="272">
        <v>0</v>
      </c>
      <c r="G426" s="272">
        <v>1</v>
      </c>
      <c r="H426" s="272">
        <v>0</v>
      </c>
      <c r="I426" s="272">
        <v>8</v>
      </c>
    </row>
    <row r="427" spans="1:9" x14ac:dyDescent="0.25">
      <c r="A427" s="12" t="s">
        <v>2952</v>
      </c>
      <c r="B427" s="272" t="s">
        <v>373</v>
      </c>
      <c r="C427" s="272" t="s">
        <v>11371</v>
      </c>
      <c r="D427" s="272">
        <v>2000</v>
      </c>
      <c r="E427" s="272">
        <v>0</v>
      </c>
      <c r="F427" s="272">
        <v>0</v>
      </c>
      <c r="G427" s="272">
        <v>1</v>
      </c>
      <c r="H427" s="272">
        <v>0</v>
      </c>
      <c r="I427" s="272">
        <v>8</v>
      </c>
    </row>
    <row r="428" spans="1:9" x14ac:dyDescent="0.25">
      <c r="A428" s="12" t="s">
        <v>384</v>
      </c>
      <c r="B428" s="272" t="s">
        <v>373</v>
      </c>
      <c r="C428" s="272" t="s">
        <v>11371</v>
      </c>
      <c r="D428" s="272">
        <v>2000</v>
      </c>
      <c r="E428" s="272">
        <v>0</v>
      </c>
      <c r="F428" s="272">
        <v>0</v>
      </c>
      <c r="G428" s="272">
        <v>1</v>
      </c>
      <c r="H428" s="272">
        <v>0</v>
      </c>
      <c r="I428" s="272">
        <v>8</v>
      </c>
    </row>
    <row r="429" spans="1:9" x14ac:dyDescent="0.25">
      <c r="A429" s="12" t="s">
        <v>2954</v>
      </c>
      <c r="B429" s="272" t="s">
        <v>373</v>
      </c>
      <c r="C429" s="272" t="s">
        <v>11371</v>
      </c>
      <c r="D429" s="272">
        <v>2000</v>
      </c>
      <c r="E429" s="272">
        <v>0</v>
      </c>
      <c r="F429" s="272">
        <v>0</v>
      </c>
      <c r="G429" s="272">
        <v>1</v>
      </c>
      <c r="H429" s="272">
        <v>0</v>
      </c>
      <c r="I429" s="272">
        <v>8</v>
      </c>
    </row>
    <row r="430" spans="1:9" x14ac:dyDescent="0.25">
      <c r="A430" s="12" t="s">
        <v>386</v>
      </c>
      <c r="B430" s="272" t="s">
        <v>373</v>
      </c>
      <c r="C430" s="272" t="s">
        <v>11371</v>
      </c>
      <c r="D430" s="272">
        <v>2000</v>
      </c>
      <c r="E430" s="272">
        <v>0</v>
      </c>
      <c r="F430" s="272">
        <v>0</v>
      </c>
      <c r="G430" s="272">
        <v>1</v>
      </c>
      <c r="H430" s="272">
        <v>0</v>
      </c>
      <c r="I430" s="272">
        <v>8</v>
      </c>
    </row>
    <row r="431" spans="1:9" x14ac:dyDescent="0.25">
      <c r="A431" s="12" t="s">
        <v>2955</v>
      </c>
      <c r="B431" s="272" t="s">
        <v>373</v>
      </c>
      <c r="C431" s="272" t="s">
        <v>11371</v>
      </c>
      <c r="D431" s="272">
        <v>2000</v>
      </c>
      <c r="E431" s="272">
        <v>0</v>
      </c>
      <c r="F431" s="272">
        <v>0</v>
      </c>
      <c r="G431" s="272">
        <v>1</v>
      </c>
      <c r="H431" s="272">
        <v>0</v>
      </c>
      <c r="I431" s="272">
        <v>8</v>
      </c>
    </row>
    <row r="432" spans="1:9" x14ac:dyDescent="0.25">
      <c r="A432" s="12" t="s">
        <v>2956</v>
      </c>
      <c r="B432" s="272" t="s">
        <v>373</v>
      </c>
      <c r="C432" s="272" t="s">
        <v>11371</v>
      </c>
      <c r="D432" s="272">
        <v>2000</v>
      </c>
      <c r="E432" s="272">
        <v>0</v>
      </c>
      <c r="F432" s="272">
        <v>0</v>
      </c>
      <c r="G432" s="272">
        <v>1</v>
      </c>
      <c r="H432" s="272">
        <v>0</v>
      </c>
      <c r="I432" s="272">
        <v>8</v>
      </c>
    </row>
    <row r="433" spans="1:9" x14ac:dyDescent="0.25">
      <c r="A433" s="12" t="s">
        <v>391</v>
      </c>
      <c r="B433" s="272" t="s">
        <v>373</v>
      </c>
      <c r="C433" s="272" t="s">
        <v>11371</v>
      </c>
      <c r="D433" s="272">
        <v>2000</v>
      </c>
      <c r="E433" s="272">
        <v>0</v>
      </c>
      <c r="F433" s="272">
        <v>0</v>
      </c>
      <c r="G433" s="272">
        <v>1</v>
      </c>
      <c r="H433" s="272">
        <v>0</v>
      </c>
      <c r="I433" s="272">
        <v>8</v>
      </c>
    </row>
    <row r="434" spans="1:9" x14ac:dyDescent="0.25">
      <c r="A434" s="12" t="s">
        <v>399</v>
      </c>
      <c r="B434" s="272" t="s">
        <v>373</v>
      </c>
      <c r="C434" s="272" t="s">
        <v>11371</v>
      </c>
      <c r="D434" s="272">
        <v>2000</v>
      </c>
      <c r="E434" s="272">
        <v>0</v>
      </c>
      <c r="F434" s="272">
        <v>0</v>
      </c>
      <c r="G434" s="272">
        <v>1</v>
      </c>
      <c r="H434" s="272">
        <v>0</v>
      </c>
      <c r="I434" s="272">
        <v>8</v>
      </c>
    </row>
    <row r="435" spans="1:9" x14ac:dyDescent="0.25">
      <c r="A435" s="12" t="s">
        <v>1499</v>
      </c>
      <c r="B435" s="272" t="s">
        <v>1497</v>
      </c>
      <c r="C435" s="272" t="s">
        <v>11371</v>
      </c>
      <c r="D435" s="272">
        <v>2000</v>
      </c>
      <c r="E435" s="272">
        <v>0</v>
      </c>
      <c r="F435" s="272">
        <v>0</v>
      </c>
      <c r="G435" s="272">
        <v>1</v>
      </c>
      <c r="H435" s="272">
        <v>0</v>
      </c>
      <c r="I435" s="272">
        <v>8</v>
      </c>
    </row>
    <row r="436" spans="1:9" x14ac:dyDescent="0.25">
      <c r="A436" s="12" t="s">
        <v>1501</v>
      </c>
      <c r="B436" s="272" t="s">
        <v>1497</v>
      </c>
      <c r="C436" s="272" t="s">
        <v>11371</v>
      </c>
      <c r="D436" s="272">
        <v>2000</v>
      </c>
      <c r="E436" s="272">
        <v>0</v>
      </c>
      <c r="F436" s="272">
        <v>0</v>
      </c>
      <c r="G436" s="272">
        <v>1</v>
      </c>
      <c r="H436" s="272">
        <v>0</v>
      </c>
      <c r="I436" s="272">
        <v>8</v>
      </c>
    </row>
    <row r="437" spans="1:9" x14ac:dyDescent="0.25">
      <c r="A437" s="12" t="s">
        <v>1502</v>
      </c>
      <c r="B437" s="272" t="s">
        <v>1497</v>
      </c>
      <c r="C437" s="272" t="s">
        <v>11371</v>
      </c>
      <c r="D437" s="272">
        <v>2000</v>
      </c>
      <c r="E437" s="272">
        <v>0</v>
      </c>
      <c r="F437" s="272">
        <v>0</v>
      </c>
      <c r="G437" s="272">
        <v>1</v>
      </c>
      <c r="H437" s="272">
        <v>0</v>
      </c>
      <c r="I437" s="272">
        <v>8</v>
      </c>
    </row>
    <row r="438" spans="1:9" x14ac:dyDescent="0.25">
      <c r="A438" s="12" t="s">
        <v>1503</v>
      </c>
      <c r="B438" s="272" t="s">
        <v>1497</v>
      </c>
      <c r="C438" s="272" t="s">
        <v>11371</v>
      </c>
      <c r="D438" s="272">
        <v>2000</v>
      </c>
      <c r="E438" s="272">
        <v>0</v>
      </c>
      <c r="F438" s="272">
        <v>0</v>
      </c>
      <c r="G438" s="272">
        <v>1</v>
      </c>
      <c r="H438" s="272">
        <v>0</v>
      </c>
      <c r="I438" s="272">
        <v>8</v>
      </c>
    </row>
    <row r="439" spans="1:9" x14ac:dyDescent="0.25">
      <c r="A439" s="12" t="s">
        <v>1505</v>
      </c>
      <c r="B439" s="272" t="s">
        <v>1497</v>
      </c>
      <c r="C439" s="272" t="s">
        <v>11371</v>
      </c>
      <c r="D439" s="272">
        <v>2000</v>
      </c>
      <c r="E439" s="272">
        <v>0</v>
      </c>
      <c r="F439" s="272">
        <v>0</v>
      </c>
      <c r="G439" s="272">
        <v>1</v>
      </c>
      <c r="H439" s="272">
        <v>0</v>
      </c>
      <c r="I439" s="272">
        <v>8</v>
      </c>
    </row>
    <row r="440" spans="1:9" x14ac:dyDescent="0.25">
      <c r="A440" s="12" t="s">
        <v>3955</v>
      </c>
      <c r="B440" s="272" t="s">
        <v>3953</v>
      </c>
      <c r="C440" s="272" t="s">
        <v>11370</v>
      </c>
      <c r="D440" s="272">
        <v>480</v>
      </c>
      <c r="E440" s="272">
        <v>0</v>
      </c>
      <c r="F440" s="272">
        <v>0</v>
      </c>
      <c r="G440" s="272">
        <v>1</v>
      </c>
      <c r="H440" s="272">
        <v>0</v>
      </c>
      <c r="I440" s="272">
        <v>8</v>
      </c>
    </row>
    <row r="441" spans="1:9" x14ac:dyDescent="0.25">
      <c r="A441" s="12" t="s">
        <v>3957</v>
      </c>
      <c r="B441" s="272" t="s">
        <v>3953</v>
      </c>
      <c r="C441" s="272" t="s">
        <v>11370</v>
      </c>
      <c r="D441" s="272">
        <v>480</v>
      </c>
      <c r="E441" s="272">
        <v>0</v>
      </c>
      <c r="F441" s="272">
        <v>0</v>
      </c>
      <c r="G441" s="272">
        <v>1</v>
      </c>
      <c r="H441" s="272">
        <v>0</v>
      </c>
      <c r="I441" s="272">
        <v>8</v>
      </c>
    </row>
    <row r="442" spans="1:9" x14ac:dyDescent="0.25">
      <c r="A442" s="12" t="s">
        <v>3960</v>
      </c>
      <c r="B442" s="272" t="s">
        <v>3953</v>
      </c>
      <c r="C442" s="272" t="s">
        <v>11370</v>
      </c>
      <c r="D442" s="272">
        <v>480</v>
      </c>
      <c r="E442" s="272">
        <v>0</v>
      </c>
      <c r="F442" s="272">
        <v>0</v>
      </c>
      <c r="G442" s="272">
        <v>1</v>
      </c>
      <c r="H442" s="272">
        <v>0</v>
      </c>
      <c r="I442" s="272">
        <v>8</v>
      </c>
    </row>
    <row r="443" spans="1:9" x14ac:dyDescent="0.25">
      <c r="A443" s="12" t="s">
        <v>3961</v>
      </c>
      <c r="B443" s="272" t="s">
        <v>3953</v>
      </c>
      <c r="C443" s="272" t="s">
        <v>11370</v>
      </c>
      <c r="D443" s="272">
        <v>480</v>
      </c>
      <c r="E443" s="272">
        <v>0</v>
      </c>
      <c r="F443" s="272">
        <v>0</v>
      </c>
      <c r="G443" s="272">
        <v>1</v>
      </c>
      <c r="H443" s="272">
        <v>0</v>
      </c>
      <c r="I443" s="272">
        <v>8</v>
      </c>
    </row>
    <row r="444" spans="1:9" x14ac:dyDescent="0.25">
      <c r="A444" s="12" t="s">
        <v>895</v>
      </c>
      <c r="B444" s="272" t="s">
        <v>11376</v>
      </c>
      <c r="C444" s="272" t="s">
        <v>11370</v>
      </c>
      <c r="D444" s="272">
        <v>480</v>
      </c>
      <c r="E444" s="272">
        <v>0</v>
      </c>
      <c r="F444" s="272">
        <v>0</v>
      </c>
      <c r="G444" s="272">
        <v>1</v>
      </c>
      <c r="H444" s="272">
        <v>0</v>
      </c>
      <c r="I444" s="272">
        <v>8</v>
      </c>
    </row>
    <row r="445" spans="1:9" x14ac:dyDescent="0.25">
      <c r="A445" s="17" t="s">
        <v>2803</v>
      </c>
      <c r="B445" s="272" t="s">
        <v>2802</v>
      </c>
      <c r="C445" s="272" t="s">
        <v>11370</v>
      </c>
      <c r="D445" s="272">
        <v>480</v>
      </c>
      <c r="E445" s="272">
        <v>0</v>
      </c>
      <c r="F445" s="272">
        <v>0</v>
      </c>
      <c r="G445" s="272">
        <v>1</v>
      </c>
      <c r="H445" s="272">
        <v>0</v>
      </c>
      <c r="I445" s="272">
        <v>8</v>
      </c>
    </row>
    <row r="446" spans="1:9" x14ac:dyDescent="0.25">
      <c r="A446" s="17" t="s">
        <v>2817</v>
      </c>
      <c r="B446" s="272" t="s">
        <v>2802</v>
      </c>
      <c r="C446" s="272" t="s">
        <v>11370</v>
      </c>
      <c r="D446" s="272">
        <v>480</v>
      </c>
      <c r="E446" s="272">
        <v>0</v>
      </c>
      <c r="F446" s="272">
        <v>0</v>
      </c>
      <c r="G446" s="272">
        <v>1</v>
      </c>
      <c r="H446" s="272">
        <v>0</v>
      </c>
      <c r="I446" s="272">
        <v>8</v>
      </c>
    </row>
    <row r="447" spans="1:9" x14ac:dyDescent="0.25">
      <c r="A447" s="12" t="s">
        <v>2086</v>
      </c>
      <c r="B447" s="272" t="s">
        <v>2084</v>
      </c>
      <c r="C447" s="272" t="s">
        <v>11371</v>
      </c>
      <c r="D447" s="272">
        <v>500</v>
      </c>
      <c r="E447" s="272">
        <v>0</v>
      </c>
      <c r="F447" s="272">
        <v>0</v>
      </c>
      <c r="G447" s="272">
        <v>1</v>
      </c>
      <c r="H447" s="272">
        <v>0</v>
      </c>
      <c r="I447" s="272">
        <v>8</v>
      </c>
    </row>
    <row r="448" spans="1:9" x14ac:dyDescent="0.25">
      <c r="A448" s="17" t="s">
        <v>716</v>
      </c>
      <c r="B448" s="272" t="s">
        <v>529</v>
      </c>
      <c r="C448" s="272" t="s">
        <v>11371</v>
      </c>
      <c r="D448" s="272">
        <v>500</v>
      </c>
      <c r="E448" s="272">
        <v>0</v>
      </c>
      <c r="F448" s="272">
        <v>0</v>
      </c>
      <c r="G448" s="272">
        <v>1</v>
      </c>
      <c r="H448" s="272">
        <v>0</v>
      </c>
      <c r="I448" s="272">
        <v>8</v>
      </c>
    </row>
    <row r="449" spans="1:9" x14ac:dyDescent="0.25">
      <c r="A449" s="17" t="s">
        <v>516</v>
      </c>
      <c r="B449" s="272" t="s">
        <v>514</v>
      </c>
      <c r="C449" s="272" t="s">
        <v>11371</v>
      </c>
      <c r="D449" s="272">
        <v>500</v>
      </c>
      <c r="E449" s="272">
        <v>0</v>
      </c>
      <c r="F449" s="272">
        <v>0</v>
      </c>
      <c r="G449" s="272">
        <v>1</v>
      </c>
      <c r="H449" s="272">
        <v>0</v>
      </c>
      <c r="I449" s="272">
        <v>8</v>
      </c>
    </row>
    <row r="450" spans="1:9" x14ac:dyDescent="0.25">
      <c r="A450" s="17" t="s">
        <v>2798</v>
      </c>
      <c r="B450" s="272" t="s">
        <v>2796</v>
      </c>
      <c r="C450" s="272" t="s">
        <v>11371</v>
      </c>
      <c r="D450" s="272">
        <v>500</v>
      </c>
      <c r="E450" s="272">
        <v>0</v>
      </c>
      <c r="F450" s="272">
        <v>0</v>
      </c>
      <c r="G450" s="272">
        <v>1</v>
      </c>
      <c r="H450" s="272">
        <v>0</v>
      </c>
      <c r="I450" s="272">
        <v>8</v>
      </c>
    </row>
    <row r="451" spans="1:9" x14ac:dyDescent="0.25">
      <c r="A451" s="17" t="s">
        <v>2811</v>
      </c>
      <c r="B451" s="272" t="s">
        <v>2796</v>
      </c>
      <c r="C451" s="272" t="s">
        <v>11371</v>
      </c>
      <c r="D451" s="272">
        <v>500</v>
      </c>
      <c r="E451" s="272">
        <v>0</v>
      </c>
      <c r="F451" s="272">
        <v>0</v>
      </c>
      <c r="G451" s="272">
        <v>1</v>
      </c>
      <c r="H451" s="272">
        <v>0</v>
      </c>
      <c r="I451" s="272">
        <v>8</v>
      </c>
    </row>
    <row r="452" spans="1:9" x14ac:dyDescent="0.25">
      <c r="A452" s="17" t="s">
        <v>2812</v>
      </c>
      <c r="B452" s="272" t="s">
        <v>2796</v>
      </c>
      <c r="C452" s="272" t="s">
        <v>11371</v>
      </c>
      <c r="D452" s="272">
        <v>500</v>
      </c>
      <c r="E452" s="272">
        <v>0</v>
      </c>
      <c r="F452" s="272">
        <v>0</v>
      </c>
      <c r="G452" s="272">
        <v>1</v>
      </c>
      <c r="H452" s="272">
        <v>0</v>
      </c>
      <c r="I452" s="272">
        <v>8</v>
      </c>
    </row>
    <row r="453" spans="1:9" x14ac:dyDescent="0.25">
      <c r="A453" s="12" t="s">
        <v>517</v>
      </c>
      <c r="B453" s="272" t="s">
        <v>2796</v>
      </c>
      <c r="C453" s="272" t="s">
        <v>11371</v>
      </c>
      <c r="D453" s="272">
        <v>500</v>
      </c>
      <c r="E453" s="272">
        <v>0</v>
      </c>
      <c r="F453" s="272">
        <v>0</v>
      </c>
      <c r="G453" s="272">
        <v>1</v>
      </c>
      <c r="H453" s="272">
        <v>0</v>
      </c>
      <c r="I453" s="272">
        <v>8</v>
      </c>
    </row>
    <row r="454" spans="1:9" x14ac:dyDescent="0.25">
      <c r="A454" s="17" t="s">
        <v>2804</v>
      </c>
      <c r="B454" s="272" t="s">
        <v>2796</v>
      </c>
      <c r="C454" s="272" t="s">
        <v>11371</v>
      </c>
      <c r="D454" s="272">
        <v>500</v>
      </c>
      <c r="E454" s="272">
        <v>0</v>
      </c>
      <c r="F454" s="272">
        <v>0</v>
      </c>
      <c r="G454" s="272">
        <v>1</v>
      </c>
      <c r="H454" s="272">
        <v>0</v>
      </c>
      <c r="I454" s="272">
        <v>8</v>
      </c>
    </row>
    <row r="455" spans="1:9" x14ac:dyDescent="0.25">
      <c r="A455" s="12" t="s">
        <v>4040</v>
      </c>
      <c r="B455" s="272" t="s">
        <v>4038</v>
      </c>
      <c r="C455" s="272" t="s">
        <v>11371</v>
      </c>
      <c r="D455" s="272">
        <v>500</v>
      </c>
      <c r="E455" s="272">
        <v>0</v>
      </c>
      <c r="F455" s="272">
        <v>0</v>
      </c>
      <c r="G455" s="272">
        <v>1</v>
      </c>
      <c r="H455" s="272">
        <v>0</v>
      </c>
      <c r="I455" s="272">
        <v>8</v>
      </c>
    </row>
    <row r="456" spans="1:9" x14ac:dyDescent="0.25">
      <c r="A456" s="12" t="s">
        <v>4110</v>
      </c>
      <c r="B456" s="272" t="s">
        <v>4038</v>
      </c>
      <c r="C456" s="272" t="s">
        <v>11371</v>
      </c>
      <c r="D456" s="272">
        <v>500</v>
      </c>
      <c r="E456" s="272">
        <v>0</v>
      </c>
      <c r="F456" s="272">
        <v>0</v>
      </c>
      <c r="G456" s="272">
        <v>1</v>
      </c>
      <c r="H456" s="272">
        <v>0</v>
      </c>
      <c r="I456" s="272">
        <v>8</v>
      </c>
    </row>
    <row r="457" spans="1:9" x14ac:dyDescent="0.25">
      <c r="A457" s="12" t="s">
        <v>2076</v>
      </c>
      <c r="B457" s="272" t="s">
        <v>2074</v>
      </c>
      <c r="C457" s="272" t="s">
        <v>11371</v>
      </c>
      <c r="D457" s="272">
        <v>500</v>
      </c>
      <c r="E457" s="272">
        <v>0</v>
      </c>
      <c r="F457" s="272">
        <v>0</v>
      </c>
      <c r="G457" s="272">
        <v>1</v>
      </c>
      <c r="H457" s="272">
        <v>0</v>
      </c>
      <c r="I457" s="272">
        <v>8</v>
      </c>
    </row>
    <row r="458" spans="1:9" x14ac:dyDescent="0.25">
      <c r="A458" s="12" t="s">
        <v>2078</v>
      </c>
      <c r="B458" s="272" t="s">
        <v>2074</v>
      </c>
      <c r="C458" s="272" t="s">
        <v>11371</v>
      </c>
      <c r="D458" s="272">
        <v>500</v>
      </c>
      <c r="E458" s="272">
        <v>0</v>
      </c>
      <c r="F458" s="272">
        <v>0</v>
      </c>
      <c r="G458" s="272">
        <v>1</v>
      </c>
      <c r="H458" s="272">
        <v>0</v>
      </c>
      <c r="I458" s="272">
        <v>8</v>
      </c>
    </row>
    <row r="459" spans="1:9" x14ac:dyDescent="0.25">
      <c r="A459" s="12" t="s">
        <v>2079</v>
      </c>
      <c r="B459" s="272" t="s">
        <v>2074</v>
      </c>
      <c r="C459" s="272" t="s">
        <v>11371</v>
      </c>
      <c r="D459" s="272">
        <v>500</v>
      </c>
      <c r="E459" s="272">
        <v>0</v>
      </c>
      <c r="F459" s="272">
        <v>0</v>
      </c>
      <c r="G459" s="272">
        <v>1</v>
      </c>
      <c r="H459" s="272">
        <v>0</v>
      </c>
      <c r="I459" s="272">
        <v>8</v>
      </c>
    </row>
    <row r="460" spans="1:9" x14ac:dyDescent="0.25">
      <c r="A460" s="12" t="s">
        <v>2080</v>
      </c>
      <c r="B460" s="272" t="s">
        <v>2074</v>
      </c>
      <c r="C460" s="272" t="s">
        <v>11371</v>
      </c>
      <c r="D460" s="272">
        <v>500</v>
      </c>
      <c r="E460" s="272">
        <v>0</v>
      </c>
      <c r="F460" s="272">
        <v>0</v>
      </c>
      <c r="G460" s="272">
        <v>1</v>
      </c>
      <c r="H460" s="272">
        <v>0</v>
      </c>
      <c r="I460" s="272">
        <v>8</v>
      </c>
    </row>
    <row r="461" spans="1:9" x14ac:dyDescent="0.25">
      <c r="A461" s="12" t="s">
        <v>2401</v>
      </c>
      <c r="B461" s="272" t="s">
        <v>2399</v>
      </c>
      <c r="C461" s="272" t="s">
        <v>11371</v>
      </c>
      <c r="D461" s="272">
        <v>1000</v>
      </c>
      <c r="E461" s="272">
        <v>0</v>
      </c>
      <c r="F461" s="272">
        <v>0</v>
      </c>
      <c r="G461" s="272">
        <v>1</v>
      </c>
      <c r="H461" s="272">
        <v>0</v>
      </c>
      <c r="I461" s="272">
        <v>8</v>
      </c>
    </row>
    <row r="462" spans="1:9" x14ac:dyDescent="0.25">
      <c r="A462" s="12" t="s">
        <v>2354</v>
      </c>
      <c r="B462" s="272" t="s">
        <v>2352</v>
      </c>
      <c r="C462" s="272" t="s">
        <v>11371</v>
      </c>
      <c r="D462" s="272">
        <v>2000</v>
      </c>
      <c r="E462" s="272">
        <v>0</v>
      </c>
      <c r="F462" s="272">
        <v>0</v>
      </c>
      <c r="G462" s="272">
        <v>1</v>
      </c>
      <c r="H462" s="272">
        <v>0</v>
      </c>
      <c r="I462" s="272">
        <v>8</v>
      </c>
    </row>
    <row r="463" spans="1:9" x14ac:dyDescent="0.25">
      <c r="A463" s="12" t="s">
        <v>2356</v>
      </c>
      <c r="B463" s="272" t="s">
        <v>2355</v>
      </c>
      <c r="C463" s="272" t="s">
        <v>11371</v>
      </c>
      <c r="D463" s="272">
        <v>2000</v>
      </c>
      <c r="E463" s="272">
        <v>0</v>
      </c>
      <c r="F463" s="272">
        <v>0</v>
      </c>
      <c r="G463" s="272">
        <v>1</v>
      </c>
      <c r="H463" s="272">
        <v>0</v>
      </c>
      <c r="I463" s="272">
        <v>8</v>
      </c>
    </row>
    <row r="464" spans="1:9" x14ac:dyDescent="0.25">
      <c r="A464" s="12" t="s">
        <v>2357</v>
      </c>
      <c r="B464" s="272" t="s">
        <v>2355</v>
      </c>
      <c r="C464" s="272" t="s">
        <v>11371</v>
      </c>
      <c r="D464" s="272">
        <v>2000</v>
      </c>
      <c r="E464" s="272">
        <v>0</v>
      </c>
      <c r="F464" s="272">
        <v>0</v>
      </c>
      <c r="G464" s="272">
        <v>1</v>
      </c>
      <c r="H464" s="272">
        <v>0</v>
      </c>
      <c r="I464" s="272">
        <v>8</v>
      </c>
    </row>
    <row r="465" spans="1:9" x14ac:dyDescent="0.25">
      <c r="A465" s="12" t="s">
        <v>2358</v>
      </c>
      <c r="B465" s="272" t="s">
        <v>2355</v>
      </c>
      <c r="C465" s="272" t="s">
        <v>11371</v>
      </c>
      <c r="D465" s="272">
        <v>2000</v>
      </c>
      <c r="E465" s="272">
        <v>0</v>
      </c>
      <c r="F465" s="272">
        <v>0</v>
      </c>
      <c r="G465" s="272">
        <v>1</v>
      </c>
      <c r="H465" s="272">
        <v>0</v>
      </c>
      <c r="I465" s="272">
        <v>8</v>
      </c>
    </row>
    <row r="466" spans="1:9" x14ac:dyDescent="0.25">
      <c r="A466" s="12" t="s">
        <v>2363</v>
      </c>
      <c r="B466" s="272" t="s">
        <v>2355</v>
      </c>
      <c r="C466" s="272" t="s">
        <v>11371</v>
      </c>
      <c r="D466" s="272">
        <v>2000</v>
      </c>
      <c r="E466" s="272">
        <v>0</v>
      </c>
      <c r="F466" s="272">
        <v>0</v>
      </c>
      <c r="G466" s="272">
        <v>1</v>
      </c>
      <c r="H466" s="272">
        <v>0</v>
      </c>
      <c r="I466" s="272">
        <v>8</v>
      </c>
    </row>
    <row r="467" spans="1:9" x14ac:dyDescent="0.25">
      <c r="A467" s="12" t="s">
        <v>2381</v>
      </c>
      <c r="B467" s="272" t="s">
        <v>2379</v>
      </c>
      <c r="C467" s="272" t="s">
        <v>11371</v>
      </c>
      <c r="D467" s="272">
        <v>1000</v>
      </c>
      <c r="E467" s="272">
        <v>0</v>
      </c>
      <c r="F467" s="272">
        <v>0</v>
      </c>
      <c r="G467" s="272">
        <v>1</v>
      </c>
      <c r="H467" s="272">
        <v>0</v>
      </c>
      <c r="I467" s="272">
        <v>8</v>
      </c>
    </row>
    <row r="468" spans="1:9" x14ac:dyDescent="0.25">
      <c r="A468" s="12" t="s">
        <v>3967</v>
      </c>
      <c r="B468" s="272" t="s">
        <v>3965</v>
      </c>
      <c r="C468" s="272" t="s">
        <v>11370</v>
      </c>
      <c r="D468" s="272">
        <v>256</v>
      </c>
      <c r="E468" s="272">
        <v>0</v>
      </c>
      <c r="F468" s="272">
        <v>0</v>
      </c>
      <c r="G468" s="272">
        <v>1</v>
      </c>
      <c r="H468" s="272">
        <v>0</v>
      </c>
      <c r="I468" s="272">
        <v>8</v>
      </c>
    </row>
    <row r="469" spans="1:9" x14ac:dyDescent="0.25">
      <c r="A469" s="12" t="s">
        <v>3969</v>
      </c>
      <c r="B469" s="272" t="s">
        <v>3965</v>
      </c>
      <c r="C469" s="272" t="s">
        <v>11370</v>
      </c>
      <c r="D469" s="272">
        <v>256</v>
      </c>
      <c r="E469" s="272">
        <v>0</v>
      </c>
      <c r="F469" s="272">
        <v>0</v>
      </c>
      <c r="G469" s="272">
        <v>1</v>
      </c>
      <c r="H469" s="272">
        <v>0</v>
      </c>
      <c r="I469" s="272">
        <v>8</v>
      </c>
    </row>
    <row r="470" spans="1:9" x14ac:dyDescent="0.25">
      <c r="A470" s="12" t="s">
        <v>3945</v>
      </c>
      <c r="B470" s="272" t="s">
        <v>3943</v>
      </c>
      <c r="C470" s="272" t="s">
        <v>11370</v>
      </c>
      <c r="D470" s="272">
        <v>480</v>
      </c>
      <c r="E470" s="272">
        <v>0</v>
      </c>
      <c r="F470" s="272">
        <v>0</v>
      </c>
      <c r="G470" s="272">
        <v>1</v>
      </c>
      <c r="H470" s="272">
        <v>0</v>
      </c>
      <c r="I470" s="272">
        <v>8</v>
      </c>
    </row>
    <row r="471" spans="1:9" x14ac:dyDescent="0.25">
      <c r="A471" s="12" t="s">
        <v>3959</v>
      </c>
      <c r="B471" s="272" t="s">
        <v>3943</v>
      </c>
      <c r="C471" s="272" t="s">
        <v>11370</v>
      </c>
      <c r="D471" s="272">
        <v>480</v>
      </c>
      <c r="E471" s="272">
        <v>0</v>
      </c>
      <c r="F471" s="272">
        <v>0</v>
      </c>
      <c r="G471" s="272">
        <v>1</v>
      </c>
      <c r="H471" s="272">
        <v>0</v>
      </c>
      <c r="I471" s="272">
        <v>8</v>
      </c>
    </row>
    <row r="472" spans="1:9" x14ac:dyDescent="0.25">
      <c r="A472" s="12" t="s">
        <v>3963</v>
      </c>
      <c r="B472" s="272" t="s">
        <v>3943</v>
      </c>
      <c r="C472" s="272" t="s">
        <v>11370</v>
      </c>
      <c r="D472" s="272">
        <v>480</v>
      </c>
      <c r="E472" s="272">
        <v>0</v>
      </c>
      <c r="F472" s="272">
        <v>0</v>
      </c>
      <c r="G472" s="272">
        <v>1</v>
      </c>
      <c r="H472" s="272">
        <v>0</v>
      </c>
      <c r="I472" s="272">
        <v>8</v>
      </c>
    </row>
    <row r="473" spans="1:9" x14ac:dyDescent="0.25">
      <c r="A473" s="12" t="s">
        <v>3975</v>
      </c>
      <c r="B473" s="272" t="s">
        <v>3973</v>
      </c>
      <c r="C473" s="272" t="s">
        <v>11370</v>
      </c>
      <c r="D473" s="272">
        <v>500</v>
      </c>
      <c r="E473" s="272">
        <v>0</v>
      </c>
      <c r="F473" s="272">
        <v>0</v>
      </c>
      <c r="G473" s="272">
        <v>1</v>
      </c>
      <c r="H473" s="272">
        <v>0</v>
      </c>
      <c r="I473" s="272">
        <v>8</v>
      </c>
    </row>
    <row r="474" spans="1:9" x14ac:dyDescent="0.25">
      <c r="A474" s="12" t="s">
        <v>3977</v>
      </c>
      <c r="B474" s="272" t="s">
        <v>3973</v>
      </c>
      <c r="C474" s="272" t="s">
        <v>11370</v>
      </c>
      <c r="D474" s="272">
        <v>500</v>
      </c>
      <c r="E474" s="272">
        <v>0</v>
      </c>
      <c r="F474" s="272">
        <v>0</v>
      </c>
      <c r="G474" s="272">
        <v>1</v>
      </c>
      <c r="H474" s="272">
        <v>0</v>
      </c>
      <c r="I474" s="272">
        <v>8</v>
      </c>
    </row>
    <row r="475" spans="1:9" x14ac:dyDescent="0.25">
      <c r="A475" s="12" t="s">
        <v>1662</v>
      </c>
      <c r="B475" s="272" t="s">
        <v>1660</v>
      </c>
      <c r="C475" s="272" t="s">
        <v>11370</v>
      </c>
      <c r="D475" s="272">
        <v>512</v>
      </c>
      <c r="E475" s="272">
        <v>0</v>
      </c>
      <c r="F475" s="272">
        <v>0</v>
      </c>
      <c r="G475" s="272">
        <v>1</v>
      </c>
      <c r="H475" s="272">
        <v>0</v>
      </c>
      <c r="I475" s="272">
        <v>8</v>
      </c>
    </row>
    <row r="476" spans="1:9" x14ac:dyDescent="0.25">
      <c r="A476" s="12" t="s">
        <v>1688</v>
      </c>
      <c r="B476" s="272" t="s">
        <v>1660</v>
      </c>
      <c r="C476" s="272" t="s">
        <v>11370</v>
      </c>
      <c r="D476" s="272">
        <v>512</v>
      </c>
      <c r="E476" s="272">
        <v>0</v>
      </c>
      <c r="F476" s="272">
        <v>0</v>
      </c>
      <c r="G476" s="272">
        <v>1</v>
      </c>
      <c r="H476" s="272">
        <v>0</v>
      </c>
      <c r="I476" s="272">
        <v>8</v>
      </c>
    </row>
    <row r="477" spans="1:9" x14ac:dyDescent="0.25">
      <c r="A477" s="12" t="s">
        <v>632</v>
      </c>
      <c r="B477" s="272" t="s">
        <v>630</v>
      </c>
      <c r="C477" s="272" t="s">
        <v>11371</v>
      </c>
      <c r="D477" s="272">
        <v>1000</v>
      </c>
      <c r="E477" s="272">
        <v>0</v>
      </c>
      <c r="F477" s="272">
        <v>0</v>
      </c>
      <c r="G477" s="272">
        <v>1</v>
      </c>
      <c r="H477" s="272">
        <v>0</v>
      </c>
      <c r="I477" s="272">
        <v>12</v>
      </c>
    </row>
    <row r="478" spans="1:9" x14ac:dyDescent="0.25">
      <c r="A478" s="17" t="s">
        <v>679</v>
      </c>
      <c r="B478" s="272" t="s">
        <v>678</v>
      </c>
      <c r="C478" s="272" t="s">
        <v>11371</v>
      </c>
      <c r="D478" s="272">
        <v>1000</v>
      </c>
      <c r="E478" s="272">
        <v>0</v>
      </c>
      <c r="F478" s="272">
        <v>0</v>
      </c>
      <c r="G478" s="272">
        <v>1</v>
      </c>
      <c r="H478" s="272">
        <v>0</v>
      </c>
      <c r="I478" s="272">
        <v>16</v>
      </c>
    </row>
    <row r="479" spans="1:9" x14ac:dyDescent="0.25">
      <c r="A479" s="17" t="s">
        <v>684</v>
      </c>
      <c r="B479" s="272" t="s">
        <v>678</v>
      </c>
      <c r="C479" s="272" t="s">
        <v>11371</v>
      </c>
      <c r="D479" s="272">
        <v>1000</v>
      </c>
      <c r="E479" s="272">
        <v>0</v>
      </c>
      <c r="F479" s="272">
        <v>0</v>
      </c>
      <c r="G479" s="272">
        <v>1</v>
      </c>
      <c r="H479" s="272">
        <v>0</v>
      </c>
      <c r="I479" s="272">
        <v>16</v>
      </c>
    </row>
    <row r="480" spans="1:9" x14ac:dyDescent="0.25">
      <c r="A480" s="12" t="s">
        <v>1136</v>
      </c>
      <c r="B480" s="272" t="s">
        <v>1134</v>
      </c>
      <c r="C480" s="272" t="s">
        <v>11371</v>
      </c>
      <c r="D480" s="272">
        <v>1000</v>
      </c>
      <c r="E480" s="272">
        <v>0</v>
      </c>
      <c r="F480" s="272">
        <v>0</v>
      </c>
      <c r="G480" s="272">
        <v>1</v>
      </c>
      <c r="H480" s="272">
        <v>0</v>
      </c>
      <c r="I480" s="272">
        <v>8</v>
      </c>
    </row>
    <row r="481" spans="1:9" x14ac:dyDescent="0.25">
      <c r="A481" s="12" t="s">
        <v>1164</v>
      </c>
      <c r="B481" s="272" t="s">
        <v>1163</v>
      </c>
      <c r="C481" s="272" t="s">
        <v>11370</v>
      </c>
      <c r="D481" s="272">
        <v>512</v>
      </c>
      <c r="E481" s="272">
        <v>0</v>
      </c>
      <c r="F481" s="272">
        <v>0</v>
      </c>
      <c r="G481" s="272">
        <v>1</v>
      </c>
      <c r="H481" s="272">
        <v>0</v>
      </c>
      <c r="I481" s="272">
        <v>8</v>
      </c>
    </row>
    <row r="482" spans="1:9" x14ac:dyDescent="0.25">
      <c r="A482" s="12" t="s">
        <v>1165</v>
      </c>
      <c r="B482" s="272" t="s">
        <v>1163</v>
      </c>
      <c r="C482" s="272" t="s">
        <v>11370</v>
      </c>
      <c r="D482" s="272">
        <v>512</v>
      </c>
      <c r="E482" s="272">
        <v>0</v>
      </c>
      <c r="F482" s="272">
        <v>0</v>
      </c>
      <c r="G482" s="272">
        <v>1</v>
      </c>
      <c r="H482" s="272">
        <v>0</v>
      </c>
      <c r="I482" s="272">
        <v>8</v>
      </c>
    </row>
    <row r="483" spans="1:9" x14ac:dyDescent="0.25">
      <c r="A483" s="12" t="s">
        <v>3146</v>
      </c>
      <c r="B483" s="272" t="s">
        <v>3144</v>
      </c>
      <c r="C483" s="272" t="s">
        <v>11370</v>
      </c>
      <c r="D483" s="272">
        <v>256</v>
      </c>
      <c r="E483" s="272">
        <v>0</v>
      </c>
      <c r="F483" s="272">
        <v>0</v>
      </c>
      <c r="G483" s="272">
        <v>1</v>
      </c>
      <c r="H483" s="272">
        <v>0</v>
      </c>
      <c r="I483" s="272">
        <v>32</v>
      </c>
    </row>
    <row r="484" spans="1:9" x14ac:dyDescent="0.25">
      <c r="A484" s="17" t="s">
        <v>2019</v>
      </c>
      <c r="B484" s="272" t="s">
        <v>2018</v>
      </c>
      <c r="C484" s="272" t="s">
        <v>11370</v>
      </c>
      <c r="D484" s="272">
        <v>480</v>
      </c>
      <c r="E484" s="272">
        <v>0</v>
      </c>
      <c r="F484" s="272">
        <v>0</v>
      </c>
      <c r="G484" s="272">
        <v>1</v>
      </c>
      <c r="H484" s="272">
        <v>0</v>
      </c>
      <c r="I484" s="272">
        <v>12</v>
      </c>
    </row>
    <row r="485" spans="1:9" x14ac:dyDescent="0.25">
      <c r="A485" s="17" t="s">
        <v>1977</v>
      </c>
      <c r="B485" s="272" t="s">
        <v>1972</v>
      </c>
      <c r="C485" s="272" t="s">
        <v>11370</v>
      </c>
      <c r="D485" s="272">
        <v>512</v>
      </c>
      <c r="E485" s="272">
        <v>0</v>
      </c>
      <c r="F485" s="272">
        <v>0</v>
      </c>
      <c r="G485" s="272">
        <v>1</v>
      </c>
      <c r="H485" s="272">
        <v>0</v>
      </c>
      <c r="I485" s="272">
        <v>12</v>
      </c>
    </row>
    <row r="486" spans="1:9" x14ac:dyDescent="0.25">
      <c r="A486" s="17" t="s">
        <v>1996</v>
      </c>
      <c r="B486" s="272" t="s">
        <v>1972</v>
      </c>
      <c r="C486" s="272" t="s">
        <v>11370</v>
      </c>
      <c r="D486" s="272">
        <v>512</v>
      </c>
      <c r="E486" s="272">
        <v>0</v>
      </c>
      <c r="F486" s="272">
        <v>0</v>
      </c>
      <c r="G486" s="272">
        <v>1</v>
      </c>
      <c r="H486" s="272">
        <v>0</v>
      </c>
      <c r="I486" s="272">
        <v>12</v>
      </c>
    </row>
    <row r="487" spans="1:9" x14ac:dyDescent="0.25">
      <c r="A487" s="17" t="s">
        <v>1997</v>
      </c>
      <c r="B487" s="272" t="s">
        <v>1972</v>
      </c>
      <c r="C487" s="272" t="s">
        <v>11370</v>
      </c>
      <c r="D487" s="272">
        <v>512</v>
      </c>
      <c r="E487" s="272">
        <v>0</v>
      </c>
      <c r="F487" s="272">
        <v>0</v>
      </c>
      <c r="G487" s="272">
        <v>1</v>
      </c>
      <c r="H487" s="272">
        <v>0</v>
      </c>
      <c r="I487" s="272">
        <v>12</v>
      </c>
    </row>
    <row r="488" spans="1:9" x14ac:dyDescent="0.25">
      <c r="A488" s="67" t="s">
        <v>1995</v>
      </c>
      <c r="B488" s="272" t="s">
        <v>1972</v>
      </c>
      <c r="C488" s="272" t="s">
        <v>11370</v>
      </c>
      <c r="D488" s="272">
        <v>512</v>
      </c>
      <c r="E488" s="272">
        <v>0</v>
      </c>
      <c r="F488" s="272">
        <v>0</v>
      </c>
      <c r="G488" s="272">
        <v>1</v>
      </c>
      <c r="H488" s="272">
        <v>0</v>
      </c>
      <c r="I488" s="272">
        <v>12</v>
      </c>
    </row>
    <row r="489" spans="1:9" x14ac:dyDescent="0.25">
      <c r="A489" s="17" t="s">
        <v>1998</v>
      </c>
      <c r="B489" s="272" t="s">
        <v>1972</v>
      </c>
      <c r="C489" s="272" t="s">
        <v>11370</v>
      </c>
      <c r="D489" s="272">
        <v>512</v>
      </c>
      <c r="E489" s="272">
        <v>0</v>
      </c>
      <c r="F489" s="272">
        <v>0</v>
      </c>
      <c r="G489" s="272">
        <v>1</v>
      </c>
      <c r="H489" s="272">
        <v>0</v>
      </c>
      <c r="I489" s="272">
        <v>12</v>
      </c>
    </row>
    <row r="490" spans="1:9" x14ac:dyDescent="0.25">
      <c r="A490" s="17" t="s">
        <v>1999</v>
      </c>
      <c r="B490" s="272" t="s">
        <v>1972</v>
      </c>
      <c r="C490" s="272" t="s">
        <v>11370</v>
      </c>
      <c r="D490" s="272">
        <v>512</v>
      </c>
      <c r="E490" s="272">
        <v>0</v>
      </c>
      <c r="F490" s="272">
        <v>0</v>
      </c>
      <c r="G490" s="272">
        <v>1</v>
      </c>
      <c r="H490" s="272">
        <v>0</v>
      </c>
      <c r="I490" s="272">
        <v>12</v>
      </c>
    </row>
    <row r="491" spans="1:9" x14ac:dyDescent="0.25">
      <c r="A491" s="17" t="s">
        <v>2000</v>
      </c>
      <c r="B491" s="272" t="s">
        <v>1972</v>
      </c>
      <c r="C491" s="272" t="s">
        <v>11370</v>
      </c>
      <c r="D491" s="272">
        <v>512</v>
      </c>
      <c r="E491" s="272">
        <v>0</v>
      </c>
      <c r="F491" s="272">
        <v>0</v>
      </c>
      <c r="G491" s="272">
        <v>1</v>
      </c>
      <c r="H491" s="272">
        <v>0</v>
      </c>
      <c r="I491" s="272">
        <v>12</v>
      </c>
    </row>
    <row r="492" spans="1:9" x14ac:dyDescent="0.25">
      <c r="A492" s="17" t="s">
        <v>2001</v>
      </c>
      <c r="B492" s="272" t="s">
        <v>1972</v>
      </c>
      <c r="C492" s="272" t="s">
        <v>11370</v>
      </c>
      <c r="D492" s="272">
        <v>512</v>
      </c>
      <c r="E492" s="272">
        <v>0</v>
      </c>
      <c r="F492" s="272">
        <v>0</v>
      </c>
      <c r="G492" s="272">
        <v>1</v>
      </c>
      <c r="H492" s="272">
        <v>0</v>
      </c>
      <c r="I492" s="272">
        <v>12</v>
      </c>
    </row>
    <row r="493" spans="1:9" x14ac:dyDescent="0.25">
      <c r="A493" s="17" t="s">
        <v>2002</v>
      </c>
      <c r="B493" s="272" t="s">
        <v>1972</v>
      </c>
      <c r="C493" s="272" t="s">
        <v>11370</v>
      </c>
      <c r="D493" s="272">
        <v>512</v>
      </c>
      <c r="E493" s="272">
        <v>0</v>
      </c>
      <c r="F493" s="272">
        <v>0</v>
      </c>
      <c r="G493" s="272">
        <v>1</v>
      </c>
      <c r="H493" s="272">
        <v>0</v>
      </c>
      <c r="I493" s="272">
        <v>12</v>
      </c>
    </row>
    <row r="494" spans="1:9" x14ac:dyDescent="0.25">
      <c r="A494" s="17" t="s">
        <v>2003</v>
      </c>
      <c r="B494" s="272" t="s">
        <v>1972</v>
      </c>
      <c r="C494" s="272" t="s">
        <v>11370</v>
      </c>
      <c r="D494" s="272">
        <v>512</v>
      </c>
      <c r="E494" s="272">
        <v>0</v>
      </c>
      <c r="F494" s="272">
        <v>0</v>
      </c>
      <c r="G494" s="272">
        <v>1</v>
      </c>
      <c r="H494" s="272">
        <v>0</v>
      </c>
      <c r="I494" s="272">
        <v>12</v>
      </c>
    </row>
    <row r="495" spans="1:9" x14ac:dyDescent="0.25">
      <c r="A495" s="17" t="s">
        <v>2004</v>
      </c>
      <c r="B495" s="272" t="s">
        <v>1972</v>
      </c>
      <c r="C495" s="272" t="s">
        <v>11370</v>
      </c>
      <c r="D495" s="272">
        <v>512</v>
      </c>
      <c r="E495" s="272">
        <v>0</v>
      </c>
      <c r="F495" s="272">
        <v>0</v>
      </c>
      <c r="G495" s="272">
        <v>1</v>
      </c>
      <c r="H495" s="272">
        <v>0</v>
      </c>
      <c r="I495" s="272">
        <v>12</v>
      </c>
    </row>
    <row r="496" spans="1:9" x14ac:dyDescent="0.25">
      <c r="A496" s="17" t="s">
        <v>2005</v>
      </c>
      <c r="B496" s="272" t="s">
        <v>1972</v>
      </c>
      <c r="C496" s="272" t="s">
        <v>11370</v>
      </c>
      <c r="D496" s="272">
        <v>512</v>
      </c>
      <c r="E496" s="272">
        <v>0</v>
      </c>
      <c r="F496" s="272">
        <v>0</v>
      </c>
      <c r="G496" s="272">
        <v>1</v>
      </c>
      <c r="H496" s="272">
        <v>0</v>
      </c>
      <c r="I496" s="272">
        <v>12</v>
      </c>
    </row>
    <row r="497" spans="1:9" x14ac:dyDescent="0.25">
      <c r="A497" s="17" t="s">
        <v>2009</v>
      </c>
      <c r="B497" s="272" t="s">
        <v>1972</v>
      </c>
      <c r="C497" s="272" t="s">
        <v>11370</v>
      </c>
      <c r="D497" s="272">
        <v>512</v>
      </c>
      <c r="E497" s="272">
        <v>0</v>
      </c>
      <c r="F497" s="272">
        <v>0</v>
      </c>
      <c r="G497" s="272">
        <v>1</v>
      </c>
      <c r="H497" s="272">
        <v>0</v>
      </c>
      <c r="I497" s="272">
        <v>12</v>
      </c>
    </row>
    <row r="498" spans="1:9" x14ac:dyDescent="0.25">
      <c r="A498" s="17" t="s">
        <v>2010</v>
      </c>
      <c r="B498" s="272" t="s">
        <v>1972</v>
      </c>
      <c r="C498" s="272" t="s">
        <v>11370</v>
      </c>
      <c r="D498" s="272">
        <v>512</v>
      </c>
      <c r="E498" s="272">
        <v>0</v>
      </c>
      <c r="F498" s="272">
        <v>0</v>
      </c>
      <c r="G498" s="272">
        <v>1</v>
      </c>
      <c r="H498" s="272">
        <v>0</v>
      </c>
      <c r="I498" s="272">
        <v>12</v>
      </c>
    </row>
    <row r="499" spans="1:9" x14ac:dyDescent="0.25">
      <c r="A499" s="17" t="s">
        <v>2011</v>
      </c>
      <c r="B499" s="272" t="s">
        <v>1972</v>
      </c>
      <c r="C499" s="272" t="s">
        <v>11370</v>
      </c>
      <c r="D499" s="272">
        <v>512</v>
      </c>
      <c r="E499" s="272">
        <v>0</v>
      </c>
      <c r="F499" s="272">
        <v>0</v>
      </c>
      <c r="G499" s="272">
        <v>1</v>
      </c>
      <c r="H499" s="272">
        <v>0</v>
      </c>
      <c r="I499" s="272">
        <v>12</v>
      </c>
    </row>
    <row r="500" spans="1:9" x14ac:dyDescent="0.25">
      <c r="A500" s="17" t="s">
        <v>2012</v>
      </c>
      <c r="B500" s="272" t="s">
        <v>1972</v>
      </c>
      <c r="C500" s="272" t="s">
        <v>11370</v>
      </c>
      <c r="D500" s="272">
        <v>512</v>
      </c>
      <c r="E500" s="272">
        <v>0</v>
      </c>
      <c r="F500" s="272">
        <v>0</v>
      </c>
      <c r="G500" s="272">
        <v>1</v>
      </c>
      <c r="H500" s="272">
        <v>0</v>
      </c>
      <c r="I500" s="272">
        <v>12</v>
      </c>
    </row>
    <row r="501" spans="1:9" x14ac:dyDescent="0.25">
      <c r="A501" s="17" t="s">
        <v>2013</v>
      </c>
      <c r="B501" s="272" t="s">
        <v>1972</v>
      </c>
      <c r="C501" s="272" t="s">
        <v>11370</v>
      </c>
      <c r="D501" s="272">
        <v>512</v>
      </c>
      <c r="E501" s="272">
        <v>0</v>
      </c>
      <c r="F501" s="272">
        <v>0</v>
      </c>
      <c r="G501" s="272">
        <v>1</v>
      </c>
      <c r="H501" s="272">
        <v>0</v>
      </c>
      <c r="I501" s="272">
        <v>12</v>
      </c>
    </row>
    <row r="502" spans="1:9" x14ac:dyDescent="0.25">
      <c r="A502" s="17" t="s">
        <v>2014</v>
      </c>
      <c r="B502" s="272" t="s">
        <v>1972</v>
      </c>
      <c r="C502" s="272" t="s">
        <v>11370</v>
      </c>
      <c r="D502" s="272">
        <v>512</v>
      </c>
      <c r="E502" s="272">
        <v>0</v>
      </c>
      <c r="F502" s="272">
        <v>0</v>
      </c>
      <c r="G502" s="272">
        <v>1</v>
      </c>
      <c r="H502" s="272">
        <v>0</v>
      </c>
      <c r="I502" s="272">
        <v>12</v>
      </c>
    </row>
    <row r="503" spans="1:9" x14ac:dyDescent="0.25">
      <c r="A503" s="17" t="s">
        <v>1974</v>
      </c>
      <c r="B503" s="272" t="s">
        <v>1972</v>
      </c>
      <c r="C503" s="272" t="s">
        <v>11370</v>
      </c>
      <c r="D503" s="272">
        <v>512</v>
      </c>
      <c r="E503" s="272">
        <v>0</v>
      </c>
      <c r="F503" s="272">
        <v>0</v>
      </c>
      <c r="G503" s="272">
        <v>1</v>
      </c>
      <c r="H503" s="272">
        <v>0</v>
      </c>
      <c r="I503" s="272">
        <v>12</v>
      </c>
    </row>
    <row r="504" spans="1:9" x14ac:dyDescent="0.25">
      <c r="A504" s="17" t="s">
        <v>2015</v>
      </c>
      <c r="B504" s="272" t="s">
        <v>1972</v>
      </c>
      <c r="C504" s="272" t="s">
        <v>11370</v>
      </c>
      <c r="D504" s="272">
        <v>512</v>
      </c>
      <c r="E504" s="272">
        <v>0</v>
      </c>
      <c r="F504" s="272">
        <v>0</v>
      </c>
      <c r="G504" s="272">
        <v>1</v>
      </c>
      <c r="H504" s="272">
        <v>0</v>
      </c>
      <c r="I504" s="272">
        <v>12</v>
      </c>
    </row>
    <row r="505" spans="1:9" x14ac:dyDescent="0.25">
      <c r="A505" s="17" t="s">
        <v>2016</v>
      </c>
      <c r="B505" s="272" t="s">
        <v>1972</v>
      </c>
      <c r="C505" s="272" t="s">
        <v>11370</v>
      </c>
      <c r="D505" s="272">
        <v>512</v>
      </c>
      <c r="E505" s="272">
        <v>0</v>
      </c>
      <c r="F505" s="272">
        <v>0</v>
      </c>
      <c r="G505" s="272">
        <v>1</v>
      </c>
      <c r="H505" s="272">
        <v>0</v>
      </c>
      <c r="I505" s="272">
        <v>12</v>
      </c>
    </row>
    <row r="506" spans="1:9" x14ac:dyDescent="0.25">
      <c r="A506" s="17" t="s">
        <v>2017</v>
      </c>
      <c r="B506" s="272" t="s">
        <v>1972</v>
      </c>
      <c r="C506" s="272" t="s">
        <v>11370</v>
      </c>
      <c r="D506" s="272">
        <v>512</v>
      </c>
      <c r="E506" s="272">
        <v>0</v>
      </c>
      <c r="F506" s="272">
        <v>0</v>
      </c>
      <c r="G506" s="272">
        <v>1</v>
      </c>
      <c r="H506" s="272">
        <v>0</v>
      </c>
      <c r="I506" s="272">
        <v>12</v>
      </c>
    </row>
    <row r="507" spans="1:9" x14ac:dyDescent="0.25">
      <c r="A507" s="17" t="s">
        <v>2021</v>
      </c>
      <c r="B507" s="272" t="s">
        <v>1972</v>
      </c>
      <c r="C507" s="272" t="s">
        <v>11370</v>
      </c>
      <c r="D507" s="272">
        <v>512</v>
      </c>
      <c r="E507" s="272">
        <v>0</v>
      </c>
      <c r="F507" s="272">
        <v>0</v>
      </c>
      <c r="G507" s="272">
        <v>1</v>
      </c>
      <c r="H507" s="272">
        <v>0</v>
      </c>
      <c r="I507" s="272">
        <v>12</v>
      </c>
    </row>
    <row r="508" spans="1:9" x14ac:dyDescent="0.25">
      <c r="A508" s="17" t="s">
        <v>2022</v>
      </c>
      <c r="B508" s="272" t="s">
        <v>1972</v>
      </c>
      <c r="C508" s="272" t="s">
        <v>11370</v>
      </c>
      <c r="D508" s="272">
        <v>512</v>
      </c>
      <c r="E508" s="272">
        <v>0</v>
      </c>
      <c r="F508" s="272">
        <v>0</v>
      </c>
      <c r="G508" s="272">
        <v>1</v>
      </c>
      <c r="H508" s="272">
        <v>0</v>
      </c>
      <c r="I508" s="272">
        <v>12</v>
      </c>
    </row>
    <row r="509" spans="1:9" x14ac:dyDescent="0.25">
      <c r="A509" s="17" t="s">
        <v>2023</v>
      </c>
      <c r="B509" s="272" t="s">
        <v>1972</v>
      </c>
      <c r="C509" s="272" t="s">
        <v>11370</v>
      </c>
      <c r="D509" s="272">
        <v>512</v>
      </c>
      <c r="E509" s="272">
        <v>0</v>
      </c>
      <c r="F509" s="272">
        <v>0</v>
      </c>
      <c r="G509" s="272">
        <v>1</v>
      </c>
      <c r="H509" s="272">
        <v>0</v>
      </c>
      <c r="I509" s="272">
        <v>12</v>
      </c>
    </row>
    <row r="510" spans="1:9" x14ac:dyDescent="0.25">
      <c r="A510" s="17" t="s">
        <v>2024</v>
      </c>
      <c r="B510" s="272" t="s">
        <v>1972</v>
      </c>
      <c r="C510" s="272" t="s">
        <v>11370</v>
      </c>
      <c r="D510" s="272">
        <v>512</v>
      </c>
      <c r="E510" s="272">
        <v>0</v>
      </c>
      <c r="F510" s="272">
        <v>0</v>
      </c>
      <c r="G510" s="272">
        <v>1</v>
      </c>
      <c r="H510" s="272">
        <v>0</v>
      </c>
      <c r="I510" s="272">
        <v>12</v>
      </c>
    </row>
    <row r="511" spans="1:9" x14ac:dyDescent="0.25">
      <c r="A511" s="17" t="s">
        <v>2025</v>
      </c>
      <c r="B511" s="272" t="s">
        <v>1972</v>
      </c>
      <c r="C511" s="272" t="s">
        <v>11370</v>
      </c>
      <c r="D511" s="272">
        <v>512</v>
      </c>
      <c r="E511" s="272">
        <v>0</v>
      </c>
      <c r="F511" s="272">
        <v>0</v>
      </c>
      <c r="G511" s="272">
        <v>1</v>
      </c>
      <c r="H511" s="272">
        <v>0</v>
      </c>
      <c r="I511" s="272">
        <v>12</v>
      </c>
    </row>
    <row r="512" spans="1:9" x14ac:dyDescent="0.25">
      <c r="A512" s="17" t="s">
        <v>2026</v>
      </c>
      <c r="B512" s="272" t="s">
        <v>1972</v>
      </c>
      <c r="C512" s="272" t="s">
        <v>11370</v>
      </c>
      <c r="D512" s="272">
        <v>512</v>
      </c>
      <c r="E512" s="272">
        <v>0</v>
      </c>
      <c r="F512" s="272">
        <v>0</v>
      </c>
      <c r="G512" s="272">
        <v>1</v>
      </c>
      <c r="H512" s="272">
        <v>0</v>
      </c>
      <c r="I512" s="272">
        <v>12</v>
      </c>
    </row>
    <row r="513" spans="1:9" x14ac:dyDescent="0.25">
      <c r="A513" s="17" t="s">
        <v>2027</v>
      </c>
      <c r="B513" s="272" t="s">
        <v>1972</v>
      </c>
      <c r="C513" s="272" t="s">
        <v>11370</v>
      </c>
      <c r="D513" s="272">
        <v>512</v>
      </c>
      <c r="E513" s="272">
        <v>0</v>
      </c>
      <c r="F513" s="272">
        <v>0</v>
      </c>
      <c r="G513" s="272">
        <v>1</v>
      </c>
      <c r="H513" s="272">
        <v>0</v>
      </c>
      <c r="I513" s="272">
        <v>12</v>
      </c>
    </row>
    <row r="514" spans="1:9" x14ac:dyDescent="0.25">
      <c r="A514" s="17" t="s">
        <v>2028</v>
      </c>
      <c r="B514" s="272" t="s">
        <v>1972</v>
      </c>
      <c r="C514" s="272" t="s">
        <v>11370</v>
      </c>
      <c r="D514" s="272">
        <v>512</v>
      </c>
      <c r="E514" s="272">
        <v>0</v>
      </c>
      <c r="F514" s="272">
        <v>0</v>
      </c>
      <c r="G514" s="272">
        <v>1</v>
      </c>
      <c r="H514" s="272">
        <v>0</v>
      </c>
      <c r="I514" s="272">
        <v>12</v>
      </c>
    </row>
    <row r="515" spans="1:9" x14ac:dyDescent="0.25">
      <c r="A515" s="17" t="s">
        <v>2029</v>
      </c>
      <c r="B515" s="272" t="s">
        <v>1972</v>
      </c>
      <c r="C515" s="272" t="s">
        <v>11370</v>
      </c>
      <c r="D515" s="272">
        <v>512</v>
      </c>
      <c r="E515" s="272">
        <v>0</v>
      </c>
      <c r="F515" s="272">
        <v>0</v>
      </c>
      <c r="G515" s="272">
        <v>1</v>
      </c>
      <c r="H515" s="272">
        <v>0</v>
      </c>
      <c r="I515" s="272">
        <v>12</v>
      </c>
    </row>
    <row r="516" spans="1:9" x14ac:dyDescent="0.25">
      <c r="A516" s="17" t="s">
        <v>2030</v>
      </c>
      <c r="B516" s="272" t="s">
        <v>1972</v>
      </c>
      <c r="C516" s="272" t="s">
        <v>11370</v>
      </c>
      <c r="D516" s="272">
        <v>512</v>
      </c>
      <c r="E516" s="272">
        <v>0</v>
      </c>
      <c r="F516" s="272">
        <v>0</v>
      </c>
      <c r="G516" s="272">
        <v>1</v>
      </c>
      <c r="H516" s="272">
        <v>0</v>
      </c>
      <c r="I516" s="272">
        <v>12</v>
      </c>
    </row>
    <row r="517" spans="1:9" x14ac:dyDescent="0.25">
      <c r="A517" s="17" t="s">
        <v>2031</v>
      </c>
      <c r="B517" s="272" t="s">
        <v>1972</v>
      </c>
      <c r="C517" s="272" t="s">
        <v>11370</v>
      </c>
      <c r="D517" s="272">
        <v>512</v>
      </c>
      <c r="E517" s="272">
        <v>0</v>
      </c>
      <c r="F517" s="272">
        <v>0</v>
      </c>
      <c r="G517" s="272">
        <v>1</v>
      </c>
      <c r="H517" s="272">
        <v>0</v>
      </c>
      <c r="I517" s="272">
        <v>12</v>
      </c>
    </row>
    <row r="518" spans="1:9" x14ac:dyDescent="0.25">
      <c r="A518" s="17" t="s">
        <v>2033</v>
      </c>
      <c r="B518" s="272" t="s">
        <v>1972</v>
      </c>
      <c r="C518" s="272" t="s">
        <v>11370</v>
      </c>
      <c r="D518" s="272">
        <v>512</v>
      </c>
      <c r="E518" s="272">
        <v>0</v>
      </c>
      <c r="F518" s="272">
        <v>0</v>
      </c>
      <c r="G518" s="272">
        <v>1</v>
      </c>
      <c r="H518" s="272">
        <v>0</v>
      </c>
      <c r="I518" s="272">
        <v>12</v>
      </c>
    </row>
    <row r="519" spans="1:9" x14ac:dyDescent="0.25">
      <c r="A519" s="12" t="s">
        <v>1524</v>
      </c>
      <c r="B519" s="272" t="s">
        <v>1522</v>
      </c>
      <c r="C519" s="272" t="s">
        <v>11371</v>
      </c>
      <c r="D519" s="272">
        <v>1000</v>
      </c>
      <c r="E519" s="272">
        <v>0</v>
      </c>
      <c r="F519" s="272">
        <v>0</v>
      </c>
      <c r="G519" s="272">
        <v>1</v>
      </c>
      <c r="H519" s="272">
        <v>0</v>
      </c>
      <c r="I519" s="272">
        <v>12</v>
      </c>
    </row>
    <row r="520" spans="1:9" x14ac:dyDescent="0.25">
      <c r="A520" s="12" t="s">
        <v>1544</v>
      </c>
      <c r="B520" s="272" t="s">
        <v>1522</v>
      </c>
      <c r="C520" s="272" t="s">
        <v>11371</v>
      </c>
      <c r="D520" s="272">
        <v>1000</v>
      </c>
      <c r="E520" s="272">
        <v>0</v>
      </c>
      <c r="F520" s="272">
        <v>0</v>
      </c>
      <c r="G520" s="272">
        <v>1</v>
      </c>
      <c r="H520" s="272">
        <v>0</v>
      </c>
      <c r="I520" s="272">
        <v>12</v>
      </c>
    </row>
    <row r="521" spans="1:9" x14ac:dyDescent="0.25">
      <c r="A521" s="12" t="s">
        <v>808</v>
      </c>
      <c r="B521" s="272" t="s">
        <v>806</v>
      </c>
      <c r="C521" s="272" t="s">
        <v>11371</v>
      </c>
      <c r="D521" s="272">
        <v>1000</v>
      </c>
      <c r="E521" s="272">
        <v>0</v>
      </c>
      <c r="F521" s="272">
        <v>0</v>
      </c>
      <c r="G521" s="272">
        <v>1</v>
      </c>
      <c r="H521" s="272">
        <v>0</v>
      </c>
      <c r="I521" s="272">
        <v>12</v>
      </c>
    </row>
    <row r="522" spans="1:9" x14ac:dyDescent="0.25">
      <c r="A522" s="12" t="s">
        <v>2513</v>
      </c>
      <c r="B522" s="272" t="s">
        <v>2511</v>
      </c>
      <c r="C522" s="272" t="s">
        <v>11371</v>
      </c>
      <c r="D522" s="272">
        <v>1000</v>
      </c>
      <c r="E522" s="272">
        <v>0</v>
      </c>
      <c r="F522" s="272">
        <v>0</v>
      </c>
      <c r="G522" s="272">
        <v>1</v>
      </c>
      <c r="H522" s="272">
        <v>0</v>
      </c>
      <c r="I522" s="272">
        <v>12</v>
      </c>
    </row>
    <row r="523" spans="1:9" x14ac:dyDescent="0.25">
      <c r="A523" s="12" t="s">
        <v>914</v>
      </c>
      <c r="B523" s="272" t="s">
        <v>912</v>
      </c>
      <c r="C523" s="272" t="s">
        <v>11370</v>
      </c>
      <c r="D523" s="272">
        <v>500</v>
      </c>
      <c r="E523" s="272">
        <v>0</v>
      </c>
      <c r="F523" s="272">
        <v>0</v>
      </c>
      <c r="G523" s="272">
        <v>1</v>
      </c>
      <c r="H523" s="272">
        <v>0</v>
      </c>
      <c r="I523" s="272">
        <v>12</v>
      </c>
    </row>
    <row r="524" spans="1:9" x14ac:dyDescent="0.25">
      <c r="A524" s="12" t="s">
        <v>1251</v>
      </c>
      <c r="B524" s="272" t="s">
        <v>1249</v>
      </c>
      <c r="C524" s="272" t="s">
        <v>11371</v>
      </c>
      <c r="D524" s="272">
        <v>1000</v>
      </c>
      <c r="E524" s="272">
        <v>0</v>
      </c>
      <c r="F524" s="272">
        <v>0</v>
      </c>
      <c r="G524" s="272">
        <v>1</v>
      </c>
      <c r="H524" s="272">
        <v>0</v>
      </c>
      <c r="I524" s="272">
        <v>12</v>
      </c>
    </row>
    <row r="525" spans="1:9" x14ac:dyDescent="0.25">
      <c r="A525" s="17" t="s">
        <v>324</v>
      </c>
      <c r="B525" s="272" t="s">
        <v>322</v>
      </c>
      <c r="C525" s="272" t="s">
        <v>11371</v>
      </c>
      <c r="D525" s="272">
        <v>1000</v>
      </c>
      <c r="E525" s="272">
        <v>0</v>
      </c>
      <c r="F525" s="272">
        <v>0</v>
      </c>
      <c r="G525" s="272">
        <v>1</v>
      </c>
      <c r="H525" s="272">
        <v>0</v>
      </c>
      <c r="I525" s="272">
        <v>12</v>
      </c>
    </row>
    <row r="526" spans="1:9" x14ac:dyDescent="0.25">
      <c r="A526" s="12" t="s">
        <v>781</v>
      </c>
      <c r="B526" s="272" t="s">
        <v>322</v>
      </c>
      <c r="C526" s="272" t="s">
        <v>11371</v>
      </c>
      <c r="D526" s="272">
        <v>1000</v>
      </c>
      <c r="E526" s="272">
        <v>0</v>
      </c>
      <c r="F526" s="272">
        <v>0</v>
      </c>
      <c r="G526" s="272">
        <v>1</v>
      </c>
      <c r="H526" s="272">
        <v>0</v>
      </c>
      <c r="I526" s="272">
        <v>12</v>
      </c>
    </row>
    <row r="527" spans="1:9" x14ac:dyDescent="0.25">
      <c r="A527" s="12" t="s">
        <v>860</v>
      </c>
      <c r="B527" s="272" t="s">
        <v>858</v>
      </c>
      <c r="C527" s="272" t="s">
        <v>11371</v>
      </c>
      <c r="D527" s="272">
        <v>1000</v>
      </c>
      <c r="E527" s="272">
        <v>0</v>
      </c>
      <c r="F527" s="272">
        <v>0</v>
      </c>
      <c r="G527" s="272">
        <v>1</v>
      </c>
      <c r="H527" s="272">
        <v>0</v>
      </c>
      <c r="I527" s="272">
        <v>12</v>
      </c>
    </row>
    <row r="528" spans="1:9" x14ac:dyDescent="0.25">
      <c r="A528" s="12" t="s">
        <v>1633</v>
      </c>
      <c r="B528" s="272" t="s">
        <v>1631</v>
      </c>
      <c r="C528" s="272" t="s">
        <v>11371</v>
      </c>
      <c r="D528" s="272">
        <v>1000</v>
      </c>
      <c r="E528" s="272">
        <v>0</v>
      </c>
      <c r="F528" s="272">
        <v>0</v>
      </c>
      <c r="G528" s="272">
        <v>1</v>
      </c>
      <c r="H528" s="272">
        <v>0</v>
      </c>
      <c r="I528" s="272">
        <v>12</v>
      </c>
    </row>
    <row r="529" spans="1:9" x14ac:dyDescent="0.25">
      <c r="A529" s="12" t="s">
        <v>1636</v>
      </c>
      <c r="B529" s="272" t="s">
        <v>1631</v>
      </c>
      <c r="C529" s="272" t="s">
        <v>11371</v>
      </c>
      <c r="D529" s="272">
        <v>1000</v>
      </c>
      <c r="E529" s="272">
        <v>0</v>
      </c>
      <c r="F529" s="272">
        <v>0</v>
      </c>
      <c r="G529" s="272">
        <v>1</v>
      </c>
      <c r="H529" s="272">
        <v>0</v>
      </c>
      <c r="I529" s="272">
        <v>12</v>
      </c>
    </row>
    <row r="530" spans="1:9" x14ac:dyDescent="0.25">
      <c r="A530" s="12" t="s">
        <v>2610</v>
      </c>
      <c r="B530" s="272" t="s">
        <v>2608</v>
      </c>
      <c r="C530" s="272" t="s">
        <v>11370</v>
      </c>
      <c r="D530" s="272">
        <v>256</v>
      </c>
      <c r="E530" s="272">
        <v>0</v>
      </c>
      <c r="F530" s="272">
        <v>0</v>
      </c>
      <c r="G530" s="272">
        <v>1</v>
      </c>
      <c r="H530" s="272">
        <v>0</v>
      </c>
      <c r="I530" s="272">
        <v>12</v>
      </c>
    </row>
    <row r="531" spans="1:9" x14ac:dyDescent="0.25">
      <c r="A531" s="12" t="s">
        <v>1927</v>
      </c>
      <c r="B531" s="272" t="s">
        <v>1925</v>
      </c>
      <c r="C531" s="272" t="s">
        <v>11371</v>
      </c>
      <c r="D531" s="272">
        <v>1000</v>
      </c>
      <c r="E531" s="272">
        <v>0</v>
      </c>
      <c r="F531" s="272">
        <v>0</v>
      </c>
      <c r="G531" s="272">
        <v>1</v>
      </c>
      <c r="H531" s="272">
        <v>0</v>
      </c>
      <c r="I531" s="272">
        <v>16</v>
      </c>
    </row>
    <row r="532" spans="1:9" x14ac:dyDescent="0.25">
      <c r="A532" s="12" t="s">
        <v>2066</v>
      </c>
      <c r="B532" s="272" t="s">
        <v>2064</v>
      </c>
      <c r="C532" s="272" t="s">
        <v>11371</v>
      </c>
      <c r="D532" s="272">
        <v>1000</v>
      </c>
      <c r="E532" s="272">
        <v>0</v>
      </c>
      <c r="F532" s="272">
        <v>0</v>
      </c>
      <c r="G532" s="272">
        <v>1</v>
      </c>
      <c r="H532" s="272">
        <v>0</v>
      </c>
      <c r="I532" s="272">
        <v>16</v>
      </c>
    </row>
    <row r="533" spans="1:9" x14ac:dyDescent="0.25">
      <c r="A533" s="12" t="s">
        <v>2193</v>
      </c>
      <c r="B533" s="272" t="s">
        <v>2064</v>
      </c>
      <c r="C533" s="272" t="s">
        <v>11371</v>
      </c>
      <c r="D533" s="272">
        <v>1000</v>
      </c>
      <c r="E533" s="272">
        <v>0</v>
      </c>
      <c r="F533" s="272">
        <v>0</v>
      </c>
      <c r="G533" s="272">
        <v>1</v>
      </c>
      <c r="H533" s="272">
        <v>0</v>
      </c>
      <c r="I533" s="272">
        <v>16</v>
      </c>
    </row>
    <row r="534" spans="1:9" x14ac:dyDescent="0.25">
      <c r="A534" s="12" t="s">
        <v>2135</v>
      </c>
      <c r="B534" s="272" t="s">
        <v>2133</v>
      </c>
      <c r="C534" s="272" t="s">
        <v>11371</v>
      </c>
      <c r="D534" s="272">
        <v>1000</v>
      </c>
      <c r="E534" s="272">
        <v>0</v>
      </c>
      <c r="F534" s="272">
        <v>0</v>
      </c>
      <c r="G534" s="272">
        <v>1</v>
      </c>
      <c r="H534" s="272">
        <v>0</v>
      </c>
      <c r="I534" s="272">
        <v>16</v>
      </c>
    </row>
    <row r="535" spans="1:9" x14ac:dyDescent="0.25">
      <c r="A535" s="12" t="s">
        <v>1191</v>
      </c>
      <c r="B535" s="272" t="s">
        <v>1188</v>
      </c>
      <c r="C535" s="272" t="s">
        <v>11371</v>
      </c>
      <c r="D535" s="272">
        <v>1000</v>
      </c>
      <c r="E535" s="272">
        <v>0</v>
      </c>
      <c r="F535" s="272">
        <v>0</v>
      </c>
      <c r="G535" s="272">
        <v>1</v>
      </c>
      <c r="H535" s="272">
        <v>0</v>
      </c>
      <c r="I535" s="272">
        <v>16</v>
      </c>
    </row>
    <row r="536" spans="1:9" x14ac:dyDescent="0.25">
      <c r="A536" s="12" t="s">
        <v>1190</v>
      </c>
      <c r="B536" s="272" t="s">
        <v>1188</v>
      </c>
      <c r="C536" s="272" t="s">
        <v>11371</v>
      </c>
      <c r="D536" s="272">
        <v>1000</v>
      </c>
      <c r="E536" s="272">
        <v>0</v>
      </c>
      <c r="F536" s="272">
        <v>0</v>
      </c>
      <c r="G536" s="272">
        <v>1</v>
      </c>
      <c r="H536" s="272">
        <v>0</v>
      </c>
      <c r="I536" s="272">
        <v>16</v>
      </c>
    </row>
    <row r="537" spans="1:9" x14ac:dyDescent="0.25">
      <c r="A537" s="12" t="s">
        <v>2520</v>
      </c>
      <c r="B537" s="272" t="s">
        <v>2517</v>
      </c>
      <c r="C537" s="272" t="s">
        <v>11371</v>
      </c>
      <c r="D537" s="272">
        <v>1000</v>
      </c>
      <c r="E537" s="272" t="s">
        <v>11370</v>
      </c>
      <c r="F537" s="272">
        <v>250</v>
      </c>
      <c r="G537" s="272">
        <v>2</v>
      </c>
      <c r="H537" s="272">
        <v>0</v>
      </c>
      <c r="I537" s="272">
        <v>16</v>
      </c>
    </row>
    <row r="538" spans="1:9" x14ac:dyDescent="0.25">
      <c r="A538" s="12" t="s">
        <v>1278</v>
      </c>
      <c r="B538" s="272" t="s">
        <v>1276</v>
      </c>
      <c r="C538" s="272" t="s">
        <v>11370</v>
      </c>
      <c r="D538" s="272">
        <v>480</v>
      </c>
      <c r="E538" s="272">
        <v>0</v>
      </c>
      <c r="F538" s="272">
        <v>0</v>
      </c>
      <c r="G538" s="272">
        <v>1</v>
      </c>
      <c r="H538" s="272">
        <v>0</v>
      </c>
      <c r="I538" s="272">
        <v>16</v>
      </c>
    </row>
    <row r="539" spans="1:9" x14ac:dyDescent="0.25">
      <c r="A539" s="12" t="s">
        <v>2102</v>
      </c>
      <c r="B539" s="272" t="s">
        <v>2099</v>
      </c>
      <c r="C539" s="272" t="s">
        <v>11371</v>
      </c>
      <c r="D539" s="272">
        <v>1000</v>
      </c>
      <c r="E539" s="272">
        <v>0</v>
      </c>
      <c r="F539" s="272">
        <v>0</v>
      </c>
      <c r="G539" s="272">
        <v>1</v>
      </c>
      <c r="H539" s="272">
        <v>0</v>
      </c>
      <c r="I539" s="272">
        <v>16</v>
      </c>
    </row>
    <row r="540" spans="1:9" x14ac:dyDescent="0.25">
      <c r="A540" s="12" t="s">
        <v>598</v>
      </c>
      <c r="B540" s="272" t="s">
        <v>596</v>
      </c>
      <c r="C540" s="272" t="s">
        <v>11371</v>
      </c>
      <c r="D540" s="272">
        <v>1000</v>
      </c>
      <c r="E540" s="272">
        <v>0</v>
      </c>
      <c r="F540" s="272">
        <v>0</v>
      </c>
      <c r="G540" s="272">
        <v>1</v>
      </c>
      <c r="H540" s="272">
        <v>0</v>
      </c>
      <c r="I540" s="272">
        <v>16</v>
      </c>
    </row>
    <row r="541" spans="1:9" x14ac:dyDescent="0.25">
      <c r="A541" s="12" t="s">
        <v>604</v>
      </c>
      <c r="B541" s="272" t="s">
        <v>602</v>
      </c>
      <c r="C541" s="272" t="s">
        <v>11371</v>
      </c>
      <c r="D541" s="272">
        <v>1000</v>
      </c>
      <c r="E541" s="272">
        <v>0</v>
      </c>
      <c r="F541" s="272">
        <v>0</v>
      </c>
      <c r="G541" s="272">
        <v>1</v>
      </c>
      <c r="H541" s="272">
        <v>0</v>
      </c>
      <c r="I541" s="272">
        <v>16</v>
      </c>
    </row>
    <row r="542" spans="1:9" x14ac:dyDescent="0.25">
      <c r="A542" s="12" t="s">
        <v>608</v>
      </c>
      <c r="B542" s="272" t="s">
        <v>602</v>
      </c>
      <c r="C542" s="272" t="s">
        <v>11371</v>
      </c>
      <c r="D542" s="272">
        <v>1000</v>
      </c>
      <c r="E542" s="272">
        <v>0</v>
      </c>
      <c r="F542" s="272">
        <v>0</v>
      </c>
      <c r="G542" s="272">
        <v>1</v>
      </c>
      <c r="H542" s="272">
        <v>0</v>
      </c>
      <c r="I542" s="272">
        <v>16</v>
      </c>
    </row>
    <row r="543" spans="1:9" x14ac:dyDescent="0.25">
      <c r="A543" s="12" t="s">
        <v>610</v>
      </c>
      <c r="B543" s="272" t="s">
        <v>602</v>
      </c>
      <c r="C543" s="272" t="s">
        <v>11371</v>
      </c>
      <c r="D543" s="272">
        <v>1000</v>
      </c>
      <c r="E543" s="272">
        <v>0</v>
      </c>
      <c r="F543" s="272">
        <v>0</v>
      </c>
      <c r="G543" s="272">
        <v>1</v>
      </c>
      <c r="H543" s="272">
        <v>0</v>
      </c>
      <c r="I543" s="272">
        <v>16</v>
      </c>
    </row>
    <row r="544" spans="1:9" x14ac:dyDescent="0.25">
      <c r="A544" s="12" t="s">
        <v>613</v>
      </c>
      <c r="B544" s="272" t="s">
        <v>602</v>
      </c>
      <c r="C544" s="272" t="s">
        <v>11371</v>
      </c>
      <c r="D544" s="272">
        <v>1000</v>
      </c>
      <c r="E544" s="272">
        <v>0</v>
      </c>
      <c r="F544" s="272">
        <v>0</v>
      </c>
      <c r="G544" s="272">
        <v>1</v>
      </c>
      <c r="H544" s="272">
        <v>0</v>
      </c>
      <c r="I544" s="272">
        <v>16</v>
      </c>
    </row>
    <row r="545" spans="1:9" x14ac:dyDescent="0.25">
      <c r="A545" s="12" t="s">
        <v>616</v>
      </c>
      <c r="B545" s="272" t="s">
        <v>602</v>
      </c>
      <c r="C545" s="272" t="s">
        <v>11371</v>
      </c>
      <c r="D545" s="272">
        <v>1000</v>
      </c>
      <c r="E545" s="272">
        <v>0</v>
      </c>
      <c r="F545" s="272">
        <v>0</v>
      </c>
      <c r="G545" s="272">
        <v>1</v>
      </c>
      <c r="H545" s="272">
        <v>0</v>
      </c>
      <c r="I545" s="272">
        <v>16</v>
      </c>
    </row>
    <row r="546" spans="1:9" x14ac:dyDescent="0.25">
      <c r="A546" s="12" t="s">
        <v>618</v>
      </c>
      <c r="B546" s="272" t="s">
        <v>602</v>
      </c>
      <c r="C546" s="272" t="s">
        <v>11371</v>
      </c>
      <c r="D546" s="272">
        <v>1000</v>
      </c>
      <c r="E546" s="272">
        <v>0</v>
      </c>
      <c r="F546" s="272">
        <v>0</v>
      </c>
      <c r="G546" s="272">
        <v>1</v>
      </c>
      <c r="H546" s="272">
        <v>0</v>
      </c>
      <c r="I546" s="272">
        <v>16</v>
      </c>
    </row>
    <row r="547" spans="1:9" x14ac:dyDescent="0.25">
      <c r="A547" s="12" t="s">
        <v>619</v>
      </c>
      <c r="B547" s="272" t="s">
        <v>602</v>
      </c>
      <c r="C547" s="272" t="s">
        <v>11371</v>
      </c>
      <c r="D547" s="272">
        <v>1000</v>
      </c>
      <c r="E547" s="272">
        <v>0</v>
      </c>
      <c r="F547" s="272">
        <v>0</v>
      </c>
      <c r="G547" s="272">
        <v>1</v>
      </c>
      <c r="H547" s="272">
        <v>0</v>
      </c>
      <c r="I547" s="272">
        <v>16</v>
      </c>
    </row>
    <row r="548" spans="1:9" x14ac:dyDescent="0.25">
      <c r="A548" s="12" t="s">
        <v>621</v>
      </c>
      <c r="B548" s="272" t="s">
        <v>602</v>
      </c>
      <c r="C548" s="272" t="s">
        <v>11371</v>
      </c>
      <c r="D548" s="272">
        <v>1000</v>
      </c>
      <c r="E548" s="272">
        <v>0</v>
      </c>
      <c r="F548" s="272">
        <v>0</v>
      </c>
      <c r="G548" s="272">
        <v>1</v>
      </c>
      <c r="H548" s="272">
        <v>0</v>
      </c>
      <c r="I548" s="272">
        <v>16</v>
      </c>
    </row>
    <row r="549" spans="1:9" x14ac:dyDescent="0.25">
      <c r="A549" s="12" t="s">
        <v>623</v>
      </c>
      <c r="B549" s="272" t="s">
        <v>602</v>
      </c>
      <c r="C549" s="272" t="s">
        <v>11371</v>
      </c>
      <c r="D549" s="272">
        <v>1000</v>
      </c>
      <c r="E549" s="272">
        <v>0</v>
      </c>
      <c r="F549" s="272">
        <v>0</v>
      </c>
      <c r="G549" s="272">
        <v>1</v>
      </c>
      <c r="H549" s="272">
        <v>0</v>
      </c>
      <c r="I549" s="272">
        <v>16</v>
      </c>
    </row>
    <row r="550" spans="1:9" x14ac:dyDescent="0.25">
      <c r="A550" s="12" t="s">
        <v>2129</v>
      </c>
      <c r="B550" s="272" t="s">
        <v>2127</v>
      </c>
      <c r="C550" s="272" t="s">
        <v>11371</v>
      </c>
      <c r="D550" s="272">
        <v>1000</v>
      </c>
      <c r="E550" s="272">
        <v>0</v>
      </c>
      <c r="F550" s="272">
        <v>0</v>
      </c>
      <c r="G550" s="272">
        <v>1</v>
      </c>
      <c r="H550" s="272">
        <v>0</v>
      </c>
      <c r="I550" s="272">
        <v>16</v>
      </c>
    </row>
    <row r="551" spans="1:9" x14ac:dyDescent="0.25">
      <c r="A551" s="12" t="s">
        <v>2179</v>
      </c>
      <c r="B551" s="272" t="s">
        <v>2127</v>
      </c>
      <c r="C551" s="272" t="s">
        <v>11371</v>
      </c>
      <c r="D551" s="272">
        <v>1000</v>
      </c>
      <c r="E551" s="272">
        <v>0</v>
      </c>
      <c r="F551" s="272">
        <v>0</v>
      </c>
      <c r="G551" s="272">
        <v>1</v>
      </c>
      <c r="H551" s="272">
        <v>0</v>
      </c>
      <c r="I551" s="272">
        <v>16</v>
      </c>
    </row>
    <row r="552" spans="1:9" x14ac:dyDescent="0.25">
      <c r="A552" s="12" t="s">
        <v>1354</v>
      </c>
      <c r="B552" s="272" t="s">
        <v>1351</v>
      </c>
      <c r="C552" s="272" t="s">
        <v>11371</v>
      </c>
      <c r="D552" s="272">
        <v>1000</v>
      </c>
      <c r="E552" s="272">
        <v>0</v>
      </c>
      <c r="F552" s="272">
        <v>0</v>
      </c>
      <c r="G552" s="272">
        <v>1</v>
      </c>
      <c r="H552" s="272">
        <v>0</v>
      </c>
      <c r="I552" s="272">
        <v>16</v>
      </c>
    </row>
    <row r="553" spans="1:9" x14ac:dyDescent="0.25">
      <c r="A553" s="12" t="s">
        <v>1356</v>
      </c>
      <c r="B553" s="272" t="s">
        <v>1351</v>
      </c>
      <c r="C553" s="272" t="s">
        <v>11371</v>
      </c>
      <c r="D553" s="272">
        <v>1000</v>
      </c>
      <c r="E553" s="272">
        <v>0</v>
      </c>
      <c r="F553" s="272">
        <v>0</v>
      </c>
      <c r="G553" s="272">
        <v>1</v>
      </c>
      <c r="H553" s="272">
        <v>0</v>
      </c>
      <c r="I553" s="272">
        <v>16</v>
      </c>
    </row>
    <row r="554" spans="1:9" x14ac:dyDescent="0.25">
      <c r="A554" s="12" t="s">
        <v>1549</v>
      </c>
      <c r="B554" s="272" t="s">
        <v>1547</v>
      </c>
      <c r="C554" s="272" t="s">
        <v>11371</v>
      </c>
      <c r="D554" s="272">
        <v>1000</v>
      </c>
      <c r="E554" s="272">
        <v>0</v>
      </c>
      <c r="F554" s="272">
        <v>0</v>
      </c>
      <c r="G554" s="272">
        <v>1</v>
      </c>
      <c r="H554" s="272">
        <v>0</v>
      </c>
      <c r="I554" s="272">
        <v>16</v>
      </c>
    </row>
    <row r="555" spans="1:9" x14ac:dyDescent="0.25">
      <c r="A555" s="17" t="s">
        <v>337</v>
      </c>
      <c r="B555" s="272" t="s">
        <v>335</v>
      </c>
      <c r="C555" s="272" t="s">
        <v>11371</v>
      </c>
      <c r="D555" s="272">
        <v>1000</v>
      </c>
      <c r="E555" s="272">
        <v>0</v>
      </c>
      <c r="F555" s="272">
        <v>0</v>
      </c>
      <c r="G555" s="272">
        <v>1</v>
      </c>
      <c r="H555" s="272">
        <v>0</v>
      </c>
      <c r="I555" s="272">
        <v>16</v>
      </c>
    </row>
    <row r="556" spans="1:9" x14ac:dyDescent="0.25">
      <c r="A556" s="12" t="s">
        <v>2594</v>
      </c>
      <c r="B556" s="272" t="s">
        <v>2592</v>
      </c>
      <c r="C556" s="272" t="s">
        <v>11370</v>
      </c>
      <c r="D556" s="272">
        <v>240</v>
      </c>
      <c r="E556" s="272">
        <v>0</v>
      </c>
      <c r="F556" s="272">
        <v>0</v>
      </c>
      <c r="G556" s="272">
        <v>1</v>
      </c>
      <c r="H556" s="272">
        <v>0</v>
      </c>
      <c r="I556" s="272">
        <v>16</v>
      </c>
    </row>
    <row r="557" spans="1:9" x14ac:dyDescent="0.25">
      <c r="A557" s="12" t="s">
        <v>2626</v>
      </c>
      <c r="B557" s="272" t="s">
        <v>11377</v>
      </c>
      <c r="C557" s="272" t="s">
        <v>11370</v>
      </c>
      <c r="D557" s="272">
        <v>250</v>
      </c>
      <c r="E557" s="272">
        <v>0</v>
      </c>
      <c r="F557" s="272">
        <v>0</v>
      </c>
      <c r="G557" s="272">
        <v>1</v>
      </c>
      <c r="H557" s="272">
        <v>0</v>
      </c>
      <c r="I557" s="272">
        <v>16</v>
      </c>
    </row>
    <row r="558" spans="1:9" x14ac:dyDescent="0.25">
      <c r="A558" s="12" t="s">
        <v>3259</v>
      </c>
      <c r="B558" s="272" t="s">
        <v>11378</v>
      </c>
      <c r="C558" s="272" t="s">
        <v>11370</v>
      </c>
      <c r="D558" s="272">
        <v>256</v>
      </c>
      <c r="E558" s="272">
        <v>0</v>
      </c>
      <c r="F558" s="272">
        <v>0</v>
      </c>
      <c r="G558" s="272">
        <v>1</v>
      </c>
      <c r="H558" s="272">
        <v>0</v>
      </c>
      <c r="I558" s="272">
        <v>16</v>
      </c>
    </row>
    <row r="559" spans="1:9" x14ac:dyDescent="0.25">
      <c r="A559" s="12" t="s">
        <v>3016</v>
      </c>
      <c r="B559" s="272" t="s">
        <v>3014</v>
      </c>
      <c r="C559" s="272" t="s">
        <v>11370</v>
      </c>
      <c r="D559" s="272">
        <v>256</v>
      </c>
      <c r="E559" s="272">
        <v>0</v>
      </c>
      <c r="F559" s="272">
        <v>0</v>
      </c>
      <c r="G559" s="272">
        <v>1</v>
      </c>
      <c r="H559" s="272">
        <v>0</v>
      </c>
      <c r="I559" s="272">
        <v>16</v>
      </c>
    </row>
    <row r="560" spans="1:9" x14ac:dyDescent="0.25">
      <c r="A560" s="12" t="s">
        <v>2623</v>
      </c>
      <c r="B560" s="272" t="s">
        <v>2621</v>
      </c>
      <c r="C560" s="272" t="s">
        <v>11370</v>
      </c>
      <c r="D560" s="272">
        <v>250</v>
      </c>
      <c r="E560" s="272">
        <v>0</v>
      </c>
      <c r="F560" s="272">
        <v>0</v>
      </c>
      <c r="G560" s="272">
        <v>1</v>
      </c>
      <c r="H560" s="272">
        <v>0</v>
      </c>
      <c r="I560" s="272">
        <v>16</v>
      </c>
    </row>
    <row r="561" spans="1:9" x14ac:dyDescent="0.25">
      <c r="A561" s="12" t="s">
        <v>2591</v>
      </c>
      <c r="B561" s="272" t="s">
        <v>11379</v>
      </c>
      <c r="C561" s="272" t="s">
        <v>11370</v>
      </c>
      <c r="D561" s="272">
        <v>120</v>
      </c>
      <c r="E561" s="272">
        <v>0</v>
      </c>
      <c r="F561" s="272">
        <v>0</v>
      </c>
      <c r="G561" s="272">
        <v>1</v>
      </c>
      <c r="H561" s="272">
        <v>0</v>
      </c>
      <c r="I561" s="272">
        <v>16</v>
      </c>
    </row>
    <row r="562" spans="1:9" x14ac:dyDescent="0.25">
      <c r="A562" s="12" t="s">
        <v>2182</v>
      </c>
      <c r="B562" s="272" t="s">
        <v>2180</v>
      </c>
      <c r="C562" s="272" t="s">
        <v>11371</v>
      </c>
      <c r="D562" s="272">
        <v>1000</v>
      </c>
      <c r="E562" s="272">
        <v>0</v>
      </c>
      <c r="F562" s="272">
        <v>0</v>
      </c>
      <c r="G562" s="272">
        <v>1</v>
      </c>
      <c r="H562" s="272">
        <v>0</v>
      </c>
      <c r="I562" s="272">
        <v>20</v>
      </c>
    </row>
    <row r="563" spans="1:9" x14ac:dyDescent="0.25">
      <c r="A563" s="12" t="s">
        <v>626</v>
      </c>
      <c r="B563" s="272" t="s">
        <v>624</v>
      </c>
      <c r="C563" s="272" t="s">
        <v>11371</v>
      </c>
      <c r="D563" s="272">
        <v>1000</v>
      </c>
      <c r="E563" s="272">
        <v>0</v>
      </c>
      <c r="F563" s="272">
        <v>0</v>
      </c>
      <c r="G563" s="272">
        <v>1</v>
      </c>
      <c r="H563" s="272">
        <v>0</v>
      </c>
      <c r="I563" s="272">
        <v>20</v>
      </c>
    </row>
    <row r="564" spans="1:9" x14ac:dyDescent="0.25">
      <c r="A564" s="12" t="s">
        <v>2606</v>
      </c>
      <c r="B564" s="272" t="s">
        <v>2604</v>
      </c>
      <c r="C564" s="272" t="s">
        <v>11371</v>
      </c>
      <c r="D564" s="272">
        <v>1000</v>
      </c>
      <c r="E564" s="272">
        <v>0</v>
      </c>
      <c r="F564" s="272">
        <v>0</v>
      </c>
      <c r="G564" s="272">
        <v>1</v>
      </c>
      <c r="H564" s="272">
        <v>0</v>
      </c>
      <c r="I564" s="272">
        <v>20</v>
      </c>
    </row>
    <row r="565" spans="1:9" x14ac:dyDescent="0.25">
      <c r="A565" s="12" t="s">
        <v>3225</v>
      </c>
      <c r="B565" s="272" t="s">
        <v>3223</v>
      </c>
      <c r="C565" s="272" t="s">
        <v>11370</v>
      </c>
      <c r="D565" s="272">
        <v>240</v>
      </c>
      <c r="E565" s="272">
        <v>0</v>
      </c>
      <c r="F565" s="272">
        <v>0</v>
      </c>
      <c r="G565" s="272">
        <v>1</v>
      </c>
      <c r="H565" s="272">
        <v>0</v>
      </c>
      <c r="I565" s="272">
        <v>20</v>
      </c>
    </row>
    <row r="566" spans="1:9" x14ac:dyDescent="0.25">
      <c r="A566" s="12" t="s">
        <v>2185</v>
      </c>
      <c r="B566" s="272" t="s">
        <v>2183</v>
      </c>
      <c r="C566" s="272" t="s">
        <v>11371</v>
      </c>
      <c r="D566" s="272">
        <v>1000</v>
      </c>
      <c r="E566" s="272">
        <v>0</v>
      </c>
      <c r="F566" s="272">
        <v>0</v>
      </c>
      <c r="G566" s="272">
        <v>1</v>
      </c>
      <c r="H566" s="272">
        <v>0</v>
      </c>
      <c r="I566" s="272">
        <v>24</v>
      </c>
    </row>
    <row r="567" spans="1:9" x14ac:dyDescent="0.25">
      <c r="A567" s="12" t="s">
        <v>2158</v>
      </c>
      <c r="B567" s="272" t="s">
        <v>2156</v>
      </c>
      <c r="C567" s="272" t="s">
        <v>11371</v>
      </c>
      <c r="D567" s="272">
        <v>1000</v>
      </c>
      <c r="E567" s="272">
        <v>0</v>
      </c>
      <c r="F567" s="272">
        <v>0</v>
      </c>
      <c r="G567" s="272">
        <v>1</v>
      </c>
      <c r="H567" s="272">
        <v>0</v>
      </c>
      <c r="I567" s="272">
        <v>24</v>
      </c>
    </row>
    <row r="568" spans="1:9" x14ac:dyDescent="0.25">
      <c r="A568" s="12" t="s">
        <v>2175</v>
      </c>
      <c r="B568" s="272" t="s">
        <v>2156</v>
      </c>
      <c r="C568" s="272" t="s">
        <v>11371</v>
      </c>
      <c r="D568" s="272">
        <v>1000</v>
      </c>
      <c r="E568" s="272">
        <v>0</v>
      </c>
      <c r="F568" s="272">
        <v>0</v>
      </c>
      <c r="G568" s="272">
        <v>1</v>
      </c>
      <c r="H568" s="272">
        <v>0</v>
      </c>
      <c r="I568" s="272">
        <v>24</v>
      </c>
    </row>
    <row r="569" spans="1:9" x14ac:dyDescent="0.25">
      <c r="A569" s="12" t="s">
        <v>601</v>
      </c>
      <c r="B569" s="272" t="s">
        <v>599</v>
      </c>
      <c r="C569" s="272" t="s">
        <v>11371</v>
      </c>
      <c r="D569" s="272">
        <v>1000</v>
      </c>
      <c r="E569" s="272">
        <v>0</v>
      </c>
      <c r="F569" s="272">
        <v>0</v>
      </c>
      <c r="G569" s="272">
        <v>1</v>
      </c>
      <c r="H569" s="272">
        <v>0</v>
      </c>
      <c r="I569" s="272">
        <v>32</v>
      </c>
    </row>
    <row r="570" spans="1:9" x14ac:dyDescent="0.25">
      <c r="A570" s="12" t="s">
        <v>3143</v>
      </c>
      <c r="B570" s="272" t="s">
        <v>3141</v>
      </c>
      <c r="C570" s="272" t="s">
        <v>11371</v>
      </c>
      <c r="D570" s="272">
        <v>1000</v>
      </c>
      <c r="E570" s="272" t="s">
        <v>11370</v>
      </c>
      <c r="F570" s="272">
        <v>256</v>
      </c>
      <c r="G570" s="272">
        <v>2</v>
      </c>
      <c r="H570" s="272">
        <v>0</v>
      </c>
      <c r="I570" s="272">
        <v>32</v>
      </c>
    </row>
    <row r="571" spans="1:9" x14ac:dyDescent="0.25">
      <c r="A571" s="12" t="s">
        <v>3133</v>
      </c>
      <c r="B571" s="272" t="s">
        <v>3131</v>
      </c>
      <c r="C571" s="272" t="s">
        <v>11370</v>
      </c>
      <c r="D571" s="272">
        <v>256</v>
      </c>
      <c r="E571" s="272">
        <v>0</v>
      </c>
      <c r="F571" s="272">
        <v>0</v>
      </c>
      <c r="G571" s="272">
        <v>1</v>
      </c>
      <c r="H571" s="272">
        <v>0</v>
      </c>
      <c r="I571" s="272">
        <v>32</v>
      </c>
    </row>
    <row r="572" spans="1:9" x14ac:dyDescent="0.25">
      <c r="A572" s="12" t="s">
        <v>1064</v>
      </c>
      <c r="B572" s="272" t="s">
        <v>1062</v>
      </c>
      <c r="C572" s="272" t="s">
        <v>11371</v>
      </c>
      <c r="D572" s="272">
        <v>1000</v>
      </c>
      <c r="E572" s="272">
        <v>0</v>
      </c>
      <c r="F572" s="272">
        <v>0</v>
      </c>
      <c r="G572" s="272">
        <v>1</v>
      </c>
      <c r="H572" s="272">
        <v>0</v>
      </c>
      <c r="I572" s="272">
        <v>8</v>
      </c>
    </row>
    <row r="573" spans="1:9" x14ac:dyDescent="0.25">
      <c r="A573" s="12" t="s">
        <v>2071</v>
      </c>
      <c r="B573" s="272" t="s">
        <v>2069</v>
      </c>
      <c r="C573" s="272" t="s">
        <v>11371</v>
      </c>
      <c r="D573" s="272">
        <v>1000</v>
      </c>
      <c r="E573" s="272">
        <v>0</v>
      </c>
      <c r="F573" s="272">
        <v>0</v>
      </c>
      <c r="G573" s="272">
        <v>1</v>
      </c>
      <c r="H573" s="272">
        <v>0</v>
      </c>
      <c r="I573" s="272">
        <v>8</v>
      </c>
    </row>
    <row r="574" spans="1:9" x14ac:dyDescent="0.25">
      <c r="A574" s="12" t="s">
        <v>3164</v>
      </c>
      <c r="B574" s="272" t="s">
        <v>3162</v>
      </c>
      <c r="C574" s="272" t="s">
        <v>11371</v>
      </c>
      <c r="D574" s="272">
        <v>1000</v>
      </c>
      <c r="E574" s="272">
        <v>0</v>
      </c>
      <c r="F574" s="272">
        <v>0</v>
      </c>
      <c r="G574" s="272">
        <v>1</v>
      </c>
      <c r="H574" s="272">
        <v>0</v>
      </c>
      <c r="I574" s="272">
        <v>8</v>
      </c>
    </row>
    <row r="575" spans="1:9" x14ac:dyDescent="0.25">
      <c r="A575" s="12" t="s">
        <v>3167</v>
      </c>
      <c r="B575" s="272" t="s">
        <v>3162</v>
      </c>
      <c r="C575" s="272" t="s">
        <v>11371</v>
      </c>
      <c r="D575" s="272">
        <v>1000</v>
      </c>
      <c r="E575" s="272">
        <v>0</v>
      </c>
      <c r="F575" s="272">
        <v>0</v>
      </c>
      <c r="G575" s="272">
        <v>1</v>
      </c>
      <c r="H575" s="272">
        <v>0</v>
      </c>
      <c r="I575" s="272">
        <v>8</v>
      </c>
    </row>
    <row r="576" spans="1:9" x14ac:dyDescent="0.25">
      <c r="A576" s="12" t="s">
        <v>3159</v>
      </c>
      <c r="B576" s="272" t="s">
        <v>3162</v>
      </c>
      <c r="C576" s="272" t="s">
        <v>11371</v>
      </c>
      <c r="D576" s="272">
        <v>1000</v>
      </c>
      <c r="E576" s="272">
        <v>0</v>
      </c>
      <c r="F576" s="272">
        <v>0</v>
      </c>
      <c r="G576" s="272">
        <v>1</v>
      </c>
      <c r="H576" s="272">
        <v>0</v>
      </c>
      <c r="I576" s="272">
        <v>8</v>
      </c>
    </row>
    <row r="577" spans="1:9" x14ac:dyDescent="0.25">
      <c r="A577" s="12" t="s">
        <v>3174</v>
      </c>
      <c r="B577" s="272" t="s">
        <v>3162</v>
      </c>
      <c r="C577" s="272" t="s">
        <v>11371</v>
      </c>
      <c r="D577" s="272">
        <v>1000</v>
      </c>
      <c r="E577" s="272">
        <v>0</v>
      </c>
      <c r="F577" s="272">
        <v>0</v>
      </c>
      <c r="G577" s="272">
        <v>1</v>
      </c>
      <c r="H577" s="272">
        <v>0</v>
      </c>
      <c r="I577" s="272">
        <v>8</v>
      </c>
    </row>
    <row r="578" spans="1:9" x14ac:dyDescent="0.25">
      <c r="A578" s="12" t="s">
        <v>3198</v>
      </c>
      <c r="B578" s="272" t="s">
        <v>3162</v>
      </c>
      <c r="C578" s="272" t="s">
        <v>11371</v>
      </c>
      <c r="D578" s="272">
        <v>1000</v>
      </c>
      <c r="E578" s="272">
        <v>0</v>
      </c>
      <c r="F578" s="272">
        <v>0</v>
      </c>
      <c r="G578" s="272">
        <v>1</v>
      </c>
      <c r="H578" s="272">
        <v>0</v>
      </c>
      <c r="I578" s="272">
        <v>8</v>
      </c>
    </row>
    <row r="579" spans="1:9" x14ac:dyDescent="0.25">
      <c r="A579" s="17" t="s">
        <v>720</v>
      </c>
      <c r="B579" s="272" t="s">
        <v>718</v>
      </c>
      <c r="C579" s="272" t="s">
        <v>11371</v>
      </c>
      <c r="D579" s="272">
        <v>1000</v>
      </c>
      <c r="E579" s="272">
        <v>0</v>
      </c>
      <c r="F579" s="272">
        <v>0</v>
      </c>
      <c r="G579" s="272">
        <v>1</v>
      </c>
      <c r="H579" s="272">
        <v>0</v>
      </c>
      <c r="I579" s="272">
        <v>8</v>
      </c>
    </row>
    <row r="580" spans="1:9" x14ac:dyDescent="0.25">
      <c r="A580" s="12" t="s">
        <v>1915</v>
      </c>
      <c r="B580" s="272" t="s">
        <v>1913</v>
      </c>
      <c r="C580" s="272" t="s">
        <v>11371</v>
      </c>
      <c r="D580" s="272">
        <v>1000</v>
      </c>
      <c r="E580" s="272">
        <v>0</v>
      </c>
      <c r="F580" s="272">
        <v>0</v>
      </c>
      <c r="G580" s="272">
        <v>1</v>
      </c>
      <c r="H580" s="272">
        <v>0</v>
      </c>
      <c r="I580" s="272">
        <v>8</v>
      </c>
    </row>
    <row r="581" spans="1:9" x14ac:dyDescent="0.25">
      <c r="A581" s="12" t="s">
        <v>1259</v>
      </c>
      <c r="B581" s="272" t="s">
        <v>766</v>
      </c>
      <c r="C581" s="272" t="s">
        <v>11371</v>
      </c>
      <c r="D581" s="272">
        <v>1000</v>
      </c>
      <c r="E581" s="272">
        <v>0</v>
      </c>
      <c r="F581" s="272">
        <v>0</v>
      </c>
      <c r="G581" s="272">
        <v>1</v>
      </c>
      <c r="H581" s="272">
        <v>0</v>
      </c>
      <c r="I581" s="272">
        <v>8</v>
      </c>
    </row>
    <row r="582" spans="1:9" x14ac:dyDescent="0.25">
      <c r="A582" s="12" t="s">
        <v>1262</v>
      </c>
      <c r="B582" s="272" t="s">
        <v>766</v>
      </c>
      <c r="C582" s="272" t="s">
        <v>11371</v>
      </c>
      <c r="D582" s="272">
        <v>1000</v>
      </c>
      <c r="E582" s="272">
        <v>0</v>
      </c>
      <c r="F582" s="272">
        <v>0</v>
      </c>
      <c r="G582" s="272">
        <v>1</v>
      </c>
      <c r="H582" s="272">
        <v>0</v>
      </c>
      <c r="I582" s="272">
        <v>8</v>
      </c>
    </row>
    <row r="583" spans="1:9" x14ac:dyDescent="0.25">
      <c r="A583" s="12" t="s">
        <v>775</v>
      </c>
      <c r="B583" s="272" t="s">
        <v>766</v>
      </c>
      <c r="C583" s="272" t="s">
        <v>11371</v>
      </c>
      <c r="D583" s="272">
        <v>1000</v>
      </c>
      <c r="E583" s="272">
        <v>0</v>
      </c>
      <c r="F583" s="272">
        <v>0</v>
      </c>
      <c r="G583" s="272">
        <v>1</v>
      </c>
      <c r="H583" s="272">
        <v>0</v>
      </c>
      <c r="I583" s="272">
        <v>8</v>
      </c>
    </row>
    <row r="584" spans="1:9" x14ac:dyDescent="0.25">
      <c r="A584" s="12" t="s">
        <v>768</v>
      </c>
      <c r="B584" s="272" t="s">
        <v>766</v>
      </c>
      <c r="C584" s="272" t="s">
        <v>11371</v>
      </c>
      <c r="D584" s="272">
        <v>1000</v>
      </c>
      <c r="E584" s="272">
        <v>0</v>
      </c>
      <c r="F584" s="272">
        <v>0</v>
      </c>
      <c r="G584" s="272">
        <v>1</v>
      </c>
      <c r="H584" s="272">
        <v>0</v>
      </c>
      <c r="I584" s="272">
        <v>8</v>
      </c>
    </row>
    <row r="585" spans="1:9" x14ac:dyDescent="0.25">
      <c r="A585" s="12" t="s">
        <v>3158</v>
      </c>
      <c r="B585" s="272" t="s">
        <v>3156</v>
      </c>
      <c r="C585" s="272" t="s">
        <v>11371</v>
      </c>
      <c r="D585" s="272">
        <v>1000</v>
      </c>
      <c r="E585" s="272">
        <v>0</v>
      </c>
      <c r="F585" s="272">
        <v>0</v>
      </c>
      <c r="G585" s="272">
        <v>1</v>
      </c>
      <c r="H585" s="272">
        <v>0</v>
      </c>
      <c r="I585" s="272">
        <v>8</v>
      </c>
    </row>
    <row r="586" spans="1:9" x14ac:dyDescent="0.25">
      <c r="A586" s="12" t="s">
        <v>3161</v>
      </c>
      <c r="B586" s="272" t="s">
        <v>3156</v>
      </c>
      <c r="C586" s="272" t="s">
        <v>11371</v>
      </c>
      <c r="D586" s="272">
        <v>1000</v>
      </c>
      <c r="E586" s="272">
        <v>0</v>
      </c>
      <c r="F586" s="272">
        <v>0</v>
      </c>
      <c r="G586" s="272">
        <v>1</v>
      </c>
      <c r="H586" s="272">
        <v>0</v>
      </c>
      <c r="I586" s="272">
        <v>8</v>
      </c>
    </row>
    <row r="587" spans="1:9" x14ac:dyDescent="0.25">
      <c r="A587" s="12" t="s">
        <v>3173</v>
      </c>
      <c r="B587" s="272" t="s">
        <v>3156</v>
      </c>
      <c r="C587" s="272" t="s">
        <v>11371</v>
      </c>
      <c r="D587" s="272">
        <v>1000</v>
      </c>
      <c r="E587" s="272">
        <v>0</v>
      </c>
      <c r="F587" s="272">
        <v>0</v>
      </c>
      <c r="G587" s="272">
        <v>1</v>
      </c>
      <c r="H587" s="272">
        <v>0</v>
      </c>
      <c r="I587" s="272">
        <v>8</v>
      </c>
    </row>
    <row r="588" spans="1:9" x14ac:dyDescent="0.25">
      <c r="A588" s="12" t="s">
        <v>3175</v>
      </c>
      <c r="B588" s="272" t="s">
        <v>3156</v>
      </c>
      <c r="C588" s="272" t="s">
        <v>11371</v>
      </c>
      <c r="D588" s="272">
        <v>1000</v>
      </c>
      <c r="E588" s="272">
        <v>0</v>
      </c>
      <c r="F588" s="272">
        <v>0</v>
      </c>
      <c r="G588" s="272">
        <v>1</v>
      </c>
      <c r="H588" s="272">
        <v>0</v>
      </c>
      <c r="I588" s="272">
        <v>8</v>
      </c>
    </row>
    <row r="589" spans="1:9" x14ac:dyDescent="0.25">
      <c r="A589" s="12" t="s">
        <v>4088</v>
      </c>
      <c r="B589" s="272" t="s">
        <v>4086</v>
      </c>
      <c r="C589" s="272" t="s">
        <v>11371</v>
      </c>
      <c r="D589" s="272">
        <v>1000</v>
      </c>
      <c r="E589" s="272">
        <v>0</v>
      </c>
      <c r="F589" s="272">
        <v>0</v>
      </c>
      <c r="G589" s="272">
        <v>1</v>
      </c>
      <c r="H589" s="272">
        <v>0</v>
      </c>
      <c r="I589" s="272">
        <v>8</v>
      </c>
    </row>
    <row r="590" spans="1:9" x14ac:dyDescent="0.25">
      <c r="A590" s="12" t="s">
        <v>3088</v>
      </c>
      <c r="B590" s="272" t="s">
        <v>11380</v>
      </c>
      <c r="C590" s="272" t="s">
        <v>11371</v>
      </c>
      <c r="D590" s="272">
        <v>1000</v>
      </c>
      <c r="E590" s="272">
        <v>0</v>
      </c>
      <c r="F590" s="272">
        <v>0</v>
      </c>
      <c r="G590" s="272">
        <v>1</v>
      </c>
      <c r="H590" s="272">
        <v>0</v>
      </c>
      <c r="I590" s="272">
        <v>8</v>
      </c>
    </row>
    <row r="591" spans="1:9" x14ac:dyDescent="0.25">
      <c r="A591" s="12" t="s">
        <v>1055</v>
      </c>
      <c r="B591" s="272" t="s">
        <v>839</v>
      </c>
      <c r="C591" s="272" t="s">
        <v>11371</v>
      </c>
      <c r="D591" s="272">
        <v>1000</v>
      </c>
      <c r="E591" s="272">
        <v>0</v>
      </c>
      <c r="F591" s="272">
        <v>0</v>
      </c>
      <c r="G591" s="272">
        <v>1</v>
      </c>
      <c r="H591" s="272">
        <v>0</v>
      </c>
      <c r="I591" s="272">
        <v>8</v>
      </c>
    </row>
    <row r="592" spans="1:9" x14ac:dyDescent="0.25">
      <c r="A592" s="12" t="s">
        <v>1922</v>
      </c>
      <c r="B592" s="272" t="s">
        <v>839</v>
      </c>
      <c r="C592" s="272" t="s">
        <v>11371</v>
      </c>
      <c r="D592" s="272">
        <v>1000</v>
      </c>
      <c r="E592" s="272">
        <v>0</v>
      </c>
      <c r="F592" s="272">
        <v>0</v>
      </c>
      <c r="G592" s="272">
        <v>1</v>
      </c>
      <c r="H592" s="272">
        <v>0</v>
      </c>
      <c r="I592" s="272">
        <v>8</v>
      </c>
    </row>
    <row r="593" spans="1:9" x14ac:dyDescent="0.25">
      <c r="A593" s="12" t="s">
        <v>2567</v>
      </c>
      <c r="B593" s="272" t="s">
        <v>839</v>
      </c>
      <c r="C593" s="272" t="s">
        <v>11371</v>
      </c>
      <c r="D593" s="272">
        <v>1000</v>
      </c>
      <c r="E593" s="272">
        <v>0</v>
      </c>
      <c r="F593" s="272">
        <v>0</v>
      </c>
      <c r="G593" s="272">
        <v>1</v>
      </c>
      <c r="H593" s="272">
        <v>0</v>
      </c>
      <c r="I593" s="272">
        <v>8</v>
      </c>
    </row>
    <row r="594" spans="1:9" x14ac:dyDescent="0.25">
      <c r="A594" s="12" t="s">
        <v>1919</v>
      </c>
      <c r="B594" s="272" t="s">
        <v>839</v>
      </c>
      <c r="C594" s="272" t="s">
        <v>11371</v>
      </c>
      <c r="D594" s="272">
        <v>1000</v>
      </c>
      <c r="E594" s="272">
        <v>0</v>
      </c>
      <c r="F594" s="272">
        <v>0</v>
      </c>
      <c r="G594" s="272">
        <v>1</v>
      </c>
      <c r="H594" s="272">
        <v>0</v>
      </c>
      <c r="I594" s="272">
        <v>8</v>
      </c>
    </row>
    <row r="595" spans="1:9" x14ac:dyDescent="0.25">
      <c r="A595" s="12" t="s">
        <v>2576</v>
      </c>
      <c r="B595" s="272" t="s">
        <v>839</v>
      </c>
      <c r="C595" s="272" t="s">
        <v>11371</v>
      </c>
      <c r="D595" s="272">
        <v>1000</v>
      </c>
      <c r="E595" s="272">
        <v>0</v>
      </c>
      <c r="F595" s="272">
        <v>0</v>
      </c>
      <c r="G595" s="272">
        <v>1</v>
      </c>
      <c r="H595" s="272">
        <v>0</v>
      </c>
      <c r="I595" s="272">
        <v>8</v>
      </c>
    </row>
    <row r="596" spans="1:9" x14ac:dyDescent="0.25">
      <c r="A596" s="12" t="s">
        <v>2587</v>
      </c>
      <c r="B596" s="272" t="s">
        <v>839</v>
      </c>
      <c r="C596" s="272" t="s">
        <v>11371</v>
      </c>
      <c r="D596" s="272">
        <v>1000</v>
      </c>
      <c r="E596" s="272">
        <v>0</v>
      </c>
      <c r="F596" s="272">
        <v>0</v>
      </c>
      <c r="G596" s="272">
        <v>1</v>
      </c>
      <c r="H596" s="272">
        <v>0</v>
      </c>
      <c r="I596" s="272">
        <v>8</v>
      </c>
    </row>
    <row r="597" spans="1:9" x14ac:dyDescent="0.25">
      <c r="A597" s="12" t="s">
        <v>849</v>
      </c>
      <c r="B597" s="272" t="s">
        <v>839</v>
      </c>
      <c r="C597" s="272" t="s">
        <v>11371</v>
      </c>
      <c r="D597" s="272">
        <v>1000</v>
      </c>
      <c r="E597" s="272">
        <v>0</v>
      </c>
      <c r="F597" s="272">
        <v>0</v>
      </c>
      <c r="G597" s="272">
        <v>1</v>
      </c>
      <c r="H597" s="272">
        <v>0</v>
      </c>
      <c r="I597" s="272">
        <v>8</v>
      </c>
    </row>
    <row r="598" spans="1:9" x14ac:dyDescent="0.25">
      <c r="A598" s="12" t="s">
        <v>841</v>
      </c>
      <c r="B598" s="272" t="s">
        <v>839</v>
      </c>
      <c r="C598" s="272" t="s">
        <v>11371</v>
      </c>
      <c r="D598" s="272">
        <v>1000</v>
      </c>
      <c r="E598" s="272">
        <v>0</v>
      </c>
      <c r="F598" s="272">
        <v>0</v>
      </c>
      <c r="G598" s="272">
        <v>1</v>
      </c>
      <c r="H598" s="272">
        <v>0</v>
      </c>
      <c r="I598" s="272">
        <v>8</v>
      </c>
    </row>
    <row r="599" spans="1:9" x14ac:dyDescent="0.25">
      <c r="A599" s="12" t="s">
        <v>846</v>
      </c>
      <c r="B599" s="272" t="s">
        <v>839</v>
      </c>
      <c r="C599" s="272" t="s">
        <v>11371</v>
      </c>
      <c r="D599" s="272">
        <v>1000</v>
      </c>
      <c r="E599" s="272">
        <v>0</v>
      </c>
      <c r="F599" s="272">
        <v>0</v>
      </c>
      <c r="G599" s="272">
        <v>1</v>
      </c>
      <c r="H599" s="272">
        <v>0</v>
      </c>
      <c r="I599" s="272">
        <v>8</v>
      </c>
    </row>
    <row r="600" spans="1:9" x14ac:dyDescent="0.25">
      <c r="A600" s="12" t="s">
        <v>854</v>
      </c>
      <c r="B600" s="272" t="s">
        <v>839</v>
      </c>
      <c r="C600" s="272" t="s">
        <v>11371</v>
      </c>
      <c r="D600" s="272">
        <v>1000</v>
      </c>
      <c r="E600" s="272">
        <v>0</v>
      </c>
      <c r="F600" s="272">
        <v>0</v>
      </c>
      <c r="G600" s="272">
        <v>1</v>
      </c>
      <c r="H600" s="272">
        <v>0</v>
      </c>
      <c r="I600" s="272">
        <v>8</v>
      </c>
    </row>
    <row r="601" spans="1:9" x14ac:dyDescent="0.25">
      <c r="A601" s="12" t="s">
        <v>3061</v>
      </c>
      <c r="B601" s="272" t="s">
        <v>855</v>
      </c>
      <c r="C601" s="272" t="s">
        <v>11371</v>
      </c>
      <c r="D601" s="272">
        <v>1000</v>
      </c>
      <c r="E601" s="272">
        <v>0</v>
      </c>
      <c r="F601" s="272">
        <v>0</v>
      </c>
      <c r="G601" s="272">
        <v>1</v>
      </c>
      <c r="H601" s="272">
        <v>0</v>
      </c>
      <c r="I601" s="272">
        <v>8</v>
      </c>
    </row>
    <row r="602" spans="1:9" x14ac:dyDescent="0.25">
      <c r="A602" s="12" t="s">
        <v>3063</v>
      </c>
      <c r="B602" s="272" t="s">
        <v>855</v>
      </c>
      <c r="C602" s="272" t="s">
        <v>11371</v>
      </c>
      <c r="D602" s="272">
        <v>1000</v>
      </c>
      <c r="E602" s="272">
        <v>0</v>
      </c>
      <c r="F602" s="272">
        <v>0</v>
      </c>
      <c r="G602" s="272">
        <v>1</v>
      </c>
      <c r="H602" s="272">
        <v>0</v>
      </c>
      <c r="I602" s="272">
        <v>8</v>
      </c>
    </row>
    <row r="603" spans="1:9" x14ac:dyDescent="0.25">
      <c r="A603" s="12" t="s">
        <v>3064</v>
      </c>
      <c r="B603" s="272" t="s">
        <v>855</v>
      </c>
      <c r="C603" s="272" t="s">
        <v>11371</v>
      </c>
      <c r="D603" s="272">
        <v>1000</v>
      </c>
      <c r="E603" s="272">
        <v>0</v>
      </c>
      <c r="F603" s="272">
        <v>0</v>
      </c>
      <c r="G603" s="272">
        <v>1</v>
      </c>
      <c r="H603" s="272">
        <v>0</v>
      </c>
      <c r="I603" s="272">
        <v>8</v>
      </c>
    </row>
    <row r="604" spans="1:9" x14ac:dyDescent="0.25">
      <c r="A604" s="12" t="s">
        <v>3065</v>
      </c>
      <c r="B604" s="272" t="s">
        <v>855</v>
      </c>
      <c r="C604" s="272" t="s">
        <v>11371</v>
      </c>
      <c r="D604" s="272">
        <v>1000</v>
      </c>
      <c r="E604" s="272">
        <v>0</v>
      </c>
      <c r="F604" s="272">
        <v>0</v>
      </c>
      <c r="G604" s="272">
        <v>1</v>
      </c>
      <c r="H604" s="272">
        <v>0</v>
      </c>
      <c r="I604" s="272">
        <v>8</v>
      </c>
    </row>
    <row r="605" spans="1:9" x14ac:dyDescent="0.25">
      <c r="A605" s="12" t="s">
        <v>3066</v>
      </c>
      <c r="B605" s="272" t="s">
        <v>855</v>
      </c>
      <c r="C605" s="272" t="s">
        <v>11371</v>
      </c>
      <c r="D605" s="272">
        <v>1000</v>
      </c>
      <c r="E605" s="272">
        <v>0</v>
      </c>
      <c r="F605" s="272">
        <v>0</v>
      </c>
      <c r="G605" s="272">
        <v>1</v>
      </c>
      <c r="H605" s="272">
        <v>0</v>
      </c>
      <c r="I605" s="272">
        <v>8</v>
      </c>
    </row>
    <row r="606" spans="1:9" x14ac:dyDescent="0.25">
      <c r="A606" s="12" t="s">
        <v>3067</v>
      </c>
      <c r="B606" s="272" t="s">
        <v>855</v>
      </c>
      <c r="C606" s="272" t="s">
        <v>11371</v>
      </c>
      <c r="D606" s="272">
        <v>1000</v>
      </c>
      <c r="E606" s="272">
        <v>0</v>
      </c>
      <c r="F606" s="272">
        <v>0</v>
      </c>
      <c r="G606" s="272">
        <v>1</v>
      </c>
      <c r="H606" s="272">
        <v>0</v>
      </c>
      <c r="I606" s="272">
        <v>8</v>
      </c>
    </row>
    <row r="607" spans="1:9" x14ac:dyDescent="0.25">
      <c r="A607" s="12" t="s">
        <v>3068</v>
      </c>
      <c r="B607" s="272" t="s">
        <v>855</v>
      </c>
      <c r="C607" s="272" t="s">
        <v>11371</v>
      </c>
      <c r="D607" s="272">
        <v>1000</v>
      </c>
      <c r="E607" s="272">
        <v>0</v>
      </c>
      <c r="F607" s="272">
        <v>0</v>
      </c>
      <c r="G607" s="272">
        <v>1</v>
      </c>
      <c r="H607" s="272">
        <v>0</v>
      </c>
      <c r="I607" s="272">
        <v>8</v>
      </c>
    </row>
    <row r="608" spans="1:9" x14ac:dyDescent="0.25">
      <c r="A608" s="12" t="s">
        <v>809</v>
      </c>
      <c r="B608" s="272" t="s">
        <v>855</v>
      </c>
      <c r="C608" s="272" t="s">
        <v>11371</v>
      </c>
      <c r="D608" s="272">
        <v>1000</v>
      </c>
      <c r="E608" s="272">
        <v>0</v>
      </c>
      <c r="F608" s="272">
        <v>0</v>
      </c>
      <c r="G608" s="272">
        <v>1</v>
      </c>
      <c r="H608" s="272">
        <v>0</v>
      </c>
      <c r="I608" s="272">
        <v>8</v>
      </c>
    </row>
    <row r="609" spans="1:9" x14ac:dyDescent="0.25">
      <c r="A609" s="12" t="s">
        <v>3072</v>
      </c>
      <c r="B609" s="272" t="s">
        <v>855</v>
      </c>
      <c r="C609" s="272" t="s">
        <v>11371</v>
      </c>
      <c r="D609" s="272">
        <v>1000</v>
      </c>
      <c r="E609" s="272">
        <v>0</v>
      </c>
      <c r="F609" s="272">
        <v>0</v>
      </c>
      <c r="G609" s="272">
        <v>1</v>
      </c>
      <c r="H609" s="272">
        <v>0</v>
      </c>
      <c r="I609" s="272">
        <v>8</v>
      </c>
    </row>
    <row r="610" spans="1:9" x14ac:dyDescent="0.25">
      <c r="A610" s="12" t="s">
        <v>3073</v>
      </c>
      <c r="B610" s="272" t="s">
        <v>855</v>
      </c>
      <c r="C610" s="272" t="s">
        <v>11371</v>
      </c>
      <c r="D610" s="272">
        <v>1000</v>
      </c>
      <c r="E610" s="272">
        <v>0</v>
      </c>
      <c r="F610" s="272">
        <v>0</v>
      </c>
      <c r="G610" s="272">
        <v>1</v>
      </c>
      <c r="H610" s="272">
        <v>0</v>
      </c>
      <c r="I610" s="272">
        <v>8</v>
      </c>
    </row>
    <row r="611" spans="1:9" x14ac:dyDescent="0.25">
      <c r="A611" s="12" t="s">
        <v>3082</v>
      </c>
      <c r="B611" s="272" t="s">
        <v>855</v>
      </c>
      <c r="C611" s="272" t="s">
        <v>11371</v>
      </c>
      <c r="D611" s="272">
        <v>1000</v>
      </c>
      <c r="E611" s="272">
        <v>0</v>
      </c>
      <c r="F611" s="272">
        <v>0</v>
      </c>
      <c r="G611" s="272">
        <v>1</v>
      </c>
      <c r="H611" s="272">
        <v>0</v>
      </c>
      <c r="I611" s="272">
        <v>8</v>
      </c>
    </row>
    <row r="612" spans="1:9" x14ac:dyDescent="0.25">
      <c r="A612" s="12" t="s">
        <v>3119</v>
      </c>
      <c r="B612" s="272" t="s">
        <v>855</v>
      </c>
      <c r="C612" s="272" t="s">
        <v>11371</v>
      </c>
      <c r="D612" s="272">
        <v>1000</v>
      </c>
      <c r="E612" s="272">
        <v>0</v>
      </c>
      <c r="F612" s="272">
        <v>0</v>
      </c>
      <c r="G612" s="272">
        <v>1</v>
      </c>
      <c r="H612" s="272">
        <v>0</v>
      </c>
      <c r="I612" s="272">
        <v>8</v>
      </c>
    </row>
    <row r="613" spans="1:9" x14ac:dyDescent="0.25">
      <c r="A613" s="12" t="s">
        <v>3186</v>
      </c>
      <c r="B613" s="272" t="s">
        <v>855</v>
      </c>
      <c r="C613" s="272" t="s">
        <v>11371</v>
      </c>
      <c r="D613" s="272">
        <v>1000</v>
      </c>
      <c r="E613" s="272">
        <v>0</v>
      </c>
      <c r="F613" s="272">
        <v>0</v>
      </c>
      <c r="G613" s="272">
        <v>1</v>
      </c>
      <c r="H613" s="272">
        <v>0</v>
      </c>
      <c r="I613" s="272">
        <v>8</v>
      </c>
    </row>
    <row r="614" spans="1:9" x14ac:dyDescent="0.25">
      <c r="A614" s="12" t="s">
        <v>3190</v>
      </c>
      <c r="B614" s="272" t="s">
        <v>855</v>
      </c>
      <c r="C614" s="272" t="s">
        <v>11371</v>
      </c>
      <c r="D614" s="272">
        <v>1000</v>
      </c>
      <c r="E614" s="272">
        <v>0</v>
      </c>
      <c r="F614" s="272">
        <v>0</v>
      </c>
      <c r="G614" s="272">
        <v>1</v>
      </c>
      <c r="H614" s="272">
        <v>0</v>
      </c>
      <c r="I614" s="272">
        <v>8</v>
      </c>
    </row>
    <row r="615" spans="1:9" x14ac:dyDescent="0.25">
      <c r="A615" s="12" t="s">
        <v>3192</v>
      </c>
      <c r="B615" s="272" t="s">
        <v>855</v>
      </c>
      <c r="C615" s="272" t="s">
        <v>11371</v>
      </c>
      <c r="D615" s="272">
        <v>1000</v>
      </c>
      <c r="E615" s="272">
        <v>0</v>
      </c>
      <c r="F615" s="272">
        <v>0</v>
      </c>
      <c r="G615" s="272">
        <v>1</v>
      </c>
      <c r="H615" s="272">
        <v>0</v>
      </c>
      <c r="I615" s="272">
        <v>8</v>
      </c>
    </row>
    <row r="616" spans="1:9" x14ac:dyDescent="0.25">
      <c r="A616" s="12" t="s">
        <v>3200</v>
      </c>
      <c r="B616" s="272" t="s">
        <v>855</v>
      </c>
      <c r="C616" s="272" t="s">
        <v>11371</v>
      </c>
      <c r="D616" s="272">
        <v>1000</v>
      </c>
      <c r="E616" s="272">
        <v>0</v>
      </c>
      <c r="F616" s="272">
        <v>0</v>
      </c>
      <c r="G616" s="272">
        <v>1</v>
      </c>
      <c r="H616" s="272">
        <v>0</v>
      </c>
      <c r="I616" s="272">
        <v>8</v>
      </c>
    </row>
    <row r="617" spans="1:9" x14ac:dyDescent="0.25">
      <c r="A617" s="12" t="s">
        <v>3203</v>
      </c>
      <c r="B617" s="272" t="s">
        <v>855</v>
      </c>
      <c r="C617" s="272" t="s">
        <v>11371</v>
      </c>
      <c r="D617" s="272">
        <v>1000</v>
      </c>
      <c r="E617" s="272">
        <v>0</v>
      </c>
      <c r="F617" s="272">
        <v>0</v>
      </c>
      <c r="G617" s="272">
        <v>1</v>
      </c>
      <c r="H617" s="272">
        <v>0</v>
      </c>
      <c r="I617" s="272">
        <v>8</v>
      </c>
    </row>
    <row r="618" spans="1:9" x14ac:dyDescent="0.25">
      <c r="A618" s="12" t="s">
        <v>3204</v>
      </c>
      <c r="B618" s="272" t="s">
        <v>855</v>
      </c>
      <c r="C618" s="272" t="s">
        <v>11371</v>
      </c>
      <c r="D618" s="272">
        <v>1000</v>
      </c>
      <c r="E618" s="272">
        <v>0</v>
      </c>
      <c r="F618" s="272">
        <v>0</v>
      </c>
      <c r="G618" s="272">
        <v>1</v>
      </c>
      <c r="H618" s="272">
        <v>0</v>
      </c>
      <c r="I618" s="272">
        <v>8</v>
      </c>
    </row>
    <row r="619" spans="1:9" x14ac:dyDescent="0.25">
      <c r="A619" s="12" t="s">
        <v>3205</v>
      </c>
      <c r="B619" s="272" t="s">
        <v>855</v>
      </c>
      <c r="C619" s="272" t="s">
        <v>11371</v>
      </c>
      <c r="D619" s="272">
        <v>1000</v>
      </c>
      <c r="E619" s="272">
        <v>0</v>
      </c>
      <c r="F619" s="272">
        <v>0</v>
      </c>
      <c r="G619" s="272">
        <v>1</v>
      </c>
      <c r="H619" s="272">
        <v>0</v>
      </c>
      <c r="I619" s="272">
        <v>8</v>
      </c>
    </row>
    <row r="620" spans="1:9" x14ac:dyDescent="0.25">
      <c r="A620" s="12" t="s">
        <v>3206</v>
      </c>
      <c r="B620" s="272" t="s">
        <v>855</v>
      </c>
      <c r="C620" s="272" t="s">
        <v>11371</v>
      </c>
      <c r="D620" s="272">
        <v>1000</v>
      </c>
      <c r="E620" s="272">
        <v>0</v>
      </c>
      <c r="F620" s="272">
        <v>0</v>
      </c>
      <c r="G620" s="272">
        <v>1</v>
      </c>
      <c r="H620" s="272">
        <v>0</v>
      </c>
      <c r="I620" s="272">
        <v>8</v>
      </c>
    </row>
    <row r="621" spans="1:9" x14ac:dyDescent="0.25">
      <c r="A621" s="12" t="s">
        <v>3207</v>
      </c>
      <c r="B621" s="272" t="s">
        <v>855</v>
      </c>
      <c r="C621" s="272" t="s">
        <v>11371</v>
      </c>
      <c r="D621" s="272">
        <v>1000</v>
      </c>
      <c r="E621" s="272">
        <v>0</v>
      </c>
      <c r="F621" s="272">
        <v>0</v>
      </c>
      <c r="G621" s="272">
        <v>1</v>
      </c>
      <c r="H621" s="272">
        <v>0</v>
      </c>
      <c r="I621" s="272">
        <v>8</v>
      </c>
    </row>
    <row r="622" spans="1:9" x14ac:dyDescent="0.25">
      <c r="A622" s="12" t="s">
        <v>3208</v>
      </c>
      <c r="B622" s="272" t="s">
        <v>855</v>
      </c>
      <c r="C622" s="272" t="s">
        <v>11371</v>
      </c>
      <c r="D622" s="272">
        <v>1000</v>
      </c>
      <c r="E622" s="272">
        <v>0</v>
      </c>
      <c r="F622" s="272">
        <v>0</v>
      </c>
      <c r="G622" s="272">
        <v>1</v>
      </c>
      <c r="H622" s="272">
        <v>0</v>
      </c>
      <c r="I622" s="272">
        <v>8</v>
      </c>
    </row>
    <row r="623" spans="1:9" x14ac:dyDescent="0.25">
      <c r="A623" s="12" t="s">
        <v>3209</v>
      </c>
      <c r="B623" s="272" t="s">
        <v>855</v>
      </c>
      <c r="C623" s="272" t="s">
        <v>11371</v>
      </c>
      <c r="D623" s="272">
        <v>1000</v>
      </c>
      <c r="E623" s="272">
        <v>0</v>
      </c>
      <c r="F623" s="272">
        <v>0</v>
      </c>
      <c r="G623" s="272">
        <v>1</v>
      </c>
      <c r="H623" s="272">
        <v>0</v>
      </c>
      <c r="I623" s="272">
        <v>8</v>
      </c>
    </row>
    <row r="624" spans="1:9" x14ac:dyDescent="0.25">
      <c r="A624" s="12" t="s">
        <v>3216</v>
      </c>
      <c r="B624" s="272" t="s">
        <v>855</v>
      </c>
      <c r="C624" s="272" t="s">
        <v>11371</v>
      </c>
      <c r="D624" s="272">
        <v>1000</v>
      </c>
      <c r="E624" s="272">
        <v>0</v>
      </c>
      <c r="F624" s="272">
        <v>0</v>
      </c>
      <c r="G624" s="272">
        <v>1</v>
      </c>
      <c r="H624" s="272">
        <v>0</v>
      </c>
      <c r="I624" s="272">
        <v>8</v>
      </c>
    </row>
    <row r="625" spans="1:9" x14ac:dyDescent="0.25">
      <c r="A625" s="12" t="s">
        <v>3217</v>
      </c>
      <c r="B625" s="272" t="s">
        <v>855</v>
      </c>
      <c r="C625" s="272" t="s">
        <v>11371</v>
      </c>
      <c r="D625" s="272">
        <v>1000</v>
      </c>
      <c r="E625" s="272">
        <v>0</v>
      </c>
      <c r="F625" s="272">
        <v>0</v>
      </c>
      <c r="G625" s="272">
        <v>1</v>
      </c>
      <c r="H625" s="272">
        <v>0</v>
      </c>
      <c r="I625" s="272">
        <v>8</v>
      </c>
    </row>
    <row r="626" spans="1:9" x14ac:dyDescent="0.25">
      <c r="A626" s="12" t="s">
        <v>3218</v>
      </c>
      <c r="B626" s="272" t="s">
        <v>855</v>
      </c>
      <c r="C626" s="272" t="s">
        <v>11371</v>
      </c>
      <c r="D626" s="272">
        <v>1000</v>
      </c>
      <c r="E626" s="272">
        <v>0</v>
      </c>
      <c r="F626" s="272">
        <v>0</v>
      </c>
      <c r="G626" s="272">
        <v>1</v>
      </c>
      <c r="H626" s="272">
        <v>0</v>
      </c>
      <c r="I626" s="272">
        <v>8</v>
      </c>
    </row>
    <row r="627" spans="1:9" x14ac:dyDescent="0.25">
      <c r="A627" s="12" t="s">
        <v>3220</v>
      </c>
      <c r="B627" s="272" t="s">
        <v>855</v>
      </c>
      <c r="C627" s="272" t="s">
        <v>11371</v>
      </c>
      <c r="D627" s="272">
        <v>1000</v>
      </c>
      <c r="E627" s="272">
        <v>0</v>
      </c>
      <c r="F627" s="272">
        <v>0</v>
      </c>
      <c r="G627" s="272">
        <v>1</v>
      </c>
      <c r="H627" s="272">
        <v>0</v>
      </c>
      <c r="I627" s="272">
        <v>8</v>
      </c>
    </row>
    <row r="628" spans="1:9" x14ac:dyDescent="0.25">
      <c r="A628" s="12" t="s">
        <v>3221</v>
      </c>
      <c r="B628" s="272" t="s">
        <v>855</v>
      </c>
      <c r="C628" s="272" t="s">
        <v>11371</v>
      </c>
      <c r="D628" s="272">
        <v>1000</v>
      </c>
      <c r="E628" s="272">
        <v>0</v>
      </c>
      <c r="F628" s="272">
        <v>0</v>
      </c>
      <c r="G628" s="272">
        <v>1</v>
      </c>
      <c r="H628" s="272">
        <v>0</v>
      </c>
      <c r="I628" s="272">
        <v>8</v>
      </c>
    </row>
    <row r="629" spans="1:9" x14ac:dyDescent="0.25">
      <c r="A629" s="12" t="s">
        <v>857</v>
      </c>
      <c r="B629" s="272" t="s">
        <v>855</v>
      </c>
      <c r="C629" s="272" t="s">
        <v>11371</v>
      </c>
      <c r="D629" s="272">
        <v>1000</v>
      </c>
      <c r="E629" s="272">
        <v>0</v>
      </c>
      <c r="F629" s="272">
        <v>0</v>
      </c>
      <c r="G629" s="272">
        <v>1</v>
      </c>
      <c r="H629" s="272">
        <v>0</v>
      </c>
      <c r="I629" s="272">
        <v>8</v>
      </c>
    </row>
    <row r="630" spans="1:9" x14ac:dyDescent="0.25">
      <c r="A630" s="12" t="s">
        <v>1270</v>
      </c>
      <c r="B630" s="272" t="s">
        <v>1268</v>
      </c>
      <c r="C630" s="272" t="s">
        <v>11371</v>
      </c>
      <c r="D630" s="272">
        <v>1000</v>
      </c>
      <c r="E630" s="272">
        <v>0</v>
      </c>
      <c r="F630" s="272">
        <v>0</v>
      </c>
      <c r="G630" s="272">
        <v>1</v>
      </c>
      <c r="H630" s="272">
        <v>0</v>
      </c>
      <c r="I630" s="272">
        <v>8</v>
      </c>
    </row>
    <row r="631" spans="1:9" x14ac:dyDescent="0.25">
      <c r="A631" s="12" t="s">
        <v>1508</v>
      </c>
      <c r="B631" s="272" t="s">
        <v>1506</v>
      </c>
      <c r="C631" s="272" t="s">
        <v>11371</v>
      </c>
      <c r="D631" s="272">
        <v>1000</v>
      </c>
      <c r="E631" s="272">
        <v>0</v>
      </c>
      <c r="F631" s="272">
        <v>0</v>
      </c>
      <c r="G631" s="272">
        <v>1</v>
      </c>
      <c r="H631" s="272">
        <v>0</v>
      </c>
      <c r="I631" s="272">
        <v>8</v>
      </c>
    </row>
    <row r="632" spans="1:9" x14ac:dyDescent="0.25">
      <c r="A632" s="12" t="s">
        <v>2600</v>
      </c>
      <c r="B632" s="272" t="s">
        <v>11381</v>
      </c>
      <c r="C632" s="272" t="s">
        <v>11370</v>
      </c>
      <c r="D632" s="272">
        <v>256</v>
      </c>
      <c r="E632" s="272">
        <v>0</v>
      </c>
      <c r="F632" s="272">
        <v>0</v>
      </c>
      <c r="G632" s="272">
        <v>1</v>
      </c>
      <c r="H632" s="272">
        <v>0</v>
      </c>
      <c r="I632" s="272">
        <v>8</v>
      </c>
    </row>
    <row r="633" spans="1:9" x14ac:dyDescent="0.25">
      <c r="A633" s="12" t="s">
        <v>2582</v>
      </c>
      <c r="B633" s="272" t="s">
        <v>2580</v>
      </c>
      <c r="C633" s="272" t="s">
        <v>11370</v>
      </c>
      <c r="D633" s="272">
        <v>256</v>
      </c>
      <c r="E633" s="272">
        <v>0</v>
      </c>
      <c r="F633" s="272">
        <v>0</v>
      </c>
      <c r="G633" s="272">
        <v>1</v>
      </c>
      <c r="H633" s="272">
        <v>0</v>
      </c>
      <c r="I633" s="272">
        <v>8</v>
      </c>
    </row>
    <row r="634" spans="1:9" x14ac:dyDescent="0.25">
      <c r="A634" s="12" t="s">
        <v>2603</v>
      </c>
      <c r="B634" s="272" t="s">
        <v>2601</v>
      </c>
      <c r="C634" s="272" t="s">
        <v>11370</v>
      </c>
      <c r="D634" s="272">
        <v>256</v>
      </c>
      <c r="E634" s="272">
        <v>0</v>
      </c>
      <c r="F634" s="272">
        <v>0</v>
      </c>
      <c r="G634" s="272">
        <v>1</v>
      </c>
      <c r="H634" s="272">
        <v>0</v>
      </c>
      <c r="I634" s="272">
        <v>8</v>
      </c>
    </row>
    <row r="635" spans="1:9" x14ac:dyDescent="0.25">
      <c r="A635" s="12" t="s">
        <v>3075</v>
      </c>
      <c r="B635" s="272" t="s">
        <v>3074</v>
      </c>
      <c r="C635" s="272" t="s">
        <v>11371</v>
      </c>
      <c r="D635" s="272">
        <v>1000</v>
      </c>
      <c r="E635" s="272">
        <v>0</v>
      </c>
      <c r="F635" s="272">
        <v>0</v>
      </c>
      <c r="G635" s="272">
        <v>1</v>
      </c>
      <c r="H635" s="272">
        <v>0</v>
      </c>
      <c r="I635" s="272">
        <v>8</v>
      </c>
    </row>
    <row r="636" spans="1:9" x14ac:dyDescent="0.25">
      <c r="A636" s="12" t="s">
        <v>3076</v>
      </c>
      <c r="B636" s="272" t="s">
        <v>3074</v>
      </c>
      <c r="C636" s="272" t="s">
        <v>11371</v>
      </c>
      <c r="D636" s="272">
        <v>1000</v>
      </c>
      <c r="E636" s="272">
        <v>0</v>
      </c>
      <c r="F636" s="272">
        <v>0</v>
      </c>
      <c r="G636" s="272">
        <v>1</v>
      </c>
      <c r="H636" s="272">
        <v>0</v>
      </c>
      <c r="I636" s="272">
        <v>8</v>
      </c>
    </row>
    <row r="637" spans="1:9" x14ac:dyDescent="0.25">
      <c r="A637" s="12" t="s">
        <v>3077</v>
      </c>
      <c r="B637" s="272" t="s">
        <v>3074</v>
      </c>
      <c r="C637" s="272" t="s">
        <v>11371</v>
      </c>
      <c r="D637" s="272">
        <v>1000</v>
      </c>
      <c r="E637" s="272">
        <v>0</v>
      </c>
      <c r="F637" s="272">
        <v>0</v>
      </c>
      <c r="G637" s="272">
        <v>1</v>
      </c>
      <c r="H637" s="272">
        <v>0</v>
      </c>
      <c r="I637" s="272">
        <v>8</v>
      </c>
    </row>
    <row r="638" spans="1:9" x14ac:dyDescent="0.25">
      <c r="A638" s="12" t="s">
        <v>3226</v>
      </c>
      <c r="B638" s="272" t="s">
        <v>3086</v>
      </c>
      <c r="C638" s="272" t="s">
        <v>11371</v>
      </c>
      <c r="D638" s="272">
        <v>1000</v>
      </c>
      <c r="E638" s="272">
        <v>0</v>
      </c>
      <c r="F638" s="272">
        <v>0</v>
      </c>
      <c r="G638" s="272">
        <v>1</v>
      </c>
      <c r="H638" s="272">
        <v>0</v>
      </c>
      <c r="I638" s="272">
        <v>8</v>
      </c>
    </row>
    <row r="639" spans="1:9" x14ac:dyDescent="0.25">
      <c r="A639" s="17" t="s">
        <v>2808</v>
      </c>
      <c r="B639" s="272" t="s">
        <v>2806</v>
      </c>
      <c r="C639" s="272" t="s">
        <v>11371</v>
      </c>
      <c r="D639" s="272">
        <v>500</v>
      </c>
      <c r="E639" s="272">
        <v>0</v>
      </c>
      <c r="F639" s="272">
        <v>0</v>
      </c>
      <c r="G639" s="272">
        <v>1</v>
      </c>
      <c r="H639" s="272">
        <v>0</v>
      </c>
      <c r="I639" s="272">
        <v>8</v>
      </c>
    </row>
    <row r="640" spans="1:9" x14ac:dyDescent="0.25">
      <c r="A640" s="12" t="s">
        <v>1511</v>
      </c>
      <c r="B640" s="272" t="s">
        <v>1509</v>
      </c>
      <c r="C640" s="272" t="s">
        <v>11371</v>
      </c>
      <c r="D640" s="272">
        <v>1000</v>
      </c>
      <c r="E640" s="272">
        <v>0</v>
      </c>
      <c r="F640" s="272">
        <v>0</v>
      </c>
      <c r="G640" s="272">
        <v>1</v>
      </c>
      <c r="H640" s="272">
        <v>0</v>
      </c>
      <c r="I640" s="272">
        <v>12</v>
      </c>
    </row>
    <row r="641" spans="1:9" x14ac:dyDescent="0.25">
      <c r="A641" s="12" t="s">
        <v>1516</v>
      </c>
      <c r="B641" s="272" t="s">
        <v>1515</v>
      </c>
      <c r="C641" s="272" t="s">
        <v>11371</v>
      </c>
      <c r="D641" s="272">
        <v>1000</v>
      </c>
      <c r="E641" s="272">
        <v>0</v>
      </c>
      <c r="F641" s="272">
        <v>0</v>
      </c>
      <c r="G641" s="272">
        <v>1</v>
      </c>
      <c r="H641" s="272">
        <v>0</v>
      </c>
      <c r="I641" s="272">
        <v>8</v>
      </c>
    </row>
    <row r="642" spans="1:9" x14ac:dyDescent="0.25">
      <c r="A642" s="12" t="s">
        <v>3678</v>
      </c>
      <c r="B642" s="272" t="s">
        <v>3676</v>
      </c>
      <c r="C642" s="272" t="s">
        <v>11371</v>
      </c>
      <c r="D642" s="272">
        <v>500</v>
      </c>
      <c r="E642" s="272">
        <v>0</v>
      </c>
      <c r="F642" s="272">
        <v>0</v>
      </c>
      <c r="G642" s="272">
        <v>1</v>
      </c>
      <c r="H642" s="272">
        <v>0</v>
      </c>
      <c r="I642" s="272">
        <v>4</v>
      </c>
    </row>
    <row r="643" spans="1:9" x14ac:dyDescent="0.25">
      <c r="A643" s="12" t="s">
        <v>651</v>
      </c>
      <c r="B643" s="272" t="s">
        <v>649</v>
      </c>
      <c r="C643" s="272" t="s">
        <v>11371</v>
      </c>
      <c r="D643" s="272">
        <v>500</v>
      </c>
      <c r="E643" s="272">
        <v>0</v>
      </c>
      <c r="F643" s="272">
        <v>0</v>
      </c>
      <c r="G643" s="272">
        <v>1</v>
      </c>
      <c r="H643" s="272">
        <v>0</v>
      </c>
      <c r="I643" s="272">
        <v>4</v>
      </c>
    </row>
    <row r="644" spans="1:9" x14ac:dyDescent="0.25">
      <c r="A644" s="12" t="s">
        <v>654</v>
      </c>
      <c r="B644" s="272" t="s">
        <v>649</v>
      </c>
      <c r="C644" s="272" t="s">
        <v>11371</v>
      </c>
      <c r="D644" s="272">
        <v>500</v>
      </c>
      <c r="E644" s="272">
        <v>0</v>
      </c>
      <c r="F644" s="272">
        <v>0</v>
      </c>
      <c r="G644" s="272">
        <v>1</v>
      </c>
      <c r="H644" s="272">
        <v>0</v>
      </c>
      <c r="I644" s="272">
        <v>4</v>
      </c>
    </row>
    <row r="645" spans="1:9" x14ac:dyDescent="0.25">
      <c r="A645" s="12" t="s">
        <v>656</v>
      </c>
      <c r="B645" s="272" t="s">
        <v>649</v>
      </c>
      <c r="C645" s="272" t="s">
        <v>11371</v>
      </c>
      <c r="D645" s="272">
        <v>500</v>
      </c>
      <c r="E645" s="272">
        <v>0</v>
      </c>
      <c r="F645" s="272">
        <v>0</v>
      </c>
      <c r="G645" s="272">
        <v>1</v>
      </c>
      <c r="H645" s="272">
        <v>0</v>
      </c>
      <c r="I645" s="272">
        <v>4</v>
      </c>
    </row>
    <row r="646" spans="1:9" x14ac:dyDescent="0.25">
      <c r="A646" s="12" t="s">
        <v>659</v>
      </c>
      <c r="B646" s="272" t="s">
        <v>649</v>
      </c>
      <c r="C646" s="272" t="s">
        <v>11371</v>
      </c>
      <c r="D646" s="272">
        <v>500</v>
      </c>
      <c r="E646" s="272">
        <v>0</v>
      </c>
      <c r="F646" s="272">
        <v>0</v>
      </c>
      <c r="G646" s="272">
        <v>1</v>
      </c>
      <c r="H646" s="272">
        <v>0</v>
      </c>
      <c r="I646" s="272">
        <v>4</v>
      </c>
    </row>
    <row r="647" spans="1:9" x14ac:dyDescent="0.25">
      <c r="A647" s="12" t="s">
        <v>3664</v>
      </c>
      <c r="B647" s="272" t="s">
        <v>3662</v>
      </c>
      <c r="C647" s="272" t="s">
        <v>11371</v>
      </c>
      <c r="D647" s="272">
        <v>500</v>
      </c>
      <c r="E647" s="272">
        <v>0</v>
      </c>
      <c r="F647" s="272">
        <v>0</v>
      </c>
      <c r="G647" s="272">
        <v>1</v>
      </c>
      <c r="H647" s="272">
        <v>0</v>
      </c>
      <c r="I647" s="272">
        <v>8</v>
      </c>
    </row>
    <row r="648" spans="1:9" x14ac:dyDescent="0.25">
      <c r="A648" s="12" t="s">
        <v>3670</v>
      </c>
      <c r="B648" s="272" t="s">
        <v>3662</v>
      </c>
      <c r="C648" s="272" t="s">
        <v>11371</v>
      </c>
      <c r="D648" s="272">
        <v>500</v>
      </c>
      <c r="E648" s="272">
        <v>0</v>
      </c>
      <c r="F648" s="272">
        <v>0</v>
      </c>
      <c r="G648" s="272">
        <v>1</v>
      </c>
      <c r="H648" s="272">
        <v>0</v>
      </c>
      <c r="I648" s="272">
        <v>8</v>
      </c>
    </row>
    <row r="649" spans="1:9" x14ac:dyDescent="0.25">
      <c r="A649" s="12" t="s">
        <v>1784</v>
      </c>
      <c r="B649" s="272" t="s">
        <v>1773</v>
      </c>
      <c r="C649" s="272" t="s">
        <v>11371</v>
      </c>
      <c r="D649" s="272">
        <v>1000</v>
      </c>
      <c r="E649" s="272">
        <v>0</v>
      </c>
      <c r="F649" s="272">
        <v>0</v>
      </c>
      <c r="G649" s="272">
        <v>1</v>
      </c>
      <c r="H649" s="272">
        <v>0</v>
      </c>
      <c r="I649" s="272">
        <v>8</v>
      </c>
    </row>
    <row r="650" spans="1:9" x14ac:dyDescent="0.25">
      <c r="A650" s="12" t="s">
        <v>1783</v>
      </c>
      <c r="B650" s="272" t="s">
        <v>1773</v>
      </c>
      <c r="C650" s="272" t="s">
        <v>11371</v>
      </c>
      <c r="D650" s="272">
        <v>1000</v>
      </c>
      <c r="E650" s="272">
        <v>0</v>
      </c>
      <c r="F650" s="272">
        <v>0</v>
      </c>
      <c r="G650" s="272">
        <v>1</v>
      </c>
      <c r="H650" s="272">
        <v>0</v>
      </c>
      <c r="I650" s="272">
        <v>8</v>
      </c>
    </row>
    <row r="651" spans="1:9" x14ac:dyDescent="0.25">
      <c r="A651" s="12" t="s">
        <v>1775</v>
      </c>
      <c r="B651" s="272" t="s">
        <v>1773</v>
      </c>
      <c r="C651" s="272" t="s">
        <v>11371</v>
      </c>
      <c r="D651" s="272">
        <v>1000</v>
      </c>
      <c r="E651" s="272">
        <v>0</v>
      </c>
      <c r="F651" s="272">
        <v>0</v>
      </c>
      <c r="G651" s="272">
        <v>1</v>
      </c>
      <c r="H651" s="272">
        <v>0</v>
      </c>
      <c r="I651" s="272">
        <v>8</v>
      </c>
    </row>
    <row r="652" spans="1:9" x14ac:dyDescent="0.25">
      <c r="A652" s="12" t="s">
        <v>1774</v>
      </c>
      <c r="B652" s="272" t="s">
        <v>1773</v>
      </c>
      <c r="C652" s="272" t="s">
        <v>11371</v>
      </c>
      <c r="D652" s="272">
        <v>1000</v>
      </c>
      <c r="E652" s="272">
        <v>0</v>
      </c>
      <c r="F652" s="272">
        <v>0</v>
      </c>
      <c r="G652" s="272">
        <v>1</v>
      </c>
      <c r="H652" s="272">
        <v>0</v>
      </c>
      <c r="I652" s="272">
        <v>8</v>
      </c>
    </row>
    <row r="653" spans="1:9" x14ac:dyDescent="0.25">
      <c r="A653" s="12" t="s">
        <v>1779</v>
      </c>
      <c r="B653" s="272" t="s">
        <v>1773</v>
      </c>
      <c r="C653" s="272" t="s">
        <v>11371</v>
      </c>
      <c r="D653" s="272">
        <v>1000</v>
      </c>
      <c r="E653" s="272">
        <v>0</v>
      </c>
      <c r="F653" s="272">
        <v>0</v>
      </c>
      <c r="G653" s="272">
        <v>1</v>
      </c>
      <c r="H653" s="272">
        <v>0</v>
      </c>
      <c r="I653" s="272">
        <v>8</v>
      </c>
    </row>
    <row r="654" spans="1:9" x14ac:dyDescent="0.25">
      <c r="A654" s="12" t="s">
        <v>1790</v>
      </c>
      <c r="B654" s="272" t="s">
        <v>1788</v>
      </c>
      <c r="C654" s="272" t="s">
        <v>11370</v>
      </c>
      <c r="D654" s="272">
        <v>256</v>
      </c>
      <c r="E654" s="272">
        <v>0</v>
      </c>
      <c r="F654" s="272">
        <v>0</v>
      </c>
      <c r="G654" s="272">
        <v>1</v>
      </c>
      <c r="H654" s="272">
        <v>0</v>
      </c>
      <c r="I654" s="272">
        <v>8</v>
      </c>
    </row>
    <row r="655" spans="1:9" x14ac:dyDescent="0.25">
      <c r="A655" s="12" t="s">
        <v>642</v>
      </c>
      <c r="B655" s="272" t="s">
        <v>636</v>
      </c>
      <c r="C655" s="272" t="s">
        <v>11371</v>
      </c>
      <c r="D655" s="272">
        <v>1000</v>
      </c>
      <c r="E655" s="272">
        <v>0</v>
      </c>
      <c r="F655" s="272">
        <v>0</v>
      </c>
      <c r="G655" s="272">
        <v>1</v>
      </c>
      <c r="H655" s="272">
        <v>0</v>
      </c>
      <c r="I655" s="272">
        <v>4</v>
      </c>
    </row>
    <row r="656" spans="1:9" x14ac:dyDescent="0.25">
      <c r="A656" s="12" t="s">
        <v>637</v>
      </c>
      <c r="B656" s="272" t="s">
        <v>636</v>
      </c>
      <c r="C656" s="272" t="s">
        <v>11371</v>
      </c>
      <c r="D656" s="272">
        <v>1000</v>
      </c>
      <c r="E656" s="272">
        <v>0</v>
      </c>
      <c r="F656" s="272">
        <v>0</v>
      </c>
      <c r="G656" s="272">
        <v>1</v>
      </c>
      <c r="H656" s="272">
        <v>0</v>
      </c>
      <c r="I656" s="272">
        <v>4</v>
      </c>
    </row>
    <row r="657" spans="1:9" x14ac:dyDescent="0.25">
      <c r="A657" s="12" t="s">
        <v>639</v>
      </c>
      <c r="B657" s="272" t="s">
        <v>636</v>
      </c>
      <c r="C657" s="272" t="s">
        <v>11371</v>
      </c>
      <c r="D657" s="272">
        <v>1000</v>
      </c>
      <c r="E657" s="272">
        <v>0</v>
      </c>
      <c r="F657" s="272">
        <v>0</v>
      </c>
      <c r="G657" s="272">
        <v>1</v>
      </c>
      <c r="H657" s="272">
        <v>0</v>
      </c>
      <c r="I657" s="272">
        <v>4</v>
      </c>
    </row>
    <row r="658" spans="1:9" x14ac:dyDescent="0.25">
      <c r="A658" s="12" t="s">
        <v>640</v>
      </c>
      <c r="B658" s="272" t="s">
        <v>636</v>
      </c>
      <c r="C658" s="272" t="s">
        <v>11371</v>
      </c>
      <c r="D658" s="272">
        <v>1000</v>
      </c>
      <c r="E658" s="272">
        <v>0</v>
      </c>
      <c r="F658" s="272">
        <v>0</v>
      </c>
      <c r="G658" s="272">
        <v>1</v>
      </c>
      <c r="H658" s="272">
        <v>0</v>
      </c>
      <c r="I658" s="272">
        <v>4</v>
      </c>
    </row>
    <row r="659" spans="1:9" x14ac:dyDescent="0.25">
      <c r="A659" s="12" t="s">
        <v>641</v>
      </c>
      <c r="B659" s="272" t="s">
        <v>636</v>
      </c>
      <c r="C659" s="272" t="s">
        <v>11371</v>
      </c>
      <c r="D659" s="272">
        <v>1000</v>
      </c>
      <c r="E659" s="272">
        <v>0</v>
      </c>
      <c r="F659" s="272">
        <v>0</v>
      </c>
      <c r="G659" s="272">
        <v>1</v>
      </c>
      <c r="H659" s="272">
        <v>0</v>
      </c>
      <c r="I659" s="272">
        <v>4</v>
      </c>
    </row>
    <row r="660" spans="1:9" x14ac:dyDescent="0.25">
      <c r="A660" s="12" t="s">
        <v>643</v>
      </c>
      <c r="B660" s="272" t="s">
        <v>636</v>
      </c>
      <c r="C660" s="272" t="s">
        <v>11371</v>
      </c>
      <c r="D660" s="272">
        <v>1000</v>
      </c>
      <c r="E660" s="272">
        <v>0</v>
      </c>
      <c r="F660" s="272">
        <v>0</v>
      </c>
      <c r="G660" s="272">
        <v>1</v>
      </c>
      <c r="H660" s="272">
        <v>0</v>
      </c>
      <c r="I660" s="272">
        <v>4</v>
      </c>
    </row>
    <row r="661" spans="1:9" x14ac:dyDescent="0.25">
      <c r="A661" s="12" t="s">
        <v>644</v>
      </c>
      <c r="B661" s="272" t="s">
        <v>636</v>
      </c>
      <c r="C661" s="272" t="s">
        <v>11371</v>
      </c>
      <c r="D661" s="272">
        <v>1000</v>
      </c>
      <c r="E661" s="272">
        <v>0</v>
      </c>
      <c r="F661" s="272">
        <v>0</v>
      </c>
      <c r="G661" s="272">
        <v>1</v>
      </c>
      <c r="H661" s="272">
        <v>0</v>
      </c>
      <c r="I661" s="272">
        <v>4</v>
      </c>
    </row>
    <row r="662" spans="1:9" x14ac:dyDescent="0.25">
      <c r="A662" s="12" t="s">
        <v>646</v>
      </c>
      <c r="B662" s="272" t="s">
        <v>636</v>
      </c>
      <c r="C662" s="272" t="s">
        <v>11371</v>
      </c>
      <c r="D662" s="272">
        <v>1000</v>
      </c>
      <c r="E662" s="272">
        <v>0</v>
      </c>
      <c r="F662" s="272">
        <v>0</v>
      </c>
      <c r="G662" s="272">
        <v>1</v>
      </c>
      <c r="H662" s="272">
        <v>0</v>
      </c>
      <c r="I662" s="272">
        <v>4</v>
      </c>
    </row>
    <row r="663" spans="1:9" x14ac:dyDescent="0.25">
      <c r="A663" s="12" t="s">
        <v>648</v>
      </c>
      <c r="B663" s="272" t="s">
        <v>636</v>
      </c>
      <c r="C663" s="272" t="s">
        <v>11371</v>
      </c>
      <c r="D663" s="272">
        <v>1000</v>
      </c>
      <c r="E663" s="272">
        <v>0</v>
      </c>
      <c r="F663" s="272">
        <v>0</v>
      </c>
      <c r="G663" s="272">
        <v>1</v>
      </c>
      <c r="H663" s="272">
        <v>0</v>
      </c>
      <c r="I663" s="272">
        <v>4</v>
      </c>
    </row>
    <row r="664" spans="1:9" x14ac:dyDescent="0.25">
      <c r="A664" s="12" t="s">
        <v>661</v>
      </c>
      <c r="B664" s="272" t="s">
        <v>636</v>
      </c>
      <c r="C664" s="272" t="s">
        <v>11371</v>
      </c>
      <c r="D664" s="272">
        <v>1000</v>
      </c>
      <c r="E664" s="272">
        <v>0</v>
      </c>
      <c r="F664" s="272">
        <v>0</v>
      </c>
      <c r="G664" s="272">
        <v>1</v>
      </c>
      <c r="H664" s="272">
        <v>0</v>
      </c>
      <c r="I664" s="272">
        <v>4</v>
      </c>
    </row>
    <row r="665" spans="1:9" x14ac:dyDescent="0.25">
      <c r="A665" s="12" t="s">
        <v>662</v>
      </c>
      <c r="B665" s="272" t="s">
        <v>636</v>
      </c>
      <c r="C665" s="272" t="s">
        <v>11371</v>
      </c>
      <c r="D665" s="272">
        <v>1000</v>
      </c>
      <c r="E665" s="272">
        <v>0</v>
      </c>
      <c r="F665" s="272">
        <v>0</v>
      </c>
      <c r="G665" s="272">
        <v>1</v>
      </c>
      <c r="H665" s="272">
        <v>0</v>
      </c>
      <c r="I665" s="272">
        <v>4</v>
      </c>
    </row>
    <row r="666" spans="1:9" x14ac:dyDescent="0.25">
      <c r="A666" s="12" t="s">
        <v>663</v>
      </c>
      <c r="B666" s="272" t="s">
        <v>636</v>
      </c>
      <c r="C666" s="272" t="s">
        <v>11371</v>
      </c>
      <c r="D666" s="272">
        <v>1000</v>
      </c>
      <c r="E666" s="272">
        <v>0</v>
      </c>
      <c r="F666" s="272">
        <v>0</v>
      </c>
      <c r="G666" s="272">
        <v>1</v>
      </c>
      <c r="H666" s="272">
        <v>0</v>
      </c>
      <c r="I666" s="272">
        <v>4</v>
      </c>
    </row>
    <row r="667" spans="1:9" x14ac:dyDescent="0.25">
      <c r="A667" s="12" t="s">
        <v>665</v>
      </c>
      <c r="B667" s="272" t="s">
        <v>636</v>
      </c>
      <c r="C667" s="272" t="s">
        <v>11371</v>
      </c>
      <c r="D667" s="272">
        <v>1000</v>
      </c>
      <c r="E667" s="272">
        <v>0</v>
      </c>
      <c r="F667" s="272">
        <v>0</v>
      </c>
      <c r="G667" s="272">
        <v>1</v>
      </c>
      <c r="H667" s="272">
        <v>0</v>
      </c>
      <c r="I667" s="272">
        <v>4</v>
      </c>
    </row>
    <row r="668" spans="1:9" x14ac:dyDescent="0.25">
      <c r="A668" s="12" t="s">
        <v>667</v>
      </c>
      <c r="B668" s="272" t="s">
        <v>636</v>
      </c>
      <c r="C668" s="272" t="s">
        <v>11371</v>
      </c>
      <c r="D668" s="272">
        <v>1000</v>
      </c>
      <c r="E668" s="272">
        <v>0</v>
      </c>
      <c r="F668" s="272">
        <v>0</v>
      </c>
      <c r="G668" s="272">
        <v>1</v>
      </c>
      <c r="H668" s="272">
        <v>0</v>
      </c>
      <c r="I668" s="272">
        <v>4</v>
      </c>
    </row>
    <row r="669" spans="1:9" x14ac:dyDescent="0.25">
      <c r="A669" s="12" t="s">
        <v>668</v>
      </c>
      <c r="B669" s="272" t="s">
        <v>636</v>
      </c>
      <c r="C669" s="272" t="s">
        <v>11371</v>
      </c>
      <c r="D669" s="272">
        <v>1000</v>
      </c>
      <c r="E669" s="272">
        <v>0</v>
      </c>
      <c r="F669" s="272">
        <v>0</v>
      </c>
      <c r="G669" s="272">
        <v>1</v>
      </c>
      <c r="H669" s="272">
        <v>0</v>
      </c>
      <c r="I669" s="272">
        <v>4</v>
      </c>
    </row>
    <row r="670" spans="1:9" x14ac:dyDescent="0.25">
      <c r="A670" s="12" t="s">
        <v>670</v>
      </c>
      <c r="B670" s="272" t="s">
        <v>636</v>
      </c>
      <c r="C670" s="272" t="s">
        <v>11371</v>
      </c>
      <c r="D670" s="272">
        <v>1000</v>
      </c>
      <c r="E670" s="272">
        <v>0</v>
      </c>
      <c r="F670" s="272">
        <v>0</v>
      </c>
      <c r="G670" s="272">
        <v>1</v>
      </c>
      <c r="H670" s="272">
        <v>0</v>
      </c>
      <c r="I670" s="272">
        <v>4</v>
      </c>
    </row>
    <row r="671" spans="1:9" x14ac:dyDescent="0.25">
      <c r="A671" s="12" t="s">
        <v>672</v>
      </c>
      <c r="B671" s="272" t="s">
        <v>636</v>
      </c>
      <c r="C671" s="272" t="s">
        <v>11371</v>
      </c>
      <c r="D671" s="272">
        <v>1000</v>
      </c>
      <c r="E671" s="272">
        <v>0</v>
      </c>
      <c r="F671" s="272">
        <v>0</v>
      </c>
      <c r="G671" s="272">
        <v>1</v>
      </c>
      <c r="H671" s="272">
        <v>0</v>
      </c>
      <c r="I671" s="272">
        <v>4</v>
      </c>
    </row>
    <row r="672" spans="1:9" x14ac:dyDescent="0.25">
      <c r="A672" s="12" t="s">
        <v>673</v>
      </c>
      <c r="B672" s="272" t="s">
        <v>636</v>
      </c>
      <c r="C672" s="272" t="s">
        <v>11371</v>
      </c>
      <c r="D672" s="272">
        <v>1000</v>
      </c>
      <c r="E672" s="272">
        <v>0</v>
      </c>
      <c r="F672" s="272">
        <v>0</v>
      </c>
      <c r="G672" s="272">
        <v>1</v>
      </c>
      <c r="H672" s="272">
        <v>0</v>
      </c>
      <c r="I672" s="272">
        <v>4</v>
      </c>
    </row>
    <row r="673" spans="1:9" x14ac:dyDescent="0.25">
      <c r="A673" s="12" t="s">
        <v>3683</v>
      </c>
      <c r="B673" s="272" t="s">
        <v>3681</v>
      </c>
      <c r="C673" s="272" t="s">
        <v>11371</v>
      </c>
      <c r="D673" s="272">
        <v>500</v>
      </c>
      <c r="E673" s="272">
        <v>0</v>
      </c>
      <c r="F673" s="272">
        <v>0</v>
      </c>
      <c r="G673" s="272">
        <v>1</v>
      </c>
      <c r="H673" s="272">
        <v>0</v>
      </c>
      <c r="I673" s="272">
        <v>4</v>
      </c>
    </row>
    <row r="674" spans="1:9" x14ac:dyDescent="0.25">
      <c r="A674" s="12" t="s">
        <v>1015</v>
      </c>
      <c r="B674" s="272" t="s">
        <v>1013</v>
      </c>
      <c r="C674" s="272" t="s">
        <v>11371</v>
      </c>
      <c r="D674" s="272">
        <v>1000</v>
      </c>
      <c r="E674" s="272">
        <v>0</v>
      </c>
      <c r="F674" s="272">
        <v>0</v>
      </c>
      <c r="G674" s="272">
        <v>1</v>
      </c>
      <c r="H674" s="272">
        <v>0</v>
      </c>
      <c r="I674" s="272">
        <v>8</v>
      </c>
    </row>
    <row r="675" spans="1:9" x14ac:dyDescent="0.25">
      <c r="A675" s="12" t="s">
        <v>3019</v>
      </c>
      <c r="B675" s="272" t="s">
        <v>3017</v>
      </c>
      <c r="C675" s="272" t="s">
        <v>11370</v>
      </c>
      <c r="D675" s="272">
        <v>256</v>
      </c>
      <c r="E675" s="272">
        <v>0</v>
      </c>
      <c r="F675" s="272">
        <v>0</v>
      </c>
      <c r="G675" s="272">
        <v>1</v>
      </c>
      <c r="H675" s="272">
        <v>0</v>
      </c>
      <c r="I675" s="272">
        <v>8</v>
      </c>
    </row>
    <row r="676" spans="1:9" x14ac:dyDescent="0.25">
      <c r="A676" s="12" t="s">
        <v>3948</v>
      </c>
      <c r="B676" s="272" t="s">
        <v>3946</v>
      </c>
      <c r="C676" s="272" t="s">
        <v>11370</v>
      </c>
      <c r="D676" s="272">
        <v>480</v>
      </c>
      <c r="E676" s="272">
        <v>0</v>
      </c>
      <c r="F676" s="272">
        <v>0</v>
      </c>
      <c r="G676" s="272">
        <v>1</v>
      </c>
      <c r="H676" s="272">
        <v>0</v>
      </c>
      <c r="I676" s="272">
        <v>8</v>
      </c>
    </row>
    <row r="677" spans="1:9" x14ac:dyDescent="0.25">
      <c r="A677" s="12" t="s">
        <v>419</v>
      </c>
      <c r="B677" s="272" t="s">
        <v>417</v>
      </c>
      <c r="C677" s="272" t="s">
        <v>11371</v>
      </c>
      <c r="D677" s="272">
        <v>1000</v>
      </c>
      <c r="E677" s="272" t="s">
        <v>11370</v>
      </c>
      <c r="F677" s="272">
        <v>128</v>
      </c>
      <c r="G677" s="272">
        <v>2</v>
      </c>
      <c r="H677" s="272">
        <v>0</v>
      </c>
      <c r="I677" s="272">
        <v>6</v>
      </c>
    </row>
    <row r="678" spans="1:9" x14ac:dyDescent="0.25">
      <c r="A678" s="12" t="s">
        <v>460</v>
      </c>
      <c r="B678" s="272" t="s">
        <v>458</v>
      </c>
      <c r="C678" s="272" t="s">
        <v>11371</v>
      </c>
      <c r="D678" s="272">
        <v>1000</v>
      </c>
      <c r="E678" s="272" t="s">
        <v>11370</v>
      </c>
      <c r="F678" s="272">
        <v>240</v>
      </c>
      <c r="G678" s="272">
        <v>2</v>
      </c>
      <c r="H678" s="272">
        <v>0</v>
      </c>
      <c r="I678" s="272">
        <v>16</v>
      </c>
    </row>
    <row r="679" spans="1:9" x14ac:dyDescent="0.25">
      <c r="A679" s="12" t="s">
        <v>474</v>
      </c>
      <c r="B679" s="272" t="s">
        <v>472</v>
      </c>
      <c r="C679" s="272" t="s">
        <v>11371</v>
      </c>
      <c r="D679" s="272">
        <v>1000</v>
      </c>
      <c r="E679" s="272" t="s">
        <v>11370</v>
      </c>
      <c r="F679" s="272">
        <v>250</v>
      </c>
      <c r="G679" s="272">
        <v>2</v>
      </c>
      <c r="H679" s="272">
        <v>0</v>
      </c>
      <c r="I679" s="272">
        <v>16</v>
      </c>
    </row>
    <row r="680" spans="1:9" x14ac:dyDescent="0.25">
      <c r="A680" s="12" t="s">
        <v>478</v>
      </c>
      <c r="B680" s="272" t="s">
        <v>472</v>
      </c>
      <c r="C680" s="272" t="s">
        <v>11371</v>
      </c>
      <c r="D680" s="272">
        <v>1000</v>
      </c>
      <c r="E680" s="272" t="s">
        <v>11370</v>
      </c>
      <c r="F680" s="272">
        <v>250</v>
      </c>
      <c r="G680" s="272">
        <v>2</v>
      </c>
      <c r="H680" s="272">
        <v>0</v>
      </c>
      <c r="I680" s="272">
        <v>16</v>
      </c>
    </row>
    <row r="681" spans="1:9" x14ac:dyDescent="0.25">
      <c r="A681" s="12" t="s">
        <v>484</v>
      </c>
      <c r="B681" s="272" t="s">
        <v>472</v>
      </c>
      <c r="C681" s="272" t="s">
        <v>11371</v>
      </c>
      <c r="D681" s="272">
        <v>1000</v>
      </c>
      <c r="E681" s="272" t="s">
        <v>11370</v>
      </c>
      <c r="F681" s="272">
        <v>250</v>
      </c>
      <c r="G681" s="272">
        <v>2</v>
      </c>
      <c r="H681" s="272">
        <v>0</v>
      </c>
      <c r="I681" s="272">
        <v>16</v>
      </c>
    </row>
    <row r="682" spans="1:9" x14ac:dyDescent="0.25">
      <c r="A682" s="12" t="s">
        <v>485</v>
      </c>
      <c r="B682" s="272" t="s">
        <v>472</v>
      </c>
      <c r="C682" s="272" t="s">
        <v>11371</v>
      </c>
      <c r="D682" s="272">
        <v>1000</v>
      </c>
      <c r="E682" s="272" t="s">
        <v>11370</v>
      </c>
      <c r="F682" s="272">
        <v>250</v>
      </c>
      <c r="G682" s="272">
        <v>2</v>
      </c>
      <c r="H682" s="272">
        <v>0</v>
      </c>
      <c r="I682" s="272">
        <v>16</v>
      </c>
    </row>
    <row r="683" spans="1:9" x14ac:dyDescent="0.25">
      <c r="A683" s="12" t="s">
        <v>486</v>
      </c>
      <c r="B683" s="272" t="s">
        <v>472</v>
      </c>
      <c r="C683" s="272" t="s">
        <v>11371</v>
      </c>
      <c r="D683" s="272">
        <v>1000</v>
      </c>
      <c r="E683" s="272" t="s">
        <v>11370</v>
      </c>
      <c r="F683" s="272">
        <v>250</v>
      </c>
      <c r="G683" s="272">
        <v>2</v>
      </c>
      <c r="H683" s="272">
        <v>0</v>
      </c>
      <c r="I683" s="272">
        <v>16</v>
      </c>
    </row>
    <row r="684" spans="1:9" x14ac:dyDescent="0.25">
      <c r="A684" s="12" t="s">
        <v>487</v>
      </c>
      <c r="B684" s="272" t="s">
        <v>472</v>
      </c>
      <c r="C684" s="272" t="s">
        <v>11371</v>
      </c>
      <c r="D684" s="272">
        <v>1000</v>
      </c>
      <c r="E684" s="272" t="s">
        <v>11370</v>
      </c>
      <c r="F684" s="272">
        <v>250</v>
      </c>
      <c r="G684" s="272">
        <v>2</v>
      </c>
      <c r="H684" s="272">
        <v>0</v>
      </c>
      <c r="I684" s="272">
        <v>16</v>
      </c>
    </row>
    <row r="685" spans="1:9" x14ac:dyDescent="0.25">
      <c r="A685" s="12" t="s">
        <v>488</v>
      </c>
      <c r="B685" s="272" t="s">
        <v>472</v>
      </c>
      <c r="C685" s="272" t="s">
        <v>11371</v>
      </c>
      <c r="D685" s="272">
        <v>1000</v>
      </c>
      <c r="E685" s="272" t="s">
        <v>11370</v>
      </c>
      <c r="F685" s="272">
        <v>250</v>
      </c>
      <c r="G685" s="272">
        <v>2</v>
      </c>
      <c r="H685" s="272">
        <v>0</v>
      </c>
      <c r="I685" s="272">
        <v>16</v>
      </c>
    </row>
    <row r="686" spans="1:9" x14ac:dyDescent="0.25">
      <c r="A686" s="12" t="s">
        <v>490</v>
      </c>
      <c r="B686" s="272" t="s">
        <v>472</v>
      </c>
      <c r="C686" s="272" t="s">
        <v>11371</v>
      </c>
      <c r="D686" s="272">
        <v>1000</v>
      </c>
      <c r="E686" s="272" t="s">
        <v>11370</v>
      </c>
      <c r="F686" s="272">
        <v>250</v>
      </c>
      <c r="G686" s="272">
        <v>2</v>
      </c>
      <c r="H686" s="272">
        <v>0</v>
      </c>
      <c r="I686" s="272">
        <v>16</v>
      </c>
    </row>
    <row r="687" spans="1:9" x14ac:dyDescent="0.25">
      <c r="A687" s="12" t="s">
        <v>492</v>
      </c>
      <c r="B687" s="272" t="s">
        <v>472</v>
      </c>
      <c r="C687" s="272" t="s">
        <v>11371</v>
      </c>
      <c r="D687" s="272">
        <v>1000</v>
      </c>
      <c r="E687" s="272" t="s">
        <v>11370</v>
      </c>
      <c r="F687" s="272">
        <v>250</v>
      </c>
      <c r="G687" s="272">
        <v>2</v>
      </c>
      <c r="H687" s="272">
        <v>0</v>
      </c>
      <c r="I687" s="272">
        <v>16</v>
      </c>
    </row>
    <row r="688" spans="1:9" x14ac:dyDescent="0.25">
      <c r="A688" s="12" t="s">
        <v>434</v>
      </c>
      <c r="B688" s="272" t="s">
        <v>432</v>
      </c>
      <c r="C688" s="272" t="s">
        <v>11371</v>
      </c>
      <c r="D688" s="272">
        <v>1000</v>
      </c>
      <c r="E688" s="272" t="s">
        <v>11370</v>
      </c>
      <c r="F688" s="272">
        <v>256</v>
      </c>
      <c r="G688" s="272">
        <v>2</v>
      </c>
      <c r="H688" s="272">
        <v>0</v>
      </c>
      <c r="I688" s="272">
        <v>16</v>
      </c>
    </row>
    <row r="689" spans="1:9" x14ac:dyDescent="0.25">
      <c r="A689" s="12" t="s">
        <v>1060</v>
      </c>
      <c r="B689" s="272" t="s">
        <v>1058</v>
      </c>
      <c r="C689" s="272" t="s">
        <v>11371</v>
      </c>
      <c r="D689" s="272">
        <v>1000</v>
      </c>
      <c r="E689" s="272">
        <v>0</v>
      </c>
      <c r="F689" s="272">
        <v>0</v>
      </c>
      <c r="G689" s="272">
        <v>1</v>
      </c>
      <c r="H689" s="272">
        <v>0</v>
      </c>
      <c r="I689" s="272">
        <v>16</v>
      </c>
    </row>
    <row r="690" spans="1:9" x14ac:dyDescent="0.25">
      <c r="A690" s="12" t="s">
        <v>2964</v>
      </c>
      <c r="B690" s="272" t="s">
        <v>2962</v>
      </c>
      <c r="C690" s="272" t="s">
        <v>11371</v>
      </c>
      <c r="D690" s="272">
        <v>2000</v>
      </c>
      <c r="E690" s="272">
        <v>0</v>
      </c>
      <c r="F690" s="272">
        <v>0</v>
      </c>
      <c r="G690" s="272">
        <v>1</v>
      </c>
      <c r="H690" s="272">
        <v>0</v>
      </c>
      <c r="I690" s="272">
        <v>32</v>
      </c>
    </row>
    <row r="691" spans="1:9" x14ac:dyDescent="0.25">
      <c r="A691" s="12" t="s">
        <v>2968</v>
      </c>
      <c r="B691" s="272" t="s">
        <v>2966</v>
      </c>
      <c r="C691" s="272" t="s">
        <v>11371</v>
      </c>
      <c r="D691" s="272">
        <v>2000</v>
      </c>
      <c r="E691" s="272" t="s">
        <v>11370</v>
      </c>
      <c r="F691" s="272">
        <v>256</v>
      </c>
      <c r="G691" s="272">
        <v>2</v>
      </c>
      <c r="H691" s="272">
        <v>0</v>
      </c>
      <c r="I691" s="272">
        <v>32</v>
      </c>
    </row>
    <row r="692" spans="1:9" x14ac:dyDescent="0.25">
      <c r="A692" s="12" t="s">
        <v>2106</v>
      </c>
      <c r="B692" s="272" t="s">
        <v>2104</v>
      </c>
      <c r="C692" s="272" t="s">
        <v>11371</v>
      </c>
      <c r="D692" s="272">
        <v>1000</v>
      </c>
      <c r="E692" s="272">
        <v>0</v>
      </c>
      <c r="F692" s="272">
        <v>0</v>
      </c>
      <c r="G692" s="272">
        <v>1</v>
      </c>
      <c r="H692" s="272">
        <v>0</v>
      </c>
      <c r="I692" s="272">
        <v>8</v>
      </c>
    </row>
    <row r="693" spans="1:9" x14ac:dyDescent="0.25">
      <c r="A693" s="12" t="s">
        <v>2047</v>
      </c>
      <c r="B693" s="272" t="s">
        <v>2045</v>
      </c>
      <c r="C693" s="272" t="s">
        <v>11371</v>
      </c>
      <c r="D693" s="272">
        <v>1000</v>
      </c>
      <c r="E693" s="272">
        <v>0</v>
      </c>
      <c r="F693" s="272">
        <v>0</v>
      </c>
      <c r="G693" s="272">
        <v>1</v>
      </c>
      <c r="H693" s="272">
        <v>0</v>
      </c>
      <c r="I693" s="272">
        <v>8</v>
      </c>
    </row>
    <row r="694" spans="1:9" x14ac:dyDescent="0.25">
      <c r="A694" s="77" t="s">
        <v>3564</v>
      </c>
      <c r="B694" s="272" t="s">
        <v>3562</v>
      </c>
      <c r="C694" s="272" t="s">
        <v>11371</v>
      </c>
      <c r="D694" s="272">
        <v>1000</v>
      </c>
      <c r="E694" s="272" t="s">
        <v>11370</v>
      </c>
      <c r="F694" s="272">
        <v>256</v>
      </c>
      <c r="G694" s="272">
        <v>2</v>
      </c>
      <c r="H694" s="272">
        <v>0</v>
      </c>
      <c r="I694" s="272">
        <v>8</v>
      </c>
    </row>
    <row r="695" spans="1:9" x14ac:dyDescent="0.25">
      <c r="A695" s="77" t="s">
        <v>3565</v>
      </c>
      <c r="B695" s="272" t="s">
        <v>3562</v>
      </c>
      <c r="C695" s="272" t="s">
        <v>11371</v>
      </c>
      <c r="D695" s="272">
        <v>1000</v>
      </c>
      <c r="E695" s="272" t="s">
        <v>11370</v>
      </c>
      <c r="F695" s="272">
        <v>256</v>
      </c>
      <c r="G695" s="272">
        <v>2</v>
      </c>
      <c r="H695" s="272">
        <v>0</v>
      </c>
      <c r="I695" s="272">
        <v>8</v>
      </c>
    </row>
    <row r="696" spans="1:9" x14ac:dyDescent="0.25">
      <c r="A696" s="77" t="s">
        <v>3566</v>
      </c>
      <c r="B696" s="272" t="s">
        <v>3562</v>
      </c>
      <c r="C696" s="272" t="s">
        <v>11371</v>
      </c>
      <c r="D696" s="272">
        <v>1000</v>
      </c>
      <c r="E696" s="272" t="s">
        <v>11370</v>
      </c>
      <c r="F696" s="272">
        <v>256</v>
      </c>
      <c r="G696" s="272">
        <v>2</v>
      </c>
      <c r="H696" s="272">
        <v>0</v>
      </c>
      <c r="I696" s="272">
        <v>8</v>
      </c>
    </row>
    <row r="697" spans="1:9" x14ac:dyDescent="0.25">
      <c r="A697" s="77" t="s">
        <v>3571</v>
      </c>
      <c r="B697" s="272" t="s">
        <v>3562</v>
      </c>
      <c r="C697" s="272" t="s">
        <v>11371</v>
      </c>
      <c r="D697" s="272">
        <v>1000</v>
      </c>
      <c r="E697" s="272" t="s">
        <v>11370</v>
      </c>
      <c r="F697" s="272">
        <v>256</v>
      </c>
      <c r="G697" s="272">
        <v>2</v>
      </c>
      <c r="H697" s="272">
        <v>0</v>
      </c>
      <c r="I697" s="272">
        <v>8</v>
      </c>
    </row>
    <row r="698" spans="1:9" x14ac:dyDescent="0.25">
      <c r="A698" s="77" t="s">
        <v>3572</v>
      </c>
      <c r="B698" s="272" t="s">
        <v>3562</v>
      </c>
      <c r="C698" s="272" t="s">
        <v>11371</v>
      </c>
      <c r="D698" s="272">
        <v>1000</v>
      </c>
      <c r="E698" s="272" t="s">
        <v>11370</v>
      </c>
      <c r="F698" s="272">
        <v>256</v>
      </c>
      <c r="G698" s="272">
        <v>2</v>
      </c>
      <c r="H698" s="272">
        <v>0</v>
      </c>
      <c r="I698" s="272">
        <v>8</v>
      </c>
    </row>
    <row r="699" spans="1:9" x14ac:dyDescent="0.25">
      <c r="A699" s="77" t="s">
        <v>3574</v>
      </c>
      <c r="B699" s="272" t="s">
        <v>3562</v>
      </c>
      <c r="C699" s="272" t="s">
        <v>11371</v>
      </c>
      <c r="D699" s="272">
        <v>1000</v>
      </c>
      <c r="E699" s="272" t="s">
        <v>11370</v>
      </c>
      <c r="F699" s="272">
        <v>256</v>
      </c>
      <c r="G699" s="272">
        <v>2</v>
      </c>
      <c r="H699" s="272">
        <v>0</v>
      </c>
      <c r="I699" s="272">
        <v>8</v>
      </c>
    </row>
    <row r="700" spans="1:9" x14ac:dyDescent="0.25">
      <c r="A700" s="77" t="s">
        <v>3576</v>
      </c>
      <c r="B700" s="272" t="s">
        <v>3562</v>
      </c>
      <c r="C700" s="272" t="s">
        <v>11371</v>
      </c>
      <c r="D700" s="272">
        <v>1000</v>
      </c>
      <c r="E700" s="272" t="s">
        <v>11370</v>
      </c>
      <c r="F700" s="272">
        <v>256</v>
      </c>
      <c r="G700" s="272">
        <v>2</v>
      </c>
      <c r="H700" s="272">
        <v>0</v>
      </c>
      <c r="I700" s="272">
        <v>8</v>
      </c>
    </row>
    <row r="701" spans="1:9" x14ac:dyDescent="0.25">
      <c r="A701" s="77" t="s">
        <v>3583</v>
      </c>
      <c r="B701" s="272" t="s">
        <v>3562</v>
      </c>
      <c r="C701" s="272" t="s">
        <v>11371</v>
      </c>
      <c r="D701" s="272">
        <v>1000</v>
      </c>
      <c r="E701" s="272" t="s">
        <v>11370</v>
      </c>
      <c r="F701" s="272">
        <v>256</v>
      </c>
      <c r="G701" s="272">
        <v>2</v>
      </c>
      <c r="H701" s="272">
        <v>0</v>
      </c>
      <c r="I701" s="272">
        <v>8</v>
      </c>
    </row>
    <row r="702" spans="1:9" x14ac:dyDescent="0.25">
      <c r="A702" s="77" t="s">
        <v>3584</v>
      </c>
      <c r="B702" s="272" t="s">
        <v>3562</v>
      </c>
      <c r="C702" s="272" t="s">
        <v>11371</v>
      </c>
      <c r="D702" s="272">
        <v>1000</v>
      </c>
      <c r="E702" s="272" t="s">
        <v>11370</v>
      </c>
      <c r="F702" s="272">
        <v>256</v>
      </c>
      <c r="G702" s="272">
        <v>2</v>
      </c>
      <c r="H702" s="272">
        <v>0</v>
      </c>
      <c r="I702" s="272">
        <v>8</v>
      </c>
    </row>
    <row r="703" spans="1:9" x14ac:dyDescent="0.25">
      <c r="A703" s="77" t="s">
        <v>3585</v>
      </c>
      <c r="B703" s="272" t="s">
        <v>3562</v>
      </c>
      <c r="C703" s="272" t="s">
        <v>11371</v>
      </c>
      <c r="D703" s="272">
        <v>1000</v>
      </c>
      <c r="E703" s="272" t="s">
        <v>11370</v>
      </c>
      <c r="F703" s="272">
        <v>256</v>
      </c>
      <c r="G703" s="272">
        <v>2</v>
      </c>
      <c r="H703" s="272">
        <v>0</v>
      </c>
      <c r="I703" s="272">
        <v>8</v>
      </c>
    </row>
    <row r="704" spans="1:9" x14ac:dyDescent="0.25">
      <c r="A704" s="77" t="s">
        <v>3587</v>
      </c>
      <c r="B704" s="272" t="s">
        <v>3562</v>
      </c>
      <c r="C704" s="272" t="s">
        <v>11371</v>
      </c>
      <c r="D704" s="272">
        <v>1000</v>
      </c>
      <c r="E704" s="272" t="s">
        <v>11370</v>
      </c>
      <c r="F704" s="272">
        <v>256</v>
      </c>
      <c r="G704" s="272">
        <v>2</v>
      </c>
      <c r="H704" s="272">
        <v>0</v>
      </c>
      <c r="I704" s="272">
        <v>8</v>
      </c>
    </row>
    <row r="705" spans="1:9" x14ac:dyDescent="0.25">
      <c r="A705" s="77" t="s">
        <v>3590</v>
      </c>
      <c r="B705" s="272" t="s">
        <v>3562</v>
      </c>
      <c r="C705" s="272" t="s">
        <v>11371</v>
      </c>
      <c r="D705" s="272">
        <v>1000</v>
      </c>
      <c r="E705" s="272" t="s">
        <v>11370</v>
      </c>
      <c r="F705" s="272">
        <v>256</v>
      </c>
      <c r="G705" s="272">
        <v>2</v>
      </c>
      <c r="H705" s="272">
        <v>0</v>
      </c>
      <c r="I705" s="272">
        <v>8</v>
      </c>
    </row>
    <row r="706" spans="1:9" x14ac:dyDescent="0.25">
      <c r="A706" s="77" t="s">
        <v>3593</v>
      </c>
      <c r="B706" s="272" t="s">
        <v>3562</v>
      </c>
      <c r="C706" s="272" t="s">
        <v>11371</v>
      </c>
      <c r="D706" s="272">
        <v>1000</v>
      </c>
      <c r="E706" s="272" t="s">
        <v>11370</v>
      </c>
      <c r="F706" s="272">
        <v>256</v>
      </c>
      <c r="G706" s="272">
        <v>2</v>
      </c>
      <c r="H706" s="272">
        <v>0</v>
      </c>
      <c r="I706" s="272">
        <v>8</v>
      </c>
    </row>
    <row r="707" spans="1:9" x14ac:dyDescent="0.25">
      <c r="A707" s="77" t="s">
        <v>3596</v>
      </c>
      <c r="B707" s="272" t="s">
        <v>3562</v>
      </c>
      <c r="C707" s="272" t="s">
        <v>11371</v>
      </c>
      <c r="D707" s="272">
        <v>1000</v>
      </c>
      <c r="E707" s="272" t="s">
        <v>11370</v>
      </c>
      <c r="F707" s="272">
        <v>256</v>
      </c>
      <c r="G707" s="272">
        <v>2</v>
      </c>
      <c r="H707" s="272">
        <v>0</v>
      </c>
      <c r="I707" s="272">
        <v>8</v>
      </c>
    </row>
    <row r="708" spans="1:9" x14ac:dyDescent="0.25">
      <c r="A708" s="77" t="s">
        <v>3599</v>
      </c>
      <c r="B708" s="272" t="s">
        <v>3562</v>
      </c>
      <c r="C708" s="272" t="s">
        <v>11371</v>
      </c>
      <c r="D708" s="272">
        <v>1000</v>
      </c>
      <c r="E708" s="272" t="s">
        <v>11370</v>
      </c>
      <c r="F708" s="272">
        <v>256</v>
      </c>
      <c r="G708" s="272">
        <v>2</v>
      </c>
      <c r="H708" s="272">
        <v>0</v>
      </c>
      <c r="I708" s="272">
        <v>8</v>
      </c>
    </row>
    <row r="709" spans="1:9" x14ac:dyDescent="0.25">
      <c r="A709" s="77" t="s">
        <v>3602</v>
      </c>
      <c r="B709" s="272" t="s">
        <v>3562</v>
      </c>
      <c r="C709" s="272" t="s">
        <v>11371</v>
      </c>
      <c r="D709" s="272">
        <v>1000</v>
      </c>
      <c r="E709" s="272" t="s">
        <v>11370</v>
      </c>
      <c r="F709" s="272">
        <v>256</v>
      </c>
      <c r="G709" s="272">
        <v>2</v>
      </c>
      <c r="H709" s="272">
        <v>0</v>
      </c>
      <c r="I709" s="272">
        <v>8</v>
      </c>
    </row>
    <row r="710" spans="1:9" x14ac:dyDescent="0.25">
      <c r="A710" s="77" t="s">
        <v>3603</v>
      </c>
      <c r="B710" s="272" t="s">
        <v>3562</v>
      </c>
      <c r="C710" s="272" t="s">
        <v>11371</v>
      </c>
      <c r="D710" s="272">
        <v>1000</v>
      </c>
      <c r="E710" s="272" t="s">
        <v>11370</v>
      </c>
      <c r="F710" s="272">
        <v>256</v>
      </c>
      <c r="G710" s="272">
        <v>2</v>
      </c>
      <c r="H710" s="272">
        <v>0</v>
      </c>
      <c r="I710" s="272">
        <v>8</v>
      </c>
    </row>
    <row r="711" spans="1:9" x14ac:dyDescent="0.25">
      <c r="A711" s="77" t="s">
        <v>3606</v>
      </c>
      <c r="B711" s="272" t="s">
        <v>3562</v>
      </c>
      <c r="C711" s="272" t="s">
        <v>11371</v>
      </c>
      <c r="D711" s="272">
        <v>1000</v>
      </c>
      <c r="E711" s="272" t="s">
        <v>11370</v>
      </c>
      <c r="F711" s="272">
        <v>256</v>
      </c>
      <c r="G711" s="272">
        <v>2</v>
      </c>
      <c r="H711" s="272">
        <v>0</v>
      </c>
      <c r="I711" s="272">
        <v>8</v>
      </c>
    </row>
    <row r="712" spans="1:9" x14ac:dyDescent="0.25">
      <c r="A712" s="77" t="s">
        <v>3613</v>
      </c>
      <c r="B712" s="272" t="s">
        <v>3562</v>
      </c>
      <c r="C712" s="272" t="s">
        <v>11371</v>
      </c>
      <c r="D712" s="272">
        <v>1000</v>
      </c>
      <c r="E712" s="272" t="s">
        <v>11370</v>
      </c>
      <c r="F712" s="272">
        <v>256</v>
      </c>
      <c r="G712" s="272">
        <v>2</v>
      </c>
      <c r="H712" s="272">
        <v>0</v>
      </c>
      <c r="I712" s="272">
        <v>8</v>
      </c>
    </row>
    <row r="713" spans="1:9" x14ac:dyDescent="0.25">
      <c r="A713" s="77" t="s">
        <v>3619</v>
      </c>
      <c r="B713" s="272" t="s">
        <v>3562</v>
      </c>
      <c r="C713" s="272" t="s">
        <v>11371</v>
      </c>
      <c r="D713" s="272">
        <v>1000</v>
      </c>
      <c r="E713" s="272" t="s">
        <v>11370</v>
      </c>
      <c r="F713" s="272">
        <v>256</v>
      </c>
      <c r="G713" s="272">
        <v>2</v>
      </c>
      <c r="H713" s="272">
        <v>0</v>
      </c>
      <c r="I713" s="272">
        <v>8</v>
      </c>
    </row>
    <row r="714" spans="1:9" x14ac:dyDescent="0.25">
      <c r="A714" s="77" t="s">
        <v>3620</v>
      </c>
      <c r="B714" s="272" t="s">
        <v>3562</v>
      </c>
      <c r="C714" s="272" t="s">
        <v>11371</v>
      </c>
      <c r="D714" s="272">
        <v>1000</v>
      </c>
      <c r="E714" s="272" t="s">
        <v>11370</v>
      </c>
      <c r="F714" s="272">
        <v>256</v>
      </c>
      <c r="G714" s="272">
        <v>2</v>
      </c>
      <c r="H714" s="272">
        <v>0</v>
      </c>
      <c r="I714" s="272">
        <v>8</v>
      </c>
    </row>
    <row r="715" spans="1:9" x14ac:dyDescent="0.25">
      <c r="A715" s="77" t="s">
        <v>3623</v>
      </c>
      <c r="B715" s="272" t="s">
        <v>3562</v>
      </c>
      <c r="C715" s="272" t="s">
        <v>11371</v>
      </c>
      <c r="D715" s="272">
        <v>1000</v>
      </c>
      <c r="E715" s="272" t="s">
        <v>11370</v>
      </c>
      <c r="F715" s="272">
        <v>256</v>
      </c>
      <c r="G715" s="272">
        <v>2</v>
      </c>
      <c r="H715" s="272">
        <v>0</v>
      </c>
      <c r="I715" s="272">
        <v>8</v>
      </c>
    </row>
    <row r="716" spans="1:9" x14ac:dyDescent="0.25">
      <c r="A716" s="77" t="s">
        <v>3626</v>
      </c>
      <c r="B716" s="272" t="s">
        <v>3562</v>
      </c>
      <c r="C716" s="272" t="s">
        <v>11371</v>
      </c>
      <c r="D716" s="272">
        <v>1000</v>
      </c>
      <c r="E716" s="272" t="s">
        <v>11370</v>
      </c>
      <c r="F716" s="272">
        <v>256</v>
      </c>
      <c r="G716" s="272">
        <v>2</v>
      </c>
      <c r="H716" s="272">
        <v>0</v>
      </c>
      <c r="I716" s="272">
        <v>8</v>
      </c>
    </row>
    <row r="717" spans="1:9" x14ac:dyDescent="0.25">
      <c r="A717" s="77" t="s">
        <v>3627</v>
      </c>
      <c r="B717" s="272" t="s">
        <v>3562</v>
      </c>
      <c r="C717" s="272" t="s">
        <v>11371</v>
      </c>
      <c r="D717" s="272">
        <v>1000</v>
      </c>
      <c r="E717" s="272" t="s">
        <v>11370</v>
      </c>
      <c r="F717" s="272">
        <v>256</v>
      </c>
      <c r="G717" s="272">
        <v>2</v>
      </c>
      <c r="H717" s="272">
        <v>0</v>
      </c>
      <c r="I717" s="272">
        <v>8</v>
      </c>
    </row>
    <row r="718" spans="1:9" x14ac:dyDescent="0.25">
      <c r="A718" s="77" t="s">
        <v>3631</v>
      </c>
      <c r="B718" s="272" t="s">
        <v>3562</v>
      </c>
      <c r="C718" s="272" t="s">
        <v>11371</v>
      </c>
      <c r="D718" s="272">
        <v>1000</v>
      </c>
      <c r="E718" s="272" t="s">
        <v>11370</v>
      </c>
      <c r="F718" s="272">
        <v>256</v>
      </c>
      <c r="G718" s="272">
        <v>2</v>
      </c>
      <c r="H718" s="272">
        <v>0</v>
      </c>
      <c r="I718" s="272">
        <v>8</v>
      </c>
    </row>
    <row r="719" spans="1:9" x14ac:dyDescent="0.25">
      <c r="A719" s="77" t="s">
        <v>3634</v>
      </c>
      <c r="B719" s="272" t="s">
        <v>3562</v>
      </c>
      <c r="C719" s="272" t="s">
        <v>11371</v>
      </c>
      <c r="D719" s="272">
        <v>1000</v>
      </c>
      <c r="E719" s="272" t="s">
        <v>11370</v>
      </c>
      <c r="F719" s="272">
        <v>256</v>
      </c>
      <c r="G719" s="272">
        <v>2</v>
      </c>
      <c r="H719" s="272">
        <v>0</v>
      </c>
      <c r="I719" s="272">
        <v>8</v>
      </c>
    </row>
    <row r="720" spans="1:9" x14ac:dyDescent="0.25">
      <c r="A720" s="77" t="s">
        <v>3635</v>
      </c>
      <c r="B720" s="272" t="s">
        <v>3562</v>
      </c>
      <c r="C720" s="272" t="s">
        <v>11371</v>
      </c>
      <c r="D720" s="272">
        <v>1000</v>
      </c>
      <c r="E720" s="272" t="s">
        <v>11370</v>
      </c>
      <c r="F720" s="272">
        <v>256</v>
      </c>
      <c r="G720" s="272">
        <v>2</v>
      </c>
      <c r="H720" s="272">
        <v>0</v>
      </c>
      <c r="I720" s="272">
        <v>8</v>
      </c>
    </row>
    <row r="721" spans="1:9" x14ac:dyDescent="0.25">
      <c r="A721" s="77" t="s">
        <v>3636</v>
      </c>
      <c r="B721" s="272" t="s">
        <v>3562</v>
      </c>
      <c r="C721" s="272" t="s">
        <v>11371</v>
      </c>
      <c r="D721" s="272">
        <v>1000</v>
      </c>
      <c r="E721" s="272" t="s">
        <v>11370</v>
      </c>
      <c r="F721" s="272">
        <v>256</v>
      </c>
      <c r="G721" s="272">
        <v>2</v>
      </c>
      <c r="H721" s="272">
        <v>0</v>
      </c>
      <c r="I721" s="272">
        <v>8</v>
      </c>
    </row>
    <row r="722" spans="1:9" x14ac:dyDescent="0.25">
      <c r="A722" s="77" t="s">
        <v>3637</v>
      </c>
      <c r="B722" s="272" t="s">
        <v>3562</v>
      </c>
      <c r="C722" s="272" t="s">
        <v>11371</v>
      </c>
      <c r="D722" s="272">
        <v>1000</v>
      </c>
      <c r="E722" s="272" t="s">
        <v>11370</v>
      </c>
      <c r="F722" s="272">
        <v>256</v>
      </c>
      <c r="G722" s="272">
        <v>2</v>
      </c>
      <c r="H722" s="272">
        <v>0</v>
      </c>
      <c r="I722" s="272">
        <v>8</v>
      </c>
    </row>
    <row r="723" spans="1:9" x14ac:dyDescent="0.25">
      <c r="A723" s="77" t="s">
        <v>3638</v>
      </c>
      <c r="B723" s="272" t="s">
        <v>3562</v>
      </c>
      <c r="C723" s="272" t="s">
        <v>11371</v>
      </c>
      <c r="D723" s="272">
        <v>1000</v>
      </c>
      <c r="E723" s="272" t="s">
        <v>11370</v>
      </c>
      <c r="F723" s="272">
        <v>256</v>
      </c>
      <c r="G723" s="272">
        <v>2</v>
      </c>
      <c r="H723" s="272">
        <v>0</v>
      </c>
      <c r="I723" s="272">
        <v>8</v>
      </c>
    </row>
    <row r="724" spans="1:9" x14ac:dyDescent="0.25">
      <c r="A724" s="77" t="s">
        <v>3639</v>
      </c>
      <c r="B724" s="272" t="s">
        <v>3562</v>
      </c>
      <c r="C724" s="272" t="s">
        <v>11371</v>
      </c>
      <c r="D724" s="272">
        <v>1000</v>
      </c>
      <c r="E724" s="272" t="s">
        <v>11370</v>
      </c>
      <c r="F724" s="272">
        <v>256</v>
      </c>
      <c r="G724" s="272">
        <v>2</v>
      </c>
      <c r="H724" s="272">
        <v>0</v>
      </c>
      <c r="I724" s="272">
        <v>8</v>
      </c>
    </row>
    <row r="725" spans="1:9" x14ac:dyDescent="0.25">
      <c r="A725" s="77" t="s">
        <v>3640</v>
      </c>
      <c r="B725" s="272" t="s">
        <v>3562</v>
      </c>
      <c r="C725" s="272" t="s">
        <v>11371</v>
      </c>
      <c r="D725" s="272">
        <v>1000</v>
      </c>
      <c r="E725" s="272" t="s">
        <v>11370</v>
      </c>
      <c r="F725" s="272">
        <v>256</v>
      </c>
      <c r="G725" s="272">
        <v>2</v>
      </c>
      <c r="H725" s="272">
        <v>0</v>
      </c>
      <c r="I725" s="272">
        <v>8</v>
      </c>
    </row>
    <row r="726" spans="1:9" x14ac:dyDescent="0.25">
      <c r="A726" s="77" t="s">
        <v>3611</v>
      </c>
      <c r="B726" s="272" t="s">
        <v>3562</v>
      </c>
      <c r="C726" s="272" t="s">
        <v>11371</v>
      </c>
      <c r="D726" s="272">
        <v>1000</v>
      </c>
      <c r="E726" s="272" t="s">
        <v>11370</v>
      </c>
      <c r="F726" s="272">
        <v>256</v>
      </c>
      <c r="G726" s="272">
        <v>2</v>
      </c>
      <c r="H726" s="272">
        <v>0</v>
      </c>
      <c r="I726" s="272">
        <v>8</v>
      </c>
    </row>
    <row r="727" spans="1:9" x14ac:dyDescent="0.25">
      <c r="A727" s="77" t="s">
        <v>3643</v>
      </c>
      <c r="B727" s="272" t="s">
        <v>3562</v>
      </c>
      <c r="C727" s="272" t="s">
        <v>11371</v>
      </c>
      <c r="D727" s="272">
        <v>1000</v>
      </c>
      <c r="E727" s="272" t="s">
        <v>11370</v>
      </c>
      <c r="F727" s="272">
        <v>256</v>
      </c>
      <c r="G727" s="272">
        <v>2</v>
      </c>
      <c r="H727" s="272">
        <v>0</v>
      </c>
      <c r="I727" s="272">
        <v>8</v>
      </c>
    </row>
    <row r="728" spans="1:9" x14ac:dyDescent="0.25">
      <c r="A728" s="77" t="s">
        <v>3646</v>
      </c>
      <c r="B728" s="272" t="s">
        <v>3562</v>
      </c>
      <c r="C728" s="272" t="s">
        <v>11371</v>
      </c>
      <c r="D728" s="272">
        <v>1000</v>
      </c>
      <c r="E728" s="272" t="s">
        <v>11370</v>
      </c>
      <c r="F728" s="272">
        <v>256</v>
      </c>
      <c r="G728" s="272">
        <v>2</v>
      </c>
      <c r="H728" s="272">
        <v>0</v>
      </c>
      <c r="I728" s="272">
        <v>8</v>
      </c>
    </row>
    <row r="729" spans="1:9" x14ac:dyDescent="0.25">
      <c r="A729" s="77" t="s">
        <v>3595</v>
      </c>
      <c r="B729" s="272" t="s">
        <v>3562</v>
      </c>
      <c r="C729" s="272" t="s">
        <v>11371</v>
      </c>
      <c r="D729" s="272">
        <v>1000</v>
      </c>
      <c r="E729" s="272" t="s">
        <v>11370</v>
      </c>
      <c r="F729" s="272">
        <v>256</v>
      </c>
      <c r="G729" s="272">
        <v>2</v>
      </c>
      <c r="H729" s="272">
        <v>0</v>
      </c>
      <c r="I729" s="272">
        <v>8</v>
      </c>
    </row>
    <row r="730" spans="1:9" x14ac:dyDescent="0.25">
      <c r="A730" s="17" t="s">
        <v>4193</v>
      </c>
      <c r="B730" s="272" t="s">
        <v>4191</v>
      </c>
      <c r="C730" s="272" t="s">
        <v>11370</v>
      </c>
      <c r="D730" s="272">
        <v>250</v>
      </c>
      <c r="E730" s="272">
        <v>0</v>
      </c>
      <c r="F730" s="272">
        <v>0</v>
      </c>
      <c r="G730" s="272">
        <v>1</v>
      </c>
      <c r="H730" s="272">
        <v>0</v>
      </c>
      <c r="I730" s="272">
        <v>8</v>
      </c>
    </row>
    <row r="731" spans="1:9" x14ac:dyDescent="0.25">
      <c r="A731" s="17" t="s">
        <v>4200</v>
      </c>
      <c r="B731" s="272" t="s">
        <v>4191</v>
      </c>
      <c r="C731" s="272" t="s">
        <v>11370</v>
      </c>
      <c r="D731" s="272">
        <v>250</v>
      </c>
      <c r="E731" s="272">
        <v>0</v>
      </c>
      <c r="F731" s="272">
        <v>0</v>
      </c>
      <c r="G731" s="272">
        <v>1</v>
      </c>
      <c r="H731" s="272">
        <v>0</v>
      </c>
      <c r="I731" s="272">
        <v>8</v>
      </c>
    </row>
    <row r="732" spans="1:9" x14ac:dyDescent="0.25">
      <c r="A732" s="17" t="s">
        <v>4201</v>
      </c>
      <c r="B732" s="272" t="s">
        <v>4191</v>
      </c>
      <c r="C732" s="272" t="s">
        <v>11370</v>
      </c>
      <c r="D732" s="272">
        <v>250</v>
      </c>
      <c r="E732" s="272">
        <v>0</v>
      </c>
      <c r="F732" s="272">
        <v>0</v>
      </c>
      <c r="G732" s="272">
        <v>1</v>
      </c>
      <c r="H732" s="272">
        <v>0</v>
      </c>
      <c r="I732" s="272">
        <v>8</v>
      </c>
    </row>
    <row r="733" spans="1:9" x14ac:dyDescent="0.25">
      <c r="A733" s="17" t="s">
        <v>2217</v>
      </c>
      <c r="B733" s="272" t="s">
        <v>2215</v>
      </c>
      <c r="C733" s="272" t="s">
        <v>11371</v>
      </c>
      <c r="D733" s="272">
        <v>1000</v>
      </c>
      <c r="E733" s="272">
        <v>0</v>
      </c>
      <c r="F733" s="272">
        <v>0</v>
      </c>
      <c r="G733" s="272">
        <v>1</v>
      </c>
      <c r="H733" s="272">
        <v>0</v>
      </c>
      <c r="I733" s="272">
        <v>8</v>
      </c>
    </row>
    <row r="734" spans="1:9" x14ac:dyDescent="0.25">
      <c r="A734" s="17" t="s">
        <v>368</v>
      </c>
      <c r="B734" s="272" t="s">
        <v>2215</v>
      </c>
      <c r="C734" s="272" t="s">
        <v>11371</v>
      </c>
      <c r="D734" s="272">
        <v>1000</v>
      </c>
      <c r="E734" s="272">
        <v>0</v>
      </c>
      <c r="F734" s="272">
        <v>0</v>
      </c>
      <c r="G734" s="272">
        <v>1</v>
      </c>
      <c r="H734" s="272">
        <v>0</v>
      </c>
      <c r="I734" s="272">
        <v>8</v>
      </c>
    </row>
    <row r="735" spans="1:9" x14ac:dyDescent="0.25">
      <c r="A735" s="12" t="s">
        <v>2863</v>
      </c>
      <c r="B735" s="272" t="s">
        <v>2869</v>
      </c>
      <c r="C735" s="272" t="s">
        <v>11371</v>
      </c>
      <c r="D735" s="272">
        <v>1000</v>
      </c>
      <c r="E735" s="272">
        <v>0</v>
      </c>
      <c r="F735" s="272">
        <v>0</v>
      </c>
      <c r="G735" s="272">
        <v>1</v>
      </c>
      <c r="H735" s="272">
        <v>0</v>
      </c>
      <c r="I735" s="272">
        <v>8</v>
      </c>
    </row>
    <row r="736" spans="1:9" x14ac:dyDescent="0.25">
      <c r="A736" s="12" t="s">
        <v>2055</v>
      </c>
      <c r="B736" s="272" t="s">
        <v>2053</v>
      </c>
      <c r="C736" s="272" t="s">
        <v>11371</v>
      </c>
      <c r="D736" s="272">
        <v>1000</v>
      </c>
      <c r="E736" s="272">
        <v>0</v>
      </c>
      <c r="F736" s="272">
        <v>0</v>
      </c>
      <c r="G736" s="272">
        <v>1</v>
      </c>
      <c r="H736" s="272">
        <v>0</v>
      </c>
      <c r="I736" s="272">
        <v>8</v>
      </c>
    </row>
    <row r="737" spans="1:9" x14ac:dyDescent="0.25">
      <c r="A737" s="77" t="s">
        <v>1847</v>
      </c>
      <c r="B737" s="272" t="s">
        <v>1845</v>
      </c>
      <c r="C737" s="272" t="s">
        <v>11371</v>
      </c>
      <c r="D737" s="272">
        <v>1000</v>
      </c>
      <c r="E737" s="272" t="s">
        <v>11370</v>
      </c>
      <c r="F737" s="272">
        <v>256</v>
      </c>
      <c r="G737" s="272">
        <v>2</v>
      </c>
      <c r="H737" s="272">
        <v>0</v>
      </c>
      <c r="I737" s="272">
        <v>16</v>
      </c>
    </row>
    <row r="738" spans="1:9" x14ac:dyDescent="0.25">
      <c r="A738" s="12" t="s">
        <v>2704</v>
      </c>
      <c r="B738" s="272" t="s">
        <v>2703</v>
      </c>
      <c r="C738" s="272" t="s">
        <v>11371</v>
      </c>
      <c r="D738" s="272">
        <v>1000</v>
      </c>
      <c r="E738" s="272">
        <v>0</v>
      </c>
      <c r="F738" s="272">
        <v>0</v>
      </c>
      <c r="G738" s="272">
        <v>1</v>
      </c>
      <c r="H738" s="272">
        <v>0</v>
      </c>
      <c r="I738" s="272">
        <v>16</v>
      </c>
    </row>
    <row r="739" spans="1:9" x14ac:dyDescent="0.25">
      <c r="A739" s="12" t="s">
        <v>2725</v>
      </c>
      <c r="B739" s="272" t="s">
        <v>2703</v>
      </c>
      <c r="C739" s="272" t="s">
        <v>11371</v>
      </c>
      <c r="D739" s="272">
        <v>1000</v>
      </c>
      <c r="E739" s="272">
        <v>0</v>
      </c>
      <c r="F739" s="272">
        <v>0</v>
      </c>
      <c r="G739" s="272">
        <v>1</v>
      </c>
      <c r="H739" s="272">
        <v>0</v>
      </c>
      <c r="I739" s="272">
        <v>16</v>
      </c>
    </row>
    <row r="740" spans="1:9" x14ac:dyDescent="0.25">
      <c r="A740" s="12" t="s">
        <v>300</v>
      </c>
      <c r="B740" s="272" t="s">
        <v>299</v>
      </c>
      <c r="C740" s="272" t="s">
        <v>11371</v>
      </c>
      <c r="D740" s="272">
        <v>2000</v>
      </c>
      <c r="E740" s="272">
        <v>0</v>
      </c>
      <c r="F740" s="272">
        <v>0</v>
      </c>
      <c r="G740" s="272">
        <v>1</v>
      </c>
      <c r="H740" s="272">
        <v>0</v>
      </c>
      <c r="I740" s="272">
        <v>8</v>
      </c>
    </row>
    <row r="741" spans="1:9" x14ac:dyDescent="0.25">
      <c r="A741" s="12" t="s">
        <v>3215</v>
      </c>
      <c r="B741" s="272" t="s">
        <v>3214</v>
      </c>
      <c r="C741" s="272" t="s">
        <v>11371</v>
      </c>
      <c r="D741" s="272">
        <v>1000</v>
      </c>
      <c r="E741" s="272">
        <v>0</v>
      </c>
      <c r="F741" s="272">
        <v>0</v>
      </c>
      <c r="G741" s="272">
        <v>1</v>
      </c>
      <c r="H741" s="272">
        <v>0</v>
      </c>
      <c r="I741" s="272">
        <v>8</v>
      </c>
    </row>
    <row r="742" spans="1:9" x14ac:dyDescent="0.25">
      <c r="A742" s="12" t="s">
        <v>2838</v>
      </c>
      <c r="B742" s="272" t="s">
        <v>2830</v>
      </c>
      <c r="C742" s="272" t="s">
        <v>11370</v>
      </c>
      <c r="D742" s="272">
        <v>512</v>
      </c>
      <c r="E742" s="272">
        <v>0</v>
      </c>
      <c r="F742" s="272">
        <v>0</v>
      </c>
      <c r="G742" s="272">
        <v>1</v>
      </c>
      <c r="H742" s="272">
        <v>0</v>
      </c>
      <c r="I742" s="272">
        <v>16</v>
      </c>
    </row>
    <row r="743" spans="1:9" x14ac:dyDescent="0.25">
      <c r="A743" s="12" t="s">
        <v>2837</v>
      </c>
      <c r="B743" s="272" t="s">
        <v>2830</v>
      </c>
      <c r="C743" s="272" t="s">
        <v>11370</v>
      </c>
      <c r="D743" s="272">
        <v>512</v>
      </c>
      <c r="E743" s="272">
        <v>0</v>
      </c>
      <c r="F743" s="272">
        <v>0</v>
      </c>
      <c r="G743" s="272">
        <v>1</v>
      </c>
      <c r="H743" s="272">
        <v>0</v>
      </c>
      <c r="I743" s="272">
        <v>16</v>
      </c>
    </row>
    <row r="744" spans="1:9" x14ac:dyDescent="0.25">
      <c r="A744" s="12" t="s">
        <v>2836</v>
      </c>
      <c r="B744" s="272" t="s">
        <v>2830</v>
      </c>
      <c r="C744" s="272" t="s">
        <v>11370</v>
      </c>
      <c r="D744" s="272">
        <v>512</v>
      </c>
      <c r="E744" s="272">
        <v>0</v>
      </c>
      <c r="F744" s="272">
        <v>0</v>
      </c>
      <c r="G744" s="272">
        <v>1</v>
      </c>
      <c r="H744" s="272">
        <v>0</v>
      </c>
      <c r="I744" s="272">
        <v>16</v>
      </c>
    </row>
    <row r="745" spans="1:9" x14ac:dyDescent="0.25">
      <c r="A745" s="12" t="s">
        <v>2835</v>
      </c>
      <c r="B745" s="272" t="s">
        <v>2830</v>
      </c>
      <c r="C745" s="272" t="s">
        <v>11370</v>
      </c>
      <c r="D745" s="272">
        <v>512</v>
      </c>
      <c r="E745" s="272">
        <v>0</v>
      </c>
      <c r="F745" s="272">
        <v>0</v>
      </c>
      <c r="G745" s="272">
        <v>1</v>
      </c>
      <c r="H745" s="272">
        <v>0</v>
      </c>
      <c r="I745" s="272">
        <v>16</v>
      </c>
    </row>
    <row r="746" spans="1:9" x14ac:dyDescent="0.25">
      <c r="A746" s="12" t="s">
        <v>2832</v>
      </c>
      <c r="B746" s="272" t="s">
        <v>2830</v>
      </c>
      <c r="C746" s="272" t="s">
        <v>11370</v>
      </c>
      <c r="D746" s="272">
        <v>512</v>
      </c>
      <c r="E746" s="272">
        <v>0</v>
      </c>
      <c r="F746" s="272">
        <v>0</v>
      </c>
      <c r="G746" s="272">
        <v>1</v>
      </c>
      <c r="H746" s="272">
        <v>0</v>
      </c>
      <c r="I746" s="272">
        <v>16</v>
      </c>
    </row>
    <row r="747" spans="1:9" x14ac:dyDescent="0.25">
      <c r="A747" s="12" t="s">
        <v>3674</v>
      </c>
      <c r="B747" s="272" t="s">
        <v>3672</v>
      </c>
      <c r="C747" s="272" t="s">
        <v>11371</v>
      </c>
      <c r="D747" s="272">
        <v>1000</v>
      </c>
      <c r="E747" s="272">
        <v>0</v>
      </c>
      <c r="F747" s="272">
        <v>0</v>
      </c>
      <c r="G747" s="272">
        <v>1</v>
      </c>
      <c r="H747" s="272">
        <v>0</v>
      </c>
      <c r="I747" s="272">
        <v>8</v>
      </c>
    </row>
    <row r="748" spans="1:9" x14ac:dyDescent="0.25">
      <c r="A748" s="12" t="s">
        <v>1333</v>
      </c>
      <c r="B748" s="272" t="s">
        <v>1331</v>
      </c>
      <c r="C748" s="272" t="s">
        <v>11371</v>
      </c>
      <c r="D748" s="272">
        <v>1000</v>
      </c>
      <c r="E748" s="272">
        <v>0</v>
      </c>
      <c r="F748" s="272">
        <v>0</v>
      </c>
      <c r="G748" s="272">
        <v>1</v>
      </c>
      <c r="H748" s="272">
        <v>0</v>
      </c>
      <c r="I748" s="272">
        <v>8</v>
      </c>
    </row>
    <row r="749" spans="1:9" x14ac:dyDescent="0.25">
      <c r="A749" s="77" t="s">
        <v>2766</v>
      </c>
      <c r="B749" s="272" t="s">
        <v>3769</v>
      </c>
      <c r="C749" s="272" t="s">
        <v>11371</v>
      </c>
      <c r="D749" s="272">
        <v>1000</v>
      </c>
      <c r="E749" s="272">
        <v>0</v>
      </c>
      <c r="F749" s="272">
        <v>0</v>
      </c>
      <c r="G749" s="272">
        <v>1</v>
      </c>
      <c r="H749" s="272">
        <v>0</v>
      </c>
      <c r="I749" s="272">
        <v>8</v>
      </c>
    </row>
    <row r="750" spans="1:9" x14ac:dyDescent="0.25">
      <c r="A750" s="77" t="s">
        <v>2778</v>
      </c>
      <c r="B750" s="272" t="s">
        <v>3769</v>
      </c>
      <c r="C750" s="272" t="s">
        <v>11371</v>
      </c>
      <c r="D750" s="272">
        <v>1000</v>
      </c>
      <c r="E750" s="272">
        <v>0</v>
      </c>
      <c r="F750" s="272">
        <v>0</v>
      </c>
      <c r="G750" s="272">
        <v>1</v>
      </c>
      <c r="H750" s="272">
        <v>0</v>
      </c>
      <c r="I750" s="272">
        <v>8</v>
      </c>
    </row>
    <row r="751" spans="1:9" x14ac:dyDescent="0.25">
      <c r="A751" s="12" t="s">
        <v>4001</v>
      </c>
      <c r="B751" s="272" t="s">
        <v>3999</v>
      </c>
      <c r="C751" s="272" t="s">
        <v>11371</v>
      </c>
      <c r="D751" s="272">
        <v>1000</v>
      </c>
      <c r="E751" s="272" t="s">
        <v>11370</v>
      </c>
      <c r="F751" s="272">
        <v>256</v>
      </c>
      <c r="G751" s="272">
        <v>2</v>
      </c>
      <c r="H751" s="272">
        <v>0</v>
      </c>
      <c r="I751" s="272">
        <v>16</v>
      </c>
    </row>
    <row r="752" spans="1:9" x14ac:dyDescent="0.25">
      <c r="A752" s="12" t="s">
        <v>692</v>
      </c>
      <c r="B752" s="272" t="s">
        <v>690</v>
      </c>
      <c r="C752" s="272" t="s">
        <v>11370</v>
      </c>
      <c r="D752" s="272">
        <v>256</v>
      </c>
      <c r="E752" s="272">
        <v>0</v>
      </c>
      <c r="F752" s="272">
        <v>0</v>
      </c>
      <c r="G752" s="272">
        <v>1</v>
      </c>
      <c r="H752" s="272">
        <v>0</v>
      </c>
      <c r="I752" s="272">
        <v>8</v>
      </c>
    </row>
    <row r="753" spans="1:9" x14ac:dyDescent="0.25">
      <c r="A753" s="77" t="s">
        <v>3811</v>
      </c>
      <c r="B753" s="272" t="s">
        <v>3432</v>
      </c>
      <c r="C753" s="272" t="s">
        <v>11370</v>
      </c>
      <c r="D753" s="272">
        <v>256</v>
      </c>
      <c r="E753" s="272">
        <v>0</v>
      </c>
      <c r="F753" s="272">
        <v>0</v>
      </c>
      <c r="G753" s="272">
        <v>1</v>
      </c>
      <c r="H753" s="272">
        <v>0</v>
      </c>
      <c r="I753" s="272">
        <v>8</v>
      </c>
    </row>
    <row r="754" spans="1:9" x14ac:dyDescent="0.25">
      <c r="A754" s="17" t="s">
        <v>3434</v>
      </c>
      <c r="B754" s="272" t="s">
        <v>3432</v>
      </c>
      <c r="C754" s="272" t="s">
        <v>11370</v>
      </c>
      <c r="D754" s="272">
        <v>256</v>
      </c>
      <c r="E754" s="272">
        <v>0</v>
      </c>
      <c r="F754" s="272">
        <v>0</v>
      </c>
      <c r="G754" s="272">
        <v>1</v>
      </c>
      <c r="H754" s="272">
        <v>0</v>
      </c>
      <c r="I754" s="272">
        <v>8</v>
      </c>
    </row>
    <row r="755" spans="1:9" x14ac:dyDescent="0.25">
      <c r="A755" s="12" t="s">
        <v>1666</v>
      </c>
      <c r="B755" s="272" t="s">
        <v>1664</v>
      </c>
      <c r="C755" s="272" t="s">
        <v>11370</v>
      </c>
      <c r="D755" s="272">
        <v>256</v>
      </c>
      <c r="E755" s="272">
        <v>0</v>
      </c>
      <c r="F755" s="272">
        <v>0</v>
      </c>
      <c r="G755" s="272">
        <v>1</v>
      </c>
      <c r="H755" s="272">
        <v>0</v>
      </c>
      <c r="I755" s="272">
        <v>8</v>
      </c>
    </row>
    <row r="756" spans="1:9" x14ac:dyDescent="0.25">
      <c r="A756" s="77" t="s">
        <v>1838</v>
      </c>
      <c r="B756" s="272" t="s">
        <v>1836</v>
      </c>
      <c r="C756" s="272" t="s">
        <v>11370</v>
      </c>
      <c r="D756" s="272">
        <v>256</v>
      </c>
      <c r="E756" s="272">
        <v>0</v>
      </c>
      <c r="F756" s="272">
        <v>0</v>
      </c>
      <c r="G756" s="272">
        <v>1</v>
      </c>
      <c r="H756" s="272">
        <v>0</v>
      </c>
      <c r="I756" s="272">
        <v>8</v>
      </c>
    </row>
    <row r="757" spans="1:9" x14ac:dyDescent="0.25">
      <c r="A757" s="77" t="s">
        <v>1840</v>
      </c>
      <c r="B757" s="272" t="s">
        <v>1836</v>
      </c>
      <c r="C757" s="272" t="s">
        <v>11370</v>
      </c>
      <c r="D757" s="272">
        <v>256</v>
      </c>
      <c r="E757" s="272">
        <v>0</v>
      </c>
      <c r="F757" s="272">
        <v>0</v>
      </c>
      <c r="G757" s="272">
        <v>1</v>
      </c>
      <c r="H757" s="272">
        <v>0</v>
      </c>
      <c r="I757" s="272">
        <v>8</v>
      </c>
    </row>
    <row r="758" spans="1:9" x14ac:dyDescent="0.25">
      <c r="A758" s="77" t="s">
        <v>1842</v>
      </c>
      <c r="B758" s="272" t="s">
        <v>1836</v>
      </c>
      <c r="C758" s="272" t="s">
        <v>11370</v>
      </c>
      <c r="D758" s="272">
        <v>256</v>
      </c>
      <c r="E758" s="272">
        <v>0</v>
      </c>
      <c r="F758" s="272">
        <v>0</v>
      </c>
      <c r="G758" s="272">
        <v>1</v>
      </c>
      <c r="H758" s="272">
        <v>0</v>
      </c>
      <c r="I758" s="272">
        <v>8</v>
      </c>
    </row>
    <row r="759" spans="1:9" x14ac:dyDescent="0.25">
      <c r="A759" s="77" t="s">
        <v>1844</v>
      </c>
      <c r="B759" s="272" t="s">
        <v>1836</v>
      </c>
      <c r="C759" s="272" t="s">
        <v>11370</v>
      </c>
      <c r="D759" s="272">
        <v>256</v>
      </c>
      <c r="E759" s="272">
        <v>0</v>
      </c>
      <c r="F759" s="272">
        <v>0</v>
      </c>
      <c r="G759" s="272">
        <v>1</v>
      </c>
      <c r="H759" s="272">
        <v>0</v>
      </c>
      <c r="I759" s="272">
        <v>8</v>
      </c>
    </row>
    <row r="760" spans="1:9" x14ac:dyDescent="0.25">
      <c r="A760" s="77" t="s">
        <v>1850</v>
      </c>
      <c r="B760" s="272" t="s">
        <v>1836</v>
      </c>
      <c r="C760" s="272" t="s">
        <v>11370</v>
      </c>
      <c r="D760" s="272">
        <v>256</v>
      </c>
      <c r="E760" s="272">
        <v>0</v>
      </c>
      <c r="F760" s="272">
        <v>0</v>
      </c>
      <c r="G760" s="272">
        <v>1</v>
      </c>
      <c r="H760" s="272">
        <v>0</v>
      </c>
      <c r="I760" s="272">
        <v>8</v>
      </c>
    </row>
    <row r="761" spans="1:9" x14ac:dyDescent="0.25">
      <c r="A761" s="12" t="s">
        <v>93</v>
      </c>
      <c r="B761" s="272" t="s">
        <v>91</v>
      </c>
      <c r="C761" s="272" t="s">
        <v>11371</v>
      </c>
      <c r="D761" s="272">
        <v>1000</v>
      </c>
      <c r="E761" s="272" t="s">
        <v>11370</v>
      </c>
      <c r="F761" s="272">
        <v>256</v>
      </c>
      <c r="G761" s="272">
        <v>2</v>
      </c>
      <c r="H761" s="272">
        <v>0</v>
      </c>
      <c r="I761" s="272">
        <v>16</v>
      </c>
    </row>
    <row r="762" spans="1:9" x14ac:dyDescent="0.25">
      <c r="A762" s="12" t="s">
        <v>82</v>
      </c>
      <c r="B762" s="272" t="s">
        <v>80</v>
      </c>
      <c r="C762" s="272" t="s">
        <v>11371</v>
      </c>
      <c r="D762" s="272">
        <v>1000</v>
      </c>
      <c r="E762" s="272">
        <v>0</v>
      </c>
      <c r="F762" s="272">
        <v>0</v>
      </c>
      <c r="G762" s="272">
        <v>1</v>
      </c>
      <c r="H762" s="272">
        <v>0</v>
      </c>
      <c r="I762" s="272">
        <v>8</v>
      </c>
    </row>
    <row r="763" spans="1:9" x14ac:dyDescent="0.25">
      <c r="A763" s="12" t="s">
        <v>493</v>
      </c>
      <c r="B763" s="272" t="s">
        <v>11382</v>
      </c>
      <c r="C763" s="272" t="s">
        <v>11371</v>
      </c>
      <c r="D763" s="272">
        <v>2000</v>
      </c>
      <c r="E763" s="272" t="s">
        <v>11370</v>
      </c>
      <c r="F763" s="272">
        <v>240</v>
      </c>
      <c r="G763" s="272">
        <v>2</v>
      </c>
      <c r="H763" s="272">
        <v>0</v>
      </c>
      <c r="I763" s="272">
        <v>16</v>
      </c>
    </row>
    <row r="764" spans="1:9" x14ac:dyDescent="0.25">
      <c r="A764" s="12" t="s">
        <v>494</v>
      </c>
      <c r="B764" s="272" t="s">
        <v>11382</v>
      </c>
      <c r="C764" s="272" t="s">
        <v>11371</v>
      </c>
      <c r="D764" s="272">
        <v>2000</v>
      </c>
      <c r="E764" s="272" t="s">
        <v>11370</v>
      </c>
      <c r="F764" s="272">
        <v>240</v>
      </c>
      <c r="G764" s="272">
        <v>2</v>
      </c>
      <c r="H764" s="272">
        <v>0</v>
      </c>
      <c r="I764" s="272">
        <v>16</v>
      </c>
    </row>
    <row r="765" spans="1:9" x14ac:dyDescent="0.25">
      <c r="A765" s="12" t="s">
        <v>495</v>
      </c>
      <c r="B765" s="272" t="s">
        <v>11382</v>
      </c>
      <c r="C765" s="272" t="s">
        <v>11371</v>
      </c>
      <c r="D765" s="272">
        <v>2000</v>
      </c>
      <c r="E765" s="272" t="s">
        <v>11370</v>
      </c>
      <c r="F765" s="272">
        <v>240</v>
      </c>
      <c r="G765" s="272">
        <v>2</v>
      </c>
      <c r="H765" s="272">
        <v>0</v>
      </c>
      <c r="I765" s="272">
        <v>16</v>
      </c>
    </row>
    <row r="766" spans="1:9" x14ac:dyDescent="0.25">
      <c r="A766" s="12" t="s">
        <v>828</v>
      </c>
      <c r="B766" s="272" t="s">
        <v>826</v>
      </c>
      <c r="C766" s="272" t="s">
        <v>11371</v>
      </c>
      <c r="D766" s="272">
        <v>2000</v>
      </c>
      <c r="E766" s="272">
        <v>0</v>
      </c>
      <c r="F766" s="272">
        <v>0</v>
      </c>
      <c r="G766" s="272">
        <v>1</v>
      </c>
      <c r="H766" s="272">
        <v>0</v>
      </c>
      <c r="I766" s="272">
        <v>8</v>
      </c>
    </row>
    <row r="767" spans="1:9" x14ac:dyDescent="0.25">
      <c r="A767" s="12" t="s">
        <v>1810</v>
      </c>
      <c r="B767" s="272" t="s">
        <v>1808</v>
      </c>
      <c r="C767" s="272" t="s">
        <v>11370</v>
      </c>
      <c r="D767" s="272">
        <v>480</v>
      </c>
      <c r="E767" s="272">
        <v>0</v>
      </c>
      <c r="F767" s="272">
        <v>0</v>
      </c>
      <c r="G767" s="272">
        <v>1</v>
      </c>
      <c r="H767" s="272">
        <v>0</v>
      </c>
      <c r="I767" s="272">
        <v>16</v>
      </c>
    </row>
    <row r="768" spans="1:9" x14ac:dyDescent="0.25">
      <c r="A768" s="12" t="s">
        <v>725</v>
      </c>
      <c r="B768" s="272" t="s">
        <v>917</v>
      </c>
      <c r="C768" s="272" t="s">
        <v>11371</v>
      </c>
      <c r="D768" s="272">
        <v>2000</v>
      </c>
      <c r="E768" s="272">
        <v>0</v>
      </c>
      <c r="F768" s="272">
        <v>0</v>
      </c>
      <c r="G768" s="272">
        <v>1</v>
      </c>
      <c r="H768" s="272">
        <v>0</v>
      </c>
      <c r="I768" s="272">
        <v>16</v>
      </c>
    </row>
    <row r="769" spans="1:9" x14ac:dyDescent="0.25">
      <c r="A769" s="12" t="s">
        <v>919</v>
      </c>
      <c r="B769" s="272" t="s">
        <v>917</v>
      </c>
      <c r="C769" s="272" t="s">
        <v>11371</v>
      </c>
      <c r="D769" s="272">
        <v>2000</v>
      </c>
      <c r="E769" s="272">
        <v>0</v>
      </c>
      <c r="F769" s="272">
        <v>0</v>
      </c>
      <c r="G769" s="272">
        <v>1</v>
      </c>
      <c r="H769" s="272">
        <v>0</v>
      </c>
      <c r="I769" s="272">
        <v>16</v>
      </c>
    </row>
    <row r="770" spans="1:9" x14ac:dyDescent="0.25">
      <c r="A770" s="12" t="s">
        <v>935</v>
      </c>
      <c r="B770" s="272" t="s">
        <v>934</v>
      </c>
      <c r="C770" s="272" t="s">
        <v>11371</v>
      </c>
      <c r="D770" s="272">
        <v>2000</v>
      </c>
      <c r="E770" s="272">
        <v>0</v>
      </c>
      <c r="F770" s="272">
        <v>0</v>
      </c>
      <c r="G770" s="272">
        <v>1</v>
      </c>
      <c r="H770" s="272">
        <v>0</v>
      </c>
      <c r="I770" s="272">
        <v>16</v>
      </c>
    </row>
    <row r="771" spans="1:9" x14ac:dyDescent="0.25">
      <c r="A771" s="12" t="s">
        <v>1079</v>
      </c>
      <c r="B771" s="272" t="s">
        <v>1078</v>
      </c>
      <c r="C771" s="272" t="s">
        <v>11371</v>
      </c>
      <c r="D771" s="272">
        <v>1000</v>
      </c>
      <c r="E771" s="272">
        <v>0</v>
      </c>
      <c r="F771" s="272">
        <v>0</v>
      </c>
      <c r="G771" s="272">
        <v>1</v>
      </c>
      <c r="H771" s="272">
        <v>0</v>
      </c>
      <c r="I771" s="272">
        <v>8</v>
      </c>
    </row>
    <row r="772" spans="1:9" x14ac:dyDescent="0.25">
      <c r="A772" s="12" t="s">
        <v>297</v>
      </c>
      <c r="B772" s="272" t="s">
        <v>295</v>
      </c>
      <c r="C772" s="272" t="s">
        <v>11370</v>
      </c>
      <c r="D772" s="272">
        <v>256</v>
      </c>
      <c r="E772" s="272">
        <v>0</v>
      </c>
      <c r="F772" s="272">
        <v>0</v>
      </c>
      <c r="G772" s="272">
        <v>1</v>
      </c>
      <c r="H772" s="272">
        <v>0</v>
      </c>
      <c r="I772" s="272">
        <v>8</v>
      </c>
    </row>
    <row r="773" spans="1:9" x14ac:dyDescent="0.25">
      <c r="A773" s="12" t="s">
        <v>2758</v>
      </c>
      <c r="B773" s="272" t="s">
        <v>2756</v>
      </c>
      <c r="C773" s="272" t="s">
        <v>11371</v>
      </c>
      <c r="D773" s="272">
        <v>1000</v>
      </c>
      <c r="E773" s="272">
        <v>0</v>
      </c>
      <c r="F773" s="272">
        <v>0</v>
      </c>
      <c r="G773" s="272">
        <v>1</v>
      </c>
      <c r="H773" s="272">
        <v>0</v>
      </c>
      <c r="I773" s="272">
        <v>8</v>
      </c>
    </row>
    <row r="774" spans="1:9" x14ac:dyDescent="0.25">
      <c r="A774" s="67" t="s">
        <v>1986</v>
      </c>
      <c r="B774" s="272" t="s">
        <v>1984</v>
      </c>
      <c r="C774" s="272" t="s">
        <v>11371</v>
      </c>
      <c r="D774" s="272">
        <v>1000</v>
      </c>
      <c r="E774" s="272">
        <v>0</v>
      </c>
      <c r="F774" s="272">
        <v>0</v>
      </c>
      <c r="G774" s="272">
        <v>1</v>
      </c>
      <c r="H774" s="272">
        <v>0</v>
      </c>
      <c r="I774" s="272">
        <v>8</v>
      </c>
    </row>
    <row r="775" spans="1:9" x14ac:dyDescent="0.25">
      <c r="A775" s="67" t="s">
        <v>1989</v>
      </c>
      <c r="B775" s="272" t="s">
        <v>1984</v>
      </c>
      <c r="C775" s="272" t="s">
        <v>11371</v>
      </c>
      <c r="D775" s="272">
        <v>1000</v>
      </c>
      <c r="E775" s="272">
        <v>0</v>
      </c>
      <c r="F775" s="272">
        <v>0</v>
      </c>
      <c r="G775" s="272">
        <v>1</v>
      </c>
      <c r="H775" s="272">
        <v>0</v>
      </c>
      <c r="I775" s="272">
        <v>8</v>
      </c>
    </row>
    <row r="776" spans="1:9" x14ac:dyDescent="0.25">
      <c r="A776" s="77" t="s">
        <v>3778</v>
      </c>
      <c r="B776" s="272" t="s">
        <v>3777</v>
      </c>
      <c r="C776" s="272" t="s">
        <v>11371</v>
      </c>
      <c r="D776" s="272">
        <v>1000</v>
      </c>
      <c r="E776" s="272">
        <v>0</v>
      </c>
      <c r="F776" s="272">
        <v>0</v>
      </c>
      <c r="G776" s="272">
        <v>1</v>
      </c>
      <c r="H776" s="272">
        <v>0</v>
      </c>
      <c r="I776" s="272">
        <v>8</v>
      </c>
    </row>
    <row r="777" spans="1:9" x14ac:dyDescent="0.25">
      <c r="A777" s="12" t="s">
        <v>1377</v>
      </c>
      <c r="B777" s="272" t="s">
        <v>1373</v>
      </c>
      <c r="C777" s="272" t="s">
        <v>11370</v>
      </c>
      <c r="D777" s="272">
        <v>240</v>
      </c>
      <c r="E777" s="272">
        <v>0</v>
      </c>
      <c r="F777" s="272">
        <v>0</v>
      </c>
      <c r="G777" s="272">
        <v>1</v>
      </c>
      <c r="H777" s="272">
        <v>0</v>
      </c>
      <c r="I777" s="272">
        <v>8</v>
      </c>
    </row>
    <row r="778" spans="1:9" x14ac:dyDescent="0.25">
      <c r="A778" s="12" t="s">
        <v>1375</v>
      </c>
      <c r="B778" s="272" t="s">
        <v>1373</v>
      </c>
      <c r="C778" s="272" t="s">
        <v>11370</v>
      </c>
      <c r="D778" s="272">
        <v>240</v>
      </c>
      <c r="E778" s="272">
        <v>0</v>
      </c>
      <c r="F778" s="272">
        <v>0</v>
      </c>
      <c r="G778" s="272">
        <v>1</v>
      </c>
      <c r="H778" s="272">
        <v>0</v>
      </c>
      <c r="I778" s="272">
        <v>8</v>
      </c>
    </row>
    <row r="779" spans="1:9" x14ac:dyDescent="0.25">
      <c r="A779" s="12" t="s">
        <v>3739</v>
      </c>
      <c r="B779" s="272" t="s">
        <v>1194</v>
      </c>
      <c r="C779" s="272" t="s">
        <v>11371</v>
      </c>
      <c r="D779" s="272">
        <v>1000</v>
      </c>
      <c r="E779" s="272">
        <v>0</v>
      </c>
      <c r="F779" s="272">
        <v>0</v>
      </c>
      <c r="G779" s="272">
        <v>1</v>
      </c>
      <c r="H779" s="272">
        <v>0</v>
      </c>
      <c r="I779" s="272">
        <v>8</v>
      </c>
    </row>
    <row r="780" spans="1:9" x14ac:dyDescent="0.25">
      <c r="A780" s="12" t="s">
        <v>1196</v>
      </c>
      <c r="B780" s="272" t="s">
        <v>1194</v>
      </c>
      <c r="C780" s="272" t="s">
        <v>11371</v>
      </c>
      <c r="D780" s="272">
        <v>1000</v>
      </c>
      <c r="E780" s="272">
        <v>0</v>
      </c>
      <c r="F780" s="272">
        <v>0</v>
      </c>
      <c r="G780" s="272">
        <v>1</v>
      </c>
      <c r="H780" s="272">
        <v>0</v>
      </c>
      <c r="I780" s="272">
        <v>8</v>
      </c>
    </row>
    <row r="781" spans="1:9" x14ac:dyDescent="0.25">
      <c r="A781" s="12" t="s">
        <v>1197</v>
      </c>
      <c r="B781" s="272" t="s">
        <v>1194</v>
      </c>
      <c r="C781" s="272" t="s">
        <v>11371</v>
      </c>
      <c r="D781" s="272">
        <v>1000</v>
      </c>
      <c r="E781" s="272">
        <v>0</v>
      </c>
      <c r="F781" s="272">
        <v>0</v>
      </c>
      <c r="G781" s="272">
        <v>1</v>
      </c>
      <c r="H781" s="272">
        <v>0</v>
      </c>
      <c r="I781" s="272">
        <v>8</v>
      </c>
    </row>
    <row r="782" spans="1:9" x14ac:dyDescent="0.25">
      <c r="A782" s="77" t="s">
        <v>3812</v>
      </c>
      <c r="B782" s="272" t="s">
        <v>1194</v>
      </c>
      <c r="C782" s="272" t="s">
        <v>11371</v>
      </c>
      <c r="D782" s="272">
        <v>1000</v>
      </c>
      <c r="E782" s="272">
        <v>0</v>
      </c>
      <c r="F782" s="272">
        <v>0</v>
      </c>
      <c r="G782" s="272">
        <v>1</v>
      </c>
      <c r="H782" s="272">
        <v>0</v>
      </c>
      <c r="I782" s="272">
        <v>8</v>
      </c>
    </row>
    <row r="783" spans="1:9" x14ac:dyDescent="0.25">
      <c r="A783" s="77" t="s">
        <v>3813</v>
      </c>
      <c r="B783" s="272" t="s">
        <v>1194</v>
      </c>
      <c r="C783" s="272" t="s">
        <v>11371</v>
      </c>
      <c r="D783" s="272">
        <v>1000</v>
      </c>
      <c r="E783" s="272">
        <v>0</v>
      </c>
      <c r="F783" s="272">
        <v>0</v>
      </c>
      <c r="G783" s="272">
        <v>1</v>
      </c>
      <c r="H783" s="272">
        <v>0</v>
      </c>
      <c r="I783" s="272">
        <v>8</v>
      </c>
    </row>
    <row r="784" spans="1:9" x14ac:dyDescent="0.25">
      <c r="A784" s="77" t="s">
        <v>3814</v>
      </c>
      <c r="B784" s="272" t="s">
        <v>1194</v>
      </c>
      <c r="C784" s="272" t="s">
        <v>11371</v>
      </c>
      <c r="D784" s="272">
        <v>1000</v>
      </c>
      <c r="E784" s="272">
        <v>0</v>
      </c>
      <c r="F784" s="272">
        <v>0</v>
      </c>
      <c r="G784" s="272">
        <v>1</v>
      </c>
      <c r="H784" s="272">
        <v>0</v>
      </c>
      <c r="I784" s="272">
        <v>8</v>
      </c>
    </row>
    <row r="785" spans="1:9" x14ac:dyDescent="0.25">
      <c r="A785" s="77" t="s">
        <v>3815</v>
      </c>
      <c r="B785" s="272" t="s">
        <v>1194</v>
      </c>
      <c r="C785" s="272" t="s">
        <v>11371</v>
      </c>
      <c r="D785" s="272">
        <v>1000</v>
      </c>
      <c r="E785" s="272">
        <v>0</v>
      </c>
      <c r="F785" s="272">
        <v>0</v>
      </c>
      <c r="G785" s="272">
        <v>1</v>
      </c>
      <c r="H785" s="272">
        <v>0</v>
      </c>
      <c r="I785" s="272">
        <v>8</v>
      </c>
    </row>
    <row r="786" spans="1:9" x14ac:dyDescent="0.25">
      <c r="A786" s="77" t="s">
        <v>3816</v>
      </c>
      <c r="B786" s="272" t="s">
        <v>1194</v>
      </c>
      <c r="C786" s="272" t="s">
        <v>11371</v>
      </c>
      <c r="D786" s="272">
        <v>1000</v>
      </c>
      <c r="E786" s="272">
        <v>0</v>
      </c>
      <c r="F786" s="272">
        <v>0</v>
      </c>
      <c r="G786" s="272">
        <v>1</v>
      </c>
      <c r="H786" s="272">
        <v>0</v>
      </c>
      <c r="I786" s="272">
        <v>8</v>
      </c>
    </row>
    <row r="787" spans="1:9" x14ac:dyDescent="0.25">
      <c r="A787" s="77" t="s">
        <v>3817</v>
      </c>
      <c r="B787" s="272" t="s">
        <v>1194</v>
      </c>
      <c r="C787" s="272" t="s">
        <v>11371</v>
      </c>
      <c r="D787" s="272">
        <v>1000</v>
      </c>
      <c r="E787" s="272">
        <v>0</v>
      </c>
      <c r="F787" s="272">
        <v>0</v>
      </c>
      <c r="G787" s="272">
        <v>1</v>
      </c>
      <c r="H787" s="272">
        <v>0</v>
      </c>
      <c r="I787" s="272">
        <v>8</v>
      </c>
    </row>
    <row r="788" spans="1:9" x14ac:dyDescent="0.25">
      <c r="A788" s="77" t="s">
        <v>3818</v>
      </c>
      <c r="B788" s="272" t="s">
        <v>1194</v>
      </c>
      <c r="C788" s="272" t="s">
        <v>11371</v>
      </c>
      <c r="D788" s="272">
        <v>1000</v>
      </c>
      <c r="E788" s="272">
        <v>0</v>
      </c>
      <c r="F788" s="272">
        <v>0</v>
      </c>
      <c r="G788" s="272">
        <v>1</v>
      </c>
      <c r="H788" s="272">
        <v>0</v>
      </c>
      <c r="I788" s="272">
        <v>8</v>
      </c>
    </row>
    <row r="789" spans="1:9" x14ac:dyDescent="0.25">
      <c r="A789" s="77" t="s">
        <v>3819</v>
      </c>
      <c r="B789" s="272" t="s">
        <v>1194</v>
      </c>
      <c r="C789" s="272" t="s">
        <v>11371</v>
      </c>
      <c r="D789" s="272">
        <v>1000</v>
      </c>
      <c r="E789" s="272">
        <v>0</v>
      </c>
      <c r="F789" s="272">
        <v>0</v>
      </c>
      <c r="G789" s="272">
        <v>1</v>
      </c>
      <c r="H789" s="272">
        <v>0</v>
      </c>
      <c r="I789" s="272">
        <v>8</v>
      </c>
    </row>
    <row r="790" spans="1:9" x14ac:dyDescent="0.25">
      <c r="A790" s="77" t="s">
        <v>3820</v>
      </c>
      <c r="B790" s="272" t="s">
        <v>1194</v>
      </c>
      <c r="C790" s="272" t="s">
        <v>11371</v>
      </c>
      <c r="D790" s="272">
        <v>1000</v>
      </c>
      <c r="E790" s="272">
        <v>0</v>
      </c>
      <c r="F790" s="272">
        <v>0</v>
      </c>
      <c r="G790" s="272">
        <v>1</v>
      </c>
      <c r="H790" s="272">
        <v>0</v>
      </c>
      <c r="I790" s="272">
        <v>8</v>
      </c>
    </row>
    <row r="791" spans="1:9" x14ac:dyDescent="0.25">
      <c r="A791" s="77" t="s">
        <v>3821</v>
      </c>
      <c r="B791" s="272" t="s">
        <v>1194</v>
      </c>
      <c r="C791" s="272" t="s">
        <v>11371</v>
      </c>
      <c r="D791" s="272">
        <v>1000</v>
      </c>
      <c r="E791" s="272">
        <v>0</v>
      </c>
      <c r="F791" s="272">
        <v>0</v>
      </c>
      <c r="G791" s="272">
        <v>1</v>
      </c>
      <c r="H791" s="272">
        <v>0</v>
      </c>
      <c r="I791" s="272">
        <v>8</v>
      </c>
    </row>
    <row r="792" spans="1:9" x14ac:dyDescent="0.25">
      <c r="A792" s="77" t="s">
        <v>3822</v>
      </c>
      <c r="B792" s="272" t="s">
        <v>1194</v>
      </c>
      <c r="C792" s="272" t="s">
        <v>11371</v>
      </c>
      <c r="D792" s="272">
        <v>1000</v>
      </c>
      <c r="E792" s="272">
        <v>0</v>
      </c>
      <c r="F792" s="272">
        <v>0</v>
      </c>
      <c r="G792" s="272">
        <v>1</v>
      </c>
      <c r="H792" s="272">
        <v>0</v>
      </c>
      <c r="I792" s="272">
        <v>8</v>
      </c>
    </row>
    <row r="793" spans="1:9" x14ac:dyDescent="0.25">
      <c r="A793" s="77" t="s">
        <v>3823</v>
      </c>
      <c r="B793" s="272" t="s">
        <v>1194</v>
      </c>
      <c r="C793" s="272" t="s">
        <v>11371</v>
      </c>
      <c r="D793" s="272">
        <v>1000</v>
      </c>
      <c r="E793" s="272">
        <v>0</v>
      </c>
      <c r="F793" s="272">
        <v>0</v>
      </c>
      <c r="G793" s="272">
        <v>1</v>
      </c>
      <c r="H793" s="272">
        <v>0</v>
      </c>
      <c r="I793" s="272">
        <v>8</v>
      </c>
    </row>
    <row r="794" spans="1:9" x14ac:dyDescent="0.25">
      <c r="A794" s="77" t="s">
        <v>3824</v>
      </c>
      <c r="B794" s="272" t="s">
        <v>1194</v>
      </c>
      <c r="C794" s="272" t="s">
        <v>11371</v>
      </c>
      <c r="D794" s="272">
        <v>1000</v>
      </c>
      <c r="E794" s="272">
        <v>0</v>
      </c>
      <c r="F794" s="272">
        <v>0</v>
      </c>
      <c r="G794" s="272">
        <v>1</v>
      </c>
      <c r="H794" s="272">
        <v>0</v>
      </c>
      <c r="I794" s="272">
        <v>8</v>
      </c>
    </row>
    <row r="795" spans="1:9" x14ac:dyDescent="0.25">
      <c r="A795" s="77" t="s">
        <v>3825</v>
      </c>
      <c r="B795" s="272" t="s">
        <v>1194</v>
      </c>
      <c r="C795" s="272" t="s">
        <v>11371</v>
      </c>
      <c r="D795" s="272">
        <v>1000</v>
      </c>
      <c r="E795" s="272">
        <v>0</v>
      </c>
      <c r="F795" s="272">
        <v>0</v>
      </c>
      <c r="G795" s="272">
        <v>1</v>
      </c>
      <c r="H795" s="272">
        <v>0</v>
      </c>
      <c r="I795" s="272">
        <v>8</v>
      </c>
    </row>
    <row r="796" spans="1:9" x14ac:dyDescent="0.25">
      <c r="A796" s="77" t="s">
        <v>3826</v>
      </c>
      <c r="B796" s="272" t="s">
        <v>1194</v>
      </c>
      <c r="C796" s="272" t="s">
        <v>11371</v>
      </c>
      <c r="D796" s="272">
        <v>1000</v>
      </c>
      <c r="E796" s="272">
        <v>0</v>
      </c>
      <c r="F796" s="272">
        <v>0</v>
      </c>
      <c r="G796" s="272">
        <v>1</v>
      </c>
      <c r="H796" s="272">
        <v>0</v>
      </c>
      <c r="I796" s="272">
        <v>8</v>
      </c>
    </row>
    <row r="797" spans="1:9" x14ac:dyDescent="0.25">
      <c r="A797" s="77" t="s">
        <v>3827</v>
      </c>
      <c r="B797" s="272" t="s">
        <v>1194</v>
      </c>
      <c r="C797" s="272" t="s">
        <v>11371</v>
      </c>
      <c r="D797" s="272">
        <v>1000</v>
      </c>
      <c r="E797" s="272">
        <v>0</v>
      </c>
      <c r="F797" s="272">
        <v>0</v>
      </c>
      <c r="G797" s="272">
        <v>1</v>
      </c>
      <c r="H797" s="272">
        <v>0</v>
      </c>
      <c r="I797" s="272">
        <v>8</v>
      </c>
    </row>
    <row r="798" spans="1:9" x14ac:dyDescent="0.25">
      <c r="A798" s="77" t="s">
        <v>3828</v>
      </c>
      <c r="B798" s="272" t="s">
        <v>1194</v>
      </c>
      <c r="C798" s="272" t="s">
        <v>11371</v>
      </c>
      <c r="D798" s="272">
        <v>1000</v>
      </c>
      <c r="E798" s="272">
        <v>0</v>
      </c>
      <c r="F798" s="272">
        <v>0</v>
      </c>
      <c r="G798" s="272">
        <v>1</v>
      </c>
      <c r="H798" s="272">
        <v>0</v>
      </c>
      <c r="I798" s="272">
        <v>8</v>
      </c>
    </row>
    <row r="799" spans="1:9" x14ac:dyDescent="0.25">
      <c r="A799" s="77" t="s">
        <v>3829</v>
      </c>
      <c r="B799" s="272" t="s">
        <v>1194</v>
      </c>
      <c r="C799" s="272" t="s">
        <v>11371</v>
      </c>
      <c r="D799" s="272">
        <v>1000</v>
      </c>
      <c r="E799" s="272">
        <v>0</v>
      </c>
      <c r="F799" s="272">
        <v>0</v>
      </c>
      <c r="G799" s="272">
        <v>1</v>
      </c>
      <c r="H799" s="272">
        <v>0</v>
      </c>
      <c r="I799" s="272">
        <v>8</v>
      </c>
    </row>
    <row r="800" spans="1:9" x14ac:dyDescent="0.25">
      <c r="A800" s="77" t="s">
        <v>3830</v>
      </c>
      <c r="B800" s="272" t="s">
        <v>1194</v>
      </c>
      <c r="C800" s="272" t="s">
        <v>11371</v>
      </c>
      <c r="D800" s="272">
        <v>1000</v>
      </c>
      <c r="E800" s="272">
        <v>0</v>
      </c>
      <c r="F800" s="272">
        <v>0</v>
      </c>
      <c r="G800" s="272">
        <v>1</v>
      </c>
      <c r="H800" s="272">
        <v>0</v>
      </c>
      <c r="I800" s="272">
        <v>8</v>
      </c>
    </row>
    <row r="801" spans="1:9" x14ac:dyDescent="0.25">
      <c r="A801" s="77" t="s">
        <v>3831</v>
      </c>
      <c r="B801" s="272" t="s">
        <v>1194</v>
      </c>
      <c r="C801" s="272" t="s">
        <v>11371</v>
      </c>
      <c r="D801" s="272">
        <v>1000</v>
      </c>
      <c r="E801" s="272">
        <v>0</v>
      </c>
      <c r="F801" s="272">
        <v>0</v>
      </c>
      <c r="G801" s="272">
        <v>1</v>
      </c>
      <c r="H801" s="272">
        <v>0</v>
      </c>
      <c r="I801" s="272">
        <v>8</v>
      </c>
    </row>
    <row r="802" spans="1:9" x14ac:dyDescent="0.25">
      <c r="A802" s="12" t="s">
        <v>511</v>
      </c>
      <c r="B802" s="272" t="s">
        <v>1194</v>
      </c>
      <c r="C802" s="272" t="s">
        <v>11371</v>
      </c>
      <c r="D802" s="272">
        <v>1000</v>
      </c>
      <c r="E802" s="272">
        <v>0</v>
      </c>
      <c r="F802" s="272">
        <v>0</v>
      </c>
      <c r="G802" s="272">
        <v>1</v>
      </c>
      <c r="H802" s="272">
        <v>0</v>
      </c>
      <c r="I802" s="272">
        <v>8</v>
      </c>
    </row>
    <row r="803" spans="1:9" x14ac:dyDescent="0.25">
      <c r="A803" s="77" t="s">
        <v>3832</v>
      </c>
      <c r="B803" s="272" t="s">
        <v>1194</v>
      </c>
      <c r="C803" s="272" t="s">
        <v>11371</v>
      </c>
      <c r="D803" s="272">
        <v>1000</v>
      </c>
      <c r="E803" s="272">
        <v>0</v>
      </c>
      <c r="F803" s="272">
        <v>0</v>
      </c>
      <c r="G803" s="272">
        <v>1</v>
      </c>
      <c r="H803" s="272">
        <v>0</v>
      </c>
      <c r="I803" s="272">
        <v>8</v>
      </c>
    </row>
    <row r="804" spans="1:9" x14ac:dyDescent="0.25">
      <c r="A804" s="77" t="s">
        <v>3833</v>
      </c>
      <c r="B804" s="272" t="s">
        <v>1194</v>
      </c>
      <c r="C804" s="272" t="s">
        <v>11371</v>
      </c>
      <c r="D804" s="272">
        <v>1000</v>
      </c>
      <c r="E804" s="272">
        <v>0</v>
      </c>
      <c r="F804" s="272">
        <v>0</v>
      </c>
      <c r="G804" s="272">
        <v>1</v>
      </c>
      <c r="H804" s="272">
        <v>0</v>
      </c>
      <c r="I804" s="272">
        <v>8</v>
      </c>
    </row>
    <row r="805" spans="1:9" x14ac:dyDescent="0.25">
      <c r="A805" s="77" t="s">
        <v>3834</v>
      </c>
      <c r="B805" s="272" t="s">
        <v>1194</v>
      </c>
      <c r="C805" s="272" t="s">
        <v>11371</v>
      </c>
      <c r="D805" s="272">
        <v>1000</v>
      </c>
      <c r="E805" s="272">
        <v>0</v>
      </c>
      <c r="F805" s="272">
        <v>0</v>
      </c>
      <c r="G805" s="272">
        <v>1</v>
      </c>
      <c r="H805" s="272">
        <v>0</v>
      </c>
      <c r="I805" s="272">
        <v>8</v>
      </c>
    </row>
    <row r="806" spans="1:9" x14ac:dyDescent="0.25">
      <c r="A806" s="77" t="s">
        <v>3835</v>
      </c>
      <c r="B806" s="272" t="s">
        <v>1194</v>
      </c>
      <c r="C806" s="272" t="s">
        <v>11371</v>
      </c>
      <c r="D806" s="272">
        <v>1000</v>
      </c>
      <c r="E806" s="272">
        <v>0</v>
      </c>
      <c r="F806" s="272">
        <v>0</v>
      </c>
      <c r="G806" s="272">
        <v>1</v>
      </c>
      <c r="H806" s="272">
        <v>0</v>
      </c>
      <c r="I806" s="272">
        <v>8</v>
      </c>
    </row>
    <row r="807" spans="1:9" x14ac:dyDescent="0.25">
      <c r="A807" s="17" t="s">
        <v>357</v>
      </c>
      <c r="B807" s="272" t="s">
        <v>356</v>
      </c>
      <c r="C807" s="272" t="s">
        <v>11371</v>
      </c>
      <c r="D807" s="272">
        <v>1000</v>
      </c>
      <c r="E807" s="272">
        <v>0</v>
      </c>
      <c r="F807" s="272">
        <v>0</v>
      </c>
      <c r="G807" s="272">
        <v>1</v>
      </c>
      <c r="H807" s="272">
        <v>0</v>
      </c>
      <c r="I807" s="272">
        <v>8</v>
      </c>
    </row>
    <row r="808" spans="1:9" x14ac:dyDescent="0.25">
      <c r="A808" s="12" t="s">
        <v>2060</v>
      </c>
      <c r="B808" s="272" t="s">
        <v>2058</v>
      </c>
      <c r="C808" s="272" t="s">
        <v>11371</v>
      </c>
      <c r="D808" s="272">
        <v>1000</v>
      </c>
      <c r="E808" s="272">
        <v>0</v>
      </c>
      <c r="F808" s="272">
        <v>0</v>
      </c>
      <c r="G808" s="272">
        <v>1</v>
      </c>
      <c r="H808" s="272">
        <v>0</v>
      </c>
      <c r="I808" s="272">
        <v>8</v>
      </c>
    </row>
    <row r="809" spans="1:9" x14ac:dyDescent="0.25">
      <c r="A809" s="12" t="s">
        <v>1240</v>
      </c>
      <c r="B809" s="272" t="s">
        <v>1238</v>
      </c>
      <c r="C809" s="272" t="s">
        <v>11371</v>
      </c>
      <c r="D809" s="272">
        <v>1000</v>
      </c>
      <c r="E809" s="272">
        <v>0</v>
      </c>
      <c r="F809" s="272">
        <v>0</v>
      </c>
      <c r="G809" s="272">
        <v>1</v>
      </c>
      <c r="H809" s="272">
        <v>0</v>
      </c>
      <c r="I809" s="272">
        <v>8</v>
      </c>
    </row>
    <row r="810" spans="1:9" x14ac:dyDescent="0.25">
      <c r="A810" s="12" t="s">
        <v>4008</v>
      </c>
      <c r="B810" s="272" t="s">
        <v>4006</v>
      </c>
      <c r="C810" s="272" t="s">
        <v>11371</v>
      </c>
      <c r="D810" s="272">
        <v>1000</v>
      </c>
      <c r="E810" s="272">
        <v>0</v>
      </c>
      <c r="F810" s="272">
        <v>0</v>
      </c>
      <c r="G810" s="272">
        <v>1</v>
      </c>
      <c r="H810" s="272">
        <v>0</v>
      </c>
      <c r="I810" s="272">
        <v>8</v>
      </c>
    </row>
    <row r="811" spans="1:9" x14ac:dyDescent="0.25">
      <c r="A811" s="67" t="s">
        <v>1994</v>
      </c>
      <c r="B811" s="272" t="s">
        <v>1992</v>
      </c>
      <c r="C811" s="272" t="s">
        <v>11371</v>
      </c>
      <c r="D811" s="272">
        <v>1000</v>
      </c>
      <c r="E811" s="272">
        <v>0</v>
      </c>
      <c r="F811" s="272">
        <v>0</v>
      </c>
      <c r="G811" s="272">
        <v>1</v>
      </c>
      <c r="H811" s="272">
        <v>0</v>
      </c>
      <c r="I811" s="272">
        <v>12</v>
      </c>
    </row>
    <row r="812" spans="1:9" x14ac:dyDescent="0.25">
      <c r="A812" s="12" t="s">
        <v>358</v>
      </c>
      <c r="B812" s="272" t="s">
        <v>361</v>
      </c>
      <c r="C812" s="272" t="s">
        <v>11371</v>
      </c>
      <c r="D812" s="272">
        <v>1000</v>
      </c>
      <c r="E812" s="272">
        <v>0</v>
      </c>
      <c r="F812" s="272">
        <v>0</v>
      </c>
      <c r="G812" s="272">
        <v>1</v>
      </c>
      <c r="H812" s="272">
        <v>0</v>
      </c>
      <c r="I812" s="272">
        <v>8</v>
      </c>
    </row>
    <row r="813" spans="1:9" x14ac:dyDescent="0.25">
      <c r="A813" s="17" t="s">
        <v>359</v>
      </c>
      <c r="B813" s="272" t="s">
        <v>361</v>
      </c>
      <c r="C813" s="272" t="s">
        <v>11371</v>
      </c>
      <c r="D813" s="272">
        <v>1000</v>
      </c>
      <c r="E813" s="272">
        <v>0</v>
      </c>
      <c r="F813" s="272">
        <v>0</v>
      </c>
      <c r="G813" s="272">
        <v>1</v>
      </c>
      <c r="H813" s="272">
        <v>0</v>
      </c>
      <c r="I813" s="272">
        <v>8</v>
      </c>
    </row>
    <row r="814" spans="1:9" x14ac:dyDescent="0.25">
      <c r="A814" s="17" t="s">
        <v>360</v>
      </c>
      <c r="B814" s="272" t="s">
        <v>361</v>
      </c>
      <c r="C814" s="272" t="s">
        <v>11371</v>
      </c>
      <c r="D814" s="272">
        <v>1000</v>
      </c>
      <c r="E814" s="272">
        <v>0</v>
      </c>
      <c r="F814" s="272">
        <v>0</v>
      </c>
      <c r="G814" s="272">
        <v>1</v>
      </c>
      <c r="H814" s="272">
        <v>0</v>
      </c>
      <c r="I814" s="272">
        <v>8</v>
      </c>
    </row>
    <row r="815" spans="1:9" x14ac:dyDescent="0.25">
      <c r="A815" s="17" t="s">
        <v>364</v>
      </c>
      <c r="B815" s="272" t="s">
        <v>361</v>
      </c>
      <c r="C815" s="272" t="s">
        <v>11371</v>
      </c>
      <c r="D815" s="272">
        <v>1000</v>
      </c>
      <c r="E815" s="272">
        <v>0</v>
      </c>
      <c r="F815" s="272">
        <v>0</v>
      </c>
      <c r="G815" s="272">
        <v>1</v>
      </c>
      <c r="H815" s="272">
        <v>0</v>
      </c>
      <c r="I815" s="272">
        <v>8</v>
      </c>
    </row>
    <row r="816" spans="1:9" x14ac:dyDescent="0.25">
      <c r="A816" s="17" t="s">
        <v>365</v>
      </c>
      <c r="B816" s="272" t="s">
        <v>361</v>
      </c>
      <c r="C816" s="272" t="s">
        <v>11371</v>
      </c>
      <c r="D816" s="272">
        <v>1000</v>
      </c>
      <c r="E816" s="272">
        <v>0</v>
      </c>
      <c r="F816" s="272">
        <v>0</v>
      </c>
      <c r="G816" s="272">
        <v>1</v>
      </c>
      <c r="H816" s="272">
        <v>0</v>
      </c>
      <c r="I816" s="272">
        <v>8</v>
      </c>
    </row>
    <row r="817" spans="1:9" x14ac:dyDescent="0.25">
      <c r="A817" s="17" t="s">
        <v>366</v>
      </c>
      <c r="B817" s="272" t="s">
        <v>361</v>
      </c>
      <c r="C817" s="272" t="s">
        <v>11371</v>
      </c>
      <c r="D817" s="272">
        <v>1000</v>
      </c>
      <c r="E817" s="272">
        <v>0</v>
      </c>
      <c r="F817" s="272">
        <v>0</v>
      </c>
      <c r="G817" s="272">
        <v>1</v>
      </c>
      <c r="H817" s="272">
        <v>0</v>
      </c>
      <c r="I817" s="272">
        <v>8</v>
      </c>
    </row>
    <row r="818" spans="1:9" x14ac:dyDescent="0.25">
      <c r="A818" s="17" t="s">
        <v>370</v>
      </c>
      <c r="B818" s="272" t="s">
        <v>11383</v>
      </c>
      <c r="C818" s="272" t="s">
        <v>11371</v>
      </c>
      <c r="D818" s="272">
        <v>1000</v>
      </c>
      <c r="E818" s="272">
        <v>0</v>
      </c>
      <c r="F818" s="272">
        <v>0</v>
      </c>
      <c r="G818" s="272">
        <v>1</v>
      </c>
      <c r="H818" s="272">
        <v>0</v>
      </c>
      <c r="I818" s="272">
        <v>8</v>
      </c>
    </row>
    <row r="819" spans="1:9" x14ac:dyDescent="0.25">
      <c r="A819" s="17" t="s">
        <v>304</v>
      </c>
      <c r="B819" s="272" t="s">
        <v>11384</v>
      </c>
      <c r="C819" s="272" t="s">
        <v>11371</v>
      </c>
      <c r="D819" s="272">
        <v>1000</v>
      </c>
      <c r="E819" s="272">
        <v>0</v>
      </c>
      <c r="F819" s="272">
        <v>0</v>
      </c>
      <c r="G819" s="272">
        <v>1</v>
      </c>
      <c r="H819" s="272">
        <v>0</v>
      </c>
      <c r="I819" s="272">
        <v>8</v>
      </c>
    </row>
    <row r="820" spans="1:9" x14ac:dyDescent="0.25">
      <c r="A820" s="17" t="s">
        <v>308</v>
      </c>
      <c r="B820" s="272" t="s">
        <v>11384</v>
      </c>
      <c r="C820" s="272" t="s">
        <v>11371</v>
      </c>
      <c r="D820" s="272">
        <v>1000</v>
      </c>
      <c r="E820" s="272">
        <v>0</v>
      </c>
      <c r="F820" s="272">
        <v>0</v>
      </c>
      <c r="G820" s="272">
        <v>1</v>
      </c>
      <c r="H820" s="272">
        <v>0</v>
      </c>
      <c r="I820" s="272">
        <v>8</v>
      </c>
    </row>
    <row r="821" spans="1:9" x14ac:dyDescent="0.25">
      <c r="A821" s="17" t="s">
        <v>309</v>
      </c>
      <c r="B821" s="272" t="s">
        <v>11384</v>
      </c>
      <c r="C821" s="272" t="s">
        <v>11371</v>
      </c>
      <c r="D821" s="272">
        <v>1000</v>
      </c>
      <c r="E821" s="272">
        <v>0</v>
      </c>
      <c r="F821" s="272">
        <v>0</v>
      </c>
      <c r="G821" s="272">
        <v>1</v>
      </c>
      <c r="H821" s="272">
        <v>0</v>
      </c>
      <c r="I821" s="272">
        <v>8</v>
      </c>
    </row>
    <row r="822" spans="1:9" x14ac:dyDescent="0.25">
      <c r="A822" s="17" t="s">
        <v>313</v>
      </c>
      <c r="B822" s="272" t="s">
        <v>11384</v>
      </c>
      <c r="C822" s="272" t="s">
        <v>11371</v>
      </c>
      <c r="D822" s="272">
        <v>1000</v>
      </c>
      <c r="E822" s="272">
        <v>0</v>
      </c>
      <c r="F822" s="272">
        <v>0</v>
      </c>
      <c r="G822" s="272">
        <v>1</v>
      </c>
      <c r="H822" s="272">
        <v>0</v>
      </c>
      <c r="I822" s="272">
        <v>8</v>
      </c>
    </row>
    <row r="823" spans="1:9" x14ac:dyDescent="0.25">
      <c r="A823" s="17" t="s">
        <v>314</v>
      </c>
      <c r="B823" s="272" t="s">
        <v>11384</v>
      </c>
      <c r="C823" s="272" t="s">
        <v>11371</v>
      </c>
      <c r="D823" s="272">
        <v>1000</v>
      </c>
      <c r="E823" s="272">
        <v>0</v>
      </c>
      <c r="F823" s="272">
        <v>0</v>
      </c>
      <c r="G823" s="272">
        <v>1</v>
      </c>
      <c r="H823" s="272">
        <v>0</v>
      </c>
      <c r="I823" s="272">
        <v>8</v>
      </c>
    </row>
    <row r="824" spans="1:9" x14ac:dyDescent="0.25">
      <c r="A824" s="17" t="s">
        <v>330</v>
      </c>
      <c r="B824" s="272" t="s">
        <v>11384</v>
      </c>
      <c r="C824" s="272" t="s">
        <v>11371</v>
      </c>
      <c r="D824" s="272">
        <v>1000</v>
      </c>
      <c r="E824" s="272">
        <v>0</v>
      </c>
      <c r="F824" s="272">
        <v>0</v>
      </c>
      <c r="G824" s="272">
        <v>1</v>
      </c>
      <c r="H824" s="272">
        <v>0</v>
      </c>
      <c r="I824" s="272">
        <v>8</v>
      </c>
    </row>
    <row r="825" spans="1:9" x14ac:dyDescent="0.25">
      <c r="A825" s="12" t="s">
        <v>4013</v>
      </c>
      <c r="B825" s="272" t="s">
        <v>4011</v>
      </c>
      <c r="C825" s="272" t="s">
        <v>11371</v>
      </c>
      <c r="D825" s="272">
        <v>1000</v>
      </c>
      <c r="E825" s="272">
        <v>0</v>
      </c>
      <c r="F825" s="272">
        <v>0</v>
      </c>
      <c r="G825" s="272">
        <v>1</v>
      </c>
      <c r="H825" s="272">
        <v>0</v>
      </c>
      <c r="I825" s="272">
        <v>8</v>
      </c>
    </row>
    <row r="826" spans="1:9" x14ac:dyDescent="0.25">
      <c r="A826" s="17" t="s">
        <v>362</v>
      </c>
      <c r="B826" s="272" t="s">
        <v>4240</v>
      </c>
      <c r="C826" s="272" t="s">
        <v>11371</v>
      </c>
      <c r="D826" s="272">
        <v>1000</v>
      </c>
      <c r="E826" s="272">
        <v>0</v>
      </c>
      <c r="F826" s="272">
        <v>0</v>
      </c>
      <c r="G826" s="272">
        <v>1</v>
      </c>
      <c r="H826" s="272">
        <v>0</v>
      </c>
      <c r="I826" s="272">
        <v>8</v>
      </c>
    </row>
    <row r="827" spans="1:9" x14ac:dyDescent="0.25">
      <c r="A827" s="12" t="s">
        <v>2544</v>
      </c>
      <c r="B827" s="272" t="s">
        <v>2542</v>
      </c>
      <c r="C827" s="272" t="s">
        <v>11371</v>
      </c>
      <c r="D827" s="272">
        <v>1000</v>
      </c>
      <c r="E827" s="272">
        <v>0</v>
      </c>
      <c r="F827" s="272">
        <v>0</v>
      </c>
      <c r="G827" s="272">
        <v>1</v>
      </c>
      <c r="H827" s="272">
        <v>0</v>
      </c>
      <c r="I827" s="272">
        <v>8</v>
      </c>
    </row>
    <row r="828" spans="1:9" x14ac:dyDescent="0.25">
      <c r="A828" s="12" t="s">
        <v>2547</v>
      </c>
      <c r="B828" s="272" t="s">
        <v>2542</v>
      </c>
      <c r="C828" s="272" t="s">
        <v>11371</v>
      </c>
      <c r="D828" s="272">
        <v>1000</v>
      </c>
      <c r="E828" s="272">
        <v>0</v>
      </c>
      <c r="F828" s="272">
        <v>0</v>
      </c>
      <c r="G828" s="272">
        <v>1</v>
      </c>
      <c r="H828" s="272">
        <v>0</v>
      </c>
      <c r="I828" s="272">
        <v>8</v>
      </c>
    </row>
    <row r="829" spans="1:9" x14ac:dyDescent="0.25">
      <c r="A829" s="12" t="s">
        <v>2413</v>
      </c>
      <c r="B829" s="272" t="s">
        <v>2411</v>
      </c>
      <c r="C829" s="272" t="s">
        <v>11371</v>
      </c>
      <c r="D829" s="272">
        <v>1000</v>
      </c>
      <c r="E829" s="272">
        <v>0</v>
      </c>
      <c r="F829" s="272">
        <v>0</v>
      </c>
      <c r="G829" s="272">
        <v>1</v>
      </c>
      <c r="H829" s="272">
        <v>0</v>
      </c>
      <c r="I829" s="272">
        <v>8</v>
      </c>
    </row>
    <row r="830" spans="1:9" x14ac:dyDescent="0.25">
      <c r="A830" s="12" t="s">
        <v>200</v>
      </c>
      <c r="B830" s="272" t="s">
        <v>198</v>
      </c>
      <c r="C830" s="272" t="s">
        <v>11370</v>
      </c>
      <c r="D830" s="272">
        <v>480</v>
      </c>
      <c r="E830" s="272">
        <v>0</v>
      </c>
      <c r="F830" s="272">
        <v>0</v>
      </c>
      <c r="G830" s="272">
        <v>1</v>
      </c>
      <c r="H830" s="272">
        <v>0</v>
      </c>
      <c r="I830" s="272">
        <v>16</v>
      </c>
    </row>
    <row r="831" spans="1:9" x14ac:dyDescent="0.25">
      <c r="A831" s="12" t="s">
        <v>201</v>
      </c>
      <c r="B831" s="272" t="s">
        <v>198</v>
      </c>
      <c r="C831" s="272" t="s">
        <v>11370</v>
      </c>
      <c r="D831" s="272">
        <v>480</v>
      </c>
      <c r="E831" s="272">
        <v>0</v>
      </c>
      <c r="F831" s="272">
        <v>0</v>
      </c>
      <c r="G831" s="272">
        <v>1</v>
      </c>
      <c r="H831" s="272">
        <v>0</v>
      </c>
      <c r="I831" s="272">
        <v>16</v>
      </c>
    </row>
    <row r="832" spans="1:9" x14ac:dyDescent="0.25">
      <c r="A832" s="12" t="s">
        <v>202</v>
      </c>
      <c r="B832" s="272" t="s">
        <v>198</v>
      </c>
      <c r="C832" s="272" t="s">
        <v>11370</v>
      </c>
      <c r="D832" s="272">
        <v>480</v>
      </c>
      <c r="E832" s="272">
        <v>0</v>
      </c>
      <c r="F832" s="272">
        <v>0</v>
      </c>
      <c r="G832" s="272">
        <v>1</v>
      </c>
      <c r="H832" s="272">
        <v>0</v>
      </c>
      <c r="I832" s="272">
        <v>16</v>
      </c>
    </row>
    <row r="833" spans="1:9" x14ac:dyDescent="0.25">
      <c r="A833" s="12" t="s">
        <v>2913</v>
      </c>
      <c r="B833" s="272" t="s">
        <v>100</v>
      </c>
      <c r="C833" s="272" t="s">
        <v>11371</v>
      </c>
      <c r="D833" s="272">
        <v>1000</v>
      </c>
      <c r="E833" s="272">
        <v>0</v>
      </c>
      <c r="F833" s="272">
        <v>0</v>
      </c>
      <c r="G833" s="272">
        <v>1</v>
      </c>
      <c r="H833" s="272">
        <v>0</v>
      </c>
      <c r="I833" s="272">
        <v>8</v>
      </c>
    </row>
    <row r="834" spans="1:9" x14ac:dyDescent="0.25">
      <c r="A834" s="12" t="s">
        <v>171</v>
      </c>
      <c r="B834" s="272" t="s">
        <v>100</v>
      </c>
      <c r="C834" s="272" t="s">
        <v>11371</v>
      </c>
      <c r="D834" s="272">
        <v>1000</v>
      </c>
      <c r="E834" s="272">
        <v>0</v>
      </c>
      <c r="F834" s="272">
        <v>0</v>
      </c>
      <c r="G834" s="272">
        <v>1</v>
      </c>
      <c r="H834" s="272">
        <v>0</v>
      </c>
      <c r="I834" s="272">
        <v>8</v>
      </c>
    </row>
    <row r="835" spans="1:9" x14ac:dyDescent="0.25">
      <c r="A835" s="12" t="s">
        <v>166</v>
      </c>
      <c r="B835" s="272" t="s">
        <v>100</v>
      </c>
      <c r="C835" s="272" t="s">
        <v>11371</v>
      </c>
      <c r="D835" s="272">
        <v>1000</v>
      </c>
      <c r="E835" s="272">
        <v>0</v>
      </c>
      <c r="F835" s="272">
        <v>0</v>
      </c>
      <c r="G835" s="272">
        <v>1</v>
      </c>
      <c r="H835" s="272">
        <v>0</v>
      </c>
      <c r="I835" s="272">
        <v>8</v>
      </c>
    </row>
    <row r="836" spans="1:9" x14ac:dyDescent="0.25">
      <c r="A836" s="12" t="s">
        <v>179</v>
      </c>
      <c r="B836" s="272" t="s">
        <v>100</v>
      </c>
      <c r="C836" s="272" t="s">
        <v>11371</v>
      </c>
      <c r="D836" s="272">
        <v>1000</v>
      </c>
      <c r="E836" s="272">
        <v>0</v>
      </c>
      <c r="F836" s="272">
        <v>0</v>
      </c>
      <c r="G836" s="272">
        <v>1</v>
      </c>
      <c r="H836" s="272">
        <v>0</v>
      </c>
      <c r="I836" s="272">
        <v>8</v>
      </c>
    </row>
    <row r="837" spans="1:9" x14ac:dyDescent="0.25">
      <c r="A837" s="12" t="s">
        <v>2892</v>
      </c>
      <c r="B837" s="272" t="s">
        <v>100</v>
      </c>
      <c r="C837" s="272" t="s">
        <v>11371</v>
      </c>
      <c r="D837" s="272">
        <v>1000</v>
      </c>
      <c r="E837" s="272">
        <v>0</v>
      </c>
      <c r="F837" s="272">
        <v>0</v>
      </c>
      <c r="G837" s="272">
        <v>1</v>
      </c>
      <c r="H837" s="272">
        <v>0</v>
      </c>
      <c r="I837" s="272">
        <v>8</v>
      </c>
    </row>
    <row r="838" spans="1:9" x14ac:dyDescent="0.25">
      <c r="A838" s="12" t="s">
        <v>164</v>
      </c>
      <c r="B838" s="272" t="s">
        <v>100</v>
      </c>
      <c r="C838" s="272" t="s">
        <v>11371</v>
      </c>
      <c r="D838" s="272">
        <v>1000</v>
      </c>
      <c r="E838" s="272">
        <v>0</v>
      </c>
      <c r="F838" s="272">
        <v>0</v>
      </c>
      <c r="G838" s="272">
        <v>1</v>
      </c>
      <c r="H838" s="272">
        <v>0</v>
      </c>
      <c r="I838" s="272">
        <v>8</v>
      </c>
    </row>
    <row r="839" spans="1:9" x14ac:dyDescent="0.25">
      <c r="A839" s="12" t="s">
        <v>103</v>
      </c>
      <c r="B839" s="272" t="s">
        <v>100</v>
      </c>
      <c r="C839" s="272" t="s">
        <v>11371</v>
      </c>
      <c r="D839" s="272">
        <v>1000</v>
      </c>
      <c r="E839" s="272">
        <v>0</v>
      </c>
      <c r="F839" s="272">
        <v>0</v>
      </c>
      <c r="G839" s="272">
        <v>1</v>
      </c>
      <c r="H839" s="272">
        <v>0</v>
      </c>
      <c r="I839" s="272">
        <v>8</v>
      </c>
    </row>
    <row r="840" spans="1:9" x14ac:dyDescent="0.25">
      <c r="A840" s="12" t="s">
        <v>181</v>
      </c>
      <c r="B840" s="272" t="s">
        <v>100</v>
      </c>
      <c r="C840" s="272" t="s">
        <v>11371</v>
      </c>
      <c r="D840" s="272">
        <v>1000</v>
      </c>
      <c r="E840" s="272">
        <v>0</v>
      </c>
      <c r="F840" s="272">
        <v>0</v>
      </c>
      <c r="G840" s="272">
        <v>1</v>
      </c>
      <c r="H840" s="272">
        <v>0</v>
      </c>
      <c r="I840" s="272">
        <v>8</v>
      </c>
    </row>
    <row r="841" spans="1:9" x14ac:dyDescent="0.25">
      <c r="A841" s="12" t="s">
        <v>178</v>
      </c>
      <c r="B841" s="272" t="s">
        <v>100</v>
      </c>
      <c r="C841" s="272" t="s">
        <v>11371</v>
      </c>
      <c r="D841" s="272">
        <v>1000</v>
      </c>
      <c r="E841" s="272">
        <v>0</v>
      </c>
      <c r="F841" s="272">
        <v>0</v>
      </c>
      <c r="G841" s="272">
        <v>1</v>
      </c>
      <c r="H841" s="272">
        <v>0</v>
      </c>
      <c r="I841" s="272">
        <v>8</v>
      </c>
    </row>
    <row r="842" spans="1:9" x14ac:dyDescent="0.25">
      <c r="A842" s="12" t="s">
        <v>182</v>
      </c>
      <c r="B842" s="272" t="s">
        <v>100</v>
      </c>
      <c r="C842" s="272" t="s">
        <v>11371</v>
      </c>
      <c r="D842" s="272">
        <v>1000</v>
      </c>
      <c r="E842" s="272">
        <v>0</v>
      </c>
      <c r="F842" s="272">
        <v>0</v>
      </c>
      <c r="G842" s="272">
        <v>1</v>
      </c>
      <c r="H842" s="272">
        <v>0</v>
      </c>
      <c r="I842" s="272">
        <v>8</v>
      </c>
    </row>
    <row r="843" spans="1:9" x14ac:dyDescent="0.25">
      <c r="A843" s="12" t="s">
        <v>177</v>
      </c>
      <c r="B843" s="272" t="s">
        <v>100</v>
      </c>
      <c r="C843" s="272" t="s">
        <v>11371</v>
      </c>
      <c r="D843" s="272">
        <v>1000</v>
      </c>
      <c r="E843" s="272">
        <v>0</v>
      </c>
      <c r="F843" s="272">
        <v>0</v>
      </c>
      <c r="G843" s="272">
        <v>1</v>
      </c>
      <c r="H843" s="272">
        <v>0</v>
      </c>
      <c r="I843" s="272">
        <v>8</v>
      </c>
    </row>
    <row r="844" spans="1:9" x14ac:dyDescent="0.25">
      <c r="A844" s="12" t="s">
        <v>2891</v>
      </c>
      <c r="B844" s="272" t="s">
        <v>100</v>
      </c>
      <c r="C844" s="272" t="s">
        <v>11371</v>
      </c>
      <c r="D844" s="272">
        <v>1000</v>
      </c>
      <c r="E844" s="272">
        <v>0</v>
      </c>
      <c r="F844" s="272">
        <v>0</v>
      </c>
      <c r="G844" s="272">
        <v>1</v>
      </c>
      <c r="H844" s="272">
        <v>0</v>
      </c>
      <c r="I844" s="272">
        <v>8</v>
      </c>
    </row>
    <row r="845" spans="1:9" x14ac:dyDescent="0.25">
      <c r="A845" s="12" t="s">
        <v>167</v>
      </c>
      <c r="B845" s="272" t="s">
        <v>100</v>
      </c>
      <c r="C845" s="272" t="s">
        <v>11371</v>
      </c>
      <c r="D845" s="272">
        <v>1000</v>
      </c>
      <c r="E845" s="272">
        <v>0</v>
      </c>
      <c r="F845" s="272">
        <v>0</v>
      </c>
      <c r="G845" s="272">
        <v>1</v>
      </c>
      <c r="H845" s="272">
        <v>0</v>
      </c>
      <c r="I845" s="272">
        <v>8</v>
      </c>
    </row>
    <row r="846" spans="1:9" x14ac:dyDescent="0.25">
      <c r="A846" s="12" t="s">
        <v>169</v>
      </c>
      <c r="B846" s="272" t="s">
        <v>100</v>
      </c>
      <c r="C846" s="272" t="s">
        <v>11371</v>
      </c>
      <c r="D846" s="272">
        <v>1000</v>
      </c>
      <c r="E846" s="272">
        <v>0</v>
      </c>
      <c r="F846" s="272">
        <v>0</v>
      </c>
      <c r="G846" s="272">
        <v>1</v>
      </c>
      <c r="H846" s="272">
        <v>0</v>
      </c>
      <c r="I846" s="272">
        <v>8</v>
      </c>
    </row>
    <row r="847" spans="1:9" x14ac:dyDescent="0.25">
      <c r="A847" s="12" t="s">
        <v>173</v>
      </c>
      <c r="B847" s="272" t="s">
        <v>100</v>
      </c>
      <c r="C847" s="272" t="s">
        <v>11371</v>
      </c>
      <c r="D847" s="272">
        <v>1000</v>
      </c>
      <c r="E847" s="272">
        <v>0</v>
      </c>
      <c r="F847" s="272">
        <v>0</v>
      </c>
      <c r="G847" s="272">
        <v>1</v>
      </c>
      <c r="H847" s="272">
        <v>0</v>
      </c>
      <c r="I847" s="272">
        <v>8</v>
      </c>
    </row>
    <row r="848" spans="1:9" x14ac:dyDescent="0.25">
      <c r="A848" s="12" t="s">
        <v>104</v>
      </c>
      <c r="B848" s="272" t="s">
        <v>100</v>
      </c>
      <c r="C848" s="272" t="s">
        <v>11371</v>
      </c>
      <c r="D848" s="272">
        <v>1000</v>
      </c>
      <c r="E848" s="272">
        <v>0</v>
      </c>
      <c r="F848" s="272">
        <v>0</v>
      </c>
      <c r="G848" s="272">
        <v>1</v>
      </c>
      <c r="H848" s="272">
        <v>0</v>
      </c>
      <c r="I848" s="272">
        <v>8</v>
      </c>
    </row>
    <row r="849" spans="1:9" x14ac:dyDescent="0.25">
      <c r="A849" s="12" t="s">
        <v>2914</v>
      </c>
      <c r="B849" s="272" t="s">
        <v>100</v>
      </c>
      <c r="C849" s="272" t="s">
        <v>11371</v>
      </c>
      <c r="D849" s="272">
        <v>1000</v>
      </c>
      <c r="E849" s="272">
        <v>0</v>
      </c>
      <c r="F849" s="272">
        <v>0</v>
      </c>
      <c r="G849" s="272">
        <v>1</v>
      </c>
      <c r="H849" s="272">
        <v>0</v>
      </c>
      <c r="I849" s="272">
        <v>8</v>
      </c>
    </row>
    <row r="850" spans="1:9" x14ac:dyDescent="0.25">
      <c r="A850" s="12" t="s">
        <v>175</v>
      </c>
      <c r="B850" s="272" t="s">
        <v>100</v>
      </c>
      <c r="C850" s="272" t="s">
        <v>11371</v>
      </c>
      <c r="D850" s="272">
        <v>1000</v>
      </c>
      <c r="E850" s="272">
        <v>0</v>
      </c>
      <c r="F850" s="272">
        <v>0</v>
      </c>
      <c r="G850" s="272">
        <v>1</v>
      </c>
      <c r="H850" s="272">
        <v>0</v>
      </c>
      <c r="I850" s="272">
        <v>8</v>
      </c>
    </row>
    <row r="851" spans="1:9" x14ac:dyDescent="0.25">
      <c r="A851" s="12" t="s">
        <v>102</v>
      </c>
      <c r="B851" s="272" t="s">
        <v>100</v>
      </c>
      <c r="C851" s="272" t="s">
        <v>11371</v>
      </c>
      <c r="D851" s="272">
        <v>1000</v>
      </c>
      <c r="E851" s="272">
        <v>0</v>
      </c>
      <c r="F851" s="272">
        <v>0</v>
      </c>
      <c r="G851" s="272">
        <v>1</v>
      </c>
      <c r="H851" s="272">
        <v>0</v>
      </c>
      <c r="I851" s="272">
        <v>8</v>
      </c>
    </row>
    <row r="852" spans="1:9" x14ac:dyDescent="0.25">
      <c r="A852" s="12" t="s">
        <v>183</v>
      </c>
      <c r="B852" s="272" t="s">
        <v>100</v>
      </c>
      <c r="C852" s="272" t="s">
        <v>11371</v>
      </c>
      <c r="D852" s="272">
        <v>1000</v>
      </c>
      <c r="E852" s="272">
        <v>0</v>
      </c>
      <c r="F852" s="272">
        <v>0</v>
      </c>
      <c r="G852" s="272">
        <v>1</v>
      </c>
      <c r="H852" s="272">
        <v>0</v>
      </c>
      <c r="I852" s="272">
        <v>8</v>
      </c>
    </row>
    <row r="853" spans="1:9" x14ac:dyDescent="0.25">
      <c r="A853" s="12" t="s">
        <v>1399</v>
      </c>
      <c r="B853" s="272" t="s">
        <v>100</v>
      </c>
      <c r="C853" s="272" t="s">
        <v>11371</v>
      </c>
      <c r="D853" s="272">
        <v>1000</v>
      </c>
      <c r="E853" s="272">
        <v>0</v>
      </c>
      <c r="F853" s="272">
        <v>0</v>
      </c>
      <c r="G853" s="272">
        <v>1</v>
      </c>
      <c r="H853" s="272">
        <v>0</v>
      </c>
      <c r="I853" s="272">
        <v>8</v>
      </c>
    </row>
    <row r="854" spans="1:9" x14ac:dyDescent="0.25">
      <c r="A854" s="17" t="s">
        <v>1417</v>
      </c>
      <c r="B854" s="272" t="s">
        <v>100</v>
      </c>
      <c r="C854" s="272" t="s">
        <v>11371</v>
      </c>
      <c r="D854" s="272">
        <v>1000</v>
      </c>
      <c r="E854" s="272">
        <v>0</v>
      </c>
      <c r="F854" s="272">
        <v>0</v>
      </c>
      <c r="G854" s="272">
        <v>1</v>
      </c>
      <c r="H854" s="272">
        <v>0</v>
      </c>
      <c r="I854" s="272">
        <v>8</v>
      </c>
    </row>
    <row r="855" spans="1:9" x14ac:dyDescent="0.25">
      <c r="A855" s="12" t="s">
        <v>1418</v>
      </c>
      <c r="B855" s="272" t="s">
        <v>100</v>
      </c>
      <c r="C855" s="272" t="s">
        <v>11371</v>
      </c>
      <c r="D855" s="272">
        <v>1000</v>
      </c>
      <c r="E855" s="272">
        <v>0</v>
      </c>
      <c r="F855" s="272">
        <v>0</v>
      </c>
      <c r="G855" s="272">
        <v>1</v>
      </c>
      <c r="H855" s="272">
        <v>0</v>
      </c>
      <c r="I855" s="272">
        <v>8</v>
      </c>
    </row>
    <row r="856" spans="1:9" x14ac:dyDescent="0.25">
      <c r="A856" s="17" t="s">
        <v>1400</v>
      </c>
      <c r="B856" s="272" t="s">
        <v>100</v>
      </c>
      <c r="C856" s="272" t="s">
        <v>11371</v>
      </c>
      <c r="D856" s="272">
        <v>1000</v>
      </c>
      <c r="E856" s="272">
        <v>0</v>
      </c>
      <c r="F856" s="272">
        <v>0</v>
      </c>
      <c r="G856" s="272">
        <v>1</v>
      </c>
      <c r="H856" s="272">
        <v>0</v>
      </c>
      <c r="I856" s="272">
        <v>8</v>
      </c>
    </row>
    <row r="857" spans="1:9" x14ac:dyDescent="0.25">
      <c r="A857" s="12" t="s">
        <v>1401</v>
      </c>
      <c r="B857" s="272" t="s">
        <v>100</v>
      </c>
      <c r="C857" s="272" t="s">
        <v>11371</v>
      </c>
      <c r="D857" s="272">
        <v>1000</v>
      </c>
      <c r="E857" s="272">
        <v>0</v>
      </c>
      <c r="F857" s="272">
        <v>0</v>
      </c>
      <c r="G857" s="272">
        <v>1</v>
      </c>
      <c r="H857" s="272">
        <v>0</v>
      </c>
      <c r="I857" s="272">
        <v>8</v>
      </c>
    </row>
    <row r="858" spans="1:9" x14ac:dyDescent="0.25">
      <c r="A858" s="12" t="s">
        <v>1402</v>
      </c>
      <c r="B858" s="272" t="s">
        <v>100</v>
      </c>
      <c r="C858" s="272" t="s">
        <v>11371</v>
      </c>
      <c r="D858" s="272">
        <v>1000</v>
      </c>
      <c r="E858" s="272">
        <v>0</v>
      </c>
      <c r="F858" s="272">
        <v>0</v>
      </c>
      <c r="G858" s="272">
        <v>1</v>
      </c>
      <c r="H858" s="272">
        <v>0</v>
      </c>
      <c r="I858" s="272">
        <v>8</v>
      </c>
    </row>
    <row r="859" spans="1:9" x14ac:dyDescent="0.25">
      <c r="A859" s="12" t="s">
        <v>1403</v>
      </c>
      <c r="B859" s="272" t="s">
        <v>100</v>
      </c>
      <c r="C859" s="272" t="s">
        <v>11371</v>
      </c>
      <c r="D859" s="272">
        <v>1000</v>
      </c>
      <c r="E859" s="272">
        <v>0</v>
      </c>
      <c r="F859" s="272">
        <v>0</v>
      </c>
      <c r="G859" s="272">
        <v>1</v>
      </c>
      <c r="H859" s="272">
        <v>0</v>
      </c>
      <c r="I859" s="272">
        <v>8</v>
      </c>
    </row>
    <row r="860" spans="1:9" x14ac:dyDescent="0.25">
      <c r="A860" s="12" t="s">
        <v>1404</v>
      </c>
      <c r="B860" s="272" t="s">
        <v>100</v>
      </c>
      <c r="C860" s="272" t="s">
        <v>11371</v>
      </c>
      <c r="D860" s="272">
        <v>1000</v>
      </c>
      <c r="E860" s="272">
        <v>0</v>
      </c>
      <c r="F860" s="272">
        <v>0</v>
      </c>
      <c r="G860" s="272">
        <v>1</v>
      </c>
      <c r="H860" s="272">
        <v>0</v>
      </c>
      <c r="I860" s="272">
        <v>8</v>
      </c>
    </row>
    <row r="861" spans="1:9" x14ac:dyDescent="0.25">
      <c r="A861" s="12" t="s">
        <v>1414</v>
      </c>
      <c r="B861" s="272" t="s">
        <v>100</v>
      </c>
      <c r="C861" s="272" t="s">
        <v>11371</v>
      </c>
      <c r="D861" s="272">
        <v>1000</v>
      </c>
      <c r="E861" s="272">
        <v>0</v>
      </c>
      <c r="F861" s="272">
        <v>0</v>
      </c>
      <c r="G861" s="272">
        <v>1</v>
      </c>
      <c r="H861" s="272">
        <v>0</v>
      </c>
      <c r="I861" s="272">
        <v>8</v>
      </c>
    </row>
    <row r="862" spans="1:9" x14ac:dyDescent="0.25">
      <c r="A862" s="12" t="s">
        <v>1413</v>
      </c>
      <c r="B862" s="272" t="s">
        <v>100</v>
      </c>
      <c r="C862" s="272" t="s">
        <v>11371</v>
      </c>
      <c r="D862" s="272">
        <v>1000</v>
      </c>
      <c r="E862" s="272">
        <v>0</v>
      </c>
      <c r="F862" s="272">
        <v>0</v>
      </c>
      <c r="G862" s="272">
        <v>1</v>
      </c>
      <c r="H862" s="272">
        <v>0</v>
      </c>
      <c r="I862" s="272">
        <v>8</v>
      </c>
    </row>
    <row r="863" spans="1:9" x14ac:dyDescent="0.25">
      <c r="A863" s="12" t="s">
        <v>1405</v>
      </c>
      <c r="B863" s="272" t="s">
        <v>100</v>
      </c>
      <c r="C863" s="272" t="s">
        <v>11371</v>
      </c>
      <c r="D863" s="272">
        <v>1000</v>
      </c>
      <c r="E863" s="272">
        <v>0</v>
      </c>
      <c r="F863" s="272">
        <v>0</v>
      </c>
      <c r="G863" s="272">
        <v>1</v>
      </c>
      <c r="H863" s="272">
        <v>0</v>
      </c>
      <c r="I863" s="272">
        <v>8</v>
      </c>
    </row>
    <row r="864" spans="1:9" x14ac:dyDescent="0.25">
      <c r="A864" s="12" t="s">
        <v>1406</v>
      </c>
      <c r="B864" s="272" t="s">
        <v>100</v>
      </c>
      <c r="C864" s="272" t="s">
        <v>11371</v>
      </c>
      <c r="D864" s="272">
        <v>1000</v>
      </c>
      <c r="E864" s="272">
        <v>0</v>
      </c>
      <c r="F864" s="272">
        <v>0</v>
      </c>
      <c r="G864" s="272">
        <v>1</v>
      </c>
      <c r="H864" s="272">
        <v>0</v>
      </c>
      <c r="I864" s="272">
        <v>8</v>
      </c>
    </row>
    <row r="865" spans="1:9" x14ac:dyDescent="0.25">
      <c r="A865" s="12" t="s">
        <v>1407</v>
      </c>
      <c r="B865" s="272" t="s">
        <v>100</v>
      </c>
      <c r="C865" s="272" t="s">
        <v>11371</v>
      </c>
      <c r="D865" s="272">
        <v>1000</v>
      </c>
      <c r="E865" s="272">
        <v>0</v>
      </c>
      <c r="F865" s="272">
        <v>0</v>
      </c>
      <c r="G865" s="272">
        <v>1</v>
      </c>
      <c r="H865" s="272">
        <v>0</v>
      </c>
      <c r="I865" s="272">
        <v>8</v>
      </c>
    </row>
    <row r="866" spans="1:9" x14ac:dyDescent="0.25">
      <c r="A866" s="12" t="s">
        <v>1416</v>
      </c>
      <c r="B866" s="272" t="s">
        <v>100</v>
      </c>
      <c r="C866" s="272" t="s">
        <v>11371</v>
      </c>
      <c r="D866" s="272">
        <v>1000</v>
      </c>
      <c r="E866" s="272">
        <v>0</v>
      </c>
      <c r="F866" s="272">
        <v>0</v>
      </c>
      <c r="G866" s="272">
        <v>1</v>
      </c>
      <c r="H866" s="272">
        <v>0</v>
      </c>
      <c r="I866" s="272">
        <v>8</v>
      </c>
    </row>
    <row r="867" spans="1:9" x14ac:dyDescent="0.25">
      <c r="A867" s="12" t="s">
        <v>1408</v>
      </c>
      <c r="B867" s="272" t="s">
        <v>100</v>
      </c>
      <c r="C867" s="272" t="s">
        <v>11371</v>
      </c>
      <c r="D867" s="272">
        <v>1000</v>
      </c>
      <c r="E867" s="272">
        <v>0</v>
      </c>
      <c r="F867" s="272">
        <v>0</v>
      </c>
      <c r="G867" s="272">
        <v>1</v>
      </c>
      <c r="H867" s="272">
        <v>0</v>
      </c>
      <c r="I867" s="272">
        <v>8</v>
      </c>
    </row>
    <row r="868" spans="1:9" x14ac:dyDescent="0.25">
      <c r="A868" s="12" t="s">
        <v>1409</v>
      </c>
      <c r="B868" s="272" t="s">
        <v>100</v>
      </c>
      <c r="C868" s="272" t="s">
        <v>11371</v>
      </c>
      <c r="D868" s="272">
        <v>1000</v>
      </c>
      <c r="E868" s="272">
        <v>0</v>
      </c>
      <c r="F868" s="272">
        <v>0</v>
      </c>
      <c r="G868" s="272">
        <v>1</v>
      </c>
      <c r="H868" s="272">
        <v>0</v>
      </c>
      <c r="I868" s="272">
        <v>8</v>
      </c>
    </row>
    <row r="869" spans="1:9" x14ac:dyDescent="0.25">
      <c r="A869" s="12" t="s">
        <v>1410</v>
      </c>
      <c r="B869" s="272" t="s">
        <v>100</v>
      </c>
      <c r="C869" s="272" t="s">
        <v>11371</v>
      </c>
      <c r="D869" s="272">
        <v>1000</v>
      </c>
      <c r="E869" s="272">
        <v>0</v>
      </c>
      <c r="F869" s="272">
        <v>0</v>
      </c>
      <c r="G869" s="272">
        <v>1</v>
      </c>
      <c r="H869" s="272">
        <v>0</v>
      </c>
      <c r="I869" s="272">
        <v>8</v>
      </c>
    </row>
    <row r="870" spans="1:9" x14ac:dyDescent="0.25">
      <c r="A870" s="17" t="s">
        <v>1415</v>
      </c>
      <c r="B870" s="272" t="s">
        <v>100</v>
      </c>
      <c r="C870" s="272" t="s">
        <v>11371</v>
      </c>
      <c r="D870" s="272">
        <v>1000</v>
      </c>
      <c r="E870" s="272">
        <v>0</v>
      </c>
      <c r="F870" s="272">
        <v>0</v>
      </c>
      <c r="G870" s="272">
        <v>1</v>
      </c>
      <c r="H870" s="272">
        <v>0</v>
      </c>
      <c r="I870" s="272">
        <v>8</v>
      </c>
    </row>
    <row r="871" spans="1:9" x14ac:dyDescent="0.25">
      <c r="A871" s="12" t="s">
        <v>1411</v>
      </c>
      <c r="B871" s="272" t="s">
        <v>100</v>
      </c>
      <c r="C871" s="272" t="s">
        <v>11371</v>
      </c>
      <c r="D871" s="272">
        <v>1000</v>
      </c>
      <c r="E871" s="272">
        <v>0</v>
      </c>
      <c r="F871" s="272">
        <v>0</v>
      </c>
      <c r="G871" s="272">
        <v>1</v>
      </c>
      <c r="H871" s="272">
        <v>0</v>
      </c>
      <c r="I871" s="272">
        <v>8</v>
      </c>
    </row>
    <row r="872" spans="1:9" x14ac:dyDescent="0.25">
      <c r="A872" s="12" t="s">
        <v>1428</v>
      </c>
      <c r="B872" s="272" t="s">
        <v>100</v>
      </c>
      <c r="C872" s="272" t="s">
        <v>11371</v>
      </c>
      <c r="D872" s="272">
        <v>1000</v>
      </c>
      <c r="E872" s="272">
        <v>0</v>
      </c>
      <c r="F872" s="272">
        <v>0</v>
      </c>
      <c r="G872" s="272">
        <v>1</v>
      </c>
      <c r="H872" s="272">
        <v>0</v>
      </c>
      <c r="I872" s="272">
        <v>8</v>
      </c>
    </row>
    <row r="873" spans="1:9" x14ac:dyDescent="0.25">
      <c r="A873" s="17" t="s">
        <v>3410</v>
      </c>
      <c r="B873" s="272" t="s">
        <v>3408</v>
      </c>
      <c r="C873" s="272" t="s">
        <v>11371</v>
      </c>
      <c r="D873" s="272">
        <v>1000</v>
      </c>
      <c r="E873" s="272">
        <v>0</v>
      </c>
      <c r="F873" s="272">
        <v>0</v>
      </c>
      <c r="G873" s="272">
        <v>1</v>
      </c>
      <c r="H873" s="272">
        <v>0</v>
      </c>
      <c r="I873" s="272">
        <v>8</v>
      </c>
    </row>
    <row r="874" spans="1:9" x14ac:dyDescent="0.25">
      <c r="A874" s="17" t="s">
        <v>3411</v>
      </c>
      <c r="B874" s="272" t="s">
        <v>3408</v>
      </c>
      <c r="C874" s="272" t="s">
        <v>11371</v>
      </c>
      <c r="D874" s="272">
        <v>1000</v>
      </c>
      <c r="E874" s="272">
        <v>0</v>
      </c>
      <c r="F874" s="272">
        <v>0</v>
      </c>
      <c r="G874" s="272">
        <v>1</v>
      </c>
      <c r="H874" s="272">
        <v>0</v>
      </c>
      <c r="I874" s="272">
        <v>8</v>
      </c>
    </row>
    <row r="875" spans="1:9" x14ac:dyDescent="0.25">
      <c r="A875" s="77" t="s">
        <v>3837</v>
      </c>
      <c r="B875" s="272" t="s">
        <v>3836</v>
      </c>
      <c r="C875" s="272" t="s">
        <v>11371</v>
      </c>
      <c r="D875" s="272">
        <v>1000</v>
      </c>
      <c r="E875" s="272">
        <v>0</v>
      </c>
      <c r="F875" s="272">
        <v>0</v>
      </c>
      <c r="G875" s="272">
        <v>1</v>
      </c>
      <c r="H875" s="272">
        <v>0</v>
      </c>
      <c r="I875" s="272">
        <v>8</v>
      </c>
    </row>
    <row r="876" spans="1:9" x14ac:dyDescent="0.25">
      <c r="A876" s="77" t="s">
        <v>3838</v>
      </c>
      <c r="B876" s="272" t="s">
        <v>3836</v>
      </c>
      <c r="C876" s="272" t="s">
        <v>11371</v>
      </c>
      <c r="D876" s="272">
        <v>1000</v>
      </c>
      <c r="E876" s="272">
        <v>0</v>
      </c>
      <c r="F876" s="272">
        <v>0</v>
      </c>
      <c r="G876" s="272">
        <v>1</v>
      </c>
      <c r="H876" s="272">
        <v>0</v>
      </c>
      <c r="I876" s="272">
        <v>8</v>
      </c>
    </row>
    <row r="877" spans="1:9" x14ac:dyDescent="0.25">
      <c r="A877" s="77" t="s">
        <v>3839</v>
      </c>
      <c r="B877" s="272" t="s">
        <v>3836</v>
      </c>
      <c r="C877" s="272" t="s">
        <v>11371</v>
      </c>
      <c r="D877" s="272">
        <v>1000</v>
      </c>
      <c r="E877" s="272">
        <v>0</v>
      </c>
      <c r="F877" s="272">
        <v>0</v>
      </c>
      <c r="G877" s="272">
        <v>1</v>
      </c>
      <c r="H877" s="272">
        <v>0</v>
      </c>
      <c r="I877" s="272">
        <v>8</v>
      </c>
    </row>
    <row r="878" spans="1:9" x14ac:dyDescent="0.25">
      <c r="A878" s="77" t="s">
        <v>3840</v>
      </c>
      <c r="B878" s="272" t="s">
        <v>3836</v>
      </c>
      <c r="C878" s="272" t="s">
        <v>11371</v>
      </c>
      <c r="D878" s="272">
        <v>1000</v>
      </c>
      <c r="E878" s="272">
        <v>0</v>
      </c>
      <c r="F878" s="272">
        <v>0</v>
      </c>
      <c r="G878" s="272">
        <v>1</v>
      </c>
      <c r="H878" s="272">
        <v>0</v>
      </c>
      <c r="I878" s="272">
        <v>8</v>
      </c>
    </row>
    <row r="879" spans="1:9" x14ac:dyDescent="0.25">
      <c r="A879" s="77" t="s">
        <v>3841</v>
      </c>
      <c r="B879" s="272" t="s">
        <v>3836</v>
      </c>
      <c r="C879" s="272" t="s">
        <v>11371</v>
      </c>
      <c r="D879" s="272">
        <v>1000</v>
      </c>
      <c r="E879" s="272">
        <v>0</v>
      </c>
      <c r="F879" s="272">
        <v>0</v>
      </c>
      <c r="G879" s="272">
        <v>1</v>
      </c>
      <c r="H879" s="272">
        <v>0</v>
      </c>
      <c r="I879" s="272">
        <v>8</v>
      </c>
    </row>
    <row r="880" spans="1:9" x14ac:dyDescent="0.25">
      <c r="A880" s="77" t="s">
        <v>3842</v>
      </c>
      <c r="B880" s="272" t="s">
        <v>3836</v>
      </c>
      <c r="C880" s="272" t="s">
        <v>11371</v>
      </c>
      <c r="D880" s="272">
        <v>1000</v>
      </c>
      <c r="E880" s="272">
        <v>0</v>
      </c>
      <c r="F880" s="272">
        <v>0</v>
      </c>
      <c r="G880" s="272">
        <v>1</v>
      </c>
      <c r="H880" s="272">
        <v>0</v>
      </c>
      <c r="I880" s="272">
        <v>8</v>
      </c>
    </row>
    <row r="881" spans="1:9" x14ac:dyDescent="0.25">
      <c r="A881" s="77" t="s">
        <v>3843</v>
      </c>
      <c r="B881" s="272" t="s">
        <v>3836</v>
      </c>
      <c r="C881" s="272" t="s">
        <v>11371</v>
      </c>
      <c r="D881" s="272">
        <v>1000</v>
      </c>
      <c r="E881" s="272">
        <v>0</v>
      </c>
      <c r="F881" s="272">
        <v>0</v>
      </c>
      <c r="G881" s="272">
        <v>1</v>
      </c>
      <c r="H881" s="272">
        <v>0</v>
      </c>
      <c r="I881" s="272">
        <v>8</v>
      </c>
    </row>
    <row r="882" spans="1:9" x14ac:dyDescent="0.25">
      <c r="A882" s="77" t="s">
        <v>3844</v>
      </c>
      <c r="B882" s="272" t="s">
        <v>3836</v>
      </c>
      <c r="C882" s="272" t="s">
        <v>11371</v>
      </c>
      <c r="D882" s="272">
        <v>1000</v>
      </c>
      <c r="E882" s="272">
        <v>0</v>
      </c>
      <c r="F882" s="272">
        <v>0</v>
      </c>
      <c r="G882" s="272">
        <v>1</v>
      </c>
      <c r="H882" s="272">
        <v>0</v>
      </c>
      <c r="I882" s="272">
        <v>8</v>
      </c>
    </row>
    <row r="883" spans="1:9" x14ac:dyDescent="0.25">
      <c r="A883" s="77" t="s">
        <v>3845</v>
      </c>
      <c r="B883" s="272" t="s">
        <v>3836</v>
      </c>
      <c r="C883" s="272" t="s">
        <v>11371</v>
      </c>
      <c r="D883" s="272">
        <v>1000</v>
      </c>
      <c r="E883" s="272">
        <v>0</v>
      </c>
      <c r="F883" s="272">
        <v>0</v>
      </c>
      <c r="G883" s="272">
        <v>1</v>
      </c>
      <c r="H883" s="272">
        <v>0</v>
      </c>
      <c r="I883" s="272">
        <v>8</v>
      </c>
    </row>
    <row r="884" spans="1:9" x14ac:dyDescent="0.25">
      <c r="A884" s="77" t="s">
        <v>3846</v>
      </c>
      <c r="B884" s="272" t="s">
        <v>3836</v>
      </c>
      <c r="C884" s="272" t="s">
        <v>11371</v>
      </c>
      <c r="D884" s="272">
        <v>1000</v>
      </c>
      <c r="E884" s="272">
        <v>0</v>
      </c>
      <c r="F884" s="272">
        <v>0</v>
      </c>
      <c r="G884" s="272">
        <v>1</v>
      </c>
      <c r="H884" s="272">
        <v>0</v>
      </c>
      <c r="I884" s="272">
        <v>8</v>
      </c>
    </row>
    <row r="885" spans="1:9" x14ac:dyDescent="0.25">
      <c r="A885" s="77" t="s">
        <v>3847</v>
      </c>
      <c r="B885" s="272" t="s">
        <v>3836</v>
      </c>
      <c r="C885" s="272" t="s">
        <v>11371</v>
      </c>
      <c r="D885" s="272">
        <v>1000</v>
      </c>
      <c r="E885" s="272">
        <v>0</v>
      </c>
      <c r="F885" s="272">
        <v>0</v>
      </c>
      <c r="G885" s="272">
        <v>1</v>
      </c>
      <c r="H885" s="272">
        <v>0</v>
      </c>
      <c r="I885" s="272">
        <v>8</v>
      </c>
    </row>
    <row r="886" spans="1:9" x14ac:dyDescent="0.25">
      <c r="A886" s="77" t="s">
        <v>3848</v>
      </c>
      <c r="B886" s="272" t="s">
        <v>3836</v>
      </c>
      <c r="C886" s="272" t="s">
        <v>11371</v>
      </c>
      <c r="D886" s="272">
        <v>1000</v>
      </c>
      <c r="E886" s="272">
        <v>0</v>
      </c>
      <c r="F886" s="272">
        <v>0</v>
      </c>
      <c r="G886" s="272">
        <v>1</v>
      </c>
      <c r="H886" s="272">
        <v>0</v>
      </c>
      <c r="I886" s="272">
        <v>8</v>
      </c>
    </row>
    <row r="887" spans="1:9" x14ac:dyDescent="0.25">
      <c r="A887" s="77" t="s">
        <v>3849</v>
      </c>
      <c r="B887" s="272" t="s">
        <v>3836</v>
      </c>
      <c r="C887" s="272" t="s">
        <v>11371</v>
      </c>
      <c r="D887" s="272">
        <v>1000</v>
      </c>
      <c r="E887" s="272">
        <v>0</v>
      </c>
      <c r="F887" s="272">
        <v>0</v>
      </c>
      <c r="G887" s="272">
        <v>1</v>
      </c>
      <c r="H887" s="272">
        <v>0</v>
      </c>
      <c r="I887" s="272">
        <v>8</v>
      </c>
    </row>
    <row r="888" spans="1:9" x14ac:dyDescent="0.25">
      <c r="A888" s="77" t="s">
        <v>3850</v>
      </c>
      <c r="B888" s="272" t="s">
        <v>3836</v>
      </c>
      <c r="C888" s="272" t="s">
        <v>11371</v>
      </c>
      <c r="D888" s="272">
        <v>1000</v>
      </c>
      <c r="E888" s="272">
        <v>0</v>
      </c>
      <c r="F888" s="272">
        <v>0</v>
      </c>
      <c r="G888" s="272">
        <v>1</v>
      </c>
      <c r="H888" s="272">
        <v>0</v>
      </c>
      <c r="I888" s="272">
        <v>8</v>
      </c>
    </row>
    <row r="889" spans="1:9" x14ac:dyDescent="0.25">
      <c r="A889" s="77" t="s">
        <v>3851</v>
      </c>
      <c r="B889" s="272" t="s">
        <v>3836</v>
      </c>
      <c r="C889" s="272" t="s">
        <v>11371</v>
      </c>
      <c r="D889" s="272">
        <v>1000</v>
      </c>
      <c r="E889" s="272">
        <v>0</v>
      </c>
      <c r="F889" s="272">
        <v>0</v>
      </c>
      <c r="G889" s="272">
        <v>1</v>
      </c>
      <c r="H889" s="272">
        <v>0</v>
      </c>
      <c r="I889" s="272">
        <v>8</v>
      </c>
    </row>
    <row r="890" spans="1:9" x14ac:dyDescent="0.25">
      <c r="A890" s="77" t="s">
        <v>3481</v>
      </c>
      <c r="B890" s="272" t="s">
        <v>3480</v>
      </c>
      <c r="C890" s="272" t="s">
        <v>11371</v>
      </c>
      <c r="D890" s="272">
        <v>1000</v>
      </c>
      <c r="E890" s="272">
        <v>0</v>
      </c>
      <c r="F890" s="272">
        <v>0</v>
      </c>
      <c r="G890" s="272">
        <v>1</v>
      </c>
      <c r="H890" s="272">
        <v>0</v>
      </c>
      <c r="I890" s="272">
        <v>8</v>
      </c>
    </row>
    <row r="891" spans="1:9" x14ac:dyDescent="0.25">
      <c r="A891" s="12" t="s">
        <v>2908</v>
      </c>
      <c r="B891" s="272" t="s">
        <v>2906</v>
      </c>
      <c r="C891" s="272" t="s">
        <v>11371</v>
      </c>
      <c r="D891" s="272">
        <v>1000</v>
      </c>
      <c r="E891" s="272">
        <v>0</v>
      </c>
      <c r="F891" s="272">
        <v>0</v>
      </c>
      <c r="G891" s="272">
        <v>1</v>
      </c>
      <c r="H891" s="272">
        <v>0</v>
      </c>
      <c r="I891" s="272">
        <v>8</v>
      </c>
    </row>
    <row r="892" spans="1:9" x14ac:dyDescent="0.25">
      <c r="A892" s="12" t="s">
        <v>2909</v>
      </c>
      <c r="B892" s="272" t="s">
        <v>2906</v>
      </c>
      <c r="C892" s="272" t="s">
        <v>11371</v>
      </c>
      <c r="D892" s="272">
        <v>1000</v>
      </c>
      <c r="E892" s="272">
        <v>0</v>
      </c>
      <c r="F892" s="272">
        <v>0</v>
      </c>
      <c r="G892" s="272">
        <v>1</v>
      </c>
      <c r="H892" s="272">
        <v>0</v>
      </c>
      <c r="I892" s="272">
        <v>8</v>
      </c>
    </row>
    <row r="893" spans="1:9" x14ac:dyDescent="0.25">
      <c r="A893" s="12" t="s">
        <v>2910</v>
      </c>
      <c r="B893" s="272" t="s">
        <v>2906</v>
      </c>
      <c r="C893" s="272" t="s">
        <v>11371</v>
      </c>
      <c r="D893" s="272">
        <v>1000</v>
      </c>
      <c r="E893" s="272">
        <v>0</v>
      </c>
      <c r="F893" s="272">
        <v>0</v>
      </c>
      <c r="G893" s="272">
        <v>1</v>
      </c>
      <c r="H893" s="272">
        <v>0</v>
      </c>
      <c r="I893" s="272">
        <v>8</v>
      </c>
    </row>
    <row r="894" spans="1:9" x14ac:dyDescent="0.25">
      <c r="A894" s="12" t="s">
        <v>501</v>
      </c>
      <c r="B894" s="272" t="s">
        <v>499</v>
      </c>
      <c r="C894" s="272" t="s">
        <v>11371</v>
      </c>
      <c r="D894" s="272">
        <v>1000</v>
      </c>
      <c r="E894" s="272">
        <v>0</v>
      </c>
      <c r="F894" s="272">
        <v>0</v>
      </c>
      <c r="G894" s="272">
        <v>1</v>
      </c>
      <c r="H894" s="272">
        <v>0</v>
      </c>
      <c r="I894" s="272">
        <v>8</v>
      </c>
    </row>
    <row r="895" spans="1:9" x14ac:dyDescent="0.25">
      <c r="A895" s="17" t="s">
        <v>3419</v>
      </c>
      <c r="B895" s="272" t="s">
        <v>3417</v>
      </c>
      <c r="C895" s="272" t="s">
        <v>11371</v>
      </c>
      <c r="D895" s="272">
        <v>1000</v>
      </c>
      <c r="E895" s="272">
        <v>0</v>
      </c>
      <c r="F895" s="272">
        <v>0</v>
      </c>
      <c r="G895" s="272">
        <v>1</v>
      </c>
      <c r="H895" s="272">
        <v>0</v>
      </c>
      <c r="I895" s="272">
        <v>8</v>
      </c>
    </row>
    <row r="896" spans="1:9" x14ac:dyDescent="0.25">
      <c r="A896" s="17" t="s">
        <v>3415</v>
      </c>
      <c r="B896" s="272" t="s">
        <v>3413</v>
      </c>
      <c r="C896" s="272" t="s">
        <v>11371</v>
      </c>
      <c r="D896" s="272">
        <v>1000</v>
      </c>
      <c r="E896" s="272">
        <v>0</v>
      </c>
      <c r="F896" s="272">
        <v>0</v>
      </c>
      <c r="G896" s="272">
        <v>1</v>
      </c>
      <c r="H896" s="272">
        <v>0</v>
      </c>
      <c r="I896" s="272">
        <v>16</v>
      </c>
    </row>
    <row r="897" spans="1:9" x14ac:dyDescent="0.25">
      <c r="A897" s="17" t="s">
        <v>3416</v>
      </c>
      <c r="B897" s="272" t="s">
        <v>3413</v>
      </c>
      <c r="C897" s="272" t="s">
        <v>11371</v>
      </c>
      <c r="D897" s="272">
        <v>1000</v>
      </c>
      <c r="E897" s="272">
        <v>0</v>
      </c>
      <c r="F897" s="272">
        <v>0</v>
      </c>
      <c r="G897" s="272">
        <v>1</v>
      </c>
      <c r="H897" s="272">
        <v>0</v>
      </c>
      <c r="I897" s="272">
        <v>16</v>
      </c>
    </row>
    <row r="898" spans="1:9" x14ac:dyDescent="0.25">
      <c r="A898" s="128" t="s">
        <v>966</v>
      </c>
      <c r="B898" s="272" t="s">
        <v>937</v>
      </c>
      <c r="C898" s="272" t="s">
        <v>11371</v>
      </c>
      <c r="D898" s="272">
        <v>1000</v>
      </c>
      <c r="E898" s="272">
        <v>0</v>
      </c>
      <c r="F898" s="272">
        <v>0</v>
      </c>
      <c r="G898" s="272">
        <v>1</v>
      </c>
      <c r="H898" s="272">
        <v>0</v>
      </c>
      <c r="I898" s="272">
        <v>8</v>
      </c>
    </row>
    <row r="899" spans="1:9" x14ac:dyDescent="0.25">
      <c r="A899" s="128" t="s">
        <v>965</v>
      </c>
      <c r="B899" s="272" t="s">
        <v>937</v>
      </c>
      <c r="C899" s="272" t="s">
        <v>11371</v>
      </c>
      <c r="D899" s="272">
        <v>1000</v>
      </c>
      <c r="E899" s="272">
        <v>0</v>
      </c>
      <c r="F899" s="272">
        <v>0</v>
      </c>
      <c r="G899" s="272">
        <v>1</v>
      </c>
      <c r="H899" s="272">
        <v>0</v>
      </c>
      <c r="I899" s="272">
        <v>8</v>
      </c>
    </row>
    <row r="900" spans="1:9" x14ac:dyDescent="0.25">
      <c r="A900" s="128" t="s">
        <v>964</v>
      </c>
      <c r="B900" s="272" t="s">
        <v>937</v>
      </c>
      <c r="C900" s="272" t="s">
        <v>11371</v>
      </c>
      <c r="D900" s="272">
        <v>1000</v>
      </c>
      <c r="E900" s="272">
        <v>0</v>
      </c>
      <c r="F900" s="272">
        <v>0</v>
      </c>
      <c r="G900" s="272">
        <v>1</v>
      </c>
      <c r="H900" s="272">
        <v>0</v>
      </c>
      <c r="I900" s="272">
        <v>8</v>
      </c>
    </row>
    <row r="901" spans="1:9" x14ac:dyDescent="0.25">
      <c r="A901" s="128" t="s">
        <v>963</v>
      </c>
      <c r="B901" s="272" t="s">
        <v>937</v>
      </c>
      <c r="C901" s="272" t="s">
        <v>11371</v>
      </c>
      <c r="D901" s="272">
        <v>1000</v>
      </c>
      <c r="E901" s="272">
        <v>0</v>
      </c>
      <c r="F901" s="272">
        <v>0</v>
      </c>
      <c r="G901" s="272">
        <v>1</v>
      </c>
      <c r="H901" s="272">
        <v>0</v>
      </c>
      <c r="I901" s="272">
        <v>8</v>
      </c>
    </row>
    <row r="902" spans="1:9" x14ac:dyDescent="0.25">
      <c r="A902" s="128" t="s">
        <v>962</v>
      </c>
      <c r="B902" s="272" t="s">
        <v>937</v>
      </c>
      <c r="C902" s="272" t="s">
        <v>11371</v>
      </c>
      <c r="D902" s="272">
        <v>1000</v>
      </c>
      <c r="E902" s="272">
        <v>0</v>
      </c>
      <c r="F902" s="272">
        <v>0</v>
      </c>
      <c r="G902" s="272">
        <v>1</v>
      </c>
      <c r="H902" s="272">
        <v>0</v>
      </c>
      <c r="I902" s="272">
        <v>8</v>
      </c>
    </row>
    <row r="903" spans="1:9" x14ac:dyDescent="0.25">
      <c r="A903" s="128" t="s">
        <v>961</v>
      </c>
      <c r="B903" s="272" t="s">
        <v>937</v>
      </c>
      <c r="C903" s="272" t="s">
        <v>11371</v>
      </c>
      <c r="D903" s="272">
        <v>1000</v>
      </c>
      <c r="E903" s="272">
        <v>0</v>
      </c>
      <c r="F903" s="272">
        <v>0</v>
      </c>
      <c r="G903" s="272">
        <v>1</v>
      </c>
      <c r="H903" s="272">
        <v>0</v>
      </c>
      <c r="I903" s="272">
        <v>8</v>
      </c>
    </row>
    <row r="904" spans="1:9" x14ac:dyDescent="0.25">
      <c r="A904" s="128" t="s">
        <v>960</v>
      </c>
      <c r="B904" s="272" t="s">
        <v>937</v>
      </c>
      <c r="C904" s="272" t="s">
        <v>11371</v>
      </c>
      <c r="D904" s="272">
        <v>1000</v>
      </c>
      <c r="E904" s="272">
        <v>0</v>
      </c>
      <c r="F904" s="272">
        <v>0</v>
      </c>
      <c r="G904" s="272">
        <v>1</v>
      </c>
      <c r="H904" s="272">
        <v>0</v>
      </c>
      <c r="I904" s="272">
        <v>8</v>
      </c>
    </row>
    <row r="905" spans="1:9" x14ac:dyDescent="0.25">
      <c r="A905" s="128" t="s">
        <v>959</v>
      </c>
      <c r="B905" s="272" t="s">
        <v>937</v>
      </c>
      <c r="C905" s="272" t="s">
        <v>11371</v>
      </c>
      <c r="D905" s="272">
        <v>1000</v>
      </c>
      <c r="E905" s="272">
        <v>0</v>
      </c>
      <c r="F905" s="272">
        <v>0</v>
      </c>
      <c r="G905" s="272">
        <v>1</v>
      </c>
      <c r="H905" s="272">
        <v>0</v>
      </c>
      <c r="I905" s="272">
        <v>8</v>
      </c>
    </row>
    <row r="906" spans="1:9" x14ac:dyDescent="0.25">
      <c r="A906" s="128" t="s">
        <v>1006</v>
      </c>
      <c r="B906" s="272" t="s">
        <v>937</v>
      </c>
      <c r="C906" s="272" t="s">
        <v>11371</v>
      </c>
      <c r="D906" s="272">
        <v>1000</v>
      </c>
      <c r="E906" s="272">
        <v>0</v>
      </c>
      <c r="F906" s="272">
        <v>0</v>
      </c>
      <c r="G906" s="272">
        <v>1</v>
      </c>
      <c r="H906" s="272">
        <v>0</v>
      </c>
      <c r="I906" s="272">
        <v>8</v>
      </c>
    </row>
    <row r="907" spans="1:9" x14ac:dyDescent="0.25">
      <c r="A907" s="128" t="s">
        <v>1005</v>
      </c>
      <c r="B907" s="272" t="s">
        <v>937</v>
      </c>
      <c r="C907" s="272" t="s">
        <v>11371</v>
      </c>
      <c r="D907" s="272">
        <v>1000</v>
      </c>
      <c r="E907" s="272">
        <v>0</v>
      </c>
      <c r="F907" s="272">
        <v>0</v>
      </c>
      <c r="G907" s="272">
        <v>1</v>
      </c>
      <c r="H907" s="272">
        <v>0</v>
      </c>
      <c r="I907" s="272">
        <v>8</v>
      </c>
    </row>
    <row r="908" spans="1:9" x14ac:dyDescent="0.25">
      <c r="A908" s="128" t="s">
        <v>1004</v>
      </c>
      <c r="B908" s="272" t="s">
        <v>937</v>
      </c>
      <c r="C908" s="272" t="s">
        <v>11371</v>
      </c>
      <c r="D908" s="272">
        <v>1000</v>
      </c>
      <c r="E908" s="272">
        <v>0</v>
      </c>
      <c r="F908" s="272">
        <v>0</v>
      </c>
      <c r="G908" s="272">
        <v>1</v>
      </c>
      <c r="H908" s="272">
        <v>0</v>
      </c>
      <c r="I908" s="272">
        <v>8</v>
      </c>
    </row>
    <row r="909" spans="1:9" x14ac:dyDescent="0.25">
      <c r="A909" s="128" t="s">
        <v>1003</v>
      </c>
      <c r="B909" s="272" t="s">
        <v>937</v>
      </c>
      <c r="C909" s="272" t="s">
        <v>11371</v>
      </c>
      <c r="D909" s="272">
        <v>1000</v>
      </c>
      <c r="E909" s="272">
        <v>0</v>
      </c>
      <c r="F909" s="272">
        <v>0</v>
      </c>
      <c r="G909" s="272">
        <v>1</v>
      </c>
      <c r="H909" s="272">
        <v>0</v>
      </c>
      <c r="I909" s="272">
        <v>8</v>
      </c>
    </row>
    <row r="910" spans="1:9" x14ac:dyDescent="0.25">
      <c r="A910" s="128" t="s">
        <v>1002</v>
      </c>
      <c r="B910" s="272" t="s">
        <v>937</v>
      </c>
      <c r="C910" s="272" t="s">
        <v>11371</v>
      </c>
      <c r="D910" s="272">
        <v>1000</v>
      </c>
      <c r="E910" s="272">
        <v>0</v>
      </c>
      <c r="F910" s="272">
        <v>0</v>
      </c>
      <c r="G910" s="272">
        <v>1</v>
      </c>
      <c r="H910" s="272">
        <v>0</v>
      </c>
      <c r="I910" s="272">
        <v>8</v>
      </c>
    </row>
    <row r="911" spans="1:9" x14ac:dyDescent="0.25">
      <c r="A911" s="128" t="s">
        <v>1001</v>
      </c>
      <c r="B911" s="272" t="s">
        <v>937</v>
      </c>
      <c r="C911" s="272" t="s">
        <v>11371</v>
      </c>
      <c r="D911" s="272">
        <v>1000</v>
      </c>
      <c r="E911" s="272">
        <v>0</v>
      </c>
      <c r="F911" s="272">
        <v>0</v>
      </c>
      <c r="G911" s="272">
        <v>1</v>
      </c>
      <c r="H911" s="272">
        <v>0</v>
      </c>
      <c r="I911" s="272">
        <v>8</v>
      </c>
    </row>
    <row r="912" spans="1:9" x14ac:dyDescent="0.25">
      <c r="A912" s="128" t="s">
        <v>1000</v>
      </c>
      <c r="B912" s="272" t="s">
        <v>937</v>
      </c>
      <c r="C912" s="272" t="s">
        <v>11371</v>
      </c>
      <c r="D912" s="272">
        <v>1000</v>
      </c>
      <c r="E912" s="272">
        <v>0</v>
      </c>
      <c r="F912" s="272">
        <v>0</v>
      </c>
      <c r="G912" s="272">
        <v>1</v>
      </c>
      <c r="H912" s="272">
        <v>0</v>
      </c>
      <c r="I912" s="272">
        <v>8</v>
      </c>
    </row>
    <row r="913" spans="1:9" x14ac:dyDescent="0.25">
      <c r="A913" s="128" t="s">
        <v>999</v>
      </c>
      <c r="B913" s="272" t="s">
        <v>937</v>
      </c>
      <c r="C913" s="272" t="s">
        <v>11371</v>
      </c>
      <c r="D913" s="272">
        <v>1000</v>
      </c>
      <c r="E913" s="272">
        <v>0</v>
      </c>
      <c r="F913" s="272">
        <v>0</v>
      </c>
      <c r="G913" s="272">
        <v>1</v>
      </c>
      <c r="H913" s="272">
        <v>0</v>
      </c>
      <c r="I913" s="272">
        <v>8</v>
      </c>
    </row>
    <row r="914" spans="1:9" x14ac:dyDescent="0.25">
      <c r="A914" s="128" t="s">
        <v>998</v>
      </c>
      <c r="B914" s="272" t="s">
        <v>937</v>
      </c>
      <c r="C914" s="272" t="s">
        <v>11371</v>
      </c>
      <c r="D914" s="272">
        <v>1000</v>
      </c>
      <c r="E914" s="272">
        <v>0</v>
      </c>
      <c r="F914" s="272">
        <v>0</v>
      </c>
      <c r="G914" s="272">
        <v>1</v>
      </c>
      <c r="H914" s="272">
        <v>0</v>
      </c>
      <c r="I914" s="272">
        <v>8</v>
      </c>
    </row>
    <row r="915" spans="1:9" x14ac:dyDescent="0.25">
      <c r="A915" s="128" t="s">
        <v>997</v>
      </c>
      <c r="B915" s="272" t="s">
        <v>937</v>
      </c>
      <c r="C915" s="272" t="s">
        <v>11371</v>
      </c>
      <c r="D915" s="272">
        <v>1000</v>
      </c>
      <c r="E915" s="272">
        <v>0</v>
      </c>
      <c r="F915" s="272">
        <v>0</v>
      </c>
      <c r="G915" s="272">
        <v>1</v>
      </c>
      <c r="H915" s="272">
        <v>0</v>
      </c>
      <c r="I915" s="272">
        <v>8</v>
      </c>
    </row>
    <row r="916" spans="1:9" x14ac:dyDescent="0.25">
      <c r="A916" s="128" t="s">
        <v>996</v>
      </c>
      <c r="B916" s="272" t="s">
        <v>937</v>
      </c>
      <c r="C916" s="272" t="s">
        <v>11371</v>
      </c>
      <c r="D916" s="272">
        <v>1000</v>
      </c>
      <c r="E916" s="272">
        <v>0</v>
      </c>
      <c r="F916" s="272">
        <v>0</v>
      </c>
      <c r="G916" s="272">
        <v>1</v>
      </c>
      <c r="H916" s="272">
        <v>0</v>
      </c>
      <c r="I916" s="272">
        <v>8</v>
      </c>
    </row>
    <row r="917" spans="1:9" x14ac:dyDescent="0.25">
      <c r="A917" s="128" t="s">
        <v>995</v>
      </c>
      <c r="B917" s="272" t="s">
        <v>937</v>
      </c>
      <c r="C917" s="272" t="s">
        <v>11371</v>
      </c>
      <c r="D917" s="272">
        <v>1000</v>
      </c>
      <c r="E917" s="272">
        <v>0</v>
      </c>
      <c r="F917" s="272">
        <v>0</v>
      </c>
      <c r="G917" s="272">
        <v>1</v>
      </c>
      <c r="H917" s="272">
        <v>0</v>
      </c>
      <c r="I917" s="272">
        <v>8</v>
      </c>
    </row>
    <row r="918" spans="1:9" x14ac:dyDescent="0.25">
      <c r="A918" s="128" t="s">
        <v>994</v>
      </c>
      <c r="B918" s="272" t="s">
        <v>937</v>
      </c>
      <c r="C918" s="272" t="s">
        <v>11371</v>
      </c>
      <c r="D918" s="272">
        <v>1000</v>
      </c>
      <c r="E918" s="272">
        <v>0</v>
      </c>
      <c r="F918" s="272">
        <v>0</v>
      </c>
      <c r="G918" s="272">
        <v>1</v>
      </c>
      <c r="H918" s="272">
        <v>0</v>
      </c>
      <c r="I918" s="272">
        <v>8</v>
      </c>
    </row>
    <row r="919" spans="1:9" x14ac:dyDescent="0.25">
      <c r="A919" s="128" t="s">
        <v>993</v>
      </c>
      <c r="B919" s="272" t="s">
        <v>937</v>
      </c>
      <c r="C919" s="272" t="s">
        <v>11371</v>
      </c>
      <c r="D919" s="272">
        <v>1000</v>
      </c>
      <c r="E919" s="272">
        <v>0</v>
      </c>
      <c r="F919" s="272">
        <v>0</v>
      </c>
      <c r="G919" s="272">
        <v>1</v>
      </c>
      <c r="H919" s="272">
        <v>0</v>
      </c>
      <c r="I919" s="272">
        <v>8</v>
      </c>
    </row>
    <row r="920" spans="1:9" x14ac:dyDescent="0.25">
      <c r="A920" s="128" t="s">
        <v>991</v>
      </c>
      <c r="B920" s="272" t="s">
        <v>937</v>
      </c>
      <c r="C920" s="272" t="s">
        <v>11371</v>
      </c>
      <c r="D920" s="272">
        <v>1000</v>
      </c>
      <c r="E920" s="272">
        <v>0</v>
      </c>
      <c r="F920" s="272">
        <v>0</v>
      </c>
      <c r="G920" s="272">
        <v>1</v>
      </c>
      <c r="H920" s="272">
        <v>0</v>
      </c>
      <c r="I920" s="272">
        <v>8</v>
      </c>
    </row>
    <row r="921" spans="1:9" x14ac:dyDescent="0.25">
      <c r="A921" s="128" t="s">
        <v>992</v>
      </c>
      <c r="B921" s="272" t="s">
        <v>937</v>
      </c>
      <c r="C921" s="272" t="s">
        <v>11371</v>
      </c>
      <c r="D921" s="272">
        <v>1000</v>
      </c>
      <c r="E921" s="272">
        <v>0</v>
      </c>
      <c r="F921" s="272">
        <v>0</v>
      </c>
      <c r="G921" s="272">
        <v>1</v>
      </c>
      <c r="H921" s="272">
        <v>0</v>
      </c>
      <c r="I921" s="272">
        <v>8</v>
      </c>
    </row>
    <row r="922" spans="1:9" x14ac:dyDescent="0.25">
      <c r="A922" s="128" t="s">
        <v>990</v>
      </c>
      <c r="B922" s="272" t="s">
        <v>937</v>
      </c>
      <c r="C922" s="272" t="s">
        <v>11371</v>
      </c>
      <c r="D922" s="272">
        <v>1000</v>
      </c>
      <c r="E922" s="272">
        <v>0</v>
      </c>
      <c r="F922" s="272">
        <v>0</v>
      </c>
      <c r="G922" s="272">
        <v>1</v>
      </c>
      <c r="H922" s="272">
        <v>0</v>
      </c>
      <c r="I922" s="272">
        <v>8</v>
      </c>
    </row>
    <row r="923" spans="1:9" x14ac:dyDescent="0.25">
      <c r="A923" s="128" t="s">
        <v>989</v>
      </c>
      <c r="B923" s="272" t="s">
        <v>937</v>
      </c>
      <c r="C923" s="272" t="s">
        <v>11371</v>
      </c>
      <c r="D923" s="272">
        <v>1000</v>
      </c>
      <c r="E923" s="272">
        <v>0</v>
      </c>
      <c r="F923" s="272">
        <v>0</v>
      </c>
      <c r="G923" s="272">
        <v>1</v>
      </c>
      <c r="H923" s="272">
        <v>0</v>
      </c>
      <c r="I923" s="272">
        <v>8</v>
      </c>
    </row>
    <row r="924" spans="1:9" x14ac:dyDescent="0.25">
      <c r="A924" s="128" t="s">
        <v>988</v>
      </c>
      <c r="B924" s="272" t="s">
        <v>937</v>
      </c>
      <c r="C924" s="272" t="s">
        <v>11371</v>
      </c>
      <c r="D924" s="272">
        <v>1000</v>
      </c>
      <c r="E924" s="272">
        <v>0</v>
      </c>
      <c r="F924" s="272">
        <v>0</v>
      </c>
      <c r="G924" s="272">
        <v>1</v>
      </c>
      <c r="H924" s="272">
        <v>0</v>
      </c>
      <c r="I924" s="272">
        <v>8</v>
      </c>
    </row>
    <row r="925" spans="1:9" x14ac:dyDescent="0.25">
      <c r="A925" s="128" t="s">
        <v>987</v>
      </c>
      <c r="B925" s="272" t="s">
        <v>937</v>
      </c>
      <c r="C925" s="272" t="s">
        <v>11371</v>
      </c>
      <c r="D925" s="272">
        <v>1000</v>
      </c>
      <c r="E925" s="272">
        <v>0</v>
      </c>
      <c r="F925" s="272">
        <v>0</v>
      </c>
      <c r="G925" s="272">
        <v>1</v>
      </c>
      <c r="H925" s="272">
        <v>0</v>
      </c>
      <c r="I925" s="272">
        <v>8</v>
      </c>
    </row>
    <row r="926" spans="1:9" x14ac:dyDescent="0.25">
      <c r="A926" s="128" t="s">
        <v>986</v>
      </c>
      <c r="B926" s="272" t="s">
        <v>937</v>
      </c>
      <c r="C926" s="272" t="s">
        <v>11371</v>
      </c>
      <c r="D926" s="272">
        <v>1000</v>
      </c>
      <c r="E926" s="272">
        <v>0</v>
      </c>
      <c r="F926" s="272">
        <v>0</v>
      </c>
      <c r="G926" s="272">
        <v>1</v>
      </c>
      <c r="H926" s="272">
        <v>0</v>
      </c>
      <c r="I926" s="272">
        <v>8</v>
      </c>
    </row>
    <row r="927" spans="1:9" x14ac:dyDescent="0.25">
      <c r="A927" s="128" t="s">
        <v>985</v>
      </c>
      <c r="B927" s="272" t="s">
        <v>937</v>
      </c>
      <c r="C927" s="272" t="s">
        <v>11371</v>
      </c>
      <c r="D927" s="272">
        <v>1000</v>
      </c>
      <c r="E927" s="272">
        <v>0</v>
      </c>
      <c r="F927" s="272">
        <v>0</v>
      </c>
      <c r="G927" s="272">
        <v>1</v>
      </c>
      <c r="H927" s="272">
        <v>0</v>
      </c>
      <c r="I927" s="272">
        <v>8</v>
      </c>
    </row>
    <row r="928" spans="1:9" x14ac:dyDescent="0.25">
      <c r="A928" s="128" t="s">
        <v>984</v>
      </c>
      <c r="B928" s="272" t="s">
        <v>937</v>
      </c>
      <c r="C928" s="272" t="s">
        <v>11371</v>
      </c>
      <c r="D928" s="272">
        <v>1000</v>
      </c>
      <c r="E928" s="272">
        <v>0</v>
      </c>
      <c r="F928" s="272">
        <v>0</v>
      </c>
      <c r="G928" s="272">
        <v>1</v>
      </c>
      <c r="H928" s="272">
        <v>0</v>
      </c>
      <c r="I928" s="272">
        <v>8</v>
      </c>
    </row>
    <row r="929" spans="1:9" x14ac:dyDescent="0.25">
      <c r="A929" s="128" t="s">
        <v>983</v>
      </c>
      <c r="B929" s="272" t="s">
        <v>937</v>
      </c>
      <c r="C929" s="272" t="s">
        <v>11371</v>
      </c>
      <c r="D929" s="272">
        <v>1000</v>
      </c>
      <c r="E929" s="272">
        <v>0</v>
      </c>
      <c r="F929" s="272">
        <v>0</v>
      </c>
      <c r="G929" s="272">
        <v>1</v>
      </c>
      <c r="H929" s="272">
        <v>0</v>
      </c>
      <c r="I929" s="272">
        <v>8</v>
      </c>
    </row>
    <row r="930" spans="1:9" x14ac:dyDescent="0.25">
      <c r="A930" s="128" t="s">
        <v>982</v>
      </c>
      <c r="B930" s="272" t="s">
        <v>937</v>
      </c>
      <c r="C930" s="272" t="s">
        <v>11371</v>
      </c>
      <c r="D930" s="272">
        <v>1000</v>
      </c>
      <c r="E930" s="272">
        <v>0</v>
      </c>
      <c r="F930" s="272">
        <v>0</v>
      </c>
      <c r="G930" s="272">
        <v>1</v>
      </c>
      <c r="H930" s="272">
        <v>0</v>
      </c>
      <c r="I930" s="272">
        <v>8</v>
      </c>
    </row>
    <row r="931" spans="1:9" x14ac:dyDescent="0.25">
      <c r="A931" s="128" t="s">
        <v>981</v>
      </c>
      <c r="B931" s="272" t="s">
        <v>937</v>
      </c>
      <c r="C931" s="272" t="s">
        <v>11371</v>
      </c>
      <c r="D931" s="272">
        <v>1000</v>
      </c>
      <c r="E931" s="272">
        <v>0</v>
      </c>
      <c r="F931" s="272">
        <v>0</v>
      </c>
      <c r="G931" s="272">
        <v>1</v>
      </c>
      <c r="H931" s="272">
        <v>0</v>
      </c>
      <c r="I931" s="272">
        <v>8</v>
      </c>
    </row>
    <row r="932" spans="1:9" x14ac:dyDescent="0.25">
      <c r="A932" s="128" t="s">
        <v>980</v>
      </c>
      <c r="B932" s="272" t="s">
        <v>937</v>
      </c>
      <c r="C932" s="272" t="s">
        <v>11371</v>
      </c>
      <c r="D932" s="272">
        <v>1000</v>
      </c>
      <c r="E932" s="272">
        <v>0</v>
      </c>
      <c r="F932" s="272">
        <v>0</v>
      </c>
      <c r="G932" s="272">
        <v>1</v>
      </c>
      <c r="H932" s="272">
        <v>0</v>
      </c>
      <c r="I932" s="272">
        <v>8</v>
      </c>
    </row>
    <row r="933" spans="1:9" x14ac:dyDescent="0.25">
      <c r="A933" s="128" t="s">
        <v>979</v>
      </c>
      <c r="B933" s="272" t="s">
        <v>937</v>
      </c>
      <c r="C933" s="272" t="s">
        <v>11371</v>
      </c>
      <c r="D933" s="272">
        <v>1000</v>
      </c>
      <c r="E933" s="272">
        <v>0</v>
      </c>
      <c r="F933" s="272">
        <v>0</v>
      </c>
      <c r="G933" s="272">
        <v>1</v>
      </c>
      <c r="H933" s="272">
        <v>0</v>
      </c>
      <c r="I933" s="272">
        <v>8</v>
      </c>
    </row>
    <row r="934" spans="1:9" x14ac:dyDescent="0.25">
      <c r="A934" s="128" t="s">
        <v>978</v>
      </c>
      <c r="B934" s="272" t="s">
        <v>937</v>
      </c>
      <c r="C934" s="272" t="s">
        <v>11371</v>
      </c>
      <c r="D934" s="272">
        <v>1000</v>
      </c>
      <c r="E934" s="272">
        <v>0</v>
      </c>
      <c r="F934" s="272">
        <v>0</v>
      </c>
      <c r="G934" s="272">
        <v>1</v>
      </c>
      <c r="H934" s="272">
        <v>0</v>
      </c>
      <c r="I934" s="272">
        <v>8</v>
      </c>
    </row>
    <row r="935" spans="1:9" x14ac:dyDescent="0.25">
      <c r="A935" s="128" t="s">
        <v>977</v>
      </c>
      <c r="B935" s="272" t="s">
        <v>937</v>
      </c>
      <c r="C935" s="272" t="s">
        <v>11371</v>
      </c>
      <c r="D935" s="272">
        <v>1000</v>
      </c>
      <c r="E935" s="272">
        <v>0</v>
      </c>
      <c r="F935" s="272">
        <v>0</v>
      </c>
      <c r="G935" s="272">
        <v>1</v>
      </c>
      <c r="H935" s="272">
        <v>0</v>
      </c>
      <c r="I935" s="272">
        <v>8</v>
      </c>
    </row>
    <row r="936" spans="1:9" x14ac:dyDescent="0.25">
      <c r="A936" s="128" t="s">
        <v>976</v>
      </c>
      <c r="B936" s="272" t="s">
        <v>937</v>
      </c>
      <c r="C936" s="272" t="s">
        <v>11371</v>
      </c>
      <c r="D936" s="272">
        <v>1000</v>
      </c>
      <c r="E936" s="272">
        <v>0</v>
      </c>
      <c r="F936" s="272">
        <v>0</v>
      </c>
      <c r="G936" s="272">
        <v>1</v>
      </c>
      <c r="H936" s="272">
        <v>0</v>
      </c>
      <c r="I936" s="272">
        <v>8</v>
      </c>
    </row>
    <row r="937" spans="1:9" x14ac:dyDescent="0.25">
      <c r="A937" s="128" t="s">
        <v>975</v>
      </c>
      <c r="B937" s="272" t="s">
        <v>937</v>
      </c>
      <c r="C937" s="272" t="s">
        <v>11371</v>
      </c>
      <c r="D937" s="272">
        <v>1000</v>
      </c>
      <c r="E937" s="272">
        <v>0</v>
      </c>
      <c r="F937" s="272">
        <v>0</v>
      </c>
      <c r="G937" s="272">
        <v>1</v>
      </c>
      <c r="H937" s="272">
        <v>0</v>
      </c>
      <c r="I937" s="272">
        <v>8</v>
      </c>
    </row>
    <row r="938" spans="1:9" x14ac:dyDescent="0.25">
      <c r="A938" s="128" t="s">
        <v>974</v>
      </c>
      <c r="B938" s="272" t="s">
        <v>937</v>
      </c>
      <c r="C938" s="272" t="s">
        <v>11371</v>
      </c>
      <c r="D938" s="272">
        <v>1000</v>
      </c>
      <c r="E938" s="272">
        <v>0</v>
      </c>
      <c r="F938" s="272">
        <v>0</v>
      </c>
      <c r="G938" s="272">
        <v>1</v>
      </c>
      <c r="H938" s="272">
        <v>0</v>
      </c>
      <c r="I938" s="272">
        <v>8</v>
      </c>
    </row>
    <row r="939" spans="1:9" x14ac:dyDescent="0.25">
      <c r="A939" s="128" t="s">
        <v>973</v>
      </c>
      <c r="B939" s="272" t="s">
        <v>937</v>
      </c>
      <c r="C939" s="272" t="s">
        <v>11371</v>
      </c>
      <c r="D939" s="272">
        <v>1000</v>
      </c>
      <c r="E939" s="272">
        <v>0</v>
      </c>
      <c r="F939" s="272">
        <v>0</v>
      </c>
      <c r="G939" s="272">
        <v>1</v>
      </c>
      <c r="H939" s="272">
        <v>0</v>
      </c>
      <c r="I939" s="272">
        <v>8</v>
      </c>
    </row>
    <row r="940" spans="1:9" x14ac:dyDescent="0.25">
      <c r="A940" s="128" t="s">
        <v>972</v>
      </c>
      <c r="B940" s="272" t="s">
        <v>937</v>
      </c>
      <c r="C940" s="272" t="s">
        <v>11371</v>
      </c>
      <c r="D940" s="272">
        <v>1000</v>
      </c>
      <c r="E940" s="272">
        <v>0</v>
      </c>
      <c r="F940" s="272">
        <v>0</v>
      </c>
      <c r="G940" s="272">
        <v>1</v>
      </c>
      <c r="H940" s="272">
        <v>0</v>
      </c>
      <c r="I940" s="272">
        <v>8</v>
      </c>
    </row>
    <row r="941" spans="1:9" x14ac:dyDescent="0.25">
      <c r="A941" s="128" t="s">
        <v>971</v>
      </c>
      <c r="B941" s="272" t="s">
        <v>937</v>
      </c>
      <c r="C941" s="272" t="s">
        <v>11371</v>
      </c>
      <c r="D941" s="272">
        <v>1000</v>
      </c>
      <c r="E941" s="272">
        <v>0</v>
      </c>
      <c r="F941" s="272">
        <v>0</v>
      </c>
      <c r="G941" s="272">
        <v>1</v>
      </c>
      <c r="H941" s="272">
        <v>0</v>
      </c>
      <c r="I941" s="272">
        <v>8</v>
      </c>
    </row>
    <row r="942" spans="1:9" x14ac:dyDescent="0.25">
      <c r="A942" s="128" t="s">
        <v>970</v>
      </c>
      <c r="B942" s="272" t="s">
        <v>937</v>
      </c>
      <c r="C942" s="272" t="s">
        <v>11371</v>
      </c>
      <c r="D942" s="272">
        <v>1000</v>
      </c>
      <c r="E942" s="272">
        <v>0</v>
      </c>
      <c r="F942" s="272">
        <v>0</v>
      </c>
      <c r="G942" s="272">
        <v>1</v>
      </c>
      <c r="H942" s="272">
        <v>0</v>
      </c>
      <c r="I942" s="272">
        <v>8</v>
      </c>
    </row>
    <row r="943" spans="1:9" x14ac:dyDescent="0.25">
      <c r="A943" s="128" t="s">
        <v>969</v>
      </c>
      <c r="B943" s="272" t="s">
        <v>937</v>
      </c>
      <c r="C943" s="272" t="s">
        <v>11371</v>
      </c>
      <c r="D943" s="272">
        <v>1000</v>
      </c>
      <c r="E943" s="272">
        <v>0</v>
      </c>
      <c r="F943" s="272">
        <v>0</v>
      </c>
      <c r="G943" s="272">
        <v>1</v>
      </c>
      <c r="H943" s="272">
        <v>0</v>
      </c>
      <c r="I943" s="272">
        <v>8</v>
      </c>
    </row>
    <row r="944" spans="1:9" x14ac:dyDescent="0.25">
      <c r="A944" s="128" t="s">
        <v>968</v>
      </c>
      <c r="B944" s="272" t="s">
        <v>937</v>
      </c>
      <c r="C944" s="272" t="s">
        <v>11371</v>
      </c>
      <c r="D944" s="272">
        <v>1000</v>
      </c>
      <c r="E944" s="272">
        <v>0</v>
      </c>
      <c r="F944" s="272">
        <v>0</v>
      </c>
      <c r="G944" s="272">
        <v>1</v>
      </c>
      <c r="H944" s="272">
        <v>0</v>
      </c>
      <c r="I944" s="272">
        <v>8</v>
      </c>
    </row>
    <row r="945" spans="1:9" x14ac:dyDescent="0.25">
      <c r="A945" s="128" t="s">
        <v>967</v>
      </c>
      <c r="B945" s="272" t="s">
        <v>937</v>
      </c>
      <c r="C945" s="272" t="s">
        <v>11371</v>
      </c>
      <c r="D945" s="272">
        <v>1000</v>
      </c>
      <c r="E945" s="272">
        <v>0</v>
      </c>
      <c r="F945" s="272">
        <v>0</v>
      </c>
      <c r="G945" s="272">
        <v>1</v>
      </c>
      <c r="H945" s="272">
        <v>0</v>
      </c>
      <c r="I945" s="272">
        <v>8</v>
      </c>
    </row>
    <row r="946" spans="1:9" x14ac:dyDescent="0.25">
      <c r="A946" s="128" t="s">
        <v>958</v>
      </c>
      <c r="B946" s="272" t="s">
        <v>937</v>
      </c>
      <c r="C946" s="272" t="s">
        <v>11371</v>
      </c>
      <c r="D946" s="272">
        <v>1000</v>
      </c>
      <c r="E946" s="272">
        <v>0</v>
      </c>
      <c r="F946" s="272">
        <v>0</v>
      </c>
      <c r="G946" s="272">
        <v>1</v>
      </c>
      <c r="H946" s="272">
        <v>0</v>
      </c>
      <c r="I946" s="272">
        <v>8</v>
      </c>
    </row>
    <row r="947" spans="1:9" x14ac:dyDescent="0.25">
      <c r="A947" s="128" t="s">
        <v>957</v>
      </c>
      <c r="B947" s="272" t="s">
        <v>937</v>
      </c>
      <c r="C947" s="272" t="s">
        <v>11371</v>
      </c>
      <c r="D947" s="272">
        <v>1000</v>
      </c>
      <c r="E947" s="272">
        <v>0</v>
      </c>
      <c r="F947" s="272">
        <v>0</v>
      </c>
      <c r="G947" s="272">
        <v>1</v>
      </c>
      <c r="H947" s="272">
        <v>0</v>
      </c>
      <c r="I947" s="272">
        <v>8</v>
      </c>
    </row>
    <row r="948" spans="1:9" x14ac:dyDescent="0.25">
      <c r="A948" s="128" t="s">
        <v>955</v>
      </c>
      <c r="B948" s="272" t="s">
        <v>937</v>
      </c>
      <c r="C948" s="272" t="s">
        <v>11371</v>
      </c>
      <c r="D948" s="272">
        <v>1000</v>
      </c>
      <c r="E948" s="272">
        <v>0</v>
      </c>
      <c r="F948" s="272">
        <v>0</v>
      </c>
      <c r="G948" s="272">
        <v>1</v>
      </c>
      <c r="H948" s="272">
        <v>0</v>
      </c>
      <c r="I948" s="272">
        <v>8</v>
      </c>
    </row>
    <row r="949" spans="1:9" x14ac:dyDescent="0.25">
      <c r="A949" s="128" t="s">
        <v>954</v>
      </c>
      <c r="B949" s="272" t="s">
        <v>937</v>
      </c>
      <c r="C949" s="272" t="s">
        <v>11371</v>
      </c>
      <c r="D949" s="272">
        <v>1000</v>
      </c>
      <c r="E949" s="272">
        <v>0</v>
      </c>
      <c r="F949" s="272">
        <v>0</v>
      </c>
      <c r="G949" s="272">
        <v>1</v>
      </c>
      <c r="H949" s="272">
        <v>0</v>
      </c>
      <c r="I949" s="272">
        <v>8</v>
      </c>
    </row>
    <row r="950" spans="1:9" x14ac:dyDescent="0.25">
      <c r="A950" s="128" t="s">
        <v>953</v>
      </c>
      <c r="B950" s="272" t="s">
        <v>937</v>
      </c>
      <c r="C950" s="272" t="s">
        <v>11371</v>
      </c>
      <c r="D950" s="272">
        <v>1000</v>
      </c>
      <c r="E950" s="272">
        <v>0</v>
      </c>
      <c r="F950" s="272">
        <v>0</v>
      </c>
      <c r="G950" s="272">
        <v>1</v>
      </c>
      <c r="H950" s="272">
        <v>0</v>
      </c>
      <c r="I950" s="272">
        <v>8</v>
      </c>
    </row>
    <row r="951" spans="1:9" x14ac:dyDescent="0.25">
      <c r="A951" s="128" t="s">
        <v>952</v>
      </c>
      <c r="B951" s="272" t="s">
        <v>937</v>
      </c>
      <c r="C951" s="272" t="s">
        <v>11371</v>
      </c>
      <c r="D951" s="272">
        <v>1000</v>
      </c>
      <c r="E951" s="272">
        <v>0</v>
      </c>
      <c r="F951" s="272">
        <v>0</v>
      </c>
      <c r="G951" s="272">
        <v>1</v>
      </c>
      <c r="H951" s="272">
        <v>0</v>
      </c>
      <c r="I951" s="272">
        <v>8</v>
      </c>
    </row>
    <row r="952" spans="1:9" x14ac:dyDescent="0.25">
      <c r="A952" s="128" t="s">
        <v>951</v>
      </c>
      <c r="B952" s="272" t="s">
        <v>937</v>
      </c>
      <c r="C952" s="272" t="s">
        <v>11371</v>
      </c>
      <c r="D952" s="272">
        <v>1000</v>
      </c>
      <c r="E952" s="272">
        <v>0</v>
      </c>
      <c r="F952" s="272">
        <v>0</v>
      </c>
      <c r="G952" s="272">
        <v>1</v>
      </c>
      <c r="H952" s="272">
        <v>0</v>
      </c>
      <c r="I952" s="272">
        <v>8</v>
      </c>
    </row>
    <row r="953" spans="1:9" x14ac:dyDescent="0.25">
      <c r="A953" s="128" t="s">
        <v>950</v>
      </c>
      <c r="B953" s="272" t="s">
        <v>937</v>
      </c>
      <c r="C953" s="272" t="s">
        <v>11371</v>
      </c>
      <c r="D953" s="272">
        <v>1000</v>
      </c>
      <c r="E953" s="272">
        <v>0</v>
      </c>
      <c r="F953" s="272">
        <v>0</v>
      </c>
      <c r="G953" s="272">
        <v>1</v>
      </c>
      <c r="H953" s="272">
        <v>0</v>
      </c>
      <c r="I953" s="272">
        <v>8</v>
      </c>
    </row>
    <row r="954" spans="1:9" x14ac:dyDescent="0.25">
      <c r="A954" s="128" t="s">
        <v>949</v>
      </c>
      <c r="B954" s="272" t="s">
        <v>937</v>
      </c>
      <c r="C954" s="272" t="s">
        <v>11371</v>
      </c>
      <c r="D954" s="272">
        <v>1000</v>
      </c>
      <c r="E954" s="272">
        <v>0</v>
      </c>
      <c r="F954" s="272">
        <v>0</v>
      </c>
      <c r="G954" s="272">
        <v>1</v>
      </c>
      <c r="H954" s="272">
        <v>0</v>
      </c>
      <c r="I954" s="272">
        <v>8</v>
      </c>
    </row>
    <row r="955" spans="1:9" x14ac:dyDescent="0.25">
      <c r="A955" s="128" t="s">
        <v>948</v>
      </c>
      <c r="B955" s="272" t="s">
        <v>937</v>
      </c>
      <c r="C955" s="272" t="s">
        <v>11371</v>
      </c>
      <c r="D955" s="272">
        <v>1000</v>
      </c>
      <c r="E955" s="272">
        <v>0</v>
      </c>
      <c r="F955" s="272">
        <v>0</v>
      </c>
      <c r="G955" s="272">
        <v>1</v>
      </c>
      <c r="H955" s="272">
        <v>0</v>
      </c>
      <c r="I955" s="272">
        <v>8</v>
      </c>
    </row>
    <row r="956" spans="1:9" x14ac:dyDescent="0.25">
      <c r="A956" s="128" t="s">
        <v>947</v>
      </c>
      <c r="B956" s="272" t="s">
        <v>937</v>
      </c>
      <c r="C956" s="272" t="s">
        <v>11371</v>
      </c>
      <c r="D956" s="272">
        <v>1000</v>
      </c>
      <c r="E956" s="272">
        <v>0</v>
      </c>
      <c r="F956" s="272">
        <v>0</v>
      </c>
      <c r="G956" s="272">
        <v>1</v>
      </c>
      <c r="H956" s="272">
        <v>0</v>
      </c>
      <c r="I956" s="272">
        <v>8</v>
      </c>
    </row>
    <row r="957" spans="1:9" x14ac:dyDescent="0.25">
      <c r="A957" s="128" t="s">
        <v>946</v>
      </c>
      <c r="B957" s="272" t="s">
        <v>937</v>
      </c>
      <c r="C957" s="272" t="s">
        <v>11371</v>
      </c>
      <c r="D957" s="272">
        <v>1000</v>
      </c>
      <c r="E957" s="272">
        <v>0</v>
      </c>
      <c r="F957" s="272">
        <v>0</v>
      </c>
      <c r="G957" s="272">
        <v>1</v>
      </c>
      <c r="H957" s="272">
        <v>0</v>
      </c>
      <c r="I957" s="272">
        <v>8</v>
      </c>
    </row>
    <row r="958" spans="1:9" x14ac:dyDescent="0.25">
      <c r="A958" s="128" t="s">
        <v>945</v>
      </c>
      <c r="B958" s="272" t="s">
        <v>937</v>
      </c>
      <c r="C958" s="272" t="s">
        <v>11371</v>
      </c>
      <c r="D958" s="272">
        <v>1000</v>
      </c>
      <c r="E958" s="272">
        <v>0</v>
      </c>
      <c r="F958" s="272">
        <v>0</v>
      </c>
      <c r="G958" s="272">
        <v>1</v>
      </c>
      <c r="H958" s="272">
        <v>0</v>
      </c>
      <c r="I958" s="272">
        <v>8</v>
      </c>
    </row>
    <row r="959" spans="1:9" x14ac:dyDescent="0.25">
      <c r="A959" s="128" t="s">
        <v>944</v>
      </c>
      <c r="B959" s="272" t="s">
        <v>937</v>
      </c>
      <c r="C959" s="272" t="s">
        <v>11371</v>
      </c>
      <c r="D959" s="272">
        <v>1000</v>
      </c>
      <c r="E959" s="272">
        <v>0</v>
      </c>
      <c r="F959" s="272">
        <v>0</v>
      </c>
      <c r="G959" s="272">
        <v>1</v>
      </c>
      <c r="H959" s="272">
        <v>0</v>
      </c>
      <c r="I959" s="272">
        <v>8</v>
      </c>
    </row>
    <row r="960" spans="1:9" x14ac:dyDescent="0.25">
      <c r="A960" s="128" t="s">
        <v>943</v>
      </c>
      <c r="B960" s="272" t="s">
        <v>937</v>
      </c>
      <c r="C960" s="272" t="s">
        <v>11371</v>
      </c>
      <c r="D960" s="272">
        <v>1000</v>
      </c>
      <c r="E960" s="272">
        <v>0</v>
      </c>
      <c r="F960" s="272">
        <v>0</v>
      </c>
      <c r="G960" s="272">
        <v>1</v>
      </c>
      <c r="H960" s="272">
        <v>0</v>
      </c>
      <c r="I960" s="272">
        <v>8</v>
      </c>
    </row>
    <row r="961" spans="1:9" x14ac:dyDescent="0.25">
      <c r="A961" s="128" t="s">
        <v>942</v>
      </c>
      <c r="B961" s="272" t="s">
        <v>937</v>
      </c>
      <c r="C961" s="272" t="s">
        <v>11371</v>
      </c>
      <c r="D961" s="272">
        <v>1000</v>
      </c>
      <c r="E961" s="272">
        <v>0</v>
      </c>
      <c r="F961" s="272">
        <v>0</v>
      </c>
      <c r="G961" s="272">
        <v>1</v>
      </c>
      <c r="H961" s="272">
        <v>0</v>
      </c>
      <c r="I961" s="272">
        <v>8</v>
      </c>
    </row>
    <row r="962" spans="1:9" x14ac:dyDescent="0.25">
      <c r="A962" s="128" t="s">
        <v>941</v>
      </c>
      <c r="B962" s="272" t="s">
        <v>937</v>
      </c>
      <c r="C962" s="272" t="s">
        <v>11371</v>
      </c>
      <c r="D962" s="272">
        <v>1000</v>
      </c>
      <c r="E962" s="272">
        <v>0</v>
      </c>
      <c r="F962" s="272">
        <v>0</v>
      </c>
      <c r="G962" s="272">
        <v>1</v>
      </c>
      <c r="H962" s="272">
        <v>0</v>
      </c>
      <c r="I962" s="272">
        <v>8</v>
      </c>
    </row>
    <row r="963" spans="1:9" x14ac:dyDescent="0.25">
      <c r="A963" s="128" t="s">
        <v>940</v>
      </c>
      <c r="B963" s="272" t="s">
        <v>937</v>
      </c>
      <c r="C963" s="272" t="s">
        <v>11371</v>
      </c>
      <c r="D963" s="272">
        <v>1000</v>
      </c>
      <c r="E963" s="272">
        <v>0</v>
      </c>
      <c r="F963" s="272">
        <v>0</v>
      </c>
      <c r="G963" s="272">
        <v>1</v>
      </c>
      <c r="H963" s="272">
        <v>0</v>
      </c>
      <c r="I963" s="272">
        <v>8</v>
      </c>
    </row>
    <row r="964" spans="1:9" x14ac:dyDescent="0.25">
      <c r="A964" s="128" t="s">
        <v>939</v>
      </c>
      <c r="B964" s="272" t="s">
        <v>937</v>
      </c>
      <c r="C964" s="272" t="s">
        <v>11371</v>
      </c>
      <c r="D964" s="272">
        <v>1000</v>
      </c>
      <c r="E964" s="272">
        <v>0</v>
      </c>
      <c r="F964" s="272">
        <v>0</v>
      </c>
      <c r="G964" s="272">
        <v>1</v>
      </c>
      <c r="H964" s="272">
        <v>0</v>
      </c>
      <c r="I964" s="272">
        <v>8</v>
      </c>
    </row>
    <row r="965" spans="1:9" x14ac:dyDescent="0.25">
      <c r="A965" s="128" t="s">
        <v>956</v>
      </c>
      <c r="B965" s="272" t="s">
        <v>937</v>
      </c>
      <c r="C965" s="272" t="s">
        <v>11371</v>
      </c>
      <c r="D965" s="272">
        <v>1000</v>
      </c>
      <c r="E965" s="272">
        <v>0</v>
      </c>
      <c r="F965" s="272">
        <v>0</v>
      </c>
      <c r="G965" s="272">
        <v>1</v>
      </c>
      <c r="H965" s="272">
        <v>0</v>
      </c>
      <c r="I965" s="272">
        <v>8</v>
      </c>
    </row>
    <row r="966" spans="1:9" x14ac:dyDescent="0.25">
      <c r="A966" s="12" t="s">
        <v>1081</v>
      </c>
      <c r="B966" s="272" t="s">
        <v>1080</v>
      </c>
      <c r="C966" s="272" t="s">
        <v>11371</v>
      </c>
      <c r="D966" s="272">
        <v>1000</v>
      </c>
      <c r="E966" s="272">
        <v>0</v>
      </c>
      <c r="F966" s="272">
        <v>0</v>
      </c>
      <c r="G966" s="272">
        <v>1</v>
      </c>
      <c r="H966" s="272">
        <v>0</v>
      </c>
      <c r="I966" s="272">
        <v>8</v>
      </c>
    </row>
    <row r="967" spans="1:9" x14ac:dyDescent="0.25">
      <c r="A967" s="12" t="s">
        <v>1957</v>
      </c>
      <c r="B967" s="272" t="s">
        <v>1955</v>
      </c>
      <c r="C967" s="272" t="s">
        <v>11371</v>
      </c>
      <c r="D967" s="272">
        <v>1000</v>
      </c>
      <c r="E967" s="272">
        <v>0</v>
      </c>
      <c r="F967" s="272">
        <v>0</v>
      </c>
      <c r="G967" s="272">
        <v>1</v>
      </c>
      <c r="H967" s="272">
        <v>0</v>
      </c>
      <c r="I967" s="272">
        <v>12</v>
      </c>
    </row>
    <row r="968" spans="1:9" x14ac:dyDescent="0.25">
      <c r="A968" s="12" t="s">
        <v>1958</v>
      </c>
      <c r="B968" s="272" t="s">
        <v>1955</v>
      </c>
      <c r="C968" s="272" t="s">
        <v>11371</v>
      </c>
      <c r="D968" s="272">
        <v>1000</v>
      </c>
      <c r="E968" s="272">
        <v>0</v>
      </c>
      <c r="F968" s="272">
        <v>0</v>
      </c>
      <c r="G968" s="272">
        <v>1</v>
      </c>
      <c r="H968" s="272">
        <v>0</v>
      </c>
      <c r="I968" s="272">
        <v>12</v>
      </c>
    </row>
    <row r="969" spans="1:9" x14ac:dyDescent="0.25">
      <c r="A969" s="12" t="s">
        <v>1959</v>
      </c>
      <c r="B969" s="272" t="s">
        <v>1955</v>
      </c>
      <c r="C969" s="272" t="s">
        <v>11371</v>
      </c>
      <c r="D969" s="272">
        <v>1000</v>
      </c>
      <c r="E969" s="272">
        <v>0</v>
      </c>
      <c r="F969" s="272">
        <v>0</v>
      </c>
      <c r="G969" s="272">
        <v>1</v>
      </c>
      <c r="H969" s="272">
        <v>0</v>
      </c>
      <c r="I969" s="272">
        <v>12</v>
      </c>
    </row>
    <row r="970" spans="1:9" x14ac:dyDescent="0.25">
      <c r="A970" s="12" t="s">
        <v>1960</v>
      </c>
      <c r="B970" s="272" t="s">
        <v>1955</v>
      </c>
      <c r="C970" s="272" t="s">
        <v>11371</v>
      </c>
      <c r="D970" s="272">
        <v>1000</v>
      </c>
      <c r="E970" s="272">
        <v>0</v>
      </c>
      <c r="F970" s="272">
        <v>0</v>
      </c>
      <c r="G970" s="272">
        <v>1</v>
      </c>
      <c r="H970" s="272">
        <v>0</v>
      </c>
      <c r="I970" s="272">
        <v>12</v>
      </c>
    </row>
    <row r="971" spans="1:9" x14ac:dyDescent="0.25">
      <c r="A971" s="12" t="s">
        <v>1961</v>
      </c>
      <c r="B971" s="272" t="s">
        <v>1955</v>
      </c>
      <c r="C971" s="272" t="s">
        <v>11371</v>
      </c>
      <c r="D971" s="272">
        <v>1000</v>
      </c>
      <c r="E971" s="272">
        <v>0</v>
      </c>
      <c r="F971" s="272">
        <v>0</v>
      </c>
      <c r="G971" s="272">
        <v>1</v>
      </c>
      <c r="H971" s="272">
        <v>0</v>
      </c>
      <c r="I971" s="272">
        <v>12</v>
      </c>
    </row>
    <row r="972" spans="1:9" x14ac:dyDescent="0.25">
      <c r="A972" s="12" t="s">
        <v>1962</v>
      </c>
      <c r="B972" s="272" t="s">
        <v>1955</v>
      </c>
      <c r="C972" s="272" t="s">
        <v>11371</v>
      </c>
      <c r="D972" s="272">
        <v>1000</v>
      </c>
      <c r="E972" s="272">
        <v>0</v>
      </c>
      <c r="F972" s="272">
        <v>0</v>
      </c>
      <c r="G972" s="272">
        <v>1</v>
      </c>
      <c r="H972" s="272">
        <v>0</v>
      </c>
      <c r="I972" s="272">
        <v>12</v>
      </c>
    </row>
    <row r="973" spans="1:9" x14ac:dyDescent="0.25">
      <c r="A973" s="12" t="s">
        <v>1963</v>
      </c>
      <c r="B973" s="272" t="s">
        <v>1955</v>
      </c>
      <c r="C973" s="272" t="s">
        <v>11371</v>
      </c>
      <c r="D973" s="272">
        <v>1000</v>
      </c>
      <c r="E973" s="272">
        <v>0</v>
      </c>
      <c r="F973" s="272">
        <v>0</v>
      </c>
      <c r="G973" s="272">
        <v>1</v>
      </c>
      <c r="H973" s="272">
        <v>0</v>
      </c>
      <c r="I973" s="272">
        <v>12</v>
      </c>
    </row>
    <row r="974" spans="1:9" x14ac:dyDescent="0.25">
      <c r="A974" s="12" t="s">
        <v>1964</v>
      </c>
      <c r="B974" s="272" t="s">
        <v>1955</v>
      </c>
      <c r="C974" s="272" t="s">
        <v>11371</v>
      </c>
      <c r="D974" s="272">
        <v>1000</v>
      </c>
      <c r="E974" s="272">
        <v>0</v>
      </c>
      <c r="F974" s="272">
        <v>0</v>
      </c>
      <c r="G974" s="272">
        <v>1</v>
      </c>
      <c r="H974" s="272">
        <v>0</v>
      </c>
      <c r="I974" s="272">
        <v>12</v>
      </c>
    </row>
    <row r="975" spans="1:9" x14ac:dyDescent="0.25">
      <c r="A975" s="12" t="s">
        <v>1965</v>
      </c>
      <c r="B975" s="272" t="s">
        <v>1955</v>
      </c>
      <c r="C975" s="272" t="s">
        <v>11371</v>
      </c>
      <c r="D975" s="272">
        <v>1000</v>
      </c>
      <c r="E975" s="272">
        <v>0</v>
      </c>
      <c r="F975" s="272">
        <v>0</v>
      </c>
      <c r="G975" s="272">
        <v>1</v>
      </c>
      <c r="H975" s="272">
        <v>0</v>
      </c>
      <c r="I975" s="272">
        <v>12</v>
      </c>
    </row>
    <row r="976" spans="1:9" x14ac:dyDescent="0.25">
      <c r="A976" s="12" t="s">
        <v>1966</v>
      </c>
      <c r="B976" s="272" t="s">
        <v>1955</v>
      </c>
      <c r="C976" s="272" t="s">
        <v>11371</v>
      </c>
      <c r="D976" s="272">
        <v>1000</v>
      </c>
      <c r="E976" s="272">
        <v>0</v>
      </c>
      <c r="F976" s="272">
        <v>0</v>
      </c>
      <c r="G976" s="272">
        <v>1</v>
      </c>
      <c r="H976" s="272">
        <v>0</v>
      </c>
      <c r="I976" s="272">
        <v>12</v>
      </c>
    </row>
    <row r="977" spans="1:9" x14ac:dyDescent="0.25">
      <c r="A977" s="12" t="s">
        <v>1967</v>
      </c>
      <c r="B977" s="272" t="s">
        <v>1955</v>
      </c>
      <c r="C977" s="272" t="s">
        <v>11371</v>
      </c>
      <c r="D977" s="272">
        <v>1000</v>
      </c>
      <c r="E977" s="272">
        <v>0</v>
      </c>
      <c r="F977" s="272">
        <v>0</v>
      </c>
      <c r="G977" s="272">
        <v>1</v>
      </c>
      <c r="H977" s="272">
        <v>0</v>
      </c>
      <c r="I977" s="272">
        <v>12</v>
      </c>
    </row>
    <row r="978" spans="1:9" x14ac:dyDescent="0.25">
      <c r="A978" s="12" t="s">
        <v>1968</v>
      </c>
      <c r="B978" s="272" t="s">
        <v>1955</v>
      </c>
      <c r="C978" s="272" t="s">
        <v>11371</v>
      </c>
      <c r="D978" s="272">
        <v>1000</v>
      </c>
      <c r="E978" s="272">
        <v>0</v>
      </c>
      <c r="F978" s="272">
        <v>0</v>
      </c>
      <c r="G978" s="272">
        <v>1</v>
      </c>
      <c r="H978" s="272">
        <v>0</v>
      </c>
      <c r="I978" s="272">
        <v>12</v>
      </c>
    </row>
    <row r="979" spans="1:9" x14ac:dyDescent="0.25">
      <c r="A979" s="12" t="s">
        <v>1969</v>
      </c>
      <c r="B979" s="272" t="s">
        <v>1955</v>
      </c>
      <c r="C979" s="272" t="s">
        <v>11371</v>
      </c>
      <c r="D979" s="272">
        <v>1000</v>
      </c>
      <c r="E979" s="272">
        <v>0</v>
      </c>
      <c r="F979" s="272">
        <v>0</v>
      </c>
      <c r="G979" s="272">
        <v>1</v>
      </c>
      <c r="H979" s="272">
        <v>0</v>
      </c>
      <c r="I979" s="272">
        <v>12</v>
      </c>
    </row>
    <row r="980" spans="1:9" x14ac:dyDescent="0.25">
      <c r="A980" s="12" t="s">
        <v>1970</v>
      </c>
      <c r="B980" s="272" t="s">
        <v>1955</v>
      </c>
      <c r="C980" s="272" t="s">
        <v>11371</v>
      </c>
      <c r="D980" s="272">
        <v>1000</v>
      </c>
      <c r="E980" s="272">
        <v>0</v>
      </c>
      <c r="F980" s="272">
        <v>0</v>
      </c>
      <c r="G980" s="272">
        <v>1</v>
      </c>
      <c r="H980" s="272">
        <v>0</v>
      </c>
      <c r="I980" s="272">
        <v>12</v>
      </c>
    </row>
    <row r="981" spans="1:9" x14ac:dyDescent="0.25">
      <c r="A981" s="264" t="s">
        <v>4795</v>
      </c>
      <c r="B981" s="272" t="s">
        <v>11305</v>
      </c>
      <c r="C981" s="272" t="s">
        <v>11370</v>
      </c>
      <c r="D981" s="272">
        <v>500</v>
      </c>
      <c r="E981" s="272">
        <v>0</v>
      </c>
      <c r="F981" s="272">
        <v>0</v>
      </c>
      <c r="G981" s="272">
        <v>1</v>
      </c>
      <c r="H981" s="272">
        <v>0</v>
      </c>
      <c r="I981" s="272">
        <v>16</v>
      </c>
    </row>
    <row r="982" spans="1:9" x14ac:dyDescent="0.25">
      <c r="A982" s="264" t="s">
        <v>4799</v>
      </c>
      <c r="B982" s="272" t="s">
        <v>11305</v>
      </c>
      <c r="C982" s="272" t="s">
        <v>11370</v>
      </c>
      <c r="D982" s="272">
        <v>500</v>
      </c>
      <c r="E982" s="272">
        <v>0</v>
      </c>
      <c r="F982" s="272">
        <v>0</v>
      </c>
      <c r="G982" s="272">
        <v>1</v>
      </c>
      <c r="H982" s="272">
        <v>0</v>
      </c>
      <c r="I982" s="272">
        <v>16</v>
      </c>
    </row>
    <row r="983" spans="1:9" x14ac:dyDescent="0.25">
      <c r="A983" s="264" t="s">
        <v>1324</v>
      </c>
      <c r="B983" s="272" t="s">
        <v>11305</v>
      </c>
      <c r="C983" s="272" t="s">
        <v>11370</v>
      </c>
      <c r="D983" s="272">
        <v>500</v>
      </c>
      <c r="E983" s="272">
        <v>0</v>
      </c>
      <c r="F983" s="272">
        <v>0</v>
      </c>
      <c r="G983" s="272">
        <v>1</v>
      </c>
      <c r="H983" s="272">
        <v>0</v>
      </c>
      <c r="I983" s="272">
        <v>16</v>
      </c>
    </row>
    <row r="984" spans="1:9" x14ac:dyDescent="0.25">
      <c r="A984" s="12" t="s">
        <v>255</v>
      </c>
      <c r="B984" s="272" t="s">
        <v>253</v>
      </c>
      <c r="C984" s="272" t="s">
        <v>11371</v>
      </c>
      <c r="D984" s="272">
        <v>1000</v>
      </c>
      <c r="E984" s="272">
        <v>0</v>
      </c>
      <c r="F984" s="272">
        <v>0</v>
      </c>
      <c r="G984" s="272">
        <v>1</v>
      </c>
      <c r="H984" s="272">
        <v>0</v>
      </c>
      <c r="I984" s="272">
        <v>8</v>
      </c>
    </row>
    <row r="985" spans="1:9" x14ac:dyDescent="0.25">
      <c r="A985" s="12" t="s">
        <v>256</v>
      </c>
      <c r="B985" s="272" t="s">
        <v>253</v>
      </c>
      <c r="C985" s="272" t="s">
        <v>11371</v>
      </c>
      <c r="D985" s="272">
        <v>1000</v>
      </c>
      <c r="E985" s="272">
        <v>0</v>
      </c>
      <c r="F985" s="272">
        <v>0</v>
      </c>
      <c r="G985" s="272">
        <v>1</v>
      </c>
      <c r="H985" s="272">
        <v>0</v>
      </c>
      <c r="I985" s="272">
        <v>8</v>
      </c>
    </row>
    <row r="986" spans="1:9" x14ac:dyDescent="0.25">
      <c r="A986" s="12" t="s">
        <v>257</v>
      </c>
      <c r="B986" s="272" t="s">
        <v>253</v>
      </c>
      <c r="C986" s="272" t="s">
        <v>11371</v>
      </c>
      <c r="D986" s="272">
        <v>1000</v>
      </c>
      <c r="E986" s="272">
        <v>0</v>
      </c>
      <c r="F986" s="272">
        <v>0</v>
      </c>
      <c r="G986" s="272">
        <v>1</v>
      </c>
      <c r="H986" s="272">
        <v>0</v>
      </c>
      <c r="I986" s="272">
        <v>8</v>
      </c>
    </row>
    <row r="987" spans="1:9" x14ac:dyDescent="0.25">
      <c r="A987" s="12" t="s">
        <v>258</v>
      </c>
      <c r="B987" s="272" t="s">
        <v>253</v>
      </c>
      <c r="C987" s="272" t="s">
        <v>11371</v>
      </c>
      <c r="D987" s="272">
        <v>1000</v>
      </c>
      <c r="E987" s="272">
        <v>0</v>
      </c>
      <c r="F987" s="272">
        <v>0</v>
      </c>
      <c r="G987" s="272">
        <v>1</v>
      </c>
      <c r="H987" s="272">
        <v>0</v>
      </c>
      <c r="I987" s="272">
        <v>8</v>
      </c>
    </row>
    <row r="988" spans="1:9" x14ac:dyDescent="0.25">
      <c r="A988" s="12" t="s">
        <v>259</v>
      </c>
      <c r="B988" s="272" t="s">
        <v>253</v>
      </c>
      <c r="C988" s="272" t="s">
        <v>11371</v>
      </c>
      <c r="D988" s="272">
        <v>1000</v>
      </c>
      <c r="E988" s="272">
        <v>0</v>
      </c>
      <c r="F988" s="272">
        <v>0</v>
      </c>
      <c r="G988" s="272">
        <v>1</v>
      </c>
      <c r="H988" s="272">
        <v>0</v>
      </c>
      <c r="I988" s="272">
        <v>8</v>
      </c>
    </row>
    <row r="989" spans="1:9" x14ac:dyDescent="0.25">
      <c r="A989" s="12" t="s">
        <v>260</v>
      </c>
      <c r="B989" s="272" t="s">
        <v>253</v>
      </c>
      <c r="C989" s="272" t="s">
        <v>11371</v>
      </c>
      <c r="D989" s="272">
        <v>1000</v>
      </c>
      <c r="E989" s="272">
        <v>0</v>
      </c>
      <c r="F989" s="272">
        <v>0</v>
      </c>
      <c r="G989" s="272">
        <v>1</v>
      </c>
      <c r="H989" s="272">
        <v>0</v>
      </c>
      <c r="I989" s="272">
        <v>8</v>
      </c>
    </row>
    <row r="990" spans="1:9" x14ac:dyDescent="0.25">
      <c r="A990" s="12" t="s">
        <v>261</v>
      </c>
      <c r="B990" s="272" t="s">
        <v>253</v>
      </c>
      <c r="C990" s="272" t="s">
        <v>11371</v>
      </c>
      <c r="D990" s="272">
        <v>1000</v>
      </c>
      <c r="E990" s="272">
        <v>0</v>
      </c>
      <c r="F990" s="272">
        <v>0</v>
      </c>
      <c r="G990" s="272">
        <v>1</v>
      </c>
      <c r="H990" s="272">
        <v>0</v>
      </c>
      <c r="I990" s="272">
        <v>8</v>
      </c>
    </row>
    <row r="991" spans="1:9" x14ac:dyDescent="0.25">
      <c r="A991" s="12" t="s">
        <v>262</v>
      </c>
      <c r="B991" s="272" t="s">
        <v>253</v>
      </c>
      <c r="C991" s="272" t="s">
        <v>11371</v>
      </c>
      <c r="D991" s="272">
        <v>1000</v>
      </c>
      <c r="E991" s="272">
        <v>0</v>
      </c>
      <c r="F991" s="272">
        <v>0</v>
      </c>
      <c r="G991" s="272">
        <v>1</v>
      </c>
      <c r="H991" s="272">
        <v>0</v>
      </c>
      <c r="I991" s="272">
        <v>8</v>
      </c>
    </row>
    <row r="992" spans="1:9" x14ac:dyDescent="0.25">
      <c r="A992" s="12" t="s">
        <v>263</v>
      </c>
      <c r="B992" s="272" t="s">
        <v>253</v>
      </c>
      <c r="C992" s="272" t="s">
        <v>11371</v>
      </c>
      <c r="D992" s="272">
        <v>1000</v>
      </c>
      <c r="E992" s="272">
        <v>0</v>
      </c>
      <c r="F992" s="272">
        <v>0</v>
      </c>
      <c r="G992" s="272">
        <v>1</v>
      </c>
      <c r="H992" s="272">
        <v>0</v>
      </c>
      <c r="I992" s="272">
        <v>8</v>
      </c>
    </row>
    <row r="993" spans="1:9" x14ac:dyDescent="0.25">
      <c r="A993" s="12" t="s">
        <v>264</v>
      </c>
      <c r="B993" s="272" t="s">
        <v>253</v>
      </c>
      <c r="C993" s="272" t="s">
        <v>11371</v>
      </c>
      <c r="D993" s="272">
        <v>1000</v>
      </c>
      <c r="E993" s="272">
        <v>0</v>
      </c>
      <c r="F993" s="272">
        <v>0</v>
      </c>
      <c r="G993" s="272">
        <v>1</v>
      </c>
      <c r="H993" s="272">
        <v>0</v>
      </c>
      <c r="I993" s="272">
        <v>8</v>
      </c>
    </row>
    <row r="994" spans="1:9" x14ac:dyDescent="0.25">
      <c r="A994" s="12" t="s">
        <v>265</v>
      </c>
      <c r="B994" s="272" t="s">
        <v>253</v>
      </c>
      <c r="C994" s="272" t="s">
        <v>11371</v>
      </c>
      <c r="D994" s="272">
        <v>1000</v>
      </c>
      <c r="E994" s="272">
        <v>0</v>
      </c>
      <c r="F994" s="272">
        <v>0</v>
      </c>
      <c r="G994" s="272">
        <v>1</v>
      </c>
      <c r="H994" s="272">
        <v>0</v>
      </c>
      <c r="I994" s="272">
        <v>8</v>
      </c>
    </row>
    <row r="995" spans="1:9" x14ac:dyDescent="0.25">
      <c r="A995" s="12" t="s">
        <v>266</v>
      </c>
      <c r="B995" s="272" t="s">
        <v>253</v>
      </c>
      <c r="C995" s="272" t="s">
        <v>11371</v>
      </c>
      <c r="D995" s="272">
        <v>1000</v>
      </c>
      <c r="E995" s="272">
        <v>0</v>
      </c>
      <c r="F995" s="272">
        <v>0</v>
      </c>
      <c r="G995" s="272">
        <v>1</v>
      </c>
      <c r="H995" s="272">
        <v>0</v>
      </c>
      <c r="I995" s="272">
        <v>8</v>
      </c>
    </row>
    <row r="996" spans="1:9" x14ac:dyDescent="0.25">
      <c r="A996" s="12" t="s">
        <v>267</v>
      </c>
      <c r="B996" s="272" t="s">
        <v>253</v>
      </c>
      <c r="C996" s="272" t="s">
        <v>11371</v>
      </c>
      <c r="D996" s="272">
        <v>1000</v>
      </c>
      <c r="E996" s="272">
        <v>0</v>
      </c>
      <c r="F996" s="272">
        <v>0</v>
      </c>
      <c r="G996" s="272">
        <v>1</v>
      </c>
      <c r="H996" s="272">
        <v>0</v>
      </c>
      <c r="I996" s="272">
        <v>8</v>
      </c>
    </row>
    <row r="997" spans="1:9" x14ac:dyDescent="0.25">
      <c r="A997" s="12" t="s">
        <v>268</v>
      </c>
      <c r="B997" s="272" t="s">
        <v>253</v>
      </c>
      <c r="C997" s="272" t="s">
        <v>11371</v>
      </c>
      <c r="D997" s="272">
        <v>1000</v>
      </c>
      <c r="E997" s="272">
        <v>0</v>
      </c>
      <c r="F997" s="272">
        <v>0</v>
      </c>
      <c r="G997" s="272">
        <v>1</v>
      </c>
      <c r="H997" s="272">
        <v>0</v>
      </c>
      <c r="I997" s="272">
        <v>8</v>
      </c>
    </row>
    <row r="998" spans="1:9" x14ac:dyDescent="0.25">
      <c r="A998" s="12" t="s">
        <v>269</v>
      </c>
      <c r="B998" s="272" t="s">
        <v>253</v>
      </c>
      <c r="C998" s="272" t="s">
        <v>11371</v>
      </c>
      <c r="D998" s="272">
        <v>1000</v>
      </c>
      <c r="E998" s="272">
        <v>0</v>
      </c>
      <c r="F998" s="272">
        <v>0</v>
      </c>
      <c r="G998" s="272">
        <v>1</v>
      </c>
      <c r="H998" s="272">
        <v>0</v>
      </c>
      <c r="I998" s="272">
        <v>8</v>
      </c>
    </row>
    <row r="999" spans="1:9" x14ac:dyDescent="0.25">
      <c r="A999" s="12" t="s">
        <v>270</v>
      </c>
      <c r="B999" s="272" t="s">
        <v>253</v>
      </c>
      <c r="C999" s="272" t="s">
        <v>11371</v>
      </c>
      <c r="D999" s="272">
        <v>1000</v>
      </c>
      <c r="E999" s="272">
        <v>0</v>
      </c>
      <c r="F999" s="272">
        <v>0</v>
      </c>
      <c r="G999" s="272">
        <v>1</v>
      </c>
      <c r="H999" s="272">
        <v>0</v>
      </c>
      <c r="I999" s="272">
        <v>8</v>
      </c>
    </row>
    <row r="1000" spans="1:9" x14ac:dyDescent="0.25">
      <c r="A1000" s="12" t="s">
        <v>271</v>
      </c>
      <c r="B1000" s="272" t="s">
        <v>253</v>
      </c>
      <c r="C1000" s="272" t="s">
        <v>11371</v>
      </c>
      <c r="D1000" s="272">
        <v>1000</v>
      </c>
      <c r="E1000" s="272">
        <v>0</v>
      </c>
      <c r="F1000" s="272">
        <v>0</v>
      </c>
      <c r="G1000" s="272">
        <v>1</v>
      </c>
      <c r="H1000" s="272">
        <v>0</v>
      </c>
      <c r="I1000" s="272">
        <v>8</v>
      </c>
    </row>
    <row r="1001" spans="1:9" x14ac:dyDescent="0.25">
      <c r="A1001" s="264" t="s">
        <v>4529</v>
      </c>
      <c r="B1001" s="272" t="s">
        <v>11333</v>
      </c>
      <c r="C1001" s="272" t="s">
        <v>11371</v>
      </c>
      <c r="D1001" s="272">
        <v>1000</v>
      </c>
      <c r="E1001" s="272">
        <v>0</v>
      </c>
      <c r="F1001" s="272">
        <v>0</v>
      </c>
      <c r="G1001" s="272">
        <v>1</v>
      </c>
      <c r="H1001" s="272">
        <v>0</v>
      </c>
      <c r="I1001" s="272">
        <v>8</v>
      </c>
    </row>
    <row r="1002" spans="1:9" x14ac:dyDescent="0.25">
      <c r="A1002" s="17" t="s">
        <v>4478</v>
      </c>
      <c r="B1002" s="272" t="s">
        <v>746</v>
      </c>
      <c r="C1002" s="272" t="s">
        <v>11371</v>
      </c>
      <c r="D1002" s="272">
        <v>1000</v>
      </c>
      <c r="E1002" s="272">
        <v>0</v>
      </c>
      <c r="F1002" s="272">
        <v>0</v>
      </c>
      <c r="G1002" s="272">
        <v>1</v>
      </c>
      <c r="H1002" s="272">
        <v>0</v>
      </c>
      <c r="I1002" s="272">
        <v>8</v>
      </c>
    </row>
    <row r="1003" spans="1:9" x14ac:dyDescent="0.25">
      <c r="A1003" s="12" t="s">
        <v>3712</v>
      </c>
      <c r="B1003" s="272" t="s">
        <v>746</v>
      </c>
      <c r="C1003" s="272" t="s">
        <v>11371</v>
      </c>
      <c r="D1003" s="272">
        <v>1000</v>
      </c>
      <c r="E1003" s="272">
        <v>0</v>
      </c>
      <c r="F1003" s="272">
        <v>0</v>
      </c>
      <c r="G1003" s="272">
        <v>1</v>
      </c>
      <c r="H1003" s="272">
        <v>0</v>
      </c>
      <c r="I1003" s="272">
        <v>8</v>
      </c>
    </row>
    <row r="1004" spans="1:9" x14ac:dyDescent="0.25">
      <c r="A1004" s="12" t="s">
        <v>748</v>
      </c>
      <c r="B1004" s="272" t="s">
        <v>746</v>
      </c>
      <c r="C1004" s="272" t="s">
        <v>11371</v>
      </c>
      <c r="D1004" s="272">
        <v>1000</v>
      </c>
      <c r="E1004" s="272">
        <v>0</v>
      </c>
      <c r="F1004" s="272">
        <v>0</v>
      </c>
      <c r="G1004" s="272">
        <v>1</v>
      </c>
      <c r="H1004" s="272">
        <v>0</v>
      </c>
      <c r="I1004" s="272">
        <v>8</v>
      </c>
    </row>
    <row r="1005" spans="1:9" x14ac:dyDescent="0.25">
      <c r="A1005" s="12" t="s">
        <v>4351</v>
      </c>
      <c r="B1005" s="272" t="s">
        <v>746</v>
      </c>
      <c r="C1005" s="272" t="s">
        <v>11371</v>
      </c>
      <c r="D1005" s="272">
        <v>1000</v>
      </c>
      <c r="E1005" s="272">
        <v>0</v>
      </c>
      <c r="F1005" s="272">
        <v>0</v>
      </c>
      <c r="G1005" s="272">
        <v>1</v>
      </c>
      <c r="H1005" s="272">
        <v>0</v>
      </c>
      <c r="I1005" s="272">
        <v>8</v>
      </c>
    </row>
    <row r="1006" spans="1:9" x14ac:dyDescent="0.25">
      <c r="A1006" s="12" t="s">
        <v>4019</v>
      </c>
      <c r="B1006" s="272" t="s">
        <v>746</v>
      </c>
      <c r="C1006" s="272" t="s">
        <v>11371</v>
      </c>
      <c r="D1006" s="272">
        <v>1000</v>
      </c>
      <c r="E1006" s="272">
        <v>0</v>
      </c>
      <c r="F1006" s="272">
        <v>0</v>
      </c>
      <c r="G1006" s="272">
        <v>1</v>
      </c>
      <c r="H1006" s="272">
        <v>0</v>
      </c>
      <c r="I1006" s="272">
        <v>8</v>
      </c>
    </row>
    <row r="1007" spans="1:9" x14ac:dyDescent="0.25">
      <c r="A1007" s="12" t="s">
        <v>4020</v>
      </c>
      <c r="B1007" s="272" t="s">
        <v>746</v>
      </c>
      <c r="C1007" s="272" t="s">
        <v>11371</v>
      </c>
      <c r="D1007" s="272">
        <v>1000</v>
      </c>
      <c r="E1007" s="272">
        <v>0</v>
      </c>
      <c r="F1007" s="272">
        <v>0</v>
      </c>
      <c r="G1007" s="272">
        <v>1</v>
      </c>
      <c r="H1007" s="272">
        <v>0</v>
      </c>
      <c r="I1007" s="272">
        <v>8</v>
      </c>
    </row>
    <row r="1008" spans="1:9" x14ac:dyDescent="0.25">
      <c r="A1008" s="12" t="s">
        <v>4353</v>
      </c>
      <c r="B1008" s="272" t="s">
        <v>746</v>
      </c>
      <c r="C1008" s="272" t="s">
        <v>11371</v>
      </c>
      <c r="D1008" s="272">
        <v>1000</v>
      </c>
      <c r="E1008" s="272">
        <v>0</v>
      </c>
      <c r="F1008" s="272">
        <v>0</v>
      </c>
      <c r="G1008" s="272">
        <v>1</v>
      </c>
      <c r="H1008" s="272">
        <v>0</v>
      </c>
      <c r="I1008" s="272">
        <v>8</v>
      </c>
    </row>
    <row r="1009" spans="1:9" x14ac:dyDescent="0.25">
      <c r="A1009" s="12" t="s">
        <v>3713</v>
      </c>
      <c r="B1009" s="272" t="s">
        <v>746</v>
      </c>
      <c r="C1009" s="272" t="s">
        <v>11371</v>
      </c>
      <c r="D1009" s="272">
        <v>1000</v>
      </c>
      <c r="E1009" s="272">
        <v>0</v>
      </c>
      <c r="F1009" s="272">
        <v>0</v>
      </c>
      <c r="G1009" s="272">
        <v>1</v>
      </c>
      <c r="H1009" s="272">
        <v>0</v>
      </c>
      <c r="I1009" s="272">
        <v>8</v>
      </c>
    </row>
    <row r="1010" spans="1:9" x14ac:dyDescent="0.25">
      <c r="A1010" s="12" t="s">
        <v>3714</v>
      </c>
      <c r="B1010" s="272" t="s">
        <v>746</v>
      </c>
      <c r="C1010" s="272" t="s">
        <v>11371</v>
      </c>
      <c r="D1010" s="272">
        <v>1000</v>
      </c>
      <c r="E1010" s="272">
        <v>0</v>
      </c>
      <c r="F1010" s="272">
        <v>0</v>
      </c>
      <c r="G1010" s="272">
        <v>1</v>
      </c>
      <c r="H1010" s="272">
        <v>0</v>
      </c>
      <c r="I1010" s="272">
        <v>8</v>
      </c>
    </row>
    <row r="1011" spans="1:9" x14ac:dyDescent="0.25">
      <c r="A1011" s="17" t="s">
        <v>4239</v>
      </c>
      <c r="B1011" s="272" t="s">
        <v>746</v>
      </c>
      <c r="C1011" s="272" t="s">
        <v>11371</v>
      </c>
      <c r="D1011" s="272">
        <v>1000</v>
      </c>
      <c r="E1011" s="272">
        <v>0</v>
      </c>
      <c r="F1011" s="272">
        <v>0</v>
      </c>
      <c r="G1011" s="272">
        <v>1</v>
      </c>
      <c r="H1011" s="272">
        <v>0</v>
      </c>
      <c r="I1011" s="272">
        <v>8</v>
      </c>
    </row>
    <row r="1012" spans="1:9" x14ac:dyDescent="0.25">
      <c r="A1012" s="12" t="s">
        <v>4352</v>
      </c>
      <c r="B1012" s="272" t="s">
        <v>746</v>
      </c>
      <c r="C1012" s="272" t="s">
        <v>11371</v>
      </c>
      <c r="D1012" s="272">
        <v>1000</v>
      </c>
      <c r="E1012" s="272">
        <v>0</v>
      </c>
      <c r="F1012" s="272">
        <v>0</v>
      </c>
      <c r="G1012" s="272">
        <v>1</v>
      </c>
      <c r="H1012" s="272">
        <v>0</v>
      </c>
      <c r="I1012" s="272">
        <v>8</v>
      </c>
    </row>
    <row r="1013" spans="1:9" x14ac:dyDescent="0.25">
      <c r="A1013" s="12" t="s">
        <v>4354</v>
      </c>
      <c r="B1013" s="272" t="s">
        <v>746</v>
      </c>
      <c r="C1013" s="272" t="s">
        <v>11371</v>
      </c>
      <c r="D1013" s="272">
        <v>1000</v>
      </c>
      <c r="E1013" s="272">
        <v>0</v>
      </c>
      <c r="F1013" s="272">
        <v>0</v>
      </c>
      <c r="G1013" s="272">
        <v>1</v>
      </c>
      <c r="H1013" s="272">
        <v>0</v>
      </c>
      <c r="I1013" s="272">
        <v>8</v>
      </c>
    </row>
    <row r="1014" spans="1:9" x14ac:dyDescent="0.25">
      <c r="A1014" s="12" t="s">
        <v>2436</v>
      </c>
      <c r="B1014" s="272" t="s">
        <v>2434</v>
      </c>
      <c r="C1014" s="272" t="s">
        <v>11371</v>
      </c>
      <c r="D1014" s="272">
        <v>1000</v>
      </c>
      <c r="E1014" s="272">
        <v>0</v>
      </c>
      <c r="F1014" s="272">
        <v>0</v>
      </c>
      <c r="G1014" s="272">
        <v>1</v>
      </c>
      <c r="H1014" s="272">
        <v>0</v>
      </c>
      <c r="I1014" s="272">
        <v>8</v>
      </c>
    </row>
    <row r="1015" spans="1:9" x14ac:dyDescent="0.25">
      <c r="A1015" s="12" t="s">
        <v>2440</v>
      </c>
      <c r="B1015" s="272" t="s">
        <v>2434</v>
      </c>
      <c r="C1015" s="272" t="s">
        <v>11371</v>
      </c>
      <c r="D1015" s="272">
        <v>1000</v>
      </c>
      <c r="E1015" s="272">
        <v>0</v>
      </c>
      <c r="F1015" s="272">
        <v>0</v>
      </c>
      <c r="G1015" s="272">
        <v>1</v>
      </c>
      <c r="H1015" s="272">
        <v>0</v>
      </c>
      <c r="I1015" s="272">
        <v>8</v>
      </c>
    </row>
    <row r="1016" spans="1:9" x14ac:dyDescent="0.25">
      <c r="A1016" s="12" t="s">
        <v>2438</v>
      </c>
      <c r="B1016" s="272" t="s">
        <v>2434</v>
      </c>
      <c r="C1016" s="272" t="s">
        <v>11371</v>
      </c>
      <c r="D1016" s="272">
        <v>1000</v>
      </c>
      <c r="E1016" s="272">
        <v>0</v>
      </c>
      <c r="F1016" s="272">
        <v>0</v>
      </c>
      <c r="G1016" s="272">
        <v>1</v>
      </c>
      <c r="H1016" s="272">
        <v>0</v>
      </c>
      <c r="I1016" s="272">
        <v>8</v>
      </c>
    </row>
    <row r="1017" spans="1:9" x14ac:dyDescent="0.25">
      <c r="A1017" s="12" t="s">
        <v>2748</v>
      </c>
      <c r="B1017" s="272" t="s">
        <v>2743</v>
      </c>
      <c r="C1017" s="272" t="s">
        <v>11371</v>
      </c>
      <c r="D1017" s="272">
        <v>1000</v>
      </c>
      <c r="E1017" s="272">
        <v>0</v>
      </c>
      <c r="F1017" s="272">
        <v>0</v>
      </c>
      <c r="G1017" s="272">
        <v>1</v>
      </c>
      <c r="H1017" s="272">
        <v>0</v>
      </c>
      <c r="I1017" s="272">
        <v>8</v>
      </c>
    </row>
    <row r="1018" spans="1:9" x14ac:dyDescent="0.25">
      <c r="A1018" s="12" t="s">
        <v>2745</v>
      </c>
      <c r="B1018" s="272" t="s">
        <v>2743</v>
      </c>
      <c r="C1018" s="272" t="s">
        <v>11371</v>
      </c>
      <c r="D1018" s="272">
        <v>1000</v>
      </c>
      <c r="E1018" s="272">
        <v>0</v>
      </c>
      <c r="F1018" s="272">
        <v>0</v>
      </c>
      <c r="G1018" s="272">
        <v>1</v>
      </c>
      <c r="H1018" s="272">
        <v>0</v>
      </c>
      <c r="I1018" s="272">
        <v>8</v>
      </c>
    </row>
    <row r="1019" spans="1:9" x14ac:dyDescent="0.25">
      <c r="A1019" s="12" t="s">
        <v>1699</v>
      </c>
      <c r="B1019" s="272" t="s">
        <v>1697</v>
      </c>
      <c r="C1019" s="272" t="s">
        <v>11370</v>
      </c>
      <c r="D1019" s="272">
        <v>500</v>
      </c>
      <c r="E1019" s="272">
        <v>0</v>
      </c>
      <c r="F1019" s="272">
        <v>0</v>
      </c>
      <c r="G1019" s="272">
        <v>1</v>
      </c>
      <c r="H1019" s="272">
        <v>0</v>
      </c>
      <c r="I1019" s="272">
        <v>8</v>
      </c>
    </row>
    <row r="1020" spans="1:9" x14ac:dyDescent="0.25">
      <c r="A1020" s="12" t="s">
        <v>1360</v>
      </c>
      <c r="B1020" s="272" t="s">
        <v>1358</v>
      </c>
      <c r="C1020" s="272" t="s">
        <v>11371</v>
      </c>
      <c r="D1020" s="272">
        <v>1000</v>
      </c>
      <c r="E1020" s="272">
        <v>0</v>
      </c>
      <c r="F1020" s="272">
        <v>0</v>
      </c>
      <c r="G1020" s="272">
        <v>1</v>
      </c>
      <c r="H1020" s="272">
        <v>0</v>
      </c>
      <c r="I1020" s="272">
        <v>8</v>
      </c>
    </row>
    <row r="1021" spans="1:9" x14ac:dyDescent="0.25">
      <c r="A1021" s="12" t="s">
        <v>423</v>
      </c>
      <c r="B1021" s="272" t="s">
        <v>421</v>
      </c>
      <c r="C1021" s="272" t="s">
        <v>11370</v>
      </c>
      <c r="D1021" s="272">
        <v>512</v>
      </c>
      <c r="E1021" s="272">
        <v>0</v>
      </c>
      <c r="F1021" s="272">
        <v>0</v>
      </c>
      <c r="G1021" s="272">
        <v>1</v>
      </c>
      <c r="H1021" s="272">
        <v>0</v>
      </c>
      <c r="I1021" s="272">
        <v>16</v>
      </c>
    </row>
    <row r="1022" spans="1:9" x14ac:dyDescent="0.25">
      <c r="A1022" s="12" t="s">
        <v>2426</v>
      </c>
      <c r="B1022" s="272" t="s">
        <v>2424</v>
      </c>
      <c r="C1022" s="272" t="s">
        <v>11370</v>
      </c>
      <c r="D1022" s="272">
        <v>250</v>
      </c>
      <c r="E1022" s="272">
        <v>0</v>
      </c>
      <c r="F1022" s="272">
        <v>0</v>
      </c>
      <c r="G1022" s="272">
        <v>1</v>
      </c>
      <c r="H1022" s="272">
        <v>0</v>
      </c>
      <c r="I1022" s="272">
        <v>12</v>
      </c>
    </row>
    <row r="1023" spans="1:9" x14ac:dyDescent="0.25">
      <c r="A1023" s="12" t="s">
        <v>4301</v>
      </c>
      <c r="B1023" s="272" t="s">
        <v>3428</v>
      </c>
      <c r="C1023" s="272" t="s">
        <v>11371</v>
      </c>
      <c r="D1023" s="272">
        <v>1000</v>
      </c>
      <c r="E1023" s="272">
        <v>0</v>
      </c>
      <c r="F1023" s="272">
        <v>0</v>
      </c>
      <c r="G1023" s="272">
        <v>1</v>
      </c>
      <c r="H1023" s="272">
        <v>0</v>
      </c>
      <c r="I1023" s="272">
        <v>16</v>
      </c>
    </row>
    <row r="1024" spans="1:9" x14ac:dyDescent="0.25">
      <c r="A1024" s="12" t="s">
        <v>3430</v>
      </c>
      <c r="B1024" s="272" t="s">
        <v>3428</v>
      </c>
      <c r="C1024" s="272" t="s">
        <v>11371</v>
      </c>
      <c r="D1024" s="272">
        <v>1000</v>
      </c>
      <c r="E1024" s="272">
        <v>0</v>
      </c>
      <c r="F1024" s="272">
        <v>0</v>
      </c>
      <c r="G1024" s="272">
        <v>1</v>
      </c>
      <c r="H1024" s="272">
        <v>0</v>
      </c>
      <c r="I1024" s="272">
        <v>16</v>
      </c>
    </row>
    <row r="1025" spans="1:9" x14ac:dyDescent="0.25">
      <c r="A1025" s="12" t="s">
        <v>1612</v>
      </c>
      <c r="B1025" s="272" t="s">
        <v>1609</v>
      </c>
      <c r="C1025" s="272" t="s">
        <v>11370</v>
      </c>
      <c r="D1025" s="272">
        <v>500</v>
      </c>
      <c r="E1025" s="272">
        <v>0</v>
      </c>
      <c r="F1025" s="272">
        <v>0</v>
      </c>
      <c r="G1025" s="272">
        <v>1</v>
      </c>
      <c r="H1025" s="272">
        <v>0</v>
      </c>
      <c r="I1025" s="272">
        <v>16</v>
      </c>
    </row>
    <row r="1026" spans="1:9" x14ac:dyDescent="0.25">
      <c r="A1026" s="12" t="s">
        <v>1611</v>
      </c>
      <c r="B1026" s="272" t="s">
        <v>1609</v>
      </c>
      <c r="C1026" s="272" t="s">
        <v>11370</v>
      </c>
      <c r="D1026" s="272">
        <v>500</v>
      </c>
      <c r="E1026" s="272">
        <v>0</v>
      </c>
      <c r="F1026" s="272">
        <v>0</v>
      </c>
      <c r="G1026" s="272">
        <v>1</v>
      </c>
      <c r="H1026" s="272">
        <v>0</v>
      </c>
      <c r="I1026" s="272">
        <v>16</v>
      </c>
    </row>
    <row r="1027" spans="1:9" x14ac:dyDescent="0.25">
      <c r="A1027" s="17" t="s">
        <v>4457</v>
      </c>
      <c r="B1027" s="272" t="s">
        <v>4455</v>
      </c>
      <c r="C1027" s="272" t="s">
        <v>11371</v>
      </c>
      <c r="D1027" s="272">
        <v>1000</v>
      </c>
      <c r="E1027" s="272">
        <v>0</v>
      </c>
      <c r="F1027" s="272">
        <v>0</v>
      </c>
      <c r="G1027" s="272">
        <v>1</v>
      </c>
      <c r="H1027" s="272">
        <v>0</v>
      </c>
      <c r="I1027" s="272">
        <v>8</v>
      </c>
    </row>
    <row r="1028" spans="1:9" x14ac:dyDescent="0.25">
      <c r="A1028" s="17" t="s">
        <v>4458</v>
      </c>
      <c r="B1028" s="272" t="s">
        <v>4455</v>
      </c>
      <c r="C1028" s="272" t="s">
        <v>11371</v>
      </c>
      <c r="D1028" s="272">
        <v>1000</v>
      </c>
      <c r="E1028" s="272">
        <v>0</v>
      </c>
      <c r="F1028" s="272">
        <v>0</v>
      </c>
      <c r="G1028" s="272">
        <v>1</v>
      </c>
      <c r="H1028" s="272">
        <v>0</v>
      </c>
      <c r="I1028" s="272">
        <v>8</v>
      </c>
    </row>
    <row r="1029" spans="1:9" x14ac:dyDescent="0.25">
      <c r="A1029" s="17" t="s">
        <v>4459</v>
      </c>
      <c r="B1029" s="272" t="s">
        <v>4455</v>
      </c>
      <c r="C1029" s="272" t="s">
        <v>11371</v>
      </c>
      <c r="D1029" s="272">
        <v>1000</v>
      </c>
      <c r="E1029" s="272">
        <v>0</v>
      </c>
      <c r="F1029" s="272">
        <v>0</v>
      </c>
      <c r="G1029" s="272">
        <v>1</v>
      </c>
      <c r="H1029" s="272">
        <v>0</v>
      </c>
      <c r="I1029" s="272">
        <v>8</v>
      </c>
    </row>
    <row r="1030" spans="1:9" x14ac:dyDescent="0.25">
      <c r="A1030" s="17" t="s">
        <v>4460</v>
      </c>
      <c r="B1030" s="272" t="s">
        <v>4455</v>
      </c>
      <c r="C1030" s="272" t="s">
        <v>11371</v>
      </c>
      <c r="D1030" s="272">
        <v>1000</v>
      </c>
      <c r="E1030" s="272">
        <v>0</v>
      </c>
      <c r="F1030" s="272">
        <v>0</v>
      </c>
      <c r="G1030" s="272">
        <v>1</v>
      </c>
      <c r="H1030" s="272">
        <v>0</v>
      </c>
      <c r="I1030" s="272">
        <v>8</v>
      </c>
    </row>
    <row r="1031" spans="1:9" x14ac:dyDescent="0.25">
      <c r="A1031" s="17" t="s">
        <v>4461</v>
      </c>
      <c r="B1031" s="272" t="s">
        <v>4455</v>
      </c>
      <c r="C1031" s="272" t="s">
        <v>11371</v>
      </c>
      <c r="D1031" s="272">
        <v>1000</v>
      </c>
      <c r="E1031" s="272">
        <v>0</v>
      </c>
      <c r="F1031" s="272">
        <v>0</v>
      </c>
      <c r="G1031" s="272">
        <v>1</v>
      </c>
      <c r="H1031" s="272">
        <v>0</v>
      </c>
      <c r="I1031" s="272">
        <v>8</v>
      </c>
    </row>
    <row r="1032" spans="1:9" x14ac:dyDescent="0.25">
      <c r="A1032" s="17" t="s">
        <v>4462</v>
      </c>
      <c r="B1032" s="272" t="s">
        <v>4455</v>
      </c>
      <c r="C1032" s="272" t="s">
        <v>11371</v>
      </c>
      <c r="D1032" s="272">
        <v>1000</v>
      </c>
      <c r="E1032" s="272">
        <v>0</v>
      </c>
      <c r="F1032" s="272">
        <v>0</v>
      </c>
      <c r="G1032" s="272">
        <v>1</v>
      </c>
      <c r="H1032" s="272">
        <v>0</v>
      </c>
      <c r="I1032" s="272">
        <v>8</v>
      </c>
    </row>
    <row r="1033" spans="1:9" x14ac:dyDescent="0.25">
      <c r="A1033" s="17" t="s">
        <v>4463</v>
      </c>
      <c r="B1033" s="272" t="s">
        <v>4455</v>
      </c>
      <c r="C1033" s="272" t="s">
        <v>11371</v>
      </c>
      <c r="D1033" s="272">
        <v>1000</v>
      </c>
      <c r="E1033" s="272">
        <v>0</v>
      </c>
      <c r="F1033" s="272">
        <v>0</v>
      </c>
      <c r="G1033" s="272">
        <v>1</v>
      </c>
      <c r="H1033" s="272">
        <v>0</v>
      </c>
      <c r="I1033" s="272">
        <v>8</v>
      </c>
    </row>
    <row r="1034" spans="1:9" x14ac:dyDescent="0.25">
      <c r="A1034" s="17" t="s">
        <v>4464</v>
      </c>
      <c r="B1034" s="272" t="s">
        <v>4455</v>
      </c>
      <c r="C1034" s="272" t="s">
        <v>11371</v>
      </c>
      <c r="D1034" s="272">
        <v>1000</v>
      </c>
      <c r="E1034" s="272">
        <v>0</v>
      </c>
      <c r="F1034" s="272">
        <v>0</v>
      </c>
      <c r="G1034" s="272">
        <v>1</v>
      </c>
      <c r="H1034" s="272">
        <v>0</v>
      </c>
      <c r="I1034" s="272">
        <v>8</v>
      </c>
    </row>
    <row r="1035" spans="1:9" x14ac:dyDescent="0.25">
      <c r="A1035" s="17" t="s">
        <v>4465</v>
      </c>
      <c r="B1035" s="272" t="s">
        <v>4455</v>
      </c>
      <c r="C1035" s="272" t="s">
        <v>11371</v>
      </c>
      <c r="D1035" s="272">
        <v>1000</v>
      </c>
      <c r="E1035" s="272">
        <v>0</v>
      </c>
      <c r="F1035" s="272">
        <v>0</v>
      </c>
      <c r="G1035" s="272">
        <v>1</v>
      </c>
      <c r="H1035" s="272">
        <v>0</v>
      </c>
      <c r="I1035" s="272">
        <v>8</v>
      </c>
    </row>
    <row r="1036" spans="1:9" x14ac:dyDescent="0.25">
      <c r="A1036" s="17" t="s">
        <v>4466</v>
      </c>
      <c r="B1036" s="272" t="s">
        <v>4455</v>
      </c>
      <c r="C1036" s="272" t="s">
        <v>11371</v>
      </c>
      <c r="D1036" s="272">
        <v>1000</v>
      </c>
      <c r="E1036" s="272">
        <v>0</v>
      </c>
      <c r="F1036" s="272">
        <v>0</v>
      </c>
      <c r="G1036" s="272">
        <v>1</v>
      </c>
      <c r="H1036" s="272">
        <v>0</v>
      </c>
      <c r="I1036" s="272">
        <v>8</v>
      </c>
    </row>
    <row r="1037" spans="1:9" x14ac:dyDescent="0.25">
      <c r="A1037" s="17" t="s">
        <v>4467</v>
      </c>
      <c r="B1037" s="272" t="s">
        <v>4455</v>
      </c>
      <c r="C1037" s="272" t="s">
        <v>11371</v>
      </c>
      <c r="D1037" s="272">
        <v>1000</v>
      </c>
      <c r="E1037" s="272">
        <v>0</v>
      </c>
      <c r="F1037" s="272">
        <v>0</v>
      </c>
      <c r="G1037" s="272">
        <v>1</v>
      </c>
      <c r="H1037" s="272">
        <v>0</v>
      </c>
      <c r="I1037" s="272">
        <v>8</v>
      </c>
    </row>
    <row r="1038" spans="1:9" x14ac:dyDescent="0.25">
      <c r="A1038" s="17" t="s">
        <v>4468</v>
      </c>
      <c r="B1038" s="272" t="s">
        <v>4455</v>
      </c>
      <c r="C1038" s="272" t="s">
        <v>11371</v>
      </c>
      <c r="D1038" s="272">
        <v>1000</v>
      </c>
      <c r="E1038" s="272">
        <v>0</v>
      </c>
      <c r="F1038" s="272">
        <v>0</v>
      </c>
      <c r="G1038" s="272">
        <v>1</v>
      </c>
      <c r="H1038" s="272">
        <v>0</v>
      </c>
      <c r="I1038" s="272">
        <v>8</v>
      </c>
    </row>
    <row r="1039" spans="1:9" x14ac:dyDescent="0.25">
      <c r="A1039" s="17" t="s">
        <v>4469</v>
      </c>
      <c r="B1039" s="272" t="s">
        <v>4455</v>
      </c>
      <c r="C1039" s="272" t="s">
        <v>11371</v>
      </c>
      <c r="D1039" s="272">
        <v>1000</v>
      </c>
      <c r="E1039" s="272">
        <v>0</v>
      </c>
      <c r="F1039" s="272">
        <v>0</v>
      </c>
      <c r="G1039" s="272">
        <v>1</v>
      </c>
      <c r="H1039" s="272">
        <v>0</v>
      </c>
      <c r="I1039" s="272">
        <v>8</v>
      </c>
    </row>
    <row r="1040" spans="1:9" x14ac:dyDescent="0.25">
      <c r="A1040" s="17" t="s">
        <v>4470</v>
      </c>
      <c r="B1040" s="272" t="s">
        <v>4455</v>
      </c>
      <c r="C1040" s="272" t="s">
        <v>11371</v>
      </c>
      <c r="D1040" s="272">
        <v>1000</v>
      </c>
      <c r="E1040" s="272">
        <v>0</v>
      </c>
      <c r="F1040" s="272">
        <v>0</v>
      </c>
      <c r="G1040" s="272">
        <v>1</v>
      </c>
      <c r="H1040" s="272">
        <v>0</v>
      </c>
      <c r="I1040" s="272">
        <v>8</v>
      </c>
    </row>
    <row r="1041" spans="1:9" x14ac:dyDescent="0.25">
      <c r="A1041" s="17" t="s">
        <v>4471</v>
      </c>
      <c r="B1041" s="272" t="s">
        <v>4455</v>
      </c>
      <c r="C1041" s="272" t="s">
        <v>11371</v>
      </c>
      <c r="D1041" s="272">
        <v>1000</v>
      </c>
      <c r="E1041" s="272">
        <v>0</v>
      </c>
      <c r="F1041" s="272">
        <v>0</v>
      </c>
      <c r="G1041" s="272">
        <v>1</v>
      </c>
      <c r="H1041" s="272">
        <v>0</v>
      </c>
      <c r="I1041" s="272">
        <v>8</v>
      </c>
    </row>
    <row r="1042" spans="1:9" x14ac:dyDescent="0.25">
      <c r="A1042" s="17" t="s">
        <v>4472</v>
      </c>
      <c r="B1042" s="272" t="s">
        <v>4455</v>
      </c>
      <c r="C1042" s="272" t="s">
        <v>11371</v>
      </c>
      <c r="D1042" s="272">
        <v>1000</v>
      </c>
      <c r="E1042" s="272">
        <v>0</v>
      </c>
      <c r="F1042" s="272">
        <v>0</v>
      </c>
      <c r="G1042" s="272">
        <v>1</v>
      </c>
      <c r="H1042" s="272">
        <v>0</v>
      </c>
      <c r="I1042" s="272">
        <v>8</v>
      </c>
    </row>
    <row r="1043" spans="1:9" x14ac:dyDescent="0.25">
      <c r="A1043" s="17" t="s">
        <v>4473</v>
      </c>
      <c r="B1043" s="272" t="s">
        <v>4455</v>
      </c>
      <c r="C1043" s="272" t="s">
        <v>11371</v>
      </c>
      <c r="D1043" s="272">
        <v>1000</v>
      </c>
      <c r="E1043" s="272">
        <v>0</v>
      </c>
      <c r="F1043" s="272">
        <v>0</v>
      </c>
      <c r="G1043" s="272">
        <v>1</v>
      </c>
      <c r="H1043" s="272">
        <v>0</v>
      </c>
      <c r="I1043" s="272">
        <v>8</v>
      </c>
    </row>
    <row r="1044" spans="1:9" x14ac:dyDescent="0.25">
      <c r="A1044" s="17" t="s">
        <v>4474</v>
      </c>
      <c r="B1044" s="272" t="s">
        <v>4455</v>
      </c>
      <c r="C1044" s="272" t="s">
        <v>11371</v>
      </c>
      <c r="D1044" s="272">
        <v>1000</v>
      </c>
      <c r="E1044" s="272">
        <v>0</v>
      </c>
      <c r="F1044" s="272">
        <v>0</v>
      </c>
      <c r="G1044" s="272">
        <v>1</v>
      </c>
      <c r="H1044" s="272">
        <v>0</v>
      </c>
      <c r="I1044" s="272">
        <v>8</v>
      </c>
    </row>
    <row r="1045" spans="1:9" x14ac:dyDescent="0.25">
      <c r="A1045" s="17" t="s">
        <v>4475</v>
      </c>
      <c r="B1045" s="272" t="s">
        <v>4455</v>
      </c>
      <c r="C1045" s="272" t="s">
        <v>11371</v>
      </c>
      <c r="D1045" s="272">
        <v>1000</v>
      </c>
      <c r="E1045" s="272">
        <v>0</v>
      </c>
      <c r="F1045" s="272">
        <v>0</v>
      </c>
      <c r="G1045" s="272">
        <v>1</v>
      </c>
      <c r="H1045" s="272">
        <v>0</v>
      </c>
      <c r="I1045" s="272">
        <v>8</v>
      </c>
    </row>
    <row r="1046" spans="1:9" x14ac:dyDescent="0.25">
      <c r="A1046" s="12" t="s">
        <v>697</v>
      </c>
      <c r="B1046" s="272" t="s">
        <v>695</v>
      </c>
      <c r="C1046" s="272" t="s">
        <v>11370</v>
      </c>
      <c r="D1046" s="272">
        <v>250</v>
      </c>
      <c r="E1046" s="272">
        <v>0</v>
      </c>
      <c r="F1046" s="272">
        <v>0</v>
      </c>
      <c r="G1046" s="272">
        <v>1</v>
      </c>
      <c r="H1046" s="272">
        <v>0</v>
      </c>
      <c r="I1046" s="272">
        <v>8</v>
      </c>
    </row>
    <row r="1047" spans="1:9" x14ac:dyDescent="0.25">
      <c r="A1047" s="12" t="s">
        <v>4298</v>
      </c>
      <c r="B1047" s="272" t="s">
        <v>4296</v>
      </c>
      <c r="C1047" s="272" t="s">
        <v>11370</v>
      </c>
      <c r="D1047" s="272">
        <v>256</v>
      </c>
      <c r="E1047" s="272">
        <v>0</v>
      </c>
      <c r="F1047" s="272">
        <v>0</v>
      </c>
      <c r="G1047" s="272">
        <v>1</v>
      </c>
      <c r="H1047" s="272">
        <v>0</v>
      </c>
      <c r="I1047" s="272">
        <v>8</v>
      </c>
    </row>
    <row r="1048" spans="1:9" x14ac:dyDescent="0.25">
      <c r="A1048" s="12" t="s">
        <v>510</v>
      </c>
      <c r="B1048" s="272" t="s">
        <v>508</v>
      </c>
      <c r="C1048" s="272" t="s">
        <v>11371</v>
      </c>
      <c r="D1048" s="272">
        <v>1000</v>
      </c>
      <c r="E1048" s="272" t="s">
        <v>11370</v>
      </c>
      <c r="F1048" s="272">
        <v>256</v>
      </c>
      <c r="G1048" s="272">
        <v>2</v>
      </c>
      <c r="H1048" s="272">
        <v>0</v>
      </c>
      <c r="I1048" s="272">
        <v>12</v>
      </c>
    </row>
    <row r="1049" spans="1:9" x14ac:dyDescent="0.25">
      <c r="A1049" s="12" t="s">
        <v>1605</v>
      </c>
      <c r="B1049" s="272" t="s">
        <v>1603</v>
      </c>
      <c r="C1049" s="272" t="s">
        <v>11370</v>
      </c>
      <c r="D1049" s="272">
        <v>480</v>
      </c>
      <c r="E1049" s="272">
        <v>0</v>
      </c>
      <c r="F1049" s="272">
        <v>0</v>
      </c>
      <c r="G1049" s="272">
        <v>1</v>
      </c>
      <c r="H1049" s="272">
        <v>0</v>
      </c>
      <c r="I1049" s="272">
        <v>16</v>
      </c>
    </row>
    <row r="1050" spans="1:9" x14ac:dyDescent="0.25">
      <c r="A1050" s="12" t="s">
        <v>1606</v>
      </c>
      <c r="B1050" s="272" t="s">
        <v>1603</v>
      </c>
      <c r="C1050" s="272" t="s">
        <v>11370</v>
      </c>
      <c r="D1050" s="272">
        <v>480</v>
      </c>
      <c r="E1050" s="272">
        <v>0</v>
      </c>
      <c r="F1050" s="272">
        <v>0</v>
      </c>
      <c r="G1050" s="272">
        <v>1</v>
      </c>
      <c r="H1050" s="272">
        <v>0</v>
      </c>
      <c r="I1050" s="272">
        <v>16</v>
      </c>
    </row>
    <row r="1051" spans="1:9" x14ac:dyDescent="0.25">
      <c r="A1051" s="12" t="s">
        <v>1607</v>
      </c>
      <c r="B1051" s="272" t="s">
        <v>1603</v>
      </c>
      <c r="C1051" s="272" t="s">
        <v>11370</v>
      </c>
      <c r="D1051" s="272">
        <v>480</v>
      </c>
      <c r="E1051" s="272">
        <v>0</v>
      </c>
      <c r="F1051" s="272">
        <v>0</v>
      </c>
      <c r="G1051" s="272">
        <v>1</v>
      </c>
      <c r="H1051" s="272">
        <v>0</v>
      </c>
      <c r="I1051" s="272">
        <v>16</v>
      </c>
    </row>
    <row r="1052" spans="1:9" x14ac:dyDescent="0.25">
      <c r="A1052" s="12" t="s">
        <v>1619</v>
      </c>
      <c r="B1052" s="272" t="s">
        <v>1603</v>
      </c>
      <c r="C1052" s="272" t="s">
        <v>11370</v>
      </c>
      <c r="D1052" s="272">
        <v>480</v>
      </c>
      <c r="E1052" s="272">
        <v>0</v>
      </c>
      <c r="F1052" s="272">
        <v>0</v>
      </c>
      <c r="G1052" s="272">
        <v>1</v>
      </c>
      <c r="H1052" s="272">
        <v>0</v>
      </c>
      <c r="I1052" s="272">
        <v>16</v>
      </c>
    </row>
    <row r="1053" spans="1:9" x14ac:dyDescent="0.25">
      <c r="A1053" s="17" t="s">
        <v>3423</v>
      </c>
      <c r="B1053" s="272" t="s">
        <v>3421</v>
      </c>
      <c r="C1053" s="272" t="s">
        <v>11371</v>
      </c>
      <c r="D1053" s="272">
        <v>1000</v>
      </c>
      <c r="E1053" s="272">
        <v>0</v>
      </c>
      <c r="F1053" s="272">
        <v>0</v>
      </c>
      <c r="G1053" s="272">
        <v>1</v>
      </c>
      <c r="H1053" s="272">
        <v>0</v>
      </c>
      <c r="I1053" s="272">
        <v>8</v>
      </c>
    </row>
    <row r="1054" spans="1:9" x14ac:dyDescent="0.25">
      <c r="A1054" s="17" t="s">
        <v>3424</v>
      </c>
      <c r="B1054" s="272" t="s">
        <v>3421</v>
      </c>
      <c r="C1054" s="272" t="s">
        <v>11371</v>
      </c>
      <c r="D1054" s="272">
        <v>1000</v>
      </c>
      <c r="E1054" s="272">
        <v>0</v>
      </c>
      <c r="F1054" s="272">
        <v>0</v>
      </c>
      <c r="G1054" s="272">
        <v>1</v>
      </c>
      <c r="H1054" s="272">
        <v>0</v>
      </c>
      <c r="I1054" s="272">
        <v>8</v>
      </c>
    </row>
    <row r="1055" spans="1:9" x14ac:dyDescent="0.25">
      <c r="A1055" s="17" t="s">
        <v>3425</v>
      </c>
      <c r="B1055" s="272" t="s">
        <v>3421</v>
      </c>
      <c r="C1055" s="272" t="s">
        <v>11371</v>
      </c>
      <c r="D1055" s="272">
        <v>1000</v>
      </c>
      <c r="E1055" s="272">
        <v>0</v>
      </c>
      <c r="F1055" s="272">
        <v>0</v>
      </c>
      <c r="G1055" s="272">
        <v>1</v>
      </c>
      <c r="H1055" s="272">
        <v>0</v>
      </c>
      <c r="I1055" s="272">
        <v>8</v>
      </c>
    </row>
    <row r="1056" spans="1:9" x14ac:dyDescent="0.25">
      <c r="A1056" s="17" t="s">
        <v>3426</v>
      </c>
      <c r="B1056" s="272" t="s">
        <v>3421</v>
      </c>
      <c r="C1056" s="272" t="s">
        <v>11371</v>
      </c>
      <c r="D1056" s="272">
        <v>1000</v>
      </c>
      <c r="E1056" s="272">
        <v>0</v>
      </c>
      <c r="F1056" s="272">
        <v>0</v>
      </c>
      <c r="G1056" s="272">
        <v>1</v>
      </c>
      <c r="H1056" s="272">
        <v>0</v>
      </c>
      <c r="I1056" s="272">
        <v>8</v>
      </c>
    </row>
    <row r="1057" spans="1:9" x14ac:dyDescent="0.25">
      <c r="A1057" s="77" t="s">
        <v>3909</v>
      </c>
      <c r="B1057" s="272" t="s">
        <v>2893</v>
      </c>
      <c r="C1057" s="272" t="s">
        <v>11371</v>
      </c>
      <c r="D1057" s="272">
        <v>1000</v>
      </c>
      <c r="E1057" s="272">
        <v>0</v>
      </c>
      <c r="F1057" s="272">
        <v>0</v>
      </c>
      <c r="G1057" s="272">
        <v>1</v>
      </c>
      <c r="H1057" s="272">
        <v>0</v>
      </c>
      <c r="I1057" s="272">
        <v>8</v>
      </c>
    </row>
    <row r="1058" spans="1:9" x14ac:dyDescent="0.25">
      <c r="A1058" s="77" t="s">
        <v>3910</v>
      </c>
      <c r="B1058" s="272" t="s">
        <v>2893</v>
      </c>
      <c r="C1058" s="272" t="s">
        <v>11371</v>
      </c>
      <c r="D1058" s="272">
        <v>1000</v>
      </c>
      <c r="E1058" s="272">
        <v>0</v>
      </c>
      <c r="F1058" s="272">
        <v>0</v>
      </c>
      <c r="G1058" s="272">
        <v>1</v>
      </c>
      <c r="H1058" s="272">
        <v>0</v>
      </c>
      <c r="I1058" s="272">
        <v>8</v>
      </c>
    </row>
    <row r="1059" spans="1:9" x14ac:dyDescent="0.25">
      <c r="A1059" s="77" t="s">
        <v>3911</v>
      </c>
      <c r="B1059" s="272" t="s">
        <v>2893</v>
      </c>
      <c r="C1059" s="272" t="s">
        <v>11371</v>
      </c>
      <c r="D1059" s="272">
        <v>1000</v>
      </c>
      <c r="E1059" s="272">
        <v>0</v>
      </c>
      <c r="F1059" s="272">
        <v>0</v>
      </c>
      <c r="G1059" s="272">
        <v>1</v>
      </c>
      <c r="H1059" s="272">
        <v>0</v>
      </c>
      <c r="I1059" s="272">
        <v>8</v>
      </c>
    </row>
    <row r="1060" spans="1:9" x14ac:dyDescent="0.25">
      <c r="A1060" s="77" t="s">
        <v>3912</v>
      </c>
      <c r="B1060" s="272" t="s">
        <v>2893</v>
      </c>
      <c r="C1060" s="272" t="s">
        <v>11371</v>
      </c>
      <c r="D1060" s="272">
        <v>1000</v>
      </c>
      <c r="E1060" s="272">
        <v>0</v>
      </c>
      <c r="F1060" s="272">
        <v>0</v>
      </c>
      <c r="G1060" s="272">
        <v>1</v>
      </c>
      <c r="H1060" s="272">
        <v>0</v>
      </c>
      <c r="I1060" s="272">
        <v>8</v>
      </c>
    </row>
    <row r="1061" spans="1:9" x14ac:dyDescent="0.25">
      <c r="A1061" s="77" t="s">
        <v>3913</v>
      </c>
      <c r="B1061" s="272" t="s">
        <v>2893</v>
      </c>
      <c r="C1061" s="272" t="s">
        <v>11371</v>
      </c>
      <c r="D1061" s="272">
        <v>1000</v>
      </c>
      <c r="E1061" s="272">
        <v>0</v>
      </c>
      <c r="F1061" s="272">
        <v>0</v>
      </c>
      <c r="G1061" s="272">
        <v>1</v>
      </c>
      <c r="H1061" s="272">
        <v>0</v>
      </c>
      <c r="I1061" s="272">
        <v>8</v>
      </c>
    </row>
    <row r="1062" spans="1:9" x14ac:dyDescent="0.25">
      <c r="A1062" s="77" t="s">
        <v>3914</v>
      </c>
      <c r="B1062" s="272" t="s">
        <v>2893</v>
      </c>
      <c r="C1062" s="272" t="s">
        <v>11371</v>
      </c>
      <c r="D1062" s="272">
        <v>1000</v>
      </c>
      <c r="E1062" s="272">
        <v>0</v>
      </c>
      <c r="F1062" s="272">
        <v>0</v>
      </c>
      <c r="G1062" s="272">
        <v>1</v>
      </c>
      <c r="H1062" s="272">
        <v>0</v>
      </c>
      <c r="I1062" s="272">
        <v>8</v>
      </c>
    </row>
    <row r="1063" spans="1:9" x14ac:dyDescent="0.25">
      <c r="A1063" s="77" t="s">
        <v>3915</v>
      </c>
      <c r="B1063" s="272" t="s">
        <v>2893</v>
      </c>
      <c r="C1063" s="272" t="s">
        <v>11371</v>
      </c>
      <c r="D1063" s="272">
        <v>1000</v>
      </c>
      <c r="E1063" s="272">
        <v>0</v>
      </c>
      <c r="F1063" s="272">
        <v>0</v>
      </c>
      <c r="G1063" s="272">
        <v>1</v>
      </c>
      <c r="H1063" s="272">
        <v>0</v>
      </c>
      <c r="I1063" s="272">
        <v>8</v>
      </c>
    </row>
    <row r="1064" spans="1:9" x14ac:dyDescent="0.25">
      <c r="A1064" s="77" t="s">
        <v>3916</v>
      </c>
      <c r="B1064" s="272" t="s">
        <v>2893</v>
      </c>
      <c r="C1064" s="272" t="s">
        <v>11371</v>
      </c>
      <c r="D1064" s="272">
        <v>1000</v>
      </c>
      <c r="E1064" s="272">
        <v>0</v>
      </c>
      <c r="F1064" s="272">
        <v>0</v>
      </c>
      <c r="G1064" s="272">
        <v>1</v>
      </c>
      <c r="H1064" s="272">
        <v>0</v>
      </c>
      <c r="I1064" s="272">
        <v>8</v>
      </c>
    </row>
    <row r="1065" spans="1:9" x14ac:dyDescent="0.25">
      <c r="A1065" s="77" t="s">
        <v>3917</v>
      </c>
      <c r="B1065" s="272" t="s">
        <v>2893</v>
      </c>
      <c r="C1065" s="272" t="s">
        <v>11371</v>
      </c>
      <c r="D1065" s="272">
        <v>1000</v>
      </c>
      <c r="E1065" s="272">
        <v>0</v>
      </c>
      <c r="F1065" s="272">
        <v>0</v>
      </c>
      <c r="G1065" s="272">
        <v>1</v>
      </c>
      <c r="H1065" s="272">
        <v>0</v>
      </c>
      <c r="I1065" s="272">
        <v>8</v>
      </c>
    </row>
    <row r="1066" spans="1:9" x14ac:dyDescent="0.25">
      <c r="A1066" s="77" t="s">
        <v>3918</v>
      </c>
      <c r="B1066" s="272" t="s">
        <v>2893</v>
      </c>
      <c r="C1066" s="272" t="s">
        <v>11371</v>
      </c>
      <c r="D1066" s="272">
        <v>1000</v>
      </c>
      <c r="E1066" s="272">
        <v>0</v>
      </c>
      <c r="F1066" s="272">
        <v>0</v>
      </c>
      <c r="G1066" s="272">
        <v>1</v>
      </c>
      <c r="H1066" s="272">
        <v>0</v>
      </c>
      <c r="I1066" s="272">
        <v>8</v>
      </c>
    </row>
    <row r="1067" spans="1:9" x14ac:dyDescent="0.25">
      <c r="A1067" s="77" t="s">
        <v>3919</v>
      </c>
      <c r="B1067" s="272" t="s">
        <v>2893</v>
      </c>
      <c r="C1067" s="272" t="s">
        <v>11371</v>
      </c>
      <c r="D1067" s="272">
        <v>1000</v>
      </c>
      <c r="E1067" s="272">
        <v>0</v>
      </c>
      <c r="F1067" s="272">
        <v>0</v>
      </c>
      <c r="G1067" s="272">
        <v>1</v>
      </c>
      <c r="H1067" s="272">
        <v>0</v>
      </c>
      <c r="I1067" s="272">
        <v>8</v>
      </c>
    </row>
    <row r="1068" spans="1:9" x14ac:dyDescent="0.25">
      <c r="A1068" s="77" t="s">
        <v>3920</v>
      </c>
      <c r="B1068" s="272" t="s">
        <v>2893</v>
      </c>
      <c r="C1068" s="272" t="s">
        <v>11371</v>
      </c>
      <c r="D1068" s="272">
        <v>1000</v>
      </c>
      <c r="E1068" s="272">
        <v>0</v>
      </c>
      <c r="F1068" s="272">
        <v>0</v>
      </c>
      <c r="G1068" s="272">
        <v>1</v>
      </c>
      <c r="H1068" s="272">
        <v>0</v>
      </c>
      <c r="I1068" s="272">
        <v>8</v>
      </c>
    </row>
    <row r="1069" spans="1:9" x14ac:dyDescent="0.25">
      <c r="A1069" s="77" t="s">
        <v>3921</v>
      </c>
      <c r="B1069" s="272" t="s">
        <v>2893</v>
      </c>
      <c r="C1069" s="272" t="s">
        <v>11371</v>
      </c>
      <c r="D1069" s="272">
        <v>1000</v>
      </c>
      <c r="E1069" s="272">
        <v>0</v>
      </c>
      <c r="F1069" s="272">
        <v>0</v>
      </c>
      <c r="G1069" s="272">
        <v>1</v>
      </c>
      <c r="H1069" s="272">
        <v>0</v>
      </c>
      <c r="I1069" s="272">
        <v>8</v>
      </c>
    </row>
    <row r="1070" spans="1:9" x14ac:dyDescent="0.25">
      <c r="A1070" s="77" t="s">
        <v>3922</v>
      </c>
      <c r="B1070" s="272" t="s">
        <v>2893</v>
      </c>
      <c r="C1070" s="272" t="s">
        <v>11371</v>
      </c>
      <c r="D1070" s="272">
        <v>1000</v>
      </c>
      <c r="E1070" s="272">
        <v>0</v>
      </c>
      <c r="F1070" s="272">
        <v>0</v>
      </c>
      <c r="G1070" s="272">
        <v>1</v>
      </c>
      <c r="H1070" s="272">
        <v>0</v>
      </c>
      <c r="I1070" s="272">
        <v>8</v>
      </c>
    </row>
    <row r="1071" spans="1:9" x14ac:dyDescent="0.25">
      <c r="A1071" s="77" t="s">
        <v>3923</v>
      </c>
      <c r="B1071" s="272" t="s">
        <v>2893</v>
      </c>
      <c r="C1071" s="272" t="s">
        <v>11371</v>
      </c>
      <c r="D1071" s="272">
        <v>1000</v>
      </c>
      <c r="E1071" s="272">
        <v>0</v>
      </c>
      <c r="F1071" s="272">
        <v>0</v>
      </c>
      <c r="G1071" s="272">
        <v>1</v>
      </c>
      <c r="H1071" s="272">
        <v>0</v>
      </c>
      <c r="I1071" s="272">
        <v>8</v>
      </c>
    </row>
    <row r="1072" spans="1:9" x14ac:dyDescent="0.25">
      <c r="A1072" s="77" t="s">
        <v>3924</v>
      </c>
      <c r="B1072" s="272" t="s">
        <v>2893</v>
      </c>
      <c r="C1072" s="272" t="s">
        <v>11371</v>
      </c>
      <c r="D1072" s="272">
        <v>1000</v>
      </c>
      <c r="E1072" s="272">
        <v>0</v>
      </c>
      <c r="F1072" s="272">
        <v>0</v>
      </c>
      <c r="G1072" s="272">
        <v>1</v>
      </c>
      <c r="H1072" s="272">
        <v>0</v>
      </c>
      <c r="I1072" s="272">
        <v>8</v>
      </c>
    </row>
    <row r="1073" spans="1:9" x14ac:dyDescent="0.25">
      <c r="A1073" s="77" t="s">
        <v>3925</v>
      </c>
      <c r="B1073" s="272" t="s">
        <v>2893</v>
      </c>
      <c r="C1073" s="272" t="s">
        <v>11371</v>
      </c>
      <c r="D1073" s="272">
        <v>1000</v>
      </c>
      <c r="E1073" s="272">
        <v>0</v>
      </c>
      <c r="F1073" s="272">
        <v>0</v>
      </c>
      <c r="G1073" s="272">
        <v>1</v>
      </c>
      <c r="H1073" s="272">
        <v>0</v>
      </c>
      <c r="I1073" s="272">
        <v>8</v>
      </c>
    </row>
    <row r="1074" spans="1:9" x14ac:dyDescent="0.25">
      <c r="A1074" s="77" t="s">
        <v>3926</v>
      </c>
      <c r="B1074" s="272" t="s">
        <v>2893</v>
      </c>
      <c r="C1074" s="272" t="s">
        <v>11371</v>
      </c>
      <c r="D1074" s="272">
        <v>1000</v>
      </c>
      <c r="E1074" s="272">
        <v>0</v>
      </c>
      <c r="F1074" s="272">
        <v>0</v>
      </c>
      <c r="G1074" s="272">
        <v>1</v>
      </c>
      <c r="H1074" s="272">
        <v>0</v>
      </c>
      <c r="I1074" s="272">
        <v>8</v>
      </c>
    </row>
    <row r="1075" spans="1:9" x14ac:dyDescent="0.25">
      <c r="A1075" s="77" t="s">
        <v>3927</v>
      </c>
      <c r="B1075" s="272" t="s">
        <v>2893</v>
      </c>
      <c r="C1075" s="272" t="s">
        <v>11371</v>
      </c>
      <c r="D1075" s="272">
        <v>1000</v>
      </c>
      <c r="E1075" s="272">
        <v>0</v>
      </c>
      <c r="F1075" s="272">
        <v>0</v>
      </c>
      <c r="G1075" s="272">
        <v>1</v>
      </c>
      <c r="H1075" s="272">
        <v>0</v>
      </c>
      <c r="I1075" s="272">
        <v>8</v>
      </c>
    </row>
    <row r="1076" spans="1:9" x14ac:dyDescent="0.25">
      <c r="A1076" s="77" t="s">
        <v>3928</v>
      </c>
      <c r="B1076" s="272" t="s">
        <v>2893</v>
      </c>
      <c r="C1076" s="272" t="s">
        <v>11371</v>
      </c>
      <c r="D1076" s="272">
        <v>1000</v>
      </c>
      <c r="E1076" s="272">
        <v>0</v>
      </c>
      <c r="F1076" s="272">
        <v>0</v>
      </c>
      <c r="G1076" s="272">
        <v>1</v>
      </c>
      <c r="H1076" s="272">
        <v>0</v>
      </c>
      <c r="I1076" s="272">
        <v>8</v>
      </c>
    </row>
    <row r="1077" spans="1:9" x14ac:dyDescent="0.25">
      <c r="A1077" s="77" t="s">
        <v>3929</v>
      </c>
      <c r="B1077" s="272" t="s">
        <v>2893</v>
      </c>
      <c r="C1077" s="272" t="s">
        <v>11371</v>
      </c>
      <c r="D1077" s="272">
        <v>1000</v>
      </c>
      <c r="E1077" s="272">
        <v>0</v>
      </c>
      <c r="F1077" s="272">
        <v>0</v>
      </c>
      <c r="G1077" s="272">
        <v>1</v>
      </c>
      <c r="H1077" s="272">
        <v>0</v>
      </c>
      <c r="I1077" s="272">
        <v>8</v>
      </c>
    </row>
    <row r="1078" spans="1:9" x14ac:dyDescent="0.25">
      <c r="A1078" s="77" t="s">
        <v>3930</v>
      </c>
      <c r="B1078" s="272" t="s">
        <v>2893</v>
      </c>
      <c r="C1078" s="272" t="s">
        <v>11371</v>
      </c>
      <c r="D1078" s="272">
        <v>1000</v>
      </c>
      <c r="E1078" s="272">
        <v>0</v>
      </c>
      <c r="F1078" s="272">
        <v>0</v>
      </c>
      <c r="G1078" s="272">
        <v>1</v>
      </c>
      <c r="H1078" s="272">
        <v>0</v>
      </c>
      <c r="I1078" s="272">
        <v>8</v>
      </c>
    </row>
    <row r="1079" spans="1:9" x14ac:dyDescent="0.25">
      <c r="A1079" s="78" t="s">
        <v>3931</v>
      </c>
      <c r="B1079" s="272" t="s">
        <v>2893</v>
      </c>
      <c r="C1079" s="272" t="s">
        <v>11371</v>
      </c>
      <c r="D1079" s="272">
        <v>1000</v>
      </c>
      <c r="E1079" s="272">
        <v>0</v>
      </c>
      <c r="F1079" s="272">
        <v>0</v>
      </c>
      <c r="G1079" s="272">
        <v>1</v>
      </c>
      <c r="H1079" s="272">
        <v>0</v>
      </c>
      <c r="I1079" s="272">
        <v>8</v>
      </c>
    </row>
    <row r="1080" spans="1:9" x14ac:dyDescent="0.25">
      <c r="A1080" s="77" t="s">
        <v>3932</v>
      </c>
      <c r="B1080" s="272" t="s">
        <v>2893</v>
      </c>
      <c r="C1080" s="272" t="s">
        <v>11371</v>
      </c>
      <c r="D1080" s="272">
        <v>1000</v>
      </c>
      <c r="E1080" s="272">
        <v>0</v>
      </c>
      <c r="F1080" s="272">
        <v>0</v>
      </c>
      <c r="G1080" s="272">
        <v>1</v>
      </c>
      <c r="H1080" s="272">
        <v>0</v>
      </c>
      <c r="I1080" s="272">
        <v>8</v>
      </c>
    </row>
    <row r="1081" spans="1:9" x14ac:dyDescent="0.25">
      <c r="A1081" s="77" t="s">
        <v>3933</v>
      </c>
      <c r="B1081" s="272" t="s">
        <v>2893</v>
      </c>
      <c r="C1081" s="272" t="s">
        <v>11371</v>
      </c>
      <c r="D1081" s="272">
        <v>1000</v>
      </c>
      <c r="E1081" s="272">
        <v>0</v>
      </c>
      <c r="F1081" s="272">
        <v>0</v>
      </c>
      <c r="G1081" s="272">
        <v>1</v>
      </c>
      <c r="H1081" s="272">
        <v>0</v>
      </c>
      <c r="I1081" s="272">
        <v>8</v>
      </c>
    </row>
    <row r="1082" spans="1:9" x14ac:dyDescent="0.25">
      <c r="A1082" s="77" t="s">
        <v>3934</v>
      </c>
      <c r="B1082" s="272" t="s">
        <v>2893</v>
      </c>
      <c r="C1082" s="272" t="s">
        <v>11371</v>
      </c>
      <c r="D1082" s="272">
        <v>1000</v>
      </c>
      <c r="E1082" s="272">
        <v>0</v>
      </c>
      <c r="F1082" s="272">
        <v>0</v>
      </c>
      <c r="G1082" s="272">
        <v>1</v>
      </c>
      <c r="H1082" s="272">
        <v>0</v>
      </c>
      <c r="I1082" s="272">
        <v>8</v>
      </c>
    </row>
    <row r="1083" spans="1:9" x14ac:dyDescent="0.25">
      <c r="A1083" s="77" t="s">
        <v>3935</v>
      </c>
      <c r="B1083" s="272" t="s">
        <v>2893</v>
      </c>
      <c r="C1083" s="272" t="s">
        <v>11371</v>
      </c>
      <c r="D1083" s="272">
        <v>1000</v>
      </c>
      <c r="E1083" s="272">
        <v>0</v>
      </c>
      <c r="F1083" s="272">
        <v>0</v>
      </c>
      <c r="G1083" s="272">
        <v>1</v>
      </c>
      <c r="H1083" s="272">
        <v>0</v>
      </c>
      <c r="I1083" s="272">
        <v>8</v>
      </c>
    </row>
    <row r="1084" spans="1:9" x14ac:dyDescent="0.25">
      <c r="A1084" s="77" t="s">
        <v>3936</v>
      </c>
      <c r="B1084" s="272" t="s">
        <v>2893</v>
      </c>
      <c r="C1084" s="272" t="s">
        <v>11371</v>
      </c>
      <c r="D1084" s="272">
        <v>1000</v>
      </c>
      <c r="E1084" s="272">
        <v>0</v>
      </c>
      <c r="F1084" s="272">
        <v>0</v>
      </c>
      <c r="G1084" s="272">
        <v>1</v>
      </c>
      <c r="H1084" s="272">
        <v>0</v>
      </c>
      <c r="I1084" s="272">
        <v>8</v>
      </c>
    </row>
    <row r="1085" spans="1:9" x14ac:dyDescent="0.25">
      <c r="A1085" s="12" t="s">
        <v>2895</v>
      </c>
      <c r="B1085" s="272" t="s">
        <v>2893</v>
      </c>
      <c r="C1085" s="272" t="s">
        <v>11371</v>
      </c>
      <c r="D1085" s="272">
        <v>1000</v>
      </c>
      <c r="E1085" s="272">
        <v>0</v>
      </c>
      <c r="F1085" s="272">
        <v>0</v>
      </c>
      <c r="G1085" s="272">
        <v>1</v>
      </c>
      <c r="H1085" s="272">
        <v>0</v>
      </c>
      <c r="I1085" s="272">
        <v>8</v>
      </c>
    </row>
    <row r="1086" spans="1:9" x14ac:dyDescent="0.25">
      <c r="A1086" s="12" t="s">
        <v>2896</v>
      </c>
      <c r="B1086" s="272" t="s">
        <v>2893</v>
      </c>
      <c r="C1086" s="272" t="s">
        <v>11371</v>
      </c>
      <c r="D1086" s="272">
        <v>1000</v>
      </c>
      <c r="E1086" s="272">
        <v>0</v>
      </c>
      <c r="F1086" s="272">
        <v>0</v>
      </c>
      <c r="G1086" s="272">
        <v>1</v>
      </c>
      <c r="H1086" s="272">
        <v>0</v>
      </c>
      <c r="I1086" s="272">
        <v>8</v>
      </c>
    </row>
    <row r="1087" spans="1:9" x14ac:dyDescent="0.25">
      <c r="A1087" s="12" t="s">
        <v>2897</v>
      </c>
      <c r="B1087" s="272" t="s">
        <v>2893</v>
      </c>
      <c r="C1087" s="272" t="s">
        <v>11371</v>
      </c>
      <c r="D1087" s="272">
        <v>1000</v>
      </c>
      <c r="E1087" s="272">
        <v>0</v>
      </c>
      <c r="F1087" s="272">
        <v>0</v>
      </c>
      <c r="G1087" s="272">
        <v>1</v>
      </c>
      <c r="H1087" s="272">
        <v>0</v>
      </c>
      <c r="I1087" s="272">
        <v>8</v>
      </c>
    </row>
    <row r="1088" spans="1:9" x14ac:dyDescent="0.25">
      <c r="A1088" s="77" t="s">
        <v>3451</v>
      </c>
      <c r="B1088" s="272" t="s">
        <v>3447</v>
      </c>
      <c r="C1088" s="272" t="s">
        <v>11371</v>
      </c>
      <c r="D1088" s="272">
        <v>1000</v>
      </c>
      <c r="E1088" s="272">
        <v>0</v>
      </c>
      <c r="F1088" s="272">
        <v>0</v>
      </c>
      <c r="G1088" s="272">
        <v>1</v>
      </c>
      <c r="H1088" s="272">
        <v>0</v>
      </c>
      <c r="I1088" s="272">
        <v>8</v>
      </c>
    </row>
    <row r="1089" spans="1:9" x14ac:dyDescent="0.25">
      <c r="A1089" s="128" t="s">
        <v>3452</v>
      </c>
      <c r="B1089" s="272" t="s">
        <v>3447</v>
      </c>
      <c r="C1089" s="272" t="s">
        <v>11371</v>
      </c>
      <c r="D1089" s="272">
        <v>1000</v>
      </c>
      <c r="E1089" s="272">
        <v>0</v>
      </c>
      <c r="F1089" s="272">
        <v>0</v>
      </c>
      <c r="G1089" s="272">
        <v>1</v>
      </c>
      <c r="H1089" s="272">
        <v>0</v>
      </c>
      <c r="I1089" s="272">
        <v>8</v>
      </c>
    </row>
    <row r="1090" spans="1:9" x14ac:dyDescent="0.25">
      <c r="A1090" s="77" t="s">
        <v>3453</v>
      </c>
      <c r="B1090" s="272" t="s">
        <v>3447</v>
      </c>
      <c r="C1090" s="272" t="s">
        <v>11371</v>
      </c>
      <c r="D1090" s="272">
        <v>1000</v>
      </c>
      <c r="E1090" s="272">
        <v>0</v>
      </c>
      <c r="F1090" s="272">
        <v>0</v>
      </c>
      <c r="G1090" s="272">
        <v>1</v>
      </c>
      <c r="H1090" s="272">
        <v>0</v>
      </c>
      <c r="I1090" s="272">
        <v>8</v>
      </c>
    </row>
    <row r="1091" spans="1:9" x14ac:dyDescent="0.25">
      <c r="A1091" s="128" t="s">
        <v>3454</v>
      </c>
      <c r="B1091" s="272" t="s">
        <v>3447</v>
      </c>
      <c r="C1091" s="272" t="s">
        <v>11371</v>
      </c>
      <c r="D1091" s="272">
        <v>1000</v>
      </c>
      <c r="E1091" s="272">
        <v>0</v>
      </c>
      <c r="F1091" s="272">
        <v>0</v>
      </c>
      <c r="G1091" s="272">
        <v>1</v>
      </c>
      <c r="H1091" s="272">
        <v>0</v>
      </c>
      <c r="I1091" s="272">
        <v>8</v>
      </c>
    </row>
    <row r="1092" spans="1:9" x14ac:dyDescent="0.25">
      <c r="A1092" s="77" t="s">
        <v>3455</v>
      </c>
      <c r="B1092" s="272" t="s">
        <v>3447</v>
      </c>
      <c r="C1092" s="272" t="s">
        <v>11371</v>
      </c>
      <c r="D1092" s="272">
        <v>1000</v>
      </c>
      <c r="E1092" s="272">
        <v>0</v>
      </c>
      <c r="F1092" s="272">
        <v>0</v>
      </c>
      <c r="G1092" s="272">
        <v>1</v>
      </c>
      <c r="H1092" s="272">
        <v>0</v>
      </c>
      <c r="I1092" s="272">
        <v>8</v>
      </c>
    </row>
    <row r="1093" spans="1:9" x14ac:dyDescent="0.25">
      <c r="A1093" s="77" t="s">
        <v>3456</v>
      </c>
      <c r="B1093" s="272" t="s">
        <v>3447</v>
      </c>
      <c r="C1093" s="272" t="s">
        <v>11371</v>
      </c>
      <c r="D1093" s="272">
        <v>1000</v>
      </c>
      <c r="E1093" s="272">
        <v>0</v>
      </c>
      <c r="F1093" s="272">
        <v>0</v>
      </c>
      <c r="G1093" s="272">
        <v>1</v>
      </c>
      <c r="H1093" s="272">
        <v>0</v>
      </c>
      <c r="I1093" s="272">
        <v>8</v>
      </c>
    </row>
    <row r="1094" spans="1:9" x14ac:dyDescent="0.25">
      <c r="A1094" s="128" t="s">
        <v>3458</v>
      </c>
      <c r="B1094" s="272" t="s">
        <v>3447</v>
      </c>
      <c r="C1094" s="272" t="s">
        <v>11371</v>
      </c>
      <c r="D1094" s="272">
        <v>1000</v>
      </c>
      <c r="E1094" s="272">
        <v>0</v>
      </c>
      <c r="F1094" s="272">
        <v>0</v>
      </c>
      <c r="G1094" s="272">
        <v>1</v>
      </c>
      <c r="H1094" s="272">
        <v>0</v>
      </c>
      <c r="I1094" s="272">
        <v>8</v>
      </c>
    </row>
    <row r="1095" spans="1:9" x14ac:dyDescent="0.25">
      <c r="A1095" s="128" t="s">
        <v>3461</v>
      </c>
      <c r="B1095" s="272" t="s">
        <v>3447</v>
      </c>
      <c r="C1095" s="272" t="s">
        <v>11371</v>
      </c>
      <c r="D1095" s="272">
        <v>1000</v>
      </c>
      <c r="E1095" s="272">
        <v>0</v>
      </c>
      <c r="F1095" s="272">
        <v>0</v>
      </c>
      <c r="G1095" s="272">
        <v>1</v>
      </c>
      <c r="H1095" s="272">
        <v>0</v>
      </c>
      <c r="I1095" s="272">
        <v>8</v>
      </c>
    </row>
    <row r="1096" spans="1:9" x14ac:dyDescent="0.25">
      <c r="A1096" s="77" t="s">
        <v>3462</v>
      </c>
      <c r="B1096" s="272" t="s">
        <v>3447</v>
      </c>
      <c r="C1096" s="272" t="s">
        <v>11371</v>
      </c>
      <c r="D1096" s="272">
        <v>1000</v>
      </c>
      <c r="E1096" s="272">
        <v>0</v>
      </c>
      <c r="F1096" s="272">
        <v>0</v>
      </c>
      <c r="G1096" s="272">
        <v>1</v>
      </c>
      <c r="H1096" s="272">
        <v>0</v>
      </c>
      <c r="I1096" s="272">
        <v>8</v>
      </c>
    </row>
    <row r="1097" spans="1:9" x14ac:dyDescent="0.25">
      <c r="A1097" s="77" t="s">
        <v>3463</v>
      </c>
      <c r="B1097" s="272" t="s">
        <v>3447</v>
      </c>
      <c r="C1097" s="272" t="s">
        <v>11371</v>
      </c>
      <c r="D1097" s="272">
        <v>1000</v>
      </c>
      <c r="E1097" s="272">
        <v>0</v>
      </c>
      <c r="F1097" s="272">
        <v>0</v>
      </c>
      <c r="G1097" s="272">
        <v>1</v>
      </c>
      <c r="H1097" s="272">
        <v>0</v>
      </c>
      <c r="I1097" s="272">
        <v>8</v>
      </c>
    </row>
    <row r="1098" spans="1:9" x14ac:dyDescent="0.25">
      <c r="A1098" s="128" t="s">
        <v>3464</v>
      </c>
      <c r="B1098" s="272" t="s">
        <v>3447</v>
      </c>
      <c r="C1098" s="272" t="s">
        <v>11371</v>
      </c>
      <c r="D1098" s="272">
        <v>1000</v>
      </c>
      <c r="E1098" s="272">
        <v>0</v>
      </c>
      <c r="F1098" s="272">
        <v>0</v>
      </c>
      <c r="G1098" s="272">
        <v>1</v>
      </c>
      <c r="H1098" s="272">
        <v>0</v>
      </c>
      <c r="I1098" s="272">
        <v>8</v>
      </c>
    </row>
    <row r="1099" spans="1:9" x14ac:dyDescent="0.25">
      <c r="A1099" s="77" t="s">
        <v>3465</v>
      </c>
      <c r="B1099" s="272" t="s">
        <v>3447</v>
      </c>
      <c r="C1099" s="272" t="s">
        <v>11371</v>
      </c>
      <c r="D1099" s="272">
        <v>1000</v>
      </c>
      <c r="E1099" s="272">
        <v>0</v>
      </c>
      <c r="F1099" s="272">
        <v>0</v>
      </c>
      <c r="G1099" s="272">
        <v>1</v>
      </c>
      <c r="H1099" s="272">
        <v>0</v>
      </c>
      <c r="I1099" s="272">
        <v>8</v>
      </c>
    </row>
    <row r="1100" spans="1:9" x14ac:dyDescent="0.25">
      <c r="A1100" s="128" t="s">
        <v>3466</v>
      </c>
      <c r="B1100" s="272" t="s">
        <v>3447</v>
      </c>
      <c r="C1100" s="272" t="s">
        <v>11371</v>
      </c>
      <c r="D1100" s="272">
        <v>1000</v>
      </c>
      <c r="E1100" s="272">
        <v>0</v>
      </c>
      <c r="F1100" s="272">
        <v>0</v>
      </c>
      <c r="G1100" s="272">
        <v>1</v>
      </c>
      <c r="H1100" s="272">
        <v>0</v>
      </c>
      <c r="I1100" s="272">
        <v>8</v>
      </c>
    </row>
    <row r="1101" spans="1:9" x14ac:dyDescent="0.25">
      <c r="A1101" s="128" t="s">
        <v>3467</v>
      </c>
      <c r="B1101" s="272" t="s">
        <v>3447</v>
      </c>
      <c r="C1101" s="272" t="s">
        <v>11371</v>
      </c>
      <c r="D1101" s="272">
        <v>1000</v>
      </c>
      <c r="E1101" s="272">
        <v>0</v>
      </c>
      <c r="F1101" s="272">
        <v>0</v>
      </c>
      <c r="G1101" s="272">
        <v>1</v>
      </c>
      <c r="H1101" s="272">
        <v>0</v>
      </c>
      <c r="I1101" s="272">
        <v>8</v>
      </c>
    </row>
    <row r="1102" spans="1:9" x14ac:dyDescent="0.25">
      <c r="A1102" s="77" t="s">
        <v>3468</v>
      </c>
      <c r="B1102" s="272" t="s">
        <v>3447</v>
      </c>
      <c r="C1102" s="272" t="s">
        <v>11371</v>
      </c>
      <c r="D1102" s="272">
        <v>1000</v>
      </c>
      <c r="E1102" s="272">
        <v>0</v>
      </c>
      <c r="F1102" s="272">
        <v>0</v>
      </c>
      <c r="G1102" s="272">
        <v>1</v>
      </c>
      <c r="H1102" s="272">
        <v>0</v>
      </c>
      <c r="I1102" s="272">
        <v>8</v>
      </c>
    </row>
    <row r="1103" spans="1:9" x14ac:dyDescent="0.25">
      <c r="A1103" s="128" t="s">
        <v>3469</v>
      </c>
      <c r="B1103" s="272" t="s">
        <v>3447</v>
      </c>
      <c r="C1103" s="272" t="s">
        <v>11371</v>
      </c>
      <c r="D1103" s="272">
        <v>1000</v>
      </c>
      <c r="E1103" s="272">
        <v>0</v>
      </c>
      <c r="F1103" s="272">
        <v>0</v>
      </c>
      <c r="G1103" s="272">
        <v>1</v>
      </c>
      <c r="H1103" s="272">
        <v>0</v>
      </c>
      <c r="I1103" s="272">
        <v>8</v>
      </c>
    </row>
    <row r="1104" spans="1:9" x14ac:dyDescent="0.25">
      <c r="A1104" s="128" t="s">
        <v>3470</v>
      </c>
      <c r="B1104" s="272" t="s">
        <v>3447</v>
      </c>
      <c r="C1104" s="272" t="s">
        <v>11371</v>
      </c>
      <c r="D1104" s="272">
        <v>1000</v>
      </c>
      <c r="E1104" s="272">
        <v>0</v>
      </c>
      <c r="F1104" s="272">
        <v>0</v>
      </c>
      <c r="G1104" s="272">
        <v>1</v>
      </c>
      <c r="H1104" s="272">
        <v>0</v>
      </c>
      <c r="I1104" s="272">
        <v>8</v>
      </c>
    </row>
    <row r="1105" spans="1:9" x14ac:dyDescent="0.25">
      <c r="A1105" s="77" t="s">
        <v>3472</v>
      </c>
      <c r="B1105" s="272" t="s">
        <v>3447</v>
      </c>
      <c r="C1105" s="272" t="s">
        <v>11371</v>
      </c>
      <c r="D1105" s="272">
        <v>1000</v>
      </c>
      <c r="E1105" s="272">
        <v>0</v>
      </c>
      <c r="F1105" s="272">
        <v>0</v>
      </c>
      <c r="G1105" s="272">
        <v>1</v>
      </c>
      <c r="H1105" s="272">
        <v>0</v>
      </c>
      <c r="I1105" s="272">
        <v>8</v>
      </c>
    </row>
    <row r="1106" spans="1:9" x14ac:dyDescent="0.25">
      <c r="A1106" s="128" t="s">
        <v>3473</v>
      </c>
      <c r="B1106" s="272" t="s">
        <v>3447</v>
      </c>
      <c r="C1106" s="272" t="s">
        <v>11371</v>
      </c>
      <c r="D1106" s="272">
        <v>1000</v>
      </c>
      <c r="E1106" s="272">
        <v>0</v>
      </c>
      <c r="F1106" s="272">
        <v>0</v>
      </c>
      <c r="G1106" s="272">
        <v>1</v>
      </c>
      <c r="H1106" s="272">
        <v>0</v>
      </c>
      <c r="I1106" s="272">
        <v>8</v>
      </c>
    </row>
    <row r="1107" spans="1:9" x14ac:dyDescent="0.25">
      <c r="A1107" s="77" t="s">
        <v>3474</v>
      </c>
      <c r="B1107" s="272" t="s">
        <v>3447</v>
      </c>
      <c r="C1107" s="272" t="s">
        <v>11371</v>
      </c>
      <c r="D1107" s="272">
        <v>1000</v>
      </c>
      <c r="E1107" s="272">
        <v>0</v>
      </c>
      <c r="F1107" s="272">
        <v>0</v>
      </c>
      <c r="G1107" s="272">
        <v>1</v>
      </c>
      <c r="H1107" s="272">
        <v>0</v>
      </c>
      <c r="I1107" s="272">
        <v>8</v>
      </c>
    </row>
    <row r="1108" spans="1:9" x14ac:dyDescent="0.25">
      <c r="A1108" s="77" t="s">
        <v>3476</v>
      </c>
      <c r="B1108" s="272" t="s">
        <v>3447</v>
      </c>
      <c r="C1108" s="272" t="s">
        <v>11371</v>
      </c>
      <c r="D1108" s="272">
        <v>1000</v>
      </c>
      <c r="E1108" s="272">
        <v>0</v>
      </c>
      <c r="F1108" s="272">
        <v>0</v>
      </c>
      <c r="G1108" s="272">
        <v>1</v>
      </c>
      <c r="H1108" s="272">
        <v>0</v>
      </c>
      <c r="I1108" s="272">
        <v>8</v>
      </c>
    </row>
    <row r="1109" spans="1:9" x14ac:dyDescent="0.25">
      <c r="A1109" s="77" t="s">
        <v>3477</v>
      </c>
      <c r="B1109" s="272" t="s">
        <v>3447</v>
      </c>
      <c r="C1109" s="272" t="s">
        <v>11371</v>
      </c>
      <c r="D1109" s="272">
        <v>1000</v>
      </c>
      <c r="E1109" s="272">
        <v>0</v>
      </c>
      <c r="F1109" s="272">
        <v>0</v>
      </c>
      <c r="G1109" s="272">
        <v>1</v>
      </c>
      <c r="H1109" s="272">
        <v>0</v>
      </c>
      <c r="I1109" s="272">
        <v>8</v>
      </c>
    </row>
    <row r="1110" spans="1:9" x14ac:dyDescent="0.25">
      <c r="A1110" s="77" t="s">
        <v>3479</v>
      </c>
      <c r="B1110" s="272" t="s">
        <v>3447</v>
      </c>
      <c r="C1110" s="272" t="s">
        <v>11371</v>
      </c>
      <c r="D1110" s="272">
        <v>1000</v>
      </c>
      <c r="E1110" s="272">
        <v>0</v>
      </c>
      <c r="F1110" s="272">
        <v>0</v>
      </c>
      <c r="G1110" s="272">
        <v>1</v>
      </c>
      <c r="H1110" s="272">
        <v>0</v>
      </c>
      <c r="I1110" s="272">
        <v>8</v>
      </c>
    </row>
    <row r="1111" spans="1:9" x14ac:dyDescent="0.25">
      <c r="A1111" s="77" t="s">
        <v>3485</v>
      </c>
      <c r="B1111" s="272" t="s">
        <v>3447</v>
      </c>
      <c r="C1111" s="272" t="s">
        <v>11371</v>
      </c>
      <c r="D1111" s="272">
        <v>1000</v>
      </c>
      <c r="E1111" s="272">
        <v>0</v>
      </c>
      <c r="F1111" s="272">
        <v>0</v>
      </c>
      <c r="G1111" s="272">
        <v>1</v>
      </c>
      <c r="H1111" s="272">
        <v>0</v>
      </c>
      <c r="I1111" s="272">
        <v>8</v>
      </c>
    </row>
    <row r="1112" spans="1:9" x14ac:dyDescent="0.25">
      <c r="A1112" s="77" t="s">
        <v>3486</v>
      </c>
      <c r="B1112" s="272" t="s">
        <v>3447</v>
      </c>
      <c r="C1112" s="272" t="s">
        <v>11371</v>
      </c>
      <c r="D1112" s="272">
        <v>1000</v>
      </c>
      <c r="E1112" s="272">
        <v>0</v>
      </c>
      <c r="F1112" s="272">
        <v>0</v>
      </c>
      <c r="G1112" s="272">
        <v>1</v>
      </c>
      <c r="H1112" s="272">
        <v>0</v>
      </c>
      <c r="I1112" s="272">
        <v>8</v>
      </c>
    </row>
    <row r="1113" spans="1:9" x14ac:dyDescent="0.25">
      <c r="A1113" s="128" t="s">
        <v>3487</v>
      </c>
      <c r="B1113" s="272" t="s">
        <v>3447</v>
      </c>
      <c r="C1113" s="272" t="s">
        <v>11371</v>
      </c>
      <c r="D1113" s="272">
        <v>1000</v>
      </c>
      <c r="E1113" s="272">
        <v>0</v>
      </c>
      <c r="F1113" s="272">
        <v>0</v>
      </c>
      <c r="G1113" s="272">
        <v>1</v>
      </c>
      <c r="H1113" s="272">
        <v>0</v>
      </c>
      <c r="I1113" s="272">
        <v>8</v>
      </c>
    </row>
    <row r="1114" spans="1:9" x14ac:dyDescent="0.25">
      <c r="A1114" s="128" t="s">
        <v>3488</v>
      </c>
      <c r="B1114" s="272" t="s">
        <v>3447</v>
      </c>
      <c r="C1114" s="272" t="s">
        <v>11371</v>
      </c>
      <c r="D1114" s="272">
        <v>1000</v>
      </c>
      <c r="E1114" s="272">
        <v>0</v>
      </c>
      <c r="F1114" s="272">
        <v>0</v>
      </c>
      <c r="G1114" s="272">
        <v>1</v>
      </c>
      <c r="H1114" s="272">
        <v>0</v>
      </c>
      <c r="I1114" s="272">
        <v>8</v>
      </c>
    </row>
    <row r="1115" spans="1:9" x14ac:dyDescent="0.25">
      <c r="A1115" s="77" t="s">
        <v>3489</v>
      </c>
      <c r="B1115" s="272" t="s">
        <v>3447</v>
      </c>
      <c r="C1115" s="272" t="s">
        <v>11371</v>
      </c>
      <c r="D1115" s="272">
        <v>1000</v>
      </c>
      <c r="E1115" s="272">
        <v>0</v>
      </c>
      <c r="F1115" s="272">
        <v>0</v>
      </c>
      <c r="G1115" s="272">
        <v>1</v>
      </c>
      <c r="H1115" s="272">
        <v>0</v>
      </c>
      <c r="I1115" s="272">
        <v>8</v>
      </c>
    </row>
    <row r="1116" spans="1:9" x14ac:dyDescent="0.25">
      <c r="A1116" s="128" t="s">
        <v>3490</v>
      </c>
      <c r="B1116" s="272" t="s">
        <v>3447</v>
      </c>
      <c r="C1116" s="272" t="s">
        <v>11371</v>
      </c>
      <c r="D1116" s="272">
        <v>1000</v>
      </c>
      <c r="E1116" s="272">
        <v>0</v>
      </c>
      <c r="F1116" s="272">
        <v>0</v>
      </c>
      <c r="G1116" s="272">
        <v>1</v>
      </c>
      <c r="H1116" s="272">
        <v>0</v>
      </c>
      <c r="I1116" s="272">
        <v>8</v>
      </c>
    </row>
    <row r="1117" spans="1:9" x14ac:dyDescent="0.25">
      <c r="A1117" s="128" t="s">
        <v>3492</v>
      </c>
      <c r="B1117" s="272" t="s">
        <v>3447</v>
      </c>
      <c r="C1117" s="272" t="s">
        <v>11371</v>
      </c>
      <c r="D1117" s="272">
        <v>1000</v>
      </c>
      <c r="E1117" s="272">
        <v>0</v>
      </c>
      <c r="F1117" s="272">
        <v>0</v>
      </c>
      <c r="G1117" s="272">
        <v>1</v>
      </c>
      <c r="H1117" s="272">
        <v>0</v>
      </c>
      <c r="I1117" s="272">
        <v>8</v>
      </c>
    </row>
    <row r="1118" spans="1:9" x14ac:dyDescent="0.25">
      <c r="A1118" s="77" t="s">
        <v>3493</v>
      </c>
      <c r="B1118" s="272" t="s">
        <v>3447</v>
      </c>
      <c r="C1118" s="272" t="s">
        <v>11371</v>
      </c>
      <c r="D1118" s="272">
        <v>1000</v>
      </c>
      <c r="E1118" s="272">
        <v>0</v>
      </c>
      <c r="F1118" s="272">
        <v>0</v>
      </c>
      <c r="G1118" s="272">
        <v>1</v>
      </c>
      <c r="H1118" s="272">
        <v>0</v>
      </c>
      <c r="I1118" s="272">
        <v>8</v>
      </c>
    </row>
    <row r="1119" spans="1:9" x14ac:dyDescent="0.25">
      <c r="A1119" s="128" t="s">
        <v>3494</v>
      </c>
      <c r="B1119" s="272" t="s">
        <v>3447</v>
      </c>
      <c r="C1119" s="272" t="s">
        <v>11371</v>
      </c>
      <c r="D1119" s="272">
        <v>1000</v>
      </c>
      <c r="E1119" s="272">
        <v>0</v>
      </c>
      <c r="F1119" s="272">
        <v>0</v>
      </c>
      <c r="G1119" s="272">
        <v>1</v>
      </c>
      <c r="H1119" s="272">
        <v>0</v>
      </c>
      <c r="I1119" s="272">
        <v>8</v>
      </c>
    </row>
    <row r="1120" spans="1:9" x14ac:dyDescent="0.25">
      <c r="A1120" s="77" t="s">
        <v>3495</v>
      </c>
      <c r="B1120" s="272" t="s">
        <v>3447</v>
      </c>
      <c r="C1120" s="272" t="s">
        <v>11371</v>
      </c>
      <c r="D1120" s="272">
        <v>1000</v>
      </c>
      <c r="E1120" s="272">
        <v>0</v>
      </c>
      <c r="F1120" s="272">
        <v>0</v>
      </c>
      <c r="G1120" s="272">
        <v>1</v>
      </c>
      <c r="H1120" s="272">
        <v>0</v>
      </c>
      <c r="I1120" s="272">
        <v>8</v>
      </c>
    </row>
    <row r="1121" spans="1:9" x14ac:dyDescent="0.25">
      <c r="A1121" s="77" t="s">
        <v>3496</v>
      </c>
      <c r="B1121" s="272" t="s">
        <v>3447</v>
      </c>
      <c r="C1121" s="272" t="s">
        <v>11371</v>
      </c>
      <c r="D1121" s="272">
        <v>1000</v>
      </c>
      <c r="E1121" s="272">
        <v>0</v>
      </c>
      <c r="F1121" s="272">
        <v>0</v>
      </c>
      <c r="G1121" s="272">
        <v>1</v>
      </c>
      <c r="H1121" s="272">
        <v>0</v>
      </c>
      <c r="I1121" s="272">
        <v>8</v>
      </c>
    </row>
    <row r="1122" spans="1:9" x14ac:dyDescent="0.25">
      <c r="A1122" s="128" t="s">
        <v>3497</v>
      </c>
      <c r="B1122" s="272" t="s">
        <v>3447</v>
      </c>
      <c r="C1122" s="272" t="s">
        <v>11371</v>
      </c>
      <c r="D1122" s="272">
        <v>1000</v>
      </c>
      <c r="E1122" s="272">
        <v>0</v>
      </c>
      <c r="F1122" s="272">
        <v>0</v>
      </c>
      <c r="G1122" s="272">
        <v>1</v>
      </c>
      <c r="H1122" s="272">
        <v>0</v>
      </c>
      <c r="I1122" s="272">
        <v>8</v>
      </c>
    </row>
    <row r="1123" spans="1:9" x14ac:dyDescent="0.25">
      <c r="A1123" s="128" t="s">
        <v>3498</v>
      </c>
      <c r="B1123" s="272" t="s">
        <v>3447</v>
      </c>
      <c r="C1123" s="272" t="s">
        <v>11371</v>
      </c>
      <c r="D1123" s="272">
        <v>1000</v>
      </c>
      <c r="E1123" s="272">
        <v>0</v>
      </c>
      <c r="F1123" s="272">
        <v>0</v>
      </c>
      <c r="G1123" s="272">
        <v>1</v>
      </c>
      <c r="H1123" s="272">
        <v>0</v>
      </c>
      <c r="I1123" s="272">
        <v>8</v>
      </c>
    </row>
    <row r="1124" spans="1:9" x14ac:dyDescent="0.25">
      <c r="A1124" s="77" t="s">
        <v>3499</v>
      </c>
      <c r="B1124" s="272" t="s">
        <v>3447</v>
      </c>
      <c r="C1124" s="272" t="s">
        <v>11371</v>
      </c>
      <c r="D1124" s="272">
        <v>1000</v>
      </c>
      <c r="E1124" s="272">
        <v>0</v>
      </c>
      <c r="F1124" s="272">
        <v>0</v>
      </c>
      <c r="G1124" s="272">
        <v>1</v>
      </c>
      <c r="H1124" s="272">
        <v>0</v>
      </c>
      <c r="I1124" s="272">
        <v>8</v>
      </c>
    </row>
    <row r="1125" spans="1:9" x14ac:dyDescent="0.25">
      <c r="A1125" s="128" t="s">
        <v>3500</v>
      </c>
      <c r="B1125" s="272" t="s">
        <v>3447</v>
      </c>
      <c r="C1125" s="272" t="s">
        <v>11371</v>
      </c>
      <c r="D1125" s="272">
        <v>1000</v>
      </c>
      <c r="E1125" s="272">
        <v>0</v>
      </c>
      <c r="F1125" s="272">
        <v>0</v>
      </c>
      <c r="G1125" s="272">
        <v>1</v>
      </c>
      <c r="H1125" s="272">
        <v>0</v>
      </c>
      <c r="I1125" s="272">
        <v>8</v>
      </c>
    </row>
    <row r="1126" spans="1:9" x14ac:dyDescent="0.25">
      <c r="A1126" s="77" t="s">
        <v>3502</v>
      </c>
      <c r="B1126" s="272" t="s">
        <v>3447</v>
      </c>
      <c r="C1126" s="272" t="s">
        <v>11371</v>
      </c>
      <c r="D1126" s="272">
        <v>1000</v>
      </c>
      <c r="E1126" s="272">
        <v>0</v>
      </c>
      <c r="F1126" s="272">
        <v>0</v>
      </c>
      <c r="G1126" s="272">
        <v>1</v>
      </c>
      <c r="H1126" s="272">
        <v>0</v>
      </c>
      <c r="I1126" s="272">
        <v>8</v>
      </c>
    </row>
    <row r="1127" spans="1:9" x14ac:dyDescent="0.25">
      <c r="A1127" s="77" t="s">
        <v>3503</v>
      </c>
      <c r="B1127" s="272" t="s">
        <v>3447</v>
      </c>
      <c r="C1127" s="272" t="s">
        <v>11371</v>
      </c>
      <c r="D1127" s="272">
        <v>1000</v>
      </c>
      <c r="E1127" s="272">
        <v>0</v>
      </c>
      <c r="F1127" s="272">
        <v>0</v>
      </c>
      <c r="G1127" s="272">
        <v>1</v>
      </c>
      <c r="H1127" s="272">
        <v>0</v>
      </c>
      <c r="I1127" s="272">
        <v>8</v>
      </c>
    </row>
    <row r="1128" spans="1:9" x14ac:dyDescent="0.25">
      <c r="A1128" s="77" t="s">
        <v>3504</v>
      </c>
      <c r="B1128" s="272" t="s">
        <v>3447</v>
      </c>
      <c r="C1128" s="272" t="s">
        <v>11371</v>
      </c>
      <c r="D1128" s="272">
        <v>1000</v>
      </c>
      <c r="E1128" s="272">
        <v>0</v>
      </c>
      <c r="F1128" s="272">
        <v>0</v>
      </c>
      <c r="G1128" s="272">
        <v>1</v>
      </c>
      <c r="H1128" s="272">
        <v>0</v>
      </c>
      <c r="I1128" s="272">
        <v>8</v>
      </c>
    </row>
    <row r="1129" spans="1:9" x14ac:dyDescent="0.25">
      <c r="A1129" s="77" t="s">
        <v>3505</v>
      </c>
      <c r="B1129" s="272" t="s">
        <v>3447</v>
      </c>
      <c r="C1129" s="272" t="s">
        <v>11371</v>
      </c>
      <c r="D1129" s="272">
        <v>1000</v>
      </c>
      <c r="E1129" s="272">
        <v>0</v>
      </c>
      <c r="F1129" s="272">
        <v>0</v>
      </c>
      <c r="G1129" s="272">
        <v>1</v>
      </c>
      <c r="H1129" s="272">
        <v>0</v>
      </c>
      <c r="I1129" s="272">
        <v>8</v>
      </c>
    </row>
    <row r="1130" spans="1:9" x14ac:dyDescent="0.25">
      <c r="A1130" s="128" t="s">
        <v>3506</v>
      </c>
      <c r="B1130" s="272" t="s">
        <v>3447</v>
      </c>
      <c r="C1130" s="272" t="s">
        <v>11371</v>
      </c>
      <c r="D1130" s="272">
        <v>1000</v>
      </c>
      <c r="E1130" s="272">
        <v>0</v>
      </c>
      <c r="F1130" s="272">
        <v>0</v>
      </c>
      <c r="G1130" s="272">
        <v>1</v>
      </c>
      <c r="H1130" s="272">
        <v>0</v>
      </c>
      <c r="I1130" s="272">
        <v>8</v>
      </c>
    </row>
    <row r="1131" spans="1:9" x14ac:dyDescent="0.25">
      <c r="A1131" s="77" t="s">
        <v>3508</v>
      </c>
      <c r="B1131" s="272" t="s">
        <v>3447</v>
      </c>
      <c r="C1131" s="272" t="s">
        <v>11371</v>
      </c>
      <c r="D1131" s="272">
        <v>1000</v>
      </c>
      <c r="E1131" s="272">
        <v>0</v>
      </c>
      <c r="F1131" s="272">
        <v>0</v>
      </c>
      <c r="G1131" s="272">
        <v>1</v>
      </c>
      <c r="H1131" s="272">
        <v>0</v>
      </c>
      <c r="I1131" s="272">
        <v>8</v>
      </c>
    </row>
    <row r="1132" spans="1:9" x14ac:dyDescent="0.25">
      <c r="A1132" s="128" t="s">
        <v>3509</v>
      </c>
      <c r="B1132" s="272" t="s">
        <v>3447</v>
      </c>
      <c r="C1132" s="272" t="s">
        <v>11371</v>
      </c>
      <c r="D1132" s="272">
        <v>1000</v>
      </c>
      <c r="E1132" s="272">
        <v>0</v>
      </c>
      <c r="F1132" s="272">
        <v>0</v>
      </c>
      <c r="G1132" s="272">
        <v>1</v>
      </c>
      <c r="H1132" s="272">
        <v>0</v>
      </c>
      <c r="I1132" s="272">
        <v>8</v>
      </c>
    </row>
    <row r="1133" spans="1:9" x14ac:dyDescent="0.25">
      <c r="A1133" s="77" t="s">
        <v>3511</v>
      </c>
      <c r="B1133" s="272" t="s">
        <v>3447</v>
      </c>
      <c r="C1133" s="272" t="s">
        <v>11371</v>
      </c>
      <c r="D1133" s="272">
        <v>1000</v>
      </c>
      <c r="E1133" s="272">
        <v>0</v>
      </c>
      <c r="F1133" s="272">
        <v>0</v>
      </c>
      <c r="G1133" s="272">
        <v>1</v>
      </c>
      <c r="H1133" s="272">
        <v>0</v>
      </c>
      <c r="I1133" s="272">
        <v>8</v>
      </c>
    </row>
    <row r="1134" spans="1:9" x14ac:dyDescent="0.25">
      <c r="A1134" s="77" t="s">
        <v>3512</v>
      </c>
      <c r="B1134" s="272" t="s">
        <v>3447</v>
      </c>
      <c r="C1134" s="272" t="s">
        <v>11371</v>
      </c>
      <c r="D1134" s="272">
        <v>1000</v>
      </c>
      <c r="E1134" s="272">
        <v>0</v>
      </c>
      <c r="F1134" s="272">
        <v>0</v>
      </c>
      <c r="G1134" s="272">
        <v>1</v>
      </c>
      <c r="H1134" s="272">
        <v>0</v>
      </c>
      <c r="I1134" s="272">
        <v>8</v>
      </c>
    </row>
    <row r="1135" spans="1:9" x14ac:dyDescent="0.25">
      <c r="A1135" s="128" t="s">
        <v>3513</v>
      </c>
      <c r="B1135" s="272" t="s">
        <v>3447</v>
      </c>
      <c r="C1135" s="272" t="s">
        <v>11371</v>
      </c>
      <c r="D1135" s="272">
        <v>1000</v>
      </c>
      <c r="E1135" s="272">
        <v>0</v>
      </c>
      <c r="F1135" s="272">
        <v>0</v>
      </c>
      <c r="G1135" s="272">
        <v>1</v>
      </c>
      <c r="H1135" s="272">
        <v>0</v>
      </c>
      <c r="I1135" s="272">
        <v>8</v>
      </c>
    </row>
    <row r="1136" spans="1:9" x14ac:dyDescent="0.25">
      <c r="A1136" s="128" t="s">
        <v>3514</v>
      </c>
      <c r="B1136" s="272" t="s">
        <v>3447</v>
      </c>
      <c r="C1136" s="272" t="s">
        <v>11371</v>
      </c>
      <c r="D1136" s="272">
        <v>1000</v>
      </c>
      <c r="E1136" s="272">
        <v>0</v>
      </c>
      <c r="F1136" s="272">
        <v>0</v>
      </c>
      <c r="G1136" s="272">
        <v>1</v>
      </c>
      <c r="H1136" s="272">
        <v>0</v>
      </c>
      <c r="I1136" s="272">
        <v>8</v>
      </c>
    </row>
    <row r="1137" spans="1:9" x14ac:dyDescent="0.25">
      <c r="A1137" s="128" t="s">
        <v>3516</v>
      </c>
      <c r="B1137" s="272" t="s">
        <v>3447</v>
      </c>
      <c r="C1137" s="272" t="s">
        <v>11371</v>
      </c>
      <c r="D1137" s="272">
        <v>1000</v>
      </c>
      <c r="E1137" s="272">
        <v>0</v>
      </c>
      <c r="F1137" s="272">
        <v>0</v>
      </c>
      <c r="G1137" s="272">
        <v>1</v>
      </c>
      <c r="H1137" s="272">
        <v>0</v>
      </c>
      <c r="I1137" s="272">
        <v>8</v>
      </c>
    </row>
    <row r="1138" spans="1:9" x14ac:dyDescent="0.25">
      <c r="A1138" s="77" t="s">
        <v>3517</v>
      </c>
      <c r="B1138" s="272" t="s">
        <v>3447</v>
      </c>
      <c r="C1138" s="272" t="s">
        <v>11371</v>
      </c>
      <c r="D1138" s="272">
        <v>1000</v>
      </c>
      <c r="E1138" s="272">
        <v>0</v>
      </c>
      <c r="F1138" s="272">
        <v>0</v>
      </c>
      <c r="G1138" s="272">
        <v>1</v>
      </c>
      <c r="H1138" s="272">
        <v>0</v>
      </c>
      <c r="I1138" s="272">
        <v>8</v>
      </c>
    </row>
    <row r="1139" spans="1:9" x14ac:dyDescent="0.25">
      <c r="A1139" s="77" t="s">
        <v>3519</v>
      </c>
      <c r="B1139" s="272" t="s">
        <v>3447</v>
      </c>
      <c r="C1139" s="272" t="s">
        <v>11371</v>
      </c>
      <c r="D1139" s="272">
        <v>1000</v>
      </c>
      <c r="E1139" s="272">
        <v>0</v>
      </c>
      <c r="F1139" s="272">
        <v>0</v>
      </c>
      <c r="G1139" s="272">
        <v>1</v>
      </c>
      <c r="H1139" s="272">
        <v>0</v>
      </c>
      <c r="I1139" s="272">
        <v>8</v>
      </c>
    </row>
    <row r="1140" spans="1:9" x14ac:dyDescent="0.25">
      <c r="A1140" s="128" t="s">
        <v>3520</v>
      </c>
      <c r="B1140" s="272" t="s">
        <v>3447</v>
      </c>
      <c r="C1140" s="272" t="s">
        <v>11371</v>
      </c>
      <c r="D1140" s="272">
        <v>1000</v>
      </c>
      <c r="E1140" s="272">
        <v>0</v>
      </c>
      <c r="F1140" s="272">
        <v>0</v>
      </c>
      <c r="G1140" s="272">
        <v>1</v>
      </c>
      <c r="H1140" s="272">
        <v>0</v>
      </c>
      <c r="I1140" s="272">
        <v>8</v>
      </c>
    </row>
    <row r="1141" spans="1:9" x14ac:dyDescent="0.25">
      <c r="A1141" s="128" t="s">
        <v>3521</v>
      </c>
      <c r="B1141" s="272" t="s">
        <v>3447</v>
      </c>
      <c r="C1141" s="272" t="s">
        <v>11371</v>
      </c>
      <c r="D1141" s="272">
        <v>1000</v>
      </c>
      <c r="E1141" s="272">
        <v>0</v>
      </c>
      <c r="F1141" s="272">
        <v>0</v>
      </c>
      <c r="G1141" s="272">
        <v>1</v>
      </c>
      <c r="H1141" s="272">
        <v>0</v>
      </c>
      <c r="I1141" s="272">
        <v>8</v>
      </c>
    </row>
    <row r="1142" spans="1:9" x14ac:dyDescent="0.25">
      <c r="A1142" s="128" t="s">
        <v>3522</v>
      </c>
      <c r="B1142" s="272" t="s">
        <v>3447</v>
      </c>
      <c r="C1142" s="272" t="s">
        <v>11371</v>
      </c>
      <c r="D1142" s="272">
        <v>1000</v>
      </c>
      <c r="E1142" s="272">
        <v>0</v>
      </c>
      <c r="F1142" s="272">
        <v>0</v>
      </c>
      <c r="G1142" s="272">
        <v>1</v>
      </c>
      <c r="H1142" s="272">
        <v>0</v>
      </c>
      <c r="I1142" s="272">
        <v>8</v>
      </c>
    </row>
    <row r="1143" spans="1:9" x14ac:dyDescent="0.25">
      <c r="A1143" s="77" t="s">
        <v>3523</v>
      </c>
      <c r="B1143" s="272" t="s">
        <v>3447</v>
      </c>
      <c r="C1143" s="272" t="s">
        <v>11371</v>
      </c>
      <c r="D1143" s="272">
        <v>1000</v>
      </c>
      <c r="E1143" s="272">
        <v>0</v>
      </c>
      <c r="F1143" s="272">
        <v>0</v>
      </c>
      <c r="G1143" s="272">
        <v>1</v>
      </c>
      <c r="H1143" s="272">
        <v>0</v>
      </c>
      <c r="I1143" s="272">
        <v>8</v>
      </c>
    </row>
    <row r="1144" spans="1:9" x14ac:dyDescent="0.25">
      <c r="A1144" s="77" t="s">
        <v>3524</v>
      </c>
      <c r="B1144" s="272" t="s">
        <v>3447</v>
      </c>
      <c r="C1144" s="272" t="s">
        <v>11371</v>
      </c>
      <c r="D1144" s="272">
        <v>1000</v>
      </c>
      <c r="E1144" s="272">
        <v>0</v>
      </c>
      <c r="F1144" s="272">
        <v>0</v>
      </c>
      <c r="G1144" s="272">
        <v>1</v>
      </c>
      <c r="H1144" s="272">
        <v>0</v>
      </c>
      <c r="I1144" s="272">
        <v>8</v>
      </c>
    </row>
    <row r="1145" spans="1:9" x14ac:dyDescent="0.25">
      <c r="A1145" s="77" t="s">
        <v>3527</v>
      </c>
      <c r="B1145" s="272" t="s">
        <v>3447</v>
      </c>
      <c r="C1145" s="272" t="s">
        <v>11371</v>
      </c>
      <c r="D1145" s="272">
        <v>1000</v>
      </c>
      <c r="E1145" s="272">
        <v>0</v>
      </c>
      <c r="F1145" s="272">
        <v>0</v>
      </c>
      <c r="G1145" s="272">
        <v>1</v>
      </c>
      <c r="H1145" s="272">
        <v>0</v>
      </c>
      <c r="I1145" s="272">
        <v>8</v>
      </c>
    </row>
    <row r="1146" spans="1:9" x14ac:dyDescent="0.25">
      <c r="A1146" s="128" t="s">
        <v>3528</v>
      </c>
      <c r="B1146" s="272" t="s">
        <v>3447</v>
      </c>
      <c r="C1146" s="272" t="s">
        <v>11371</v>
      </c>
      <c r="D1146" s="272">
        <v>1000</v>
      </c>
      <c r="E1146" s="272">
        <v>0</v>
      </c>
      <c r="F1146" s="272">
        <v>0</v>
      </c>
      <c r="G1146" s="272">
        <v>1</v>
      </c>
      <c r="H1146" s="272">
        <v>0</v>
      </c>
      <c r="I1146" s="272">
        <v>8</v>
      </c>
    </row>
    <row r="1147" spans="1:9" x14ac:dyDescent="0.25">
      <c r="A1147" s="128" t="s">
        <v>3530</v>
      </c>
      <c r="B1147" s="272" t="s">
        <v>3447</v>
      </c>
      <c r="C1147" s="272" t="s">
        <v>11371</v>
      </c>
      <c r="D1147" s="272">
        <v>1000</v>
      </c>
      <c r="E1147" s="272">
        <v>0</v>
      </c>
      <c r="F1147" s="272">
        <v>0</v>
      </c>
      <c r="G1147" s="272">
        <v>1</v>
      </c>
      <c r="H1147" s="272">
        <v>0</v>
      </c>
      <c r="I1147" s="272">
        <v>8</v>
      </c>
    </row>
    <row r="1148" spans="1:9" x14ac:dyDescent="0.25">
      <c r="A1148" s="77" t="s">
        <v>3531</v>
      </c>
      <c r="B1148" s="272" t="s">
        <v>3447</v>
      </c>
      <c r="C1148" s="272" t="s">
        <v>11371</v>
      </c>
      <c r="D1148" s="272">
        <v>1000</v>
      </c>
      <c r="E1148" s="272">
        <v>0</v>
      </c>
      <c r="F1148" s="272">
        <v>0</v>
      </c>
      <c r="G1148" s="272">
        <v>1</v>
      </c>
      <c r="H1148" s="272">
        <v>0</v>
      </c>
      <c r="I1148" s="272">
        <v>8</v>
      </c>
    </row>
    <row r="1149" spans="1:9" x14ac:dyDescent="0.25">
      <c r="A1149" s="128" t="s">
        <v>3534</v>
      </c>
      <c r="B1149" s="272" t="s">
        <v>3447</v>
      </c>
      <c r="C1149" s="272" t="s">
        <v>11371</v>
      </c>
      <c r="D1149" s="272">
        <v>1000</v>
      </c>
      <c r="E1149" s="272">
        <v>0</v>
      </c>
      <c r="F1149" s="272">
        <v>0</v>
      </c>
      <c r="G1149" s="272">
        <v>1</v>
      </c>
      <c r="H1149" s="272">
        <v>0</v>
      </c>
      <c r="I1149" s="272">
        <v>8</v>
      </c>
    </row>
    <row r="1150" spans="1:9" x14ac:dyDescent="0.25">
      <c r="A1150" s="128" t="s">
        <v>3535</v>
      </c>
      <c r="B1150" s="272" t="s">
        <v>3447</v>
      </c>
      <c r="C1150" s="272" t="s">
        <v>11371</v>
      </c>
      <c r="D1150" s="272">
        <v>1000</v>
      </c>
      <c r="E1150" s="272">
        <v>0</v>
      </c>
      <c r="F1150" s="272">
        <v>0</v>
      </c>
      <c r="G1150" s="272">
        <v>1</v>
      </c>
      <c r="H1150" s="272">
        <v>0</v>
      </c>
      <c r="I1150" s="272">
        <v>8</v>
      </c>
    </row>
    <row r="1151" spans="1:9" x14ac:dyDescent="0.25">
      <c r="A1151" s="128" t="s">
        <v>3540</v>
      </c>
      <c r="B1151" s="272" t="s">
        <v>3447</v>
      </c>
      <c r="C1151" s="272" t="s">
        <v>11371</v>
      </c>
      <c r="D1151" s="272">
        <v>1000</v>
      </c>
      <c r="E1151" s="272">
        <v>0</v>
      </c>
      <c r="F1151" s="272">
        <v>0</v>
      </c>
      <c r="G1151" s="272">
        <v>1</v>
      </c>
      <c r="H1151" s="272">
        <v>0</v>
      </c>
      <c r="I1151" s="272">
        <v>8</v>
      </c>
    </row>
    <row r="1152" spans="1:9" x14ac:dyDescent="0.25">
      <c r="A1152" s="128" t="s">
        <v>3541</v>
      </c>
      <c r="B1152" s="272" t="s">
        <v>3447</v>
      </c>
      <c r="C1152" s="272" t="s">
        <v>11371</v>
      </c>
      <c r="D1152" s="272">
        <v>1000</v>
      </c>
      <c r="E1152" s="272">
        <v>0</v>
      </c>
      <c r="F1152" s="272">
        <v>0</v>
      </c>
      <c r="G1152" s="272">
        <v>1</v>
      </c>
      <c r="H1152" s="272">
        <v>0</v>
      </c>
      <c r="I1152" s="272">
        <v>8</v>
      </c>
    </row>
    <row r="1153" spans="1:9" x14ac:dyDescent="0.25">
      <c r="A1153" s="77" t="s">
        <v>3542</v>
      </c>
      <c r="B1153" s="272" t="s">
        <v>3447</v>
      </c>
      <c r="C1153" s="272" t="s">
        <v>11371</v>
      </c>
      <c r="D1153" s="272">
        <v>1000</v>
      </c>
      <c r="E1153" s="272">
        <v>0</v>
      </c>
      <c r="F1153" s="272">
        <v>0</v>
      </c>
      <c r="G1153" s="272">
        <v>1</v>
      </c>
      <c r="H1153" s="272">
        <v>0</v>
      </c>
      <c r="I1153" s="272">
        <v>8</v>
      </c>
    </row>
    <row r="1154" spans="1:9" x14ac:dyDescent="0.25">
      <c r="A1154" s="128" t="s">
        <v>3543</v>
      </c>
      <c r="B1154" s="272" t="s">
        <v>3447</v>
      </c>
      <c r="C1154" s="272" t="s">
        <v>11371</v>
      </c>
      <c r="D1154" s="272">
        <v>1000</v>
      </c>
      <c r="E1154" s="272">
        <v>0</v>
      </c>
      <c r="F1154" s="272">
        <v>0</v>
      </c>
      <c r="G1154" s="272">
        <v>1</v>
      </c>
      <c r="H1154" s="272">
        <v>0</v>
      </c>
      <c r="I1154" s="272">
        <v>8</v>
      </c>
    </row>
    <row r="1155" spans="1:9" x14ac:dyDescent="0.25">
      <c r="A1155" s="77" t="s">
        <v>3544</v>
      </c>
      <c r="B1155" s="272" t="s">
        <v>3447</v>
      </c>
      <c r="C1155" s="272" t="s">
        <v>11371</v>
      </c>
      <c r="D1155" s="272">
        <v>1000</v>
      </c>
      <c r="E1155" s="272">
        <v>0</v>
      </c>
      <c r="F1155" s="272">
        <v>0</v>
      </c>
      <c r="G1155" s="272">
        <v>1</v>
      </c>
      <c r="H1155" s="272">
        <v>0</v>
      </c>
      <c r="I1155" s="272">
        <v>8</v>
      </c>
    </row>
    <row r="1156" spans="1:9" x14ac:dyDescent="0.25">
      <c r="A1156" s="77" t="s">
        <v>3546</v>
      </c>
      <c r="B1156" s="272" t="s">
        <v>3447</v>
      </c>
      <c r="C1156" s="272" t="s">
        <v>11371</v>
      </c>
      <c r="D1156" s="272">
        <v>1000</v>
      </c>
      <c r="E1156" s="272">
        <v>0</v>
      </c>
      <c r="F1156" s="272">
        <v>0</v>
      </c>
      <c r="G1156" s="272">
        <v>1</v>
      </c>
      <c r="H1156" s="272">
        <v>0</v>
      </c>
      <c r="I1156" s="272">
        <v>8</v>
      </c>
    </row>
    <row r="1157" spans="1:9" x14ac:dyDescent="0.25">
      <c r="A1157" s="128" t="s">
        <v>3547</v>
      </c>
      <c r="B1157" s="272" t="s">
        <v>3447</v>
      </c>
      <c r="C1157" s="272" t="s">
        <v>11371</v>
      </c>
      <c r="D1157" s="272">
        <v>1000</v>
      </c>
      <c r="E1157" s="272">
        <v>0</v>
      </c>
      <c r="F1157" s="272">
        <v>0</v>
      </c>
      <c r="G1157" s="272">
        <v>1</v>
      </c>
      <c r="H1157" s="272">
        <v>0</v>
      </c>
      <c r="I1157" s="272">
        <v>8</v>
      </c>
    </row>
    <row r="1158" spans="1:9" x14ac:dyDescent="0.25">
      <c r="A1158" s="128" t="s">
        <v>3548</v>
      </c>
      <c r="B1158" s="272" t="s">
        <v>3447</v>
      </c>
      <c r="C1158" s="272" t="s">
        <v>11371</v>
      </c>
      <c r="D1158" s="272">
        <v>1000</v>
      </c>
      <c r="E1158" s="272">
        <v>0</v>
      </c>
      <c r="F1158" s="272">
        <v>0</v>
      </c>
      <c r="G1158" s="272">
        <v>1</v>
      </c>
      <c r="H1158" s="272">
        <v>0</v>
      </c>
      <c r="I1158" s="272">
        <v>8</v>
      </c>
    </row>
    <row r="1159" spans="1:9" x14ac:dyDescent="0.25">
      <c r="A1159" s="77" t="s">
        <v>3549</v>
      </c>
      <c r="B1159" s="272" t="s">
        <v>3447</v>
      </c>
      <c r="C1159" s="272" t="s">
        <v>11371</v>
      </c>
      <c r="D1159" s="272">
        <v>1000</v>
      </c>
      <c r="E1159" s="272">
        <v>0</v>
      </c>
      <c r="F1159" s="272">
        <v>0</v>
      </c>
      <c r="G1159" s="272">
        <v>1</v>
      </c>
      <c r="H1159" s="272">
        <v>0</v>
      </c>
      <c r="I1159" s="272">
        <v>8</v>
      </c>
    </row>
    <row r="1160" spans="1:9" x14ac:dyDescent="0.25">
      <c r="A1160" s="128" t="s">
        <v>3550</v>
      </c>
      <c r="B1160" s="272" t="s">
        <v>3447</v>
      </c>
      <c r="C1160" s="272" t="s">
        <v>11371</v>
      </c>
      <c r="D1160" s="272">
        <v>1000</v>
      </c>
      <c r="E1160" s="272">
        <v>0</v>
      </c>
      <c r="F1160" s="272">
        <v>0</v>
      </c>
      <c r="G1160" s="272">
        <v>1</v>
      </c>
      <c r="H1160" s="272">
        <v>0</v>
      </c>
      <c r="I1160" s="272">
        <v>8</v>
      </c>
    </row>
    <row r="1161" spans="1:9" x14ac:dyDescent="0.25">
      <c r="A1161" s="77" t="s">
        <v>3551</v>
      </c>
      <c r="B1161" s="272" t="s">
        <v>3447</v>
      </c>
      <c r="C1161" s="272" t="s">
        <v>11371</v>
      </c>
      <c r="D1161" s="272">
        <v>1000</v>
      </c>
      <c r="E1161" s="272">
        <v>0</v>
      </c>
      <c r="F1161" s="272">
        <v>0</v>
      </c>
      <c r="G1161" s="272">
        <v>1</v>
      </c>
      <c r="H1161" s="272">
        <v>0</v>
      </c>
      <c r="I1161" s="272">
        <v>8</v>
      </c>
    </row>
    <row r="1162" spans="1:9" x14ac:dyDescent="0.25">
      <c r="A1162" s="128" t="s">
        <v>3552</v>
      </c>
      <c r="B1162" s="272" t="s">
        <v>3447</v>
      </c>
      <c r="C1162" s="272" t="s">
        <v>11371</v>
      </c>
      <c r="D1162" s="272">
        <v>1000</v>
      </c>
      <c r="E1162" s="272">
        <v>0</v>
      </c>
      <c r="F1162" s="272">
        <v>0</v>
      </c>
      <c r="G1162" s="272">
        <v>1</v>
      </c>
      <c r="H1162" s="272">
        <v>0</v>
      </c>
      <c r="I1162" s="272">
        <v>8</v>
      </c>
    </row>
    <row r="1163" spans="1:9" x14ac:dyDescent="0.25">
      <c r="A1163" s="128" t="s">
        <v>3553</v>
      </c>
      <c r="B1163" s="272" t="s">
        <v>3447</v>
      </c>
      <c r="C1163" s="272" t="s">
        <v>11371</v>
      </c>
      <c r="D1163" s="272">
        <v>1000</v>
      </c>
      <c r="E1163" s="272">
        <v>0</v>
      </c>
      <c r="F1163" s="272">
        <v>0</v>
      </c>
      <c r="G1163" s="272">
        <v>1</v>
      </c>
      <c r="H1163" s="272">
        <v>0</v>
      </c>
      <c r="I1163" s="272">
        <v>8</v>
      </c>
    </row>
    <row r="1164" spans="1:9" x14ac:dyDescent="0.25">
      <c r="A1164" s="77" t="s">
        <v>3555</v>
      </c>
      <c r="B1164" s="272" t="s">
        <v>3447</v>
      </c>
      <c r="C1164" s="272" t="s">
        <v>11371</v>
      </c>
      <c r="D1164" s="272">
        <v>1000</v>
      </c>
      <c r="E1164" s="272">
        <v>0</v>
      </c>
      <c r="F1164" s="272">
        <v>0</v>
      </c>
      <c r="G1164" s="272">
        <v>1</v>
      </c>
      <c r="H1164" s="272">
        <v>0</v>
      </c>
      <c r="I1164" s="272">
        <v>8</v>
      </c>
    </row>
    <row r="1165" spans="1:9" x14ac:dyDescent="0.25">
      <c r="A1165" s="77" t="s">
        <v>3556</v>
      </c>
      <c r="B1165" s="272" t="s">
        <v>3447</v>
      </c>
      <c r="C1165" s="272" t="s">
        <v>11371</v>
      </c>
      <c r="D1165" s="272">
        <v>1000</v>
      </c>
      <c r="E1165" s="272">
        <v>0</v>
      </c>
      <c r="F1165" s="272">
        <v>0</v>
      </c>
      <c r="G1165" s="272">
        <v>1</v>
      </c>
      <c r="H1165" s="272">
        <v>0</v>
      </c>
      <c r="I1165" s="272">
        <v>8</v>
      </c>
    </row>
    <row r="1166" spans="1:9" x14ac:dyDescent="0.25">
      <c r="A1166" s="77" t="s">
        <v>3557</v>
      </c>
      <c r="B1166" s="272" t="s">
        <v>3447</v>
      </c>
      <c r="C1166" s="272" t="s">
        <v>11371</v>
      </c>
      <c r="D1166" s="272">
        <v>1000</v>
      </c>
      <c r="E1166" s="272">
        <v>0</v>
      </c>
      <c r="F1166" s="272">
        <v>0</v>
      </c>
      <c r="G1166" s="272">
        <v>1</v>
      </c>
      <c r="H1166" s="272">
        <v>0</v>
      </c>
      <c r="I1166" s="272">
        <v>8</v>
      </c>
    </row>
    <row r="1167" spans="1:9" x14ac:dyDescent="0.25">
      <c r="A1167" s="77" t="s">
        <v>3558</v>
      </c>
      <c r="B1167" s="272" t="s">
        <v>3447</v>
      </c>
      <c r="C1167" s="272" t="s">
        <v>11371</v>
      </c>
      <c r="D1167" s="272">
        <v>1000</v>
      </c>
      <c r="E1167" s="272">
        <v>0</v>
      </c>
      <c r="F1167" s="272">
        <v>0</v>
      </c>
      <c r="G1167" s="272">
        <v>1</v>
      </c>
      <c r="H1167" s="272">
        <v>0</v>
      </c>
      <c r="I1167" s="272">
        <v>8</v>
      </c>
    </row>
    <row r="1168" spans="1:9" x14ac:dyDescent="0.25">
      <c r="A1168" s="128" t="s">
        <v>3559</v>
      </c>
      <c r="B1168" s="272" t="s">
        <v>3447</v>
      </c>
      <c r="C1168" s="272" t="s">
        <v>11371</v>
      </c>
      <c r="D1168" s="272">
        <v>1000</v>
      </c>
      <c r="E1168" s="272">
        <v>0</v>
      </c>
      <c r="F1168" s="272">
        <v>0</v>
      </c>
      <c r="G1168" s="272">
        <v>1</v>
      </c>
      <c r="H1168" s="272">
        <v>0</v>
      </c>
      <c r="I1168" s="272">
        <v>8</v>
      </c>
    </row>
    <row r="1169" spans="1:9" x14ac:dyDescent="0.25">
      <c r="A1169" s="128" t="s">
        <v>3560</v>
      </c>
      <c r="B1169" s="272" t="s">
        <v>3447</v>
      </c>
      <c r="C1169" s="272" t="s">
        <v>11371</v>
      </c>
      <c r="D1169" s="272">
        <v>1000</v>
      </c>
      <c r="E1169" s="272">
        <v>0</v>
      </c>
      <c r="F1169" s="272">
        <v>0</v>
      </c>
      <c r="G1169" s="272">
        <v>1</v>
      </c>
      <c r="H1169" s="272">
        <v>0</v>
      </c>
      <c r="I1169" s="272">
        <v>8</v>
      </c>
    </row>
    <row r="1170" spans="1:9" x14ac:dyDescent="0.25">
      <c r="A1170" s="77" t="s">
        <v>3561</v>
      </c>
      <c r="B1170" s="272" t="s">
        <v>3447</v>
      </c>
      <c r="C1170" s="272" t="s">
        <v>11371</v>
      </c>
      <c r="D1170" s="272">
        <v>1000</v>
      </c>
      <c r="E1170" s="272">
        <v>0</v>
      </c>
      <c r="F1170" s="272">
        <v>0</v>
      </c>
      <c r="G1170" s="272">
        <v>1</v>
      </c>
      <c r="H1170" s="272">
        <v>0</v>
      </c>
      <c r="I1170" s="272">
        <v>8</v>
      </c>
    </row>
    <row r="1171" spans="1:9" x14ac:dyDescent="0.25">
      <c r="A1171" s="77" t="s">
        <v>3525</v>
      </c>
      <c r="B1171" s="272" t="s">
        <v>3447</v>
      </c>
      <c r="C1171" s="272" t="s">
        <v>11371</v>
      </c>
      <c r="D1171" s="272">
        <v>1000</v>
      </c>
      <c r="E1171" s="272">
        <v>0</v>
      </c>
      <c r="F1171" s="272">
        <v>0</v>
      </c>
      <c r="G1171" s="272">
        <v>1</v>
      </c>
      <c r="H1171" s="272">
        <v>0</v>
      </c>
      <c r="I1171" s="272">
        <v>8</v>
      </c>
    </row>
    <row r="1172" spans="1:9" x14ac:dyDescent="0.25">
      <c r="A1172" s="77" t="s">
        <v>3459</v>
      </c>
      <c r="B1172" s="272" t="s">
        <v>3447</v>
      </c>
      <c r="C1172" s="272" t="s">
        <v>11371</v>
      </c>
      <c r="D1172" s="272">
        <v>1000</v>
      </c>
      <c r="E1172" s="272">
        <v>0</v>
      </c>
      <c r="F1172" s="272">
        <v>0</v>
      </c>
      <c r="G1172" s="272">
        <v>1</v>
      </c>
      <c r="H1172" s="272">
        <v>0</v>
      </c>
      <c r="I1172" s="272">
        <v>8</v>
      </c>
    </row>
    <row r="1173" spans="1:9" x14ac:dyDescent="0.25">
      <c r="A1173" s="12" t="s">
        <v>1514</v>
      </c>
      <c r="B1173" s="272" t="s">
        <v>331</v>
      </c>
      <c r="C1173" s="272" t="s">
        <v>11371</v>
      </c>
      <c r="D1173" s="272">
        <v>1000</v>
      </c>
      <c r="E1173" s="272">
        <v>0</v>
      </c>
      <c r="F1173" s="272">
        <v>0</v>
      </c>
      <c r="G1173" s="272">
        <v>1</v>
      </c>
      <c r="H1173" s="272">
        <v>0</v>
      </c>
      <c r="I1173" s="272">
        <v>8</v>
      </c>
    </row>
    <row r="1174" spans="1:9" x14ac:dyDescent="0.25">
      <c r="A1174" s="17" t="s">
        <v>333</v>
      </c>
      <c r="B1174" s="272" t="s">
        <v>331</v>
      </c>
      <c r="C1174" s="272" t="s">
        <v>11371</v>
      </c>
      <c r="D1174" s="272">
        <v>1000</v>
      </c>
      <c r="E1174" s="272">
        <v>0</v>
      </c>
      <c r="F1174" s="272">
        <v>0</v>
      </c>
      <c r="G1174" s="272">
        <v>1</v>
      </c>
      <c r="H1174" s="272">
        <v>0</v>
      </c>
      <c r="I1174" s="272">
        <v>8</v>
      </c>
    </row>
    <row r="1175" spans="1:9" x14ac:dyDescent="0.25">
      <c r="A1175" s="12" t="s">
        <v>1781</v>
      </c>
      <c r="B1175" s="272" t="s">
        <v>1780</v>
      </c>
      <c r="C1175" s="272" t="s">
        <v>11371</v>
      </c>
      <c r="D1175" s="272">
        <v>1000</v>
      </c>
      <c r="E1175" s="272">
        <v>0</v>
      </c>
      <c r="F1175" s="272">
        <v>0</v>
      </c>
      <c r="G1175" s="272">
        <v>1</v>
      </c>
      <c r="H1175" s="272">
        <v>0</v>
      </c>
      <c r="I1175" s="272">
        <v>8</v>
      </c>
    </row>
    <row r="1176" spans="1:9" x14ac:dyDescent="0.25">
      <c r="A1176" s="12" t="s">
        <v>694</v>
      </c>
      <c r="B1176" s="272" t="s">
        <v>693</v>
      </c>
      <c r="C1176" s="272" t="s">
        <v>11370</v>
      </c>
      <c r="D1176" s="272">
        <v>250</v>
      </c>
      <c r="E1176" s="272">
        <v>0</v>
      </c>
      <c r="F1176" s="272">
        <v>0</v>
      </c>
      <c r="G1176" s="272">
        <v>1</v>
      </c>
      <c r="H1176" s="272">
        <v>0</v>
      </c>
      <c r="I1176" s="272">
        <v>8</v>
      </c>
    </row>
    <row r="1177" spans="1:9" x14ac:dyDescent="0.25">
      <c r="A1177" s="12" t="s">
        <v>2432</v>
      </c>
      <c r="B1177" s="272" t="s">
        <v>2428</v>
      </c>
      <c r="C1177" s="272" t="s">
        <v>11370</v>
      </c>
      <c r="D1177" s="272">
        <v>256</v>
      </c>
      <c r="E1177" s="272">
        <v>0</v>
      </c>
      <c r="F1177" s="272">
        <v>0</v>
      </c>
      <c r="G1177" s="272">
        <v>1</v>
      </c>
      <c r="H1177" s="272">
        <v>0</v>
      </c>
      <c r="I1177" s="272">
        <v>8</v>
      </c>
    </row>
    <row r="1178" spans="1:9" x14ac:dyDescent="0.25">
      <c r="A1178" s="12" t="s">
        <v>2430</v>
      </c>
      <c r="B1178" s="272" t="s">
        <v>2428</v>
      </c>
      <c r="C1178" s="272" t="s">
        <v>11370</v>
      </c>
      <c r="D1178" s="272">
        <v>256</v>
      </c>
      <c r="E1178" s="272">
        <v>0</v>
      </c>
      <c r="F1178" s="272">
        <v>0</v>
      </c>
      <c r="G1178" s="272">
        <v>1</v>
      </c>
      <c r="H1178" s="272">
        <v>0</v>
      </c>
      <c r="I1178" s="272">
        <v>8</v>
      </c>
    </row>
    <row r="1179" spans="1:9" x14ac:dyDescent="0.25">
      <c r="A1179" s="77" t="s">
        <v>3568</v>
      </c>
      <c r="B1179" s="272" t="s">
        <v>3567</v>
      </c>
      <c r="C1179" s="272" t="s">
        <v>11370</v>
      </c>
      <c r="D1179" s="272">
        <v>256</v>
      </c>
      <c r="E1179" s="272">
        <v>0</v>
      </c>
      <c r="F1179" s="272">
        <v>0</v>
      </c>
      <c r="G1179" s="272">
        <v>1</v>
      </c>
      <c r="H1179" s="272">
        <v>0</v>
      </c>
      <c r="I1179" s="272">
        <v>8</v>
      </c>
    </row>
    <row r="1180" spans="1:9" x14ac:dyDescent="0.25">
      <c r="A1180" s="12" t="s">
        <v>583</v>
      </c>
      <c r="B1180" s="272" t="s">
        <v>581</v>
      </c>
      <c r="C1180" s="272" t="s">
        <v>11371</v>
      </c>
      <c r="D1180" s="272">
        <v>1000</v>
      </c>
      <c r="E1180" s="272">
        <v>0</v>
      </c>
      <c r="F1180" s="272">
        <v>0</v>
      </c>
      <c r="G1180" s="272">
        <v>1</v>
      </c>
      <c r="H1180" s="272">
        <v>0</v>
      </c>
      <c r="I1180" s="272">
        <v>8</v>
      </c>
    </row>
    <row r="1181" spans="1:9" x14ac:dyDescent="0.25">
      <c r="A1181" s="12" t="s">
        <v>586</v>
      </c>
      <c r="B1181" s="272" t="s">
        <v>581</v>
      </c>
      <c r="C1181" s="272" t="s">
        <v>11371</v>
      </c>
      <c r="D1181" s="272">
        <v>1000</v>
      </c>
      <c r="E1181" s="272">
        <v>0</v>
      </c>
      <c r="F1181" s="272">
        <v>0</v>
      </c>
      <c r="G1181" s="272">
        <v>1</v>
      </c>
      <c r="H1181" s="272">
        <v>0</v>
      </c>
      <c r="I1181" s="272">
        <v>8</v>
      </c>
    </row>
    <row r="1182" spans="1:9" x14ac:dyDescent="0.25">
      <c r="A1182" s="12" t="s">
        <v>584</v>
      </c>
      <c r="B1182" s="272" t="s">
        <v>581</v>
      </c>
      <c r="C1182" s="272" t="s">
        <v>11371</v>
      </c>
      <c r="D1182" s="272">
        <v>1000</v>
      </c>
      <c r="E1182" s="272">
        <v>0</v>
      </c>
      <c r="F1182" s="272">
        <v>0</v>
      </c>
      <c r="G1182" s="272">
        <v>1</v>
      </c>
      <c r="H1182" s="272">
        <v>0</v>
      </c>
      <c r="I1182" s="272">
        <v>8</v>
      </c>
    </row>
    <row r="1183" spans="1:9" x14ac:dyDescent="0.25">
      <c r="A1183" s="12" t="s">
        <v>1423</v>
      </c>
      <c r="B1183" s="272" t="s">
        <v>581</v>
      </c>
      <c r="C1183" s="272" t="s">
        <v>11371</v>
      </c>
      <c r="D1183" s="272">
        <v>1000</v>
      </c>
      <c r="E1183" s="272">
        <v>0</v>
      </c>
      <c r="F1183" s="272">
        <v>0</v>
      </c>
      <c r="G1183" s="272">
        <v>1</v>
      </c>
      <c r="H1183" s="272">
        <v>0</v>
      </c>
      <c r="I1183" s="272">
        <v>8</v>
      </c>
    </row>
    <row r="1184" spans="1:9" x14ac:dyDescent="0.25">
      <c r="A1184" s="12" t="s">
        <v>1427</v>
      </c>
      <c r="B1184" s="272" t="s">
        <v>581</v>
      </c>
      <c r="C1184" s="272" t="s">
        <v>11371</v>
      </c>
      <c r="D1184" s="272">
        <v>1000</v>
      </c>
      <c r="E1184" s="272">
        <v>0</v>
      </c>
      <c r="F1184" s="272">
        <v>0</v>
      </c>
      <c r="G1184" s="272">
        <v>1</v>
      </c>
      <c r="H1184" s="272">
        <v>0</v>
      </c>
      <c r="I1184" s="272">
        <v>8</v>
      </c>
    </row>
    <row r="1185" spans="1:9" x14ac:dyDescent="0.25">
      <c r="A1185" s="12" t="s">
        <v>1424</v>
      </c>
      <c r="B1185" s="272" t="s">
        <v>581</v>
      </c>
      <c r="C1185" s="272" t="s">
        <v>11371</v>
      </c>
      <c r="D1185" s="272">
        <v>1000</v>
      </c>
      <c r="E1185" s="272">
        <v>0</v>
      </c>
      <c r="F1185" s="272">
        <v>0</v>
      </c>
      <c r="G1185" s="272">
        <v>1</v>
      </c>
      <c r="H1185" s="272">
        <v>0</v>
      </c>
      <c r="I1185" s="272">
        <v>8</v>
      </c>
    </row>
    <row r="1186" spans="1:9" x14ac:dyDescent="0.25">
      <c r="A1186" s="12" t="s">
        <v>1425</v>
      </c>
      <c r="B1186" s="272" t="s">
        <v>581</v>
      </c>
      <c r="C1186" s="272" t="s">
        <v>11371</v>
      </c>
      <c r="D1186" s="272">
        <v>1000</v>
      </c>
      <c r="E1186" s="272">
        <v>0</v>
      </c>
      <c r="F1186" s="272">
        <v>0</v>
      </c>
      <c r="G1186" s="272">
        <v>1</v>
      </c>
      <c r="H1186" s="272">
        <v>0</v>
      </c>
      <c r="I1186" s="272">
        <v>8</v>
      </c>
    </row>
    <row r="1187" spans="1:9" x14ac:dyDescent="0.25">
      <c r="A1187" s="12" t="s">
        <v>1426</v>
      </c>
      <c r="B1187" s="272" t="s">
        <v>581</v>
      </c>
      <c r="C1187" s="272" t="s">
        <v>11371</v>
      </c>
      <c r="D1187" s="272">
        <v>1000</v>
      </c>
      <c r="E1187" s="272">
        <v>0</v>
      </c>
      <c r="F1187" s="272">
        <v>0</v>
      </c>
      <c r="G1187" s="272">
        <v>1</v>
      </c>
      <c r="H1187" s="272">
        <v>0</v>
      </c>
      <c r="I1187" s="272">
        <v>8</v>
      </c>
    </row>
    <row r="1188" spans="1:9" x14ac:dyDescent="0.25">
      <c r="A1188" s="12" t="s">
        <v>1421</v>
      </c>
      <c r="B1188" s="272" t="s">
        <v>581</v>
      </c>
      <c r="C1188" s="272" t="s">
        <v>11371</v>
      </c>
      <c r="D1188" s="272">
        <v>1000</v>
      </c>
      <c r="E1188" s="272">
        <v>0</v>
      </c>
      <c r="F1188" s="272">
        <v>0</v>
      </c>
      <c r="G1188" s="272">
        <v>1</v>
      </c>
      <c r="H1188" s="272">
        <v>0</v>
      </c>
      <c r="I1188" s="272">
        <v>8</v>
      </c>
    </row>
    <row r="1189" spans="1:9" x14ac:dyDescent="0.25">
      <c r="A1189" s="12" t="s">
        <v>1422</v>
      </c>
      <c r="B1189" s="272" t="s">
        <v>581</v>
      </c>
      <c r="C1189" s="272" t="s">
        <v>11371</v>
      </c>
      <c r="D1189" s="272">
        <v>1000</v>
      </c>
      <c r="E1189" s="272">
        <v>0</v>
      </c>
      <c r="F1189" s="272">
        <v>0</v>
      </c>
      <c r="G1189" s="272">
        <v>1</v>
      </c>
      <c r="H1189" s="272">
        <v>0</v>
      </c>
      <c r="I1189" s="272">
        <v>8</v>
      </c>
    </row>
    <row r="1190" spans="1:9" x14ac:dyDescent="0.25">
      <c r="A1190" s="12" t="s">
        <v>1420</v>
      </c>
      <c r="B1190" s="272" t="s">
        <v>581</v>
      </c>
      <c r="C1190" s="272" t="s">
        <v>11371</v>
      </c>
      <c r="D1190" s="272">
        <v>1000</v>
      </c>
      <c r="E1190" s="272">
        <v>0</v>
      </c>
      <c r="F1190" s="272">
        <v>0</v>
      </c>
      <c r="G1190" s="272">
        <v>1</v>
      </c>
      <c r="H1190" s="272">
        <v>0</v>
      </c>
      <c r="I1190" s="272">
        <v>8</v>
      </c>
    </row>
    <row r="1191" spans="1:9" x14ac:dyDescent="0.25">
      <c r="A1191" s="12" t="s">
        <v>587</v>
      </c>
      <c r="B1191" s="272" t="s">
        <v>2049</v>
      </c>
      <c r="C1191" s="272" t="s">
        <v>11371</v>
      </c>
      <c r="D1191" s="272">
        <v>1000</v>
      </c>
      <c r="E1191" s="272">
        <v>0</v>
      </c>
      <c r="F1191" s="272">
        <v>0</v>
      </c>
      <c r="G1191" s="272">
        <v>1</v>
      </c>
      <c r="H1191" s="272">
        <v>0</v>
      </c>
      <c r="I1191" s="272">
        <v>8</v>
      </c>
    </row>
    <row r="1192" spans="1:9" x14ac:dyDescent="0.25">
      <c r="A1192" s="12" t="s">
        <v>3526</v>
      </c>
      <c r="B1192" s="272" t="s">
        <v>4434</v>
      </c>
      <c r="C1192" s="272" t="s">
        <v>11371</v>
      </c>
      <c r="D1192" s="272">
        <v>1000</v>
      </c>
      <c r="E1192" s="272">
        <v>0</v>
      </c>
      <c r="F1192" s="272">
        <v>0</v>
      </c>
      <c r="G1192" s="272">
        <v>1</v>
      </c>
      <c r="H1192" s="272">
        <v>0</v>
      </c>
      <c r="I1192" s="272">
        <v>8</v>
      </c>
    </row>
    <row r="1193" spans="1:9" x14ac:dyDescent="0.25">
      <c r="A1193" s="12" t="s">
        <v>4437</v>
      </c>
      <c r="B1193" s="272" t="s">
        <v>4434</v>
      </c>
      <c r="C1193" s="272" t="s">
        <v>11371</v>
      </c>
      <c r="D1193" s="272">
        <v>1000</v>
      </c>
      <c r="E1193" s="272">
        <v>0</v>
      </c>
      <c r="F1193" s="272">
        <v>0</v>
      </c>
      <c r="G1193" s="272">
        <v>1</v>
      </c>
      <c r="H1193" s="272">
        <v>0</v>
      </c>
      <c r="I1193" s="272">
        <v>8</v>
      </c>
    </row>
    <row r="1194" spans="1:9" x14ac:dyDescent="0.25">
      <c r="A1194" s="12" t="s">
        <v>4453</v>
      </c>
      <c r="B1194" s="272" t="s">
        <v>4434</v>
      </c>
      <c r="C1194" s="272" t="s">
        <v>11371</v>
      </c>
      <c r="D1194" s="272">
        <v>1000</v>
      </c>
      <c r="E1194" s="272">
        <v>0</v>
      </c>
      <c r="F1194" s="272">
        <v>0</v>
      </c>
      <c r="G1194" s="272">
        <v>1</v>
      </c>
      <c r="H1194" s="272">
        <v>0</v>
      </c>
      <c r="I1194" s="272">
        <v>8</v>
      </c>
    </row>
    <row r="1195" spans="1:9" x14ac:dyDescent="0.25">
      <c r="A1195" s="12" t="s">
        <v>4439</v>
      </c>
      <c r="B1195" s="272" t="s">
        <v>4434</v>
      </c>
      <c r="C1195" s="272" t="s">
        <v>11371</v>
      </c>
      <c r="D1195" s="272">
        <v>1000</v>
      </c>
      <c r="E1195" s="272">
        <v>0</v>
      </c>
      <c r="F1195" s="272">
        <v>0</v>
      </c>
      <c r="G1195" s="272">
        <v>1</v>
      </c>
      <c r="H1195" s="272">
        <v>0</v>
      </c>
      <c r="I1195" s="272">
        <v>8</v>
      </c>
    </row>
    <row r="1196" spans="1:9" x14ac:dyDescent="0.25">
      <c r="A1196" s="12" t="s">
        <v>4441</v>
      </c>
      <c r="B1196" s="272" t="s">
        <v>4434</v>
      </c>
      <c r="C1196" s="272" t="s">
        <v>11371</v>
      </c>
      <c r="D1196" s="272">
        <v>1000</v>
      </c>
      <c r="E1196" s="272">
        <v>0</v>
      </c>
      <c r="F1196" s="272">
        <v>0</v>
      </c>
      <c r="G1196" s="272">
        <v>1</v>
      </c>
      <c r="H1196" s="272">
        <v>0</v>
      </c>
      <c r="I1196" s="272">
        <v>8</v>
      </c>
    </row>
    <row r="1197" spans="1:9" x14ac:dyDescent="0.25">
      <c r="A1197" s="12" t="s">
        <v>4440</v>
      </c>
      <c r="B1197" s="272" t="s">
        <v>4434</v>
      </c>
      <c r="C1197" s="272" t="s">
        <v>11371</v>
      </c>
      <c r="D1197" s="272">
        <v>1000</v>
      </c>
      <c r="E1197" s="272">
        <v>0</v>
      </c>
      <c r="F1197" s="272">
        <v>0</v>
      </c>
      <c r="G1197" s="272">
        <v>1</v>
      </c>
      <c r="H1197" s="272">
        <v>0</v>
      </c>
      <c r="I1197" s="272">
        <v>8</v>
      </c>
    </row>
    <row r="1198" spans="1:9" x14ac:dyDescent="0.25">
      <c r="A1198" s="12" t="s">
        <v>4442</v>
      </c>
      <c r="B1198" s="272" t="s">
        <v>4434</v>
      </c>
      <c r="C1198" s="272" t="s">
        <v>11371</v>
      </c>
      <c r="D1198" s="272">
        <v>1000</v>
      </c>
      <c r="E1198" s="272">
        <v>0</v>
      </c>
      <c r="F1198" s="272">
        <v>0</v>
      </c>
      <c r="G1198" s="272">
        <v>1</v>
      </c>
      <c r="H1198" s="272">
        <v>0</v>
      </c>
      <c r="I1198" s="272">
        <v>8</v>
      </c>
    </row>
    <row r="1199" spans="1:9" x14ac:dyDescent="0.25">
      <c r="A1199" s="17" t="s">
        <v>4436</v>
      </c>
      <c r="B1199" s="272" t="s">
        <v>4434</v>
      </c>
      <c r="C1199" s="272" t="s">
        <v>11371</v>
      </c>
      <c r="D1199" s="272">
        <v>1000</v>
      </c>
      <c r="E1199" s="272">
        <v>0</v>
      </c>
      <c r="F1199" s="272">
        <v>0</v>
      </c>
      <c r="G1199" s="272">
        <v>1</v>
      </c>
      <c r="H1199" s="272">
        <v>0</v>
      </c>
      <c r="I1199" s="272">
        <v>8</v>
      </c>
    </row>
    <row r="1200" spans="1:9" x14ac:dyDescent="0.25">
      <c r="A1200" s="12" t="s">
        <v>4438</v>
      </c>
      <c r="B1200" s="272" t="s">
        <v>4434</v>
      </c>
      <c r="C1200" s="272" t="s">
        <v>11371</v>
      </c>
      <c r="D1200" s="272">
        <v>1000</v>
      </c>
      <c r="E1200" s="272">
        <v>0</v>
      </c>
      <c r="F1200" s="272">
        <v>0</v>
      </c>
      <c r="G1200" s="272">
        <v>1</v>
      </c>
      <c r="H1200" s="272">
        <v>0</v>
      </c>
      <c r="I1200" s="272">
        <v>8</v>
      </c>
    </row>
    <row r="1201" spans="1:9" x14ac:dyDescent="0.25">
      <c r="A1201" s="12" t="s">
        <v>4443</v>
      </c>
      <c r="B1201" s="272" t="s">
        <v>4434</v>
      </c>
      <c r="C1201" s="272" t="s">
        <v>11371</v>
      </c>
      <c r="D1201" s="272">
        <v>1000</v>
      </c>
      <c r="E1201" s="272">
        <v>0</v>
      </c>
      <c r="F1201" s="272">
        <v>0</v>
      </c>
      <c r="G1201" s="272">
        <v>1</v>
      </c>
      <c r="H1201" s="272">
        <v>0</v>
      </c>
      <c r="I1201" s="272">
        <v>8</v>
      </c>
    </row>
    <row r="1202" spans="1:9" x14ac:dyDescent="0.25">
      <c r="A1202" s="12" t="s">
        <v>4449</v>
      </c>
      <c r="B1202" s="272" t="s">
        <v>4434</v>
      </c>
      <c r="C1202" s="272" t="s">
        <v>11371</v>
      </c>
      <c r="D1202" s="272">
        <v>1000</v>
      </c>
      <c r="E1202" s="272">
        <v>0</v>
      </c>
      <c r="F1202" s="272">
        <v>0</v>
      </c>
      <c r="G1202" s="272">
        <v>1</v>
      </c>
      <c r="H1202" s="272">
        <v>0</v>
      </c>
      <c r="I1202" s="272">
        <v>8</v>
      </c>
    </row>
    <row r="1203" spans="1:9" x14ac:dyDescent="0.25">
      <c r="A1203" s="12" t="s">
        <v>4451</v>
      </c>
      <c r="B1203" s="272" t="s">
        <v>4434</v>
      </c>
      <c r="C1203" s="272" t="s">
        <v>11371</v>
      </c>
      <c r="D1203" s="272">
        <v>1000</v>
      </c>
      <c r="E1203" s="272">
        <v>0</v>
      </c>
      <c r="F1203" s="272">
        <v>0</v>
      </c>
      <c r="G1203" s="272">
        <v>1</v>
      </c>
      <c r="H1203" s="272">
        <v>0</v>
      </c>
      <c r="I1203" s="272">
        <v>8</v>
      </c>
    </row>
    <row r="1204" spans="1:9" x14ac:dyDescent="0.25">
      <c r="A1204" s="12" t="s">
        <v>4444</v>
      </c>
      <c r="B1204" s="272" t="s">
        <v>4434</v>
      </c>
      <c r="C1204" s="272" t="s">
        <v>11371</v>
      </c>
      <c r="D1204" s="272">
        <v>1000</v>
      </c>
      <c r="E1204" s="272">
        <v>0</v>
      </c>
      <c r="F1204" s="272">
        <v>0</v>
      </c>
      <c r="G1204" s="272">
        <v>1</v>
      </c>
      <c r="H1204" s="272">
        <v>0</v>
      </c>
      <c r="I1204" s="272">
        <v>8</v>
      </c>
    </row>
    <row r="1205" spans="1:9" x14ac:dyDescent="0.25">
      <c r="A1205" s="12" t="s">
        <v>4452</v>
      </c>
      <c r="B1205" s="272" t="s">
        <v>4434</v>
      </c>
      <c r="C1205" s="272" t="s">
        <v>11371</v>
      </c>
      <c r="D1205" s="272">
        <v>1000</v>
      </c>
      <c r="E1205" s="272">
        <v>0</v>
      </c>
      <c r="F1205" s="272">
        <v>0</v>
      </c>
      <c r="G1205" s="272">
        <v>1</v>
      </c>
      <c r="H1205" s="272">
        <v>0</v>
      </c>
      <c r="I1205" s="272">
        <v>8</v>
      </c>
    </row>
    <row r="1206" spans="1:9" x14ac:dyDescent="0.25">
      <c r="A1206" s="12" t="s">
        <v>4445</v>
      </c>
      <c r="B1206" s="272" t="s">
        <v>4434</v>
      </c>
      <c r="C1206" s="272" t="s">
        <v>11371</v>
      </c>
      <c r="D1206" s="272">
        <v>1000</v>
      </c>
      <c r="E1206" s="272">
        <v>0</v>
      </c>
      <c r="F1206" s="272">
        <v>0</v>
      </c>
      <c r="G1206" s="272">
        <v>1</v>
      </c>
      <c r="H1206" s="272">
        <v>0</v>
      </c>
      <c r="I1206" s="272">
        <v>8</v>
      </c>
    </row>
    <row r="1207" spans="1:9" x14ac:dyDescent="0.25">
      <c r="A1207" s="12" t="s">
        <v>4448</v>
      </c>
      <c r="B1207" s="272" t="s">
        <v>4434</v>
      </c>
      <c r="C1207" s="272" t="s">
        <v>11371</v>
      </c>
      <c r="D1207" s="272">
        <v>1000</v>
      </c>
      <c r="E1207" s="272">
        <v>0</v>
      </c>
      <c r="F1207" s="272">
        <v>0</v>
      </c>
      <c r="G1207" s="272">
        <v>1</v>
      </c>
      <c r="H1207" s="272">
        <v>0</v>
      </c>
      <c r="I1207" s="272">
        <v>8</v>
      </c>
    </row>
    <row r="1208" spans="1:9" x14ac:dyDescent="0.25">
      <c r="A1208" s="12" t="s">
        <v>4446</v>
      </c>
      <c r="B1208" s="272" t="s">
        <v>4434</v>
      </c>
      <c r="C1208" s="272" t="s">
        <v>11371</v>
      </c>
      <c r="D1208" s="272">
        <v>1000</v>
      </c>
      <c r="E1208" s="272">
        <v>0</v>
      </c>
      <c r="F1208" s="272">
        <v>0</v>
      </c>
      <c r="G1208" s="272">
        <v>1</v>
      </c>
      <c r="H1208" s="272">
        <v>0</v>
      </c>
      <c r="I1208" s="272">
        <v>8</v>
      </c>
    </row>
    <row r="1209" spans="1:9" x14ac:dyDescent="0.25">
      <c r="A1209" s="12" t="s">
        <v>4450</v>
      </c>
      <c r="B1209" s="272" t="s">
        <v>4434</v>
      </c>
      <c r="C1209" s="272" t="s">
        <v>11371</v>
      </c>
      <c r="D1209" s="272">
        <v>1000</v>
      </c>
      <c r="E1209" s="272">
        <v>0</v>
      </c>
      <c r="F1209" s="272">
        <v>0</v>
      </c>
      <c r="G1209" s="272">
        <v>1</v>
      </c>
      <c r="H1209" s="272">
        <v>0</v>
      </c>
      <c r="I1209" s="272">
        <v>8</v>
      </c>
    </row>
    <row r="1210" spans="1:9" x14ac:dyDescent="0.25">
      <c r="A1210" s="12" t="s">
        <v>4447</v>
      </c>
      <c r="B1210" s="272" t="s">
        <v>4434</v>
      </c>
      <c r="C1210" s="272" t="s">
        <v>11371</v>
      </c>
      <c r="D1210" s="272">
        <v>1000</v>
      </c>
      <c r="E1210" s="272">
        <v>0</v>
      </c>
      <c r="F1210" s="272">
        <v>0</v>
      </c>
      <c r="G1210" s="272">
        <v>1</v>
      </c>
      <c r="H1210" s="272">
        <v>0</v>
      </c>
      <c r="I1210" s="272">
        <v>8</v>
      </c>
    </row>
    <row r="1211" spans="1:9" x14ac:dyDescent="0.25">
      <c r="A1211" s="12" t="s">
        <v>1624</v>
      </c>
      <c r="B1211" s="272" t="s">
        <v>1621</v>
      </c>
      <c r="C1211" s="272" t="s">
        <v>11370</v>
      </c>
      <c r="D1211" s="272">
        <v>250</v>
      </c>
      <c r="E1211" s="272">
        <v>0</v>
      </c>
      <c r="F1211" s="272">
        <v>0</v>
      </c>
      <c r="G1211" s="272">
        <v>1</v>
      </c>
      <c r="H1211" s="272">
        <v>0</v>
      </c>
      <c r="I1211" s="272">
        <v>8</v>
      </c>
    </row>
    <row r="1212" spans="1:9" x14ac:dyDescent="0.25">
      <c r="A1212" s="12" t="s">
        <v>1623</v>
      </c>
      <c r="B1212" s="272" t="s">
        <v>1621</v>
      </c>
      <c r="C1212" s="272" t="s">
        <v>11370</v>
      </c>
      <c r="D1212" s="272">
        <v>250</v>
      </c>
      <c r="E1212" s="272">
        <v>0</v>
      </c>
      <c r="F1212" s="272">
        <v>0</v>
      </c>
      <c r="G1212" s="272">
        <v>1</v>
      </c>
      <c r="H1212" s="272">
        <v>0</v>
      </c>
      <c r="I1212" s="272">
        <v>8</v>
      </c>
    </row>
    <row r="1213" spans="1:9" x14ac:dyDescent="0.25">
      <c r="A1213" s="12" t="s">
        <v>1756</v>
      </c>
      <c r="B1213" s="272" t="s">
        <v>1754</v>
      </c>
      <c r="C1213" s="272" t="s">
        <v>11371</v>
      </c>
      <c r="D1213" s="272">
        <v>1000</v>
      </c>
      <c r="E1213" s="272">
        <v>0</v>
      </c>
      <c r="F1213" s="272">
        <v>0</v>
      </c>
      <c r="G1213" s="272">
        <v>1</v>
      </c>
      <c r="H1213" s="272">
        <v>0</v>
      </c>
      <c r="I1213" s="272">
        <v>8</v>
      </c>
    </row>
    <row r="1214" spans="1:9" x14ac:dyDescent="0.25">
      <c r="A1214" s="12" t="s">
        <v>1758</v>
      </c>
      <c r="B1214" s="272" t="s">
        <v>1754</v>
      </c>
      <c r="C1214" s="272" t="s">
        <v>11371</v>
      </c>
      <c r="D1214" s="272">
        <v>1000</v>
      </c>
      <c r="E1214" s="272">
        <v>0</v>
      </c>
      <c r="F1214" s="272">
        <v>0</v>
      </c>
      <c r="G1214" s="272">
        <v>1</v>
      </c>
      <c r="H1214" s="272">
        <v>0</v>
      </c>
      <c r="I1214" s="272">
        <v>8</v>
      </c>
    </row>
    <row r="1215" spans="1:9" x14ac:dyDescent="0.25">
      <c r="A1215" s="12" t="s">
        <v>1759</v>
      </c>
      <c r="B1215" s="272" t="s">
        <v>1754</v>
      </c>
      <c r="C1215" s="272" t="s">
        <v>11371</v>
      </c>
      <c r="D1215" s="272">
        <v>1000</v>
      </c>
      <c r="E1215" s="272">
        <v>0</v>
      </c>
      <c r="F1215" s="272">
        <v>0</v>
      </c>
      <c r="G1215" s="272">
        <v>1</v>
      </c>
      <c r="H1215" s="272">
        <v>0</v>
      </c>
      <c r="I1215" s="272">
        <v>8</v>
      </c>
    </row>
    <row r="1216" spans="1:9" x14ac:dyDescent="0.25">
      <c r="A1216" s="12" t="s">
        <v>1760</v>
      </c>
      <c r="B1216" s="272" t="s">
        <v>1754</v>
      </c>
      <c r="C1216" s="272" t="s">
        <v>11371</v>
      </c>
      <c r="D1216" s="272">
        <v>1000</v>
      </c>
      <c r="E1216" s="272">
        <v>0</v>
      </c>
      <c r="F1216" s="272">
        <v>0</v>
      </c>
      <c r="G1216" s="272">
        <v>1</v>
      </c>
      <c r="H1216" s="272">
        <v>0</v>
      </c>
      <c r="I1216" s="272">
        <v>8</v>
      </c>
    </row>
    <row r="1217" spans="1:9" x14ac:dyDescent="0.25">
      <c r="A1217" s="12" t="s">
        <v>1761</v>
      </c>
      <c r="B1217" s="272" t="s">
        <v>1754</v>
      </c>
      <c r="C1217" s="272" t="s">
        <v>11371</v>
      </c>
      <c r="D1217" s="272">
        <v>1000</v>
      </c>
      <c r="E1217" s="272">
        <v>0</v>
      </c>
      <c r="F1217" s="272">
        <v>0</v>
      </c>
      <c r="G1217" s="272">
        <v>1</v>
      </c>
      <c r="H1217" s="272">
        <v>0</v>
      </c>
      <c r="I1217" s="272">
        <v>8</v>
      </c>
    </row>
    <row r="1218" spans="1:9" x14ac:dyDescent="0.25">
      <c r="A1218" s="12" t="s">
        <v>4119</v>
      </c>
      <c r="B1218" s="272" t="s">
        <v>4118</v>
      </c>
      <c r="C1218" s="272" t="s">
        <v>11371</v>
      </c>
      <c r="D1218" s="272">
        <v>1000</v>
      </c>
      <c r="E1218" s="272">
        <v>0</v>
      </c>
      <c r="F1218" s="272">
        <v>0</v>
      </c>
      <c r="G1218" s="272">
        <v>1</v>
      </c>
      <c r="H1218" s="272">
        <v>0</v>
      </c>
      <c r="I1218" s="272">
        <v>8</v>
      </c>
    </row>
    <row r="1219" spans="1:9" x14ac:dyDescent="0.25">
      <c r="A1219" s="12" t="s">
        <v>4120</v>
      </c>
      <c r="B1219" s="272" t="s">
        <v>4118</v>
      </c>
      <c r="C1219" s="272" t="s">
        <v>11371</v>
      </c>
      <c r="D1219" s="272">
        <v>1000</v>
      </c>
      <c r="E1219" s="272">
        <v>0</v>
      </c>
      <c r="F1219" s="272">
        <v>0</v>
      </c>
      <c r="G1219" s="272">
        <v>1</v>
      </c>
      <c r="H1219" s="272">
        <v>0</v>
      </c>
      <c r="I1219" s="272">
        <v>8</v>
      </c>
    </row>
    <row r="1220" spans="1:9" x14ac:dyDescent="0.25">
      <c r="A1220" s="12" t="s">
        <v>4121</v>
      </c>
      <c r="B1220" s="272" t="s">
        <v>4118</v>
      </c>
      <c r="C1220" s="272" t="s">
        <v>11371</v>
      </c>
      <c r="D1220" s="272">
        <v>1000</v>
      </c>
      <c r="E1220" s="272">
        <v>0</v>
      </c>
      <c r="F1220" s="272">
        <v>0</v>
      </c>
      <c r="G1220" s="272">
        <v>1</v>
      </c>
      <c r="H1220" s="272">
        <v>0</v>
      </c>
      <c r="I1220" s="272">
        <v>8</v>
      </c>
    </row>
    <row r="1221" spans="1:9" x14ac:dyDescent="0.25">
      <c r="A1221" s="17" t="s">
        <v>1337</v>
      </c>
      <c r="B1221" s="272" t="s">
        <v>1335</v>
      </c>
      <c r="C1221" s="272" t="s">
        <v>11371</v>
      </c>
      <c r="D1221" s="272">
        <v>1000</v>
      </c>
      <c r="E1221" s="272">
        <v>0</v>
      </c>
      <c r="F1221" s="272">
        <v>0</v>
      </c>
      <c r="G1221" s="272">
        <v>1</v>
      </c>
      <c r="H1221" s="272">
        <v>0</v>
      </c>
      <c r="I1221" s="272">
        <v>12</v>
      </c>
    </row>
    <row r="1222" spans="1:9" x14ac:dyDescent="0.25">
      <c r="A1222" s="17" t="s">
        <v>1347</v>
      </c>
      <c r="B1222" s="272" t="s">
        <v>1335</v>
      </c>
      <c r="C1222" s="272" t="s">
        <v>11371</v>
      </c>
      <c r="D1222" s="272">
        <v>1000</v>
      </c>
      <c r="E1222" s="272">
        <v>0</v>
      </c>
      <c r="F1222" s="272">
        <v>0</v>
      </c>
      <c r="G1222" s="272">
        <v>1</v>
      </c>
      <c r="H1222" s="272">
        <v>0</v>
      </c>
      <c r="I1222" s="272">
        <v>12</v>
      </c>
    </row>
    <row r="1223" spans="1:9" x14ac:dyDescent="0.25">
      <c r="A1223" s="12" t="s">
        <v>3081</v>
      </c>
      <c r="B1223" s="272" t="s">
        <v>3079</v>
      </c>
      <c r="C1223" s="272" t="s">
        <v>11371</v>
      </c>
      <c r="D1223" s="272">
        <v>1000</v>
      </c>
      <c r="E1223" s="272">
        <v>0</v>
      </c>
      <c r="F1223" s="272">
        <v>0</v>
      </c>
      <c r="G1223" s="272">
        <v>1</v>
      </c>
      <c r="H1223" s="272">
        <v>0</v>
      </c>
      <c r="I1223" s="272">
        <v>8</v>
      </c>
    </row>
    <row r="1224" spans="1:9" x14ac:dyDescent="0.25">
      <c r="A1224" s="12" t="s">
        <v>3083</v>
      </c>
      <c r="B1224" s="272" t="s">
        <v>3079</v>
      </c>
      <c r="C1224" s="272" t="s">
        <v>11371</v>
      </c>
      <c r="D1224" s="272">
        <v>1000</v>
      </c>
      <c r="E1224" s="272">
        <v>0</v>
      </c>
      <c r="F1224" s="272">
        <v>0</v>
      </c>
      <c r="G1224" s="272">
        <v>1</v>
      </c>
      <c r="H1224" s="272">
        <v>0</v>
      </c>
      <c r="I1224" s="272">
        <v>8</v>
      </c>
    </row>
    <row r="1225" spans="1:9" x14ac:dyDescent="0.25">
      <c r="A1225" s="12" t="s">
        <v>3089</v>
      </c>
      <c r="B1225" s="272" t="s">
        <v>3079</v>
      </c>
      <c r="C1225" s="272" t="s">
        <v>11371</v>
      </c>
      <c r="D1225" s="272">
        <v>1000</v>
      </c>
      <c r="E1225" s="272">
        <v>0</v>
      </c>
      <c r="F1225" s="272">
        <v>0</v>
      </c>
      <c r="G1225" s="272">
        <v>1</v>
      </c>
      <c r="H1225" s="272">
        <v>0</v>
      </c>
      <c r="I1225" s="272">
        <v>8</v>
      </c>
    </row>
    <row r="1226" spans="1:9" x14ac:dyDescent="0.25">
      <c r="A1226" s="12" t="s">
        <v>3091</v>
      </c>
      <c r="B1226" s="272" t="s">
        <v>3079</v>
      </c>
      <c r="C1226" s="272" t="s">
        <v>11371</v>
      </c>
      <c r="D1226" s="272">
        <v>1000</v>
      </c>
      <c r="E1226" s="272">
        <v>0</v>
      </c>
      <c r="F1226" s="272">
        <v>0</v>
      </c>
      <c r="G1226" s="272">
        <v>1</v>
      </c>
      <c r="H1226" s="272">
        <v>0</v>
      </c>
      <c r="I1226" s="272">
        <v>8</v>
      </c>
    </row>
    <row r="1227" spans="1:9" x14ac:dyDescent="0.25">
      <c r="A1227" s="12" t="s">
        <v>3092</v>
      </c>
      <c r="B1227" s="272" t="s">
        <v>3079</v>
      </c>
      <c r="C1227" s="272" t="s">
        <v>11371</v>
      </c>
      <c r="D1227" s="272">
        <v>1000</v>
      </c>
      <c r="E1227" s="272">
        <v>0</v>
      </c>
      <c r="F1227" s="272">
        <v>0</v>
      </c>
      <c r="G1227" s="272">
        <v>1</v>
      </c>
      <c r="H1227" s="272">
        <v>0</v>
      </c>
      <c r="I1227" s="272">
        <v>8</v>
      </c>
    </row>
    <row r="1228" spans="1:9" x14ac:dyDescent="0.25">
      <c r="A1228" s="12" t="s">
        <v>3094</v>
      </c>
      <c r="B1228" s="272" t="s">
        <v>3079</v>
      </c>
      <c r="C1228" s="272" t="s">
        <v>11371</v>
      </c>
      <c r="D1228" s="272">
        <v>1000</v>
      </c>
      <c r="E1228" s="272">
        <v>0</v>
      </c>
      <c r="F1228" s="272">
        <v>0</v>
      </c>
      <c r="G1228" s="272">
        <v>1</v>
      </c>
      <c r="H1228" s="272">
        <v>0</v>
      </c>
      <c r="I1228" s="272">
        <v>8</v>
      </c>
    </row>
    <row r="1229" spans="1:9" x14ac:dyDescent="0.25">
      <c r="A1229" s="12" t="s">
        <v>3095</v>
      </c>
      <c r="B1229" s="272" t="s">
        <v>3079</v>
      </c>
      <c r="C1229" s="272" t="s">
        <v>11371</v>
      </c>
      <c r="D1229" s="272">
        <v>1000</v>
      </c>
      <c r="E1229" s="272">
        <v>0</v>
      </c>
      <c r="F1229" s="272">
        <v>0</v>
      </c>
      <c r="G1229" s="272">
        <v>1</v>
      </c>
      <c r="H1229" s="272">
        <v>0</v>
      </c>
      <c r="I1229" s="272">
        <v>8</v>
      </c>
    </row>
    <row r="1230" spans="1:9" x14ac:dyDescent="0.25">
      <c r="A1230" s="12" t="s">
        <v>3096</v>
      </c>
      <c r="B1230" s="272" t="s">
        <v>3079</v>
      </c>
      <c r="C1230" s="272" t="s">
        <v>11371</v>
      </c>
      <c r="D1230" s="272">
        <v>1000</v>
      </c>
      <c r="E1230" s="272">
        <v>0</v>
      </c>
      <c r="F1230" s="272">
        <v>0</v>
      </c>
      <c r="G1230" s="272">
        <v>1</v>
      </c>
      <c r="H1230" s="272">
        <v>0</v>
      </c>
      <c r="I1230" s="272">
        <v>8</v>
      </c>
    </row>
    <row r="1231" spans="1:9" x14ac:dyDescent="0.25">
      <c r="A1231" s="12" t="s">
        <v>3097</v>
      </c>
      <c r="B1231" s="272" t="s">
        <v>3079</v>
      </c>
      <c r="C1231" s="272" t="s">
        <v>11371</v>
      </c>
      <c r="D1231" s="272">
        <v>1000</v>
      </c>
      <c r="E1231" s="272">
        <v>0</v>
      </c>
      <c r="F1231" s="272">
        <v>0</v>
      </c>
      <c r="G1231" s="272">
        <v>1</v>
      </c>
      <c r="H1231" s="272">
        <v>0</v>
      </c>
      <c r="I1231" s="272">
        <v>8</v>
      </c>
    </row>
    <row r="1232" spans="1:9" x14ac:dyDescent="0.25">
      <c r="A1232" s="12" t="s">
        <v>3098</v>
      </c>
      <c r="B1232" s="272" t="s">
        <v>3079</v>
      </c>
      <c r="C1232" s="272" t="s">
        <v>11371</v>
      </c>
      <c r="D1232" s="272">
        <v>1000</v>
      </c>
      <c r="E1232" s="272">
        <v>0</v>
      </c>
      <c r="F1232" s="272">
        <v>0</v>
      </c>
      <c r="G1232" s="272">
        <v>1</v>
      </c>
      <c r="H1232" s="272">
        <v>0</v>
      </c>
      <c r="I1232" s="272">
        <v>8</v>
      </c>
    </row>
    <row r="1233" spans="1:9" x14ac:dyDescent="0.25">
      <c r="A1233" s="12" t="s">
        <v>3100</v>
      </c>
      <c r="B1233" s="272" t="s">
        <v>3079</v>
      </c>
      <c r="C1233" s="272" t="s">
        <v>11371</v>
      </c>
      <c r="D1233" s="272">
        <v>1000</v>
      </c>
      <c r="E1233" s="272">
        <v>0</v>
      </c>
      <c r="F1233" s="272">
        <v>0</v>
      </c>
      <c r="G1233" s="272">
        <v>1</v>
      </c>
      <c r="H1233" s="272">
        <v>0</v>
      </c>
      <c r="I1233" s="272">
        <v>8</v>
      </c>
    </row>
    <row r="1234" spans="1:9" x14ac:dyDescent="0.25">
      <c r="A1234" s="12" t="s">
        <v>3101</v>
      </c>
      <c r="B1234" s="272" t="s">
        <v>3079</v>
      </c>
      <c r="C1234" s="272" t="s">
        <v>11371</v>
      </c>
      <c r="D1234" s="272">
        <v>1000</v>
      </c>
      <c r="E1234" s="272">
        <v>0</v>
      </c>
      <c r="F1234" s="272">
        <v>0</v>
      </c>
      <c r="G1234" s="272">
        <v>1</v>
      </c>
      <c r="H1234" s="272">
        <v>0</v>
      </c>
      <c r="I1234" s="272">
        <v>8</v>
      </c>
    </row>
    <row r="1235" spans="1:9" x14ac:dyDescent="0.25">
      <c r="A1235" s="12" t="s">
        <v>3114</v>
      </c>
      <c r="B1235" s="272" t="s">
        <v>3079</v>
      </c>
      <c r="C1235" s="272" t="s">
        <v>11371</v>
      </c>
      <c r="D1235" s="272">
        <v>1000</v>
      </c>
      <c r="E1235" s="272">
        <v>0</v>
      </c>
      <c r="F1235" s="272">
        <v>0</v>
      </c>
      <c r="G1235" s="272">
        <v>1</v>
      </c>
      <c r="H1235" s="272">
        <v>0</v>
      </c>
      <c r="I1235" s="272">
        <v>8</v>
      </c>
    </row>
    <row r="1236" spans="1:9" x14ac:dyDescent="0.25">
      <c r="A1236" s="12" t="s">
        <v>3149</v>
      </c>
      <c r="B1236" s="272" t="s">
        <v>3079</v>
      </c>
      <c r="C1236" s="272" t="s">
        <v>11371</v>
      </c>
      <c r="D1236" s="272">
        <v>1000</v>
      </c>
      <c r="E1236" s="272">
        <v>0</v>
      </c>
      <c r="F1236" s="272">
        <v>0</v>
      </c>
      <c r="G1236" s="272">
        <v>1</v>
      </c>
      <c r="H1236" s="272">
        <v>0</v>
      </c>
      <c r="I1236" s="272">
        <v>8</v>
      </c>
    </row>
    <row r="1237" spans="1:9" x14ac:dyDescent="0.25">
      <c r="A1237" s="17" t="s">
        <v>1260</v>
      </c>
      <c r="B1237" s="272" t="s">
        <v>3325</v>
      </c>
      <c r="C1237" s="272" t="s">
        <v>11371</v>
      </c>
      <c r="D1237" s="272">
        <v>1000</v>
      </c>
      <c r="E1237" s="272">
        <v>0</v>
      </c>
      <c r="F1237" s="272">
        <v>0</v>
      </c>
      <c r="G1237" s="272">
        <v>1</v>
      </c>
      <c r="H1237" s="272">
        <v>0</v>
      </c>
      <c r="I1237" s="272">
        <v>8</v>
      </c>
    </row>
    <row r="1238" spans="1:9" x14ac:dyDescent="0.25">
      <c r="A1238" s="17" t="s">
        <v>3354</v>
      </c>
      <c r="B1238" s="272" t="s">
        <v>3325</v>
      </c>
      <c r="C1238" s="272" t="s">
        <v>11371</v>
      </c>
      <c r="D1238" s="272">
        <v>1000</v>
      </c>
      <c r="E1238" s="272">
        <v>0</v>
      </c>
      <c r="F1238" s="272">
        <v>0</v>
      </c>
      <c r="G1238" s="272">
        <v>1</v>
      </c>
      <c r="H1238" s="272">
        <v>0</v>
      </c>
      <c r="I1238" s="272">
        <v>8</v>
      </c>
    </row>
    <row r="1239" spans="1:9" x14ac:dyDescent="0.25">
      <c r="A1239" s="17" t="s">
        <v>346</v>
      </c>
      <c r="B1239" s="272" t="s">
        <v>11385</v>
      </c>
      <c r="C1239" s="272" t="s">
        <v>11371</v>
      </c>
      <c r="D1239" s="272">
        <v>1000</v>
      </c>
      <c r="E1239" s="272">
        <v>0</v>
      </c>
      <c r="F1239" s="272">
        <v>0</v>
      </c>
      <c r="G1239" s="272">
        <v>1</v>
      </c>
      <c r="H1239" s="272">
        <v>0</v>
      </c>
      <c r="I1239" s="272">
        <v>16</v>
      </c>
    </row>
    <row r="1240" spans="1:9" x14ac:dyDescent="0.25">
      <c r="A1240" s="17" t="s">
        <v>338</v>
      </c>
      <c r="B1240" s="272" t="s">
        <v>11386</v>
      </c>
      <c r="C1240" s="272" t="s">
        <v>11371</v>
      </c>
      <c r="D1240" s="272">
        <v>1000</v>
      </c>
      <c r="E1240" s="272">
        <v>0</v>
      </c>
      <c r="F1240" s="272">
        <v>0</v>
      </c>
      <c r="G1240" s="272">
        <v>1</v>
      </c>
      <c r="H1240" s="272">
        <v>0</v>
      </c>
      <c r="I1240" s="272">
        <v>8</v>
      </c>
    </row>
    <row r="1241" spans="1:9" x14ac:dyDescent="0.25">
      <c r="A1241" s="12" t="s">
        <v>2753</v>
      </c>
      <c r="B1241" s="272" t="s">
        <v>2752</v>
      </c>
      <c r="C1241" s="272" t="s">
        <v>11370</v>
      </c>
      <c r="D1241" s="272">
        <v>480</v>
      </c>
      <c r="E1241" s="272">
        <v>0</v>
      </c>
      <c r="F1241" s="272">
        <v>0</v>
      </c>
      <c r="G1241" s="272">
        <v>1</v>
      </c>
      <c r="H1241" s="272">
        <v>0</v>
      </c>
      <c r="I1241" s="272">
        <v>8</v>
      </c>
    </row>
    <row r="1242" spans="1:9" x14ac:dyDescent="0.25">
      <c r="A1242" s="17" t="s">
        <v>3318</v>
      </c>
      <c r="B1242" s="272" t="s">
        <v>3316</v>
      </c>
      <c r="C1242" s="272" t="s">
        <v>11371</v>
      </c>
      <c r="D1242" s="272">
        <v>1000</v>
      </c>
      <c r="E1242" s="272">
        <v>0</v>
      </c>
      <c r="F1242" s="272">
        <v>0</v>
      </c>
      <c r="G1242" s="272">
        <v>1</v>
      </c>
      <c r="H1242" s="272">
        <v>0</v>
      </c>
      <c r="I1242" s="272">
        <v>8</v>
      </c>
    </row>
    <row r="1243" spans="1:9" x14ac:dyDescent="0.25">
      <c r="A1243" s="17" t="s">
        <v>3340</v>
      </c>
      <c r="B1243" s="272" t="s">
        <v>3316</v>
      </c>
      <c r="C1243" s="272" t="s">
        <v>11371</v>
      </c>
      <c r="D1243" s="272">
        <v>1000</v>
      </c>
      <c r="E1243" s="272">
        <v>0</v>
      </c>
      <c r="F1243" s="272">
        <v>0</v>
      </c>
      <c r="G1243" s="272">
        <v>1</v>
      </c>
      <c r="H1243" s="272">
        <v>0</v>
      </c>
      <c r="I1243" s="272">
        <v>8</v>
      </c>
    </row>
    <row r="1244" spans="1:9" x14ac:dyDescent="0.25">
      <c r="A1244" s="17" t="s">
        <v>1299</v>
      </c>
      <c r="B1244" s="272" t="s">
        <v>1297</v>
      </c>
      <c r="C1244" s="272" t="s">
        <v>11371</v>
      </c>
      <c r="D1244" s="272">
        <v>500</v>
      </c>
      <c r="E1244" s="272">
        <v>0</v>
      </c>
      <c r="F1244" s="272">
        <v>0</v>
      </c>
      <c r="G1244" s="272">
        <v>1</v>
      </c>
      <c r="H1244" s="272">
        <v>0</v>
      </c>
      <c r="I1244" s="272">
        <v>4</v>
      </c>
    </row>
    <row r="1245" spans="1:9" x14ac:dyDescent="0.25">
      <c r="A1245" s="12" t="s">
        <v>287</v>
      </c>
      <c r="B1245" s="272" t="s">
        <v>11387</v>
      </c>
      <c r="C1245" s="272" t="s">
        <v>11371</v>
      </c>
      <c r="D1245" s="272">
        <v>500</v>
      </c>
      <c r="E1245" s="272">
        <v>0</v>
      </c>
      <c r="F1245" s="272">
        <v>0</v>
      </c>
      <c r="G1245" s="272">
        <v>1</v>
      </c>
      <c r="H1245" s="272">
        <v>0</v>
      </c>
      <c r="I1245" s="272">
        <v>8</v>
      </c>
    </row>
    <row r="1246" spans="1:9" x14ac:dyDescent="0.25">
      <c r="A1246" s="17" t="s">
        <v>1305</v>
      </c>
      <c r="B1246" s="272" t="s">
        <v>1304</v>
      </c>
      <c r="C1246" s="272" t="s">
        <v>11371</v>
      </c>
      <c r="D1246" s="272">
        <v>500</v>
      </c>
      <c r="E1246" s="272">
        <v>0</v>
      </c>
      <c r="F1246" s="272">
        <v>0</v>
      </c>
      <c r="G1246" s="272">
        <v>1</v>
      </c>
      <c r="H1246" s="272">
        <v>0</v>
      </c>
      <c r="I1246" s="272">
        <v>8</v>
      </c>
    </row>
    <row r="1247" spans="1:9" x14ac:dyDescent="0.25">
      <c r="A1247" s="17" t="s">
        <v>2214</v>
      </c>
      <c r="B1247" s="272" t="s">
        <v>1304</v>
      </c>
      <c r="C1247" s="272" t="s">
        <v>11371</v>
      </c>
      <c r="D1247" s="272">
        <v>500</v>
      </c>
      <c r="E1247" s="272">
        <v>0</v>
      </c>
      <c r="F1247" s="272">
        <v>0</v>
      </c>
      <c r="G1247" s="272">
        <v>1</v>
      </c>
      <c r="H1247" s="272">
        <v>0</v>
      </c>
      <c r="I1247" s="272">
        <v>8</v>
      </c>
    </row>
    <row r="1248" spans="1:9" x14ac:dyDescent="0.25">
      <c r="A1248" s="12" t="s">
        <v>2244</v>
      </c>
      <c r="B1248" s="272" t="s">
        <v>3666</v>
      </c>
      <c r="C1248" s="272" t="s">
        <v>11371</v>
      </c>
      <c r="D1248" s="272">
        <v>500</v>
      </c>
      <c r="E1248" s="272">
        <v>0</v>
      </c>
      <c r="F1248" s="272">
        <v>0</v>
      </c>
      <c r="G1248" s="272">
        <v>1</v>
      </c>
      <c r="H1248" s="272">
        <v>0</v>
      </c>
      <c r="I1248" s="272">
        <v>8</v>
      </c>
    </row>
    <row r="1249" spans="1:9" x14ac:dyDescent="0.25">
      <c r="A1249" s="17" t="s">
        <v>2210</v>
      </c>
      <c r="B1249" s="272" t="s">
        <v>2208</v>
      </c>
      <c r="C1249" s="272" t="s">
        <v>11371</v>
      </c>
      <c r="D1249" s="272">
        <v>500</v>
      </c>
      <c r="E1249" s="272">
        <v>0</v>
      </c>
      <c r="F1249" s="272">
        <v>0</v>
      </c>
      <c r="G1249" s="272">
        <v>1</v>
      </c>
      <c r="H1249" s="272">
        <v>0</v>
      </c>
      <c r="I1249" s="272">
        <v>8</v>
      </c>
    </row>
    <row r="1250" spans="1:9" x14ac:dyDescent="0.25">
      <c r="A1250" s="17" t="s">
        <v>2705</v>
      </c>
      <c r="B1250" s="272" t="s">
        <v>4241</v>
      </c>
      <c r="C1250" s="272" t="s">
        <v>11371</v>
      </c>
      <c r="D1250" s="272">
        <v>1000</v>
      </c>
      <c r="E1250" s="272">
        <v>0</v>
      </c>
      <c r="F1250" s="272">
        <v>0</v>
      </c>
      <c r="G1250" s="272">
        <v>1</v>
      </c>
      <c r="H1250" s="272">
        <v>0</v>
      </c>
      <c r="I1250" s="272">
        <v>8</v>
      </c>
    </row>
    <row r="1251" spans="1:9" x14ac:dyDescent="0.25">
      <c r="A1251" s="12" t="s">
        <v>288</v>
      </c>
      <c r="B1251" s="272" t="s">
        <v>11388</v>
      </c>
      <c r="C1251" s="272" t="s">
        <v>11371</v>
      </c>
      <c r="D1251" s="272">
        <v>500</v>
      </c>
      <c r="E1251" s="272">
        <v>0</v>
      </c>
      <c r="F1251" s="272">
        <v>0</v>
      </c>
      <c r="G1251" s="272">
        <v>1</v>
      </c>
      <c r="H1251" s="272">
        <v>0</v>
      </c>
      <c r="I1251" s="272">
        <v>8</v>
      </c>
    </row>
    <row r="1252" spans="1:9" x14ac:dyDescent="0.25">
      <c r="A1252" s="17" t="s">
        <v>1296</v>
      </c>
      <c r="B1252" s="272" t="s">
        <v>1295</v>
      </c>
      <c r="C1252" s="272" t="s">
        <v>11371</v>
      </c>
      <c r="D1252" s="272">
        <v>500</v>
      </c>
      <c r="E1252" s="272">
        <v>0</v>
      </c>
      <c r="F1252" s="272">
        <v>0</v>
      </c>
      <c r="G1252" s="272">
        <v>1</v>
      </c>
      <c r="H1252" s="272">
        <v>0</v>
      </c>
      <c r="I1252" s="272">
        <v>8</v>
      </c>
    </row>
    <row r="1253" spans="1:9" x14ac:dyDescent="0.25">
      <c r="A1253" s="12" t="s">
        <v>189</v>
      </c>
      <c r="B1253" s="272" t="s">
        <v>188</v>
      </c>
      <c r="C1253" s="272" t="s">
        <v>11371</v>
      </c>
      <c r="D1253" s="272">
        <v>1000</v>
      </c>
      <c r="E1253" s="272">
        <v>0</v>
      </c>
      <c r="F1253" s="272">
        <v>0</v>
      </c>
      <c r="G1253" s="272">
        <v>1</v>
      </c>
      <c r="H1253" s="272">
        <v>0</v>
      </c>
      <c r="I1253" s="272">
        <v>8</v>
      </c>
    </row>
    <row r="1254" spans="1:9" x14ac:dyDescent="0.25">
      <c r="A1254" s="77" t="s">
        <v>3771</v>
      </c>
      <c r="B1254" s="272" t="s">
        <v>3770</v>
      </c>
      <c r="C1254" s="272" t="s">
        <v>11371</v>
      </c>
      <c r="D1254" s="272">
        <v>1000</v>
      </c>
      <c r="E1254" s="272">
        <v>0</v>
      </c>
      <c r="F1254" s="272">
        <v>0</v>
      </c>
      <c r="G1254" s="272">
        <v>1</v>
      </c>
      <c r="H1254" s="272">
        <v>0</v>
      </c>
      <c r="I1254" s="272">
        <v>8</v>
      </c>
    </row>
    <row r="1255" spans="1:9" x14ac:dyDescent="0.25">
      <c r="A1255" s="12" t="s">
        <v>341</v>
      </c>
      <c r="B1255" s="272" t="s">
        <v>340</v>
      </c>
      <c r="C1255" s="272" t="s">
        <v>11371</v>
      </c>
      <c r="D1255" s="272">
        <v>1000</v>
      </c>
      <c r="E1255" s="272">
        <v>0</v>
      </c>
      <c r="F1255" s="272">
        <v>0</v>
      </c>
      <c r="G1255" s="272">
        <v>1</v>
      </c>
      <c r="H1255" s="272">
        <v>0</v>
      </c>
      <c r="I1255" s="272">
        <v>12</v>
      </c>
    </row>
    <row r="1256" spans="1:9" x14ac:dyDescent="0.25">
      <c r="A1256" s="12" t="s">
        <v>2042</v>
      </c>
      <c r="B1256" s="272" t="s">
        <v>2040</v>
      </c>
      <c r="C1256" s="272" t="s">
        <v>11371</v>
      </c>
      <c r="D1256" s="272">
        <v>1000</v>
      </c>
      <c r="E1256" s="272">
        <v>0</v>
      </c>
      <c r="F1256" s="272">
        <v>0</v>
      </c>
      <c r="G1256" s="272">
        <v>1</v>
      </c>
      <c r="H1256" s="272">
        <v>0</v>
      </c>
      <c r="I1256" s="272">
        <v>8</v>
      </c>
    </row>
    <row r="1257" spans="1:9" x14ac:dyDescent="0.25">
      <c r="A1257" s="17" t="s">
        <v>345</v>
      </c>
      <c r="B1257" s="272" t="s">
        <v>11389</v>
      </c>
      <c r="C1257" s="272" t="s">
        <v>11371</v>
      </c>
      <c r="D1257" s="272">
        <v>1000</v>
      </c>
      <c r="E1257" s="272">
        <v>0</v>
      </c>
      <c r="F1257" s="272">
        <v>0</v>
      </c>
      <c r="G1257" s="272">
        <v>1</v>
      </c>
      <c r="H1257" s="272">
        <v>0</v>
      </c>
      <c r="I1257" s="272">
        <v>12</v>
      </c>
    </row>
    <row r="1258" spans="1:9" x14ac:dyDescent="0.25">
      <c r="A1258" s="12" t="s">
        <v>2324</v>
      </c>
      <c r="B1258" s="272" t="s">
        <v>2636</v>
      </c>
      <c r="C1258" s="272" t="s">
        <v>11370</v>
      </c>
      <c r="D1258" s="272">
        <v>256</v>
      </c>
      <c r="E1258" s="272">
        <v>0</v>
      </c>
      <c r="F1258" s="272">
        <v>0</v>
      </c>
      <c r="G1258" s="272">
        <v>1</v>
      </c>
      <c r="H1258" s="272">
        <v>0</v>
      </c>
      <c r="I1258" s="272">
        <v>8</v>
      </c>
    </row>
    <row r="1259" spans="1:9" x14ac:dyDescent="0.25">
      <c r="A1259" s="12" t="s">
        <v>2865</v>
      </c>
      <c r="B1259" s="272" t="s">
        <v>2864</v>
      </c>
      <c r="C1259" s="272" t="s">
        <v>11371</v>
      </c>
      <c r="D1259" s="272">
        <v>1000</v>
      </c>
      <c r="E1259" s="272">
        <v>0</v>
      </c>
      <c r="F1259" s="272">
        <v>0</v>
      </c>
      <c r="G1259" s="272">
        <v>1</v>
      </c>
      <c r="H1259" s="272">
        <v>0</v>
      </c>
      <c r="I1259" s="272">
        <v>8</v>
      </c>
    </row>
    <row r="1260" spans="1:9" x14ac:dyDescent="0.25">
      <c r="A1260" s="12" t="s">
        <v>1395</v>
      </c>
      <c r="B1260" s="272" t="s">
        <v>1394</v>
      </c>
      <c r="C1260" s="272" t="s">
        <v>11371</v>
      </c>
      <c r="D1260" s="272">
        <v>1000</v>
      </c>
      <c r="E1260" s="272">
        <v>0</v>
      </c>
      <c r="F1260" s="272">
        <v>0</v>
      </c>
      <c r="G1260" s="272">
        <v>1</v>
      </c>
      <c r="H1260" s="272">
        <v>0</v>
      </c>
      <c r="I1260" s="272">
        <v>8</v>
      </c>
    </row>
    <row r="1261" spans="1:9" x14ac:dyDescent="0.25">
      <c r="A1261" s="12" t="s">
        <v>829</v>
      </c>
      <c r="B1261" s="272" t="s">
        <v>1076</v>
      </c>
      <c r="C1261" s="272" t="s">
        <v>11371</v>
      </c>
      <c r="D1261" s="272">
        <v>1000</v>
      </c>
      <c r="E1261" s="272">
        <v>0</v>
      </c>
      <c r="F1261" s="272">
        <v>0</v>
      </c>
      <c r="G1261" s="272">
        <v>1</v>
      </c>
      <c r="H1261" s="272">
        <v>0</v>
      </c>
      <c r="I1261" s="272">
        <v>8</v>
      </c>
    </row>
    <row r="1262" spans="1:9" x14ac:dyDescent="0.25">
      <c r="A1262" s="12" t="s">
        <v>1077</v>
      </c>
      <c r="B1262" s="272" t="s">
        <v>1076</v>
      </c>
      <c r="C1262" s="272" t="s">
        <v>11371</v>
      </c>
      <c r="D1262" s="272">
        <v>1000</v>
      </c>
      <c r="E1262" s="272">
        <v>0</v>
      </c>
      <c r="F1262" s="272">
        <v>0</v>
      </c>
      <c r="G1262" s="272">
        <v>1</v>
      </c>
      <c r="H1262" s="272">
        <v>0</v>
      </c>
      <c r="I1262" s="272">
        <v>8</v>
      </c>
    </row>
    <row r="1263" spans="1:9" x14ac:dyDescent="0.25">
      <c r="A1263" s="12" t="s">
        <v>785</v>
      </c>
      <c r="B1263" s="272" t="s">
        <v>783</v>
      </c>
      <c r="C1263" s="272" t="s">
        <v>11371</v>
      </c>
      <c r="D1263" s="272">
        <v>1000</v>
      </c>
      <c r="E1263" s="272">
        <v>0</v>
      </c>
      <c r="F1263" s="272">
        <v>0</v>
      </c>
      <c r="G1263" s="272">
        <v>1</v>
      </c>
      <c r="H1263" s="272">
        <v>0</v>
      </c>
      <c r="I1263" s="272">
        <v>12</v>
      </c>
    </row>
    <row r="1264" spans="1:9" x14ac:dyDescent="0.25">
      <c r="A1264" s="12" t="s">
        <v>786</v>
      </c>
      <c r="B1264" s="272" t="s">
        <v>783</v>
      </c>
      <c r="C1264" s="272" t="s">
        <v>11371</v>
      </c>
      <c r="D1264" s="272">
        <v>1000</v>
      </c>
      <c r="E1264" s="272">
        <v>0</v>
      </c>
      <c r="F1264" s="272">
        <v>0</v>
      </c>
      <c r="G1264" s="272">
        <v>1</v>
      </c>
      <c r="H1264" s="272">
        <v>0</v>
      </c>
      <c r="I1264" s="272">
        <v>12</v>
      </c>
    </row>
    <row r="1265" spans="1:9" x14ac:dyDescent="0.25">
      <c r="A1265" s="12" t="s">
        <v>906</v>
      </c>
      <c r="B1265" s="272" t="s">
        <v>11390</v>
      </c>
      <c r="C1265" s="272" t="s">
        <v>11370</v>
      </c>
      <c r="D1265" s="272">
        <v>500</v>
      </c>
      <c r="E1265" s="272">
        <v>0</v>
      </c>
      <c r="F1265" s="272">
        <v>0</v>
      </c>
      <c r="G1265" s="272">
        <v>1</v>
      </c>
      <c r="H1265" s="272">
        <v>0</v>
      </c>
      <c r="I1265" s="272">
        <v>12</v>
      </c>
    </row>
    <row r="1266" spans="1:9" x14ac:dyDescent="0.25">
      <c r="A1266" s="12" t="s">
        <v>824</v>
      </c>
      <c r="B1266" s="272" t="s">
        <v>822</v>
      </c>
      <c r="C1266" s="272" t="s">
        <v>11371</v>
      </c>
      <c r="D1266" s="272">
        <v>1000</v>
      </c>
      <c r="E1266" s="272">
        <v>0</v>
      </c>
      <c r="F1266" s="272">
        <v>0</v>
      </c>
      <c r="G1266" s="272">
        <v>1</v>
      </c>
      <c r="H1266" s="272">
        <v>0</v>
      </c>
      <c r="I1266" s="272">
        <v>8</v>
      </c>
    </row>
    <row r="1267" spans="1:9" x14ac:dyDescent="0.25">
      <c r="A1267" s="12" t="s">
        <v>2298</v>
      </c>
      <c r="B1267" s="272" t="s">
        <v>2296</v>
      </c>
      <c r="C1267" s="272" t="s">
        <v>11371</v>
      </c>
      <c r="D1267" s="272">
        <v>1000</v>
      </c>
      <c r="E1267" s="272">
        <v>0</v>
      </c>
      <c r="F1267" s="272">
        <v>0</v>
      </c>
      <c r="G1267" s="272">
        <v>1</v>
      </c>
      <c r="H1267" s="272">
        <v>0</v>
      </c>
      <c r="I1267" s="272">
        <v>16</v>
      </c>
    </row>
    <row r="1268" spans="1:9" x14ac:dyDescent="0.25">
      <c r="A1268" s="12" t="s">
        <v>2552</v>
      </c>
      <c r="B1268" s="272" t="s">
        <v>2550</v>
      </c>
      <c r="C1268" s="272" t="s">
        <v>11371</v>
      </c>
      <c r="D1268" s="272">
        <v>1000</v>
      </c>
      <c r="E1268" s="272" t="s">
        <v>11370</v>
      </c>
      <c r="F1268" s="272">
        <v>250</v>
      </c>
      <c r="G1268" s="272">
        <v>2</v>
      </c>
      <c r="H1268" s="272">
        <v>0</v>
      </c>
      <c r="I1268" s="272">
        <v>12</v>
      </c>
    </row>
    <row r="1269" spans="1:9" x14ac:dyDescent="0.25">
      <c r="A1269" s="12" t="s">
        <v>1807</v>
      </c>
      <c r="B1269" s="272" t="s">
        <v>1805</v>
      </c>
      <c r="C1269" s="272" t="s">
        <v>11370</v>
      </c>
      <c r="D1269" s="272">
        <v>480</v>
      </c>
      <c r="E1269" s="272">
        <v>0</v>
      </c>
      <c r="F1269" s="272">
        <v>0</v>
      </c>
      <c r="G1269" s="272">
        <v>1</v>
      </c>
      <c r="H1269" s="272">
        <v>0</v>
      </c>
      <c r="I1269" s="272">
        <v>16</v>
      </c>
    </row>
    <row r="1270" spans="1:9" x14ac:dyDescent="0.25">
      <c r="A1270" s="12" t="s">
        <v>3995</v>
      </c>
      <c r="B1270" s="272" t="s">
        <v>3993</v>
      </c>
      <c r="C1270" s="272" t="s">
        <v>11370</v>
      </c>
      <c r="D1270" s="272">
        <v>500</v>
      </c>
      <c r="E1270" s="272">
        <v>0</v>
      </c>
      <c r="F1270" s="272">
        <v>0</v>
      </c>
      <c r="G1270" s="272">
        <v>1</v>
      </c>
      <c r="H1270" s="272">
        <v>0</v>
      </c>
      <c r="I1270" s="272">
        <v>16</v>
      </c>
    </row>
    <row r="1271" spans="1:9" x14ac:dyDescent="0.25">
      <c r="A1271" s="12" t="s">
        <v>2718</v>
      </c>
      <c r="B1271" s="272" t="s">
        <v>2717</v>
      </c>
      <c r="C1271" s="272" t="s">
        <v>11371</v>
      </c>
      <c r="D1271" s="272">
        <v>1000</v>
      </c>
      <c r="E1271" s="272">
        <v>0</v>
      </c>
      <c r="F1271" s="272">
        <v>0</v>
      </c>
      <c r="G1271" s="272">
        <v>1</v>
      </c>
      <c r="H1271" s="272">
        <v>0</v>
      </c>
      <c r="I1271" s="272">
        <v>16</v>
      </c>
    </row>
    <row r="1272" spans="1:9" x14ac:dyDescent="0.25">
      <c r="A1272" s="12" t="s">
        <v>4420</v>
      </c>
      <c r="B1272" s="272" t="s">
        <v>4419</v>
      </c>
      <c r="C1272" s="272" t="s">
        <v>11370</v>
      </c>
      <c r="D1272" s="272">
        <v>500</v>
      </c>
      <c r="E1272" s="272">
        <v>0</v>
      </c>
      <c r="F1272" s="272">
        <v>0</v>
      </c>
      <c r="G1272" s="272">
        <v>1</v>
      </c>
      <c r="H1272" s="272">
        <v>0</v>
      </c>
      <c r="I1272" s="272">
        <v>16</v>
      </c>
    </row>
    <row r="1273" spans="1:9" x14ac:dyDescent="0.25">
      <c r="A1273" s="12" t="s">
        <v>1804</v>
      </c>
      <c r="B1273" s="272" t="s">
        <v>1802</v>
      </c>
      <c r="C1273" s="272" t="s">
        <v>11370</v>
      </c>
      <c r="D1273" s="272">
        <v>480</v>
      </c>
      <c r="E1273" s="272">
        <v>0</v>
      </c>
      <c r="F1273" s="272">
        <v>0</v>
      </c>
      <c r="G1273" s="272">
        <v>1</v>
      </c>
      <c r="H1273" s="272">
        <v>0</v>
      </c>
      <c r="I1273" s="272">
        <v>16</v>
      </c>
    </row>
    <row r="1274" spans="1:9" x14ac:dyDescent="0.25">
      <c r="A1274" s="12" t="s">
        <v>2294</v>
      </c>
      <c r="B1274" s="272" t="s">
        <v>2292</v>
      </c>
      <c r="C1274" s="272" t="s">
        <v>11370</v>
      </c>
      <c r="D1274" s="272">
        <v>250</v>
      </c>
      <c r="E1274" s="272">
        <v>0</v>
      </c>
      <c r="F1274" s="272">
        <v>0</v>
      </c>
      <c r="G1274" s="272">
        <v>1</v>
      </c>
      <c r="H1274" s="272">
        <v>0</v>
      </c>
      <c r="I1274" s="272">
        <v>8</v>
      </c>
    </row>
    <row r="1275" spans="1:9" x14ac:dyDescent="0.25">
      <c r="A1275" s="12" t="s">
        <v>442</v>
      </c>
      <c r="B1275" s="272" t="s">
        <v>441</v>
      </c>
      <c r="C1275" s="272" t="s">
        <v>11371</v>
      </c>
      <c r="D1275" s="272">
        <v>1000</v>
      </c>
      <c r="E1275" s="272">
        <v>0</v>
      </c>
      <c r="F1275" s="272">
        <v>0</v>
      </c>
      <c r="G1275" s="272">
        <v>1</v>
      </c>
      <c r="H1275" s="272">
        <v>0</v>
      </c>
      <c r="I1275" s="272">
        <v>16</v>
      </c>
    </row>
    <row r="1276" spans="1:9" x14ac:dyDescent="0.25">
      <c r="A1276" s="12" t="s">
        <v>1512</v>
      </c>
      <c r="B1276" s="272" t="s">
        <v>4418</v>
      </c>
      <c r="C1276" s="272" t="s">
        <v>11370</v>
      </c>
      <c r="D1276" s="272">
        <v>500</v>
      </c>
      <c r="E1276" s="272">
        <v>0</v>
      </c>
      <c r="F1276" s="272">
        <v>0</v>
      </c>
      <c r="G1276" s="272">
        <v>1</v>
      </c>
      <c r="H1276" s="272">
        <v>0</v>
      </c>
      <c r="I1276" s="272">
        <v>16</v>
      </c>
    </row>
    <row r="1277" spans="1:9" x14ac:dyDescent="0.25">
      <c r="A1277" s="12" t="s">
        <v>2460</v>
      </c>
      <c r="B1277" s="272" t="s">
        <v>2458</v>
      </c>
      <c r="C1277" s="272" t="s">
        <v>11371</v>
      </c>
      <c r="D1277" s="272">
        <v>1000</v>
      </c>
      <c r="E1277" s="272">
        <v>0</v>
      </c>
      <c r="F1277" s="272">
        <v>0</v>
      </c>
      <c r="G1277" s="272">
        <v>1</v>
      </c>
      <c r="H1277" s="272">
        <v>0</v>
      </c>
      <c r="I1277" s="272">
        <v>16</v>
      </c>
    </row>
    <row r="1278" spans="1:9" x14ac:dyDescent="0.25">
      <c r="A1278" s="12" t="s">
        <v>405</v>
      </c>
      <c r="B1278" s="272" t="s">
        <v>403</v>
      </c>
      <c r="C1278" s="272" t="s">
        <v>11371</v>
      </c>
      <c r="D1278" s="272">
        <v>1000</v>
      </c>
      <c r="E1278" s="272">
        <v>0</v>
      </c>
      <c r="F1278" s="272">
        <v>0</v>
      </c>
      <c r="G1278" s="272">
        <v>1</v>
      </c>
      <c r="H1278" s="272">
        <v>0</v>
      </c>
      <c r="I1278" s="272">
        <v>8</v>
      </c>
    </row>
    <row r="1279" spans="1:9" x14ac:dyDescent="0.25">
      <c r="A1279" s="12" t="s">
        <v>2739</v>
      </c>
      <c r="B1279" s="272" t="s">
        <v>2737</v>
      </c>
      <c r="C1279" s="272" t="s">
        <v>11371</v>
      </c>
      <c r="D1279" s="272">
        <v>1000</v>
      </c>
      <c r="E1279" s="272">
        <v>0</v>
      </c>
      <c r="F1279" s="272">
        <v>0</v>
      </c>
      <c r="G1279" s="272">
        <v>1</v>
      </c>
      <c r="H1279" s="272">
        <v>0</v>
      </c>
      <c r="I1279" s="272">
        <v>16</v>
      </c>
    </row>
    <row r="1280" spans="1:9" x14ac:dyDescent="0.25">
      <c r="A1280" s="12" t="s">
        <v>1742</v>
      </c>
      <c r="B1280" s="272" t="s">
        <v>1741</v>
      </c>
      <c r="C1280" s="272" t="s">
        <v>11371</v>
      </c>
      <c r="D1280" s="272">
        <v>1000</v>
      </c>
      <c r="E1280" s="272">
        <v>0</v>
      </c>
      <c r="F1280" s="272">
        <v>0</v>
      </c>
      <c r="G1280" s="272">
        <v>1</v>
      </c>
      <c r="H1280" s="272">
        <v>0</v>
      </c>
      <c r="I1280" s="272">
        <v>12</v>
      </c>
    </row>
    <row r="1281" spans="1:9" x14ac:dyDescent="0.25">
      <c r="A1281" s="12" t="s">
        <v>1743</v>
      </c>
      <c r="B1281" s="272" t="s">
        <v>1741</v>
      </c>
      <c r="C1281" s="272" t="s">
        <v>11371</v>
      </c>
      <c r="D1281" s="272">
        <v>1000</v>
      </c>
      <c r="E1281" s="272">
        <v>0</v>
      </c>
      <c r="F1281" s="272">
        <v>0</v>
      </c>
      <c r="G1281" s="272">
        <v>1</v>
      </c>
      <c r="H1281" s="272">
        <v>0</v>
      </c>
      <c r="I1281" s="272">
        <v>12</v>
      </c>
    </row>
    <row r="1282" spans="1:9" x14ac:dyDescent="0.25">
      <c r="A1282" s="12" t="s">
        <v>1801</v>
      </c>
      <c r="B1282" s="272" t="s">
        <v>1799</v>
      </c>
      <c r="C1282" s="272" t="s">
        <v>11371</v>
      </c>
      <c r="D1282" s="272">
        <v>1000</v>
      </c>
      <c r="E1282" s="272">
        <v>0</v>
      </c>
      <c r="F1282" s="272">
        <v>0</v>
      </c>
      <c r="G1282" s="272">
        <v>1</v>
      </c>
      <c r="H1282" s="272">
        <v>0</v>
      </c>
      <c r="I1282" s="272">
        <v>12</v>
      </c>
    </row>
    <row r="1283" spans="1:9" x14ac:dyDescent="0.25">
      <c r="A1283" s="12" t="s">
        <v>469</v>
      </c>
      <c r="B1283" s="272" t="s">
        <v>1362</v>
      </c>
      <c r="C1283" s="272" t="s">
        <v>11371</v>
      </c>
      <c r="D1283" s="272">
        <v>1000</v>
      </c>
      <c r="E1283" s="272">
        <v>0</v>
      </c>
      <c r="F1283" s="272">
        <v>0</v>
      </c>
      <c r="G1283" s="272">
        <v>1</v>
      </c>
      <c r="H1283" s="272">
        <v>0</v>
      </c>
      <c r="I1283" s="272">
        <v>16</v>
      </c>
    </row>
    <row r="1284" spans="1:9" x14ac:dyDescent="0.25">
      <c r="A1284" s="12" t="s">
        <v>1382</v>
      </c>
      <c r="B1284" s="272" t="s">
        <v>1380</v>
      </c>
      <c r="C1284" s="272" t="s">
        <v>11370</v>
      </c>
      <c r="D1284" s="272">
        <v>256</v>
      </c>
      <c r="E1284" s="272">
        <v>0</v>
      </c>
      <c r="F1284" s="272">
        <v>0</v>
      </c>
      <c r="G1284" s="272">
        <v>1</v>
      </c>
      <c r="H1284" s="272">
        <v>0</v>
      </c>
      <c r="I1284" s="272">
        <v>8</v>
      </c>
    </row>
    <row r="1285" spans="1:9" x14ac:dyDescent="0.25">
      <c r="A1285" s="12" t="s">
        <v>1153</v>
      </c>
      <c r="B1285" s="272" t="s">
        <v>1151</v>
      </c>
      <c r="C1285" s="272" t="s">
        <v>11370</v>
      </c>
      <c r="D1285" s="272">
        <v>256</v>
      </c>
      <c r="E1285" s="272">
        <v>0</v>
      </c>
      <c r="F1285" s="272">
        <v>0</v>
      </c>
      <c r="G1285" s="272">
        <v>1</v>
      </c>
      <c r="H1285" s="272">
        <v>0</v>
      </c>
      <c r="I1285" s="272">
        <v>8</v>
      </c>
    </row>
    <row r="1286" spans="1:9" x14ac:dyDescent="0.25">
      <c r="A1286" s="12" t="s">
        <v>1372</v>
      </c>
      <c r="B1286" s="272" t="s">
        <v>1370</v>
      </c>
      <c r="C1286" s="272" t="s">
        <v>11370</v>
      </c>
      <c r="D1286" s="272">
        <v>240</v>
      </c>
      <c r="E1286" s="272">
        <v>0</v>
      </c>
      <c r="F1286" s="272">
        <v>0</v>
      </c>
      <c r="G1286" s="272">
        <v>1</v>
      </c>
      <c r="H1286" s="272">
        <v>0</v>
      </c>
      <c r="I1286" s="272">
        <v>8</v>
      </c>
    </row>
    <row r="1287" spans="1:9" x14ac:dyDescent="0.25">
      <c r="A1287" s="17" t="s">
        <v>1302</v>
      </c>
      <c r="B1287" s="272" t="s">
        <v>1300</v>
      </c>
      <c r="C1287" s="272" t="s">
        <v>11371</v>
      </c>
      <c r="D1287" s="272">
        <v>1000</v>
      </c>
      <c r="E1287" s="272">
        <v>0</v>
      </c>
      <c r="F1287" s="272">
        <v>0</v>
      </c>
      <c r="G1287" s="272">
        <v>1</v>
      </c>
      <c r="H1287" s="272">
        <v>0</v>
      </c>
      <c r="I1287" s="272">
        <v>8</v>
      </c>
    </row>
    <row r="1288" spans="1:9" x14ac:dyDescent="0.25">
      <c r="A1288" s="17" t="s">
        <v>1303</v>
      </c>
      <c r="B1288" s="272" t="s">
        <v>1300</v>
      </c>
      <c r="C1288" s="272" t="s">
        <v>11371</v>
      </c>
      <c r="D1288" s="272">
        <v>1000</v>
      </c>
      <c r="E1288" s="272">
        <v>0</v>
      </c>
      <c r="F1288" s="272">
        <v>0</v>
      </c>
      <c r="G1288" s="272">
        <v>1</v>
      </c>
      <c r="H1288" s="272">
        <v>0</v>
      </c>
      <c r="I1288" s="272">
        <v>8</v>
      </c>
    </row>
    <row r="1289" spans="1:9" x14ac:dyDescent="0.25">
      <c r="A1289" s="12" t="s">
        <v>1329</v>
      </c>
      <c r="B1289" s="272" t="s">
        <v>1327</v>
      </c>
      <c r="C1289" s="272" t="s">
        <v>11371</v>
      </c>
      <c r="D1289" s="272">
        <v>1000</v>
      </c>
      <c r="E1289" s="272">
        <v>0</v>
      </c>
      <c r="F1289" s="272">
        <v>0</v>
      </c>
      <c r="G1289" s="272">
        <v>1</v>
      </c>
      <c r="H1289" s="272">
        <v>0</v>
      </c>
      <c r="I1289" s="272">
        <v>8</v>
      </c>
    </row>
    <row r="1290" spans="1:9" x14ac:dyDescent="0.25">
      <c r="A1290" s="12" t="s">
        <v>866</v>
      </c>
      <c r="B1290" s="272" t="s">
        <v>2311</v>
      </c>
      <c r="C1290" s="272" t="s">
        <v>11370</v>
      </c>
      <c r="D1290" s="272">
        <v>480</v>
      </c>
      <c r="E1290" s="272">
        <v>0</v>
      </c>
      <c r="F1290" s="272">
        <v>0</v>
      </c>
      <c r="G1290" s="272">
        <v>1</v>
      </c>
      <c r="H1290" s="272">
        <v>0</v>
      </c>
      <c r="I1290" s="272">
        <v>8</v>
      </c>
    </row>
    <row r="1291" spans="1:9" x14ac:dyDescent="0.25">
      <c r="A1291" s="12" t="s">
        <v>2315</v>
      </c>
      <c r="B1291" s="272" t="s">
        <v>2313</v>
      </c>
      <c r="C1291" s="272" t="s">
        <v>11370</v>
      </c>
      <c r="D1291" s="272">
        <v>480</v>
      </c>
      <c r="E1291" s="272">
        <v>0</v>
      </c>
      <c r="F1291" s="272">
        <v>0</v>
      </c>
      <c r="G1291" s="272">
        <v>1</v>
      </c>
      <c r="H1291" s="272">
        <v>0</v>
      </c>
      <c r="I1291" s="272">
        <v>8</v>
      </c>
    </row>
    <row r="1292" spans="1:9" x14ac:dyDescent="0.25">
      <c r="A1292" s="17" t="s">
        <v>1290</v>
      </c>
      <c r="B1292" s="272" t="s">
        <v>1289</v>
      </c>
      <c r="C1292" s="272" t="s">
        <v>11371</v>
      </c>
      <c r="D1292" s="272">
        <v>1000</v>
      </c>
      <c r="E1292" s="272">
        <v>0</v>
      </c>
      <c r="F1292" s="272">
        <v>0</v>
      </c>
      <c r="G1292" s="272">
        <v>1</v>
      </c>
      <c r="H1292" s="272">
        <v>0</v>
      </c>
      <c r="I1292" s="272">
        <v>8</v>
      </c>
    </row>
    <row r="1293" spans="1:9" x14ac:dyDescent="0.25">
      <c r="A1293" s="77" t="s">
        <v>3757</v>
      </c>
      <c r="B1293" s="272" t="s">
        <v>3755</v>
      </c>
      <c r="C1293" s="272" t="s">
        <v>11371</v>
      </c>
      <c r="D1293" s="272">
        <v>1000</v>
      </c>
      <c r="E1293" s="272">
        <v>0</v>
      </c>
      <c r="F1293" s="272">
        <v>0</v>
      </c>
      <c r="G1293" s="272">
        <v>1</v>
      </c>
      <c r="H1293" s="272">
        <v>0</v>
      </c>
      <c r="I1293" s="272">
        <v>8</v>
      </c>
    </row>
    <row r="1294" spans="1:9" x14ac:dyDescent="0.25">
      <c r="A1294" s="12" t="s">
        <v>2306</v>
      </c>
      <c r="B1294" s="272" t="s">
        <v>2304</v>
      </c>
      <c r="C1294" s="272" t="s">
        <v>11370</v>
      </c>
      <c r="D1294" s="272">
        <v>250</v>
      </c>
      <c r="E1294" s="272">
        <v>0</v>
      </c>
      <c r="F1294" s="272">
        <v>0</v>
      </c>
      <c r="G1294" s="272">
        <v>1</v>
      </c>
      <c r="H1294" s="272">
        <v>0</v>
      </c>
      <c r="I1294" s="272">
        <v>8</v>
      </c>
    </row>
    <row r="1295" spans="1:9" x14ac:dyDescent="0.25">
      <c r="A1295" s="12" t="s">
        <v>541</v>
      </c>
      <c r="B1295" s="272" t="s">
        <v>3305</v>
      </c>
      <c r="C1295" s="272" t="s">
        <v>11371</v>
      </c>
      <c r="D1295" s="272">
        <v>1000</v>
      </c>
      <c r="E1295" s="272">
        <v>0</v>
      </c>
      <c r="F1295" s="272">
        <v>0</v>
      </c>
      <c r="G1295" s="272">
        <v>1</v>
      </c>
      <c r="H1295" s="272">
        <v>0</v>
      </c>
      <c r="I1295" s="272">
        <v>4</v>
      </c>
    </row>
    <row r="1296" spans="1:9" x14ac:dyDescent="0.25">
      <c r="A1296" s="17" t="s">
        <v>1285</v>
      </c>
      <c r="B1296" s="272" t="s">
        <v>1284</v>
      </c>
      <c r="C1296" s="272" t="s">
        <v>11371</v>
      </c>
      <c r="D1296" s="272">
        <v>1000</v>
      </c>
      <c r="E1296" s="272">
        <v>0</v>
      </c>
      <c r="F1296" s="272">
        <v>0</v>
      </c>
      <c r="G1296" s="272">
        <v>1</v>
      </c>
      <c r="H1296" s="272">
        <v>0</v>
      </c>
      <c r="I1296" s="272">
        <v>4</v>
      </c>
    </row>
    <row r="1297" spans="1:9" x14ac:dyDescent="0.25">
      <c r="A1297" s="12" t="s">
        <v>2855</v>
      </c>
      <c r="B1297" s="272" t="s">
        <v>4168</v>
      </c>
      <c r="C1297" s="272" t="s">
        <v>11370</v>
      </c>
      <c r="D1297" s="272">
        <v>480</v>
      </c>
      <c r="E1297" s="272">
        <v>0</v>
      </c>
      <c r="F1297" s="272">
        <v>0</v>
      </c>
      <c r="G1297" s="272">
        <v>1</v>
      </c>
      <c r="H1297" s="272">
        <v>0</v>
      </c>
      <c r="I1297" s="272">
        <v>4</v>
      </c>
    </row>
    <row r="1298" spans="1:9" x14ac:dyDescent="0.25">
      <c r="A1298" s="12" t="s">
        <v>1368</v>
      </c>
      <c r="B1298" s="272" t="s">
        <v>1366</v>
      </c>
      <c r="C1298" s="272" t="s">
        <v>11370</v>
      </c>
      <c r="D1298" s="272">
        <v>240</v>
      </c>
      <c r="E1298" s="272">
        <v>0</v>
      </c>
      <c r="F1298" s="272">
        <v>0</v>
      </c>
      <c r="G1298" s="272">
        <v>1</v>
      </c>
      <c r="H1298" s="272">
        <v>0</v>
      </c>
      <c r="I1298" s="272">
        <v>8</v>
      </c>
    </row>
    <row r="1299" spans="1:9" x14ac:dyDescent="0.25">
      <c r="A1299" s="12" t="s">
        <v>1681</v>
      </c>
      <c r="B1299" s="272" t="s">
        <v>1679</v>
      </c>
      <c r="C1299" s="272" t="s">
        <v>11370</v>
      </c>
      <c r="D1299" s="272">
        <v>500</v>
      </c>
      <c r="E1299" s="272">
        <v>0</v>
      </c>
      <c r="F1299" s="272">
        <v>0</v>
      </c>
      <c r="G1299" s="272">
        <v>1</v>
      </c>
      <c r="H1299" s="272">
        <v>0</v>
      </c>
      <c r="I1299" s="272">
        <v>8</v>
      </c>
    </row>
    <row r="1300" spans="1:9" x14ac:dyDescent="0.25">
      <c r="A1300" s="12" t="s">
        <v>1682</v>
      </c>
      <c r="B1300" s="272" t="s">
        <v>1679</v>
      </c>
      <c r="C1300" s="272" t="s">
        <v>11370</v>
      </c>
      <c r="D1300" s="272">
        <v>500</v>
      </c>
      <c r="E1300" s="272">
        <v>0</v>
      </c>
      <c r="F1300" s="272">
        <v>0</v>
      </c>
      <c r="G1300" s="272">
        <v>1</v>
      </c>
      <c r="H1300" s="272">
        <v>0</v>
      </c>
      <c r="I1300" s="272">
        <v>8</v>
      </c>
    </row>
    <row r="1301" spans="1:9" x14ac:dyDescent="0.25">
      <c r="A1301" s="77" t="s">
        <v>2166</v>
      </c>
      <c r="B1301" s="272" t="s">
        <v>3776</v>
      </c>
      <c r="C1301" s="272" t="s">
        <v>11371</v>
      </c>
      <c r="D1301" s="272">
        <v>1000</v>
      </c>
      <c r="E1301" s="272">
        <v>0</v>
      </c>
      <c r="F1301" s="272">
        <v>0</v>
      </c>
      <c r="G1301" s="272">
        <v>1</v>
      </c>
      <c r="H1301" s="272">
        <v>0</v>
      </c>
      <c r="I1301" s="272">
        <v>8</v>
      </c>
    </row>
    <row r="1302" spans="1:9" x14ac:dyDescent="0.25">
      <c r="A1302" s="17" t="s">
        <v>1307</v>
      </c>
      <c r="B1302" s="272" t="s">
        <v>1306</v>
      </c>
      <c r="C1302" s="272" t="s">
        <v>11371</v>
      </c>
      <c r="D1302" s="272">
        <v>1000</v>
      </c>
      <c r="E1302" s="272">
        <v>0</v>
      </c>
      <c r="F1302" s="272">
        <v>0</v>
      </c>
      <c r="G1302" s="272">
        <v>1</v>
      </c>
      <c r="H1302" s="272">
        <v>0</v>
      </c>
      <c r="I1302" s="272">
        <v>8</v>
      </c>
    </row>
    <row r="1303" spans="1:9" x14ac:dyDescent="0.25">
      <c r="A1303" s="17" t="s">
        <v>1312</v>
      </c>
      <c r="B1303" s="272" t="s">
        <v>1310</v>
      </c>
      <c r="C1303" s="272" t="s">
        <v>11371</v>
      </c>
      <c r="D1303" s="272">
        <v>1000</v>
      </c>
      <c r="E1303" s="272">
        <v>0</v>
      </c>
      <c r="F1303" s="272">
        <v>0</v>
      </c>
      <c r="G1303" s="272">
        <v>1</v>
      </c>
      <c r="H1303" s="272">
        <v>0</v>
      </c>
      <c r="I1303" s="272">
        <v>4</v>
      </c>
    </row>
    <row r="1304" spans="1:9" x14ac:dyDescent="0.25">
      <c r="A1304" s="17" t="s">
        <v>1314</v>
      </c>
      <c r="B1304" s="272" t="s">
        <v>1310</v>
      </c>
      <c r="C1304" s="272" t="s">
        <v>11371</v>
      </c>
      <c r="D1304" s="272">
        <v>1000</v>
      </c>
      <c r="E1304" s="272">
        <v>0</v>
      </c>
      <c r="F1304" s="272">
        <v>0</v>
      </c>
      <c r="G1304" s="272">
        <v>1</v>
      </c>
      <c r="H1304" s="272">
        <v>0</v>
      </c>
      <c r="I1304" s="272">
        <v>4</v>
      </c>
    </row>
    <row r="1305" spans="1:9" x14ac:dyDescent="0.25">
      <c r="A1305" s="17" t="s">
        <v>1313</v>
      </c>
      <c r="B1305" s="272" t="s">
        <v>1310</v>
      </c>
      <c r="C1305" s="272" t="s">
        <v>11371</v>
      </c>
      <c r="D1305" s="272">
        <v>1000</v>
      </c>
      <c r="E1305" s="272">
        <v>0</v>
      </c>
      <c r="F1305" s="272">
        <v>0</v>
      </c>
      <c r="G1305" s="272">
        <v>1</v>
      </c>
      <c r="H1305" s="272">
        <v>0</v>
      </c>
      <c r="I1305" s="272">
        <v>4</v>
      </c>
    </row>
    <row r="1306" spans="1:9" x14ac:dyDescent="0.25">
      <c r="A1306" s="12" t="s">
        <v>1796</v>
      </c>
      <c r="B1306" s="272" t="s">
        <v>1794</v>
      </c>
      <c r="C1306" s="272" t="s">
        <v>11371</v>
      </c>
      <c r="D1306" s="272">
        <v>1000</v>
      </c>
      <c r="E1306" s="272">
        <v>0</v>
      </c>
      <c r="F1306" s="272">
        <v>0</v>
      </c>
      <c r="G1306" s="272">
        <v>1</v>
      </c>
      <c r="H1306" s="272">
        <v>0</v>
      </c>
      <c r="I1306" s="272">
        <v>4</v>
      </c>
    </row>
    <row r="1307" spans="1:9" x14ac:dyDescent="0.25">
      <c r="A1307" s="264" t="s">
        <v>5541</v>
      </c>
      <c r="B1307" s="272" t="s">
        <v>11339</v>
      </c>
      <c r="C1307" s="272" t="s">
        <v>11371</v>
      </c>
      <c r="D1307" s="272">
        <v>1000</v>
      </c>
      <c r="E1307" s="272">
        <v>0</v>
      </c>
      <c r="F1307" s="272">
        <v>0</v>
      </c>
      <c r="G1307" s="272">
        <v>1</v>
      </c>
      <c r="H1307" s="272">
        <v>0</v>
      </c>
      <c r="I1307" s="272">
        <v>8</v>
      </c>
    </row>
    <row r="1308" spans="1:9" x14ac:dyDescent="0.25">
      <c r="A1308" s="264" t="s">
        <v>4813</v>
      </c>
      <c r="B1308" s="272" t="s">
        <v>11275</v>
      </c>
      <c r="C1308" s="272" t="s">
        <v>11371</v>
      </c>
      <c r="D1308" s="272">
        <v>1000</v>
      </c>
      <c r="E1308" s="272">
        <v>0</v>
      </c>
      <c r="F1308" s="272">
        <v>0</v>
      </c>
      <c r="G1308" s="272">
        <v>1</v>
      </c>
      <c r="H1308" s="272">
        <v>0</v>
      </c>
      <c r="I1308" s="272">
        <v>12</v>
      </c>
    </row>
    <row r="1309" spans="1:9" x14ac:dyDescent="0.25">
      <c r="A1309" s="264" t="s">
        <v>4824</v>
      </c>
      <c r="B1309" s="272" t="s">
        <v>11315</v>
      </c>
      <c r="C1309" s="272" t="s">
        <v>11371</v>
      </c>
      <c r="D1309" s="272">
        <v>1000</v>
      </c>
      <c r="E1309" s="272">
        <v>0</v>
      </c>
      <c r="F1309" s="272">
        <v>0</v>
      </c>
      <c r="G1309" s="272">
        <v>1</v>
      </c>
      <c r="H1309" s="272">
        <v>0</v>
      </c>
      <c r="I1309" s="272">
        <v>8</v>
      </c>
    </row>
    <row r="1310" spans="1:9" x14ac:dyDescent="0.25">
      <c r="A1310" s="12" t="s">
        <v>2163</v>
      </c>
      <c r="B1310" s="272" t="s">
        <v>2161</v>
      </c>
      <c r="C1310" s="272" t="s">
        <v>11371</v>
      </c>
      <c r="D1310" s="272">
        <v>1000</v>
      </c>
      <c r="E1310" s="272">
        <v>0</v>
      </c>
      <c r="F1310" s="272">
        <v>0</v>
      </c>
      <c r="G1310" s="272">
        <v>1</v>
      </c>
      <c r="H1310" s="272">
        <v>0</v>
      </c>
      <c r="I1310" s="272">
        <v>16</v>
      </c>
    </row>
    <row r="1311" spans="1:9" x14ac:dyDescent="0.25">
      <c r="A1311" s="12" t="s">
        <v>1472</v>
      </c>
      <c r="B1311" s="272" t="s">
        <v>1470</v>
      </c>
      <c r="C1311" s="272" t="s">
        <v>11370</v>
      </c>
      <c r="D1311" s="272">
        <v>480</v>
      </c>
      <c r="E1311" s="272">
        <v>0</v>
      </c>
      <c r="F1311" s="272">
        <v>0</v>
      </c>
      <c r="G1311" s="272">
        <v>1</v>
      </c>
      <c r="H1311" s="272">
        <v>0</v>
      </c>
      <c r="I1311" s="272">
        <v>8</v>
      </c>
    </row>
    <row r="1312" spans="1:9" x14ac:dyDescent="0.25">
      <c r="A1312" s="12" t="s">
        <v>2539</v>
      </c>
      <c r="B1312" s="272" t="s">
        <v>2537</v>
      </c>
      <c r="C1312" s="272" t="s">
        <v>11371</v>
      </c>
      <c r="D1312" s="272">
        <v>1000</v>
      </c>
      <c r="E1312" s="272">
        <v>0</v>
      </c>
      <c r="F1312" s="272">
        <v>0</v>
      </c>
      <c r="G1312" s="272">
        <v>1</v>
      </c>
      <c r="H1312" s="272">
        <v>0</v>
      </c>
      <c r="I1312" s="272">
        <v>8</v>
      </c>
    </row>
    <row r="1313" spans="1:9" x14ac:dyDescent="0.25">
      <c r="A1313" s="12" t="s">
        <v>2843</v>
      </c>
      <c r="B1313" s="272" t="s">
        <v>2841</v>
      </c>
      <c r="C1313" s="272" t="s">
        <v>11371</v>
      </c>
      <c r="D1313" s="272">
        <v>1000</v>
      </c>
      <c r="E1313" s="272">
        <v>0</v>
      </c>
      <c r="F1313" s="272">
        <v>0</v>
      </c>
      <c r="G1313" s="272">
        <v>1</v>
      </c>
      <c r="H1313" s="272">
        <v>0</v>
      </c>
      <c r="I1313" s="272">
        <v>8</v>
      </c>
    </row>
    <row r="1314" spans="1:9" x14ac:dyDescent="0.25">
      <c r="A1314" s="17" t="s">
        <v>2222</v>
      </c>
      <c r="B1314" s="272" t="s">
        <v>2220</v>
      </c>
      <c r="C1314" s="272" t="s">
        <v>11371</v>
      </c>
      <c r="D1314" s="272">
        <v>1000</v>
      </c>
      <c r="E1314" s="272">
        <v>0</v>
      </c>
      <c r="F1314" s="272">
        <v>0</v>
      </c>
      <c r="G1314" s="272">
        <v>1</v>
      </c>
      <c r="H1314" s="272">
        <v>0</v>
      </c>
      <c r="I1314" s="272">
        <v>8</v>
      </c>
    </row>
    <row r="1315" spans="1:9" x14ac:dyDescent="0.25">
      <c r="A1315" s="17" t="s">
        <v>1341</v>
      </c>
      <c r="B1315" s="272" t="s">
        <v>1339</v>
      </c>
      <c r="C1315" s="272" t="s">
        <v>11371</v>
      </c>
      <c r="D1315" s="272">
        <v>1000</v>
      </c>
      <c r="E1315" s="272">
        <v>0</v>
      </c>
      <c r="F1315" s="272">
        <v>0</v>
      </c>
      <c r="G1315" s="272">
        <v>1</v>
      </c>
      <c r="H1315" s="272">
        <v>0</v>
      </c>
      <c r="I1315" s="272">
        <v>8</v>
      </c>
    </row>
    <row r="1316" spans="1:9" x14ac:dyDescent="0.25">
      <c r="A1316" s="12" t="s">
        <v>4407</v>
      </c>
      <c r="B1316" s="272" t="s">
        <v>2218</v>
      </c>
      <c r="C1316" s="272" t="s">
        <v>11371</v>
      </c>
      <c r="D1316" s="272">
        <v>1000</v>
      </c>
      <c r="E1316" s="272">
        <v>0</v>
      </c>
      <c r="F1316" s="272">
        <v>0</v>
      </c>
      <c r="G1316" s="272">
        <v>1</v>
      </c>
      <c r="H1316" s="272">
        <v>0</v>
      </c>
      <c r="I1316" s="272">
        <v>8</v>
      </c>
    </row>
    <row r="1317" spans="1:9" x14ac:dyDescent="0.25">
      <c r="A1317" s="17" t="s">
        <v>2219</v>
      </c>
      <c r="B1317" s="272" t="s">
        <v>2218</v>
      </c>
      <c r="C1317" s="272" t="s">
        <v>11371</v>
      </c>
      <c r="D1317" s="272">
        <v>1000</v>
      </c>
      <c r="E1317" s="272">
        <v>0</v>
      </c>
      <c r="F1317" s="272">
        <v>0</v>
      </c>
      <c r="G1317" s="272">
        <v>1</v>
      </c>
      <c r="H1317" s="272">
        <v>0</v>
      </c>
      <c r="I1317" s="272">
        <v>8</v>
      </c>
    </row>
    <row r="1318" spans="1:9" x14ac:dyDescent="0.25">
      <c r="A1318" s="17" t="s">
        <v>546</v>
      </c>
      <c r="B1318" s="272" t="s">
        <v>544</v>
      </c>
      <c r="C1318" s="272" t="s">
        <v>11371</v>
      </c>
      <c r="D1318" s="272">
        <v>1000</v>
      </c>
      <c r="E1318" s="272">
        <v>0</v>
      </c>
      <c r="F1318" s="272">
        <v>0</v>
      </c>
      <c r="G1318" s="272">
        <v>1</v>
      </c>
      <c r="H1318" s="272">
        <v>0</v>
      </c>
      <c r="I1318" s="272">
        <v>12</v>
      </c>
    </row>
    <row r="1319" spans="1:9" x14ac:dyDescent="0.25">
      <c r="A1319" s="12" t="s">
        <v>2474</v>
      </c>
      <c r="B1319" s="272" t="s">
        <v>2472</v>
      </c>
      <c r="C1319" s="272" t="s">
        <v>11371</v>
      </c>
      <c r="D1319" s="272">
        <v>1000</v>
      </c>
      <c r="E1319" s="272">
        <v>0</v>
      </c>
      <c r="F1319" s="272">
        <v>0</v>
      </c>
      <c r="G1319" s="272">
        <v>1</v>
      </c>
      <c r="H1319" s="272">
        <v>0</v>
      </c>
      <c r="I1319" s="272">
        <v>8</v>
      </c>
    </row>
    <row r="1320" spans="1:9" x14ac:dyDescent="0.25">
      <c r="A1320" s="12" t="s">
        <v>2716</v>
      </c>
      <c r="B1320" s="272" t="s">
        <v>2712</v>
      </c>
      <c r="C1320" s="272" t="s">
        <v>11371</v>
      </c>
      <c r="D1320" s="272">
        <v>1000</v>
      </c>
      <c r="E1320" s="272">
        <v>0</v>
      </c>
      <c r="F1320" s="272">
        <v>0</v>
      </c>
      <c r="G1320" s="272">
        <v>1</v>
      </c>
      <c r="H1320" s="272">
        <v>0</v>
      </c>
      <c r="I1320" s="272">
        <v>8</v>
      </c>
    </row>
    <row r="1321" spans="1:9" x14ac:dyDescent="0.25">
      <c r="A1321" s="12" t="s">
        <v>2714</v>
      </c>
      <c r="B1321" s="272" t="s">
        <v>2712</v>
      </c>
      <c r="C1321" s="272" t="s">
        <v>11371</v>
      </c>
      <c r="D1321" s="272">
        <v>1000</v>
      </c>
      <c r="E1321" s="272">
        <v>0</v>
      </c>
      <c r="F1321" s="272">
        <v>0</v>
      </c>
      <c r="G1321" s="272">
        <v>1</v>
      </c>
      <c r="H1321" s="272">
        <v>0</v>
      </c>
      <c r="I1321" s="272">
        <v>8</v>
      </c>
    </row>
    <row r="1322" spans="1:9" x14ac:dyDescent="0.25">
      <c r="A1322" s="17" t="s">
        <v>2230</v>
      </c>
      <c r="B1322" s="272" t="s">
        <v>2228</v>
      </c>
      <c r="C1322" s="272" t="s">
        <v>11371</v>
      </c>
      <c r="D1322" s="272">
        <v>1000</v>
      </c>
      <c r="E1322" s="272">
        <v>0</v>
      </c>
      <c r="F1322" s="272">
        <v>0</v>
      </c>
      <c r="G1322" s="272">
        <v>1</v>
      </c>
      <c r="H1322" s="272">
        <v>0</v>
      </c>
      <c r="I1322" s="272">
        <v>8</v>
      </c>
    </row>
    <row r="1323" spans="1:9" x14ac:dyDescent="0.25">
      <c r="A1323" s="12" t="s">
        <v>2260</v>
      </c>
      <c r="B1323" s="272" t="s">
        <v>2258</v>
      </c>
      <c r="C1323" s="272" t="s">
        <v>11371</v>
      </c>
      <c r="D1323" s="272">
        <v>1000</v>
      </c>
      <c r="E1323" s="272">
        <v>0</v>
      </c>
      <c r="F1323" s="272">
        <v>0</v>
      </c>
      <c r="G1323" s="272">
        <v>1</v>
      </c>
      <c r="H1323" s="272">
        <v>0</v>
      </c>
      <c r="I1323" s="272">
        <v>8</v>
      </c>
    </row>
    <row r="1324" spans="1:9" x14ac:dyDescent="0.25">
      <c r="A1324" s="12" t="s">
        <v>2262</v>
      </c>
      <c r="B1324" s="272" t="s">
        <v>2258</v>
      </c>
      <c r="C1324" s="272" t="s">
        <v>11371</v>
      </c>
      <c r="D1324" s="272">
        <v>1000</v>
      </c>
      <c r="E1324" s="272">
        <v>0</v>
      </c>
      <c r="F1324" s="272">
        <v>0</v>
      </c>
      <c r="G1324" s="272">
        <v>1</v>
      </c>
      <c r="H1324" s="272">
        <v>0</v>
      </c>
      <c r="I1324" s="272">
        <v>8</v>
      </c>
    </row>
    <row r="1325" spans="1:9" x14ac:dyDescent="0.25">
      <c r="A1325" s="12" t="s">
        <v>2261</v>
      </c>
      <c r="B1325" s="272" t="s">
        <v>2258</v>
      </c>
      <c r="C1325" s="272" t="s">
        <v>11371</v>
      </c>
      <c r="D1325" s="272">
        <v>1000</v>
      </c>
      <c r="E1325" s="272">
        <v>0</v>
      </c>
      <c r="F1325" s="272">
        <v>0</v>
      </c>
      <c r="G1325" s="272">
        <v>1</v>
      </c>
      <c r="H1325" s="272">
        <v>0</v>
      </c>
      <c r="I1325" s="272">
        <v>8</v>
      </c>
    </row>
    <row r="1326" spans="1:9" x14ac:dyDescent="0.25">
      <c r="A1326" s="12" t="s">
        <v>2858</v>
      </c>
      <c r="B1326" s="272" t="s">
        <v>2857</v>
      </c>
      <c r="C1326" s="272" t="s">
        <v>11371</v>
      </c>
      <c r="D1326" s="272">
        <v>1000</v>
      </c>
      <c r="E1326" s="272">
        <v>0</v>
      </c>
      <c r="F1326" s="272">
        <v>0</v>
      </c>
      <c r="G1326" s="272">
        <v>1</v>
      </c>
      <c r="H1326" s="272">
        <v>0</v>
      </c>
      <c r="I1326" s="272">
        <v>8</v>
      </c>
    </row>
    <row r="1327" spans="1:9" x14ac:dyDescent="0.25">
      <c r="A1327" s="12" t="s">
        <v>2862</v>
      </c>
      <c r="B1327" s="272" t="s">
        <v>2857</v>
      </c>
      <c r="C1327" s="272" t="s">
        <v>11371</v>
      </c>
      <c r="D1327" s="272">
        <v>1000</v>
      </c>
      <c r="E1327" s="272">
        <v>0</v>
      </c>
      <c r="F1327" s="272">
        <v>0</v>
      </c>
      <c r="G1327" s="272">
        <v>1</v>
      </c>
      <c r="H1327" s="272">
        <v>0</v>
      </c>
      <c r="I1327" s="272">
        <v>8</v>
      </c>
    </row>
    <row r="1328" spans="1:9" x14ac:dyDescent="0.25">
      <c r="A1328" s="12" t="s">
        <v>2860</v>
      </c>
      <c r="B1328" s="272" t="s">
        <v>2857</v>
      </c>
      <c r="C1328" s="272" t="s">
        <v>11371</v>
      </c>
      <c r="D1328" s="272">
        <v>1000</v>
      </c>
      <c r="E1328" s="272">
        <v>0</v>
      </c>
      <c r="F1328" s="272">
        <v>0</v>
      </c>
      <c r="G1328" s="272">
        <v>1</v>
      </c>
      <c r="H1328" s="272">
        <v>0</v>
      </c>
      <c r="I1328" s="272">
        <v>8</v>
      </c>
    </row>
    <row r="1329" spans="1:9" x14ac:dyDescent="0.25">
      <c r="A1329" s="12" t="s">
        <v>4071</v>
      </c>
      <c r="B1329" s="272" t="s">
        <v>4070</v>
      </c>
      <c r="C1329" s="272" t="s">
        <v>11371</v>
      </c>
      <c r="D1329" s="272">
        <v>1000</v>
      </c>
      <c r="E1329" s="272">
        <v>0</v>
      </c>
      <c r="F1329" s="272">
        <v>0</v>
      </c>
      <c r="G1329" s="272">
        <v>1</v>
      </c>
      <c r="H1329" s="272">
        <v>0</v>
      </c>
      <c r="I1329" s="272">
        <v>8</v>
      </c>
    </row>
    <row r="1330" spans="1:9" x14ac:dyDescent="0.25">
      <c r="A1330" s="77" t="s">
        <v>3763</v>
      </c>
      <c r="B1330" s="272" t="s">
        <v>3762</v>
      </c>
      <c r="C1330" s="272" t="s">
        <v>11371</v>
      </c>
      <c r="D1330" s="272">
        <v>1000</v>
      </c>
      <c r="E1330" s="272">
        <v>0</v>
      </c>
      <c r="F1330" s="272">
        <v>0</v>
      </c>
      <c r="G1330" s="272">
        <v>1</v>
      </c>
      <c r="H1330" s="272">
        <v>0</v>
      </c>
      <c r="I1330" s="272">
        <v>8</v>
      </c>
    </row>
    <row r="1331" spans="1:9" x14ac:dyDescent="0.25">
      <c r="A1331" s="77" t="s">
        <v>3764</v>
      </c>
      <c r="B1331" s="272" t="s">
        <v>3762</v>
      </c>
      <c r="C1331" s="272" t="s">
        <v>11371</v>
      </c>
      <c r="D1331" s="272">
        <v>1000</v>
      </c>
      <c r="E1331" s="272">
        <v>0</v>
      </c>
      <c r="F1331" s="272">
        <v>0</v>
      </c>
      <c r="G1331" s="272">
        <v>1</v>
      </c>
      <c r="H1331" s="272">
        <v>0</v>
      </c>
      <c r="I1331" s="272">
        <v>8</v>
      </c>
    </row>
    <row r="1332" spans="1:9" x14ac:dyDescent="0.25">
      <c r="A1332" s="78" t="s">
        <v>3765</v>
      </c>
      <c r="B1332" s="272" t="s">
        <v>3762</v>
      </c>
      <c r="C1332" s="272" t="s">
        <v>11371</v>
      </c>
      <c r="D1332" s="272">
        <v>1000</v>
      </c>
      <c r="E1332" s="272">
        <v>0</v>
      </c>
      <c r="F1332" s="272">
        <v>0</v>
      </c>
      <c r="G1332" s="272">
        <v>1</v>
      </c>
      <c r="H1332" s="272">
        <v>0</v>
      </c>
      <c r="I1332" s="272">
        <v>8</v>
      </c>
    </row>
    <row r="1333" spans="1:9" x14ac:dyDescent="0.25">
      <c r="A1333" s="77" t="s">
        <v>3766</v>
      </c>
      <c r="B1333" s="272" t="s">
        <v>3762</v>
      </c>
      <c r="C1333" s="272" t="s">
        <v>11371</v>
      </c>
      <c r="D1333" s="272">
        <v>1000</v>
      </c>
      <c r="E1333" s="272">
        <v>0</v>
      </c>
      <c r="F1333" s="272">
        <v>0</v>
      </c>
      <c r="G1333" s="272">
        <v>1</v>
      </c>
      <c r="H1333" s="272">
        <v>0</v>
      </c>
      <c r="I1333" s="272">
        <v>8</v>
      </c>
    </row>
    <row r="1334" spans="1:9" x14ac:dyDescent="0.25">
      <c r="A1334" s="77" t="s">
        <v>3767</v>
      </c>
      <c r="B1334" s="272" t="s">
        <v>3762</v>
      </c>
      <c r="C1334" s="272" t="s">
        <v>11371</v>
      </c>
      <c r="D1334" s="272">
        <v>1000</v>
      </c>
      <c r="E1334" s="272">
        <v>0</v>
      </c>
      <c r="F1334" s="272">
        <v>0</v>
      </c>
      <c r="G1334" s="272">
        <v>1</v>
      </c>
      <c r="H1334" s="272">
        <v>0</v>
      </c>
      <c r="I1334" s="272">
        <v>8</v>
      </c>
    </row>
    <row r="1335" spans="1:9" x14ac:dyDescent="0.25">
      <c r="A1335" s="77" t="s">
        <v>3768</v>
      </c>
      <c r="B1335" s="272" t="s">
        <v>3762</v>
      </c>
      <c r="C1335" s="272" t="s">
        <v>11371</v>
      </c>
      <c r="D1335" s="272">
        <v>1000</v>
      </c>
      <c r="E1335" s="272">
        <v>0</v>
      </c>
      <c r="F1335" s="272">
        <v>0</v>
      </c>
      <c r="G1335" s="272">
        <v>1</v>
      </c>
      <c r="H1335" s="272">
        <v>0</v>
      </c>
      <c r="I1335" s="272">
        <v>8</v>
      </c>
    </row>
    <row r="1336" spans="1:9" x14ac:dyDescent="0.25">
      <c r="A1336" s="12" t="s">
        <v>1826</v>
      </c>
      <c r="B1336" s="272" t="s">
        <v>1824</v>
      </c>
      <c r="C1336" s="272" t="s">
        <v>11370</v>
      </c>
      <c r="D1336" s="272">
        <v>256</v>
      </c>
      <c r="E1336" s="272">
        <v>0</v>
      </c>
      <c r="F1336" s="272">
        <v>0</v>
      </c>
      <c r="G1336" s="272">
        <v>1</v>
      </c>
      <c r="H1336" s="272">
        <v>0</v>
      </c>
      <c r="I1336" s="272">
        <v>16</v>
      </c>
    </row>
    <row r="1337" spans="1:9" x14ac:dyDescent="0.25">
      <c r="A1337" s="17" t="s">
        <v>349</v>
      </c>
      <c r="B1337" s="272" t="s">
        <v>348</v>
      </c>
      <c r="C1337" s="272" t="s">
        <v>11371</v>
      </c>
      <c r="D1337" s="272">
        <v>1000</v>
      </c>
      <c r="E1337" s="272">
        <v>0</v>
      </c>
      <c r="F1337" s="272">
        <v>0</v>
      </c>
      <c r="G1337" s="272">
        <v>1</v>
      </c>
      <c r="H1337" s="272">
        <v>0</v>
      </c>
      <c r="I1337" s="272">
        <v>8</v>
      </c>
    </row>
    <row r="1338" spans="1:9" x14ac:dyDescent="0.25">
      <c r="A1338" s="77" t="s">
        <v>3773</v>
      </c>
      <c r="B1338" s="272" t="s">
        <v>3772</v>
      </c>
      <c r="C1338" s="272" t="s">
        <v>11371</v>
      </c>
      <c r="D1338" s="272">
        <v>1000</v>
      </c>
      <c r="E1338" s="272">
        <v>0</v>
      </c>
      <c r="F1338" s="272">
        <v>0</v>
      </c>
      <c r="G1338" s="272">
        <v>1</v>
      </c>
      <c r="H1338" s="272">
        <v>0</v>
      </c>
      <c r="I1338" s="272">
        <v>8</v>
      </c>
    </row>
    <row r="1339" spans="1:9" x14ac:dyDescent="0.25">
      <c r="A1339" s="12" t="s">
        <v>1222</v>
      </c>
      <c r="B1339" s="272" t="s">
        <v>1220</v>
      </c>
      <c r="C1339" s="272" t="s">
        <v>11371</v>
      </c>
      <c r="D1339" s="272">
        <v>1000</v>
      </c>
      <c r="E1339" s="272">
        <v>0</v>
      </c>
      <c r="F1339" s="272">
        <v>0</v>
      </c>
      <c r="G1339" s="272">
        <v>1</v>
      </c>
      <c r="H1339" s="272">
        <v>0</v>
      </c>
      <c r="I1339" s="272">
        <v>8</v>
      </c>
    </row>
    <row r="1340" spans="1:9" x14ac:dyDescent="0.25">
      <c r="A1340" s="17" t="s">
        <v>1344</v>
      </c>
      <c r="B1340" s="272" t="s">
        <v>1220</v>
      </c>
      <c r="C1340" s="272" t="s">
        <v>11371</v>
      </c>
      <c r="D1340" s="272">
        <v>1000</v>
      </c>
      <c r="E1340" s="272">
        <v>0</v>
      </c>
      <c r="F1340" s="272">
        <v>0</v>
      </c>
      <c r="G1340" s="272">
        <v>1</v>
      </c>
      <c r="H1340" s="272">
        <v>0</v>
      </c>
      <c r="I1340" s="272">
        <v>8</v>
      </c>
    </row>
    <row r="1341" spans="1:9" x14ac:dyDescent="0.25">
      <c r="A1341" s="12" t="s">
        <v>4330</v>
      </c>
      <c r="B1341" s="272" t="s">
        <v>4328</v>
      </c>
      <c r="C1341" s="272" t="s">
        <v>11371</v>
      </c>
      <c r="D1341" s="272">
        <v>1000</v>
      </c>
      <c r="E1341" s="272">
        <v>0</v>
      </c>
      <c r="F1341" s="272">
        <v>0</v>
      </c>
      <c r="G1341" s="272">
        <v>1</v>
      </c>
      <c r="H1341" s="272">
        <v>0</v>
      </c>
      <c r="I1341" s="272">
        <v>4</v>
      </c>
    </row>
    <row r="1342" spans="1:9" x14ac:dyDescent="0.25">
      <c r="A1342" s="17" t="s">
        <v>2227</v>
      </c>
      <c r="B1342" s="272" t="s">
        <v>2225</v>
      </c>
      <c r="C1342" s="272" t="s">
        <v>11371</v>
      </c>
      <c r="D1342" s="272">
        <v>1000</v>
      </c>
      <c r="E1342" s="272">
        <v>0</v>
      </c>
      <c r="F1342" s="272">
        <v>0</v>
      </c>
      <c r="G1342" s="272">
        <v>1</v>
      </c>
      <c r="H1342" s="272">
        <v>0</v>
      </c>
      <c r="I1342" s="272">
        <v>4</v>
      </c>
    </row>
    <row r="1343" spans="1:9" x14ac:dyDescent="0.25">
      <c r="A1343" s="12" t="s">
        <v>1092</v>
      </c>
      <c r="B1343" s="272" t="s">
        <v>1090</v>
      </c>
      <c r="C1343" s="272" t="s">
        <v>11371</v>
      </c>
      <c r="D1343" s="272">
        <v>1000</v>
      </c>
      <c r="E1343" s="272">
        <v>0</v>
      </c>
      <c r="F1343" s="272">
        <v>0</v>
      </c>
      <c r="G1343" s="272">
        <v>1</v>
      </c>
      <c r="H1343" s="272">
        <v>0</v>
      </c>
      <c r="I1343" s="272">
        <v>8</v>
      </c>
    </row>
    <row r="1344" spans="1:9" x14ac:dyDescent="0.25">
      <c r="A1344" s="12" t="s">
        <v>1093</v>
      </c>
      <c r="B1344" s="272" t="s">
        <v>1090</v>
      </c>
      <c r="C1344" s="272" t="s">
        <v>11371</v>
      </c>
      <c r="D1344" s="272">
        <v>1000</v>
      </c>
      <c r="E1344" s="272">
        <v>0</v>
      </c>
      <c r="F1344" s="272">
        <v>0</v>
      </c>
      <c r="G1344" s="272">
        <v>1</v>
      </c>
      <c r="H1344" s="272">
        <v>0</v>
      </c>
      <c r="I1344" s="272">
        <v>8</v>
      </c>
    </row>
    <row r="1345" spans="1:9" x14ac:dyDescent="0.25">
      <c r="A1345" s="17" t="s">
        <v>4199</v>
      </c>
      <c r="B1345" s="272" t="s">
        <v>4197</v>
      </c>
      <c r="C1345" s="272" t="s">
        <v>11371</v>
      </c>
      <c r="D1345" s="272">
        <v>1000</v>
      </c>
      <c r="E1345" s="272">
        <v>0</v>
      </c>
      <c r="F1345" s="272">
        <v>0</v>
      </c>
      <c r="G1345" s="272">
        <v>1</v>
      </c>
      <c r="H1345" s="272">
        <v>0</v>
      </c>
      <c r="I1345" s="272">
        <v>8</v>
      </c>
    </row>
    <row r="1346" spans="1:9" x14ac:dyDescent="0.25">
      <c r="A1346" s="12" t="s">
        <v>4402</v>
      </c>
      <c r="B1346" s="272" t="s">
        <v>2876</v>
      </c>
      <c r="C1346" s="272" t="s">
        <v>11371</v>
      </c>
      <c r="D1346" s="272">
        <v>1000</v>
      </c>
      <c r="E1346" s="272">
        <v>0</v>
      </c>
      <c r="F1346" s="272">
        <v>0</v>
      </c>
      <c r="G1346" s="272">
        <v>1</v>
      </c>
      <c r="H1346" s="272">
        <v>0</v>
      </c>
      <c r="I1346" s="272">
        <v>4</v>
      </c>
    </row>
    <row r="1347" spans="1:9" x14ac:dyDescent="0.25">
      <c r="A1347" s="12" t="s">
        <v>2877</v>
      </c>
      <c r="B1347" s="272" t="s">
        <v>2876</v>
      </c>
      <c r="C1347" s="272" t="s">
        <v>11371</v>
      </c>
      <c r="D1347" s="272">
        <v>1000</v>
      </c>
      <c r="E1347" s="272">
        <v>0</v>
      </c>
      <c r="F1347" s="272">
        <v>0</v>
      </c>
      <c r="G1347" s="272">
        <v>1</v>
      </c>
      <c r="H1347" s="272">
        <v>0</v>
      </c>
      <c r="I1347" s="272">
        <v>4</v>
      </c>
    </row>
    <row r="1348" spans="1:9" x14ac:dyDescent="0.25">
      <c r="A1348" s="12" t="s">
        <v>4403</v>
      </c>
      <c r="B1348" s="272" t="s">
        <v>2876</v>
      </c>
      <c r="C1348" s="272" t="s">
        <v>11371</v>
      </c>
      <c r="D1348" s="272">
        <v>1000</v>
      </c>
      <c r="E1348" s="272">
        <v>0</v>
      </c>
      <c r="F1348" s="272">
        <v>0</v>
      </c>
      <c r="G1348" s="272">
        <v>1</v>
      </c>
      <c r="H1348" s="272">
        <v>0</v>
      </c>
      <c r="I1348" s="272">
        <v>4</v>
      </c>
    </row>
    <row r="1349" spans="1:9" x14ac:dyDescent="0.25">
      <c r="A1349" s="12" t="s">
        <v>2692</v>
      </c>
      <c r="B1349" s="272" t="s">
        <v>2690</v>
      </c>
      <c r="C1349" s="272" t="s">
        <v>11371</v>
      </c>
      <c r="D1349" s="272">
        <v>1000</v>
      </c>
      <c r="E1349" s="272">
        <v>0</v>
      </c>
      <c r="F1349" s="272">
        <v>0</v>
      </c>
      <c r="G1349" s="272">
        <v>1</v>
      </c>
      <c r="H1349" s="272">
        <v>0</v>
      </c>
      <c r="I1349" s="272">
        <v>8</v>
      </c>
    </row>
    <row r="1350" spans="1:9" x14ac:dyDescent="0.25">
      <c r="A1350" s="12" t="s">
        <v>2405</v>
      </c>
      <c r="B1350" s="272" t="s">
        <v>2403</v>
      </c>
      <c r="C1350" s="272" t="s">
        <v>11371</v>
      </c>
      <c r="D1350" s="272">
        <v>1000</v>
      </c>
      <c r="E1350" s="272">
        <v>0</v>
      </c>
      <c r="F1350" s="272">
        <v>0</v>
      </c>
      <c r="G1350" s="272">
        <v>1</v>
      </c>
      <c r="H1350" s="272">
        <v>0</v>
      </c>
      <c r="I1350" s="272">
        <v>4</v>
      </c>
    </row>
    <row r="1351" spans="1:9" x14ac:dyDescent="0.25">
      <c r="A1351" s="12" t="s">
        <v>2880</v>
      </c>
      <c r="B1351" s="272" t="s">
        <v>2878</v>
      </c>
      <c r="C1351" s="272" t="s">
        <v>11371</v>
      </c>
      <c r="D1351" s="272">
        <v>1000</v>
      </c>
      <c r="E1351" s="272">
        <v>0</v>
      </c>
      <c r="F1351" s="272">
        <v>0</v>
      </c>
      <c r="G1351" s="272">
        <v>1</v>
      </c>
      <c r="H1351" s="272">
        <v>0</v>
      </c>
      <c r="I1351" s="272">
        <v>8</v>
      </c>
    </row>
    <row r="1352" spans="1:9" x14ac:dyDescent="0.25">
      <c r="A1352" s="12" t="s">
        <v>2981</v>
      </c>
      <c r="B1352" s="272" t="s">
        <v>2878</v>
      </c>
      <c r="C1352" s="272" t="s">
        <v>11371</v>
      </c>
      <c r="D1352" s="272">
        <v>1000</v>
      </c>
      <c r="E1352" s="272">
        <v>0</v>
      </c>
      <c r="F1352" s="272">
        <v>0</v>
      </c>
      <c r="G1352" s="272">
        <v>1</v>
      </c>
      <c r="H1352" s="272">
        <v>0</v>
      </c>
      <c r="I1352" s="272">
        <v>8</v>
      </c>
    </row>
    <row r="1353" spans="1:9" x14ac:dyDescent="0.25">
      <c r="A1353" s="12" t="s">
        <v>2958</v>
      </c>
      <c r="B1353" s="272" t="s">
        <v>2878</v>
      </c>
      <c r="C1353" s="272" t="s">
        <v>11371</v>
      </c>
      <c r="D1353" s="272">
        <v>1000</v>
      </c>
      <c r="E1353" s="272">
        <v>0</v>
      </c>
      <c r="F1353" s="272">
        <v>0</v>
      </c>
      <c r="G1353" s="272">
        <v>1</v>
      </c>
      <c r="H1353" s="272">
        <v>0</v>
      </c>
      <c r="I1353" s="272">
        <v>8</v>
      </c>
    </row>
    <row r="1354" spans="1:9" x14ac:dyDescent="0.25">
      <c r="A1354" s="12" t="s">
        <v>2959</v>
      </c>
      <c r="B1354" s="272" t="s">
        <v>2878</v>
      </c>
      <c r="C1354" s="272" t="s">
        <v>11371</v>
      </c>
      <c r="D1354" s="272">
        <v>1000</v>
      </c>
      <c r="E1354" s="272">
        <v>0</v>
      </c>
      <c r="F1354" s="272">
        <v>0</v>
      </c>
      <c r="G1354" s="272">
        <v>1</v>
      </c>
      <c r="H1354" s="272">
        <v>0</v>
      </c>
      <c r="I1354" s="272">
        <v>8</v>
      </c>
    </row>
    <row r="1355" spans="1:9" x14ac:dyDescent="0.25">
      <c r="A1355" s="12" t="s">
        <v>2898</v>
      </c>
      <c r="B1355" s="272" t="s">
        <v>2878</v>
      </c>
      <c r="C1355" s="272" t="s">
        <v>11371</v>
      </c>
      <c r="D1355" s="272">
        <v>1000</v>
      </c>
      <c r="E1355" s="272">
        <v>0</v>
      </c>
      <c r="F1355" s="272">
        <v>0</v>
      </c>
      <c r="G1355" s="272">
        <v>1</v>
      </c>
      <c r="H1355" s="272">
        <v>0</v>
      </c>
      <c r="I1355" s="272">
        <v>8</v>
      </c>
    </row>
    <row r="1356" spans="1:9" x14ac:dyDescent="0.25">
      <c r="A1356" s="12" t="s">
        <v>2889</v>
      </c>
      <c r="B1356" s="272" t="s">
        <v>2888</v>
      </c>
      <c r="C1356" s="272" t="s">
        <v>11371</v>
      </c>
      <c r="D1356" s="272">
        <v>1000</v>
      </c>
      <c r="E1356" s="272">
        <v>0</v>
      </c>
      <c r="F1356" s="272">
        <v>0</v>
      </c>
      <c r="G1356" s="272">
        <v>1</v>
      </c>
      <c r="H1356" s="272">
        <v>0</v>
      </c>
      <c r="I1356" s="272">
        <v>8</v>
      </c>
    </row>
    <row r="1357" spans="1:9" x14ac:dyDescent="0.25">
      <c r="A1357" s="12" t="s">
        <v>2397</v>
      </c>
      <c r="B1357" s="272" t="s">
        <v>2395</v>
      </c>
      <c r="C1357" s="272" t="s">
        <v>11371</v>
      </c>
      <c r="D1357" s="272">
        <v>1000</v>
      </c>
      <c r="E1357" s="272">
        <v>0</v>
      </c>
      <c r="F1357" s="272">
        <v>0</v>
      </c>
      <c r="G1357" s="272">
        <v>1</v>
      </c>
      <c r="H1357" s="272">
        <v>0</v>
      </c>
      <c r="I1357" s="272">
        <v>8</v>
      </c>
    </row>
    <row r="1358" spans="1:9" x14ac:dyDescent="0.25">
      <c r="A1358" s="12" t="s">
        <v>1899</v>
      </c>
      <c r="B1358" s="272" t="s">
        <v>1897</v>
      </c>
      <c r="C1358" s="272" t="s">
        <v>11371</v>
      </c>
      <c r="D1358" s="272">
        <v>1000</v>
      </c>
      <c r="E1358" s="272">
        <v>0</v>
      </c>
      <c r="F1358" s="272">
        <v>0</v>
      </c>
      <c r="G1358" s="272">
        <v>1</v>
      </c>
      <c r="H1358" s="272">
        <v>0</v>
      </c>
      <c r="I1358" s="272">
        <v>8</v>
      </c>
    </row>
    <row r="1359" spans="1:9" x14ac:dyDescent="0.25">
      <c r="A1359" s="12" t="s">
        <v>4037</v>
      </c>
      <c r="B1359" s="272" t="s">
        <v>569</v>
      </c>
      <c r="C1359" s="272" t="s">
        <v>11371</v>
      </c>
      <c r="D1359" s="272">
        <v>1000</v>
      </c>
      <c r="E1359" s="272">
        <v>0</v>
      </c>
      <c r="F1359" s="272">
        <v>0</v>
      </c>
      <c r="G1359" s="272">
        <v>1</v>
      </c>
      <c r="H1359" s="272">
        <v>0</v>
      </c>
      <c r="I1359" s="272">
        <v>8</v>
      </c>
    </row>
    <row r="1360" spans="1:9" x14ac:dyDescent="0.25">
      <c r="A1360" s="12" t="s">
        <v>385</v>
      </c>
      <c r="B1360" s="272" t="s">
        <v>569</v>
      </c>
      <c r="C1360" s="272" t="s">
        <v>11371</v>
      </c>
      <c r="D1360" s="272">
        <v>1000</v>
      </c>
      <c r="E1360" s="272">
        <v>0</v>
      </c>
      <c r="F1360" s="272">
        <v>0</v>
      </c>
      <c r="G1360" s="272">
        <v>1</v>
      </c>
      <c r="H1360" s="272">
        <v>0</v>
      </c>
      <c r="I1360" s="272">
        <v>8</v>
      </c>
    </row>
    <row r="1361" spans="1:9" x14ac:dyDescent="0.25">
      <c r="A1361" s="12" t="s">
        <v>2732</v>
      </c>
      <c r="B1361" s="272" t="s">
        <v>569</v>
      </c>
      <c r="C1361" s="272" t="s">
        <v>11371</v>
      </c>
      <c r="D1361" s="272">
        <v>1000</v>
      </c>
      <c r="E1361" s="272">
        <v>0</v>
      </c>
      <c r="F1361" s="272">
        <v>0</v>
      </c>
      <c r="G1361" s="272">
        <v>1</v>
      </c>
      <c r="H1361" s="272">
        <v>0</v>
      </c>
      <c r="I1361" s="272">
        <v>8</v>
      </c>
    </row>
    <row r="1362" spans="1:9" x14ac:dyDescent="0.25">
      <c r="A1362" s="12" t="s">
        <v>1179</v>
      </c>
      <c r="B1362" s="272" t="s">
        <v>1177</v>
      </c>
      <c r="C1362" s="272" t="s">
        <v>11370</v>
      </c>
      <c r="D1362" s="272">
        <v>256</v>
      </c>
      <c r="E1362" s="272">
        <v>0</v>
      </c>
      <c r="F1362" s="272">
        <v>0</v>
      </c>
      <c r="G1362" s="272">
        <v>1</v>
      </c>
      <c r="H1362" s="272">
        <v>0</v>
      </c>
      <c r="I1362" s="272">
        <v>8</v>
      </c>
    </row>
    <row r="1363" spans="1:9" x14ac:dyDescent="0.25">
      <c r="A1363" s="12" t="s">
        <v>1588</v>
      </c>
      <c r="B1363" s="272" t="s">
        <v>1586</v>
      </c>
      <c r="C1363" s="272" t="s">
        <v>11371</v>
      </c>
      <c r="D1363" s="272">
        <v>1000</v>
      </c>
      <c r="E1363" s="272">
        <v>0</v>
      </c>
      <c r="F1363" s="272">
        <v>0</v>
      </c>
      <c r="G1363" s="272">
        <v>1</v>
      </c>
      <c r="H1363" s="272">
        <v>0</v>
      </c>
      <c r="I1363" s="272">
        <v>8</v>
      </c>
    </row>
    <row r="1364" spans="1:9" x14ac:dyDescent="0.25">
      <c r="A1364" s="12" t="s">
        <v>4004</v>
      </c>
      <c r="B1364" s="272" t="s">
        <v>4003</v>
      </c>
      <c r="C1364" s="272" t="s">
        <v>11370</v>
      </c>
      <c r="D1364" s="272">
        <v>240</v>
      </c>
      <c r="E1364" s="272">
        <v>0</v>
      </c>
      <c r="F1364" s="272">
        <v>0</v>
      </c>
      <c r="G1364" s="272">
        <v>1</v>
      </c>
      <c r="H1364" s="272">
        <v>0</v>
      </c>
      <c r="I1364" s="272">
        <v>8</v>
      </c>
    </row>
    <row r="1365" spans="1:9" x14ac:dyDescent="0.25">
      <c r="A1365" s="12" t="s">
        <v>72</v>
      </c>
      <c r="B1365" s="272" t="s">
        <v>70</v>
      </c>
      <c r="C1365" s="272" t="s">
        <v>11371</v>
      </c>
      <c r="D1365" s="272">
        <v>1000</v>
      </c>
      <c r="E1365" s="272">
        <v>0</v>
      </c>
      <c r="F1365" s="272">
        <v>0</v>
      </c>
      <c r="G1365" s="272">
        <v>1</v>
      </c>
      <c r="H1365" s="272">
        <v>0</v>
      </c>
      <c r="I1365" s="272">
        <v>8</v>
      </c>
    </row>
    <row r="1366" spans="1:9" x14ac:dyDescent="0.25">
      <c r="A1366" s="17" t="s">
        <v>2238</v>
      </c>
      <c r="B1366" s="272" t="s">
        <v>70</v>
      </c>
      <c r="C1366" s="272" t="s">
        <v>11371</v>
      </c>
      <c r="D1366" s="272">
        <v>1000</v>
      </c>
      <c r="E1366" s="272">
        <v>0</v>
      </c>
      <c r="F1366" s="272">
        <v>0</v>
      </c>
      <c r="G1366" s="272">
        <v>1</v>
      </c>
      <c r="H1366" s="272">
        <v>0</v>
      </c>
      <c r="I1366" s="272">
        <v>8</v>
      </c>
    </row>
    <row r="1367" spans="1:9" x14ac:dyDescent="0.25">
      <c r="A1367" s="12" t="s">
        <v>2953</v>
      </c>
      <c r="B1367" s="272" t="s">
        <v>70</v>
      </c>
      <c r="C1367" s="272" t="s">
        <v>11371</v>
      </c>
      <c r="D1367" s="272">
        <v>1000</v>
      </c>
      <c r="E1367" s="272">
        <v>0</v>
      </c>
      <c r="F1367" s="272">
        <v>0</v>
      </c>
      <c r="G1367" s="272">
        <v>1</v>
      </c>
      <c r="H1367" s="272">
        <v>0</v>
      </c>
      <c r="I1367" s="272">
        <v>8</v>
      </c>
    </row>
    <row r="1368" spans="1:9" x14ac:dyDescent="0.25">
      <c r="A1368" s="17" t="s">
        <v>2243</v>
      </c>
      <c r="B1368" s="272" t="s">
        <v>70</v>
      </c>
      <c r="C1368" s="272" t="s">
        <v>11371</v>
      </c>
      <c r="D1368" s="272">
        <v>1000</v>
      </c>
      <c r="E1368" s="272">
        <v>0</v>
      </c>
      <c r="F1368" s="272">
        <v>0</v>
      </c>
      <c r="G1368" s="272">
        <v>1</v>
      </c>
      <c r="H1368" s="272">
        <v>0</v>
      </c>
      <c r="I1368" s="272">
        <v>8</v>
      </c>
    </row>
    <row r="1369" spans="1:9" x14ac:dyDescent="0.25">
      <c r="A1369" s="12" t="s">
        <v>575</v>
      </c>
      <c r="B1369" s="272" t="s">
        <v>572</v>
      </c>
      <c r="C1369" s="272" t="s">
        <v>11371</v>
      </c>
      <c r="D1369" s="272">
        <v>1000</v>
      </c>
      <c r="E1369" s="272">
        <v>0</v>
      </c>
      <c r="F1369" s="272">
        <v>0</v>
      </c>
      <c r="G1369" s="272">
        <v>1</v>
      </c>
      <c r="H1369" s="272">
        <v>0</v>
      </c>
      <c r="I1369" s="272">
        <v>8</v>
      </c>
    </row>
    <row r="1370" spans="1:9" x14ac:dyDescent="0.25">
      <c r="A1370" s="12" t="s">
        <v>576</v>
      </c>
      <c r="B1370" s="272" t="s">
        <v>572</v>
      </c>
      <c r="C1370" s="272" t="s">
        <v>11371</v>
      </c>
      <c r="D1370" s="272">
        <v>1000</v>
      </c>
      <c r="E1370" s="272">
        <v>0</v>
      </c>
      <c r="F1370" s="272">
        <v>0</v>
      </c>
      <c r="G1370" s="272">
        <v>1</v>
      </c>
      <c r="H1370" s="272">
        <v>0</v>
      </c>
      <c r="I1370" s="272">
        <v>8</v>
      </c>
    </row>
    <row r="1371" spans="1:9" x14ac:dyDescent="0.25">
      <c r="A1371" s="12" t="s">
        <v>574</v>
      </c>
      <c r="B1371" s="272" t="s">
        <v>572</v>
      </c>
      <c r="C1371" s="272" t="s">
        <v>11371</v>
      </c>
      <c r="D1371" s="272">
        <v>1000</v>
      </c>
      <c r="E1371" s="272">
        <v>0</v>
      </c>
      <c r="F1371" s="272">
        <v>0</v>
      </c>
      <c r="G1371" s="272">
        <v>1</v>
      </c>
      <c r="H1371" s="272">
        <v>0</v>
      </c>
      <c r="I1371" s="272">
        <v>8</v>
      </c>
    </row>
    <row r="1372" spans="1:9" x14ac:dyDescent="0.25">
      <c r="A1372" s="12" t="s">
        <v>2734</v>
      </c>
      <c r="B1372" s="272" t="s">
        <v>896</v>
      </c>
      <c r="C1372" s="272" t="s">
        <v>11371</v>
      </c>
      <c r="D1372" s="272">
        <v>1000</v>
      </c>
      <c r="E1372" s="272">
        <v>0</v>
      </c>
      <c r="F1372" s="272">
        <v>0</v>
      </c>
      <c r="G1372" s="272">
        <v>1</v>
      </c>
      <c r="H1372" s="272">
        <v>0</v>
      </c>
      <c r="I1372" s="272">
        <v>8</v>
      </c>
    </row>
    <row r="1373" spans="1:9" x14ac:dyDescent="0.25">
      <c r="A1373" s="12" t="s">
        <v>2735</v>
      </c>
      <c r="B1373" s="272" t="s">
        <v>896</v>
      </c>
      <c r="C1373" s="272" t="s">
        <v>11371</v>
      </c>
      <c r="D1373" s="272">
        <v>1000</v>
      </c>
      <c r="E1373" s="272">
        <v>0</v>
      </c>
      <c r="F1373" s="272">
        <v>0</v>
      </c>
      <c r="G1373" s="272">
        <v>1</v>
      </c>
      <c r="H1373" s="272">
        <v>0</v>
      </c>
      <c r="I1373" s="272">
        <v>8</v>
      </c>
    </row>
    <row r="1374" spans="1:9" x14ac:dyDescent="0.25">
      <c r="A1374" s="12" t="s">
        <v>898</v>
      </c>
      <c r="B1374" s="272" t="s">
        <v>896</v>
      </c>
      <c r="C1374" s="272" t="s">
        <v>11371</v>
      </c>
      <c r="D1374" s="272">
        <v>1000</v>
      </c>
      <c r="E1374" s="272">
        <v>0</v>
      </c>
      <c r="F1374" s="272">
        <v>0</v>
      </c>
      <c r="G1374" s="272">
        <v>1</v>
      </c>
      <c r="H1374" s="272">
        <v>0</v>
      </c>
      <c r="I1374" s="272">
        <v>8</v>
      </c>
    </row>
    <row r="1375" spans="1:9" x14ac:dyDescent="0.25">
      <c r="A1375" s="12" t="s">
        <v>2853</v>
      </c>
      <c r="B1375" s="272" t="s">
        <v>2848</v>
      </c>
      <c r="C1375" s="272" t="s">
        <v>11371</v>
      </c>
      <c r="D1375" s="272">
        <v>1000</v>
      </c>
      <c r="E1375" s="272">
        <v>0</v>
      </c>
      <c r="F1375" s="272">
        <v>0</v>
      </c>
      <c r="G1375" s="272">
        <v>1</v>
      </c>
      <c r="H1375" s="272">
        <v>0</v>
      </c>
      <c r="I1375" s="272">
        <v>8</v>
      </c>
    </row>
    <row r="1376" spans="1:9" x14ac:dyDescent="0.25">
      <c r="A1376" s="12" t="s">
        <v>2854</v>
      </c>
      <c r="B1376" s="272" t="s">
        <v>2848</v>
      </c>
      <c r="C1376" s="272" t="s">
        <v>11371</v>
      </c>
      <c r="D1376" s="272">
        <v>1000</v>
      </c>
      <c r="E1376" s="272">
        <v>0</v>
      </c>
      <c r="F1376" s="272">
        <v>0</v>
      </c>
      <c r="G1376" s="272">
        <v>1</v>
      </c>
      <c r="H1376" s="272">
        <v>0</v>
      </c>
      <c r="I1376" s="272">
        <v>8</v>
      </c>
    </row>
    <row r="1377" spans="1:9" x14ac:dyDescent="0.25">
      <c r="A1377" s="12" t="s">
        <v>2851</v>
      </c>
      <c r="B1377" s="272" t="s">
        <v>2848</v>
      </c>
      <c r="C1377" s="272" t="s">
        <v>11371</v>
      </c>
      <c r="D1377" s="272">
        <v>1000</v>
      </c>
      <c r="E1377" s="272">
        <v>0</v>
      </c>
      <c r="F1377" s="272">
        <v>0</v>
      </c>
      <c r="G1377" s="272">
        <v>1</v>
      </c>
      <c r="H1377" s="272">
        <v>0</v>
      </c>
      <c r="I1377" s="272">
        <v>8</v>
      </c>
    </row>
    <row r="1378" spans="1:9" x14ac:dyDescent="0.25">
      <c r="A1378" s="12" t="s">
        <v>2850</v>
      </c>
      <c r="B1378" s="272" t="s">
        <v>2848</v>
      </c>
      <c r="C1378" s="272" t="s">
        <v>11371</v>
      </c>
      <c r="D1378" s="272">
        <v>1000</v>
      </c>
      <c r="E1378" s="272">
        <v>0</v>
      </c>
      <c r="F1378" s="272">
        <v>0</v>
      </c>
      <c r="G1378" s="272">
        <v>1</v>
      </c>
      <c r="H1378" s="272">
        <v>0</v>
      </c>
      <c r="I1378" s="272">
        <v>8</v>
      </c>
    </row>
    <row r="1379" spans="1:9" x14ac:dyDescent="0.25">
      <c r="A1379" s="12" t="s">
        <v>2856</v>
      </c>
      <c r="B1379" s="272" t="s">
        <v>2848</v>
      </c>
      <c r="C1379" s="272" t="s">
        <v>11371</v>
      </c>
      <c r="D1379" s="272">
        <v>1000</v>
      </c>
      <c r="E1379" s="272">
        <v>0</v>
      </c>
      <c r="F1379" s="272">
        <v>0</v>
      </c>
      <c r="G1379" s="272">
        <v>1</v>
      </c>
      <c r="H1379" s="272">
        <v>0</v>
      </c>
      <c r="I1379" s="272">
        <v>8</v>
      </c>
    </row>
    <row r="1380" spans="1:9" x14ac:dyDescent="0.25">
      <c r="A1380" s="43" t="s">
        <v>1109</v>
      </c>
      <c r="B1380" s="272" t="s">
        <v>1106</v>
      </c>
      <c r="C1380" s="272" t="s">
        <v>11370</v>
      </c>
      <c r="D1380" s="272">
        <v>240</v>
      </c>
      <c r="E1380" s="272">
        <v>0</v>
      </c>
      <c r="F1380" s="272">
        <v>0</v>
      </c>
      <c r="G1380" s="272">
        <v>1</v>
      </c>
      <c r="H1380" s="272">
        <v>0</v>
      </c>
      <c r="I1380" s="272">
        <v>8</v>
      </c>
    </row>
    <row r="1381" spans="1:9" x14ac:dyDescent="0.25">
      <c r="A1381" s="12" t="s">
        <v>1110</v>
      </c>
      <c r="B1381" s="272" t="s">
        <v>1106</v>
      </c>
      <c r="C1381" s="272" t="s">
        <v>11370</v>
      </c>
      <c r="D1381" s="272">
        <v>240</v>
      </c>
      <c r="E1381" s="272">
        <v>0</v>
      </c>
      <c r="F1381" s="272">
        <v>0</v>
      </c>
      <c r="G1381" s="272">
        <v>1</v>
      </c>
      <c r="H1381" s="272">
        <v>0</v>
      </c>
      <c r="I1381" s="272">
        <v>8</v>
      </c>
    </row>
    <row r="1382" spans="1:9" x14ac:dyDescent="0.25">
      <c r="A1382" s="12" t="s">
        <v>1107</v>
      </c>
      <c r="B1382" s="272" t="s">
        <v>1106</v>
      </c>
      <c r="C1382" s="272" t="s">
        <v>11370</v>
      </c>
      <c r="D1382" s="272">
        <v>240</v>
      </c>
      <c r="E1382" s="272">
        <v>0</v>
      </c>
      <c r="F1382" s="272">
        <v>0</v>
      </c>
      <c r="G1382" s="272">
        <v>1</v>
      </c>
      <c r="H1382" s="272">
        <v>0</v>
      </c>
      <c r="I1382" s="272">
        <v>8</v>
      </c>
    </row>
    <row r="1383" spans="1:9" x14ac:dyDescent="0.25">
      <c r="A1383" s="12" t="s">
        <v>874</v>
      </c>
      <c r="B1383" s="272" t="s">
        <v>872</v>
      </c>
      <c r="C1383" s="272" t="s">
        <v>11370</v>
      </c>
      <c r="D1383" s="272">
        <v>250</v>
      </c>
      <c r="E1383" s="272">
        <v>0</v>
      </c>
      <c r="F1383" s="272">
        <v>0</v>
      </c>
      <c r="G1383" s="272">
        <v>1</v>
      </c>
      <c r="H1383" s="272">
        <v>0</v>
      </c>
      <c r="I1383" s="272">
        <v>8</v>
      </c>
    </row>
    <row r="1384" spans="1:9" x14ac:dyDescent="0.25">
      <c r="A1384" s="77" t="s">
        <v>3797</v>
      </c>
      <c r="B1384" s="272" t="s">
        <v>3787</v>
      </c>
      <c r="C1384" s="272" t="s">
        <v>11371</v>
      </c>
      <c r="D1384" s="272">
        <v>1000</v>
      </c>
      <c r="E1384" s="272">
        <v>0</v>
      </c>
      <c r="F1384" s="272">
        <v>0</v>
      </c>
      <c r="G1384" s="272">
        <v>1</v>
      </c>
      <c r="H1384" s="272">
        <v>0</v>
      </c>
      <c r="I1384" s="272">
        <v>8</v>
      </c>
    </row>
    <row r="1385" spans="1:9" x14ac:dyDescent="0.25">
      <c r="A1385" s="77" t="s">
        <v>3788</v>
      </c>
      <c r="B1385" s="272" t="s">
        <v>3787</v>
      </c>
      <c r="C1385" s="272" t="s">
        <v>11371</v>
      </c>
      <c r="D1385" s="272">
        <v>1000</v>
      </c>
      <c r="E1385" s="272">
        <v>0</v>
      </c>
      <c r="F1385" s="272">
        <v>0</v>
      </c>
      <c r="G1385" s="272">
        <v>1</v>
      </c>
      <c r="H1385" s="272">
        <v>0</v>
      </c>
      <c r="I1385" s="272">
        <v>8</v>
      </c>
    </row>
    <row r="1386" spans="1:9" x14ac:dyDescent="0.25">
      <c r="A1386" s="77" t="s">
        <v>3789</v>
      </c>
      <c r="B1386" s="272" t="s">
        <v>3787</v>
      </c>
      <c r="C1386" s="272" t="s">
        <v>11371</v>
      </c>
      <c r="D1386" s="272">
        <v>1000</v>
      </c>
      <c r="E1386" s="272">
        <v>0</v>
      </c>
      <c r="F1386" s="272">
        <v>0</v>
      </c>
      <c r="G1386" s="272">
        <v>1</v>
      </c>
      <c r="H1386" s="272">
        <v>0</v>
      </c>
      <c r="I1386" s="272">
        <v>8</v>
      </c>
    </row>
    <row r="1387" spans="1:9" x14ac:dyDescent="0.25">
      <c r="A1387" s="77" t="s">
        <v>3790</v>
      </c>
      <c r="B1387" s="272" t="s">
        <v>3787</v>
      </c>
      <c r="C1387" s="272" t="s">
        <v>11371</v>
      </c>
      <c r="D1387" s="272">
        <v>1000</v>
      </c>
      <c r="E1387" s="272">
        <v>0</v>
      </c>
      <c r="F1387" s="272">
        <v>0</v>
      </c>
      <c r="G1387" s="272">
        <v>1</v>
      </c>
      <c r="H1387" s="272">
        <v>0</v>
      </c>
      <c r="I1387" s="272">
        <v>8</v>
      </c>
    </row>
    <row r="1388" spans="1:9" x14ac:dyDescent="0.25">
      <c r="A1388" s="77" t="s">
        <v>3791</v>
      </c>
      <c r="B1388" s="272" t="s">
        <v>3787</v>
      </c>
      <c r="C1388" s="272" t="s">
        <v>11371</v>
      </c>
      <c r="D1388" s="272">
        <v>1000</v>
      </c>
      <c r="E1388" s="272">
        <v>0</v>
      </c>
      <c r="F1388" s="272">
        <v>0</v>
      </c>
      <c r="G1388" s="272">
        <v>1</v>
      </c>
      <c r="H1388" s="272">
        <v>0</v>
      </c>
      <c r="I1388" s="272">
        <v>8</v>
      </c>
    </row>
    <row r="1389" spans="1:9" x14ac:dyDescent="0.25">
      <c r="A1389" s="77" t="s">
        <v>3792</v>
      </c>
      <c r="B1389" s="272" t="s">
        <v>3787</v>
      </c>
      <c r="C1389" s="272" t="s">
        <v>11371</v>
      </c>
      <c r="D1389" s="272">
        <v>1000</v>
      </c>
      <c r="E1389" s="272">
        <v>0</v>
      </c>
      <c r="F1389" s="272">
        <v>0</v>
      </c>
      <c r="G1389" s="272">
        <v>1</v>
      </c>
      <c r="H1389" s="272">
        <v>0</v>
      </c>
      <c r="I1389" s="272">
        <v>8</v>
      </c>
    </row>
    <row r="1390" spans="1:9" x14ac:dyDescent="0.25">
      <c r="A1390" s="77" t="s">
        <v>3793</v>
      </c>
      <c r="B1390" s="272" t="s">
        <v>3787</v>
      </c>
      <c r="C1390" s="272" t="s">
        <v>11371</v>
      </c>
      <c r="D1390" s="272">
        <v>1000</v>
      </c>
      <c r="E1390" s="272">
        <v>0</v>
      </c>
      <c r="F1390" s="272">
        <v>0</v>
      </c>
      <c r="G1390" s="272">
        <v>1</v>
      </c>
      <c r="H1390" s="272">
        <v>0</v>
      </c>
      <c r="I1390" s="272">
        <v>8</v>
      </c>
    </row>
    <row r="1391" spans="1:9" x14ac:dyDescent="0.25">
      <c r="A1391" s="77" t="s">
        <v>3794</v>
      </c>
      <c r="B1391" s="272" t="s">
        <v>3787</v>
      </c>
      <c r="C1391" s="272" t="s">
        <v>11371</v>
      </c>
      <c r="D1391" s="272">
        <v>1000</v>
      </c>
      <c r="E1391" s="272">
        <v>0</v>
      </c>
      <c r="F1391" s="272">
        <v>0</v>
      </c>
      <c r="G1391" s="272">
        <v>1</v>
      </c>
      <c r="H1391" s="272">
        <v>0</v>
      </c>
      <c r="I1391" s="272">
        <v>8</v>
      </c>
    </row>
    <row r="1392" spans="1:9" x14ac:dyDescent="0.25">
      <c r="A1392" s="77" t="s">
        <v>3795</v>
      </c>
      <c r="B1392" s="272" t="s">
        <v>3787</v>
      </c>
      <c r="C1392" s="272" t="s">
        <v>11371</v>
      </c>
      <c r="D1392" s="272">
        <v>1000</v>
      </c>
      <c r="E1392" s="272">
        <v>0</v>
      </c>
      <c r="F1392" s="272">
        <v>0</v>
      </c>
      <c r="G1392" s="272">
        <v>1</v>
      </c>
      <c r="H1392" s="272">
        <v>0</v>
      </c>
      <c r="I1392" s="272">
        <v>8</v>
      </c>
    </row>
    <row r="1393" spans="1:9" x14ac:dyDescent="0.25">
      <c r="A1393" s="77" t="s">
        <v>3796</v>
      </c>
      <c r="B1393" s="272" t="s">
        <v>3787</v>
      </c>
      <c r="C1393" s="272" t="s">
        <v>11371</v>
      </c>
      <c r="D1393" s="272">
        <v>1000</v>
      </c>
      <c r="E1393" s="272">
        <v>0</v>
      </c>
      <c r="F1393" s="272">
        <v>0</v>
      </c>
      <c r="G1393" s="272">
        <v>1</v>
      </c>
      <c r="H1393" s="272">
        <v>0</v>
      </c>
      <c r="I1393" s="272">
        <v>8</v>
      </c>
    </row>
    <row r="1394" spans="1:9" x14ac:dyDescent="0.25">
      <c r="A1394" s="77" t="s">
        <v>3798</v>
      </c>
      <c r="B1394" s="272" t="s">
        <v>3787</v>
      </c>
      <c r="C1394" s="272" t="s">
        <v>11371</v>
      </c>
      <c r="D1394" s="272">
        <v>1000</v>
      </c>
      <c r="E1394" s="272">
        <v>0</v>
      </c>
      <c r="F1394" s="272">
        <v>0</v>
      </c>
      <c r="G1394" s="272">
        <v>1</v>
      </c>
      <c r="H1394" s="272">
        <v>0</v>
      </c>
      <c r="I1394" s="272">
        <v>8</v>
      </c>
    </row>
    <row r="1395" spans="1:9" x14ac:dyDescent="0.25">
      <c r="A1395" s="77" t="s">
        <v>3799</v>
      </c>
      <c r="B1395" s="272" t="s">
        <v>3787</v>
      </c>
      <c r="C1395" s="272" t="s">
        <v>11371</v>
      </c>
      <c r="D1395" s="272">
        <v>1000</v>
      </c>
      <c r="E1395" s="272">
        <v>0</v>
      </c>
      <c r="F1395" s="272">
        <v>0</v>
      </c>
      <c r="G1395" s="272">
        <v>1</v>
      </c>
      <c r="H1395" s="272">
        <v>0</v>
      </c>
      <c r="I1395" s="272">
        <v>8</v>
      </c>
    </row>
    <row r="1396" spans="1:9" x14ac:dyDescent="0.25">
      <c r="A1396" s="77" t="s">
        <v>3800</v>
      </c>
      <c r="B1396" s="272" t="s">
        <v>3787</v>
      </c>
      <c r="C1396" s="272" t="s">
        <v>11371</v>
      </c>
      <c r="D1396" s="272">
        <v>1000</v>
      </c>
      <c r="E1396" s="272">
        <v>0</v>
      </c>
      <c r="F1396" s="272">
        <v>0</v>
      </c>
      <c r="G1396" s="272">
        <v>1</v>
      </c>
      <c r="H1396" s="272">
        <v>0</v>
      </c>
      <c r="I1396" s="272">
        <v>8</v>
      </c>
    </row>
    <row r="1397" spans="1:9" x14ac:dyDescent="0.25">
      <c r="A1397" s="77" t="s">
        <v>3801</v>
      </c>
      <c r="B1397" s="272" t="s">
        <v>3787</v>
      </c>
      <c r="C1397" s="272" t="s">
        <v>11371</v>
      </c>
      <c r="D1397" s="272">
        <v>1000</v>
      </c>
      <c r="E1397" s="272">
        <v>0</v>
      </c>
      <c r="F1397" s="272">
        <v>0</v>
      </c>
      <c r="G1397" s="272">
        <v>1</v>
      </c>
      <c r="H1397" s="272">
        <v>0</v>
      </c>
      <c r="I1397" s="272">
        <v>8</v>
      </c>
    </row>
    <row r="1398" spans="1:9" x14ac:dyDescent="0.25">
      <c r="A1398" s="77" t="s">
        <v>3802</v>
      </c>
      <c r="B1398" s="272" t="s">
        <v>3787</v>
      </c>
      <c r="C1398" s="272" t="s">
        <v>11371</v>
      </c>
      <c r="D1398" s="272">
        <v>1000</v>
      </c>
      <c r="E1398" s="272">
        <v>0</v>
      </c>
      <c r="F1398" s="272">
        <v>0</v>
      </c>
      <c r="G1398" s="272">
        <v>1</v>
      </c>
      <c r="H1398" s="272">
        <v>0</v>
      </c>
      <c r="I1398" s="272">
        <v>8</v>
      </c>
    </row>
    <row r="1399" spans="1:9" x14ac:dyDescent="0.25">
      <c r="A1399" s="77" t="s">
        <v>3803</v>
      </c>
      <c r="B1399" s="272" t="s">
        <v>3787</v>
      </c>
      <c r="C1399" s="272" t="s">
        <v>11371</v>
      </c>
      <c r="D1399" s="272">
        <v>1000</v>
      </c>
      <c r="E1399" s="272">
        <v>0</v>
      </c>
      <c r="F1399" s="272">
        <v>0</v>
      </c>
      <c r="G1399" s="272">
        <v>1</v>
      </c>
      <c r="H1399" s="272">
        <v>0</v>
      </c>
      <c r="I1399" s="272">
        <v>8</v>
      </c>
    </row>
    <row r="1400" spans="1:9" x14ac:dyDescent="0.25">
      <c r="A1400" s="77" t="s">
        <v>3804</v>
      </c>
      <c r="B1400" s="272" t="s">
        <v>3787</v>
      </c>
      <c r="C1400" s="272" t="s">
        <v>11371</v>
      </c>
      <c r="D1400" s="272">
        <v>1000</v>
      </c>
      <c r="E1400" s="272">
        <v>0</v>
      </c>
      <c r="F1400" s="272">
        <v>0</v>
      </c>
      <c r="G1400" s="272">
        <v>1</v>
      </c>
      <c r="H1400" s="272">
        <v>0</v>
      </c>
      <c r="I1400" s="272">
        <v>8</v>
      </c>
    </row>
    <row r="1401" spans="1:9" x14ac:dyDescent="0.25">
      <c r="A1401" s="77" t="s">
        <v>3805</v>
      </c>
      <c r="B1401" s="272" t="s">
        <v>3787</v>
      </c>
      <c r="C1401" s="272" t="s">
        <v>11371</v>
      </c>
      <c r="D1401" s="272">
        <v>1000</v>
      </c>
      <c r="E1401" s="272">
        <v>0</v>
      </c>
      <c r="F1401" s="272">
        <v>0</v>
      </c>
      <c r="G1401" s="272">
        <v>1</v>
      </c>
      <c r="H1401" s="272">
        <v>0</v>
      </c>
      <c r="I1401" s="272">
        <v>8</v>
      </c>
    </row>
    <row r="1402" spans="1:9" x14ac:dyDescent="0.25">
      <c r="A1402" s="77" t="s">
        <v>3806</v>
      </c>
      <c r="B1402" s="272" t="s">
        <v>3787</v>
      </c>
      <c r="C1402" s="272" t="s">
        <v>11371</v>
      </c>
      <c r="D1402" s="272">
        <v>1000</v>
      </c>
      <c r="E1402" s="272">
        <v>0</v>
      </c>
      <c r="F1402" s="272">
        <v>0</v>
      </c>
      <c r="G1402" s="272">
        <v>1</v>
      </c>
      <c r="H1402" s="272">
        <v>0</v>
      </c>
      <c r="I1402" s="272">
        <v>8</v>
      </c>
    </row>
    <row r="1403" spans="1:9" x14ac:dyDescent="0.25">
      <c r="A1403" s="77" t="s">
        <v>3807</v>
      </c>
      <c r="B1403" s="272" t="s">
        <v>3787</v>
      </c>
      <c r="C1403" s="272" t="s">
        <v>11371</v>
      </c>
      <c r="D1403" s="272">
        <v>1000</v>
      </c>
      <c r="E1403" s="272">
        <v>0</v>
      </c>
      <c r="F1403" s="272">
        <v>0</v>
      </c>
      <c r="G1403" s="272">
        <v>1</v>
      </c>
      <c r="H1403" s="272">
        <v>0</v>
      </c>
      <c r="I1403" s="272">
        <v>8</v>
      </c>
    </row>
    <row r="1404" spans="1:9" x14ac:dyDescent="0.25">
      <c r="A1404" s="77" t="s">
        <v>3808</v>
      </c>
      <c r="B1404" s="272" t="s">
        <v>3787</v>
      </c>
      <c r="C1404" s="272" t="s">
        <v>11371</v>
      </c>
      <c r="D1404" s="272">
        <v>1000</v>
      </c>
      <c r="E1404" s="272">
        <v>0</v>
      </c>
      <c r="F1404" s="272">
        <v>0</v>
      </c>
      <c r="G1404" s="272">
        <v>1</v>
      </c>
      <c r="H1404" s="272">
        <v>0</v>
      </c>
      <c r="I1404" s="272">
        <v>8</v>
      </c>
    </row>
    <row r="1405" spans="1:9" x14ac:dyDescent="0.25">
      <c r="A1405" s="77" t="s">
        <v>3809</v>
      </c>
      <c r="B1405" s="272" t="s">
        <v>3787</v>
      </c>
      <c r="C1405" s="272" t="s">
        <v>11371</v>
      </c>
      <c r="D1405" s="272">
        <v>1000</v>
      </c>
      <c r="E1405" s="272">
        <v>0</v>
      </c>
      <c r="F1405" s="272">
        <v>0</v>
      </c>
      <c r="G1405" s="272">
        <v>1</v>
      </c>
      <c r="H1405" s="272">
        <v>0</v>
      </c>
      <c r="I1405" s="272">
        <v>8</v>
      </c>
    </row>
    <row r="1406" spans="1:9" x14ac:dyDescent="0.25">
      <c r="A1406" s="77" t="s">
        <v>3810</v>
      </c>
      <c r="B1406" s="272" t="s">
        <v>3787</v>
      </c>
      <c r="C1406" s="272" t="s">
        <v>11371</v>
      </c>
      <c r="D1406" s="272">
        <v>1000</v>
      </c>
      <c r="E1406" s="272">
        <v>0</v>
      </c>
      <c r="F1406" s="272">
        <v>0</v>
      </c>
      <c r="G1406" s="272">
        <v>1</v>
      </c>
      <c r="H1406" s="272">
        <v>0</v>
      </c>
      <c r="I1406" s="272">
        <v>8</v>
      </c>
    </row>
    <row r="1407" spans="1:9" x14ac:dyDescent="0.25">
      <c r="A1407" s="17" t="s">
        <v>3397</v>
      </c>
      <c r="B1407" s="272" t="s">
        <v>3395</v>
      </c>
      <c r="C1407" s="272" t="s">
        <v>11371</v>
      </c>
      <c r="D1407" s="272">
        <v>1000</v>
      </c>
      <c r="E1407" s="272">
        <v>0</v>
      </c>
      <c r="F1407" s="272">
        <v>0</v>
      </c>
      <c r="G1407" s="272">
        <v>1</v>
      </c>
      <c r="H1407" s="272">
        <v>0</v>
      </c>
      <c r="I1407" s="272">
        <v>4</v>
      </c>
    </row>
    <row r="1408" spans="1:9" x14ac:dyDescent="0.25">
      <c r="A1408" s="17" t="s">
        <v>3398</v>
      </c>
      <c r="B1408" s="272" t="s">
        <v>3395</v>
      </c>
      <c r="C1408" s="272" t="s">
        <v>11371</v>
      </c>
      <c r="D1408" s="272">
        <v>1000</v>
      </c>
      <c r="E1408" s="272">
        <v>0</v>
      </c>
      <c r="F1408" s="272">
        <v>0</v>
      </c>
      <c r="G1408" s="272">
        <v>1</v>
      </c>
      <c r="H1408" s="272">
        <v>0</v>
      </c>
      <c r="I1408" s="272">
        <v>4</v>
      </c>
    </row>
    <row r="1409" spans="1:9" x14ac:dyDescent="0.25">
      <c r="A1409" s="17" t="s">
        <v>3399</v>
      </c>
      <c r="B1409" s="272" t="s">
        <v>3395</v>
      </c>
      <c r="C1409" s="272" t="s">
        <v>11371</v>
      </c>
      <c r="D1409" s="272">
        <v>1000</v>
      </c>
      <c r="E1409" s="272">
        <v>0</v>
      </c>
      <c r="F1409" s="272">
        <v>0</v>
      </c>
      <c r="G1409" s="272">
        <v>1</v>
      </c>
      <c r="H1409" s="272">
        <v>0</v>
      </c>
      <c r="I1409" s="272">
        <v>4</v>
      </c>
    </row>
    <row r="1410" spans="1:9" x14ac:dyDescent="0.25">
      <c r="A1410" s="17" t="s">
        <v>3400</v>
      </c>
      <c r="B1410" s="272" t="s">
        <v>3395</v>
      </c>
      <c r="C1410" s="272" t="s">
        <v>11371</v>
      </c>
      <c r="D1410" s="272">
        <v>1000</v>
      </c>
      <c r="E1410" s="272">
        <v>0</v>
      </c>
      <c r="F1410" s="272">
        <v>0</v>
      </c>
      <c r="G1410" s="272">
        <v>1</v>
      </c>
      <c r="H1410" s="272">
        <v>0</v>
      </c>
      <c r="I1410" s="272">
        <v>4</v>
      </c>
    </row>
    <row r="1411" spans="1:9" x14ac:dyDescent="0.25">
      <c r="A1411" s="17" t="s">
        <v>3401</v>
      </c>
      <c r="B1411" s="272" t="s">
        <v>3395</v>
      </c>
      <c r="C1411" s="272" t="s">
        <v>11371</v>
      </c>
      <c r="D1411" s="272">
        <v>1000</v>
      </c>
      <c r="E1411" s="272">
        <v>0</v>
      </c>
      <c r="F1411" s="272">
        <v>0</v>
      </c>
      <c r="G1411" s="272">
        <v>1</v>
      </c>
      <c r="H1411" s="272">
        <v>0</v>
      </c>
      <c r="I1411" s="272">
        <v>4</v>
      </c>
    </row>
    <row r="1412" spans="1:9" x14ac:dyDescent="0.25">
      <c r="A1412" s="17" t="s">
        <v>3402</v>
      </c>
      <c r="B1412" s="272" t="s">
        <v>3395</v>
      </c>
      <c r="C1412" s="272" t="s">
        <v>11371</v>
      </c>
      <c r="D1412" s="272">
        <v>1000</v>
      </c>
      <c r="E1412" s="272">
        <v>0</v>
      </c>
      <c r="F1412" s="272">
        <v>0</v>
      </c>
      <c r="G1412" s="272">
        <v>1</v>
      </c>
      <c r="H1412" s="272">
        <v>0</v>
      </c>
      <c r="I1412" s="272">
        <v>4</v>
      </c>
    </row>
    <row r="1413" spans="1:9" x14ac:dyDescent="0.25">
      <c r="A1413" s="17" t="s">
        <v>3403</v>
      </c>
      <c r="B1413" s="272" t="s">
        <v>3395</v>
      </c>
      <c r="C1413" s="272" t="s">
        <v>11371</v>
      </c>
      <c r="D1413" s="272">
        <v>1000</v>
      </c>
      <c r="E1413" s="272">
        <v>0</v>
      </c>
      <c r="F1413" s="272">
        <v>0</v>
      </c>
      <c r="G1413" s="272">
        <v>1</v>
      </c>
      <c r="H1413" s="272">
        <v>0</v>
      </c>
      <c r="I1413" s="272">
        <v>4</v>
      </c>
    </row>
    <row r="1414" spans="1:9" x14ac:dyDescent="0.25">
      <c r="A1414" s="17" t="s">
        <v>3404</v>
      </c>
      <c r="B1414" s="272" t="s">
        <v>3395</v>
      </c>
      <c r="C1414" s="272" t="s">
        <v>11371</v>
      </c>
      <c r="D1414" s="272">
        <v>1000</v>
      </c>
      <c r="E1414" s="272">
        <v>0</v>
      </c>
      <c r="F1414" s="272">
        <v>0</v>
      </c>
      <c r="G1414" s="272">
        <v>1</v>
      </c>
      <c r="H1414" s="272">
        <v>0</v>
      </c>
      <c r="I1414" s="272">
        <v>4</v>
      </c>
    </row>
    <row r="1415" spans="1:9" x14ac:dyDescent="0.25">
      <c r="A1415" s="17" t="s">
        <v>3405</v>
      </c>
      <c r="B1415" s="272" t="s">
        <v>3395</v>
      </c>
      <c r="C1415" s="272" t="s">
        <v>11371</v>
      </c>
      <c r="D1415" s="272">
        <v>1000</v>
      </c>
      <c r="E1415" s="272">
        <v>0</v>
      </c>
      <c r="F1415" s="272">
        <v>0</v>
      </c>
      <c r="G1415" s="272">
        <v>1</v>
      </c>
      <c r="H1415" s="272">
        <v>0</v>
      </c>
      <c r="I1415" s="272">
        <v>4</v>
      </c>
    </row>
    <row r="1416" spans="1:9" x14ac:dyDescent="0.25">
      <c r="A1416" s="17" t="s">
        <v>3406</v>
      </c>
      <c r="B1416" s="272" t="s">
        <v>3395</v>
      </c>
      <c r="C1416" s="272" t="s">
        <v>11371</v>
      </c>
      <c r="D1416" s="272">
        <v>1000</v>
      </c>
      <c r="E1416" s="272">
        <v>0</v>
      </c>
      <c r="F1416" s="272">
        <v>0</v>
      </c>
      <c r="G1416" s="272">
        <v>1</v>
      </c>
      <c r="H1416" s="272">
        <v>0</v>
      </c>
      <c r="I1416" s="272">
        <v>4</v>
      </c>
    </row>
    <row r="1417" spans="1:9" x14ac:dyDescent="0.25">
      <c r="A1417" s="12" t="s">
        <v>2207</v>
      </c>
      <c r="B1417" s="272" t="s">
        <v>2205</v>
      </c>
      <c r="C1417" s="272" t="s">
        <v>11371</v>
      </c>
      <c r="D1417" s="272">
        <v>1000</v>
      </c>
      <c r="E1417" s="272">
        <v>0</v>
      </c>
      <c r="F1417" s="272">
        <v>0</v>
      </c>
      <c r="G1417" s="272">
        <v>1</v>
      </c>
      <c r="H1417" s="272">
        <v>0</v>
      </c>
      <c r="I1417" s="272">
        <v>8</v>
      </c>
    </row>
    <row r="1418" spans="1:9" x14ac:dyDescent="0.25">
      <c r="A1418" s="12" t="s">
        <v>553</v>
      </c>
      <c r="B1418" s="272" t="s">
        <v>551</v>
      </c>
      <c r="C1418" s="272" t="s">
        <v>11371</v>
      </c>
      <c r="D1418" s="272">
        <v>1000</v>
      </c>
      <c r="E1418" s="272">
        <v>0</v>
      </c>
      <c r="F1418" s="272">
        <v>0</v>
      </c>
      <c r="G1418" s="272">
        <v>1</v>
      </c>
      <c r="H1418" s="272">
        <v>0</v>
      </c>
      <c r="I1418" s="272">
        <v>12</v>
      </c>
    </row>
    <row r="1419" spans="1:9" x14ac:dyDescent="0.25">
      <c r="A1419" s="12" t="s">
        <v>1577</v>
      </c>
      <c r="B1419" s="272" t="s">
        <v>1575</v>
      </c>
      <c r="C1419" s="272" t="s">
        <v>11371</v>
      </c>
      <c r="D1419" s="272">
        <v>1000</v>
      </c>
      <c r="E1419" s="272">
        <v>0</v>
      </c>
      <c r="F1419" s="272">
        <v>0</v>
      </c>
      <c r="G1419" s="272">
        <v>1</v>
      </c>
      <c r="H1419" s="272">
        <v>0</v>
      </c>
      <c r="I1419" s="272">
        <v>12</v>
      </c>
    </row>
    <row r="1420" spans="1:9" x14ac:dyDescent="0.25">
      <c r="A1420" s="12" t="s">
        <v>2418</v>
      </c>
      <c r="B1420" s="272" t="s">
        <v>2416</v>
      </c>
      <c r="C1420" s="272" t="s">
        <v>11370</v>
      </c>
      <c r="D1420" s="272">
        <v>250</v>
      </c>
      <c r="E1420" s="272">
        <v>0</v>
      </c>
      <c r="F1420" s="272">
        <v>0</v>
      </c>
      <c r="G1420" s="272">
        <v>1</v>
      </c>
      <c r="H1420" s="272">
        <v>0</v>
      </c>
      <c r="I1420" s="272">
        <v>16</v>
      </c>
    </row>
    <row r="1421" spans="1:9" x14ac:dyDescent="0.25">
      <c r="A1421" s="12" t="s">
        <v>222</v>
      </c>
      <c r="B1421" s="272" t="s">
        <v>221</v>
      </c>
      <c r="C1421" s="272" t="s">
        <v>11370</v>
      </c>
      <c r="D1421" s="272">
        <v>500</v>
      </c>
      <c r="E1421" s="272">
        <v>0</v>
      </c>
      <c r="F1421" s="272">
        <v>0</v>
      </c>
      <c r="G1421" s="272">
        <v>1</v>
      </c>
      <c r="H1421" s="272">
        <v>0</v>
      </c>
      <c r="I1421" s="272">
        <v>16</v>
      </c>
    </row>
    <row r="1422" spans="1:9" x14ac:dyDescent="0.25">
      <c r="A1422" s="12" t="s">
        <v>223</v>
      </c>
      <c r="B1422" s="272" t="s">
        <v>221</v>
      </c>
      <c r="C1422" s="272" t="s">
        <v>11370</v>
      </c>
      <c r="D1422" s="272">
        <v>500</v>
      </c>
      <c r="E1422" s="272">
        <v>0</v>
      </c>
      <c r="F1422" s="272">
        <v>0</v>
      </c>
      <c r="G1422" s="272">
        <v>1</v>
      </c>
      <c r="H1422" s="272">
        <v>0</v>
      </c>
      <c r="I1422" s="272">
        <v>16</v>
      </c>
    </row>
    <row r="1423" spans="1:9" x14ac:dyDescent="0.25">
      <c r="A1423" s="12" t="s">
        <v>4177</v>
      </c>
      <c r="B1423" s="272" t="s">
        <v>4175</v>
      </c>
      <c r="C1423" s="272" t="s">
        <v>11370</v>
      </c>
      <c r="D1423" s="272">
        <v>500</v>
      </c>
      <c r="E1423" s="272">
        <v>0</v>
      </c>
      <c r="F1423" s="272">
        <v>0</v>
      </c>
      <c r="G1423" s="272">
        <v>1</v>
      </c>
      <c r="H1423" s="272">
        <v>0</v>
      </c>
      <c r="I1423" s="272">
        <v>16</v>
      </c>
    </row>
    <row r="1424" spans="1:9" x14ac:dyDescent="0.25">
      <c r="A1424" s="12" t="s">
        <v>2409</v>
      </c>
      <c r="B1424" s="272" t="s">
        <v>2407</v>
      </c>
      <c r="C1424" s="272" t="s">
        <v>11371</v>
      </c>
      <c r="D1424" s="272">
        <v>1000</v>
      </c>
      <c r="E1424" s="272">
        <v>0</v>
      </c>
      <c r="F1424" s="272">
        <v>0</v>
      </c>
      <c r="G1424" s="272">
        <v>1</v>
      </c>
      <c r="H1424" s="272">
        <v>0</v>
      </c>
      <c r="I1424" s="272">
        <v>8</v>
      </c>
    </row>
    <row r="1425" spans="1:9" x14ac:dyDescent="0.25">
      <c r="A1425" s="12" t="s">
        <v>377</v>
      </c>
      <c r="B1425" s="272" t="s">
        <v>1594</v>
      </c>
      <c r="C1425" s="272" t="s">
        <v>11371</v>
      </c>
      <c r="D1425" s="272">
        <v>1000</v>
      </c>
      <c r="E1425" s="272">
        <v>0</v>
      </c>
      <c r="F1425" s="272">
        <v>0</v>
      </c>
      <c r="G1425" s="272">
        <v>1</v>
      </c>
      <c r="H1425" s="272">
        <v>0</v>
      </c>
      <c r="I1425" s="272">
        <v>8</v>
      </c>
    </row>
    <row r="1426" spans="1:9" x14ac:dyDescent="0.25">
      <c r="A1426" s="12" t="s">
        <v>1070</v>
      </c>
      <c r="B1426" s="272" t="s">
        <v>1594</v>
      </c>
      <c r="C1426" s="272" t="s">
        <v>11371</v>
      </c>
      <c r="D1426" s="272">
        <v>1000</v>
      </c>
      <c r="E1426" s="272">
        <v>0</v>
      </c>
      <c r="F1426" s="272">
        <v>0</v>
      </c>
      <c r="G1426" s="272">
        <v>1</v>
      </c>
      <c r="H1426" s="272">
        <v>0</v>
      </c>
      <c r="I1426" s="272">
        <v>8</v>
      </c>
    </row>
    <row r="1427" spans="1:9" x14ac:dyDescent="0.25">
      <c r="A1427" s="12" t="s">
        <v>1595</v>
      </c>
      <c r="B1427" s="272" t="s">
        <v>1594</v>
      </c>
      <c r="C1427" s="272" t="s">
        <v>11371</v>
      </c>
      <c r="D1427" s="272">
        <v>1000</v>
      </c>
      <c r="E1427" s="272">
        <v>0</v>
      </c>
      <c r="F1427" s="272">
        <v>0</v>
      </c>
      <c r="G1427" s="272">
        <v>1</v>
      </c>
      <c r="H1427" s="272">
        <v>0</v>
      </c>
      <c r="I1427" s="272">
        <v>8</v>
      </c>
    </row>
    <row r="1428" spans="1:9" x14ac:dyDescent="0.25">
      <c r="A1428" s="12" t="s">
        <v>2422</v>
      </c>
      <c r="B1428" s="272" t="s">
        <v>2420</v>
      </c>
      <c r="C1428" s="272" t="s">
        <v>11371</v>
      </c>
      <c r="D1428" s="272">
        <v>1000</v>
      </c>
      <c r="E1428" s="272">
        <v>0</v>
      </c>
      <c r="F1428" s="272">
        <v>0</v>
      </c>
      <c r="G1428" s="272">
        <v>1</v>
      </c>
      <c r="H1428" s="272">
        <v>0</v>
      </c>
      <c r="I1428" s="272">
        <v>8</v>
      </c>
    </row>
    <row r="1429" spans="1:9" x14ac:dyDescent="0.25">
      <c r="A1429" s="12" t="s">
        <v>4411</v>
      </c>
      <c r="B1429" s="272" t="s">
        <v>388</v>
      </c>
      <c r="C1429" s="272" t="s">
        <v>11371</v>
      </c>
      <c r="D1429" s="272">
        <v>1000</v>
      </c>
      <c r="E1429" s="272">
        <v>0</v>
      </c>
      <c r="F1429" s="272">
        <v>0</v>
      </c>
      <c r="G1429" s="272">
        <v>1</v>
      </c>
      <c r="H1429" s="272">
        <v>0</v>
      </c>
      <c r="I1429" s="272">
        <v>8</v>
      </c>
    </row>
    <row r="1430" spans="1:9" x14ac:dyDescent="0.25">
      <c r="A1430" s="12" t="s">
        <v>428</v>
      </c>
      <c r="B1430" s="272" t="s">
        <v>388</v>
      </c>
      <c r="C1430" s="272" t="s">
        <v>11371</v>
      </c>
      <c r="D1430" s="272">
        <v>1000</v>
      </c>
      <c r="E1430" s="272">
        <v>0</v>
      </c>
      <c r="F1430" s="272">
        <v>0</v>
      </c>
      <c r="G1430" s="272">
        <v>1</v>
      </c>
      <c r="H1430" s="272">
        <v>0</v>
      </c>
      <c r="I1430" s="272">
        <v>8</v>
      </c>
    </row>
    <row r="1431" spans="1:9" x14ac:dyDescent="0.25">
      <c r="A1431" s="12" t="s">
        <v>556</v>
      </c>
      <c r="B1431" s="272" t="s">
        <v>388</v>
      </c>
      <c r="C1431" s="272" t="s">
        <v>11371</v>
      </c>
      <c r="D1431" s="272">
        <v>1000</v>
      </c>
      <c r="E1431" s="272">
        <v>0</v>
      </c>
      <c r="F1431" s="272">
        <v>0</v>
      </c>
      <c r="G1431" s="272">
        <v>1</v>
      </c>
      <c r="H1431" s="272">
        <v>0</v>
      </c>
      <c r="I1431" s="272">
        <v>8</v>
      </c>
    </row>
    <row r="1432" spans="1:9" x14ac:dyDescent="0.25">
      <c r="A1432" s="12" t="s">
        <v>390</v>
      </c>
      <c r="B1432" s="272" t="s">
        <v>388</v>
      </c>
      <c r="C1432" s="272" t="s">
        <v>11371</v>
      </c>
      <c r="D1432" s="272">
        <v>1000</v>
      </c>
      <c r="E1432" s="272">
        <v>0</v>
      </c>
      <c r="F1432" s="272">
        <v>0</v>
      </c>
      <c r="G1432" s="272">
        <v>1</v>
      </c>
      <c r="H1432" s="272">
        <v>0</v>
      </c>
      <c r="I1432" s="272">
        <v>8</v>
      </c>
    </row>
    <row r="1433" spans="1:9" x14ac:dyDescent="0.25">
      <c r="A1433" s="12" t="s">
        <v>2385</v>
      </c>
      <c r="B1433" s="272" t="s">
        <v>388</v>
      </c>
      <c r="C1433" s="272" t="s">
        <v>11371</v>
      </c>
      <c r="D1433" s="272">
        <v>1000</v>
      </c>
      <c r="E1433" s="272">
        <v>0</v>
      </c>
      <c r="F1433" s="272">
        <v>0</v>
      </c>
      <c r="G1433" s="272">
        <v>1</v>
      </c>
      <c r="H1433" s="272">
        <v>0</v>
      </c>
      <c r="I1433" s="272">
        <v>8</v>
      </c>
    </row>
    <row r="1434" spans="1:9" x14ac:dyDescent="0.25">
      <c r="A1434" s="12" t="s">
        <v>3702</v>
      </c>
      <c r="B1434" s="272" t="s">
        <v>3701</v>
      </c>
      <c r="C1434" s="272" t="s">
        <v>11371</v>
      </c>
      <c r="D1434" s="272">
        <v>1000</v>
      </c>
      <c r="E1434" s="272">
        <v>0</v>
      </c>
      <c r="F1434" s="272">
        <v>0</v>
      </c>
      <c r="G1434" s="272">
        <v>1</v>
      </c>
      <c r="H1434" s="272">
        <v>0</v>
      </c>
      <c r="I1434" s="272">
        <v>8</v>
      </c>
    </row>
    <row r="1435" spans="1:9" x14ac:dyDescent="0.25">
      <c r="A1435" s="12" t="s">
        <v>1482</v>
      </c>
      <c r="B1435" s="272" t="s">
        <v>1480</v>
      </c>
      <c r="C1435" s="272" t="s">
        <v>11370</v>
      </c>
      <c r="D1435" s="272">
        <v>500</v>
      </c>
      <c r="E1435" s="272">
        <v>0</v>
      </c>
      <c r="F1435" s="272">
        <v>0</v>
      </c>
      <c r="G1435" s="272">
        <v>1</v>
      </c>
      <c r="H1435" s="272">
        <v>0</v>
      </c>
      <c r="I1435" s="272">
        <v>8</v>
      </c>
    </row>
    <row r="1436" spans="1:9" x14ac:dyDescent="0.25">
      <c r="A1436" s="12" t="s">
        <v>2485</v>
      </c>
      <c r="B1436" s="272" t="s">
        <v>2483</v>
      </c>
      <c r="C1436" s="272" t="s">
        <v>11370</v>
      </c>
      <c r="D1436" s="272">
        <v>500</v>
      </c>
      <c r="E1436" s="272">
        <v>0</v>
      </c>
      <c r="F1436" s="272">
        <v>0</v>
      </c>
      <c r="G1436" s="272">
        <v>1</v>
      </c>
      <c r="H1436" s="272">
        <v>0</v>
      </c>
      <c r="I1436" s="272">
        <v>8</v>
      </c>
    </row>
    <row r="1437" spans="1:9" x14ac:dyDescent="0.25">
      <c r="A1437" s="12" t="s">
        <v>158</v>
      </c>
      <c r="B1437" s="272" t="s">
        <v>156</v>
      </c>
      <c r="C1437" s="272" t="s">
        <v>11371</v>
      </c>
      <c r="D1437" s="272">
        <v>1000</v>
      </c>
      <c r="E1437" s="272">
        <v>0</v>
      </c>
      <c r="F1437" s="272">
        <v>0</v>
      </c>
      <c r="G1437" s="272">
        <v>1</v>
      </c>
      <c r="H1437" s="272">
        <v>0</v>
      </c>
      <c r="I1437" s="272">
        <v>8</v>
      </c>
    </row>
    <row r="1438" spans="1:9" x14ac:dyDescent="0.25">
      <c r="A1438" s="12" t="s">
        <v>155</v>
      </c>
      <c r="B1438" s="272" t="s">
        <v>153</v>
      </c>
      <c r="C1438" s="272" t="s">
        <v>11371</v>
      </c>
      <c r="D1438" s="272">
        <v>1000</v>
      </c>
      <c r="E1438" s="272">
        <v>0</v>
      </c>
      <c r="F1438" s="272">
        <v>0</v>
      </c>
      <c r="G1438" s="272">
        <v>1</v>
      </c>
      <c r="H1438" s="272">
        <v>0</v>
      </c>
      <c r="I1438" s="272">
        <v>8</v>
      </c>
    </row>
    <row r="1439" spans="1:9" x14ac:dyDescent="0.25">
      <c r="A1439" s="264" t="s">
        <v>2279</v>
      </c>
      <c r="B1439" s="272" t="s">
        <v>11263</v>
      </c>
      <c r="C1439" s="272" t="s">
        <v>11371</v>
      </c>
      <c r="D1439" s="272">
        <v>1000</v>
      </c>
      <c r="E1439" s="272">
        <v>0</v>
      </c>
      <c r="F1439" s="272">
        <v>0</v>
      </c>
      <c r="G1439" s="272">
        <v>1</v>
      </c>
      <c r="H1439" s="272">
        <v>0</v>
      </c>
      <c r="I1439" s="272">
        <v>8</v>
      </c>
    </row>
    <row r="1440" spans="1:9" x14ac:dyDescent="0.25">
      <c r="A1440" s="264" t="s">
        <v>2859</v>
      </c>
      <c r="B1440" s="272" t="s">
        <v>11263</v>
      </c>
      <c r="C1440" s="272" t="s">
        <v>11371</v>
      </c>
      <c r="D1440" s="272">
        <v>1000</v>
      </c>
      <c r="E1440" s="272">
        <v>0</v>
      </c>
      <c r="F1440" s="272">
        <v>0</v>
      </c>
      <c r="G1440" s="272">
        <v>1</v>
      </c>
      <c r="H1440" s="272">
        <v>0</v>
      </c>
      <c r="I1440" s="272">
        <v>8</v>
      </c>
    </row>
    <row r="1441" spans="1:9" x14ac:dyDescent="0.25">
      <c r="A1441" s="264" t="s">
        <v>4854</v>
      </c>
      <c r="B1441" s="272" t="s">
        <v>11263</v>
      </c>
      <c r="C1441" s="272" t="s">
        <v>11371</v>
      </c>
      <c r="D1441" s="272">
        <v>1000</v>
      </c>
      <c r="E1441" s="272">
        <v>0</v>
      </c>
      <c r="F1441" s="272">
        <v>0</v>
      </c>
      <c r="G1441" s="272">
        <v>1</v>
      </c>
      <c r="H1441" s="272">
        <v>0</v>
      </c>
      <c r="I1441" s="272">
        <v>8</v>
      </c>
    </row>
    <row r="1442" spans="1:9" x14ac:dyDescent="0.25">
      <c r="A1442" s="264" t="s">
        <v>4861</v>
      </c>
      <c r="B1442" s="272" t="s">
        <v>11263</v>
      </c>
      <c r="C1442" s="272" t="s">
        <v>11371</v>
      </c>
      <c r="D1442" s="272">
        <v>1000</v>
      </c>
      <c r="E1442" s="272">
        <v>0</v>
      </c>
      <c r="F1442" s="272">
        <v>0</v>
      </c>
      <c r="G1442" s="272">
        <v>1</v>
      </c>
      <c r="H1442" s="272">
        <v>0</v>
      </c>
      <c r="I1442" s="272">
        <v>8</v>
      </c>
    </row>
    <row r="1443" spans="1:9" x14ac:dyDescent="0.25">
      <c r="A1443" s="12" t="s">
        <v>4313</v>
      </c>
      <c r="B1443" s="272" t="s">
        <v>4311</v>
      </c>
      <c r="C1443" s="272" t="s">
        <v>11371</v>
      </c>
      <c r="D1443" s="272">
        <v>1000</v>
      </c>
      <c r="E1443" s="272">
        <v>0</v>
      </c>
      <c r="F1443" s="272">
        <v>0</v>
      </c>
      <c r="G1443" s="272">
        <v>1</v>
      </c>
      <c r="H1443" s="272">
        <v>0</v>
      </c>
      <c r="I1443" s="272">
        <v>4</v>
      </c>
    </row>
    <row r="1444" spans="1:9" x14ac:dyDescent="0.25">
      <c r="A1444" s="17" t="s">
        <v>2236</v>
      </c>
      <c r="B1444" s="272" t="s">
        <v>2234</v>
      </c>
      <c r="C1444" s="272" t="s">
        <v>11371</v>
      </c>
      <c r="D1444" s="272">
        <v>1000</v>
      </c>
      <c r="E1444" s="272">
        <v>0</v>
      </c>
      <c r="F1444" s="272">
        <v>0</v>
      </c>
      <c r="G1444" s="272">
        <v>1</v>
      </c>
      <c r="H1444" s="272">
        <v>0</v>
      </c>
      <c r="I1444" s="272">
        <v>8</v>
      </c>
    </row>
    <row r="1445" spans="1:9" x14ac:dyDescent="0.25">
      <c r="A1445" s="12" t="s">
        <v>2920</v>
      </c>
      <c r="B1445" s="272" t="s">
        <v>2918</v>
      </c>
      <c r="C1445" s="272" t="s">
        <v>11371</v>
      </c>
      <c r="D1445" s="272">
        <v>1000</v>
      </c>
      <c r="E1445" s="272">
        <v>0</v>
      </c>
      <c r="F1445" s="272">
        <v>0</v>
      </c>
      <c r="G1445" s="272">
        <v>1</v>
      </c>
      <c r="H1445" s="272">
        <v>0</v>
      </c>
      <c r="I1445" s="272">
        <v>8</v>
      </c>
    </row>
    <row r="1446" spans="1:9" x14ac:dyDescent="0.25">
      <c r="A1446" s="12" t="s">
        <v>4060</v>
      </c>
      <c r="B1446" s="272" t="s">
        <v>4058</v>
      </c>
      <c r="C1446" s="272" t="s">
        <v>11371</v>
      </c>
      <c r="D1446" s="272">
        <v>1000</v>
      </c>
      <c r="E1446" s="272">
        <v>0</v>
      </c>
      <c r="F1446" s="272">
        <v>0</v>
      </c>
      <c r="G1446" s="272">
        <v>1</v>
      </c>
      <c r="H1446" s="272">
        <v>0</v>
      </c>
      <c r="I1446" s="272">
        <v>8</v>
      </c>
    </row>
    <row r="1447" spans="1:9" x14ac:dyDescent="0.25">
      <c r="A1447" s="12" t="s">
        <v>4075</v>
      </c>
      <c r="B1447" s="272" t="s">
        <v>4058</v>
      </c>
      <c r="C1447" s="272" t="s">
        <v>11371</v>
      </c>
      <c r="D1447" s="272">
        <v>1000</v>
      </c>
      <c r="E1447" s="272">
        <v>0</v>
      </c>
      <c r="F1447" s="272">
        <v>0</v>
      </c>
      <c r="G1447" s="272">
        <v>1</v>
      </c>
      <c r="H1447" s="272">
        <v>0</v>
      </c>
      <c r="I1447" s="272">
        <v>8</v>
      </c>
    </row>
    <row r="1448" spans="1:9" x14ac:dyDescent="0.25">
      <c r="A1448" s="12" t="s">
        <v>4076</v>
      </c>
      <c r="B1448" s="272" t="s">
        <v>4058</v>
      </c>
      <c r="C1448" s="272" t="s">
        <v>11371</v>
      </c>
      <c r="D1448" s="272">
        <v>1000</v>
      </c>
      <c r="E1448" s="272">
        <v>0</v>
      </c>
      <c r="F1448" s="272">
        <v>0</v>
      </c>
      <c r="G1448" s="272">
        <v>1</v>
      </c>
      <c r="H1448" s="272">
        <v>0</v>
      </c>
      <c r="I1448" s="272">
        <v>8</v>
      </c>
    </row>
    <row r="1449" spans="1:9" x14ac:dyDescent="0.25">
      <c r="A1449" s="12" t="s">
        <v>1387</v>
      </c>
      <c r="B1449" s="272" t="s">
        <v>1384</v>
      </c>
      <c r="C1449" s="272" t="s">
        <v>11371</v>
      </c>
      <c r="D1449" s="272">
        <v>1000</v>
      </c>
      <c r="E1449" s="272">
        <v>0</v>
      </c>
      <c r="F1449" s="272">
        <v>0</v>
      </c>
      <c r="G1449" s="272">
        <v>1</v>
      </c>
      <c r="H1449" s="272">
        <v>0</v>
      </c>
      <c r="I1449" s="272">
        <v>8</v>
      </c>
    </row>
    <row r="1450" spans="1:9" x14ac:dyDescent="0.25">
      <c r="A1450" s="12" t="s">
        <v>1388</v>
      </c>
      <c r="B1450" s="272" t="s">
        <v>1384</v>
      </c>
      <c r="C1450" s="272" t="s">
        <v>11371</v>
      </c>
      <c r="D1450" s="272">
        <v>1000</v>
      </c>
      <c r="E1450" s="272">
        <v>0</v>
      </c>
      <c r="F1450" s="272">
        <v>0</v>
      </c>
      <c r="G1450" s="272">
        <v>1</v>
      </c>
      <c r="H1450" s="272">
        <v>0</v>
      </c>
      <c r="I1450" s="272">
        <v>8</v>
      </c>
    </row>
    <row r="1451" spans="1:9" x14ac:dyDescent="0.25">
      <c r="A1451" s="12" t="s">
        <v>1386</v>
      </c>
      <c r="B1451" s="272" t="s">
        <v>1384</v>
      </c>
      <c r="C1451" s="272" t="s">
        <v>11371</v>
      </c>
      <c r="D1451" s="272">
        <v>1000</v>
      </c>
      <c r="E1451" s="272">
        <v>0</v>
      </c>
      <c r="F1451" s="272">
        <v>0</v>
      </c>
      <c r="G1451" s="272">
        <v>1</v>
      </c>
      <c r="H1451" s="272">
        <v>0</v>
      </c>
      <c r="I1451" s="272">
        <v>8</v>
      </c>
    </row>
    <row r="1452" spans="1:9" x14ac:dyDescent="0.25">
      <c r="A1452" s="12" t="s">
        <v>130</v>
      </c>
      <c r="B1452" s="272" t="s">
        <v>128</v>
      </c>
      <c r="C1452" s="272" t="s">
        <v>11370</v>
      </c>
      <c r="D1452" s="272">
        <v>480</v>
      </c>
      <c r="E1452" s="272">
        <v>0</v>
      </c>
      <c r="F1452" s="272">
        <v>0</v>
      </c>
      <c r="G1452" s="272">
        <v>1</v>
      </c>
      <c r="H1452" s="272">
        <v>0</v>
      </c>
      <c r="I1452" s="272">
        <v>8</v>
      </c>
    </row>
    <row r="1453" spans="1:9" x14ac:dyDescent="0.25">
      <c r="A1453" s="12" t="s">
        <v>2536</v>
      </c>
      <c r="B1453" s="272" t="s">
        <v>2535</v>
      </c>
      <c r="C1453" s="272" t="s">
        <v>11371</v>
      </c>
      <c r="D1453" s="272">
        <v>1000</v>
      </c>
      <c r="E1453" s="272">
        <v>0</v>
      </c>
      <c r="F1453" s="272">
        <v>0</v>
      </c>
      <c r="G1453" s="272">
        <v>1</v>
      </c>
      <c r="H1453" s="272">
        <v>0</v>
      </c>
      <c r="I1453" s="272">
        <v>8</v>
      </c>
    </row>
    <row r="1454" spans="1:9" x14ac:dyDescent="0.25">
      <c r="A1454" s="12" t="s">
        <v>4304</v>
      </c>
      <c r="B1454" s="272" t="s">
        <v>4302</v>
      </c>
      <c r="C1454" s="272" t="s">
        <v>11371</v>
      </c>
      <c r="D1454" s="272">
        <v>1000</v>
      </c>
      <c r="E1454" s="272">
        <v>0</v>
      </c>
      <c r="F1454" s="272">
        <v>0</v>
      </c>
      <c r="G1454" s="272">
        <v>1</v>
      </c>
      <c r="H1454" s="272">
        <v>0</v>
      </c>
      <c r="I1454" s="272">
        <v>12</v>
      </c>
    </row>
    <row r="1455" spans="1:9" x14ac:dyDescent="0.25">
      <c r="A1455" s="12" t="s">
        <v>2922</v>
      </c>
      <c r="B1455" s="272" t="s">
        <v>2921</v>
      </c>
      <c r="C1455" s="272" t="s">
        <v>11371</v>
      </c>
      <c r="D1455" s="272">
        <v>1000</v>
      </c>
      <c r="E1455" s="272">
        <v>0</v>
      </c>
      <c r="F1455" s="272">
        <v>0</v>
      </c>
      <c r="G1455" s="272">
        <v>1</v>
      </c>
      <c r="H1455" s="272">
        <v>0</v>
      </c>
      <c r="I1455" s="272">
        <v>4</v>
      </c>
    </row>
    <row r="1456" spans="1:9" x14ac:dyDescent="0.25">
      <c r="A1456" s="12" t="s">
        <v>1392</v>
      </c>
      <c r="B1456" s="272" t="s">
        <v>1390</v>
      </c>
      <c r="C1456" s="272" t="s">
        <v>11371</v>
      </c>
      <c r="D1456" s="272">
        <v>1000</v>
      </c>
      <c r="E1456" s="272">
        <v>0</v>
      </c>
      <c r="F1456" s="272">
        <v>0</v>
      </c>
      <c r="G1456" s="272">
        <v>1</v>
      </c>
      <c r="H1456" s="272">
        <v>0</v>
      </c>
      <c r="I1456" s="272">
        <v>8</v>
      </c>
    </row>
    <row r="1457" spans="1:9" x14ac:dyDescent="0.25">
      <c r="A1457" s="12" t="s">
        <v>1393</v>
      </c>
      <c r="B1457" s="272" t="s">
        <v>1390</v>
      </c>
      <c r="C1457" s="272" t="s">
        <v>11371</v>
      </c>
      <c r="D1457" s="272">
        <v>1000</v>
      </c>
      <c r="E1457" s="272">
        <v>0</v>
      </c>
      <c r="F1457" s="272">
        <v>0</v>
      </c>
      <c r="G1457" s="272">
        <v>1</v>
      </c>
      <c r="H1457" s="272">
        <v>0</v>
      </c>
      <c r="I1457" s="272">
        <v>8</v>
      </c>
    </row>
    <row r="1458" spans="1:9" x14ac:dyDescent="0.25">
      <c r="A1458" s="17" t="s">
        <v>1391</v>
      </c>
      <c r="B1458" s="272" t="s">
        <v>1390</v>
      </c>
      <c r="C1458" s="272" t="s">
        <v>11371</v>
      </c>
      <c r="D1458" s="272">
        <v>1000</v>
      </c>
      <c r="E1458" s="272">
        <v>0</v>
      </c>
      <c r="F1458" s="272">
        <v>0</v>
      </c>
      <c r="G1458" s="272">
        <v>1</v>
      </c>
      <c r="H1458" s="272">
        <v>0</v>
      </c>
      <c r="I1458" s="272">
        <v>8</v>
      </c>
    </row>
    <row r="1459" spans="1:9" x14ac:dyDescent="0.25">
      <c r="A1459" s="12" t="s">
        <v>4109</v>
      </c>
      <c r="B1459" s="272" t="s">
        <v>4108</v>
      </c>
      <c r="C1459" s="272" t="s">
        <v>11370</v>
      </c>
      <c r="D1459" s="272">
        <v>256</v>
      </c>
      <c r="E1459" s="272">
        <v>0</v>
      </c>
      <c r="F1459" s="272">
        <v>0</v>
      </c>
      <c r="G1459" s="272">
        <v>1</v>
      </c>
      <c r="H1459" s="272">
        <v>0</v>
      </c>
      <c r="I1459" s="272">
        <v>8</v>
      </c>
    </row>
    <row r="1460" spans="1:9" x14ac:dyDescent="0.25">
      <c r="A1460" s="12" t="s">
        <v>2481</v>
      </c>
      <c r="B1460" s="272" t="s">
        <v>2479</v>
      </c>
      <c r="C1460" s="272" t="s">
        <v>11370</v>
      </c>
      <c r="D1460" s="272">
        <v>500</v>
      </c>
      <c r="E1460" s="272">
        <v>0</v>
      </c>
      <c r="F1460" s="272">
        <v>0</v>
      </c>
      <c r="G1460" s="272">
        <v>1</v>
      </c>
      <c r="H1460" s="272">
        <v>0</v>
      </c>
      <c r="I1460" s="272">
        <v>8</v>
      </c>
    </row>
    <row r="1461" spans="1:9" x14ac:dyDescent="0.25">
      <c r="A1461" s="12" t="s">
        <v>2487</v>
      </c>
      <c r="B1461" s="272" t="s">
        <v>2486</v>
      </c>
      <c r="C1461" s="272" t="s">
        <v>11370</v>
      </c>
      <c r="D1461" s="272">
        <v>500</v>
      </c>
      <c r="E1461" s="272">
        <v>0</v>
      </c>
      <c r="F1461" s="272">
        <v>0</v>
      </c>
      <c r="G1461" s="272">
        <v>1</v>
      </c>
      <c r="H1461" s="272">
        <v>0</v>
      </c>
      <c r="I1461" s="272">
        <v>8</v>
      </c>
    </row>
    <row r="1462" spans="1:9" x14ac:dyDescent="0.25">
      <c r="A1462" s="12" t="s">
        <v>4141</v>
      </c>
      <c r="B1462" s="272" t="s">
        <v>4140</v>
      </c>
      <c r="C1462" s="272" t="s">
        <v>11371</v>
      </c>
      <c r="D1462" s="272">
        <v>1000</v>
      </c>
      <c r="E1462" s="272">
        <v>0</v>
      </c>
      <c r="F1462" s="272">
        <v>0</v>
      </c>
      <c r="G1462" s="272">
        <v>1</v>
      </c>
      <c r="H1462" s="272">
        <v>0</v>
      </c>
      <c r="I1462" s="272">
        <v>8</v>
      </c>
    </row>
    <row r="1463" spans="1:9" x14ac:dyDescent="0.25">
      <c r="A1463" s="12" t="s">
        <v>4142</v>
      </c>
      <c r="B1463" s="272" t="s">
        <v>4140</v>
      </c>
      <c r="C1463" s="272" t="s">
        <v>11371</v>
      </c>
      <c r="D1463" s="272">
        <v>1000</v>
      </c>
      <c r="E1463" s="272">
        <v>0</v>
      </c>
      <c r="F1463" s="272">
        <v>0</v>
      </c>
      <c r="G1463" s="272">
        <v>1</v>
      </c>
      <c r="H1463" s="272">
        <v>0</v>
      </c>
      <c r="I1463" s="272">
        <v>8</v>
      </c>
    </row>
    <row r="1464" spans="1:9" x14ac:dyDescent="0.25">
      <c r="A1464" s="12" t="s">
        <v>4143</v>
      </c>
      <c r="B1464" s="272" t="s">
        <v>4140</v>
      </c>
      <c r="C1464" s="272" t="s">
        <v>11371</v>
      </c>
      <c r="D1464" s="272">
        <v>1000</v>
      </c>
      <c r="E1464" s="272">
        <v>0</v>
      </c>
      <c r="F1464" s="272">
        <v>0</v>
      </c>
      <c r="G1464" s="272">
        <v>1</v>
      </c>
      <c r="H1464" s="272">
        <v>0</v>
      </c>
      <c r="I1464" s="272">
        <v>8</v>
      </c>
    </row>
    <row r="1465" spans="1:9" x14ac:dyDescent="0.25">
      <c r="A1465" s="12" t="s">
        <v>4144</v>
      </c>
      <c r="B1465" s="272" t="s">
        <v>4140</v>
      </c>
      <c r="C1465" s="272" t="s">
        <v>11371</v>
      </c>
      <c r="D1465" s="272">
        <v>1000</v>
      </c>
      <c r="E1465" s="272">
        <v>0</v>
      </c>
      <c r="F1465" s="272">
        <v>0</v>
      </c>
      <c r="G1465" s="272">
        <v>1</v>
      </c>
      <c r="H1465" s="272">
        <v>0</v>
      </c>
      <c r="I1465" s="272">
        <v>8</v>
      </c>
    </row>
    <row r="1466" spans="1:9" x14ac:dyDescent="0.25">
      <c r="A1466" s="12" t="s">
        <v>4145</v>
      </c>
      <c r="B1466" s="272" t="s">
        <v>4140</v>
      </c>
      <c r="C1466" s="272" t="s">
        <v>11371</v>
      </c>
      <c r="D1466" s="272">
        <v>1000</v>
      </c>
      <c r="E1466" s="272">
        <v>0</v>
      </c>
      <c r="F1466" s="272">
        <v>0</v>
      </c>
      <c r="G1466" s="272">
        <v>1</v>
      </c>
      <c r="H1466" s="272">
        <v>0</v>
      </c>
      <c r="I1466" s="272">
        <v>8</v>
      </c>
    </row>
    <row r="1467" spans="1:9" x14ac:dyDescent="0.25">
      <c r="A1467" s="12" t="s">
        <v>4146</v>
      </c>
      <c r="B1467" s="272" t="s">
        <v>4140</v>
      </c>
      <c r="C1467" s="272" t="s">
        <v>11371</v>
      </c>
      <c r="D1467" s="272">
        <v>1000</v>
      </c>
      <c r="E1467" s="272">
        <v>0</v>
      </c>
      <c r="F1467" s="272">
        <v>0</v>
      </c>
      <c r="G1467" s="272">
        <v>1</v>
      </c>
      <c r="H1467" s="272">
        <v>0</v>
      </c>
      <c r="I1467" s="272">
        <v>8</v>
      </c>
    </row>
    <row r="1468" spans="1:9" x14ac:dyDescent="0.25">
      <c r="A1468" s="12" t="s">
        <v>1830</v>
      </c>
      <c r="B1468" s="272" t="s">
        <v>1828</v>
      </c>
      <c r="C1468" s="272" t="s">
        <v>11371</v>
      </c>
      <c r="D1468" s="272">
        <v>1000</v>
      </c>
      <c r="E1468" s="272">
        <v>0</v>
      </c>
      <c r="F1468" s="272">
        <v>0</v>
      </c>
      <c r="G1468" s="272">
        <v>1</v>
      </c>
      <c r="H1468" s="272">
        <v>0</v>
      </c>
      <c r="I1468" s="272">
        <v>4</v>
      </c>
    </row>
    <row r="1469" spans="1:9" x14ac:dyDescent="0.25">
      <c r="A1469" s="12" t="s">
        <v>1832</v>
      </c>
      <c r="B1469" s="272" t="s">
        <v>1828</v>
      </c>
      <c r="C1469" s="272" t="s">
        <v>11371</v>
      </c>
      <c r="D1469" s="272">
        <v>1000</v>
      </c>
      <c r="E1469" s="272">
        <v>0</v>
      </c>
      <c r="F1469" s="272">
        <v>0</v>
      </c>
      <c r="G1469" s="272">
        <v>1</v>
      </c>
      <c r="H1469" s="272">
        <v>0</v>
      </c>
      <c r="I1469" s="272">
        <v>4</v>
      </c>
    </row>
    <row r="1470" spans="1:9" x14ac:dyDescent="0.25">
      <c r="A1470" s="12" t="s">
        <v>1835</v>
      </c>
      <c r="B1470" s="272" t="s">
        <v>1828</v>
      </c>
      <c r="C1470" s="272" t="s">
        <v>11371</v>
      </c>
      <c r="D1470" s="272">
        <v>1000</v>
      </c>
      <c r="E1470" s="272">
        <v>0</v>
      </c>
      <c r="F1470" s="272">
        <v>0</v>
      </c>
      <c r="G1470" s="272">
        <v>1</v>
      </c>
      <c r="H1470" s="272">
        <v>0</v>
      </c>
      <c r="I1470" s="272">
        <v>4</v>
      </c>
    </row>
    <row r="1471" spans="1:9" x14ac:dyDescent="0.25">
      <c r="A1471" s="12" t="s">
        <v>2466</v>
      </c>
      <c r="B1471" s="272" t="s">
        <v>4015</v>
      </c>
      <c r="C1471" s="272" t="s">
        <v>11371</v>
      </c>
      <c r="D1471" s="272">
        <v>750</v>
      </c>
      <c r="E1471" s="272">
        <v>0</v>
      </c>
      <c r="F1471" s="272">
        <v>0</v>
      </c>
      <c r="G1471" s="272">
        <v>1</v>
      </c>
      <c r="H1471" s="272">
        <v>0</v>
      </c>
      <c r="I1471" s="272">
        <v>4</v>
      </c>
    </row>
    <row r="1472" spans="1:9" x14ac:dyDescent="0.25">
      <c r="A1472" s="12" t="s">
        <v>4147</v>
      </c>
      <c r="B1472" s="272" t="s">
        <v>4129</v>
      </c>
      <c r="C1472" s="272" t="s">
        <v>11370</v>
      </c>
      <c r="D1472" s="272">
        <v>480</v>
      </c>
      <c r="E1472" s="272">
        <v>0</v>
      </c>
      <c r="F1472" s="272">
        <v>0</v>
      </c>
      <c r="G1472" s="272">
        <v>1</v>
      </c>
      <c r="H1472" s="272">
        <v>0</v>
      </c>
      <c r="I1472" s="272">
        <v>8</v>
      </c>
    </row>
    <row r="1473" spans="1:9" x14ac:dyDescent="0.25">
      <c r="A1473" s="12" t="s">
        <v>4148</v>
      </c>
      <c r="B1473" s="272" t="s">
        <v>4129</v>
      </c>
      <c r="C1473" s="272" t="s">
        <v>11370</v>
      </c>
      <c r="D1473" s="272">
        <v>480</v>
      </c>
      <c r="E1473" s="272">
        <v>0</v>
      </c>
      <c r="F1473" s="272">
        <v>0</v>
      </c>
      <c r="G1473" s="272">
        <v>1</v>
      </c>
      <c r="H1473" s="272">
        <v>0</v>
      </c>
      <c r="I1473" s="272">
        <v>8</v>
      </c>
    </row>
    <row r="1474" spans="1:9" x14ac:dyDescent="0.25">
      <c r="A1474" s="12" t="s">
        <v>4131</v>
      </c>
      <c r="B1474" s="272" t="s">
        <v>4129</v>
      </c>
      <c r="C1474" s="272" t="s">
        <v>11370</v>
      </c>
      <c r="D1474" s="272">
        <v>480</v>
      </c>
      <c r="E1474" s="272">
        <v>0</v>
      </c>
      <c r="F1474" s="272">
        <v>0</v>
      </c>
      <c r="G1474" s="272">
        <v>1</v>
      </c>
      <c r="H1474" s="272">
        <v>0</v>
      </c>
      <c r="I1474" s="272">
        <v>8</v>
      </c>
    </row>
    <row r="1475" spans="1:9" x14ac:dyDescent="0.25">
      <c r="A1475" s="12" t="s">
        <v>4068</v>
      </c>
      <c r="B1475" s="272" t="s">
        <v>4066</v>
      </c>
      <c r="C1475" s="272" t="s">
        <v>11371</v>
      </c>
      <c r="D1475" s="272">
        <v>1000</v>
      </c>
      <c r="E1475" s="272">
        <v>0</v>
      </c>
      <c r="F1475" s="272">
        <v>0</v>
      </c>
      <c r="G1475" s="272">
        <v>1</v>
      </c>
      <c r="H1475" s="272">
        <v>0</v>
      </c>
      <c r="I1475" s="272">
        <v>8</v>
      </c>
    </row>
    <row r="1476" spans="1:9" x14ac:dyDescent="0.25">
      <c r="A1476" s="12" t="s">
        <v>4069</v>
      </c>
      <c r="B1476" s="272" t="s">
        <v>4066</v>
      </c>
      <c r="C1476" s="272" t="s">
        <v>11371</v>
      </c>
      <c r="D1476" s="272">
        <v>1000</v>
      </c>
      <c r="E1476" s="272">
        <v>0</v>
      </c>
      <c r="F1476" s="272">
        <v>0</v>
      </c>
      <c r="G1476" s="272">
        <v>1</v>
      </c>
      <c r="H1476" s="272">
        <v>0</v>
      </c>
      <c r="I1476" s="272">
        <v>8</v>
      </c>
    </row>
    <row r="1477" spans="1:9" x14ac:dyDescent="0.25">
      <c r="A1477" s="77" t="s">
        <v>3775</v>
      </c>
      <c r="B1477" s="272" t="s">
        <v>3774</v>
      </c>
      <c r="C1477" s="272" t="s">
        <v>11370</v>
      </c>
      <c r="D1477" s="272">
        <v>480</v>
      </c>
      <c r="E1477" s="272">
        <v>0</v>
      </c>
      <c r="F1477" s="272">
        <v>0</v>
      </c>
      <c r="G1477" s="272">
        <v>1</v>
      </c>
      <c r="H1477" s="272">
        <v>0</v>
      </c>
      <c r="I1477" s="272">
        <v>8</v>
      </c>
    </row>
    <row r="1478" spans="1:9" x14ac:dyDescent="0.25">
      <c r="A1478" s="12" t="s">
        <v>121</v>
      </c>
      <c r="B1478" s="272" t="s">
        <v>117</v>
      </c>
      <c r="C1478" s="272" t="s">
        <v>11370</v>
      </c>
      <c r="D1478" s="272">
        <v>500</v>
      </c>
      <c r="E1478" s="272">
        <v>0</v>
      </c>
      <c r="F1478" s="272">
        <v>0</v>
      </c>
      <c r="G1478" s="272">
        <v>1</v>
      </c>
      <c r="H1478" s="272">
        <v>0</v>
      </c>
      <c r="I1478" s="272">
        <v>8</v>
      </c>
    </row>
    <row r="1479" spans="1:9" x14ac:dyDescent="0.25">
      <c r="A1479" s="12" t="s">
        <v>119</v>
      </c>
      <c r="B1479" s="272" t="s">
        <v>117</v>
      </c>
      <c r="C1479" s="272" t="s">
        <v>11370</v>
      </c>
      <c r="D1479" s="272">
        <v>500</v>
      </c>
      <c r="E1479" s="272">
        <v>0</v>
      </c>
      <c r="F1479" s="272">
        <v>0</v>
      </c>
      <c r="G1479" s="272">
        <v>1</v>
      </c>
      <c r="H1479" s="272">
        <v>0</v>
      </c>
      <c r="I1479" s="272">
        <v>8</v>
      </c>
    </row>
    <row r="1480" spans="1:9" x14ac:dyDescent="0.25">
      <c r="A1480" s="12" t="s">
        <v>123</v>
      </c>
      <c r="B1480" s="272" t="s">
        <v>117</v>
      </c>
      <c r="C1480" s="272" t="s">
        <v>11370</v>
      </c>
      <c r="D1480" s="272">
        <v>500</v>
      </c>
      <c r="E1480" s="272">
        <v>0</v>
      </c>
      <c r="F1480" s="272">
        <v>0</v>
      </c>
      <c r="G1480" s="272">
        <v>1</v>
      </c>
      <c r="H1480" s="272">
        <v>0</v>
      </c>
      <c r="I1480" s="272">
        <v>8</v>
      </c>
    </row>
    <row r="1481" spans="1:9" x14ac:dyDescent="0.25">
      <c r="A1481" s="12" t="s">
        <v>1202</v>
      </c>
      <c r="B1481" s="272" t="s">
        <v>1200</v>
      </c>
      <c r="C1481" s="272" t="s">
        <v>11370</v>
      </c>
      <c r="D1481" s="272">
        <v>500</v>
      </c>
      <c r="E1481" s="272">
        <v>0</v>
      </c>
      <c r="F1481" s="272">
        <v>0</v>
      </c>
      <c r="G1481" s="272">
        <v>1</v>
      </c>
      <c r="H1481" s="272">
        <v>0</v>
      </c>
      <c r="I1481" s="272">
        <v>8</v>
      </c>
    </row>
    <row r="1482" spans="1:9" x14ac:dyDescent="0.25">
      <c r="A1482" s="12" t="s">
        <v>4150</v>
      </c>
      <c r="B1482" s="272" t="s">
        <v>4149</v>
      </c>
      <c r="C1482" s="272" t="s">
        <v>11370</v>
      </c>
      <c r="D1482" s="272">
        <v>512</v>
      </c>
      <c r="E1482" s="272">
        <v>0</v>
      </c>
      <c r="F1482" s="272">
        <v>0</v>
      </c>
      <c r="G1482" s="272">
        <v>1</v>
      </c>
      <c r="H1482" s="272">
        <v>0</v>
      </c>
      <c r="I1482" s="272">
        <v>8</v>
      </c>
    </row>
    <row r="1483" spans="1:9" x14ac:dyDescent="0.25">
      <c r="A1483" s="12" t="s">
        <v>4151</v>
      </c>
      <c r="B1483" s="272" t="s">
        <v>4149</v>
      </c>
      <c r="C1483" s="272" t="s">
        <v>11370</v>
      </c>
      <c r="D1483" s="272">
        <v>512</v>
      </c>
      <c r="E1483" s="272">
        <v>0</v>
      </c>
      <c r="F1483" s="272">
        <v>0</v>
      </c>
      <c r="G1483" s="272">
        <v>1</v>
      </c>
      <c r="H1483" s="272">
        <v>0</v>
      </c>
      <c r="I1483" s="272">
        <v>8</v>
      </c>
    </row>
    <row r="1484" spans="1:9" x14ac:dyDescent="0.25">
      <c r="A1484" s="12" t="s">
        <v>4152</v>
      </c>
      <c r="B1484" s="272" t="s">
        <v>4149</v>
      </c>
      <c r="C1484" s="272" t="s">
        <v>11370</v>
      </c>
      <c r="D1484" s="272">
        <v>512</v>
      </c>
      <c r="E1484" s="272">
        <v>0</v>
      </c>
      <c r="F1484" s="272">
        <v>0</v>
      </c>
      <c r="G1484" s="272">
        <v>1</v>
      </c>
      <c r="H1484" s="272">
        <v>0</v>
      </c>
      <c r="I1484" s="272">
        <v>8</v>
      </c>
    </row>
    <row r="1485" spans="1:9" x14ac:dyDescent="0.25">
      <c r="A1485" s="12" t="s">
        <v>4153</v>
      </c>
      <c r="B1485" s="272" t="s">
        <v>4149</v>
      </c>
      <c r="C1485" s="272" t="s">
        <v>11370</v>
      </c>
      <c r="D1485" s="272">
        <v>512</v>
      </c>
      <c r="E1485" s="272">
        <v>0</v>
      </c>
      <c r="F1485" s="272">
        <v>0</v>
      </c>
      <c r="G1485" s="272">
        <v>1</v>
      </c>
      <c r="H1485" s="272">
        <v>0</v>
      </c>
      <c r="I1485" s="272">
        <v>8</v>
      </c>
    </row>
    <row r="1486" spans="1:9" x14ac:dyDescent="0.25">
      <c r="A1486" s="12" t="s">
        <v>4154</v>
      </c>
      <c r="B1486" s="272" t="s">
        <v>4149</v>
      </c>
      <c r="C1486" s="272" t="s">
        <v>11370</v>
      </c>
      <c r="D1486" s="272">
        <v>512</v>
      </c>
      <c r="E1486" s="272">
        <v>0</v>
      </c>
      <c r="F1486" s="272">
        <v>0</v>
      </c>
      <c r="G1486" s="272">
        <v>1</v>
      </c>
      <c r="H1486" s="272">
        <v>0</v>
      </c>
      <c r="I1486" s="272">
        <v>8</v>
      </c>
    </row>
    <row r="1487" spans="1:9" x14ac:dyDescent="0.25">
      <c r="A1487" s="264" t="s">
        <v>4829</v>
      </c>
      <c r="B1487" s="272" t="s">
        <v>134</v>
      </c>
      <c r="C1487" s="272" t="s">
        <v>11371</v>
      </c>
      <c r="D1487" s="272">
        <v>1000</v>
      </c>
      <c r="E1487" s="272">
        <v>0</v>
      </c>
      <c r="F1487" s="272">
        <v>0</v>
      </c>
      <c r="G1487" s="272">
        <v>1</v>
      </c>
      <c r="H1487" s="272">
        <v>0</v>
      </c>
      <c r="I1487" s="272">
        <v>8</v>
      </c>
    </row>
    <row r="1488" spans="1:9" x14ac:dyDescent="0.25">
      <c r="A1488" s="12" t="s">
        <v>139</v>
      </c>
      <c r="B1488" s="272" t="s">
        <v>134</v>
      </c>
      <c r="C1488" s="272" t="s">
        <v>11371</v>
      </c>
      <c r="D1488" s="272">
        <v>1000</v>
      </c>
      <c r="E1488" s="272">
        <v>0</v>
      </c>
      <c r="F1488" s="272">
        <v>0</v>
      </c>
      <c r="G1488" s="272">
        <v>1</v>
      </c>
      <c r="H1488" s="272">
        <v>0</v>
      </c>
      <c r="I1488" s="272">
        <v>8</v>
      </c>
    </row>
    <row r="1489" spans="1:9" x14ac:dyDescent="0.25">
      <c r="A1489" s="12" t="s">
        <v>143</v>
      </c>
      <c r="B1489" s="272" t="s">
        <v>134</v>
      </c>
      <c r="C1489" s="272" t="s">
        <v>11371</v>
      </c>
      <c r="D1489" s="272">
        <v>1000</v>
      </c>
      <c r="E1489" s="272">
        <v>0</v>
      </c>
      <c r="F1489" s="272">
        <v>0</v>
      </c>
      <c r="G1489" s="272">
        <v>1</v>
      </c>
      <c r="H1489" s="272">
        <v>0</v>
      </c>
      <c r="I1489" s="272">
        <v>8</v>
      </c>
    </row>
    <row r="1490" spans="1:9" x14ac:dyDescent="0.25">
      <c r="A1490" s="12" t="s">
        <v>136</v>
      </c>
      <c r="B1490" s="272" t="s">
        <v>134</v>
      </c>
      <c r="C1490" s="272" t="s">
        <v>11371</v>
      </c>
      <c r="D1490" s="272">
        <v>1000</v>
      </c>
      <c r="E1490" s="272">
        <v>0</v>
      </c>
      <c r="F1490" s="272">
        <v>0</v>
      </c>
      <c r="G1490" s="272">
        <v>1</v>
      </c>
      <c r="H1490" s="272">
        <v>0</v>
      </c>
      <c r="I1490" s="272">
        <v>8</v>
      </c>
    </row>
    <row r="1491" spans="1:9" x14ac:dyDescent="0.25">
      <c r="A1491" s="12" t="s">
        <v>910</v>
      </c>
      <c r="B1491" s="272" t="s">
        <v>908</v>
      </c>
      <c r="C1491" s="272" t="s">
        <v>11370</v>
      </c>
      <c r="D1491" s="272">
        <v>480</v>
      </c>
      <c r="E1491" s="272">
        <v>0</v>
      </c>
      <c r="F1491" s="272">
        <v>0</v>
      </c>
      <c r="G1491" s="272">
        <v>1</v>
      </c>
      <c r="H1491" s="272">
        <v>0</v>
      </c>
      <c r="I1491" s="272">
        <v>12</v>
      </c>
    </row>
    <row r="1492" spans="1:9" x14ac:dyDescent="0.25">
      <c r="A1492" s="12" t="s">
        <v>2565</v>
      </c>
      <c r="B1492" s="272" t="s">
        <v>2563</v>
      </c>
      <c r="C1492" s="272" t="s">
        <v>11370</v>
      </c>
      <c r="D1492" s="272">
        <v>256</v>
      </c>
      <c r="E1492" s="272">
        <v>0</v>
      </c>
      <c r="F1492" s="272">
        <v>0</v>
      </c>
      <c r="G1492" s="272">
        <v>1</v>
      </c>
      <c r="H1492" s="272">
        <v>0</v>
      </c>
      <c r="I1492" s="272">
        <v>8</v>
      </c>
    </row>
    <row r="1493" spans="1:9" x14ac:dyDescent="0.25">
      <c r="A1493" s="12" t="s">
        <v>1486</v>
      </c>
      <c r="B1493" s="272" t="s">
        <v>1484</v>
      </c>
      <c r="C1493" s="272" t="s">
        <v>11371</v>
      </c>
      <c r="D1493" s="272">
        <v>1000</v>
      </c>
      <c r="E1493" s="272">
        <v>0</v>
      </c>
      <c r="F1493" s="272">
        <v>0</v>
      </c>
      <c r="G1493" s="272">
        <v>1</v>
      </c>
      <c r="H1493" s="272">
        <v>0</v>
      </c>
      <c r="I1493" s="272">
        <v>8</v>
      </c>
    </row>
    <row r="1494" spans="1:9" x14ac:dyDescent="0.25">
      <c r="A1494" s="12" t="s">
        <v>4137</v>
      </c>
      <c r="B1494" s="272" t="s">
        <v>4136</v>
      </c>
      <c r="C1494" s="272" t="s">
        <v>11371</v>
      </c>
      <c r="D1494" s="272">
        <v>1000</v>
      </c>
      <c r="E1494" s="272">
        <v>0</v>
      </c>
      <c r="F1494" s="272">
        <v>0</v>
      </c>
      <c r="G1494" s="272">
        <v>1</v>
      </c>
      <c r="H1494" s="272">
        <v>0</v>
      </c>
      <c r="I1494" s="272">
        <v>8</v>
      </c>
    </row>
    <row r="1495" spans="1:9" x14ac:dyDescent="0.25">
      <c r="A1495" s="12" t="s">
        <v>4138</v>
      </c>
      <c r="B1495" s="272" t="s">
        <v>4136</v>
      </c>
      <c r="C1495" s="272" t="s">
        <v>11371</v>
      </c>
      <c r="D1495" s="272">
        <v>1000</v>
      </c>
      <c r="E1495" s="272">
        <v>0</v>
      </c>
      <c r="F1495" s="272">
        <v>0</v>
      </c>
      <c r="G1495" s="272">
        <v>1</v>
      </c>
      <c r="H1495" s="272">
        <v>0</v>
      </c>
      <c r="I1495" s="272">
        <v>8</v>
      </c>
    </row>
    <row r="1496" spans="1:9" x14ac:dyDescent="0.25">
      <c r="A1496" s="12" t="s">
        <v>4139</v>
      </c>
      <c r="B1496" s="272" t="s">
        <v>4136</v>
      </c>
      <c r="C1496" s="272" t="s">
        <v>11371</v>
      </c>
      <c r="D1496" s="272">
        <v>1000</v>
      </c>
      <c r="E1496" s="272">
        <v>0</v>
      </c>
      <c r="F1496" s="272">
        <v>0</v>
      </c>
      <c r="G1496" s="272">
        <v>1</v>
      </c>
      <c r="H1496" s="272">
        <v>0</v>
      </c>
      <c r="I1496" s="272">
        <v>8</v>
      </c>
    </row>
    <row r="1497" spans="1:9" x14ac:dyDescent="0.25">
      <c r="A1497" s="12" t="s">
        <v>2723</v>
      </c>
      <c r="B1497" s="272" t="s">
        <v>2721</v>
      </c>
      <c r="C1497" s="272" t="s">
        <v>11371</v>
      </c>
      <c r="D1497" s="272">
        <v>1000</v>
      </c>
      <c r="E1497" s="272">
        <v>0</v>
      </c>
      <c r="F1497" s="272">
        <v>0</v>
      </c>
      <c r="G1497" s="272">
        <v>1</v>
      </c>
      <c r="H1497" s="272">
        <v>0</v>
      </c>
      <c r="I1497" s="272">
        <v>8</v>
      </c>
    </row>
    <row r="1498" spans="1:9" x14ac:dyDescent="0.25">
      <c r="A1498" s="12" t="s">
        <v>4173</v>
      </c>
      <c r="B1498" s="272" t="s">
        <v>4171</v>
      </c>
      <c r="C1498" s="272" t="s">
        <v>11370</v>
      </c>
      <c r="D1498" s="272">
        <v>1000</v>
      </c>
      <c r="E1498" s="272">
        <v>0</v>
      </c>
      <c r="F1498" s="272">
        <v>0</v>
      </c>
      <c r="G1498" s="272">
        <v>1</v>
      </c>
      <c r="H1498" s="272">
        <v>0</v>
      </c>
      <c r="I1498" s="272">
        <v>8</v>
      </c>
    </row>
    <row r="1499" spans="1:9" x14ac:dyDescent="0.25">
      <c r="A1499" s="12" t="s">
        <v>4181</v>
      </c>
      <c r="B1499" s="272" t="s">
        <v>4171</v>
      </c>
      <c r="C1499" s="272" t="s">
        <v>11370</v>
      </c>
      <c r="D1499" s="272">
        <v>1000</v>
      </c>
      <c r="E1499" s="272">
        <v>0</v>
      </c>
      <c r="F1499" s="272">
        <v>0</v>
      </c>
      <c r="G1499" s="272">
        <v>1</v>
      </c>
      <c r="H1499" s="272">
        <v>0</v>
      </c>
      <c r="I1499" s="272">
        <v>8</v>
      </c>
    </row>
    <row r="1500" spans="1:9" x14ac:dyDescent="0.25">
      <c r="A1500" s="12" t="s">
        <v>4396</v>
      </c>
      <c r="B1500" s="272" t="s">
        <v>4394</v>
      </c>
      <c r="C1500" s="272" t="s">
        <v>11371</v>
      </c>
      <c r="D1500" s="272">
        <v>1000</v>
      </c>
      <c r="E1500" s="272">
        <v>0</v>
      </c>
      <c r="F1500" s="272">
        <v>0</v>
      </c>
      <c r="G1500" s="272">
        <v>1</v>
      </c>
      <c r="H1500" s="272">
        <v>0</v>
      </c>
      <c r="I1500" s="272">
        <v>8</v>
      </c>
    </row>
    <row r="1501" spans="1:9" x14ac:dyDescent="0.25">
      <c r="A1501" s="17" t="s">
        <v>838</v>
      </c>
      <c r="B1501" s="272" t="s">
        <v>836</v>
      </c>
      <c r="C1501" s="272" t="s">
        <v>11371</v>
      </c>
      <c r="D1501" s="272">
        <v>1000</v>
      </c>
      <c r="E1501" s="272">
        <v>0</v>
      </c>
      <c r="F1501" s="272">
        <v>0</v>
      </c>
      <c r="G1501" s="272">
        <v>1</v>
      </c>
      <c r="H1501" s="272">
        <v>0</v>
      </c>
      <c r="I1501" s="272">
        <v>8</v>
      </c>
    </row>
    <row r="1502" spans="1:9" x14ac:dyDescent="0.25">
      <c r="A1502" s="12" t="s">
        <v>2635</v>
      </c>
      <c r="B1502" s="272" t="s">
        <v>2633</v>
      </c>
      <c r="C1502" s="272" t="s">
        <v>11370</v>
      </c>
      <c r="D1502" s="272">
        <v>256</v>
      </c>
      <c r="E1502" s="272">
        <v>0</v>
      </c>
      <c r="F1502" s="272">
        <v>0</v>
      </c>
      <c r="G1502" s="272">
        <v>1</v>
      </c>
      <c r="H1502" s="272">
        <v>0</v>
      </c>
      <c r="I1502" s="272">
        <v>12</v>
      </c>
    </row>
    <row r="1503" spans="1:9" x14ac:dyDescent="0.25">
      <c r="A1503" s="12" t="s">
        <v>2574</v>
      </c>
      <c r="B1503" s="272" t="s">
        <v>2572</v>
      </c>
      <c r="C1503" s="272" t="s">
        <v>11370</v>
      </c>
      <c r="D1503" s="272">
        <v>256</v>
      </c>
      <c r="E1503" s="272">
        <v>0</v>
      </c>
      <c r="F1503" s="272">
        <v>0</v>
      </c>
      <c r="G1503" s="272">
        <v>1</v>
      </c>
      <c r="H1503" s="272">
        <v>0</v>
      </c>
      <c r="I1503" s="272">
        <v>12</v>
      </c>
    </row>
    <row r="1504" spans="1:9" x14ac:dyDescent="0.25">
      <c r="A1504" s="12" t="s">
        <v>1244</v>
      </c>
      <c r="B1504" s="272" t="s">
        <v>1242</v>
      </c>
      <c r="C1504" s="272" t="s">
        <v>11370</v>
      </c>
      <c r="D1504" s="272">
        <v>480</v>
      </c>
      <c r="E1504" s="272">
        <v>0</v>
      </c>
      <c r="F1504" s="272">
        <v>0</v>
      </c>
      <c r="G1504" s="272">
        <v>1</v>
      </c>
      <c r="H1504" s="272">
        <v>0</v>
      </c>
      <c r="I1504" s="272">
        <v>12</v>
      </c>
    </row>
    <row r="1505" spans="1:9" x14ac:dyDescent="0.25">
      <c r="A1505" s="12" t="s">
        <v>2597</v>
      </c>
      <c r="B1505" s="272" t="s">
        <v>2595</v>
      </c>
      <c r="C1505" s="272" t="s">
        <v>11370</v>
      </c>
      <c r="D1505" s="272">
        <v>480</v>
      </c>
      <c r="E1505" s="272">
        <v>0</v>
      </c>
      <c r="F1505" s="272">
        <v>0</v>
      </c>
      <c r="G1505" s="272">
        <v>1</v>
      </c>
      <c r="H1505" s="272">
        <v>0</v>
      </c>
      <c r="I1505" s="272">
        <v>12</v>
      </c>
    </row>
    <row r="1506" spans="1:9" x14ac:dyDescent="0.25">
      <c r="A1506" s="12" t="s">
        <v>4417</v>
      </c>
      <c r="B1506" s="272" t="s">
        <v>4414</v>
      </c>
      <c r="C1506" s="272" t="s">
        <v>11370</v>
      </c>
      <c r="D1506" s="272">
        <v>500</v>
      </c>
      <c r="E1506" s="272">
        <v>0</v>
      </c>
      <c r="F1506" s="272">
        <v>0</v>
      </c>
      <c r="G1506" s="272">
        <v>1</v>
      </c>
      <c r="H1506" s="272">
        <v>0</v>
      </c>
      <c r="I1506" s="272">
        <v>16</v>
      </c>
    </row>
    <row r="1507" spans="1:9" x14ac:dyDescent="0.25">
      <c r="A1507" s="12" t="s">
        <v>4416</v>
      </c>
      <c r="B1507" s="272" t="s">
        <v>4414</v>
      </c>
      <c r="C1507" s="272" t="s">
        <v>11370</v>
      </c>
      <c r="D1507" s="272">
        <v>500</v>
      </c>
      <c r="E1507" s="272">
        <v>0</v>
      </c>
      <c r="F1507" s="272">
        <v>0</v>
      </c>
      <c r="G1507" s="272">
        <v>1</v>
      </c>
      <c r="H1507" s="272">
        <v>0</v>
      </c>
      <c r="I1507" s="272">
        <v>16</v>
      </c>
    </row>
    <row r="1508" spans="1:9" x14ac:dyDescent="0.25">
      <c r="A1508" s="12" t="s">
        <v>1111</v>
      </c>
      <c r="B1508" s="272" t="s">
        <v>4414</v>
      </c>
      <c r="C1508" s="272" t="s">
        <v>11370</v>
      </c>
      <c r="D1508" s="272">
        <v>500</v>
      </c>
      <c r="E1508" s="272">
        <v>0</v>
      </c>
      <c r="F1508" s="272">
        <v>0</v>
      </c>
      <c r="G1508" s="272">
        <v>1</v>
      </c>
      <c r="H1508" s="272">
        <v>0</v>
      </c>
      <c r="I1508" s="272">
        <v>16</v>
      </c>
    </row>
    <row r="1509" spans="1:9" x14ac:dyDescent="0.25">
      <c r="A1509" s="12" t="s">
        <v>2341</v>
      </c>
      <c r="B1509" s="272" t="s">
        <v>2339</v>
      </c>
      <c r="C1509" s="272" t="s">
        <v>11371</v>
      </c>
      <c r="D1509" s="272">
        <v>1000</v>
      </c>
      <c r="E1509" s="272">
        <v>0</v>
      </c>
      <c r="F1509" s="272">
        <v>0</v>
      </c>
      <c r="G1509" s="272">
        <v>1</v>
      </c>
      <c r="H1509" s="272">
        <v>0</v>
      </c>
      <c r="I1509" s="272">
        <v>8</v>
      </c>
    </row>
    <row r="1510" spans="1:9" x14ac:dyDescent="0.25">
      <c r="A1510" s="12" t="s">
        <v>2123</v>
      </c>
      <c r="B1510" s="272" t="s">
        <v>1691</v>
      </c>
      <c r="C1510" s="272" t="s">
        <v>11371</v>
      </c>
      <c r="D1510" s="272">
        <v>1000</v>
      </c>
      <c r="E1510" s="272">
        <v>0</v>
      </c>
      <c r="F1510" s="272">
        <v>0</v>
      </c>
      <c r="G1510" s="272">
        <v>1</v>
      </c>
      <c r="H1510" s="272">
        <v>0</v>
      </c>
      <c r="I1510" s="272">
        <v>8</v>
      </c>
    </row>
    <row r="1511" spans="1:9" x14ac:dyDescent="0.25">
      <c r="A1511" s="12" t="s">
        <v>1693</v>
      </c>
      <c r="B1511" s="272" t="s">
        <v>1691</v>
      </c>
      <c r="C1511" s="272" t="s">
        <v>11371</v>
      </c>
      <c r="D1511" s="272">
        <v>1000</v>
      </c>
      <c r="E1511" s="272">
        <v>0</v>
      </c>
      <c r="F1511" s="272">
        <v>0</v>
      </c>
      <c r="G1511" s="272">
        <v>1</v>
      </c>
      <c r="H1511" s="272">
        <v>0</v>
      </c>
      <c r="I1511" s="272">
        <v>8</v>
      </c>
    </row>
    <row r="1512" spans="1:9" x14ac:dyDescent="0.25">
      <c r="A1512" s="12" t="s">
        <v>1694</v>
      </c>
      <c r="B1512" s="272" t="s">
        <v>1691</v>
      </c>
      <c r="C1512" s="272" t="s">
        <v>11371</v>
      </c>
      <c r="D1512" s="272">
        <v>1000</v>
      </c>
      <c r="E1512" s="272">
        <v>0</v>
      </c>
      <c r="F1512" s="272">
        <v>0</v>
      </c>
      <c r="G1512" s="272">
        <v>1</v>
      </c>
      <c r="H1512" s="272">
        <v>0</v>
      </c>
      <c r="I1512" s="272">
        <v>8</v>
      </c>
    </row>
    <row r="1513" spans="1:9" x14ac:dyDescent="0.25">
      <c r="A1513" s="12" t="s">
        <v>1100</v>
      </c>
      <c r="B1513" s="272" t="s">
        <v>1098</v>
      </c>
      <c r="C1513" s="272" t="s">
        <v>11370</v>
      </c>
      <c r="D1513" s="272">
        <v>480</v>
      </c>
      <c r="E1513" s="272">
        <v>0</v>
      </c>
      <c r="F1513" s="272">
        <v>0</v>
      </c>
      <c r="G1513" s="272">
        <v>1</v>
      </c>
      <c r="H1513" s="272">
        <v>0</v>
      </c>
      <c r="I1513" s="272">
        <v>8</v>
      </c>
    </row>
    <row r="1514" spans="1:9" x14ac:dyDescent="0.25">
      <c r="A1514" s="12" t="s">
        <v>2873</v>
      </c>
      <c r="B1514" s="272" t="s">
        <v>2871</v>
      </c>
      <c r="C1514" s="272" t="s">
        <v>11371</v>
      </c>
      <c r="D1514" s="272">
        <v>1000</v>
      </c>
      <c r="E1514" s="272">
        <v>0</v>
      </c>
      <c r="F1514" s="272">
        <v>0</v>
      </c>
      <c r="G1514" s="272">
        <v>1</v>
      </c>
      <c r="H1514" s="272">
        <v>0</v>
      </c>
      <c r="I1514" s="272">
        <v>8</v>
      </c>
    </row>
    <row r="1515" spans="1:9" x14ac:dyDescent="0.25">
      <c r="A1515" s="12" t="s">
        <v>4389</v>
      </c>
      <c r="B1515" s="272" t="s">
        <v>4387</v>
      </c>
      <c r="C1515" s="272" t="s">
        <v>11371</v>
      </c>
      <c r="D1515" s="272">
        <v>1000</v>
      </c>
      <c r="E1515" s="272">
        <v>0</v>
      </c>
      <c r="F1515" s="272">
        <v>0</v>
      </c>
      <c r="G1515" s="272">
        <v>1</v>
      </c>
      <c r="H1515" s="272">
        <v>0</v>
      </c>
      <c r="I1515" s="272">
        <v>8</v>
      </c>
    </row>
    <row r="1516" spans="1:9" x14ac:dyDescent="0.25">
      <c r="A1516" s="12" t="s">
        <v>4316</v>
      </c>
      <c r="B1516" s="272" t="s">
        <v>11320</v>
      </c>
      <c r="C1516" s="272" t="s">
        <v>11371</v>
      </c>
      <c r="D1516" s="272">
        <v>1000</v>
      </c>
      <c r="E1516" s="272">
        <v>0</v>
      </c>
      <c r="F1516" s="272">
        <v>0</v>
      </c>
      <c r="G1516" s="272">
        <v>1</v>
      </c>
      <c r="H1516" s="272">
        <v>0</v>
      </c>
      <c r="I1516" s="272">
        <v>16</v>
      </c>
    </row>
    <row r="1517" spans="1:9" x14ac:dyDescent="0.25">
      <c r="A1517" s="17" t="s">
        <v>4739</v>
      </c>
      <c r="B1517" s="272" t="s">
        <v>11301</v>
      </c>
      <c r="C1517" s="272" t="s">
        <v>11370</v>
      </c>
      <c r="D1517" s="272">
        <v>500</v>
      </c>
      <c r="E1517" s="272">
        <v>0</v>
      </c>
      <c r="F1517" s="272">
        <v>0</v>
      </c>
      <c r="G1517" s="272">
        <v>1</v>
      </c>
      <c r="H1517" s="272">
        <v>0</v>
      </c>
      <c r="I1517" s="272">
        <v>32</v>
      </c>
    </row>
    <row r="1518" spans="1:9" x14ac:dyDescent="0.25">
      <c r="A1518" s="12" t="s">
        <v>1095</v>
      </c>
      <c r="B1518" s="272" t="s">
        <v>1094</v>
      </c>
      <c r="C1518" s="272" t="s">
        <v>11371</v>
      </c>
      <c r="D1518" s="272">
        <v>1000</v>
      </c>
      <c r="E1518" s="272">
        <v>0</v>
      </c>
      <c r="F1518" s="272">
        <v>0</v>
      </c>
      <c r="G1518" s="272">
        <v>1</v>
      </c>
      <c r="H1518" s="272">
        <v>0</v>
      </c>
      <c r="I1518" s="272">
        <v>8</v>
      </c>
    </row>
    <row r="1519" spans="1:9" x14ac:dyDescent="0.25">
      <c r="A1519" s="12" t="s">
        <v>435</v>
      </c>
      <c r="B1519" s="272" t="s">
        <v>1744</v>
      </c>
      <c r="C1519" s="272" t="s">
        <v>11371</v>
      </c>
      <c r="D1519" s="272">
        <v>1000</v>
      </c>
      <c r="E1519" s="272">
        <v>0</v>
      </c>
      <c r="F1519" s="272">
        <v>0</v>
      </c>
      <c r="G1519" s="272">
        <v>1</v>
      </c>
      <c r="H1519" s="272">
        <v>0</v>
      </c>
      <c r="I1519" s="272">
        <v>16</v>
      </c>
    </row>
    <row r="1520" spans="1:9" x14ac:dyDescent="0.25">
      <c r="A1520" s="17" t="s">
        <v>3327</v>
      </c>
      <c r="B1520" s="272" t="s">
        <v>1744</v>
      </c>
      <c r="C1520" s="272" t="s">
        <v>11371</v>
      </c>
      <c r="D1520" s="272">
        <v>1000</v>
      </c>
      <c r="E1520" s="272">
        <v>0</v>
      </c>
      <c r="F1520" s="272">
        <v>0</v>
      </c>
      <c r="G1520" s="272">
        <v>1</v>
      </c>
      <c r="H1520" s="272">
        <v>0</v>
      </c>
      <c r="I1520" s="272">
        <v>16</v>
      </c>
    </row>
    <row r="1521" spans="1:9" x14ac:dyDescent="0.25">
      <c r="A1521" s="17" t="s">
        <v>3329</v>
      </c>
      <c r="B1521" s="272" t="s">
        <v>1744</v>
      </c>
      <c r="C1521" s="272" t="s">
        <v>11371</v>
      </c>
      <c r="D1521" s="272">
        <v>1000</v>
      </c>
      <c r="E1521" s="272">
        <v>0</v>
      </c>
      <c r="F1521" s="272">
        <v>0</v>
      </c>
      <c r="G1521" s="272">
        <v>1</v>
      </c>
      <c r="H1521" s="272">
        <v>0</v>
      </c>
      <c r="I1521" s="272">
        <v>16</v>
      </c>
    </row>
    <row r="1522" spans="1:9" x14ac:dyDescent="0.25">
      <c r="A1522" s="17" t="s">
        <v>3352</v>
      </c>
      <c r="B1522" s="272" t="s">
        <v>1737</v>
      </c>
      <c r="C1522" s="272" t="s">
        <v>11371</v>
      </c>
      <c r="D1522" s="272">
        <v>1000</v>
      </c>
      <c r="E1522" s="272">
        <v>0</v>
      </c>
      <c r="F1522" s="272">
        <v>0</v>
      </c>
      <c r="G1522" s="272">
        <v>1</v>
      </c>
      <c r="H1522" s="272">
        <v>0</v>
      </c>
      <c r="I1522" s="272">
        <v>8</v>
      </c>
    </row>
    <row r="1523" spans="1:9" x14ac:dyDescent="0.25">
      <c r="A1523" s="12" t="s">
        <v>1739</v>
      </c>
      <c r="B1523" s="272" t="s">
        <v>1737</v>
      </c>
      <c r="C1523" s="272" t="s">
        <v>11371</v>
      </c>
      <c r="D1523" s="272">
        <v>1000</v>
      </c>
      <c r="E1523" s="272">
        <v>0</v>
      </c>
      <c r="F1523" s="272">
        <v>0</v>
      </c>
      <c r="G1523" s="272">
        <v>1</v>
      </c>
      <c r="H1523" s="272">
        <v>0</v>
      </c>
      <c r="I1523" s="272">
        <v>8</v>
      </c>
    </row>
    <row r="1524" spans="1:9" x14ac:dyDescent="0.25">
      <c r="A1524" s="12" t="s">
        <v>1740</v>
      </c>
      <c r="B1524" s="272" t="s">
        <v>1737</v>
      </c>
      <c r="C1524" s="272" t="s">
        <v>11371</v>
      </c>
      <c r="D1524" s="272">
        <v>1000</v>
      </c>
      <c r="E1524" s="272">
        <v>0</v>
      </c>
      <c r="F1524" s="272">
        <v>0</v>
      </c>
      <c r="G1524" s="272">
        <v>1</v>
      </c>
      <c r="H1524" s="272">
        <v>0</v>
      </c>
      <c r="I1524" s="272">
        <v>8</v>
      </c>
    </row>
    <row r="1525" spans="1:9" x14ac:dyDescent="0.25">
      <c r="A1525" s="12" t="s">
        <v>2154</v>
      </c>
      <c r="B1525" s="272" t="s">
        <v>1737</v>
      </c>
      <c r="C1525" s="272" t="s">
        <v>11371</v>
      </c>
      <c r="D1525" s="272">
        <v>1000</v>
      </c>
      <c r="E1525" s="272">
        <v>0</v>
      </c>
      <c r="F1525" s="272">
        <v>0</v>
      </c>
      <c r="G1525" s="272">
        <v>1</v>
      </c>
      <c r="H1525" s="272">
        <v>0</v>
      </c>
      <c r="I1525" s="272">
        <v>8</v>
      </c>
    </row>
    <row r="1526" spans="1:9" x14ac:dyDescent="0.25">
      <c r="A1526" s="17" t="s">
        <v>3351</v>
      </c>
      <c r="B1526" s="272" t="s">
        <v>1737</v>
      </c>
      <c r="C1526" s="272" t="s">
        <v>11371</v>
      </c>
      <c r="D1526" s="272">
        <v>1000</v>
      </c>
      <c r="E1526" s="272">
        <v>0</v>
      </c>
      <c r="F1526" s="272">
        <v>0</v>
      </c>
      <c r="G1526" s="272">
        <v>1</v>
      </c>
      <c r="H1526" s="272">
        <v>0</v>
      </c>
      <c r="I1526" s="272">
        <v>8</v>
      </c>
    </row>
    <row r="1527" spans="1:9" x14ac:dyDescent="0.25">
      <c r="A1527" s="12" t="s">
        <v>1738</v>
      </c>
      <c r="B1527" s="272" t="s">
        <v>1737</v>
      </c>
      <c r="C1527" s="272" t="s">
        <v>11371</v>
      </c>
      <c r="D1527" s="272">
        <v>1000</v>
      </c>
      <c r="E1527" s="272">
        <v>0</v>
      </c>
      <c r="F1527" s="272">
        <v>0</v>
      </c>
      <c r="G1527" s="272">
        <v>1</v>
      </c>
      <c r="H1527" s="272">
        <v>0</v>
      </c>
      <c r="I1527" s="272">
        <v>8</v>
      </c>
    </row>
    <row r="1528" spans="1:9" x14ac:dyDescent="0.25">
      <c r="A1528" s="12" t="s">
        <v>1816</v>
      </c>
      <c r="B1528" s="272" t="s">
        <v>1814</v>
      </c>
      <c r="C1528" s="272" t="s">
        <v>11371</v>
      </c>
      <c r="D1528" s="272">
        <v>1000</v>
      </c>
      <c r="E1528" s="272">
        <v>0</v>
      </c>
      <c r="F1528" s="272">
        <v>0</v>
      </c>
      <c r="G1528" s="272">
        <v>1</v>
      </c>
      <c r="H1528" s="272">
        <v>0</v>
      </c>
      <c r="I1528" s="272">
        <v>8</v>
      </c>
    </row>
    <row r="1529" spans="1:9" x14ac:dyDescent="0.25">
      <c r="A1529" s="12" t="s">
        <v>1818</v>
      </c>
      <c r="B1529" s="272" t="s">
        <v>1814</v>
      </c>
      <c r="C1529" s="272" t="s">
        <v>11371</v>
      </c>
      <c r="D1529" s="272">
        <v>1000</v>
      </c>
      <c r="E1529" s="272">
        <v>0</v>
      </c>
      <c r="F1529" s="272">
        <v>0</v>
      </c>
      <c r="G1529" s="272">
        <v>1</v>
      </c>
      <c r="H1529" s="272">
        <v>0</v>
      </c>
      <c r="I1529" s="272">
        <v>8</v>
      </c>
    </row>
    <row r="1530" spans="1:9" x14ac:dyDescent="0.25">
      <c r="A1530" s="12" t="s">
        <v>1820</v>
      </c>
      <c r="B1530" s="272" t="s">
        <v>1814</v>
      </c>
      <c r="C1530" s="272" t="s">
        <v>11371</v>
      </c>
      <c r="D1530" s="272">
        <v>1000</v>
      </c>
      <c r="E1530" s="272">
        <v>0</v>
      </c>
      <c r="F1530" s="272">
        <v>0</v>
      </c>
      <c r="G1530" s="272">
        <v>1</v>
      </c>
      <c r="H1530" s="272">
        <v>0</v>
      </c>
      <c r="I1530" s="272">
        <v>8</v>
      </c>
    </row>
    <row r="1531" spans="1:9" x14ac:dyDescent="0.25">
      <c r="A1531" s="17" t="s">
        <v>3337</v>
      </c>
      <c r="B1531" s="272" t="s">
        <v>3334</v>
      </c>
      <c r="C1531" s="272" t="s">
        <v>11371</v>
      </c>
      <c r="D1531" s="272">
        <v>1000</v>
      </c>
      <c r="E1531" s="272">
        <v>0</v>
      </c>
      <c r="F1531" s="272">
        <v>0</v>
      </c>
      <c r="G1531" s="272">
        <v>1</v>
      </c>
      <c r="H1531" s="272">
        <v>0</v>
      </c>
      <c r="I1531" s="272">
        <v>8</v>
      </c>
    </row>
    <row r="1532" spans="1:9" x14ac:dyDescent="0.25">
      <c r="A1532" s="12" t="s">
        <v>481</v>
      </c>
      <c r="B1532" s="272" t="s">
        <v>4184</v>
      </c>
      <c r="C1532" s="272" t="s">
        <v>11371</v>
      </c>
      <c r="D1532" s="272">
        <v>1000</v>
      </c>
      <c r="E1532" s="272">
        <v>0</v>
      </c>
      <c r="F1532" s="272">
        <v>0</v>
      </c>
      <c r="G1532" s="272">
        <v>1</v>
      </c>
      <c r="H1532" s="272">
        <v>0</v>
      </c>
      <c r="I1532" s="272">
        <v>16</v>
      </c>
    </row>
    <row r="1533" spans="1:9" x14ac:dyDescent="0.25">
      <c r="A1533" s="12" t="s">
        <v>4161</v>
      </c>
      <c r="B1533" s="272" t="s">
        <v>4160</v>
      </c>
      <c r="C1533" s="272" t="s">
        <v>11371</v>
      </c>
      <c r="D1533" s="272">
        <v>1000</v>
      </c>
      <c r="E1533" s="272" t="s">
        <v>11370</v>
      </c>
      <c r="F1533" s="272">
        <v>256</v>
      </c>
      <c r="G1533" s="272">
        <v>2</v>
      </c>
      <c r="H1533" s="272">
        <v>0</v>
      </c>
      <c r="I1533" s="272">
        <v>8</v>
      </c>
    </row>
    <row r="1534" spans="1:9" x14ac:dyDescent="0.25">
      <c r="A1534" s="12" t="s">
        <v>409</v>
      </c>
      <c r="B1534" s="272" t="s">
        <v>407</v>
      </c>
      <c r="C1534" s="272" t="s">
        <v>11371</v>
      </c>
      <c r="D1534" s="272">
        <v>1000</v>
      </c>
      <c r="E1534" s="272">
        <v>0</v>
      </c>
      <c r="F1534" s="272">
        <v>0</v>
      </c>
      <c r="G1534" s="272">
        <v>1</v>
      </c>
      <c r="H1534" s="272">
        <v>0</v>
      </c>
      <c r="I1534" s="272">
        <v>8</v>
      </c>
    </row>
    <row r="1535" spans="1:9" x14ac:dyDescent="0.25">
      <c r="A1535" s="12" t="s">
        <v>779</v>
      </c>
      <c r="B1535" s="272" t="s">
        <v>777</v>
      </c>
      <c r="C1535" s="272" t="s">
        <v>11371</v>
      </c>
      <c r="D1535" s="272">
        <v>1000</v>
      </c>
      <c r="E1535" s="272">
        <v>0</v>
      </c>
      <c r="F1535" s="272">
        <v>0</v>
      </c>
      <c r="G1535" s="272">
        <v>1</v>
      </c>
      <c r="H1535" s="272">
        <v>0</v>
      </c>
      <c r="I1535" s="272">
        <v>8</v>
      </c>
    </row>
    <row r="1536" spans="1:9" x14ac:dyDescent="0.25">
      <c r="A1536" s="12" t="s">
        <v>1273</v>
      </c>
      <c r="B1536" s="272" t="s">
        <v>1271</v>
      </c>
      <c r="C1536" s="272" t="s">
        <v>11371</v>
      </c>
      <c r="D1536" s="272">
        <v>1000</v>
      </c>
      <c r="E1536" s="272">
        <v>0</v>
      </c>
      <c r="F1536" s="272">
        <v>0</v>
      </c>
      <c r="G1536" s="272">
        <v>1</v>
      </c>
      <c r="H1536" s="272">
        <v>0</v>
      </c>
      <c r="I1536" s="272">
        <v>8</v>
      </c>
    </row>
    <row r="1537" spans="1:9" x14ac:dyDescent="0.25">
      <c r="A1537" s="12" t="s">
        <v>2875</v>
      </c>
      <c r="B1537" s="272" t="s">
        <v>2874</v>
      </c>
      <c r="C1537" s="272" t="s">
        <v>11371</v>
      </c>
      <c r="D1537" s="272">
        <v>1000</v>
      </c>
      <c r="E1537" s="272">
        <v>0</v>
      </c>
      <c r="F1537" s="272">
        <v>0</v>
      </c>
      <c r="G1537" s="272">
        <v>1</v>
      </c>
      <c r="H1537" s="272">
        <v>0</v>
      </c>
      <c r="I1537" s="272">
        <v>4</v>
      </c>
    </row>
    <row r="1538" spans="1:9" x14ac:dyDescent="0.25">
      <c r="A1538" s="17" t="s">
        <v>2233</v>
      </c>
      <c r="B1538" s="272" t="s">
        <v>2231</v>
      </c>
      <c r="C1538" s="272" t="s">
        <v>11371</v>
      </c>
      <c r="D1538" s="272">
        <v>1000</v>
      </c>
      <c r="E1538" s="272">
        <v>0</v>
      </c>
      <c r="F1538" s="272">
        <v>0</v>
      </c>
      <c r="G1538" s="272">
        <v>1</v>
      </c>
      <c r="H1538" s="272">
        <v>0</v>
      </c>
      <c r="I1538" s="272">
        <v>4</v>
      </c>
    </row>
    <row r="1539" spans="1:9" x14ac:dyDescent="0.25">
      <c r="A1539" s="12" t="s">
        <v>4386</v>
      </c>
      <c r="B1539" s="272" t="s">
        <v>4384</v>
      </c>
      <c r="C1539" s="272" t="s">
        <v>11371</v>
      </c>
      <c r="D1539" s="272">
        <v>1000</v>
      </c>
      <c r="E1539" s="272">
        <v>0</v>
      </c>
      <c r="F1539" s="272">
        <v>0</v>
      </c>
      <c r="G1539" s="272">
        <v>1</v>
      </c>
      <c r="H1539" s="272">
        <v>0</v>
      </c>
      <c r="I1539" s="272">
        <v>8</v>
      </c>
    </row>
    <row r="1540" spans="1:9" x14ac:dyDescent="0.25">
      <c r="A1540" s="12" t="s">
        <v>4393</v>
      </c>
      <c r="B1540" s="272" t="s">
        <v>4384</v>
      </c>
      <c r="C1540" s="272" t="s">
        <v>11371</v>
      </c>
      <c r="D1540" s="272">
        <v>1000</v>
      </c>
      <c r="E1540" s="272">
        <v>0</v>
      </c>
      <c r="F1540" s="272">
        <v>0</v>
      </c>
      <c r="G1540" s="272">
        <v>1</v>
      </c>
      <c r="H1540" s="272">
        <v>0</v>
      </c>
      <c r="I1540" s="272">
        <v>8</v>
      </c>
    </row>
    <row r="1541" spans="1:9" x14ac:dyDescent="0.25">
      <c r="A1541" s="12" t="s">
        <v>2319</v>
      </c>
      <c r="B1541" s="272" t="s">
        <v>2317</v>
      </c>
      <c r="C1541" s="272" t="s">
        <v>11371</v>
      </c>
      <c r="D1541" s="272">
        <v>1000</v>
      </c>
      <c r="E1541" s="272">
        <v>0</v>
      </c>
      <c r="F1541" s="272">
        <v>0</v>
      </c>
      <c r="G1541" s="272">
        <v>1</v>
      </c>
      <c r="H1541" s="272">
        <v>0</v>
      </c>
      <c r="I1541" s="272">
        <v>8</v>
      </c>
    </row>
    <row r="1542" spans="1:9" x14ac:dyDescent="0.25">
      <c r="A1542" s="12" t="s">
        <v>2327</v>
      </c>
      <c r="B1542" s="272" t="s">
        <v>2317</v>
      </c>
      <c r="C1542" s="272" t="s">
        <v>11371</v>
      </c>
      <c r="D1542" s="272">
        <v>1000</v>
      </c>
      <c r="E1542" s="272">
        <v>0</v>
      </c>
      <c r="F1542" s="272">
        <v>0</v>
      </c>
      <c r="G1542" s="272">
        <v>1</v>
      </c>
      <c r="H1542" s="272">
        <v>0</v>
      </c>
      <c r="I1542" s="272">
        <v>8</v>
      </c>
    </row>
    <row r="1543" spans="1:9" x14ac:dyDescent="0.25">
      <c r="A1543" s="12" t="s">
        <v>2359</v>
      </c>
      <c r="B1543" s="272" t="s">
        <v>2317</v>
      </c>
      <c r="C1543" s="272" t="s">
        <v>11371</v>
      </c>
      <c r="D1543" s="272">
        <v>1000</v>
      </c>
      <c r="E1543" s="272">
        <v>0</v>
      </c>
      <c r="F1543" s="272">
        <v>0</v>
      </c>
      <c r="G1543" s="272">
        <v>1</v>
      </c>
      <c r="H1543" s="272">
        <v>0</v>
      </c>
      <c r="I1543" s="272">
        <v>8</v>
      </c>
    </row>
    <row r="1544" spans="1:9" x14ac:dyDescent="0.25">
      <c r="A1544" s="12" t="s">
        <v>2360</v>
      </c>
      <c r="B1544" s="272" t="s">
        <v>2317</v>
      </c>
      <c r="C1544" s="272" t="s">
        <v>11371</v>
      </c>
      <c r="D1544" s="272">
        <v>1000</v>
      </c>
      <c r="E1544" s="272">
        <v>0</v>
      </c>
      <c r="F1544" s="272">
        <v>0</v>
      </c>
      <c r="G1544" s="272">
        <v>1</v>
      </c>
      <c r="H1544" s="272">
        <v>0</v>
      </c>
      <c r="I1544" s="272">
        <v>8</v>
      </c>
    </row>
    <row r="1545" spans="1:9" x14ac:dyDescent="0.25">
      <c r="A1545" s="12" t="s">
        <v>2362</v>
      </c>
      <c r="B1545" s="272" t="s">
        <v>2317</v>
      </c>
      <c r="C1545" s="272" t="s">
        <v>11371</v>
      </c>
      <c r="D1545" s="272">
        <v>1000</v>
      </c>
      <c r="E1545" s="272">
        <v>0</v>
      </c>
      <c r="F1545" s="272">
        <v>0</v>
      </c>
      <c r="G1545" s="272">
        <v>1</v>
      </c>
      <c r="H1545" s="272">
        <v>0</v>
      </c>
      <c r="I1545" s="272">
        <v>8</v>
      </c>
    </row>
    <row r="1546" spans="1:9" x14ac:dyDescent="0.25">
      <c r="A1546" s="43" t="s">
        <v>1104</v>
      </c>
      <c r="B1546" s="272" t="s">
        <v>1103</v>
      </c>
      <c r="C1546" s="272" t="s">
        <v>11370</v>
      </c>
      <c r="D1546" s="272">
        <v>240</v>
      </c>
      <c r="E1546" s="272">
        <v>0</v>
      </c>
      <c r="F1546" s="272">
        <v>0</v>
      </c>
      <c r="G1546" s="272">
        <v>1</v>
      </c>
      <c r="H1546" s="272">
        <v>0</v>
      </c>
      <c r="I1546" s="272">
        <v>8</v>
      </c>
    </row>
    <row r="1547" spans="1:9" x14ac:dyDescent="0.25">
      <c r="A1547" s="12" t="s">
        <v>2389</v>
      </c>
      <c r="B1547" s="272" t="s">
        <v>2387</v>
      </c>
      <c r="C1547" s="272" t="s">
        <v>11370</v>
      </c>
      <c r="D1547" s="272">
        <v>256</v>
      </c>
      <c r="E1547" s="272">
        <v>0</v>
      </c>
      <c r="F1547" s="272">
        <v>0</v>
      </c>
      <c r="G1547" s="272">
        <v>1</v>
      </c>
      <c r="H1547" s="272">
        <v>0</v>
      </c>
      <c r="I1547" s="272">
        <v>16</v>
      </c>
    </row>
    <row r="1548" spans="1:9" x14ac:dyDescent="0.25">
      <c r="A1548" s="12" t="s">
        <v>2393</v>
      </c>
      <c r="B1548" s="272" t="s">
        <v>2391</v>
      </c>
      <c r="C1548" s="272" t="s">
        <v>11370</v>
      </c>
      <c r="D1548" s="272">
        <v>256</v>
      </c>
      <c r="E1548" s="272">
        <v>0</v>
      </c>
      <c r="F1548" s="272">
        <v>0</v>
      </c>
      <c r="G1548" s="272">
        <v>1</v>
      </c>
      <c r="H1548" s="272">
        <v>0</v>
      </c>
      <c r="I1548" s="272">
        <v>16</v>
      </c>
    </row>
    <row r="1549" spans="1:9" x14ac:dyDescent="0.25">
      <c r="A1549" s="12" t="s">
        <v>4032</v>
      </c>
      <c r="B1549" s="272" t="s">
        <v>11354</v>
      </c>
      <c r="C1549" s="272" t="s">
        <v>11370</v>
      </c>
      <c r="D1549" s="272">
        <v>512</v>
      </c>
      <c r="E1549" s="272">
        <v>0</v>
      </c>
      <c r="F1549" s="272">
        <v>0</v>
      </c>
      <c r="G1549" s="272">
        <v>1</v>
      </c>
      <c r="H1549" s="272">
        <v>0</v>
      </c>
      <c r="I1549" s="272">
        <v>8</v>
      </c>
    </row>
    <row r="1550" spans="1:9" x14ac:dyDescent="0.25">
      <c r="A1550" s="12" t="s">
        <v>5026</v>
      </c>
      <c r="B1550" s="272" t="s">
        <v>11354</v>
      </c>
      <c r="C1550" s="272" t="s">
        <v>11370</v>
      </c>
      <c r="D1550" s="272">
        <v>512</v>
      </c>
      <c r="E1550" s="272">
        <v>0</v>
      </c>
      <c r="F1550" s="272">
        <v>0</v>
      </c>
      <c r="G1550" s="272">
        <v>1</v>
      </c>
      <c r="H1550" s="272">
        <v>0</v>
      </c>
      <c r="I1550" s="272">
        <v>8</v>
      </c>
    </row>
    <row r="1551" spans="1:9" x14ac:dyDescent="0.25">
      <c r="A1551" s="12" t="s">
        <v>5061</v>
      </c>
      <c r="B1551" s="272" t="s">
        <v>11354</v>
      </c>
      <c r="C1551" s="272" t="s">
        <v>11370</v>
      </c>
      <c r="D1551" s="272">
        <v>512</v>
      </c>
      <c r="E1551" s="272">
        <v>0</v>
      </c>
      <c r="F1551" s="272">
        <v>0</v>
      </c>
      <c r="G1551" s="272">
        <v>1</v>
      </c>
      <c r="H1551" s="272">
        <v>0</v>
      </c>
      <c r="I1551" s="272">
        <v>8</v>
      </c>
    </row>
    <row r="1552" spans="1:9" x14ac:dyDescent="0.25">
      <c r="A1552" s="12" t="s">
        <v>5068</v>
      </c>
      <c r="B1552" s="272" t="s">
        <v>11354</v>
      </c>
      <c r="C1552" s="272" t="s">
        <v>11370</v>
      </c>
      <c r="D1552" s="272">
        <v>512</v>
      </c>
      <c r="E1552" s="272">
        <v>0</v>
      </c>
      <c r="F1552" s="272">
        <v>0</v>
      </c>
      <c r="G1552" s="272">
        <v>1</v>
      </c>
      <c r="H1552" s="272">
        <v>0</v>
      </c>
      <c r="I1552" s="272">
        <v>8</v>
      </c>
    </row>
    <row r="1553" spans="1:9" x14ac:dyDescent="0.25">
      <c r="A1553" s="12" t="s">
        <v>3987</v>
      </c>
      <c r="B1553" s="272" t="s">
        <v>1668</v>
      </c>
      <c r="C1553" s="272" t="s">
        <v>11370</v>
      </c>
      <c r="D1553" s="272">
        <v>512</v>
      </c>
      <c r="E1553" s="272">
        <v>0</v>
      </c>
      <c r="F1553" s="272">
        <v>0</v>
      </c>
      <c r="G1553" s="272">
        <v>1</v>
      </c>
      <c r="H1553" s="272">
        <v>0</v>
      </c>
      <c r="I1553" s="272">
        <v>8</v>
      </c>
    </row>
    <row r="1554" spans="1:9" x14ac:dyDescent="0.25">
      <c r="A1554" s="12" t="s">
        <v>1670</v>
      </c>
      <c r="B1554" s="272" t="s">
        <v>1668</v>
      </c>
      <c r="C1554" s="272" t="s">
        <v>11370</v>
      </c>
      <c r="D1554" s="272">
        <v>512</v>
      </c>
      <c r="E1554" s="272">
        <v>0</v>
      </c>
      <c r="F1554" s="272">
        <v>0</v>
      </c>
      <c r="G1554" s="272">
        <v>1</v>
      </c>
      <c r="H1554" s="272">
        <v>0</v>
      </c>
      <c r="I1554" s="272">
        <v>8</v>
      </c>
    </row>
    <row r="1555" spans="1:9" x14ac:dyDescent="0.25">
      <c r="A1555" s="12" t="s">
        <v>1672</v>
      </c>
      <c r="B1555" s="272" t="s">
        <v>1668</v>
      </c>
      <c r="C1555" s="272" t="s">
        <v>11370</v>
      </c>
      <c r="D1555" s="272">
        <v>512</v>
      </c>
      <c r="E1555" s="272">
        <v>0</v>
      </c>
      <c r="F1555" s="272">
        <v>0</v>
      </c>
      <c r="G1555" s="272">
        <v>1</v>
      </c>
      <c r="H1555" s="272">
        <v>0</v>
      </c>
      <c r="I1555" s="272">
        <v>8</v>
      </c>
    </row>
    <row r="1556" spans="1:9" x14ac:dyDescent="0.25">
      <c r="A1556" s="12" t="s">
        <v>1674</v>
      </c>
      <c r="B1556" s="272" t="s">
        <v>1668</v>
      </c>
      <c r="C1556" s="272" t="s">
        <v>11370</v>
      </c>
      <c r="D1556" s="272">
        <v>512</v>
      </c>
      <c r="E1556" s="272">
        <v>0</v>
      </c>
      <c r="F1556" s="272">
        <v>0</v>
      </c>
      <c r="G1556" s="272">
        <v>1</v>
      </c>
      <c r="H1556" s="272">
        <v>0</v>
      </c>
      <c r="I1556" s="272">
        <v>8</v>
      </c>
    </row>
    <row r="1557" spans="1:9" x14ac:dyDescent="0.25">
      <c r="A1557" s="12" t="s">
        <v>1675</v>
      </c>
      <c r="B1557" s="272" t="s">
        <v>1668</v>
      </c>
      <c r="C1557" s="272" t="s">
        <v>11370</v>
      </c>
      <c r="D1557" s="272">
        <v>512</v>
      </c>
      <c r="E1557" s="272">
        <v>0</v>
      </c>
      <c r="F1557" s="272">
        <v>0</v>
      </c>
      <c r="G1557" s="272">
        <v>1</v>
      </c>
      <c r="H1557" s="272">
        <v>0</v>
      </c>
      <c r="I1557" s="272">
        <v>8</v>
      </c>
    </row>
    <row r="1558" spans="1:9" x14ac:dyDescent="0.25">
      <c r="A1558" s="12" t="s">
        <v>1677</v>
      </c>
      <c r="B1558" s="272" t="s">
        <v>1668</v>
      </c>
      <c r="C1558" s="272" t="s">
        <v>11370</v>
      </c>
      <c r="D1558" s="272">
        <v>512</v>
      </c>
      <c r="E1558" s="272">
        <v>0</v>
      </c>
      <c r="F1558" s="272">
        <v>0</v>
      </c>
      <c r="G1558" s="272">
        <v>1</v>
      </c>
      <c r="H1558" s="272">
        <v>0</v>
      </c>
      <c r="I1558" s="272">
        <v>8</v>
      </c>
    </row>
    <row r="1559" spans="1:9" x14ac:dyDescent="0.25">
      <c r="A1559" s="12" t="s">
        <v>110</v>
      </c>
      <c r="B1559" s="272" t="s">
        <v>108</v>
      </c>
      <c r="C1559" s="272" t="s">
        <v>11371</v>
      </c>
      <c r="D1559" s="272">
        <v>1000</v>
      </c>
      <c r="E1559" s="272" t="s">
        <v>11370</v>
      </c>
      <c r="F1559" s="272">
        <v>512</v>
      </c>
      <c r="G1559" s="272">
        <v>2</v>
      </c>
      <c r="H1559" s="272">
        <v>0</v>
      </c>
      <c r="I1559" s="272">
        <v>8</v>
      </c>
    </row>
    <row r="1560" spans="1:9" x14ac:dyDescent="0.25">
      <c r="A1560" s="12" t="s">
        <v>112</v>
      </c>
      <c r="B1560" s="272" t="s">
        <v>108</v>
      </c>
      <c r="C1560" s="272" t="s">
        <v>11371</v>
      </c>
      <c r="D1560" s="272">
        <v>1000</v>
      </c>
      <c r="E1560" s="272" t="s">
        <v>11370</v>
      </c>
      <c r="F1560" s="272">
        <v>512</v>
      </c>
      <c r="G1560" s="272">
        <v>2</v>
      </c>
      <c r="H1560" s="272">
        <v>0</v>
      </c>
      <c r="I1560" s="272">
        <v>8</v>
      </c>
    </row>
    <row r="1561" spans="1:9" x14ac:dyDescent="0.25">
      <c r="A1561" s="12" t="s">
        <v>1086</v>
      </c>
      <c r="B1561" s="272" t="s">
        <v>1084</v>
      </c>
      <c r="C1561" s="272" t="s">
        <v>11371</v>
      </c>
      <c r="D1561" s="272">
        <v>1000</v>
      </c>
      <c r="E1561" s="272" t="s">
        <v>11370</v>
      </c>
      <c r="F1561" s="272">
        <v>512</v>
      </c>
      <c r="G1561" s="272">
        <v>2</v>
      </c>
      <c r="H1561" s="272">
        <v>0</v>
      </c>
      <c r="I1561" s="272">
        <v>8</v>
      </c>
    </row>
    <row r="1562" spans="1:9" x14ac:dyDescent="0.25">
      <c r="A1562" s="12" t="s">
        <v>1087</v>
      </c>
      <c r="B1562" s="272" t="s">
        <v>1084</v>
      </c>
      <c r="C1562" s="272" t="s">
        <v>11371</v>
      </c>
      <c r="D1562" s="272">
        <v>1000</v>
      </c>
      <c r="E1562" s="272" t="s">
        <v>11370</v>
      </c>
      <c r="F1562" s="272">
        <v>512</v>
      </c>
      <c r="G1562" s="272">
        <v>2</v>
      </c>
      <c r="H1562" s="272">
        <v>0</v>
      </c>
      <c r="I1562" s="272">
        <v>8</v>
      </c>
    </row>
    <row r="1563" spans="1:9" x14ac:dyDescent="0.25">
      <c r="A1563" s="12" t="s">
        <v>234</v>
      </c>
      <c r="B1563" s="272" t="s">
        <v>232</v>
      </c>
      <c r="C1563" s="272" t="s">
        <v>11370</v>
      </c>
      <c r="D1563" s="272">
        <v>512</v>
      </c>
      <c r="E1563" s="272">
        <v>0</v>
      </c>
      <c r="F1563" s="272">
        <v>0</v>
      </c>
      <c r="G1563" s="272">
        <v>1</v>
      </c>
      <c r="H1563" s="272">
        <v>0</v>
      </c>
      <c r="I1563" s="272">
        <v>8</v>
      </c>
    </row>
    <row r="1564" spans="1:9" x14ac:dyDescent="0.25">
      <c r="A1564" s="12" t="s">
        <v>235</v>
      </c>
      <c r="B1564" s="272" t="s">
        <v>232</v>
      </c>
      <c r="C1564" s="272" t="s">
        <v>11370</v>
      </c>
      <c r="D1564" s="272">
        <v>512</v>
      </c>
      <c r="E1564" s="272">
        <v>0</v>
      </c>
      <c r="F1564" s="272">
        <v>0</v>
      </c>
      <c r="G1564" s="272">
        <v>1</v>
      </c>
      <c r="H1564" s="272">
        <v>0</v>
      </c>
      <c r="I1564" s="272">
        <v>8</v>
      </c>
    </row>
    <row r="1565" spans="1:9" x14ac:dyDescent="0.25">
      <c r="A1565" s="12" t="s">
        <v>236</v>
      </c>
      <c r="B1565" s="272" t="s">
        <v>232</v>
      </c>
      <c r="C1565" s="272" t="s">
        <v>11370</v>
      </c>
      <c r="D1565" s="272">
        <v>512</v>
      </c>
      <c r="E1565" s="272">
        <v>0</v>
      </c>
      <c r="F1565" s="272">
        <v>0</v>
      </c>
      <c r="G1565" s="272">
        <v>1</v>
      </c>
      <c r="H1565" s="272">
        <v>0</v>
      </c>
      <c r="I1565" s="272">
        <v>8</v>
      </c>
    </row>
    <row r="1566" spans="1:9" x14ac:dyDescent="0.25">
      <c r="A1566" s="12" t="s">
        <v>237</v>
      </c>
      <c r="B1566" s="272" t="s">
        <v>232</v>
      </c>
      <c r="C1566" s="272" t="s">
        <v>11370</v>
      </c>
      <c r="D1566" s="272">
        <v>512</v>
      </c>
      <c r="E1566" s="272">
        <v>0</v>
      </c>
      <c r="F1566" s="272">
        <v>0</v>
      </c>
      <c r="G1566" s="272">
        <v>1</v>
      </c>
      <c r="H1566" s="272">
        <v>0</v>
      </c>
      <c r="I1566" s="272">
        <v>8</v>
      </c>
    </row>
    <row r="1567" spans="1:9" x14ac:dyDescent="0.25">
      <c r="A1567" s="12" t="s">
        <v>238</v>
      </c>
      <c r="B1567" s="272" t="s">
        <v>232</v>
      </c>
      <c r="C1567" s="272" t="s">
        <v>11370</v>
      </c>
      <c r="D1567" s="272">
        <v>512</v>
      </c>
      <c r="E1567" s="272">
        <v>0</v>
      </c>
      <c r="F1567" s="272">
        <v>0</v>
      </c>
      <c r="G1567" s="272">
        <v>1</v>
      </c>
      <c r="H1567" s="272">
        <v>0</v>
      </c>
      <c r="I1567" s="272">
        <v>8</v>
      </c>
    </row>
    <row r="1568" spans="1:9" x14ac:dyDescent="0.25">
      <c r="A1568" s="12" t="s">
        <v>239</v>
      </c>
      <c r="B1568" s="272" t="s">
        <v>232</v>
      </c>
      <c r="C1568" s="272" t="s">
        <v>11370</v>
      </c>
      <c r="D1568" s="272">
        <v>512</v>
      </c>
      <c r="E1568" s="272">
        <v>0</v>
      </c>
      <c r="F1568" s="272">
        <v>0</v>
      </c>
      <c r="G1568" s="272">
        <v>1</v>
      </c>
      <c r="H1568" s="272">
        <v>0</v>
      </c>
      <c r="I1568" s="272">
        <v>8</v>
      </c>
    </row>
    <row r="1569" spans="1:9" x14ac:dyDescent="0.25">
      <c r="A1569" s="12" t="s">
        <v>240</v>
      </c>
      <c r="B1569" s="272" t="s">
        <v>232</v>
      </c>
      <c r="C1569" s="272" t="s">
        <v>11370</v>
      </c>
      <c r="D1569" s="272">
        <v>512</v>
      </c>
      <c r="E1569" s="272">
        <v>0</v>
      </c>
      <c r="F1569" s="272">
        <v>0</v>
      </c>
      <c r="G1569" s="272">
        <v>1</v>
      </c>
      <c r="H1569" s="272">
        <v>0</v>
      </c>
      <c r="I1569" s="272">
        <v>8</v>
      </c>
    </row>
    <row r="1570" spans="1:9" x14ac:dyDescent="0.25">
      <c r="A1570" s="12" t="s">
        <v>241</v>
      </c>
      <c r="B1570" s="272" t="s">
        <v>232</v>
      </c>
      <c r="C1570" s="272" t="s">
        <v>11370</v>
      </c>
      <c r="D1570" s="272">
        <v>512</v>
      </c>
      <c r="E1570" s="272">
        <v>0</v>
      </c>
      <c r="F1570" s="272">
        <v>0</v>
      </c>
      <c r="G1570" s="272">
        <v>1</v>
      </c>
      <c r="H1570" s="272">
        <v>0</v>
      </c>
      <c r="I1570" s="272">
        <v>8</v>
      </c>
    </row>
    <row r="1571" spans="1:9" x14ac:dyDescent="0.25">
      <c r="A1571" s="12" t="s">
        <v>242</v>
      </c>
      <c r="B1571" s="272" t="s">
        <v>232</v>
      </c>
      <c r="C1571" s="272" t="s">
        <v>11370</v>
      </c>
      <c r="D1571" s="272">
        <v>512</v>
      </c>
      <c r="E1571" s="272">
        <v>0</v>
      </c>
      <c r="F1571" s="272">
        <v>0</v>
      </c>
      <c r="G1571" s="272">
        <v>1</v>
      </c>
      <c r="H1571" s="272">
        <v>0</v>
      </c>
      <c r="I1571" s="272">
        <v>8</v>
      </c>
    </row>
    <row r="1572" spans="1:9" x14ac:dyDescent="0.25">
      <c r="A1572" s="12" t="s">
        <v>243</v>
      </c>
      <c r="B1572" s="272" t="s">
        <v>232</v>
      </c>
      <c r="C1572" s="272" t="s">
        <v>11370</v>
      </c>
      <c r="D1572" s="272">
        <v>512</v>
      </c>
      <c r="E1572" s="272">
        <v>0</v>
      </c>
      <c r="F1572" s="272">
        <v>0</v>
      </c>
      <c r="G1572" s="272">
        <v>1</v>
      </c>
      <c r="H1572" s="272">
        <v>0</v>
      </c>
      <c r="I1572" s="272">
        <v>8</v>
      </c>
    </row>
    <row r="1573" spans="1:9" x14ac:dyDescent="0.25">
      <c r="A1573" s="12" t="s">
        <v>244</v>
      </c>
      <c r="B1573" s="272" t="s">
        <v>232</v>
      </c>
      <c r="C1573" s="272" t="s">
        <v>11370</v>
      </c>
      <c r="D1573" s="272">
        <v>512</v>
      </c>
      <c r="E1573" s="272">
        <v>0</v>
      </c>
      <c r="F1573" s="272">
        <v>0</v>
      </c>
      <c r="G1573" s="272">
        <v>1</v>
      </c>
      <c r="H1573" s="272">
        <v>0</v>
      </c>
      <c r="I1573" s="272">
        <v>8</v>
      </c>
    </row>
    <row r="1574" spans="1:9" x14ac:dyDescent="0.25">
      <c r="A1574" s="12" t="s">
        <v>245</v>
      </c>
      <c r="B1574" s="272" t="s">
        <v>232</v>
      </c>
      <c r="C1574" s="272" t="s">
        <v>11370</v>
      </c>
      <c r="D1574" s="272">
        <v>512</v>
      </c>
      <c r="E1574" s="272">
        <v>0</v>
      </c>
      <c r="F1574" s="272">
        <v>0</v>
      </c>
      <c r="G1574" s="272">
        <v>1</v>
      </c>
      <c r="H1574" s="272">
        <v>0</v>
      </c>
      <c r="I1574" s="272">
        <v>8</v>
      </c>
    </row>
    <row r="1575" spans="1:9" x14ac:dyDescent="0.25">
      <c r="A1575" s="12" t="s">
        <v>246</v>
      </c>
      <c r="B1575" s="272" t="s">
        <v>232</v>
      </c>
      <c r="C1575" s="272" t="s">
        <v>11370</v>
      </c>
      <c r="D1575" s="272">
        <v>512</v>
      </c>
      <c r="E1575" s="272">
        <v>0</v>
      </c>
      <c r="F1575" s="272">
        <v>0</v>
      </c>
      <c r="G1575" s="272">
        <v>1</v>
      </c>
      <c r="H1575" s="272">
        <v>0</v>
      </c>
      <c r="I1575" s="272">
        <v>8</v>
      </c>
    </row>
    <row r="1576" spans="1:9" x14ac:dyDescent="0.25">
      <c r="A1576" s="12" t="s">
        <v>247</v>
      </c>
      <c r="B1576" s="272" t="s">
        <v>232</v>
      </c>
      <c r="C1576" s="272" t="s">
        <v>11370</v>
      </c>
      <c r="D1576" s="272">
        <v>512</v>
      </c>
      <c r="E1576" s="272">
        <v>0</v>
      </c>
      <c r="F1576" s="272">
        <v>0</v>
      </c>
      <c r="G1576" s="272">
        <v>1</v>
      </c>
      <c r="H1576" s="272">
        <v>0</v>
      </c>
      <c r="I1576" s="272">
        <v>8</v>
      </c>
    </row>
    <row r="1577" spans="1:9" x14ac:dyDescent="0.25">
      <c r="A1577" s="12" t="s">
        <v>248</v>
      </c>
      <c r="B1577" s="272" t="s">
        <v>232</v>
      </c>
      <c r="C1577" s="272" t="s">
        <v>11370</v>
      </c>
      <c r="D1577" s="272">
        <v>512</v>
      </c>
      <c r="E1577" s="272">
        <v>0</v>
      </c>
      <c r="F1577" s="272">
        <v>0</v>
      </c>
      <c r="G1577" s="272">
        <v>1</v>
      </c>
      <c r="H1577" s="272">
        <v>0</v>
      </c>
      <c r="I1577" s="272">
        <v>8</v>
      </c>
    </row>
    <row r="1578" spans="1:9" x14ac:dyDescent="0.25">
      <c r="A1578" s="12" t="s">
        <v>249</v>
      </c>
      <c r="B1578" s="272" t="s">
        <v>232</v>
      </c>
      <c r="C1578" s="272" t="s">
        <v>11370</v>
      </c>
      <c r="D1578" s="272">
        <v>512</v>
      </c>
      <c r="E1578" s="272">
        <v>0</v>
      </c>
      <c r="F1578" s="272">
        <v>0</v>
      </c>
      <c r="G1578" s="272">
        <v>1</v>
      </c>
      <c r="H1578" s="272">
        <v>0</v>
      </c>
      <c r="I1578" s="272">
        <v>8</v>
      </c>
    </row>
    <row r="1579" spans="1:9" x14ac:dyDescent="0.25">
      <c r="A1579" s="12" t="s">
        <v>250</v>
      </c>
      <c r="B1579" s="272" t="s">
        <v>232</v>
      </c>
      <c r="C1579" s="272" t="s">
        <v>11370</v>
      </c>
      <c r="D1579" s="272">
        <v>512</v>
      </c>
      <c r="E1579" s="272">
        <v>0</v>
      </c>
      <c r="F1579" s="272">
        <v>0</v>
      </c>
      <c r="G1579" s="272">
        <v>1</v>
      </c>
      <c r="H1579" s="272">
        <v>0</v>
      </c>
      <c r="I1579" s="272">
        <v>8</v>
      </c>
    </row>
    <row r="1580" spans="1:9" x14ac:dyDescent="0.25">
      <c r="A1580" s="12" t="s">
        <v>251</v>
      </c>
      <c r="B1580" s="272" t="s">
        <v>232</v>
      </c>
      <c r="C1580" s="272" t="s">
        <v>11370</v>
      </c>
      <c r="D1580" s="272">
        <v>512</v>
      </c>
      <c r="E1580" s="272">
        <v>0</v>
      </c>
      <c r="F1580" s="272">
        <v>0</v>
      </c>
      <c r="G1580" s="272">
        <v>1</v>
      </c>
      <c r="H1580" s="272">
        <v>0</v>
      </c>
      <c r="I1580" s="272">
        <v>8</v>
      </c>
    </row>
    <row r="1581" spans="1:9" x14ac:dyDescent="0.25">
      <c r="A1581" s="12" t="s">
        <v>252</v>
      </c>
      <c r="B1581" s="272" t="s">
        <v>232</v>
      </c>
      <c r="C1581" s="272" t="s">
        <v>11370</v>
      </c>
      <c r="D1581" s="272">
        <v>512</v>
      </c>
      <c r="E1581" s="272">
        <v>0</v>
      </c>
      <c r="F1581" s="272">
        <v>0</v>
      </c>
      <c r="G1581" s="272">
        <v>1</v>
      </c>
      <c r="H1581" s="272">
        <v>0</v>
      </c>
      <c r="I1581" s="272">
        <v>8</v>
      </c>
    </row>
    <row r="1582" spans="1:9" x14ac:dyDescent="0.25">
      <c r="A1582" s="12" t="s">
        <v>3706</v>
      </c>
      <c r="B1582" s="272" t="s">
        <v>3704</v>
      </c>
      <c r="C1582" s="272" t="s">
        <v>11371</v>
      </c>
      <c r="D1582" s="272">
        <v>1000</v>
      </c>
      <c r="E1582" s="272">
        <v>0</v>
      </c>
      <c r="F1582" s="272">
        <v>0</v>
      </c>
      <c r="G1582" s="272">
        <v>1</v>
      </c>
      <c r="H1582" s="272">
        <v>0</v>
      </c>
      <c r="I1582" s="272">
        <v>8</v>
      </c>
    </row>
    <row r="1583" spans="1:9" x14ac:dyDescent="0.25">
      <c r="A1583" s="12" t="s">
        <v>1904</v>
      </c>
      <c r="B1583" s="272" t="s">
        <v>1902</v>
      </c>
      <c r="C1583" s="272" t="s">
        <v>11371</v>
      </c>
      <c r="D1583" s="272">
        <v>1000</v>
      </c>
      <c r="E1583" s="272">
        <v>0</v>
      </c>
      <c r="F1583" s="272">
        <v>0</v>
      </c>
      <c r="G1583" s="272">
        <v>1</v>
      </c>
      <c r="H1583" s="272">
        <v>0</v>
      </c>
      <c r="I1583" s="272">
        <v>12</v>
      </c>
    </row>
    <row r="1584" spans="1:9" x14ac:dyDescent="0.25">
      <c r="A1584" s="12" t="s">
        <v>735</v>
      </c>
      <c r="B1584" s="272" t="s">
        <v>733</v>
      </c>
      <c r="C1584" s="272" t="s">
        <v>11370</v>
      </c>
      <c r="D1584" s="272">
        <v>500</v>
      </c>
      <c r="E1584" s="272">
        <v>0</v>
      </c>
      <c r="F1584" s="272">
        <v>0</v>
      </c>
      <c r="G1584" s="272">
        <v>1</v>
      </c>
      <c r="H1584" s="272">
        <v>0</v>
      </c>
      <c r="I1584" s="272">
        <v>16</v>
      </c>
    </row>
    <row r="1585" spans="1:9" x14ac:dyDescent="0.25">
      <c r="A1585" s="12" t="s">
        <v>1463</v>
      </c>
      <c r="B1585" s="272" t="s">
        <v>1461</v>
      </c>
      <c r="C1585" s="272" t="s">
        <v>11371</v>
      </c>
      <c r="D1585" s="272">
        <v>1000</v>
      </c>
      <c r="E1585" s="272">
        <v>0</v>
      </c>
      <c r="F1585" s="272">
        <v>0</v>
      </c>
      <c r="G1585" s="272">
        <v>1</v>
      </c>
      <c r="H1585" s="272">
        <v>0</v>
      </c>
      <c r="I1585" s="272">
        <v>16</v>
      </c>
    </row>
    <row r="1586" spans="1:9" x14ac:dyDescent="0.25">
      <c r="A1586" s="12" t="s">
        <v>1467</v>
      </c>
      <c r="B1586" s="272" t="s">
        <v>1461</v>
      </c>
      <c r="C1586" s="272" t="s">
        <v>11371</v>
      </c>
      <c r="D1586" s="272">
        <v>1000</v>
      </c>
      <c r="E1586" s="272">
        <v>0</v>
      </c>
      <c r="F1586" s="272">
        <v>0</v>
      </c>
      <c r="G1586" s="272">
        <v>1</v>
      </c>
      <c r="H1586" s="272">
        <v>0</v>
      </c>
      <c r="I1586" s="272">
        <v>16</v>
      </c>
    </row>
    <row r="1587" spans="1:9" x14ac:dyDescent="0.25">
      <c r="A1587" s="12" t="s">
        <v>1466</v>
      </c>
      <c r="B1587" s="272" t="s">
        <v>1461</v>
      </c>
      <c r="C1587" s="272" t="s">
        <v>11371</v>
      </c>
      <c r="D1587" s="272">
        <v>1000</v>
      </c>
      <c r="E1587" s="272">
        <v>0</v>
      </c>
      <c r="F1587" s="272">
        <v>0</v>
      </c>
      <c r="G1587" s="272">
        <v>1</v>
      </c>
      <c r="H1587" s="272">
        <v>0</v>
      </c>
      <c r="I1587" s="272">
        <v>16</v>
      </c>
    </row>
    <row r="1588" spans="1:9" x14ac:dyDescent="0.25">
      <c r="A1588" s="12" t="s">
        <v>2846</v>
      </c>
      <c r="B1588" s="272" t="s">
        <v>2844</v>
      </c>
      <c r="C1588" s="272" t="s">
        <v>11370</v>
      </c>
      <c r="D1588" s="272">
        <v>256</v>
      </c>
      <c r="E1588" s="272">
        <v>0</v>
      </c>
      <c r="F1588" s="272">
        <v>0</v>
      </c>
      <c r="G1588" s="272">
        <v>1</v>
      </c>
      <c r="H1588" s="272">
        <v>0</v>
      </c>
      <c r="I1588" s="272">
        <v>8</v>
      </c>
    </row>
    <row r="1589" spans="1:9" x14ac:dyDescent="0.25">
      <c r="A1589" s="12" t="s">
        <v>2847</v>
      </c>
      <c r="B1589" s="272" t="s">
        <v>2844</v>
      </c>
      <c r="C1589" s="272" t="s">
        <v>11370</v>
      </c>
      <c r="D1589" s="272">
        <v>256</v>
      </c>
      <c r="E1589" s="272">
        <v>0</v>
      </c>
      <c r="F1589" s="272">
        <v>0</v>
      </c>
      <c r="G1589" s="272">
        <v>1</v>
      </c>
      <c r="H1589" s="272">
        <v>0</v>
      </c>
      <c r="I1589" s="272">
        <v>8</v>
      </c>
    </row>
    <row r="1590" spans="1:9" x14ac:dyDescent="0.25">
      <c r="A1590" s="77" t="s">
        <v>3759</v>
      </c>
      <c r="B1590" s="272" t="s">
        <v>3758</v>
      </c>
      <c r="C1590" s="272" t="s">
        <v>11371</v>
      </c>
      <c r="D1590" s="272">
        <v>1000</v>
      </c>
      <c r="E1590" s="272">
        <v>0</v>
      </c>
      <c r="F1590" s="272">
        <v>0</v>
      </c>
      <c r="G1590" s="272">
        <v>1</v>
      </c>
      <c r="H1590" s="272">
        <v>0</v>
      </c>
      <c r="I1590" s="272">
        <v>8</v>
      </c>
    </row>
    <row r="1591" spans="1:9" x14ac:dyDescent="0.25">
      <c r="A1591" s="77" t="s">
        <v>3760</v>
      </c>
      <c r="B1591" s="272" t="s">
        <v>3758</v>
      </c>
      <c r="C1591" s="272" t="s">
        <v>11371</v>
      </c>
      <c r="D1591" s="272">
        <v>1000</v>
      </c>
      <c r="E1591" s="272">
        <v>0</v>
      </c>
      <c r="F1591" s="272">
        <v>0</v>
      </c>
      <c r="G1591" s="272">
        <v>1</v>
      </c>
      <c r="H1591" s="272">
        <v>0</v>
      </c>
      <c r="I1591" s="272">
        <v>8</v>
      </c>
    </row>
    <row r="1592" spans="1:9" x14ac:dyDescent="0.25">
      <c r="A1592" s="77" t="s">
        <v>3761</v>
      </c>
      <c r="B1592" s="272" t="s">
        <v>3758</v>
      </c>
      <c r="C1592" s="272" t="s">
        <v>11371</v>
      </c>
      <c r="D1592" s="272">
        <v>1000</v>
      </c>
      <c r="E1592" s="272">
        <v>0</v>
      </c>
      <c r="F1592" s="272">
        <v>0</v>
      </c>
      <c r="G1592" s="272">
        <v>1</v>
      </c>
      <c r="H1592" s="272">
        <v>0</v>
      </c>
      <c r="I1592" s="272">
        <v>8</v>
      </c>
    </row>
    <row r="1593" spans="1:9" x14ac:dyDescent="0.25">
      <c r="A1593" s="12" t="s">
        <v>2571</v>
      </c>
      <c r="B1593" s="272" t="s">
        <v>2569</v>
      </c>
      <c r="C1593" s="272" t="s">
        <v>11370</v>
      </c>
      <c r="D1593" s="272">
        <v>480</v>
      </c>
      <c r="E1593" s="272">
        <v>0</v>
      </c>
      <c r="F1593" s="272">
        <v>0</v>
      </c>
      <c r="G1593" s="272">
        <v>1</v>
      </c>
      <c r="H1593" s="272">
        <v>0</v>
      </c>
      <c r="I1593" s="272">
        <v>16</v>
      </c>
    </row>
    <row r="1594" spans="1:9" x14ac:dyDescent="0.25">
      <c r="A1594" s="12" t="s">
        <v>2557</v>
      </c>
      <c r="B1594" s="272" t="s">
        <v>2555</v>
      </c>
      <c r="C1594" s="272" t="s">
        <v>11370</v>
      </c>
      <c r="D1594" s="272">
        <v>250</v>
      </c>
      <c r="E1594" s="272">
        <v>0</v>
      </c>
      <c r="F1594" s="272">
        <v>0</v>
      </c>
      <c r="G1594" s="272">
        <v>1</v>
      </c>
      <c r="H1594" s="272">
        <v>0</v>
      </c>
      <c r="I1594" s="272">
        <v>16</v>
      </c>
    </row>
    <row r="1595" spans="1:9" x14ac:dyDescent="0.25">
      <c r="A1595" s="12" t="s">
        <v>2561</v>
      </c>
      <c r="B1595" s="272" t="s">
        <v>2559</v>
      </c>
      <c r="C1595" s="272" t="s">
        <v>11370</v>
      </c>
      <c r="D1595" s="272">
        <v>256</v>
      </c>
      <c r="E1595" s="272">
        <v>0</v>
      </c>
      <c r="F1595" s="272">
        <v>0</v>
      </c>
      <c r="G1595" s="272">
        <v>1</v>
      </c>
      <c r="H1595" s="272">
        <v>0</v>
      </c>
      <c r="I1595" s="272">
        <v>8</v>
      </c>
    </row>
    <row r="1596" spans="1:9" x14ac:dyDescent="0.25">
      <c r="A1596" s="12" t="s">
        <v>2946</v>
      </c>
      <c r="B1596" s="272" t="s">
        <v>2944</v>
      </c>
      <c r="C1596" s="272" t="s">
        <v>11371</v>
      </c>
      <c r="D1596" s="272">
        <v>1000</v>
      </c>
      <c r="E1596" s="272">
        <v>0</v>
      </c>
      <c r="F1596" s="272">
        <v>0</v>
      </c>
      <c r="G1596" s="272">
        <v>1</v>
      </c>
      <c r="H1596" s="272">
        <v>0</v>
      </c>
      <c r="I1596" s="272">
        <v>8</v>
      </c>
    </row>
    <row r="1597" spans="1:9" x14ac:dyDescent="0.25">
      <c r="A1597" s="12" t="s">
        <v>1593</v>
      </c>
      <c r="B1597" s="272" t="s">
        <v>1591</v>
      </c>
      <c r="C1597" s="272" t="s">
        <v>11371</v>
      </c>
      <c r="D1597" s="272">
        <v>1000</v>
      </c>
      <c r="E1597" s="272">
        <v>0</v>
      </c>
      <c r="F1597" s="272">
        <v>0</v>
      </c>
      <c r="G1597" s="272">
        <v>1</v>
      </c>
      <c r="H1597" s="272">
        <v>0</v>
      </c>
      <c r="I1597" s="272">
        <v>8</v>
      </c>
    </row>
    <row r="1598" spans="1:9" x14ac:dyDescent="0.25">
      <c r="A1598" s="12" t="s">
        <v>3952</v>
      </c>
      <c r="B1598" s="272" t="s">
        <v>3950</v>
      </c>
      <c r="C1598" s="272" t="s">
        <v>11370</v>
      </c>
      <c r="D1598" s="272">
        <v>480</v>
      </c>
      <c r="E1598" s="272">
        <v>0</v>
      </c>
      <c r="F1598" s="272">
        <v>0</v>
      </c>
      <c r="G1598" s="272">
        <v>1</v>
      </c>
      <c r="H1598" s="272">
        <v>0</v>
      </c>
      <c r="I1598" s="272">
        <v>8</v>
      </c>
    </row>
    <row r="1599" spans="1:9" x14ac:dyDescent="0.25">
      <c r="A1599" s="12" t="s">
        <v>444</v>
      </c>
      <c r="B1599" s="272" t="s">
        <v>11391</v>
      </c>
      <c r="C1599" s="272" t="s">
        <v>11371</v>
      </c>
      <c r="D1599" s="272">
        <v>1000</v>
      </c>
      <c r="E1599" s="272" t="s">
        <v>11370</v>
      </c>
      <c r="F1599" s="272">
        <v>240</v>
      </c>
      <c r="G1599" s="272">
        <v>2</v>
      </c>
      <c r="H1599" s="272">
        <v>0</v>
      </c>
      <c r="I1599" s="272">
        <v>16</v>
      </c>
    </row>
    <row r="1600" spans="1:9" x14ac:dyDescent="0.25">
      <c r="A1600" s="12" t="s">
        <v>446</v>
      </c>
      <c r="B1600" s="272" t="s">
        <v>11391</v>
      </c>
      <c r="C1600" s="272" t="s">
        <v>11371</v>
      </c>
      <c r="D1600" s="272">
        <v>1000</v>
      </c>
      <c r="E1600" s="272" t="s">
        <v>11370</v>
      </c>
      <c r="F1600" s="272">
        <v>240</v>
      </c>
      <c r="G1600" s="272">
        <v>2</v>
      </c>
      <c r="H1600" s="272">
        <v>0</v>
      </c>
      <c r="I1600" s="272">
        <v>16</v>
      </c>
    </row>
    <row r="1601" spans="1:9" x14ac:dyDescent="0.25">
      <c r="A1601" s="12" t="s">
        <v>456</v>
      </c>
      <c r="B1601" s="272" t="s">
        <v>11391</v>
      </c>
      <c r="C1601" s="272" t="s">
        <v>11371</v>
      </c>
      <c r="D1601" s="272">
        <v>1000</v>
      </c>
      <c r="E1601" s="272" t="s">
        <v>11370</v>
      </c>
      <c r="F1601" s="272">
        <v>240</v>
      </c>
      <c r="G1601" s="272">
        <v>2</v>
      </c>
      <c r="H1601" s="272">
        <v>0</v>
      </c>
      <c r="I1601" s="272">
        <v>16</v>
      </c>
    </row>
    <row r="1602" spans="1:9" x14ac:dyDescent="0.25">
      <c r="A1602" s="12" t="s">
        <v>461</v>
      </c>
      <c r="B1602" s="272" t="s">
        <v>11391</v>
      </c>
      <c r="C1602" s="272" t="s">
        <v>11371</v>
      </c>
      <c r="D1602" s="272">
        <v>1000</v>
      </c>
      <c r="E1602" s="272" t="s">
        <v>11370</v>
      </c>
      <c r="F1602" s="272">
        <v>240</v>
      </c>
      <c r="G1602" s="272">
        <v>2</v>
      </c>
      <c r="H1602" s="272">
        <v>0</v>
      </c>
      <c r="I1602" s="272">
        <v>16</v>
      </c>
    </row>
    <row r="1603" spans="1:9" x14ac:dyDescent="0.25">
      <c r="A1603" s="12" t="s">
        <v>475</v>
      </c>
      <c r="B1603" s="272" t="s">
        <v>11391</v>
      </c>
      <c r="C1603" s="272" t="s">
        <v>11371</v>
      </c>
      <c r="D1603" s="272">
        <v>1000</v>
      </c>
      <c r="E1603" s="272" t="s">
        <v>11370</v>
      </c>
      <c r="F1603" s="272">
        <v>240</v>
      </c>
      <c r="G1603" s="272">
        <v>2</v>
      </c>
      <c r="H1603" s="272">
        <v>0</v>
      </c>
      <c r="I1603" s="272">
        <v>16</v>
      </c>
    </row>
    <row r="1604" spans="1:9" x14ac:dyDescent="0.25">
      <c r="A1604" s="12" t="s">
        <v>476</v>
      </c>
      <c r="B1604" s="272" t="s">
        <v>11391</v>
      </c>
      <c r="C1604" s="272" t="s">
        <v>11371</v>
      </c>
      <c r="D1604" s="272">
        <v>1000</v>
      </c>
      <c r="E1604" s="272" t="s">
        <v>11370</v>
      </c>
      <c r="F1604" s="272">
        <v>240</v>
      </c>
      <c r="G1604" s="272">
        <v>2</v>
      </c>
      <c r="H1604" s="272">
        <v>0</v>
      </c>
      <c r="I1604" s="272">
        <v>16</v>
      </c>
    </row>
    <row r="1605" spans="1:9" x14ac:dyDescent="0.25">
      <c r="A1605" s="12" t="s">
        <v>479</v>
      </c>
      <c r="B1605" s="272" t="s">
        <v>11391</v>
      </c>
      <c r="C1605" s="272" t="s">
        <v>11371</v>
      </c>
      <c r="D1605" s="272">
        <v>1000</v>
      </c>
      <c r="E1605" s="272" t="s">
        <v>11370</v>
      </c>
      <c r="F1605" s="272">
        <v>240</v>
      </c>
      <c r="G1605" s="272">
        <v>2</v>
      </c>
      <c r="H1605" s="272">
        <v>0</v>
      </c>
      <c r="I1605" s="272">
        <v>16</v>
      </c>
    </row>
    <row r="1606" spans="1:9" x14ac:dyDescent="0.25">
      <c r="A1606" s="12" t="s">
        <v>482</v>
      </c>
      <c r="B1606" s="272" t="s">
        <v>11391</v>
      </c>
      <c r="C1606" s="272" t="s">
        <v>11371</v>
      </c>
      <c r="D1606" s="272">
        <v>1000</v>
      </c>
      <c r="E1606" s="272" t="s">
        <v>11370</v>
      </c>
      <c r="F1606" s="272">
        <v>240</v>
      </c>
      <c r="G1606" s="272">
        <v>2</v>
      </c>
      <c r="H1606" s="272">
        <v>0</v>
      </c>
      <c r="I1606" s="272">
        <v>16</v>
      </c>
    </row>
    <row r="1607" spans="1:9" x14ac:dyDescent="0.25">
      <c r="A1607" s="12" t="s">
        <v>445</v>
      </c>
      <c r="B1607" s="272" t="s">
        <v>11392</v>
      </c>
      <c r="C1607" s="272" t="s">
        <v>11371</v>
      </c>
      <c r="D1607" s="272">
        <v>1000</v>
      </c>
      <c r="E1607" s="272" t="s">
        <v>11370</v>
      </c>
      <c r="F1607" s="272">
        <v>250</v>
      </c>
      <c r="G1607" s="272">
        <v>2</v>
      </c>
      <c r="H1607" s="272">
        <v>0</v>
      </c>
      <c r="I1607" s="272">
        <v>16</v>
      </c>
    </row>
    <row r="1608" spans="1:9" x14ac:dyDescent="0.25">
      <c r="A1608" s="12" t="s">
        <v>466</v>
      </c>
      <c r="B1608" s="272" t="s">
        <v>11392</v>
      </c>
      <c r="C1608" s="272" t="s">
        <v>11371</v>
      </c>
      <c r="D1608" s="272">
        <v>1000</v>
      </c>
      <c r="E1608" s="272" t="s">
        <v>11370</v>
      </c>
      <c r="F1608" s="272">
        <v>250</v>
      </c>
      <c r="G1608" s="272">
        <v>2</v>
      </c>
      <c r="H1608" s="272">
        <v>0</v>
      </c>
      <c r="I1608" s="272">
        <v>16</v>
      </c>
    </row>
    <row r="1609" spans="1:9" x14ac:dyDescent="0.25">
      <c r="A1609" s="12" t="s">
        <v>470</v>
      </c>
      <c r="B1609" s="272" t="s">
        <v>11392</v>
      </c>
      <c r="C1609" s="272" t="s">
        <v>11371</v>
      </c>
      <c r="D1609" s="272">
        <v>1000</v>
      </c>
      <c r="E1609" s="272" t="s">
        <v>11370</v>
      </c>
      <c r="F1609" s="272">
        <v>250</v>
      </c>
      <c r="G1609" s="272">
        <v>2</v>
      </c>
      <c r="H1609" s="272">
        <v>0</v>
      </c>
      <c r="I1609" s="272">
        <v>16</v>
      </c>
    </row>
    <row r="1610" spans="1:9" x14ac:dyDescent="0.25">
      <c r="A1610" s="12" t="s">
        <v>471</v>
      </c>
      <c r="B1610" s="272" t="s">
        <v>11392</v>
      </c>
      <c r="C1610" s="272" t="s">
        <v>11371</v>
      </c>
      <c r="D1610" s="272">
        <v>1000</v>
      </c>
      <c r="E1610" s="272" t="s">
        <v>11370</v>
      </c>
      <c r="F1610" s="272">
        <v>250</v>
      </c>
      <c r="G1610" s="272">
        <v>2</v>
      </c>
      <c r="H1610" s="272">
        <v>0</v>
      </c>
      <c r="I1610" s="272">
        <v>16</v>
      </c>
    </row>
    <row r="1611" spans="1:9" x14ac:dyDescent="0.25">
      <c r="A1611" s="12" t="s">
        <v>440</v>
      </c>
      <c r="B1611" s="272" t="s">
        <v>11393</v>
      </c>
      <c r="C1611" s="272" t="s">
        <v>11371</v>
      </c>
      <c r="D1611" s="272">
        <v>1000</v>
      </c>
      <c r="E1611" s="272" t="s">
        <v>11370</v>
      </c>
      <c r="F1611" s="272">
        <v>256</v>
      </c>
      <c r="G1611" s="272">
        <v>2</v>
      </c>
      <c r="H1611" s="272">
        <v>0</v>
      </c>
      <c r="I1611" s="272">
        <v>16</v>
      </c>
    </row>
    <row r="1612" spans="1:9" x14ac:dyDescent="0.25">
      <c r="A1612" s="12" t="s">
        <v>447</v>
      </c>
      <c r="B1612" s="272" t="s">
        <v>11393</v>
      </c>
      <c r="C1612" s="272" t="s">
        <v>11371</v>
      </c>
      <c r="D1612" s="272">
        <v>1000</v>
      </c>
      <c r="E1612" s="272" t="s">
        <v>11370</v>
      </c>
      <c r="F1612" s="272">
        <v>256</v>
      </c>
      <c r="G1612" s="272">
        <v>2</v>
      </c>
      <c r="H1612" s="272">
        <v>0</v>
      </c>
      <c r="I1612" s="272">
        <v>16</v>
      </c>
    </row>
    <row r="1613" spans="1:9" x14ac:dyDescent="0.25">
      <c r="A1613" s="12" t="s">
        <v>449</v>
      </c>
      <c r="B1613" s="272" t="s">
        <v>11393</v>
      </c>
      <c r="C1613" s="272" t="s">
        <v>11371</v>
      </c>
      <c r="D1613" s="272">
        <v>1000</v>
      </c>
      <c r="E1613" s="272" t="s">
        <v>11370</v>
      </c>
      <c r="F1613" s="272">
        <v>256</v>
      </c>
      <c r="G1613" s="272">
        <v>2</v>
      </c>
      <c r="H1613" s="272">
        <v>0</v>
      </c>
      <c r="I1613" s="272">
        <v>16</v>
      </c>
    </row>
    <row r="1614" spans="1:9" x14ac:dyDescent="0.25">
      <c r="A1614" s="12" t="s">
        <v>450</v>
      </c>
      <c r="B1614" s="272" t="s">
        <v>11393</v>
      </c>
      <c r="C1614" s="272" t="s">
        <v>11371</v>
      </c>
      <c r="D1614" s="272">
        <v>1000</v>
      </c>
      <c r="E1614" s="272" t="s">
        <v>11370</v>
      </c>
      <c r="F1614" s="272">
        <v>256</v>
      </c>
      <c r="G1614" s="272">
        <v>2</v>
      </c>
      <c r="H1614" s="272">
        <v>0</v>
      </c>
      <c r="I1614" s="272">
        <v>16</v>
      </c>
    </row>
    <row r="1615" spans="1:9" x14ac:dyDescent="0.25">
      <c r="A1615" s="12" t="s">
        <v>455</v>
      </c>
      <c r="B1615" s="272" t="s">
        <v>11393</v>
      </c>
      <c r="C1615" s="272" t="s">
        <v>11371</v>
      </c>
      <c r="D1615" s="272">
        <v>1000</v>
      </c>
      <c r="E1615" s="272" t="s">
        <v>11370</v>
      </c>
      <c r="F1615" s="272">
        <v>256</v>
      </c>
      <c r="G1615" s="272">
        <v>2</v>
      </c>
      <c r="H1615" s="272">
        <v>0</v>
      </c>
      <c r="I1615" s="272">
        <v>16</v>
      </c>
    </row>
    <row r="1616" spans="1:9" x14ac:dyDescent="0.25">
      <c r="A1616" s="12" t="s">
        <v>457</v>
      </c>
      <c r="B1616" s="272" t="s">
        <v>11393</v>
      </c>
      <c r="C1616" s="272" t="s">
        <v>11371</v>
      </c>
      <c r="D1616" s="272">
        <v>1000</v>
      </c>
      <c r="E1616" s="272" t="s">
        <v>11370</v>
      </c>
      <c r="F1616" s="272">
        <v>256</v>
      </c>
      <c r="G1616" s="272">
        <v>2</v>
      </c>
      <c r="H1616" s="272">
        <v>0</v>
      </c>
      <c r="I1616" s="272">
        <v>16</v>
      </c>
    </row>
    <row r="1617" spans="1:9" x14ac:dyDescent="0.25">
      <c r="A1617" s="12" t="s">
        <v>480</v>
      </c>
      <c r="B1617" s="272" t="s">
        <v>11393</v>
      </c>
      <c r="C1617" s="272" t="s">
        <v>11371</v>
      </c>
      <c r="D1617" s="272">
        <v>1000</v>
      </c>
      <c r="E1617" s="272" t="s">
        <v>11370</v>
      </c>
      <c r="F1617" s="272">
        <v>256</v>
      </c>
      <c r="G1617" s="272">
        <v>2</v>
      </c>
      <c r="H1617" s="272">
        <v>0</v>
      </c>
      <c r="I1617" s="272">
        <v>16</v>
      </c>
    </row>
    <row r="1618" spans="1:9" x14ac:dyDescent="0.25">
      <c r="A1618" s="12" t="s">
        <v>2553</v>
      </c>
      <c r="B1618" s="272" t="s">
        <v>3120</v>
      </c>
      <c r="C1618" s="272" t="s">
        <v>11371</v>
      </c>
      <c r="D1618" s="272">
        <v>1000</v>
      </c>
      <c r="E1618" s="272">
        <v>0</v>
      </c>
      <c r="F1618" s="272">
        <v>0</v>
      </c>
      <c r="G1618" s="272">
        <v>1</v>
      </c>
      <c r="H1618" s="272">
        <v>0</v>
      </c>
      <c r="I1618" s="272">
        <v>12</v>
      </c>
    </row>
    <row r="1619" spans="1:9" x14ac:dyDescent="0.25">
      <c r="A1619" s="12" t="s">
        <v>2326</v>
      </c>
      <c r="B1619" s="272" t="s">
        <v>2321</v>
      </c>
      <c r="C1619" s="272" t="s">
        <v>11370</v>
      </c>
      <c r="D1619" s="272">
        <v>250</v>
      </c>
      <c r="E1619" s="272">
        <v>0</v>
      </c>
      <c r="F1619" s="272">
        <v>0</v>
      </c>
      <c r="G1619" s="272">
        <v>1</v>
      </c>
      <c r="H1619" s="272">
        <v>0</v>
      </c>
      <c r="I1619" s="272">
        <v>16</v>
      </c>
    </row>
    <row r="1620" spans="1:9" x14ac:dyDescent="0.25">
      <c r="A1620" s="12" t="s">
        <v>2323</v>
      </c>
      <c r="B1620" s="272" t="s">
        <v>2321</v>
      </c>
      <c r="C1620" s="272" t="s">
        <v>11370</v>
      </c>
      <c r="D1620" s="272">
        <v>250</v>
      </c>
      <c r="E1620" s="272">
        <v>0</v>
      </c>
      <c r="F1620" s="272">
        <v>0</v>
      </c>
      <c r="G1620" s="272">
        <v>1</v>
      </c>
      <c r="H1620" s="272">
        <v>0</v>
      </c>
      <c r="I1620" s="272">
        <v>16</v>
      </c>
    </row>
    <row r="1621" spans="1:9" x14ac:dyDescent="0.25">
      <c r="A1621" s="12" t="s">
        <v>2331</v>
      </c>
      <c r="B1621" s="272" t="s">
        <v>2329</v>
      </c>
      <c r="C1621" s="272" t="s">
        <v>11370</v>
      </c>
      <c r="D1621" s="272">
        <v>256</v>
      </c>
      <c r="E1621" s="272">
        <v>0</v>
      </c>
      <c r="F1621" s="272">
        <v>0</v>
      </c>
      <c r="G1621" s="272">
        <v>1</v>
      </c>
      <c r="H1621" s="272">
        <v>0</v>
      </c>
      <c r="I1621" s="272">
        <v>16</v>
      </c>
    </row>
    <row r="1622" spans="1:9" x14ac:dyDescent="0.25">
      <c r="A1622" s="12" t="s">
        <v>443</v>
      </c>
      <c r="B1622" s="272" t="s">
        <v>1525</v>
      </c>
      <c r="C1622" s="272" t="s">
        <v>11370</v>
      </c>
      <c r="D1622" s="272">
        <v>480</v>
      </c>
      <c r="E1622" s="272">
        <v>0</v>
      </c>
      <c r="F1622" s="272">
        <v>0</v>
      </c>
      <c r="G1622" s="272">
        <v>1</v>
      </c>
      <c r="H1622" s="272">
        <v>0</v>
      </c>
      <c r="I1622" s="272">
        <v>16</v>
      </c>
    </row>
    <row r="1623" spans="1:9" x14ac:dyDescent="0.25">
      <c r="A1623" s="12" t="s">
        <v>1527</v>
      </c>
      <c r="B1623" s="272" t="s">
        <v>1525</v>
      </c>
      <c r="C1623" s="272" t="s">
        <v>11370</v>
      </c>
      <c r="D1623" s="272">
        <v>480</v>
      </c>
      <c r="E1623" s="272">
        <v>0</v>
      </c>
      <c r="F1623" s="272">
        <v>0</v>
      </c>
      <c r="G1623" s="272">
        <v>1</v>
      </c>
      <c r="H1623" s="272">
        <v>0</v>
      </c>
      <c r="I1623" s="272">
        <v>16</v>
      </c>
    </row>
    <row r="1624" spans="1:9" x14ac:dyDescent="0.25">
      <c r="A1624" s="12" t="s">
        <v>1528</v>
      </c>
      <c r="B1624" s="272" t="s">
        <v>1525</v>
      </c>
      <c r="C1624" s="272" t="s">
        <v>11370</v>
      </c>
      <c r="D1624" s="272">
        <v>480</v>
      </c>
      <c r="E1624" s="272">
        <v>0</v>
      </c>
      <c r="F1624" s="272">
        <v>0</v>
      </c>
      <c r="G1624" s="272">
        <v>1</v>
      </c>
      <c r="H1624" s="272">
        <v>0</v>
      </c>
      <c r="I1624" s="272">
        <v>16</v>
      </c>
    </row>
    <row r="1625" spans="1:9" x14ac:dyDescent="0.25">
      <c r="A1625" s="12" t="s">
        <v>1529</v>
      </c>
      <c r="B1625" s="272" t="s">
        <v>1525</v>
      </c>
      <c r="C1625" s="272" t="s">
        <v>11370</v>
      </c>
      <c r="D1625" s="272">
        <v>480</v>
      </c>
      <c r="E1625" s="272">
        <v>0</v>
      </c>
      <c r="F1625" s="272">
        <v>0</v>
      </c>
      <c r="G1625" s="272">
        <v>1</v>
      </c>
      <c r="H1625" s="272">
        <v>0</v>
      </c>
      <c r="I1625" s="272">
        <v>16</v>
      </c>
    </row>
    <row r="1626" spans="1:9" x14ac:dyDescent="0.25">
      <c r="A1626" s="12" t="s">
        <v>1530</v>
      </c>
      <c r="B1626" s="272" t="s">
        <v>1525</v>
      </c>
      <c r="C1626" s="272" t="s">
        <v>11370</v>
      </c>
      <c r="D1626" s="272">
        <v>480</v>
      </c>
      <c r="E1626" s="272">
        <v>0</v>
      </c>
      <c r="F1626" s="272">
        <v>0</v>
      </c>
      <c r="G1626" s="272">
        <v>1</v>
      </c>
      <c r="H1626" s="272">
        <v>0</v>
      </c>
      <c r="I1626" s="272">
        <v>16</v>
      </c>
    </row>
    <row r="1627" spans="1:9" x14ac:dyDescent="0.25">
      <c r="A1627" s="12" t="s">
        <v>1531</v>
      </c>
      <c r="B1627" s="272" t="s">
        <v>1525</v>
      </c>
      <c r="C1627" s="272" t="s">
        <v>11370</v>
      </c>
      <c r="D1627" s="272">
        <v>480</v>
      </c>
      <c r="E1627" s="272">
        <v>0</v>
      </c>
      <c r="F1627" s="272">
        <v>0</v>
      </c>
      <c r="G1627" s="272">
        <v>1</v>
      </c>
      <c r="H1627" s="272">
        <v>0</v>
      </c>
      <c r="I1627" s="272">
        <v>16</v>
      </c>
    </row>
    <row r="1628" spans="1:9" x14ac:dyDescent="0.25">
      <c r="A1628" s="12" t="s">
        <v>1532</v>
      </c>
      <c r="B1628" s="272" t="s">
        <v>1525</v>
      </c>
      <c r="C1628" s="272" t="s">
        <v>11370</v>
      </c>
      <c r="D1628" s="272">
        <v>480</v>
      </c>
      <c r="E1628" s="272">
        <v>0</v>
      </c>
      <c r="F1628" s="272">
        <v>0</v>
      </c>
      <c r="G1628" s="272">
        <v>1</v>
      </c>
      <c r="H1628" s="272">
        <v>0</v>
      </c>
      <c r="I1628" s="272">
        <v>16</v>
      </c>
    </row>
    <row r="1629" spans="1:9" x14ac:dyDescent="0.25">
      <c r="A1629" s="12" t="s">
        <v>1534</v>
      </c>
      <c r="B1629" s="272" t="s">
        <v>1533</v>
      </c>
      <c r="C1629" s="272" t="s">
        <v>11370</v>
      </c>
      <c r="D1629" s="272">
        <v>480</v>
      </c>
      <c r="E1629" s="272">
        <v>0</v>
      </c>
      <c r="F1629" s="272">
        <v>0</v>
      </c>
      <c r="G1629" s="272">
        <v>1</v>
      </c>
      <c r="H1629" s="272">
        <v>0</v>
      </c>
      <c r="I1629" s="272">
        <v>16</v>
      </c>
    </row>
    <row r="1630" spans="1:9" x14ac:dyDescent="0.25">
      <c r="A1630" s="12" t="s">
        <v>1521</v>
      </c>
      <c r="B1630" s="272" t="s">
        <v>1519</v>
      </c>
      <c r="C1630" s="272" t="s">
        <v>11370</v>
      </c>
      <c r="D1630" s="272">
        <v>500</v>
      </c>
      <c r="E1630" s="272">
        <v>0</v>
      </c>
      <c r="F1630" s="272">
        <v>0</v>
      </c>
      <c r="G1630" s="272">
        <v>1</v>
      </c>
      <c r="H1630" s="272">
        <v>0</v>
      </c>
      <c r="I1630" s="272">
        <v>16</v>
      </c>
    </row>
    <row r="1631" spans="1:9" x14ac:dyDescent="0.25">
      <c r="A1631" s="12" t="s">
        <v>2632</v>
      </c>
      <c r="B1631" s="272" t="s">
        <v>2630</v>
      </c>
      <c r="C1631" s="272" t="s">
        <v>11370</v>
      </c>
      <c r="D1631" s="272">
        <v>500</v>
      </c>
      <c r="E1631" s="272">
        <v>0</v>
      </c>
      <c r="F1631" s="272">
        <v>0</v>
      </c>
      <c r="G1631" s="272">
        <v>1</v>
      </c>
      <c r="H1631" s="272">
        <v>0</v>
      </c>
      <c r="I1631" s="272">
        <v>16</v>
      </c>
    </row>
    <row r="1632" spans="1:9" x14ac:dyDescent="0.25">
      <c r="A1632" s="12" t="s">
        <v>1539</v>
      </c>
      <c r="B1632" s="272" t="s">
        <v>1537</v>
      </c>
      <c r="C1632" s="272" t="s">
        <v>11370</v>
      </c>
      <c r="D1632" s="272">
        <v>480</v>
      </c>
      <c r="E1632" s="272">
        <v>0</v>
      </c>
      <c r="F1632" s="272">
        <v>0</v>
      </c>
      <c r="G1632" s="272">
        <v>1</v>
      </c>
      <c r="H1632" s="272">
        <v>0</v>
      </c>
      <c r="I1632" s="272">
        <v>32</v>
      </c>
    </row>
    <row r="1633" spans="1:9" x14ac:dyDescent="0.25">
      <c r="A1633" s="12" t="s">
        <v>1540</v>
      </c>
      <c r="B1633" s="272" t="s">
        <v>1537</v>
      </c>
      <c r="C1633" s="272" t="s">
        <v>11370</v>
      </c>
      <c r="D1633" s="272">
        <v>480</v>
      </c>
      <c r="E1633" s="272">
        <v>0</v>
      </c>
      <c r="F1633" s="272">
        <v>0</v>
      </c>
      <c r="G1633" s="272">
        <v>1</v>
      </c>
      <c r="H1633" s="272">
        <v>0</v>
      </c>
      <c r="I1633" s="272">
        <v>32</v>
      </c>
    </row>
    <row r="1634" spans="1:9" x14ac:dyDescent="0.25">
      <c r="A1634" s="12" t="s">
        <v>1542</v>
      </c>
      <c r="B1634" s="272" t="s">
        <v>1537</v>
      </c>
      <c r="C1634" s="272" t="s">
        <v>11370</v>
      </c>
      <c r="D1634" s="272">
        <v>480</v>
      </c>
      <c r="E1634" s="272">
        <v>0</v>
      </c>
      <c r="F1634" s="272">
        <v>0</v>
      </c>
      <c r="G1634" s="272">
        <v>1</v>
      </c>
      <c r="H1634" s="272">
        <v>0</v>
      </c>
      <c r="I1634" s="272">
        <v>32</v>
      </c>
    </row>
    <row r="1635" spans="1:9" x14ac:dyDescent="0.25">
      <c r="A1635" s="12" t="s">
        <v>1543</v>
      </c>
      <c r="B1635" s="272" t="s">
        <v>1537</v>
      </c>
      <c r="C1635" s="272" t="s">
        <v>11370</v>
      </c>
      <c r="D1635" s="272">
        <v>480</v>
      </c>
      <c r="E1635" s="272">
        <v>0</v>
      </c>
      <c r="F1635" s="272">
        <v>0</v>
      </c>
      <c r="G1635" s="272">
        <v>1</v>
      </c>
      <c r="H1635" s="272">
        <v>0</v>
      </c>
      <c r="I1635" s="272">
        <v>32</v>
      </c>
    </row>
    <row r="1636" spans="1:9" x14ac:dyDescent="0.25">
      <c r="A1636" s="12" t="s">
        <v>2639</v>
      </c>
      <c r="B1636" s="272" t="s">
        <v>2638</v>
      </c>
      <c r="C1636" s="272" t="s">
        <v>11370</v>
      </c>
      <c r="D1636" s="272">
        <v>500</v>
      </c>
      <c r="E1636" s="272">
        <v>0</v>
      </c>
      <c r="F1636" s="272">
        <v>0</v>
      </c>
      <c r="G1636" s="272">
        <v>1</v>
      </c>
      <c r="H1636" s="272">
        <v>0</v>
      </c>
      <c r="I1636" s="272">
        <v>8</v>
      </c>
    </row>
    <row r="1637" spans="1:9" x14ac:dyDescent="0.25">
      <c r="A1637" s="12" t="s">
        <v>834</v>
      </c>
      <c r="B1637" s="272" t="s">
        <v>832</v>
      </c>
      <c r="C1637" s="272" t="s">
        <v>11371</v>
      </c>
      <c r="D1637" s="272">
        <v>1000</v>
      </c>
      <c r="E1637" s="272">
        <v>0</v>
      </c>
      <c r="F1637" s="272">
        <v>0</v>
      </c>
      <c r="G1637" s="272">
        <v>1</v>
      </c>
      <c r="H1637" s="272">
        <v>0</v>
      </c>
      <c r="I1637" s="272">
        <v>8</v>
      </c>
    </row>
    <row r="1638" spans="1:9" x14ac:dyDescent="0.25">
      <c r="A1638" s="12" t="s">
        <v>3127</v>
      </c>
      <c r="B1638" s="272" t="s">
        <v>3125</v>
      </c>
      <c r="C1638" s="272" t="s">
        <v>11371</v>
      </c>
      <c r="D1638" s="272">
        <v>1000</v>
      </c>
      <c r="E1638" s="272">
        <v>0</v>
      </c>
      <c r="F1638" s="272">
        <v>0</v>
      </c>
      <c r="G1638" s="272">
        <v>1</v>
      </c>
      <c r="H1638" s="272">
        <v>0</v>
      </c>
      <c r="I1638" s="272">
        <v>8</v>
      </c>
    </row>
    <row r="1639" spans="1:9" x14ac:dyDescent="0.25">
      <c r="A1639" s="12" t="s">
        <v>2492</v>
      </c>
      <c r="B1639" s="272" t="s">
        <v>2490</v>
      </c>
      <c r="C1639" s="272" t="s">
        <v>11370</v>
      </c>
      <c r="D1639" s="272">
        <v>250</v>
      </c>
      <c r="E1639" s="272">
        <v>0</v>
      </c>
      <c r="F1639" s="272">
        <v>0</v>
      </c>
      <c r="G1639" s="272">
        <v>1</v>
      </c>
      <c r="H1639" s="272">
        <v>0</v>
      </c>
      <c r="I1639" s="272">
        <v>8</v>
      </c>
    </row>
    <row r="1640" spans="1:9" x14ac:dyDescent="0.25">
      <c r="A1640" s="12" t="s">
        <v>464</v>
      </c>
      <c r="B1640" s="272" t="s">
        <v>462</v>
      </c>
      <c r="C1640" s="272" t="s">
        <v>11371</v>
      </c>
      <c r="D1640" s="272">
        <v>1000</v>
      </c>
      <c r="E1640" s="272" t="s">
        <v>11370</v>
      </c>
      <c r="F1640" s="272">
        <v>250</v>
      </c>
      <c r="G1640" s="272">
        <v>2</v>
      </c>
      <c r="H1640" s="272">
        <v>0</v>
      </c>
      <c r="I1640" s="272">
        <v>16</v>
      </c>
    </row>
    <row r="1641" spans="1:9" x14ac:dyDescent="0.25">
      <c r="A1641" s="12" t="s">
        <v>452</v>
      </c>
      <c r="B1641" s="272" t="s">
        <v>451</v>
      </c>
      <c r="C1641" s="272" t="s">
        <v>11371</v>
      </c>
      <c r="D1641" s="272">
        <v>1000</v>
      </c>
      <c r="E1641" s="272" t="s">
        <v>11370</v>
      </c>
      <c r="F1641" s="272">
        <v>250</v>
      </c>
      <c r="G1641" s="272">
        <v>2</v>
      </c>
      <c r="H1641" s="272">
        <v>0</v>
      </c>
      <c r="I1641" s="272">
        <v>16</v>
      </c>
    </row>
    <row r="1642" spans="1:9" x14ac:dyDescent="0.25">
      <c r="A1642" s="12" t="s">
        <v>2618</v>
      </c>
      <c r="B1642" s="272" t="s">
        <v>2616</v>
      </c>
      <c r="C1642" s="272" t="s">
        <v>11370</v>
      </c>
      <c r="D1642" s="272">
        <v>500</v>
      </c>
      <c r="E1642" s="272">
        <v>0</v>
      </c>
      <c r="F1642" s="272">
        <v>0</v>
      </c>
      <c r="G1642" s="272">
        <v>1</v>
      </c>
      <c r="H1642" s="272">
        <v>0</v>
      </c>
      <c r="I1642" s="272">
        <v>16</v>
      </c>
    </row>
    <row r="1643" spans="1:9" x14ac:dyDescent="0.25">
      <c r="A1643" s="12" t="s">
        <v>453</v>
      </c>
      <c r="B1643" s="272" t="s">
        <v>2619</v>
      </c>
      <c r="C1643" s="272" t="s">
        <v>11370</v>
      </c>
      <c r="D1643" s="272">
        <v>500</v>
      </c>
      <c r="E1643" s="272">
        <v>0</v>
      </c>
      <c r="F1643" s="272">
        <v>0</v>
      </c>
      <c r="G1643" s="272">
        <v>1</v>
      </c>
      <c r="H1643" s="272">
        <v>0</v>
      </c>
      <c r="I1643" s="272">
        <v>16</v>
      </c>
    </row>
    <row r="1644" spans="1:9" x14ac:dyDescent="0.25">
      <c r="A1644" s="12" t="s">
        <v>1975</v>
      </c>
      <c r="B1644" s="272" t="s">
        <v>2628</v>
      </c>
      <c r="C1644" s="272" t="s">
        <v>11370</v>
      </c>
      <c r="D1644" s="272">
        <v>480</v>
      </c>
      <c r="E1644" s="272">
        <v>0</v>
      </c>
      <c r="F1644" s="272">
        <v>0</v>
      </c>
      <c r="G1644" s="272">
        <v>1</v>
      </c>
      <c r="H1644" s="272">
        <v>0</v>
      </c>
      <c r="I1644" s="272">
        <v>16</v>
      </c>
    </row>
    <row r="1645" spans="1:9" x14ac:dyDescent="0.25">
      <c r="A1645" s="12" t="s">
        <v>1118</v>
      </c>
      <c r="B1645" s="272" t="s">
        <v>113</v>
      </c>
      <c r="C1645" s="272" t="s">
        <v>11371</v>
      </c>
      <c r="D1645" s="272">
        <v>1000</v>
      </c>
      <c r="E1645" s="272">
        <v>0</v>
      </c>
      <c r="F1645" s="272">
        <v>0</v>
      </c>
      <c r="G1645" s="272">
        <v>1</v>
      </c>
      <c r="H1645" s="272">
        <v>0</v>
      </c>
      <c r="I1645" s="272">
        <v>8</v>
      </c>
    </row>
    <row r="1646" spans="1:9" x14ac:dyDescent="0.25">
      <c r="A1646" s="12" t="s">
        <v>1119</v>
      </c>
      <c r="B1646" s="272" t="s">
        <v>113</v>
      </c>
      <c r="C1646" s="272" t="s">
        <v>11371</v>
      </c>
      <c r="D1646" s="272">
        <v>1000</v>
      </c>
      <c r="E1646" s="272">
        <v>0</v>
      </c>
      <c r="F1646" s="272">
        <v>0</v>
      </c>
      <c r="G1646" s="272">
        <v>1</v>
      </c>
      <c r="H1646" s="272">
        <v>0</v>
      </c>
      <c r="I1646" s="272">
        <v>8</v>
      </c>
    </row>
    <row r="1647" spans="1:9" x14ac:dyDescent="0.25">
      <c r="A1647" s="12" t="s">
        <v>1120</v>
      </c>
      <c r="B1647" s="272" t="s">
        <v>113</v>
      </c>
      <c r="C1647" s="272" t="s">
        <v>11371</v>
      </c>
      <c r="D1647" s="272">
        <v>1000</v>
      </c>
      <c r="E1647" s="272">
        <v>0</v>
      </c>
      <c r="F1647" s="272">
        <v>0</v>
      </c>
      <c r="G1647" s="272">
        <v>1</v>
      </c>
      <c r="H1647" s="272">
        <v>0</v>
      </c>
      <c r="I1647" s="272">
        <v>8</v>
      </c>
    </row>
    <row r="1648" spans="1:9" x14ac:dyDescent="0.25">
      <c r="A1648" s="12" t="s">
        <v>1121</v>
      </c>
      <c r="B1648" s="272" t="s">
        <v>113</v>
      </c>
      <c r="C1648" s="272" t="s">
        <v>11371</v>
      </c>
      <c r="D1648" s="272">
        <v>1000</v>
      </c>
      <c r="E1648" s="272">
        <v>0</v>
      </c>
      <c r="F1648" s="272">
        <v>0</v>
      </c>
      <c r="G1648" s="272">
        <v>1</v>
      </c>
      <c r="H1648" s="272">
        <v>0</v>
      </c>
      <c r="I1648" s="272">
        <v>8</v>
      </c>
    </row>
    <row r="1649" spans="1:9" x14ac:dyDescent="0.25">
      <c r="A1649" s="12" t="s">
        <v>1122</v>
      </c>
      <c r="B1649" s="272" t="s">
        <v>113</v>
      </c>
      <c r="C1649" s="272" t="s">
        <v>11371</v>
      </c>
      <c r="D1649" s="272">
        <v>1000</v>
      </c>
      <c r="E1649" s="272">
        <v>0</v>
      </c>
      <c r="F1649" s="272">
        <v>0</v>
      </c>
      <c r="G1649" s="272">
        <v>1</v>
      </c>
      <c r="H1649" s="272">
        <v>0</v>
      </c>
      <c r="I1649" s="272">
        <v>8</v>
      </c>
    </row>
    <row r="1650" spans="1:9" x14ac:dyDescent="0.25">
      <c r="A1650" s="12" t="s">
        <v>1123</v>
      </c>
      <c r="B1650" s="272" t="s">
        <v>113</v>
      </c>
      <c r="C1650" s="272" t="s">
        <v>11371</v>
      </c>
      <c r="D1650" s="272">
        <v>1000</v>
      </c>
      <c r="E1650" s="272">
        <v>0</v>
      </c>
      <c r="F1650" s="272">
        <v>0</v>
      </c>
      <c r="G1650" s="272">
        <v>1</v>
      </c>
      <c r="H1650" s="272">
        <v>0</v>
      </c>
      <c r="I1650" s="272">
        <v>8</v>
      </c>
    </row>
    <row r="1651" spans="1:9" x14ac:dyDescent="0.25">
      <c r="A1651" s="12" t="s">
        <v>1124</v>
      </c>
      <c r="B1651" s="272" t="s">
        <v>113</v>
      </c>
      <c r="C1651" s="272" t="s">
        <v>11371</v>
      </c>
      <c r="D1651" s="272">
        <v>1000</v>
      </c>
      <c r="E1651" s="272">
        <v>0</v>
      </c>
      <c r="F1651" s="272">
        <v>0</v>
      </c>
      <c r="G1651" s="272">
        <v>1</v>
      </c>
      <c r="H1651" s="272">
        <v>0</v>
      </c>
      <c r="I1651" s="272">
        <v>8</v>
      </c>
    </row>
    <row r="1652" spans="1:9" x14ac:dyDescent="0.25">
      <c r="A1652" s="12" t="s">
        <v>1125</v>
      </c>
      <c r="B1652" s="272" t="s">
        <v>113</v>
      </c>
      <c r="C1652" s="272" t="s">
        <v>11371</v>
      </c>
      <c r="D1652" s="272">
        <v>1000</v>
      </c>
      <c r="E1652" s="272">
        <v>0</v>
      </c>
      <c r="F1652" s="272">
        <v>0</v>
      </c>
      <c r="G1652" s="272">
        <v>1</v>
      </c>
      <c r="H1652" s="272">
        <v>0</v>
      </c>
      <c r="I1652" s="272">
        <v>8</v>
      </c>
    </row>
    <row r="1653" spans="1:9" x14ac:dyDescent="0.25">
      <c r="A1653" s="12" t="s">
        <v>1126</v>
      </c>
      <c r="B1653" s="272" t="s">
        <v>113</v>
      </c>
      <c r="C1653" s="272" t="s">
        <v>11371</v>
      </c>
      <c r="D1653" s="272">
        <v>1000</v>
      </c>
      <c r="E1653" s="272">
        <v>0</v>
      </c>
      <c r="F1653" s="272">
        <v>0</v>
      </c>
      <c r="G1653" s="272">
        <v>1</v>
      </c>
      <c r="H1653" s="272">
        <v>0</v>
      </c>
      <c r="I1653" s="272">
        <v>8</v>
      </c>
    </row>
    <row r="1654" spans="1:9" x14ac:dyDescent="0.25">
      <c r="A1654" s="12" t="s">
        <v>1127</v>
      </c>
      <c r="B1654" s="272" t="s">
        <v>113</v>
      </c>
      <c r="C1654" s="272" t="s">
        <v>11371</v>
      </c>
      <c r="D1654" s="272">
        <v>1000</v>
      </c>
      <c r="E1654" s="272">
        <v>0</v>
      </c>
      <c r="F1654" s="272">
        <v>0</v>
      </c>
      <c r="G1654" s="272">
        <v>1</v>
      </c>
      <c r="H1654" s="272">
        <v>0</v>
      </c>
      <c r="I1654" s="272">
        <v>8</v>
      </c>
    </row>
    <row r="1655" spans="1:9" x14ac:dyDescent="0.25">
      <c r="A1655" s="12" t="s">
        <v>1432</v>
      </c>
      <c r="B1655" s="272" t="s">
        <v>113</v>
      </c>
      <c r="C1655" s="272" t="s">
        <v>11371</v>
      </c>
      <c r="D1655" s="272">
        <v>1000</v>
      </c>
      <c r="E1655" s="272">
        <v>0</v>
      </c>
      <c r="F1655" s="272">
        <v>0</v>
      </c>
      <c r="G1655" s="272">
        <v>1</v>
      </c>
      <c r="H1655" s="272">
        <v>0</v>
      </c>
      <c r="I1655" s="272">
        <v>8</v>
      </c>
    </row>
    <row r="1656" spans="1:9" x14ac:dyDescent="0.25">
      <c r="A1656" s="12" t="s">
        <v>1433</v>
      </c>
      <c r="B1656" s="272" t="s">
        <v>113</v>
      </c>
      <c r="C1656" s="272" t="s">
        <v>11371</v>
      </c>
      <c r="D1656" s="272">
        <v>1000</v>
      </c>
      <c r="E1656" s="272">
        <v>0</v>
      </c>
      <c r="F1656" s="272">
        <v>0</v>
      </c>
      <c r="G1656" s="272">
        <v>1</v>
      </c>
      <c r="H1656" s="272">
        <v>0</v>
      </c>
      <c r="I1656" s="272">
        <v>8</v>
      </c>
    </row>
    <row r="1657" spans="1:9" x14ac:dyDescent="0.25">
      <c r="A1657" s="12" t="s">
        <v>1434</v>
      </c>
      <c r="B1657" s="272" t="s">
        <v>113</v>
      </c>
      <c r="C1657" s="272" t="s">
        <v>11371</v>
      </c>
      <c r="D1657" s="272">
        <v>1000</v>
      </c>
      <c r="E1657" s="272">
        <v>0</v>
      </c>
      <c r="F1657" s="272">
        <v>0</v>
      </c>
      <c r="G1657" s="272">
        <v>1</v>
      </c>
      <c r="H1657" s="272">
        <v>0</v>
      </c>
      <c r="I1657" s="272">
        <v>8</v>
      </c>
    </row>
    <row r="1658" spans="1:9" x14ac:dyDescent="0.25">
      <c r="A1658" s="12" t="s">
        <v>1435</v>
      </c>
      <c r="B1658" s="272" t="s">
        <v>113</v>
      </c>
      <c r="C1658" s="272" t="s">
        <v>11371</v>
      </c>
      <c r="D1658" s="272">
        <v>1000</v>
      </c>
      <c r="E1658" s="272">
        <v>0</v>
      </c>
      <c r="F1658" s="272">
        <v>0</v>
      </c>
      <c r="G1658" s="272">
        <v>1</v>
      </c>
      <c r="H1658" s="272">
        <v>0</v>
      </c>
      <c r="I1658" s="272">
        <v>8</v>
      </c>
    </row>
    <row r="1659" spans="1:9" x14ac:dyDescent="0.25">
      <c r="A1659" s="12" t="s">
        <v>1436</v>
      </c>
      <c r="B1659" s="272" t="s">
        <v>113</v>
      </c>
      <c r="C1659" s="272" t="s">
        <v>11371</v>
      </c>
      <c r="D1659" s="272">
        <v>1000</v>
      </c>
      <c r="E1659" s="272">
        <v>0</v>
      </c>
      <c r="F1659" s="272">
        <v>0</v>
      </c>
      <c r="G1659" s="272">
        <v>1</v>
      </c>
      <c r="H1659" s="272">
        <v>0</v>
      </c>
      <c r="I1659" s="272">
        <v>8</v>
      </c>
    </row>
    <row r="1660" spans="1:9" x14ac:dyDescent="0.25">
      <c r="A1660" s="12" t="s">
        <v>114</v>
      </c>
      <c r="B1660" s="272" t="s">
        <v>113</v>
      </c>
      <c r="C1660" s="272" t="s">
        <v>11371</v>
      </c>
      <c r="D1660" s="272">
        <v>1000</v>
      </c>
      <c r="E1660" s="272">
        <v>0</v>
      </c>
      <c r="F1660" s="272">
        <v>0</v>
      </c>
      <c r="G1660" s="272">
        <v>1</v>
      </c>
      <c r="H1660" s="272">
        <v>0</v>
      </c>
      <c r="I1660" s="272">
        <v>8</v>
      </c>
    </row>
    <row r="1661" spans="1:9" x14ac:dyDescent="0.25">
      <c r="A1661" s="12" t="s">
        <v>115</v>
      </c>
      <c r="B1661" s="272" t="s">
        <v>113</v>
      </c>
      <c r="C1661" s="272" t="s">
        <v>11371</v>
      </c>
      <c r="D1661" s="272">
        <v>1000</v>
      </c>
      <c r="E1661" s="272">
        <v>0</v>
      </c>
      <c r="F1661" s="272">
        <v>0</v>
      </c>
      <c r="G1661" s="272">
        <v>1</v>
      </c>
      <c r="H1661" s="272">
        <v>0</v>
      </c>
      <c r="I1661" s="272">
        <v>8</v>
      </c>
    </row>
    <row r="1662" spans="1:9" x14ac:dyDescent="0.25">
      <c r="A1662" s="12" t="s">
        <v>1117</v>
      </c>
      <c r="B1662" s="272" t="s">
        <v>1115</v>
      </c>
      <c r="C1662" s="272" t="s">
        <v>11371</v>
      </c>
      <c r="D1662" s="272">
        <v>1000</v>
      </c>
      <c r="E1662" s="272" t="s">
        <v>11370</v>
      </c>
      <c r="F1662" s="272">
        <v>250</v>
      </c>
      <c r="G1662" s="272">
        <v>2</v>
      </c>
      <c r="H1662" s="272">
        <v>0</v>
      </c>
      <c r="I1662" s="272">
        <v>8</v>
      </c>
    </row>
    <row r="1663" spans="1:9" x14ac:dyDescent="0.25">
      <c r="A1663" s="12" t="s">
        <v>2943</v>
      </c>
      <c r="B1663" s="272" t="s">
        <v>2941</v>
      </c>
      <c r="C1663" s="272" t="s">
        <v>11371</v>
      </c>
      <c r="D1663" s="272">
        <v>1000</v>
      </c>
      <c r="E1663" s="272">
        <v>0</v>
      </c>
      <c r="F1663" s="272">
        <v>0</v>
      </c>
      <c r="G1663" s="272">
        <v>1</v>
      </c>
      <c r="H1663" s="272">
        <v>0</v>
      </c>
      <c r="I1663" s="272">
        <v>8</v>
      </c>
    </row>
    <row r="1664" spans="1:9" x14ac:dyDescent="0.25">
      <c r="A1664" s="12" t="s">
        <v>1907</v>
      </c>
      <c r="B1664" s="272" t="s">
        <v>1905</v>
      </c>
      <c r="C1664" s="272" t="s">
        <v>11371</v>
      </c>
      <c r="D1664" s="272">
        <v>1000</v>
      </c>
      <c r="E1664" s="272">
        <v>0</v>
      </c>
      <c r="F1664" s="272">
        <v>0</v>
      </c>
      <c r="G1664" s="272">
        <v>1</v>
      </c>
      <c r="H1664" s="272">
        <v>0</v>
      </c>
      <c r="I1664" s="272">
        <v>8</v>
      </c>
    </row>
    <row r="1665" spans="1:9" x14ac:dyDescent="0.25">
      <c r="A1665" s="12" t="s">
        <v>1906</v>
      </c>
      <c r="B1665" s="272" t="s">
        <v>1905</v>
      </c>
      <c r="C1665" s="272" t="s">
        <v>11371</v>
      </c>
      <c r="D1665" s="272">
        <v>1000</v>
      </c>
      <c r="E1665" s="272">
        <v>0</v>
      </c>
      <c r="F1665" s="272">
        <v>0</v>
      </c>
      <c r="G1665" s="272">
        <v>1</v>
      </c>
      <c r="H1665" s="272">
        <v>0</v>
      </c>
      <c r="I1665" s="272">
        <v>8</v>
      </c>
    </row>
    <row r="1666" spans="1:9" x14ac:dyDescent="0.25">
      <c r="A1666" s="12" t="s">
        <v>2368</v>
      </c>
      <c r="B1666" s="272" t="s">
        <v>2366</v>
      </c>
      <c r="C1666" s="272" t="s">
        <v>11371</v>
      </c>
      <c r="D1666" s="272">
        <v>1000</v>
      </c>
      <c r="E1666" s="272">
        <v>0</v>
      </c>
      <c r="F1666" s="272">
        <v>0</v>
      </c>
      <c r="G1666" s="272">
        <v>1</v>
      </c>
      <c r="H1666" s="272">
        <v>0</v>
      </c>
      <c r="I1666" s="272">
        <v>8</v>
      </c>
    </row>
    <row r="1667" spans="1:9" x14ac:dyDescent="0.25">
      <c r="A1667" s="12" t="s">
        <v>2369</v>
      </c>
      <c r="B1667" s="272" t="s">
        <v>2366</v>
      </c>
      <c r="C1667" s="272" t="s">
        <v>11371</v>
      </c>
      <c r="D1667" s="272">
        <v>1000</v>
      </c>
      <c r="E1667" s="272">
        <v>0</v>
      </c>
      <c r="F1667" s="272">
        <v>0</v>
      </c>
      <c r="G1667" s="272">
        <v>1</v>
      </c>
      <c r="H1667" s="272">
        <v>0</v>
      </c>
      <c r="I1667" s="272">
        <v>8</v>
      </c>
    </row>
    <row r="1668" spans="1:9" x14ac:dyDescent="0.25">
      <c r="A1668" s="12" t="s">
        <v>2020</v>
      </c>
      <c r="B1668" s="272" t="s">
        <v>2308</v>
      </c>
      <c r="C1668" s="272" t="s">
        <v>11370</v>
      </c>
      <c r="D1668" s="272">
        <v>256</v>
      </c>
      <c r="E1668" s="272">
        <v>0</v>
      </c>
      <c r="F1668" s="272">
        <v>0</v>
      </c>
      <c r="G1668" s="272">
        <v>1</v>
      </c>
      <c r="H1668" s="272">
        <v>0</v>
      </c>
      <c r="I1668" s="272">
        <v>12</v>
      </c>
    </row>
    <row r="1669" spans="1:9" x14ac:dyDescent="0.25">
      <c r="A1669" s="12" t="s">
        <v>4159</v>
      </c>
      <c r="B1669" s="272" t="s">
        <v>4158</v>
      </c>
      <c r="C1669" s="272" t="s">
        <v>11371</v>
      </c>
      <c r="D1669" s="272">
        <v>1000</v>
      </c>
      <c r="E1669" s="272">
        <v>0</v>
      </c>
      <c r="F1669" s="272">
        <v>0</v>
      </c>
      <c r="G1669" s="272">
        <v>1</v>
      </c>
      <c r="H1669" s="272">
        <v>0</v>
      </c>
      <c r="I1669" s="272">
        <v>16</v>
      </c>
    </row>
    <row r="1670" spans="1:9" x14ac:dyDescent="0.25">
      <c r="A1670" s="12" t="s">
        <v>468</v>
      </c>
      <c r="B1670" s="272" t="s">
        <v>467</v>
      </c>
      <c r="C1670" s="272" t="s">
        <v>11371</v>
      </c>
      <c r="D1670" s="272">
        <v>1000</v>
      </c>
      <c r="E1670" s="272" t="s">
        <v>11370</v>
      </c>
      <c r="F1670" s="272">
        <v>250</v>
      </c>
      <c r="G1670" s="272">
        <v>2</v>
      </c>
      <c r="H1670" s="272">
        <v>0</v>
      </c>
      <c r="I1670" s="272">
        <v>16</v>
      </c>
    </row>
    <row r="1671" spans="1:9" x14ac:dyDescent="0.25">
      <c r="A1671" s="12" t="s">
        <v>125</v>
      </c>
      <c r="B1671" s="272" t="s">
        <v>124</v>
      </c>
      <c r="C1671" s="272" t="s">
        <v>11371</v>
      </c>
      <c r="D1671" s="272">
        <v>1000</v>
      </c>
      <c r="E1671" s="272">
        <v>0</v>
      </c>
      <c r="F1671" s="272">
        <v>0</v>
      </c>
      <c r="G1671" s="272">
        <v>1</v>
      </c>
      <c r="H1671" s="272">
        <v>0</v>
      </c>
      <c r="I1671" s="272">
        <v>8</v>
      </c>
    </row>
    <row r="1672" spans="1:9" x14ac:dyDescent="0.25">
      <c r="A1672" s="12" t="s">
        <v>2709</v>
      </c>
      <c r="B1672" s="272" t="s">
        <v>2707</v>
      </c>
      <c r="C1672" s="272" t="s">
        <v>11371</v>
      </c>
      <c r="D1672" s="272">
        <v>1000</v>
      </c>
      <c r="E1672" s="272">
        <v>0</v>
      </c>
      <c r="F1672" s="272">
        <v>0</v>
      </c>
      <c r="G1672" s="272">
        <v>1</v>
      </c>
      <c r="H1672" s="272">
        <v>0</v>
      </c>
      <c r="I1672" s="272">
        <v>8</v>
      </c>
    </row>
    <row r="1673" spans="1:9" x14ac:dyDescent="0.25">
      <c r="A1673" s="12" t="s">
        <v>2711</v>
      </c>
      <c r="B1673" s="272" t="s">
        <v>2707</v>
      </c>
      <c r="C1673" s="272" t="s">
        <v>11371</v>
      </c>
      <c r="D1673" s="272">
        <v>1000</v>
      </c>
      <c r="E1673" s="272">
        <v>0</v>
      </c>
      <c r="F1673" s="272">
        <v>0</v>
      </c>
      <c r="G1673" s="272">
        <v>1</v>
      </c>
      <c r="H1673" s="272">
        <v>0</v>
      </c>
      <c r="I1673" s="272">
        <v>8</v>
      </c>
    </row>
    <row r="1674" spans="1:9" x14ac:dyDescent="0.25">
      <c r="A1674" s="17" t="s">
        <v>354</v>
      </c>
      <c r="B1674" s="272" t="s">
        <v>352</v>
      </c>
      <c r="C1674" s="272" t="s">
        <v>11371</v>
      </c>
      <c r="D1674" s="272">
        <v>1000</v>
      </c>
      <c r="E1674" s="272">
        <v>0</v>
      </c>
      <c r="F1674" s="272">
        <v>0</v>
      </c>
      <c r="G1674" s="272">
        <v>1</v>
      </c>
      <c r="H1674" s="272">
        <v>0</v>
      </c>
      <c r="I1674" s="272">
        <v>8</v>
      </c>
    </row>
    <row r="1675" spans="1:9" x14ac:dyDescent="0.25">
      <c r="A1675" s="12" t="s">
        <v>758</v>
      </c>
      <c r="B1675" s="272" t="s">
        <v>757</v>
      </c>
      <c r="C1675" s="272" t="s">
        <v>11370</v>
      </c>
      <c r="D1675" s="272">
        <v>512</v>
      </c>
      <c r="E1675" s="272">
        <v>0</v>
      </c>
      <c r="F1675" s="272">
        <v>0</v>
      </c>
      <c r="G1675" s="272">
        <v>1</v>
      </c>
      <c r="H1675" s="272">
        <v>0</v>
      </c>
      <c r="I1675" s="272">
        <v>16</v>
      </c>
    </row>
    <row r="1676" spans="1:9" x14ac:dyDescent="0.25">
      <c r="A1676" s="12" t="s">
        <v>279</v>
      </c>
      <c r="B1676" s="272" t="s">
        <v>274</v>
      </c>
      <c r="C1676" s="272" t="s">
        <v>11371</v>
      </c>
      <c r="D1676" s="272">
        <v>1000</v>
      </c>
      <c r="E1676" s="272">
        <v>0</v>
      </c>
      <c r="F1676" s="272">
        <v>0</v>
      </c>
      <c r="G1676" s="272">
        <v>1</v>
      </c>
      <c r="H1676" s="272">
        <v>0</v>
      </c>
      <c r="I1676" s="272">
        <v>8</v>
      </c>
    </row>
    <row r="1677" spans="1:9" x14ac:dyDescent="0.25">
      <c r="A1677" s="12" t="s">
        <v>276</v>
      </c>
      <c r="B1677" s="272" t="s">
        <v>274</v>
      </c>
      <c r="C1677" s="272" t="s">
        <v>11371</v>
      </c>
      <c r="D1677" s="272">
        <v>1000</v>
      </c>
      <c r="E1677" s="272">
        <v>0</v>
      </c>
      <c r="F1677" s="272">
        <v>0</v>
      </c>
      <c r="G1677" s="272">
        <v>1</v>
      </c>
      <c r="H1677" s="272">
        <v>0</v>
      </c>
      <c r="I1677" s="272">
        <v>8</v>
      </c>
    </row>
    <row r="1678" spans="1:9" x14ac:dyDescent="0.25">
      <c r="A1678" s="12" t="s">
        <v>277</v>
      </c>
      <c r="B1678" s="272" t="s">
        <v>274</v>
      </c>
      <c r="C1678" s="272" t="s">
        <v>11371</v>
      </c>
      <c r="D1678" s="272">
        <v>1000</v>
      </c>
      <c r="E1678" s="272">
        <v>0</v>
      </c>
      <c r="F1678" s="272">
        <v>0</v>
      </c>
      <c r="G1678" s="272">
        <v>1</v>
      </c>
      <c r="H1678" s="272">
        <v>0</v>
      </c>
      <c r="I1678" s="272">
        <v>8</v>
      </c>
    </row>
    <row r="1679" spans="1:9" x14ac:dyDescent="0.25">
      <c r="A1679" s="12" t="s">
        <v>278</v>
      </c>
      <c r="B1679" s="272" t="s">
        <v>274</v>
      </c>
      <c r="C1679" s="272" t="s">
        <v>11371</v>
      </c>
      <c r="D1679" s="272">
        <v>1000</v>
      </c>
      <c r="E1679" s="272">
        <v>0</v>
      </c>
      <c r="F1679" s="272">
        <v>0</v>
      </c>
      <c r="G1679" s="272">
        <v>1</v>
      </c>
      <c r="H1679" s="272">
        <v>0</v>
      </c>
      <c r="I1679" s="272">
        <v>8</v>
      </c>
    </row>
    <row r="1680" spans="1:9" x14ac:dyDescent="0.25">
      <c r="A1680" s="12" t="s">
        <v>280</v>
      </c>
      <c r="B1680" s="272" t="s">
        <v>274</v>
      </c>
      <c r="C1680" s="272" t="s">
        <v>11371</v>
      </c>
      <c r="D1680" s="272">
        <v>1000</v>
      </c>
      <c r="E1680" s="272">
        <v>0</v>
      </c>
      <c r="F1680" s="272">
        <v>0</v>
      </c>
      <c r="G1680" s="272">
        <v>1</v>
      </c>
      <c r="H1680" s="272">
        <v>0</v>
      </c>
      <c r="I1680" s="272">
        <v>8</v>
      </c>
    </row>
    <row r="1681" spans="1:9" x14ac:dyDescent="0.25">
      <c r="A1681" s="17" t="s">
        <v>521</v>
      </c>
      <c r="B1681" s="272" t="s">
        <v>519</v>
      </c>
      <c r="C1681" s="272" t="s">
        <v>11371</v>
      </c>
      <c r="D1681" s="272">
        <v>500</v>
      </c>
      <c r="E1681" s="272">
        <v>0</v>
      </c>
      <c r="F1681" s="272">
        <v>0</v>
      </c>
      <c r="G1681" s="272">
        <v>1</v>
      </c>
      <c r="H1681" s="272">
        <v>0</v>
      </c>
      <c r="I1681" s="272">
        <v>12</v>
      </c>
    </row>
    <row r="1682" spans="1:9" x14ac:dyDescent="0.25">
      <c r="A1682" s="12" t="s">
        <v>4166</v>
      </c>
      <c r="B1682" s="272" t="s">
        <v>4164</v>
      </c>
      <c r="C1682" s="272" t="s">
        <v>11371</v>
      </c>
      <c r="D1682" s="272">
        <v>500</v>
      </c>
      <c r="E1682" s="272">
        <v>0</v>
      </c>
      <c r="F1682" s="272">
        <v>0</v>
      </c>
      <c r="G1682" s="272">
        <v>1</v>
      </c>
      <c r="H1682" s="272">
        <v>0</v>
      </c>
      <c r="I1682" s="272">
        <v>8</v>
      </c>
    </row>
    <row r="1683" spans="1:9" x14ac:dyDescent="0.25">
      <c r="A1683" s="12" t="s">
        <v>3692</v>
      </c>
      <c r="B1683" s="272" t="s">
        <v>3691</v>
      </c>
      <c r="C1683" s="272" t="s">
        <v>11371</v>
      </c>
      <c r="D1683" s="272">
        <v>500</v>
      </c>
      <c r="E1683" s="272">
        <v>0</v>
      </c>
      <c r="F1683" s="272">
        <v>0</v>
      </c>
      <c r="G1683" s="272">
        <v>1</v>
      </c>
      <c r="H1683" s="272">
        <v>0</v>
      </c>
      <c r="I1683" s="272">
        <v>8</v>
      </c>
    </row>
    <row r="1684" spans="1:9" x14ac:dyDescent="0.25">
      <c r="A1684" s="12" t="s">
        <v>3140</v>
      </c>
      <c r="B1684" s="272" t="s">
        <v>3138</v>
      </c>
      <c r="C1684" s="272" t="s">
        <v>11371</v>
      </c>
      <c r="D1684" s="272">
        <v>1000</v>
      </c>
      <c r="E1684" s="272">
        <v>0</v>
      </c>
      <c r="F1684" s="272">
        <v>0</v>
      </c>
      <c r="G1684" s="272">
        <v>1</v>
      </c>
      <c r="H1684" s="272">
        <v>0</v>
      </c>
      <c r="I1684" s="272">
        <v>8</v>
      </c>
    </row>
    <row r="1685" spans="1:9" x14ac:dyDescent="0.25">
      <c r="A1685" s="12" t="s">
        <v>3151</v>
      </c>
      <c r="B1685" s="272" t="s">
        <v>3138</v>
      </c>
      <c r="C1685" s="272" t="s">
        <v>11371</v>
      </c>
      <c r="D1685" s="272">
        <v>1000</v>
      </c>
      <c r="E1685" s="272">
        <v>0</v>
      </c>
      <c r="F1685" s="272">
        <v>0</v>
      </c>
      <c r="G1685" s="272">
        <v>1</v>
      </c>
      <c r="H1685" s="272">
        <v>0</v>
      </c>
      <c r="I1685" s="272">
        <v>8</v>
      </c>
    </row>
    <row r="1686" spans="1:9" x14ac:dyDescent="0.25">
      <c r="A1686" s="12" t="s">
        <v>3228</v>
      </c>
      <c r="B1686" s="272" t="s">
        <v>3138</v>
      </c>
      <c r="C1686" s="272" t="s">
        <v>11371</v>
      </c>
      <c r="D1686" s="272">
        <v>1000</v>
      </c>
      <c r="E1686" s="272">
        <v>0</v>
      </c>
      <c r="F1686" s="272">
        <v>0</v>
      </c>
      <c r="G1686" s="272">
        <v>1</v>
      </c>
      <c r="H1686" s="272">
        <v>0</v>
      </c>
      <c r="I1686" s="272">
        <v>8</v>
      </c>
    </row>
    <row r="1687" spans="1:9" x14ac:dyDescent="0.25">
      <c r="A1687" s="12" t="s">
        <v>3130</v>
      </c>
      <c r="B1687" s="272" t="s">
        <v>3128</v>
      </c>
      <c r="C1687" s="272" t="s">
        <v>11371</v>
      </c>
      <c r="D1687" s="272">
        <v>1000</v>
      </c>
      <c r="E1687" s="272">
        <v>0</v>
      </c>
      <c r="F1687" s="272">
        <v>0</v>
      </c>
      <c r="G1687" s="272">
        <v>1</v>
      </c>
      <c r="H1687" s="272">
        <v>0</v>
      </c>
      <c r="I1687" s="272">
        <v>8</v>
      </c>
    </row>
    <row r="1688" spans="1:9" x14ac:dyDescent="0.25">
      <c r="A1688" s="12" t="s">
        <v>3148</v>
      </c>
      <c r="B1688" s="272" t="s">
        <v>3128</v>
      </c>
      <c r="C1688" s="272" t="s">
        <v>11371</v>
      </c>
      <c r="D1688" s="272">
        <v>1000</v>
      </c>
      <c r="E1688" s="272">
        <v>0</v>
      </c>
      <c r="F1688" s="272">
        <v>0</v>
      </c>
      <c r="G1688" s="272">
        <v>1</v>
      </c>
      <c r="H1688" s="272">
        <v>0</v>
      </c>
      <c r="I1688" s="272">
        <v>8</v>
      </c>
    </row>
    <row r="1689" spans="1:9" x14ac:dyDescent="0.25">
      <c r="A1689" s="12" t="s">
        <v>3062</v>
      </c>
      <c r="B1689" s="272" t="s">
        <v>3128</v>
      </c>
      <c r="C1689" s="272" t="s">
        <v>11371</v>
      </c>
      <c r="D1689" s="272">
        <v>1000</v>
      </c>
      <c r="E1689" s="272">
        <v>0</v>
      </c>
      <c r="F1689" s="272">
        <v>0</v>
      </c>
      <c r="G1689" s="272">
        <v>1</v>
      </c>
      <c r="H1689" s="272">
        <v>0</v>
      </c>
      <c r="I1689" s="272">
        <v>8</v>
      </c>
    </row>
    <row r="1690" spans="1:9" x14ac:dyDescent="0.25">
      <c r="A1690" s="12" t="s">
        <v>3983</v>
      </c>
      <c r="B1690" s="272" t="s">
        <v>3981</v>
      </c>
      <c r="C1690" s="272" t="s">
        <v>11370</v>
      </c>
      <c r="D1690" s="272">
        <v>256</v>
      </c>
      <c r="E1690" s="272">
        <v>0</v>
      </c>
      <c r="F1690" s="272">
        <v>0</v>
      </c>
      <c r="G1690" s="272">
        <v>1</v>
      </c>
      <c r="H1690" s="272">
        <v>0</v>
      </c>
      <c r="I1690" s="272">
        <v>8</v>
      </c>
    </row>
    <row r="1691" spans="1:9" x14ac:dyDescent="0.25">
      <c r="A1691" s="12" t="s">
        <v>2940</v>
      </c>
      <c r="B1691" s="272" t="s">
        <v>2932</v>
      </c>
      <c r="C1691" s="272" t="s">
        <v>11371</v>
      </c>
      <c r="D1691" s="272">
        <v>1000</v>
      </c>
      <c r="E1691" s="272">
        <v>0</v>
      </c>
      <c r="F1691" s="272">
        <v>0</v>
      </c>
      <c r="G1691" s="272">
        <v>1</v>
      </c>
      <c r="H1691" s="272">
        <v>0</v>
      </c>
      <c r="I1691" s="272">
        <v>8</v>
      </c>
    </row>
    <row r="1692" spans="1:9" x14ac:dyDescent="0.25">
      <c r="A1692" s="12" t="s">
        <v>2934</v>
      </c>
      <c r="B1692" s="272" t="s">
        <v>2932</v>
      </c>
      <c r="C1692" s="272" t="s">
        <v>11371</v>
      </c>
      <c r="D1692" s="272">
        <v>1000</v>
      </c>
      <c r="E1692" s="272">
        <v>0</v>
      </c>
      <c r="F1692" s="272">
        <v>0</v>
      </c>
      <c r="G1692" s="272">
        <v>1</v>
      </c>
      <c r="H1692" s="272">
        <v>0</v>
      </c>
      <c r="I1692" s="272">
        <v>8</v>
      </c>
    </row>
    <row r="1693" spans="1:9" x14ac:dyDescent="0.25">
      <c r="A1693" s="12" t="s">
        <v>2350</v>
      </c>
      <c r="B1693" s="272" t="s">
        <v>2932</v>
      </c>
      <c r="C1693" s="272" t="s">
        <v>11371</v>
      </c>
      <c r="D1693" s="272">
        <v>1000</v>
      </c>
      <c r="E1693" s="272">
        <v>0</v>
      </c>
      <c r="F1693" s="272">
        <v>0</v>
      </c>
      <c r="G1693" s="272">
        <v>1</v>
      </c>
      <c r="H1693" s="272">
        <v>0</v>
      </c>
      <c r="I1693" s="272">
        <v>8</v>
      </c>
    </row>
    <row r="1694" spans="1:9" x14ac:dyDescent="0.25">
      <c r="A1694" s="12" t="s">
        <v>2938</v>
      </c>
      <c r="B1694" s="272" t="s">
        <v>2936</v>
      </c>
      <c r="C1694" s="272" t="s">
        <v>11371</v>
      </c>
      <c r="D1694" s="272">
        <v>1000</v>
      </c>
      <c r="E1694" s="272">
        <v>0</v>
      </c>
      <c r="F1694" s="272">
        <v>0</v>
      </c>
      <c r="G1694" s="272">
        <v>1</v>
      </c>
      <c r="H1694" s="272">
        <v>0</v>
      </c>
      <c r="I1694" s="272">
        <v>8</v>
      </c>
    </row>
    <row r="1695" spans="1:9" x14ac:dyDescent="0.25">
      <c r="A1695" s="12" t="s">
        <v>400</v>
      </c>
      <c r="B1695" s="272" t="s">
        <v>2926</v>
      </c>
      <c r="C1695" s="272" t="s">
        <v>11371</v>
      </c>
      <c r="D1695" s="272">
        <v>1000</v>
      </c>
      <c r="E1695" s="272">
        <v>0</v>
      </c>
      <c r="F1695" s="272">
        <v>0</v>
      </c>
      <c r="G1695" s="272">
        <v>1</v>
      </c>
      <c r="H1695" s="272">
        <v>0</v>
      </c>
      <c r="I1695" s="272">
        <v>8</v>
      </c>
    </row>
    <row r="1696" spans="1:9" x14ac:dyDescent="0.25">
      <c r="A1696" s="12" t="s">
        <v>4078</v>
      </c>
      <c r="B1696" s="272" t="s">
        <v>4077</v>
      </c>
      <c r="C1696" s="272" t="s">
        <v>11371</v>
      </c>
      <c r="D1696" s="272">
        <v>1000</v>
      </c>
      <c r="E1696" s="272">
        <v>0</v>
      </c>
      <c r="F1696" s="272">
        <v>0</v>
      </c>
      <c r="G1696" s="272">
        <v>1</v>
      </c>
      <c r="H1696" s="272">
        <v>0</v>
      </c>
      <c r="I1696" s="272">
        <v>12</v>
      </c>
    </row>
    <row r="1697" spans="1:9" x14ac:dyDescent="0.25">
      <c r="A1697" s="12" t="s">
        <v>2720</v>
      </c>
      <c r="B1697" s="272" t="s">
        <v>2719</v>
      </c>
      <c r="C1697" s="272" t="s">
        <v>11371</v>
      </c>
      <c r="D1697" s="272">
        <v>2000</v>
      </c>
      <c r="E1697" s="272">
        <v>0</v>
      </c>
      <c r="F1697" s="272">
        <v>0</v>
      </c>
      <c r="G1697" s="272">
        <v>1</v>
      </c>
      <c r="H1697" s="272">
        <v>0</v>
      </c>
      <c r="I1697" s="272">
        <v>8</v>
      </c>
    </row>
    <row r="1698" spans="1:9" x14ac:dyDescent="0.25">
      <c r="A1698" s="12" t="s">
        <v>4080</v>
      </c>
      <c r="B1698" s="272" t="s">
        <v>4079</v>
      </c>
      <c r="C1698" s="272" t="s">
        <v>11371</v>
      </c>
      <c r="D1698" s="272">
        <v>1000</v>
      </c>
      <c r="E1698" s="272">
        <v>0</v>
      </c>
      <c r="F1698" s="272">
        <v>0</v>
      </c>
      <c r="G1698" s="272">
        <v>1</v>
      </c>
      <c r="H1698" s="272">
        <v>0</v>
      </c>
      <c r="I1698" s="272">
        <v>8</v>
      </c>
    </row>
    <row r="1699" spans="1:9" x14ac:dyDescent="0.25">
      <c r="A1699" s="12" t="s">
        <v>2264</v>
      </c>
      <c r="B1699" s="272" t="s">
        <v>2263</v>
      </c>
      <c r="C1699" s="272" t="s">
        <v>11371</v>
      </c>
      <c r="D1699" s="272">
        <v>2000</v>
      </c>
      <c r="E1699" s="272">
        <v>0</v>
      </c>
      <c r="F1699" s="272">
        <v>0</v>
      </c>
      <c r="G1699" s="272">
        <v>1</v>
      </c>
      <c r="H1699" s="272">
        <v>0</v>
      </c>
      <c r="I1699" s="272">
        <v>8</v>
      </c>
    </row>
    <row r="1700" spans="1:9" x14ac:dyDescent="0.25">
      <c r="A1700" s="12" t="s">
        <v>2267</v>
      </c>
      <c r="B1700" s="272" t="s">
        <v>2263</v>
      </c>
      <c r="C1700" s="272" t="s">
        <v>11371</v>
      </c>
      <c r="D1700" s="272">
        <v>2000</v>
      </c>
      <c r="E1700" s="272">
        <v>0</v>
      </c>
      <c r="F1700" s="272">
        <v>0</v>
      </c>
      <c r="G1700" s="272">
        <v>1</v>
      </c>
      <c r="H1700" s="272">
        <v>0</v>
      </c>
      <c r="I1700" s="272">
        <v>8</v>
      </c>
    </row>
    <row r="1701" spans="1:9" x14ac:dyDescent="0.25">
      <c r="A1701" s="12" t="s">
        <v>2265</v>
      </c>
      <c r="B1701" s="272" t="s">
        <v>2263</v>
      </c>
      <c r="C1701" s="272" t="s">
        <v>11371</v>
      </c>
      <c r="D1701" s="272">
        <v>2000</v>
      </c>
      <c r="E1701" s="272">
        <v>0</v>
      </c>
      <c r="F1701" s="272">
        <v>0</v>
      </c>
      <c r="G1701" s="272">
        <v>1</v>
      </c>
      <c r="H1701" s="272">
        <v>0</v>
      </c>
      <c r="I1701" s="272">
        <v>8</v>
      </c>
    </row>
    <row r="1702" spans="1:9" x14ac:dyDescent="0.25">
      <c r="A1702" s="12" t="s">
        <v>2266</v>
      </c>
      <c r="B1702" s="272" t="s">
        <v>2263</v>
      </c>
      <c r="C1702" s="272" t="s">
        <v>11371</v>
      </c>
      <c r="D1702" s="272">
        <v>2000</v>
      </c>
      <c r="E1702" s="272">
        <v>0</v>
      </c>
      <c r="F1702" s="272">
        <v>0</v>
      </c>
      <c r="G1702" s="272">
        <v>1</v>
      </c>
      <c r="H1702" s="272">
        <v>0</v>
      </c>
      <c r="I1702" s="272">
        <v>8</v>
      </c>
    </row>
    <row r="1703" spans="1:9" x14ac:dyDescent="0.25">
      <c r="A1703" s="12" t="s">
        <v>398</v>
      </c>
      <c r="B1703" s="272" t="s">
        <v>2930</v>
      </c>
      <c r="C1703" s="272" t="s">
        <v>11371</v>
      </c>
      <c r="D1703" s="272">
        <v>1000</v>
      </c>
      <c r="E1703" s="272">
        <v>0</v>
      </c>
      <c r="F1703" s="272">
        <v>0</v>
      </c>
      <c r="G1703" s="272">
        <v>1</v>
      </c>
      <c r="H1703" s="272">
        <v>0</v>
      </c>
      <c r="I1703" s="272">
        <v>8</v>
      </c>
    </row>
    <row r="1704" spans="1:9" x14ac:dyDescent="0.25">
      <c r="A1704" s="12" t="s">
        <v>4180</v>
      </c>
      <c r="B1704" s="272" t="s">
        <v>4179</v>
      </c>
      <c r="C1704" s="272" t="s">
        <v>11370</v>
      </c>
      <c r="D1704" s="272">
        <v>500</v>
      </c>
      <c r="E1704" s="272">
        <v>0</v>
      </c>
      <c r="F1704" s="272">
        <v>0</v>
      </c>
      <c r="G1704" s="272">
        <v>1</v>
      </c>
      <c r="H1704" s="272">
        <v>0</v>
      </c>
      <c r="I1704" s="272">
        <v>8</v>
      </c>
    </row>
    <row r="1705" spans="1:9" x14ac:dyDescent="0.25">
      <c r="A1705" s="12" t="s">
        <v>1075</v>
      </c>
      <c r="B1705" s="272" t="s">
        <v>1073</v>
      </c>
      <c r="C1705" s="272" t="s">
        <v>11371</v>
      </c>
      <c r="D1705" s="272">
        <v>2000</v>
      </c>
      <c r="E1705" s="272">
        <v>0</v>
      </c>
      <c r="F1705" s="272">
        <v>0</v>
      </c>
      <c r="G1705" s="272">
        <v>1</v>
      </c>
      <c r="H1705" s="272">
        <v>0</v>
      </c>
      <c r="I1705" s="272">
        <v>8</v>
      </c>
    </row>
    <row r="1706" spans="1:9" x14ac:dyDescent="0.25">
      <c r="A1706" s="12" t="s">
        <v>2925</v>
      </c>
      <c r="B1706" s="272" t="s">
        <v>2923</v>
      </c>
      <c r="C1706" s="272" t="s">
        <v>11371</v>
      </c>
      <c r="D1706" s="272">
        <v>2000</v>
      </c>
      <c r="E1706" s="272">
        <v>0</v>
      </c>
      <c r="F1706" s="272">
        <v>0</v>
      </c>
      <c r="G1706" s="272">
        <v>1</v>
      </c>
      <c r="H1706" s="272">
        <v>0</v>
      </c>
      <c r="I1706" s="272">
        <v>8</v>
      </c>
    </row>
    <row r="1707" spans="1:9" x14ac:dyDescent="0.25">
      <c r="A1707" s="12" t="s">
        <v>2929</v>
      </c>
      <c r="B1707" s="272" t="s">
        <v>2923</v>
      </c>
      <c r="C1707" s="272" t="s">
        <v>11371</v>
      </c>
      <c r="D1707" s="272">
        <v>2000</v>
      </c>
      <c r="E1707" s="272">
        <v>0</v>
      </c>
      <c r="F1707" s="272">
        <v>0</v>
      </c>
      <c r="G1707" s="272">
        <v>1</v>
      </c>
      <c r="H1707" s="272">
        <v>0</v>
      </c>
      <c r="I1707" s="272">
        <v>8</v>
      </c>
    </row>
    <row r="1708" spans="1:9" x14ac:dyDescent="0.25">
      <c r="A1708" s="12" t="s">
        <v>5070</v>
      </c>
      <c r="B1708" s="272" t="s">
        <v>11335</v>
      </c>
      <c r="C1708" s="272" t="s">
        <v>11371</v>
      </c>
      <c r="D1708" s="272">
        <v>2000</v>
      </c>
      <c r="E1708" s="272">
        <v>0</v>
      </c>
      <c r="F1708" s="272">
        <v>0</v>
      </c>
      <c r="G1708" s="272">
        <v>1</v>
      </c>
      <c r="H1708" s="272">
        <v>0</v>
      </c>
      <c r="I1708" s="272">
        <v>8</v>
      </c>
    </row>
    <row r="1709" spans="1:9" x14ac:dyDescent="0.25">
      <c r="A1709" s="12" t="s">
        <v>2150</v>
      </c>
      <c r="B1709" s="272" t="s">
        <v>2148</v>
      </c>
      <c r="C1709" s="272" t="s">
        <v>11371</v>
      </c>
      <c r="D1709" s="272">
        <v>2000</v>
      </c>
      <c r="E1709" s="272">
        <v>0</v>
      </c>
      <c r="F1709" s="272">
        <v>0</v>
      </c>
      <c r="G1709" s="272">
        <v>1</v>
      </c>
      <c r="H1709" s="272">
        <v>0</v>
      </c>
      <c r="I1709" s="272">
        <v>8</v>
      </c>
    </row>
    <row r="1710" spans="1:9" x14ac:dyDescent="0.25">
      <c r="A1710" s="12" t="s">
        <v>2151</v>
      </c>
      <c r="B1710" s="272" t="s">
        <v>2148</v>
      </c>
      <c r="C1710" s="272" t="s">
        <v>11371</v>
      </c>
      <c r="D1710" s="272">
        <v>2000</v>
      </c>
      <c r="E1710" s="272">
        <v>0</v>
      </c>
      <c r="F1710" s="272">
        <v>0</v>
      </c>
      <c r="G1710" s="272">
        <v>1</v>
      </c>
      <c r="H1710" s="272">
        <v>0</v>
      </c>
      <c r="I1710" s="272">
        <v>8</v>
      </c>
    </row>
    <row r="1711" spans="1:9" x14ac:dyDescent="0.25">
      <c r="A1711" s="12" t="s">
        <v>593</v>
      </c>
      <c r="B1711" s="272" t="s">
        <v>592</v>
      </c>
      <c r="C1711" s="272" t="s">
        <v>11371</v>
      </c>
      <c r="D1711" s="272">
        <v>2000</v>
      </c>
      <c r="E1711" s="272">
        <v>0</v>
      </c>
      <c r="F1711" s="272">
        <v>0</v>
      </c>
      <c r="G1711" s="272">
        <v>1</v>
      </c>
      <c r="H1711" s="272">
        <v>0</v>
      </c>
      <c r="I1711" s="272">
        <v>8</v>
      </c>
    </row>
    <row r="1712" spans="1:9" x14ac:dyDescent="0.25">
      <c r="A1712" s="12" t="s">
        <v>152</v>
      </c>
      <c r="B1712" s="272" t="s">
        <v>146</v>
      </c>
      <c r="C1712" s="272" t="s">
        <v>11371</v>
      </c>
      <c r="D1712" s="272">
        <v>1000</v>
      </c>
      <c r="E1712" s="272">
        <v>0</v>
      </c>
      <c r="F1712" s="272">
        <v>0</v>
      </c>
      <c r="G1712" s="272">
        <v>1</v>
      </c>
      <c r="H1712" s="272">
        <v>0</v>
      </c>
      <c r="I1712" s="272">
        <v>8</v>
      </c>
    </row>
    <row r="1713" spans="1:9" x14ac:dyDescent="0.25">
      <c r="A1713" s="12" t="s">
        <v>148</v>
      </c>
      <c r="B1713" s="272" t="s">
        <v>146</v>
      </c>
      <c r="C1713" s="272" t="s">
        <v>11371</v>
      </c>
      <c r="D1713" s="272">
        <v>1000</v>
      </c>
      <c r="E1713" s="272">
        <v>0</v>
      </c>
      <c r="F1713" s="272">
        <v>0</v>
      </c>
      <c r="G1713" s="272">
        <v>1</v>
      </c>
      <c r="H1713" s="272">
        <v>0</v>
      </c>
      <c r="I1713" s="272">
        <v>8</v>
      </c>
    </row>
    <row r="1714" spans="1:9" x14ac:dyDescent="0.25">
      <c r="A1714" s="12" t="s">
        <v>151</v>
      </c>
      <c r="B1714" s="272" t="s">
        <v>146</v>
      </c>
      <c r="C1714" s="272" t="s">
        <v>11371</v>
      </c>
      <c r="D1714" s="272">
        <v>1000</v>
      </c>
      <c r="E1714" s="272">
        <v>0</v>
      </c>
      <c r="F1714" s="272">
        <v>0</v>
      </c>
      <c r="G1714" s="272">
        <v>1</v>
      </c>
      <c r="H1714" s="272">
        <v>0</v>
      </c>
      <c r="I1714" s="272">
        <v>8</v>
      </c>
    </row>
    <row r="1715" spans="1:9" x14ac:dyDescent="0.25">
      <c r="A1715" s="12" t="s">
        <v>4043</v>
      </c>
      <c r="B1715" s="272" t="s">
        <v>4041</v>
      </c>
      <c r="C1715" s="272" t="s">
        <v>11371</v>
      </c>
      <c r="D1715" s="272">
        <v>2000</v>
      </c>
      <c r="E1715" s="272">
        <v>0</v>
      </c>
      <c r="F1715" s="272">
        <v>0</v>
      </c>
      <c r="G1715" s="272">
        <v>1</v>
      </c>
      <c r="H1715" s="272">
        <v>0</v>
      </c>
      <c r="I1715" s="272">
        <v>8</v>
      </c>
    </row>
    <row r="1716" spans="1:9" x14ac:dyDescent="0.25">
      <c r="A1716" s="12" t="s">
        <v>3708</v>
      </c>
      <c r="B1716" s="272" t="s">
        <v>3707</v>
      </c>
      <c r="C1716" s="272" t="s">
        <v>11371</v>
      </c>
      <c r="D1716" s="272">
        <v>1000</v>
      </c>
      <c r="E1716" s="272">
        <v>0</v>
      </c>
      <c r="F1716" s="272">
        <v>0</v>
      </c>
      <c r="G1716" s="272">
        <v>1</v>
      </c>
      <c r="H1716" s="272">
        <v>0</v>
      </c>
      <c r="I1716" s="272">
        <v>16</v>
      </c>
    </row>
    <row r="1717" spans="1:9" x14ac:dyDescent="0.25">
      <c r="A1717" s="12" t="s">
        <v>2585</v>
      </c>
      <c r="B1717" s="272" t="s">
        <v>2583</v>
      </c>
      <c r="C1717" s="272" t="s">
        <v>11370</v>
      </c>
      <c r="D1717" s="272">
        <v>250</v>
      </c>
      <c r="E1717" s="272">
        <v>0</v>
      </c>
      <c r="F1717" s="272">
        <v>0</v>
      </c>
      <c r="G1717" s="272">
        <v>1</v>
      </c>
      <c r="H1717" s="272">
        <v>0</v>
      </c>
      <c r="I1717" s="272">
        <v>16</v>
      </c>
    </row>
    <row r="1718" spans="1:9" x14ac:dyDescent="0.25">
      <c r="A1718" s="12" t="s">
        <v>1787</v>
      </c>
      <c r="B1718" s="272" t="s">
        <v>1785</v>
      </c>
      <c r="C1718" s="272" t="s">
        <v>11371</v>
      </c>
      <c r="D1718" s="272">
        <v>1000</v>
      </c>
      <c r="E1718" s="272">
        <v>0</v>
      </c>
      <c r="F1718" s="272">
        <v>0</v>
      </c>
      <c r="G1718" s="272">
        <v>1</v>
      </c>
      <c r="H1718" s="272">
        <v>0</v>
      </c>
      <c r="I1718" s="272">
        <v>8</v>
      </c>
    </row>
    <row r="1719" spans="1:9" x14ac:dyDescent="0.25">
      <c r="A1719" s="12" t="s">
        <v>1771</v>
      </c>
      <c r="B1719" s="272" t="s">
        <v>1769</v>
      </c>
      <c r="C1719" s="272" t="s">
        <v>11371</v>
      </c>
      <c r="D1719" s="272">
        <v>1000</v>
      </c>
      <c r="E1719" s="272">
        <v>0</v>
      </c>
      <c r="F1719" s="272">
        <v>0</v>
      </c>
      <c r="G1719" s="272">
        <v>1</v>
      </c>
      <c r="H1719" s="272">
        <v>0</v>
      </c>
      <c r="I1719" s="272">
        <v>8</v>
      </c>
    </row>
    <row r="1720" spans="1:9" x14ac:dyDescent="0.25">
      <c r="A1720" s="12" t="s">
        <v>3979</v>
      </c>
      <c r="B1720" s="272" t="s">
        <v>3978</v>
      </c>
      <c r="C1720" s="272" t="s">
        <v>11370</v>
      </c>
      <c r="D1720" s="272">
        <v>512</v>
      </c>
      <c r="E1720" s="272">
        <v>0</v>
      </c>
      <c r="F1720" s="272">
        <v>0</v>
      </c>
      <c r="G1720" s="272">
        <v>1</v>
      </c>
      <c r="H1720" s="272">
        <v>0</v>
      </c>
      <c r="I1720" s="272">
        <v>8</v>
      </c>
    </row>
    <row r="1721" spans="1:9" x14ac:dyDescent="0.25">
      <c r="A1721" s="12" t="s">
        <v>1050</v>
      </c>
      <c r="B1721" s="272" t="s">
        <v>1048</v>
      </c>
      <c r="C1721" s="272" t="s">
        <v>11370</v>
      </c>
      <c r="D1721" s="272">
        <v>480</v>
      </c>
      <c r="E1721" s="272">
        <v>0</v>
      </c>
      <c r="F1721" s="272">
        <v>0</v>
      </c>
      <c r="G1721" s="272">
        <v>1</v>
      </c>
      <c r="H1721" s="272">
        <v>0</v>
      </c>
      <c r="I1721" s="272">
        <v>16</v>
      </c>
    </row>
    <row r="1722" spans="1:9" x14ac:dyDescent="0.25">
      <c r="A1722" s="12" t="s">
        <v>3136</v>
      </c>
      <c r="B1722" s="272" t="s">
        <v>3134</v>
      </c>
      <c r="C1722" s="272" t="s">
        <v>11371</v>
      </c>
      <c r="D1722" s="272">
        <v>1000</v>
      </c>
      <c r="E1722" s="272">
        <v>0</v>
      </c>
      <c r="F1722" s="272">
        <v>0</v>
      </c>
      <c r="G1722" s="272">
        <v>1</v>
      </c>
      <c r="H1722" s="272">
        <v>0</v>
      </c>
      <c r="I1722" s="272">
        <v>32</v>
      </c>
    </row>
    <row r="1723" spans="1:9" x14ac:dyDescent="0.25">
      <c r="A1723" s="12" t="s">
        <v>3152</v>
      </c>
      <c r="B1723" s="272" t="s">
        <v>3227</v>
      </c>
      <c r="C1723" s="272" t="s">
        <v>11370</v>
      </c>
      <c r="D1723" s="272">
        <v>512</v>
      </c>
      <c r="E1723" s="272">
        <v>0</v>
      </c>
      <c r="F1723" s="272">
        <v>0</v>
      </c>
      <c r="G1723" s="272">
        <v>1</v>
      </c>
      <c r="H1723" s="272">
        <v>0</v>
      </c>
      <c r="I1723" s="272">
        <v>8</v>
      </c>
    </row>
    <row r="1724" spans="1:9" x14ac:dyDescent="0.25">
      <c r="A1724" s="77" t="s">
        <v>3881</v>
      </c>
      <c r="B1724" s="272" t="s">
        <v>3880</v>
      </c>
      <c r="C1724" s="272" t="s">
        <v>11370</v>
      </c>
      <c r="D1724" s="272">
        <v>512</v>
      </c>
      <c r="E1724" s="272">
        <v>0</v>
      </c>
      <c r="F1724" s="272">
        <v>0</v>
      </c>
      <c r="G1724" s="272">
        <v>1</v>
      </c>
      <c r="H1724" s="272">
        <v>0</v>
      </c>
      <c r="I1724" s="272">
        <v>8</v>
      </c>
    </row>
    <row r="1725" spans="1:9" x14ac:dyDescent="0.25">
      <c r="A1725" s="77" t="s">
        <v>3882</v>
      </c>
      <c r="B1725" s="272" t="s">
        <v>3880</v>
      </c>
      <c r="C1725" s="272" t="s">
        <v>11370</v>
      </c>
      <c r="D1725" s="272">
        <v>512</v>
      </c>
      <c r="E1725" s="272">
        <v>0</v>
      </c>
      <c r="F1725" s="272">
        <v>0</v>
      </c>
      <c r="G1725" s="272">
        <v>1</v>
      </c>
      <c r="H1725" s="272">
        <v>0</v>
      </c>
      <c r="I1725" s="272">
        <v>8</v>
      </c>
    </row>
    <row r="1726" spans="1:9" x14ac:dyDescent="0.25">
      <c r="A1726" s="77" t="s">
        <v>3883</v>
      </c>
      <c r="B1726" s="272" t="s">
        <v>3880</v>
      </c>
      <c r="C1726" s="272" t="s">
        <v>11370</v>
      </c>
      <c r="D1726" s="272">
        <v>512</v>
      </c>
      <c r="E1726" s="272">
        <v>0</v>
      </c>
      <c r="F1726" s="272">
        <v>0</v>
      </c>
      <c r="G1726" s="272">
        <v>1</v>
      </c>
      <c r="H1726" s="272">
        <v>0</v>
      </c>
      <c r="I1726" s="272">
        <v>8</v>
      </c>
    </row>
    <row r="1727" spans="1:9" x14ac:dyDescent="0.25">
      <c r="A1727" s="77" t="s">
        <v>3884</v>
      </c>
      <c r="B1727" s="272" t="s">
        <v>3880</v>
      </c>
      <c r="C1727" s="272" t="s">
        <v>11370</v>
      </c>
      <c r="D1727" s="272">
        <v>512</v>
      </c>
      <c r="E1727" s="272">
        <v>0</v>
      </c>
      <c r="F1727" s="272">
        <v>0</v>
      </c>
      <c r="G1727" s="272">
        <v>1</v>
      </c>
      <c r="H1727" s="272">
        <v>0</v>
      </c>
      <c r="I1727" s="272">
        <v>8</v>
      </c>
    </row>
    <row r="1728" spans="1:9" x14ac:dyDescent="0.25">
      <c r="A1728" s="77" t="s">
        <v>3885</v>
      </c>
      <c r="B1728" s="272" t="s">
        <v>3880</v>
      </c>
      <c r="C1728" s="272" t="s">
        <v>11370</v>
      </c>
      <c r="D1728" s="272">
        <v>512</v>
      </c>
      <c r="E1728" s="272">
        <v>0</v>
      </c>
      <c r="F1728" s="272">
        <v>0</v>
      </c>
      <c r="G1728" s="272">
        <v>1</v>
      </c>
      <c r="H1728" s="272">
        <v>0</v>
      </c>
      <c r="I1728" s="272">
        <v>8</v>
      </c>
    </row>
    <row r="1729" spans="1:9" x14ac:dyDescent="0.25">
      <c r="A1729" s="77" t="s">
        <v>3886</v>
      </c>
      <c r="B1729" s="272" t="s">
        <v>3880</v>
      </c>
      <c r="C1729" s="272" t="s">
        <v>11370</v>
      </c>
      <c r="D1729" s="272">
        <v>512</v>
      </c>
      <c r="E1729" s="272">
        <v>0</v>
      </c>
      <c r="F1729" s="272">
        <v>0</v>
      </c>
      <c r="G1729" s="272">
        <v>1</v>
      </c>
      <c r="H1729" s="272">
        <v>0</v>
      </c>
      <c r="I1729" s="272">
        <v>8</v>
      </c>
    </row>
    <row r="1730" spans="1:9" x14ac:dyDescent="0.25">
      <c r="A1730" s="77" t="s">
        <v>3887</v>
      </c>
      <c r="B1730" s="272" t="s">
        <v>3880</v>
      </c>
      <c r="C1730" s="272" t="s">
        <v>11370</v>
      </c>
      <c r="D1730" s="272">
        <v>512</v>
      </c>
      <c r="E1730" s="272">
        <v>0</v>
      </c>
      <c r="F1730" s="272">
        <v>0</v>
      </c>
      <c r="G1730" s="272">
        <v>1</v>
      </c>
      <c r="H1730" s="272">
        <v>0</v>
      </c>
      <c r="I1730" s="272">
        <v>8</v>
      </c>
    </row>
    <row r="1731" spans="1:9" x14ac:dyDescent="0.25">
      <c r="A1731" s="77" t="s">
        <v>3888</v>
      </c>
      <c r="B1731" s="272" t="s">
        <v>3880</v>
      </c>
      <c r="C1731" s="272" t="s">
        <v>11370</v>
      </c>
      <c r="D1731" s="272">
        <v>512</v>
      </c>
      <c r="E1731" s="272">
        <v>0</v>
      </c>
      <c r="F1731" s="272">
        <v>0</v>
      </c>
      <c r="G1731" s="272">
        <v>1</v>
      </c>
      <c r="H1731" s="272">
        <v>0</v>
      </c>
      <c r="I1731" s="272">
        <v>8</v>
      </c>
    </row>
    <row r="1732" spans="1:9" x14ac:dyDescent="0.25">
      <c r="A1732" s="77" t="s">
        <v>3889</v>
      </c>
      <c r="B1732" s="272" t="s">
        <v>3880</v>
      </c>
      <c r="C1732" s="272" t="s">
        <v>11370</v>
      </c>
      <c r="D1732" s="272">
        <v>512</v>
      </c>
      <c r="E1732" s="272">
        <v>0</v>
      </c>
      <c r="F1732" s="272">
        <v>0</v>
      </c>
      <c r="G1732" s="272">
        <v>1</v>
      </c>
      <c r="H1732" s="272">
        <v>0</v>
      </c>
      <c r="I1732" s="272">
        <v>8</v>
      </c>
    </row>
    <row r="1733" spans="1:9" x14ac:dyDescent="0.25">
      <c r="A1733" s="77" t="s">
        <v>3890</v>
      </c>
      <c r="B1733" s="272" t="s">
        <v>3880</v>
      </c>
      <c r="C1733" s="272" t="s">
        <v>11370</v>
      </c>
      <c r="D1733" s="272">
        <v>512</v>
      </c>
      <c r="E1733" s="272">
        <v>0</v>
      </c>
      <c r="F1733" s="272">
        <v>0</v>
      </c>
      <c r="G1733" s="272">
        <v>1</v>
      </c>
      <c r="H1733" s="272">
        <v>0</v>
      </c>
      <c r="I1733" s="272">
        <v>8</v>
      </c>
    </row>
    <row r="1734" spans="1:9" x14ac:dyDescent="0.25">
      <c r="A1734" s="77" t="s">
        <v>3891</v>
      </c>
      <c r="B1734" s="272" t="s">
        <v>3880</v>
      </c>
      <c r="C1734" s="272" t="s">
        <v>11370</v>
      </c>
      <c r="D1734" s="272">
        <v>512</v>
      </c>
      <c r="E1734" s="272">
        <v>0</v>
      </c>
      <c r="F1734" s="272">
        <v>0</v>
      </c>
      <c r="G1734" s="272">
        <v>1</v>
      </c>
      <c r="H1734" s="272">
        <v>0</v>
      </c>
      <c r="I1734" s="272">
        <v>8</v>
      </c>
    </row>
    <row r="1735" spans="1:9" x14ac:dyDescent="0.25">
      <c r="A1735" s="77" t="s">
        <v>3892</v>
      </c>
      <c r="B1735" s="272" t="s">
        <v>3880</v>
      </c>
      <c r="C1735" s="272" t="s">
        <v>11370</v>
      </c>
      <c r="D1735" s="272">
        <v>512</v>
      </c>
      <c r="E1735" s="272">
        <v>0</v>
      </c>
      <c r="F1735" s="272">
        <v>0</v>
      </c>
      <c r="G1735" s="272">
        <v>1</v>
      </c>
      <c r="H1735" s="272">
        <v>0</v>
      </c>
      <c r="I1735" s="272">
        <v>8</v>
      </c>
    </row>
    <row r="1736" spans="1:9" x14ac:dyDescent="0.25">
      <c r="A1736" s="77" t="s">
        <v>3893</v>
      </c>
      <c r="B1736" s="272" t="s">
        <v>3880</v>
      </c>
      <c r="C1736" s="272" t="s">
        <v>11370</v>
      </c>
      <c r="D1736" s="272">
        <v>512</v>
      </c>
      <c r="E1736" s="272">
        <v>0</v>
      </c>
      <c r="F1736" s="272">
        <v>0</v>
      </c>
      <c r="G1736" s="272">
        <v>1</v>
      </c>
      <c r="H1736" s="272">
        <v>0</v>
      </c>
      <c r="I1736" s="272">
        <v>8</v>
      </c>
    </row>
    <row r="1737" spans="1:9" x14ac:dyDescent="0.25">
      <c r="A1737" s="77" t="s">
        <v>3894</v>
      </c>
      <c r="B1737" s="272" t="s">
        <v>3880</v>
      </c>
      <c r="C1737" s="272" t="s">
        <v>11370</v>
      </c>
      <c r="D1737" s="272">
        <v>512</v>
      </c>
      <c r="E1737" s="272">
        <v>0</v>
      </c>
      <c r="F1737" s="272">
        <v>0</v>
      </c>
      <c r="G1737" s="272">
        <v>1</v>
      </c>
      <c r="H1737" s="272">
        <v>0</v>
      </c>
      <c r="I1737" s="272">
        <v>8</v>
      </c>
    </row>
    <row r="1738" spans="1:9" x14ac:dyDescent="0.25">
      <c r="A1738" s="77" t="s">
        <v>3895</v>
      </c>
      <c r="B1738" s="272" t="s">
        <v>3880</v>
      </c>
      <c r="C1738" s="272" t="s">
        <v>11370</v>
      </c>
      <c r="D1738" s="272">
        <v>512</v>
      </c>
      <c r="E1738" s="272">
        <v>0</v>
      </c>
      <c r="F1738" s="272">
        <v>0</v>
      </c>
      <c r="G1738" s="272">
        <v>1</v>
      </c>
      <c r="H1738" s="272">
        <v>0</v>
      </c>
      <c r="I1738" s="272">
        <v>8</v>
      </c>
    </row>
    <row r="1739" spans="1:9" x14ac:dyDescent="0.25">
      <c r="A1739" s="77" t="s">
        <v>3896</v>
      </c>
      <c r="B1739" s="272" t="s">
        <v>3880</v>
      </c>
      <c r="C1739" s="272" t="s">
        <v>11370</v>
      </c>
      <c r="D1739" s="272">
        <v>512</v>
      </c>
      <c r="E1739" s="272">
        <v>0</v>
      </c>
      <c r="F1739" s="272">
        <v>0</v>
      </c>
      <c r="G1739" s="272">
        <v>1</v>
      </c>
      <c r="H1739" s="272">
        <v>0</v>
      </c>
      <c r="I1739" s="272">
        <v>8</v>
      </c>
    </row>
    <row r="1740" spans="1:9" x14ac:dyDescent="0.25">
      <c r="A1740" s="77" t="s">
        <v>3897</v>
      </c>
      <c r="B1740" s="272" t="s">
        <v>3880</v>
      </c>
      <c r="C1740" s="272" t="s">
        <v>11370</v>
      </c>
      <c r="D1740" s="272">
        <v>512</v>
      </c>
      <c r="E1740" s="272">
        <v>0</v>
      </c>
      <c r="F1740" s="272">
        <v>0</v>
      </c>
      <c r="G1740" s="272">
        <v>1</v>
      </c>
      <c r="H1740" s="272">
        <v>0</v>
      </c>
      <c r="I1740" s="272">
        <v>8</v>
      </c>
    </row>
    <row r="1741" spans="1:9" x14ac:dyDescent="0.25">
      <c r="A1741" s="77" t="s">
        <v>3898</v>
      </c>
      <c r="B1741" s="272" t="s">
        <v>3880</v>
      </c>
      <c r="C1741" s="272" t="s">
        <v>11370</v>
      </c>
      <c r="D1741" s="272">
        <v>512</v>
      </c>
      <c r="E1741" s="272">
        <v>0</v>
      </c>
      <c r="F1741" s="272">
        <v>0</v>
      </c>
      <c r="G1741" s="272">
        <v>1</v>
      </c>
      <c r="H1741" s="272">
        <v>0</v>
      </c>
      <c r="I1741" s="272">
        <v>8</v>
      </c>
    </row>
    <row r="1742" spans="1:9" x14ac:dyDescent="0.25">
      <c r="A1742" s="77" t="s">
        <v>3899</v>
      </c>
      <c r="B1742" s="272" t="s">
        <v>3880</v>
      </c>
      <c r="C1742" s="272" t="s">
        <v>11370</v>
      </c>
      <c r="D1742" s="272">
        <v>512</v>
      </c>
      <c r="E1742" s="272">
        <v>0</v>
      </c>
      <c r="F1742" s="272">
        <v>0</v>
      </c>
      <c r="G1742" s="272">
        <v>1</v>
      </c>
      <c r="H1742" s="272">
        <v>0</v>
      </c>
      <c r="I1742" s="272">
        <v>8</v>
      </c>
    </row>
    <row r="1743" spans="1:9" x14ac:dyDescent="0.25">
      <c r="A1743" s="77" t="s">
        <v>3900</v>
      </c>
      <c r="B1743" s="272" t="s">
        <v>3880</v>
      </c>
      <c r="C1743" s="272" t="s">
        <v>11370</v>
      </c>
      <c r="D1743" s="272">
        <v>512</v>
      </c>
      <c r="E1743" s="272">
        <v>0</v>
      </c>
      <c r="F1743" s="272">
        <v>0</v>
      </c>
      <c r="G1743" s="272">
        <v>1</v>
      </c>
      <c r="H1743" s="272">
        <v>0</v>
      </c>
      <c r="I1743" s="272">
        <v>8</v>
      </c>
    </row>
    <row r="1744" spans="1:9" x14ac:dyDescent="0.25">
      <c r="A1744" s="77" t="s">
        <v>3901</v>
      </c>
      <c r="B1744" s="272" t="s">
        <v>3880</v>
      </c>
      <c r="C1744" s="272" t="s">
        <v>11370</v>
      </c>
      <c r="D1744" s="272">
        <v>512</v>
      </c>
      <c r="E1744" s="272">
        <v>0</v>
      </c>
      <c r="F1744" s="272">
        <v>0</v>
      </c>
      <c r="G1744" s="272">
        <v>1</v>
      </c>
      <c r="H1744" s="272">
        <v>0</v>
      </c>
      <c r="I1744" s="272">
        <v>8</v>
      </c>
    </row>
    <row r="1745" spans="1:9" x14ac:dyDescent="0.25">
      <c r="A1745" s="77" t="s">
        <v>3902</v>
      </c>
      <c r="B1745" s="272" t="s">
        <v>3880</v>
      </c>
      <c r="C1745" s="272" t="s">
        <v>11370</v>
      </c>
      <c r="D1745" s="272">
        <v>512</v>
      </c>
      <c r="E1745" s="272">
        <v>0</v>
      </c>
      <c r="F1745" s="272">
        <v>0</v>
      </c>
      <c r="G1745" s="272">
        <v>1</v>
      </c>
      <c r="H1745" s="272">
        <v>0</v>
      </c>
      <c r="I1745" s="272">
        <v>8</v>
      </c>
    </row>
    <row r="1746" spans="1:9" x14ac:dyDescent="0.25">
      <c r="A1746" s="77" t="s">
        <v>3903</v>
      </c>
      <c r="B1746" s="272" t="s">
        <v>3880</v>
      </c>
      <c r="C1746" s="272" t="s">
        <v>11370</v>
      </c>
      <c r="D1746" s="272">
        <v>512</v>
      </c>
      <c r="E1746" s="272">
        <v>0</v>
      </c>
      <c r="F1746" s="272">
        <v>0</v>
      </c>
      <c r="G1746" s="272">
        <v>1</v>
      </c>
      <c r="H1746" s="272">
        <v>0</v>
      </c>
      <c r="I1746" s="272">
        <v>8</v>
      </c>
    </row>
    <row r="1747" spans="1:9" x14ac:dyDescent="0.25">
      <c r="A1747" s="77" t="s">
        <v>3904</v>
      </c>
      <c r="B1747" s="272" t="s">
        <v>3880</v>
      </c>
      <c r="C1747" s="272" t="s">
        <v>11370</v>
      </c>
      <c r="D1747" s="272">
        <v>512</v>
      </c>
      <c r="E1747" s="272">
        <v>0</v>
      </c>
      <c r="F1747" s="272">
        <v>0</v>
      </c>
      <c r="G1747" s="272">
        <v>1</v>
      </c>
      <c r="H1747" s="272">
        <v>0</v>
      </c>
      <c r="I1747" s="272">
        <v>8</v>
      </c>
    </row>
    <row r="1748" spans="1:9" x14ac:dyDescent="0.25">
      <c r="A1748" s="77" t="s">
        <v>3905</v>
      </c>
      <c r="B1748" s="272" t="s">
        <v>3880</v>
      </c>
      <c r="C1748" s="272" t="s">
        <v>11370</v>
      </c>
      <c r="D1748" s="272">
        <v>512</v>
      </c>
      <c r="E1748" s="272">
        <v>0</v>
      </c>
      <c r="F1748" s="272">
        <v>0</v>
      </c>
      <c r="G1748" s="272">
        <v>1</v>
      </c>
      <c r="H1748" s="272">
        <v>0</v>
      </c>
      <c r="I1748" s="272">
        <v>8</v>
      </c>
    </row>
    <row r="1749" spans="1:9" x14ac:dyDescent="0.25">
      <c r="A1749" s="77" t="s">
        <v>3906</v>
      </c>
      <c r="B1749" s="272" t="s">
        <v>3880</v>
      </c>
      <c r="C1749" s="272" t="s">
        <v>11370</v>
      </c>
      <c r="D1749" s="272">
        <v>512</v>
      </c>
      <c r="E1749" s="272">
        <v>0</v>
      </c>
      <c r="F1749" s="272">
        <v>0</v>
      </c>
      <c r="G1749" s="272">
        <v>1</v>
      </c>
      <c r="H1749" s="272">
        <v>0</v>
      </c>
      <c r="I1749" s="272">
        <v>8</v>
      </c>
    </row>
    <row r="1750" spans="1:9" x14ac:dyDescent="0.25">
      <c r="A1750" s="77" t="s">
        <v>3907</v>
      </c>
      <c r="B1750" s="272" t="s">
        <v>3880</v>
      </c>
      <c r="C1750" s="272" t="s">
        <v>11370</v>
      </c>
      <c r="D1750" s="272">
        <v>512</v>
      </c>
      <c r="E1750" s="272">
        <v>0</v>
      </c>
      <c r="F1750" s="272">
        <v>0</v>
      </c>
      <c r="G1750" s="272">
        <v>1</v>
      </c>
      <c r="H1750" s="272">
        <v>0</v>
      </c>
      <c r="I1750" s="272">
        <v>8</v>
      </c>
    </row>
    <row r="1751" spans="1:9" x14ac:dyDescent="0.25">
      <c r="A1751" s="77" t="s">
        <v>3908</v>
      </c>
      <c r="B1751" s="272" t="s">
        <v>3880</v>
      </c>
      <c r="C1751" s="272" t="s">
        <v>11370</v>
      </c>
      <c r="D1751" s="272">
        <v>512</v>
      </c>
      <c r="E1751" s="272">
        <v>0</v>
      </c>
      <c r="F1751" s="272">
        <v>0</v>
      </c>
      <c r="G1751" s="272">
        <v>1</v>
      </c>
      <c r="H1751" s="272">
        <v>0</v>
      </c>
      <c r="I1751" s="272">
        <v>8</v>
      </c>
    </row>
    <row r="1752" spans="1:9" x14ac:dyDescent="0.25">
      <c r="A1752" s="12" t="s">
        <v>215</v>
      </c>
      <c r="B1752" s="272" t="s">
        <v>214</v>
      </c>
      <c r="C1752" s="272" t="s">
        <v>11370</v>
      </c>
      <c r="D1752" s="272">
        <v>512</v>
      </c>
      <c r="E1752" s="272">
        <v>0</v>
      </c>
      <c r="F1752" s="272">
        <v>0</v>
      </c>
      <c r="G1752" s="272">
        <v>1</v>
      </c>
      <c r="H1752" s="272">
        <v>0</v>
      </c>
      <c r="I1752" s="272">
        <v>16</v>
      </c>
    </row>
    <row r="1753" spans="1:9" x14ac:dyDescent="0.25">
      <c r="A1753" s="12" t="s">
        <v>217</v>
      </c>
      <c r="B1753" s="272" t="s">
        <v>1112</v>
      </c>
      <c r="C1753" s="272" t="s">
        <v>11370</v>
      </c>
      <c r="D1753" s="272">
        <v>512</v>
      </c>
      <c r="E1753" s="272">
        <v>0</v>
      </c>
      <c r="F1753" s="272">
        <v>0</v>
      </c>
      <c r="G1753" s="272">
        <v>1</v>
      </c>
      <c r="H1753" s="272">
        <v>0</v>
      </c>
      <c r="I1753" s="272">
        <v>8</v>
      </c>
    </row>
    <row r="1754" spans="1:9" x14ac:dyDescent="0.25">
      <c r="A1754" s="12" t="s">
        <v>220</v>
      </c>
      <c r="B1754" s="272" t="s">
        <v>1112</v>
      </c>
      <c r="C1754" s="272" t="s">
        <v>11370</v>
      </c>
      <c r="D1754" s="272">
        <v>512</v>
      </c>
      <c r="E1754" s="272">
        <v>0</v>
      </c>
      <c r="F1754" s="272">
        <v>0</v>
      </c>
      <c r="G1754" s="272">
        <v>1</v>
      </c>
      <c r="H1754" s="272">
        <v>0</v>
      </c>
      <c r="I1754" s="272">
        <v>8</v>
      </c>
    </row>
    <row r="1755" spans="1:9" x14ac:dyDescent="0.25">
      <c r="A1755" s="12" t="s">
        <v>209</v>
      </c>
      <c r="B1755" s="272" t="s">
        <v>1112</v>
      </c>
      <c r="C1755" s="272" t="s">
        <v>11370</v>
      </c>
      <c r="D1755" s="272">
        <v>512</v>
      </c>
      <c r="E1755" s="272">
        <v>0</v>
      </c>
      <c r="F1755" s="272">
        <v>0</v>
      </c>
      <c r="G1755" s="272">
        <v>1</v>
      </c>
      <c r="H1755" s="272">
        <v>0</v>
      </c>
      <c r="I1755" s="272">
        <v>8</v>
      </c>
    </row>
    <row r="1756" spans="1:9" x14ac:dyDescent="0.25">
      <c r="A1756" s="12" t="s">
        <v>211</v>
      </c>
      <c r="B1756" s="272" t="s">
        <v>1112</v>
      </c>
      <c r="C1756" s="272" t="s">
        <v>11370</v>
      </c>
      <c r="D1756" s="272">
        <v>512</v>
      </c>
      <c r="E1756" s="272">
        <v>0</v>
      </c>
      <c r="F1756" s="272">
        <v>0</v>
      </c>
      <c r="G1756" s="272">
        <v>1</v>
      </c>
      <c r="H1756" s="272">
        <v>0</v>
      </c>
      <c r="I1756" s="272">
        <v>8</v>
      </c>
    </row>
    <row r="1757" spans="1:9" x14ac:dyDescent="0.25">
      <c r="A1757" s="12" t="s">
        <v>207</v>
      </c>
      <c r="B1757" s="272" t="s">
        <v>1112</v>
      </c>
      <c r="C1757" s="272" t="s">
        <v>11370</v>
      </c>
      <c r="D1757" s="272">
        <v>512</v>
      </c>
      <c r="E1757" s="272">
        <v>0</v>
      </c>
      <c r="F1757" s="272">
        <v>0</v>
      </c>
      <c r="G1757" s="272">
        <v>1</v>
      </c>
      <c r="H1757" s="272">
        <v>0</v>
      </c>
      <c r="I1757" s="272">
        <v>8</v>
      </c>
    </row>
    <row r="1758" spans="1:9" x14ac:dyDescent="0.25">
      <c r="A1758" s="12" t="s">
        <v>213</v>
      </c>
      <c r="B1758" s="272" t="s">
        <v>1112</v>
      </c>
      <c r="C1758" s="272" t="s">
        <v>11370</v>
      </c>
      <c r="D1758" s="272">
        <v>512</v>
      </c>
      <c r="E1758" s="272">
        <v>0</v>
      </c>
      <c r="F1758" s="272">
        <v>0</v>
      </c>
      <c r="G1758" s="272">
        <v>1</v>
      </c>
      <c r="H1758" s="272">
        <v>0</v>
      </c>
      <c r="I1758" s="272">
        <v>8</v>
      </c>
    </row>
    <row r="1759" spans="1:9" x14ac:dyDescent="0.25">
      <c r="A1759" s="17" t="s">
        <v>210</v>
      </c>
      <c r="B1759" s="272" t="s">
        <v>204</v>
      </c>
      <c r="C1759" s="272" t="s">
        <v>11370</v>
      </c>
      <c r="D1759" s="272">
        <v>500</v>
      </c>
      <c r="E1759" s="272">
        <v>0</v>
      </c>
      <c r="F1759" s="272">
        <v>0</v>
      </c>
      <c r="G1759" s="272">
        <v>1</v>
      </c>
      <c r="H1759" s="272">
        <v>0</v>
      </c>
      <c r="I1759" s="272">
        <v>16</v>
      </c>
    </row>
    <row r="1760" spans="1:9" x14ac:dyDescent="0.25">
      <c r="A1760" s="17" t="s">
        <v>208</v>
      </c>
      <c r="B1760" s="272" t="s">
        <v>204</v>
      </c>
      <c r="C1760" s="272" t="s">
        <v>11370</v>
      </c>
      <c r="D1760" s="272">
        <v>500</v>
      </c>
      <c r="E1760" s="272">
        <v>0</v>
      </c>
      <c r="F1760" s="272">
        <v>0</v>
      </c>
      <c r="G1760" s="272">
        <v>1</v>
      </c>
      <c r="H1760" s="272">
        <v>0</v>
      </c>
      <c r="I1760" s="272">
        <v>16</v>
      </c>
    </row>
    <row r="1761" spans="1:9" x14ac:dyDescent="0.25">
      <c r="A1761" s="17" t="s">
        <v>216</v>
      </c>
      <c r="B1761" s="272" t="s">
        <v>204</v>
      </c>
      <c r="C1761" s="272" t="s">
        <v>11370</v>
      </c>
      <c r="D1761" s="272">
        <v>500</v>
      </c>
      <c r="E1761" s="272">
        <v>0</v>
      </c>
      <c r="F1761" s="272">
        <v>0</v>
      </c>
      <c r="G1761" s="272">
        <v>1</v>
      </c>
      <c r="H1761" s="272">
        <v>0</v>
      </c>
      <c r="I1761" s="272">
        <v>16</v>
      </c>
    </row>
    <row r="1762" spans="1:9" x14ac:dyDescent="0.25">
      <c r="A1762" s="17" t="s">
        <v>206</v>
      </c>
      <c r="B1762" s="272" t="s">
        <v>204</v>
      </c>
      <c r="C1762" s="272" t="s">
        <v>11370</v>
      </c>
      <c r="D1762" s="272">
        <v>500</v>
      </c>
      <c r="E1762" s="272">
        <v>0</v>
      </c>
      <c r="F1762" s="272">
        <v>0</v>
      </c>
      <c r="G1762" s="272">
        <v>1</v>
      </c>
      <c r="H1762" s="272">
        <v>0</v>
      </c>
      <c r="I1762" s="272">
        <v>16</v>
      </c>
    </row>
    <row r="1763" spans="1:9" x14ac:dyDescent="0.25">
      <c r="A1763" s="17" t="s">
        <v>219</v>
      </c>
      <c r="B1763" s="272" t="s">
        <v>204</v>
      </c>
      <c r="C1763" s="272" t="s">
        <v>11370</v>
      </c>
      <c r="D1763" s="272">
        <v>500</v>
      </c>
      <c r="E1763" s="272">
        <v>0</v>
      </c>
      <c r="F1763" s="272">
        <v>0</v>
      </c>
      <c r="G1763" s="272">
        <v>1</v>
      </c>
      <c r="H1763" s="272">
        <v>0</v>
      </c>
      <c r="I1763" s="272">
        <v>16</v>
      </c>
    </row>
    <row r="1764" spans="1:9" x14ac:dyDescent="0.25">
      <c r="A1764" s="17" t="s">
        <v>212</v>
      </c>
      <c r="B1764" s="272" t="s">
        <v>204</v>
      </c>
      <c r="C1764" s="272" t="s">
        <v>11370</v>
      </c>
      <c r="D1764" s="272">
        <v>500</v>
      </c>
      <c r="E1764" s="272">
        <v>0</v>
      </c>
      <c r="F1764" s="272">
        <v>0</v>
      </c>
      <c r="G1764" s="272">
        <v>1</v>
      </c>
      <c r="H1764" s="272">
        <v>0</v>
      </c>
      <c r="I1764" s="272">
        <v>16</v>
      </c>
    </row>
    <row r="1765" spans="1:9" x14ac:dyDescent="0.25">
      <c r="A1765" s="12" t="s">
        <v>4093</v>
      </c>
      <c r="B1765" s="272" t="s">
        <v>4092</v>
      </c>
      <c r="C1765" s="272" t="s">
        <v>11371</v>
      </c>
      <c r="D1765" s="272">
        <v>1000</v>
      </c>
      <c r="E1765" s="272">
        <v>0</v>
      </c>
      <c r="F1765" s="272">
        <v>0</v>
      </c>
      <c r="G1765" s="272">
        <v>1</v>
      </c>
      <c r="H1765" s="272">
        <v>0</v>
      </c>
      <c r="I1765" s="272">
        <v>8</v>
      </c>
    </row>
    <row r="1766" spans="1:9" x14ac:dyDescent="0.25">
      <c r="A1766" s="12" t="s">
        <v>3168</v>
      </c>
      <c r="B1766" s="272" t="s">
        <v>4124</v>
      </c>
      <c r="C1766" s="272" t="s">
        <v>11371</v>
      </c>
      <c r="D1766" s="272">
        <v>1000</v>
      </c>
      <c r="E1766" s="272" t="s">
        <v>11370</v>
      </c>
      <c r="F1766" s="272">
        <v>256</v>
      </c>
      <c r="G1766" s="272">
        <v>2</v>
      </c>
      <c r="H1766" s="272">
        <v>0</v>
      </c>
      <c r="I1766" s="272">
        <v>8</v>
      </c>
    </row>
    <row r="1767" spans="1:9" x14ac:dyDescent="0.25">
      <c r="A1767" s="12" t="s">
        <v>4126</v>
      </c>
      <c r="B1767" s="272" t="s">
        <v>4124</v>
      </c>
      <c r="C1767" s="272" t="s">
        <v>11371</v>
      </c>
      <c r="D1767" s="272">
        <v>1000</v>
      </c>
      <c r="E1767" s="272" t="s">
        <v>11370</v>
      </c>
      <c r="F1767" s="272">
        <v>256</v>
      </c>
      <c r="G1767" s="272">
        <v>2</v>
      </c>
      <c r="H1767" s="272">
        <v>0</v>
      </c>
      <c r="I1767" s="272">
        <v>8</v>
      </c>
    </row>
    <row r="1768" spans="1:9" x14ac:dyDescent="0.25">
      <c r="A1768" s="12" t="s">
        <v>4127</v>
      </c>
      <c r="B1768" s="272" t="s">
        <v>4124</v>
      </c>
      <c r="C1768" s="272" t="s">
        <v>11371</v>
      </c>
      <c r="D1768" s="272">
        <v>1000</v>
      </c>
      <c r="E1768" s="272" t="s">
        <v>11370</v>
      </c>
      <c r="F1768" s="272">
        <v>256</v>
      </c>
      <c r="G1768" s="272">
        <v>2</v>
      </c>
      <c r="H1768" s="272">
        <v>0</v>
      </c>
      <c r="I1768" s="272">
        <v>8</v>
      </c>
    </row>
    <row r="1769" spans="1:9" x14ac:dyDescent="0.25">
      <c r="A1769" s="12" t="s">
        <v>1823</v>
      </c>
      <c r="B1769" s="272" t="s">
        <v>1821</v>
      </c>
      <c r="C1769" s="272" t="s">
        <v>11371</v>
      </c>
      <c r="D1769" s="272">
        <v>1000</v>
      </c>
      <c r="E1769" s="272">
        <v>0</v>
      </c>
      <c r="F1769" s="272">
        <v>0</v>
      </c>
      <c r="G1769" s="272">
        <v>1</v>
      </c>
      <c r="H1769" s="272">
        <v>0</v>
      </c>
      <c r="I1769" s="272">
        <v>8</v>
      </c>
    </row>
    <row r="1770" spans="1:9" x14ac:dyDescent="0.25">
      <c r="A1770" s="12" t="s">
        <v>1565</v>
      </c>
      <c r="B1770" s="272" t="s">
        <v>1735</v>
      </c>
      <c r="C1770" s="272" t="s">
        <v>11371</v>
      </c>
      <c r="D1770" s="272">
        <v>1000</v>
      </c>
      <c r="E1770" s="272">
        <v>0</v>
      </c>
      <c r="F1770" s="272">
        <v>0</v>
      </c>
      <c r="G1770" s="272">
        <v>1</v>
      </c>
      <c r="H1770" s="272">
        <v>0</v>
      </c>
      <c r="I1770" s="272">
        <v>8</v>
      </c>
    </row>
    <row r="1771" spans="1:9" x14ac:dyDescent="0.25">
      <c r="A1771" s="12" t="s">
        <v>301</v>
      </c>
      <c r="B1771" s="272" t="s">
        <v>933</v>
      </c>
      <c r="C1771" s="272" t="s">
        <v>11371</v>
      </c>
      <c r="D1771" s="272">
        <v>1000</v>
      </c>
      <c r="E1771" s="272">
        <v>0</v>
      </c>
      <c r="F1771" s="272">
        <v>0</v>
      </c>
      <c r="G1771" s="272">
        <v>1</v>
      </c>
      <c r="H1771" s="272">
        <v>0</v>
      </c>
      <c r="I1771" s="272">
        <v>16</v>
      </c>
    </row>
    <row r="1772" spans="1:9" x14ac:dyDescent="0.25">
      <c r="A1772" s="12" t="s">
        <v>3171</v>
      </c>
      <c r="B1772" s="272" t="s">
        <v>3169</v>
      </c>
      <c r="C1772" s="272" t="s">
        <v>11371</v>
      </c>
      <c r="D1772" s="272">
        <v>1000</v>
      </c>
      <c r="E1772" s="272">
        <v>0</v>
      </c>
      <c r="F1772" s="272">
        <v>0</v>
      </c>
      <c r="G1772" s="272">
        <v>1</v>
      </c>
      <c r="H1772" s="272">
        <v>0</v>
      </c>
      <c r="I1772" s="272">
        <v>8</v>
      </c>
    </row>
    <row r="1773" spans="1:9" x14ac:dyDescent="0.25">
      <c r="A1773" s="12" t="s">
        <v>4025</v>
      </c>
      <c r="B1773" s="272" t="s">
        <v>4023</v>
      </c>
      <c r="C1773" s="272" t="s">
        <v>11370</v>
      </c>
      <c r="D1773" s="272">
        <v>500</v>
      </c>
      <c r="E1773" s="272">
        <v>0</v>
      </c>
      <c r="F1773" s="272">
        <v>0</v>
      </c>
      <c r="G1773" s="272">
        <v>1</v>
      </c>
      <c r="H1773" s="272">
        <v>0</v>
      </c>
      <c r="I1773" s="272">
        <v>16</v>
      </c>
    </row>
    <row r="1774" spans="1:9" x14ac:dyDescent="0.25">
      <c r="A1774" s="77" t="s">
        <v>3853</v>
      </c>
      <c r="B1774" s="272" t="s">
        <v>3852</v>
      </c>
      <c r="C1774" s="272" t="s">
        <v>11371</v>
      </c>
      <c r="D1774" s="272">
        <v>1000</v>
      </c>
      <c r="E1774" s="272">
        <v>0</v>
      </c>
      <c r="F1774" s="272">
        <v>0</v>
      </c>
      <c r="G1774" s="272">
        <v>1</v>
      </c>
      <c r="H1774" s="272">
        <v>0</v>
      </c>
      <c r="I1774" s="272">
        <v>8</v>
      </c>
    </row>
    <row r="1775" spans="1:9" x14ac:dyDescent="0.25">
      <c r="A1775" s="77" t="s">
        <v>3854</v>
      </c>
      <c r="B1775" s="272" t="s">
        <v>3852</v>
      </c>
      <c r="C1775" s="272" t="s">
        <v>11371</v>
      </c>
      <c r="D1775" s="272">
        <v>1000</v>
      </c>
      <c r="E1775" s="272">
        <v>0</v>
      </c>
      <c r="F1775" s="272">
        <v>0</v>
      </c>
      <c r="G1775" s="272">
        <v>1</v>
      </c>
      <c r="H1775" s="272">
        <v>0</v>
      </c>
      <c r="I1775" s="272">
        <v>8</v>
      </c>
    </row>
    <row r="1776" spans="1:9" x14ac:dyDescent="0.25">
      <c r="A1776" s="77" t="s">
        <v>3855</v>
      </c>
      <c r="B1776" s="272" t="s">
        <v>3852</v>
      </c>
      <c r="C1776" s="272" t="s">
        <v>11371</v>
      </c>
      <c r="D1776" s="272">
        <v>1000</v>
      </c>
      <c r="E1776" s="272">
        <v>0</v>
      </c>
      <c r="F1776" s="272">
        <v>0</v>
      </c>
      <c r="G1776" s="272">
        <v>1</v>
      </c>
      <c r="H1776" s="272">
        <v>0</v>
      </c>
      <c r="I1776" s="272">
        <v>8</v>
      </c>
    </row>
    <row r="1777" spans="1:9" x14ac:dyDescent="0.25">
      <c r="A1777" s="77" t="s">
        <v>3856</v>
      </c>
      <c r="B1777" s="272" t="s">
        <v>3852</v>
      </c>
      <c r="C1777" s="272" t="s">
        <v>11371</v>
      </c>
      <c r="D1777" s="272">
        <v>1000</v>
      </c>
      <c r="E1777" s="272">
        <v>0</v>
      </c>
      <c r="F1777" s="272">
        <v>0</v>
      </c>
      <c r="G1777" s="272">
        <v>1</v>
      </c>
      <c r="H1777" s="272">
        <v>0</v>
      </c>
      <c r="I1777" s="272">
        <v>8</v>
      </c>
    </row>
    <row r="1778" spans="1:9" x14ac:dyDescent="0.25">
      <c r="A1778" s="77" t="s">
        <v>3857</v>
      </c>
      <c r="B1778" s="272" t="s">
        <v>3852</v>
      </c>
      <c r="C1778" s="272" t="s">
        <v>11371</v>
      </c>
      <c r="D1778" s="272">
        <v>1000</v>
      </c>
      <c r="E1778" s="272">
        <v>0</v>
      </c>
      <c r="F1778" s="272">
        <v>0</v>
      </c>
      <c r="G1778" s="272">
        <v>1</v>
      </c>
      <c r="H1778" s="272">
        <v>0</v>
      </c>
      <c r="I1778" s="272">
        <v>8</v>
      </c>
    </row>
    <row r="1779" spans="1:9" x14ac:dyDescent="0.25">
      <c r="A1779" s="77" t="s">
        <v>3858</v>
      </c>
      <c r="B1779" s="272" t="s">
        <v>3852</v>
      </c>
      <c r="C1779" s="272" t="s">
        <v>11371</v>
      </c>
      <c r="D1779" s="272">
        <v>1000</v>
      </c>
      <c r="E1779" s="272">
        <v>0</v>
      </c>
      <c r="F1779" s="272">
        <v>0</v>
      </c>
      <c r="G1779" s="272">
        <v>1</v>
      </c>
      <c r="H1779" s="272">
        <v>0</v>
      </c>
      <c r="I1779" s="272">
        <v>8</v>
      </c>
    </row>
    <row r="1780" spans="1:9" x14ac:dyDescent="0.25">
      <c r="A1780" s="77" t="s">
        <v>3859</v>
      </c>
      <c r="B1780" s="272" t="s">
        <v>3852</v>
      </c>
      <c r="C1780" s="272" t="s">
        <v>11371</v>
      </c>
      <c r="D1780" s="272">
        <v>1000</v>
      </c>
      <c r="E1780" s="272">
        <v>0</v>
      </c>
      <c r="F1780" s="272">
        <v>0</v>
      </c>
      <c r="G1780" s="272">
        <v>1</v>
      </c>
      <c r="H1780" s="272">
        <v>0</v>
      </c>
      <c r="I1780" s="272">
        <v>8</v>
      </c>
    </row>
    <row r="1781" spans="1:9" x14ac:dyDescent="0.25">
      <c r="A1781" s="77" t="s">
        <v>3860</v>
      </c>
      <c r="B1781" s="272" t="s">
        <v>3852</v>
      </c>
      <c r="C1781" s="272" t="s">
        <v>11371</v>
      </c>
      <c r="D1781" s="272">
        <v>1000</v>
      </c>
      <c r="E1781" s="272">
        <v>0</v>
      </c>
      <c r="F1781" s="272">
        <v>0</v>
      </c>
      <c r="G1781" s="272">
        <v>1</v>
      </c>
      <c r="H1781" s="272">
        <v>0</v>
      </c>
      <c r="I1781" s="272">
        <v>8</v>
      </c>
    </row>
    <row r="1782" spans="1:9" x14ac:dyDescent="0.25">
      <c r="A1782" s="77" t="s">
        <v>3861</v>
      </c>
      <c r="B1782" s="272" t="s">
        <v>3852</v>
      </c>
      <c r="C1782" s="272" t="s">
        <v>11371</v>
      </c>
      <c r="D1782" s="272">
        <v>1000</v>
      </c>
      <c r="E1782" s="272">
        <v>0</v>
      </c>
      <c r="F1782" s="272">
        <v>0</v>
      </c>
      <c r="G1782" s="272">
        <v>1</v>
      </c>
      <c r="H1782" s="272">
        <v>0</v>
      </c>
      <c r="I1782" s="272">
        <v>8</v>
      </c>
    </row>
    <row r="1783" spans="1:9" x14ac:dyDescent="0.25">
      <c r="A1783" s="77" t="s">
        <v>3862</v>
      </c>
      <c r="B1783" s="272" t="s">
        <v>3852</v>
      </c>
      <c r="C1783" s="272" t="s">
        <v>11371</v>
      </c>
      <c r="D1783" s="272">
        <v>1000</v>
      </c>
      <c r="E1783" s="272">
        <v>0</v>
      </c>
      <c r="F1783" s="272">
        <v>0</v>
      </c>
      <c r="G1783" s="272">
        <v>1</v>
      </c>
      <c r="H1783" s="272">
        <v>0</v>
      </c>
      <c r="I1783" s="272">
        <v>8</v>
      </c>
    </row>
    <row r="1784" spans="1:9" x14ac:dyDescent="0.25">
      <c r="A1784" s="77" t="s">
        <v>3863</v>
      </c>
      <c r="B1784" s="272" t="s">
        <v>3852</v>
      </c>
      <c r="C1784" s="272" t="s">
        <v>11371</v>
      </c>
      <c r="D1784" s="272">
        <v>1000</v>
      </c>
      <c r="E1784" s="272">
        <v>0</v>
      </c>
      <c r="F1784" s="272">
        <v>0</v>
      </c>
      <c r="G1784" s="272">
        <v>1</v>
      </c>
      <c r="H1784" s="272">
        <v>0</v>
      </c>
      <c r="I1784" s="272">
        <v>8</v>
      </c>
    </row>
    <row r="1785" spans="1:9" x14ac:dyDescent="0.25">
      <c r="A1785" s="77" t="s">
        <v>3864</v>
      </c>
      <c r="B1785" s="272" t="s">
        <v>3852</v>
      </c>
      <c r="C1785" s="272" t="s">
        <v>11371</v>
      </c>
      <c r="D1785" s="272">
        <v>1000</v>
      </c>
      <c r="E1785" s="272">
        <v>0</v>
      </c>
      <c r="F1785" s="272">
        <v>0</v>
      </c>
      <c r="G1785" s="272">
        <v>1</v>
      </c>
      <c r="H1785" s="272">
        <v>0</v>
      </c>
      <c r="I1785" s="272">
        <v>8</v>
      </c>
    </row>
    <row r="1786" spans="1:9" x14ac:dyDescent="0.25">
      <c r="A1786" s="77" t="s">
        <v>3865</v>
      </c>
      <c r="B1786" s="272" t="s">
        <v>3852</v>
      </c>
      <c r="C1786" s="272" t="s">
        <v>11371</v>
      </c>
      <c r="D1786" s="272">
        <v>1000</v>
      </c>
      <c r="E1786" s="272">
        <v>0</v>
      </c>
      <c r="F1786" s="272">
        <v>0</v>
      </c>
      <c r="G1786" s="272">
        <v>1</v>
      </c>
      <c r="H1786" s="272">
        <v>0</v>
      </c>
      <c r="I1786" s="272">
        <v>8</v>
      </c>
    </row>
    <row r="1787" spans="1:9" x14ac:dyDescent="0.25">
      <c r="A1787" s="77" t="s">
        <v>3866</v>
      </c>
      <c r="B1787" s="272" t="s">
        <v>3852</v>
      </c>
      <c r="C1787" s="272" t="s">
        <v>11371</v>
      </c>
      <c r="D1787" s="272">
        <v>1000</v>
      </c>
      <c r="E1787" s="272">
        <v>0</v>
      </c>
      <c r="F1787" s="272">
        <v>0</v>
      </c>
      <c r="G1787" s="272">
        <v>1</v>
      </c>
      <c r="H1787" s="272">
        <v>0</v>
      </c>
      <c r="I1787" s="272">
        <v>8</v>
      </c>
    </row>
    <row r="1788" spans="1:9" x14ac:dyDescent="0.25">
      <c r="A1788" s="77" t="s">
        <v>3867</v>
      </c>
      <c r="B1788" s="272" t="s">
        <v>3852</v>
      </c>
      <c r="C1788" s="272" t="s">
        <v>11371</v>
      </c>
      <c r="D1788" s="272">
        <v>1000</v>
      </c>
      <c r="E1788" s="272">
        <v>0</v>
      </c>
      <c r="F1788" s="272">
        <v>0</v>
      </c>
      <c r="G1788" s="272">
        <v>1</v>
      </c>
      <c r="H1788" s="272">
        <v>0</v>
      </c>
      <c r="I1788" s="272">
        <v>8</v>
      </c>
    </row>
    <row r="1789" spans="1:9" x14ac:dyDescent="0.25">
      <c r="A1789" s="77" t="s">
        <v>3868</v>
      </c>
      <c r="B1789" s="272" t="s">
        <v>3852</v>
      </c>
      <c r="C1789" s="272" t="s">
        <v>11371</v>
      </c>
      <c r="D1789" s="272">
        <v>1000</v>
      </c>
      <c r="E1789" s="272">
        <v>0</v>
      </c>
      <c r="F1789" s="272">
        <v>0</v>
      </c>
      <c r="G1789" s="272">
        <v>1</v>
      </c>
      <c r="H1789" s="272">
        <v>0</v>
      </c>
      <c r="I1789" s="272">
        <v>8</v>
      </c>
    </row>
    <row r="1790" spans="1:9" x14ac:dyDescent="0.25">
      <c r="A1790" s="77" t="s">
        <v>3869</v>
      </c>
      <c r="B1790" s="272" t="s">
        <v>3852</v>
      </c>
      <c r="C1790" s="272" t="s">
        <v>11371</v>
      </c>
      <c r="D1790" s="272">
        <v>1000</v>
      </c>
      <c r="E1790" s="272">
        <v>0</v>
      </c>
      <c r="F1790" s="272">
        <v>0</v>
      </c>
      <c r="G1790" s="272">
        <v>1</v>
      </c>
      <c r="H1790" s="272">
        <v>0</v>
      </c>
      <c r="I1790" s="272">
        <v>8</v>
      </c>
    </row>
    <row r="1791" spans="1:9" x14ac:dyDescent="0.25">
      <c r="A1791" s="77" t="s">
        <v>3870</v>
      </c>
      <c r="B1791" s="272" t="s">
        <v>3852</v>
      </c>
      <c r="C1791" s="272" t="s">
        <v>11371</v>
      </c>
      <c r="D1791" s="272">
        <v>1000</v>
      </c>
      <c r="E1791" s="272">
        <v>0</v>
      </c>
      <c r="F1791" s="272">
        <v>0</v>
      </c>
      <c r="G1791" s="272">
        <v>1</v>
      </c>
      <c r="H1791" s="272">
        <v>0</v>
      </c>
      <c r="I1791" s="272">
        <v>8</v>
      </c>
    </row>
    <row r="1792" spans="1:9" x14ac:dyDescent="0.25">
      <c r="A1792" s="77" t="s">
        <v>3871</v>
      </c>
      <c r="B1792" s="272" t="s">
        <v>3852</v>
      </c>
      <c r="C1792" s="272" t="s">
        <v>11371</v>
      </c>
      <c r="D1792" s="272">
        <v>1000</v>
      </c>
      <c r="E1792" s="272">
        <v>0</v>
      </c>
      <c r="F1792" s="272">
        <v>0</v>
      </c>
      <c r="G1792" s="272">
        <v>1</v>
      </c>
      <c r="H1792" s="272">
        <v>0</v>
      </c>
      <c r="I1792" s="272">
        <v>8</v>
      </c>
    </row>
    <row r="1793" spans="1:9" x14ac:dyDescent="0.25">
      <c r="A1793" s="77" t="s">
        <v>3872</v>
      </c>
      <c r="B1793" s="272" t="s">
        <v>3852</v>
      </c>
      <c r="C1793" s="272" t="s">
        <v>11371</v>
      </c>
      <c r="D1793" s="272">
        <v>1000</v>
      </c>
      <c r="E1793" s="272">
        <v>0</v>
      </c>
      <c r="F1793" s="272">
        <v>0</v>
      </c>
      <c r="G1793" s="272">
        <v>1</v>
      </c>
      <c r="H1793" s="272">
        <v>0</v>
      </c>
      <c r="I1793" s="272">
        <v>8</v>
      </c>
    </row>
    <row r="1794" spans="1:9" x14ac:dyDescent="0.25">
      <c r="A1794" s="77" t="s">
        <v>3873</v>
      </c>
      <c r="B1794" s="272" t="s">
        <v>3852</v>
      </c>
      <c r="C1794" s="272" t="s">
        <v>11371</v>
      </c>
      <c r="D1794" s="272">
        <v>1000</v>
      </c>
      <c r="E1794" s="272">
        <v>0</v>
      </c>
      <c r="F1794" s="272">
        <v>0</v>
      </c>
      <c r="G1794" s="272">
        <v>1</v>
      </c>
      <c r="H1794" s="272">
        <v>0</v>
      </c>
      <c r="I1794" s="272">
        <v>8</v>
      </c>
    </row>
    <row r="1795" spans="1:9" x14ac:dyDescent="0.25">
      <c r="A1795" s="77" t="s">
        <v>3874</v>
      </c>
      <c r="B1795" s="272" t="s">
        <v>3852</v>
      </c>
      <c r="C1795" s="272" t="s">
        <v>11371</v>
      </c>
      <c r="D1795" s="272">
        <v>1000</v>
      </c>
      <c r="E1795" s="272">
        <v>0</v>
      </c>
      <c r="F1795" s="272">
        <v>0</v>
      </c>
      <c r="G1795" s="272">
        <v>1</v>
      </c>
      <c r="H1795" s="272">
        <v>0</v>
      </c>
      <c r="I1795" s="272">
        <v>8</v>
      </c>
    </row>
    <row r="1796" spans="1:9" x14ac:dyDescent="0.25">
      <c r="A1796" s="77" t="s">
        <v>3875</v>
      </c>
      <c r="B1796" s="272" t="s">
        <v>3852</v>
      </c>
      <c r="C1796" s="272" t="s">
        <v>11371</v>
      </c>
      <c r="D1796" s="272">
        <v>1000</v>
      </c>
      <c r="E1796" s="272">
        <v>0</v>
      </c>
      <c r="F1796" s="272">
        <v>0</v>
      </c>
      <c r="G1796" s="272">
        <v>1</v>
      </c>
      <c r="H1796" s="272">
        <v>0</v>
      </c>
      <c r="I1796" s="272">
        <v>8</v>
      </c>
    </row>
    <row r="1797" spans="1:9" x14ac:dyDescent="0.25">
      <c r="A1797" s="77" t="s">
        <v>3876</v>
      </c>
      <c r="B1797" s="272" t="s">
        <v>3852</v>
      </c>
      <c r="C1797" s="272" t="s">
        <v>11371</v>
      </c>
      <c r="D1797" s="272">
        <v>1000</v>
      </c>
      <c r="E1797" s="272">
        <v>0</v>
      </c>
      <c r="F1797" s="272">
        <v>0</v>
      </c>
      <c r="G1797" s="272">
        <v>1</v>
      </c>
      <c r="H1797" s="272">
        <v>0</v>
      </c>
      <c r="I1797" s="272">
        <v>8</v>
      </c>
    </row>
    <row r="1798" spans="1:9" x14ac:dyDescent="0.25">
      <c r="A1798" s="77" t="s">
        <v>3877</v>
      </c>
      <c r="B1798" s="272" t="s">
        <v>3852</v>
      </c>
      <c r="C1798" s="272" t="s">
        <v>11371</v>
      </c>
      <c r="D1798" s="272">
        <v>1000</v>
      </c>
      <c r="E1798" s="272">
        <v>0</v>
      </c>
      <c r="F1798" s="272">
        <v>0</v>
      </c>
      <c r="G1798" s="272">
        <v>1</v>
      </c>
      <c r="H1798" s="272">
        <v>0</v>
      </c>
      <c r="I1798" s="272">
        <v>8</v>
      </c>
    </row>
    <row r="1799" spans="1:9" x14ac:dyDescent="0.25">
      <c r="A1799" s="77" t="s">
        <v>3878</v>
      </c>
      <c r="B1799" s="272" t="s">
        <v>3852</v>
      </c>
      <c r="C1799" s="272" t="s">
        <v>11371</v>
      </c>
      <c r="D1799" s="272">
        <v>1000</v>
      </c>
      <c r="E1799" s="272">
        <v>0</v>
      </c>
      <c r="F1799" s="272">
        <v>0</v>
      </c>
      <c r="G1799" s="272">
        <v>1</v>
      </c>
      <c r="H1799" s="272">
        <v>0</v>
      </c>
      <c r="I1799" s="272">
        <v>8</v>
      </c>
    </row>
    <row r="1800" spans="1:9" x14ac:dyDescent="0.25">
      <c r="A1800" s="77" t="s">
        <v>3879</v>
      </c>
      <c r="B1800" s="272" t="s">
        <v>3852</v>
      </c>
      <c r="C1800" s="272" t="s">
        <v>11371</v>
      </c>
      <c r="D1800" s="272">
        <v>1000</v>
      </c>
      <c r="E1800" s="272">
        <v>0</v>
      </c>
      <c r="F1800" s="272">
        <v>0</v>
      </c>
      <c r="G1800" s="272">
        <v>1</v>
      </c>
      <c r="H1800" s="272">
        <v>0</v>
      </c>
      <c r="I1800" s="272">
        <v>8</v>
      </c>
    </row>
    <row r="1801" spans="1:9" x14ac:dyDescent="0.25">
      <c r="A1801" s="12" t="s">
        <v>1749</v>
      </c>
      <c r="B1801" s="272" t="s">
        <v>1747</v>
      </c>
      <c r="C1801" s="272" t="s">
        <v>11370</v>
      </c>
      <c r="D1801" s="272">
        <v>512</v>
      </c>
      <c r="E1801" s="272">
        <v>0</v>
      </c>
      <c r="F1801" s="272">
        <v>0</v>
      </c>
      <c r="G1801" s="272">
        <v>1</v>
      </c>
      <c r="H1801" s="272">
        <v>0</v>
      </c>
      <c r="I1801" s="272">
        <v>16</v>
      </c>
    </row>
    <row r="1802" spans="1:9" x14ac:dyDescent="0.25">
      <c r="A1802" s="12" t="s">
        <v>1750</v>
      </c>
      <c r="B1802" s="272" t="s">
        <v>1747</v>
      </c>
      <c r="C1802" s="272" t="s">
        <v>11370</v>
      </c>
      <c r="D1802" s="272">
        <v>512</v>
      </c>
      <c r="E1802" s="272">
        <v>0</v>
      </c>
      <c r="F1802" s="272">
        <v>0</v>
      </c>
      <c r="G1802" s="272">
        <v>1</v>
      </c>
      <c r="H1802" s="272">
        <v>0</v>
      </c>
      <c r="I1802" s="272">
        <v>16</v>
      </c>
    </row>
    <row r="1803" spans="1:9" x14ac:dyDescent="0.25">
      <c r="A1803" s="128" t="s">
        <v>1010</v>
      </c>
      <c r="B1803" s="272" t="s">
        <v>1007</v>
      </c>
      <c r="C1803" s="272" t="s">
        <v>11371</v>
      </c>
      <c r="D1803" s="272">
        <v>1000</v>
      </c>
      <c r="E1803" s="272">
        <v>0</v>
      </c>
      <c r="F1803" s="272">
        <v>0</v>
      </c>
      <c r="G1803" s="272">
        <v>1</v>
      </c>
      <c r="H1803" s="272">
        <v>0</v>
      </c>
      <c r="I1803" s="272">
        <v>8</v>
      </c>
    </row>
    <row r="1804" spans="1:9" x14ac:dyDescent="0.25">
      <c r="A1804" s="128" t="s">
        <v>1009</v>
      </c>
      <c r="B1804" s="272" t="s">
        <v>1007</v>
      </c>
      <c r="C1804" s="272" t="s">
        <v>11371</v>
      </c>
      <c r="D1804" s="272">
        <v>1000</v>
      </c>
      <c r="E1804" s="272">
        <v>0</v>
      </c>
      <c r="F1804" s="272">
        <v>0</v>
      </c>
      <c r="G1804" s="272">
        <v>1</v>
      </c>
      <c r="H1804" s="272">
        <v>0</v>
      </c>
      <c r="I1804" s="272">
        <v>8</v>
      </c>
    </row>
    <row r="1805" spans="1:9" x14ac:dyDescent="0.25">
      <c r="A1805" s="12" t="s">
        <v>705</v>
      </c>
      <c r="B1805" s="272" t="s">
        <v>703</v>
      </c>
      <c r="C1805" s="272" t="s">
        <v>11370</v>
      </c>
      <c r="D1805" s="272">
        <v>480</v>
      </c>
      <c r="E1805" s="272">
        <v>0</v>
      </c>
      <c r="F1805" s="272">
        <v>0</v>
      </c>
      <c r="G1805" s="272">
        <v>1</v>
      </c>
      <c r="H1805" s="272">
        <v>0</v>
      </c>
      <c r="I1805" s="272">
        <v>8</v>
      </c>
    </row>
    <row r="1806" spans="1:9" x14ac:dyDescent="0.25">
      <c r="A1806" s="12" t="s">
        <v>5063</v>
      </c>
      <c r="B1806" s="272" t="s">
        <v>11330</v>
      </c>
      <c r="C1806" s="272" t="s">
        <v>11370</v>
      </c>
      <c r="D1806" s="272">
        <v>500</v>
      </c>
      <c r="E1806" s="272">
        <v>0</v>
      </c>
      <c r="F1806" s="272">
        <v>0</v>
      </c>
      <c r="G1806" s="272">
        <v>1</v>
      </c>
      <c r="H1806" s="272">
        <v>0</v>
      </c>
      <c r="I1806" s="272">
        <v>8</v>
      </c>
    </row>
    <row r="1807" spans="1:9" x14ac:dyDescent="0.25">
      <c r="A1807" s="77" t="s">
        <v>1854</v>
      </c>
      <c r="B1807" s="272" t="s">
        <v>1852</v>
      </c>
      <c r="C1807" s="272" t="s">
        <v>11370</v>
      </c>
      <c r="D1807" s="272">
        <v>500</v>
      </c>
      <c r="E1807" s="272">
        <v>0</v>
      </c>
      <c r="F1807" s="272">
        <v>0</v>
      </c>
      <c r="G1807" s="272">
        <v>1</v>
      </c>
      <c r="H1807" s="272">
        <v>0</v>
      </c>
      <c r="I1807" s="272">
        <v>16</v>
      </c>
    </row>
    <row r="1808" spans="1:9" x14ac:dyDescent="0.25">
      <c r="A1808" s="12" t="s">
        <v>923</v>
      </c>
      <c r="B1808" s="272" t="s">
        <v>921</v>
      </c>
      <c r="C1808" s="272" t="s">
        <v>11371</v>
      </c>
      <c r="D1808" s="272">
        <v>1000</v>
      </c>
      <c r="E1808" s="272">
        <v>0</v>
      </c>
      <c r="F1808" s="272">
        <v>0</v>
      </c>
      <c r="G1808" s="272">
        <v>1</v>
      </c>
      <c r="H1808" s="272">
        <v>0</v>
      </c>
      <c r="I1808" s="272">
        <v>16</v>
      </c>
    </row>
    <row r="1809" spans="1:9" x14ac:dyDescent="0.25">
      <c r="A1809" s="12" t="s">
        <v>924</v>
      </c>
      <c r="B1809" s="272" t="s">
        <v>921</v>
      </c>
      <c r="C1809" s="272" t="s">
        <v>11371</v>
      </c>
      <c r="D1809" s="272">
        <v>1000</v>
      </c>
      <c r="E1809" s="272">
        <v>0</v>
      </c>
      <c r="F1809" s="272">
        <v>0</v>
      </c>
      <c r="G1809" s="272">
        <v>1</v>
      </c>
      <c r="H1809" s="272">
        <v>0</v>
      </c>
      <c r="I1809" s="272">
        <v>16</v>
      </c>
    </row>
    <row r="1810" spans="1:9" x14ac:dyDescent="0.25">
      <c r="A1810" s="12" t="s">
        <v>925</v>
      </c>
      <c r="B1810" s="272" t="s">
        <v>921</v>
      </c>
      <c r="C1810" s="272" t="s">
        <v>11371</v>
      </c>
      <c r="D1810" s="272">
        <v>1000</v>
      </c>
      <c r="E1810" s="272">
        <v>0</v>
      </c>
      <c r="F1810" s="272">
        <v>0</v>
      </c>
      <c r="G1810" s="272">
        <v>1</v>
      </c>
      <c r="H1810" s="272">
        <v>0</v>
      </c>
      <c r="I1810" s="272">
        <v>16</v>
      </c>
    </row>
    <row r="1811" spans="1:9" x14ac:dyDescent="0.25">
      <c r="A1811" s="12" t="s">
        <v>926</v>
      </c>
      <c r="B1811" s="272" t="s">
        <v>921</v>
      </c>
      <c r="C1811" s="272" t="s">
        <v>11371</v>
      </c>
      <c r="D1811" s="272">
        <v>1000</v>
      </c>
      <c r="E1811" s="272">
        <v>0</v>
      </c>
      <c r="F1811" s="272">
        <v>0</v>
      </c>
      <c r="G1811" s="272">
        <v>1</v>
      </c>
      <c r="H1811" s="272">
        <v>0</v>
      </c>
      <c r="I1811" s="272">
        <v>16</v>
      </c>
    </row>
    <row r="1812" spans="1:9" x14ac:dyDescent="0.25">
      <c r="A1812" s="12" t="s">
        <v>927</v>
      </c>
      <c r="B1812" s="272" t="s">
        <v>921</v>
      </c>
      <c r="C1812" s="272" t="s">
        <v>11371</v>
      </c>
      <c r="D1812" s="272">
        <v>1000</v>
      </c>
      <c r="E1812" s="272">
        <v>0</v>
      </c>
      <c r="F1812" s="272">
        <v>0</v>
      </c>
      <c r="G1812" s="272">
        <v>1</v>
      </c>
      <c r="H1812" s="272">
        <v>0</v>
      </c>
      <c r="I1812" s="272">
        <v>16</v>
      </c>
    </row>
    <row r="1813" spans="1:9" x14ac:dyDescent="0.25">
      <c r="A1813" s="12" t="s">
        <v>928</v>
      </c>
      <c r="B1813" s="272" t="s">
        <v>921</v>
      </c>
      <c r="C1813" s="272" t="s">
        <v>11371</v>
      </c>
      <c r="D1813" s="272">
        <v>1000</v>
      </c>
      <c r="E1813" s="272">
        <v>0</v>
      </c>
      <c r="F1813" s="272">
        <v>0</v>
      </c>
      <c r="G1813" s="272">
        <v>1</v>
      </c>
      <c r="H1813" s="272">
        <v>0</v>
      </c>
      <c r="I1813" s="272">
        <v>16</v>
      </c>
    </row>
    <row r="1814" spans="1:9" x14ac:dyDescent="0.25">
      <c r="A1814" s="12" t="s">
        <v>929</v>
      </c>
      <c r="B1814" s="272" t="s">
        <v>921</v>
      </c>
      <c r="C1814" s="272" t="s">
        <v>11371</v>
      </c>
      <c r="D1814" s="272">
        <v>1000</v>
      </c>
      <c r="E1814" s="272">
        <v>0</v>
      </c>
      <c r="F1814" s="272">
        <v>0</v>
      </c>
      <c r="G1814" s="272">
        <v>1</v>
      </c>
      <c r="H1814" s="272">
        <v>0</v>
      </c>
      <c r="I1814" s="272">
        <v>16</v>
      </c>
    </row>
    <row r="1815" spans="1:9" x14ac:dyDescent="0.25">
      <c r="A1815" s="12" t="s">
        <v>930</v>
      </c>
      <c r="B1815" s="272" t="s">
        <v>921</v>
      </c>
      <c r="C1815" s="272" t="s">
        <v>11371</v>
      </c>
      <c r="D1815" s="272">
        <v>1000</v>
      </c>
      <c r="E1815" s="272">
        <v>0</v>
      </c>
      <c r="F1815" s="272">
        <v>0</v>
      </c>
      <c r="G1815" s="272">
        <v>1</v>
      </c>
      <c r="H1815" s="272">
        <v>0</v>
      </c>
      <c r="I1815" s="272">
        <v>16</v>
      </c>
    </row>
    <row r="1816" spans="1:9" x14ac:dyDescent="0.25">
      <c r="A1816" s="12" t="s">
        <v>931</v>
      </c>
      <c r="B1816" s="272" t="s">
        <v>921</v>
      </c>
      <c r="C1816" s="272" t="s">
        <v>11371</v>
      </c>
      <c r="D1816" s="272">
        <v>1000</v>
      </c>
      <c r="E1816" s="272">
        <v>0</v>
      </c>
      <c r="F1816" s="272">
        <v>0</v>
      </c>
      <c r="G1816" s="272">
        <v>1</v>
      </c>
      <c r="H1816" s="272">
        <v>0</v>
      </c>
      <c r="I1816" s="272">
        <v>16</v>
      </c>
    </row>
    <row r="1817" spans="1:9" x14ac:dyDescent="0.25">
      <c r="A1817" s="12" t="s">
        <v>932</v>
      </c>
      <c r="B1817" s="272" t="s">
        <v>921</v>
      </c>
      <c r="C1817" s="272" t="s">
        <v>11371</v>
      </c>
      <c r="D1817" s="272">
        <v>1000</v>
      </c>
      <c r="E1817" s="272">
        <v>0</v>
      </c>
      <c r="F1817" s="272">
        <v>0</v>
      </c>
      <c r="G1817" s="272">
        <v>1</v>
      </c>
      <c r="H1817" s="272">
        <v>0</v>
      </c>
      <c r="I1817" s="272">
        <v>16</v>
      </c>
    </row>
    <row r="1818" spans="1:9" x14ac:dyDescent="0.25">
      <c r="A1818" s="12" t="s">
        <v>3233</v>
      </c>
      <c r="B1818" s="272" t="s">
        <v>3231</v>
      </c>
      <c r="C1818" s="272" t="s">
        <v>11371</v>
      </c>
      <c r="D1818" s="272">
        <v>1000</v>
      </c>
      <c r="E1818" s="272">
        <v>0</v>
      </c>
      <c r="F1818" s="272">
        <v>0</v>
      </c>
      <c r="G1818" s="272">
        <v>1</v>
      </c>
      <c r="H1818" s="272">
        <v>0</v>
      </c>
      <c r="I1818" s="272">
        <v>8</v>
      </c>
    </row>
    <row r="1819" spans="1:9" x14ac:dyDescent="0.25">
      <c r="A1819" s="12" t="s">
        <v>2252</v>
      </c>
      <c r="B1819" s="272" t="s">
        <v>2250</v>
      </c>
      <c r="C1819" s="272" t="s">
        <v>11371</v>
      </c>
      <c r="D1819" s="272">
        <v>1000</v>
      </c>
      <c r="E1819" s="272">
        <v>0</v>
      </c>
      <c r="F1819" s="272">
        <v>0</v>
      </c>
      <c r="G1819" s="272">
        <v>1</v>
      </c>
      <c r="H1819" s="272">
        <v>0</v>
      </c>
      <c r="I1819" s="272">
        <v>8</v>
      </c>
    </row>
    <row r="1820" spans="1:9" x14ac:dyDescent="0.25">
      <c r="A1820" s="77" t="s">
        <v>614</v>
      </c>
      <c r="B1820" s="272" t="s">
        <v>2250</v>
      </c>
      <c r="C1820" s="272" t="s">
        <v>11371</v>
      </c>
      <c r="D1820" s="272">
        <v>1000</v>
      </c>
      <c r="E1820" s="272">
        <v>0</v>
      </c>
      <c r="F1820" s="272">
        <v>0</v>
      </c>
      <c r="G1820" s="272">
        <v>1</v>
      </c>
      <c r="H1820" s="272">
        <v>0</v>
      </c>
      <c r="I1820" s="272">
        <v>8</v>
      </c>
    </row>
    <row r="1821" spans="1:9" x14ac:dyDescent="0.25">
      <c r="A1821" s="12" t="s">
        <v>4156</v>
      </c>
      <c r="B1821" s="272" t="s">
        <v>4155</v>
      </c>
      <c r="C1821" s="272" t="s">
        <v>11370</v>
      </c>
      <c r="D1821" s="272">
        <v>500</v>
      </c>
      <c r="E1821" s="272">
        <v>0</v>
      </c>
      <c r="F1821" s="272">
        <v>0</v>
      </c>
      <c r="G1821" s="272">
        <v>1</v>
      </c>
      <c r="H1821" s="272">
        <v>0</v>
      </c>
      <c r="I1821" s="272">
        <v>8</v>
      </c>
    </row>
    <row r="1822" spans="1:9" x14ac:dyDescent="0.25">
      <c r="A1822" s="12" t="s">
        <v>1684</v>
      </c>
      <c r="B1822" s="272" t="s">
        <v>1683</v>
      </c>
      <c r="C1822" s="272" t="s">
        <v>11370</v>
      </c>
      <c r="D1822" s="272">
        <v>500</v>
      </c>
      <c r="E1822" s="272">
        <v>0</v>
      </c>
      <c r="F1822" s="272">
        <v>0</v>
      </c>
      <c r="G1822" s="272">
        <v>1</v>
      </c>
      <c r="H1822" s="272">
        <v>0</v>
      </c>
      <c r="I1822" s="272">
        <v>8</v>
      </c>
    </row>
    <row r="1823" spans="1:9" x14ac:dyDescent="0.25">
      <c r="A1823" s="12" t="s">
        <v>4157</v>
      </c>
      <c r="B1823" s="272" t="s">
        <v>4155</v>
      </c>
      <c r="C1823" s="272" t="s">
        <v>11370</v>
      </c>
      <c r="D1823" s="272">
        <v>500</v>
      </c>
      <c r="E1823" s="272">
        <v>0</v>
      </c>
      <c r="F1823" s="272">
        <v>0</v>
      </c>
      <c r="G1823" s="272">
        <v>1</v>
      </c>
      <c r="H1823" s="272">
        <v>0</v>
      </c>
      <c r="I1823" s="272">
        <v>8</v>
      </c>
    </row>
    <row r="1824" spans="1:9" x14ac:dyDescent="0.25">
      <c r="A1824" s="12" t="s">
        <v>3212</v>
      </c>
      <c r="B1824" s="272" t="s">
        <v>3210</v>
      </c>
      <c r="C1824" s="272" t="s">
        <v>11370</v>
      </c>
      <c r="D1824" s="272">
        <v>512</v>
      </c>
      <c r="E1824" s="272">
        <v>0</v>
      </c>
      <c r="F1824" s="272">
        <v>0</v>
      </c>
      <c r="G1824" s="272">
        <v>1</v>
      </c>
      <c r="H1824" s="272">
        <v>0</v>
      </c>
      <c r="I1824" s="272">
        <v>8</v>
      </c>
    </row>
    <row r="1825" spans="1:9" x14ac:dyDescent="0.25">
      <c r="A1825" s="12" t="s">
        <v>591</v>
      </c>
      <c r="B1825" s="272" t="s">
        <v>589</v>
      </c>
      <c r="C1825" s="272" t="s">
        <v>11371</v>
      </c>
      <c r="D1825" s="272">
        <v>1000</v>
      </c>
      <c r="E1825" s="272">
        <v>0</v>
      </c>
      <c r="F1825" s="272">
        <v>0</v>
      </c>
      <c r="G1825" s="272">
        <v>1</v>
      </c>
      <c r="H1825" s="272">
        <v>0</v>
      </c>
      <c r="I1825" s="272">
        <v>8</v>
      </c>
    </row>
    <row r="1826" spans="1:9" x14ac:dyDescent="0.25">
      <c r="A1826" s="12" t="s">
        <v>1600</v>
      </c>
      <c r="B1826" s="272" t="s">
        <v>1598</v>
      </c>
      <c r="C1826" s="272" t="s">
        <v>11370</v>
      </c>
      <c r="D1826" s="272">
        <v>480</v>
      </c>
      <c r="E1826" s="272">
        <v>0</v>
      </c>
      <c r="F1826" s="272">
        <v>0</v>
      </c>
      <c r="G1826" s="272">
        <v>1</v>
      </c>
      <c r="H1826" s="272">
        <v>0</v>
      </c>
      <c r="I1826" s="272">
        <v>16</v>
      </c>
    </row>
    <row r="1827" spans="1:9" x14ac:dyDescent="0.25">
      <c r="A1827" s="12" t="s">
        <v>1602</v>
      </c>
      <c r="B1827" s="272" t="s">
        <v>1598</v>
      </c>
      <c r="C1827" s="272" t="s">
        <v>11370</v>
      </c>
      <c r="D1827" s="272">
        <v>480</v>
      </c>
      <c r="E1827" s="272">
        <v>0</v>
      </c>
      <c r="F1827" s="272">
        <v>0</v>
      </c>
      <c r="G1827" s="272">
        <v>1</v>
      </c>
      <c r="H1827" s="272">
        <v>0</v>
      </c>
      <c r="I1827" s="272">
        <v>16</v>
      </c>
    </row>
    <row r="1828" spans="1:9" x14ac:dyDescent="0.25">
      <c r="A1828" s="12" t="s">
        <v>1614</v>
      </c>
      <c r="B1828" s="272" t="s">
        <v>1598</v>
      </c>
      <c r="C1828" s="272" t="s">
        <v>11370</v>
      </c>
      <c r="D1828" s="272">
        <v>480</v>
      </c>
      <c r="E1828" s="272">
        <v>0</v>
      </c>
      <c r="F1828" s="272">
        <v>0</v>
      </c>
      <c r="G1828" s="272">
        <v>1</v>
      </c>
      <c r="H1828" s="272">
        <v>0</v>
      </c>
      <c r="I1828" s="272">
        <v>16</v>
      </c>
    </row>
    <row r="1829" spans="1:9" x14ac:dyDescent="0.25">
      <c r="A1829" s="12" t="s">
        <v>1618</v>
      </c>
      <c r="B1829" s="272" t="s">
        <v>1616</v>
      </c>
      <c r="C1829" s="272" t="s">
        <v>11370</v>
      </c>
      <c r="D1829" s="272">
        <v>512</v>
      </c>
      <c r="E1829" s="272">
        <v>0</v>
      </c>
      <c r="F1829" s="272">
        <v>0</v>
      </c>
      <c r="G1829" s="272">
        <v>1</v>
      </c>
      <c r="H1829" s="272">
        <v>0</v>
      </c>
      <c r="I1829" s="272">
        <v>16</v>
      </c>
    </row>
    <row r="1830" spans="1:9" x14ac:dyDescent="0.25">
      <c r="A1830" s="12" t="s">
        <v>3439</v>
      </c>
      <c r="B1830" s="272" t="s">
        <v>3437</v>
      </c>
      <c r="C1830" s="272" t="s">
        <v>11370</v>
      </c>
      <c r="D1830" s="272">
        <v>512</v>
      </c>
      <c r="E1830" s="272">
        <v>0</v>
      </c>
      <c r="F1830" s="272">
        <v>0</v>
      </c>
      <c r="G1830" s="272">
        <v>1</v>
      </c>
      <c r="H1830" s="272">
        <v>0</v>
      </c>
      <c r="I1830" s="272">
        <v>16</v>
      </c>
    </row>
    <row r="1831" spans="1:9" x14ac:dyDescent="0.25">
      <c r="A1831" s="12" t="s">
        <v>2827</v>
      </c>
      <c r="B1831" s="272" t="s">
        <v>11313</v>
      </c>
      <c r="C1831" s="272" t="s">
        <v>11371</v>
      </c>
      <c r="D1831" s="272">
        <v>1000</v>
      </c>
      <c r="E1831" s="272">
        <v>0</v>
      </c>
      <c r="F1831" s="272">
        <v>0</v>
      </c>
      <c r="G1831" s="272">
        <v>1</v>
      </c>
      <c r="H1831" s="272">
        <v>0</v>
      </c>
      <c r="I1831" s="272">
        <v>16</v>
      </c>
    </row>
    <row r="1832" spans="1:9" x14ac:dyDescent="0.25">
      <c r="A1832" s="12" t="s">
        <v>2579</v>
      </c>
      <c r="B1832" s="272" t="s">
        <v>2577</v>
      </c>
      <c r="C1832" s="272" t="s">
        <v>11370</v>
      </c>
      <c r="D1832" s="272">
        <v>256</v>
      </c>
      <c r="E1832" s="272">
        <v>0</v>
      </c>
      <c r="F1832" s="272">
        <v>0</v>
      </c>
      <c r="G1832" s="272">
        <v>1</v>
      </c>
      <c r="H1832" s="272">
        <v>0</v>
      </c>
      <c r="I1832" s="272">
        <v>8</v>
      </c>
    </row>
    <row r="1833" spans="1:9" x14ac:dyDescent="0.25">
      <c r="A1833" s="17" t="s">
        <v>1283</v>
      </c>
      <c r="B1833" s="272" t="s">
        <v>1281</v>
      </c>
      <c r="C1833" s="272" t="s">
        <v>11371</v>
      </c>
      <c r="D1833" s="272">
        <v>500</v>
      </c>
      <c r="E1833" s="272">
        <v>0</v>
      </c>
      <c r="F1833" s="272">
        <v>0</v>
      </c>
      <c r="G1833" s="272">
        <v>1</v>
      </c>
      <c r="H1833" s="272">
        <v>0</v>
      </c>
      <c r="I1833" s="272">
        <v>8</v>
      </c>
    </row>
    <row r="1834" spans="1:9" x14ac:dyDescent="0.25">
      <c r="A1834" s="17" t="s">
        <v>1317</v>
      </c>
      <c r="B1834" s="272" t="s">
        <v>1315</v>
      </c>
      <c r="C1834" s="272" t="s">
        <v>11371</v>
      </c>
      <c r="D1834" s="272">
        <v>500</v>
      </c>
      <c r="E1834" s="272">
        <v>0</v>
      </c>
      <c r="F1834" s="272">
        <v>0</v>
      </c>
      <c r="G1834" s="272">
        <v>1</v>
      </c>
      <c r="H1834" s="272">
        <v>0</v>
      </c>
      <c r="I1834" s="272">
        <v>8</v>
      </c>
    </row>
    <row r="1835" spans="1:9" x14ac:dyDescent="0.25">
      <c r="A1835" s="17" t="s">
        <v>1318</v>
      </c>
      <c r="B1835" s="272" t="s">
        <v>1315</v>
      </c>
      <c r="C1835" s="272" t="s">
        <v>11371</v>
      </c>
      <c r="D1835" s="272">
        <v>500</v>
      </c>
      <c r="E1835" s="272">
        <v>0</v>
      </c>
      <c r="F1835" s="272">
        <v>0</v>
      </c>
      <c r="G1835" s="272">
        <v>1</v>
      </c>
      <c r="H1835" s="272">
        <v>0</v>
      </c>
      <c r="I1835" s="272">
        <v>8</v>
      </c>
    </row>
    <row r="1836" spans="1:9" x14ac:dyDescent="0.25">
      <c r="A1836" s="17" t="s">
        <v>1320</v>
      </c>
      <c r="B1836" s="272" t="s">
        <v>1319</v>
      </c>
      <c r="C1836" s="272" t="s">
        <v>11371</v>
      </c>
      <c r="D1836" s="272">
        <v>1000</v>
      </c>
      <c r="E1836" s="272">
        <v>0</v>
      </c>
      <c r="F1836" s="272">
        <v>0</v>
      </c>
      <c r="G1836" s="272">
        <v>1</v>
      </c>
      <c r="H1836" s="272">
        <v>0</v>
      </c>
      <c r="I1836" s="272">
        <v>8</v>
      </c>
    </row>
    <row r="1837" spans="1:9" x14ac:dyDescent="0.25">
      <c r="A1837" s="17" t="s">
        <v>1294</v>
      </c>
      <c r="B1837" s="272" t="s">
        <v>1292</v>
      </c>
      <c r="C1837" s="272" t="s">
        <v>11371</v>
      </c>
      <c r="D1837" s="272">
        <v>500</v>
      </c>
      <c r="E1837" s="272">
        <v>0</v>
      </c>
      <c r="F1837" s="272">
        <v>0</v>
      </c>
      <c r="G1837" s="272">
        <v>1</v>
      </c>
      <c r="H1837" s="272">
        <v>0</v>
      </c>
      <c r="I1837" s="272">
        <v>8</v>
      </c>
    </row>
    <row r="1838" spans="1:9" x14ac:dyDescent="0.25">
      <c r="A1838" s="12" t="s">
        <v>3686</v>
      </c>
      <c r="B1838" s="272" t="s">
        <v>3685</v>
      </c>
      <c r="C1838" s="272" t="s">
        <v>11371</v>
      </c>
      <c r="D1838" s="272">
        <v>1000</v>
      </c>
      <c r="E1838" s="272">
        <v>0</v>
      </c>
      <c r="F1838" s="272">
        <v>0</v>
      </c>
      <c r="G1838" s="272">
        <v>1</v>
      </c>
      <c r="H1838" s="272">
        <v>0</v>
      </c>
      <c r="I1838" s="272">
        <v>4</v>
      </c>
    </row>
    <row r="1839" spans="1:9" x14ac:dyDescent="0.25">
      <c r="A1839" s="12" t="s">
        <v>3110</v>
      </c>
      <c r="B1839" s="272" t="s">
        <v>3108</v>
      </c>
      <c r="C1839" s="272" t="s">
        <v>11370</v>
      </c>
      <c r="D1839" s="272">
        <v>256</v>
      </c>
      <c r="E1839" s="272">
        <v>0</v>
      </c>
      <c r="F1839" s="272">
        <v>0</v>
      </c>
      <c r="G1839" s="272">
        <v>1</v>
      </c>
      <c r="H1839" s="272">
        <v>0</v>
      </c>
      <c r="I1839" s="272">
        <v>16</v>
      </c>
    </row>
    <row r="1840" spans="1:9" x14ac:dyDescent="0.25">
      <c r="A1840" s="12" t="s">
        <v>3229</v>
      </c>
      <c r="B1840" s="272" t="s">
        <v>3108</v>
      </c>
      <c r="C1840" s="272" t="s">
        <v>11370</v>
      </c>
      <c r="D1840" s="272">
        <v>256</v>
      </c>
      <c r="E1840" s="272">
        <v>0</v>
      </c>
      <c r="F1840" s="272">
        <v>0</v>
      </c>
      <c r="G1840" s="272">
        <v>1</v>
      </c>
      <c r="H1840" s="272">
        <v>0</v>
      </c>
      <c r="I1840" s="272">
        <v>16</v>
      </c>
    </row>
    <row r="1841" spans="1:9" x14ac:dyDescent="0.25">
      <c r="A1841" s="12" t="s">
        <v>2917</v>
      </c>
      <c r="B1841" s="272" t="s">
        <v>2915</v>
      </c>
      <c r="C1841" s="272" t="s">
        <v>11371</v>
      </c>
      <c r="D1841" s="272">
        <v>1000</v>
      </c>
      <c r="E1841" s="272">
        <v>0</v>
      </c>
      <c r="F1841" s="272">
        <v>0</v>
      </c>
      <c r="G1841" s="272">
        <v>1</v>
      </c>
      <c r="H1841" s="272">
        <v>0</v>
      </c>
      <c r="I1841" s="272">
        <v>4</v>
      </c>
    </row>
    <row r="1842" spans="1:9" x14ac:dyDescent="0.25">
      <c r="A1842" s="12" t="s">
        <v>187</v>
      </c>
      <c r="B1842" s="272" t="s">
        <v>184</v>
      </c>
      <c r="C1842" s="272" t="s">
        <v>11371</v>
      </c>
      <c r="D1842" s="272">
        <v>1000</v>
      </c>
      <c r="E1842" s="272">
        <v>0</v>
      </c>
      <c r="F1842" s="272">
        <v>0</v>
      </c>
      <c r="G1842" s="272">
        <v>1</v>
      </c>
      <c r="H1842" s="272">
        <v>0</v>
      </c>
      <c r="I1842" s="272">
        <v>8</v>
      </c>
    </row>
    <row r="1843" spans="1:9" x14ac:dyDescent="0.25">
      <c r="A1843" s="12" t="s">
        <v>186</v>
      </c>
      <c r="B1843" s="272" t="s">
        <v>184</v>
      </c>
      <c r="C1843" s="272" t="s">
        <v>11371</v>
      </c>
      <c r="D1843" s="272">
        <v>1000</v>
      </c>
      <c r="E1843" s="272">
        <v>0</v>
      </c>
      <c r="F1843" s="272">
        <v>0</v>
      </c>
      <c r="G1843" s="272">
        <v>1</v>
      </c>
      <c r="H1843" s="272">
        <v>0</v>
      </c>
      <c r="I1843" s="272">
        <v>8</v>
      </c>
    </row>
    <row r="1844" spans="1:9" x14ac:dyDescent="0.25">
      <c r="A1844" s="12" t="s">
        <v>193</v>
      </c>
      <c r="B1844" s="272" t="s">
        <v>184</v>
      </c>
      <c r="C1844" s="272" t="s">
        <v>11371</v>
      </c>
      <c r="D1844" s="272">
        <v>1000</v>
      </c>
      <c r="E1844" s="272">
        <v>0</v>
      </c>
      <c r="F1844" s="272">
        <v>0</v>
      </c>
      <c r="G1844" s="272">
        <v>1</v>
      </c>
      <c r="H1844" s="272">
        <v>0</v>
      </c>
      <c r="I1844" s="272">
        <v>8</v>
      </c>
    </row>
    <row r="1845" spans="1:9" x14ac:dyDescent="0.25">
      <c r="A1845" s="12" t="s">
        <v>3734</v>
      </c>
      <c r="B1845" s="272" t="s">
        <v>3732</v>
      </c>
      <c r="C1845" s="272" t="s">
        <v>11371</v>
      </c>
      <c r="D1845" s="272">
        <v>1000</v>
      </c>
      <c r="E1845" s="272">
        <v>0</v>
      </c>
      <c r="F1845" s="272">
        <v>0</v>
      </c>
      <c r="G1845" s="272">
        <v>1</v>
      </c>
      <c r="H1845" s="272">
        <v>0</v>
      </c>
      <c r="I1845" s="272">
        <v>8</v>
      </c>
    </row>
    <row r="1846" spans="1:9" x14ac:dyDescent="0.25">
      <c r="A1846" s="12" t="s">
        <v>2534</v>
      </c>
      <c r="B1846" s="272" t="s">
        <v>2532</v>
      </c>
      <c r="C1846" s="272" t="s">
        <v>11371</v>
      </c>
      <c r="D1846" s="272">
        <v>1000</v>
      </c>
      <c r="E1846" s="272">
        <v>0</v>
      </c>
      <c r="F1846" s="272">
        <v>0</v>
      </c>
      <c r="G1846" s="272">
        <v>1</v>
      </c>
      <c r="H1846" s="272">
        <v>0</v>
      </c>
      <c r="I1846" s="272">
        <v>8</v>
      </c>
    </row>
    <row r="1847" spans="1:9" x14ac:dyDescent="0.25">
      <c r="A1847" s="17" t="s">
        <v>3314</v>
      </c>
      <c r="B1847" s="272" t="s">
        <v>1715</v>
      </c>
      <c r="C1847" s="272" t="s">
        <v>11371</v>
      </c>
      <c r="D1847" s="272">
        <v>1000</v>
      </c>
      <c r="E1847" s="272">
        <v>0</v>
      </c>
      <c r="F1847" s="272">
        <v>0</v>
      </c>
      <c r="G1847" s="272">
        <v>1</v>
      </c>
      <c r="H1847" s="272">
        <v>0</v>
      </c>
      <c r="I1847" s="272">
        <v>4</v>
      </c>
    </row>
    <row r="1848" spans="1:9" x14ac:dyDescent="0.25">
      <c r="A1848" s="17" t="s">
        <v>3315</v>
      </c>
      <c r="B1848" s="272" t="s">
        <v>1715</v>
      </c>
      <c r="C1848" s="272" t="s">
        <v>11371</v>
      </c>
      <c r="D1848" s="272">
        <v>1000</v>
      </c>
      <c r="E1848" s="272">
        <v>0</v>
      </c>
      <c r="F1848" s="272">
        <v>0</v>
      </c>
      <c r="G1848" s="272">
        <v>1</v>
      </c>
      <c r="H1848" s="272">
        <v>0</v>
      </c>
      <c r="I1848" s="272">
        <v>4</v>
      </c>
    </row>
    <row r="1849" spans="1:9" x14ac:dyDescent="0.25">
      <c r="A1849" s="12" t="s">
        <v>1717</v>
      </c>
      <c r="B1849" s="272" t="s">
        <v>1715</v>
      </c>
      <c r="C1849" s="272" t="s">
        <v>11371</v>
      </c>
      <c r="D1849" s="272">
        <v>1000</v>
      </c>
      <c r="E1849" s="272">
        <v>0</v>
      </c>
      <c r="F1849" s="272">
        <v>0</v>
      </c>
      <c r="G1849" s="272">
        <v>1</v>
      </c>
      <c r="H1849" s="272">
        <v>0</v>
      </c>
      <c r="I1849" s="272">
        <v>4</v>
      </c>
    </row>
    <row r="1850" spans="1:9" x14ac:dyDescent="0.25">
      <c r="A1850" s="17" t="s">
        <v>3320</v>
      </c>
      <c r="B1850" s="272" t="s">
        <v>1715</v>
      </c>
      <c r="C1850" s="272" t="s">
        <v>11371</v>
      </c>
      <c r="D1850" s="272">
        <v>1000</v>
      </c>
      <c r="E1850" s="272">
        <v>0</v>
      </c>
      <c r="F1850" s="272">
        <v>0</v>
      </c>
      <c r="G1850" s="272">
        <v>1</v>
      </c>
      <c r="H1850" s="272">
        <v>0</v>
      </c>
      <c r="I1850" s="272">
        <v>4</v>
      </c>
    </row>
    <row r="1851" spans="1:9" x14ac:dyDescent="0.25">
      <c r="A1851" s="17" t="s">
        <v>3321</v>
      </c>
      <c r="B1851" s="272" t="s">
        <v>1715</v>
      </c>
      <c r="C1851" s="272" t="s">
        <v>11371</v>
      </c>
      <c r="D1851" s="272">
        <v>1000</v>
      </c>
      <c r="E1851" s="272">
        <v>0</v>
      </c>
      <c r="F1851" s="272">
        <v>0</v>
      </c>
      <c r="G1851" s="272">
        <v>1</v>
      </c>
      <c r="H1851" s="272">
        <v>0</v>
      </c>
      <c r="I1851" s="272">
        <v>4</v>
      </c>
    </row>
    <row r="1852" spans="1:9" x14ac:dyDescent="0.25">
      <c r="A1852" s="17" t="s">
        <v>3322</v>
      </c>
      <c r="B1852" s="272" t="s">
        <v>1715</v>
      </c>
      <c r="C1852" s="272" t="s">
        <v>11371</v>
      </c>
      <c r="D1852" s="272">
        <v>1000</v>
      </c>
      <c r="E1852" s="272">
        <v>0</v>
      </c>
      <c r="F1852" s="272">
        <v>0</v>
      </c>
      <c r="G1852" s="272">
        <v>1</v>
      </c>
      <c r="H1852" s="272">
        <v>0</v>
      </c>
      <c r="I1852" s="272">
        <v>4</v>
      </c>
    </row>
    <row r="1853" spans="1:9" x14ac:dyDescent="0.25">
      <c r="A1853" s="17" t="s">
        <v>3342</v>
      </c>
      <c r="B1853" s="272" t="s">
        <v>1715</v>
      </c>
      <c r="C1853" s="272" t="s">
        <v>11371</v>
      </c>
      <c r="D1853" s="272">
        <v>1000</v>
      </c>
      <c r="E1853" s="272">
        <v>0</v>
      </c>
      <c r="F1853" s="272">
        <v>0</v>
      </c>
      <c r="G1853" s="272">
        <v>1</v>
      </c>
      <c r="H1853" s="272">
        <v>0</v>
      </c>
      <c r="I1853" s="272">
        <v>4</v>
      </c>
    </row>
    <row r="1854" spans="1:9" x14ac:dyDescent="0.25">
      <c r="A1854" s="17" t="s">
        <v>3343</v>
      </c>
      <c r="B1854" s="272" t="s">
        <v>1715</v>
      </c>
      <c r="C1854" s="272" t="s">
        <v>11371</v>
      </c>
      <c r="D1854" s="272">
        <v>1000</v>
      </c>
      <c r="E1854" s="272">
        <v>0</v>
      </c>
      <c r="F1854" s="272">
        <v>0</v>
      </c>
      <c r="G1854" s="272">
        <v>1</v>
      </c>
      <c r="H1854" s="272">
        <v>0</v>
      </c>
      <c r="I1854" s="272">
        <v>4</v>
      </c>
    </row>
    <row r="1855" spans="1:9" x14ac:dyDescent="0.25">
      <c r="A1855" s="12" t="s">
        <v>1722</v>
      </c>
      <c r="B1855" s="272" t="s">
        <v>1715</v>
      </c>
      <c r="C1855" s="272" t="s">
        <v>11371</v>
      </c>
      <c r="D1855" s="272">
        <v>1000</v>
      </c>
      <c r="E1855" s="272">
        <v>0</v>
      </c>
      <c r="F1855" s="272">
        <v>0</v>
      </c>
      <c r="G1855" s="272">
        <v>1</v>
      </c>
      <c r="H1855" s="272">
        <v>0</v>
      </c>
      <c r="I1855" s="272">
        <v>4</v>
      </c>
    </row>
    <row r="1856" spans="1:9" x14ac:dyDescent="0.25">
      <c r="A1856" s="12" t="s">
        <v>1723</v>
      </c>
      <c r="B1856" s="272" t="s">
        <v>1715</v>
      </c>
      <c r="C1856" s="272" t="s">
        <v>11371</v>
      </c>
      <c r="D1856" s="272">
        <v>1000</v>
      </c>
      <c r="E1856" s="272">
        <v>0</v>
      </c>
      <c r="F1856" s="272">
        <v>0</v>
      </c>
      <c r="G1856" s="272">
        <v>1</v>
      </c>
      <c r="H1856" s="272">
        <v>0</v>
      </c>
      <c r="I1856" s="272">
        <v>4</v>
      </c>
    </row>
    <row r="1857" spans="1:9" x14ac:dyDescent="0.25">
      <c r="A1857" s="12" t="s">
        <v>1724</v>
      </c>
      <c r="B1857" s="272" t="s">
        <v>1715</v>
      </c>
      <c r="C1857" s="272" t="s">
        <v>11371</v>
      </c>
      <c r="D1857" s="272">
        <v>1000</v>
      </c>
      <c r="E1857" s="272">
        <v>0</v>
      </c>
      <c r="F1857" s="272">
        <v>0</v>
      </c>
      <c r="G1857" s="272">
        <v>1</v>
      </c>
      <c r="H1857" s="272">
        <v>0</v>
      </c>
      <c r="I1857" s="272">
        <v>4</v>
      </c>
    </row>
    <row r="1858" spans="1:9" x14ac:dyDescent="0.25">
      <c r="A1858" s="12" t="s">
        <v>1725</v>
      </c>
      <c r="B1858" s="272" t="s">
        <v>1715</v>
      </c>
      <c r="C1858" s="272" t="s">
        <v>11371</v>
      </c>
      <c r="D1858" s="272">
        <v>1000</v>
      </c>
      <c r="E1858" s="272">
        <v>0</v>
      </c>
      <c r="F1858" s="272">
        <v>0</v>
      </c>
      <c r="G1858" s="272">
        <v>1</v>
      </c>
      <c r="H1858" s="272">
        <v>0</v>
      </c>
      <c r="I1858" s="272">
        <v>4</v>
      </c>
    </row>
    <row r="1859" spans="1:9" x14ac:dyDescent="0.25">
      <c r="A1859" s="17" t="s">
        <v>3357</v>
      </c>
      <c r="B1859" s="272" t="s">
        <v>1715</v>
      </c>
      <c r="C1859" s="272" t="s">
        <v>11371</v>
      </c>
      <c r="D1859" s="272">
        <v>1000</v>
      </c>
      <c r="E1859" s="272">
        <v>0</v>
      </c>
      <c r="F1859" s="272">
        <v>0</v>
      </c>
      <c r="G1859" s="272">
        <v>1</v>
      </c>
      <c r="H1859" s="272">
        <v>0</v>
      </c>
      <c r="I1859" s="272">
        <v>4</v>
      </c>
    </row>
    <row r="1860" spans="1:9" x14ac:dyDescent="0.25">
      <c r="A1860" s="17" t="s">
        <v>3358</v>
      </c>
      <c r="B1860" s="272" t="s">
        <v>1715</v>
      </c>
      <c r="C1860" s="272" t="s">
        <v>11371</v>
      </c>
      <c r="D1860" s="272">
        <v>1000</v>
      </c>
      <c r="E1860" s="272">
        <v>0</v>
      </c>
      <c r="F1860" s="272">
        <v>0</v>
      </c>
      <c r="G1860" s="272">
        <v>1</v>
      </c>
      <c r="H1860" s="272">
        <v>0</v>
      </c>
      <c r="I1860" s="272">
        <v>4</v>
      </c>
    </row>
    <row r="1861" spans="1:9" x14ac:dyDescent="0.25">
      <c r="A1861" s="17" t="s">
        <v>3359</v>
      </c>
      <c r="B1861" s="272" t="s">
        <v>1715</v>
      </c>
      <c r="C1861" s="272" t="s">
        <v>11371</v>
      </c>
      <c r="D1861" s="272">
        <v>1000</v>
      </c>
      <c r="E1861" s="272">
        <v>0</v>
      </c>
      <c r="F1861" s="272">
        <v>0</v>
      </c>
      <c r="G1861" s="272">
        <v>1</v>
      </c>
      <c r="H1861" s="272">
        <v>0</v>
      </c>
      <c r="I1861" s="272">
        <v>4</v>
      </c>
    </row>
    <row r="1862" spans="1:9" x14ac:dyDescent="0.25">
      <c r="A1862" s="17" t="s">
        <v>3360</v>
      </c>
      <c r="B1862" s="272" t="s">
        <v>1715</v>
      </c>
      <c r="C1862" s="272" t="s">
        <v>11371</v>
      </c>
      <c r="D1862" s="272">
        <v>1000</v>
      </c>
      <c r="E1862" s="272">
        <v>0</v>
      </c>
      <c r="F1862" s="272">
        <v>0</v>
      </c>
      <c r="G1862" s="272">
        <v>1</v>
      </c>
      <c r="H1862" s="272">
        <v>0</v>
      </c>
      <c r="I1862" s="272">
        <v>4</v>
      </c>
    </row>
    <row r="1863" spans="1:9" x14ac:dyDescent="0.25">
      <c r="A1863" s="12" t="s">
        <v>1458</v>
      </c>
      <c r="B1863" s="272" t="s">
        <v>1451</v>
      </c>
      <c r="C1863" s="272" t="s">
        <v>11371</v>
      </c>
      <c r="D1863" s="272">
        <v>1000</v>
      </c>
      <c r="E1863" s="272">
        <v>0</v>
      </c>
      <c r="F1863" s="272">
        <v>0</v>
      </c>
      <c r="G1863" s="272">
        <v>1</v>
      </c>
      <c r="H1863" s="272">
        <v>0</v>
      </c>
      <c r="I1863" s="272">
        <v>4</v>
      </c>
    </row>
    <row r="1864" spans="1:9" x14ac:dyDescent="0.25">
      <c r="A1864" s="12" t="s">
        <v>1457</v>
      </c>
      <c r="B1864" s="272" t="s">
        <v>1451</v>
      </c>
      <c r="C1864" s="272" t="s">
        <v>11371</v>
      </c>
      <c r="D1864" s="272">
        <v>1000</v>
      </c>
      <c r="E1864" s="272">
        <v>0</v>
      </c>
      <c r="F1864" s="272">
        <v>0</v>
      </c>
      <c r="G1864" s="272">
        <v>1</v>
      </c>
      <c r="H1864" s="272">
        <v>0</v>
      </c>
      <c r="I1864" s="272">
        <v>4</v>
      </c>
    </row>
    <row r="1865" spans="1:9" x14ac:dyDescent="0.25">
      <c r="A1865" s="12" t="s">
        <v>1456</v>
      </c>
      <c r="B1865" s="272" t="s">
        <v>1451</v>
      </c>
      <c r="C1865" s="272" t="s">
        <v>11371</v>
      </c>
      <c r="D1865" s="272">
        <v>1000</v>
      </c>
      <c r="E1865" s="272">
        <v>0</v>
      </c>
      <c r="F1865" s="272">
        <v>0</v>
      </c>
      <c r="G1865" s="272">
        <v>1</v>
      </c>
      <c r="H1865" s="272">
        <v>0</v>
      </c>
      <c r="I1865" s="272">
        <v>4</v>
      </c>
    </row>
    <row r="1866" spans="1:9" x14ac:dyDescent="0.25">
      <c r="A1866" s="12" t="s">
        <v>1453</v>
      </c>
      <c r="B1866" s="272" t="s">
        <v>1451</v>
      </c>
      <c r="C1866" s="272" t="s">
        <v>11371</v>
      </c>
      <c r="D1866" s="272">
        <v>1000</v>
      </c>
      <c r="E1866" s="272">
        <v>0</v>
      </c>
      <c r="F1866" s="272">
        <v>0</v>
      </c>
      <c r="G1866" s="272">
        <v>1</v>
      </c>
      <c r="H1866" s="272">
        <v>0</v>
      </c>
      <c r="I1866" s="272">
        <v>4</v>
      </c>
    </row>
    <row r="1867" spans="1:9" x14ac:dyDescent="0.25">
      <c r="A1867" s="12" t="s">
        <v>1455</v>
      </c>
      <c r="B1867" s="272" t="s">
        <v>1451</v>
      </c>
      <c r="C1867" s="272" t="s">
        <v>11371</v>
      </c>
      <c r="D1867" s="272">
        <v>1000</v>
      </c>
      <c r="E1867" s="272">
        <v>0</v>
      </c>
      <c r="F1867" s="272">
        <v>0</v>
      </c>
      <c r="G1867" s="272">
        <v>1</v>
      </c>
      <c r="H1867" s="272">
        <v>0</v>
      </c>
      <c r="I1867" s="272">
        <v>4</v>
      </c>
    </row>
    <row r="1868" spans="1:9" x14ac:dyDescent="0.25">
      <c r="A1868" s="12" t="s">
        <v>3201</v>
      </c>
      <c r="B1868" s="272" t="s">
        <v>3183</v>
      </c>
      <c r="C1868" s="272" t="s">
        <v>11371</v>
      </c>
      <c r="D1868" s="272">
        <v>1000</v>
      </c>
      <c r="E1868" s="272">
        <v>0</v>
      </c>
      <c r="F1868" s="272">
        <v>0</v>
      </c>
      <c r="G1868" s="272">
        <v>1</v>
      </c>
      <c r="H1868" s="272">
        <v>0</v>
      </c>
      <c r="I1868" s="272">
        <v>8</v>
      </c>
    </row>
    <row r="1869" spans="1:9" x14ac:dyDescent="0.25">
      <c r="A1869" s="12" t="s">
        <v>3185</v>
      </c>
      <c r="B1869" s="272" t="s">
        <v>3183</v>
      </c>
      <c r="C1869" s="272" t="s">
        <v>11371</v>
      </c>
      <c r="D1869" s="272">
        <v>1000</v>
      </c>
      <c r="E1869" s="272">
        <v>0</v>
      </c>
      <c r="F1869" s="272">
        <v>0</v>
      </c>
      <c r="G1869" s="272">
        <v>1</v>
      </c>
      <c r="H1869" s="272">
        <v>0</v>
      </c>
      <c r="I1869" s="272">
        <v>8</v>
      </c>
    </row>
    <row r="1870" spans="1:9" x14ac:dyDescent="0.25">
      <c r="A1870" s="12" t="s">
        <v>3213</v>
      </c>
      <c r="B1870" s="272" t="s">
        <v>3183</v>
      </c>
      <c r="C1870" s="272" t="s">
        <v>11371</v>
      </c>
      <c r="D1870" s="272">
        <v>1000</v>
      </c>
      <c r="E1870" s="272">
        <v>0</v>
      </c>
      <c r="F1870" s="272">
        <v>0</v>
      </c>
      <c r="G1870" s="272">
        <v>1</v>
      </c>
      <c r="H1870" s="272">
        <v>0</v>
      </c>
      <c r="I1870" s="272">
        <v>8</v>
      </c>
    </row>
    <row r="1871" spans="1:9" x14ac:dyDescent="0.25">
      <c r="A1871" s="12" t="s">
        <v>1580</v>
      </c>
      <c r="B1871" s="272" t="s">
        <v>1579</v>
      </c>
      <c r="C1871" s="272" t="s">
        <v>11371</v>
      </c>
      <c r="D1871" s="272">
        <v>1000</v>
      </c>
      <c r="E1871" s="272">
        <v>0</v>
      </c>
      <c r="F1871" s="272">
        <v>0</v>
      </c>
      <c r="G1871" s="272">
        <v>1</v>
      </c>
      <c r="H1871" s="272">
        <v>0</v>
      </c>
      <c r="I1871" s="272">
        <v>20</v>
      </c>
    </row>
    <row r="1872" spans="1:9" x14ac:dyDescent="0.25">
      <c r="A1872" s="77" t="s">
        <v>3784</v>
      </c>
      <c r="B1872" s="272" t="s">
        <v>3783</v>
      </c>
      <c r="C1872" s="272" t="s">
        <v>11371</v>
      </c>
      <c r="D1872" s="272">
        <v>1000</v>
      </c>
      <c r="E1872" s="272">
        <v>0</v>
      </c>
      <c r="F1872" s="272">
        <v>0</v>
      </c>
      <c r="G1872" s="272">
        <v>1</v>
      </c>
      <c r="H1872" s="272">
        <v>0</v>
      </c>
      <c r="I1872" s="272">
        <v>8</v>
      </c>
    </row>
    <row r="1873" spans="1:9" x14ac:dyDescent="0.25">
      <c r="A1873" s="77" t="s">
        <v>3785</v>
      </c>
      <c r="B1873" s="272" t="s">
        <v>3783</v>
      </c>
      <c r="C1873" s="272" t="s">
        <v>11371</v>
      </c>
      <c r="D1873" s="272">
        <v>1000</v>
      </c>
      <c r="E1873" s="272">
        <v>0</v>
      </c>
      <c r="F1873" s="272">
        <v>0</v>
      </c>
      <c r="G1873" s="272">
        <v>1</v>
      </c>
      <c r="H1873" s="272">
        <v>0</v>
      </c>
      <c r="I1873" s="272">
        <v>8</v>
      </c>
    </row>
    <row r="1874" spans="1:9" x14ac:dyDescent="0.25">
      <c r="A1874" s="77" t="s">
        <v>3786</v>
      </c>
      <c r="B1874" s="272" t="s">
        <v>3783</v>
      </c>
      <c r="C1874" s="272" t="s">
        <v>11371</v>
      </c>
      <c r="D1874" s="272">
        <v>1000</v>
      </c>
      <c r="E1874" s="272">
        <v>0</v>
      </c>
      <c r="F1874" s="272">
        <v>0</v>
      </c>
      <c r="G1874" s="272">
        <v>1</v>
      </c>
      <c r="H1874" s="272">
        <v>0</v>
      </c>
      <c r="I1874" s="272">
        <v>8</v>
      </c>
    </row>
    <row r="1875" spans="1:9" x14ac:dyDescent="0.25">
      <c r="A1875" s="12" t="s">
        <v>4422</v>
      </c>
      <c r="B1875" s="272" t="s">
        <v>4421</v>
      </c>
      <c r="C1875" s="272" t="s">
        <v>11370</v>
      </c>
      <c r="D1875" s="272">
        <v>500</v>
      </c>
      <c r="E1875" s="272">
        <v>0</v>
      </c>
      <c r="F1875" s="272">
        <v>0</v>
      </c>
      <c r="G1875" s="272">
        <v>1</v>
      </c>
      <c r="H1875" s="272">
        <v>0</v>
      </c>
      <c r="I1875" s="272">
        <v>20</v>
      </c>
    </row>
    <row r="1876" spans="1:9" x14ac:dyDescent="0.25">
      <c r="A1876" s="12" t="s">
        <v>69</v>
      </c>
      <c r="B1876" s="272" t="s">
        <v>67</v>
      </c>
      <c r="C1876" s="272" t="s">
        <v>11371</v>
      </c>
      <c r="D1876" s="272">
        <v>1000</v>
      </c>
      <c r="E1876" s="272">
        <v>0</v>
      </c>
      <c r="F1876" s="272">
        <v>0</v>
      </c>
      <c r="G1876" s="272">
        <v>1</v>
      </c>
      <c r="H1876" s="272">
        <v>0</v>
      </c>
      <c r="I1876" s="272">
        <v>8</v>
      </c>
    </row>
    <row r="1877" spans="1:9" x14ac:dyDescent="0.25">
      <c r="A1877" s="12" t="s">
        <v>4135</v>
      </c>
      <c r="B1877" s="272" t="s">
        <v>4133</v>
      </c>
      <c r="C1877" s="272" t="s">
        <v>11371</v>
      </c>
      <c r="D1877" s="272">
        <v>1000</v>
      </c>
      <c r="E1877" s="272">
        <v>0</v>
      </c>
      <c r="F1877" s="272">
        <v>0</v>
      </c>
      <c r="G1877" s="272">
        <v>1</v>
      </c>
      <c r="H1877" s="272">
        <v>0</v>
      </c>
      <c r="I1877" s="272">
        <v>8</v>
      </c>
    </row>
    <row r="1878" spans="1:9" x14ac:dyDescent="0.25">
      <c r="A1878" s="12" t="s">
        <v>195</v>
      </c>
      <c r="B1878" s="272" t="s">
        <v>194</v>
      </c>
      <c r="C1878" s="272" t="s">
        <v>11371</v>
      </c>
      <c r="D1878" s="272">
        <v>1000</v>
      </c>
      <c r="E1878" s="272">
        <v>0</v>
      </c>
      <c r="F1878" s="272">
        <v>0</v>
      </c>
      <c r="G1878" s="272">
        <v>1</v>
      </c>
      <c r="H1878" s="272">
        <v>0</v>
      </c>
      <c r="I1878" s="272">
        <v>8</v>
      </c>
    </row>
    <row r="1879" spans="1:9" x14ac:dyDescent="0.25">
      <c r="A1879" s="12" t="s">
        <v>2729</v>
      </c>
      <c r="B1879" s="272" t="s">
        <v>2727</v>
      </c>
      <c r="C1879" s="272" t="s">
        <v>11371</v>
      </c>
      <c r="D1879" s="272">
        <v>1000</v>
      </c>
      <c r="E1879" s="272">
        <v>0</v>
      </c>
      <c r="F1879" s="272">
        <v>0</v>
      </c>
      <c r="G1879" s="272">
        <v>1</v>
      </c>
      <c r="H1879" s="272">
        <v>0</v>
      </c>
      <c r="I1879" s="272">
        <v>8</v>
      </c>
    </row>
    <row r="1880" spans="1:9" x14ac:dyDescent="0.25">
      <c r="A1880" s="12" t="s">
        <v>4372</v>
      </c>
      <c r="B1880" s="272" t="s">
        <v>4371</v>
      </c>
      <c r="C1880" s="272" t="s">
        <v>11371</v>
      </c>
      <c r="D1880" s="272">
        <v>1000</v>
      </c>
      <c r="E1880" s="272">
        <v>0</v>
      </c>
      <c r="F1880" s="272">
        <v>0</v>
      </c>
      <c r="G1880" s="272">
        <v>1</v>
      </c>
      <c r="H1880" s="272">
        <v>0</v>
      </c>
      <c r="I1880" s="272">
        <v>8</v>
      </c>
    </row>
    <row r="1881" spans="1:9" x14ac:dyDescent="0.25">
      <c r="A1881" s="12" t="s">
        <v>2373</v>
      </c>
      <c r="B1881" s="272" t="s">
        <v>2371</v>
      </c>
      <c r="C1881" s="272" t="s">
        <v>11371</v>
      </c>
      <c r="D1881" s="272">
        <v>1000</v>
      </c>
      <c r="E1881" s="272">
        <v>0</v>
      </c>
      <c r="F1881" s="272">
        <v>0</v>
      </c>
      <c r="G1881" s="272">
        <v>1</v>
      </c>
      <c r="H1881" s="272">
        <v>0</v>
      </c>
      <c r="I1881" s="272">
        <v>20</v>
      </c>
    </row>
    <row r="1882" spans="1:9" x14ac:dyDescent="0.25">
      <c r="A1882" s="12" t="s">
        <v>579</v>
      </c>
      <c r="B1882" s="272" t="s">
        <v>577</v>
      </c>
      <c r="C1882" s="272" t="s">
        <v>11371</v>
      </c>
      <c r="D1882" s="272">
        <v>1000</v>
      </c>
      <c r="E1882" s="272">
        <v>0</v>
      </c>
      <c r="F1882" s="272">
        <v>0</v>
      </c>
      <c r="G1882" s="272">
        <v>1</v>
      </c>
      <c r="H1882" s="272">
        <v>0</v>
      </c>
      <c r="I1882" s="272">
        <v>8</v>
      </c>
    </row>
    <row r="1883" spans="1:9" x14ac:dyDescent="0.25">
      <c r="A1883" s="12" t="s">
        <v>3117</v>
      </c>
      <c r="B1883" s="272" t="s">
        <v>3116</v>
      </c>
      <c r="C1883" s="272" t="s">
        <v>11371</v>
      </c>
      <c r="D1883" s="272">
        <v>1000</v>
      </c>
      <c r="E1883" s="272">
        <v>0</v>
      </c>
      <c r="F1883" s="272">
        <v>0</v>
      </c>
      <c r="G1883" s="272">
        <v>1</v>
      </c>
      <c r="H1883" s="272">
        <v>0</v>
      </c>
      <c r="I1883" s="272">
        <v>8</v>
      </c>
    </row>
    <row r="1884" spans="1:9" x14ac:dyDescent="0.25">
      <c r="A1884" s="17" t="s">
        <v>2007</v>
      </c>
      <c r="B1884" s="272" t="s">
        <v>2006</v>
      </c>
      <c r="C1884" s="272" t="s">
        <v>11370</v>
      </c>
      <c r="D1884" s="272">
        <v>500</v>
      </c>
      <c r="E1884" s="272">
        <v>0</v>
      </c>
      <c r="F1884" s="272">
        <v>0</v>
      </c>
      <c r="G1884" s="272">
        <v>1</v>
      </c>
      <c r="H1884" s="272">
        <v>0</v>
      </c>
      <c r="I1884" s="272">
        <v>12</v>
      </c>
    </row>
    <row r="1885" spans="1:9" x14ac:dyDescent="0.25">
      <c r="A1885" s="12" t="s">
        <v>3188</v>
      </c>
      <c r="B1885" s="272" t="s">
        <v>3187</v>
      </c>
      <c r="C1885" s="272" t="s">
        <v>11371</v>
      </c>
      <c r="D1885" s="272">
        <v>1000</v>
      </c>
      <c r="E1885" s="272">
        <v>0</v>
      </c>
      <c r="F1885" s="272">
        <v>0</v>
      </c>
      <c r="G1885" s="272">
        <v>1</v>
      </c>
      <c r="H1885" s="272">
        <v>0</v>
      </c>
      <c r="I1885" s="272">
        <v>12</v>
      </c>
    </row>
    <row r="1886" spans="1:9" x14ac:dyDescent="0.25">
      <c r="A1886" s="12" t="s">
        <v>1813</v>
      </c>
      <c r="B1886" s="272" t="s">
        <v>1811</v>
      </c>
      <c r="C1886" s="272" t="s">
        <v>11370</v>
      </c>
      <c r="D1886" s="272">
        <v>500</v>
      </c>
      <c r="E1886" s="272">
        <v>0</v>
      </c>
      <c r="F1886" s="272">
        <v>0</v>
      </c>
      <c r="G1886" s="272">
        <v>1</v>
      </c>
      <c r="H1886" s="272">
        <v>0</v>
      </c>
      <c r="I1886" s="272">
        <v>16</v>
      </c>
    </row>
    <row r="1887" spans="1:9" x14ac:dyDescent="0.25">
      <c r="A1887" s="12" t="s">
        <v>192</v>
      </c>
      <c r="B1887" s="272" t="s">
        <v>190</v>
      </c>
      <c r="C1887" s="272" t="s">
        <v>11371</v>
      </c>
      <c r="D1887" s="272">
        <v>1000</v>
      </c>
      <c r="E1887" s="272">
        <v>0</v>
      </c>
      <c r="F1887" s="272">
        <v>0</v>
      </c>
      <c r="G1887" s="272">
        <v>1</v>
      </c>
      <c r="H1887" s="272">
        <v>0</v>
      </c>
      <c r="I1887" s="272">
        <v>8</v>
      </c>
    </row>
    <row r="1888" spans="1:9" x14ac:dyDescent="0.25">
      <c r="A1888" s="12" t="s">
        <v>162</v>
      </c>
      <c r="B1888" s="272" t="s">
        <v>159</v>
      </c>
      <c r="C1888" s="272" t="s">
        <v>11371</v>
      </c>
      <c r="D1888" s="272">
        <v>1000</v>
      </c>
      <c r="E1888" s="272">
        <v>0</v>
      </c>
      <c r="F1888" s="272">
        <v>0</v>
      </c>
      <c r="G1888" s="272">
        <v>1</v>
      </c>
      <c r="H1888" s="272">
        <v>0</v>
      </c>
      <c r="I1888" s="272">
        <v>8</v>
      </c>
    </row>
    <row r="1889" spans="1:9" x14ac:dyDescent="0.25">
      <c r="A1889" s="12" t="s">
        <v>160</v>
      </c>
      <c r="B1889" s="272" t="s">
        <v>159</v>
      </c>
      <c r="C1889" s="272" t="s">
        <v>11371</v>
      </c>
      <c r="D1889" s="272">
        <v>1000</v>
      </c>
      <c r="E1889" s="272">
        <v>0</v>
      </c>
      <c r="F1889" s="272">
        <v>0</v>
      </c>
      <c r="G1889" s="272">
        <v>1</v>
      </c>
      <c r="H1889" s="272">
        <v>0</v>
      </c>
      <c r="I1889" s="272">
        <v>8</v>
      </c>
    </row>
    <row r="1890" spans="1:9" x14ac:dyDescent="0.25">
      <c r="A1890" s="12" t="s">
        <v>161</v>
      </c>
      <c r="B1890" s="272" t="s">
        <v>159</v>
      </c>
      <c r="C1890" s="272" t="s">
        <v>11371</v>
      </c>
      <c r="D1890" s="272">
        <v>1000</v>
      </c>
      <c r="E1890" s="272">
        <v>0</v>
      </c>
      <c r="F1890" s="272">
        <v>0</v>
      </c>
      <c r="G1890" s="272">
        <v>1</v>
      </c>
      <c r="H1890" s="272">
        <v>0</v>
      </c>
      <c r="I1890" s="272">
        <v>8</v>
      </c>
    </row>
    <row r="1891" spans="1:9" x14ac:dyDescent="0.25">
      <c r="A1891" s="12" t="s">
        <v>3058</v>
      </c>
      <c r="B1891" s="272" t="s">
        <v>3056</v>
      </c>
      <c r="C1891" s="272" t="s">
        <v>11371</v>
      </c>
      <c r="D1891" s="272">
        <v>1000</v>
      </c>
      <c r="E1891" s="272">
        <v>0</v>
      </c>
      <c r="F1891" s="272">
        <v>0</v>
      </c>
      <c r="G1891" s="272">
        <v>1</v>
      </c>
      <c r="H1891" s="272">
        <v>0</v>
      </c>
      <c r="I1891" s="272">
        <v>8</v>
      </c>
    </row>
    <row r="1892" spans="1:9" x14ac:dyDescent="0.25">
      <c r="A1892" s="12" t="s">
        <v>3941</v>
      </c>
      <c r="B1892" s="272" t="s">
        <v>3939</v>
      </c>
      <c r="C1892" s="272" t="s">
        <v>11370</v>
      </c>
      <c r="D1892" s="272">
        <v>1000</v>
      </c>
      <c r="E1892" s="272">
        <v>0</v>
      </c>
      <c r="F1892" s="272">
        <v>0</v>
      </c>
      <c r="G1892" s="272">
        <v>1</v>
      </c>
      <c r="H1892" s="272">
        <v>0</v>
      </c>
      <c r="I1892" s="272">
        <v>16</v>
      </c>
    </row>
    <row r="1893" spans="1:9" x14ac:dyDescent="0.25">
      <c r="A1893" s="17" t="s">
        <v>2627</v>
      </c>
      <c r="B1893" s="272" t="s">
        <v>3323</v>
      </c>
      <c r="C1893" s="272" t="s">
        <v>11371</v>
      </c>
      <c r="D1893" s="272">
        <v>1000</v>
      </c>
      <c r="E1893" s="272">
        <v>0</v>
      </c>
      <c r="F1893" s="272">
        <v>0</v>
      </c>
      <c r="G1893" s="272">
        <v>1</v>
      </c>
      <c r="H1893" s="272">
        <v>0</v>
      </c>
      <c r="I1893" s="272">
        <v>16</v>
      </c>
    </row>
    <row r="1894" spans="1:9" x14ac:dyDescent="0.25">
      <c r="A1894" s="17" t="s">
        <v>3332</v>
      </c>
      <c r="B1894" s="272" t="s">
        <v>3323</v>
      </c>
      <c r="C1894" s="272" t="s">
        <v>11371</v>
      </c>
      <c r="D1894" s="272">
        <v>1000</v>
      </c>
      <c r="E1894" s="272">
        <v>0</v>
      </c>
      <c r="F1894" s="272">
        <v>0</v>
      </c>
      <c r="G1894" s="272">
        <v>1</v>
      </c>
      <c r="H1894" s="272">
        <v>0</v>
      </c>
      <c r="I1894" s="272">
        <v>16</v>
      </c>
    </row>
    <row r="1895" spans="1:9" x14ac:dyDescent="0.25">
      <c r="A1895" s="17" t="s">
        <v>3356</v>
      </c>
      <c r="B1895" s="272" t="s">
        <v>3323</v>
      </c>
      <c r="C1895" s="272" t="s">
        <v>11371</v>
      </c>
      <c r="D1895" s="272">
        <v>1000</v>
      </c>
      <c r="E1895" s="272">
        <v>0</v>
      </c>
      <c r="F1895" s="272">
        <v>0</v>
      </c>
      <c r="G1895" s="272">
        <v>1</v>
      </c>
      <c r="H1895" s="272">
        <v>0</v>
      </c>
      <c r="I1895" s="272">
        <v>16</v>
      </c>
    </row>
    <row r="1896" spans="1:9" x14ac:dyDescent="0.25">
      <c r="A1896" s="12" t="s">
        <v>1951</v>
      </c>
      <c r="B1896" s="272" t="s">
        <v>1949</v>
      </c>
      <c r="C1896" s="272" t="s">
        <v>11370</v>
      </c>
      <c r="D1896" s="272">
        <v>512</v>
      </c>
      <c r="E1896" s="272">
        <v>0</v>
      </c>
      <c r="F1896" s="272">
        <v>0</v>
      </c>
      <c r="G1896" s="272">
        <v>1</v>
      </c>
      <c r="H1896" s="272">
        <v>0</v>
      </c>
      <c r="I1896" s="272">
        <v>16</v>
      </c>
    </row>
    <row r="1897" spans="1:9" x14ac:dyDescent="0.25">
      <c r="A1897" s="12" t="s">
        <v>1952</v>
      </c>
      <c r="B1897" s="272" t="s">
        <v>1949</v>
      </c>
      <c r="C1897" s="272" t="s">
        <v>11370</v>
      </c>
      <c r="D1897" s="272">
        <v>512</v>
      </c>
      <c r="E1897" s="272">
        <v>0</v>
      </c>
      <c r="F1897" s="272">
        <v>0</v>
      </c>
      <c r="G1897" s="272">
        <v>1</v>
      </c>
      <c r="H1897" s="272">
        <v>0</v>
      </c>
      <c r="I1897" s="272">
        <v>16</v>
      </c>
    </row>
    <row r="1898" spans="1:9" x14ac:dyDescent="0.25">
      <c r="A1898" s="12" t="s">
        <v>1945</v>
      </c>
      <c r="B1898" s="272" t="s">
        <v>1943</v>
      </c>
      <c r="C1898" s="272" t="s">
        <v>11370</v>
      </c>
      <c r="D1898" s="272">
        <v>250</v>
      </c>
      <c r="E1898" s="272">
        <v>0</v>
      </c>
      <c r="F1898" s="272">
        <v>0</v>
      </c>
      <c r="G1898" s="272">
        <v>1</v>
      </c>
      <c r="H1898" s="272">
        <v>0</v>
      </c>
      <c r="I1898" s="272">
        <v>8</v>
      </c>
    </row>
    <row r="1899" spans="1:9" x14ac:dyDescent="0.25">
      <c r="A1899" s="12" t="s">
        <v>1946</v>
      </c>
      <c r="B1899" s="272" t="s">
        <v>1943</v>
      </c>
      <c r="C1899" s="272" t="s">
        <v>11370</v>
      </c>
      <c r="D1899" s="272">
        <v>250</v>
      </c>
      <c r="E1899" s="272">
        <v>0</v>
      </c>
      <c r="F1899" s="272">
        <v>0</v>
      </c>
      <c r="G1899" s="272">
        <v>1</v>
      </c>
      <c r="H1899" s="272">
        <v>0</v>
      </c>
      <c r="I1899" s="272">
        <v>8</v>
      </c>
    </row>
    <row r="1900" spans="1:9" x14ac:dyDescent="0.25">
      <c r="A1900" s="12" t="s">
        <v>1947</v>
      </c>
      <c r="B1900" s="272" t="s">
        <v>1943</v>
      </c>
      <c r="C1900" s="272" t="s">
        <v>11370</v>
      </c>
      <c r="D1900" s="272">
        <v>250</v>
      </c>
      <c r="E1900" s="272">
        <v>0</v>
      </c>
      <c r="F1900" s="272">
        <v>0</v>
      </c>
      <c r="G1900" s="272">
        <v>1</v>
      </c>
      <c r="H1900" s="272">
        <v>0</v>
      </c>
      <c r="I1900" s="272">
        <v>8</v>
      </c>
    </row>
    <row r="1901" spans="1:9" x14ac:dyDescent="0.25">
      <c r="A1901" s="12" t="s">
        <v>1948</v>
      </c>
      <c r="B1901" s="272" t="s">
        <v>1943</v>
      </c>
      <c r="C1901" s="272" t="s">
        <v>11370</v>
      </c>
      <c r="D1901" s="272">
        <v>250</v>
      </c>
      <c r="E1901" s="272">
        <v>0</v>
      </c>
      <c r="F1901" s="272">
        <v>0</v>
      </c>
      <c r="G1901" s="272">
        <v>1</v>
      </c>
      <c r="H1901" s="272">
        <v>0</v>
      </c>
      <c r="I1901" s="272">
        <v>8</v>
      </c>
    </row>
    <row r="1902" spans="1:9" x14ac:dyDescent="0.25">
      <c r="A1902" s="12" t="s">
        <v>1777</v>
      </c>
      <c r="B1902" s="272" t="s">
        <v>1776</v>
      </c>
      <c r="C1902" s="272" t="s">
        <v>11370</v>
      </c>
      <c r="D1902" s="272">
        <v>256</v>
      </c>
      <c r="E1902" s="272">
        <v>0</v>
      </c>
      <c r="F1902" s="272">
        <v>0</v>
      </c>
      <c r="G1902" s="272">
        <v>1</v>
      </c>
      <c r="H1902" s="272">
        <v>0</v>
      </c>
      <c r="I1902" s="272">
        <v>8</v>
      </c>
    </row>
    <row r="1903" spans="1:9" x14ac:dyDescent="0.25">
      <c r="A1903" s="12" t="s">
        <v>3052</v>
      </c>
      <c r="B1903" s="272" t="s">
        <v>3050</v>
      </c>
      <c r="C1903" s="272" t="s">
        <v>11370</v>
      </c>
      <c r="D1903" s="272">
        <v>128</v>
      </c>
      <c r="E1903" s="272">
        <v>0</v>
      </c>
      <c r="F1903" s="272">
        <v>0</v>
      </c>
      <c r="G1903" s="272">
        <v>1</v>
      </c>
      <c r="H1903" s="272">
        <v>0</v>
      </c>
      <c r="I1903" s="272">
        <v>16</v>
      </c>
    </row>
    <row r="1904" spans="1:9" x14ac:dyDescent="0.25">
      <c r="A1904" s="12" t="s">
        <v>3243</v>
      </c>
      <c r="B1904" s="272" t="s">
        <v>3241</v>
      </c>
      <c r="C1904" s="272" t="s">
        <v>11370</v>
      </c>
      <c r="D1904" s="272">
        <v>256</v>
      </c>
      <c r="E1904" s="272">
        <v>0</v>
      </c>
      <c r="F1904" s="272">
        <v>0</v>
      </c>
      <c r="G1904" s="272">
        <v>1</v>
      </c>
      <c r="H1904" s="272">
        <v>0</v>
      </c>
      <c r="I1904" s="272">
        <v>16</v>
      </c>
    </row>
    <row r="1905" spans="1:9" x14ac:dyDescent="0.25">
      <c r="A1905" s="12" t="s">
        <v>3261</v>
      </c>
      <c r="B1905" s="272" t="s">
        <v>3241</v>
      </c>
      <c r="C1905" s="272" t="s">
        <v>11370</v>
      </c>
      <c r="D1905" s="272">
        <v>256</v>
      </c>
      <c r="E1905" s="272">
        <v>0</v>
      </c>
      <c r="F1905" s="272">
        <v>0</v>
      </c>
      <c r="G1905" s="272">
        <v>1</v>
      </c>
      <c r="H1905" s="272">
        <v>0</v>
      </c>
      <c r="I1905" s="272">
        <v>16</v>
      </c>
    </row>
    <row r="1906" spans="1:9" x14ac:dyDescent="0.25">
      <c r="A1906" s="12" t="s">
        <v>3262</v>
      </c>
      <c r="B1906" s="272" t="s">
        <v>3241</v>
      </c>
      <c r="C1906" s="272" t="s">
        <v>11370</v>
      </c>
      <c r="D1906" s="272">
        <v>256</v>
      </c>
      <c r="E1906" s="272">
        <v>0</v>
      </c>
      <c r="F1906" s="272">
        <v>0</v>
      </c>
      <c r="G1906" s="272">
        <v>1</v>
      </c>
      <c r="H1906" s="272">
        <v>0</v>
      </c>
      <c r="I1906" s="272">
        <v>16</v>
      </c>
    </row>
    <row r="1907" spans="1:9" x14ac:dyDescent="0.25">
      <c r="A1907" s="12" t="s">
        <v>3269</v>
      </c>
      <c r="B1907" s="272" t="s">
        <v>3267</v>
      </c>
      <c r="C1907" s="272" t="s">
        <v>11370</v>
      </c>
      <c r="D1907" s="272">
        <v>512</v>
      </c>
      <c r="E1907" s="272">
        <v>0</v>
      </c>
      <c r="F1907" s="272">
        <v>0</v>
      </c>
      <c r="G1907" s="272">
        <v>1</v>
      </c>
      <c r="H1907" s="272">
        <v>0</v>
      </c>
      <c r="I1907" s="272">
        <v>16</v>
      </c>
    </row>
    <row r="1908" spans="1:9" x14ac:dyDescent="0.25">
      <c r="A1908" s="12" t="s">
        <v>2644</v>
      </c>
      <c r="B1908" s="272" t="s">
        <v>2642</v>
      </c>
      <c r="C1908" s="272" t="s">
        <v>11370</v>
      </c>
      <c r="D1908" s="272">
        <v>128</v>
      </c>
      <c r="E1908" s="272">
        <v>0</v>
      </c>
      <c r="F1908" s="272">
        <v>0</v>
      </c>
      <c r="G1908" s="272">
        <v>1</v>
      </c>
      <c r="H1908" s="272">
        <v>0</v>
      </c>
      <c r="I1908" s="272">
        <v>8</v>
      </c>
    </row>
    <row r="1909" spans="1:9" x14ac:dyDescent="0.25">
      <c r="A1909" s="12" t="s">
        <v>2663</v>
      </c>
      <c r="B1909" s="272" t="s">
        <v>2642</v>
      </c>
      <c r="C1909" s="272" t="s">
        <v>11370</v>
      </c>
      <c r="D1909" s="272">
        <v>128</v>
      </c>
      <c r="E1909" s="272">
        <v>0</v>
      </c>
      <c r="F1909" s="272">
        <v>0</v>
      </c>
      <c r="G1909" s="272">
        <v>1</v>
      </c>
      <c r="H1909" s="272">
        <v>0</v>
      </c>
      <c r="I1909" s="272">
        <v>8</v>
      </c>
    </row>
    <row r="1910" spans="1:9" x14ac:dyDescent="0.25">
      <c r="A1910" s="12" t="s">
        <v>2670</v>
      </c>
      <c r="B1910" s="272" t="s">
        <v>2642</v>
      </c>
      <c r="C1910" s="272" t="s">
        <v>11370</v>
      </c>
      <c r="D1910" s="272">
        <v>128</v>
      </c>
      <c r="E1910" s="272">
        <v>0</v>
      </c>
      <c r="F1910" s="272">
        <v>0</v>
      </c>
      <c r="G1910" s="272">
        <v>1</v>
      </c>
      <c r="H1910" s="272">
        <v>0</v>
      </c>
      <c r="I1910" s="272">
        <v>8</v>
      </c>
    </row>
    <row r="1911" spans="1:9" x14ac:dyDescent="0.25">
      <c r="A1911" s="12" t="s">
        <v>2657</v>
      </c>
      <c r="B1911" s="272" t="s">
        <v>2655</v>
      </c>
      <c r="C1911" s="272" t="s">
        <v>11370</v>
      </c>
      <c r="D1911" s="272">
        <v>256</v>
      </c>
      <c r="E1911" s="272">
        <v>0</v>
      </c>
      <c r="F1911" s="272">
        <v>0</v>
      </c>
      <c r="G1911" s="272">
        <v>1</v>
      </c>
      <c r="H1911" s="272">
        <v>0</v>
      </c>
      <c r="I1911" s="272">
        <v>16</v>
      </c>
    </row>
    <row r="1912" spans="1:9" x14ac:dyDescent="0.25">
      <c r="A1912" s="12" t="s">
        <v>2659</v>
      </c>
      <c r="B1912" s="272" t="s">
        <v>2655</v>
      </c>
      <c r="C1912" s="272" t="s">
        <v>11370</v>
      </c>
      <c r="D1912" s="272">
        <v>256</v>
      </c>
      <c r="E1912" s="272">
        <v>0</v>
      </c>
      <c r="F1912" s="272">
        <v>0</v>
      </c>
      <c r="G1912" s="272">
        <v>1</v>
      </c>
      <c r="H1912" s="272">
        <v>0</v>
      </c>
      <c r="I1912" s="272">
        <v>16</v>
      </c>
    </row>
    <row r="1913" spans="1:9" x14ac:dyDescent="0.25">
      <c r="A1913" s="12" t="s">
        <v>2661</v>
      </c>
      <c r="B1913" s="272" t="s">
        <v>2655</v>
      </c>
      <c r="C1913" s="272" t="s">
        <v>11370</v>
      </c>
      <c r="D1913" s="272">
        <v>256</v>
      </c>
      <c r="E1913" s="272">
        <v>0</v>
      </c>
      <c r="F1913" s="272">
        <v>0</v>
      </c>
      <c r="G1913" s="272">
        <v>1</v>
      </c>
      <c r="H1913" s="272">
        <v>0</v>
      </c>
      <c r="I1913" s="272">
        <v>16</v>
      </c>
    </row>
    <row r="1914" spans="1:9" x14ac:dyDescent="0.25">
      <c r="A1914" s="12" t="s">
        <v>2833</v>
      </c>
      <c r="B1914" s="272" t="s">
        <v>3699</v>
      </c>
      <c r="C1914" s="272" t="s">
        <v>11370</v>
      </c>
      <c r="D1914" s="272">
        <v>480</v>
      </c>
      <c r="E1914" s="272">
        <v>0</v>
      </c>
      <c r="F1914" s="272">
        <v>0</v>
      </c>
      <c r="G1914" s="272">
        <v>1</v>
      </c>
      <c r="H1914" s="272">
        <v>0</v>
      </c>
      <c r="I1914" s="272">
        <v>8</v>
      </c>
    </row>
    <row r="1915" spans="1:9" x14ac:dyDescent="0.25">
      <c r="A1915" s="67" t="s">
        <v>1981</v>
      </c>
      <c r="B1915" s="272" t="s">
        <v>1979</v>
      </c>
      <c r="C1915" s="272" t="s">
        <v>11371</v>
      </c>
      <c r="D1915" s="272">
        <v>1000</v>
      </c>
      <c r="E1915" s="272">
        <v>0</v>
      </c>
      <c r="F1915" s="272">
        <v>0</v>
      </c>
      <c r="G1915" s="272">
        <v>1</v>
      </c>
      <c r="H1915" s="272">
        <v>0</v>
      </c>
      <c r="I1915" s="272">
        <v>12</v>
      </c>
    </row>
    <row r="1916" spans="1:9" x14ac:dyDescent="0.25">
      <c r="A1916" s="67" t="s">
        <v>1982</v>
      </c>
      <c r="B1916" s="272" t="s">
        <v>1979</v>
      </c>
      <c r="C1916" s="272" t="s">
        <v>11371</v>
      </c>
      <c r="D1916" s="272">
        <v>1000</v>
      </c>
      <c r="E1916" s="272">
        <v>0</v>
      </c>
      <c r="F1916" s="272">
        <v>0</v>
      </c>
      <c r="G1916" s="272">
        <v>1</v>
      </c>
      <c r="H1916" s="272">
        <v>0</v>
      </c>
      <c r="I1916" s="272">
        <v>12</v>
      </c>
    </row>
    <row r="1917" spans="1:9" x14ac:dyDescent="0.25">
      <c r="A1917" s="67" t="s">
        <v>1983</v>
      </c>
      <c r="B1917" s="272" t="s">
        <v>1979</v>
      </c>
      <c r="C1917" s="272" t="s">
        <v>11371</v>
      </c>
      <c r="D1917" s="272">
        <v>1000</v>
      </c>
      <c r="E1917" s="272">
        <v>0</v>
      </c>
      <c r="F1917" s="272">
        <v>0</v>
      </c>
      <c r="G1917" s="272">
        <v>1</v>
      </c>
      <c r="H1917" s="272">
        <v>0</v>
      </c>
      <c r="I1917" s="272">
        <v>12</v>
      </c>
    </row>
    <row r="1918" spans="1:9" x14ac:dyDescent="0.25">
      <c r="A1918" s="12" t="s">
        <v>2376</v>
      </c>
      <c r="B1918" s="272" t="s">
        <v>367</v>
      </c>
      <c r="C1918" s="272" t="s">
        <v>11371</v>
      </c>
      <c r="D1918" s="272">
        <v>1000</v>
      </c>
      <c r="E1918" s="272">
        <v>0</v>
      </c>
      <c r="F1918" s="272">
        <v>0</v>
      </c>
      <c r="G1918" s="272">
        <v>1</v>
      </c>
      <c r="H1918" s="272">
        <v>0</v>
      </c>
      <c r="I1918" s="272">
        <v>8</v>
      </c>
    </row>
    <row r="1919" spans="1:9" x14ac:dyDescent="0.25">
      <c r="A1919" s="12" t="s">
        <v>2377</v>
      </c>
      <c r="B1919" s="272" t="s">
        <v>367</v>
      </c>
      <c r="C1919" s="272" t="s">
        <v>11371</v>
      </c>
      <c r="D1919" s="272">
        <v>1000</v>
      </c>
      <c r="E1919" s="272">
        <v>0</v>
      </c>
      <c r="F1919" s="272">
        <v>0</v>
      </c>
      <c r="G1919" s="272">
        <v>1</v>
      </c>
      <c r="H1919" s="272">
        <v>0</v>
      </c>
      <c r="I1919" s="272">
        <v>8</v>
      </c>
    </row>
    <row r="1920" spans="1:9" x14ac:dyDescent="0.25">
      <c r="A1920" s="17" t="s">
        <v>355</v>
      </c>
      <c r="B1920" s="272" t="s">
        <v>367</v>
      </c>
      <c r="C1920" s="272" t="s">
        <v>11371</v>
      </c>
      <c r="D1920" s="272">
        <v>1000</v>
      </c>
      <c r="E1920" s="272">
        <v>0</v>
      </c>
      <c r="F1920" s="272">
        <v>0</v>
      </c>
      <c r="G1920" s="272">
        <v>1</v>
      </c>
      <c r="H1920" s="272">
        <v>0</v>
      </c>
      <c r="I1920" s="272">
        <v>8</v>
      </c>
    </row>
    <row r="1921" spans="1:9" x14ac:dyDescent="0.25">
      <c r="A1921" s="77" t="s">
        <v>3781</v>
      </c>
      <c r="B1921" s="272" t="s">
        <v>3780</v>
      </c>
      <c r="C1921" s="272" t="s">
        <v>11371</v>
      </c>
      <c r="D1921" s="272">
        <v>1000</v>
      </c>
      <c r="E1921" s="272">
        <v>0</v>
      </c>
      <c r="F1921" s="272">
        <v>0</v>
      </c>
      <c r="G1921" s="272">
        <v>1</v>
      </c>
      <c r="H1921" s="272">
        <v>0</v>
      </c>
      <c r="I1921" s="272">
        <v>8</v>
      </c>
    </row>
    <row r="1922" spans="1:9" x14ac:dyDescent="0.25">
      <c r="A1922" s="77" t="s">
        <v>3782</v>
      </c>
      <c r="B1922" s="272" t="s">
        <v>3780</v>
      </c>
      <c r="C1922" s="272" t="s">
        <v>11371</v>
      </c>
      <c r="D1922" s="272">
        <v>1000</v>
      </c>
      <c r="E1922" s="272">
        <v>0</v>
      </c>
      <c r="F1922" s="272">
        <v>0</v>
      </c>
      <c r="G1922" s="272">
        <v>1</v>
      </c>
      <c r="H1922" s="272">
        <v>0</v>
      </c>
      <c r="I1922" s="272">
        <v>8</v>
      </c>
    </row>
    <row r="1923" spans="1:9" x14ac:dyDescent="0.25">
      <c r="A1923" s="17" t="s">
        <v>754</v>
      </c>
      <c r="B1923" s="272" t="s">
        <v>752</v>
      </c>
      <c r="C1923" s="272" t="s">
        <v>11371</v>
      </c>
      <c r="D1923" s="272">
        <v>1000</v>
      </c>
      <c r="E1923" s="272">
        <v>0</v>
      </c>
      <c r="F1923" s="272">
        <v>0</v>
      </c>
      <c r="G1923" s="272">
        <v>1</v>
      </c>
      <c r="H1923" s="272">
        <v>0</v>
      </c>
      <c r="I1923" s="272">
        <v>8</v>
      </c>
    </row>
    <row r="1924" spans="1:9" x14ac:dyDescent="0.25">
      <c r="A1924" s="12" t="s">
        <v>1444</v>
      </c>
      <c r="B1924" s="272" t="s">
        <v>1442</v>
      </c>
      <c r="C1924" s="272" t="s">
        <v>11371</v>
      </c>
      <c r="D1924" s="272">
        <v>1000</v>
      </c>
      <c r="E1924" s="272">
        <v>0</v>
      </c>
      <c r="F1924" s="272">
        <v>0</v>
      </c>
      <c r="G1924" s="272">
        <v>1</v>
      </c>
      <c r="H1924" s="272">
        <v>0</v>
      </c>
      <c r="I1924" s="272">
        <v>4</v>
      </c>
    </row>
    <row r="1925" spans="1:9" x14ac:dyDescent="0.25">
      <c r="A1925" s="12" t="s">
        <v>1445</v>
      </c>
      <c r="B1925" s="272" t="s">
        <v>1442</v>
      </c>
      <c r="C1925" s="272" t="s">
        <v>11371</v>
      </c>
      <c r="D1925" s="272">
        <v>1000</v>
      </c>
      <c r="E1925" s="272">
        <v>0</v>
      </c>
      <c r="F1925" s="272">
        <v>0</v>
      </c>
      <c r="G1925" s="272">
        <v>1</v>
      </c>
      <c r="H1925" s="272">
        <v>0</v>
      </c>
      <c r="I1925" s="272">
        <v>4</v>
      </c>
    </row>
    <row r="1926" spans="1:9" x14ac:dyDescent="0.25">
      <c r="A1926" s="12" t="s">
        <v>1446</v>
      </c>
      <c r="B1926" s="272" t="s">
        <v>1442</v>
      </c>
      <c r="C1926" s="272" t="s">
        <v>11371</v>
      </c>
      <c r="D1926" s="272">
        <v>1000</v>
      </c>
      <c r="E1926" s="272">
        <v>0</v>
      </c>
      <c r="F1926" s="272">
        <v>0</v>
      </c>
      <c r="G1926" s="272">
        <v>1</v>
      </c>
      <c r="H1926" s="272">
        <v>0</v>
      </c>
      <c r="I1926" s="272">
        <v>4</v>
      </c>
    </row>
    <row r="1927" spans="1:9" x14ac:dyDescent="0.25">
      <c r="A1927" s="12" t="s">
        <v>1447</v>
      </c>
      <c r="B1927" s="272" t="s">
        <v>1442</v>
      </c>
      <c r="C1927" s="272" t="s">
        <v>11371</v>
      </c>
      <c r="D1927" s="272">
        <v>1000</v>
      </c>
      <c r="E1927" s="272">
        <v>0</v>
      </c>
      <c r="F1927" s="272">
        <v>0</v>
      </c>
      <c r="G1927" s="272">
        <v>1</v>
      </c>
      <c r="H1927" s="272">
        <v>0</v>
      </c>
      <c r="I1927" s="272">
        <v>4</v>
      </c>
    </row>
    <row r="1928" spans="1:9" x14ac:dyDescent="0.25">
      <c r="A1928" s="12" t="s">
        <v>1448</v>
      </c>
      <c r="B1928" s="272" t="s">
        <v>1442</v>
      </c>
      <c r="C1928" s="272" t="s">
        <v>11371</v>
      </c>
      <c r="D1928" s="272">
        <v>1000</v>
      </c>
      <c r="E1928" s="272">
        <v>0</v>
      </c>
      <c r="F1928" s="272">
        <v>0</v>
      </c>
      <c r="G1928" s="272">
        <v>1</v>
      </c>
      <c r="H1928" s="272">
        <v>0</v>
      </c>
      <c r="I1928" s="272">
        <v>4</v>
      </c>
    </row>
    <row r="1929" spans="1:9" x14ac:dyDescent="0.25">
      <c r="A1929" s="12" t="s">
        <v>1449</v>
      </c>
      <c r="B1929" s="272" t="s">
        <v>1442</v>
      </c>
      <c r="C1929" s="272" t="s">
        <v>11371</v>
      </c>
      <c r="D1929" s="272">
        <v>1000</v>
      </c>
      <c r="E1929" s="272">
        <v>0</v>
      </c>
      <c r="F1929" s="272">
        <v>0</v>
      </c>
      <c r="G1929" s="272">
        <v>1</v>
      </c>
      <c r="H1929" s="272">
        <v>0</v>
      </c>
      <c r="I1929" s="272">
        <v>4</v>
      </c>
    </row>
    <row r="1930" spans="1:9" x14ac:dyDescent="0.25">
      <c r="A1930" s="17" t="s">
        <v>424</v>
      </c>
      <c r="B1930" s="272" t="s">
        <v>3195</v>
      </c>
      <c r="C1930" s="272" t="s">
        <v>11370</v>
      </c>
      <c r="D1930" s="272">
        <v>256</v>
      </c>
      <c r="E1930" s="272">
        <v>0</v>
      </c>
      <c r="F1930" s="272">
        <v>0</v>
      </c>
      <c r="G1930" s="272">
        <v>1</v>
      </c>
      <c r="H1930" s="272">
        <v>0</v>
      </c>
      <c r="I1930" s="272">
        <v>32</v>
      </c>
    </row>
    <row r="1931" spans="1:9" x14ac:dyDescent="0.25">
      <c r="A1931" s="12" t="s">
        <v>3155</v>
      </c>
      <c r="B1931" s="272" t="s">
        <v>3153</v>
      </c>
      <c r="C1931" s="272" t="s">
        <v>11370</v>
      </c>
      <c r="D1931" s="272">
        <v>256</v>
      </c>
      <c r="E1931" s="272">
        <v>0</v>
      </c>
      <c r="F1931" s="272">
        <v>0</v>
      </c>
      <c r="G1931" s="272">
        <v>1</v>
      </c>
      <c r="H1931" s="272">
        <v>0</v>
      </c>
      <c r="I1931" s="272">
        <v>20</v>
      </c>
    </row>
    <row r="1932" spans="1:9" x14ac:dyDescent="0.25">
      <c r="A1932" s="12" t="s">
        <v>1477</v>
      </c>
      <c r="B1932" s="272" t="s">
        <v>1475</v>
      </c>
      <c r="C1932" s="272" t="s">
        <v>11370</v>
      </c>
      <c r="D1932" s="272">
        <v>128</v>
      </c>
      <c r="E1932" s="272">
        <v>0</v>
      </c>
      <c r="F1932" s="272">
        <v>0</v>
      </c>
      <c r="G1932" s="272">
        <v>1</v>
      </c>
      <c r="H1932" s="272">
        <v>0</v>
      </c>
      <c r="I1932" s="272">
        <v>8</v>
      </c>
    </row>
    <row r="1933" spans="1:9" x14ac:dyDescent="0.25">
      <c r="A1933" s="12" t="s">
        <v>2687</v>
      </c>
      <c r="B1933" s="272" t="s">
        <v>2685</v>
      </c>
      <c r="C1933" s="272" t="s">
        <v>11370</v>
      </c>
      <c r="D1933" s="272">
        <v>128</v>
      </c>
      <c r="E1933" s="272">
        <v>0</v>
      </c>
      <c r="F1933" s="272">
        <v>0</v>
      </c>
      <c r="G1933" s="272">
        <v>1</v>
      </c>
      <c r="H1933" s="272">
        <v>0</v>
      </c>
      <c r="I1933" s="272">
        <v>8</v>
      </c>
    </row>
    <row r="1934" spans="1:9" x14ac:dyDescent="0.25">
      <c r="A1934" s="12" t="s">
        <v>2455</v>
      </c>
      <c r="B1934" s="272" t="s">
        <v>2453</v>
      </c>
      <c r="C1934" s="272" t="s">
        <v>11370</v>
      </c>
      <c r="D1934" s="272">
        <v>256</v>
      </c>
      <c r="E1934" s="272">
        <v>0</v>
      </c>
      <c r="F1934" s="272">
        <v>0</v>
      </c>
      <c r="G1934" s="272">
        <v>1</v>
      </c>
      <c r="H1934" s="272">
        <v>0</v>
      </c>
      <c r="I1934" s="272">
        <v>16</v>
      </c>
    </row>
    <row r="1935" spans="1:9" x14ac:dyDescent="0.25">
      <c r="A1935" s="12" t="s">
        <v>3042</v>
      </c>
      <c r="B1935" s="272" t="s">
        <v>3040</v>
      </c>
      <c r="C1935" s="272" t="s">
        <v>11370</v>
      </c>
      <c r="D1935" s="272">
        <v>256</v>
      </c>
      <c r="E1935" s="272">
        <v>0</v>
      </c>
      <c r="F1935" s="272">
        <v>0</v>
      </c>
      <c r="G1935" s="272">
        <v>1</v>
      </c>
      <c r="H1935" s="272">
        <v>0</v>
      </c>
      <c r="I1935" s="272">
        <v>8</v>
      </c>
    </row>
    <row r="1936" spans="1:9" x14ac:dyDescent="0.25">
      <c r="A1936" s="12" t="s">
        <v>3046</v>
      </c>
      <c r="B1936" s="272" t="s">
        <v>3040</v>
      </c>
      <c r="C1936" s="272" t="s">
        <v>11370</v>
      </c>
      <c r="D1936" s="272">
        <v>256</v>
      </c>
      <c r="E1936" s="272">
        <v>0</v>
      </c>
      <c r="F1936" s="272">
        <v>0</v>
      </c>
      <c r="G1936" s="272">
        <v>1</v>
      </c>
      <c r="H1936" s="272">
        <v>0</v>
      </c>
      <c r="I1936" s="272">
        <v>8</v>
      </c>
    </row>
    <row r="1937" spans="1:9" x14ac:dyDescent="0.25">
      <c r="A1937" s="12" t="s">
        <v>4272</v>
      </c>
      <c r="B1937" s="272" t="s">
        <v>4270</v>
      </c>
      <c r="C1937" s="272" t="s">
        <v>11370</v>
      </c>
      <c r="D1937" s="272">
        <v>256</v>
      </c>
      <c r="E1937" s="272">
        <v>0</v>
      </c>
      <c r="F1937" s="272">
        <v>0</v>
      </c>
      <c r="G1937" s="272">
        <v>1</v>
      </c>
      <c r="H1937" s="272">
        <v>0</v>
      </c>
      <c r="I1937" s="272">
        <v>16</v>
      </c>
    </row>
    <row r="1938" spans="1:9" x14ac:dyDescent="0.25">
      <c r="A1938" s="12" t="s">
        <v>4275</v>
      </c>
      <c r="B1938" s="272" t="s">
        <v>4270</v>
      </c>
      <c r="C1938" s="272" t="s">
        <v>11370</v>
      </c>
      <c r="D1938" s="272">
        <v>256</v>
      </c>
      <c r="E1938" s="272">
        <v>0</v>
      </c>
      <c r="F1938" s="272">
        <v>0</v>
      </c>
      <c r="G1938" s="272">
        <v>1</v>
      </c>
      <c r="H1938" s="272">
        <v>0</v>
      </c>
      <c r="I1938" s="272">
        <v>16</v>
      </c>
    </row>
    <row r="1939" spans="1:9" x14ac:dyDescent="0.25">
      <c r="A1939" s="12" t="s">
        <v>3284</v>
      </c>
      <c r="B1939" s="272" t="s">
        <v>3282</v>
      </c>
      <c r="C1939" s="272" t="s">
        <v>11370</v>
      </c>
      <c r="D1939" s="272">
        <v>1000</v>
      </c>
      <c r="E1939" s="272">
        <v>0</v>
      </c>
      <c r="F1939" s="272">
        <v>0</v>
      </c>
      <c r="G1939" s="272">
        <v>1</v>
      </c>
      <c r="H1939" s="272">
        <v>0</v>
      </c>
      <c r="I1939" s="272">
        <v>16</v>
      </c>
    </row>
    <row r="1940" spans="1:9" x14ac:dyDescent="0.25">
      <c r="A1940" s="12" t="s">
        <v>3286</v>
      </c>
      <c r="B1940" s="272" t="s">
        <v>3282</v>
      </c>
      <c r="C1940" s="272" t="s">
        <v>11370</v>
      </c>
      <c r="D1940" s="272">
        <v>1000</v>
      </c>
      <c r="E1940" s="272">
        <v>0</v>
      </c>
      <c r="F1940" s="272">
        <v>0</v>
      </c>
      <c r="G1940" s="272">
        <v>1</v>
      </c>
      <c r="H1940" s="272">
        <v>0</v>
      </c>
      <c r="I1940" s="272">
        <v>16</v>
      </c>
    </row>
    <row r="1941" spans="1:9" x14ac:dyDescent="0.25">
      <c r="A1941" s="12" t="s">
        <v>3288</v>
      </c>
      <c r="B1941" s="272" t="s">
        <v>3282</v>
      </c>
      <c r="C1941" s="272" t="s">
        <v>11370</v>
      </c>
      <c r="D1941" s="272">
        <v>1000</v>
      </c>
      <c r="E1941" s="272">
        <v>0</v>
      </c>
      <c r="F1941" s="272">
        <v>0</v>
      </c>
      <c r="G1941" s="272">
        <v>1</v>
      </c>
      <c r="H1941" s="272">
        <v>0</v>
      </c>
      <c r="I1941" s="272">
        <v>16</v>
      </c>
    </row>
    <row r="1942" spans="1:9" x14ac:dyDescent="0.25">
      <c r="A1942" s="12" t="s">
        <v>1234</v>
      </c>
      <c r="B1942" s="272" t="s">
        <v>1232</v>
      </c>
      <c r="C1942" s="272" t="s">
        <v>11370</v>
      </c>
      <c r="D1942" s="272">
        <v>128</v>
      </c>
      <c r="E1942" s="272">
        <v>0</v>
      </c>
      <c r="F1942" s="272">
        <v>0</v>
      </c>
      <c r="G1942" s="272">
        <v>1</v>
      </c>
      <c r="H1942" s="272">
        <v>0</v>
      </c>
      <c r="I1942" s="272">
        <v>8</v>
      </c>
    </row>
    <row r="1943" spans="1:9" x14ac:dyDescent="0.25">
      <c r="A1943" s="12" t="s">
        <v>3000</v>
      </c>
      <c r="B1943" s="272" t="s">
        <v>2998</v>
      </c>
      <c r="C1943" s="272" t="s">
        <v>11370</v>
      </c>
      <c r="D1943" s="272">
        <v>512</v>
      </c>
      <c r="E1943" s="272">
        <v>0</v>
      </c>
      <c r="F1943" s="272">
        <v>0</v>
      </c>
      <c r="G1943" s="272">
        <v>1</v>
      </c>
      <c r="H1943" s="272">
        <v>0</v>
      </c>
      <c r="I1943" s="272">
        <v>16</v>
      </c>
    </row>
    <row r="1944" spans="1:9" x14ac:dyDescent="0.25">
      <c r="A1944" s="12" t="s">
        <v>3281</v>
      </c>
      <c r="B1944" s="272" t="s">
        <v>3279</v>
      </c>
      <c r="C1944" s="272" t="s">
        <v>11370</v>
      </c>
      <c r="D1944" s="272">
        <v>512</v>
      </c>
      <c r="E1944" s="272">
        <v>0</v>
      </c>
      <c r="F1944" s="272">
        <v>0</v>
      </c>
      <c r="G1944" s="272">
        <v>1</v>
      </c>
      <c r="H1944" s="272">
        <v>0</v>
      </c>
      <c r="I1944" s="272">
        <v>16</v>
      </c>
    </row>
    <row r="1945" spans="1:9" x14ac:dyDescent="0.25">
      <c r="A1945" s="12" t="s">
        <v>2443</v>
      </c>
      <c r="B1945" s="272" t="s">
        <v>2441</v>
      </c>
      <c r="C1945" s="272" t="s">
        <v>11370</v>
      </c>
      <c r="D1945" s="272">
        <v>512</v>
      </c>
      <c r="E1945" s="272">
        <v>0</v>
      </c>
      <c r="F1945" s="272">
        <v>0</v>
      </c>
      <c r="G1945" s="272">
        <v>1</v>
      </c>
      <c r="H1945" s="272">
        <v>0</v>
      </c>
      <c r="I1945" s="272">
        <v>16</v>
      </c>
    </row>
    <row r="1946" spans="1:9" x14ac:dyDescent="0.25">
      <c r="A1946" s="12" t="s">
        <v>2684</v>
      </c>
      <c r="B1946" s="272" t="s">
        <v>2682</v>
      </c>
      <c r="C1946" s="272" t="s">
        <v>11371</v>
      </c>
      <c r="D1946" s="272">
        <v>1000</v>
      </c>
      <c r="E1946" s="272">
        <v>0</v>
      </c>
      <c r="F1946" s="272">
        <v>0</v>
      </c>
      <c r="G1946" s="272">
        <v>1</v>
      </c>
      <c r="H1946" s="272">
        <v>0</v>
      </c>
      <c r="I1946" s="272">
        <v>16</v>
      </c>
    </row>
    <row r="1947" spans="1:9" x14ac:dyDescent="0.25">
      <c r="A1947" s="12" t="s">
        <v>3295</v>
      </c>
      <c r="B1947" s="272" t="s">
        <v>3293</v>
      </c>
      <c r="C1947" s="272" t="s">
        <v>11370</v>
      </c>
      <c r="D1947" s="272">
        <v>1000</v>
      </c>
      <c r="E1947" s="272">
        <v>0</v>
      </c>
      <c r="F1947" s="272">
        <v>0</v>
      </c>
      <c r="G1947" s="272">
        <v>1</v>
      </c>
      <c r="H1947" s="272">
        <v>0</v>
      </c>
      <c r="I1947" s="272">
        <v>16</v>
      </c>
    </row>
    <row r="1948" spans="1:9" x14ac:dyDescent="0.25">
      <c r="A1948" s="12" t="s">
        <v>3299</v>
      </c>
      <c r="B1948" s="272" t="s">
        <v>3297</v>
      </c>
      <c r="C1948" s="272" t="s">
        <v>11370</v>
      </c>
      <c r="D1948" s="272">
        <v>1000</v>
      </c>
      <c r="E1948" s="272">
        <v>0</v>
      </c>
      <c r="F1948" s="272">
        <v>0</v>
      </c>
      <c r="G1948" s="272">
        <v>1</v>
      </c>
      <c r="H1948" s="272">
        <v>0</v>
      </c>
      <c r="I1948" s="272">
        <v>16</v>
      </c>
    </row>
    <row r="1949" spans="1:9" x14ac:dyDescent="0.25">
      <c r="A1949" s="12" t="s">
        <v>3302</v>
      </c>
      <c r="B1949" s="272" t="s">
        <v>3297</v>
      </c>
      <c r="C1949" s="272" t="s">
        <v>11370</v>
      </c>
      <c r="D1949" s="272">
        <v>1000</v>
      </c>
      <c r="E1949" s="272">
        <v>0</v>
      </c>
      <c r="F1949" s="272">
        <v>0</v>
      </c>
      <c r="G1949" s="272">
        <v>1</v>
      </c>
      <c r="H1949" s="272">
        <v>0</v>
      </c>
      <c r="I1949" s="272">
        <v>16</v>
      </c>
    </row>
    <row r="1950" spans="1:9" x14ac:dyDescent="0.25">
      <c r="A1950" s="12" t="s">
        <v>6885</v>
      </c>
      <c r="B1950" s="272" t="s">
        <v>11358</v>
      </c>
      <c r="C1950" s="272" t="s">
        <v>11370</v>
      </c>
      <c r="D1950" s="272">
        <v>128</v>
      </c>
      <c r="E1950" s="272">
        <v>0</v>
      </c>
      <c r="F1950" s="272">
        <v>0</v>
      </c>
      <c r="G1950" s="272">
        <v>1</v>
      </c>
      <c r="H1950" s="272">
        <v>0</v>
      </c>
      <c r="I1950" s="272">
        <v>8</v>
      </c>
    </row>
    <row r="1951" spans="1:9" x14ac:dyDescent="0.25">
      <c r="A1951" s="12" t="s">
        <v>3291</v>
      </c>
      <c r="B1951" s="272" t="s">
        <v>3289</v>
      </c>
      <c r="C1951" s="272" t="s">
        <v>11370</v>
      </c>
      <c r="D1951" s="272">
        <v>512</v>
      </c>
      <c r="E1951" s="272">
        <v>0</v>
      </c>
      <c r="F1951" s="272">
        <v>0</v>
      </c>
      <c r="G1951" s="272">
        <v>1</v>
      </c>
      <c r="H1951" s="272">
        <v>0</v>
      </c>
      <c r="I1951" s="272">
        <v>8</v>
      </c>
    </row>
    <row r="1952" spans="1:9" x14ac:dyDescent="0.25">
      <c r="A1952" s="12" t="s">
        <v>3246</v>
      </c>
      <c r="B1952" s="272" t="s">
        <v>3244</v>
      </c>
      <c r="C1952" s="272" t="s">
        <v>11370</v>
      </c>
      <c r="D1952" s="272">
        <v>128</v>
      </c>
      <c r="E1952" s="272">
        <v>0</v>
      </c>
      <c r="F1952" s="272">
        <v>0</v>
      </c>
      <c r="G1952" s="272">
        <v>1</v>
      </c>
      <c r="H1952" s="272">
        <v>0</v>
      </c>
      <c r="I1952" s="272">
        <v>8</v>
      </c>
    </row>
    <row r="1953" spans="1:9" x14ac:dyDescent="0.25">
      <c r="A1953" s="12" t="s">
        <v>3249</v>
      </c>
      <c r="B1953" s="272" t="s">
        <v>3244</v>
      </c>
      <c r="C1953" s="272" t="s">
        <v>11370</v>
      </c>
      <c r="D1953" s="272">
        <v>128</v>
      </c>
      <c r="E1953" s="272">
        <v>0</v>
      </c>
      <c r="F1953" s="272">
        <v>0</v>
      </c>
      <c r="G1953" s="272">
        <v>1</v>
      </c>
      <c r="H1953" s="272">
        <v>0</v>
      </c>
      <c r="I1953" s="272">
        <v>8</v>
      </c>
    </row>
    <row r="1954" spans="1:9" x14ac:dyDescent="0.25">
      <c r="A1954" s="12" t="s">
        <v>3273</v>
      </c>
      <c r="B1954" s="272" t="s">
        <v>3271</v>
      </c>
      <c r="C1954" s="272" t="s">
        <v>11370</v>
      </c>
      <c r="D1954" s="272">
        <v>512</v>
      </c>
      <c r="E1954" s="272">
        <v>0</v>
      </c>
      <c r="F1954" s="272">
        <v>0</v>
      </c>
      <c r="G1954" s="272">
        <v>1</v>
      </c>
      <c r="H1954" s="272">
        <v>0</v>
      </c>
      <c r="I1954" s="272">
        <v>16</v>
      </c>
    </row>
    <row r="1955" spans="1:9" x14ac:dyDescent="0.25">
      <c r="A1955" s="12" t="s">
        <v>3276</v>
      </c>
      <c r="B1955" s="272" t="s">
        <v>3271</v>
      </c>
      <c r="C1955" s="272" t="s">
        <v>11370</v>
      </c>
      <c r="D1955" s="272">
        <v>512</v>
      </c>
      <c r="E1955" s="272">
        <v>0</v>
      </c>
      <c r="F1955" s="272">
        <v>0</v>
      </c>
      <c r="G1955" s="272">
        <v>1</v>
      </c>
      <c r="H1955" s="272">
        <v>0</v>
      </c>
      <c r="I1955" s="272">
        <v>16</v>
      </c>
    </row>
    <row r="1956" spans="1:9" x14ac:dyDescent="0.25">
      <c r="A1956" s="12" t="s">
        <v>3278</v>
      </c>
      <c r="B1956" s="272" t="s">
        <v>3271</v>
      </c>
      <c r="C1956" s="272" t="s">
        <v>11370</v>
      </c>
      <c r="D1956" s="272">
        <v>512</v>
      </c>
      <c r="E1956" s="272">
        <v>0</v>
      </c>
      <c r="F1956" s="272">
        <v>0</v>
      </c>
      <c r="G1956" s="272">
        <v>1</v>
      </c>
      <c r="H1956" s="272">
        <v>0</v>
      </c>
      <c r="I1956" s="272">
        <v>16</v>
      </c>
    </row>
    <row r="1957" spans="1:9" x14ac:dyDescent="0.25">
      <c r="A1957" s="12" t="s">
        <v>3236</v>
      </c>
      <c r="B1957" s="272" t="s">
        <v>3234</v>
      </c>
      <c r="C1957" s="272" t="s">
        <v>11370</v>
      </c>
      <c r="D1957" s="272">
        <v>256</v>
      </c>
      <c r="E1957" s="272">
        <v>0</v>
      </c>
      <c r="F1957" s="272">
        <v>0</v>
      </c>
      <c r="G1957" s="272">
        <v>1</v>
      </c>
      <c r="H1957" s="272">
        <v>0</v>
      </c>
      <c r="I1957" s="272">
        <v>16</v>
      </c>
    </row>
    <row r="1958" spans="1:9" x14ac:dyDescent="0.25">
      <c r="A1958" s="12" t="s">
        <v>3031</v>
      </c>
      <c r="B1958" s="272" t="s">
        <v>3029</v>
      </c>
      <c r="C1958" s="272" t="s">
        <v>11370</v>
      </c>
      <c r="D1958" s="272">
        <v>256</v>
      </c>
      <c r="E1958" s="272">
        <v>0</v>
      </c>
      <c r="F1958" s="272">
        <v>0</v>
      </c>
      <c r="G1958" s="272">
        <v>1</v>
      </c>
      <c r="H1958" s="272">
        <v>0</v>
      </c>
      <c r="I1958" s="272">
        <v>16</v>
      </c>
    </row>
    <row r="1959" spans="1:9" x14ac:dyDescent="0.25">
      <c r="A1959" s="12" t="s">
        <v>3034</v>
      </c>
      <c r="B1959" s="272" t="s">
        <v>3029</v>
      </c>
      <c r="C1959" s="272" t="s">
        <v>11370</v>
      </c>
      <c r="D1959" s="272">
        <v>256</v>
      </c>
      <c r="E1959" s="272">
        <v>0</v>
      </c>
      <c r="F1959" s="272">
        <v>0</v>
      </c>
      <c r="G1959" s="272">
        <v>1</v>
      </c>
      <c r="H1959" s="272">
        <v>0</v>
      </c>
      <c r="I1959" s="272">
        <v>16</v>
      </c>
    </row>
    <row r="1960" spans="1:9" x14ac:dyDescent="0.25">
      <c r="A1960" s="12" t="s">
        <v>2992</v>
      </c>
      <c r="B1960" s="272" t="s">
        <v>2987</v>
      </c>
      <c r="C1960" s="272" t="s">
        <v>11370</v>
      </c>
      <c r="D1960" s="272">
        <v>256</v>
      </c>
      <c r="E1960" s="272">
        <v>0</v>
      </c>
      <c r="F1960" s="272">
        <v>0</v>
      </c>
      <c r="G1960" s="272">
        <v>1</v>
      </c>
      <c r="H1960" s="272">
        <v>0</v>
      </c>
      <c r="I1960" s="272">
        <v>16</v>
      </c>
    </row>
    <row r="1961" spans="1:9" x14ac:dyDescent="0.25">
      <c r="A1961" s="12" t="s">
        <v>2989</v>
      </c>
      <c r="B1961" s="272" t="s">
        <v>2987</v>
      </c>
      <c r="C1961" s="272" t="s">
        <v>11370</v>
      </c>
      <c r="D1961" s="272">
        <v>256</v>
      </c>
      <c r="E1961" s="272">
        <v>0</v>
      </c>
      <c r="F1961" s="272">
        <v>0</v>
      </c>
      <c r="G1961" s="272">
        <v>1</v>
      </c>
      <c r="H1961" s="272">
        <v>0</v>
      </c>
      <c r="I1961" s="272">
        <v>16</v>
      </c>
    </row>
    <row r="1962" spans="1:9" x14ac:dyDescent="0.25">
      <c r="A1962" s="12" t="s">
        <v>2991</v>
      </c>
      <c r="B1962" s="272" t="s">
        <v>2987</v>
      </c>
      <c r="C1962" s="272" t="s">
        <v>11370</v>
      </c>
      <c r="D1962" s="272">
        <v>256</v>
      </c>
      <c r="E1962" s="272">
        <v>0</v>
      </c>
      <c r="F1962" s="272">
        <v>0</v>
      </c>
      <c r="G1962" s="272">
        <v>1</v>
      </c>
      <c r="H1962" s="272">
        <v>0</v>
      </c>
      <c r="I1962" s="272">
        <v>16</v>
      </c>
    </row>
    <row r="1963" spans="1:9" x14ac:dyDescent="0.25">
      <c r="A1963" s="12" t="s">
        <v>2996</v>
      </c>
      <c r="B1963" s="272" t="s">
        <v>2995</v>
      </c>
      <c r="C1963" s="272" t="s">
        <v>11370</v>
      </c>
      <c r="D1963" s="272">
        <v>256</v>
      </c>
      <c r="E1963" s="272">
        <v>0</v>
      </c>
      <c r="F1963" s="272">
        <v>0</v>
      </c>
      <c r="G1963" s="272">
        <v>1</v>
      </c>
      <c r="H1963" s="272">
        <v>0</v>
      </c>
      <c r="I1963" s="272">
        <v>16</v>
      </c>
    </row>
    <row r="1964" spans="1:9" x14ac:dyDescent="0.25">
      <c r="A1964" s="12" t="s">
        <v>2997</v>
      </c>
      <c r="B1964" s="272" t="s">
        <v>2995</v>
      </c>
      <c r="C1964" s="272" t="s">
        <v>11370</v>
      </c>
      <c r="D1964" s="272">
        <v>256</v>
      </c>
      <c r="E1964" s="272">
        <v>0</v>
      </c>
      <c r="F1964" s="272">
        <v>0</v>
      </c>
      <c r="G1964" s="272">
        <v>1</v>
      </c>
      <c r="H1964" s="272">
        <v>0</v>
      </c>
      <c r="I1964" s="272">
        <v>16</v>
      </c>
    </row>
    <row r="1965" spans="1:9" x14ac:dyDescent="0.25">
      <c r="A1965" s="12" t="s">
        <v>3004</v>
      </c>
      <c r="B1965" s="272" t="s">
        <v>2995</v>
      </c>
      <c r="C1965" s="272" t="s">
        <v>11370</v>
      </c>
      <c r="D1965" s="272">
        <v>256</v>
      </c>
      <c r="E1965" s="272">
        <v>0</v>
      </c>
      <c r="F1965" s="272">
        <v>0</v>
      </c>
      <c r="G1965" s="272">
        <v>1</v>
      </c>
      <c r="H1965" s="272">
        <v>0</v>
      </c>
      <c r="I1965" s="272">
        <v>16</v>
      </c>
    </row>
    <row r="1966" spans="1:9" x14ac:dyDescent="0.25">
      <c r="A1966" s="12" t="s">
        <v>3021</v>
      </c>
      <c r="B1966" s="272" t="s">
        <v>2995</v>
      </c>
      <c r="C1966" s="272" t="s">
        <v>11370</v>
      </c>
      <c r="D1966" s="272">
        <v>256</v>
      </c>
      <c r="E1966" s="272">
        <v>0</v>
      </c>
      <c r="F1966" s="272">
        <v>0</v>
      </c>
      <c r="G1966" s="272">
        <v>1</v>
      </c>
      <c r="H1966" s="272">
        <v>0</v>
      </c>
      <c r="I1966" s="272">
        <v>16</v>
      </c>
    </row>
    <row r="1967" spans="1:9" x14ac:dyDescent="0.25">
      <c r="A1967" s="12" t="s">
        <v>3265</v>
      </c>
      <c r="B1967" s="272" t="s">
        <v>3263</v>
      </c>
      <c r="C1967" s="272" t="s">
        <v>11370</v>
      </c>
      <c r="D1967" s="272">
        <v>512</v>
      </c>
      <c r="E1967" s="272">
        <v>0</v>
      </c>
      <c r="F1967" s="272">
        <v>0</v>
      </c>
      <c r="G1967" s="272">
        <v>1</v>
      </c>
      <c r="H1967" s="272">
        <v>0</v>
      </c>
      <c r="I1967" s="272">
        <v>16</v>
      </c>
    </row>
    <row r="1968" spans="1:9" x14ac:dyDescent="0.25">
      <c r="A1968" s="12" t="s">
        <v>3257</v>
      </c>
      <c r="B1968" s="272" t="s">
        <v>3255</v>
      </c>
      <c r="C1968" s="272" t="s">
        <v>11370</v>
      </c>
      <c r="D1968" s="272">
        <v>256</v>
      </c>
      <c r="E1968" s="272">
        <v>0</v>
      </c>
      <c r="F1968" s="272">
        <v>0</v>
      </c>
      <c r="G1968" s="272">
        <v>1</v>
      </c>
      <c r="H1968" s="272">
        <v>0</v>
      </c>
      <c r="I1968" s="272">
        <v>16</v>
      </c>
    </row>
    <row r="1969" spans="1:9" x14ac:dyDescent="0.25">
      <c r="A1969" s="12" t="s">
        <v>2650</v>
      </c>
      <c r="B1969" s="272" t="s">
        <v>2648</v>
      </c>
      <c r="C1969" s="272" t="s">
        <v>11370</v>
      </c>
      <c r="D1969" s="272">
        <v>128</v>
      </c>
      <c r="E1969" s="272">
        <v>0</v>
      </c>
      <c r="F1969" s="272">
        <v>0</v>
      </c>
      <c r="G1969" s="272">
        <v>1</v>
      </c>
      <c r="H1969" s="272">
        <v>0</v>
      </c>
      <c r="I1969" s="272">
        <v>8</v>
      </c>
    </row>
    <row r="1970" spans="1:9" x14ac:dyDescent="0.25">
      <c r="A1970" s="12" t="s">
        <v>2672</v>
      </c>
      <c r="B1970" s="272" t="s">
        <v>2671</v>
      </c>
      <c r="C1970" s="272" t="s">
        <v>11370</v>
      </c>
      <c r="D1970" s="272">
        <v>256</v>
      </c>
      <c r="E1970" s="272">
        <v>0</v>
      </c>
      <c r="F1970" s="272">
        <v>0</v>
      </c>
      <c r="G1970" s="272">
        <v>1</v>
      </c>
      <c r="H1970" s="272">
        <v>0</v>
      </c>
      <c r="I1970" s="272">
        <v>8</v>
      </c>
    </row>
    <row r="1971" spans="1:9" x14ac:dyDescent="0.25">
      <c r="A1971" s="12" t="s">
        <v>2681</v>
      </c>
      <c r="B1971" s="272" t="s">
        <v>2679</v>
      </c>
      <c r="C1971" s="272" t="s">
        <v>11370</v>
      </c>
      <c r="D1971" s="272">
        <v>512</v>
      </c>
      <c r="E1971" s="272">
        <v>0</v>
      </c>
      <c r="F1971" s="272">
        <v>0</v>
      </c>
      <c r="G1971" s="272">
        <v>1</v>
      </c>
      <c r="H1971" s="272">
        <v>0</v>
      </c>
      <c r="I1971" s="272">
        <v>16</v>
      </c>
    </row>
    <row r="1972" spans="1:9" x14ac:dyDescent="0.25">
      <c r="A1972" s="12" t="s">
        <v>689</v>
      </c>
      <c r="B1972" s="272" t="s">
        <v>687</v>
      </c>
      <c r="C1972" s="272" t="s">
        <v>11370</v>
      </c>
      <c r="D1972" s="272">
        <v>128</v>
      </c>
      <c r="E1972" s="272">
        <v>0</v>
      </c>
      <c r="F1972" s="272">
        <v>0</v>
      </c>
      <c r="G1972" s="272">
        <v>1</v>
      </c>
      <c r="H1972" s="272">
        <v>0</v>
      </c>
      <c r="I1972" s="272">
        <v>8</v>
      </c>
    </row>
    <row r="1973" spans="1:9" x14ac:dyDescent="0.25">
      <c r="A1973" s="12" t="s">
        <v>3013</v>
      </c>
      <c r="B1973" s="272" t="s">
        <v>3047</v>
      </c>
      <c r="C1973" s="272" t="s">
        <v>11370</v>
      </c>
      <c r="D1973" s="272">
        <v>512</v>
      </c>
      <c r="E1973" s="272">
        <v>0</v>
      </c>
      <c r="F1973" s="272">
        <v>0</v>
      </c>
      <c r="G1973" s="272">
        <v>1</v>
      </c>
      <c r="H1973" s="272">
        <v>0</v>
      </c>
      <c r="I1973" s="272">
        <v>8</v>
      </c>
    </row>
    <row r="1974" spans="1:9" x14ac:dyDescent="0.25">
      <c r="A1974" s="12" t="s">
        <v>3026</v>
      </c>
      <c r="B1974" s="272" t="s">
        <v>3024</v>
      </c>
      <c r="C1974" s="272" t="s">
        <v>11370</v>
      </c>
      <c r="D1974" s="272">
        <v>128</v>
      </c>
      <c r="E1974" s="272">
        <v>0</v>
      </c>
      <c r="F1974" s="272">
        <v>0</v>
      </c>
      <c r="G1974" s="272">
        <v>1</v>
      </c>
      <c r="H1974" s="272">
        <v>0</v>
      </c>
      <c r="I1974" s="272">
        <v>8</v>
      </c>
    </row>
    <row r="1975" spans="1:9" x14ac:dyDescent="0.25">
      <c r="A1975" s="12" t="s">
        <v>3028</v>
      </c>
      <c r="B1975" s="272" t="s">
        <v>3024</v>
      </c>
      <c r="C1975" s="272" t="s">
        <v>11370</v>
      </c>
      <c r="D1975" s="272">
        <v>128</v>
      </c>
      <c r="E1975" s="272">
        <v>0</v>
      </c>
      <c r="F1975" s="272">
        <v>0</v>
      </c>
      <c r="G1975" s="272">
        <v>1</v>
      </c>
      <c r="H1975" s="272">
        <v>0</v>
      </c>
      <c r="I1975" s="272">
        <v>8</v>
      </c>
    </row>
    <row r="1976" spans="1:9" x14ac:dyDescent="0.25">
      <c r="A1976" s="12" t="s">
        <v>3036</v>
      </c>
      <c r="B1976" s="272" t="s">
        <v>3024</v>
      </c>
      <c r="C1976" s="272" t="s">
        <v>11370</v>
      </c>
      <c r="D1976" s="272">
        <v>128</v>
      </c>
      <c r="E1976" s="272">
        <v>0</v>
      </c>
      <c r="F1976" s="272">
        <v>0</v>
      </c>
      <c r="G1976" s="272">
        <v>1</v>
      </c>
      <c r="H1976" s="272">
        <v>0</v>
      </c>
      <c r="I1976" s="272">
        <v>8</v>
      </c>
    </row>
    <row r="1977" spans="1:9" x14ac:dyDescent="0.25">
      <c r="A1977" s="12" t="s">
        <v>3039</v>
      </c>
      <c r="B1977" s="272" t="s">
        <v>3037</v>
      </c>
      <c r="C1977" s="272" t="s">
        <v>11370</v>
      </c>
      <c r="D1977" s="272">
        <v>256</v>
      </c>
      <c r="E1977" s="272">
        <v>0</v>
      </c>
      <c r="F1977" s="272">
        <v>0</v>
      </c>
      <c r="G1977" s="272">
        <v>1</v>
      </c>
      <c r="H1977" s="272">
        <v>0</v>
      </c>
      <c r="I1977" s="272">
        <v>16</v>
      </c>
    </row>
    <row r="1978" spans="1:9" x14ac:dyDescent="0.25">
      <c r="A1978" s="12" t="s">
        <v>3044</v>
      </c>
      <c r="B1978" s="272" t="s">
        <v>3037</v>
      </c>
      <c r="C1978" s="272" t="s">
        <v>11370</v>
      </c>
      <c r="D1978" s="272">
        <v>256</v>
      </c>
      <c r="E1978" s="272">
        <v>0</v>
      </c>
      <c r="F1978" s="272">
        <v>0</v>
      </c>
      <c r="G1978" s="272">
        <v>1</v>
      </c>
      <c r="H1978" s="272">
        <v>0</v>
      </c>
      <c r="I1978" s="272">
        <v>16</v>
      </c>
    </row>
    <row r="1979" spans="1:9" x14ac:dyDescent="0.25">
      <c r="A1979" s="12" t="s">
        <v>1870</v>
      </c>
      <c r="B1979" s="272" t="s">
        <v>1856</v>
      </c>
      <c r="C1979" s="272" t="s">
        <v>11370</v>
      </c>
      <c r="D1979" s="272">
        <v>512</v>
      </c>
      <c r="E1979" s="272">
        <v>0</v>
      </c>
      <c r="F1979" s="272">
        <v>0</v>
      </c>
      <c r="G1979" s="272">
        <v>1</v>
      </c>
      <c r="H1979" s="272">
        <v>0</v>
      </c>
      <c r="I1979" s="272">
        <v>16</v>
      </c>
    </row>
    <row r="1980" spans="1:9" x14ac:dyDescent="0.25">
      <c r="A1980" s="12" t="s">
        <v>1872</v>
      </c>
      <c r="B1980" s="272" t="s">
        <v>1856</v>
      </c>
      <c r="C1980" s="272" t="s">
        <v>11370</v>
      </c>
      <c r="D1980" s="272">
        <v>512</v>
      </c>
      <c r="E1980" s="272">
        <v>0</v>
      </c>
      <c r="F1980" s="272">
        <v>0</v>
      </c>
      <c r="G1980" s="272">
        <v>1</v>
      </c>
      <c r="H1980" s="272">
        <v>0</v>
      </c>
      <c r="I1980" s="272">
        <v>16</v>
      </c>
    </row>
    <row r="1981" spans="1:9" x14ac:dyDescent="0.25">
      <c r="A1981" s="12" t="s">
        <v>1874</v>
      </c>
      <c r="B1981" s="272" t="s">
        <v>1856</v>
      </c>
      <c r="C1981" s="272" t="s">
        <v>11370</v>
      </c>
      <c r="D1981" s="272">
        <v>512</v>
      </c>
      <c r="E1981" s="272">
        <v>0</v>
      </c>
      <c r="F1981" s="272">
        <v>0</v>
      </c>
      <c r="G1981" s="272">
        <v>1</v>
      </c>
      <c r="H1981" s="272">
        <v>0</v>
      </c>
      <c r="I1981" s="272">
        <v>16</v>
      </c>
    </row>
    <row r="1982" spans="1:9" x14ac:dyDescent="0.25">
      <c r="A1982" s="12" t="s">
        <v>1876</v>
      </c>
      <c r="B1982" s="272" t="s">
        <v>1856</v>
      </c>
      <c r="C1982" s="272" t="s">
        <v>11370</v>
      </c>
      <c r="D1982" s="272">
        <v>512</v>
      </c>
      <c r="E1982" s="272">
        <v>0</v>
      </c>
      <c r="F1982" s="272">
        <v>0</v>
      </c>
      <c r="G1982" s="272">
        <v>1</v>
      </c>
      <c r="H1982" s="272">
        <v>0</v>
      </c>
      <c r="I1982" s="272">
        <v>16</v>
      </c>
    </row>
    <row r="1983" spans="1:9" x14ac:dyDescent="0.25">
      <c r="A1983" s="12" t="s">
        <v>1878</v>
      </c>
      <c r="B1983" s="272" t="s">
        <v>1856</v>
      </c>
      <c r="C1983" s="272" t="s">
        <v>11370</v>
      </c>
      <c r="D1983" s="272">
        <v>512</v>
      </c>
      <c r="E1983" s="272">
        <v>0</v>
      </c>
      <c r="F1983" s="272">
        <v>0</v>
      </c>
      <c r="G1983" s="272">
        <v>1</v>
      </c>
      <c r="H1983" s="272">
        <v>0</v>
      </c>
      <c r="I1983" s="272">
        <v>16</v>
      </c>
    </row>
    <row r="1984" spans="1:9" x14ac:dyDescent="0.25">
      <c r="A1984" s="12" t="s">
        <v>1880</v>
      </c>
      <c r="B1984" s="272" t="s">
        <v>1856</v>
      </c>
      <c r="C1984" s="272" t="s">
        <v>11370</v>
      </c>
      <c r="D1984" s="272">
        <v>512</v>
      </c>
      <c r="E1984" s="272">
        <v>0</v>
      </c>
      <c r="F1984" s="272">
        <v>0</v>
      </c>
      <c r="G1984" s="272">
        <v>1</v>
      </c>
      <c r="H1984" s="272">
        <v>0</v>
      </c>
      <c r="I1984" s="272">
        <v>16</v>
      </c>
    </row>
    <row r="1985" spans="1:9" x14ac:dyDescent="0.25">
      <c r="A1985" s="12" t="s">
        <v>1882</v>
      </c>
      <c r="B1985" s="272" t="s">
        <v>1856</v>
      </c>
      <c r="C1985" s="272" t="s">
        <v>11370</v>
      </c>
      <c r="D1985" s="272">
        <v>512</v>
      </c>
      <c r="E1985" s="272">
        <v>0</v>
      </c>
      <c r="F1985" s="272">
        <v>0</v>
      </c>
      <c r="G1985" s="272">
        <v>1</v>
      </c>
      <c r="H1985" s="272">
        <v>0</v>
      </c>
      <c r="I1985" s="272">
        <v>16</v>
      </c>
    </row>
    <row r="1986" spans="1:9" x14ac:dyDescent="0.25">
      <c r="A1986" s="12" t="s">
        <v>1884</v>
      </c>
      <c r="B1986" s="272" t="s">
        <v>1856</v>
      </c>
      <c r="C1986" s="272" t="s">
        <v>11370</v>
      </c>
      <c r="D1986" s="272">
        <v>512</v>
      </c>
      <c r="E1986" s="272">
        <v>0</v>
      </c>
      <c r="F1986" s="272">
        <v>0</v>
      </c>
      <c r="G1986" s="272">
        <v>1</v>
      </c>
      <c r="H1986" s="272">
        <v>0</v>
      </c>
      <c r="I1986" s="272">
        <v>16</v>
      </c>
    </row>
    <row r="1987" spans="1:9" x14ac:dyDescent="0.25">
      <c r="A1987" s="12" t="s">
        <v>1886</v>
      </c>
      <c r="B1987" s="272" t="s">
        <v>1856</v>
      </c>
      <c r="C1987" s="272" t="s">
        <v>11370</v>
      </c>
      <c r="D1987" s="272">
        <v>512</v>
      </c>
      <c r="E1987" s="272">
        <v>0</v>
      </c>
      <c r="F1987" s="272">
        <v>0</v>
      </c>
      <c r="G1987" s="272">
        <v>1</v>
      </c>
      <c r="H1987" s="272">
        <v>0</v>
      </c>
      <c r="I1987" s="272">
        <v>16</v>
      </c>
    </row>
    <row r="1988" spans="1:9" x14ac:dyDescent="0.25">
      <c r="A1988" s="12" t="s">
        <v>1888</v>
      </c>
      <c r="B1988" s="272" t="s">
        <v>1856</v>
      </c>
      <c r="C1988" s="272" t="s">
        <v>11370</v>
      </c>
      <c r="D1988" s="272">
        <v>512</v>
      </c>
      <c r="E1988" s="272">
        <v>0</v>
      </c>
      <c r="F1988" s="272">
        <v>0</v>
      </c>
      <c r="G1988" s="272">
        <v>1</v>
      </c>
      <c r="H1988" s="272">
        <v>0</v>
      </c>
      <c r="I1988" s="272">
        <v>16</v>
      </c>
    </row>
    <row r="1989" spans="1:9" x14ac:dyDescent="0.25">
      <c r="A1989" s="12" t="s">
        <v>1890</v>
      </c>
      <c r="B1989" s="272" t="s">
        <v>1856</v>
      </c>
      <c r="C1989" s="272" t="s">
        <v>11370</v>
      </c>
      <c r="D1989" s="272">
        <v>512</v>
      </c>
      <c r="E1989" s="272">
        <v>0</v>
      </c>
      <c r="F1989" s="272">
        <v>0</v>
      </c>
      <c r="G1989" s="272">
        <v>1</v>
      </c>
      <c r="H1989" s="272">
        <v>0</v>
      </c>
      <c r="I1989" s="272">
        <v>16</v>
      </c>
    </row>
    <row r="1990" spans="1:9" x14ac:dyDescent="0.25">
      <c r="A1990" s="12" t="s">
        <v>1892</v>
      </c>
      <c r="B1990" s="272" t="s">
        <v>1856</v>
      </c>
      <c r="C1990" s="272" t="s">
        <v>11370</v>
      </c>
      <c r="D1990" s="272">
        <v>512</v>
      </c>
      <c r="E1990" s="272">
        <v>0</v>
      </c>
      <c r="F1990" s="272">
        <v>0</v>
      </c>
      <c r="G1990" s="272">
        <v>1</v>
      </c>
      <c r="H1990" s="272">
        <v>0</v>
      </c>
      <c r="I1990" s="272">
        <v>16</v>
      </c>
    </row>
    <row r="1991" spans="1:9" x14ac:dyDescent="0.25">
      <c r="A1991" s="12" t="s">
        <v>1894</v>
      </c>
      <c r="B1991" s="272" t="s">
        <v>1856</v>
      </c>
      <c r="C1991" s="272" t="s">
        <v>11370</v>
      </c>
      <c r="D1991" s="272">
        <v>512</v>
      </c>
      <c r="E1991" s="272">
        <v>0</v>
      </c>
      <c r="F1991" s="272">
        <v>0</v>
      </c>
      <c r="G1991" s="272">
        <v>1</v>
      </c>
      <c r="H1991" s="272">
        <v>0</v>
      </c>
      <c r="I1991" s="272">
        <v>16</v>
      </c>
    </row>
    <row r="1992" spans="1:9" x14ac:dyDescent="0.25">
      <c r="A1992" s="77" t="s">
        <v>1858</v>
      </c>
      <c r="B1992" s="272" t="s">
        <v>1856</v>
      </c>
      <c r="C1992" s="272" t="s">
        <v>11370</v>
      </c>
      <c r="D1992" s="272">
        <v>512</v>
      </c>
      <c r="E1992" s="272">
        <v>0</v>
      </c>
      <c r="F1992" s="272">
        <v>0</v>
      </c>
      <c r="G1992" s="272">
        <v>1</v>
      </c>
      <c r="H1992" s="272">
        <v>0</v>
      </c>
      <c r="I1992" s="272">
        <v>16</v>
      </c>
    </row>
    <row r="1993" spans="1:9" x14ac:dyDescent="0.25">
      <c r="A1993" s="77" t="s">
        <v>1868</v>
      </c>
      <c r="B1993" s="272" t="s">
        <v>1856</v>
      </c>
      <c r="C1993" s="272" t="s">
        <v>11370</v>
      </c>
      <c r="D1993" s="272">
        <v>512</v>
      </c>
      <c r="E1993" s="272">
        <v>0</v>
      </c>
      <c r="F1993" s="272">
        <v>0</v>
      </c>
      <c r="G1993" s="272">
        <v>1</v>
      </c>
      <c r="H1993" s="272">
        <v>0</v>
      </c>
      <c r="I1993" s="272">
        <v>16</v>
      </c>
    </row>
    <row r="1994" spans="1:9" x14ac:dyDescent="0.25">
      <c r="A1994" s="77" t="s">
        <v>1866</v>
      </c>
      <c r="B1994" s="272" t="s">
        <v>1856</v>
      </c>
      <c r="C1994" s="272" t="s">
        <v>11370</v>
      </c>
      <c r="D1994" s="272">
        <v>512</v>
      </c>
      <c r="E1994" s="272">
        <v>0</v>
      </c>
      <c r="F1994" s="272">
        <v>0</v>
      </c>
      <c r="G1994" s="272">
        <v>1</v>
      </c>
      <c r="H1994" s="272">
        <v>0</v>
      </c>
      <c r="I1994" s="272">
        <v>16</v>
      </c>
    </row>
    <row r="1995" spans="1:9" x14ac:dyDescent="0.25">
      <c r="A1995" s="77" t="s">
        <v>1864</v>
      </c>
      <c r="B1995" s="272" t="s">
        <v>1856</v>
      </c>
      <c r="C1995" s="272" t="s">
        <v>11370</v>
      </c>
      <c r="D1995" s="272">
        <v>512</v>
      </c>
      <c r="E1995" s="272">
        <v>0</v>
      </c>
      <c r="F1995" s="272">
        <v>0</v>
      </c>
      <c r="G1995" s="272">
        <v>1</v>
      </c>
      <c r="H1995" s="272">
        <v>0</v>
      </c>
      <c r="I1995" s="272">
        <v>16</v>
      </c>
    </row>
    <row r="1996" spans="1:9" x14ac:dyDescent="0.25">
      <c r="A1996" s="77" t="s">
        <v>1862</v>
      </c>
      <c r="B1996" s="272" t="s">
        <v>1856</v>
      </c>
      <c r="C1996" s="272" t="s">
        <v>11370</v>
      </c>
      <c r="D1996" s="272">
        <v>512</v>
      </c>
      <c r="E1996" s="272">
        <v>0</v>
      </c>
      <c r="F1996" s="272">
        <v>0</v>
      </c>
      <c r="G1996" s="272">
        <v>1</v>
      </c>
      <c r="H1996" s="272">
        <v>0</v>
      </c>
      <c r="I1996" s="272">
        <v>16</v>
      </c>
    </row>
    <row r="1997" spans="1:9" x14ac:dyDescent="0.25">
      <c r="A1997" s="77" t="s">
        <v>1860</v>
      </c>
      <c r="B1997" s="272" t="s">
        <v>1856</v>
      </c>
      <c r="C1997" s="272" t="s">
        <v>11370</v>
      </c>
      <c r="D1997" s="272">
        <v>512</v>
      </c>
      <c r="E1997" s="272">
        <v>0</v>
      </c>
      <c r="F1997" s="272">
        <v>0</v>
      </c>
      <c r="G1997" s="272">
        <v>1</v>
      </c>
      <c r="H1997" s="272">
        <v>0</v>
      </c>
      <c r="I1997" s="272">
        <v>16</v>
      </c>
    </row>
    <row r="1998" spans="1:9" x14ac:dyDescent="0.25">
      <c r="A1998" s="12" t="s">
        <v>3252</v>
      </c>
      <c r="B1998" s="272" t="s">
        <v>3250</v>
      </c>
      <c r="C1998" s="272" t="s">
        <v>11370</v>
      </c>
      <c r="D1998" s="272">
        <v>512</v>
      </c>
      <c r="E1998" s="272">
        <v>0</v>
      </c>
      <c r="F1998" s="272">
        <v>0</v>
      </c>
      <c r="G1998" s="272">
        <v>1</v>
      </c>
      <c r="H1998" s="272">
        <v>0</v>
      </c>
      <c r="I1998" s="272">
        <v>16</v>
      </c>
    </row>
    <row r="1999" spans="1:9" x14ac:dyDescent="0.25">
      <c r="A1999" s="12" t="s">
        <v>3254</v>
      </c>
      <c r="B1999" s="272" t="s">
        <v>3250</v>
      </c>
      <c r="C1999" s="272" t="s">
        <v>11370</v>
      </c>
      <c r="D1999" s="272">
        <v>512</v>
      </c>
      <c r="E1999" s="272">
        <v>0</v>
      </c>
      <c r="F1999" s="272">
        <v>0</v>
      </c>
      <c r="G1999" s="272">
        <v>1</v>
      </c>
      <c r="H1999" s="272">
        <v>0</v>
      </c>
      <c r="I1999" s="272">
        <v>16</v>
      </c>
    </row>
    <row r="2000" spans="1:9" x14ac:dyDescent="0.25">
      <c r="A2000" s="12" t="s">
        <v>4780</v>
      </c>
      <c r="B2000" s="296" t="s">
        <v>11445</v>
      </c>
      <c r="C2000" s="235" t="s">
        <v>11371</v>
      </c>
      <c r="D2000" s="235">
        <v>1000</v>
      </c>
      <c r="G2000" s="235">
        <v>1</v>
      </c>
      <c r="H2000" s="235"/>
      <c r="I2000" s="235">
        <v>8</v>
      </c>
    </row>
    <row r="2001" spans="1:9" x14ac:dyDescent="0.25">
      <c r="A2001" s="12" t="s">
        <v>3059</v>
      </c>
      <c r="B2001" s="296" t="s">
        <v>11444</v>
      </c>
      <c r="C2001" s="235" t="s">
        <v>11371</v>
      </c>
      <c r="D2001" s="235">
        <v>1000</v>
      </c>
      <c r="G2001" s="235">
        <v>1</v>
      </c>
      <c r="H2001" s="235"/>
      <c r="I2001" s="235">
        <v>8</v>
      </c>
    </row>
    <row r="2002" spans="1:9" x14ac:dyDescent="0.25">
      <c r="A2002" s="264" t="s">
        <v>4806</v>
      </c>
      <c r="B2002" s="272" t="s">
        <v>11429</v>
      </c>
      <c r="C2002" s="235" t="s">
        <v>11371</v>
      </c>
      <c r="D2002" s="235">
        <v>1000</v>
      </c>
      <c r="G2002" s="235">
        <v>1</v>
      </c>
      <c r="H2002" s="235"/>
      <c r="I2002" s="235">
        <v>4</v>
      </c>
    </row>
    <row r="2003" spans="1:9" x14ac:dyDescent="0.25">
      <c r="A2003" s="264" t="s">
        <v>4631</v>
      </c>
      <c r="B2003" s="272" t="s">
        <v>11430</v>
      </c>
      <c r="C2003" s="235" t="s">
        <v>11371</v>
      </c>
      <c r="D2003" s="235">
        <v>500</v>
      </c>
      <c r="G2003" s="235">
        <v>1</v>
      </c>
      <c r="H2003" s="235"/>
      <c r="I2003" s="235">
        <v>8</v>
      </c>
    </row>
    <row r="2004" spans="1:9" x14ac:dyDescent="0.25">
      <c r="A2004" s="264" t="s">
        <v>4822</v>
      </c>
      <c r="B2004" s="272" t="s">
        <v>11432</v>
      </c>
      <c r="C2004" s="235" t="s">
        <v>11371</v>
      </c>
      <c r="D2004" s="235">
        <v>1000</v>
      </c>
      <c r="G2004" s="235">
        <v>1</v>
      </c>
      <c r="H2004" s="235"/>
      <c r="I2004" s="235">
        <v>4</v>
      </c>
    </row>
    <row r="2005" spans="1:9" x14ac:dyDescent="0.25">
      <c r="A2005" s="264" t="s">
        <v>4648</v>
      </c>
      <c r="B2005" s="272" t="s">
        <v>11435</v>
      </c>
      <c r="C2005" s="235" t="s">
        <v>11371</v>
      </c>
      <c r="D2005" s="235">
        <v>500</v>
      </c>
      <c r="G2005" s="235">
        <v>1</v>
      </c>
      <c r="H2005" s="235"/>
      <c r="I2005" s="235">
        <v>4</v>
      </c>
    </row>
    <row r="2006" spans="1:9" x14ac:dyDescent="0.25">
      <c r="A2006" s="264" t="s">
        <v>5561</v>
      </c>
      <c r="B2006" s="272" t="s">
        <v>11433</v>
      </c>
      <c r="C2006" s="235" t="s">
        <v>11371</v>
      </c>
      <c r="D2006" s="235">
        <v>1000</v>
      </c>
      <c r="G2006" s="235">
        <v>1</v>
      </c>
      <c r="H2006" s="235"/>
      <c r="I2006" s="235">
        <v>8</v>
      </c>
    </row>
    <row r="2007" spans="1:9" x14ac:dyDescent="0.25">
      <c r="A2007" s="17" t="s">
        <v>4847</v>
      </c>
      <c r="B2007" s="272" t="s">
        <v>11315</v>
      </c>
      <c r="C2007" s="235" t="s">
        <v>11371</v>
      </c>
      <c r="D2007" s="235">
        <v>1000</v>
      </c>
      <c r="G2007" s="235">
        <v>1</v>
      </c>
      <c r="H2007" s="235"/>
      <c r="I2007" s="235">
        <v>8</v>
      </c>
    </row>
    <row r="2008" spans="1:9" x14ac:dyDescent="0.25">
      <c r="A2008" s="12" t="s">
        <v>4849</v>
      </c>
      <c r="B2008" s="272" t="s">
        <v>11436</v>
      </c>
      <c r="C2008" s="235" t="s">
        <v>11371</v>
      </c>
      <c r="D2008" s="235">
        <v>1000</v>
      </c>
      <c r="G2008" s="235">
        <v>1</v>
      </c>
      <c r="H2008" s="235"/>
      <c r="I2008" s="235">
        <v>8</v>
      </c>
    </row>
    <row r="2009" spans="1:9" x14ac:dyDescent="0.25">
      <c r="A2009" s="12" t="s">
        <v>2852</v>
      </c>
      <c r="B2009" s="272" t="s">
        <v>11339</v>
      </c>
      <c r="C2009" s="235" t="s">
        <v>11371</v>
      </c>
      <c r="D2009" s="235">
        <v>1000</v>
      </c>
      <c r="G2009" s="235">
        <v>1</v>
      </c>
      <c r="H2009" s="235"/>
      <c r="I2009" s="235">
        <v>8</v>
      </c>
    </row>
    <row r="2010" spans="1:9" x14ac:dyDescent="0.25">
      <c r="A2010" s="12" t="s">
        <v>5576</v>
      </c>
      <c r="B2010" s="272" t="s">
        <v>11313</v>
      </c>
      <c r="C2010" s="235" t="s">
        <v>11371</v>
      </c>
      <c r="D2010" s="235">
        <v>1000</v>
      </c>
      <c r="G2010" s="235">
        <v>1</v>
      </c>
      <c r="H2010" s="235"/>
      <c r="I2010" s="235">
        <v>16</v>
      </c>
    </row>
    <row r="2011" spans="1:9" x14ac:dyDescent="0.25">
      <c r="A2011" s="264" t="s">
        <v>2866</v>
      </c>
      <c r="B2011" s="272" t="s">
        <v>11441</v>
      </c>
      <c r="C2011" s="235" t="s">
        <v>11371</v>
      </c>
      <c r="D2011" s="235">
        <v>1000</v>
      </c>
      <c r="G2011" s="235">
        <v>1</v>
      </c>
      <c r="H2011" s="235"/>
      <c r="I2011" s="235">
        <v>8</v>
      </c>
    </row>
    <row r="2012" spans="1:9" x14ac:dyDescent="0.25">
      <c r="A2012" s="12" t="s">
        <v>1570</v>
      </c>
      <c r="B2012" s="272" t="s">
        <v>11335</v>
      </c>
      <c r="C2012" s="235" t="s">
        <v>11371</v>
      </c>
      <c r="D2012" s="235">
        <v>2000</v>
      </c>
      <c r="G2012" s="235">
        <v>1</v>
      </c>
      <c r="H2012" s="235"/>
      <c r="I2012" s="235">
        <v>8</v>
      </c>
    </row>
    <row r="2013" spans="1:9" x14ac:dyDescent="0.25">
      <c r="A2013" s="12" t="s">
        <v>1541</v>
      </c>
      <c r="B2013" s="272" t="s">
        <v>11320</v>
      </c>
      <c r="C2013" s="235" t="s">
        <v>11371</v>
      </c>
      <c r="D2013" s="235">
        <v>1000</v>
      </c>
      <c r="G2013" s="235">
        <v>1</v>
      </c>
      <c r="H2013" s="235"/>
      <c r="I2013" s="235">
        <v>16</v>
      </c>
    </row>
    <row r="2014" spans="1:9" x14ac:dyDescent="0.25">
      <c r="A2014" s="12" t="s">
        <v>4954</v>
      </c>
      <c r="B2014" s="296" t="s">
        <v>11445</v>
      </c>
      <c r="C2014" s="235" t="s">
        <v>11371</v>
      </c>
      <c r="D2014" s="235">
        <v>1000</v>
      </c>
      <c r="G2014" s="235">
        <v>1</v>
      </c>
      <c r="H2014" s="235"/>
      <c r="I2014" s="235">
        <v>8</v>
      </c>
    </row>
    <row r="2015" spans="1:9" x14ac:dyDescent="0.25">
      <c r="A2015" s="12" t="s">
        <v>465</v>
      </c>
      <c r="B2015" s="272" t="s">
        <v>11301</v>
      </c>
      <c r="C2015" s="235" t="s">
        <v>11370</v>
      </c>
      <c r="D2015" s="235">
        <v>500</v>
      </c>
      <c r="G2015" s="235">
        <v>1</v>
      </c>
      <c r="H2015" s="235"/>
      <c r="I2015" s="235">
        <v>32</v>
      </c>
    </row>
    <row r="2016" spans="1:9" x14ac:dyDescent="0.25">
      <c r="A2016" s="17" t="s">
        <v>5049</v>
      </c>
      <c r="B2016" s="272" t="s">
        <v>11442</v>
      </c>
      <c r="C2016" s="235" t="s">
        <v>11371</v>
      </c>
      <c r="D2016" s="235">
        <v>1000</v>
      </c>
      <c r="G2016" s="235">
        <v>1</v>
      </c>
      <c r="H2016" s="235"/>
      <c r="I2016" s="235">
        <v>16</v>
      </c>
    </row>
    <row r="2017" spans="1:9" x14ac:dyDescent="0.25">
      <c r="A2017" s="12" t="s">
        <v>5336</v>
      </c>
      <c r="B2017" s="296" t="s">
        <v>11446</v>
      </c>
      <c r="C2017" s="235" t="s">
        <v>11370</v>
      </c>
      <c r="D2017" s="235">
        <v>480</v>
      </c>
      <c r="G2017" s="235">
        <v>1</v>
      </c>
      <c r="H2017" s="235"/>
      <c r="I2017" s="235">
        <v>8</v>
      </c>
    </row>
    <row r="2018" spans="1:9" x14ac:dyDescent="0.25">
      <c r="A2018" s="12" t="s">
        <v>5386</v>
      </c>
      <c r="B2018" s="272" t="s">
        <v>11354</v>
      </c>
      <c r="C2018" s="235" t="s">
        <v>11370</v>
      </c>
      <c r="D2018" s="235">
        <v>512</v>
      </c>
      <c r="G2018" s="235">
        <v>1</v>
      </c>
      <c r="H2018" s="235"/>
      <c r="I2018" s="235">
        <v>8</v>
      </c>
    </row>
    <row r="2019" spans="1:9" x14ac:dyDescent="0.25">
      <c r="A2019" s="12" t="s">
        <v>5395</v>
      </c>
      <c r="B2019" s="272" t="s">
        <v>11354</v>
      </c>
      <c r="C2019" s="235" t="s">
        <v>11370</v>
      </c>
      <c r="D2019" s="235">
        <v>512</v>
      </c>
      <c r="G2019" s="235">
        <v>1</v>
      </c>
      <c r="H2019" s="235"/>
      <c r="I2019" s="235">
        <v>8</v>
      </c>
    </row>
    <row r="2020" spans="1:9" x14ac:dyDescent="0.25">
      <c r="A2020" s="12" t="s">
        <v>5416</v>
      </c>
      <c r="B2020" s="272" t="s">
        <v>11354</v>
      </c>
      <c r="C2020" s="235" t="s">
        <v>11370</v>
      </c>
      <c r="D2020" s="235">
        <v>512</v>
      </c>
      <c r="G2020" s="235">
        <v>1</v>
      </c>
      <c r="H2020" s="235"/>
      <c r="I2020" s="235">
        <v>8</v>
      </c>
    </row>
    <row r="2021" spans="1:9" x14ac:dyDescent="0.25">
      <c r="A2021" s="12" t="s">
        <v>5425</v>
      </c>
      <c r="B2021" s="272" t="s">
        <v>11354</v>
      </c>
      <c r="C2021" s="235" t="s">
        <v>11370</v>
      </c>
      <c r="D2021" s="235">
        <v>512</v>
      </c>
      <c r="G2021" s="235">
        <v>1</v>
      </c>
      <c r="H2021" s="235"/>
      <c r="I2021" s="235">
        <v>8</v>
      </c>
    </row>
    <row r="2022" spans="1:9" x14ac:dyDescent="0.25">
      <c r="A2022" s="12" t="s">
        <v>5460</v>
      </c>
      <c r="B2022" s="272" t="s">
        <v>11305</v>
      </c>
      <c r="C2022" s="235" t="s">
        <v>11370</v>
      </c>
      <c r="D2022" s="235">
        <v>500</v>
      </c>
      <c r="G2022" s="235">
        <v>1</v>
      </c>
      <c r="H2022" s="235"/>
      <c r="I2022" s="235">
        <v>16</v>
      </c>
    </row>
    <row r="2023" spans="1:9" x14ac:dyDescent="0.25">
      <c r="A2023" s="12" t="s">
        <v>5469</v>
      </c>
      <c r="B2023" s="272" t="s">
        <v>11305</v>
      </c>
      <c r="C2023" s="235" t="s">
        <v>11370</v>
      </c>
      <c r="D2023" s="235">
        <v>500</v>
      </c>
      <c r="G2023" s="235">
        <v>1</v>
      </c>
      <c r="H2023" s="235"/>
      <c r="I2023" s="235">
        <v>16</v>
      </c>
    </row>
    <row r="2024" spans="1:9" x14ac:dyDescent="0.25">
      <c r="A2024" s="12" t="s">
        <v>5479</v>
      </c>
      <c r="B2024" s="272" t="s">
        <v>11333</v>
      </c>
      <c r="C2024" s="235" t="s">
        <v>11371</v>
      </c>
      <c r="D2024" s="235">
        <v>1000</v>
      </c>
      <c r="G2024" s="235">
        <v>1</v>
      </c>
      <c r="H2024" s="235"/>
      <c r="I2024" s="235">
        <v>8</v>
      </c>
    </row>
    <row r="2025" spans="1:9" x14ac:dyDescent="0.25">
      <c r="A2025" s="12" t="s">
        <v>5484</v>
      </c>
      <c r="B2025" s="272" t="s">
        <v>11305</v>
      </c>
      <c r="C2025" s="235" t="s">
        <v>11370</v>
      </c>
      <c r="D2025" s="235">
        <v>500</v>
      </c>
      <c r="G2025" s="235">
        <v>1</v>
      </c>
      <c r="H2025" s="235"/>
      <c r="I2025" s="235">
        <v>16</v>
      </c>
    </row>
    <row r="2026" spans="1:9" x14ac:dyDescent="0.25">
      <c r="A2026" s="12" t="s">
        <v>5519</v>
      </c>
      <c r="B2026" s="272" t="s">
        <v>11330</v>
      </c>
      <c r="C2026" s="235" t="s">
        <v>11370</v>
      </c>
      <c r="D2026" s="235">
        <v>500</v>
      </c>
      <c r="G2026" s="235">
        <v>1</v>
      </c>
      <c r="H2026" s="235"/>
      <c r="I2026" s="235">
        <v>8</v>
      </c>
    </row>
    <row r="2027" spans="1:9" x14ac:dyDescent="0.25">
      <c r="A2027" s="12" t="s">
        <v>6105</v>
      </c>
      <c r="B2027" s="272" t="s">
        <v>11358</v>
      </c>
      <c r="C2027" s="235" t="s">
        <v>11370</v>
      </c>
      <c r="D2027" s="235">
        <v>128</v>
      </c>
      <c r="G2027" s="235">
        <v>1</v>
      </c>
      <c r="H2027" s="235"/>
      <c r="I2027" s="235">
        <v>8</v>
      </c>
    </row>
  </sheetData>
  <autoFilter ref="A1:I2027"/>
  <pageMargins left="0.7" right="0.7" top="0.75" bottom="0.75" header="0.3" footer="0.3"/>
  <pageSetup orientation="portrait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BA2056"/>
  <sheetViews>
    <sheetView workbookViewId="0">
      <selection activeCell="E19" sqref="E19"/>
    </sheetView>
  </sheetViews>
  <sheetFormatPr baseColWidth="10" defaultRowHeight="15" x14ac:dyDescent="0.25"/>
  <cols>
    <col min="1" max="1" width="17.42578125" style="1" bestFit="1" customWidth="1"/>
    <col min="2" max="3" width="11.42578125" style="236"/>
    <col min="4" max="4" width="12" customWidth="1"/>
    <col min="5" max="5" width="55.85546875" customWidth="1"/>
    <col min="6" max="6" width="11.42578125" customWidth="1"/>
    <col min="7" max="8" width="11.42578125" style="236" customWidth="1"/>
    <col min="9" max="21" width="11.42578125" customWidth="1"/>
  </cols>
  <sheetData>
    <row r="1" spans="1:53" s="254" customFormat="1" ht="63.75" x14ac:dyDescent="0.25">
      <c r="A1" s="244" t="s">
        <v>20</v>
      </c>
      <c r="B1" s="245" t="s">
        <v>0</v>
      </c>
      <c r="C1" s="245" t="s">
        <v>1</v>
      </c>
      <c r="D1" s="246" t="s">
        <v>2</v>
      </c>
      <c r="E1" s="247" t="s">
        <v>3</v>
      </c>
      <c r="F1" s="256" t="s">
        <v>4</v>
      </c>
      <c r="G1" s="255" t="s">
        <v>5</v>
      </c>
      <c r="H1" s="255" t="s">
        <v>6</v>
      </c>
      <c r="I1" s="247" t="s">
        <v>7</v>
      </c>
      <c r="J1" s="244" t="s">
        <v>8</v>
      </c>
      <c r="K1" s="244" t="s">
        <v>9</v>
      </c>
      <c r="L1" s="248" t="s">
        <v>10</v>
      </c>
      <c r="M1" s="248" t="s">
        <v>11</v>
      </c>
      <c r="N1" s="244" t="s">
        <v>12</v>
      </c>
      <c r="O1" s="248" t="s">
        <v>13</v>
      </c>
      <c r="P1" s="248" t="s">
        <v>11</v>
      </c>
      <c r="Q1" s="257" t="s">
        <v>14</v>
      </c>
      <c r="R1" s="257" t="s">
        <v>15</v>
      </c>
      <c r="S1" s="249" t="s">
        <v>16</v>
      </c>
      <c r="T1" s="247" t="s">
        <v>17</v>
      </c>
      <c r="U1" s="247" t="s">
        <v>18</v>
      </c>
      <c r="V1" s="250" t="s">
        <v>19</v>
      </c>
      <c r="W1" s="244" t="s">
        <v>20</v>
      </c>
      <c r="X1" s="244" t="s">
        <v>21</v>
      </c>
      <c r="Y1" s="244" t="s">
        <v>22</v>
      </c>
      <c r="Z1" s="251" t="s">
        <v>23</v>
      </c>
      <c r="AA1" s="251" t="s">
        <v>24</v>
      </c>
      <c r="AB1" s="251" t="s">
        <v>25</v>
      </c>
      <c r="AC1" s="251" t="s">
        <v>26</v>
      </c>
      <c r="AD1" s="251" t="s">
        <v>27</v>
      </c>
      <c r="AE1" s="251" t="s">
        <v>28</v>
      </c>
      <c r="AF1" s="251" t="s">
        <v>29</v>
      </c>
      <c r="AG1" s="252" t="s">
        <v>30</v>
      </c>
      <c r="AH1" s="252" t="s">
        <v>31</v>
      </c>
      <c r="AI1" s="252" t="s">
        <v>32</v>
      </c>
      <c r="AJ1" s="252" t="s">
        <v>33</v>
      </c>
      <c r="AK1" s="252" t="s">
        <v>34</v>
      </c>
      <c r="AL1" s="252" t="s">
        <v>35</v>
      </c>
      <c r="AM1" s="247" t="s">
        <v>36</v>
      </c>
      <c r="AN1" s="247" t="s">
        <v>37</v>
      </c>
      <c r="AO1" s="247" t="s">
        <v>38</v>
      </c>
      <c r="AP1" s="247" t="s">
        <v>39</v>
      </c>
      <c r="AQ1" s="247" t="s">
        <v>40</v>
      </c>
      <c r="AR1" s="247" t="s">
        <v>41</v>
      </c>
      <c r="AS1" s="256" t="s">
        <v>42</v>
      </c>
      <c r="AT1" s="247" t="s">
        <v>43</v>
      </c>
      <c r="AU1" s="253" t="s">
        <v>44</v>
      </c>
      <c r="AV1" s="253" t="s">
        <v>45</v>
      </c>
      <c r="AW1" s="247" t="s">
        <v>46</v>
      </c>
      <c r="AX1" s="247" t="s">
        <v>47</v>
      </c>
      <c r="AY1" s="247" t="s">
        <v>48</v>
      </c>
      <c r="AZ1" s="253" t="s">
        <v>49</v>
      </c>
      <c r="BA1" s="253" t="s">
        <v>50</v>
      </c>
    </row>
    <row r="2" spans="1:53" x14ac:dyDescent="0.25">
      <c r="A2" s="155" t="s">
        <v>341</v>
      </c>
      <c r="B2" s="7">
        <v>44105</v>
      </c>
      <c r="C2" s="7">
        <v>44135</v>
      </c>
      <c r="D2" s="108">
        <v>20259661553</v>
      </c>
      <c r="E2" s="4" t="s">
        <v>302</v>
      </c>
      <c r="F2" s="4" t="s">
        <v>303</v>
      </c>
      <c r="G2" s="7">
        <v>44105</v>
      </c>
      <c r="H2" s="7">
        <v>44135</v>
      </c>
      <c r="I2" s="8"/>
      <c r="J2" s="9">
        <v>-3</v>
      </c>
      <c r="K2" s="10">
        <v>57.8</v>
      </c>
      <c r="L2" s="90"/>
      <c r="M2" s="10" t="s">
        <v>54</v>
      </c>
      <c r="N2" s="10"/>
      <c r="O2" s="90"/>
      <c r="P2" s="10" t="s">
        <v>54</v>
      </c>
      <c r="Q2" s="2">
        <v>57.8</v>
      </c>
      <c r="R2" s="2">
        <v>0</v>
      </c>
      <c r="S2" s="3">
        <v>0</v>
      </c>
      <c r="T2" s="4" t="s">
        <v>340</v>
      </c>
      <c r="U2" s="11"/>
      <c r="V2" s="7"/>
      <c r="W2" s="155" t="s">
        <v>341</v>
      </c>
      <c r="X2" s="155" t="s">
        <v>342</v>
      </c>
      <c r="Y2" s="12"/>
      <c r="Z2" s="12"/>
      <c r="AA2" s="13"/>
      <c r="AB2" s="13"/>
      <c r="AC2" s="13"/>
      <c r="AD2" s="258">
        <v>44132</v>
      </c>
      <c r="AE2" s="13"/>
      <c r="AF2" s="13"/>
      <c r="AG2" s="7"/>
      <c r="AH2" s="7"/>
      <c r="AI2" s="4" t="s">
        <v>305</v>
      </c>
      <c r="AJ2" s="7"/>
      <c r="AK2" s="11">
        <v>1</v>
      </c>
      <c r="AL2" s="4" t="s">
        <v>58</v>
      </c>
      <c r="AM2" s="4"/>
      <c r="AN2" s="4" t="s">
        <v>306</v>
      </c>
      <c r="AO2" s="4" t="s">
        <v>343</v>
      </c>
      <c r="AP2" s="4"/>
      <c r="AQ2" s="4"/>
      <c r="AR2" s="4"/>
      <c r="AS2" s="4" t="s">
        <v>131</v>
      </c>
      <c r="AT2" s="8" t="s">
        <v>61</v>
      </c>
      <c r="AU2" s="8" t="s">
        <v>61</v>
      </c>
      <c r="AV2" s="10" t="s">
        <v>11037</v>
      </c>
      <c r="AW2" s="26" t="s">
        <v>344</v>
      </c>
      <c r="AX2" s="26"/>
      <c r="AY2" s="6">
        <v>0</v>
      </c>
      <c r="AZ2" s="26" t="s">
        <v>62</v>
      </c>
      <c r="BA2" s="85" t="s">
        <v>63</v>
      </c>
    </row>
    <row r="3" spans="1:53" x14ac:dyDescent="0.25">
      <c r="A3" s="154" t="s">
        <v>4478</v>
      </c>
      <c r="B3" s="7">
        <v>44121</v>
      </c>
      <c r="C3" s="7">
        <v>44151</v>
      </c>
      <c r="D3" s="108">
        <v>20100723442</v>
      </c>
      <c r="E3" s="4" t="s">
        <v>4236</v>
      </c>
      <c r="F3" s="7" t="s">
        <v>4237</v>
      </c>
      <c r="G3" s="7">
        <v>44121</v>
      </c>
      <c r="H3" s="7">
        <v>44151</v>
      </c>
      <c r="I3" s="28"/>
      <c r="J3" s="9">
        <v>-19</v>
      </c>
      <c r="K3" s="29">
        <v>48</v>
      </c>
      <c r="L3" s="90"/>
      <c r="M3" s="10" t="s">
        <v>54</v>
      </c>
      <c r="N3" s="29"/>
      <c r="O3" s="90"/>
      <c r="P3" s="10" t="s">
        <v>54</v>
      </c>
      <c r="Q3" s="2">
        <v>48</v>
      </c>
      <c r="R3" s="2">
        <v>0</v>
      </c>
      <c r="S3" s="3">
        <v>0</v>
      </c>
      <c r="T3" s="4" t="s">
        <v>746</v>
      </c>
      <c r="U3" s="11" t="s">
        <v>4238</v>
      </c>
      <c r="V3" s="7">
        <v>44120</v>
      </c>
      <c r="W3" s="154" t="s">
        <v>4478</v>
      </c>
      <c r="X3" s="17"/>
      <c r="Y3" s="17"/>
      <c r="Z3" s="31"/>
      <c r="AA3" s="31"/>
      <c r="AB3" s="31"/>
      <c r="AC3" s="31"/>
      <c r="AD3" s="5">
        <v>44132</v>
      </c>
      <c r="AE3" s="31"/>
      <c r="AF3" s="31"/>
      <c r="AG3" s="16"/>
      <c r="AH3" s="16"/>
      <c r="AI3" s="15"/>
      <c r="AJ3" s="16"/>
      <c r="AK3" s="30">
        <v>1</v>
      </c>
      <c r="AL3" s="15" t="s">
        <v>58</v>
      </c>
      <c r="AM3" s="15"/>
      <c r="AN3" s="4" t="s">
        <v>518</v>
      </c>
      <c r="AO3" s="15"/>
      <c r="AP3" s="15"/>
      <c r="AQ3" s="15"/>
      <c r="AR3" s="15"/>
      <c r="AS3" s="52" t="s">
        <v>111</v>
      </c>
      <c r="AT3" s="28" t="s">
        <v>61</v>
      </c>
      <c r="AU3" s="8" t="s">
        <v>61</v>
      </c>
      <c r="AV3" s="10" t="s">
        <v>11037</v>
      </c>
      <c r="AW3" s="26"/>
      <c r="AX3" s="26"/>
      <c r="AY3" s="6">
        <v>0</v>
      </c>
      <c r="AZ3" s="26" t="s">
        <v>62</v>
      </c>
      <c r="BA3" s="85" t="s">
        <v>63</v>
      </c>
    </row>
    <row r="4" spans="1:53" x14ac:dyDescent="0.25">
      <c r="A4" s="12" t="s">
        <v>57</v>
      </c>
      <c r="B4" s="7">
        <v>44127</v>
      </c>
      <c r="C4" s="7">
        <v>44157</v>
      </c>
      <c r="D4" s="108">
        <v>20548498342</v>
      </c>
      <c r="E4" s="4" t="s">
        <v>51</v>
      </c>
      <c r="F4" s="4" t="s">
        <v>52</v>
      </c>
      <c r="G4" s="7">
        <v>44127</v>
      </c>
      <c r="H4" s="7">
        <v>44157</v>
      </c>
      <c r="I4" s="8" t="s">
        <v>53</v>
      </c>
      <c r="J4" s="9">
        <v>-25</v>
      </c>
      <c r="K4" s="10">
        <v>45</v>
      </c>
      <c r="L4" s="90"/>
      <c r="M4" s="10" t="s">
        <v>54</v>
      </c>
      <c r="N4" s="10"/>
      <c r="O4" s="90"/>
      <c r="P4" s="10" t="s">
        <v>54</v>
      </c>
      <c r="Q4" s="2">
        <v>45</v>
      </c>
      <c r="R4" s="2">
        <v>0</v>
      </c>
      <c r="S4" s="3">
        <v>0</v>
      </c>
      <c r="T4" s="4" t="s">
        <v>55</v>
      </c>
      <c r="U4" s="11" t="s">
        <v>56</v>
      </c>
      <c r="V4" s="7">
        <v>43822</v>
      </c>
      <c r="W4" s="12" t="s">
        <v>57</v>
      </c>
      <c r="X4" s="12"/>
      <c r="Y4" s="12"/>
      <c r="Z4" s="13"/>
      <c r="AA4" s="13"/>
      <c r="AB4" s="13"/>
      <c r="AC4" s="13"/>
      <c r="AD4" s="5">
        <v>44132</v>
      </c>
      <c r="AE4" s="13"/>
      <c r="AF4" s="13"/>
      <c r="AG4" s="7"/>
      <c r="AH4" s="7"/>
      <c r="AI4" s="4"/>
      <c r="AJ4" s="7"/>
      <c r="AK4" s="11">
        <v>1</v>
      </c>
      <c r="AL4" s="4" t="s">
        <v>58</v>
      </c>
      <c r="AM4" s="4"/>
      <c r="AN4" s="4" t="s">
        <v>59</v>
      </c>
      <c r="AO4" s="4"/>
      <c r="AP4" s="4"/>
      <c r="AQ4" s="4"/>
      <c r="AR4" s="4"/>
      <c r="AS4" s="120" t="s">
        <v>60</v>
      </c>
      <c r="AT4" s="8" t="s">
        <v>61</v>
      </c>
      <c r="AU4" s="8" t="s">
        <v>61</v>
      </c>
      <c r="AV4" s="10" t="s">
        <v>11037</v>
      </c>
      <c r="AW4" s="85"/>
      <c r="AX4" s="85"/>
      <c r="AY4" s="6">
        <v>0</v>
      </c>
      <c r="AZ4" s="26" t="s">
        <v>62</v>
      </c>
      <c r="BA4" s="85" t="s">
        <v>63</v>
      </c>
    </row>
    <row r="5" spans="1:53" x14ac:dyDescent="0.25">
      <c r="A5" s="12" t="s">
        <v>69</v>
      </c>
      <c r="B5" s="7">
        <v>44127</v>
      </c>
      <c r="C5" s="7">
        <v>44157</v>
      </c>
      <c r="D5" s="108">
        <v>20548498342</v>
      </c>
      <c r="E5" s="4" t="s">
        <v>51</v>
      </c>
      <c r="F5" s="4" t="s">
        <v>52</v>
      </c>
      <c r="G5" s="7">
        <v>44127</v>
      </c>
      <c r="H5" s="7">
        <v>44157</v>
      </c>
      <c r="I5" s="8"/>
      <c r="J5" s="9">
        <v>-25</v>
      </c>
      <c r="K5" s="10">
        <v>62</v>
      </c>
      <c r="L5" s="90"/>
      <c r="M5" s="10" t="s">
        <v>54</v>
      </c>
      <c r="N5" s="10"/>
      <c r="O5" s="90"/>
      <c r="P5" s="10" t="s">
        <v>54</v>
      </c>
      <c r="Q5" s="2">
        <v>62</v>
      </c>
      <c r="R5" s="2">
        <v>0</v>
      </c>
      <c r="S5" s="3">
        <v>0</v>
      </c>
      <c r="T5" s="4" t="s">
        <v>67</v>
      </c>
      <c r="U5" s="11" t="s">
        <v>68</v>
      </c>
      <c r="V5" s="7">
        <v>44097</v>
      </c>
      <c r="W5" s="12" t="s">
        <v>69</v>
      </c>
      <c r="X5" s="12"/>
      <c r="Y5" s="12"/>
      <c r="Z5" s="13"/>
      <c r="AA5" s="13"/>
      <c r="AB5" s="13"/>
      <c r="AC5" s="13"/>
      <c r="AD5" s="5">
        <v>44132</v>
      </c>
      <c r="AE5" s="13"/>
      <c r="AF5" s="13"/>
      <c r="AG5" s="7"/>
      <c r="AH5" s="7"/>
      <c r="AI5" s="4"/>
      <c r="AJ5" s="7"/>
      <c r="AK5" s="11">
        <v>1</v>
      </c>
      <c r="AL5" s="4" t="s">
        <v>58</v>
      </c>
      <c r="AM5" s="4"/>
      <c r="AN5" s="4" t="s">
        <v>66</v>
      </c>
      <c r="AO5" s="4"/>
      <c r="AP5" s="4"/>
      <c r="AQ5" s="4"/>
      <c r="AR5" s="4"/>
      <c r="AS5" s="120" t="s">
        <v>60</v>
      </c>
      <c r="AT5" s="8" t="s">
        <v>61</v>
      </c>
      <c r="AU5" s="8" t="s">
        <v>61</v>
      </c>
      <c r="AV5" s="10" t="s">
        <v>11037</v>
      </c>
      <c r="AW5" s="85"/>
      <c r="AX5" s="85"/>
      <c r="AY5" s="6">
        <v>0</v>
      </c>
      <c r="AZ5" s="26" t="s">
        <v>62</v>
      </c>
      <c r="BA5" s="85" t="s">
        <v>63</v>
      </c>
    </row>
    <row r="6" spans="1:53" x14ac:dyDescent="0.25">
      <c r="A6" s="12" t="s">
        <v>72</v>
      </c>
      <c r="B6" s="7">
        <v>44126</v>
      </c>
      <c r="C6" s="7">
        <v>44156</v>
      </c>
      <c r="D6" s="108">
        <v>20548498342</v>
      </c>
      <c r="E6" s="4" t="s">
        <v>51</v>
      </c>
      <c r="F6" s="4" t="s">
        <v>52</v>
      </c>
      <c r="G6" s="7">
        <v>44126</v>
      </c>
      <c r="H6" s="7">
        <v>44156</v>
      </c>
      <c r="I6" s="8"/>
      <c r="J6" s="9">
        <v>-24</v>
      </c>
      <c r="K6" s="10">
        <v>62</v>
      </c>
      <c r="L6" s="90"/>
      <c r="M6" s="10" t="s">
        <v>54</v>
      </c>
      <c r="N6" s="10"/>
      <c r="O6" s="90"/>
      <c r="P6" s="10" t="s">
        <v>54</v>
      </c>
      <c r="Q6" s="2">
        <v>62</v>
      </c>
      <c r="R6" s="2">
        <v>0</v>
      </c>
      <c r="S6" s="3">
        <v>0</v>
      </c>
      <c r="T6" s="4" t="s">
        <v>70</v>
      </c>
      <c r="U6" s="11" t="s">
        <v>71</v>
      </c>
      <c r="V6" s="7">
        <v>44065</v>
      </c>
      <c r="W6" s="12" t="s">
        <v>72</v>
      </c>
      <c r="X6" s="12"/>
      <c r="Y6" s="12"/>
      <c r="Z6" s="13"/>
      <c r="AA6" s="13"/>
      <c r="AB6" s="13"/>
      <c r="AC6" s="13"/>
      <c r="AD6" s="5">
        <v>44132</v>
      </c>
      <c r="AE6" s="13"/>
      <c r="AF6" s="13"/>
      <c r="AG6" s="7"/>
      <c r="AH6" s="7"/>
      <c r="AI6" s="4"/>
      <c r="AJ6" s="7"/>
      <c r="AK6" s="11">
        <v>1</v>
      </c>
      <c r="AL6" s="4" t="s">
        <v>58</v>
      </c>
      <c r="AM6" s="4"/>
      <c r="AN6" s="4" t="s">
        <v>73</v>
      </c>
      <c r="AO6" s="4"/>
      <c r="AP6" s="4"/>
      <c r="AQ6" s="4"/>
      <c r="AR6" s="4"/>
      <c r="AS6" s="120" t="s">
        <v>60</v>
      </c>
      <c r="AT6" s="8" t="s">
        <v>61</v>
      </c>
      <c r="AU6" s="8" t="s">
        <v>61</v>
      </c>
      <c r="AV6" s="10" t="s">
        <v>11037</v>
      </c>
      <c r="AW6" s="85"/>
      <c r="AX6" s="85"/>
      <c r="AY6" s="6">
        <v>0</v>
      </c>
      <c r="AZ6" s="26" t="s">
        <v>62</v>
      </c>
      <c r="BA6" s="85" t="s">
        <v>63</v>
      </c>
    </row>
    <row r="7" spans="1:53" x14ac:dyDescent="0.25">
      <c r="A7" s="12" t="s">
        <v>76</v>
      </c>
      <c r="B7" s="7">
        <v>44126</v>
      </c>
      <c r="C7" s="7">
        <v>44156</v>
      </c>
      <c r="D7" s="108">
        <v>20548498342</v>
      </c>
      <c r="E7" s="4" t="s">
        <v>51</v>
      </c>
      <c r="F7" s="4" t="s">
        <v>52</v>
      </c>
      <c r="G7" s="7">
        <v>44126</v>
      </c>
      <c r="H7" s="7">
        <v>44156</v>
      </c>
      <c r="I7" s="8" t="s">
        <v>53</v>
      </c>
      <c r="J7" s="9">
        <v>-24</v>
      </c>
      <c r="K7" s="10">
        <v>100</v>
      </c>
      <c r="L7" s="90"/>
      <c r="M7" s="10" t="s">
        <v>54</v>
      </c>
      <c r="N7" s="10"/>
      <c r="O7" s="90"/>
      <c r="P7" s="10" t="s">
        <v>54</v>
      </c>
      <c r="Q7" s="2">
        <v>100</v>
      </c>
      <c r="R7" s="2">
        <v>0</v>
      </c>
      <c r="S7" s="3">
        <v>0</v>
      </c>
      <c r="T7" s="4" t="s">
        <v>74</v>
      </c>
      <c r="U7" s="11" t="s">
        <v>75</v>
      </c>
      <c r="V7" s="7">
        <v>43759</v>
      </c>
      <c r="W7" s="12" t="s">
        <v>76</v>
      </c>
      <c r="X7" s="12"/>
      <c r="Y7" s="12"/>
      <c r="Z7" s="13"/>
      <c r="AA7" s="13"/>
      <c r="AB7" s="13"/>
      <c r="AC7" s="13"/>
      <c r="AD7" s="5">
        <v>44132</v>
      </c>
      <c r="AE7" s="13"/>
      <c r="AF7" s="13"/>
      <c r="AG7" s="7"/>
      <c r="AH7" s="7"/>
      <c r="AI7" s="4"/>
      <c r="AJ7" s="7"/>
      <c r="AK7" s="11">
        <v>1</v>
      </c>
      <c r="AL7" s="4" t="s">
        <v>58</v>
      </c>
      <c r="AM7" s="4"/>
      <c r="AN7" s="4" t="s">
        <v>59</v>
      </c>
      <c r="AO7" s="4"/>
      <c r="AP7" s="4"/>
      <c r="AQ7" s="4"/>
      <c r="AR7" s="4"/>
      <c r="AS7" s="120" t="s">
        <v>60</v>
      </c>
      <c r="AT7" s="8" t="s">
        <v>61</v>
      </c>
      <c r="AU7" s="8" t="s">
        <v>61</v>
      </c>
      <c r="AV7" s="10" t="s">
        <v>11037</v>
      </c>
      <c r="AW7" s="85"/>
      <c r="AX7" s="85"/>
      <c r="AY7" s="6">
        <v>0</v>
      </c>
      <c r="AZ7" s="26" t="s">
        <v>62</v>
      </c>
      <c r="BA7" s="85" t="s">
        <v>63</v>
      </c>
    </row>
    <row r="8" spans="1:53" x14ac:dyDescent="0.25">
      <c r="A8" s="12" t="s">
        <v>82</v>
      </c>
      <c r="B8" s="7">
        <v>44103</v>
      </c>
      <c r="C8" s="7">
        <v>44132</v>
      </c>
      <c r="D8" s="108">
        <v>20563677482</v>
      </c>
      <c r="E8" s="4" t="s">
        <v>77</v>
      </c>
      <c r="F8" s="4" t="s">
        <v>78</v>
      </c>
      <c r="G8" s="7">
        <v>44103</v>
      </c>
      <c r="H8" s="7">
        <v>44132</v>
      </c>
      <c r="I8" s="8"/>
      <c r="J8" s="9">
        <v>0</v>
      </c>
      <c r="K8" s="10">
        <v>52</v>
      </c>
      <c r="L8" s="90"/>
      <c r="M8" s="10" t="s">
        <v>54</v>
      </c>
      <c r="N8" s="10"/>
      <c r="O8" s="90"/>
      <c r="P8" s="10" t="s">
        <v>54</v>
      </c>
      <c r="Q8" s="2">
        <v>52</v>
      </c>
      <c r="R8" s="2">
        <v>52</v>
      </c>
      <c r="S8" s="3" t="s">
        <v>79</v>
      </c>
      <c r="T8" s="4" t="s">
        <v>80</v>
      </c>
      <c r="U8" s="11" t="s">
        <v>81</v>
      </c>
      <c r="V8" s="7">
        <v>44041</v>
      </c>
      <c r="W8" s="12" t="s">
        <v>82</v>
      </c>
      <c r="X8" s="12"/>
      <c r="Y8" s="12"/>
      <c r="Z8" s="13"/>
      <c r="AA8" s="13"/>
      <c r="AB8" s="13"/>
      <c r="AC8" s="13"/>
      <c r="AD8" s="5">
        <v>44132</v>
      </c>
      <c r="AE8" s="13"/>
      <c r="AF8" s="13"/>
      <c r="AG8" s="7"/>
      <c r="AH8" s="7"/>
      <c r="AI8" s="4"/>
      <c r="AJ8" s="7"/>
      <c r="AK8" s="11">
        <v>1</v>
      </c>
      <c r="AL8" s="4" t="s">
        <v>58</v>
      </c>
      <c r="AM8" s="4"/>
      <c r="AN8" s="4" t="s">
        <v>66</v>
      </c>
      <c r="AO8" s="4"/>
      <c r="AP8" s="4"/>
      <c r="AQ8" s="4"/>
      <c r="AR8" s="4"/>
      <c r="AS8" s="4" t="s">
        <v>60</v>
      </c>
      <c r="AT8" s="8" t="s">
        <v>61</v>
      </c>
      <c r="AU8" s="8" t="s">
        <v>61</v>
      </c>
      <c r="AV8" s="10" t="s">
        <v>11037</v>
      </c>
      <c r="AW8" s="26"/>
      <c r="AX8" s="26"/>
      <c r="AY8" s="6">
        <v>0</v>
      </c>
      <c r="AZ8" s="26" t="s">
        <v>62</v>
      </c>
      <c r="BA8" s="85" t="s">
        <v>63</v>
      </c>
    </row>
    <row r="9" spans="1:53" x14ac:dyDescent="0.25">
      <c r="A9" s="12" t="s">
        <v>88</v>
      </c>
      <c r="B9" s="7">
        <v>44113</v>
      </c>
      <c r="C9" s="7">
        <v>44143</v>
      </c>
      <c r="D9" s="108">
        <v>20503980216</v>
      </c>
      <c r="E9" s="4" t="s">
        <v>83</v>
      </c>
      <c r="F9" s="4" t="s">
        <v>84</v>
      </c>
      <c r="G9" s="7">
        <v>44113</v>
      </c>
      <c r="H9" s="7">
        <v>44143</v>
      </c>
      <c r="I9" s="8" t="s">
        <v>85</v>
      </c>
      <c r="J9" s="9">
        <v>-11</v>
      </c>
      <c r="K9" s="10">
        <v>114</v>
      </c>
      <c r="L9" s="90"/>
      <c r="M9" s="10" t="s">
        <v>54</v>
      </c>
      <c r="N9" s="10"/>
      <c r="O9" s="90"/>
      <c r="P9" s="10" t="s">
        <v>54</v>
      </c>
      <c r="Q9" s="2">
        <v>114</v>
      </c>
      <c r="R9" s="2">
        <v>0</v>
      </c>
      <c r="S9" s="3">
        <v>0</v>
      </c>
      <c r="T9" s="4" t="s">
        <v>86</v>
      </c>
      <c r="U9" s="11" t="s">
        <v>87</v>
      </c>
      <c r="V9" s="7">
        <v>43896</v>
      </c>
      <c r="W9" s="12" t="s">
        <v>88</v>
      </c>
      <c r="X9" s="12"/>
      <c r="Y9" s="12"/>
      <c r="Z9" s="13"/>
      <c r="AA9" s="13"/>
      <c r="AB9" s="13"/>
      <c r="AC9" s="13"/>
      <c r="AD9" s="5">
        <v>44132</v>
      </c>
      <c r="AE9" s="13"/>
      <c r="AF9" s="13"/>
      <c r="AG9" s="7"/>
      <c r="AH9" s="7"/>
      <c r="AI9" s="4"/>
      <c r="AJ9" s="7"/>
      <c r="AK9" s="11">
        <v>1</v>
      </c>
      <c r="AL9" s="4" t="s">
        <v>58</v>
      </c>
      <c r="AM9" s="4"/>
      <c r="AN9" s="4" t="s">
        <v>59</v>
      </c>
      <c r="AO9" s="4"/>
      <c r="AP9" s="4"/>
      <c r="AQ9" s="4"/>
      <c r="AR9" s="4"/>
      <c r="AS9" s="120" t="s">
        <v>89</v>
      </c>
      <c r="AT9" s="8" t="s">
        <v>61</v>
      </c>
      <c r="AU9" s="8" t="s">
        <v>61</v>
      </c>
      <c r="AV9" s="10" t="s">
        <v>11037</v>
      </c>
      <c r="AW9" s="85"/>
      <c r="AX9" s="85"/>
      <c r="AY9" s="6">
        <v>0</v>
      </c>
      <c r="AZ9" s="26" t="s">
        <v>62</v>
      </c>
      <c r="BA9" s="85" t="s">
        <v>63</v>
      </c>
    </row>
    <row r="10" spans="1:53" x14ac:dyDescent="0.25">
      <c r="A10" s="12" t="s">
        <v>93</v>
      </c>
      <c r="B10" s="7">
        <v>44115</v>
      </c>
      <c r="C10" s="7">
        <v>44145</v>
      </c>
      <c r="D10" s="108">
        <v>20503980216</v>
      </c>
      <c r="E10" s="4" t="s">
        <v>83</v>
      </c>
      <c r="F10" s="4" t="s">
        <v>90</v>
      </c>
      <c r="G10" s="7">
        <v>44115</v>
      </c>
      <c r="H10" s="7">
        <v>44145</v>
      </c>
      <c r="I10" s="8"/>
      <c r="J10" s="9">
        <v>-13</v>
      </c>
      <c r="K10" s="10">
        <v>262</v>
      </c>
      <c r="L10" s="90"/>
      <c r="M10" s="10" t="s">
        <v>54</v>
      </c>
      <c r="N10" s="10"/>
      <c r="O10" s="90"/>
      <c r="P10" s="10" t="s">
        <v>54</v>
      </c>
      <c r="Q10" s="2">
        <v>262</v>
      </c>
      <c r="R10" s="2">
        <v>0</v>
      </c>
      <c r="S10" s="3">
        <v>0</v>
      </c>
      <c r="T10" s="4" t="s">
        <v>91</v>
      </c>
      <c r="U10" s="11" t="s">
        <v>92</v>
      </c>
      <c r="V10" s="7">
        <v>43986</v>
      </c>
      <c r="W10" s="12" t="s">
        <v>93</v>
      </c>
      <c r="X10" s="12"/>
      <c r="Y10" s="12"/>
      <c r="Z10" s="13"/>
      <c r="AA10" s="13"/>
      <c r="AB10" s="13"/>
      <c r="AC10" s="13"/>
      <c r="AD10" s="5">
        <v>44132</v>
      </c>
      <c r="AE10" s="13"/>
      <c r="AF10" s="13"/>
      <c r="AG10" s="7"/>
      <c r="AH10" s="7"/>
      <c r="AI10" s="4"/>
      <c r="AJ10" s="7"/>
      <c r="AK10" s="11">
        <v>1</v>
      </c>
      <c r="AL10" s="4" t="s">
        <v>58</v>
      </c>
      <c r="AM10" s="4"/>
      <c r="AN10" s="4" t="s">
        <v>59</v>
      </c>
      <c r="AO10" s="4"/>
      <c r="AP10" s="4"/>
      <c r="AQ10" s="4"/>
      <c r="AR10" s="4"/>
      <c r="AS10" s="120" t="s">
        <v>89</v>
      </c>
      <c r="AT10" s="8" t="s">
        <v>61</v>
      </c>
      <c r="AU10" s="8" t="s">
        <v>61</v>
      </c>
      <c r="AV10" s="10" t="s">
        <v>11037</v>
      </c>
      <c r="AW10" s="85"/>
      <c r="AX10" s="85"/>
      <c r="AY10" s="6">
        <v>0</v>
      </c>
      <c r="AZ10" s="26" t="s">
        <v>62</v>
      </c>
      <c r="BA10" s="85" t="s">
        <v>63</v>
      </c>
    </row>
    <row r="11" spans="1:53" x14ac:dyDescent="0.25">
      <c r="A11" s="12" t="s">
        <v>102</v>
      </c>
      <c r="B11" s="7">
        <v>44107</v>
      </c>
      <c r="C11" s="7">
        <v>44137</v>
      </c>
      <c r="D11" s="108">
        <v>20600654871</v>
      </c>
      <c r="E11" s="4" t="s">
        <v>98</v>
      </c>
      <c r="F11" s="4" t="s">
        <v>99</v>
      </c>
      <c r="G11" s="7">
        <v>44107</v>
      </c>
      <c r="H11" s="7">
        <v>44137</v>
      </c>
      <c r="I11" s="8"/>
      <c r="J11" s="9">
        <v>-5</v>
      </c>
      <c r="K11" s="10">
        <v>50</v>
      </c>
      <c r="L11" s="90"/>
      <c r="M11" s="10" t="s">
        <v>54</v>
      </c>
      <c r="N11" s="10"/>
      <c r="O11" s="90"/>
      <c r="P11" s="10" t="s">
        <v>54</v>
      </c>
      <c r="Q11" s="2">
        <v>50</v>
      </c>
      <c r="R11" s="2">
        <v>0</v>
      </c>
      <c r="S11" s="3">
        <v>0</v>
      </c>
      <c r="T11" s="4" t="s">
        <v>100</v>
      </c>
      <c r="U11" s="11" t="s">
        <v>101</v>
      </c>
      <c r="V11" s="7">
        <v>44077</v>
      </c>
      <c r="W11" s="12" t="s">
        <v>102</v>
      </c>
      <c r="X11" s="12"/>
      <c r="Y11" s="12"/>
      <c r="Z11" s="13"/>
      <c r="AA11" s="13"/>
      <c r="AB11" s="13"/>
      <c r="AC11" s="13"/>
      <c r="AD11" s="5">
        <v>44132</v>
      </c>
      <c r="AE11" s="13"/>
      <c r="AF11" s="13"/>
      <c r="AG11" s="7"/>
      <c r="AH11" s="7"/>
      <c r="AI11" s="4"/>
      <c r="AJ11" s="7"/>
      <c r="AK11" s="11">
        <v>1</v>
      </c>
      <c r="AL11" s="4" t="s">
        <v>58</v>
      </c>
      <c r="AM11" s="4"/>
      <c r="AN11" s="4" t="s">
        <v>59</v>
      </c>
      <c r="AO11" s="4"/>
      <c r="AP11" s="4"/>
      <c r="AQ11" s="4"/>
      <c r="AR11" s="4"/>
      <c r="AS11" s="120" t="s">
        <v>89</v>
      </c>
      <c r="AT11" s="8" t="s">
        <v>61</v>
      </c>
      <c r="AU11" s="8" t="s">
        <v>61</v>
      </c>
      <c r="AV11" s="10" t="s">
        <v>11037</v>
      </c>
      <c r="AW11" s="19"/>
      <c r="AX11" s="85"/>
      <c r="AY11" s="6">
        <v>0</v>
      </c>
      <c r="AZ11" s="26" t="s">
        <v>62</v>
      </c>
      <c r="BA11" s="85" t="s">
        <v>63</v>
      </c>
    </row>
    <row r="12" spans="1:53" x14ac:dyDescent="0.25">
      <c r="A12" s="12" t="s">
        <v>103</v>
      </c>
      <c r="B12" s="7">
        <v>44107</v>
      </c>
      <c r="C12" s="7">
        <v>44137</v>
      </c>
      <c r="D12" s="108">
        <v>20600654871</v>
      </c>
      <c r="E12" s="4" t="s">
        <v>98</v>
      </c>
      <c r="F12" s="4" t="s">
        <v>99</v>
      </c>
      <c r="G12" s="7">
        <v>44107</v>
      </c>
      <c r="H12" s="7">
        <v>44137</v>
      </c>
      <c r="I12" s="8"/>
      <c r="J12" s="9">
        <v>-5</v>
      </c>
      <c r="K12" s="10">
        <v>50</v>
      </c>
      <c r="L12" s="90"/>
      <c r="M12" s="10" t="s">
        <v>54</v>
      </c>
      <c r="N12" s="10"/>
      <c r="O12" s="90"/>
      <c r="P12" s="10" t="s">
        <v>54</v>
      </c>
      <c r="Q12" s="2">
        <v>50</v>
      </c>
      <c r="R12" s="2">
        <v>0</v>
      </c>
      <c r="S12" s="3">
        <v>0</v>
      </c>
      <c r="T12" s="4" t="s">
        <v>100</v>
      </c>
      <c r="U12" s="11" t="s">
        <v>101</v>
      </c>
      <c r="V12" s="7">
        <v>44077</v>
      </c>
      <c r="W12" s="12" t="s">
        <v>103</v>
      </c>
      <c r="X12" s="12"/>
      <c r="Y12" s="12"/>
      <c r="Z12" s="13"/>
      <c r="AA12" s="13"/>
      <c r="AB12" s="13"/>
      <c r="AC12" s="13"/>
      <c r="AD12" s="5">
        <v>44132</v>
      </c>
      <c r="AE12" s="13"/>
      <c r="AF12" s="13"/>
      <c r="AG12" s="7"/>
      <c r="AH12" s="7"/>
      <c r="AI12" s="4"/>
      <c r="AJ12" s="7"/>
      <c r="AK12" s="11">
        <v>1</v>
      </c>
      <c r="AL12" s="4" t="s">
        <v>58</v>
      </c>
      <c r="AM12" s="4"/>
      <c r="AN12" s="4" t="s">
        <v>59</v>
      </c>
      <c r="AO12" s="4"/>
      <c r="AP12" s="4"/>
      <c r="AQ12" s="4"/>
      <c r="AR12" s="4"/>
      <c r="AS12" s="120" t="s">
        <v>89</v>
      </c>
      <c r="AT12" s="8" t="s">
        <v>61</v>
      </c>
      <c r="AU12" s="8" t="s">
        <v>61</v>
      </c>
      <c r="AV12" s="10" t="s">
        <v>11037</v>
      </c>
      <c r="AW12" s="85"/>
      <c r="AX12" s="85"/>
      <c r="AY12" s="6">
        <v>0</v>
      </c>
      <c r="AZ12" s="26" t="s">
        <v>62</v>
      </c>
      <c r="BA12" s="85" t="s">
        <v>63</v>
      </c>
    </row>
    <row r="13" spans="1:53" x14ac:dyDescent="0.25">
      <c r="A13" s="12" t="s">
        <v>104</v>
      </c>
      <c r="B13" s="7">
        <v>44107</v>
      </c>
      <c r="C13" s="7">
        <v>44137</v>
      </c>
      <c r="D13" s="108">
        <v>20600654871</v>
      </c>
      <c r="E13" s="4" t="s">
        <v>98</v>
      </c>
      <c r="F13" s="4" t="s">
        <v>99</v>
      </c>
      <c r="G13" s="7">
        <v>44107</v>
      </c>
      <c r="H13" s="7">
        <v>44137</v>
      </c>
      <c r="I13" s="8"/>
      <c r="J13" s="9">
        <v>-5</v>
      </c>
      <c r="K13" s="10">
        <v>50</v>
      </c>
      <c r="L13" s="90"/>
      <c r="M13" s="10" t="s">
        <v>54</v>
      </c>
      <c r="N13" s="10"/>
      <c r="O13" s="90"/>
      <c r="P13" s="10" t="s">
        <v>54</v>
      </c>
      <c r="Q13" s="2">
        <v>50</v>
      </c>
      <c r="R13" s="2">
        <v>0</v>
      </c>
      <c r="S13" s="3">
        <v>0</v>
      </c>
      <c r="T13" s="4" t="s">
        <v>100</v>
      </c>
      <c r="U13" s="11" t="s">
        <v>101</v>
      </c>
      <c r="V13" s="7">
        <v>44077</v>
      </c>
      <c r="W13" s="12" t="s">
        <v>104</v>
      </c>
      <c r="X13" s="12"/>
      <c r="Y13" s="12"/>
      <c r="Z13" s="13"/>
      <c r="AA13" s="13"/>
      <c r="AB13" s="13"/>
      <c r="AC13" s="13"/>
      <c r="AD13" s="5">
        <v>44132</v>
      </c>
      <c r="AE13" s="13"/>
      <c r="AF13" s="13"/>
      <c r="AG13" s="7"/>
      <c r="AH13" s="7"/>
      <c r="AI13" s="4"/>
      <c r="AJ13" s="7"/>
      <c r="AK13" s="11">
        <v>1</v>
      </c>
      <c r="AL13" s="4" t="s">
        <v>58</v>
      </c>
      <c r="AM13" s="4"/>
      <c r="AN13" s="4" t="s">
        <v>59</v>
      </c>
      <c r="AO13" s="4"/>
      <c r="AP13" s="4"/>
      <c r="AQ13" s="4"/>
      <c r="AR13" s="4"/>
      <c r="AS13" s="120" t="s">
        <v>89</v>
      </c>
      <c r="AT13" s="8" t="s">
        <v>61</v>
      </c>
      <c r="AU13" s="8" t="s">
        <v>61</v>
      </c>
      <c r="AV13" s="10" t="s">
        <v>11037</v>
      </c>
      <c r="AW13" s="85"/>
      <c r="AX13" s="85"/>
      <c r="AY13" s="6">
        <v>0</v>
      </c>
      <c r="AZ13" s="26" t="s">
        <v>62</v>
      </c>
      <c r="BA13" s="85" t="s">
        <v>63</v>
      </c>
    </row>
    <row r="14" spans="1:53" x14ac:dyDescent="0.25">
      <c r="A14" s="12" t="s">
        <v>110</v>
      </c>
      <c r="B14" s="7">
        <v>44104</v>
      </c>
      <c r="C14" s="7">
        <v>44133</v>
      </c>
      <c r="D14" s="108">
        <v>20551464971</v>
      </c>
      <c r="E14" s="4" t="s">
        <v>105</v>
      </c>
      <c r="F14" s="4" t="s">
        <v>106</v>
      </c>
      <c r="G14" s="7">
        <v>44104</v>
      </c>
      <c r="H14" s="7">
        <v>44133</v>
      </c>
      <c r="I14" s="8" t="s">
        <v>107</v>
      </c>
      <c r="J14" s="9">
        <v>-1</v>
      </c>
      <c r="K14" s="10">
        <v>65</v>
      </c>
      <c r="L14" s="90"/>
      <c r="M14" s="10" t="s">
        <v>54</v>
      </c>
      <c r="N14" s="10"/>
      <c r="O14" s="90"/>
      <c r="P14" s="10" t="s">
        <v>54</v>
      </c>
      <c r="Q14" s="2">
        <v>65</v>
      </c>
      <c r="R14" s="2">
        <v>0</v>
      </c>
      <c r="S14" s="3">
        <v>0</v>
      </c>
      <c r="T14" s="4" t="s">
        <v>108</v>
      </c>
      <c r="U14" s="11" t="s">
        <v>109</v>
      </c>
      <c r="V14" s="7">
        <v>44042</v>
      </c>
      <c r="W14" s="12" t="s">
        <v>110</v>
      </c>
      <c r="X14" s="12"/>
      <c r="Y14" s="12"/>
      <c r="Z14" s="13"/>
      <c r="AA14" s="13"/>
      <c r="AB14" s="13"/>
      <c r="AC14" s="13"/>
      <c r="AD14" s="5">
        <v>44132</v>
      </c>
      <c r="AE14" s="13"/>
      <c r="AF14" s="13"/>
      <c r="AG14" s="7"/>
      <c r="AH14" s="7"/>
      <c r="AI14" s="4"/>
      <c r="AJ14" s="7"/>
      <c r="AK14" s="11">
        <v>1</v>
      </c>
      <c r="AL14" s="4" t="s">
        <v>58</v>
      </c>
      <c r="AM14" s="4"/>
      <c r="AN14" s="4" t="s">
        <v>59</v>
      </c>
      <c r="AO14" s="4"/>
      <c r="AP14" s="4"/>
      <c r="AQ14" s="4"/>
      <c r="AR14" s="4"/>
      <c r="AS14" s="4" t="s">
        <v>111</v>
      </c>
      <c r="AT14" s="8" t="s">
        <v>61</v>
      </c>
      <c r="AU14" s="8" t="s">
        <v>61</v>
      </c>
      <c r="AV14" s="10" t="s">
        <v>11037</v>
      </c>
      <c r="AW14" s="26"/>
      <c r="AX14" s="26"/>
      <c r="AY14" s="6">
        <v>0</v>
      </c>
      <c r="AZ14" s="26" t="s">
        <v>62</v>
      </c>
      <c r="BA14" s="85" t="s">
        <v>63</v>
      </c>
    </row>
    <row r="15" spans="1:53" x14ac:dyDescent="0.25">
      <c r="A15" s="12" t="s">
        <v>112</v>
      </c>
      <c r="B15" s="7">
        <v>44104</v>
      </c>
      <c r="C15" s="7">
        <v>44133</v>
      </c>
      <c r="D15" s="108">
        <v>20551464971</v>
      </c>
      <c r="E15" s="4" t="s">
        <v>105</v>
      </c>
      <c r="F15" s="4" t="s">
        <v>106</v>
      </c>
      <c r="G15" s="7">
        <v>44104</v>
      </c>
      <c r="H15" s="7">
        <v>44133</v>
      </c>
      <c r="I15" s="8" t="s">
        <v>107</v>
      </c>
      <c r="J15" s="9">
        <v>-1</v>
      </c>
      <c r="K15" s="10">
        <v>65</v>
      </c>
      <c r="L15" s="90"/>
      <c r="M15" s="10" t="s">
        <v>54</v>
      </c>
      <c r="N15" s="10"/>
      <c r="O15" s="90"/>
      <c r="P15" s="10" t="s">
        <v>54</v>
      </c>
      <c r="Q15" s="2">
        <v>65</v>
      </c>
      <c r="R15" s="2">
        <v>0</v>
      </c>
      <c r="S15" s="3">
        <v>0</v>
      </c>
      <c r="T15" s="4" t="s">
        <v>108</v>
      </c>
      <c r="U15" s="11" t="s">
        <v>109</v>
      </c>
      <c r="V15" s="7">
        <v>44042</v>
      </c>
      <c r="W15" s="12" t="s">
        <v>112</v>
      </c>
      <c r="X15" s="12"/>
      <c r="Y15" s="12"/>
      <c r="Z15" s="13"/>
      <c r="AA15" s="13"/>
      <c r="AB15" s="13"/>
      <c r="AC15" s="13"/>
      <c r="AD15" s="5">
        <v>44132</v>
      </c>
      <c r="AE15" s="13"/>
      <c r="AF15" s="13"/>
      <c r="AG15" s="7"/>
      <c r="AH15" s="7"/>
      <c r="AI15" s="4"/>
      <c r="AJ15" s="7"/>
      <c r="AK15" s="11">
        <v>1</v>
      </c>
      <c r="AL15" s="4" t="s">
        <v>58</v>
      </c>
      <c r="AM15" s="4"/>
      <c r="AN15" s="4" t="s">
        <v>59</v>
      </c>
      <c r="AO15" s="4"/>
      <c r="AP15" s="4"/>
      <c r="AQ15" s="4"/>
      <c r="AR15" s="4"/>
      <c r="AS15" s="4" t="s">
        <v>111</v>
      </c>
      <c r="AT15" s="8" t="s">
        <v>61</v>
      </c>
      <c r="AU15" s="8" t="s">
        <v>61</v>
      </c>
      <c r="AV15" s="10" t="s">
        <v>11037</v>
      </c>
      <c r="AW15" s="26"/>
      <c r="AX15" s="26"/>
      <c r="AY15" s="6">
        <v>0</v>
      </c>
      <c r="AZ15" s="26" t="s">
        <v>62</v>
      </c>
      <c r="BA15" s="85" t="s">
        <v>63</v>
      </c>
    </row>
    <row r="16" spans="1:53" x14ac:dyDescent="0.25">
      <c r="A16" s="12" t="s">
        <v>114</v>
      </c>
      <c r="B16" s="7">
        <v>44104</v>
      </c>
      <c r="C16" s="7">
        <v>44133</v>
      </c>
      <c r="D16" s="108">
        <v>20551464971</v>
      </c>
      <c r="E16" s="4" t="s">
        <v>105</v>
      </c>
      <c r="F16" s="4" t="s">
        <v>106</v>
      </c>
      <c r="G16" s="7">
        <v>44104</v>
      </c>
      <c r="H16" s="7">
        <v>44133</v>
      </c>
      <c r="I16" s="8" t="s">
        <v>107</v>
      </c>
      <c r="J16" s="9">
        <v>-1</v>
      </c>
      <c r="K16" s="10">
        <v>65</v>
      </c>
      <c r="L16" s="90"/>
      <c r="M16" s="10" t="s">
        <v>54</v>
      </c>
      <c r="N16" s="10"/>
      <c r="O16" s="90"/>
      <c r="P16" s="10" t="s">
        <v>54</v>
      </c>
      <c r="Q16" s="2">
        <v>65</v>
      </c>
      <c r="R16" s="2">
        <v>0</v>
      </c>
      <c r="S16" s="3">
        <v>0</v>
      </c>
      <c r="T16" s="4" t="s">
        <v>113</v>
      </c>
      <c r="U16" s="11" t="s">
        <v>109</v>
      </c>
      <c r="V16" s="7">
        <v>44042</v>
      </c>
      <c r="W16" s="12" t="s">
        <v>114</v>
      </c>
      <c r="X16" s="12"/>
      <c r="Y16" s="12"/>
      <c r="Z16" s="13"/>
      <c r="AA16" s="13"/>
      <c r="AB16" s="13"/>
      <c r="AC16" s="13"/>
      <c r="AD16" s="5">
        <v>44132</v>
      </c>
      <c r="AE16" s="13"/>
      <c r="AF16" s="13"/>
      <c r="AG16" s="7"/>
      <c r="AH16" s="7"/>
      <c r="AI16" s="4"/>
      <c r="AJ16" s="7"/>
      <c r="AK16" s="11">
        <v>1</v>
      </c>
      <c r="AL16" s="4" t="s">
        <v>58</v>
      </c>
      <c r="AM16" s="4"/>
      <c r="AN16" s="4" t="s">
        <v>59</v>
      </c>
      <c r="AO16" s="4"/>
      <c r="AP16" s="4"/>
      <c r="AQ16" s="4"/>
      <c r="AR16" s="4"/>
      <c r="AS16" s="4" t="s">
        <v>111</v>
      </c>
      <c r="AT16" s="8" t="s">
        <v>61</v>
      </c>
      <c r="AU16" s="8" t="s">
        <v>61</v>
      </c>
      <c r="AV16" s="10" t="s">
        <v>11037</v>
      </c>
      <c r="AW16" s="26"/>
      <c r="AX16" s="26"/>
      <c r="AY16" s="6">
        <v>0</v>
      </c>
      <c r="AZ16" s="26" t="s">
        <v>62</v>
      </c>
      <c r="BA16" s="85" t="s">
        <v>63</v>
      </c>
    </row>
    <row r="17" spans="1:53" x14ac:dyDescent="0.25">
      <c r="A17" s="12" t="s">
        <v>115</v>
      </c>
      <c r="B17" s="7">
        <v>44104</v>
      </c>
      <c r="C17" s="7">
        <v>44133</v>
      </c>
      <c r="D17" s="108">
        <v>20551464971</v>
      </c>
      <c r="E17" s="4" t="s">
        <v>105</v>
      </c>
      <c r="F17" s="4" t="s">
        <v>106</v>
      </c>
      <c r="G17" s="7">
        <v>44104</v>
      </c>
      <c r="H17" s="7">
        <v>44133</v>
      </c>
      <c r="I17" s="8" t="s">
        <v>107</v>
      </c>
      <c r="J17" s="9">
        <v>-1</v>
      </c>
      <c r="K17" s="10">
        <v>65</v>
      </c>
      <c r="L17" s="90"/>
      <c r="M17" s="10" t="s">
        <v>54</v>
      </c>
      <c r="N17" s="10"/>
      <c r="O17" s="90"/>
      <c r="P17" s="10" t="s">
        <v>54</v>
      </c>
      <c r="Q17" s="2">
        <v>65</v>
      </c>
      <c r="R17" s="2">
        <v>0</v>
      </c>
      <c r="S17" s="3">
        <v>0</v>
      </c>
      <c r="T17" s="4" t="s">
        <v>113</v>
      </c>
      <c r="U17" s="11" t="s">
        <v>109</v>
      </c>
      <c r="V17" s="7">
        <v>44042</v>
      </c>
      <c r="W17" s="12" t="s">
        <v>115</v>
      </c>
      <c r="X17" s="12"/>
      <c r="Y17" s="12"/>
      <c r="Z17" s="13"/>
      <c r="AA17" s="13"/>
      <c r="AB17" s="13"/>
      <c r="AC17" s="13"/>
      <c r="AD17" s="5">
        <v>44132</v>
      </c>
      <c r="AE17" s="13"/>
      <c r="AF17" s="13"/>
      <c r="AG17" s="7"/>
      <c r="AH17" s="7"/>
      <c r="AI17" s="4"/>
      <c r="AJ17" s="7"/>
      <c r="AK17" s="11">
        <v>1</v>
      </c>
      <c r="AL17" s="4" t="s">
        <v>58</v>
      </c>
      <c r="AM17" s="4"/>
      <c r="AN17" s="4" t="s">
        <v>59</v>
      </c>
      <c r="AO17" s="4"/>
      <c r="AP17" s="4"/>
      <c r="AQ17" s="4"/>
      <c r="AR17" s="4"/>
      <c r="AS17" s="4" t="s">
        <v>111</v>
      </c>
      <c r="AT17" s="8" t="s">
        <v>61</v>
      </c>
      <c r="AU17" s="8" t="s">
        <v>61</v>
      </c>
      <c r="AV17" s="10" t="s">
        <v>11037</v>
      </c>
      <c r="AW17" s="26"/>
      <c r="AX17" s="26"/>
      <c r="AY17" s="6">
        <v>0</v>
      </c>
      <c r="AZ17" s="26" t="s">
        <v>62</v>
      </c>
      <c r="BA17" s="85" t="s">
        <v>63</v>
      </c>
    </row>
    <row r="18" spans="1:53" x14ac:dyDescent="0.25">
      <c r="A18" s="12" t="s">
        <v>119</v>
      </c>
      <c r="B18" s="7">
        <v>44109</v>
      </c>
      <c r="C18" s="7">
        <v>44123</v>
      </c>
      <c r="D18" s="108">
        <v>20551464971</v>
      </c>
      <c r="E18" s="4" t="s">
        <v>105</v>
      </c>
      <c r="F18" s="4" t="s">
        <v>106</v>
      </c>
      <c r="G18" s="7">
        <v>44109</v>
      </c>
      <c r="H18" s="7">
        <v>44123</v>
      </c>
      <c r="I18" s="8"/>
      <c r="J18" s="9">
        <v>9</v>
      </c>
      <c r="K18" s="10">
        <v>65</v>
      </c>
      <c r="L18" s="90"/>
      <c r="M18" s="10" t="s">
        <v>54</v>
      </c>
      <c r="N18" s="10"/>
      <c r="O18" s="90"/>
      <c r="P18" s="10" t="s">
        <v>54</v>
      </c>
      <c r="Q18" s="2">
        <v>65</v>
      </c>
      <c r="R18" s="2">
        <v>65</v>
      </c>
      <c r="S18" s="3" t="s">
        <v>116</v>
      </c>
      <c r="T18" s="4" t="s">
        <v>117</v>
      </c>
      <c r="U18" s="11" t="s">
        <v>118</v>
      </c>
      <c r="V18" s="7">
        <v>44062</v>
      </c>
      <c r="W18" s="12" t="s">
        <v>119</v>
      </c>
      <c r="X18" s="12"/>
      <c r="Y18" s="12"/>
      <c r="Z18" s="13"/>
      <c r="AA18" s="13"/>
      <c r="AB18" s="13"/>
      <c r="AC18" s="13"/>
      <c r="AD18" s="5">
        <v>44132</v>
      </c>
      <c r="AE18" s="13"/>
      <c r="AF18" s="13"/>
      <c r="AG18" s="7"/>
      <c r="AH18" s="7"/>
      <c r="AI18" s="4"/>
      <c r="AJ18" s="7"/>
      <c r="AK18" s="11">
        <v>1</v>
      </c>
      <c r="AL18" s="4" t="s">
        <v>58</v>
      </c>
      <c r="AM18" s="4"/>
      <c r="AN18" s="4" t="s">
        <v>59</v>
      </c>
      <c r="AO18" s="4"/>
      <c r="AP18" s="4"/>
      <c r="AQ18" s="4"/>
      <c r="AR18" s="4"/>
      <c r="AS18" s="4" t="s">
        <v>111</v>
      </c>
      <c r="AT18" s="8" t="s">
        <v>61</v>
      </c>
      <c r="AU18" s="8" t="s">
        <v>61</v>
      </c>
      <c r="AV18" s="10" t="s">
        <v>11037</v>
      </c>
      <c r="AW18" s="26"/>
      <c r="AX18" s="26"/>
      <c r="AY18" s="6">
        <v>0</v>
      </c>
      <c r="AZ18" s="26" t="s">
        <v>62</v>
      </c>
      <c r="BA18" s="85" t="s">
        <v>120</v>
      </c>
    </row>
    <row r="19" spans="1:53" x14ac:dyDescent="0.25">
      <c r="A19" s="12" t="s">
        <v>121</v>
      </c>
      <c r="B19" s="7">
        <v>44109</v>
      </c>
      <c r="C19" s="7">
        <v>44123</v>
      </c>
      <c r="D19" s="108">
        <v>20551464971</v>
      </c>
      <c r="E19" s="4" t="s">
        <v>105</v>
      </c>
      <c r="F19" s="4" t="s">
        <v>106</v>
      </c>
      <c r="G19" s="7">
        <v>44109</v>
      </c>
      <c r="H19" s="7">
        <v>44123</v>
      </c>
      <c r="I19" s="8"/>
      <c r="J19" s="9">
        <v>9</v>
      </c>
      <c r="K19" s="10">
        <v>65</v>
      </c>
      <c r="L19" s="90"/>
      <c r="M19" s="10" t="s">
        <v>54</v>
      </c>
      <c r="N19" s="10"/>
      <c r="O19" s="90"/>
      <c r="P19" s="10" t="s">
        <v>54</v>
      </c>
      <c r="Q19" s="2">
        <v>65</v>
      </c>
      <c r="R19" s="2">
        <v>65</v>
      </c>
      <c r="S19" s="3" t="s">
        <v>116</v>
      </c>
      <c r="T19" s="4" t="s">
        <v>117</v>
      </c>
      <c r="U19" s="11" t="s">
        <v>118</v>
      </c>
      <c r="V19" s="7">
        <v>44062</v>
      </c>
      <c r="W19" s="12" t="s">
        <v>121</v>
      </c>
      <c r="X19" s="12"/>
      <c r="Y19" s="12"/>
      <c r="Z19" s="13"/>
      <c r="AA19" s="13"/>
      <c r="AB19" s="13"/>
      <c r="AC19" s="13"/>
      <c r="AD19" s="5">
        <v>44132</v>
      </c>
      <c r="AE19" s="13"/>
      <c r="AF19" s="13"/>
      <c r="AG19" s="7"/>
      <c r="AH19" s="7"/>
      <c r="AI19" s="4"/>
      <c r="AJ19" s="7"/>
      <c r="AK19" s="11">
        <v>1</v>
      </c>
      <c r="AL19" s="4" t="s">
        <v>58</v>
      </c>
      <c r="AM19" s="4"/>
      <c r="AN19" s="4" t="s">
        <v>59</v>
      </c>
      <c r="AO19" s="126" t="s">
        <v>122</v>
      </c>
      <c r="AP19" s="4"/>
      <c r="AQ19" s="4"/>
      <c r="AR19" s="4"/>
      <c r="AS19" s="4" t="s">
        <v>111</v>
      </c>
      <c r="AT19" s="8" t="s">
        <v>61</v>
      </c>
      <c r="AU19" s="8" t="s">
        <v>61</v>
      </c>
      <c r="AV19" s="10" t="s">
        <v>11037</v>
      </c>
      <c r="AW19" s="26"/>
      <c r="AX19" s="26"/>
      <c r="AY19" s="6">
        <v>0</v>
      </c>
      <c r="AZ19" s="26" t="s">
        <v>62</v>
      </c>
      <c r="BA19" s="85" t="s">
        <v>120</v>
      </c>
    </row>
    <row r="20" spans="1:53" x14ac:dyDescent="0.25">
      <c r="A20" s="12" t="s">
        <v>123</v>
      </c>
      <c r="B20" s="7">
        <v>44109</v>
      </c>
      <c r="C20" s="7">
        <v>44123</v>
      </c>
      <c r="D20" s="108">
        <v>20551464971</v>
      </c>
      <c r="E20" s="4" t="s">
        <v>105</v>
      </c>
      <c r="F20" s="4" t="s">
        <v>106</v>
      </c>
      <c r="G20" s="7">
        <v>44109</v>
      </c>
      <c r="H20" s="7">
        <v>44123</v>
      </c>
      <c r="I20" s="8"/>
      <c r="J20" s="9">
        <v>9</v>
      </c>
      <c r="K20" s="10">
        <v>65</v>
      </c>
      <c r="L20" s="90"/>
      <c r="M20" s="10" t="s">
        <v>54</v>
      </c>
      <c r="N20" s="10"/>
      <c r="O20" s="90"/>
      <c r="P20" s="10" t="s">
        <v>54</v>
      </c>
      <c r="Q20" s="2">
        <v>65</v>
      </c>
      <c r="R20" s="2">
        <v>65</v>
      </c>
      <c r="S20" s="3" t="s">
        <v>116</v>
      </c>
      <c r="T20" s="4" t="s">
        <v>117</v>
      </c>
      <c r="U20" s="11" t="s">
        <v>118</v>
      </c>
      <c r="V20" s="7">
        <v>44062</v>
      </c>
      <c r="W20" s="12" t="s">
        <v>123</v>
      </c>
      <c r="X20" s="12"/>
      <c r="Y20" s="12"/>
      <c r="Z20" s="13"/>
      <c r="AA20" s="13"/>
      <c r="AB20" s="13"/>
      <c r="AC20" s="13"/>
      <c r="AD20" s="5">
        <v>44132</v>
      </c>
      <c r="AE20" s="13"/>
      <c r="AF20" s="13"/>
      <c r="AG20" s="7"/>
      <c r="AH20" s="7"/>
      <c r="AI20" s="4"/>
      <c r="AJ20" s="7"/>
      <c r="AK20" s="11">
        <v>1</v>
      </c>
      <c r="AL20" s="4" t="s">
        <v>58</v>
      </c>
      <c r="AM20" s="4"/>
      <c r="AN20" s="4" t="s">
        <v>59</v>
      </c>
      <c r="AO20" s="4"/>
      <c r="AP20" s="4"/>
      <c r="AQ20" s="4"/>
      <c r="AR20" s="4"/>
      <c r="AS20" s="4" t="s">
        <v>111</v>
      </c>
      <c r="AT20" s="8" t="s">
        <v>61</v>
      </c>
      <c r="AU20" s="8" t="s">
        <v>61</v>
      </c>
      <c r="AV20" s="10" t="s">
        <v>11037</v>
      </c>
      <c r="AW20" s="26"/>
      <c r="AX20" s="26"/>
      <c r="AY20" s="6">
        <v>0</v>
      </c>
      <c r="AZ20" s="26" t="s">
        <v>62</v>
      </c>
      <c r="BA20" s="85" t="s">
        <v>120</v>
      </c>
    </row>
    <row r="21" spans="1:53" x14ac:dyDescent="0.25">
      <c r="A21" s="12" t="s">
        <v>125</v>
      </c>
      <c r="B21" s="7">
        <v>44104</v>
      </c>
      <c r="C21" s="7">
        <v>44133</v>
      </c>
      <c r="D21" s="108">
        <v>20551464971</v>
      </c>
      <c r="E21" s="4" t="s">
        <v>105</v>
      </c>
      <c r="F21" s="4" t="s">
        <v>106</v>
      </c>
      <c r="G21" s="7">
        <v>44104</v>
      </c>
      <c r="H21" s="7">
        <v>44133</v>
      </c>
      <c r="I21" s="8" t="s">
        <v>107</v>
      </c>
      <c r="J21" s="9">
        <v>-1</v>
      </c>
      <c r="K21" s="10">
        <v>65</v>
      </c>
      <c r="L21" s="90"/>
      <c r="M21" s="10" t="s">
        <v>54</v>
      </c>
      <c r="N21" s="10"/>
      <c r="O21" s="90"/>
      <c r="P21" s="10" t="s">
        <v>54</v>
      </c>
      <c r="Q21" s="2">
        <v>65</v>
      </c>
      <c r="R21" s="2">
        <v>0</v>
      </c>
      <c r="S21" s="3">
        <v>0</v>
      </c>
      <c r="T21" s="4" t="s">
        <v>124</v>
      </c>
      <c r="U21" s="11" t="s">
        <v>109</v>
      </c>
      <c r="V21" s="7">
        <v>44042</v>
      </c>
      <c r="W21" s="12" t="s">
        <v>125</v>
      </c>
      <c r="X21" s="12"/>
      <c r="Y21" s="12"/>
      <c r="Z21" s="13"/>
      <c r="AA21" s="13"/>
      <c r="AB21" s="13"/>
      <c r="AC21" s="13"/>
      <c r="AD21" s="5">
        <v>44132</v>
      </c>
      <c r="AE21" s="13"/>
      <c r="AF21" s="13"/>
      <c r="AG21" s="7"/>
      <c r="AH21" s="7"/>
      <c r="AI21" s="4"/>
      <c r="AJ21" s="7"/>
      <c r="AK21" s="11">
        <v>1</v>
      </c>
      <c r="AL21" s="4" t="s">
        <v>58</v>
      </c>
      <c r="AM21" s="4"/>
      <c r="AN21" s="4" t="s">
        <v>59</v>
      </c>
      <c r="AO21" s="4"/>
      <c r="AP21" s="4"/>
      <c r="AQ21" s="4"/>
      <c r="AR21" s="4"/>
      <c r="AS21" s="4" t="s">
        <v>111</v>
      </c>
      <c r="AT21" s="8" t="s">
        <v>61</v>
      </c>
      <c r="AU21" s="8" t="s">
        <v>61</v>
      </c>
      <c r="AV21" s="10" t="s">
        <v>11037</v>
      </c>
      <c r="AW21" s="26"/>
      <c r="AX21" s="26"/>
      <c r="AY21" s="6">
        <v>0</v>
      </c>
      <c r="AZ21" s="26" t="s">
        <v>62</v>
      </c>
      <c r="BA21" s="85" t="s">
        <v>63</v>
      </c>
    </row>
    <row r="22" spans="1:53" x14ac:dyDescent="0.25">
      <c r="A22" s="12" t="s">
        <v>130</v>
      </c>
      <c r="B22" s="7">
        <v>44107</v>
      </c>
      <c r="C22" s="7">
        <v>44137</v>
      </c>
      <c r="D22" s="108">
        <v>20505688903</v>
      </c>
      <c r="E22" s="4" t="s">
        <v>126</v>
      </c>
      <c r="F22" s="4" t="s">
        <v>127</v>
      </c>
      <c r="G22" s="7">
        <v>44107</v>
      </c>
      <c r="H22" s="7">
        <v>44137</v>
      </c>
      <c r="I22" s="8"/>
      <c r="J22" s="9">
        <v>-5</v>
      </c>
      <c r="K22" s="10">
        <v>60</v>
      </c>
      <c r="L22" s="90"/>
      <c r="M22" s="10" t="s">
        <v>54</v>
      </c>
      <c r="N22" s="10"/>
      <c r="O22" s="90"/>
      <c r="P22" s="10" t="s">
        <v>54</v>
      </c>
      <c r="Q22" s="2">
        <v>60</v>
      </c>
      <c r="R22" s="2">
        <v>0</v>
      </c>
      <c r="S22" s="3">
        <v>0</v>
      </c>
      <c r="T22" s="4" t="s">
        <v>128</v>
      </c>
      <c r="U22" s="11" t="s">
        <v>129</v>
      </c>
      <c r="V22" s="7">
        <v>44014</v>
      </c>
      <c r="W22" s="12" t="s">
        <v>130</v>
      </c>
      <c r="X22" s="12"/>
      <c r="Y22" s="12"/>
      <c r="Z22" s="13"/>
      <c r="AA22" s="13"/>
      <c r="AB22" s="13"/>
      <c r="AC22" s="13"/>
      <c r="AD22" s="5">
        <v>44132</v>
      </c>
      <c r="AE22" s="13"/>
      <c r="AF22" s="13"/>
      <c r="AG22" s="7"/>
      <c r="AH22" s="7"/>
      <c r="AI22" s="4"/>
      <c r="AJ22" s="7"/>
      <c r="AK22" s="11">
        <v>1</v>
      </c>
      <c r="AL22" s="4" t="s">
        <v>58</v>
      </c>
      <c r="AM22" s="4"/>
      <c r="AN22" s="4" t="s">
        <v>66</v>
      </c>
      <c r="AO22" s="4"/>
      <c r="AP22" s="4"/>
      <c r="AQ22" s="4"/>
      <c r="AR22" s="4"/>
      <c r="AS22" s="4" t="s">
        <v>131</v>
      </c>
      <c r="AT22" s="8" t="s">
        <v>61</v>
      </c>
      <c r="AU22" s="8" t="s">
        <v>61</v>
      </c>
      <c r="AV22" s="10" t="s">
        <v>11037</v>
      </c>
      <c r="AW22" s="26"/>
      <c r="AX22" s="26"/>
      <c r="AY22" s="6">
        <v>0</v>
      </c>
      <c r="AZ22" s="26" t="s">
        <v>62</v>
      </c>
      <c r="BA22" s="85" t="s">
        <v>63</v>
      </c>
    </row>
    <row r="23" spans="1:53" x14ac:dyDescent="0.25">
      <c r="A23" s="12" t="s">
        <v>136</v>
      </c>
      <c r="B23" s="7">
        <v>44118</v>
      </c>
      <c r="C23" s="7">
        <v>44148</v>
      </c>
      <c r="D23" s="108">
        <v>20606099615</v>
      </c>
      <c r="E23" s="4" t="s">
        <v>132</v>
      </c>
      <c r="F23" s="4" t="s">
        <v>133</v>
      </c>
      <c r="G23" s="7">
        <v>44118</v>
      </c>
      <c r="H23" s="7">
        <v>44148</v>
      </c>
      <c r="I23" s="8"/>
      <c r="J23" s="9">
        <v>-16</v>
      </c>
      <c r="K23" s="10">
        <v>60</v>
      </c>
      <c r="L23" s="90"/>
      <c r="M23" s="10" t="s">
        <v>54</v>
      </c>
      <c r="N23" s="10"/>
      <c r="O23" s="90"/>
      <c r="P23" s="10" t="s">
        <v>54</v>
      </c>
      <c r="Q23" s="2">
        <v>60</v>
      </c>
      <c r="R23" s="2">
        <v>0</v>
      </c>
      <c r="S23" s="3">
        <v>0</v>
      </c>
      <c r="T23" s="4" t="s">
        <v>134</v>
      </c>
      <c r="U23" s="11" t="s">
        <v>135</v>
      </c>
      <c r="V23" s="7">
        <v>44111</v>
      </c>
      <c r="W23" s="12" t="s">
        <v>136</v>
      </c>
      <c r="X23" s="12" t="s">
        <v>137</v>
      </c>
      <c r="Y23" s="12"/>
      <c r="Z23" s="12"/>
      <c r="AA23" s="13"/>
      <c r="AB23" s="13"/>
      <c r="AC23" s="13"/>
      <c r="AD23" s="5">
        <v>44132</v>
      </c>
      <c r="AE23" s="13"/>
      <c r="AF23" s="13"/>
      <c r="AG23" s="7"/>
      <c r="AH23" s="7"/>
      <c r="AI23" s="4"/>
      <c r="AJ23" s="7"/>
      <c r="AK23" s="11">
        <v>1</v>
      </c>
      <c r="AL23" s="4" t="s">
        <v>58</v>
      </c>
      <c r="AM23" s="4"/>
      <c r="AN23" s="4"/>
      <c r="AO23" s="4"/>
      <c r="AP23" s="4"/>
      <c r="AQ23" s="4"/>
      <c r="AR23" s="4"/>
      <c r="AS23" s="4" t="s">
        <v>89</v>
      </c>
      <c r="AT23" s="8" t="s">
        <v>61</v>
      </c>
      <c r="AU23" s="8" t="s">
        <v>61</v>
      </c>
      <c r="AV23" s="10" t="s">
        <v>11037</v>
      </c>
      <c r="AW23" s="26"/>
      <c r="AX23" s="26"/>
      <c r="AY23" s="6">
        <v>0</v>
      </c>
      <c r="AZ23" s="26" t="s">
        <v>62</v>
      </c>
      <c r="BA23" s="85" t="s">
        <v>63</v>
      </c>
    </row>
    <row r="24" spans="1:53" x14ac:dyDescent="0.25">
      <c r="A24" s="12" t="s">
        <v>139</v>
      </c>
      <c r="B24" s="7">
        <v>44118</v>
      </c>
      <c r="C24" s="7">
        <v>44148</v>
      </c>
      <c r="D24" s="108">
        <v>20606099615</v>
      </c>
      <c r="E24" s="4" t="s">
        <v>132</v>
      </c>
      <c r="F24" s="4" t="s">
        <v>133</v>
      </c>
      <c r="G24" s="7">
        <v>44118</v>
      </c>
      <c r="H24" s="7">
        <v>44148</v>
      </c>
      <c r="I24" s="8"/>
      <c r="J24" s="9">
        <v>-16</v>
      </c>
      <c r="K24" s="10">
        <v>60</v>
      </c>
      <c r="L24" s="90"/>
      <c r="M24" s="10" t="s">
        <v>54</v>
      </c>
      <c r="N24" s="10"/>
      <c r="O24" s="90"/>
      <c r="P24" s="10" t="s">
        <v>54</v>
      </c>
      <c r="Q24" s="2">
        <v>60</v>
      </c>
      <c r="R24" s="2">
        <v>0</v>
      </c>
      <c r="S24" s="3">
        <v>0</v>
      </c>
      <c r="T24" s="4" t="s">
        <v>134</v>
      </c>
      <c r="U24" s="11" t="s">
        <v>138</v>
      </c>
      <c r="V24" s="7">
        <v>44119</v>
      </c>
      <c r="W24" s="12" t="s">
        <v>139</v>
      </c>
      <c r="X24" s="12" t="s">
        <v>140</v>
      </c>
      <c r="Y24" s="12"/>
      <c r="Z24" s="13"/>
      <c r="AA24" s="13"/>
      <c r="AB24" s="13"/>
      <c r="AC24" s="13"/>
      <c r="AD24" s="5">
        <v>44132</v>
      </c>
      <c r="AE24" s="13"/>
      <c r="AF24" s="13"/>
      <c r="AG24" s="7"/>
      <c r="AH24" s="7"/>
      <c r="AI24" s="4"/>
      <c r="AJ24" s="7"/>
      <c r="AK24" s="11">
        <v>1</v>
      </c>
      <c r="AL24" s="4" t="s">
        <v>58</v>
      </c>
      <c r="AM24" s="4"/>
      <c r="AN24" s="4"/>
      <c r="AO24" s="4"/>
      <c r="AP24" s="4"/>
      <c r="AQ24" s="4"/>
      <c r="AR24" s="4"/>
      <c r="AS24" s="4" t="s">
        <v>89</v>
      </c>
      <c r="AT24" s="8" t="s">
        <v>61</v>
      </c>
      <c r="AU24" s="8" t="s">
        <v>61</v>
      </c>
      <c r="AV24" s="10" t="s">
        <v>11037</v>
      </c>
      <c r="AW24" s="26"/>
      <c r="AX24" s="26"/>
      <c r="AY24" s="6">
        <v>0</v>
      </c>
      <c r="AZ24" s="26" t="s">
        <v>62</v>
      </c>
      <c r="BA24" s="85" t="s">
        <v>63</v>
      </c>
    </row>
    <row r="25" spans="1:53" x14ac:dyDescent="0.25">
      <c r="A25" s="12" t="s">
        <v>142</v>
      </c>
      <c r="B25" s="7">
        <v>44118</v>
      </c>
      <c r="C25" s="7">
        <v>44148</v>
      </c>
      <c r="D25" s="108">
        <v>20606099615</v>
      </c>
      <c r="E25" s="4" t="s">
        <v>132</v>
      </c>
      <c r="F25" s="4" t="s">
        <v>133</v>
      </c>
      <c r="G25" s="7">
        <v>44118</v>
      </c>
      <c r="H25" s="7">
        <v>44148</v>
      </c>
      <c r="I25" s="8"/>
      <c r="J25" s="9">
        <v>-16</v>
      </c>
      <c r="K25" s="10">
        <v>60</v>
      </c>
      <c r="L25" s="90"/>
      <c r="M25" s="10" t="s">
        <v>54</v>
      </c>
      <c r="N25" s="10"/>
      <c r="O25" s="90"/>
      <c r="P25" s="10" t="s">
        <v>54</v>
      </c>
      <c r="Q25" s="2">
        <v>60</v>
      </c>
      <c r="R25" s="2">
        <v>0</v>
      </c>
      <c r="S25" s="3">
        <v>0</v>
      </c>
      <c r="T25" s="4" t="s">
        <v>134</v>
      </c>
      <c r="U25" s="11" t="s">
        <v>141</v>
      </c>
      <c r="V25" s="7">
        <v>44091</v>
      </c>
      <c r="W25" s="12" t="s">
        <v>142</v>
      </c>
      <c r="X25" s="12"/>
      <c r="Y25" s="12"/>
      <c r="Z25" s="13"/>
      <c r="AA25" s="13"/>
      <c r="AB25" s="13"/>
      <c r="AC25" s="13"/>
      <c r="AD25" s="5">
        <v>44132</v>
      </c>
      <c r="AE25" s="13"/>
      <c r="AF25" s="13"/>
      <c r="AG25" s="7"/>
      <c r="AH25" s="7"/>
      <c r="AI25" s="4"/>
      <c r="AJ25" s="7"/>
      <c r="AK25" s="11">
        <v>1</v>
      </c>
      <c r="AL25" s="4" t="s">
        <v>58</v>
      </c>
      <c r="AM25" s="4"/>
      <c r="AN25" s="4"/>
      <c r="AO25" s="4"/>
      <c r="AP25" s="4"/>
      <c r="AQ25" s="4"/>
      <c r="AR25" s="4"/>
      <c r="AS25" s="4" t="s">
        <v>89</v>
      </c>
      <c r="AT25" s="8" t="s">
        <v>61</v>
      </c>
      <c r="AU25" s="8" t="s">
        <v>61</v>
      </c>
      <c r="AV25" s="10" t="s">
        <v>11037</v>
      </c>
      <c r="AW25" s="26"/>
      <c r="AX25" s="26"/>
      <c r="AY25" s="6">
        <v>0</v>
      </c>
      <c r="AZ25" s="26" t="s">
        <v>62</v>
      </c>
      <c r="BA25" s="85" t="s">
        <v>63</v>
      </c>
    </row>
    <row r="26" spans="1:53" x14ac:dyDescent="0.25">
      <c r="A26" s="12" t="s">
        <v>143</v>
      </c>
      <c r="B26" s="7">
        <v>44118</v>
      </c>
      <c r="C26" s="7">
        <v>44148</v>
      </c>
      <c r="D26" s="108">
        <v>20606099615</v>
      </c>
      <c r="E26" s="4" t="s">
        <v>132</v>
      </c>
      <c r="F26" s="4" t="s">
        <v>133</v>
      </c>
      <c r="G26" s="7">
        <v>44118</v>
      </c>
      <c r="H26" s="7">
        <v>44148</v>
      </c>
      <c r="I26" s="8"/>
      <c r="J26" s="9">
        <v>-16</v>
      </c>
      <c r="K26" s="10">
        <v>60</v>
      </c>
      <c r="L26" s="90"/>
      <c r="M26" s="10" t="s">
        <v>54</v>
      </c>
      <c r="N26" s="10"/>
      <c r="O26" s="90"/>
      <c r="P26" s="10" t="s">
        <v>54</v>
      </c>
      <c r="Q26" s="2">
        <v>60</v>
      </c>
      <c r="R26" s="2">
        <v>0</v>
      </c>
      <c r="S26" s="3">
        <v>0</v>
      </c>
      <c r="T26" s="4" t="s">
        <v>134</v>
      </c>
      <c r="U26" s="11" t="s">
        <v>141</v>
      </c>
      <c r="V26" s="7">
        <v>44091</v>
      </c>
      <c r="W26" s="12" t="s">
        <v>143</v>
      </c>
      <c r="X26" s="12"/>
      <c r="Y26" s="12"/>
      <c r="Z26" s="13"/>
      <c r="AA26" s="13"/>
      <c r="AB26" s="13"/>
      <c r="AC26" s="13"/>
      <c r="AD26" s="5">
        <v>44132</v>
      </c>
      <c r="AE26" s="13"/>
      <c r="AF26" s="13"/>
      <c r="AG26" s="7"/>
      <c r="AH26" s="7"/>
      <c r="AI26" s="4"/>
      <c r="AJ26" s="7"/>
      <c r="AK26" s="11">
        <v>1</v>
      </c>
      <c r="AL26" s="4" t="s">
        <v>58</v>
      </c>
      <c r="AM26" s="4"/>
      <c r="AN26" s="4"/>
      <c r="AO26" s="4"/>
      <c r="AP26" s="4"/>
      <c r="AQ26" s="4"/>
      <c r="AR26" s="4"/>
      <c r="AS26" s="4" t="s">
        <v>89</v>
      </c>
      <c r="AT26" s="8" t="s">
        <v>61</v>
      </c>
      <c r="AU26" s="8" t="s">
        <v>61</v>
      </c>
      <c r="AV26" s="10" t="s">
        <v>11037</v>
      </c>
      <c r="AW26" s="26"/>
      <c r="AX26" s="26"/>
      <c r="AY26" s="6">
        <v>0</v>
      </c>
      <c r="AZ26" s="26" t="s">
        <v>62</v>
      </c>
      <c r="BA26" s="85" t="s">
        <v>63</v>
      </c>
    </row>
    <row r="27" spans="1:53" x14ac:dyDescent="0.25">
      <c r="A27" s="12" t="s">
        <v>148</v>
      </c>
      <c r="B27" s="7">
        <v>44104</v>
      </c>
      <c r="C27" s="7">
        <v>44127</v>
      </c>
      <c r="D27" s="108">
        <v>20100055237</v>
      </c>
      <c r="E27" s="4" t="s">
        <v>144</v>
      </c>
      <c r="F27" s="4" t="s">
        <v>145</v>
      </c>
      <c r="G27" s="7">
        <v>44104</v>
      </c>
      <c r="H27" s="7">
        <v>44127</v>
      </c>
      <c r="I27" s="8"/>
      <c r="J27" s="9">
        <v>5</v>
      </c>
      <c r="K27" s="10">
        <v>55</v>
      </c>
      <c r="L27" s="90"/>
      <c r="M27" s="10" t="s">
        <v>54</v>
      </c>
      <c r="N27" s="10"/>
      <c r="O27" s="90"/>
      <c r="P27" s="10" t="s">
        <v>54</v>
      </c>
      <c r="Q27" s="2">
        <v>55</v>
      </c>
      <c r="R27" s="2">
        <v>55</v>
      </c>
      <c r="S27" s="3" t="s">
        <v>79</v>
      </c>
      <c r="T27" s="4" t="s">
        <v>146</v>
      </c>
      <c r="U27" s="11" t="s">
        <v>147</v>
      </c>
      <c r="V27" s="7">
        <v>44100</v>
      </c>
      <c r="W27" s="12" t="s">
        <v>148</v>
      </c>
      <c r="X27" s="12"/>
      <c r="Y27" s="12"/>
      <c r="Z27" s="13"/>
      <c r="AA27" s="13"/>
      <c r="AB27" s="13"/>
      <c r="AC27" s="13"/>
      <c r="AD27" s="5">
        <v>44132</v>
      </c>
      <c r="AE27" s="13"/>
      <c r="AF27" s="13"/>
      <c r="AG27" s="7"/>
      <c r="AH27" s="7"/>
      <c r="AI27" s="4"/>
      <c r="AJ27" s="7"/>
      <c r="AK27" s="11">
        <v>1</v>
      </c>
      <c r="AL27" s="4" t="s">
        <v>58</v>
      </c>
      <c r="AM27" s="4"/>
      <c r="AN27" s="4" t="s">
        <v>149</v>
      </c>
      <c r="AO27" s="4"/>
      <c r="AP27" s="4"/>
      <c r="AQ27" s="4"/>
      <c r="AR27" s="4"/>
      <c r="AS27" s="4" t="s">
        <v>150</v>
      </c>
      <c r="AT27" s="8" t="s">
        <v>61</v>
      </c>
      <c r="AU27" s="8" t="s">
        <v>61</v>
      </c>
      <c r="AV27" s="10" t="s">
        <v>11037</v>
      </c>
      <c r="AW27" s="26"/>
      <c r="AX27" s="26"/>
      <c r="AY27" s="6">
        <v>0</v>
      </c>
      <c r="AZ27" s="26" t="s">
        <v>62</v>
      </c>
      <c r="BA27" s="85" t="s">
        <v>120</v>
      </c>
    </row>
    <row r="28" spans="1:53" x14ac:dyDescent="0.25">
      <c r="A28" s="12" t="s">
        <v>151</v>
      </c>
      <c r="B28" s="7">
        <v>44104</v>
      </c>
      <c r="C28" s="7">
        <v>44127</v>
      </c>
      <c r="D28" s="108">
        <v>20100055237</v>
      </c>
      <c r="E28" s="4" t="s">
        <v>144</v>
      </c>
      <c r="F28" s="4" t="s">
        <v>145</v>
      </c>
      <c r="G28" s="7">
        <v>44104</v>
      </c>
      <c r="H28" s="7">
        <v>44127</v>
      </c>
      <c r="I28" s="8"/>
      <c r="J28" s="9">
        <v>5</v>
      </c>
      <c r="K28" s="10">
        <v>55</v>
      </c>
      <c r="L28" s="90"/>
      <c r="M28" s="10" t="s">
        <v>54</v>
      </c>
      <c r="N28" s="10"/>
      <c r="O28" s="90"/>
      <c r="P28" s="10" t="s">
        <v>54</v>
      </c>
      <c r="Q28" s="2">
        <v>55</v>
      </c>
      <c r="R28" s="2">
        <v>55</v>
      </c>
      <c r="S28" s="3" t="s">
        <v>79</v>
      </c>
      <c r="T28" s="4" t="s">
        <v>146</v>
      </c>
      <c r="U28" s="11" t="s">
        <v>147</v>
      </c>
      <c r="V28" s="7">
        <v>44100</v>
      </c>
      <c r="W28" s="12" t="s">
        <v>151</v>
      </c>
      <c r="X28" s="12"/>
      <c r="Y28" s="12"/>
      <c r="Z28" s="13"/>
      <c r="AA28" s="13"/>
      <c r="AB28" s="13"/>
      <c r="AC28" s="13"/>
      <c r="AD28" s="5">
        <v>44132</v>
      </c>
      <c r="AE28" s="13"/>
      <c r="AF28" s="13"/>
      <c r="AG28" s="7"/>
      <c r="AH28" s="7"/>
      <c r="AI28" s="4"/>
      <c r="AJ28" s="7"/>
      <c r="AK28" s="11">
        <v>1</v>
      </c>
      <c r="AL28" s="4" t="s">
        <v>58</v>
      </c>
      <c r="AM28" s="4"/>
      <c r="AN28" s="4" t="s">
        <v>149</v>
      </c>
      <c r="AO28" s="4"/>
      <c r="AP28" s="4"/>
      <c r="AQ28" s="4"/>
      <c r="AR28" s="4"/>
      <c r="AS28" s="4" t="s">
        <v>150</v>
      </c>
      <c r="AT28" s="8" t="s">
        <v>61</v>
      </c>
      <c r="AU28" s="8" t="s">
        <v>61</v>
      </c>
      <c r="AV28" s="10" t="s">
        <v>11037</v>
      </c>
      <c r="AW28" s="26"/>
      <c r="AX28" s="26"/>
      <c r="AY28" s="6">
        <v>0</v>
      </c>
      <c r="AZ28" s="26" t="s">
        <v>62</v>
      </c>
      <c r="BA28" s="85" t="s">
        <v>120</v>
      </c>
    </row>
    <row r="29" spans="1:53" x14ac:dyDescent="0.25">
      <c r="A29" s="12" t="s">
        <v>152</v>
      </c>
      <c r="B29" s="7">
        <v>44104</v>
      </c>
      <c r="C29" s="7">
        <v>44127</v>
      </c>
      <c r="D29" s="108">
        <v>20100055237</v>
      </c>
      <c r="E29" s="4" t="s">
        <v>144</v>
      </c>
      <c r="F29" s="4" t="s">
        <v>145</v>
      </c>
      <c r="G29" s="7">
        <v>44104</v>
      </c>
      <c r="H29" s="7">
        <v>44127</v>
      </c>
      <c r="I29" s="8"/>
      <c r="J29" s="9">
        <v>5</v>
      </c>
      <c r="K29" s="10">
        <v>55</v>
      </c>
      <c r="L29" s="90"/>
      <c r="M29" s="10" t="s">
        <v>54</v>
      </c>
      <c r="N29" s="10"/>
      <c r="O29" s="90"/>
      <c r="P29" s="10" t="s">
        <v>54</v>
      </c>
      <c r="Q29" s="2">
        <v>55</v>
      </c>
      <c r="R29" s="2">
        <v>55</v>
      </c>
      <c r="S29" s="3" t="s">
        <v>79</v>
      </c>
      <c r="T29" s="4" t="s">
        <v>146</v>
      </c>
      <c r="U29" s="11" t="s">
        <v>147</v>
      </c>
      <c r="V29" s="7">
        <v>44100</v>
      </c>
      <c r="W29" s="12" t="s">
        <v>152</v>
      </c>
      <c r="X29" s="12"/>
      <c r="Y29" s="12"/>
      <c r="Z29" s="13"/>
      <c r="AA29" s="13"/>
      <c r="AB29" s="13"/>
      <c r="AC29" s="13"/>
      <c r="AD29" s="5">
        <v>44132</v>
      </c>
      <c r="AE29" s="13"/>
      <c r="AF29" s="13"/>
      <c r="AG29" s="7"/>
      <c r="AH29" s="7"/>
      <c r="AI29" s="4"/>
      <c r="AJ29" s="7"/>
      <c r="AK29" s="11">
        <v>1</v>
      </c>
      <c r="AL29" s="4" t="s">
        <v>58</v>
      </c>
      <c r="AM29" s="4"/>
      <c r="AN29" s="4" t="s">
        <v>149</v>
      </c>
      <c r="AO29" s="4"/>
      <c r="AP29" s="4"/>
      <c r="AQ29" s="4"/>
      <c r="AR29" s="4"/>
      <c r="AS29" s="4" t="s">
        <v>150</v>
      </c>
      <c r="AT29" s="8" t="s">
        <v>61</v>
      </c>
      <c r="AU29" s="8" t="s">
        <v>61</v>
      </c>
      <c r="AV29" s="10" t="s">
        <v>11037</v>
      </c>
      <c r="AW29" s="26"/>
      <c r="AX29" s="26"/>
      <c r="AY29" s="6">
        <v>0</v>
      </c>
      <c r="AZ29" s="26" t="s">
        <v>62</v>
      </c>
      <c r="BA29" s="85" t="s">
        <v>120</v>
      </c>
    </row>
    <row r="30" spans="1:53" x14ac:dyDescent="0.25">
      <c r="A30" s="12" t="s">
        <v>155</v>
      </c>
      <c r="B30" s="7">
        <v>44104</v>
      </c>
      <c r="C30" s="7">
        <v>44127</v>
      </c>
      <c r="D30" s="108">
        <v>20100055237</v>
      </c>
      <c r="E30" s="4" t="s">
        <v>144</v>
      </c>
      <c r="F30" s="4" t="s">
        <v>145</v>
      </c>
      <c r="G30" s="7">
        <v>44104</v>
      </c>
      <c r="H30" s="7">
        <v>44127</v>
      </c>
      <c r="I30" s="8"/>
      <c r="J30" s="9">
        <v>5</v>
      </c>
      <c r="K30" s="10">
        <v>55</v>
      </c>
      <c r="L30" s="90"/>
      <c r="M30" s="10" t="s">
        <v>54</v>
      </c>
      <c r="N30" s="10"/>
      <c r="O30" s="90"/>
      <c r="P30" s="10" t="s">
        <v>54</v>
      </c>
      <c r="Q30" s="2">
        <v>55</v>
      </c>
      <c r="R30" s="2">
        <v>55</v>
      </c>
      <c r="S30" s="3" t="s">
        <v>79</v>
      </c>
      <c r="T30" s="4" t="s">
        <v>153</v>
      </c>
      <c r="U30" s="11" t="s">
        <v>154</v>
      </c>
      <c r="V30" s="7">
        <v>44100</v>
      </c>
      <c r="W30" s="12" t="s">
        <v>155</v>
      </c>
      <c r="X30" s="12"/>
      <c r="Y30" s="12"/>
      <c r="Z30" s="13"/>
      <c r="AA30" s="13"/>
      <c r="AB30" s="13"/>
      <c r="AC30" s="13"/>
      <c r="AD30" s="5">
        <v>44132</v>
      </c>
      <c r="AE30" s="13"/>
      <c r="AF30" s="13"/>
      <c r="AG30" s="7"/>
      <c r="AH30" s="7"/>
      <c r="AI30" s="4"/>
      <c r="AJ30" s="7"/>
      <c r="AK30" s="11">
        <v>1</v>
      </c>
      <c r="AL30" s="4" t="s">
        <v>58</v>
      </c>
      <c r="AM30" s="4"/>
      <c r="AN30" s="4" t="s">
        <v>149</v>
      </c>
      <c r="AO30" s="4"/>
      <c r="AP30" s="4"/>
      <c r="AQ30" s="4"/>
      <c r="AR30" s="4"/>
      <c r="AS30" s="4" t="s">
        <v>150</v>
      </c>
      <c r="AT30" s="8" t="s">
        <v>61</v>
      </c>
      <c r="AU30" s="8" t="s">
        <v>61</v>
      </c>
      <c r="AV30" s="10" t="s">
        <v>11037</v>
      </c>
      <c r="AW30" s="26"/>
      <c r="AX30" s="26"/>
      <c r="AY30" s="6">
        <v>0</v>
      </c>
      <c r="AZ30" s="26" t="s">
        <v>62</v>
      </c>
      <c r="BA30" s="85" t="s">
        <v>120</v>
      </c>
    </row>
    <row r="31" spans="1:53" x14ac:dyDescent="0.25">
      <c r="A31" s="12" t="s">
        <v>158</v>
      </c>
      <c r="B31" s="7">
        <v>44104</v>
      </c>
      <c r="C31" s="7">
        <v>44127</v>
      </c>
      <c r="D31" s="108">
        <v>20100055237</v>
      </c>
      <c r="E31" s="4" t="s">
        <v>144</v>
      </c>
      <c r="F31" s="4" t="s">
        <v>145</v>
      </c>
      <c r="G31" s="7">
        <v>44104</v>
      </c>
      <c r="H31" s="7">
        <v>44127</v>
      </c>
      <c r="I31" s="8"/>
      <c r="J31" s="9">
        <v>5</v>
      </c>
      <c r="K31" s="10">
        <v>55</v>
      </c>
      <c r="L31" s="90"/>
      <c r="M31" s="10" t="s">
        <v>54</v>
      </c>
      <c r="N31" s="10"/>
      <c r="O31" s="90"/>
      <c r="P31" s="10" t="s">
        <v>54</v>
      </c>
      <c r="Q31" s="2">
        <v>55</v>
      </c>
      <c r="R31" s="2">
        <v>55</v>
      </c>
      <c r="S31" s="3" t="s">
        <v>79</v>
      </c>
      <c r="T31" s="4" t="s">
        <v>156</v>
      </c>
      <c r="U31" s="11" t="s">
        <v>157</v>
      </c>
      <c r="V31" s="7">
        <v>44100</v>
      </c>
      <c r="W31" s="12" t="s">
        <v>158</v>
      </c>
      <c r="X31" s="12"/>
      <c r="Y31" s="12"/>
      <c r="Z31" s="13"/>
      <c r="AA31" s="13"/>
      <c r="AB31" s="13"/>
      <c r="AC31" s="13"/>
      <c r="AD31" s="5">
        <v>44132</v>
      </c>
      <c r="AE31" s="13"/>
      <c r="AF31" s="13"/>
      <c r="AG31" s="7"/>
      <c r="AH31" s="7"/>
      <c r="AI31" s="4"/>
      <c r="AJ31" s="7"/>
      <c r="AK31" s="11">
        <v>1</v>
      </c>
      <c r="AL31" s="4" t="s">
        <v>58</v>
      </c>
      <c r="AM31" s="4"/>
      <c r="AN31" s="4" t="s">
        <v>149</v>
      </c>
      <c r="AO31" s="4"/>
      <c r="AP31" s="4"/>
      <c r="AQ31" s="4"/>
      <c r="AR31" s="4"/>
      <c r="AS31" s="4" t="s">
        <v>150</v>
      </c>
      <c r="AT31" s="8" t="s">
        <v>61</v>
      </c>
      <c r="AU31" s="8" t="s">
        <v>61</v>
      </c>
      <c r="AV31" s="10" t="s">
        <v>11037</v>
      </c>
      <c r="AW31" s="26"/>
      <c r="AX31" s="26"/>
      <c r="AY31" s="6">
        <v>0</v>
      </c>
      <c r="AZ31" s="26" t="s">
        <v>62</v>
      </c>
      <c r="BA31" s="85" t="s">
        <v>120</v>
      </c>
    </row>
    <row r="32" spans="1:53" x14ac:dyDescent="0.25">
      <c r="A32" s="12" t="s">
        <v>160</v>
      </c>
      <c r="B32" s="7">
        <v>44104</v>
      </c>
      <c r="C32" s="7">
        <v>44127</v>
      </c>
      <c r="D32" s="108">
        <v>20100055237</v>
      </c>
      <c r="E32" s="4" t="s">
        <v>144</v>
      </c>
      <c r="F32" s="4" t="s">
        <v>145</v>
      </c>
      <c r="G32" s="7">
        <v>44104</v>
      </c>
      <c r="H32" s="7">
        <v>44127</v>
      </c>
      <c r="I32" s="8"/>
      <c r="J32" s="9">
        <v>5</v>
      </c>
      <c r="K32" s="10">
        <v>55</v>
      </c>
      <c r="L32" s="90"/>
      <c r="M32" s="10" t="s">
        <v>54</v>
      </c>
      <c r="N32" s="10"/>
      <c r="O32" s="90"/>
      <c r="P32" s="10" t="s">
        <v>54</v>
      </c>
      <c r="Q32" s="2">
        <v>55</v>
      </c>
      <c r="R32" s="2">
        <v>55</v>
      </c>
      <c r="S32" s="3" t="s">
        <v>79</v>
      </c>
      <c r="T32" s="4" t="s">
        <v>159</v>
      </c>
      <c r="U32" s="11" t="s">
        <v>157</v>
      </c>
      <c r="V32" s="7">
        <v>44100</v>
      </c>
      <c r="W32" s="12" t="s">
        <v>160</v>
      </c>
      <c r="X32" s="12"/>
      <c r="Y32" s="12"/>
      <c r="Z32" s="13"/>
      <c r="AA32" s="13"/>
      <c r="AB32" s="13"/>
      <c r="AC32" s="13"/>
      <c r="AD32" s="5">
        <v>44132</v>
      </c>
      <c r="AE32" s="13"/>
      <c r="AF32" s="13"/>
      <c r="AG32" s="7"/>
      <c r="AH32" s="7"/>
      <c r="AI32" s="4"/>
      <c r="AJ32" s="7"/>
      <c r="AK32" s="11">
        <v>1</v>
      </c>
      <c r="AL32" s="4" t="s">
        <v>58</v>
      </c>
      <c r="AM32" s="4"/>
      <c r="AN32" s="4" t="s">
        <v>149</v>
      </c>
      <c r="AO32" s="4"/>
      <c r="AP32" s="4"/>
      <c r="AQ32" s="4"/>
      <c r="AR32" s="4"/>
      <c r="AS32" s="4" t="s">
        <v>150</v>
      </c>
      <c r="AT32" s="8" t="s">
        <v>61</v>
      </c>
      <c r="AU32" s="8" t="s">
        <v>61</v>
      </c>
      <c r="AV32" s="10" t="s">
        <v>11037</v>
      </c>
      <c r="AW32" s="26"/>
      <c r="AX32" s="26"/>
      <c r="AY32" s="6">
        <v>0</v>
      </c>
      <c r="AZ32" s="26" t="s">
        <v>62</v>
      </c>
      <c r="BA32" s="85" t="s">
        <v>120</v>
      </c>
    </row>
    <row r="33" spans="1:53" x14ac:dyDescent="0.25">
      <c r="A33" s="12" t="s">
        <v>161</v>
      </c>
      <c r="B33" s="7">
        <v>44104</v>
      </c>
      <c r="C33" s="7">
        <v>44127</v>
      </c>
      <c r="D33" s="108">
        <v>20100055237</v>
      </c>
      <c r="E33" s="4" t="s">
        <v>144</v>
      </c>
      <c r="F33" s="4" t="s">
        <v>145</v>
      </c>
      <c r="G33" s="7">
        <v>44104</v>
      </c>
      <c r="H33" s="7">
        <v>44127</v>
      </c>
      <c r="I33" s="8"/>
      <c r="J33" s="9">
        <v>5</v>
      </c>
      <c r="K33" s="10">
        <v>55</v>
      </c>
      <c r="L33" s="90"/>
      <c r="M33" s="10" t="s">
        <v>54</v>
      </c>
      <c r="N33" s="10"/>
      <c r="O33" s="90"/>
      <c r="P33" s="10" t="s">
        <v>54</v>
      </c>
      <c r="Q33" s="2">
        <v>55</v>
      </c>
      <c r="R33" s="2">
        <v>55</v>
      </c>
      <c r="S33" s="3" t="s">
        <v>79</v>
      </c>
      <c r="T33" s="4" t="s">
        <v>159</v>
      </c>
      <c r="U33" s="11" t="s">
        <v>157</v>
      </c>
      <c r="V33" s="7">
        <v>44100</v>
      </c>
      <c r="W33" s="12" t="s">
        <v>161</v>
      </c>
      <c r="X33" s="12"/>
      <c r="Y33" s="12"/>
      <c r="Z33" s="13"/>
      <c r="AA33" s="13"/>
      <c r="AB33" s="13"/>
      <c r="AC33" s="13"/>
      <c r="AD33" s="5">
        <v>44132</v>
      </c>
      <c r="AE33" s="13"/>
      <c r="AF33" s="13"/>
      <c r="AG33" s="7"/>
      <c r="AH33" s="7"/>
      <c r="AI33" s="4"/>
      <c r="AJ33" s="7"/>
      <c r="AK33" s="11">
        <v>1</v>
      </c>
      <c r="AL33" s="4" t="s">
        <v>58</v>
      </c>
      <c r="AM33" s="4"/>
      <c r="AN33" s="4" t="s">
        <v>149</v>
      </c>
      <c r="AO33" s="4"/>
      <c r="AP33" s="4"/>
      <c r="AQ33" s="4"/>
      <c r="AR33" s="4"/>
      <c r="AS33" s="4" t="s">
        <v>150</v>
      </c>
      <c r="AT33" s="8" t="s">
        <v>61</v>
      </c>
      <c r="AU33" s="8" t="s">
        <v>61</v>
      </c>
      <c r="AV33" s="10" t="s">
        <v>11037</v>
      </c>
      <c r="AW33" s="26"/>
      <c r="AX33" s="26"/>
      <c r="AY33" s="6">
        <v>0</v>
      </c>
      <c r="AZ33" s="26" t="s">
        <v>62</v>
      </c>
      <c r="BA33" s="85" t="s">
        <v>120</v>
      </c>
    </row>
    <row r="34" spans="1:53" x14ac:dyDescent="0.25">
      <c r="A34" s="12" t="s">
        <v>162</v>
      </c>
      <c r="B34" s="7">
        <v>44104</v>
      </c>
      <c r="C34" s="7">
        <v>44127</v>
      </c>
      <c r="D34" s="108">
        <v>20100055237</v>
      </c>
      <c r="E34" s="4" t="s">
        <v>144</v>
      </c>
      <c r="F34" s="4" t="s">
        <v>145</v>
      </c>
      <c r="G34" s="7">
        <v>44104</v>
      </c>
      <c r="H34" s="7">
        <v>44127</v>
      </c>
      <c r="I34" s="8"/>
      <c r="J34" s="9">
        <v>5</v>
      </c>
      <c r="K34" s="10">
        <v>55</v>
      </c>
      <c r="L34" s="90"/>
      <c r="M34" s="10" t="s">
        <v>54</v>
      </c>
      <c r="N34" s="10"/>
      <c r="O34" s="90"/>
      <c r="P34" s="10" t="s">
        <v>54</v>
      </c>
      <c r="Q34" s="2">
        <v>55</v>
      </c>
      <c r="R34" s="2">
        <v>55</v>
      </c>
      <c r="S34" s="3" t="s">
        <v>79</v>
      </c>
      <c r="T34" s="4" t="s">
        <v>159</v>
      </c>
      <c r="U34" s="11" t="s">
        <v>157</v>
      </c>
      <c r="V34" s="7">
        <v>44100</v>
      </c>
      <c r="W34" s="12" t="s">
        <v>162</v>
      </c>
      <c r="X34" s="12"/>
      <c r="Y34" s="12"/>
      <c r="Z34" s="13"/>
      <c r="AA34" s="13"/>
      <c r="AB34" s="13"/>
      <c r="AC34" s="13"/>
      <c r="AD34" s="5">
        <v>44132</v>
      </c>
      <c r="AE34" s="13"/>
      <c r="AF34" s="13"/>
      <c r="AG34" s="7"/>
      <c r="AH34" s="7"/>
      <c r="AI34" s="4"/>
      <c r="AJ34" s="7"/>
      <c r="AK34" s="11">
        <v>1</v>
      </c>
      <c r="AL34" s="4" t="s">
        <v>58</v>
      </c>
      <c r="AM34" s="4"/>
      <c r="AN34" s="4" t="s">
        <v>149</v>
      </c>
      <c r="AO34" s="4"/>
      <c r="AP34" s="4"/>
      <c r="AQ34" s="4"/>
      <c r="AR34" s="4"/>
      <c r="AS34" s="4" t="s">
        <v>150</v>
      </c>
      <c r="AT34" s="8" t="s">
        <v>61</v>
      </c>
      <c r="AU34" s="8" t="s">
        <v>61</v>
      </c>
      <c r="AV34" s="10" t="s">
        <v>11037</v>
      </c>
      <c r="AW34" s="26"/>
      <c r="AX34" s="26"/>
      <c r="AY34" s="6">
        <v>0</v>
      </c>
      <c r="AZ34" s="26" t="s">
        <v>62</v>
      </c>
      <c r="BA34" s="85" t="s">
        <v>120</v>
      </c>
    </row>
    <row r="35" spans="1:53" x14ac:dyDescent="0.25">
      <c r="A35" s="12" t="s">
        <v>164</v>
      </c>
      <c r="B35" s="7">
        <v>44099</v>
      </c>
      <c r="C35" s="7">
        <v>44122</v>
      </c>
      <c r="D35" s="108">
        <v>20100055237</v>
      </c>
      <c r="E35" s="4" t="s">
        <v>144</v>
      </c>
      <c r="F35" s="4" t="s">
        <v>145</v>
      </c>
      <c r="G35" s="7">
        <v>44099</v>
      </c>
      <c r="H35" s="7">
        <v>44122</v>
      </c>
      <c r="I35" s="8"/>
      <c r="J35" s="9">
        <v>10</v>
      </c>
      <c r="K35" s="10">
        <v>55</v>
      </c>
      <c r="L35" s="90"/>
      <c r="M35" s="10" t="s">
        <v>54</v>
      </c>
      <c r="N35" s="10"/>
      <c r="O35" s="90"/>
      <c r="P35" s="10" t="s">
        <v>54</v>
      </c>
      <c r="Q35" s="2">
        <v>55</v>
      </c>
      <c r="R35" s="2">
        <v>55</v>
      </c>
      <c r="S35" s="3" t="s">
        <v>116</v>
      </c>
      <c r="T35" s="4" t="s">
        <v>100</v>
      </c>
      <c r="U35" s="11" t="s">
        <v>163</v>
      </c>
      <c r="V35" s="7">
        <v>44098</v>
      </c>
      <c r="W35" s="12" t="s">
        <v>164</v>
      </c>
      <c r="X35" s="12"/>
      <c r="Y35" s="12"/>
      <c r="Z35" s="13"/>
      <c r="AA35" s="13"/>
      <c r="AB35" s="13"/>
      <c r="AC35" s="13"/>
      <c r="AD35" s="5">
        <v>44132</v>
      </c>
      <c r="AE35" s="13"/>
      <c r="AF35" s="13"/>
      <c r="AG35" s="7"/>
      <c r="AH35" s="7"/>
      <c r="AI35" s="4"/>
      <c r="AJ35" s="7"/>
      <c r="AK35" s="11">
        <v>1</v>
      </c>
      <c r="AL35" s="4" t="s">
        <v>58</v>
      </c>
      <c r="AM35" s="4"/>
      <c r="AN35" s="4" t="s">
        <v>149</v>
      </c>
      <c r="AO35" s="4"/>
      <c r="AP35" s="4"/>
      <c r="AQ35" s="4"/>
      <c r="AR35" s="4"/>
      <c r="AS35" s="4" t="s">
        <v>150</v>
      </c>
      <c r="AT35" s="8" t="s">
        <v>61</v>
      </c>
      <c r="AU35" s="8" t="s">
        <v>61</v>
      </c>
      <c r="AV35" s="10" t="s">
        <v>11037</v>
      </c>
      <c r="AW35" s="26"/>
      <c r="AX35" s="26"/>
      <c r="AY35" s="6">
        <v>0</v>
      </c>
      <c r="AZ35" s="26" t="s">
        <v>62</v>
      </c>
      <c r="BA35" s="85" t="s">
        <v>120</v>
      </c>
    </row>
    <row r="36" spans="1:53" x14ac:dyDescent="0.25">
      <c r="A36" s="12" t="s">
        <v>166</v>
      </c>
      <c r="B36" s="7">
        <v>44099</v>
      </c>
      <c r="C36" s="7">
        <v>44122</v>
      </c>
      <c r="D36" s="108">
        <v>20100055237</v>
      </c>
      <c r="E36" s="4" t="s">
        <v>144</v>
      </c>
      <c r="F36" s="4" t="s">
        <v>145</v>
      </c>
      <c r="G36" s="7">
        <v>44099</v>
      </c>
      <c r="H36" s="7">
        <v>44122</v>
      </c>
      <c r="I36" s="8"/>
      <c r="J36" s="9">
        <v>10</v>
      </c>
      <c r="K36" s="10">
        <v>55</v>
      </c>
      <c r="L36" s="90"/>
      <c r="M36" s="10" t="s">
        <v>54</v>
      </c>
      <c r="N36" s="10"/>
      <c r="O36" s="90"/>
      <c r="P36" s="10" t="s">
        <v>54</v>
      </c>
      <c r="Q36" s="2">
        <v>55</v>
      </c>
      <c r="R36" s="2">
        <v>55</v>
      </c>
      <c r="S36" s="3" t="s">
        <v>116</v>
      </c>
      <c r="T36" s="4" t="s">
        <v>100</v>
      </c>
      <c r="U36" s="11" t="s">
        <v>165</v>
      </c>
      <c r="V36" s="7">
        <v>44098</v>
      </c>
      <c r="W36" s="12" t="s">
        <v>166</v>
      </c>
      <c r="X36" s="12"/>
      <c r="Y36" s="12"/>
      <c r="Z36" s="13"/>
      <c r="AA36" s="13"/>
      <c r="AB36" s="13"/>
      <c r="AC36" s="13"/>
      <c r="AD36" s="5">
        <v>44132</v>
      </c>
      <c r="AE36" s="13"/>
      <c r="AF36" s="13"/>
      <c r="AG36" s="7"/>
      <c r="AH36" s="7"/>
      <c r="AI36" s="4"/>
      <c r="AJ36" s="7"/>
      <c r="AK36" s="11">
        <v>1</v>
      </c>
      <c r="AL36" s="4" t="s">
        <v>58</v>
      </c>
      <c r="AM36" s="4"/>
      <c r="AN36" s="4" t="s">
        <v>149</v>
      </c>
      <c r="AO36" s="4"/>
      <c r="AP36" s="4"/>
      <c r="AQ36" s="4"/>
      <c r="AR36" s="4"/>
      <c r="AS36" s="4" t="s">
        <v>150</v>
      </c>
      <c r="AT36" s="8" t="s">
        <v>61</v>
      </c>
      <c r="AU36" s="8" t="s">
        <v>61</v>
      </c>
      <c r="AV36" s="10" t="s">
        <v>11037</v>
      </c>
      <c r="AW36" s="26"/>
      <c r="AX36" s="26"/>
      <c r="AY36" s="6">
        <v>0</v>
      </c>
      <c r="AZ36" s="26" t="s">
        <v>62</v>
      </c>
      <c r="BA36" s="85" t="s">
        <v>120</v>
      </c>
    </row>
    <row r="37" spans="1:53" x14ac:dyDescent="0.25">
      <c r="A37" s="12" t="s">
        <v>167</v>
      </c>
      <c r="B37" s="7">
        <v>44099</v>
      </c>
      <c r="C37" s="7">
        <v>44122</v>
      </c>
      <c r="D37" s="108">
        <v>20100055237</v>
      </c>
      <c r="E37" s="4" t="s">
        <v>144</v>
      </c>
      <c r="F37" s="4" t="s">
        <v>145</v>
      </c>
      <c r="G37" s="7">
        <v>44099</v>
      </c>
      <c r="H37" s="7">
        <v>44122</v>
      </c>
      <c r="I37" s="8"/>
      <c r="J37" s="9">
        <v>10</v>
      </c>
      <c r="K37" s="10">
        <v>55</v>
      </c>
      <c r="L37" s="90"/>
      <c r="M37" s="10" t="s">
        <v>54</v>
      </c>
      <c r="N37" s="10"/>
      <c r="O37" s="90"/>
      <c r="P37" s="10" t="s">
        <v>54</v>
      </c>
      <c r="Q37" s="2">
        <v>55</v>
      </c>
      <c r="R37" s="2">
        <v>55</v>
      </c>
      <c r="S37" s="3" t="s">
        <v>116</v>
      </c>
      <c r="T37" s="4" t="s">
        <v>100</v>
      </c>
      <c r="U37" s="11" t="s">
        <v>157</v>
      </c>
      <c r="V37" s="7">
        <v>44098</v>
      </c>
      <c r="W37" s="12" t="s">
        <v>167</v>
      </c>
      <c r="X37" s="12"/>
      <c r="Y37" s="12"/>
      <c r="Z37" s="13"/>
      <c r="AA37" s="13"/>
      <c r="AB37" s="13"/>
      <c r="AC37" s="13"/>
      <c r="AD37" s="5">
        <v>44132</v>
      </c>
      <c r="AE37" s="13"/>
      <c r="AF37" s="13"/>
      <c r="AG37" s="7"/>
      <c r="AH37" s="7"/>
      <c r="AI37" s="4"/>
      <c r="AJ37" s="7"/>
      <c r="AK37" s="11">
        <v>1</v>
      </c>
      <c r="AL37" s="4" t="s">
        <v>58</v>
      </c>
      <c r="AM37" s="4"/>
      <c r="AN37" s="4" t="s">
        <v>149</v>
      </c>
      <c r="AO37" s="4"/>
      <c r="AP37" s="4"/>
      <c r="AQ37" s="4"/>
      <c r="AR37" s="4"/>
      <c r="AS37" s="4" t="s">
        <v>150</v>
      </c>
      <c r="AT37" s="8" t="s">
        <v>61</v>
      </c>
      <c r="AU37" s="8" t="s">
        <v>61</v>
      </c>
      <c r="AV37" s="10" t="s">
        <v>11037</v>
      </c>
      <c r="AW37" s="26"/>
      <c r="AX37" s="26"/>
      <c r="AY37" s="6">
        <v>0</v>
      </c>
      <c r="AZ37" s="26" t="s">
        <v>62</v>
      </c>
      <c r="BA37" s="85" t="s">
        <v>120</v>
      </c>
    </row>
    <row r="38" spans="1:53" x14ac:dyDescent="0.25">
      <c r="A38" s="12" t="s">
        <v>169</v>
      </c>
      <c r="B38" s="7">
        <v>44099</v>
      </c>
      <c r="C38" s="7">
        <v>44122</v>
      </c>
      <c r="D38" s="108">
        <v>20100055237</v>
      </c>
      <c r="E38" s="4" t="s">
        <v>144</v>
      </c>
      <c r="F38" s="4" t="s">
        <v>145</v>
      </c>
      <c r="G38" s="7">
        <v>44099</v>
      </c>
      <c r="H38" s="7">
        <v>44122</v>
      </c>
      <c r="I38" s="8"/>
      <c r="J38" s="9">
        <v>10</v>
      </c>
      <c r="K38" s="10">
        <v>55</v>
      </c>
      <c r="L38" s="90"/>
      <c r="M38" s="10" t="s">
        <v>54</v>
      </c>
      <c r="N38" s="10"/>
      <c r="O38" s="90"/>
      <c r="P38" s="10" t="s">
        <v>54</v>
      </c>
      <c r="Q38" s="2">
        <v>55</v>
      </c>
      <c r="R38" s="2">
        <v>55</v>
      </c>
      <c r="S38" s="3" t="s">
        <v>116</v>
      </c>
      <c r="T38" s="4" t="s">
        <v>100</v>
      </c>
      <c r="U38" s="11" t="s">
        <v>168</v>
      </c>
      <c r="V38" s="7">
        <v>44098</v>
      </c>
      <c r="W38" s="12" t="s">
        <v>169</v>
      </c>
      <c r="X38" s="12"/>
      <c r="Y38" s="12"/>
      <c r="Z38" s="13"/>
      <c r="AA38" s="13"/>
      <c r="AB38" s="13"/>
      <c r="AC38" s="13"/>
      <c r="AD38" s="5">
        <v>44132</v>
      </c>
      <c r="AE38" s="13"/>
      <c r="AF38" s="13"/>
      <c r="AG38" s="7"/>
      <c r="AH38" s="7"/>
      <c r="AI38" s="4"/>
      <c r="AJ38" s="7"/>
      <c r="AK38" s="11">
        <v>1</v>
      </c>
      <c r="AL38" s="4" t="s">
        <v>58</v>
      </c>
      <c r="AM38" s="4"/>
      <c r="AN38" s="4" t="s">
        <v>149</v>
      </c>
      <c r="AO38" s="4"/>
      <c r="AP38" s="4"/>
      <c r="AQ38" s="4"/>
      <c r="AR38" s="4"/>
      <c r="AS38" s="4" t="s">
        <v>150</v>
      </c>
      <c r="AT38" s="8" t="s">
        <v>61</v>
      </c>
      <c r="AU38" s="8" t="s">
        <v>61</v>
      </c>
      <c r="AV38" s="10" t="s">
        <v>11037</v>
      </c>
      <c r="AW38" s="26"/>
      <c r="AX38" s="26"/>
      <c r="AY38" s="6">
        <v>0</v>
      </c>
      <c r="AZ38" s="26" t="s">
        <v>62</v>
      </c>
      <c r="BA38" s="85" t="s">
        <v>120</v>
      </c>
    </row>
    <row r="39" spans="1:53" x14ac:dyDescent="0.25">
      <c r="A39" s="12" t="s">
        <v>171</v>
      </c>
      <c r="B39" s="7">
        <v>44099</v>
      </c>
      <c r="C39" s="7">
        <v>44122</v>
      </c>
      <c r="D39" s="108">
        <v>20100055237</v>
      </c>
      <c r="E39" s="4" t="s">
        <v>144</v>
      </c>
      <c r="F39" s="4" t="s">
        <v>145</v>
      </c>
      <c r="G39" s="7">
        <v>44099</v>
      </c>
      <c r="H39" s="7">
        <v>44122</v>
      </c>
      <c r="I39" s="8"/>
      <c r="J39" s="9">
        <v>10</v>
      </c>
      <c r="K39" s="10">
        <v>55</v>
      </c>
      <c r="L39" s="90"/>
      <c r="M39" s="10" t="s">
        <v>54</v>
      </c>
      <c r="N39" s="10"/>
      <c r="O39" s="90"/>
      <c r="P39" s="10" t="s">
        <v>54</v>
      </c>
      <c r="Q39" s="2">
        <v>55</v>
      </c>
      <c r="R39" s="2">
        <v>55</v>
      </c>
      <c r="S39" s="3" t="s">
        <v>116</v>
      </c>
      <c r="T39" s="4" t="s">
        <v>100</v>
      </c>
      <c r="U39" s="11" t="s">
        <v>170</v>
      </c>
      <c r="V39" s="7">
        <v>44098</v>
      </c>
      <c r="W39" s="12" t="s">
        <v>171</v>
      </c>
      <c r="X39" s="12"/>
      <c r="Y39" s="12"/>
      <c r="Z39" s="13"/>
      <c r="AA39" s="13"/>
      <c r="AB39" s="13"/>
      <c r="AC39" s="13"/>
      <c r="AD39" s="5">
        <v>44132</v>
      </c>
      <c r="AE39" s="13"/>
      <c r="AF39" s="13"/>
      <c r="AG39" s="7"/>
      <c r="AH39" s="7"/>
      <c r="AI39" s="4"/>
      <c r="AJ39" s="7"/>
      <c r="AK39" s="11">
        <v>1</v>
      </c>
      <c r="AL39" s="4" t="s">
        <v>58</v>
      </c>
      <c r="AM39" s="4"/>
      <c r="AN39" s="4" t="s">
        <v>149</v>
      </c>
      <c r="AO39" s="4"/>
      <c r="AP39" s="4"/>
      <c r="AQ39" s="4"/>
      <c r="AR39" s="4"/>
      <c r="AS39" s="4" t="s">
        <v>150</v>
      </c>
      <c r="AT39" s="8" t="s">
        <v>61</v>
      </c>
      <c r="AU39" s="8" t="s">
        <v>61</v>
      </c>
      <c r="AV39" s="10" t="s">
        <v>11037</v>
      </c>
      <c r="AW39" s="26"/>
      <c r="AX39" s="26"/>
      <c r="AY39" s="6">
        <v>0</v>
      </c>
      <c r="AZ39" s="26" t="s">
        <v>62</v>
      </c>
      <c r="BA39" s="85" t="s">
        <v>120</v>
      </c>
    </row>
    <row r="40" spans="1:53" x14ac:dyDescent="0.25">
      <c r="A40" s="12" t="s">
        <v>173</v>
      </c>
      <c r="B40" s="7">
        <v>44099</v>
      </c>
      <c r="C40" s="7">
        <v>44122</v>
      </c>
      <c r="D40" s="108">
        <v>20100055237</v>
      </c>
      <c r="E40" s="4" t="s">
        <v>144</v>
      </c>
      <c r="F40" s="4" t="s">
        <v>145</v>
      </c>
      <c r="G40" s="7">
        <v>44099</v>
      </c>
      <c r="H40" s="7">
        <v>44122</v>
      </c>
      <c r="I40" s="8"/>
      <c r="J40" s="9">
        <v>10</v>
      </c>
      <c r="K40" s="10">
        <v>55</v>
      </c>
      <c r="L40" s="90"/>
      <c r="M40" s="10" t="s">
        <v>54</v>
      </c>
      <c r="N40" s="10"/>
      <c r="O40" s="90"/>
      <c r="P40" s="10" t="s">
        <v>54</v>
      </c>
      <c r="Q40" s="2">
        <v>55</v>
      </c>
      <c r="R40" s="2">
        <v>55</v>
      </c>
      <c r="S40" s="3" t="s">
        <v>116</v>
      </c>
      <c r="T40" s="4" t="s">
        <v>100</v>
      </c>
      <c r="U40" s="11" t="s">
        <v>172</v>
      </c>
      <c r="V40" s="7">
        <v>44098</v>
      </c>
      <c r="W40" s="12" t="s">
        <v>173</v>
      </c>
      <c r="X40" s="12"/>
      <c r="Y40" s="12"/>
      <c r="Z40" s="13"/>
      <c r="AA40" s="13"/>
      <c r="AB40" s="13"/>
      <c r="AC40" s="13"/>
      <c r="AD40" s="5">
        <v>44132</v>
      </c>
      <c r="AE40" s="13"/>
      <c r="AF40" s="13"/>
      <c r="AG40" s="7"/>
      <c r="AH40" s="7"/>
      <c r="AI40" s="4"/>
      <c r="AJ40" s="7"/>
      <c r="AK40" s="11">
        <v>1</v>
      </c>
      <c r="AL40" s="4" t="s">
        <v>58</v>
      </c>
      <c r="AM40" s="4"/>
      <c r="AN40" s="4" t="s">
        <v>149</v>
      </c>
      <c r="AO40" s="4"/>
      <c r="AP40" s="4"/>
      <c r="AQ40" s="4"/>
      <c r="AR40" s="4"/>
      <c r="AS40" s="4" t="s">
        <v>150</v>
      </c>
      <c r="AT40" s="8" t="s">
        <v>61</v>
      </c>
      <c r="AU40" s="8" t="s">
        <v>61</v>
      </c>
      <c r="AV40" s="10" t="s">
        <v>11037</v>
      </c>
      <c r="AW40" s="26"/>
      <c r="AX40" s="26"/>
      <c r="AY40" s="6">
        <v>0</v>
      </c>
      <c r="AZ40" s="26" t="s">
        <v>62</v>
      </c>
      <c r="BA40" s="85" t="s">
        <v>120</v>
      </c>
    </row>
    <row r="41" spans="1:53" x14ac:dyDescent="0.25">
      <c r="A41" s="12" t="s">
        <v>175</v>
      </c>
      <c r="B41" s="7">
        <v>44099</v>
      </c>
      <c r="C41" s="7">
        <v>44122</v>
      </c>
      <c r="D41" s="108">
        <v>20100055237</v>
      </c>
      <c r="E41" s="4" t="s">
        <v>144</v>
      </c>
      <c r="F41" s="4" t="s">
        <v>145</v>
      </c>
      <c r="G41" s="7">
        <v>44099</v>
      </c>
      <c r="H41" s="7">
        <v>44122</v>
      </c>
      <c r="I41" s="8"/>
      <c r="J41" s="9">
        <v>10</v>
      </c>
      <c r="K41" s="10">
        <v>55</v>
      </c>
      <c r="L41" s="90"/>
      <c r="M41" s="10" t="s">
        <v>54</v>
      </c>
      <c r="N41" s="10"/>
      <c r="O41" s="90"/>
      <c r="P41" s="10" t="s">
        <v>54</v>
      </c>
      <c r="Q41" s="2">
        <v>55</v>
      </c>
      <c r="R41" s="2">
        <v>55</v>
      </c>
      <c r="S41" s="3" t="s">
        <v>116</v>
      </c>
      <c r="T41" s="4" t="s">
        <v>100</v>
      </c>
      <c r="U41" s="11" t="s">
        <v>174</v>
      </c>
      <c r="V41" s="7">
        <v>44098</v>
      </c>
      <c r="W41" s="12" t="s">
        <v>175</v>
      </c>
      <c r="X41" s="12"/>
      <c r="Y41" s="12"/>
      <c r="Z41" s="13"/>
      <c r="AA41" s="13"/>
      <c r="AB41" s="13"/>
      <c r="AC41" s="13"/>
      <c r="AD41" s="5">
        <v>44132</v>
      </c>
      <c r="AE41" s="13"/>
      <c r="AF41" s="13"/>
      <c r="AG41" s="7"/>
      <c r="AH41" s="7"/>
      <c r="AI41" s="4"/>
      <c r="AJ41" s="7"/>
      <c r="AK41" s="11">
        <v>1</v>
      </c>
      <c r="AL41" s="4" t="s">
        <v>58</v>
      </c>
      <c r="AM41" s="4"/>
      <c r="AN41" s="4" t="s">
        <v>149</v>
      </c>
      <c r="AO41" s="4"/>
      <c r="AP41" s="4"/>
      <c r="AQ41" s="4"/>
      <c r="AR41" s="4"/>
      <c r="AS41" s="4" t="s">
        <v>150</v>
      </c>
      <c r="AT41" s="8" t="s">
        <v>61</v>
      </c>
      <c r="AU41" s="8" t="s">
        <v>61</v>
      </c>
      <c r="AV41" s="10" t="s">
        <v>11037</v>
      </c>
      <c r="AW41" s="26"/>
      <c r="AX41" s="26"/>
      <c r="AY41" s="6">
        <v>0</v>
      </c>
      <c r="AZ41" s="26" t="s">
        <v>62</v>
      </c>
      <c r="BA41" s="85" t="s">
        <v>120</v>
      </c>
    </row>
    <row r="42" spans="1:53" x14ac:dyDescent="0.25">
      <c r="A42" s="12" t="s">
        <v>177</v>
      </c>
      <c r="B42" s="7">
        <v>44100</v>
      </c>
      <c r="C42" s="7">
        <v>44123</v>
      </c>
      <c r="D42" s="108">
        <v>20100055237</v>
      </c>
      <c r="E42" s="4" t="s">
        <v>144</v>
      </c>
      <c r="F42" s="4" t="s">
        <v>145</v>
      </c>
      <c r="G42" s="7">
        <v>44100</v>
      </c>
      <c r="H42" s="7">
        <v>44123</v>
      </c>
      <c r="I42" s="8"/>
      <c r="J42" s="9">
        <v>9</v>
      </c>
      <c r="K42" s="10">
        <v>55</v>
      </c>
      <c r="L42" s="90"/>
      <c r="M42" s="10" t="s">
        <v>54</v>
      </c>
      <c r="N42" s="10"/>
      <c r="O42" s="90"/>
      <c r="P42" s="10" t="s">
        <v>54</v>
      </c>
      <c r="Q42" s="2">
        <v>55</v>
      </c>
      <c r="R42" s="2">
        <v>55</v>
      </c>
      <c r="S42" s="3" t="s">
        <v>116</v>
      </c>
      <c r="T42" s="4" t="s">
        <v>100</v>
      </c>
      <c r="U42" s="11" t="s">
        <v>176</v>
      </c>
      <c r="V42" s="7">
        <v>44099</v>
      </c>
      <c r="W42" s="12" t="s">
        <v>177</v>
      </c>
      <c r="X42" s="12"/>
      <c r="Y42" s="12"/>
      <c r="Z42" s="13"/>
      <c r="AA42" s="13"/>
      <c r="AB42" s="13"/>
      <c r="AC42" s="13"/>
      <c r="AD42" s="5">
        <v>44132</v>
      </c>
      <c r="AE42" s="13"/>
      <c r="AF42" s="13"/>
      <c r="AG42" s="7"/>
      <c r="AH42" s="7"/>
      <c r="AI42" s="4"/>
      <c r="AJ42" s="7"/>
      <c r="AK42" s="11">
        <v>1</v>
      </c>
      <c r="AL42" s="4" t="s">
        <v>58</v>
      </c>
      <c r="AM42" s="4"/>
      <c r="AN42" s="4" t="s">
        <v>149</v>
      </c>
      <c r="AO42" s="4"/>
      <c r="AP42" s="4"/>
      <c r="AQ42" s="4"/>
      <c r="AR42" s="4"/>
      <c r="AS42" s="4" t="s">
        <v>150</v>
      </c>
      <c r="AT42" s="8" t="s">
        <v>61</v>
      </c>
      <c r="AU42" s="8" t="s">
        <v>61</v>
      </c>
      <c r="AV42" s="10" t="s">
        <v>11037</v>
      </c>
      <c r="AW42" s="26"/>
      <c r="AX42" s="26"/>
      <c r="AY42" s="6">
        <v>0</v>
      </c>
      <c r="AZ42" s="26" t="s">
        <v>62</v>
      </c>
      <c r="BA42" s="85" t="s">
        <v>120</v>
      </c>
    </row>
    <row r="43" spans="1:53" x14ac:dyDescent="0.25">
      <c r="A43" s="12" t="s">
        <v>178</v>
      </c>
      <c r="B43" s="7">
        <v>44100</v>
      </c>
      <c r="C43" s="7">
        <v>44123</v>
      </c>
      <c r="D43" s="108">
        <v>20100055237</v>
      </c>
      <c r="E43" s="4" t="s">
        <v>144</v>
      </c>
      <c r="F43" s="4" t="s">
        <v>145</v>
      </c>
      <c r="G43" s="7">
        <v>44100</v>
      </c>
      <c r="H43" s="7">
        <v>44123</v>
      </c>
      <c r="I43" s="8"/>
      <c r="J43" s="9">
        <v>9</v>
      </c>
      <c r="K43" s="10">
        <v>55</v>
      </c>
      <c r="L43" s="90"/>
      <c r="M43" s="10" t="s">
        <v>54</v>
      </c>
      <c r="N43" s="10"/>
      <c r="O43" s="90"/>
      <c r="P43" s="10" t="s">
        <v>54</v>
      </c>
      <c r="Q43" s="2">
        <v>55</v>
      </c>
      <c r="R43" s="2">
        <v>55</v>
      </c>
      <c r="S43" s="3" t="s">
        <v>116</v>
      </c>
      <c r="T43" s="4" t="s">
        <v>100</v>
      </c>
      <c r="U43" s="11" t="s">
        <v>176</v>
      </c>
      <c r="V43" s="7">
        <v>44099</v>
      </c>
      <c r="W43" s="12" t="s">
        <v>178</v>
      </c>
      <c r="X43" s="12"/>
      <c r="Y43" s="12"/>
      <c r="Z43" s="13"/>
      <c r="AA43" s="13"/>
      <c r="AB43" s="13"/>
      <c r="AC43" s="13"/>
      <c r="AD43" s="5">
        <v>44132</v>
      </c>
      <c r="AE43" s="13"/>
      <c r="AF43" s="13"/>
      <c r="AG43" s="7"/>
      <c r="AH43" s="7"/>
      <c r="AI43" s="4"/>
      <c r="AJ43" s="7"/>
      <c r="AK43" s="11">
        <v>1</v>
      </c>
      <c r="AL43" s="4" t="s">
        <v>58</v>
      </c>
      <c r="AM43" s="4"/>
      <c r="AN43" s="4" t="s">
        <v>149</v>
      </c>
      <c r="AO43" s="4"/>
      <c r="AP43" s="4"/>
      <c r="AQ43" s="4"/>
      <c r="AR43" s="4"/>
      <c r="AS43" s="4" t="s">
        <v>150</v>
      </c>
      <c r="AT43" s="8" t="s">
        <v>61</v>
      </c>
      <c r="AU43" s="8" t="s">
        <v>61</v>
      </c>
      <c r="AV43" s="10" t="s">
        <v>11037</v>
      </c>
      <c r="AW43" s="26"/>
      <c r="AX43" s="26"/>
      <c r="AY43" s="6">
        <v>0</v>
      </c>
      <c r="AZ43" s="26" t="s">
        <v>62</v>
      </c>
      <c r="BA43" s="85" t="s">
        <v>120</v>
      </c>
    </row>
    <row r="44" spans="1:53" x14ac:dyDescent="0.25">
      <c r="A44" s="12" t="s">
        <v>179</v>
      </c>
      <c r="B44" s="7">
        <v>44100</v>
      </c>
      <c r="C44" s="7">
        <v>44123</v>
      </c>
      <c r="D44" s="108">
        <v>20100055237</v>
      </c>
      <c r="E44" s="4" t="s">
        <v>144</v>
      </c>
      <c r="F44" s="4" t="s">
        <v>145</v>
      </c>
      <c r="G44" s="7">
        <v>44100</v>
      </c>
      <c r="H44" s="7">
        <v>44123</v>
      </c>
      <c r="I44" s="8"/>
      <c r="J44" s="9">
        <v>9</v>
      </c>
      <c r="K44" s="10">
        <v>55</v>
      </c>
      <c r="L44" s="90"/>
      <c r="M44" s="10" t="s">
        <v>54</v>
      </c>
      <c r="N44" s="10"/>
      <c r="O44" s="90"/>
      <c r="P44" s="10" t="s">
        <v>54</v>
      </c>
      <c r="Q44" s="2">
        <v>55</v>
      </c>
      <c r="R44" s="2">
        <v>55</v>
      </c>
      <c r="S44" s="3" t="s">
        <v>116</v>
      </c>
      <c r="T44" s="4" t="s">
        <v>100</v>
      </c>
      <c r="U44" s="11" t="s">
        <v>176</v>
      </c>
      <c r="V44" s="7">
        <v>44099</v>
      </c>
      <c r="W44" s="12" t="s">
        <v>179</v>
      </c>
      <c r="X44" s="12"/>
      <c r="Y44" s="12"/>
      <c r="Z44" s="13"/>
      <c r="AA44" s="13"/>
      <c r="AB44" s="13"/>
      <c r="AC44" s="13"/>
      <c r="AD44" s="5">
        <v>44132</v>
      </c>
      <c r="AE44" s="13"/>
      <c r="AF44" s="13"/>
      <c r="AG44" s="7"/>
      <c r="AH44" s="7"/>
      <c r="AI44" s="4"/>
      <c r="AJ44" s="7"/>
      <c r="AK44" s="11">
        <v>1</v>
      </c>
      <c r="AL44" s="4" t="s">
        <v>58</v>
      </c>
      <c r="AM44" s="4"/>
      <c r="AN44" s="4" t="s">
        <v>149</v>
      </c>
      <c r="AO44" s="4"/>
      <c r="AP44" s="4"/>
      <c r="AQ44" s="4"/>
      <c r="AR44" s="4"/>
      <c r="AS44" s="4" t="s">
        <v>150</v>
      </c>
      <c r="AT44" s="8" t="s">
        <v>61</v>
      </c>
      <c r="AU44" s="8" t="s">
        <v>61</v>
      </c>
      <c r="AV44" s="10" t="s">
        <v>11037</v>
      </c>
      <c r="AW44" s="26"/>
      <c r="AX44" s="26"/>
      <c r="AY44" s="6">
        <v>0</v>
      </c>
      <c r="AZ44" s="26" t="s">
        <v>62</v>
      </c>
      <c r="BA44" s="85" t="s">
        <v>120</v>
      </c>
    </row>
    <row r="45" spans="1:53" x14ac:dyDescent="0.25">
      <c r="A45" s="12" t="s">
        <v>181</v>
      </c>
      <c r="B45" s="7">
        <v>44100</v>
      </c>
      <c r="C45" s="7">
        <v>44123</v>
      </c>
      <c r="D45" s="108">
        <v>20100055237</v>
      </c>
      <c r="E45" s="4" t="s">
        <v>144</v>
      </c>
      <c r="F45" s="4" t="s">
        <v>145</v>
      </c>
      <c r="G45" s="7">
        <v>44100</v>
      </c>
      <c r="H45" s="7">
        <v>44123</v>
      </c>
      <c r="I45" s="8"/>
      <c r="J45" s="9">
        <v>9</v>
      </c>
      <c r="K45" s="10">
        <v>55</v>
      </c>
      <c r="L45" s="90"/>
      <c r="M45" s="10" t="s">
        <v>54</v>
      </c>
      <c r="N45" s="10"/>
      <c r="O45" s="90"/>
      <c r="P45" s="10" t="s">
        <v>54</v>
      </c>
      <c r="Q45" s="2">
        <v>55</v>
      </c>
      <c r="R45" s="2">
        <v>55</v>
      </c>
      <c r="S45" s="3" t="s">
        <v>116</v>
      </c>
      <c r="T45" s="4" t="s">
        <v>100</v>
      </c>
      <c r="U45" s="11" t="s">
        <v>180</v>
      </c>
      <c r="V45" s="7">
        <v>44099</v>
      </c>
      <c r="W45" s="12" t="s">
        <v>181</v>
      </c>
      <c r="X45" s="12"/>
      <c r="Y45" s="12"/>
      <c r="Z45" s="13"/>
      <c r="AA45" s="13"/>
      <c r="AB45" s="13"/>
      <c r="AC45" s="13"/>
      <c r="AD45" s="5">
        <v>44132</v>
      </c>
      <c r="AE45" s="13"/>
      <c r="AF45" s="13"/>
      <c r="AG45" s="7"/>
      <c r="AH45" s="7"/>
      <c r="AI45" s="4"/>
      <c r="AJ45" s="7"/>
      <c r="AK45" s="11">
        <v>1</v>
      </c>
      <c r="AL45" s="4" t="s">
        <v>58</v>
      </c>
      <c r="AM45" s="4"/>
      <c r="AN45" s="4" t="s">
        <v>149</v>
      </c>
      <c r="AO45" s="4"/>
      <c r="AP45" s="4"/>
      <c r="AQ45" s="4"/>
      <c r="AR45" s="4"/>
      <c r="AS45" s="4" t="s">
        <v>150</v>
      </c>
      <c r="AT45" s="8" t="s">
        <v>61</v>
      </c>
      <c r="AU45" s="8" t="s">
        <v>61</v>
      </c>
      <c r="AV45" s="10" t="s">
        <v>11037</v>
      </c>
      <c r="AW45" s="26"/>
      <c r="AX45" s="26"/>
      <c r="AY45" s="6">
        <v>0</v>
      </c>
      <c r="AZ45" s="26" t="s">
        <v>62</v>
      </c>
      <c r="BA45" s="85" t="s">
        <v>120</v>
      </c>
    </row>
    <row r="46" spans="1:53" x14ac:dyDescent="0.25">
      <c r="A46" s="12" t="s">
        <v>182</v>
      </c>
      <c r="B46" s="7">
        <v>44100</v>
      </c>
      <c r="C46" s="7">
        <v>44123</v>
      </c>
      <c r="D46" s="108">
        <v>20100055237</v>
      </c>
      <c r="E46" s="4" t="s">
        <v>144</v>
      </c>
      <c r="F46" s="4" t="s">
        <v>145</v>
      </c>
      <c r="G46" s="7">
        <v>44100</v>
      </c>
      <c r="H46" s="7">
        <v>44123</v>
      </c>
      <c r="I46" s="8"/>
      <c r="J46" s="9">
        <v>9</v>
      </c>
      <c r="K46" s="10">
        <v>55</v>
      </c>
      <c r="L46" s="90"/>
      <c r="M46" s="10" t="s">
        <v>54</v>
      </c>
      <c r="N46" s="10"/>
      <c r="O46" s="90"/>
      <c r="P46" s="10" t="s">
        <v>54</v>
      </c>
      <c r="Q46" s="2">
        <v>55</v>
      </c>
      <c r="R46" s="2">
        <v>55</v>
      </c>
      <c r="S46" s="3" t="s">
        <v>116</v>
      </c>
      <c r="T46" s="4" t="s">
        <v>100</v>
      </c>
      <c r="U46" s="11" t="s">
        <v>180</v>
      </c>
      <c r="V46" s="7">
        <v>44099</v>
      </c>
      <c r="W46" s="12" t="s">
        <v>182</v>
      </c>
      <c r="X46" s="12"/>
      <c r="Y46" s="12"/>
      <c r="Z46" s="13"/>
      <c r="AA46" s="13"/>
      <c r="AB46" s="13"/>
      <c r="AC46" s="13"/>
      <c r="AD46" s="5">
        <v>44132</v>
      </c>
      <c r="AE46" s="13"/>
      <c r="AF46" s="13"/>
      <c r="AG46" s="7"/>
      <c r="AH46" s="7"/>
      <c r="AI46" s="4"/>
      <c r="AJ46" s="7"/>
      <c r="AK46" s="11">
        <v>1</v>
      </c>
      <c r="AL46" s="4" t="s">
        <v>58</v>
      </c>
      <c r="AM46" s="4"/>
      <c r="AN46" s="4" t="s">
        <v>149</v>
      </c>
      <c r="AO46" s="4"/>
      <c r="AP46" s="4"/>
      <c r="AQ46" s="4"/>
      <c r="AR46" s="4"/>
      <c r="AS46" s="4" t="s">
        <v>150</v>
      </c>
      <c r="AT46" s="8" t="s">
        <v>61</v>
      </c>
      <c r="AU46" s="8" t="s">
        <v>61</v>
      </c>
      <c r="AV46" s="10" t="s">
        <v>11037</v>
      </c>
      <c r="AW46" s="26"/>
      <c r="AX46" s="26"/>
      <c r="AY46" s="6">
        <v>0</v>
      </c>
      <c r="AZ46" s="26" t="s">
        <v>62</v>
      </c>
      <c r="BA46" s="85" t="s">
        <v>120</v>
      </c>
    </row>
    <row r="47" spans="1:53" x14ac:dyDescent="0.25">
      <c r="A47" s="12" t="s">
        <v>183</v>
      </c>
      <c r="B47" s="7">
        <v>44100</v>
      </c>
      <c r="C47" s="7">
        <v>44123</v>
      </c>
      <c r="D47" s="108">
        <v>20100055237</v>
      </c>
      <c r="E47" s="4" t="s">
        <v>144</v>
      </c>
      <c r="F47" s="4" t="s">
        <v>145</v>
      </c>
      <c r="G47" s="7">
        <v>44100</v>
      </c>
      <c r="H47" s="7">
        <v>44123</v>
      </c>
      <c r="I47" s="8"/>
      <c r="J47" s="9">
        <v>9</v>
      </c>
      <c r="K47" s="10">
        <v>55</v>
      </c>
      <c r="L47" s="90"/>
      <c r="M47" s="10" t="s">
        <v>54</v>
      </c>
      <c r="N47" s="10"/>
      <c r="O47" s="90"/>
      <c r="P47" s="10" t="s">
        <v>54</v>
      </c>
      <c r="Q47" s="2">
        <v>55</v>
      </c>
      <c r="R47" s="2">
        <v>55</v>
      </c>
      <c r="S47" s="3" t="s">
        <v>116</v>
      </c>
      <c r="T47" s="4" t="s">
        <v>100</v>
      </c>
      <c r="U47" s="11" t="s">
        <v>180</v>
      </c>
      <c r="V47" s="7">
        <v>44099</v>
      </c>
      <c r="W47" s="12" t="s">
        <v>183</v>
      </c>
      <c r="X47" s="12"/>
      <c r="Y47" s="12"/>
      <c r="Z47" s="13"/>
      <c r="AA47" s="13"/>
      <c r="AB47" s="13"/>
      <c r="AC47" s="13"/>
      <c r="AD47" s="5">
        <v>44132</v>
      </c>
      <c r="AE47" s="13"/>
      <c r="AF47" s="13"/>
      <c r="AG47" s="7"/>
      <c r="AH47" s="7"/>
      <c r="AI47" s="4"/>
      <c r="AJ47" s="7"/>
      <c r="AK47" s="11">
        <v>1</v>
      </c>
      <c r="AL47" s="4" t="s">
        <v>58</v>
      </c>
      <c r="AM47" s="4"/>
      <c r="AN47" s="4" t="s">
        <v>149</v>
      </c>
      <c r="AO47" s="4"/>
      <c r="AP47" s="4"/>
      <c r="AQ47" s="4"/>
      <c r="AR47" s="4"/>
      <c r="AS47" s="4" t="s">
        <v>150</v>
      </c>
      <c r="AT47" s="8" t="s">
        <v>61</v>
      </c>
      <c r="AU47" s="8" t="s">
        <v>61</v>
      </c>
      <c r="AV47" s="10" t="s">
        <v>11037</v>
      </c>
      <c r="AW47" s="26"/>
      <c r="AX47" s="26"/>
      <c r="AY47" s="6">
        <v>0</v>
      </c>
      <c r="AZ47" s="26" t="s">
        <v>62</v>
      </c>
      <c r="BA47" s="85" t="s">
        <v>120</v>
      </c>
    </row>
    <row r="48" spans="1:53" x14ac:dyDescent="0.25">
      <c r="A48" s="12" t="s">
        <v>186</v>
      </c>
      <c r="B48" s="7">
        <v>44100</v>
      </c>
      <c r="C48" s="7">
        <v>44123</v>
      </c>
      <c r="D48" s="108">
        <v>20100055237</v>
      </c>
      <c r="E48" s="4" t="s">
        <v>144</v>
      </c>
      <c r="F48" s="4" t="s">
        <v>145</v>
      </c>
      <c r="G48" s="7">
        <v>44100</v>
      </c>
      <c r="H48" s="7">
        <v>44123</v>
      </c>
      <c r="I48" s="8"/>
      <c r="J48" s="9">
        <v>9</v>
      </c>
      <c r="K48" s="10">
        <v>55</v>
      </c>
      <c r="L48" s="90"/>
      <c r="M48" s="10" t="s">
        <v>54</v>
      </c>
      <c r="N48" s="10"/>
      <c r="O48" s="90"/>
      <c r="P48" s="10" t="s">
        <v>54</v>
      </c>
      <c r="Q48" s="2">
        <v>55</v>
      </c>
      <c r="R48" s="2">
        <v>55</v>
      </c>
      <c r="S48" s="3" t="s">
        <v>116</v>
      </c>
      <c r="T48" s="4" t="s">
        <v>184</v>
      </c>
      <c r="U48" s="11" t="s">
        <v>185</v>
      </c>
      <c r="V48" s="7">
        <v>44099</v>
      </c>
      <c r="W48" s="12" t="s">
        <v>186</v>
      </c>
      <c r="X48" s="12"/>
      <c r="Y48" s="12"/>
      <c r="Z48" s="13"/>
      <c r="AA48" s="13"/>
      <c r="AB48" s="13"/>
      <c r="AC48" s="13"/>
      <c r="AD48" s="5">
        <v>44132</v>
      </c>
      <c r="AE48" s="13"/>
      <c r="AF48" s="13"/>
      <c r="AG48" s="7"/>
      <c r="AH48" s="7"/>
      <c r="AI48" s="4"/>
      <c r="AJ48" s="7"/>
      <c r="AK48" s="11">
        <v>1</v>
      </c>
      <c r="AL48" s="4" t="s">
        <v>58</v>
      </c>
      <c r="AM48" s="4"/>
      <c r="AN48" s="4" t="s">
        <v>149</v>
      </c>
      <c r="AO48" s="4"/>
      <c r="AP48" s="4"/>
      <c r="AQ48" s="4"/>
      <c r="AR48" s="4"/>
      <c r="AS48" s="4" t="s">
        <v>150</v>
      </c>
      <c r="AT48" s="8" t="s">
        <v>61</v>
      </c>
      <c r="AU48" s="8" t="s">
        <v>61</v>
      </c>
      <c r="AV48" s="10" t="s">
        <v>11037</v>
      </c>
      <c r="AW48" s="26"/>
      <c r="AX48" s="26"/>
      <c r="AY48" s="6">
        <v>0</v>
      </c>
      <c r="AZ48" s="26" t="s">
        <v>62</v>
      </c>
      <c r="BA48" s="85" t="s">
        <v>120</v>
      </c>
    </row>
    <row r="49" spans="1:53" x14ac:dyDescent="0.25">
      <c r="A49" s="12" t="s">
        <v>187</v>
      </c>
      <c r="B49" s="7">
        <v>44100</v>
      </c>
      <c r="C49" s="7">
        <v>44123</v>
      </c>
      <c r="D49" s="108">
        <v>20100055237</v>
      </c>
      <c r="E49" s="4" t="s">
        <v>144</v>
      </c>
      <c r="F49" s="4" t="s">
        <v>145</v>
      </c>
      <c r="G49" s="7">
        <v>44100</v>
      </c>
      <c r="H49" s="7">
        <v>44123</v>
      </c>
      <c r="I49" s="8"/>
      <c r="J49" s="9">
        <v>9</v>
      </c>
      <c r="K49" s="10">
        <v>55</v>
      </c>
      <c r="L49" s="90"/>
      <c r="M49" s="10" t="s">
        <v>54</v>
      </c>
      <c r="N49" s="10"/>
      <c r="O49" s="90"/>
      <c r="P49" s="10" t="s">
        <v>54</v>
      </c>
      <c r="Q49" s="2">
        <v>55</v>
      </c>
      <c r="R49" s="2">
        <v>55</v>
      </c>
      <c r="S49" s="3" t="s">
        <v>116</v>
      </c>
      <c r="T49" s="4" t="s">
        <v>184</v>
      </c>
      <c r="U49" s="11" t="s">
        <v>185</v>
      </c>
      <c r="V49" s="7">
        <v>44099</v>
      </c>
      <c r="W49" s="12" t="s">
        <v>187</v>
      </c>
      <c r="X49" s="12"/>
      <c r="Y49" s="12"/>
      <c r="Z49" s="13"/>
      <c r="AA49" s="13"/>
      <c r="AB49" s="13"/>
      <c r="AC49" s="13"/>
      <c r="AD49" s="5">
        <v>44132</v>
      </c>
      <c r="AE49" s="13"/>
      <c r="AF49" s="13"/>
      <c r="AG49" s="7"/>
      <c r="AH49" s="7"/>
      <c r="AI49" s="4"/>
      <c r="AJ49" s="7"/>
      <c r="AK49" s="11">
        <v>1</v>
      </c>
      <c r="AL49" s="4" t="s">
        <v>58</v>
      </c>
      <c r="AM49" s="4"/>
      <c r="AN49" s="4" t="s">
        <v>149</v>
      </c>
      <c r="AO49" s="4"/>
      <c r="AP49" s="4"/>
      <c r="AQ49" s="4"/>
      <c r="AR49" s="4"/>
      <c r="AS49" s="4" t="s">
        <v>150</v>
      </c>
      <c r="AT49" s="8" t="s">
        <v>61</v>
      </c>
      <c r="AU49" s="8" t="s">
        <v>61</v>
      </c>
      <c r="AV49" s="10" t="s">
        <v>11037</v>
      </c>
      <c r="AW49" s="26"/>
      <c r="AX49" s="26"/>
      <c r="AY49" s="6">
        <v>0</v>
      </c>
      <c r="AZ49" s="26" t="s">
        <v>62</v>
      </c>
      <c r="BA49" s="85" t="s">
        <v>120</v>
      </c>
    </row>
    <row r="50" spans="1:53" x14ac:dyDescent="0.25">
      <c r="A50" s="12" t="s">
        <v>189</v>
      </c>
      <c r="B50" s="7">
        <v>44104</v>
      </c>
      <c r="C50" s="7">
        <v>44127</v>
      </c>
      <c r="D50" s="108">
        <v>20100055237</v>
      </c>
      <c r="E50" s="4" t="s">
        <v>144</v>
      </c>
      <c r="F50" s="4" t="s">
        <v>145</v>
      </c>
      <c r="G50" s="7">
        <v>44104</v>
      </c>
      <c r="H50" s="7">
        <v>44127</v>
      </c>
      <c r="I50" s="8"/>
      <c r="J50" s="9">
        <v>5</v>
      </c>
      <c r="K50" s="10">
        <v>55</v>
      </c>
      <c r="L50" s="90"/>
      <c r="M50" s="10" t="s">
        <v>54</v>
      </c>
      <c r="N50" s="10"/>
      <c r="O50" s="90"/>
      <c r="P50" s="10" t="s">
        <v>54</v>
      </c>
      <c r="Q50" s="2">
        <v>55</v>
      </c>
      <c r="R50" s="2">
        <v>55</v>
      </c>
      <c r="S50" s="3" t="s">
        <v>79</v>
      </c>
      <c r="T50" s="4" t="s">
        <v>188</v>
      </c>
      <c r="U50" s="11" t="s">
        <v>154</v>
      </c>
      <c r="V50" s="7">
        <v>44100</v>
      </c>
      <c r="W50" s="12" t="s">
        <v>189</v>
      </c>
      <c r="X50" s="12"/>
      <c r="Y50" s="12"/>
      <c r="Z50" s="13"/>
      <c r="AA50" s="13"/>
      <c r="AB50" s="13"/>
      <c r="AC50" s="13"/>
      <c r="AD50" s="5">
        <v>44132</v>
      </c>
      <c r="AE50" s="13"/>
      <c r="AF50" s="13"/>
      <c r="AG50" s="7"/>
      <c r="AH50" s="7"/>
      <c r="AI50" s="4"/>
      <c r="AJ50" s="7"/>
      <c r="AK50" s="11">
        <v>1</v>
      </c>
      <c r="AL50" s="4" t="s">
        <v>58</v>
      </c>
      <c r="AM50" s="4"/>
      <c r="AN50" s="4" t="s">
        <v>149</v>
      </c>
      <c r="AO50" s="4"/>
      <c r="AP50" s="4"/>
      <c r="AQ50" s="4"/>
      <c r="AR50" s="4"/>
      <c r="AS50" s="4" t="s">
        <v>150</v>
      </c>
      <c r="AT50" s="8" t="s">
        <v>61</v>
      </c>
      <c r="AU50" s="8" t="s">
        <v>61</v>
      </c>
      <c r="AV50" s="10" t="s">
        <v>11037</v>
      </c>
      <c r="AW50" s="26"/>
      <c r="AX50" s="26"/>
      <c r="AY50" s="6">
        <v>0</v>
      </c>
      <c r="AZ50" s="26" t="s">
        <v>62</v>
      </c>
      <c r="BA50" s="85" t="s">
        <v>120</v>
      </c>
    </row>
    <row r="51" spans="1:53" x14ac:dyDescent="0.25">
      <c r="A51" s="12" t="s">
        <v>192</v>
      </c>
      <c r="B51" s="7">
        <v>44104</v>
      </c>
      <c r="C51" s="7">
        <v>44127</v>
      </c>
      <c r="D51" s="108">
        <v>20100055237</v>
      </c>
      <c r="E51" s="4" t="s">
        <v>144</v>
      </c>
      <c r="F51" s="4" t="s">
        <v>145</v>
      </c>
      <c r="G51" s="7">
        <v>44104</v>
      </c>
      <c r="H51" s="7">
        <v>44127</v>
      </c>
      <c r="I51" s="8"/>
      <c r="J51" s="9">
        <v>5</v>
      </c>
      <c r="K51" s="10">
        <v>55</v>
      </c>
      <c r="L51" s="90"/>
      <c r="M51" s="10" t="s">
        <v>54</v>
      </c>
      <c r="N51" s="10"/>
      <c r="O51" s="90"/>
      <c r="P51" s="10" t="s">
        <v>54</v>
      </c>
      <c r="Q51" s="2">
        <v>55</v>
      </c>
      <c r="R51" s="2">
        <v>55</v>
      </c>
      <c r="S51" s="3" t="s">
        <v>79</v>
      </c>
      <c r="T51" s="4" t="s">
        <v>190</v>
      </c>
      <c r="U51" s="11" t="s">
        <v>191</v>
      </c>
      <c r="V51" s="7">
        <v>44119</v>
      </c>
      <c r="W51" s="12" t="s">
        <v>192</v>
      </c>
      <c r="X51" s="12"/>
      <c r="Y51" s="12"/>
      <c r="Z51" s="13"/>
      <c r="AA51" s="13"/>
      <c r="AB51" s="13"/>
      <c r="AC51" s="13"/>
      <c r="AD51" s="5">
        <v>44132</v>
      </c>
      <c r="AE51" s="13"/>
      <c r="AF51" s="13"/>
      <c r="AG51" s="7"/>
      <c r="AH51" s="7"/>
      <c r="AI51" s="4"/>
      <c r="AJ51" s="7"/>
      <c r="AK51" s="11">
        <v>1</v>
      </c>
      <c r="AL51" s="4" t="s">
        <v>58</v>
      </c>
      <c r="AM51" s="4"/>
      <c r="AN51" s="4" t="s">
        <v>149</v>
      </c>
      <c r="AO51" s="4"/>
      <c r="AP51" s="4"/>
      <c r="AQ51" s="4"/>
      <c r="AR51" s="4"/>
      <c r="AS51" s="4" t="s">
        <v>150</v>
      </c>
      <c r="AT51" s="8" t="s">
        <v>61</v>
      </c>
      <c r="AU51" s="8" t="s">
        <v>61</v>
      </c>
      <c r="AV51" s="10" t="s">
        <v>11037</v>
      </c>
      <c r="AW51" s="26"/>
      <c r="AX51" s="26"/>
      <c r="AY51" s="6">
        <v>0</v>
      </c>
      <c r="AZ51" s="26" t="s">
        <v>62</v>
      </c>
      <c r="BA51" s="85" t="s">
        <v>120</v>
      </c>
    </row>
    <row r="52" spans="1:53" x14ac:dyDescent="0.25">
      <c r="A52" s="12" t="s">
        <v>193</v>
      </c>
      <c r="B52" s="7">
        <v>44100</v>
      </c>
      <c r="C52" s="7">
        <v>44123</v>
      </c>
      <c r="D52" s="108">
        <v>20100055237</v>
      </c>
      <c r="E52" s="4" t="s">
        <v>144</v>
      </c>
      <c r="F52" s="4" t="s">
        <v>145</v>
      </c>
      <c r="G52" s="7">
        <v>44100</v>
      </c>
      <c r="H52" s="7">
        <v>44123</v>
      </c>
      <c r="I52" s="8"/>
      <c r="J52" s="9">
        <v>9</v>
      </c>
      <c r="K52" s="10">
        <v>55</v>
      </c>
      <c r="L52" s="90"/>
      <c r="M52" s="10" t="s">
        <v>54</v>
      </c>
      <c r="N52" s="10"/>
      <c r="O52" s="90"/>
      <c r="P52" s="10" t="s">
        <v>54</v>
      </c>
      <c r="Q52" s="2">
        <v>55</v>
      </c>
      <c r="R52" s="2">
        <v>55</v>
      </c>
      <c r="S52" s="3" t="s">
        <v>116</v>
      </c>
      <c r="T52" s="4" t="s">
        <v>184</v>
      </c>
      <c r="U52" s="11" t="s">
        <v>185</v>
      </c>
      <c r="V52" s="7">
        <v>44099</v>
      </c>
      <c r="W52" s="12" t="s">
        <v>193</v>
      </c>
      <c r="X52" s="12"/>
      <c r="Y52" s="12"/>
      <c r="Z52" s="13"/>
      <c r="AA52" s="13"/>
      <c r="AB52" s="13"/>
      <c r="AC52" s="13"/>
      <c r="AD52" s="5">
        <v>44132</v>
      </c>
      <c r="AE52" s="13"/>
      <c r="AF52" s="13"/>
      <c r="AG52" s="7"/>
      <c r="AH52" s="7"/>
      <c r="AI52" s="4"/>
      <c r="AJ52" s="7"/>
      <c r="AK52" s="11">
        <v>1</v>
      </c>
      <c r="AL52" s="4" t="s">
        <v>58</v>
      </c>
      <c r="AM52" s="4"/>
      <c r="AN52" s="4" t="s">
        <v>149</v>
      </c>
      <c r="AO52" s="4"/>
      <c r="AP52" s="4"/>
      <c r="AQ52" s="4"/>
      <c r="AR52" s="4"/>
      <c r="AS52" s="4" t="s">
        <v>150</v>
      </c>
      <c r="AT52" s="8" t="s">
        <v>61</v>
      </c>
      <c r="AU52" s="8" t="s">
        <v>61</v>
      </c>
      <c r="AV52" s="10" t="s">
        <v>11037</v>
      </c>
      <c r="AW52" s="26"/>
      <c r="AX52" s="26"/>
      <c r="AY52" s="6">
        <v>0</v>
      </c>
      <c r="AZ52" s="26" t="s">
        <v>62</v>
      </c>
      <c r="BA52" s="85" t="s">
        <v>120</v>
      </c>
    </row>
    <row r="53" spans="1:53" x14ac:dyDescent="0.25">
      <c r="A53" s="12" t="s">
        <v>195</v>
      </c>
      <c r="B53" s="7">
        <v>44100</v>
      </c>
      <c r="C53" s="7">
        <v>44123</v>
      </c>
      <c r="D53" s="108">
        <v>20100055237</v>
      </c>
      <c r="E53" s="4" t="s">
        <v>144</v>
      </c>
      <c r="F53" s="4" t="s">
        <v>145</v>
      </c>
      <c r="G53" s="7">
        <v>44100</v>
      </c>
      <c r="H53" s="7">
        <v>44123</v>
      </c>
      <c r="I53" s="8"/>
      <c r="J53" s="9">
        <v>9</v>
      </c>
      <c r="K53" s="10">
        <v>55</v>
      </c>
      <c r="L53" s="90"/>
      <c r="M53" s="10" t="s">
        <v>54</v>
      </c>
      <c r="N53" s="10"/>
      <c r="O53" s="90"/>
      <c r="P53" s="10" t="s">
        <v>54</v>
      </c>
      <c r="Q53" s="2">
        <v>55</v>
      </c>
      <c r="R53" s="2">
        <v>55</v>
      </c>
      <c r="S53" s="3" t="s">
        <v>116</v>
      </c>
      <c r="T53" s="4" t="s">
        <v>194</v>
      </c>
      <c r="U53" s="11" t="s">
        <v>185</v>
      </c>
      <c r="V53" s="7">
        <v>44099</v>
      </c>
      <c r="W53" s="12" t="s">
        <v>195</v>
      </c>
      <c r="X53" s="12"/>
      <c r="Y53" s="12"/>
      <c r="Z53" s="13"/>
      <c r="AA53" s="13"/>
      <c r="AB53" s="13"/>
      <c r="AC53" s="13"/>
      <c r="AD53" s="5">
        <v>44132</v>
      </c>
      <c r="AE53" s="13"/>
      <c r="AF53" s="13"/>
      <c r="AG53" s="7"/>
      <c r="AH53" s="7"/>
      <c r="AI53" s="4"/>
      <c r="AJ53" s="7"/>
      <c r="AK53" s="11">
        <v>1</v>
      </c>
      <c r="AL53" s="4" t="s">
        <v>58</v>
      </c>
      <c r="AM53" s="4"/>
      <c r="AN53" s="4" t="s">
        <v>149</v>
      </c>
      <c r="AO53" s="4"/>
      <c r="AP53" s="4"/>
      <c r="AQ53" s="4"/>
      <c r="AR53" s="4"/>
      <c r="AS53" s="4" t="s">
        <v>150</v>
      </c>
      <c r="AT53" s="8" t="s">
        <v>61</v>
      </c>
      <c r="AU53" s="8" t="s">
        <v>61</v>
      </c>
      <c r="AV53" s="10" t="s">
        <v>11037</v>
      </c>
      <c r="AW53" s="26"/>
      <c r="AX53" s="26"/>
      <c r="AY53" s="6">
        <v>0</v>
      </c>
      <c r="AZ53" s="26" t="s">
        <v>62</v>
      </c>
      <c r="BA53" s="85" t="s">
        <v>120</v>
      </c>
    </row>
    <row r="54" spans="1:53" x14ac:dyDescent="0.25">
      <c r="A54" s="12" t="s">
        <v>200</v>
      </c>
      <c r="B54" s="7">
        <v>44116</v>
      </c>
      <c r="C54" s="7">
        <v>44146</v>
      </c>
      <c r="D54" s="108">
        <v>20333372216</v>
      </c>
      <c r="E54" s="4" t="s">
        <v>196</v>
      </c>
      <c r="F54" s="4" t="s">
        <v>197</v>
      </c>
      <c r="G54" s="7">
        <v>44116</v>
      </c>
      <c r="H54" s="7">
        <v>44146</v>
      </c>
      <c r="I54" s="8"/>
      <c r="J54" s="9">
        <v>-14</v>
      </c>
      <c r="K54" s="10">
        <v>76</v>
      </c>
      <c r="L54" s="90"/>
      <c r="M54" s="10" t="s">
        <v>54</v>
      </c>
      <c r="N54" s="10"/>
      <c r="O54" s="90"/>
      <c r="P54" s="10" t="s">
        <v>54</v>
      </c>
      <c r="Q54" s="2">
        <v>76</v>
      </c>
      <c r="R54" s="2">
        <v>0</v>
      </c>
      <c r="S54" s="3">
        <v>0</v>
      </c>
      <c r="T54" s="4" t="s">
        <v>198</v>
      </c>
      <c r="U54" s="11" t="s">
        <v>199</v>
      </c>
      <c r="V54" s="7">
        <v>44085</v>
      </c>
      <c r="W54" s="12" t="s">
        <v>200</v>
      </c>
      <c r="X54" s="12"/>
      <c r="Y54" s="12"/>
      <c r="Z54" s="13"/>
      <c r="AA54" s="13"/>
      <c r="AB54" s="13"/>
      <c r="AC54" s="13"/>
      <c r="AD54" s="5">
        <v>44132</v>
      </c>
      <c r="AE54" s="13"/>
      <c r="AF54" s="13"/>
      <c r="AG54" s="7"/>
      <c r="AH54" s="7"/>
      <c r="AI54" s="4"/>
      <c r="AJ54" s="7"/>
      <c r="AK54" s="11">
        <v>1</v>
      </c>
      <c r="AL54" s="4" t="s">
        <v>58</v>
      </c>
      <c r="AM54" s="4"/>
      <c r="AN54" s="4" t="s">
        <v>149</v>
      </c>
      <c r="AO54" s="4"/>
      <c r="AP54" s="4"/>
      <c r="AQ54" s="4"/>
      <c r="AR54" s="4"/>
      <c r="AS54" s="4" t="s">
        <v>111</v>
      </c>
      <c r="AT54" s="8" t="s">
        <v>61</v>
      </c>
      <c r="AU54" s="8" t="s">
        <v>61</v>
      </c>
      <c r="AV54" s="10" t="s">
        <v>11037</v>
      </c>
      <c r="AW54" s="26"/>
      <c r="AX54" s="26"/>
      <c r="AY54" s="6">
        <v>0</v>
      </c>
      <c r="AZ54" s="26" t="s">
        <v>62</v>
      </c>
      <c r="BA54" s="85" t="s">
        <v>63</v>
      </c>
    </row>
    <row r="55" spans="1:53" x14ac:dyDescent="0.25">
      <c r="A55" s="12" t="s">
        <v>201</v>
      </c>
      <c r="B55" s="7">
        <v>44116</v>
      </c>
      <c r="C55" s="7">
        <v>44146</v>
      </c>
      <c r="D55" s="108">
        <v>20333372216</v>
      </c>
      <c r="E55" s="4" t="s">
        <v>196</v>
      </c>
      <c r="F55" s="4" t="s">
        <v>197</v>
      </c>
      <c r="G55" s="7">
        <v>44116</v>
      </c>
      <c r="H55" s="7">
        <v>44146</v>
      </c>
      <c r="I55" s="8"/>
      <c r="J55" s="9">
        <v>-14</v>
      </c>
      <c r="K55" s="10">
        <v>76</v>
      </c>
      <c r="L55" s="90"/>
      <c r="M55" s="10" t="s">
        <v>54</v>
      </c>
      <c r="N55" s="10"/>
      <c r="O55" s="90"/>
      <c r="P55" s="10" t="s">
        <v>54</v>
      </c>
      <c r="Q55" s="2">
        <v>76</v>
      </c>
      <c r="R55" s="2">
        <v>0</v>
      </c>
      <c r="S55" s="3">
        <v>0</v>
      </c>
      <c r="T55" s="4" t="s">
        <v>198</v>
      </c>
      <c r="U55" s="11" t="s">
        <v>199</v>
      </c>
      <c r="V55" s="7">
        <v>44085</v>
      </c>
      <c r="W55" s="12" t="s">
        <v>201</v>
      </c>
      <c r="X55" s="12"/>
      <c r="Y55" s="12"/>
      <c r="Z55" s="13"/>
      <c r="AA55" s="13"/>
      <c r="AB55" s="13"/>
      <c r="AC55" s="13"/>
      <c r="AD55" s="5">
        <v>44132</v>
      </c>
      <c r="AE55" s="13"/>
      <c r="AF55" s="13"/>
      <c r="AG55" s="7"/>
      <c r="AH55" s="7"/>
      <c r="AI55" s="4"/>
      <c r="AJ55" s="7"/>
      <c r="AK55" s="11">
        <v>1</v>
      </c>
      <c r="AL55" s="4" t="s">
        <v>58</v>
      </c>
      <c r="AM55" s="4"/>
      <c r="AN55" s="4" t="s">
        <v>149</v>
      </c>
      <c r="AO55" s="4"/>
      <c r="AP55" s="4"/>
      <c r="AQ55" s="4"/>
      <c r="AR55" s="4"/>
      <c r="AS55" s="4" t="s">
        <v>111</v>
      </c>
      <c r="AT55" s="8" t="s">
        <v>61</v>
      </c>
      <c r="AU55" s="8" t="s">
        <v>61</v>
      </c>
      <c r="AV55" s="10" t="s">
        <v>11037</v>
      </c>
      <c r="AW55" s="26"/>
      <c r="AX55" s="26"/>
      <c r="AY55" s="6">
        <v>0</v>
      </c>
      <c r="AZ55" s="26" t="s">
        <v>62</v>
      </c>
      <c r="BA55" s="85" t="s">
        <v>63</v>
      </c>
    </row>
    <row r="56" spans="1:53" x14ac:dyDescent="0.25">
      <c r="A56" s="12" t="s">
        <v>202</v>
      </c>
      <c r="B56" s="7">
        <v>44116</v>
      </c>
      <c r="C56" s="7">
        <v>44146</v>
      </c>
      <c r="D56" s="108">
        <v>20333372216</v>
      </c>
      <c r="E56" s="4" t="s">
        <v>196</v>
      </c>
      <c r="F56" s="4" t="s">
        <v>197</v>
      </c>
      <c r="G56" s="7">
        <v>44116</v>
      </c>
      <c r="H56" s="7">
        <v>44146</v>
      </c>
      <c r="I56" s="8"/>
      <c r="J56" s="9">
        <v>-14</v>
      </c>
      <c r="K56" s="10">
        <v>76</v>
      </c>
      <c r="L56" s="90"/>
      <c r="M56" s="10" t="s">
        <v>54</v>
      </c>
      <c r="N56" s="10"/>
      <c r="O56" s="90"/>
      <c r="P56" s="10" t="s">
        <v>54</v>
      </c>
      <c r="Q56" s="2">
        <v>76</v>
      </c>
      <c r="R56" s="2">
        <v>0</v>
      </c>
      <c r="S56" s="3">
        <v>0</v>
      </c>
      <c r="T56" s="4" t="s">
        <v>198</v>
      </c>
      <c r="U56" s="11" t="s">
        <v>199</v>
      </c>
      <c r="V56" s="7">
        <v>44085</v>
      </c>
      <c r="W56" s="12" t="s">
        <v>202</v>
      </c>
      <c r="X56" s="12"/>
      <c r="Y56" s="12"/>
      <c r="Z56" s="13"/>
      <c r="AA56" s="13"/>
      <c r="AB56" s="13"/>
      <c r="AC56" s="13"/>
      <c r="AD56" s="5">
        <v>44132</v>
      </c>
      <c r="AE56" s="13"/>
      <c r="AF56" s="13"/>
      <c r="AG56" s="7"/>
      <c r="AH56" s="7"/>
      <c r="AI56" s="4"/>
      <c r="AJ56" s="7"/>
      <c r="AK56" s="11">
        <v>1</v>
      </c>
      <c r="AL56" s="4" t="s">
        <v>58</v>
      </c>
      <c r="AM56" s="4"/>
      <c r="AN56" s="4" t="s">
        <v>149</v>
      </c>
      <c r="AO56" s="4"/>
      <c r="AP56" s="4"/>
      <c r="AQ56" s="4"/>
      <c r="AR56" s="4"/>
      <c r="AS56" s="4" t="s">
        <v>111</v>
      </c>
      <c r="AT56" s="8" t="s">
        <v>61</v>
      </c>
      <c r="AU56" s="8" t="s">
        <v>61</v>
      </c>
      <c r="AV56" s="10" t="s">
        <v>11037</v>
      </c>
      <c r="AW56" s="26"/>
      <c r="AX56" s="26"/>
      <c r="AY56" s="6">
        <v>0</v>
      </c>
      <c r="AZ56" s="26" t="s">
        <v>62</v>
      </c>
      <c r="BA56" s="85" t="s">
        <v>63</v>
      </c>
    </row>
    <row r="57" spans="1:53" x14ac:dyDescent="0.25">
      <c r="A57" s="17" t="s">
        <v>206</v>
      </c>
      <c r="B57" s="7">
        <v>44103</v>
      </c>
      <c r="C57" s="7">
        <v>44132</v>
      </c>
      <c r="D57" s="108">
        <v>20333372216</v>
      </c>
      <c r="E57" s="4" t="s">
        <v>196</v>
      </c>
      <c r="F57" s="4" t="s">
        <v>203</v>
      </c>
      <c r="G57" s="7">
        <v>44103</v>
      </c>
      <c r="H57" s="7">
        <v>44132</v>
      </c>
      <c r="I57" s="8"/>
      <c r="J57" s="9">
        <v>0</v>
      </c>
      <c r="K57" s="10">
        <v>76</v>
      </c>
      <c r="L57" s="90"/>
      <c r="M57" s="10" t="s">
        <v>54</v>
      </c>
      <c r="N57" s="10"/>
      <c r="O57" s="90"/>
      <c r="P57" s="10" t="s">
        <v>54</v>
      </c>
      <c r="Q57" s="2">
        <v>76</v>
      </c>
      <c r="R57" s="2">
        <v>76</v>
      </c>
      <c r="S57" s="3" t="s">
        <v>79</v>
      </c>
      <c r="T57" s="4" t="s">
        <v>204</v>
      </c>
      <c r="U57" s="11" t="s">
        <v>205</v>
      </c>
      <c r="V57" s="7">
        <v>44102</v>
      </c>
      <c r="W57" s="17" t="s">
        <v>206</v>
      </c>
      <c r="X57" s="17" t="s">
        <v>207</v>
      </c>
      <c r="Y57" s="12"/>
      <c r="Z57" s="13"/>
      <c r="AA57" s="13"/>
      <c r="AB57" s="13"/>
      <c r="AC57" s="13"/>
      <c r="AD57" s="5">
        <v>44132</v>
      </c>
      <c r="AE57" s="13"/>
      <c r="AF57" s="13"/>
      <c r="AG57" s="7"/>
      <c r="AH57" s="7"/>
      <c r="AI57" s="4"/>
      <c r="AJ57" s="7"/>
      <c r="AK57" s="11">
        <v>1</v>
      </c>
      <c r="AL57" s="4" t="s">
        <v>58</v>
      </c>
      <c r="AM57" s="4"/>
      <c r="AN57" s="4" t="s">
        <v>149</v>
      </c>
      <c r="AO57" s="4"/>
      <c r="AP57" s="4"/>
      <c r="AQ57" s="4"/>
      <c r="AR57" s="4"/>
      <c r="AS57" s="4" t="s">
        <v>111</v>
      </c>
      <c r="AT57" s="8" t="s">
        <v>61</v>
      </c>
      <c r="AU57" s="8" t="s">
        <v>61</v>
      </c>
      <c r="AV57" s="10" t="s">
        <v>11037</v>
      </c>
      <c r="AW57" s="26"/>
      <c r="AX57" s="26"/>
      <c r="AY57" s="6">
        <v>0</v>
      </c>
      <c r="AZ57" s="26" t="s">
        <v>62</v>
      </c>
      <c r="BA57" s="85" t="s">
        <v>63</v>
      </c>
    </row>
    <row r="58" spans="1:53" x14ac:dyDescent="0.25">
      <c r="A58" s="17" t="s">
        <v>208</v>
      </c>
      <c r="B58" s="7">
        <v>44103</v>
      </c>
      <c r="C58" s="7">
        <v>44132</v>
      </c>
      <c r="D58" s="108">
        <v>20333372216</v>
      </c>
      <c r="E58" s="4" t="s">
        <v>196</v>
      </c>
      <c r="F58" s="4" t="s">
        <v>203</v>
      </c>
      <c r="G58" s="7">
        <v>44103</v>
      </c>
      <c r="H58" s="7">
        <v>44132</v>
      </c>
      <c r="I58" s="8"/>
      <c r="J58" s="9">
        <v>0</v>
      </c>
      <c r="K58" s="10">
        <v>76</v>
      </c>
      <c r="L58" s="90"/>
      <c r="M58" s="10" t="s">
        <v>54</v>
      </c>
      <c r="N58" s="10"/>
      <c r="O58" s="90"/>
      <c r="P58" s="10" t="s">
        <v>54</v>
      </c>
      <c r="Q58" s="2">
        <v>76</v>
      </c>
      <c r="R58" s="2">
        <v>76</v>
      </c>
      <c r="S58" s="3" t="s">
        <v>79</v>
      </c>
      <c r="T58" s="4" t="s">
        <v>204</v>
      </c>
      <c r="U58" s="11" t="s">
        <v>205</v>
      </c>
      <c r="V58" s="7">
        <v>44102</v>
      </c>
      <c r="W58" s="17" t="s">
        <v>208</v>
      </c>
      <c r="X58" s="17" t="s">
        <v>209</v>
      </c>
      <c r="Y58" s="12"/>
      <c r="Z58" s="13"/>
      <c r="AA58" s="13"/>
      <c r="AB58" s="13"/>
      <c r="AC58" s="13"/>
      <c r="AD58" s="5">
        <v>44132</v>
      </c>
      <c r="AE58" s="13"/>
      <c r="AF58" s="13"/>
      <c r="AG58" s="7"/>
      <c r="AH58" s="7"/>
      <c r="AI58" s="4"/>
      <c r="AJ58" s="7"/>
      <c r="AK58" s="11">
        <v>1</v>
      </c>
      <c r="AL58" s="4" t="s">
        <v>58</v>
      </c>
      <c r="AM58" s="4"/>
      <c r="AN58" s="4" t="s">
        <v>149</v>
      </c>
      <c r="AO58" s="4"/>
      <c r="AP58" s="4"/>
      <c r="AQ58" s="4"/>
      <c r="AR58" s="4"/>
      <c r="AS58" s="4" t="s">
        <v>111</v>
      </c>
      <c r="AT58" s="8" t="s">
        <v>61</v>
      </c>
      <c r="AU58" s="8" t="s">
        <v>61</v>
      </c>
      <c r="AV58" s="10" t="s">
        <v>11037</v>
      </c>
      <c r="AW58" s="26"/>
      <c r="AX58" s="26"/>
      <c r="AY58" s="6">
        <v>0</v>
      </c>
      <c r="AZ58" s="26" t="s">
        <v>62</v>
      </c>
      <c r="BA58" s="85" t="s">
        <v>63</v>
      </c>
    </row>
    <row r="59" spans="1:53" x14ac:dyDescent="0.25">
      <c r="A59" s="17" t="s">
        <v>210</v>
      </c>
      <c r="B59" s="7">
        <v>44103</v>
      </c>
      <c r="C59" s="7">
        <v>44132</v>
      </c>
      <c r="D59" s="108">
        <v>20333372216</v>
      </c>
      <c r="E59" s="4" t="s">
        <v>196</v>
      </c>
      <c r="F59" s="4" t="s">
        <v>203</v>
      </c>
      <c r="G59" s="7">
        <v>44103</v>
      </c>
      <c r="H59" s="7">
        <v>44132</v>
      </c>
      <c r="I59" s="8"/>
      <c r="J59" s="9">
        <v>0</v>
      </c>
      <c r="K59" s="10">
        <v>76</v>
      </c>
      <c r="L59" s="90"/>
      <c r="M59" s="10" t="s">
        <v>54</v>
      </c>
      <c r="N59" s="10"/>
      <c r="O59" s="90"/>
      <c r="P59" s="10" t="s">
        <v>54</v>
      </c>
      <c r="Q59" s="2">
        <v>76</v>
      </c>
      <c r="R59" s="2">
        <v>76</v>
      </c>
      <c r="S59" s="3" t="s">
        <v>79</v>
      </c>
      <c r="T59" s="4" t="s">
        <v>204</v>
      </c>
      <c r="U59" s="11" t="s">
        <v>205</v>
      </c>
      <c r="V59" s="7">
        <v>44102</v>
      </c>
      <c r="W59" s="17" t="s">
        <v>210</v>
      </c>
      <c r="X59" s="17" t="s">
        <v>211</v>
      </c>
      <c r="Y59" s="12"/>
      <c r="Z59" s="13"/>
      <c r="AA59" s="13"/>
      <c r="AB59" s="13"/>
      <c r="AC59" s="13"/>
      <c r="AD59" s="5">
        <v>44132</v>
      </c>
      <c r="AE59" s="13"/>
      <c r="AF59" s="13"/>
      <c r="AG59" s="7"/>
      <c r="AH59" s="7"/>
      <c r="AI59" s="4"/>
      <c r="AJ59" s="7"/>
      <c r="AK59" s="11">
        <v>1</v>
      </c>
      <c r="AL59" s="4" t="s">
        <v>58</v>
      </c>
      <c r="AM59" s="4"/>
      <c r="AN59" s="4" t="s">
        <v>149</v>
      </c>
      <c r="AO59" s="4"/>
      <c r="AP59" s="4"/>
      <c r="AQ59" s="4"/>
      <c r="AR59" s="4"/>
      <c r="AS59" s="4" t="s">
        <v>111</v>
      </c>
      <c r="AT59" s="8" t="s">
        <v>61</v>
      </c>
      <c r="AU59" s="8" t="s">
        <v>61</v>
      </c>
      <c r="AV59" s="10" t="s">
        <v>11037</v>
      </c>
      <c r="AW59" s="26"/>
      <c r="AX59" s="26"/>
      <c r="AY59" s="6">
        <v>0</v>
      </c>
      <c r="AZ59" s="26" t="s">
        <v>62</v>
      </c>
      <c r="BA59" s="85" t="s">
        <v>63</v>
      </c>
    </row>
    <row r="60" spans="1:53" x14ac:dyDescent="0.25">
      <c r="A60" s="17" t="s">
        <v>212</v>
      </c>
      <c r="B60" s="7">
        <v>44103</v>
      </c>
      <c r="C60" s="7">
        <v>44132</v>
      </c>
      <c r="D60" s="108">
        <v>20333372216</v>
      </c>
      <c r="E60" s="4" t="s">
        <v>196</v>
      </c>
      <c r="F60" s="4" t="s">
        <v>203</v>
      </c>
      <c r="G60" s="7">
        <v>44103</v>
      </c>
      <c r="H60" s="7">
        <v>44132</v>
      </c>
      <c r="I60" s="8"/>
      <c r="J60" s="9">
        <v>0</v>
      </c>
      <c r="K60" s="10">
        <v>76</v>
      </c>
      <c r="L60" s="90"/>
      <c r="M60" s="10" t="s">
        <v>54</v>
      </c>
      <c r="N60" s="10"/>
      <c r="O60" s="90"/>
      <c r="P60" s="10" t="s">
        <v>54</v>
      </c>
      <c r="Q60" s="2">
        <v>76</v>
      </c>
      <c r="R60" s="2">
        <v>76</v>
      </c>
      <c r="S60" s="3" t="s">
        <v>79</v>
      </c>
      <c r="T60" s="4" t="s">
        <v>204</v>
      </c>
      <c r="U60" s="11" t="s">
        <v>205</v>
      </c>
      <c r="V60" s="7">
        <v>44102</v>
      </c>
      <c r="W60" s="17" t="s">
        <v>212</v>
      </c>
      <c r="X60" s="17" t="s">
        <v>213</v>
      </c>
      <c r="Y60" s="12"/>
      <c r="Z60" s="13"/>
      <c r="AA60" s="13"/>
      <c r="AB60" s="13"/>
      <c r="AC60" s="13"/>
      <c r="AD60" s="5">
        <v>44132</v>
      </c>
      <c r="AE60" s="13"/>
      <c r="AF60" s="13"/>
      <c r="AG60" s="7"/>
      <c r="AH60" s="7"/>
      <c r="AI60" s="4"/>
      <c r="AJ60" s="7"/>
      <c r="AK60" s="11">
        <v>1</v>
      </c>
      <c r="AL60" s="4" t="s">
        <v>58</v>
      </c>
      <c r="AM60" s="4"/>
      <c r="AN60" s="4" t="s">
        <v>149</v>
      </c>
      <c r="AO60" s="4"/>
      <c r="AP60" s="4"/>
      <c r="AQ60" s="4"/>
      <c r="AR60" s="4"/>
      <c r="AS60" s="4" t="s">
        <v>111</v>
      </c>
      <c r="AT60" s="8" t="s">
        <v>61</v>
      </c>
      <c r="AU60" s="8" t="s">
        <v>61</v>
      </c>
      <c r="AV60" s="10" t="s">
        <v>11037</v>
      </c>
      <c r="AW60" s="26"/>
      <c r="AX60" s="26"/>
      <c r="AY60" s="6">
        <v>0</v>
      </c>
      <c r="AZ60" s="26" t="s">
        <v>62</v>
      </c>
      <c r="BA60" s="85" t="s">
        <v>63</v>
      </c>
    </row>
    <row r="61" spans="1:53" x14ac:dyDescent="0.25">
      <c r="A61" s="12" t="s">
        <v>215</v>
      </c>
      <c r="B61" s="7">
        <v>44103</v>
      </c>
      <c r="C61" s="7">
        <v>44132</v>
      </c>
      <c r="D61" s="108">
        <v>20333372216</v>
      </c>
      <c r="E61" s="4" t="s">
        <v>196</v>
      </c>
      <c r="F61" s="4" t="s">
        <v>203</v>
      </c>
      <c r="G61" s="7">
        <v>44103</v>
      </c>
      <c r="H61" s="7">
        <v>44132</v>
      </c>
      <c r="I61" s="8"/>
      <c r="J61" s="9">
        <v>0</v>
      </c>
      <c r="K61" s="10">
        <v>76</v>
      </c>
      <c r="L61" s="90"/>
      <c r="M61" s="10" t="s">
        <v>54</v>
      </c>
      <c r="N61" s="10"/>
      <c r="O61" s="90"/>
      <c r="P61" s="10" t="s">
        <v>54</v>
      </c>
      <c r="Q61" s="2">
        <v>76</v>
      </c>
      <c r="R61" s="2">
        <v>76</v>
      </c>
      <c r="S61" s="3" t="s">
        <v>79</v>
      </c>
      <c r="T61" s="4" t="s">
        <v>214</v>
      </c>
      <c r="U61" s="11" t="s">
        <v>205</v>
      </c>
      <c r="V61" s="7">
        <v>44102</v>
      </c>
      <c r="W61" s="12" t="s">
        <v>215</v>
      </c>
      <c r="X61" s="12"/>
      <c r="Y61" s="12"/>
      <c r="Z61" s="13"/>
      <c r="AA61" s="13"/>
      <c r="AB61" s="13"/>
      <c r="AC61" s="13"/>
      <c r="AD61" s="5">
        <v>44132</v>
      </c>
      <c r="AE61" s="13"/>
      <c r="AF61" s="13"/>
      <c r="AG61" s="7"/>
      <c r="AH61" s="7"/>
      <c r="AI61" s="4"/>
      <c r="AJ61" s="7"/>
      <c r="AK61" s="11">
        <v>1</v>
      </c>
      <c r="AL61" s="4" t="s">
        <v>58</v>
      </c>
      <c r="AM61" s="4"/>
      <c r="AN61" s="4" t="s">
        <v>149</v>
      </c>
      <c r="AO61" s="4"/>
      <c r="AP61" s="4"/>
      <c r="AQ61" s="4"/>
      <c r="AR61" s="4"/>
      <c r="AS61" s="4" t="s">
        <v>111</v>
      </c>
      <c r="AT61" s="8" t="s">
        <v>61</v>
      </c>
      <c r="AU61" s="8" t="s">
        <v>61</v>
      </c>
      <c r="AV61" s="10" t="s">
        <v>11037</v>
      </c>
      <c r="AW61" s="26"/>
      <c r="AX61" s="26"/>
      <c r="AY61" s="6">
        <v>0</v>
      </c>
      <c r="AZ61" s="26" t="s">
        <v>62</v>
      </c>
      <c r="BA61" s="85" t="s">
        <v>63</v>
      </c>
    </row>
    <row r="62" spans="1:53" x14ac:dyDescent="0.25">
      <c r="A62" s="17" t="s">
        <v>216</v>
      </c>
      <c r="B62" s="7">
        <v>44103</v>
      </c>
      <c r="C62" s="7">
        <v>44132</v>
      </c>
      <c r="D62" s="108">
        <v>20333372216</v>
      </c>
      <c r="E62" s="4" t="s">
        <v>196</v>
      </c>
      <c r="F62" s="4" t="s">
        <v>203</v>
      </c>
      <c r="G62" s="7">
        <v>44103</v>
      </c>
      <c r="H62" s="7">
        <v>44132</v>
      </c>
      <c r="I62" s="8"/>
      <c r="J62" s="9">
        <v>0</v>
      </c>
      <c r="K62" s="10">
        <v>76</v>
      </c>
      <c r="L62" s="90"/>
      <c r="M62" s="10" t="s">
        <v>54</v>
      </c>
      <c r="N62" s="10"/>
      <c r="O62" s="90"/>
      <c r="P62" s="10" t="s">
        <v>54</v>
      </c>
      <c r="Q62" s="2">
        <v>76</v>
      </c>
      <c r="R62" s="2">
        <v>76</v>
      </c>
      <c r="S62" s="3" t="s">
        <v>79</v>
      </c>
      <c r="T62" s="4" t="s">
        <v>204</v>
      </c>
      <c r="U62" s="11" t="s">
        <v>205</v>
      </c>
      <c r="V62" s="7">
        <v>44102</v>
      </c>
      <c r="W62" s="17" t="s">
        <v>216</v>
      </c>
      <c r="X62" s="17" t="s">
        <v>217</v>
      </c>
      <c r="Y62" s="12"/>
      <c r="Z62" s="13"/>
      <c r="AA62" s="13"/>
      <c r="AB62" s="13"/>
      <c r="AC62" s="13"/>
      <c r="AD62" s="5">
        <v>44132</v>
      </c>
      <c r="AE62" s="13"/>
      <c r="AF62" s="13"/>
      <c r="AG62" s="7"/>
      <c r="AH62" s="7"/>
      <c r="AI62" s="4"/>
      <c r="AJ62" s="7"/>
      <c r="AK62" s="11">
        <v>1</v>
      </c>
      <c r="AL62" s="4" t="s">
        <v>58</v>
      </c>
      <c r="AM62" s="4"/>
      <c r="AN62" s="4" t="s">
        <v>149</v>
      </c>
      <c r="AO62" s="4"/>
      <c r="AP62" s="4"/>
      <c r="AQ62" s="4"/>
      <c r="AR62" s="4"/>
      <c r="AS62" s="4" t="s">
        <v>111</v>
      </c>
      <c r="AT62" s="8" t="s">
        <v>61</v>
      </c>
      <c r="AU62" s="8" t="s">
        <v>61</v>
      </c>
      <c r="AV62" s="10" t="s">
        <v>11037</v>
      </c>
      <c r="AW62" s="26"/>
      <c r="AX62" s="26"/>
      <c r="AY62" s="6">
        <v>0</v>
      </c>
      <c r="AZ62" s="26" t="s">
        <v>62</v>
      </c>
      <c r="BA62" s="85" t="s">
        <v>63</v>
      </c>
    </row>
    <row r="63" spans="1:53" x14ac:dyDescent="0.25">
      <c r="A63" s="17" t="s">
        <v>219</v>
      </c>
      <c r="B63" s="7">
        <v>44099</v>
      </c>
      <c r="C63" s="7">
        <v>44128</v>
      </c>
      <c r="D63" s="108">
        <v>20333372216</v>
      </c>
      <c r="E63" s="4" t="s">
        <v>196</v>
      </c>
      <c r="F63" s="4" t="s">
        <v>203</v>
      </c>
      <c r="G63" s="7">
        <v>44099</v>
      </c>
      <c r="H63" s="7">
        <v>44128</v>
      </c>
      <c r="I63" s="8"/>
      <c r="J63" s="9">
        <v>4</v>
      </c>
      <c r="K63" s="10">
        <v>76</v>
      </c>
      <c r="L63" s="90"/>
      <c r="M63" s="10" t="s">
        <v>54</v>
      </c>
      <c r="N63" s="10"/>
      <c r="O63" s="90"/>
      <c r="P63" s="10" t="s">
        <v>54</v>
      </c>
      <c r="Q63" s="2">
        <v>76</v>
      </c>
      <c r="R63" s="2">
        <v>76</v>
      </c>
      <c r="S63" s="3" t="s">
        <v>79</v>
      </c>
      <c r="T63" s="4" t="s">
        <v>204</v>
      </c>
      <c r="U63" s="11" t="s">
        <v>218</v>
      </c>
      <c r="V63" s="7">
        <v>44098</v>
      </c>
      <c r="W63" s="17" t="s">
        <v>219</v>
      </c>
      <c r="X63" s="17" t="s">
        <v>220</v>
      </c>
      <c r="Y63" s="12"/>
      <c r="Z63" s="13"/>
      <c r="AA63" s="13"/>
      <c r="AB63" s="13"/>
      <c r="AC63" s="13"/>
      <c r="AD63" s="5">
        <v>44132</v>
      </c>
      <c r="AE63" s="13"/>
      <c r="AF63" s="13"/>
      <c r="AG63" s="7"/>
      <c r="AH63" s="7"/>
      <c r="AI63" s="4"/>
      <c r="AJ63" s="7"/>
      <c r="AK63" s="11">
        <v>1</v>
      </c>
      <c r="AL63" s="4" t="s">
        <v>58</v>
      </c>
      <c r="AM63" s="4"/>
      <c r="AN63" s="4" t="s">
        <v>149</v>
      </c>
      <c r="AO63" s="4"/>
      <c r="AP63" s="4"/>
      <c r="AQ63" s="4"/>
      <c r="AR63" s="4"/>
      <c r="AS63" s="4" t="s">
        <v>111</v>
      </c>
      <c r="AT63" s="8" t="s">
        <v>61</v>
      </c>
      <c r="AU63" s="8" t="s">
        <v>61</v>
      </c>
      <c r="AV63" s="10" t="s">
        <v>11037</v>
      </c>
      <c r="AW63" s="26"/>
      <c r="AX63" s="26"/>
      <c r="AY63" s="6">
        <v>0</v>
      </c>
      <c r="AZ63" s="26" t="s">
        <v>62</v>
      </c>
      <c r="BA63" s="85" t="s">
        <v>63</v>
      </c>
    </row>
    <row r="64" spans="1:53" x14ac:dyDescent="0.25">
      <c r="A64" s="12" t="s">
        <v>222</v>
      </c>
      <c r="B64" s="7">
        <v>44099</v>
      </c>
      <c r="C64" s="7">
        <v>44128</v>
      </c>
      <c r="D64" s="108">
        <v>20333372216</v>
      </c>
      <c r="E64" s="4" t="s">
        <v>196</v>
      </c>
      <c r="F64" s="4" t="s">
        <v>203</v>
      </c>
      <c r="G64" s="7">
        <v>44099</v>
      </c>
      <c r="H64" s="7">
        <v>44128</v>
      </c>
      <c r="I64" s="8"/>
      <c r="J64" s="9">
        <v>4</v>
      </c>
      <c r="K64" s="10">
        <v>76</v>
      </c>
      <c r="L64" s="90"/>
      <c r="M64" s="10" t="s">
        <v>54</v>
      </c>
      <c r="N64" s="10"/>
      <c r="O64" s="90"/>
      <c r="P64" s="10" t="s">
        <v>54</v>
      </c>
      <c r="Q64" s="2">
        <v>76</v>
      </c>
      <c r="R64" s="2">
        <v>76</v>
      </c>
      <c r="S64" s="3" t="s">
        <v>79</v>
      </c>
      <c r="T64" s="4" t="s">
        <v>221</v>
      </c>
      <c r="U64" s="11" t="s">
        <v>218</v>
      </c>
      <c r="V64" s="7">
        <v>44098</v>
      </c>
      <c r="W64" s="12" t="s">
        <v>222</v>
      </c>
      <c r="X64" s="12"/>
      <c r="Y64" s="12"/>
      <c r="Z64" s="13"/>
      <c r="AA64" s="13"/>
      <c r="AB64" s="13"/>
      <c r="AC64" s="13"/>
      <c r="AD64" s="5">
        <v>44132</v>
      </c>
      <c r="AE64" s="13"/>
      <c r="AF64" s="13"/>
      <c r="AG64" s="7"/>
      <c r="AH64" s="7"/>
      <c r="AI64" s="4"/>
      <c r="AJ64" s="7"/>
      <c r="AK64" s="11">
        <v>1</v>
      </c>
      <c r="AL64" s="4" t="s">
        <v>58</v>
      </c>
      <c r="AM64" s="4"/>
      <c r="AN64" s="4" t="s">
        <v>149</v>
      </c>
      <c r="AO64" s="4"/>
      <c r="AP64" s="4"/>
      <c r="AQ64" s="4"/>
      <c r="AR64" s="4"/>
      <c r="AS64" s="4" t="s">
        <v>111</v>
      </c>
      <c r="AT64" s="8" t="s">
        <v>61</v>
      </c>
      <c r="AU64" s="8" t="s">
        <v>61</v>
      </c>
      <c r="AV64" s="10" t="s">
        <v>11037</v>
      </c>
      <c r="AW64" s="26"/>
      <c r="AX64" s="26"/>
      <c r="AY64" s="6">
        <v>0</v>
      </c>
      <c r="AZ64" s="26" t="s">
        <v>62</v>
      </c>
      <c r="BA64" s="85" t="s">
        <v>63</v>
      </c>
    </row>
    <row r="65" spans="1:53" x14ac:dyDescent="0.25">
      <c r="A65" s="12" t="s">
        <v>223</v>
      </c>
      <c r="B65" s="7">
        <v>44099</v>
      </c>
      <c r="C65" s="7">
        <v>44128</v>
      </c>
      <c r="D65" s="108">
        <v>20333372216</v>
      </c>
      <c r="E65" s="4" t="s">
        <v>196</v>
      </c>
      <c r="F65" s="4" t="s">
        <v>203</v>
      </c>
      <c r="G65" s="7">
        <v>44099</v>
      </c>
      <c r="H65" s="7">
        <v>44128</v>
      </c>
      <c r="I65" s="8"/>
      <c r="J65" s="9">
        <v>4</v>
      </c>
      <c r="K65" s="10">
        <v>76</v>
      </c>
      <c r="L65" s="90"/>
      <c r="M65" s="10" t="s">
        <v>54</v>
      </c>
      <c r="N65" s="10"/>
      <c r="O65" s="90"/>
      <c r="P65" s="10" t="s">
        <v>54</v>
      </c>
      <c r="Q65" s="2">
        <v>76</v>
      </c>
      <c r="R65" s="2">
        <v>76</v>
      </c>
      <c r="S65" s="3" t="s">
        <v>79</v>
      </c>
      <c r="T65" s="4" t="s">
        <v>221</v>
      </c>
      <c r="U65" s="11" t="s">
        <v>218</v>
      </c>
      <c r="V65" s="7">
        <v>44098</v>
      </c>
      <c r="W65" s="12" t="s">
        <v>223</v>
      </c>
      <c r="X65" s="12"/>
      <c r="Y65" s="12"/>
      <c r="Z65" s="13"/>
      <c r="AA65" s="13"/>
      <c r="AB65" s="13"/>
      <c r="AC65" s="13"/>
      <c r="AD65" s="5">
        <v>44132</v>
      </c>
      <c r="AE65" s="13"/>
      <c r="AF65" s="13"/>
      <c r="AG65" s="7"/>
      <c r="AH65" s="7"/>
      <c r="AI65" s="4"/>
      <c r="AJ65" s="7"/>
      <c r="AK65" s="11">
        <v>1</v>
      </c>
      <c r="AL65" s="4" t="s">
        <v>58</v>
      </c>
      <c r="AM65" s="4"/>
      <c r="AN65" s="4" t="s">
        <v>149</v>
      </c>
      <c r="AO65" s="126" t="s">
        <v>122</v>
      </c>
      <c r="AP65" s="4"/>
      <c r="AQ65" s="4"/>
      <c r="AR65" s="4"/>
      <c r="AS65" s="4" t="s">
        <v>111</v>
      </c>
      <c r="AT65" s="8" t="s">
        <v>61</v>
      </c>
      <c r="AU65" s="8" t="s">
        <v>61</v>
      </c>
      <c r="AV65" s="10" t="s">
        <v>11037</v>
      </c>
      <c r="AW65" s="26"/>
      <c r="AX65" s="26"/>
      <c r="AY65" s="6">
        <v>0</v>
      </c>
      <c r="AZ65" s="26" t="s">
        <v>62</v>
      </c>
      <c r="BA65" s="85" t="s">
        <v>63</v>
      </c>
    </row>
    <row r="66" spans="1:53" x14ac:dyDescent="0.25">
      <c r="A66" s="12" t="s">
        <v>234</v>
      </c>
      <c r="B66" s="7">
        <v>44090</v>
      </c>
      <c r="C66" s="7">
        <v>44119</v>
      </c>
      <c r="D66" s="108">
        <v>20523273851</v>
      </c>
      <c r="E66" s="4" t="s">
        <v>224</v>
      </c>
      <c r="F66" s="4" t="s">
        <v>231</v>
      </c>
      <c r="G66" s="7">
        <v>44090</v>
      </c>
      <c r="H66" s="7">
        <v>44119</v>
      </c>
      <c r="I66" s="8"/>
      <c r="J66" s="9">
        <v>13</v>
      </c>
      <c r="K66" s="94">
        <v>82</v>
      </c>
      <c r="L66" s="94"/>
      <c r="M66" s="10" t="s">
        <v>54</v>
      </c>
      <c r="N66" s="10"/>
      <c r="O66" s="94"/>
      <c r="P66" s="10" t="s">
        <v>54</v>
      </c>
      <c r="Q66" s="2">
        <v>82</v>
      </c>
      <c r="R66" s="2">
        <v>82</v>
      </c>
      <c r="S66" s="3" t="s">
        <v>116</v>
      </c>
      <c r="T66" s="4" t="s">
        <v>232</v>
      </c>
      <c r="U66" s="11" t="s">
        <v>233</v>
      </c>
      <c r="V66" s="7">
        <v>44027</v>
      </c>
      <c r="W66" s="12" t="s">
        <v>234</v>
      </c>
      <c r="X66" s="12"/>
      <c r="Y66" s="12"/>
      <c r="Z66" s="13"/>
      <c r="AA66" s="13"/>
      <c r="AB66" s="13"/>
      <c r="AC66" s="13"/>
      <c r="AD66" s="5">
        <v>44132</v>
      </c>
      <c r="AE66" s="13"/>
      <c r="AF66" s="13"/>
      <c r="AG66" s="7"/>
      <c r="AH66" s="7"/>
      <c r="AI66" s="4"/>
      <c r="AJ66" s="7"/>
      <c r="AK66" s="11">
        <v>1</v>
      </c>
      <c r="AL66" s="4" t="s">
        <v>58</v>
      </c>
      <c r="AM66" s="4"/>
      <c r="AN66" s="4" t="s">
        <v>149</v>
      </c>
      <c r="AO66" s="4"/>
      <c r="AP66" s="4"/>
      <c r="AQ66" s="4"/>
      <c r="AR66" s="4"/>
      <c r="AS66" s="4" t="s">
        <v>230</v>
      </c>
      <c r="AT66" s="8" t="s">
        <v>61</v>
      </c>
      <c r="AU66" s="8" t="s">
        <v>61</v>
      </c>
      <c r="AV66" s="10" t="s">
        <v>11037</v>
      </c>
      <c r="AW66" s="85"/>
      <c r="AX66" s="85"/>
      <c r="AY66" s="6">
        <v>0</v>
      </c>
      <c r="AZ66" s="85" t="s">
        <v>62</v>
      </c>
      <c r="BA66" s="85" t="s">
        <v>120</v>
      </c>
    </row>
    <row r="67" spans="1:53" x14ac:dyDescent="0.25">
      <c r="A67" s="12" t="s">
        <v>235</v>
      </c>
      <c r="B67" s="7">
        <v>44090</v>
      </c>
      <c r="C67" s="7">
        <v>44119</v>
      </c>
      <c r="D67" s="108">
        <v>20523273851</v>
      </c>
      <c r="E67" s="4" t="s">
        <v>224</v>
      </c>
      <c r="F67" s="4" t="s">
        <v>231</v>
      </c>
      <c r="G67" s="7">
        <v>44090</v>
      </c>
      <c r="H67" s="7">
        <v>44119</v>
      </c>
      <c r="I67" s="8"/>
      <c r="J67" s="9">
        <v>13</v>
      </c>
      <c r="K67" s="94">
        <v>82</v>
      </c>
      <c r="L67" s="94"/>
      <c r="M67" s="10" t="s">
        <v>54</v>
      </c>
      <c r="N67" s="10"/>
      <c r="O67" s="94"/>
      <c r="P67" s="10" t="s">
        <v>54</v>
      </c>
      <c r="Q67" s="2">
        <v>82</v>
      </c>
      <c r="R67" s="2">
        <v>82</v>
      </c>
      <c r="S67" s="3" t="s">
        <v>116</v>
      </c>
      <c r="T67" s="4" t="s">
        <v>232</v>
      </c>
      <c r="U67" s="11" t="s">
        <v>233</v>
      </c>
      <c r="V67" s="7">
        <v>44027</v>
      </c>
      <c r="W67" s="12" t="s">
        <v>235</v>
      </c>
      <c r="X67" s="12"/>
      <c r="Y67" s="12"/>
      <c r="Z67" s="13"/>
      <c r="AA67" s="13"/>
      <c r="AB67" s="13"/>
      <c r="AC67" s="13"/>
      <c r="AD67" s="5">
        <v>44132</v>
      </c>
      <c r="AE67" s="13"/>
      <c r="AF67" s="13"/>
      <c r="AG67" s="7"/>
      <c r="AH67" s="7"/>
      <c r="AI67" s="4"/>
      <c r="AJ67" s="7"/>
      <c r="AK67" s="11">
        <v>1</v>
      </c>
      <c r="AL67" s="4" t="s">
        <v>58</v>
      </c>
      <c r="AM67" s="4"/>
      <c r="AN67" s="4" t="s">
        <v>149</v>
      </c>
      <c r="AO67" s="4"/>
      <c r="AP67" s="4"/>
      <c r="AQ67" s="4"/>
      <c r="AR67" s="4"/>
      <c r="AS67" s="4" t="s">
        <v>230</v>
      </c>
      <c r="AT67" s="8" t="s">
        <v>61</v>
      </c>
      <c r="AU67" s="8" t="s">
        <v>61</v>
      </c>
      <c r="AV67" s="10" t="s">
        <v>11037</v>
      </c>
      <c r="AW67" s="85"/>
      <c r="AX67" s="85"/>
      <c r="AY67" s="6">
        <v>0</v>
      </c>
      <c r="AZ67" s="85" t="s">
        <v>62</v>
      </c>
      <c r="BA67" s="85" t="s">
        <v>120</v>
      </c>
    </row>
    <row r="68" spans="1:53" x14ac:dyDescent="0.25">
      <c r="A68" s="12" t="s">
        <v>236</v>
      </c>
      <c r="B68" s="7">
        <v>44090</v>
      </c>
      <c r="C68" s="7">
        <v>44119</v>
      </c>
      <c r="D68" s="108">
        <v>20523273851</v>
      </c>
      <c r="E68" s="4" t="s">
        <v>224</v>
      </c>
      <c r="F68" s="4" t="s">
        <v>231</v>
      </c>
      <c r="G68" s="7">
        <v>44090</v>
      </c>
      <c r="H68" s="7">
        <v>44119</v>
      </c>
      <c r="I68" s="8"/>
      <c r="J68" s="9">
        <v>13</v>
      </c>
      <c r="K68" s="94">
        <v>82</v>
      </c>
      <c r="L68" s="94"/>
      <c r="M68" s="10" t="s">
        <v>54</v>
      </c>
      <c r="N68" s="10"/>
      <c r="O68" s="94"/>
      <c r="P68" s="10" t="s">
        <v>54</v>
      </c>
      <c r="Q68" s="2">
        <v>82</v>
      </c>
      <c r="R68" s="2">
        <v>82</v>
      </c>
      <c r="S68" s="3" t="s">
        <v>116</v>
      </c>
      <c r="T68" s="4" t="s">
        <v>232</v>
      </c>
      <c r="U68" s="11" t="s">
        <v>233</v>
      </c>
      <c r="V68" s="7">
        <v>44027</v>
      </c>
      <c r="W68" s="12" t="s">
        <v>236</v>
      </c>
      <c r="X68" s="12"/>
      <c r="Y68" s="12"/>
      <c r="Z68" s="13"/>
      <c r="AA68" s="13"/>
      <c r="AB68" s="13"/>
      <c r="AC68" s="13"/>
      <c r="AD68" s="5">
        <v>44132</v>
      </c>
      <c r="AE68" s="13"/>
      <c r="AF68" s="13"/>
      <c r="AG68" s="7"/>
      <c r="AH68" s="7"/>
      <c r="AI68" s="4"/>
      <c r="AJ68" s="7"/>
      <c r="AK68" s="11">
        <v>1</v>
      </c>
      <c r="AL68" s="4" t="s">
        <v>58</v>
      </c>
      <c r="AM68" s="4"/>
      <c r="AN68" s="4" t="s">
        <v>149</v>
      </c>
      <c r="AO68" s="4"/>
      <c r="AP68" s="4"/>
      <c r="AQ68" s="4"/>
      <c r="AR68" s="4"/>
      <c r="AS68" s="4" t="s">
        <v>230</v>
      </c>
      <c r="AT68" s="8" t="s">
        <v>61</v>
      </c>
      <c r="AU68" s="8" t="s">
        <v>61</v>
      </c>
      <c r="AV68" s="10" t="s">
        <v>11037</v>
      </c>
      <c r="AW68" s="85"/>
      <c r="AX68" s="85"/>
      <c r="AY68" s="6">
        <v>0</v>
      </c>
      <c r="AZ68" s="85" t="s">
        <v>62</v>
      </c>
      <c r="BA68" s="85" t="s">
        <v>120</v>
      </c>
    </row>
    <row r="69" spans="1:53" x14ac:dyDescent="0.25">
      <c r="A69" s="12" t="s">
        <v>237</v>
      </c>
      <c r="B69" s="7">
        <v>44090</v>
      </c>
      <c r="C69" s="7">
        <v>44119</v>
      </c>
      <c r="D69" s="108">
        <v>20523273851</v>
      </c>
      <c r="E69" s="4" t="s">
        <v>224</v>
      </c>
      <c r="F69" s="4" t="s">
        <v>231</v>
      </c>
      <c r="G69" s="7">
        <v>44090</v>
      </c>
      <c r="H69" s="7">
        <v>44119</v>
      </c>
      <c r="I69" s="8"/>
      <c r="J69" s="9">
        <v>13</v>
      </c>
      <c r="K69" s="94">
        <v>82</v>
      </c>
      <c r="L69" s="94"/>
      <c r="M69" s="10" t="s">
        <v>54</v>
      </c>
      <c r="N69" s="10"/>
      <c r="O69" s="94"/>
      <c r="P69" s="10" t="s">
        <v>54</v>
      </c>
      <c r="Q69" s="2">
        <v>82</v>
      </c>
      <c r="R69" s="2">
        <v>82</v>
      </c>
      <c r="S69" s="3" t="s">
        <v>116</v>
      </c>
      <c r="T69" s="4" t="s">
        <v>232</v>
      </c>
      <c r="U69" s="11" t="s">
        <v>233</v>
      </c>
      <c r="V69" s="7">
        <v>44027</v>
      </c>
      <c r="W69" s="12" t="s">
        <v>237</v>
      </c>
      <c r="X69" s="12"/>
      <c r="Y69" s="12"/>
      <c r="Z69" s="13"/>
      <c r="AA69" s="13"/>
      <c r="AB69" s="13"/>
      <c r="AC69" s="13"/>
      <c r="AD69" s="5">
        <v>44132</v>
      </c>
      <c r="AE69" s="13"/>
      <c r="AF69" s="13"/>
      <c r="AG69" s="7"/>
      <c r="AH69" s="7"/>
      <c r="AI69" s="4"/>
      <c r="AJ69" s="7"/>
      <c r="AK69" s="11">
        <v>1</v>
      </c>
      <c r="AL69" s="4" t="s">
        <v>58</v>
      </c>
      <c r="AM69" s="4"/>
      <c r="AN69" s="4" t="s">
        <v>149</v>
      </c>
      <c r="AO69" s="4"/>
      <c r="AP69" s="4"/>
      <c r="AQ69" s="4"/>
      <c r="AR69" s="4"/>
      <c r="AS69" s="4" t="s">
        <v>230</v>
      </c>
      <c r="AT69" s="8" t="s">
        <v>61</v>
      </c>
      <c r="AU69" s="8" t="s">
        <v>61</v>
      </c>
      <c r="AV69" s="10" t="s">
        <v>11037</v>
      </c>
      <c r="AW69" s="85"/>
      <c r="AX69" s="85"/>
      <c r="AY69" s="6">
        <v>0</v>
      </c>
      <c r="AZ69" s="85" t="s">
        <v>62</v>
      </c>
      <c r="BA69" s="85" t="s">
        <v>120</v>
      </c>
    </row>
    <row r="70" spans="1:53" x14ac:dyDescent="0.25">
      <c r="A70" s="12" t="s">
        <v>238</v>
      </c>
      <c r="B70" s="7">
        <v>44090</v>
      </c>
      <c r="C70" s="7">
        <v>44119</v>
      </c>
      <c r="D70" s="108">
        <v>20523273851</v>
      </c>
      <c r="E70" s="4" t="s">
        <v>224</v>
      </c>
      <c r="F70" s="4" t="s">
        <v>231</v>
      </c>
      <c r="G70" s="7">
        <v>44090</v>
      </c>
      <c r="H70" s="7">
        <v>44119</v>
      </c>
      <c r="I70" s="8"/>
      <c r="J70" s="9">
        <v>13</v>
      </c>
      <c r="K70" s="94">
        <v>82</v>
      </c>
      <c r="L70" s="94"/>
      <c r="M70" s="10" t="s">
        <v>54</v>
      </c>
      <c r="N70" s="10"/>
      <c r="O70" s="94"/>
      <c r="P70" s="10" t="s">
        <v>54</v>
      </c>
      <c r="Q70" s="2">
        <v>82</v>
      </c>
      <c r="R70" s="2">
        <v>82</v>
      </c>
      <c r="S70" s="3" t="s">
        <v>116</v>
      </c>
      <c r="T70" s="4" t="s">
        <v>232</v>
      </c>
      <c r="U70" s="11" t="s">
        <v>233</v>
      </c>
      <c r="V70" s="7">
        <v>44027</v>
      </c>
      <c r="W70" s="12" t="s">
        <v>238</v>
      </c>
      <c r="X70" s="12"/>
      <c r="Y70" s="12"/>
      <c r="Z70" s="13"/>
      <c r="AA70" s="13"/>
      <c r="AB70" s="13"/>
      <c r="AC70" s="13"/>
      <c r="AD70" s="5">
        <v>44132</v>
      </c>
      <c r="AE70" s="13"/>
      <c r="AF70" s="13"/>
      <c r="AG70" s="7"/>
      <c r="AH70" s="7"/>
      <c r="AI70" s="4"/>
      <c r="AJ70" s="7"/>
      <c r="AK70" s="11">
        <v>1</v>
      </c>
      <c r="AL70" s="4" t="s">
        <v>58</v>
      </c>
      <c r="AM70" s="4"/>
      <c r="AN70" s="4" t="s">
        <v>149</v>
      </c>
      <c r="AO70" s="4"/>
      <c r="AP70" s="4"/>
      <c r="AQ70" s="4"/>
      <c r="AR70" s="4"/>
      <c r="AS70" s="4" t="s">
        <v>230</v>
      </c>
      <c r="AT70" s="8" t="s">
        <v>61</v>
      </c>
      <c r="AU70" s="8" t="s">
        <v>61</v>
      </c>
      <c r="AV70" s="10" t="s">
        <v>11037</v>
      </c>
      <c r="AW70" s="85"/>
      <c r="AX70" s="85"/>
      <c r="AY70" s="6">
        <v>0</v>
      </c>
      <c r="AZ70" s="85" t="s">
        <v>62</v>
      </c>
      <c r="BA70" s="85" t="s">
        <v>120</v>
      </c>
    </row>
    <row r="71" spans="1:53" x14ac:dyDescent="0.25">
      <c r="A71" s="12" t="s">
        <v>239</v>
      </c>
      <c r="B71" s="7">
        <v>44090</v>
      </c>
      <c r="C71" s="7">
        <v>44119</v>
      </c>
      <c r="D71" s="108">
        <v>20523273851</v>
      </c>
      <c r="E71" s="4" t="s">
        <v>224</v>
      </c>
      <c r="F71" s="4" t="s">
        <v>231</v>
      </c>
      <c r="G71" s="7">
        <v>44090</v>
      </c>
      <c r="H71" s="7">
        <v>44119</v>
      </c>
      <c r="I71" s="8"/>
      <c r="J71" s="9">
        <v>13</v>
      </c>
      <c r="K71" s="94">
        <v>82</v>
      </c>
      <c r="L71" s="94"/>
      <c r="M71" s="10" t="s">
        <v>54</v>
      </c>
      <c r="N71" s="10"/>
      <c r="O71" s="94"/>
      <c r="P71" s="10" t="s">
        <v>54</v>
      </c>
      <c r="Q71" s="2">
        <v>82</v>
      </c>
      <c r="R71" s="2">
        <v>82</v>
      </c>
      <c r="S71" s="3" t="s">
        <v>116</v>
      </c>
      <c r="T71" s="4" t="s">
        <v>232</v>
      </c>
      <c r="U71" s="11" t="s">
        <v>233</v>
      </c>
      <c r="V71" s="7">
        <v>44027</v>
      </c>
      <c r="W71" s="12" t="s">
        <v>239</v>
      </c>
      <c r="X71" s="12"/>
      <c r="Y71" s="12"/>
      <c r="Z71" s="13"/>
      <c r="AA71" s="13"/>
      <c r="AB71" s="13"/>
      <c r="AC71" s="13"/>
      <c r="AD71" s="5">
        <v>44132</v>
      </c>
      <c r="AE71" s="13"/>
      <c r="AF71" s="13"/>
      <c r="AG71" s="7"/>
      <c r="AH71" s="7"/>
      <c r="AI71" s="4"/>
      <c r="AJ71" s="7"/>
      <c r="AK71" s="11">
        <v>1</v>
      </c>
      <c r="AL71" s="4" t="s">
        <v>58</v>
      </c>
      <c r="AM71" s="4"/>
      <c r="AN71" s="4" t="s">
        <v>149</v>
      </c>
      <c r="AO71" s="4"/>
      <c r="AP71" s="4"/>
      <c r="AQ71" s="4"/>
      <c r="AR71" s="4"/>
      <c r="AS71" s="4" t="s">
        <v>230</v>
      </c>
      <c r="AT71" s="8" t="s">
        <v>61</v>
      </c>
      <c r="AU71" s="8" t="s">
        <v>61</v>
      </c>
      <c r="AV71" s="10" t="s">
        <v>11037</v>
      </c>
      <c r="AW71" s="85"/>
      <c r="AX71" s="85"/>
      <c r="AY71" s="6">
        <v>0</v>
      </c>
      <c r="AZ71" s="85" t="s">
        <v>62</v>
      </c>
      <c r="BA71" s="85" t="s">
        <v>120</v>
      </c>
    </row>
    <row r="72" spans="1:53" x14ac:dyDescent="0.25">
      <c r="A72" s="12" t="s">
        <v>240</v>
      </c>
      <c r="B72" s="7">
        <v>44090</v>
      </c>
      <c r="C72" s="7">
        <v>44119</v>
      </c>
      <c r="D72" s="108">
        <v>20523273851</v>
      </c>
      <c r="E72" s="4" t="s">
        <v>224</v>
      </c>
      <c r="F72" s="4" t="s">
        <v>231</v>
      </c>
      <c r="G72" s="7">
        <v>44090</v>
      </c>
      <c r="H72" s="7">
        <v>44119</v>
      </c>
      <c r="I72" s="8"/>
      <c r="J72" s="9">
        <v>13</v>
      </c>
      <c r="K72" s="94">
        <v>82</v>
      </c>
      <c r="L72" s="94"/>
      <c r="M72" s="10" t="s">
        <v>54</v>
      </c>
      <c r="N72" s="10"/>
      <c r="O72" s="94"/>
      <c r="P72" s="10" t="s">
        <v>54</v>
      </c>
      <c r="Q72" s="2">
        <v>82</v>
      </c>
      <c r="R72" s="2">
        <v>82</v>
      </c>
      <c r="S72" s="3" t="s">
        <v>116</v>
      </c>
      <c r="T72" s="4" t="s">
        <v>232</v>
      </c>
      <c r="U72" s="11" t="s">
        <v>233</v>
      </c>
      <c r="V72" s="7">
        <v>44027</v>
      </c>
      <c r="W72" s="12" t="s">
        <v>240</v>
      </c>
      <c r="X72" s="12"/>
      <c r="Y72" s="12"/>
      <c r="Z72" s="13"/>
      <c r="AA72" s="13"/>
      <c r="AB72" s="13"/>
      <c r="AC72" s="13"/>
      <c r="AD72" s="5">
        <v>44132</v>
      </c>
      <c r="AE72" s="13"/>
      <c r="AF72" s="13"/>
      <c r="AG72" s="7"/>
      <c r="AH72" s="7"/>
      <c r="AI72" s="4"/>
      <c r="AJ72" s="7"/>
      <c r="AK72" s="11">
        <v>1</v>
      </c>
      <c r="AL72" s="4" t="s">
        <v>58</v>
      </c>
      <c r="AM72" s="4"/>
      <c r="AN72" s="4" t="s">
        <v>149</v>
      </c>
      <c r="AO72" s="4"/>
      <c r="AP72" s="4"/>
      <c r="AQ72" s="4"/>
      <c r="AR72" s="4"/>
      <c r="AS72" s="4" t="s">
        <v>230</v>
      </c>
      <c r="AT72" s="8" t="s">
        <v>61</v>
      </c>
      <c r="AU72" s="8" t="s">
        <v>61</v>
      </c>
      <c r="AV72" s="10" t="s">
        <v>11037</v>
      </c>
      <c r="AW72" s="85"/>
      <c r="AX72" s="85"/>
      <c r="AY72" s="6">
        <v>0</v>
      </c>
      <c r="AZ72" s="85" t="s">
        <v>62</v>
      </c>
      <c r="BA72" s="85" t="s">
        <v>120</v>
      </c>
    </row>
    <row r="73" spans="1:53" x14ac:dyDescent="0.25">
      <c r="A73" s="12" t="s">
        <v>241</v>
      </c>
      <c r="B73" s="7">
        <v>44090</v>
      </c>
      <c r="C73" s="7">
        <v>44119</v>
      </c>
      <c r="D73" s="108">
        <v>20523273851</v>
      </c>
      <c r="E73" s="4" t="s">
        <v>224</v>
      </c>
      <c r="F73" s="4" t="s">
        <v>231</v>
      </c>
      <c r="G73" s="7">
        <v>44090</v>
      </c>
      <c r="H73" s="7">
        <v>44119</v>
      </c>
      <c r="I73" s="8"/>
      <c r="J73" s="9">
        <v>13</v>
      </c>
      <c r="K73" s="94">
        <v>82</v>
      </c>
      <c r="L73" s="94"/>
      <c r="M73" s="10" t="s">
        <v>54</v>
      </c>
      <c r="N73" s="10"/>
      <c r="O73" s="94"/>
      <c r="P73" s="10" t="s">
        <v>54</v>
      </c>
      <c r="Q73" s="2">
        <v>82</v>
      </c>
      <c r="R73" s="2">
        <v>82</v>
      </c>
      <c r="S73" s="3" t="s">
        <v>116</v>
      </c>
      <c r="T73" s="4" t="s">
        <v>232</v>
      </c>
      <c r="U73" s="11" t="s">
        <v>233</v>
      </c>
      <c r="V73" s="7">
        <v>44027</v>
      </c>
      <c r="W73" s="12" t="s">
        <v>241</v>
      </c>
      <c r="X73" s="12"/>
      <c r="Y73" s="12"/>
      <c r="Z73" s="13"/>
      <c r="AA73" s="13"/>
      <c r="AB73" s="13"/>
      <c r="AC73" s="13"/>
      <c r="AD73" s="5">
        <v>44132</v>
      </c>
      <c r="AE73" s="13"/>
      <c r="AF73" s="13"/>
      <c r="AG73" s="7"/>
      <c r="AH73" s="7"/>
      <c r="AI73" s="4"/>
      <c r="AJ73" s="7"/>
      <c r="AK73" s="11">
        <v>1</v>
      </c>
      <c r="AL73" s="4" t="s">
        <v>58</v>
      </c>
      <c r="AM73" s="4"/>
      <c r="AN73" s="4" t="s">
        <v>149</v>
      </c>
      <c r="AO73" s="4"/>
      <c r="AP73" s="4"/>
      <c r="AQ73" s="4"/>
      <c r="AR73" s="4"/>
      <c r="AS73" s="4" t="s">
        <v>230</v>
      </c>
      <c r="AT73" s="8" t="s">
        <v>61</v>
      </c>
      <c r="AU73" s="8" t="s">
        <v>61</v>
      </c>
      <c r="AV73" s="10" t="s">
        <v>11037</v>
      </c>
      <c r="AW73" s="85"/>
      <c r="AX73" s="85"/>
      <c r="AY73" s="6">
        <v>0</v>
      </c>
      <c r="AZ73" s="85" t="s">
        <v>62</v>
      </c>
      <c r="BA73" s="85" t="s">
        <v>120</v>
      </c>
    </row>
    <row r="74" spans="1:53" x14ac:dyDescent="0.25">
      <c r="A74" s="12" t="s">
        <v>242</v>
      </c>
      <c r="B74" s="7">
        <v>44090</v>
      </c>
      <c r="C74" s="7">
        <v>44119</v>
      </c>
      <c r="D74" s="108">
        <v>20523273851</v>
      </c>
      <c r="E74" s="4" t="s">
        <v>224</v>
      </c>
      <c r="F74" s="4" t="s">
        <v>231</v>
      </c>
      <c r="G74" s="7">
        <v>44090</v>
      </c>
      <c r="H74" s="7">
        <v>44119</v>
      </c>
      <c r="I74" s="8"/>
      <c r="J74" s="9">
        <v>13</v>
      </c>
      <c r="K74" s="94">
        <v>82</v>
      </c>
      <c r="L74" s="94"/>
      <c r="M74" s="10" t="s">
        <v>54</v>
      </c>
      <c r="N74" s="10"/>
      <c r="O74" s="94"/>
      <c r="P74" s="10" t="s">
        <v>54</v>
      </c>
      <c r="Q74" s="2">
        <v>82</v>
      </c>
      <c r="R74" s="2">
        <v>82</v>
      </c>
      <c r="S74" s="3" t="s">
        <v>116</v>
      </c>
      <c r="T74" s="4" t="s">
        <v>232</v>
      </c>
      <c r="U74" s="11" t="s">
        <v>233</v>
      </c>
      <c r="V74" s="7">
        <v>44027</v>
      </c>
      <c r="W74" s="12" t="s">
        <v>242</v>
      </c>
      <c r="X74" s="12"/>
      <c r="Y74" s="12"/>
      <c r="Z74" s="13"/>
      <c r="AA74" s="13"/>
      <c r="AB74" s="13"/>
      <c r="AC74" s="13"/>
      <c r="AD74" s="5">
        <v>44132</v>
      </c>
      <c r="AE74" s="13"/>
      <c r="AF74" s="13"/>
      <c r="AG74" s="7"/>
      <c r="AH74" s="7"/>
      <c r="AI74" s="4"/>
      <c r="AJ74" s="7"/>
      <c r="AK74" s="11">
        <v>1</v>
      </c>
      <c r="AL74" s="4" t="s">
        <v>58</v>
      </c>
      <c r="AM74" s="4"/>
      <c r="AN74" s="4" t="s">
        <v>149</v>
      </c>
      <c r="AO74" s="4"/>
      <c r="AP74" s="4"/>
      <c r="AQ74" s="4"/>
      <c r="AR74" s="4"/>
      <c r="AS74" s="4" t="s">
        <v>230</v>
      </c>
      <c r="AT74" s="8" t="s">
        <v>61</v>
      </c>
      <c r="AU74" s="8" t="s">
        <v>61</v>
      </c>
      <c r="AV74" s="10" t="s">
        <v>11037</v>
      </c>
      <c r="AW74" s="85"/>
      <c r="AX74" s="85"/>
      <c r="AY74" s="6">
        <v>0</v>
      </c>
      <c r="AZ74" s="85" t="s">
        <v>62</v>
      </c>
      <c r="BA74" s="85" t="s">
        <v>120</v>
      </c>
    </row>
    <row r="75" spans="1:53" x14ac:dyDescent="0.25">
      <c r="A75" s="12" t="s">
        <v>243</v>
      </c>
      <c r="B75" s="7">
        <v>44090</v>
      </c>
      <c r="C75" s="7">
        <v>44119</v>
      </c>
      <c r="D75" s="108">
        <v>20523273851</v>
      </c>
      <c r="E75" s="4" t="s">
        <v>224</v>
      </c>
      <c r="F75" s="4" t="s">
        <v>231</v>
      </c>
      <c r="G75" s="7">
        <v>44090</v>
      </c>
      <c r="H75" s="7">
        <v>44119</v>
      </c>
      <c r="I75" s="8"/>
      <c r="J75" s="9">
        <v>13</v>
      </c>
      <c r="K75" s="94">
        <v>82</v>
      </c>
      <c r="L75" s="94"/>
      <c r="M75" s="10" t="s">
        <v>54</v>
      </c>
      <c r="N75" s="10"/>
      <c r="O75" s="94"/>
      <c r="P75" s="10" t="s">
        <v>54</v>
      </c>
      <c r="Q75" s="2">
        <v>82</v>
      </c>
      <c r="R75" s="2">
        <v>82</v>
      </c>
      <c r="S75" s="3" t="s">
        <v>116</v>
      </c>
      <c r="T75" s="4" t="s">
        <v>232</v>
      </c>
      <c r="U75" s="11" t="s">
        <v>233</v>
      </c>
      <c r="V75" s="7">
        <v>44027</v>
      </c>
      <c r="W75" s="12" t="s">
        <v>243</v>
      </c>
      <c r="X75" s="12"/>
      <c r="Y75" s="12"/>
      <c r="Z75" s="13"/>
      <c r="AA75" s="13"/>
      <c r="AB75" s="13"/>
      <c r="AC75" s="13"/>
      <c r="AD75" s="5">
        <v>44132</v>
      </c>
      <c r="AE75" s="13"/>
      <c r="AF75" s="13"/>
      <c r="AG75" s="7"/>
      <c r="AH75" s="7"/>
      <c r="AI75" s="4"/>
      <c r="AJ75" s="7"/>
      <c r="AK75" s="11">
        <v>1</v>
      </c>
      <c r="AL75" s="4" t="s">
        <v>58</v>
      </c>
      <c r="AM75" s="4"/>
      <c r="AN75" s="4" t="s">
        <v>149</v>
      </c>
      <c r="AO75" s="4"/>
      <c r="AP75" s="4"/>
      <c r="AQ75" s="4"/>
      <c r="AR75" s="4"/>
      <c r="AS75" s="4" t="s">
        <v>230</v>
      </c>
      <c r="AT75" s="8" t="s">
        <v>61</v>
      </c>
      <c r="AU75" s="8" t="s">
        <v>61</v>
      </c>
      <c r="AV75" s="10" t="s">
        <v>11037</v>
      </c>
      <c r="AW75" s="85"/>
      <c r="AX75" s="85"/>
      <c r="AY75" s="6">
        <v>0</v>
      </c>
      <c r="AZ75" s="85" t="s">
        <v>62</v>
      </c>
      <c r="BA75" s="85" t="s">
        <v>120</v>
      </c>
    </row>
    <row r="76" spans="1:53" x14ac:dyDescent="0.25">
      <c r="A76" s="12" t="s">
        <v>244</v>
      </c>
      <c r="B76" s="7">
        <v>44090</v>
      </c>
      <c r="C76" s="7">
        <v>44119</v>
      </c>
      <c r="D76" s="108">
        <v>20523273851</v>
      </c>
      <c r="E76" s="4" t="s">
        <v>224</v>
      </c>
      <c r="F76" s="4" t="s">
        <v>231</v>
      </c>
      <c r="G76" s="7">
        <v>44090</v>
      </c>
      <c r="H76" s="7">
        <v>44119</v>
      </c>
      <c r="I76" s="8"/>
      <c r="J76" s="9">
        <v>13</v>
      </c>
      <c r="K76" s="94">
        <v>82</v>
      </c>
      <c r="L76" s="94"/>
      <c r="M76" s="10" t="s">
        <v>54</v>
      </c>
      <c r="N76" s="10"/>
      <c r="O76" s="94"/>
      <c r="P76" s="10" t="s">
        <v>54</v>
      </c>
      <c r="Q76" s="2">
        <v>82</v>
      </c>
      <c r="R76" s="2">
        <v>82</v>
      </c>
      <c r="S76" s="3" t="s">
        <v>116</v>
      </c>
      <c r="T76" s="4" t="s">
        <v>232</v>
      </c>
      <c r="U76" s="11" t="s">
        <v>233</v>
      </c>
      <c r="V76" s="7">
        <v>44027</v>
      </c>
      <c r="W76" s="12" t="s">
        <v>244</v>
      </c>
      <c r="X76" s="12"/>
      <c r="Y76" s="12"/>
      <c r="Z76" s="13"/>
      <c r="AA76" s="13"/>
      <c r="AB76" s="13"/>
      <c r="AC76" s="13"/>
      <c r="AD76" s="5">
        <v>44132</v>
      </c>
      <c r="AE76" s="13"/>
      <c r="AF76" s="13"/>
      <c r="AG76" s="7"/>
      <c r="AH76" s="7"/>
      <c r="AI76" s="4"/>
      <c r="AJ76" s="7"/>
      <c r="AK76" s="11">
        <v>1</v>
      </c>
      <c r="AL76" s="4" t="s">
        <v>58</v>
      </c>
      <c r="AM76" s="4"/>
      <c r="AN76" s="4" t="s">
        <v>149</v>
      </c>
      <c r="AO76" s="4"/>
      <c r="AP76" s="4"/>
      <c r="AQ76" s="4"/>
      <c r="AR76" s="4"/>
      <c r="AS76" s="4" t="s">
        <v>230</v>
      </c>
      <c r="AT76" s="8" t="s">
        <v>61</v>
      </c>
      <c r="AU76" s="8" t="s">
        <v>61</v>
      </c>
      <c r="AV76" s="10" t="s">
        <v>11037</v>
      </c>
      <c r="AW76" s="85"/>
      <c r="AX76" s="85"/>
      <c r="AY76" s="6">
        <v>0</v>
      </c>
      <c r="AZ76" s="85" t="s">
        <v>62</v>
      </c>
      <c r="BA76" s="85" t="s">
        <v>120</v>
      </c>
    </row>
    <row r="77" spans="1:53" x14ac:dyDescent="0.25">
      <c r="A77" s="12" t="s">
        <v>245</v>
      </c>
      <c r="B77" s="7">
        <v>44090</v>
      </c>
      <c r="C77" s="7">
        <v>44119</v>
      </c>
      <c r="D77" s="108">
        <v>20523273851</v>
      </c>
      <c r="E77" s="4" t="s">
        <v>224</v>
      </c>
      <c r="F77" s="4" t="s">
        <v>231</v>
      </c>
      <c r="G77" s="7">
        <v>44090</v>
      </c>
      <c r="H77" s="7">
        <v>44119</v>
      </c>
      <c r="I77" s="8"/>
      <c r="J77" s="9">
        <v>13</v>
      </c>
      <c r="K77" s="94">
        <v>82</v>
      </c>
      <c r="L77" s="94"/>
      <c r="M77" s="10" t="s">
        <v>54</v>
      </c>
      <c r="N77" s="10"/>
      <c r="O77" s="94"/>
      <c r="P77" s="10" t="s">
        <v>54</v>
      </c>
      <c r="Q77" s="2">
        <v>82</v>
      </c>
      <c r="R77" s="2">
        <v>82</v>
      </c>
      <c r="S77" s="3" t="s">
        <v>116</v>
      </c>
      <c r="T77" s="4" t="s">
        <v>232</v>
      </c>
      <c r="U77" s="11" t="s">
        <v>233</v>
      </c>
      <c r="V77" s="7">
        <v>44027</v>
      </c>
      <c r="W77" s="12" t="s">
        <v>245</v>
      </c>
      <c r="X77" s="12"/>
      <c r="Y77" s="12"/>
      <c r="Z77" s="13"/>
      <c r="AA77" s="13"/>
      <c r="AB77" s="13"/>
      <c r="AC77" s="13"/>
      <c r="AD77" s="5">
        <v>44132</v>
      </c>
      <c r="AE77" s="13"/>
      <c r="AF77" s="13"/>
      <c r="AG77" s="7"/>
      <c r="AH77" s="7"/>
      <c r="AI77" s="4"/>
      <c r="AJ77" s="7"/>
      <c r="AK77" s="11">
        <v>1</v>
      </c>
      <c r="AL77" s="4" t="s">
        <v>58</v>
      </c>
      <c r="AM77" s="4"/>
      <c r="AN77" s="4" t="s">
        <v>149</v>
      </c>
      <c r="AO77" s="4"/>
      <c r="AP77" s="4"/>
      <c r="AQ77" s="4"/>
      <c r="AR77" s="4"/>
      <c r="AS77" s="4" t="s">
        <v>230</v>
      </c>
      <c r="AT77" s="8" t="s">
        <v>61</v>
      </c>
      <c r="AU77" s="8" t="s">
        <v>61</v>
      </c>
      <c r="AV77" s="10" t="s">
        <v>11037</v>
      </c>
      <c r="AW77" s="85"/>
      <c r="AX77" s="85"/>
      <c r="AY77" s="6">
        <v>0</v>
      </c>
      <c r="AZ77" s="85" t="s">
        <v>62</v>
      </c>
      <c r="BA77" s="85" t="s">
        <v>120</v>
      </c>
    </row>
    <row r="78" spans="1:53" x14ac:dyDescent="0.25">
      <c r="A78" s="12" t="s">
        <v>246</v>
      </c>
      <c r="B78" s="7">
        <v>44090</v>
      </c>
      <c r="C78" s="7">
        <v>44119</v>
      </c>
      <c r="D78" s="108">
        <v>20523273851</v>
      </c>
      <c r="E78" s="4" t="s">
        <v>224</v>
      </c>
      <c r="F78" s="4" t="s">
        <v>231</v>
      </c>
      <c r="G78" s="7">
        <v>44090</v>
      </c>
      <c r="H78" s="7">
        <v>44119</v>
      </c>
      <c r="I78" s="8"/>
      <c r="J78" s="9">
        <v>13</v>
      </c>
      <c r="K78" s="94">
        <v>82</v>
      </c>
      <c r="L78" s="94"/>
      <c r="M78" s="10" t="s">
        <v>54</v>
      </c>
      <c r="N78" s="10"/>
      <c r="O78" s="94"/>
      <c r="P78" s="10" t="s">
        <v>54</v>
      </c>
      <c r="Q78" s="2">
        <v>82</v>
      </c>
      <c r="R78" s="2">
        <v>82</v>
      </c>
      <c r="S78" s="3" t="s">
        <v>116</v>
      </c>
      <c r="T78" s="4" t="s">
        <v>232</v>
      </c>
      <c r="U78" s="11" t="s">
        <v>233</v>
      </c>
      <c r="V78" s="7">
        <v>44027</v>
      </c>
      <c r="W78" s="12" t="s">
        <v>246</v>
      </c>
      <c r="X78" s="12"/>
      <c r="Y78" s="12"/>
      <c r="Z78" s="13"/>
      <c r="AA78" s="13"/>
      <c r="AB78" s="13"/>
      <c r="AC78" s="13"/>
      <c r="AD78" s="5">
        <v>44132</v>
      </c>
      <c r="AE78" s="13"/>
      <c r="AF78" s="13"/>
      <c r="AG78" s="7"/>
      <c r="AH78" s="7"/>
      <c r="AI78" s="4"/>
      <c r="AJ78" s="7"/>
      <c r="AK78" s="11">
        <v>1</v>
      </c>
      <c r="AL78" s="4" t="s">
        <v>58</v>
      </c>
      <c r="AM78" s="4"/>
      <c r="AN78" s="4" t="s">
        <v>149</v>
      </c>
      <c r="AO78" s="4"/>
      <c r="AP78" s="4"/>
      <c r="AQ78" s="4"/>
      <c r="AR78" s="4"/>
      <c r="AS78" s="4" t="s">
        <v>230</v>
      </c>
      <c r="AT78" s="8" t="s">
        <v>61</v>
      </c>
      <c r="AU78" s="8" t="s">
        <v>61</v>
      </c>
      <c r="AV78" s="10" t="s">
        <v>11037</v>
      </c>
      <c r="AW78" s="85"/>
      <c r="AX78" s="85"/>
      <c r="AY78" s="6">
        <v>0</v>
      </c>
      <c r="AZ78" s="85" t="s">
        <v>62</v>
      </c>
      <c r="BA78" s="85" t="s">
        <v>120</v>
      </c>
    </row>
    <row r="79" spans="1:53" x14ac:dyDescent="0.25">
      <c r="A79" s="12" t="s">
        <v>247</v>
      </c>
      <c r="B79" s="7">
        <v>44090</v>
      </c>
      <c r="C79" s="7">
        <v>44119</v>
      </c>
      <c r="D79" s="108">
        <v>20523273851</v>
      </c>
      <c r="E79" s="4" t="s">
        <v>224</v>
      </c>
      <c r="F79" s="4" t="s">
        <v>231</v>
      </c>
      <c r="G79" s="7">
        <v>44090</v>
      </c>
      <c r="H79" s="7">
        <v>44119</v>
      </c>
      <c r="I79" s="8"/>
      <c r="J79" s="9">
        <v>13</v>
      </c>
      <c r="K79" s="94">
        <v>82</v>
      </c>
      <c r="L79" s="94"/>
      <c r="M79" s="10" t="s">
        <v>54</v>
      </c>
      <c r="N79" s="10"/>
      <c r="O79" s="94"/>
      <c r="P79" s="10" t="s">
        <v>54</v>
      </c>
      <c r="Q79" s="2">
        <v>82</v>
      </c>
      <c r="R79" s="2">
        <v>82</v>
      </c>
      <c r="S79" s="3" t="s">
        <v>116</v>
      </c>
      <c r="T79" s="4" t="s">
        <v>232</v>
      </c>
      <c r="U79" s="11" t="s">
        <v>233</v>
      </c>
      <c r="V79" s="7">
        <v>44027</v>
      </c>
      <c r="W79" s="12" t="s">
        <v>247</v>
      </c>
      <c r="X79" s="12"/>
      <c r="Y79" s="12"/>
      <c r="Z79" s="13"/>
      <c r="AA79" s="13"/>
      <c r="AB79" s="13"/>
      <c r="AC79" s="13"/>
      <c r="AD79" s="5">
        <v>44132</v>
      </c>
      <c r="AE79" s="13"/>
      <c r="AF79" s="13"/>
      <c r="AG79" s="7"/>
      <c r="AH79" s="7"/>
      <c r="AI79" s="4"/>
      <c r="AJ79" s="7"/>
      <c r="AK79" s="11">
        <v>1</v>
      </c>
      <c r="AL79" s="4" t="s">
        <v>58</v>
      </c>
      <c r="AM79" s="4"/>
      <c r="AN79" s="4" t="s">
        <v>149</v>
      </c>
      <c r="AO79" s="4"/>
      <c r="AP79" s="4"/>
      <c r="AQ79" s="4"/>
      <c r="AR79" s="4"/>
      <c r="AS79" s="4" t="s">
        <v>230</v>
      </c>
      <c r="AT79" s="8" t="s">
        <v>61</v>
      </c>
      <c r="AU79" s="8" t="s">
        <v>61</v>
      </c>
      <c r="AV79" s="10" t="s">
        <v>11037</v>
      </c>
      <c r="AW79" s="85"/>
      <c r="AX79" s="85"/>
      <c r="AY79" s="6">
        <v>0</v>
      </c>
      <c r="AZ79" s="85" t="s">
        <v>62</v>
      </c>
      <c r="BA79" s="85" t="s">
        <v>120</v>
      </c>
    </row>
    <row r="80" spans="1:53" x14ac:dyDescent="0.25">
      <c r="A80" s="12" t="s">
        <v>248</v>
      </c>
      <c r="B80" s="7">
        <v>44090</v>
      </c>
      <c r="C80" s="7">
        <v>44120</v>
      </c>
      <c r="D80" s="108">
        <v>20523273851</v>
      </c>
      <c r="E80" s="4" t="s">
        <v>224</v>
      </c>
      <c r="F80" s="4" t="s">
        <v>231</v>
      </c>
      <c r="G80" s="7">
        <v>44090</v>
      </c>
      <c r="H80" s="7">
        <v>44120</v>
      </c>
      <c r="I80" s="8"/>
      <c r="J80" s="9">
        <v>12</v>
      </c>
      <c r="K80" s="94">
        <v>82</v>
      </c>
      <c r="L80" s="94"/>
      <c r="M80" s="10" t="s">
        <v>54</v>
      </c>
      <c r="N80" s="10"/>
      <c r="O80" s="94"/>
      <c r="P80" s="10" t="s">
        <v>54</v>
      </c>
      <c r="Q80" s="2">
        <v>82</v>
      </c>
      <c r="R80" s="2">
        <v>82</v>
      </c>
      <c r="S80" s="3" t="s">
        <v>116</v>
      </c>
      <c r="T80" s="4" t="s">
        <v>232</v>
      </c>
      <c r="U80" s="11" t="s">
        <v>233</v>
      </c>
      <c r="V80" s="7">
        <v>44027</v>
      </c>
      <c r="W80" s="12" t="s">
        <v>248</v>
      </c>
      <c r="X80" s="12"/>
      <c r="Y80" s="12"/>
      <c r="Z80" s="13"/>
      <c r="AA80" s="13"/>
      <c r="AB80" s="13"/>
      <c r="AC80" s="13"/>
      <c r="AD80" s="5">
        <v>44132</v>
      </c>
      <c r="AE80" s="13"/>
      <c r="AF80" s="13"/>
      <c r="AG80" s="7"/>
      <c r="AH80" s="7"/>
      <c r="AI80" s="4"/>
      <c r="AJ80" s="7"/>
      <c r="AK80" s="11">
        <v>1</v>
      </c>
      <c r="AL80" s="4" t="s">
        <v>58</v>
      </c>
      <c r="AM80" s="4"/>
      <c r="AN80" s="4" t="s">
        <v>149</v>
      </c>
      <c r="AO80" s="4"/>
      <c r="AP80" s="4"/>
      <c r="AQ80" s="4"/>
      <c r="AR80" s="4"/>
      <c r="AS80" s="4" t="s">
        <v>230</v>
      </c>
      <c r="AT80" s="8" t="s">
        <v>61</v>
      </c>
      <c r="AU80" s="8" t="s">
        <v>61</v>
      </c>
      <c r="AV80" s="10" t="s">
        <v>11037</v>
      </c>
      <c r="AW80" s="85"/>
      <c r="AX80" s="85"/>
      <c r="AY80" s="6">
        <v>0</v>
      </c>
      <c r="AZ80" s="85" t="s">
        <v>62</v>
      </c>
      <c r="BA80" s="85" t="s">
        <v>120</v>
      </c>
    </row>
    <row r="81" spans="1:53" x14ac:dyDescent="0.25">
      <c r="A81" s="12" t="s">
        <v>249</v>
      </c>
      <c r="B81" s="7">
        <v>44090</v>
      </c>
      <c r="C81" s="7">
        <v>44119</v>
      </c>
      <c r="D81" s="108">
        <v>20523273851</v>
      </c>
      <c r="E81" s="4" t="s">
        <v>224</v>
      </c>
      <c r="F81" s="4" t="s">
        <v>231</v>
      </c>
      <c r="G81" s="7">
        <v>44090</v>
      </c>
      <c r="H81" s="7">
        <v>44119</v>
      </c>
      <c r="I81" s="8"/>
      <c r="J81" s="9">
        <v>13</v>
      </c>
      <c r="K81" s="94">
        <v>82</v>
      </c>
      <c r="L81" s="94"/>
      <c r="M81" s="10" t="s">
        <v>54</v>
      </c>
      <c r="N81" s="10"/>
      <c r="O81" s="94"/>
      <c r="P81" s="10" t="s">
        <v>54</v>
      </c>
      <c r="Q81" s="2">
        <v>82</v>
      </c>
      <c r="R81" s="2">
        <v>82</v>
      </c>
      <c r="S81" s="3" t="s">
        <v>116</v>
      </c>
      <c r="T81" s="4" t="s">
        <v>232</v>
      </c>
      <c r="U81" s="11" t="s">
        <v>233</v>
      </c>
      <c r="V81" s="7">
        <v>44027</v>
      </c>
      <c r="W81" s="12" t="s">
        <v>249</v>
      </c>
      <c r="X81" s="12"/>
      <c r="Y81" s="12"/>
      <c r="Z81" s="13"/>
      <c r="AA81" s="13"/>
      <c r="AB81" s="13"/>
      <c r="AC81" s="13"/>
      <c r="AD81" s="5">
        <v>44132</v>
      </c>
      <c r="AE81" s="13"/>
      <c r="AF81" s="13"/>
      <c r="AG81" s="7"/>
      <c r="AH81" s="7"/>
      <c r="AI81" s="4"/>
      <c r="AJ81" s="7"/>
      <c r="AK81" s="11">
        <v>1</v>
      </c>
      <c r="AL81" s="4" t="s">
        <v>58</v>
      </c>
      <c r="AM81" s="4"/>
      <c r="AN81" s="4" t="s">
        <v>149</v>
      </c>
      <c r="AO81" s="4"/>
      <c r="AP81" s="4"/>
      <c r="AQ81" s="4"/>
      <c r="AR81" s="4"/>
      <c r="AS81" s="4" t="s">
        <v>230</v>
      </c>
      <c r="AT81" s="8" t="s">
        <v>61</v>
      </c>
      <c r="AU81" s="8" t="s">
        <v>61</v>
      </c>
      <c r="AV81" s="10" t="s">
        <v>11037</v>
      </c>
      <c r="AW81" s="85"/>
      <c r="AX81" s="85"/>
      <c r="AY81" s="6">
        <v>0</v>
      </c>
      <c r="AZ81" s="85" t="s">
        <v>62</v>
      </c>
      <c r="BA81" s="85" t="s">
        <v>120</v>
      </c>
    </row>
    <row r="82" spans="1:53" x14ac:dyDescent="0.25">
      <c r="A82" s="12" t="s">
        <v>250</v>
      </c>
      <c r="B82" s="7">
        <v>44090</v>
      </c>
      <c r="C82" s="7">
        <v>44119</v>
      </c>
      <c r="D82" s="108">
        <v>20523273851</v>
      </c>
      <c r="E82" s="4" t="s">
        <v>224</v>
      </c>
      <c r="F82" s="4" t="s">
        <v>231</v>
      </c>
      <c r="G82" s="7">
        <v>44090</v>
      </c>
      <c r="H82" s="7">
        <v>44119</v>
      </c>
      <c r="I82" s="8"/>
      <c r="J82" s="9">
        <v>13</v>
      </c>
      <c r="K82" s="94">
        <v>82</v>
      </c>
      <c r="L82" s="94"/>
      <c r="M82" s="10" t="s">
        <v>54</v>
      </c>
      <c r="N82" s="10"/>
      <c r="O82" s="94"/>
      <c r="P82" s="10" t="s">
        <v>54</v>
      </c>
      <c r="Q82" s="2">
        <v>82</v>
      </c>
      <c r="R82" s="2">
        <v>82</v>
      </c>
      <c r="S82" s="3" t="s">
        <v>116</v>
      </c>
      <c r="T82" s="4" t="s">
        <v>232</v>
      </c>
      <c r="U82" s="11" t="s">
        <v>233</v>
      </c>
      <c r="V82" s="7">
        <v>44027</v>
      </c>
      <c r="W82" s="12" t="s">
        <v>250</v>
      </c>
      <c r="X82" s="12"/>
      <c r="Y82" s="12"/>
      <c r="Z82" s="13"/>
      <c r="AA82" s="13"/>
      <c r="AB82" s="13"/>
      <c r="AC82" s="13"/>
      <c r="AD82" s="5">
        <v>44132</v>
      </c>
      <c r="AE82" s="13"/>
      <c r="AF82" s="13"/>
      <c r="AG82" s="7"/>
      <c r="AH82" s="7"/>
      <c r="AI82" s="4"/>
      <c r="AJ82" s="7"/>
      <c r="AK82" s="11">
        <v>1</v>
      </c>
      <c r="AL82" s="4" t="s">
        <v>58</v>
      </c>
      <c r="AM82" s="4"/>
      <c r="AN82" s="4" t="s">
        <v>149</v>
      </c>
      <c r="AO82" s="4"/>
      <c r="AP82" s="4"/>
      <c r="AQ82" s="4"/>
      <c r="AR82" s="4"/>
      <c r="AS82" s="4" t="s">
        <v>230</v>
      </c>
      <c r="AT82" s="8" t="s">
        <v>61</v>
      </c>
      <c r="AU82" s="8" t="s">
        <v>61</v>
      </c>
      <c r="AV82" s="10" t="s">
        <v>11037</v>
      </c>
      <c r="AW82" s="85"/>
      <c r="AX82" s="85"/>
      <c r="AY82" s="6">
        <v>0</v>
      </c>
      <c r="AZ82" s="85" t="s">
        <v>62</v>
      </c>
      <c r="BA82" s="85" t="s">
        <v>120</v>
      </c>
    </row>
    <row r="83" spans="1:53" x14ac:dyDescent="0.25">
      <c r="A83" s="12" t="s">
        <v>251</v>
      </c>
      <c r="B83" s="7">
        <v>44090</v>
      </c>
      <c r="C83" s="7">
        <v>44119</v>
      </c>
      <c r="D83" s="108">
        <v>20523273851</v>
      </c>
      <c r="E83" s="4" t="s">
        <v>224</v>
      </c>
      <c r="F83" s="4" t="s">
        <v>231</v>
      </c>
      <c r="G83" s="7">
        <v>44090</v>
      </c>
      <c r="H83" s="7">
        <v>44119</v>
      </c>
      <c r="I83" s="8"/>
      <c r="J83" s="9">
        <v>13</v>
      </c>
      <c r="K83" s="94">
        <v>82</v>
      </c>
      <c r="L83" s="94"/>
      <c r="M83" s="10" t="s">
        <v>54</v>
      </c>
      <c r="N83" s="10"/>
      <c r="O83" s="94"/>
      <c r="P83" s="10" t="s">
        <v>54</v>
      </c>
      <c r="Q83" s="2">
        <v>82</v>
      </c>
      <c r="R83" s="2">
        <v>82</v>
      </c>
      <c r="S83" s="3" t="s">
        <v>116</v>
      </c>
      <c r="T83" s="4" t="s">
        <v>232</v>
      </c>
      <c r="U83" s="11" t="s">
        <v>233</v>
      </c>
      <c r="V83" s="7">
        <v>44027</v>
      </c>
      <c r="W83" s="12" t="s">
        <v>251</v>
      </c>
      <c r="X83" s="12"/>
      <c r="Y83" s="12"/>
      <c r="Z83" s="13"/>
      <c r="AA83" s="13"/>
      <c r="AB83" s="13"/>
      <c r="AC83" s="13"/>
      <c r="AD83" s="5">
        <v>44132</v>
      </c>
      <c r="AE83" s="13"/>
      <c r="AF83" s="13"/>
      <c r="AG83" s="7"/>
      <c r="AH83" s="7"/>
      <c r="AI83" s="4"/>
      <c r="AJ83" s="7"/>
      <c r="AK83" s="11">
        <v>1</v>
      </c>
      <c r="AL83" s="4" t="s">
        <v>58</v>
      </c>
      <c r="AM83" s="4"/>
      <c r="AN83" s="4" t="s">
        <v>149</v>
      </c>
      <c r="AO83" s="4"/>
      <c r="AP83" s="4"/>
      <c r="AQ83" s="4"/>
      <c r="AR83" s="4"/>
      <c r="AS83" s="4" t="s">
        <v>230</v>
      </c>
      <c r="AT83" s="8" t="s">
        <v>61</v>
      </c>
      <c r="AU83" s="8" t="s">
        <v>61</v>
      </c>
      <c r="AV83" s="10" t="s">
        <v>11037</v>
      </c>
      <c r="AW83" s="85"/>
      <c r="AX83" s="85"/>
      <c r="AY83" s="6">
        <v>0</v>
      </c>
      <c r="AZ83" s="85" t="s">
        <v>62</v>
      </c>
      <c r="BA83" s="85" t="s">
        <v>120</v>
      </c>
    </row>
    <row r="84" spans="1:53" x14ac:dyDescent="0.25">
      <c r="A84" s="12" t="s">
        <v>252</v>
      </c>
      <c r="B84" s="7">
        <v>44090</v>
      </c>
      <c r="C84" s="7">
        <v>44119</v>
      </c>
      <c r="D84" s="108">
        <v>20523273851</v>
      </c>
      <c r="E84" s="4" t="s">
        <v>224</v>
      </c>
      <c r="F84" s="4" t="s">
        <v>231</v>
      </c>
      <c r="G84" s="7">
        <v>44090</v>
      </c>
      <c r="H84" s="7">
        <v>44119</v>
      </c>
      <c r="I84" s="8"/>
      <c r="J84" s="9">
        <v>13</v>
      </c>
      <c r="K84" s="94">
        <v>82</v>
      </c>
      <c r="L84" s="94"/>
      <c r="M84" s="10" t="s">
        <v>54</v>
      </c>
      <c r="N84" s="10"/>
      <c r="O84" s="94"/>
      <c r="P84" s="10" t="s">
        <v>54</v>
      </c>
      <c r="Q84" s="2">
        <v>82</v>
      </c>
      <c r="R84" s="2">
        <v>82</v>
      </c>
      <c r="S84" s="3" t="s">
        <v>116</v>
      </c>
      <c r="T84" s="4" t="s">
        <v>232</v>
      </c>
      <c r="U84" s="11" t="s">
        <v>233</v>
      </c>
      <c r="V84" s="7">
        <v>44027</v>
      </c>
      <c r="W84" s="12" t="s">
        <v>252</v>
      </c>
      <c r="X84" s="12"/>
      <c r="Y84" s="12"/>
      <c r="Z84" s="13"/>
      <c r="AA84" s="13"/>
      <c r="AB84" s="13"/>
      <c r="AC84" s="13"/>
      <c r="AD84" s="5">
        <v>44132</v>
      </c>
      <c r="AE84" s="13"/>
      <c r="AF84" s="13"/>
      <c r="AG84" s="7"/>
      <c r="AH84" s="7"/>
      <c r="AI84" s="4"/>
      <c r="AJ84" s="7"/>
      <c r="AK84" s="11">
        <v>1</v>
      </c>
      <c r="AL84" s="4" t="s">
        <v>58</v>
      </c>
      <c r="AM84" s="4"/>
      <c r="AN84" s="4" t="s">
        <v>149</v>
      </c>
      <c r="AO84" s="4"/>
      <c r="AP84" s="4"/>
      <c r="AQ84" s="4"/>
      <c r="AR84" s="4"/>
      <c r="AS84" s="4" t="s">
        <v>230</v>
      </c>
      <c r="AT84" s="8" t="s">
        <v>61</v>
      </c>
      <c r="AU84" s="8" t="s">
        <v>61</v>
      </c>
      <c r="AV84" s="10" t="s">
        <v>11037</v>
      </c>
      <c r="AW84" s="85"/>
      <c r="AX84" s="85"/>
      <c r="AY84" s="6">
        <v>0</v>
      </c>
      <c r="AZ84" s="85" t="s">
        <v>62</v>
      </c>
      <c r="BA84" s="85" t="s">
        <v>120</v>
      </c>
    </row>
    <row r="85" spans="1:53" x14ac:dyDescent="0.25">
      <c r="A85" s="12" t="s">
        <v>255</v>
      </c>
      <c r="B85" s="7">
        <v>44090</v>
      </c>
      <c r="C85" s="7">
        <v>44119</v>
      </c>
      <c r="D85" s="108">
        <v>20523273851</v>
      </c>
      <c r="E85" s="4" t="s">
        <v>224</v>
      </c>
      <c r="F85" s="4" t="s">
        <v>231</v>
      </c>
      <c r="G85" s="7">
        <v>44090</v>
      </c>
      <c r="H85" s="7">
        <v>44119</v>
      </c>
      <c r="I85" s="8"/>
      <c r="J85" s="9">
        <v>13</v>
      </c>
      <c r="K85" s="94">
        <v>82</v>
      </c>
      <c r="L85" s="94"/>
      <c r="M85" s="10" t="s">
        <v>54</v>
      </c>
      <c r="N85" s="10"/>
      <c r="O85" s="94"/>
      <c r="P85" s="10" t="s">
        <v>54</v>
      </c>
      <c r="Q85" s="2">
        <v>82</v>
      </c>
      <c r="R85" s="2">
        <v>82</v>
      </c>
      <c r="S85" s="3" t="s">
        <v>116</v>
      </c>
      <c r="T85" s="4" t="s">
        <v>253</v>
      </c>
      <c r="U85" s="11" t="s">
        <v>254</v>
      </c>
      <c r="V85" s="7">
        <v>44027</v>
      </c>
      <c r="W85" s="12" t="s">
        <v>255</v>
      </c>
      <c r="X85" s="12"/>
      <c r="Y85" s="12"/>
      <c r="Z85" s="13"/>
      <c r="AA85" s="13"/>
      <c r="AB85" s="13"/>
      <c r="AC85" s="13"/>
      <c r="AD85" s="5">
        <v>44132</v>
      </c>
      <c r="AE85" s="13"/>
      <c r="AF85" s="13"/>
      <c r="AG85" s="7"/>
      <c r="AH85" s="7"/>
      <c r="AI85" s="4"/>
      <c r="AJ85" s="7"/>
      <c r="AK85" s="11">
        <v>1</v>
      </c>
      <c r="AL85" s="4" t="s">
        <v>58</v>
      </c>
      <c r="AM85" s="4"/>
      <c r="AN85" s="4" t="s">
        <v>149</v>
      </c>
      <c r="AO85" s="4"/>
      <c r="AP85" s="4"/>
      <c r="AQ85" s="4"/>
      <c r="AR85" s="4"/>
      <c r="AS85" s="4" t="s">
        <v>230</v>
      </c>
      <c r="AT85" s="8" t="s">
        <v>61</v>
      </c>
      <c r="AU85" s="8" t="s">
        <v>61</v>
      </c>
      <c r="AV85" s="10" t="s">
        <v>11037</v>
      </c>
      <c r="AW85" s="85"/>
      <c r="AX85" s="85"/>
      <c r="AY85" s="6">
        <v>0</v>
      </c>
      <c r="AZ85" s="85" t="s">
        <v>62</v>
      </c>
      <c r="BA85" s="85" t="s">
        <v>120</v>
      </c>
    </row>
    <row r="86" spans="1:53" x14ac:dyDescent="0.25">
      <c r="A86" s="12" t="s">
        <v>256</v>
      </c>
      <c r="B86" s="7">
        <v>44090</v>
      </c>
      <c r="C86" s="7">
        <v>44119</v>
      </c>
      <c r="D86" s="108">
        <v>20523273851</v>
      </c>
      <c r="E86" s="4" t="s">
        <v>224</v>
      </c>
      <c r="F86" s="4" t="s">
        <v>231</v>
      </c>
      <c r="G86" s="7">
        <v>44090</v>
      </c>
      <c r="H86" s="7">
        <v>44119</v>
      </c>
      <c r="I86" s="8"/>
      <c r="J86" s="9">
        <v>13</v>
      </c>
      <c r="K86" s="94">
        <v>82</v>
      </c>
      <c r="L86" s="94"/>
      <c r="M86" s="10" t="s">
        <v>54</v>
      </c>
      <c r="N86" s="10"/>
      <c r="O86" s="94"/>
      <c r="P86" s="10" t="s">
        <v>54</v>
      </c>
      <c r="Q86" s="2">
        <v>82</v>
      </c>
      <c r="R86" s="2">
        <v>82</v>
      </c>
      <c r="S86" s="3" t="s">
        <v>116</v>
      </c>
      <c r="T86" s="4" t="s">
        <v>253</v>
      </c>
      <c r="U86" s="11" t="s">
        <v>254</v>
      </c>
      <c r="V86" s="7">
        <v>44027</v>
      </c>
      <c r="W86" s="12" t="s">
        <v>256</v>
      </c>
      <c r="X86" s="12"/>
      <c r="Y86" s="12"/>
      <c r="Z86" s="13"/>
      <c r="AA86" s="13"/>
      <c r="AB86" s="13"/>
      <c r="AC86" s="13"/>
      <c r="AD86" s="5">
        <v>44132</v>
      </c>
      <c r="AE86" s="13"/>
      <c r="AF86" s="13"/>
      <c r="AG86" s="7"/>
      <c r="AH86" s="7"/>
      <c r="AI86" s="4"/>
      <c r="AJ86" s="7"/>
      <c r="AK86" s="11">
        <v>1</v>
      </c>
      <c r="AL86" s="4" t="s">
        <v>58</v>
      </c>
      <c r="AM86" s="4"/>
      <c r="AN86" s="4" t="s">
        <v>149</v>
      </c>
      <c r="AO86" s="4"/>
      <c r="AP86" s="4"/>
      <c r="AQ86" s="4"/>
      <c r="AR86" s="4"/>
      <c r="AS86" s="4" t="s">
        <v>230</v>
      </c>
      <c r="AT86" s="8" t="s">
        <v>61</v>
      </c>
      <c r="AU86" s="8" t="s">
        <v>61</v>
      </c>
      <c r="AV86" s="10" t="s">
        <v>11037</v>
      </c>
      <c r="AW86" s="85"/>
      <c r="AX86" s="85"/>
      <c r="AY86" s="6">
        <v>0</v>
      </c>
      <c r="AZ86" s="85" t="s">
        <v>62</v>
      </c>
      <c r="BA86" s="85" t="s">
        <v>120</v>
      </c>
    </row>
    <row r="87" spans="1:53" x14ac:dyDescent="0.25">
      <c r="A87" s="12" t="s">
        <v>257</v>
      </c>
      <c r="B87" s="7">
        <v>44090</v>
      </c>
      <c r="C87" s="7">
        <v>44119</v>
      </c>
      <c r="D87" s="108">
        <v>20523273851</v>
      </c>
      <c r="E87" s="4" t="s">
        <v>224</v>
      </c>
      <c r="F87" s="4" t="s">
        <v>231</v>
      </c>
      <c r="G87" s="7">
        <v>44090</v>
      </c>
      <c r="H87" s="7">
        <v>44119</v>
      </c>
      <c r="I87" s="8"/>
      <c r="J87" s="9">
        <v>13</v>
      </c>
      <c r="K87" s="94">
        <v>82</v>
      </c>
      <c r="L87" s="94"/>
      <c r="M87" s="10" t="s">
        <v>54</v>
      </c>
      <c r="N87" s="10"/>
      <c r="O87" s="94"/>
      <c r="P87" s="10" t="s">
        <v>54</v>
      </c>
      <c r="Q87" s="2">
        <v>82</v>
      </c>
      <c r="R87" s="2">
        <v>82</v>
      </c>
      <c r="S87" s="3" t="s">
        <v>116</v>
      </c>
      <c r="T87" s="4" t="s">
        <v>253</v>
      </c>
      <c r="U87" s="11" t="s">
        <v>254</v>
      </c>
      <c r="V87" s="7">
        <v>44027</v>
      </c>
      <c r="W87" s="12" t="s">
        <v>257</v>
      </c>
      <c r="X87" s="12"/>
      <c r="Y87" s="12"/>
      <c r="Z87" s="13"/>
      <c r="AA87" s="13"/>
      <c r="AB87" s="13"/>
      <c r="AC87" s="13"/>
      <c r="AD87" s="5">
        <v>44132</v>
      </c>
      <c r="AE87" s="13"/>
      <c r="AF87" s="13"/>
      <c r="AG87" s="7"/>
      <c r="AH87" s="7"/>
      <c r="AI87" s="4"/>
      <c r="AJ87" s="7"/>
      <c r="AK87" s="11">
        <v>1</v>
      </c>
      <c r="AL87" s="4" t="s">
        <v>58</v>
      </c>
      <c r="AM87" s="4"/>
      <c r="AN87" s="4" t="s">
        <v>149</v>
      </c>
      <c r="AO87" s="4"/>
      <c r="AP87" s="4"/>
      <c r="AQ87" s="4"/>
      <c r="AR87" s="4"/>
      <c r="AS87" s="4" t="s">
        <v>230</v>
      </c>
      <c r="AT87" s="8" t="s">
        <v>61</v>
      </c>
      <c r="AU87" s="8" t="s">
        <v>61</v>
      </c>
      <c r="AV87" s="10" t="s">
        <v>11037</v>
      </c>
      <c r="AW87" s="85"/>
      <c r="AX87" s="85"/>
      <c r="AY87" s="6">
        <v>0</v>
      </c>
      <c r="AZ87" s="85" t="s">
        <v>62</v>
      </c>
      <c r="BA87" s="85" t="s">
        <v>120</v>
      </c>
    </row>
    <row r="88" spans="1:53" x14ac:dyDescent="0.25">
      <c r="A88" s="12" t="s">
        <v>258</v>
      </c>
      <c r="B88" s="7">
        <v>44090</v>
      </c>
      <c r="C88" s="7">
        <v>44119</v>
      </c>
      <c r="D88" s="108">
        <v>20523273851</v>
      </c>
      <c r="E88" s="4" t="s">
        <v>224</v>
      </c>
      <c r="F88" s="4" t="s">
        <v>231</v>
      </c>
      <c r="G88" s="7">
        <v>44090</v>
      </c>
      <c r="H88" s="7">
        <v>44119</v>
      </c>
      <c r="I88" s="8"/>
      <c r="J88" s="9">
        <v>13</v>
      </c>
      <c r="K88" s="94">
        <v>82</v>
      </c>
      <c r="L88" s="94"/>
      <c r="M88" s="10" t="s">
        <v>54</v>
      </c>
      <c r="N88" s="10"/>
      <c r="O88" s="94"/>
      <c r="P88" s="10" t="s">
        <v>54</v>
      </c>
      <c r="Q88" s="2">
        <v>82</v>
      </c>
      <c r="R88" s="2">
        <v>82</v>
      </c>
      <c r="S88" s="3" t="s">
        <v>116</v>
      </c>
      <c r="T88" s="4" t="s">
        <v>253</v>
      </c>
      <c r="U88" s="11" t="s">
        <v>254</v>
      </c>
      <c r="V88" s="7">
        <v>44027</v>
      </c>
      <c r="W88" s="12" t="s">
        <v>258</v>
      </c>
      <c r="X88" s="12"/>
      <c r="Y88" s="12"/>
      <c r="Z88" s="13"/>
      <c r="AA88" s="13"/>
      <c r="AB88" s="13"/>
      <c r="AC88" s="13"/>
      <c r="AD88" s="5">
        <v>44132</v>
      </c>
      <c r="AE88" s="13"/>
      <c r="AF88" s="13"/>
      <c r="AG88" s="7"/>
      <c r="AH88" s="7"/>
      <c r="AI88" s="4"/>
      <c r="AJ88" s="7"/>
      <c r="AK88" s="11">
        <v>1</v>
      </c>
      <c r="AL88" s="4" t="s">
        <v>58</v>
      </c>
      <c r="AM88" s="4"/>
      <c r="AN88" s="4" t="s">
        <v>149</v>
      </c>
      <c r="AO88" s="4"/>
      <c r="AP88" s="4"/>
      <c r="AQ88" s="4"/>
      <c r="AR88" s="4"/>
      <c r="AS88" s="4" t="s">
        <v>230</v>
      </c>
      <c r="AT88" s="8" t="s">
        <v>61</v>
      </c>
      <c r="AU88" s="8" t="s">
        <v>61</v>
      </c>
      <c r="AV88" s="10" t="s">
        <v>11037</v>
      </c>
      <c r="AW88" s="85"/>
      <c r="AX88" s="85"/>
      <c r="AY88" s="6">
        <v>0</v>
      </c>
      <c r="AZ88" s="85" t="s">
        <v>62</v>
      </c>
      <c r="BA88" s="85" t="s">
        <v>120</v>
      </c>
    </row>
    <row r="89" spans="1:53" x14ac:dyDescent="0.25">
      <c r="A89" s="12" t="s">
        <v>259</v>
      </c>
      <c r="B89" s="7">
        <v>44090</v>
      </c>
      <c r="C89" s="7">
        <v>44119</v>
      </c>
      <c r="D89" s="108">
        <v>20523273851</v>
      </c>
      <c r="E89" s="4" t="s">
        <v>224</v>
      </c>
      <c r="F89" s="4" t="s">
        <v>231</v>
      </c>
      <c r="G89" s="7">
        <v>44090</v>
      </c>
      <c r="H89" s="7">
        <v>44119</v>
      </c>
      <c r="I89" s="8"/>
      <c r="J89" s="9">
        <v>13</v>
      </c>
      <c r="K89" s="94">
        <v>82</v>
      </c>
      <c r="L89" s="94"/>
      <c r="M89" s="10" t="s">
        <v>54</v>
      </c>
      <c r="N89" s="10"/>
      <c r="O89" s="94"/>
      <c r="P89" s="10" t="s">
        <v>54</v>
      </c>
      <c r="Q89" s="2">
        <v>82</v>
      </c>
      <c r="R89" s="2">
        <v>82</v>
      </c>
      <c r="S89" s="3" t="s">
        <v>116</v>
      </c>
      <c r="T89" s="4" t="s">
        <v>253</v>
      </c>
      <c r="U89" s="11" t="s">
        <v>254</v>
      </c>
      <c r="V89" s="7">
        <v>44027</v>
      </c>
      <c r="W89" s="12" t="s">
        <v>259</v>
      </c>
      <c r="X89" s="12"/>
      <c r="Y89" s="12"/>
      <c r="Z89" s="13"/>
      <c r="AA89" s="13"/>
      <c r="AB89" s="13"/>
      <c r="AC89" s="13"/>
      <c r="AD89" s="5">
        <v>44132</v>
      </c>
      <c r="AE89" s="13"/>
      <c r="AF89" s="13"/>
      <c r="AG89" s="7"/>
      <c r="AH89" s="7"/>
      <c r="AI89" s="4"/>
      <c r="AJ89" s="7"/>
      <c r="AK89" s="11">
        <v>1</v>
      </c>
      <c r="AL89" s="4" t="s">
        <v>58</v>
      </c>
      <c r="AM89" s="4"/>
      <c r="AN89" s="4" t="s">
        <v>149</v>
      </c>
      <c r="AO89" s="4"/>
      <c r="AP89" s="4"/>
      <c r="AQ89" s="4"/>
      <c r="AR89" s="4"/>
      <c r="AS89" s="4" t="s">
        <v>230</v>
      </c>
      <c r="AT89" s="8" t="s">
        <v>61</v>
      </c>
      <c r="AU89" s="8" t="s">
        <v>61</v>
      </c>
      <c r="AV89" s="10" t="s">
        <v>11037</v>
      </c>
      <c r="AW89" s="85"/>
      <c r="AX89" s="85"/>
      <c r="AY89" s="6">
        <v>0</v>
      </c>
      <c r="AZ89" s="85" t="s">
        <v>62</v>
      </c>
      <c r="BA89" s="85" t="s">
        <v>120</v>
      </c>
    </row>
    <row r="90" spans="1:53" x14ac:dyDescent="0.25">
      <c r="A90" s="12" t="s">
        <v>260</v>
      </c>
      <c r="B90" s="7">
        <v>44090</v>
      </c>
      <c r="C90" s="7">
        <v>44119</v>
      </c>
      <c r="D90" s="108">
        <v>20523273851</v>
      </c>
      <c r="E90" s="4" t="s">
        <v>224</v>
      </c>
      <c r="F90" s="4" t="s">
        <v>231</v>
      </c>
      <c r="G90" s="7">
        <v>44090</v>
      </c>
      <c r="H90" s="7">
        <v>44119</v>
      </c>
      <c r="I90" s="8"/>
      <c r="J90" s="9">
        <v>13</v>
      </c>
      <c r="K90" s="94">
        <v>82</v>
      </c>
      <c r="L90" s="94"/>
      <c r="M90" s="10" t="s">
        <v>54</v>
      </c>
      <c r="N90" s="10"/>
      <c r="O90" s="94"/>
      <c r="P90" s="10" t="s">
        <v>54</v>
      </c>
      <c r="Q90" s="2">
        <v>82</v>
      </c>
      <c r="R90" s="2">
        <v>82</v>
      </c>
      <c r="S90" s="3" t="s">
        <v>116</v>
      </c>
      <c r="T90" s="4" t="s">
        <v>253</v>
      </c>
      <c r="U90" s="11" t="s">
        <v>254</v>
      </c>
      <c r="V90" s="7">
        <v>44027</v>
      </c>
      <c r="W90" s="12" t="s">
        <v>260</v>
      </c>
      <c r="X90" s="12"/>
      <c r="Y90" s="12"/>
      <c r="Z90" s="13"/>
      <c r="AA90" s="13"/>
      <c r="AB90" s="13"/>
      <c r="AC90" s="13"/>
      <c r="AD90" s="5">
        <v>44132</v>
      </c>
      <c r="AE90" s="13"/>
      <c r="AF90" s="13"/>
      <c r="AG90" s="7"/>
      <c r="AH90" s="7"/>
      <c r="AI90" s="4"/>
      <c r="AJ90" s="7"/>
      <c r="AK90" s="11">
        <v>1</v>
      </c>
      <c r="AL90" s="4" t="s">
        <v>58</v>
      </c>
      <c r="AM90" s="4"/>
      <c r="AN90" s="4" t="s">
        <v>149</v>
      </c>
      <c r="AO90" s="4"/>
      <c r="AP90" s="4"/>
      <c r="AQ90" s="4"/>
      <c r="AR90" s="4"/>
      <c r="AS90" s="4" t="s">
        <v>230</v>
      </c>
      <c r="AT90" s="8" t="s">
        <v>61</v>
      </c>
      <c r="AU90" s="8" t="s">
        <v>61</v>
      </c>
      <c r="AV90" s="10" t="s">
        <v>11037</v>
      </c>
      <c r="AW90" s="85"/>
      <c r="AX90" s="85"/>
      <c r="AY90" s="6">
        <v>0</v>
      </c>
      <c r="AZ90" s="85" t="s">
        <v>62</v>
      </c>
      <c r="BA90" s="85" t="s">
        <v>120</v>
      </c>
    </row>
    <row r="91" spans="1:53" x14ac:dyDescent="0.25">
      <c r="A91" s="12" t="s">
        <v>261</v>
      </c>
      <c r="B91" s="7">
        <v>44090</v>
      </c>
      <c r="C91" s="7">
        <v>44119</v>
      </c>
      <c r="D91" s="108">
        <v>20523273851</v>
      </c>
      <c r="E91" s="4" t="s">
        <v>224</v>
      </c>
      <c r="F91" s="4" t="s">
        <v>231</v>
      </c>
      <c r="G91" s="7">
        <v>44090</v>
      </c>
      <c r="H91" s="7">
        <v>44119</v>
      </c>
      <c r="I91" s="8"/>
      <c r="J91" s="9">
        <v>13</v>
      </c>
      <c r="K91" s="94">
        <v>82</v>
      </c>
      <c r="L91" s="94"/>
      <c r="M91" s="10" t="s">
        <v>54</v>
      </c>
      <c r="N91" s="10"/>
      <c r="O91" s="94"/>
      <c r="P91" s="10" t="s">
        <v>54</v>
      </c>
      <c r="Q91" s="2">
        <v>82</v>
      </c>
      <c r="R91" s="2">
        <v>82</v>
      </c>
      <c r="S91" s="3" t="s">
        <v>116</v>
      </c>
      <c r="T91" s="4" t="s">
        <v>253</v>
      </c>
      <c r="U91" s="11" t="s">
        <v>254</v>
      </c>
      <c r="V91" s="7">
        <v>44027</v>
      </c>
      <c r="W91" s="12" t="s">
        <v>261</v>
      </c>
      <c r="X91" s="12"/>
      <c r="Y91" s="12"/>
      <c r="Z91" s="13"/>
      <c r="AA91" s="13"/>
      <c r="AB91" s="13"/>
      <c r="AC91" s="13"/>
      <c r="AD91" s="5">
        <v>44132</v>
      </c>
      <c r="AE91" s="13"/>
      <c r="AF91" s="13"/>
      <c r="AG91" s="7"/>
      <c r="AH91" s="7"/>
      <c r="AI91" s="4"/>
      <c r="AJ91" s="7"/>
      <c r="AK91" s="11">
        <v>1</v>
      </c>
      <c r="AL91" s="4" t="s">
        <v>58</v>
      </c>
      <c r="AM91" s="4"/>
      <c r="AN91" s="4" t="s">
        <v>149</v>
      </c>
      <c r="AO91" s="4"/>
      <c r="AP91" s="4"/>
      <c r="AQ91" s="4"/>
      <c r="AR91" s="4"/>
      <c r="AS91" s="4" t="s">
        <v>230</v>
      </c>
      <c r="AT91" s="8" t="s">
        <v>61</v>
      </c>
      <c r="AU91" s="8" t="s">
        <v>61</v>
      </c>
      <c r="AV91" s="10" t="s">
        <v>11037</v>
      </c>
      <c r="AW91" s="85"/>
      <c r="AX91" s="85"/>
      <c r="AY91" s="6">
        <v>0</v>
      </c>
      <c r="AZ91" s="85" t="s">
        <v>62</v>
      </c>
      <c r="BA91" s="85" t="s">
        <v>120</v>
      </c>
    </row>
    <row r="92" spans="1:53" x14ac:dyDescent="0.25">
      <c r="A92" s="12" t="s">
        <v>262</v>
      </c>
      <c r="B92" s="7">
        <v>44090</v>
      </c>
      <c r="C92" s="7">
        <v>44119</v>
      </c>
      <c r="D92" s="108">
        <v>20523273851</v>
      </c>
      <c r="E92" s="4" t="s">
        <v>224</v>
      </c>
      <c r="F92" s="4" t="s">
        <v>231</v>
      </c>
      <c r="G92" s="7">
        <v>44090</v>
      </c>
      <c r="H92" s="7">
        <v>44119</v>
      </c>
      <c r="I92" s="8"/>
      <c r="J92" s="9">
        <v>13</v>
      </c>
      <c r="K92" s="94">
        <v>82</v>
      </c>
      <c r="L92" s="94"/>
      <c r="M92" s="10" t="s">
        <v>54</v>
      </c>
      <c r="N92" s="10"/>
      <c r="O92" s="94"/>
      <c r="P92" s="10" t="s">
        <v>54</v>
      </c>
      <c r="Q92" s="2">
        <v>82</v>
      </c>
      <c r="R92" s="2">
        <v>82</v>
      </c>
      <c r="S92" s="3" t="s">
        <v>116</v>
      </c>
      <c r="T92" s="4" t="s">
        <v>253</v>
      </c>
      <c r="U92" s="11" t="s">
        <v>254</v>
      </c>
      <c r="V92" s="7">
        <v>44027</v>
      </c>
      <c r="W92" s="12" t="s">
        <v>262</v>
      </c>
      <c r="X92" s="12"/>
      <c r="Y92" s="12"/>
      <c r="Z92" s="13"/>
      <c r="AA92" s="13"/>
      <c r="AB92" s="13"/>
      <c r="AC92" s="13"/>
      <c r="AD92" s="5">
        <v>44132</v>
      </c>
      <c r="AE92" s="13"/>
      <c r="AF92" s="13"/>
      <c r="AG92" s="7"/>
      <c r="AH92" s="7"/>
      <c r="AI92" s="4"/>
      <c r="AJ92" s="7"/>
      <c r="AK92" s="11">
        <v>1</v>
      </c>
      <c r="AL92" s="4" t="s">
        <v>58</v>
      </c>
      <c r="AM92" s="4"/>
      <c r="AN92" s="4" t="s">
        <v>149</v>
      </c>
      <c r="AO92" s="4"/>
      <c r="AP92" s="4"/>
      <c r="AQ92" s="4"/>
      <c r="AR92" s="4"/>
      <c r="AS92" s="4" t="s">
        <v>230</v>
      </c>
      <c r="AT92" s="8" t="s">
        <v>61</v>
      </c>
      <c r="AU92" s="8" t="s">
        <v>61</v>
      </c>
      <c r="AV92" s="10" t="s">
        <v>11037</v>
      </c>
      <c r="AW92" s="85"/>
      <c r="AX92" s="85"/>
      <c r="AY92" s="6">
        <v>0</v>
      </c>
      <c r="AZ92" s="85" t="s">
        <v>62</v>
      </c>
      <c r="BA92" s="85" t="s">
        <v>120</v>
      </c>
    </row>
    <row r="93" spans="1:53" x14ac:dyDescent="0.25">
      <c r="A93" s="12" t="s">
        <v>263</v>
      </c>
      <c r="B93" s="7">
        <v>44090</v>
      </c>
      <c r="C93" s="7">
        <v>44119</v>
      </c>
      <c r="D93" s="108">
        <v>20523273851</v>
      </c>
      <c r="E93" s="4" t="s">
        <v>224</v>
      </c>
      <c r="F93" s="4" t="s">
        <v>231</v>
      </c>
      <c r="G93" s="7">
        <v>44090</v>
      </c>
      <c r="H93" s="7">
        <v>44119</v>
      </c>
      <c r="I93" s="8"/>
      <c r="J93" s="9">
        <v>13</v>
      </c>
      <c r="K93" s="94">
        <v>82</v>
      </c>
      <c r="L93" s="94"/>
      <c r="M93" s="10" t="s">
        <v>54</v>
      </c>
      <c r="N93" s="10"/>
      <c r="O93" s="94"/>
      <c r="P93" s="10" t="s">
        <v>54</v>
      </c>
      <c r="Q93" s="2">
        <v>82</v>
      </c>
      <c r="R93" s="2">
        <v>82</v>
      </c>
      <c r="S93" s="3" t="s">
        <v>116</v>
      </c>
      <c r="T93" s="4" t="s">
        <v>253</v>
      </c>
      <c r="U93" s="11" t="s">
        <v>254</v>
      </c>
      <c r="V93" s="7">
        <v>44027</v>
      </c>
      <c r="W93" s="12" t="s">
        <v>263</v>
      </c>
      <c r="X93" s="12"/>
      <c r="Y93" s="12"/>
      <c r="Z93" s="13"/>
      <c r="AA93" s="13"/>
      <c r="AB93" s="13"/>
      <c r="AC93" s="13"/>
      <c r="AD93" s="5">
        <v>44132</v>
      </c>
      <c r="AE93" s="13"/>
      <c r="AF93" s="13"/>
      <c r="AG93" s="7"/>
      <c r="AH93" s="7"/>
      <c r="AI93" s="4"/>
      <c r="AJ93" s="7"/>
      <c r="AK93" s="11">
        <v>1</v>
      </c>
      <c r="AL93" s="4" t="s">
        <v>58</v>
      </c>
      <c r="AM93" s="4"/>
      <c r="AN93" s="4" t="s">
        <v>149</v>
      </c>
      <c r="AO93" s="4"/>
      <c r="AP93" s="4"/>
      <c r="AQ93" s="4"/>
      <c r="AR93" s="4"/>
      <c r="AS93" s="4" t="s">
        <v>230</v>
      </c>
      <c r="AT93" s="8" t="s">
        <v>61</v>
      </c>
      <c r="AU93" s="8" t="s">
        <v>61</v>
      </c>
      <c r="AV93" s="10" t="s">
        <v>11037</v>
      </c>
      <c r="AW93" s="85"/>
      <c r="AX93" s="85"/>
      <c r="AY93" s="6">
        <v>0</v>
      </c>
      <c r="AZ93" s="85" t="s">
        <v>62</v>
      </c>
      <c r="BA93" s="85" t="s">
        <v>120</v>
      </c>
    </row>
    <row r="94" spans="1:53" x14ac:dyDescent="0.25">
      <c r="A94" s="12" t="s">
        <v>264</v>
      </c>
      <c r="B94" s="7">
        <v>44090</v>
      </c>
      <c r="C94" s="7">
        <v>44119</v>
      </c>
      <c r="D94" s="108">
        <v>20523273851</v>
      </c>
      <c r="E94" s="4" t="s">
        <v>224</v>
      </c>
      <c r="F94" s="4" t="s">
        <v>231</v>
      </c>
      <c r="G94" s="7">
        <v>44090</v>
      </c>
      <c r="H94" s="7">
        <v>44119</v>
      </c>
      <c r="I94" s="8"/>
      <c r="J94" s="9">
        <v>13</v>
      </c>
      <c r="K94" s="94">
        <v>82</v>
      </c>
      <c r="L94" s="94"/>
      <c r="M94" s="10" t="s">
        <v>54</v>
      </c>
      <c r="N94" s="10"/>
      <c r="O94" s="94"/>
      <c r="P94" s="10" t="s">
        <v>54</v>
      </c>
      <c r="Q94" s="2">
        <v>82</v>
      </c>
      <c r="R94" s="2">
        <v>82</v>
      </c>
      <c r="S94" s="3" t="s">
        <v>116</v>
      </c>
      <c r="T94" s="4" t="s">
        <v>253</v>
      </c>
      <c r="U94" s="11" t="s">
        <v>254</v>
      </c>
      <c r="V94" s="7">
        <v>44027</v>
      </c>
      <c r="W94" s="12" t="s">
        <v>264</v>
      </c>
      <c r="X94" s="12"/>
      <c r="Y94" s="12"/>
      <c r="Z94" s="13"/>
      <c r="AA94" s="13"/>
      <c r="AB94" s="13"/>
      <c r="AC94" s="13"/>
      <c r="AD94" s="5">
        <v>44132</v>
      </c>
      <c r="AE94" s="13"/>
      <c r="AF94" s="13"/>
      <c r="AG94" s="7"/>
      <c r="AH94" s="7"/>
      <c r="AI94" s="4"/>
      <c r="AJ94" s="7"/>
      <c r="AK94" s="11">
        <v>1</v>
      </c>
      <c r="AL94" s="4" t="s">
        <v>58</v>
      </c>
      <c r="AM94" s="4"/>
      <c r="AN94" s="4" t="s">
        <v>149</v>
      </c>
      <c r="AO94" s="4"/>
      <c r="AP94" s="4"/>
      <c r="AQ94" s="4"/>
      <c r="AR94" s="4"/>
      <c r="AS94" s="4" t="s">
        <v>230</v>
      </c>
      <c r="AT94" s="8" t="s">
        <v>61</v>
      </c>
      <c r="AU94" s="8" t="s">
        <v>61</v>
      </c>
      <c r="AV94" s="10" t="s">
        <v>11037</v>
      </c>
      <c r="AW94" s="85"/>
      <c r="AX94" s="85"/>
      <c r="AY94" s="6">
        <v>0</v>
      </c>
      <c r="AZ94" s="85" t="s">
        <v>62</v>
      </c>
      <c r="BA94" s="85" t="s">
        <v>120</v>
      </c>
    </row>
    <row r="95" spans="1:53" x14ac:dyDescent="0.25">
      <c r="A95" s="12" t="s">
        <v>265</v>
      </c>
      <c r="B95" s="7">
        <v>44090</v>
      </c>
      <c r="C95" s="7">
        <v>44119</v>
      </c>
      <c r="D95" s="108">
        <v>20523273851</v>
      </c>
      <c r="E95" s="4" t="s">
        <v>224</v>
      </c>
      <c r="F95" s="4" t="s">
        <v>231</v>
      </c>
      <c r="G95" s="7">
        <v>44090</v>
      </c>
      <c r="H95" s="7">
        <v>44119</v>
      </c>
      <c r="I95" s="8"/>
      <c r="J95" s="9">
        <v>13</v>
      </c>
      <c r="K95" s="94">
        <v>82</v>
      </c>
      <c r="L95" s="94"/>
      <c r="M95" s="10" t="s">
        <v>54</v>
      </c>
      <c r="N95" s="10"/>
      <c r="O95" s="94"/>
      <c r="P95" s="10" t="s">
        <v>54</v>
      </c>
      <c r="Q95" s="2">
        <v>82</v>
      </c>
      <c r="R95" s="2">
        <v>82</v>
      </c>
      <c r="S95" s="3" t="s">
        <v>116</v>
      </c>
      <c r="T95" s="4" t="s">
        <v>253</v>
      </c>
      <c r="U95" s="11" t="s">
        <v>254</v>
      </c>
      <c r="V95" s="7">
        <v>44027</v>
      </c>
      <c r="W95" s="12" t="s">
        <v>265</v>
      </c>
      <c r="X95" s="12"/>
      <c r="Y95" s="12"/>
      <c r="Z95" s="13"/>
      <c r="AA95" s="13"/>
      <c r="AB95" s="13"/>
      <c r="AC95" s="13"/>
      <c r="AD95" s="5">
        <v>44132</v>
      </c>
      <c r="AE95" s="13"/>
      <c r="AF95" s="13"/>
      <c r="AG95" s="7"/>
      <c r="AH95" s="7"/>
      <c r="AI95" s="4"/>
      <c r="AJ95" s="7"/>
      <c r="AK95" s="11">
        <v>1</v>
      </c>
      <c r="AL95" s="4" t="s">
        <v>58</v>
      </c>
      <c r="AM95" s="4"/>
      <c r="AN95" s="4" t="s">
        <v>149</v>
      </c>
      <c r="AO95" s="4"/>
      <c r="AP95" s="4"/>
      <c r="AQ95" s="4"/>
      <c r="AR95" s="4"/>
      <c r="AS95" s="4" t="s">
        <v>230</v>
      </c>
      <c r="AT95" s="8" t="s">
        <v>61</v>
      </c>
      <c r="AU95" s="8" t="s">
        <v>61</v>
      </c>
      <c r="AV95" s="10" t="s">
        <v>11037</v>
      </c>
      <c r="AW95" s="85"/>
      <c r="AX95" s="85"/>
      <c r="AY95" s="6">
        <v>0</v>
      </c>
      <c r="AZ95" s="85" t="s">
        <v>62</v>
      </c>
      <c r="BA95" s="85" t="s">
        <v>120</v>
      </c>
    </row>
    <row r="96" spans="1:53" x14ac:dyDescent="0.25">
      <c r="A96" s="12" t="s">
        <v>266</v>
      </c>
      <c r="B96" s="7">
        <v>44090</v>
      </c>
      <c r="C96" s="7">
        <v>44119</v>
      </c>
      <c r="D96" s="108">
        <v>20523273851</v>
      </c>
      <c r="E96" s="4" t="s">
        <v>224</v>
      </c>
      <c r="F96" s="4" t="s">
        <v>231</v>
      </c>
      <c r="G96" s="7">
        <v>44090</v>
      </c>
      <c r="H96" s="7">
        <v>44119</v>
      </c>
      <c r="I96" s="8"/>
      <c r="J96" s="9">
        <v>13</v>
      </c>
      <c r="K96" s="94">
        <v>82</v>
      </c>
      <c r="L96" s="94"/>
      <c r="M96" s="10" t="s">
        <v>54</v>
      </c>
      <c r="N96" s="10"/>
      <c r="O96" s="94"/>
      <c r="P96" s="10" t="s">
        <v>54</v>
      </c>
      <c r="Q96" s="2">
        <v>82</v>
      </c>
      <c r="R96" s="2">
        <v>82</v>
      </c>
      <c r="S96" s="3" t="s">
        <v>116</v>
      </c>
      <c r="T96" s="4" t="s">
        <v>253</v>
      </c>
      <c r="U96" s="11" t="s">
        <v>254</v>
      </c>
      <c r="V96" s="7">
        <v>44027</v>
      </c>
      <c r="W96" s="12" t="s">
        <v>266</v>
      </c>
      <c r="X96" s="12"/>
      <c r="Y96" s="12"/>
      <c r="Z96" s="13"/>
      <c r="AA96" s="13"/>
      <c r="AB96" s="13"/>
      <c r="AC96" s="13"/>
      <c r="AD96" s="5">
        <v>44132</v>
      </c>
      <c r="AE96" s="13"/>
      <c r="AF96" s="13"/>
      <c r="AG96" s="7"/>
      <c r="AH96" s="7"/>
      <c r="AI96" s="4"/>
      <c r="AJ96" s="7"/>
      <c r="AK96" s="11">
        <v>1</v>
      </c>
      <c r="AL96" s="4" t="s">
        <v>58</v>
      </c>
      <c r="AM96" s="4"/>
      <c r="AN96" s="4" t="s">
        <v>149</v>
      </c>
      <c r="AO96" s="4"/>
      <c r="AP96" s="4"/>
      <c r="AQ96" s="4"/>
      <c r="AR96" s="4"/>
      <c r="AS96" s="4" t="s">
        <v>230</v>
      </c>
      <c r="AT96" s="8" t="s">
        <v>61</v>
      </c>
      <c r="AU96" s="8" t="s">
        <v>61</v>
      </c>
      <c r="AV96" s="10" t="s">
        <v>11037</v>
      </c>
      <c r="AW96" s="85"/>
      <c r="AX96" s="85"/>
      <c r="AY96" s="6">
        <v>0</v>
      </c>
      <c r="AZ96" s="85" t="s">
        <v>62</v>
      </c>
      <c r="BA96" s="85" t="s">
        <v>120</v>
      </c>
    </row>
    <row r="97" spans="1:53" x14ac:dyDescent="0.25">
      <c r="A97" s="12" t="s">
        <v>267</v>
      </c>
      <c r="B97" s="7">
        <v>44090</v>
      </c>
      <c r="C97" s="7">
        <v>44119</v>
      </c>
      <c r="D97" s="108">
        <v>20523273851</v>
      </c>
      <c r="E97" s="4" t="s">
        <v>224</v>
      </c>
      <c r="F97" s="4" t="s">
        <v>231</v>
      </c>
      <c r="G97" s="7">
        <v>44090</v>
      </c>
      <c r="H97" s="7">
        <v>44119</v>
      </c>
      <c r="I97" s="8"/>
      <c r="J97" s="9">
        <v>13</v>
      </c>
      <c r="K97" s="94">
        <v>82</v>
      </c>
      <c r="L97" s="94"/>
      <c r="M97" s="10" t="s">
        <v>54</v>
      </c>
      <c r="N97" s="10"/>
      <c r="O97" s="94"/>
      <c r="P97" s="10" t="s">
        <v>54</v>
      </c>
      <c r="Q97" s="2">
        <v>82</v>
      </c>
      <c r="R97" s="2">
        <v>82</v>
      </c>
      <c r="S97" s="3" t="s">
        <v>116</v>
      </c>
      <c r="T97" s="4" t="s">
        <v>253</v>
      </c>
      <c r="U97" s="11" t="s">
        <v>254</v>
      </c>
      <c r="V97" s="7">
        <v>44027</v>
      </c>
      <c r="W97" s="12" t="s">
        <v>267</v>
      </c>
      <c r="X97" s="12"/>
      <c r="Y97" s="12"/>
      <c r="Z97" s="13"/>
      <c r="AA97" s="13"/>
      <c r="AB97" s="13"/>
      <c r="AC97" s="13"/>
      <c r="AD97" s="5">
        <v>44132</v>
      </c>
      <c r="AE97" s="13"/>
      <c r="AF97" s="13"/>
      <c r="AG97" s="7"/>
      <c r="AH97" s="7"/>
      <c r="AI97" s="4"/>
      <c r="AJ97" s="7"/>
      <c r="AK97" s="11">
        <v>1</v>
      </c>
      <c r="AL97" s="4" t="s">
        <v>58</v>
      </c>
      <c r="AM97" s="4"/>
      <c r="AN97" s="4" t="s">
        <v>149</v>
      </c>
      <c r="AO97" s="4"/>
      <c r="AP97" s="4"/>
      <c r="AQ97" s="4"/>
      <c r="AR97" s="4"/>
      <c r="AS97" s="4" t="s">
        <v>230</v>
      </c>
      <c r="AT97" s="8" t="s">
        <v>61</v>
      </c>
      <c r="AU97" s="8" t="s">
        <v>61</v>
      </c>
      <c r="AV97" s="10" t="s">
        <v>11037</v>
      </c>
      <c r="AW97" s="85"/>
      <c r="AX97" s="85"/>
      <c r="AY97" s="6">
        <v>0</v>
      </c>
      <c r="AZ97" s="85" t="s">
        <v>62</v>
      </c>
      <c r="BA97" s="85" t="s">
        <v>120</v>
      </c>
    </row>
    <row r="98" spans="1:53" x14ac:dyDescent="0.25">
      <c r="A98" s="12" t="s">
        <v>268</v>
      </c>
      <c r="B98" s="7">
        <v>44090</v>
      </c>
      <c r="C98" s="7">
        <v>44119</v>
      </c>
      <c r="D98" s="108">
        <v>20523273851</v>
      </c>
      <c r="E98" s="4" t="s">
        <v>224</v>
      </c>
      <c r="F98" s="4" t="s">
        <v>231</v>
      </c>
      <c r="G98" s="7">
        <v>44090</v>
      </c>
      <c r="H98" s="7">
        <v>44119</v>
      </c>
      <c r="I98" s="8"/>
      <c r="J98" s="9">
        <v>13</v>
      </c>
      <c r="K98" s="94">
        <v>82</v>
      </c>
      <c r="L98" s="94"/>
      <c r="M98" s="10" t="s">
        <v>54</v>
      </c>
      <c r="N98" s="10"/>
      <c r="O98" s="94"/>
      <c r="P98" s="10" t="s">
        <v>54</v>
      </c>
      <c r="Q98" s="2">
        <v>82</v>
      </c>
      <c r="R98" s="2">
        <v>82</v>
      </c>
      <c r="S98" s="3" t="s">
        <v>116</v>
      </c>
      <c r="T98" s="4" t="s">
        <v>253</v>
      </c>
      <c r="U98" s="11" t="s">
        <v>254</v>
      </c>
      <c r="V98" s="7">
        <v>44027</v>
      </c>
      <c r="W98" s="12" t="s">
        <v>268</v>
      </c>
      <c r="X98" s="12"/>
      <c r="Y98" s="12"/>
      <c r="Z98" s="13"/>
      <c r="AA98" s="13"/>
      <c r="AB98" s="13"/>
      <c r="AC98" s="13"/>
      <c r="AD98" s="5">
        <v>44132</v>
      </c>
      <c r="AE98" s="13"/>
      <c r="AF98" s="13"/>
      <c r="AG98" s="7"/>
      <c r="AH98" s="7"/>
      <c r="AI98" s="4"/>
      <c r="AJ98" s="7"/>
      <c r="AK98" s="11">
        <v>1</v>
      </c>
      <c r="AL98" s="4" t="s">
        <v>58</v>
      </c>
      <c r="AM98" s="4"/>
      <c r="AN98" s="4" t="s">
        <v>149</v>
      </c>
      <c r="AO98" s="4"/>
      <c r="AP98" s="4"/>
      <c r="AQ98" s="4"/>
      <c r="AR98" s="4"/>
      <c r="AS98" s="4" t="s">
        <v>230</v>
      </c>
      <c r="AT98" s="8" t="s">
        <v>61</v>
      </c>
      <c r="AU98" s="8" t="s">
        <v>61</v>
      </c>
      <c r="AV98" s="10" t="s">
        <v>11037</v>
      </c>
      <c r="AW98" s="85"/>
      <c r="AX98" s="85"/>
      <c r="AY98" s="6">
        <v>0</v>
      </c>
      <c r="AZ98" s="85" t="s">
        <v>62</v>
      </c>
      <c r="BA98" s="85" t="s">
        <v>120</v>
      </c>
    </row>
    <row r="99" spans="1:53" x14ac:dyDescent="0.25">
      <c r="A99" s="12" t="s">
        <v>269</v>
      </c>
      <c r="B99" s="7">
        <v>44090</v>
      </c>
      <c r="C99" s="7">
        <v>44119</v>
      </c>
      <c r="D99" s="108">
        <v>20523273851</v>
      </c>
      <c r="E99" s="4" t="s">
        <v>224</v>
      </c>
      <c r="F99" s="4" t="s">
        <v>231</v>
      </c>
      <c r="G99" s="7">
        <v>44090</v>
      </c>
      <c r="H99" s="7">
        <v>44119</v>
      </c>
      <c r="I99" s="8"/>
      <c r="J99" s="9">
        <v>13</v>
      </c>
      <c r="K99" s="94">
        <v>82</v>
      </c>
      <c r="L99" s="94"/>
      <c r="M99" s="10" t="s">
        <v>54</v>
      </c>
      <c r="N99" s="10"/>
      <c r="O99" s="94"/>
      <c r="P99" s="10" t="s">
        <v>54</v>
      </c>
      <c r="Q99" s="2">
        <v>82</v>
      </c>
      <c r="R99" s="2">
        <v>82</v>
      </c>
      <c r="S99" s="3" t="s">
        <v>116</v>
      </c>
      <c r="T99" s="4" t="s">
        <v>253</v>
      </c>
      <c r="U99" s="11" t="s">
        <v>254</v>
      </c>
      <c r="V99" s="7">
        <v>44027</v>
      </c>
      <c r="W99" s="12" t="s">
        <v>269</v>
      </c>
      <c r="X99" s="12"/>
      <c r="Y99" s="12"/>
      <c r="Z99" s="13"/>
      <c r="AA99" s="13"/>
      <c r="AB99" s="13"/>
      <c r="AC99" s="13"/>
      <c r="AD99" s="5">
        <v>44132</v>
      </c>
      <c r="AE99" s="13"/>
      <c r="AF99" s="13"/>
      <c r="AG99" s="7"/>
      <c r="AH99" s="7"/>
      <c r="AI99" s="4"/>
      <c r="AJ99" s="7"/>
      <c r="AK99" s="11">
        <v>1</v>
      </c>
      <c r="AL99" s="4" t="s">
        <v>58</v>
      </c>
      <c r="AM99" s="4"/>
      <c r="AN99" s="4" t="s">
        <v>149</v>
      </c>
      <c r="AO99" s="4"/>
      <c r="AP99" s="4"/>
      <c r="AQ99" s="4"/>
      <c r="AR99" s="4"/>
      <c r="AS99" s="4" t="s">
        <v>230</v>
      </c>
      <c r="AT99" s="8" t="s">
        <v>61</v>
      </c>
      <c r="AU99" s="8" t="s">
        <v>61</v>
      </c>
      <c r="AV99" s="10" t="s">
        <v>11037</v>
      </c>
      <c r="AW99" s="85"/>
      <c r="AX99" s="85"/>
      <c r="AY99" s="6">
        <v>0</v>
      </c>
      <c r="AZ99" s="85" t="s">
        <v>62</v>
      </c>
      <c r="BA99" s="85" t="s">
        <v>120</v>
      </c>
    </row>
    <row r="100" spans="1:53" x14ac:dyDescent="0.25">
      <c r="A100" s="12" t="s">
        <v>270</v>
      </c>
      <c r="B100" s="7">
        <v>44090</v>
      </c>
      <c r="C100" s="7">
        <v>44119</v>
      </c>
      <c r="D100" s="108">
        <v>20523273851</v>
      </c>
      <c r="E100" s="4" t="s">
        <v>224</v>
      </c>
      <c r="F100" s="4" t="s">
        <v>231</v>
      </c>
      <c r="G100" s="7">
        <v>44090</v>
      </c>
      <c r="H100" s="7">
        <v>44119</v>
      </c>
      <c r="I100" s="8"/>
      <c r="J100" s="9">
        <v>13</v>
      </c>
      <c r="K100" s="94">
        <v>82</v>
      </c>
      <c r="L100" s="94"/>
      <c r="M100" s="10" t="s">
        <v>54</v>
      </c>
      <c r="N100" s="10"/>
      <c r="O100" s="94"/>
      <c r="P100" s="10" t="s">
        <v>54</v>
      </c>
      <c r="Q100" s="2">
        <v>82</v>
      </c>
      <c r="R100" s="2">
        <v>82</v>
      </c>
      <c r="S100" s="3" t="s">
        <v>116</v>
      </c>
      <c r="T100" s="4" t="s">
        <v>253</v>
      </c>
      <c r="U100" s="11" t="s">
        <v>254</v>
      </c>
      <c r="V100" s="7">
        <v>44027</v>
      </c>
      <c r="W100" s="12" t="s">
        <v>270</v>
      </c>
      <c r="X100" s="12"/>
      <c r="Y100" s="12"/>
      <c r="Z100" s="13"/>
      <c r="AA100" s="13"/>
      <c r="AB100" s="13"/>
      <c r="AC100" s="13"/>
      <c r="AD100" s="5">
        <v>44132</v>
      </c>
      <c r="AE100" s="13"/>
      <c r="AF100" s="13"/>
      <c r="AG100" s="7"/>
      <c r="AH100" s="7"/>
      <c r="AI100" s="4"/>
      <c r="AJ100" s="7"/>
      <c r="AK100" s="11">
        <v>1</v>
      </c>
      <c r="AL100" s="4" t="s">
        <v>58</v>
      </c>
      <c r="AM100" s="4"/>
      <c r="AN100" s="4" t="s">
        <v>149</v>
      </c>
      <c r="AO100" s="4"/>
      <c r="AP100" s="4"/>
      <c r="AQ100" s="4"/>
      <c r="AR100" s="4"/>
      <c r="AS100" s="4" t="s">
        <v>230</v>
      </c>
      <c r="AT100" s="8" t="s">
        <v>61</v>
      </c>
      <c r="AU100" s="8" t="s">
        <v>61</v>
      </c>
      <c r="AV100" s="10" t="s">
        <v>11037</v>
      </c>
      <c r="AW100" s="85"/>
      <c r="AX100" s="85"/>
      <c r="AY100" s="6">
        <v>0</v>
      </c>
      <c r="AZ100" s="85" t="s">
        <v>62</v>
      </c>
      <c r="BA100" s="85" t="s">
        <v>120</v>
      </c>
    </row>
    <row r="101" spans="1:53" x14ac:dyDescent="0.25">
      <c r="A101" s="12" t="s">
        <v>271</v>
      </c>
      <c r="B101" s="7">
        <v>44090</v>
      </c>
      <c r="C101" s="7">
        <v>44119</v>
      </c>
      <c r="D101" s="108">
        <v>20523273851</v>
      </c>
      <c r="E101" s="4" t="s">
        <v>224</v>
      </c>
      <c r="F101" s="4" t="s">
        <v>231</v>
      </c>
      <c r="G101" s="7">
        <v>44090</v>
      </c>
      <c r="H101" s="7">
        <v>44119</v>
      </c>
      <c r="I101" s="8"/>
      <c r="J101" s="9">
        <v>13</v>
      </c>
      <c r="K101" s="94">
        <v>82</v>
      </c>
      <c r="L101" s="94"/>
      <c r="M101" s="10" t="s">
        <v>54</v>
      </c>
      <c r="N101" s="10"/>
      <c r="O101" s="94"/>
      <c r="P101" s="10" t="s">
        <v>54</v>
      </c>
      <c r="Q101" s="2">
        <v>82</v>
      </c>
      <c r="R101" s="2">
        <v>82</v>
      </c>
      <c r="S101" s="3" t="s">
        <v>116</v>
      </c>
      <c r="T101" s="4" t="s">
        <v>253</v>
      </c>
      <c r="U101" s="11" t="s">
        <v>254</v>
      </c>
      <c r="V101" s="7">
        <v>44027</v>
      </c>
      <c r="W101" s="12" t="s">
        <v>271</v>
      </c>
      <c r="X101" s="12"/>
      <c r="Y101" s="12"/>
      <c r="Z101" s="13"/>
      <c r="AA101" s="13"/>
      <c r="AB101" s="13"/>
      <c r="AC101" s="13"/>
      <c r="AD101" s="5">
        <v>44132</v>
      </c>
      <c r="AE101" s="13"/>
      <c r="AF101" s="13"/>
      <c r="AG101" s="7"/>
      <c r="AH101" s="7"/>
      <c r="AI101" s="4"/>
      <c r="AJ101" s="7"/>
      <c r="AK101" s="11">
        <v>1</v>
      </c>
      <c r="AL101" s="4" t="s">
        <v>58</v>
      </c>
      <c r="AM101" s="4"/>
      <c r="AN101" s="4" t="s">
        <v>149</v>
      </c>
      <c r="AO101" s="4"/>
      <c r="AP101" s="4"/>
      <c r="AQ101" s="4"/>
      <c r="AR101" s="4"/>
      <c r="AS101" s="4" t="s">
        <v>230</v>
      </c>
      <c r="AT101" s="8" t="s">
        <v>61</v>
      </c>
      <c r="AU101" s="8" t="s">
        <v>61</v>
      </c>
      <c r="AV101" s="10" t="s">
        <v>11037</v>
      </c>
      <c r="AW101" s="85"/>
      <c r="AX101" s="85"/>
      <c r="AY101" s="6">
        <v>0</v>
      </c>
      <c r="AZ101" s="85" t="s">
        <v>62</v>
      </c>
      <c r="BA101" s="85" t="s">
        <v>120</v>
      </c>
    </row>
    <row r="102" spans="1:53" x14ac:dyDescent="0.25">
      <c r="A102" s="12" t="s">
        <v>276</v>
      </c>
      <c r="B102" s="7">
        <v>44118</v>
      </c>
      <c r="C102" s="7">
        <v>44148</v>
      </c>
      <c r="D102" s="108">
        <v>20491975602</v>
      </c>
      <c r="E102" s="4" t="s">
        <v>272</v>
      </c>
      <c r="F102" s="4" t="s">
        <v>273</v>
      </c>
      <c r="G102" s="7">
        <v>44118</v>
      </c>
      <c r="H102" s="7">
        <v>44148</v>
      </c>
      <c r="I102" s="8"/>
      <c r="J102" s="9">
        <v>-16</v>
      </c>
      <c r="K102" s="94">
        <v>50</v>
      </c>
      <c r="L102" s="94"/>
      <c r="M102" s="10" t="s">
        <v>54</v>
      </c>
      <c r="N102" s="10"/>
      <c r="O102" s="94"/>
      <c r="P102" s="10" t="s">
        <v>54</v>
      </c>
      <c r="Q102" s="2">
        <v>50</v>
      </c>
      <c r="R102" s="2">
        <v>0</v>
      </c>
      <c r="S102" s="3">
        <v>0</v>
      </c>
      <c r="T102" s="4" t="s">
        <v>274</v>
      </c>
      <c r="U102" s="11" t="s">
        <v>275</v>
      </c>
      <c r="V102" s="7">
        <v>44117</v>
      </c>
      <c r="W102" s="12" t="s">
        <v>276</v>
      </c>
      <c r="X102" s="12"/>
      <c r="Y102" s="12"/>
      <c r="Z102" s="13"/>
      <c r="AA102" s="13"/>
      <c r="AB102" s="13"/>
      <c r="AC102" s="13"/>
      <c r="AD102" s="5">
        <v>44132</v>
      </c>
      <c r="AE102" s="13"/>
      <c r="AF102" s="13"/>
      <c r="AG102" s="7"/>
      <c r="AH102" s="7"/>
      <c r="AI102" s="4"/>
      <c r="AJ102" s="7"/>
      <c r="AK102" s="11">
        <v>1</v>
      </c>
      <c r="AL102" s="4" t="s">
        <v>58</v>
      </c>
      <c r="AM102" s="4"/>
      <c r="AN102" s="4" t="s">
        <v>149</v>
      </c>
      <c r="AO102" s="4"/>
      <c r="AP102" s="4"/>
      <c r="AQ102" s="4"/>
      <c r="AR102" s="4"/>
      <c r="AS102" s="4" t="s">
        <v>150</v>
      </c>
      <c r="AT102" s="8" t="s">
        <v>61</v>
      </c>
      <c r="AU102" s="8" t="s">
        <v>61</v>
      </c>
      <c r="AV102" s="10" t="s">
        <v>11037</v>
      </c>
      <c r="AW102" s="85"/>
      <c r="AX102" s="85"/>
      <c r="AY102" s="6">
        <v>0</v>
      </c>
      <c r="AZ102" s="85" t="s">
        <v>62</v>
      </c>
      <c r="BA102" s="85" t="s">
        <v>63</v>
      </c>
    </row>
    <row r="103" spans="1:53" x14ac:dyDescent="0.25">
      <c r="A103" s="12" t="s">
        <v>277</v>
      </c>
      <c r="B103" s="7">
        <v>44118</v>
      </c>
      <c r="C103" s="7">
        <v>44148</v>
      </c>
      <c r="D103" s="108">
        <v>20491975602</v>
      </c>
      <c r="E103" s="4" t="s">
        <v>272</v>
      </c>
      <c r="F103" s="4" t="s">
        <v>273</v>
      </c>
      <c r="G103" s="7">
        <v>44118</v>
      </c>
      <c r="H103" s="7">
        <v>44148</v>
      </c>
      <c r="I103" s="8"/>
      <c r="J103" s="9">
        <v>-16</v>
      </c>
      <c r="K103" s="94">
        <v>50</v>
      </c>
      <c r="L103" s="94"/>
      <c r="M103" s="10" t="s">
        <v>54</v>
      </c>
      <c r="N103" s="10"/>
      <c r="O103" s="94"/>
      <c r="P103" s="10" t="s">
        <v>54</v>
      </c>
      <c r="Q103" s="2">
        <v>50</v>
      </c>
      <c r="R103" s="2">
        <v>0</v>
      </c>
      <c r="S103" s="3">
        <v>0</v>
      </c>
      <c r="T103" s="4" t="s">
        <v>274</v>
      </c>
      <c r="U103" s="11" t="s">
        <v>275</v>
      </c>
      <c r="V103" s="7">
        <v>44117</v>
      </c>
      <c r="W103" s="12" t="s">
        <v>277</v>
      </c>
      <c r="X103" s="12"/>
      <c r="Y103" s="12"/>
      <c r="Z103" s="13"/>
      <c r="AA103" s="13"/>
      <c r="AB103" s="13"/>
      <c r="AC103" s="13"/>
      <c r="AD103" s="5">
        <v>44132</v>
      </c>
      <c r="AE103" s="13"/>
      <c r="AF103" s="13"/>
      <c r="AG103" s="7"/>
      <c r="AH103" s="7"/>
      <c r="AI103" s="4"/>
      <c r="AJ103" s="7"/>
      <c r="AK103" s="11">
        <v>1</v>
      </c>
      <c r="AL103" s="4" t="s">
        <v>58</v>
      </c>
      <c r="AM103" s="4"/>
      <c r="AN103" s="4" t="s">
        <v>149</v>
      </c>
      <c r="AO103" s="4"/>
      <c r="AP103" s="4"/>
      <c r="AQ103" s="4"/>
      <c r="AR103" s="4"/>
      <c r="AS103" s="4" t="s">
        <v>150</v>
      </c>
      <c r="AT103" s="8" t="s">
        <v>61</v>
      </c>
      <c r="AU103" s="8" t="s">
        <v>61</v>
      </c>
      <c r="AV103" s="10" t="s">
        <v>11037</v>
      </c>
      <c r="AW103" s="85"/>
      <c r="AX103" s="85"/>
      <c r="AY103" s="6">
        <v>0</v>
      </c>
      <c r="AZ103" s="85" t="s">
        <v>62</v>
      </c>
      <c r="BA103" s="85" t="s">
        <v>63</v>
      </c>
    </row>
    <row r="104" spans="1:53" x14ac:dyDescent="0.25">
      <c r="A104" s="12" t="s">
        <v>278</v>
      </c>
      <c r="B104" s="7">
        <v>44118</v>
      </c>
      <c r="C104" s="7">
        <v>44148</v>
      </c>
      <c r="D104" s="108">
        <v>20491975602</v>
      </c>
      <c r="E104" s="4" t="s">
        <v>272</v>
      </c>
      <c r="F104" s="4" t="s">
        <v>273</v>
      </c>
      <c r="G104" s="7">
        <v>44118</v>
      </c>
      <c r="H104" s="7">
        <v>44148</v>
      </c>
      <c r="I104" s="8"/>
      <c r="J104" s="9">
        <v>-16</v>
      </c>
      <c r="K104" s="94">
        <v>50</v>
      </c>
      <c r="L104" s="94"/>
      <c r="M104" s="10" t="s">
        <v>54</v>
      </c>
      <c r="N104" s="10"/>
      <c r="O104" s="94"/>
      <c r="P104" s="10" t="s">
        <v>54</v>
      </c>
      <c r="Q104" s="2">
        <v>50</v>
      </c>
      <c r="R104" s="2">
        <v>0</v>
      </c>
      <c r="S104" s="3">
        <v>0</v>
      </c>
      <c r="T104" s="4" t="s">
        <v>274</v>
      </c>
      <c r="U104" s="11" t="s">
        <v>275</v>
      </c>
      <c r="V104" s="7">
        <v>44117</v>
      </c>
      <c r="W104" s="12" t="s">
        <v>278</v>
      </c>
      <c r="X104" s="12"/>
      <c r="Y104" s="12"/>
      <c r="Z104" s="13"/>
      <c r="AA104" s="13"/>
      <c r="AB104" s="13"/>
      <c r="AC104" s="13"/>
      <c r="AD104" s="5">
        <v>44132</v>
      </c>
      <c r="AE104" s="13"/>
      <c r="AF104" s="13"/>
      <c r="AG104" s="7"/>
      <c r="AH104" s="7"/>
      <c r="AI104" s="4"/>
      <c r="AJ104" s="7"/>
      <c r="AK104" s="11">
        <v>1</v>
      </c>
      <c r="AL104" s="4" t="s">
        <v>58</v>
      </c>
      <c r="AM104" s="4"/>
      <c r="AN104" s="4" t="s">
        <v>149</v>
      </c>
      <c r="AO104" s="4"/>
      <c r="AP104" s="4"/>
      <c r="AQ104" s="4"/>
      <c r="AR104" s="4"/>
      <c r="AS104" s="4" t="s">
        <v>150</v>
      </c>
      <c r="AT104" s="8" t="s">
        <v>61</v>
      </c>
      <c r="AU104" s="8" t="s">
        <v>61</v>
      </c>
      <c r="AV104" s="10" t="s">
        <v>11037</v>
      </c>
      <c r="AW104" s="85"/>
      <c r="AX104" s="85"/>
      <c r="AY104" s="6">
        <v>0</v>
      </c>
      <c r="AZ104" s="85" t="s">
        <v>62</v>
      </c>
      <c r="BA104" s="85" t="s">
        <v>63</v>
      </c>
    </row>
    <row r="105" spans="1:53" x14ac:dyDescent="0.25">
      <c r="A105" s="12" t="s">
        <v>279</v>
      </c>
      <c r="B105" s="7">
        <v>44118</v>
      </c>
      <c r="C105" s="7">
        <v>44148</v>
      </c>
      <c r="D105" s="108">
        <v>20491975602</v>
      </c>
      <c r="E105" s="4" t="s">
        <v>272</v>
      </c>
      <c r="F105" s="4" t="s">
        <v>273</v>
      </c>
      <c r="G105" s="7">
        <v>44118</v>
      </c>
      <c r="H105" s="7">
        <v>44148</v>
      </c>
      <c r="I105" s="8"/>
      <c r="J105" s="9">
        <v>-16</v>
      </c>
      <c r="K105" s="94">
        <v>50</v>
      </c>
      <c r="L105" s="94"/>
      <c r="M105" s="10" t="s">
        <v>54</v>
      </c>
      <c r="N105" s="10"/>
      <c r="O105" s="94"/>
      <c r="P105" s="10" t="s">
        <v>54</v>
      </c>
      <c r="Q105" s="2">
        <v>50</v>
      </c>
      <c r="R105" s="2">
        <v>0</v>
      </c>
      <c r="S105" s="3">
        <v>0</v>
      </c>
      <c r="T105" s="4" t="s">
        <v>274</v>
      </c>
      <c r="U105" s="11" t="s">
        <v>275</v>
      </c>
      <c r="V105" s="7">
        <v>44117</v>
      </c>
      <c r="W105" s="12" t="s">
        <v>279</v>
      </c>
      <c r="X105" s="12"/>
      <c r="Y105" s="12"/>
      <c r="Z105" s="13"/>
      <c r="AA105" s="13"/>
      <c r="AB105" s="13"/>
      <c r="AC105" s="13"/>
      <c r="AD105" s="5">
        <v>44132</v>
      </c>
      <c r="AE105" s="13"/>
      <c r="AF105" s="13"/>
      <c r="AG105" s="7"/>
      <c r="AH105" s="7"/>
      <c r="AI105" s="4"/>
      <c r="AJ105" s="7"/>
      <c r="AK105" s="11">
        <v>1</v>
      </c>
      <c r="AL105" s="4" t="s">
        <v>58</v>
      </c>
      <c r="AM105" s="4"/>
      <c r="AN105" s="4" t="s">
        <v>149</v>
      </c>
      <c r="AO105" s="4"/>
      <c r="AP105" s="4"/>
      <c r="AQ105" s="4"/>
      <c r="AR105" s="4"/>
      <c r="AS105" s="4" t="s">
        <v>150</v>
      </c>
      <c r="AT105" s="8" t="s">
        <v>61</v>
      </c>
      <c r="AU105" s="8" t="s">
        <v>61</v>
      </c>
      <c r="AV105" s="10" t="s">
        <v>11037</v>
      </c>
      <c r="AW105" s="85"/>
      <c r="AX105" s="85"/>
      <c r="AY105" s="6">
        <v>0</v>
      </c>
      <c r="AZ105" s="85" t="s">
        <v>62</v>
      </c>
      <c r="BA105" s="85" t="s">
        <v>63</v>
      </c>
    </row>
    <row r="106" spans="1:53" x14ac:dyDescent="0.25">
      <c r="A106" s="12" t="s">
        <v>280</v>
      </c>
      <c r="B106" s="7">
        <v>44118</v>
      </c>
      <c r="C106" s="7">
        <v>44148</v>
      </c>
      <c r="D106" s="108">
        <v>20491975602</v>
      </c>
      <c r="E106" s="4" t="s">
        <v>272</v>
      </c>
      <c r="F106" s="4" t="s">
        <v>273</v>
      </c>
      <c r="G106" s="7">
        <v>44118</v>
      </c>
      <c r="H106" s="7">
        <v>44148</v>
      </c>
      <c r="I106" s="8"/>
      <c r="J106" s="9">
        <v>-16</v>
      </c>
      <c r="K106" s="94">
        <v>50</v>
      </c>
      <c r="L106" s="94"/>
      <c r="M106" s="10" t="s">
        <v>54</v>
      </c>
      <c r="N106" s="10"/>
      <c r="O106" s="94"/>
      <c r="P106" s="10" t="s">
        <v>54</v>
      </c>
      <c r="Q106" s="2">
        <v>50</v>
      </c>
      <c r="R106" s="2">
        <v>0</v>
      </c>
      <c r="S106" s="3">
        <v>0</v>
      </c>
      <c r="T106" s="4" t="s">
        <v>274</v>
      </c>
      <c r="U106" s="11" t="s">
        <v>275</v>
      </c>
      <c r="V106" s="7">
        <v>44117</v>
      </c>
      <c r="W106" s="12" t="s">
        <v>280</v>
      </c>
      <c r="X106" s="12"/>
      <c r="Y106" s="12"/>
      <c r="Z106" s="13"/>
      <c r="AA106" s="13"/>
      <c r="AB106" s="13"/>
      <c r="AC106" s="13"/>
      <c r="AD106" s="5">
        <v>44132</v>
      </c>
      <c r="AE106" s="13"/>
      <c r="AF106" s="13"/>
      <c r="AG106" s="7"/>
      <c r="AH106" s="7"/>
      <c r="AI106" s="4"/>
      <c r="AJ106" s="7"/>
      <c r="AK106" s="11">
        <v>1</v>
      </c>
      <c r="AL106" s="4" t="s">
        <v>58</v>
      </c>
      <c r="AM106" s="4"/>
      <c r="AN106" s="4" t="s">
        <v>149</v>
      </c>
      <c r="AO106" s="4"/>
      <c r="AP106" s="4"/>
      <c r="AQ106" s="4"/>
      <c r="AR106" s="4"/>
      <c r="AS106" s="4" t="s">
        <v>150</v>
      </c>
      <c r="AT106" s="8" t="s">
        <v>61</v>
      </c>
      <c r="AU106" s="8" t="s">
        <v>61</v>
      </c>
      <c r="AV106" s="10" t="s">
        <v>11037</v>
      </c>
      <c r="AW106" s="85"/>
      <c r="AX106" s="85"/>
      <c r="AY106" s="6">
        <v>0</v>
      </c>
      <c r="AZ106" s="85" t="s">
        <v>62</v>
      </c>
      <c r="BA106" s="85" t="s">
        <v>63</v>
      </c>
    </row>
    <row r="107" spans="1:53" x14ac:dyDescent="0.25">
      <c r="A107" s="12" t="s">
        <v>285</v>
      </c>
      <c r="B107" s="7">
        <v>44120</v>
      </c>
      <c r="C107" s="7">
        <v>44150</v>
      </c>
      <c r="D107" s="108">
        <v>20251380237</v>
      </c>
      <c r="E107" s="4" t="s">
        <v>281</v>
      </c>
      <c r="F107" s="4" t="s">
        <v>282</v>
      </c>
      <c r="G107" s="7">
        <v>44120</v>
      </c>
      <c r="H107" s="7">
        <v>44150</v>
      </c>
      <c r="I107" s="8"/>
      <c r="J107" s="9">
        <v>-18</v>
      </c>
      <c r="K107" s="10">
        <v>50</v>
      </c>
      <c r="L107" s="90"/>
      <c r="M107" s="10" t="s">
        <v>54</v>
      </c>
      <c r="N107" s="10"/>
      <c r="O107" s="90"/>
      <c r="P107" s="10" t="s">
        <v>54</v>
      </c>
      <c r="Q107" s="2">
        <v>50</v>
      </c>
      <c r="R107" s="2">
        <v>0</v>
      </c>
      <c r="S107" s="3">
        <v>0</v>
      </c>
      <c r="T107" s="4" t="s">
        <v>283</v>
      </c>
      <c r="U107" s="11" t="s">
        <v>284</v>
      </c>
      <c r="V107" s="7">
        <v>43906</v>
      </c>
      <c r="W107" s="12" t="s">
        <v>285</v>
      </c>
      <c r="X107" s="12"/>
      <c r="Y107" s="12"/>
      <c r="Z107" s="13"/>
      <c r="AA107" s="13"/>
      <c r="AB107" s="13"/>
      <c r="AC107" s="13"/>
      <c r="AD107" s="5">
        <v>44132</v>
      </c>
      <c r="AE107" s="13"/>
      <c r="AF107" s="13"/>
      <c r="AG107" s="7"/>
      <c r="AH107" s="7"/>
      <c r="AI107" s="4"/>
      <c r="AJ107" s="7"/>
      <c r="AK107" s="11">
        <v>1</v>
      </c>
      <c r="AL107" s="4" t="s">
        <v>58</v>
      </c>
      <c r="AM107" s="4"/>
      <c r="AN107" s="4" t="s">
        <v>286</v>
      </c>
      <c r="AO107" s="4"/>
      <c r="AP107" s="4"/>
      <c r="AQ107" s="4"/>
      <c r="AR107" s="4"/>
      <c r="AS107" s="120" t="s">
        <v>60</v>
      </c>
      <c r="AT107" s="8" t="s">
        <v>61</v>
      </c>
      <c r="AU107" s="8" t="s">
        <v>61</v>
      </c>
      <c r="AV107" s="10" t="s">
        <v>11037</v>
      </c>
      <c r="AW107" s="26"/>
      <c r="AX107" s="26"/>
      <c r="AY107" s="6">
        <v>0</v>
      </c>
      <c r="AZ107" s="26" t="s">
        <v>62</v>
      </c>
      <c r="BA107" s="85" t="s">
        <v>63</v>
      </c>
    </row>
    <row r="108" spans="1:53" x14ac:dyDescent="0.25">
      <c r="A108" s="12" t="s">
        <v>287</v>
      </c>
      <c r="B108" s="7">
        <v>44120</v>
      </c>
      <c r="C108" s="7">
        <v>44150</v>
      </c>
      <c r="D108" s="108">
        <v>20251380237</v>
      </c>
      <c r="E108" s="4" t="s">
        <v>281</v>
      </c>
      <c r="F108" s="4" t="s">
        <v>282</v>
      </c>
      <c r="G108" s="7">
        <v>44120</v>
      </c>
      <c r="H108" s="7">
        <v>44150</v>
      </c>
      <c r="I108" s="8"/>
      <c r="J108" s="9">
        <v>-18</v>
      </c>
      <c r="K108" s="10">
        <v>50</v>
      </c>
      <c r="L108" s="90"/>
      <c r="M108" s="10" t="s">
        <v>54</v>
      </c>
      <c r="N108" s="10"/>
      <c r="O108" s="90"/>
      <c r="P108" s="10" t="s">
        <v>54</v>
      </c>
      <c r="Q108" s="2">
        <v>50</v>
      </c>
      <c r="R108" s="2">
        <v>0</v>
      </c>
      <c r="S108" s="3">
        <v>0</v>
      </c>
      <c r="T108" s="4"/>
      <c r="U108" s="11"/>
      <c r="V108" s="7"/>
      <c r="W108" s="12" t="s">
        <v>287</v>
      </c>
      <c r="X108" s="12"/>
      <c r="Y108" s="12"/>
      <c r="Z108" s="13"/>
      <c r="AA108" s="13"/>
      <c r="AB108" s="13"/>
      <c r="AC108" s="13"/>
      <c r="AD108" s="5">
        <v>44132</v>
      </c>
      <c r="AE108" s="13"/>
      <c r="AF108" s="13"/>
      <c r="AG108" s="7"/>
      <c r="AH108" s="7"/>
      <c r="AI108" s="4"/>
      <c r="AJ108" s="7"/>
      <c r="AK108" s="11">
        <v>1</v>
      </c>
      <c r="AL108" s="4" t="s">
        <v>58</v>
      </c>
      <c r="AM108" s="4"/>
      <c r="AN108" s="4" t="s">
        <v>286</v>
      </c>
      <c r="AO108" s="4"/>
      <c r="AP108" s="4"/>
      <c r="AQ108" s="4"/>
      <c r="AR108" s="4"/>
      <c r="AS108" s="120" t="s">
        <v>60</v>
      </c>
      <c r="AT108" s="8" t="s">
        <v>61</v>
      </c>
      <c r="AU108" s="8" t="s">
        <v>61</v>
      </c>
      <c r="AV108" s="10" t="s">
        <v>11037</v>
      </c>
      <c r="AW108" s="26"/>
      <c r="AX108" s="26"/>
      <c r="AY108" s="6">
        <v>0</v>
      </c>
      <c r="AZ108" s="26" t="s">
        <v>62</v>
      </c>
      <c r="BA108" s="85" t="s">
        <v>63</v>
      </c>
    </row>
    <row r="109" spans="1:53" x14ac:dyDescent="0.25">
      <c r="A109" s="12" t="s">
        <v>288</v>
      </c>
      <c r="B109" s="7">
        <v>44120</v>
      </c>
      <c r="C109" s="7">
        <v>44150</v>
      </c>
      <c r="D109" s="108">
        <v>20251380237</v>
      </c>
      <c r="E109" s="4" t="s">
        <v>281</v>
      </c>
      <c r="F109" s="4" t="s">
        <v>282</v>
      </c>
      <c r="G109" s="7">
        <v>44120</v>
      </c>
      <c r="H109" s="7">
        <v>44150</v>
      </c>
      <c r="I109" s="8"/>
      <c r="J109" s="9">
        <v>-18</v>
      </c>
      <c r="K109" s="10">
        <v>50</v>
      </c>
      <c r="L109" s="90"/>
      <c r="M109" s="10" t="s">
        <v>54</v>
      </c>
      <c r="N109" s="10"/>
      <c r="O109" s="90"/>
      <c r="P109" s="10" t="s">
        <v>54</v>
      </c>
      <c r="Q109" s="2">
        <v>50</v>
      </c>
      <c r="R109" s="2">
        <v>0</v>
      </c>
      <c r="S109" s="3">
        <v>0</v>
      </c>
      <c r="T109" s="4"/>
      <c r="U109" s="11"/>
      <c r="V109" s="7"/>
      <c r="W109" s="12" t="s">
        <v>288</v>
      </c>
      <c r="X109" s="12"/>
      <c r="Y109" s="12"/>
      <c r="Z109" s="13"/>
      <c r="AA109" s="13"/>
      <c r="AB109" s="13"/>
      <c r="AC109" s="13"/>
      <c r="AD109" s="5">
        <v>44132</v>
      </c>
      <c r="AE109" s="13"/>
      <c r="AF109" s="13"/>
      <c r="AG109" s="7"/>
      <c r="AH109" s="7"/>
      <c r="AI109" s="4"/>
      <c r="AJ109" s="7"/>
      <c r="AK109" s="11">
        <v>1</v>
      </c>
      <c r="AL109" s="4" t="s">
        <v>58</v>
      </c>
      <c r="AM109" s="4"/>
      <c r="AN109" s="4" t="s">
        <v>286</v>
      </c>
      <c r="AO109" s="4"/>
      <c r="AP109" s="4"/>
      <c r="AQ109" s="4"/>
      <c r="AR109" s="4"/>
      <c r="AS109" s="120" t="s">
        <v>60</v>
      </c>
      <c r="AT109" s="8" t="s">
        <v>61</v>
      </c>
      <c r="AU109" s="8" t="s">
        <v>61</v>
      </c>
      <c r="AV109" s="10" t="s">
        <v>11037</v>
      </c>
      <c r="AW109" s="26"/>
      <c r="AX109" s="26"/>
      <c r="AY109" s="6">
        <v>0</v>
      </c>
      <c r="AZ109" s="26" t="s">
        <v>62</v>
      </c>
      <c r="BA109" s="85" t="s">
        <v>63</v>
      </c>
    </row>
    <row r="110" spans="1:53" x14ac:dyDescent="0.25">
      <c r="A110" s="12" t="s">
        <v>291</v>
      </c>
      <c r="B110" s="7">
        <v>44104</v>
      </c>
      <c r="C110" s="7">
        <v>44133</v>
      </c>
      <c r="D110" s="108">
        <v>20251380237</v>
      </c>
      <c r="E110" s="4" t="s">
        <v>281</v>
      </c>
      <c r="F110" s="4" t="s">
        <v>289</v>
      </c>
      <c r="G110" s="7">
        <v>44104</v>
      </c>
      <c r="H110" s="7">
        <v>44133</v>
      </c>
      <c r="I110" s="8"/>
      <c r="J110" s="9">
        <v>-1</v>
      </c>
      <c r="K110" s="10">
        <v>80</v>
      </c>
      <c r="L110" s="90"/>
      <c r="M110" s="10" t="s">
        <v>54</v>
      </c>
      <c r="N110" s="10"/>
      <c r="O110" s="90"/>
      <c r="P110" s="10" t="s">
        <v>54</v>
      </c>
      <c r="Q110" s="2">
        <v>80</v>
      </c>
      <c r="R110" s="2">
        <v>0</v>
      </c>
      <c r="S110" s="3">
        <v>0</v>
      </c>
      <c r="T110" s="4" t="s">
        <v>283</v>
      </c>
      <c r="U110" s="11" t="s">
        <v>290</v>
      </c>
      <c r="V110" s="7">
        <v>43920</v>
      </c>
      <c r="W110" s="12" t="s">
        <v>291</v>
      </c>
      <c r="X110" s="12"/>
      <c r="Y110" s="12"/>
      <c r="Z110" s="13"/>
      <c r="AA110" s="13"/>
      <c r="AB110" s="13"/>
      <c r="AC110" s="13"/>
      <c r="AD110" s="5">
        <v>44132</v>
      </c>
      <c r="AE110" s="13"/>
      <c r="AF110" s="13"/>
      <c r="AG110" s="7"/>
      <c r="AH110" s="34"/>
      <c r="AI110" s="4"/>
      <c r="AJ110" s="7"/>
      <c r="AK110" s="11">
        <v>1</v>
      </c>
      <c r="AL110" s="4" t="s">
        <v>58</v>
      </c>
      <c r="AM110" s="4"/>
      <c r="AN110" s="4" t="s">
        <v>286</v>
      </c>
      <c r="AO110" s="4"/>
      <c r="AP110" s="4"/>
      <c r="AQ110" s="4"/>
      <c r="AR110" s="4"/>
      <c r="AS110" s="120" t="s">
        <v>60</v>
      </c>
      <c r="AT110" s="8" t="s">
        <v>61</v>
      </c>
      <c r="AU110" s="8" t="s">
        <v>61</v>
      </c>
      <c r="AV110" s="10" t="s">
        <v>11037</v>
      </c>
      <c r="AW110" s="26"/>
      <c r="AX110" s="26"/>
      <c r="AY110" s="6">
        <v>0</v>
      </c>
      <c r="AZ110" s="26" t="s">
        <v>62</v>
      </c>
      <c r="BA110" s="85" t="s">
        <v>63</v>
      </c>
    </row>
    <row r="111" spans="1:53" x14ac:dyDescent="0.25">
      <c r="A111" s="12" t="s">
        <v>292</v>
      </c>
      <c r="B111" s="7">
        <v>44104</v>
      </c>
      <c r="C111" s="7">
        <v>44133</v>
      </c>
      <c r="D111" s="108">
        <v>20251380237</v>
      </c>
      <c r="E111" s="4" t="s">
        <v>281</v>
      </c>
      <c r="F111" s="4" t="s">
        <v>289</v>
      </c>
      <c r="G111" s="7">
        <v>44104</v>
      </c>
      <c r="H111" s="7">
        <v>44133</v>
      </c>
      <c r="I111" s="8"/>
      <c r="J111" s="9">
        <v>-1</v>
      </c>
      <c r="K111" s="10">
        <v>80</v>
      </c>
      <c r="L111" s="90"/>
      <c r="M111" s="10" t="s">
        <v>54</v>
      </c>
      <c r="N111" s="10"/>
      <c r="O111" s="90"/>
      <c r="P111" s="10" t="s">
        <v>54</v>
      </c>
      <c r="Q111" s="2">
        <v>80</v>
      </c>
      <c r="R111" s="2">
        <v>0</v>
      </c>
      <c r="S111" s="3">
        <v>0</v>
      </c>
      <c r="T111" s="4" t="s">
        <v>283</v>
      </c>
      <c r="U111" s="11" t="s">
        <v>290</v>
      </c>
      <c r="V111" s="7">
        <v>43920</v>
      </c>
      <c r="W111" s="12" t="s">
        <v>292</v>
      </c>
      <c r="X111" s="12"/>
      <c r="Y111" s="12"/>
      <c r="Z111" s="13"/>
      <c r="AA111" s="13"/>
      <c r="AB111" s="13"/>
      <c r="AC111" s="13"/>
      <c r="AD111" s="5">
        <v>44132</v>
      </c>
      <c r="AE111" s="13"/>
      <c r="AF111" s="13"/>
      <c r="AG111" s="7"/>
      <c r="AH111" s="34"/>
      <c r="AI111" s="4"/>
      <c r="AJ111" s="7"/>
      <c r="AK111" s="11">
        <v>1</v>
      </c>
      <c r="AL111" s="4" t="s">
        <v>58</v>
      </c>
      <c r="AM111" s="4"/>
      <c r="AN111" s="4" t="s">
        <v>286</v>
      </c>
      <c r="AO111" s="4"/>
      <c r="AP111" s="4"/>
      <c r="AQ111" s="4"/>
      <c r="AR111" s="4"/>
      <c r="AS111" s="120" t="s">
        <v>60</v>
      </c>
      <c r="AT111" s="8" t="s">
        <v>61</v>
      </c>
      <c r="AU111" s="8" t="s">
        <v>61</v>
      </c>
      <c r="AV111" s="10" t="s">
        <v>11037</v>
      </c>
      <c r="AW111" s="26"/>
      <c r="AX111" s="26"/>
      <c r="AY111" s="6">
        <v>0</v>
      </c>
      <c r="AZ111" s="26" t="s">
        <v>62</v>
      </c>
      <c r="BA111" s="85" t="s">
        <v>63</v>
      </c>
    </row>
    <row r="112" spans="1:53" x14ac:dyDescent="0.25">
      <c r="A112" s="12" t="s">
        <v>297</v>
      </c>
      <c r="B112" s="7">
        <v>44102</v>
      </c>
      <c r="C112" s="7">
        <v>44131</v>
      </c>
      <c r="D112" s="108">
        <v>20451530535</v>
      </c>
      <c r="E112" s="4" t="s">
        <v>293</v>
      </c>
      <c r="F112" s="4" t="s">
        <v>294</v>
      </c>
      <c r="G112" s="7">
        <v>44102</v>
      </c>
      <c r="H112" s="7">
        <v>44131</v>
      </c>
      <c r="I112" s="8"/>
      <c r="J112" s="9">
        <v>1</v>
      </c>
      <c r="K112" s="10">
        <v>70</v>
      </c>
      <c r="L112" s="90"/>
      <c r="M112" s="10" t="s">
        <v>54</v>
      </c>
      <c r="N112" s="10"/>
      <c r="O112" s="90"/>
      <c r="P112" s="10" t="s">
        <v>54</v>
      </c>
      <c r="Q112" s="2">
        <v>70</v>
      </c>
      <c r="R112" s="2">
        <v>70</v>
      </c>
      <c r="S112" s="3" t="s">
        <v>79</v>
      </c>
      <c r="T112" s="4" t="s">
        <v>295</v>
      </c>
      <c r="U112" s="119" t="s">
        <v>296</v>
      </c>
      <c r="V112" s="7">
        <v>44070</v>
      </c>
      <c r="W112" s="12" t="s">
        <v>297</v>
      </c>
      <c r="X112" s="12" t="s">
        <v>298</v>
      </c>
      <c r="Y112" s="12"/>
      <c r="Z112" s="12"/>
      <c r="AA112" s="13"/>
      <c r="AB112" s="13"/>
      <c r="AC112" s="13"/>
      <c r="AD112" s="5">
        <v>44132</v>
      </c>
      <c r="AE112" s="13"/>
      <c r="AF112" s="13"/>
      <c r="AG112" s="7"/>
      <c r="AH112" s="34"/>
      <c r="AI112" s="4"/>
      <c r="AJ112" s="7"/>
      <c r="AK112" s="11">
        <v>1</v>
      </c>
      <c r="AL112" s="4" t="s">
        <v>58</v>
      </c>
      <c r="AM112" s="4"/>
      <c r="AN112" s="4" t="s">
        <v>286</v>
      </c>
      <c r="AO112" s="4"/>
      <c r="AP112" s="4"/>
      <c r="AQ112" s="4"/>
      <c r="AR112" s="4"/>
      <c r="AS112" s="4" t="s">
        <v>89</v>
      </c>
      <c r="AT112" s="8" t="s">
        <v>61</v>
      </c>
      <c r="AU112" s="8" t="s">
        <v>61</v>
      </c>
      <c r="AV112" s="10" t="s">
        <v>11037</v>
      </c>
      <c r="AW112" s="26"/>
      <c r="AX112" s="26"/>
      <c r="AY112" s="6">
        <v>0</v>
      </c>
      <c r="AZ112" s="26" t="s">
        <v>62</v>
      </c>
      <c r="BA112" s="85" t="s">
        <v>63</v>
      </c>
    </row>
    <row r="113" spans="1:53" x14ac:dyDescent="0.25">
      <c r="A113" s="12" t="s">
        <v>300</v>
      </c>
      <c r="B113" s="7">
        <v>44102</v>
      </c>
      <c r="C113" s="7">
        <v>44131</v>
      </c>
      <c r="D113" s="108">
        <v>20451530535</v>
      </c>
      <c r="E113" s="4" t="s">
        <v>293</v>
      </c>
      <c r="F113" s="4" t="s">
        <v>294</v>
      </c>
      <c r="G113" s="7">
        <v>44102</v>
      </c>
      <c r="H113" s="7">
        <v>44131</v>
      </c>
      <c r="I113" s="8"/>
      <c r="J113" s="9">
        <v>1</v>
      </c>
      <c r="K113" s="10">
        <v>70</v>
      </c>
      <c r="L113" s="90"/>
      <c r="M113" s="10" t="s">
        <v>54</v>
      </c>
      <c r="N113" s="10"/>
      <c r="O113" s="90"/>
      <c r="P113" s="10" t="s">
        <v>54</v>
      </c>
      <c r="Q113" s="2">
        <v>70</v>
      </c>
      <c r="R113" s="2">
        <v>70</v>
      </c>
      <c r="S113" s="3" t="s">
        <v>79</v>
      </c>
      <c r="T113" s="4" t="s">
        <v>299</v>
      </c>
      <c r="U113" s="119" t="s">
        <v>296</v>
      </c>
      <c r="V113" s="7">
        <v>44070</v>
      </c>
      <c r="W113" s="12" t="s">
        <v>300</v>
      </c>
      <c r="X113" s="12" t="s">
        <v>301</v>
      </c>
      <c r="Y113" s="12"/>
      <c r="Z113" s="13"/>
      <c r="AA113" s="13"/>
      <c r="AB113" s="13"/>
      <c r="AC113" s="13"/>
      <c r="AD113" s="5">
        <v>44132</v>
      </c>
      <c r="AE113" s="13"/>
      <c r="AF113" s="13"/>
      <c r="AG113" s="7"/>
      <c r="AH113" s="34"/>
      <c r="AI113" s="4"/>
      <c r="AJ113" s="7"/>
      <c r="AK113" s="11">
        <v>1</v>
      </c>
      <c r="AL113" s="4" t="s">
        <v>58</v>
      </c>
      <c r="AM113" s="4"/>
      <c r="AN113" s="4" t="s">
        <v>286</v>
      </c>
      <c r="AO113" s="4"/>
      <c r="AP113" s="4"/>
      <c r="AQ113" s="4"/>
      <c r="AR113" s="4"/>
      <c r="AS113" s="4" t="s">
        <v>89</v>
      </c>
      <c r="AT113" s="8" t="s">
        <v>61</v>
      </c>
      <c r="AU113" s="8" t="s">
        <v>61</v>
      </c>
      <c r="AV113" s="10" t="s">
        <v>11037</v>
      </c>
      <c r="AW113" s="26"/>
      <c r="AX113" s="26"/>
      <c r="AY113" s="6">
        <v>0</v>
      </c>
      <c r="AZ113" s="26" t="s">
        <v>62</v>
      </c>
      <c r="BA113" s="85" t="s">
        <v>63</v>
      </c>
    </row>
    <row r="114" spans="1:53" x14ac:dyDescent="0.25">
      <c r="A114" s="17" t="s">
        <v>304</v>
      </c>
      <c r="B114" s="7">
        <v>44105</v>
      </c>
      <c r="C114" s="7">
        <v>44135</v>
      </c>
      <c r="D114" s="108">
        <v>20259661553</v>
      </c>
      <c r="E114" s="4" t="s">
        <v>302</v>
      </c>
      <c r="F114" s="4" t="s">
        <v>303</v>
      </c>
      <c r="G114" s="7">
        <v>44105</v>
      </c>
      <c r="H114" s="7">
        <v>44135</v>
      </c>
      <c r="I114" s="8"/>
      <c r="J114" s="9">
        <v>-3</v>
      </c>
      <c r="K114" s="10">
        <v>72.25</v>
      </c>
      <c r="L114" s="90"/>
      <c r="M114" s="10" t="s">
        <v>54</v>
      </c>
      <c r="N114" s="10"/>
      <c r="O114" s="90"/>
      <c r="P114" s="10" t="s">
        <v>54</v>
      </c>
      <c r="Q114" s="2">
        <v>72.25</v>
      </c>
      <c r="R114" s="2">
        <v>0</v>
      </c>
      <c r="S114" s="3">
        <v>0</v>
      </c>
      <c r="T114" s="4"/>
      <c r="U114" s="11"/>
      <c r="V114" s="7"/>
      <c r="W114" s="17" t="s">
        <v>304</v>
      </c>
      <c r="X114" s="12"/>
      <c r="Y114" s="12"/>
      <c r="Z114" s="13"/>
      <c r="AA114" s="13"/>
      <c r="AB114" s="13"/>
      <c r="AC114" s="13"/>
      <c r="AD114" s="5">
        <v>44132</v>
      </c>
      <c r="AE114" s="13"/>
      <c r="AF114" s="13"/>
      <c r="AG114" s="7"/>
      <c r="AH114" s="7"/>
      <c r="AI114" s="4" t="s">
        <v>305</v>
      </c>
      <c r="AJ114" s="7"/>
      <c r="AK114" s="11">
        <v>1</v>
      </c>
      <c r="AL114" s="4" t="s">
        <v>58</v>
      </c>
      <c r="AM114" s="4"/>
      <c r="AN114" s="4" t="s">
        <v>306</v>
      </c>
      <c r="AO114" s="126" t="s">
        <v>307</v>
      </c>
      <c r="AP114" s="4"/>
      <c r="AQ114" s="4"/>
      <c r="AR114" s="4"/>
      <c r="AS114" s="4" t="s">
        <v>131</v>
      </c>
      <c r="AT114" s="8" t="s">
        <v>61</v>
      </c>
      <c r="AU114" s="8" t="s">
        <v>61</v>
      </c>
      <c r="AV114" s="10" t="s">
        <v>11037</v>
      </c>
      <c r="AW114" s="26"/>
      <c r="AX114" s="26"/>
      <c r="AY114" s="6">
        <v>0</v>
      </c>
      <c r="AZ114" s="26" t="s">
        <v>62</v>
      </c>
      <c r="BA114" s="85" t="s">
        <v>63</v>
      </c>
    </row>
    <row r="115" spans="1:53" x14ac:dyDescent="0.25">
      <c r="A115" s="17" t="s">
        <v>308</v>
      </c>
      <c r="B115" s="7">
        <v>44105</v>
      </c>
      <c r="C115" s="7">
        <v>44135</v>
      </c>
      <c r="D115" s="108">
        <v>20259661553</v>
      </c>
      <c r="E115" s="4" t="s">
        <v>302</v>
      </c>
      <c r="F115" s="4" t="s">
        <v>303</v>
      </c>
      <c r="G115" s="7">
        <v>44105</v>
      </c>
      <c r="H115" s="7">
        <v>44135</v>
      </c>
      <c r="I115" s="8"/>
      <c r="J115" s="9">
        <v>-3</v>
      </c>
      <c r="K115" s="10">
        <v>72.25</v>
      </c>
      <c r="L115" s="90"/>
      <c r="M115" s="10" t="s">
        <v>54</v>
      </c>
      <c r="N115" s="10"/>
      <c r="O115" s="90"/>
      <c r="P115" s="10" t="s">
        <v>54</v>
      </c>
      <c r="Q115" s="2">
        <v>72.25</v>
      </c>
      <c r="R115" s="2">
        <v>0</v>
      </c>
      <c r="S115" s="3">
        <v>0</v>
      </c>
      <c r="T115" s="4"/>
      <c r="U115" s="11"/>
      <c r="V115" s="7"/>
      <c r="W115" s="17" t="s">
        <v>308</v>
      </c>
      <c r="X115" s="12"/>
      <c r="Y115" s="12"/>
      <c r="Z115" s="13"/>
      <c r="AA115" s="13"/>
      <c r="AB115" s="13"/>
      <c r="AC115" s="13"/>
      <c r="AD115" s="5">
        <v>44132</v>
      </c>
      <c r="AE115" s="13"/>
      <c r="AF115" s="13"/>
      <c r="AG115" s="7"/>
      <c r="AH115" s="7"/>
      <c r="AI115" s="4" t="s">
        <v>305</v>
      </c>
      <c r="AJ115" s="7"/>
      <c r="AK115" s="11">
        <v>1</v>
      </c>
      <c r="AL115" s="4" t="s">
        <v>58</v>
      </c>
      <c r="AM115" s="4"/>
      <c r="AN115" s="4" t="s">
        <v>306</v>
      </c>
      <c r="AO115" s="126" t="s">
        <v>307</v>
      </c>
      <c r="AP115" s="4"/>
      <c r="AQ115" s="4"/>
      <c r="AR115" s="4"/>
      <c r="AS115" s="4" t="s">
        <v>131</v>
      </c>
      <c r="AT115" s="8" t="s">
        <v>61</v>
      </c>
      <c r="AU115" s="8" t="s">
        <v>61</v>
      </c>
      <c r="AV115" s="10" t="s">
        <v>11037</v>
      </c>
      <c r="AW115" s="26"/>
      <c r="AX115" s="26"/>
      <c r="AY115" s="6">
        <v>0</v>
      </c>
      <c r="AZ115" s="26" t="s">
        <v>62</v>
      </c>
      <c r="BA115" s="85" t="s">
        <v>63</v>
      </c>
    </row>
    <row r="116" spans="1:53" x14ac:dyDescent="0.25">
      <c r="A116" s="17" t="s">
        <v>309</v>
      </c>
      <c r="B116" s="7">
        <v>44105</v>
      </c>
      <c r="C116" s="7">
        <v>44135</v>
      </c>
      <c r="D116" s="108">
        <v>20259661553</v>
      </c>
      <c r="E116" s="4" t="s">
        <v>302</v>
      </c>
      <c r="F116" s="4" t="s">
        <v>303</v>
      </c>
      <c r="G116" s="7">
        <v>44105</v>
      </c>
      <c r="H116" s="7">
        <v>44135</v>
      </c>
      <c r="I116" s="8"/>
      <c r="J116" s="9">
        <v>-3</v>
      </c>
      <c r="K116" s="10">
        <v>72.25</v>
      </c>
      <c r="L116" s="90"/>
      <c r="M116" s="10" t="s">
        <v>54</v>
      </c>
      <c r="N116" s="10"/>
      <c r="O116" s="90"/>
      <c r="P116" s="10" t="s">
        <v>54</v>
      </c>
      <c r="Q116" s="2">
        <v>72.25</v>
      </c>
      <c r="R116" s="2">
        <v>0</v>
      </c>
      <c r="S116" s="3">
        <v>0</v>
      </c>
      <c r="T116" s="4"/>
      <c r="U116" s="11"/>
      <c r="V116" s="7"/>
      <c r="W116" s="17" t="s">
        <v>309</v>
      </c>
      <c r="X116" s="12"/>
      <c r="Y116" s="12"/>
      <c r="Z116" s="13"/>
      <c r="AA116" s="13"/>
      <c r="AB116" s="13"/>
      <c r="AC116" s="13"/>
      <c r="AD116" s="5">
        <v>44132</v>
      </c>
      <c r="AE116" s="13"/>
      <c r="AF116" s="73"/>
      <c r="AG116" s="7"/>
      <c r="AH116" s="7"/>
      <c r="AI116" s="4" t="s">
        <v>305</v>
      </c>
      <c r="AJ116" s="7"/>
      <c r="AK116" s="11">
        <v>1</v>
      </c>
      <c r="AL116" s="4" t="s">
        <v>58</v>
      </c>
      <c r="AM116" s="4"/>
      <c r="AN116" s="4" t="s">
        <v>306</v>
      </c>
      <c r="AO116" s="4"/>
      <c r="AP116" s="4"/>
      <c r="AQ116" s="4"/>
      <c r="AR116" s="4"/>
      <c r="AS116" s="4" t="s">
        <v>131</v>
      </c>
      <c r="AT116" s="8" t="s">
        <v>61</v>
      </c>
      <c r="AU116" s="8" t="s">
        <v>61</v>
      </c>
      <c r="AV116" s="10" t="s">
        <v>11037</v>
      </c>
      <c r="AW116" s="26"/>
      <c r="AX116" s="26"/>
      <c r="AY116" s="6">
        <v>0</v>
      </c>
      <c r="AZ116" s="26" t="s">
        <v>62</v>
      </c>
      <c r="BA116" s="85" t="s">
        <v>63</v>
      </c>
    </row>
    <row r="117" spans="1:53" x14ac:dyDescent="0.25">
      <c r="A117" s="17" t="s">
        <v>312</v>
      </c>
      <c r="B117" s="7">
        <v>44105</v>
      </c>
      <c r="C117" s="7">
        <v>44135</v>
      </c>
      <c r="D117" s="108">
        <v>20259661553</v>
      </c>
      <c r="E117" s="4" t="s">
        <v>302</v>
      </c>
      <c r="F117" s="4" t="s">
        <v>303</v>
      </c>
      <c r="G117" s="7">
        <v>44105</v>
      </c>
      <c r="H117" s="7">
        <v>44135</v>
      </c>
      <c r="I117" s="8"/>
      <c r="J117" s="9">
        <v>-3</v>
      </c>
      <c r="K117" s="10">
        <v>72.25</v>
      </c>
      <c r="L117" s="90"/>
      <c r="M117" s="10" t="s">
        <v>54</v>
      </c>
      <c r="N117" s="10"/>
      <c r="O117" s="90"/>
      <c r="P117" s="10" t="s">
        <v>54</v>
      </c>
      <c r="Q117" s="2">
        <v>72.25</v>
      </c>
      <c r="R117" s="2">
        <v>0</v>
      </c>
      <c r="S117" s="3">
        <v>0</v>
      </c>
      <c r="T117" s="4" t="s">
        <v>310</v>
      </c>
      <c r="U117" s="11" t="s">
        <v>311</v>
      </c>
      <c r="V117" s="7">
        <v>43410</v>
      </c>
      <c r="W117" s="17" t="s">
        <v>312</v>
      </c>
      <c r="X117" s="12"/>
      <c r="Y117" s="12"/>
      <c r="Z117" s="13"/>
      <c r="AA117" s="13"/>
      <c r="AB117" s="13"/>
      <c r="AC117" s="13"/>
      <c r="AD117" s="5">
        <v>44132</v>
      </c>
      <c r="AE117" s="13"/>
      <c r="AF117" s="13"/>
      <c r="AG117" s="7"/>
      <c r="AH117" s="7"/>
      <c r="AI117" s="4" t="s">
        <v>305</v>
      </c>
      <c r="AJ117" s="7"/>
      <c r="AK117" s="11">
        <v>1</v>
      </c>
      <c r="AL117" s="4" t="s">
        <v>58</v>
      </c>
      <c r="AM117" s="4"/>
      <c r="AN117" s="4" t="s">
        <v>306</v>
      </c>
      <c r="AO117" s="126" t="s">
        <v>307</v>
      </c>
      <c r="AP117" s="4"/>
      <c r="AQ117" s="4"/>
      <c r="AR117" s="4"/>
      <c r="AS117" s="4" t="s">
        <v>131</v>
      </c>
      <c r="AT117" s="8" t="s">
        <v>61</v>
      </c>
      <c r="AU117" s="8" t="s">
        <v>61</v>
      </c>
      <c r="AV117" s="10" t="s">
        <v>11037</v>
      </c>
      <c r="AW117" s="26"/>
      <c r="AX117" s="26"/>
      <c r="AY117" s="6">
        <v>0</v>
      </c>
      <c r="AZ117" s="26" t="s">
        <v>62</v>
      </c>
      <c r="BA117" s="85" t="s">
        <v>63</v>
      </c>
    </row>
    <row r="118" spans="1:53" x14ac:dyDescent="0.25">
      <c r="A118" s="17" t="s">
        <v>313</v>
      </c>
      <c r="B118" s="7">
        <v>44105</v>
      </c>
      <c r="C118" s="7">
        <v>44135</v>
      </c>
      <c r="D118" s="108">
        <v>20259661553</v>
      </c>
      <c r="E118" s="4" t="s">
        <v>302</v>
      </c>
      <c r="F118" s="4" t="s">
        <v>303</v>
      </c>
      <c r="G118" s="7">
        <v>44105</v>
      </c>
      <c r="H118" s="7">
        <v>44135</v>
      </c>
      <c r="I118" s="8"/>
      <c r="J118" s="9">
        <v>-3</v>
      </c>
      <c r="K118" s="10">
        <v>72.25</v>
      </c>
      <c r="L118" s="90"/>
      <c r="M118" s="10" t="s">
        <v>54</v>
      </c>
      <c r="N118" s="10"/>
      <c r="O118" s="90"/>
      <c r="P118" s="10" t="s">
        <v>54</v>
      </c>
      <c r="Q118" s="2">
        <v>72.25</v>
      </c>
      <c r="R118" s="2">
        <v>0</v>
      </c>
      <c r="S118" s="3">
        <v>0</v>
      </c>
      <c r="T118" s="4"/>
      <c r="U118" s="11"/>
      <c r="V118" s="7"/>
      <c r="W118" s="17" t="s">
        <v>313</v>
      </c>
      <c r="X118" s="12"/>
      <c r="Y118" s="12"/>
      <c r="Z118" s="13"/>
      <c r="AA118" s="13"/>
      <c r="AB118" s="13"/>
      <c r="AC118" s="13"/>
      <c r="AD118" s="5">
        <v>44132</v>
      </c>
      <c r="AE118" s="13"/>
      <c r="AF118" s="13"/>
      <c r="AG118" s="7"/>
      <c r="AH118" s="7"/>
      <c r="AI118" s="4" t="s">
        <v>305</v>
      </c>
      <c r="AJ118" s="7"/>
      <c r="AK118" s="11">
        <v>1</v>
      </c>
      <c r="AL118" s="4" t="s">
        <v>58</v>
      </c>
      <c r="AM118" s="4"/>
      <c r="AN118" s="4" t="s">
        <v>306</v>
      </c>
      <c r="AO118" s="126" t="s">
        <v>307</v>
      </c>
      <c r="AP118" s="4"/>
      <c r="AQ118" s="4"/>
      <c r="AR118" s="4"/>
      <c r="AS118" s="4" t="s">
        <v>131</v>
      </c>
      <c r="AT118" s="8" t="s">
        <v>61</v>
      </c>
      <c r="AU118" s="8" t="s">
        <v>61</v>
      </c>
      <c r="AV118" s="10" t="s">
        <v>11037</v>
      </c>
      <c r="AW118" s="26"/>
      <c r="AX118" s="26"/>
      <c r="AY118" s="6">
        <v>0</v>
      </c>
      <c r="AZ118" s="26" t="s">
        <v>62</v>
      </c>
      <c r="BA118" s="85" t="s">
        <v>63</v>
      </c>
    </row>
    <row r="119" spans="1:53" x14ac:dyDescent="0.25">
      <c r="A119" s="17" t="s">
        <v>314</v>
      </c>
      <c r="B119" s="7">
        <v>44105</v>
      </c>
      <c r="C119" s="7">
        <v>44135</v>
      </c>
      <c r="D119" s="108">
        <v>20259661553</v>
      </c>
      <c r="E119" s="4" t="s">
        <v>302</v>
      </c>
      <c r="F119" s="4" t="s">
        <v>303</v>
      </c>
      <c r="G119" s="7">
        <v>44105</v>
      </c>
      <c r="H119" s="7">
        <v>44135</v>
      </c>
      <c r="I119" s="8"/>
      <c r="J119" s="9">
        <v>-3</v>
      </c>
      <c r="K119" s="10">
        <v>72.25</v>
      </c>
      <c r="L119" s="90"/>
      <c r="M119" s="10" t="s">
        <v>54</v>
      </c>
      <c r="N119" s="10"/>
      <c r="O119" s="90"/>
      <c r="P119" s="10" t="s">
        <v>54</v>
      </c>
      <c r="Q119" s="2">
        <v>72.25</v>
      </c>
      <c r="R119" s="2">
        <v>0</v>
      </c>
      <c r="S119" s="3">
        <v>0</v>
      </c>
      <c r="T119" s="4"/>
      <c r="U119" s="11"/>
      <c r="V119" s="7"/>
      <c r="W119" s="17" t="s">
        <v>314</v>
      </c>
      <c r="X119" s="12"/>
      <c r="Y119" s="12"/>
      <c r="Z119" s="13"/>
      <c r="AA119" s="13"/>
      <c r="AB119" s="13"/>
      <c r="AC119" s="13"/>
      <c r="AD119" s="5">
        <v>44132</v>
      </c>
      <c r="AE119" s="13"/>
      <c r="AF119" s="13"/>
      <c r="AG119" s="7"/>
      <c r="AH119" s="7"/>
      <c r="AI119" s="4" t="s">
        <v>305</v>
      </c>
      <c r="AJ119" s="7"/>
      <c r="AK119" s="11">
        <v>1</v>
      </c>
      <c r="AL119" s="4" t="s">
        <v>58</v>
      </c>
      <c r="AM119" s="4"/>
      <c r="AN119" s="4" t="s">
        <v>306</v>
      </c>
      <c r="AO119" s="4"/>
      <c r="AP119" s="4"/>
      <c r="AQ119" s="4"/>
      <c r="AR119" s="4"/>
      <c r="AS119" s="4" t="s">
        <v>131</v>
      </c>
      <c r="AT119" s="8" t="s">
        <v>61</v>
      </c>
      <c r="AU119" s="8" t="s">
        <v>61</v>
      </c>
      <c r="AV119" s="10" t="s">
        <v>11037</v>
      </c>
      <c r="AW119" s="26"/>
      <c r="AX119" s="26"/>
      <c r="AY119" s="6">
        <v>0</v>
      </c>
      <c r="AZ119" s="26" t="s">
        <v>62</v>
      </c>
      <c r="BA119" s="85" t="s">
        <v>63</v>
      </c>
    </row>
    <row r="120" spans="1:53" x14ac:dyDescent="0.25">
      <c r="A120" s="17" t="s">
        <v>316</v>
      </c>
      <c r="B120" s="7">
        <v>44105</v>
      </c>
      <c r="C120" s="7">
        <v>44135</v>
      </c>
      <c r="D120" s="108">
        <v>20259661553</v>
      </c>
      <c r="E120" s="4" t="s">
        <v>302</v>
      </c>
      <c r="F120" s="4" t="s">
        <v>303</v>
      </c>
      <c r="G120" s="7">
        <v>44105</v>
      </c>
      <c r="H120" s="7">
        <v>44135</v>
      </c>
      <c r="I120" s="8"/>
      <c r="J120" s="9">
        <v>-3</v>
      </c>
      <c r="K120" s="10">
        <v>72.25</v>
      </c>
      <c r="L120" s="90"/>
      <c r="M120" s="10" t="s">
        <v>54</v>
      </c>
      <c r="N120" s="10"/>
      <c r="O120" s="90"/>
      <c r="P120" s="10" t="s">
        <v>54</v>
      </c>
      <c r="Q120" s="2">
        <v>72.25</v>
      </c>
      <c r="R120" s="2">
        <v>0</v>
      </c>
      <c r="S120" s="3">
        <v>0</v>
      </c>
      <c r="T120" s="4" t="s">
        <v>310</v>
      </c>
      <c r="U120" s="11" t="s">
        <v>315</v>
      </c>
      <c r="V120" s="7">
        <v>43565</v>
      </c>
      <c r="W120" s="17" t="s">
        <v>316</v>
      </c>
      <c r="X120" s="12" t="s">
        <v>317</v>
      </c>
      <c r="Y120" s="12"/>
      <c r="Z120" s="13"/>
      <c r="AA120" s="13"/>
      <c r="AB120" s="13"/>
      <c r="AC120" s="13"/>
      <c r="AD120" s="5">
        <v>44132</v>
      </c>
      <c r="AE120" s="13"/>
      <c r="AF120" s="86"/>
      <c r="AG120" s="7" t="s">
        <v>318</v>
      </c>
      <c r="AH120" s="7" t="s">
        <v>319</v>
      </c>
      <c r="AI120" s="4" t="s">
        <v>305</v>
      </c>
      <c r="AJ120" s="7">
        <v>43930</v>
      </c>
      <c r="AK120" s="11">
        <v>1</v>
      </c>
      <c r="AL120" s="4" t="s">
        <v>58</v>
      </c>
      <c r="AM120" s="4"/>
      <c r="AN120" s="4" t="s">
        <v>306</v>
      </c>
      <c r="AO120" s="126" t="s">
        <v>307</v>
      </c>
      <c r="AP120" s="4"/>
      <c r="AQ120" s="4" t="s">
        <v>320</v>
      </c>
      <c r="AR120" s="4"/>
      <c r="AS120" s="4" t="s">
        <v>131</v>
      </c>
      <c r="AT120" s="8" t="s">
        <v>61</v>
      </c>
      <c r="AU120" s="8" t="s">
        <v>61</v>
      </c>
      <c r="AV120" s="10" t="s">
        <v>11037</v>
      </c>
      <c r="AW120" s="26"/>
      <c r="AX120" s="26"/>
      <c r="AY120" s="6">
        <v>0</v>
      </c>
      <c r="AZ120" s="26" t="s">
        <v>62</v>
      </c>
      <c r="BA120" s="85" t="s">
        <v>63</v>
      </c>
    </row>
    <row r="121" spans="1:53" x14ac:dyDescent="0.25">
      <c r="A121" s="17" t="s">
        <v>324</v>
      </c>
      <c r="B121" s="7">
        <v>44105</v>
      </c>
      <c r="C121" s="7">
        <v>44135</v>
      </c>
      <c r="D121" s="108">
        <v>20259661553</v>
      </c>
      <c r="E121" s="4" t="s">
        <v>302</v>
      </c>
      <c r="F121" s="4" t="s">
        <v>303</v>
      </c>
      <c r="G121" s="7">
        <v>44105</v>
      </c>
      <c r="H121" s="7">
        <v>44135</v>
      </c>
      <c r="I121" s="8" t="s">
        <v>321</v>
      </c>
      <c r="J121" s="9">
        <v>-3</v>
      </c>
      <c r="K121" s="10">
        <v>72.25</v>
      </c>
      <c r="L121" s="90"/>
      <c r="M121" s="10" t="s">
        <v>54</v>
      </c>
      <c r="N121" s="10"/>
      <c r="O121" s="90"/>
      <c r="P121" s="10" t="s">
        <v>54</v>
      </c>
      <c r="Q121" s="2">
        <v>72.25</v>
      </c>
      <c r="R121" s="2">
        <v>0</v>
      </c>
      <c r="S121" s="3">
        <v>0</v>
      </c>
      <c r="T121" s="4" t="s">
        <v>322</v>
      </c>
      <c r="U121" s="11" t="s">
        <v>323</v>
      </c>
      <c r="V121" s="7">
        <v>43207</v>
      </c>
      <c r="W121" s="17" t="s">
        <v>324</v>
      </c>
      <c r="X121" s="12"/>
      <c r="Y121" s="12"/>
      <c r="Z121" s="13"/>
      <c r="AA121" s="13"/>
      <c r="AB121" s="13"/>
      <c r="AC121" s="13"/>
      <c r="AD121" s="5">
        <v>44132</v>
      </c>
      <c r="AE121" s="13"/>
      <c r="AF121" s="13"/>
      <c r="AG121" s="7"/>
      <c r="AH121" s="7"/>
      <c r="AI121" s="4" t="s">
        <v>305</v>
      </c>
      <c r="AJ121" s="7"/>
      <c r="AK121" s="11">
        <v>1</v>
      </c>
      <c r="AL121" s="4" t="s">
        <v>58</v>
      </c>
      <c r="AM121" s="4" t="s">
        <v>325</v>
      </c>
      <c r="AN121" s="4" t="s">
        <v>306</v>
      </c>
      <c r="AO121" s="126" t="s">
        <v>307</v>
      </c>
      <c r="AP121" s="4"/>
      <c r="AQ121" s="4"/>
      <c r="AR121" s="4"/>
      <c r="AS121" s="4" t="s">
        <v>131</v>
      </c>
      <c r="AT121" s="8" t="s">
        <v>61</v>
      </c>
      <c r="AU121" s="8" t="s">
        <v>61</v>
      </c>
      <c r="AV121" s="10" t="s">
        <v>11037</v>
      </c>
      <c r="AW121" s="26"/>
      <c r="AX121" s="26"/>
      <c r="AY121" s="6">
        <v>0</v>
      </c>
      <c r="AZ121" s="26" t="s">
        <v>62</v>
      </c>
      <c r="BA121" s="85" t="s">
        <v>63</v>
      </c>
    </row>
    <row r="122" spans="1:53" x14ac:dyDescent="0.25">
      <c r="A122" s="17" t="s">
        <v>329</v>
      </c>
      <c r="B122" s="7">
        <v>44105</v>
      </c>
      <c r="C122" s="7">
        <v>44135</v>
      </c>
      <c r="D122" s="108">
        <v>20259661553</v>
      </c>
      <c r="E122" s="4" t="s">
        <v>302</v>
      </c>
      <c r="F122" s="4" t="s">
        <v>303</v>
      </c>
      <c r="G122" s="7">
        <v>44105</v>
      </c>
      <c r="H122" s="7">
        <v>44135</v>
      </c>
      <c r="I122" s="8" t="s">
        <v>321</v>
      </c>
      <c r="J122" s="9">
        <v>-3</v>
      </c>
      <c r="K122" s="10">
        <v>72.25</v>
      </c>
      <c r="L122" s="90"/>
      <c r="M122" s="10" t="s">
        <v>54</v>
      </c>
      <c r="N122" s="10"/>
      <c r="O122" s="90"/>
      <c r="P122" s="10" t="s">
        <v>54</v>
      </c>
      <c r="Q122" s="2">
        <v>72.25</v>
      </c>
      <c r="R122" s="2">
        <v>0</v>
      </c>
      <c r="S122" s="3">
        <v>0</v>
      </c>
      <c r="T122" s="4" t="s">
        <v>326</v>
      </c>
      <c r="U122" s="11" t="s">
        <v>327</v>
      </c>
      <c r="V122" s="7" t="s">
        <v>328</v>
      </c>
      <c r="W122" s="17" t="s">
        <v>329</v>
      </c>
      <c r="X122" s="12"/>
      <c r="Y122" s="12"/>
      <c r="Z122" s="13"/>
      <c r="AA122" s="13"/>
      <c r="AB122" s="13"/>
      <c r="AC122" s="13"/>
      <c r="AD122" s="5">
        <v>44132</v>
      </c>
      <c r="AE122" s="13"/>
      <c r="AF122" s="13"/>
      <c r="AG122" s="7"/>
      <c r="AH122" s="7"/>
      <c r="AI122" s="4" t="s">
        <v>305</v>
      </c>
      <c r="AJ122" s="7"/>
      <c r="AK122" s="11">
        <v>1</v>
      </c>
      <c r="AL122" s="4" t="s">
        <v>58</v>
      </c>
      <c r="AM122" s="4" t="s">
        <v>325</v>
      </c>
      <c r="AN122" s="4" t="s">
        <v>306</v>
      </c>
      <c r="AO122" s="126" t="s">
        <v>307</v>
      </c>
      <c r="AP122" s="4"/>
      <c r="AQ122" s="4"/>
      <c r="AR122" s="4"/>
      <c r="AS122" s="4" t="s">
        <v>131</v>
      </c>
      <c r="AT122" s="8" t="s">
        <v>61</v>
      </c>
      <c r="AU122" s="8" t="s">
        <v>61</v>
      </c>
      <c r="AV122" s="10" t="s">
        <v>11037</v>
      </c>
      <c r="AW122" s="26"/>
      <c r="AX122" s="26"/>
      <c r="AY122" s="6">
        <v>0</v>
      </c>
      <c r="AZ122" s="26" t="s">
        <v>62</v>
      </c>
      <c r="BA122" s="85" t="s">
        <v>63</v>
      </c>
    </row>
    <row r="123" spans="1:53" x14ac:dyDescent="0.25">
      <c r="A123" s="17" t="s">
        <v>330</v>
      </c>
      <c r="B123" s="7">
        <v>44105</v>
      </c>
      <c r="C123" s="7">
        <v>44135</v>
      </c>
      <c r="D123" s="108">
        <v>20259661553</v>
      </c>
      <c r="E123" s="4" t="s">
        <v>302</v>
      </c>
      <c r="F123" s="4" t="s">
        <v>303</v>
      </c>
      <c r="G123" s="7">
        <v>44105</v>
      </c>
      <c r="H123" s="7">
        <v>44135</v>
      </c>
      <c r="I123" s="8"/>
      <c r="J123" s="9">
        <v>-3</v>
      </c>
      <c r="K123" s="10">
        <v>72.25</v>
      </c>
      <c r="L123" s="90"/>
      <c r="M123" s="10" t="s">
        <v>54</v>
      </c>
      <c r="N123" s="10"/>
      <c r="O123" s="90"/>
      <c r="P123" s="10" t="s">
        <v>54</v>
      </c>
      <c r="Q123" s="2">
        <v>72.25</v>
      </c>
      <c r="R123" s="2">
        <v>0</v>
      </c>
      <c r="S123" s="3">
        <v>0</v>
      </c>
      <c r="T123" s="4"/>
      <c r="U123" s="11"/>
      <c r="V123" s="7"/>
      <c r="W123" s="17" t="s">
        <v>330</v>
      </c>
      <c r="X123" s="12"/>
      <c r="Y123" s="12"/>
      <c r="Z123" s="13"/>
      <c r="AA123" s="13"/>
      <c r="AB123" s="13"/>
      <c r="AC123" s="13"/>
      <c r="AD123" s="5">
        <v>44132</v>
      </c>
      <c r="AE123" s="13"/>
      <c r="AF123" s="86"/>
      <c r="AG123" s="7"/>
      <c r="AH123" s="7"/>
      <c r="AI123" s="4" t="s">
        <v>305</v>
      </c>
      <c r="AJ123" s="7"/>
      <c r="AK123" s="11">
        <v>1</v>
      </c>
      <c r="AL123" s="4" t="s">
        <v>58</v>
      </c>
      <c r="AM123" s="4"/>
      <c r="AN123" s="4" t="s">
        <v>306</v>
      </c>
      <c r="AO123" s="126" t="s">
        <v>307</v>
      </c>
      <c r="AP123" s="4"/>
      <c r="AQ123" s="4"/>
      <c r="AR123" s="4"/>
      <c r="AS123" s="4" t="s">
        <v>131</v>
      </c>
      <c r="AT123" s="8" t="s">
        <v>61</v>
      </c>
      <c r="AU123" s="8" t="s">
        <v>61</v>
      </c>
      <c r="AV123" s="10" t="s">
        <v>11037</v>
      </c>
      <c r="AW123" s="26"/>
      <c r="AX123" s="26"/>
      <c r="AY123" s="6">
        <v>0</v>
      </c>
      <c r="AZ123" s="26" t="s">
        <v>62</v>
      </c>
      <c r="BA123" s="85" t="s">
        <v>63</v>
      </c>
    </row>
    <row r="124" spans="1:53" x14ac:dyDescent="0.25">
      <c r="A124" s="17" t="s">
        <v>333</v>
      </c>
      <c r="B124" s="7">
        <v>44105</v>
      </c>
      <c r="C124" s="7">
        <v>44135</v>
      </c>
      <c r="D124" s="108">
        <v>20259661553</v>
      </c>
      <c r="E124" s="4" t="s">
        <v>302</v>
      </c>
      <c r="F124" s="4" t="s">
        <v>303</v>
      </c>
      <c r="G124" s="7">
        <v>44105</v>
      </c>
      <c r="H124" s="7">
        <v>44135</v>
      </c>
      <c r="I124" s="8" t="s">
        <v>321</v>
      </c>
      <c r="J124" s="9">
        <v>-3</v>
      </c>
      <c r="K124" s="10">
        <v>72.25</v>
      </c>
      <c r="L124" s="90"/>
      <c r="M124" s="10" t="s">
        <v>54</v>
      </c>
      <c r="N124" s="10"/>
      <c r="O124" s="90"/>
      <c r="P124" s="10" t="s">
        <v>54</v>
      </c>
      <c r="Q124" s="2">
        <v>72.25</v>
      </c>
      <c r="R124" s="2">
        <v>0</v>
      </c>
      <c r="S124" s="3">
        <v>0</v>
      </c>
      <c r="T124" s="4" t="s">
        <v>331</v>
      </c>
      <c r="U124" s="11" t="s">
        <v>332</v>
      </c>
      <c r="V124" s="7">
        <v>43207</v>
      </c>
      <c r="W124" s="17" t="s">
        <v>333</v>
      </c>
      <c r="X124" s="12" t="s">
        <v>334</v>
      </c>
      <c r="Y124" s="12"/>
      <c r="Z124" s="13"/>
      <c r="AA124" s="13"/>
      <c r="AB124" s="13"/>
      <c r="AC124" s="13"/>
      <c r="AD124" s="5">
        <v>44132</v>
      </c>
      <c r="AE124" s="13"/>
      <c r="AF124" s="13"/>
      <c r="AG124" s="7"/>
      <c r="AH124" s="7"/>
      <c r="AI124" s="4" t="s">
        <v>305</v>
      </c>
      <c r="AJ124" s="7"/>
      <c r="AK124" s="11">
        <v>1</v>
      </c>
      <c r="AL124" s="4" t="s">
        <v>58</v>
      </c>
      <c r="AM124" s="4" t="s">
        <v>325</v>
      </c>
      <c r="AN124" s="4" t="s">
        <v>306</v>
      </c>
      <c r="AO124" s="126" t="s">
        <v>122</v>
      </c>
      <c r="AP124" s="4"/>
      <c r="AQ124" s="4"/>
      <c r="AR124" s="4"/>
      <c r="AS124" s="4" t="s">
        <v>131</v>
      </c>
      <c r="AT124" s="8" t="s">
        <v>61</v>
      </c>
      <c r="AU124" s="8" t="s">
        <v>61</v>
      </c>
      <c r="AV124" s="10" t="s">
        <v>11037</v>
      </c>
      <c r="AW124" s="26"/>
      <c r="AX124" s="26"/>
      <c r="AY124" s="6">
        <v>0</v>
      </c>
      <c r="AZ124" s="26" t="s">
        <v>62</v>
      </c>
      <c r="BA124" s="85" t="s">
        <v>63</v>
      </c>
    </row>
    <row r="125" spans="1:53" x14ac:dyDescent="0.25">
      <c r="A125" s="17" t="s">
        <v>337</v>
      </c>
      <c r="B125" s="7">
        <v>44105</v>
      </c>
      <c r="C125" s="7">
        <v>44135</v>
      </c>
      <c r="D125" s="108">
        <v>20259661553</v>
      </c>
      <c r="E125" s="4" t="s">
        <v>302</v>
      </c>
      <c r="F125" s="4" t="s">
        <v>303</v>
      </c>
      <c r="G125" s="7">
        <v>44105</v>
      </c>
      <c r="H125" s="7">
        <v>44135</v>
      </c>
      <c r="I125" s="8" t="s">
        <v>321</v>
      </c>
      <c r="J125" s="9">
        <v>-3</v>
      </c>
      <c r="K125" s="10">
        <v>72.25</v>
      </c>
      <c r="L125" s="90"/>
      <c r="M125" s="10" t="s">
        <v>54</v>
      </c>
      <c r="N125" s="10"/>
      <c r="O125" s="90"/>
      <c r="P125" s="10" t="s">
        <v>54</v>
      </c>
      <c r="Q125" s="2">
        <v>72.25</v>
      </c>
      <c r="R125" s="2">
        <v>0</v>
      </c>
      <c r="S125" s="3">
        <v>0</v>
      </c>
      <c r="T125" s="4" t="s">
        <v>335</v>
      </c>
      <c r="U125" s="11" t="s">
        <v>336</v>
      </c>
      <c r="V125" s="7">
        <v>43326</v>
      </c>
      <c r="W125" s="17" t="s">
        <v>337</v>
      </c>
      <c r="X125" s="12"/>
      <c r="Y125" s="12"/>
      <c r="Z125" s="13"/>
      <c r="AA125" s="13"/>
      <c r="AB125" s="13"/>
      <c r="AC125" s="13"/>
      <c r="AD125" s="5">
        <v>44132</v>
      </c>
      <c r="AE125" s="13"/>
      <c r="AF125" s="13"/>
      <c r="AG125" s="7"/>
      <c r="AH125" s="7"/>
      <c r="AI125" s="4" t="s">
        <v>305</v>
      </c>
      <c r="AJ125" s="7"/>
      <c r="AK125" s="11">
        <v>1</v>
      </c>
      <c r="AL125" s="4" t="s">
        <v>58</v>
      </c>
      <c r="AM125" s="4"/>
      <c r="AN125" s="4" t="s">
        <v>306</v>
      </c>
      <c r="AO125" s="126" t="s">
        <v>307</v>
      </c>
      <c r="AP125" s="4"/>
      <c r="AQ125" s="4"/>
      <c r="AR125" s="4"/>
      <c r="AS125" s="4" t="s">
        <v>131</v>
      </c>
      <c r="AT125" s="8" t="s">
        <v>61</v>
      </c>
      <c r="AU125" s="8" t="s">
        <v>61</v>
      </c>
      <c r="AV125" s="10" t="s">
        <v>11037</v>
      </c>
      <c r="AW125" s="26"/>
      <c r="AX125" s="26"/>
      <c r="AY125" s="6">
        <v>0</v>
      </c>
      <c r="AZ125" s="26" t="s">
        <v>62</v>
      </c>
      <c r="BA125" s="85" t="s">
        <v>63</v>
      </c>
    </row>
    <row r="126" spans="1:53" x14ac:dyDescent="0.25">
      <c r="A126" s="17" t="s">
        <v>338</v>
      </c>
      <c r="B126" s="7">
        <v>44105</v>
      </c>
      <c r="C126" s="7">
        <v>44135</v>
      </c>
      <c r="D126" s="108">
        <v>20259661553</v>
      </c>
      <c r="E126" s="4" t="s">
        <v>302</v>
      </c>
      <c r="F126" s="4" t="s">
        <v>303</v>
      </c>
      <c r="G126" s="7">
        <v>44105</v>
      </c>
      <c r="H126" s="7">
        <v>44135</v>
      </c>
      <c r="I126" s="8"/>
      <c r="J126" s="9">
        <v>-3</v>
      </c>
      <c r="K126" s="10">
        <v>57.8</v>
      </c>
      <c r="L126" s="90"/>
      <c r="M126" s="10" t="s">
        <v>54</v>
      </c>
      <c r="N126" s="10"/>
      <c r="O126" s="90"/>
      <c r="P126" s="10" t="s">
        <v>54</v>
      </c>
      <c r="Q126" s="2">
        <v>57.8</v>
      </c>
      <c r="R126" s="2">
        <v>0</v>
      </c>
      <c r="S126" s="3">
        <v>0</v>
      </c>
      <c r="T126" s="4"/>
      <c r="U126" s="11"/>
      <c r="V126" s="7"/>
      <c r="W126" s="17" t="s">
        <v>338</v>
      </c>
      <c r="X126" s="12"/>
      <c r="Y126" s="12"/>
      <c r="Z126" s="13"/>
      <c r="AA126" s="13"/>
      <c r="AB126" s="13"/>
      <c r="AC126" s="13"/>
      <c r="AD126" s="5">
        <v>44132</v>
      </c>
      <c r="AE126" s="13"/>
      <c r="AF126" s="13"/>
      <c r="AG126" s="7"/>
      <c r="AH126" s="7"/>
      <c r="AI126" s="4" t="s">
        <v>305</v>
      </c>
      <c r="AJ126" s="7"/>
      <c r="AK126" s="11">
        <v>1</v>
      </c>
      <c r="AL126" s="4" t="s">
        <v>58</v>
      </c>
      <c r="AM126" s="4"/>
      <c r="AN126" s="4" t="s">
        <v>306</v>
      </c>
      <c r="AO126" s="4" t="s">
        <v>339</v>
      </c>
      <c r="AP126" s="4"/>
      <c r="AQ126" s="4"/>
      <c r="AR126" s="4"/>
      <c r="AS126" s="4" t="s">
        <v>131</v>
      </c>
      <c r="AT126" s="8" t="s">
        <v>61</v>
      </c>
      <c r="AU126" s="8" t="s">
        <v>61</v>
      </c>
      <c r="AV126" s="10" t="s">
        <v>11037</v>
      </c>
      <c r="AW126" s="26"/>
      <c r="AX126" s="26"/>
      <c r="AY126" s="6">
        <v>0</v>
      </c>
      <c r="AZ126" s="26" t="s">
        <v>62</v>
      </c>
      <c r="BA126" s="85" t="s">
        <v>63</v>
      </c>
    </row>
    <row r="127" spans="1:53" x14ac:dyDescent="0.25">
      <c r="A127" s="17" t="s">
        <v>345</v>
      </c>
      <c r="B127" s="7">
        <v>44105</v>
      </c>
      <c r="C127" s="7">
        <v>44135</v>
      </c>
      <c r="D127" s="108">
        <v>20259661553</v>
      </c>
      <c r="E127" s="4" t="s">
        <v>302</v>
      </c>
      <c r="F127" s="4" t="s">
        <v>303</v>
      </c>
      <c r="G127" s="7">
        <v>44105</v>
      </c>
      <c r="H127" s="7">
        <v>44135</v>
      </c>
      <c r="I127" s="8"/>
      <c r="J127" s="9">
        <v>-3</v>
      </c>
      <c r="K127" s="10">
        <v>57.8</v>
      </c>
      <c r="L127" s="90"/>
      <c r="M127" s="10" t="s">
        <v>54</v>
      </c>
      <c r="N127" s="10"/>
      <c r="O127" s="90"/>
      <c r="P127" s="10" t="s">
        <v>54</v>
      </c>
      <c r="Q127" s="2">
        <v>57.8</v>
      </c>
      <c r="R127" s="2">
        <v>0</v>
      </c>
      <c r="S127" s="3">
        <v>0</v>
      </c>
      <c r="T127" s="4"/>
      <c r="U127" s="11"/>
      <c r="V127" s="7"/>
      <c r="W127" s="17" t="s">
        <v>345</v>
      </c>
      <c r="X127" s="12"/>
      <c r="Y127" s="12"/>
      <c r="Z127" s="13"/>
      <c r="AA127" s="13"/>
      <c r="AB127" s="13"/>
      <c r="AC127" s="13"/>
      <c r="AD127" s="5">
        <v>44132</v>
      </c>
      <c r="AE127" s="13"/>
      <c r="AF127" s="13"/>
      <c r="AG127" s="7"/>
      <c r="AH127" s="7"/>
      <c r="AI127" s="4" t="s">
        <v>305</v>
      </c>
      <c r="AJ127" s="7"/>
      <c r="AK127" s="11">
        <v>1</v>
      </c>
      <c r="AL127" s="4" t="s">
        <v>58</v>
      </c>
      <c r="AM127" s="4"/>
      <c r="AN127" s="4" t="s">
        <v>306</v>
      </c>
      <c r="AO127" s="126" t="s">
        <v>307</v>
      </c>
      <c r="AP127" s="4"/>
      <c r="AQ127" s="4"/>
      <c r="AR127" s="4"/>
      <c r="AS127" s="4" t="s">
        <v>131</v>
      </c>
      <c r="AT127" s="8" t="s">
        <v>61</v>
      </c>
      <c r="AU127" s="8" t="s">
        <v>61</v>
      </c>
      <c r="AV127" s="10" t="s">
        <v>11037</v>
      </c>
      <c r="AW127" s="26"/>
      <c r="AX127" s="26"/>
      <c r="AY127" s="6">
        <v>0</v>
      </c>
      <c r="AZ127" s="26" t="s">
        <v>62</v>
      </c>
      <c r="BA127" s="85" t="s">
        <v>63</v>
      </c>
    </row>
    <row r="128" spans="1:53" x14ac:dyDescent="0.25">
      <c r="A128" s="17" t="s">
        <v>346</v>
      </c>
      <c r="B128" s="7">
        <v>44105</v>
      </c>
      <c r="C128" s="7">
        <v>44135</v>
      </c>
      <c r="D128" s="108">
        <v>20259661553</v>
      </c>
      <c r="E128" s="4" t="s">
        <v>302</v>
      </c>
      <c r="F128" s="4" t="s">
        <v>303</v>
      </c>
      <c r="G128" s="7">
        <v>44105</v>
      </c>
      <c r="H128" s="7">
        <v>44135</v>
      </c>
      <c r="I128" s="8"/>
      <c r="J128" s="9">
        <v>-3</v>
      </c>
      <c r="K128" s="10">
        <v>57.8</v>
      </c>
      <c r="L128" s="90"/>
      <c r="M128" s="10" t="s">
        <v>54</v>
      </c>
      <c r="N128" s="10"/>
      <c r="O128" s="90"/>
      <c r="P128" s="10" t="s">
        <v>54</v>
      </c>
      <c r="Q128" s="2">
        <v>57.8</v>
      </c>
      <c r="R128" s="2">
        <v>0</v>
      </c>
      <c r="S128" s="3">
        <v>0</v>
      </c>
      <c r="T128" s="4"/>
      <c r="U128" s="11"/>
      <c r="V128" s="7"/>
      <c r="W128" s="17" t="s">
        <v>346</v>
      </c>
      <c r="X128" s="12"/>
      <c r="Y128" s="12"/>
      <c r="Z128" s="13"/>
      <c r="AA128" s="13"/>
      <c r="AB128" s="13"/>
      <c r="AC128" s="13"/>
      <c r="AD128" s="5">
        <v>44132</v>
      </c>
      <c r="AE128" s="13"/>
      <c r="AF128" s="13"/>
      <c r="AG128" s="7"/>
      <c r="AH128" s="7"/>
      <c r="AI128" s="4" t="s">
        <v>305</v>
      </c>
      <c r="AJ128" s="7"/>
      <c r="AK128" s="11">
        <v>1</v>
      </c>
      <c r="AL128" s="4" t="s">
        <v>58</v>
      </c>
      <c r="AM128" s="4"/>
      <c r="AN128" s="4" t="s">
        <v>306</v>
      </c>
      <c r="AO128" s="4" t="s">
        <v>347</v>
      </c>
      <c r="AP128" s="4"/>
      <c r="AQ128" s="4"/>
      <c r="AR128" s="4"/>
      <c r="AS128" s="4" t="s">
        <v>131</v>
      </c>
      <c r="AT128" s="8" t="s">
        <v>61</v>
      </c>
      <c r="AU128" s="8" t="s">
        <v>61</v>
      </c>
      <c r="AV128" s="10" t="s">
        <v>11037</v>
      </c>
      <c r="AW128" s="26"/>
      <c r="AX128" s="26"/>
      <c r="AY128" s="6">
        <v>0</v>
      </c>
      <c r="AZ128" s="26" t="s">
        <v>62</v>
      </c>
      <c r="BA128" s="85" t="s">
        <v>63</v>
      </c>
    </row>
    <row r="129" spans="1:53" x14ac:dyDescent="0.25">
      <c r="A129" s="17" t="s">
        <v>349</v>
      </c>
      <c r="B129" s="7">
        <v>44105</v>
      </c>
      <c r="C129" s="7">
        <v>44135</v>
      </c>
      <c r="D129" s="108">
        <v>20259661553</v>
      </c>
      <c r="E129" s="4" t="s">
        <v>302</v>
      </c>
      <c r="F129" s="4" t="s">
        <v>303</v>
      </c>
      <c r="G129" s="7">
        <v>44105</v>
      </c>
      <c r="H129" s="7">
        <v>44135</v>
      </c>
      <c r="I129" s="8"/>
      <c r="J129" s="9">
        <v>-3</v>
      </c>
      <c r="K129" s="10">
        <v>49.3</v>
      </c>
      <c r="L129" s="90"/>
      <c r="M129" s="10" t="s">
        <v>54</v>
      </c>
      <c r="N129" s="10"/>
      <c r="O129" s="90"/>
      <c r="P129" s="10" t="s">
        <v>54</v>
      </c>
      <c r="Q129" s="2">
        <v>49.3</v>
      </c>
      <c r="R129" s="2">
        <v>0</v>
      </c>
      <c r="S129" s="3">
        <v>0</v>
      </c>
      <c r="T129" s="4" t="s">
        <v>348</v>
      </c>
      <c r="U129" s="11"/>
      <c r="V129" s="7"/>
      <c r="W129" s="17" t="s">
        <v>349</v>
      </c>
      <c r="X129" s="12" t="s">
        <v>350</v>
      </c>
      <c r="Y129" s="12"/>
      <c r="Z129" s="12"/>
      <c r="AA129" s="13"/>
      <c r="AB129" s="13"/>
      <c r="AC129" s="13"/>
      <c r="AD129" s="5">
        <v>44132</v>
      </c>
      <c r="AE129" s="13"/>
      <c r="AF129" s="13"/>
      <c r="AG129" s="7"/>
      <c r="AH129" s="7"/>
      <c r="AI129" s="4" t="s">
        <v>305</v>
      </c>
      <c r="AJ129" s="7"/>
      <c r="AK129" s="11">
        <v>1</v>
      </c>
      <c r="AL129" s="4" t="s">
        <v>58</v>
      </c>
      <c r="AM129" s="4"/>
      <c r="AN129" s="4" t="s">
        <v>306</v>
      </c>
      <c r="AO129" s="4"/>
      <c r="AP129" s="4"/>
      <c r="AQ129" s="4"/>
      <c r="AR129" s="4"/>
      <c r="AS129" s="4" t="s">
        <v>131</v>
      </c>
      <c r="AT129" s="8" t="s">
        <v>61</v>
      </c>
      <c r="AU129" s="8" t="s">
        <v>61</v>
      </c>
      <c r="AV129" s="10" t="s">
        <v>11037</v>
      </c>
      <c r="AW129" s="26" t="s">
        <v>351</v>
      </c>
      <c r="AX129" s="26"/>
      <c r="AY129" s="6">
        <v>0</v>
      </c>
      <c r="AZ129" s="26" t="s">
        <v>62</v>
      </c>
      <c r="BA129" s="85" t="s">
        <v>63</v>
      </c>
    </row>
    <row r="130" spans="1:53" x14ac:dyDescent="0.25">
      <c r="A130" s="17" t="s">
        <v>354</v>
      </c>
      <c r="B130" s="7">
        <v>44105</v>
      </c>
      <c r="C130" s="7">
        <v>44135</v>
      </c>
      <c r="D130" s="108">
        <v>20259661553</v>
      </c>
      <c r="E130" s="4" t="s">
        <v>302</v>
      </c>
      <c r="F130" s="4" t="s">
        <v>303</v>
      </c>
      <c r="G130" s="7">
        <v>44105</v>
      </c>
      <c r="H130" s="7">
        <v>44135</v>
      </c>
      <c r="I130" s="8"/>
      <c r="J130" s="9">
        <v>-3</v>
      </c>
      <c r="K130" s="10">
        <v>57.8</v>
      </c>
      <c r="L130" s="90"/>
      <c r="M130" s="10" t="s">
        <v>54</v>
      </c>
      <c r="N130" s="10"/>
      <c r="O130" s="90"/>
      <c r="P130" s="10" t="s">
        <v>54</v>
      </c>
      <c r="Q130" s="2">
        <v>57.8</v>
      </c>
      <c r="R130" s="2">
        <v>0</v>
      </c>
      <c r="S130" s="3">
        <v>0</v>
      </c>
      <c r="T130" s="4" t="s">
        <v>352</v>
      </c>
      <c r="U130" s="11" t="s">
        <v>353</v>
      </c>
      <c r="V130" s="7"/>
      <c r="W130" s="17" t="s">
        <v>354</v>
      </c>
      <c r="X130" s="12" t="s">
        <v>355</v>
      </c>
      <c r="Y130" s="12"/>
      <c r="Z130" s="13"/>
      <c r="AA130" s="13"/>
      <c r="AB130" s="13"/>
      <c r="AC130" s="13"/>
      <c r="AD130" s="5">
        <v>44132</v>
      </c>
      <c r="AE130" s="13"/>
      <c r="AF130" s="13"/>
      <c r="AG130" s="7"/>
      <c r="AH130" s="7"/>
      <c r="AI130" s="4" t="s">
        <v>305</v>
      </c>
      <c r="AJ130" s="7"/>
      <c r="AK130" s="11">
        <v>1</v>
      </c>
      <c r="AL130" s="4" t="s">
        <v>58</v>
      </c>
      <c r="AM130" s="4"/>
      <c r="AN130" s="4" t="s">
        <v>306</v>
      </c>
      <c r="AO130" s="4"/>
      <c r="AP130" s="4"/>
      <c r="AQ130" s="4"/>
      <c r="AR130" s="4"/>
      <c r="AS130" s="4" t="s">
        <v>131</v>
      </c>
      <c r="AT130" s="8" t="s">
        <v>61</v>
      </c>
      <c r="AU130" s="8" t="s">
        <v>61</v>
      </c>
      <c r="AV130" s="10" t="s">
        <v>11037</v>
      </c>
      <c r="AW130" s="26"/>
      <c r="AX130" s="26"/>
      <c r="AY130" s="6">
        <v>0</v>
      </c>
      <c r="AZ130" s="26" t="s">
        <v>62</v>
      </c>
      <c r="BA130" s="85" t="s">
        <v>63</v>
      </c>
    </row>
    <row r="131" spans="1:53" x14ac:dyDescent="0.25">
      <c r="A131" s="17" t="s">
        <v>357</v>
      </c>
      <c r="B131" s="7">
        <v>44105</v>
      </c>
      <c r="C131" s="7">
        <v>44135</v>
      </c>
      <c r="D131" s="108">
        <v>20259661553</v>
      </c>
      <c r="E131" s="4" t="s">
        <v>302</v>
      </c>
      <c r="F131" s="4" t="s">
        <v>303</v>
      </c>
      <c r="G131" s="7">
        <v>44105</v>
      </c>
      <c r="H131" s="7">
        <v>44135</v>
      </c>
      <c r="I131" s="8"/>
      <c r="J131" s="9">
        <v>-3</v>
      </c>
      <c r="K131" s="10">
        <v>72.25</v>
      </c>
      <c r="L131" s="90"/>
      <c r="M131" s="10" t="s">
        <v>54</v>
      </c>
      <c r="N131" s="10"/>
      <c r="O131" s="90"/>
      <c r="P131" s="10" t="s">
        <v>54</v>
      </c>
      <c r="Q131" s="2">
        <v>72.25</v>
      </c>
      <c r="R131" s="2">
        <v>0</v>
      </c>
      <c r="S131" s="3">
        <v>0</v>
      </c>
      <c r="T131" s="4" t="s">
        <v>356</v>
      </c>
      <c r="U131" s="11"/>
      <c r="V131" s="7"/>
      <c r="W131" s="17" t="s">
        <v>357</v>
      </c>
      <c r="X131" s="12" t="s">
        <v>358</v>
      </c>
      <c r="Y131" s="12"/>
      <c r="Z131" s="13"/>
      <c r="AA131" s="13"/>
      <c r="AB131" s="13"/>
      <c r="AC131" s="13"/>
      <c r="AD131" s="5">
        <v>44132</v>
      </c>
      <c r="AE131" s="13"/>
      <c r="AF131" s="13"/>
      <c r="AG131" s="7"/>
      <c r="AH131" s="7"/>
      <c r="AI131" s="4" t="s">
        <v>305</v>
      </c>
      <c r="AJ131" s="7"/>
      <c r="AK131" s="11">
        <v>1</v>
      </c>
      <c r="AL131" s="4" t="s">
        <v>58</v>
      </c>
      <c r="AM131" s="4"/>
      <c r="AN131" s="4" t="s">
        <v>306</v>
      </c>
      <c r="AO131" s="4"/>
      <c r="AP131" s="4"/>
      <c r="AQ131" s="4"/>
      <c r="AR131" s="4"/>
      <c r="AS131" s="4" t="s">
        <v>131</v>
      </c>
      <c r="AT131" s="8" t="s">
        <v>61</v>
      </c>
      <c r="AU131" s="8" t="s">
        <v>61</v>
      </c>
      <c r="AV131" s="10" t="s">
        <v>11037</v>
      </c>
      <c r="AW131" s="26"/>
      <c r="AX131" s="26"/>
      <c r="AY131" s="6">
        <v>0</v>
      </c>
      <c r="AZ131" s="26" t="s">
        <v>62</v>
      </c>
      <c r="BA131" s="85" t="s">
        <v>63</v>
      </c>
    </row>
    <row r="132" spans="1:53" x14ac:dyDescent="0.25">
      <c r="A132" s="17" t="s">
        <v>359</v>
      </c>
      <c r="B132" s="7">
        <v>44105</v>
      </c>
      <c r="C132" s="7">
        <v>44135</v>
      </c>
      <c r="D132" s="108">
        <v>20259661553</v>
      </c>
      <c r="E132" s="4" t="s">
        <v>302</v>
      </c>
      <c r="F132" s="4" t="s">
        <v>303</v>
      </c>
      <c r="G132" s="7">
        <v>44105</v>
      </c>
      <c r="H132" s="7">
        <v>44135</v>
      </c>
      <c r="I132" s="8"/>
      <c r="J132" s="9">
        <v>-3</v>
      </c>
      <c r="K132" s="10">
        <v>72.25</v>
      </c>
      <c r="L132" s="90"/>
      <c r="M132" s="10" t="s">
        <v>54</v>
      </c>
      <c r="N132" s="10"/>
      <c r="O132" s="90"/>
      <c r="P132" s="10" t="s">
        <v>54</v>
      </c>
      <c r="Q132" s="2">
        <v>72.25</v>
      </c>
      <c r="R132" s="2">
        <v>0</v>
      </c>
      <c r="S132" s="3">
        <v>0</v>
      </c>
      <c r="T132" s="4"/>
      <c r="U132" s="11"/>
      <c r="V132" s="7"/>
      <c r="W132" s="17" t="s">
        <v>359</v>
      </c>
      <c r="X132" s="12"/>
      <c r="Y132" s="12"/>
      <c r="Z132" s="13"/>
      <c r="AA132" s="13"/>
      <c r="AB132" s="13"/>
      <c r="AC132" s="13"/>
      <c r="AD132" s="5">
        <v>44132</v>
      </c>
      <c r="AE132" s="13"/>
      <c r="AF132" s="13"/>
      <c r="AG132" s="7"/>
      <c r="AH132" s="7"/>
      <c r="AI132" s="4" t="s">
        <v>305</v>
      </c>
      <c r="AJ132" s="7"/>
      <c r="AK132" s="11">
        <v>1</v>
      </c>
      <c r="AL132" s="4" t="s">
        <v>58</v>
      </c>
      <c r="AM132" s="4"/>
      <c r="AN132" s="4" t="s">
        <v>306</v>
      </c>
      <c r="AO132" s="126" t="s">
        <v>122</v>
      </c>
      <c r="AP132" s="4"/>
      <c r="AQ132" s="4"/>
      <c r="AR132" s="4"/>
      <c r="AS132" s="4" t="s">
        <v>131</v>
      </c>
      <c r="AT132" s="8" t="s">
        <v>61</v>
      </c>
      <c r="AU132" s="8" t="s">
        <v>61</v>
      </c>
      <c r="AV132" s="10" t="s">
        <v>11037</v>
      </c>
      <c r="AW132" s="26"/>
      <c r="AX132" s="26"/>
      <c r="AY132" s="6">
        <v>0</v>
      </c>
      <c r="AZ132" s="26" t="s">
        <v>62</v>
      </c>
      <c r="BA132" s="85" t="s">
        <v>63</v>
      </c>
    </row>
    <row r="133" spans="1:53" x14ac:dyDescent="0.25">
      <c r="A133" s="17" t="s">
        <v>360</v>
      </c>
      <c r="B133" s="7">
        <v>44105</v>
      </c>
      <c r="C133" s="7">
        <v>44135</v>
      </c>
      <c r="D133" s="108">
        <v>20259661553</v>
      </c>
      <c r="E133" s="4" t="s">
        <v>302</v>
      </c>
      <c r="F133" s="4" t="s">
        <v>303</v>
      </c>
      <c r="G133" s="7">
        <v>44105</v>
      </c>
      <c r="H133" s="7">
        <v>44135</v>
      </c>
      <c r="I133" s="8"/>
      <c r="J133" s="9">
        <v>-3</v>
      </c>
      <c r="K133" s="10">
        <v>72.25</v>
      </c>
      <c r="L133" s="90"/>
      <c r="M133" s="10" t="s">
        <v>54</v>
      </c>
      <c r="N133" s="10"/>
      <c r="O133" s="90"/>
      <c r="P133" s="10" t="s">
        <v>54</v>
      </c>
      <c r="Q133" s="2">
        <v>72.25</v>
      </c>
      <c r="R133" s="2">
        <v>0</v>
      </c>
      <c r="S133" s="3">
        <v>0</v>
      </c>
      <c r="T133" s="4"/>
      <c r="U133" s="11"/>
      <c r="V133" s="7"/>
      <c r="W133" s="17" t="s">
        <v>360</v>
      </c>
      <c r="X133" s="12"/>
      <c r="Y133" s="12"/>
      <c r="Z133" s="13"/>
      <c r="AA133" s="13"/>
      <c r="AB133" s="13"/>
      <c r="AC133" s="13"/>
      <c r="AD133" s="5">
        <v>44132</v>
      </c>
      <c r="AE133" s="13"/>
      <c r="AF133" s="13"/>
      <c r="AG133" s="7"/>
      <c r="AH133" s="7"/>
      <c r="AI133" s="4" t="s">
        <v>305</v>
      </c>
      <c r="AJ133" s="7"/>
      <c r="AK133" s="11">
        <v>1</v>
      </c>
      <c r="AL133" s="4" t="s">
        <v>58</v>
      </c>
      <c r="AM133" s="4"/>
      <c r="AN133" s="4" t="s">
        <v>306</v>
      </c>
      <c r="AO133" s="126" t="s">
        <v>122</v>
      </c>
      <c r="AP133" s="4"/>
      <c r="AQ133" s="4"/>
      <c r="AR133" s="4"/>
      <c r="AS133" s="4" t="s">
        <v>131</v>
      </c>
      <c r="AT133" s="8" t="s">
        <v>61</v>
      </c>
      <c r="AU133" s="8" t="s">
        <v>61</v>
      </c>
      <c r="AV133" s="10" t="s">
        <v>11037</v>
      </c>
      <c r="AW133" s="26"/>
      <c r="AX133" s="26"/>
      <c r="AY133" s="6">
        <v>0</v>
      </c>
      <c r="AZ133" s="26" t="s">
        <v>62</v>
      </c>
      <c r="BA133" s="85" t="s">
        <v>63</v>
      </c>
    </row>
    <row r="134" spans="1:53" x14ac:dyDescent="0.25">
      <c r="A134" s="12" t="s">
        <v>358</v>
      </c>
      <c r="B134" s="7">
        <v>44105</v>
      </c>
      <c r="C134" s="7">
        <v>44135</v>
      </c>
      <c r="D134" s="108">
        <v>20259661553</v>
      </c>
      <c r="E134" s="4" t="s">
        <v>302</v>
      </c>
      <c r="F134" s="4" t="s">
        <v>303</v>
      </c>
      <c r="G134" s="7">
        <v>44105</v>
      </c>
      <c r="H134" s="7">
        <v>44135</v>
      </c>
      <c r="I134" s="8"/>
      <c r="J134" s="9">
        <v>-3</v>
      </c>
      <c r="K134" s="10">
        <v>72.25</v>
      </c>
      <c r="L134" s="90"/>
      <c r="M134" s="10" t="s">
        <v>54</v>
      </c>
      <c r="N134" s="10"/>
      <c r="O134" s="90"/>
      <c r="P134" s="10" t="s">
        <v>54</v>
      </c>
      <c r="Q134" s="2">
        <v>72.25</v>
      </c>
      <c r="R134" s="2">
        <v>0</v>
      </c>
      <c r="S134" s="3">
        <v>0</v>
      </c>
      <c r="T134" s="4" t="s">
        <v>361</v>
      </c>
      <c r="U134" s="11"/>
      <c r="V134" s="7"/>
      <c r="W134" s="12" t="s">
        <v>358</v>
      </c>
      <c r="X134" s="17" t="s">
        <v>362</v>
      </c>
      <c r="Y134" s="12"/>
      <c r="Z134" s="17"/>
      <c r="AA134" s="13"/>
      <c r="AB134" s="13"/>
      <c r="AC134" s="13"/>
      <c r="AD134" s="5">
        <v>44132</v>
      </c>
      <c r="AE134" s="13"/>
      <c r="AF134" s="13"/>
      <c r="AG134" s="7"/>
      <c r="AH134" s="7"/>
      <c r="AI134" s="4" t="s">
        <v>305</v>
      </c>
      <c r="AJ134" s="7"/>
      <c r="AK134" s="11">
        <v>1</v>
      </c>
      <c r="AL134" s="4" t="s">
        <v>58</v>
      </c>
      <c r="AM134" s="4"/>
      <c r="AN134" s="4" t="s">
        <v>306</v>
      </c>
      <c r="AO134" s="126" t="s">
        <v>122</v>
      </c>
      <c r="AP134" s="4"/>
      <c r="AQ134" s="4"/>
      <c r="AR134" s="4"/>
      <c r="AS134" s="4" t="s">
        <v>131</v>
      </c>
      <c r="AT134" s="8" t="s">
        <v>61</v>
      </c>
      <c r="AU134" s="8" t="s">
        <v>61</v>
      </c>
      <c r="AV134" s="10" t="s">
        <v>11037</v>
      </c>
      <c r="AW134" s="26" t="s">
        <v>363</v>
      </c>
      <c r="AX134" s="26"/>
      <c r="AY134" s="6">
        <v>0</v>
      </c>
      <c r="AZ134" s="26" t="s">
        <v>62</v>
      </c>
      <c r="BA134" s="85" t="s">
        <v>63</v>
      </c>
    </row>
    <row r="135" spans="1:53" x14ac:dyDescent="0.25">
      <c r="A135" s="17" t="s">
        <v>364</v>
      </c>
      <c r="B135" s="7">
        <v>44105</v>
      </c>
      <c r="C135" s="7">
        <v>44135</v>
      </c>
      <c r="D135" s="108">
        <v>20259661553</v>
      </c>
      <c r="E135" s="4" t="s">
        <v>302</v>
      </c>
      <c r="F135" s="4" t="s">
        <v>303</v>
      </c>
      <c r="G135" s="7">
        <v>44105</v>
      </c>
      <c r="H135" s="7">
        <v>44135</v>
      </c>
      <c r="I135" s="8"/>
      <c r="J135" s="9">
        <v>-3</v>
      </c>
      <c r="K135" s="10">
        <v>72.25</v>
      </c>
      <c r="L135" s="90"/>
      <c r="M135" s="10" t="s">
        <v>54</v>
      </c>
      <c r="N135" s="10"/>
      <c r="O135" s="90"/>
      <c r="P135" s="10" t="s">
        <v>54</v>
      </c>
      <c r="Q135" s="2">
        <v>72.25</v>
      </c>
      <c r="R135" s="2">
        <v>0</v>
      </c>
      <c r="S135" s="3">
        <v>0</v>
      </c>
      <c r="T135" s="4"/>
      <c r="U135" s="11"/>
      <c r="V135" s="7"/>
      <c r="W135" s="17" t="s">
        <v>364</v>
      </c>
      <c r="X135" s="12"/>
      <c r="Y135" s="12"/>
      <c r="Z135" s="13"/>
      <c r="AA135" s="13"/>
      <c r="AB135" s="13"/>
      <c r="AC135" s="13"/>
      <c r="AD135" s="5">
        <v>44132</v>
      </c>
      <c r="AE135" s="13"/>
      <c r="AF135" s="13"/>
      <c r="AG135" s="7"/>
      <c r="AH135" s="7"/>
      <c r="AI135" s="4" t="s">
        <v>305</v>
      </c>
      <c r="AJ135" s="7"/>
      <c r="AK135" s="11">
        <v>1</v>
      </c>
      <c r="AL135" s="4" t="s">
        <v>58</v>
      </c>
      <c r="AM135" s="4"/>
      <c r="AN135" s="4" t="s">
        <v>306</v>
      </c>
      <c r="AO135" s="126" t="s">
        <v>122</v>
      </c>
      <c r="AP135" s="4"/>
      <c r="AQ135" s="4"/>
      <c r="AR135" s="4"/>
      <c r="AS135" s="4" t="s">
        <v>131</v>
      </c>
      <c r="AT135" s="8" t="s">
        <v>61</v>
      </c>
      <c r="AU135" s="8" t="s">
        <v>61</v>
      </c>
      <c r="AV135" s="10" t="s">
        <v>11037</v>
      </c>
      <c r="AW135" s="26"/>
      <c r="AX135" s="26"/>
      <c r="AY135" s="6">
        <v>0</v>
      </c>
      <c r="AZ135" s="26" t="s">
        <v>62</v>
      </c>
      <c r="BA135" s="85" t="s">
        <v>63</v>
      </c>
    </row>
    <row r="136" spans="1:53" x14ac:dyDescent="0.25">
      <c r="A136" s="17" t="s">
        <v>365</v>
      </c>
      <c r="B136" s="7">
        <v>44105</v>
      </c>
      <c r="C136" s="7">
        <v>44135</v>
      </c>
      <c r="D136" s="108">
        <v>20259661553</v>
      </c>
      <c r="E136" s="4" t="s">
        <v>302</v>
      </c>
      <c r="F136" s="4" t="s">
        <v>303</v>
      </c>
      <c r="G136" s="7">
        <v>44105</v>
      </c>
      <c r="H136" s="7">
        <v>44135</v>
      </c>
      <c r="I136" s="8"/>
      <c r="J136" s="9">
        <v>-3</v>
      </c>
      <c r="K136" s="10">
        <v>72.25</v>
      </c>
      <c r="L136" s="90"/>
      <c r="M136" s="10" t="s">
        <v>54</v>
      </c>
      <c r="N136" s="10"/>
      <c r="O136" s="90"/>
      <c r="P136" s="10" t="s">
        <v>54</v>
      </c>
      <c r="Q136" s="2">
        <v>72.25</v>
      </c>
      <c r="R136" s="2">
        <v>0</v>
      </c>
      <c r="S136" s="3">
        <v>0</v>
      </c>
      <c r="T136" s="4"/>
      <c r="U136" s="11"/>
      <c r="V136" s="7"/>
      <c r="W136" s="17" t="s">
        <v>365</v>
      </c>
      <c r="X136" s="12"/>
      <c r="Y136" s="12"/>
      <c r="Z136" s="13"/>
      <c r="AA136" s="13"/>
      <c r="AB136" s="13"/>
      <c r="AC136" s="13"/>
      <c r="AD136" s="5">
        <v>44132</v>
      </c>
      <c r="AE136" s="13"/>
      <c r="AF136" s="13"/>
      <c r="AG136" s="7"/>
      <c r="AH136" s="7"/>
      <c r="AI136" s="4" t="s">
        <v>305</v>
      </c>
      <c r="AJ136" s="7"/>
      <c r="AK136" s="11">
        <v>1</v>
      </c>
      <c r="AL136" s="4" t="s">
        <v>58</v>
      </c>
      <c r="AM136" s="4"/>
      <c r="AN136" s="4" t="s">
        <v>306</v>
      </c>
      <c r="AO136" s="126" t="s">
        <v>122</v>
      </c>
      <c r="AP136" s="4"/>
      <c r="AQ136" s="4"/>
      <c r="AR136" s="4"/>
      <c r="AS136" s="4" t="s">
        <v>131</v>
      </c>
      <c r="AT136" s="8" t="s">
        <v>61</v>
      </c>
      <c r="AU136" s="8" t="s">
        <v>61</v>
      </c>
      <c r="AV136" s="10" t="s">
        <v>11037</v>
      </c>
      <c r="AW136" s="26"/>
      <c r="AX136" s="26"/>
      <c r="AY136" s="6">
        <v>0</v>
      </c>
      <c r="AZ136" s="26" t="s">
        <v>62</v>
      </c>
      <c r="BA136" s="85" t="s">
        <v>63</v>
      </c>
    </row>
    <row r="137" spans="1:53" x14ac:dyDescent="0.25">
      <c r="A137" s="17" t="s">
        <v>366</v>
      </c>
      <c r="B137" s="7">
        <v>44105</v>
      </c>
      <c r="C137" s="7">
        <v>44135</v>
      </c>
      <c r="D137" s="108">
        <v>20259661553</v>
      </c>
      <c r="E137" s="4" t="s">
        <v>302</v>
      </c>
      <c r="F137" s="4" t="s">
        <v>303</v>
      </c>
      <c r="G137" s="7">
        <v>44105</v>
      </c>
      <c r="H137" s="7">
        <v>44135</v>
      </c>
      <c r="I137" s="8"/>
      <c r="J137" s="9">
        <v>-3</v>
      </c>
      <c r="K137" s="10">
        <v>72.25</v>
      </c>
      <c r="L137" s="90"/>
      <c r="M137" s="10" t="s">
        <v>54</v>
      </c>
      <c r="N137" s="10"/>
      <c r="O137" s="90"/>
      <c r="P137" s="10" t="s">
        <v>54</v>
      </c>
      <c r="Q137" s="2">
        <v>72.25</v>
      </c>
      <c r="R137" s="2">
        <v>0</v>
      </c>
      <c r="S137" s="3">
        <v>0</v>
      </c>
      <c r="T137" s="4"/>
      <c r="U137" s="11"/>
      <c r="V137" s="7"/>
      <c r="W137" s="17" t="s">
        <v>366</v>
      </c>
      <c r="X137" s="12"/>
      <c r="Y137" s="12"/>
      <c r="Z137" s="13"/>
      <c r="AA137" s="13"/>
      <c r="AB137" s="13"/>
      <c r="AC137" s="13"/>
      <c r="AD137" s="5">
        <v>44132</v>
      </c>
      <c r="AE137" s="13"/>
      <c r="AF137" s="13"/>
      <c r="AG137" s="7"/>
      <c r="AH137" s="7"/>
      <c r="AI137" s="4" t="s">
        <v>305</v>
      </c>
      <c r="AJ137" s="7"/>
      <c r="AK137" s="11">
        <v>1</v>
      </c>
      <c r="AL137" s="4" t="s">
        <v>58</v>
      </c>
      <c r="AM137" s="4"/>
      <c r="AN137" s="4" t="s">
        <v>306</v>
      </c>
      <c r="AO137" s="126" t="s">
        <v>122</v>
      </c>
      <c r="AP137" s="4"/>
      <c r="AQ137" s="4"/>
      <c r="AR137" s="4"/>
      <c r="AS137" s="4" t="s">
        <v>131</v>
      </c>
      <c r="AT137" s="8" t="s">
        <v>61</v>
      </c>
      <c r="AU137" s="8" t="s">
        <v>61</v>
      </c>
      <c r="AV137" s="10" t="s">
        <v>11037</v>
      </c>
      <c r="AW137" s="26"/>
      <c r="AX137" s="26"/>
      <c r="AY137" s="6">
        <v>0</v>
      </c>
      <c r="AZ137" s="26" t="s">
        <v>62</v>
      </c>
      <c r="BA137" s="85" t="s">
        <v>63</v>
      </c>
    </row>
    <row r="138" spans="1:53" x14ac:dyDescent="0.25">
      <c r="A138" s="17" t="s">
        <v>355</v>
      </c>
      <c r="B138" s="7">
        <v>44105</v>
      </c>
      <c r="C138" s="7">
        <v>44135</v>
      </c>
      <c r="D138" s="108">
        <v>20259661553</v>
      </c>
      <c r="E138" s="4" t="s">
        <v>302</v>
      </c>
      <c r="F138" s="4" t="s">
        <v>303</v>
      </c>
      <c r="G138" s="7">
        <v>44105</v>
      </c>
      <c r="H138" s="7">
        <v>44135</v>
      </c>
      <c r="I138" s="8"/>
      <c r="J138" s="9">
        <v>-3</v>
      </c>
      <c r="K138" s="10">
        <v>72.25</v>
      </c>
      <c r="L138" s="90"/>
      <c r="M138" s="10" t="s">
        <v>54</v>
      </c>
      <c r="N138" s="10"/>
      <c r="O138" s="90"/>
      <c r="P138" s="10" t="s">
        <v>54</v>
      </c>
      <c r="Q138" s="2">
        <v>72.25</v>
      </c>
      <c r="R138" s="2">
        <v>0</v>
      </c>
      <c r="S138" s="3">
        <v>0</v>
      </c>
      <c r="T138" s="42" t="s">
        <v>367</v>
      </c>
      <c r="U138" s="11"/>
      <c r="V138" s="7"/>
      <c r="W138" s="17" t="s">
        <v>355</v>
      </c>
      <c r="X138" s="12" t="s">
        <v>368</v>
      </c>
      <c r="Y138" s="12"/>
      <c r="Z138" s="13"/>
      <c r="AA138" s="13"/>
      <c r="AB138" s="13"/>
      <c r="AC138" s="13"/>
      <c r="AD138" s="5">
        <v>44132</v>
      </c>
      <c r="AE138" s="13"/>
      <c r="AF138" s="13"/>
      <c r="AG138" s="7"/>
      <c r="AH138" s="7"/>
      <c r="AI138" s="4" t="s">
        <v>305</v>
      </c>
      <c r="AJ138" s="7"/>
      <c r="AK138" s="11">
        <v>1</v>
      </c>
      <c r="AL138" s="4" t="s">
        <v>58</v>
      </c>
      <c r="AM138" s="4"/>
      <c r="AN138" s="4" t="s">
        <v>306</v>
      </c>
      <c r="AO138" s="126" t="s">
        <v>122</v>
      </c>
      <c r="AP138" s="4"/>
      <c r="AQ138" s="4"/>
      <c r="AR138" s="4"/>
      <c r="AS138" s="4" t="s">
        <v>131</v>
      </c>
      <c r="AT138" s="8" t="s">
        <v>61</v>
      </c>
      <c r="AU138" s="8" t="s">
        <v>61</v>
      </c>
      <c r="AV138" s="10" t="s">
        <v>11037</v>
      </c>
      <c r="AW138" s="26" t="s">
        <v>369</v>
      </c>
      <c r="AX138" s="26"/>
      <c r="AY138" s="6">
        <v>0</v>
      </c>
      <c r="AZ138" s="26" t="s">
        <v>62</v>
      </c>
      <c r="BA138" s="85" t="s">
        <v>63</v>
      </c>
    </row>
    <row r="139" spans="1:53" x14ac:dyDescent="0.25">
      <c r="A139" s="17" t="s">
        <v>370</v>
      </c>
      <c r="B139" s="7">
        <v>44105</v>
      </c>
      <c r="C139" s="7">
        <v>44135</v>
      </c>
      <c r="D139" s="108">
        <v>20259661553</v>
      </c>
      <c r="E139" s="4" t="s">
        <v>302</v>
      </c>
      <c r="F139" s="4" t="s">
        <v>303</v>
      </c>
      <c r="G139" s="7">
        <v>44105</v>
      </c>
      <c r="H139" s="7">
        <v>44135</v>
      </c>
      <c r="I139" s="8"/>
      <c r="J139" s="9">
        <v>-3</v>
      </c>
      <c r="K139" s="10">
        <v>72.25</v>
      </c>
      <c r="L139" s="90"/>
      <c r="M139" s="10" t="s">
        <v>54</v>
      </c>
      <c r="N139" s="10"/>
      <c r="O139" s="90"/>
      <c r="P139" s="10" t="s">
        <v>54</v>
      </c>
      <c r="Q139" s="2">
        <v>72.25</v>
      </c>
      <c r="R139" s="2">
        <v>0</v>
      </c>
      <c r="S139" s="3">
        <v>0</v>
      </c>
      <c r="T139" s="4"/>
      <c r="U139" s="11"/>
      <c r="V139" s="7"/>
      <c r="W139" s="17" t="s">
        <v>370</v>
      </c>
      <c r="X139" s="12"/>
      <c r="Y139" s="12"/>
      <c r="Z139" s="13"/>
      <c r="AA139" s="13"/>
      <c r="AB139" s="13"/>
      <c r="AC139" s="13"/>
      <c r="AD139" s="5">
        <v>44132</v>
      </c>
      <c r="AE139" s="13"/>
      <c r="AF139" s="13"/>
      <c r="AG139" s="7"/>
      <c r="AH139" s="7"/>
      <c r="AI139" s="4" t="s">
        <v>305</v>
      </c>
      <c r="AJ139" s="7"/>
      <c r="AK139" s="11">
        <v>1</v>
      </c>
      <c r="AL139" s="4" t="s">
        <v>58</v>
      </c>
      <c r="AM139" s="4"/>
      <c r="AN139" s="4" t="s">
        <v>306</v>
      </c>
      <c r="AO139" s="126" t="s">
        <v>122</v>
      </c>
      <c r="AP139" s="4"/>
      <c r="AQ139" s="4"/>
      <c r="AR139" s="4"/>
      <c r="AS139" s="4" t="s">
        <v>131</v>
      </c>
      <c r="AT139" s="8" t="s">
        <v>61</v>
      </c>
      <c r="AU139" s="8" t="s">
        <v>61</v>
      </c>
      <c r="AV139" s="10" t="s">
        <v>11037</v>
      </c>
      <c r="AW139" s="26"/>
      <c r="AX139" s="26"/>
      <c r="AY139" s="6">
        <v>0</v>
      </c>
      <c r="AZ139" s="26" t="s">
        <v>62</v>
      </c>
      <c r="BA139" s="85" t="s">
        <v>63</v>
      </c>
    </row>
    <row r="140" spans="1:53" x14ac:dyDescent="0.25">
      <c r="A140" s="12" t="s">
        <v>375</v>
      </c>
      <c r="B140" s="7">
        <v>44105</v>
      </c>
      <c r="C140" s="7">
        <v>44135</v>
      </c>
      <c r="D140" s="108">
        <v>20603289600</v>
      </c>
      <c r="E140" s="4" t="s">
        <v>371</v>
      </c>
      <c r="F140" s="4" t="s">
        <v>372</v>
      </c>
      <c r="G140" s="7">
        <v>44105</v>
      </c>
      <c r="H140" s="7">
        <v>44135</v>
      </c>
      <c r="I140" s="8"/>
      <c r="J140" s="9">
        <v>-3</v>
      </c>
      <c r="K140" s="10">
        <v>65</v>
      </c>
      <c r="L140" s="90"/>
      <c r="M140" s="10" t="s">
        <v>54</v>
      </c>
      <c r="N140" s="10"/>
      <c r="O140" s="90"/>
      <c r="P140" s="10" t="s">
        <v>54</v>
      </c>
      <c r="Q140" s="2">
        <v>65</v>
      </c>
      <c r="R140" s="2">
        <v>0</v>
      </c>
      <c r="S140" s="3">
        <v>0</v>
      </c>
      <c r="T140" s="4" t="s">
        <v>373</v>
      </c>
      <c r="U140" s="11" t="s">
        <v>374</v>
      </c>
      <c r="V140" s="7">
        <v>43749</v>
      </c>
      <c r="W140" s="12" t="s">
        <v>375</v>
      </c>
      <c r="X140" s="12"/>
      <c r="Y140" s="12"/>
      <c r="Z140" s="13"/>
      <c r="AA140" s="13"/>
      <c r="AB140" s="13"/>
      <c r="AC140" s="13"/>
      <c r="AD140" s="5">
        <v>44132</v>
      </c>
      <c r="AE140" s="13"/>
      <c r="AF140" s="13"/>
      <c r="AG140" s="7"/>
      <c r="AH140" s="7"/>
      <c r="AI140" s="4"/>
      <c r="AJ140" s="7"/>
      <c r="AK140" s="11">
        <v>1</v>
      </c>
      <c r="AL140" s="4" t="s">
        <v>58</v>
      </c>
      <c r="AM140" s="4"/>
      <c r="AN140" s="4" t="s">
        <v>59</v>
      </c>
      <c r="AO140" s="126" t="s">
        <v>122</v>
      </c>
      <c r="AP140" s="4"/>
      <c r="AQ140" s="4"/>
      <c r="AR140" s="4"/>
      <c r="AS140" s="4" t="s">
        <v>131</v>
      </c>
      <c r="AT140" s="8" t="s">
        <v>61</v>
      </c>
      <c r="AU140" s="8" t="s">
        <v>61</v>
      </c>
      <c r="AV140" s="10" t="s">
        <v>11037</v>
      </c>
      <c r="AW140" s="26"/>
      <c r="AX140" s="26"/>
      <c r="AY140" s="6">
        <v>0</v>
      </c>
      <c r="AZ140" s="26" t="s">
        <v>62</v>
      </c>
      <c r="BA140" s="85" t="s">
        <v>63</v>
      </c>
    </row>
    <row r="141" spans="1:53" x14ac:dyDescent="0.25">
      <c r="A141" s="12" t="s">
        <v>376</v>
      </c>
      <c r="B141" s="7">
        <v>44105</v>
      </c>
      <c r="C141" s="7">
        <v>44135</v>
      </c>
      <c r="D141" s="108">
        <v>20603289600</v>
      </c>
      <c r="E141" s="4" t="s">
        <v>371</v>
      </c>
      <c r="F141" s="4" t="s">
        <v>372</v>
      </c>
      <c r="G141" s="7">
        <v>44105</v>
      </c>
      <c r="H141" s="7">
        <v>44135</v>
      </c>
      <c r="I141" s="8"/>
      <c r="J141" s="9">
        <v>-3</v>
      </c>
      <c r="K141" s="10">
        <v>65</v>
      </c>
      <c r="L141" s="90"/>
      <c r="M141" s="10" t="s">
        <v>54</v>
      </c>
      <c r="N141" s="10"/>
      <c r="O141" s="90"/>
      <c r="P141" s="10" t="s">
        <v>54</v>
      </c>
      <c r="Q141" s="2">
        <v>65</v>
      </c>
      <c r="R141" s="2">
        <v>0</v>
      </c>
      <c r="S141" s="3">
        <v>0</v>
      </c>
      <c r="T141" s="4" t="s">
        <v>373</v>
      </c>
      <c r="U141" s="11" t="s">
        <v>374</v>
      </c>
      <c r="V141" s="7">
        <v>43749</v>
      </c>
      <c r="W141" s="12" t="s">
        <v>376</v>
      </c>
      <c r="X141" s="12" t="s">
        <v>377</v>
      </c>
      <c r="Y141" s="12"/>
      <c r="Z141" s="13"/>
      <c r="AA141" s="13"/>
      <c r="AB141" s="13"/>
      <c r="AC141" s="13"/>
      <c r="AD141" s="5">
        <v>44132</v>
      </c>
      <c r="AE141" s="13"/>
      <c r="AF141" s="13"/>
      <c r="AG141" s="7"/>
      <c r="AH141" s="7"/>
      <c r="AI141" s="4"/>
      <c r="AJ141" s="7"/>
      <c r="AK141" s="11">
        <v>1</v>
      </c>
      <c r="AL141" s="4" t="s">
        <v>58</v>
      </c>
      <c r="AM141" s="4"/>
      <c r="AN141" s="4" t="s">
        <v>59</v>
      </c>
      <c r="AO141" s="126" t="s">
        <v>122</v>
      </c>
      <c r="AP141" s="4"/>
      <c r="AQ141" s="4"/>
      <c r="AR141" s="4"/>
      <c r="AS141" s="4" t="s">
        <v>131</v>
      </c>
      <c r="AT141" s="8" t="s">
        <v>61</v>
      </c>
      <c r="AU141" s="8" t="s">
        <v>61</v>
      </c>
      <c r="AV141" s="10" t="s">
        <v>11037</v>
      </c>
      <c r="AW141" s="26"/>
      <c r="AX141" s="26"/>
      <c r="AY141" s="6">
        <v>0</v>
      </c>
      <c r="AZ141" s="26" t="s">
        <v>62</v>
      </c>
      <c r="BA141" s="85" t="s">
        <v>63</v>
      </c>
    </row>
    <row r="142" spans="1:53" x14ac:dyDescent="0.25">
      <c r="A142" s="12" t="s">
        <v>378</v>
      </c>
      <c r="B142" s="7">
        <v>44105</v>
      </c>
      <c r="C142" s="7">
        <v>44135</v>
      </c>
      <c r="D142" s="108">
        <v>20603289600</v>
      </c>
      <c r="E142" s="4" t="s">
        <v>371</v>
      </c>
      <c r="F142" s="4" t="s">
        <v>372</v>
      </c>
      <c r="G142" s="7">
        <v>44105</v>
      </c>
      <c r="H142" s="7">
        <v>44135</v>
      </c>
      <c r="I142" s="8"/>
      <c r="J142" s="9">
        <v>-3</v>
      </c>
      <c r="K142" s="10">
        <v>65</v>
      </c>
      <c r="L142" s="90"/>
      <c r="M142" s="10" t="s">
        <v>54</v>
      </c>
      <c r="N142" s="10"/>
      <c r="O142" s="90"/>
      <c r="P142" s="10" t="s">
        <v>54</v>
      </c>
      <c r="Q142" s="2">
        <v>65</v>
      </c>
      <c r="R142" s="2">
        <v>0</v>
      </c>
      <c r="S142" s="3">
        <v>0</v>
      </c>
      <c r="T142" s="4" t="s">
        <v>373</v>
      </c>
      <c r="U142" s="11" t="s">
        <v>374</v>
      </c>
      <c r="V142" s="7">
        <v>43749</v>
      </c>
      <c r="W142" s="12" t="s">
        <v>378</v>
      </c>
      <c r="X142" s="12"/>
      <c r="Y142" s="12"/>
      <c r="Z142" s="13"/>
      <c r="AA142" s="13"/>
      <c r="AB142" s="13"/>
      <c r="AC142" s="13"/>
      <c r="AD142" s="5">
        <v>44132</v>
      </c>
      <c r="AE142" s="13"/>
      <c r="AF142" s="13"/>
      <c r="AG142" s="7"/>
      <c r="AH142" s="7"/>
      <c r="AI142" s="4"/>
      <c r="AJ142" s="7"/>
      <c r="AK142" s="11">
        <v>1</v>
      </c>
      <c r="AL142" s="4" t="s">
        <v>58</v>
      </c>
      <c r="AM142" s="4"/>
      <c r="AN142" s="4" t="s">
        <v>59</v>
      </c>
      <c r="AO142" s="126" t="s">
        <v>122</v>
      </c>
      <c r="AP142" s="4"/>
      <c r="AQ142" s="4"/>
      <c r="AR142" s="4"/>
      <c r="AS142" s="4" t="s">
        <v>131</v>
      </c>
      <c r="AT142" s="8" t="s">
        <v>61</v>
      </c>
      <c r="AU142" s="8" t="s">
        <v>61</v>
      </c>
      <c r="AV142" s="10" t="s">
        <v>11037</v>
      </c>
      <c r="AW142" s="26"/>
      <c r="AX142" s="26"/>
      <c r="AY142" s="6">
        <v>0</v>
      </c>
      <c r="AZ142" s="26" t="s">
        <v>62</v>
      </c>
      <c r="BA142" s="85" t="s">
        <v>63</v>
      </c>
    </row>
    <row r="143" spans="1:53" x14ac:dyDescent="0.25">
      <c r="A143" s="12" t="s">
        <v>379</v>
      </c>
      <c r="B143" s="7">
        <v>44105</v>
      </c>
      <c r="C143" s="7">
        <v>44135</v>
      </c>
      <c r="D143" s="108">
        <v>20603289600</v>
      </c>
      <c r="E143" s="4" t="s">
        <v>371</v>
      </c>
      <c r="F143" s="4" t="s">
        <v>372</v>
      </c>
      <c r="G143" s="7">
        <v>44105</v>
      </c>
      <c r="H143" s="7">
        <v>44135</v>
      </c>
      <c r="I143" s="8"/>
      <c r="J143" s="9">
        <v>-3</v>
      </c>
      <c r="K143" s="10">
        <v>65</v>
      </c>
      <c r="L143" s="90"/>
      <c r="M143" s="10" t="s">
        <v>54</v>
      </c>
      <c r="N143" s="10"/>
      <c r="O143" s="90"/>
      <c r="P143" s="10" t="s">
        <v>54</v>
      </c>
      <c r="Q143" s="2">
        <v>65</v>
      </c>
      <c r="R143" s="2">
        <v>0</v>
      </c>
      <c r="S143" s="3">
        <v>0</v>
      </c>
      <c r="T143" s="4" t="s">
        <v>373</v>
      </c>
      <c r="U143" s="11" t="s">
        <v>374</v>
      </c>
      <c r="V143" s="7">
        <v>43749</v>
      </c>
      <c r="W143" s="12" t="s">
        <v>379</v>
      </c>
      <c r="X143" s="12"/>
      <c r="Y143" s="12"/>
      <c r="Z143" s="13"/>
      <c r="AA143" s="13"/>
      <c r="AB143" s="13"/>
      <c r="AC143" s="13"/>
      <c r="AD143" s="5">
        <v>44132</v>
      </c>
      <c r="AE143" s="13"/>
      <c r="AF143" s="13"/>
      <c r="AG143" s="7"/>
      <c r="AH143" s="7"/>
      <c r="AI143" s="4"/>
      <c r="AJ143" s="7"/>
      <c r="AK143" s="11">
        <v>1</v>
      </c>
      <c r="AL143" s="4" t="s">
        <v>58</v>
      </c>
      <c r="AM143" s="4"/>
      <c r="AN143" s="4" t="s">
        <v>59</v>
      </c>
      <c r="AO143" s="126" t="s">
        <v>122</v>
      </c>
      <c r="AP143" s="4"/>
      <c r="AQ143" s="4"/>
      <c r="AR143" s="4"/>
      <c r="AS143" s="4" t="s">
        <v>131</v>
      </c>
      <c r="AT143" s="8" t="s">
        <v>61</v>
      </c>
      <c r="AU143" s="8" t="s">
        <v>61</v>
      </c>
      <c r="AV143" s="10" t="s">
        <v>11037</v>
      </c>
      <c r="AW143" s="26"/>
      <c r="AX143" s="26"/>
      <c r="AY143" s="6">
        <v>0</v>
      </c>
      <c r="AZ143" s="26" t="s">
        <v>62</v>
      </c>
      <c r="BA143" s="85" t="s">
        <v>63</v>
      </c>
    </row>
    <row r="144" spans="1:53" x14ac:dyDescent="0.25">
      <c r="A144" s="12" t="s">
        <v>382</v>
      </c>
      <c r="B144" s="7">
        <v>44105</v>
      </c>
      <c r="C144" s="7">
        <v>44135</v>
      </c>
      <c r="D144" s="108">
        <v>20603289600</v>
      </c>
      <c r="E144" s="4" t="s">
        <v>371</v>
      </c>
      <c r="F144" s="4" t="s">
        <v>372</v>
      </c>
      <c r="G144" s="7">
        <v>44105</v>
      </c>
      <c r="H144" s="7">
        <v>44135</v>
      </c>
      <c r="I144" s="8"/>
      <c r="J144" s="9">
        <v>-3</v>
      </c>
      <c r="K144" s="10">
        <v>70</v>
      </c>
      <c r="L144" s="90"/>
      <c r="M144" s="10" t="s">
        <v>54</v>
      </c>
      <c r="N144" s="10"/>
      <c r="O144" s="90"/>
      <c r="P144" s="10" t="s">
        <v>54</v>
      </c>
      <c r="Q144" s="2">
        <v>70</v>
      </c>
      <c r="R144" s="2">
        <v>0</v>
      </c>
      <c r="S144" s="3">
        <v>0</v>
      </c>
      <c r="T144" s="4" t="s">
        <v>380</v>
      </c>
      <c r="U144" s="11" t="s">
        <v>381</v>
      </c>
      <c r="V144" s="7">
        <v>43871</v>
      </c>
      <c r="W144" s="12" t="s">
        <v>382</v>
      </c>
      <c r="X144" s="12"/>
      <c r="Y144" s="12"/>
      <c r="Z144" s="13"/>
      <c r="AA144" s="13"/>
      <c r="AB144" s="13"/>
      <c r="AC144" s="13"/>
      <c r="AD144" s="5">
        <v>44132</v>
      </c>
      <c r="AE144" s="13"/>
      <c r="AF144" s="13"/>
      <c r="AG144" s="7"/>
      <c r="AH144" s="7"/>
      <c r="AI144" s="4"/>
      <c r="AJ144" s="7"/>
      <c r="AK144" s="11">
        <v>1</v>
      </c>
      <c r="AL144" s="4" t="s">
        <v>58</v>
      </c>
      <c r="AM144" s="4"/>
      <c r="AN144" s="4" t="s">
        <v>59</v>
      </c>
      <c r="AO144" s="126" t="s">
        <v>122</v>
      </c>
      <c r="AP144" s="4"/>
      <c r="AQ144" s="4"/>
      <c r="AR144" s="4"/>
      <c r="AS144" s="4" t="s">
        <v>131</v>
      </c>
      <c r="AT144" s="8" t="s">
        <v>61</v>
      </c>
      <c r="AU144" s="8" t="s">
        <v>61</v>
      </c>
      <c r="AV144" s="10" t="s">
        <v>11037</v>
      </c>
      <c r="AW144" s="26"/>
      <c r="AX144" s="26"/>
      <c r="AY144" s="6">
        <v>0</v>
      </c>
      <c r="AZ144" s="26" t="s">
        <v>62</v>
      </c>
      <c r="BA144" s="85" t="s">
        <v>63</v>
      </c>
    </row>
    <row r="145" spans="1:53" x14ac:dyDescent="0.25">
      <c r="A145" s="12" t="s">
        <v>383</v>
      </c>
      <c r="B145" s="7">
        <v>44105</v>
      </c>
      <c r="C145" s="7">
        <v>44135</v>
      </c>
      <c r="D145" s="108">
        <v>20603289600</v>
      </c>
      <c r="E145" s="4" t="s">
        <v>371</v>
      </c>
      <c r="F145" s="4" t="s">
        <v>372</v>
      </c>
      <c r="G145" s="7">
        <v>44105</v>
      </c>
      <c r="H145" s="7">
        <v>44135</v>
      </c>
      <c r="I145" s="8"/>
      <c r="J145" s="9">
        <v>-3</v>
      </c>
      <c r="K145" s="10">
        <v>70</v>
      </c>
      <c r="L145" s="90"/>
      <c r="M145" s="10" t="s">
        <v>54</v>
      </c>
      <c r="N145" s="10"/>
      <c r="O145" s="90"/>
      <c r="P145" s="10" t="s">
        <v>54</v>
      </c>
      <c r="Q145" s="2">
        <v>70</v>
      </c>
      <c r="R145" s="2">
        <v>0</v>
      </c>
      <c r="S145" s="3">
        <v>0</v>
      </c>
      <c r="T145" s="4" t="s">
        <v>380</v>
      </c>
      <c r="U145" s="11" t="s">
        <v>381</v>
      </c>
      <c r="V145" s="7">
        <v>43871</v>
      </c>
      <c r="W145" s="12" t="s">
        <v>383</v>
      </c>
      <c r="X145" s="12"/>
      <c r="Y145" s="12"/>
      <c r="Z145" s="13"/>
      <c r="AA145" s="13"/>
      <c r="AB145" s="13"/>
      <c r="AC145" s="13"/>
      <c r="AD145" s="5">
        <v>44132</v>
      </c>
      <c r="AE145" s="13"/>
      <c r="AF145" s="13"/>
      <c r="AG145" s="7"/>
      <c r="AH145" s="7"/>
      <c r="AI145" s="4"/>
      <c r="AJ145" s="7"/>
      <c r="AK145" s="11">
        <v>1</v>
      </c>
      <c r="AL145" s="4" t="s">
        <v>58</v>
      </c>
      <c r="AM145" s="4"/>
      <c r="AN145" s="4" t="s">
        <v>59</v>
      </c>
      <c r="AO145" s="126" t="s">
        <v>122</v>
      </c>
      <c r="AP145" s="4"/>
      <c r="AQ145" s="4"/>
      <c r="AR145" s="4"/>
      <c r="AS145" s="4" t="s">
        <v>131</v>
      </c>
      <c r="AT145" s="8" t="s">
        <v>61</v>
      </c>
      <c r="AU145" s="8" t="s">
        <v>61</v>
      </c>
      <c r="AV145" s="10" t="s">
        <v>11037</v>
      </c>
      <c r="AW145" s="26"/>
      <c r="AX145" s="26"/>
      <c r="AY145" s="6">
        <v>0</v>
      </c>
      <c r="AZ145" s="26" t="s">
        <v>62</v>
      </c>
      <c r="BA145" s="85" t="s">
        <v>63</v>
      </c>
    </row>
    <row r="146" spans="1:53" x14ac:dyDescent="0.25">
      <c r="A146" s="12" t="s">
        <v>384</v>
      </c>
      <c r="B146" s="7">
        <v>44105</v>
      </c>
      <c r="C146" s="7">
        <v>44135</v>
      </c>
      <c r="D146" s="108">
        <v>20603289600</v>
      </c>
      <c r="E146" s="4" t="s">
        <v>371</v>
      </c>
      <c r="F146" s="4" t="s">
        <v>372</v>
      </c>
      <c r="G146" s="7">
        <v>44105</v>
      </c>
      <c r="H146" s="7">
        <v>44135</v>
      </c>
      <c r="I146" s="8"/>
      <c r="J146" s="9">
        <v>-3</v>
      </c>
      <c r="K146" s="10">
        <v>65</v>
      </c>
      <c r="L146" s="90"/>
      <c r="M146" s="10" t="s">
        <v>54</v>
      </c>
      <c r="N146" s="10"/>
      <c r="O146" s="90"/>
      <c r="P146" s="10" t="s">
        <v>54</v>
      </c>
      <c r="Q146" s="2">
        <v>65</v>
      </c>
      <c r="R146" s="2">
        <v>0</v>
      </c>
      <c r="S146" s="3">
        <v>0</v>
      </c>
      <c r="T146" s="4" t="s">
        <v>373</v>
      </c>
      <c r="U146" s="11" t="s">
        <v>374</v>
      </c>
      <c r="V146" s="7">
        <v>43749</v>
      </c>
      <c r="W146" s="12" t="s">
        <v>384</v>
      </c>
      <c r="X146" s="12" t="s">
        <v>385</v>
      </c>
      <c r="Y146" s="12"/>
      <c r="Z146" s="13"/>
      <c r="AA146" s="13"/>
      <c r="AB146" s="13"/>
      <c r="AC146" s="13"/>
      <c r="AD146" s="5">
        <v>44132</v>
      </c>
      <c r="AE146" s="13"/>
      <c r="AF146" s="13"/>
      <c r="AG146" s="7"/>
      <c r="AH146" s="7"/>
      <c r="AI146" s="4"/>
      <c r="AJ146" s="7"/>
      <c r="AK146" s="11">
        <v>1</v>
      </c>
      <c r="AL146" s="4" t="s">
        <v>58</v>
      </c>
      <c r="AM146" s="4"/>
      <c r="AN146" s="4" t="s">
        <v>59</v>
      </c>
      <c r="AO146" s="126" t="s">
        <v>122</v>
      </c>
      <c r="AP146" s="4"/>
      <c r="AQ146" s="4"/>
      <c r="AR146" s="4"/>
      <c r="AS146" s="4" t="s">
        <v>131</v>
      </c>
      <c r="AT146" s="8" t="s">
        <v>61</v>
      </c>
      <c r="AU146" s="8" t="s">
        <v>61</v>
      </c>
      <c r="AV146" s="10" t="s">
        <v>11037</v>
      </c>
      <c r="AW146" s="26"/>
      <c r="AX146" s="26"/>
      <c r="AY146" s="6">
        <v>0</v>
      </c>
      <c r="AZ146" s="26" t="s">
        <v>62</v>
      </c>
      <c r="BA146" s="85" t="s">
        <v>63</v>
      </c>
    </row>
    <row r="147" spans="1:53" x14ac:dyDescent="0.25">
      <c r="A147" s="12" t="s">
        <v>386</v>
      </c>
      <c r="B147" s="7">
        <v>44105</v>
      </c>
      <c r="C147" s="7">
        <v>44135</v>
      </c>
      <c r="D147" s="108">
        <v>20603289600</v>
      </c>
      <c r="E147" s="4" t="s">
        <v>371</v>
      </c>
      <c r="F147" s="4" t="s">
        <v>372</v>
      </c>
      <c r="G147" s="7">
        <v>44105</v>
      </c>
      <c r="H147" s="7">
        <v>44135</v>
      </c>
      <c r="I147" s="8"/>
      <c r="J147" s="9">
        <v>-3</v>
      </c>
      <c r="K147" s="10">
        <v>65</v>
      </c>
      <c r="L147" s="90"/>
      <c r="M147" s="10" t="s">
        <v>54</v>
      </c>
      <c r="N147" s="10"/>
      <c r="O147" s="90"/>
      <c r="P147" s="10" t="s">
        <v>54</v>
      </c>
      <c r="Q147" s="2">
        <v>65</v>
      </c>
      <c r="R147" s="2">
        <v>0</v>
      </c>
      <c r="S147" s="3">
        <v>0</v>
      </c>
      <c r="T147" s="4" t="s">
        <v>373</v>
      </c>
      <c r="U147" s="11" t="s">
        <v>374</v>
      </c>
      <c r="V147" s="7">
        <v>43749</v>
      </c>
      <c r="W147" s="12" t="s">
        <v>386</v>
      </c>
      <c r="X147" s="12"/>
      <c r="Y147" s="12"/>
      <c r="Z147" s="13"/>
      <c r="AA147" s="13"/>
      <c r="AB147" s="13"/>
      <c r="AC147" s="13"/>
      <c r="AD147" s="5">
        <v>44132</v>
      </c>
      <c r="AE147" s="13"/>
      <c r="AF147" s="13"/>
      <c r="AG147" s="7"/>
      <c r="AH147" s="7"/>
      <c r="AI147" s="4"/>
      <c r="AJ147" s="7"/>
      <c r="AK147" s="11">
        <v>1</v>
      </c>
      <c r="AL147" s="4" t="s">
        <v>58</v>
      </c>
      <c r="AM147" s="4"/>
      <c r="AN147" s="4" t="s">
        <v>59</v>
      </c>
      <c r="AO147" s="126" t="s">
        <v>122</v>
      </c>
      <c r="AP147" s="4"/>
      <c r="AQ147" s="4"/>
      <c r="AR147" s="4"/>
      <c r="AS147" s="4" t="s">
        <v>131</v>
      </c>
      <c r="AT147" s="8" t="s">
        <v>61</v>
      </c>
      <c r="AU147" s="8" t="s">
        <v>61</v>
      </c>
      <c r="AV147" s="10" t="s">
        <v>11037</v>
      </c>
      <c r="AW147" s="26"/>
      <c r="AX147" s="26"/>
      <c r="AY147" s="6">
        <v>0</v>
      </c>
      <c r="AZ147" s="26" t="s">
        <v>62</v>
      </c>
      <c r="BA147" s="85" t="s">
        <v>63</v>
      </c>
    </row>
    <row r="148" spans="1:53" x14ac:dyDescent="0.25">
      <c r="A148" s="12" t="s">
        <v>390</v>
      </c>
      <c r="B148" s="7">
        <v>44112</v>
      </c>
      <c r="C148" s="7">
        <v>44142</v>
      </c>
      <c r="D148" s="108">
        <v>20603289600</v>
      </c>
      <c r="E148" s="4" t="s">
        <v>371</v>
      </c>
      <c r="F148" s="4" t="s">
        <v>387</v>
      </c>
      <c r="G148" s="7">
        <v>44112</v>
      </c>
      <c r="H148" s="7">
        <v>44142</v>
      </c>
      <c r="I148" s="8"/>
      <c r="J148" s="9">
        <v>-10</v>
      </c>
      <c r="K148" s="10">
        <v>75</v>
      </c>
      <c r="L148" s="90"/>
      <c r="M148" s="10" t="s">
        <v>54</v>
      </c>
      <c r="N148" s="10"/>
      <c r="O148" s="90"/>
      <c r="P148" s="10" t="s">
        <v>54</v>
      </c>
      <c r="Q148" s="2">
        <v>75</v>
      </c>
      <c r="R148" s="2">
        <v>0</v>
      </c>
      <c r="S148" s="3">
        <v>0</v>
      </c>
      <c r="T148" s="4" t="s">
        <v>388</v>
      </c>
      <c r="U148" s="11" t="s">
        <v>389</v>
      </c>
      <c r="V148" s="7">
        <v>44112</v>
      </c>
      <c r="W148" s="12" t="s">
        <v>390</v>
      </c>
      <c r="X148" s="12"/>
      <c r="Y148" s="12"/>
      <c r="Z148" s="13"/>
      <c r="AA148" s="13"/>
      <c r="AB148" s="13"/>
      <c r="AC148" s="13"/>
      <c r="AD148" s="5">
        <v>44132</v>
      </c>
      <c r="AE148" s="13"/>
      <c r="AF148" s="13"/>
      <c r="AG148" s="7"/>
      <c r="AH148" s="7"/>
      <c r="AI148" s="4"/>
      <c r="AJ148" s="7"/>
      <c r="AK148" s="11">
        <v>1</v>
      </c>
      <c r="AL148" s="4" t="s">
        <v>58</v>
      </c>
      <c r="AM148" s="4"/>
      <c r="AN148" s="4" t="s">
        <v>59</v>
      </c>
      <c r="AO148" s="126" t="s">
        <v>122</v>
      </c>
      <c r="AP148" s="4"/>
      <c r="AQ148" s="4"/>
      <c r="AR148" s="4"/>
      <c r="AS148" s="4" t="s">
        <v>131</v>
      </c>
      <c r="AT148" s="8" t="s">
        <v>61</v>
      </c>
      <c r="AU148" s="8" t="s">
        <v>61</v>
      </c>
      <c r="AV148" s="10" t="s">
        <v>11037</v>
      </c>
      <c r="AW148" s="26"/>
      <c r="AX148" s="26"/>
      <c r="AY148" s="6">
        <v>0</v>
      </c>
      <c r="AZ148" s="26" t="s">
        <v>62</v>
      </c>
      <c r="BA148" s="85" t="s">
        <v>63</v>
      </c>
    </row>
    <row r="149" spans="1:53" x14ac:dyDescent="0.25">
      <c r="A149" s="12" t="s">
        <v>391</v>
      </c>
      <c r="B149" s="7">
        <v>44105</v>
      </c>
      <c r="C149" s="7">
        <v>44135</v>
      </c>
      <c r="D149" s="108">
        <v>20603289600</v>
      </c>
      <c r="E149" s="4" t="s">
        <v>371</v>
      </c>
      <c r="F149" s="4" t="s">
        <v>372</v>
      </c>
      <c r="G149" s="7">
        <v>44105</v>
      </c>
      <c r="H149" s="7">
        <v>44135</v>
      </c>
      <c r="I149" s="8"/>
      <c r="J149" s="9">
        <v>-3</v>
      </c>
      <c r="K149" s="10">
        <v>65</v>
      </c>
      <c r="L149" s="90"/>
      <c r="M149" s="10" t="s">
        <v>54</v>
      </c>
      <c r="N149" s="10"/>
      <c r="O149" s="90"/>
      <c r="P149" s="10" t="s">
        <v>54</v>
      </c>
      <c r="Q149" s="2">
        <v>65</v>
      </c>
      <c r="R149" s="2">
        <v>0</v>
      </c>
      <c r="S149" s="3">
        <v>0</v>
      </c>
      <c r="T149" s="4" t="s">
        <v>373</v>
      </c>
      <c r="U149" s="11" t="s">
        <v>374</v>
      </c>
      <c r="V149" s="7">
        <v>43749</v>
      </c>
      <c r="W149" s="12" t="s">
        <v>391</v>
      </c>
      <c r="X149" s="12"/>
      <c r="Y149" s="12"/>
      <c r="Z149" s="13"/>
      <c r="AA149" s="13"/>
      <c r="AB149" s="13"/>
      <c r="AC149" s="13"/>
      <c r="AD149" s="5">
        <v>44132</v>
      </c>
      <c r="AE149" s="13"/>
      <c r="AF149" s="13"/>
      <c r="AG149" s="7"/>
      <c r="AH149" s="7"/>
      <c r="AI149" s="4"/>
      <c r="AJ149" s="7"/>
      <c r="AK149" s="11">
        <v>1</v>
      </c>
      <c r="AL149" s="4" t="s">
        <v>58</v>
      </c>
      <c r="AM149" s="4"/>
      <c r="AN149" s="4" t="s">
        <v>59</v>
      </c>
      <c r="AO149" s="126" t="s">
        <v>122</v>
      </c>
      <c r="AP149" s="4"/>
      <c r="AQ149" s="4"/>
      <c r="AR149" s="4"/>
      <c r="AS149" s="4" t="s">
        <v>131</v>
      </c>
      <c r="AT149" s="8" t="s">
        <v>61</v>
      </c>
      <c r="AU149" s="8" t="s">
        <v>61</v>
      </c>
      <c r="AV149" s="10" t="s">
        <v>11037</v>
      </c>
      <c r="AW149" s="26"/>
      <c r="AX149" s="26"/>
      <c r="AY149" s="6">
        <v>0</v>
      </c>
      <c r="AZ149" s="26" t="s">
        <v>62</v>
      </c>
      <c r="BA149" s="85" t="s">
        <v>63</v>
      </c>
    </row>
    <row r="150" spans="1:53" x14ac:dyDescent="0.25">
      <c r="A150" s="12" t="s">
        <v>393</v>
      </c>
      <c r="B150" s="7">
        <v>44105</v>
      </c>
      <c r="C150" s="7">
        <v>44135</v>
      </c>
      <c r="D150" s="108">
        <v>20603289600</v>
      </c>
      <c r="E150" s="4" t="s">
        <v>371</v>
      </c>
      <c r="F150" s="4" t="s">
        <v>372</v>
      </c>
      <c r="G150" s="7">
        <v>44105</v>
      </c>
      <c r="H150" s="7">
        <v>44135</v>
      </c>
      <c r="I150" s="8"/>
      <c r="J150" s="9">
        <v>-3</v>
      </c>
      <c r="K150" s="10">
        <v>98</v>
      </c>
      <c r="L150" s="90"/>
      <c r="M150" s="10" t="s">
        <v>54</v>
      </c>
      <c r="N150" s="10"/>
      <c r="O150" s="90"/>
      <c r="P150" s="10" t="s">
        <v>54</v>
      </c>
      <c r="Q150" s="2">
        <v>98</v>
      </c>
      <c r="R150" s="2">
        <v>0</v>
      </c>
      <c r="S150" s="3">
        <v>0</v>
      </c>
      <c r="T150" s="4" t="s">
        <v>380</v>
      </c>
      <c r="U150" s="11" t="s">
        <v>392</v>
      </c>
      <c r="V150" s="7">
        <v>43963</v>
      </c>
      <c r="W150" s="12" t="s">
        <v>393</v>
      </c>
      <c r="X150" s="12"/>
      <c r="Y150" s="12"/>
      <c r="Z150" s="13"/>
      <c r="AA150" s="13"/>
      <c r="AB150" s="13"/>
      <c r="AC150" s="13"/>
      <c r="AD150" s="5">
        <v>44132</v>
      </c>
      <c r="AE150" s="13"/>
      <c r="AF150" s="13"/>
      <c r="AG150" s="7"/>
      <c r="AH150" s="7"/>
      <c r="AI150" s="4"/>
      <c r="AJ150" s="7"/>
      <c r="AK150" s="11">
        <v>1</v>
      </c>
      <c r="AL150" s="4" t="s">
        <v>58</v>
      </c>
      <c r="AM150" s="4"/>
      <c r="AN150" s="4" t="s">
        <v>73</v>
      </c>
      <c r="AO150" s="126" t="s">
        <v>122</v>
      </c>
      <c r="AP150" s="4"/>
      <c r="AQ150" s="4"/>
      <c r="AR150" s="4"/>
      <c r="AS150" s="4" t="s">
        <v>131</v>
      </c>
      <c r="AT150" s="8" t="s">
        <v>61</v>
      </c>
      <c r="AU150" s="8" t="s">
        <v>61</v>
      </c>
      <c r="AV150" s="10" t="s">
        <v>11037</v>
      </c>
      <c r="AW150" s="26"/>
      <c r="AX150" s="26"/>
      <c r="AY150" s="6">
        <v>0</v>
      </c>
      <c r="AZ150" s="26" t="s">
        <v>62</v>
      </c>
      <c r="BA150" s="85" t="s">
        <v>63</v>
      </c>
    </row>
    <row r="151" spans="1:53" x14ac:dyDescent="0.25">
      <c r="A151" s="12" t="s">
        <v>395</v>
      </c>
      <c r="B151" s="7">
        <v>44105</v>
      </c>
      <c r="C151" s="7">
        <v>44135</v>
      </c>
      <c r="D151" s="108">
        <v>20603289600</v>
      </c>
      <c r="E151" s="4" t="s">
        <v>371</v>
      </c>
      <c r="F151" s="4" t="s">
        <v>372</v>
      </c>
      <c r="G151" s="7">
        <v>44105</v>
      </c>
      <c r="H151" s="7">
        <v>44135</v>
      </c>
      <c r="I151" s="8"/>
      <c r="J151" s="9">
        <v>-3</v>
      </c>
      <c r="K151" s="10">
        <v>98</v>
      </c>
      <c r="L151" s="90"/>
      <c r="M151" s="10" t="s">
        <v>54</v>
      </c>
      <c r="N151" s="10"/>
      <c r="O151" s="90"/>
      <c r="P151" s="10" t="s">
        <v>54</v>
      </c>
      <c r="Q151" s="2">
        <v>98</v>
      </c>
      <c r="R151" s="2">
        <v>0</v>
      </c>
      <c r="S151" s="3">
        <v>0</v>
      </c>
      <c r="T151" s="4" t="s">
        <v>373</v>
      </c>
      <c r="U151" s="11" t="s">
        <v>394</v>
      </c>
      <c r="V151" s="7">
        <v>43963</v>
      </c>
      <c r="W151" s="12" t="s">
        <v>395</v>
      </c>
      <c r="X151" s="12"/>
      <c r="Y151" s="12"/>
      <c r="Z151" s="13"/>
      <c r="AA151" s="13"/>
      <c r="AB151" s="13"/>
      <c r="AC151" s="13"/>
      <c r="AD151" s="5">
        <v>44132</v>
      </c>
      <c r="AE151" s="13"/>
      <c r="AF151" s="13"/>
      <c r="AG151" s="7"/>
      <c r="AH151" s="7"/>
      <c r="AI151" s="4"/>
      <c r="AJ151" s="7"/>
      <c r="AK151" s="11">
        <v>1</v>
      </c>
      <c r="AL151" s="4" t="s">
        <v>58</v>
      </c>
      <c r="AM151" s="4"/>
      <c r="AN151" s="4" t="s">
        <v>73</v>
      </c>
      <c r="AO151" s="126" t="s">
        <v>122</v>
      </c>
      <c r="AP151" s="4"/>
      <c r="AQ151" s="4"/>
      <c r="AR151" s="4"/>
      <c r="AS151" s="4" t="s">
        <v>131</v>
      </c>
      <c r="AT151" s="8" t="s">
        <v>61</v>
      </c>
      <c r="AU151" s="8" t="s">
        <v>61</v>
      </c>
      <c r="AV151" s="10" t="s">
        <v>11037</v>
      </c>
      <c r="AW151" s="26"/>
      <c r="AX151" s="26"/>
      <c r="AY151" s="6">
        <v>0</v>
      </c>
      <c r="AZ151" s="26" t="s">
        <v>62</v>
      </c>
      <c r="BA151" s="85" t="s">
        <v>63</v>
      </c>
    </row>
    <row r="152" spans="1:53" x14ac:dyDescent="0.25">
      <c r="A152" s="12" t="s">
        <v>397</v>
      </c>
      <c r="B152" s="7">
        <v>44105</v>
      </c>
      <c r="C152" s="7">
        <v>44135</v>
      </c>
      <c r="D152" s="108">
        <v>20603289600</v>
      </c>
      <c r="E152" s="4" t="s">
        <v>371</v>
      </c>
      <c r="F152" s="4" t="s">
        <v>372</v>
      </c>
      <c r="G152" s="7">
        <v>44105</v>
      </c>
      <c r="H152" s="7">
        <v>44135</v>
      </c>
      <c r="I152" s="8"/>
      <c r="J152" s="9">
        <v>-3</v>
      </c>
      <c r="K152" s="10">
        <v>98</v>
      </c>
      <c r="L152" s="90"/>
      <c r="M152" s="10" t="s">
        <v>54</v>
      </c>
      <c r="N152" s="10"/>
      <c r="O152" s="90"/>
      <c r="P152" s="10" t="s">
        <v>54</v>
      </c>
      <c r="Q152" s="2">
        <v>98</v>
      </c>
      <c r="R152" s="2">
        <v>0</v>
      </c>
      <c r="S152" s="3">
        <v>0</v>
      </c>
      <c r="T152" s="4" t="s">
        <v>373</v>
      </c>
      <c r="U152" s="11" t="s">
        <v>396</v>
      </c>
      <c r="V152" s="7">
        <v>43963</v>
      </c>
      <c r="W152" s="12" t="s">
        <v>397</v>
      </c>
      <c r="X152" s="12" t="s">
        <v>398</v>
      </c>
      <c r="Y152" s="12"/>
      <c r="Z152" s="13"/>
      <c r="AA152" s="13"/>
      <c r="AB152" s="13"/>
      <c r="AC152" s="13"/>
      <c r="AD152" s="5">
        <v>44132</v>
      </c>
      <c r="AE152" s="13"/>
      <c r="AF152" s="13"/>
      <c r="AG152" s="7"/>
      <c r="AH152" s="7"/>
      <c r="AI152" s="4"/>
      <c r="AJ152" s="7"/>
      <c r="AK152" s="11">
        <v>1</v>
      </c>
      <c r="AL152" s="4" t="s">
        <v>58</v>
      </c>
      <c r="AM152" s="4"/>
      <c r="AN152" s="4" t="s">
        <v>73</v>
      </c>
      <c r="AO152" s="126" t="s">
        <v>122</v>
      </c>
      <c r="AP152" s="4"/>
      <c r="AQ152" s="4"/>
      <c r="AR152" s="4"/>
      <c r="AS152" s="4" t="s">
        <v>131</v>
      </c>
      <c r="AT152" s="8" t="s">
        <v>61</v>
      </c>
      <c r="AU152" s="8" t="s">
        <v>61</v>
      </c>
      <c r="AV152" s="10" t="s">
        <v>11037</v>
      </c>
      <c r="AW152" s="26"/>
      <c r="AX152" s="26"/>
      <c r="AY152" s="6">
        <v>0</v>
      </c>
      <c r="AZ152" s="26" t="s">
        <v>62</v>
      </c>
      <c r="BA152" s="85" t="s">
        <v>63</v>
      </c>
    </row>
    <row r="153" spans="1:53" x14ac:dyDescent="0.25">
      <c r="A153" s="12" t="s">
        <v>399</v>
      </c>
      <c r="B153" s="7">
        <v>44105</v>
      </c>
      <c r="C153" s="7">
        <v>44135</v>
      </c>
      <c r="D153" s="108">
        <v>20603289600</v>
      </c>
      <c r="E153" s="4" t="s">
        <v>371</v>
      </c>
      <c r="F153" s="4" t="s">
        <v>372</v>
      </c>
      <c r="G153" s="7">
        <v>44105</v>
      </c>
      <c r="H153" s="7">
        <v>44135</v>
      </c>
      <c r="I153" s="8"/>
      <c r="J153" s="9">
        <v>-3</v>
      </c>
      <c r="K153" s="10">
        <v>65</v>
      </c>
      <c r="L153" s="90"/>
      <c r="M153" s="10" t="s">
        <v>54</v>
      </c>
      <c r="N153" s="10"/>
      <c r="O153" s="90"/>
      <c r="P153" s="10" t="s">
        <v>54</v>
      </c>
      <c r="Q153" s="2">
        <v>65</v>
      </c>
      <c r="R153" s="2">
        <v>0</v>
      </c>
      <c r="S153" s="3">
        <v>0</v>
      </c>
      <c r="T153" s="4" t="s">
        <v>373</v>
      </c>
      <c r="U153" s="11" t="s">
        <v>374</v>
      </c>
      <c r="V153" s="7">
        <v>43749</v>
      </c>
      <c r="W153" s="12" t="s">
        <v>399</v>
      </c>
      <c r="X153" s="12" t="s">
        <v>400</v>
      </c>
      <c r="Y153" s="12"/>
      <c r="Z153" s="13"/>
      <c r="AA153" s="13"/>
      <c r="AB153" s="13"/>
      <c r="AC153" s="13"/>
      <c r="AD153" s="5">
        <v>44132</v>
      </c>
      <c r="AE153" s="13"/>
      <c r="AF153" s="13"/>
      <c r="AG153" s="7"/>
      <c r="AH153" s="7"/>
      <c r="AI153" s="4"/>
      <c r="AJ153" s="7"/>
      <c r="AK153" s="11">
        <v>1</v>
      </c>
      <c r="AL153" s="4" t="s">
        <v>58</v>
      </c>
      <c r="AM153" s="4"/>
      <c r="AN153" s="4" t="s">
        <v>59</v>
      </c>
      <c r="AO153" s="126" t="s">
        <v>122</v>
      </c>
      <c r="AP153" s="4"/>
      <c r="AQ153" s="4"/>
      <c r="AR153" s="4"/>
      <c r="AS153" s="4" t="s">
        <v>131</v>
      </c>
      <c r="AT153" s="8" t="s">
        <v>61</v>
      </c>
      <c r="AU153" s="8" t="s">
        <v>61</v>
      </c>
      <c r="AV153" s="10" t="s">
        <v>11037</v>
      </c>
      <c r="AW153" s="26"/>
      <c r="AX153" s="26"/>
      <c r="AY153" s="6">
        <v>0</v>
      </c>
      <c r="AZ153" s="26" t="s">
        <v>62</v>
      </c>
      <c r="BA153" s="85" t="s">
        <v>63</v>
      </c>
    </row>
    <row r="154" spans="1:53" x14ac:dyDescent="0.25">
      <c r="A154" s="12" t="s">
        <v>405</v>
      </c>
      <c r="B154" s="7">
        <v>44119</v>
      </c>
      <c r="C154" s="7">
        <v>44149</v>
      </c>
      <c r="D154" s="143">
        <v>20605798145</v>
      </c>
      <c r="E154" s="4" t="s">
        <v>401</v>
      </c>
      <c r="F154" s="4" t="s">
        <v>402</v>
      </c>
      <c r="G154" s="7">
        <v>44119</v>
      </c>
      <c r="H154" s="7">
        <v>44149</v>
      </c>
      <c r="I154" s="8"/>
      <c r="J154" s="9">
        <v>-17</v>
      </c>
      <c r="K154" s="10">
        <v>65</v>
      </c>
      <c r="L154" s="90"/>
      <c r="M154" s="10" t="s">
        <v>54</v>
      </c>
      <c r="N154" s="10"/>
      <c r="O154" s="90"/>
      <c r="P154" s="10" t="s">
        <v>54</v>
      </c>
      <c r="Q154" s="2">
        <v>65</v>
      </c>
      <c r="R154" s="2">
        <v>0</v>
      </c>
      <c r="S154" s="3">
        <v>0</v>
      </c>
      <c r="T154" s="4" t="s">
        <v>403</v>
      </c>
      <c r="U154" s="11" t="s">
        <v>404</v>
      </c>
      <c r="V154" s="7">
        <v>44118</v>
      </c>
      <c r="W154" s="12" t="s">
        <v>405</v>
      </c>
      <c r="X154" s="12"/>
      <c r="Y154" s="12"/>
      <c r="Z154" s="13"/>
      <c r="AA154" s="13"/>
      <c r="AB154" s="13"/>
      <c r="AC154" s="13"/>
      <c r="AD154" s="5">
        <v>44132</v>
      </c>
      <c r="AE154" s="13"/>
      <c r="AF154" s="13"/>
      <c r="AG154" s="7"/>
      <c r="AH154" s="7"/>
      <c r="AI154" s="4"/>
      <c r="AJ154" s="7"/>
      <c r="AK154" s="11">
        <v>1</v>
      </c>
      <c r="AL154" s="4" t="s">
        <v>58</v>
      </c>
      <c r="AM154" s="4"/>
      <c r="AN154" s="4" t="s">
        <v>66</v>
      </c>
      <c r="AO154" s="126"/>
      <c r="AP154" s="4"/>
      <c r="AQ154" s="4"/>
      <c r="AR154" s="4"/>
      <c r="AS154" s="4" t="s">
        <v>111</v>
      </c>
      <c r="AT154" s="8" t="s">
        <v>61</v>
      </c>
      <c r="AU154" s="8" t="s">
        <v>61</v>
      </c>
      <c r="AV154" s="10" t="s">
        <v>11037</v>
      </c>
      <c r="AW154" s="26"/>
      <c r="AX154" s="26"/>
      <c r="AY154" s="6">
        <v>0</v>
      </c>
      <c r="AZ154" s="26" t="s">
        <v>62</v>
      </c>
      <c r="BA154" s="85" t="s">
        <v>63</v>
      </c>
    </row>
    <row r="155" spans="1:53" x14ac:dyDescent="0.25">
      <c r="A155" s="12" t="s">
        <v>409</v>
      </c>
      <c r="B155" s="7">
        <v>44105</v>
      </c>
      <c r="C155" s="7">
        <v>44135</v>
      </c>
      <c r="D155" s="143">
        <v>20605798145</v>
      </c>
      <c r="E155" s="4" t="s">
        <v>401</v>
      </c>
      <c r="F155" s="4" t="s">
        <v>406</v>
      </c>
      <c r="G155" s="7">
        <v>44105</v>
      </c>
      <c r="H155" s="7">
        <v>44135</v>
      </c>
      <c r="I155" s="8"/>
      <c r="J155" s="9">
        <v>-3</v>
      </c>
      <c r="K155" s="10">
        <v>65</v>
      </c>
      <c r="L155" s="90"/>
      <c r="M155" s="10" t="s">
        <v>54</v>
      </c>
      <c r="N155" s="10"/>
      <c r="O155" s="90"/>
      <c r="P155" s="10" t="s">
        <v>54</v>
      </c>
      <c r="Q155" s="2">
        <v>65</v>
      </c>
      <c r="R155" s="2">
        <v>0</v>
      </c>
      <c r="S155" s="3">
        <v>0</v>
      </c>
      <c r="T155" s="4" t="s">
        <v>407</v>
      </c>
      <c r="U155" s="11" t="s">
        <v>408</v>
      </c>
      <c r="V155" s="124">
        <v>44074</v>
      </c>
      <c r="W155" s="12" t="s">
        <v>409</v>
      </c>
      <c r="X155" s="12"/>
      <c r="Y155" s="12"/>
      <c r="Z155" s="13"/>
      <c r="AA155" s="13"/>
      <c r="AB155" s="13"/>
      <c r="AC155" s="13"/>
      <c r="AD155" s="5">
        <v>44132</v>
      </c>
      <c r="AE155" s="13"/>
      <c r="AF155" s="13"/>
      <c r="AG155" s="7"/>
      <c r="AH155" s="7"/>
      <c r="AI155" s="4"/>
      <c r="AJ155" s="7"/>
      <c r="AK155" s="11">
        <v>1</v>
      </c>
      <c r="AL155" s="4" t="s">
        <v>58</v>
      </c>
      <c r="AM155" s="4"/>
      <c r="AN155" s="4" t="s">
        <v>66</v>
      </c>
      <c r="AO155" s="4"/>
      <c r="AP155" s="4"/>
      <c r="AQ155" s="4"/>
      <c r="AR155" s="4"/>
      <c r="AS155" s="4" t="s">
        <v>111</v>
      </c>
      <c r="AT155" s="8" t="s">
        <v>61</v>
      </c>
      <c r="AU155" s="8" t="s">
        <v>61</v>
      </c>
      <c r="AV155" s="10" t="s">
        <v>11037</v>
      </c>
      <c r="AW155" s="26"/>
      <c r="AX155" s="26"/>
      <c r="AY155" s="6">
        <v>0</v>
      </c>
      <c r="AZ155" s="26" t="s">
        <v>62</v>
      </c>
      <c r="BA155" s="85" t="s">
        <v>63</v>
      </c>
    </row>
    <row r="156" spans="1:53" x14ac:dyDescent="0.25">
      <c r="A156" s="12" t="s">
        <v>414</v>
      </c>
      <c r="B156" s="7">
        <v>44121</v>
      </c>
      <c r="C156" s="7">
        <v>44151</v>
      </c>
      <c r="D156" s="143">
        <v>20548362017</v>
      </c>
      <c r="E156" s="4" t="s">
        <v>410</v>
      </c>
      <c r="F156" s="4" t="s">
        <v>411</v>
      </c>
      <c r="G156" s="7">
        <v>44121</v>
      </c>
      <c r="H156" s="7">
        <v>44151</v>
      </c>
      <c r="I156" s="8"/>
      <c r="J156" s="9">
        <v>-19</v>
      </c>
      <c r="K156" s="10"/>
      <c r="L156" s="90"/>
      <c r="M156" s="10" t="s">
        <v>54</v>
      </c>
      <c r="N156" s="10">
        <v>280</v>
      </c>
      <c r="O156" s="90"/>
      <c r="P156" s="10" t="s">
        <v>54</v>
      </c>
      <c r="Q156" s="2">
        <v>80</v>
      </c>
      <c r="R156" s="2">
        <v>0</v>
      </c>
      <c r="S156" s="3">
        <v>0</v>
      </c>
      <c r="T156" s="4" t="s">
        <v>412</v>
      </c>
      <c r="U156" s="11" t="s">
        <v>413</v>
      </c>
      <c r="V156" s="7">
        <v>42643</v>
      </c>
      <c r="W156" s="12" t="s">
        <v>414</v>
      </c>
      <c r="X156" s="12" t="s">
        <v>415</v>
      </c>
      <c r="Y156" s="12" t="s">
        <v>416</v>
      </c>
      <c r="Z156" s="13"/>
      <c r="AA156" s="13"/>
      <c r="AB156" s="13"/>
      <c r="AC156" s="13"/>
      <c r="AD156" s="5">
        <v>44132</v>
      </c>
      <c r="AE156" s="13"/>
      <c r="AF156" s="13"/>
      <c r="AG156" s="7"/>
      <c r="AH156" s="7"/>
      <c r="AI156" s="4" t="s">
        <v>305</v>
      </c>
      <c r="AJ156" s="7"/>
      <c r="AK156" s="11">
        <v>1</v>
      </c>
      <c r="AL156" s="4" t="s">
        <v>58</v>
      </c>
      <c r="AM156" s="4"/>
      <c r="AN156" s="4" t="s">
        <v>66</v>
      </c>
      <c r="AO156" s="4"/>
      <c r="AP156" s="4"/>
      <c r="AQ156" s="4"/>
      <c r="AR156" s="4"/>
      <c r="AS156" s="120" t="s">
        <v>60</v>
      </c>
      <c r="AT156" s="8" t="s">
        <v>61</v>
      </c>
      <c r="AU156" s="8" t="s">
        <v>61</v>
      </c>
      <c r="AV156" s="10" t="s">
        <v>11037</v>
      </c>
      <c r="AW156" s="26"/>
      <c r="AX156" s="26"/>
      <c r="AY156" s="6">
        <v>0</v>
      </c>
      <c r="AZ156" s="26" t="s">
        <v>62</v>
      </c>
      <c r="BA156" s="85" t="s">
        <v>63</v>
      </c>
    </row>
    <row r="157" spans="1:53" x14ac:dyDescent="0.25">
      <c r="A157" s="12" t="s">
        <v>419</v>
      </c>
      <c r="B157" s="7">
        <v>44120</v>
      </c>
      <c r="C157" s="7">
        <v>44150</v>
      </c>
      <c r="D157" s="143">
        <v>20548362017</v>
      </c>
      <c r="E157" s="4" t="s">
        <v>410</v>
      </c>
      <c r="F157" s="4" t="s">
        <v>411</v>
      </c>
      <c r="G157" s="7">
        <v>44120</v>
      </c>
      <c r="H157" s="7">
        <v>44150</v>
      </c>
      <c r="I157" s="8"/>
      <c r="J157" s="9">
        <v>-18</v>
      </c>
      <c r="K157" s="10"/>
      <c r="L157" s="90"/>
      <c r="M157" s="10" t="s">
        <v>54</v>
      </c>
      <c r="N157" s="10">
        <v>646</v>
      </c>
      <c r="O157" s="90"/>
      <c r="P157" s="10" t="s">
        <v>54</v>
      </c>
      <c r="Q157" s="2">
        <v>184.57142857142858</v>
      </c>
      <c r="R157" s="2">
        <v>0</v>
      </c>
      <c r="S157" s="3">
        <v>0</v>
      </c>
      <c r="T157" s="27" t="s">
        <v>417</v>
      </c>
      <c r="U157" s="11" t="s">
        <v>418</v>
      </c>
      <c r="V157" s="7">
        <v>43676</v>
      </c>
      <c r="W157" s="12" t="s">
        <v>419</v>
      </c>
      <c r="X157" s="12"/>
      <c r="Y157" s="12"/>
      <c r="Z157" s="13"/>
      <c r="AA157" s="13"/>
      <c r="AB157" s="13"/>
      <c r="AC157" s="13"/>
      <c r="AD157" s="5">
        <v>44132</v>
      </c>
      <c r="AE157" s="13"/>
      <c r="AF157" s="13"/>
      <c r="AG157" s="7"/>
      <c r="AH157" s="7"/>
      <c r="AI157" s="4" t="s">
        <v>65</v>
      </c>
      <c r="AJ157" s="7"/>
      <c r="AK157" s="11">
        <v>1</v>
      </c>
      <c r="AL157" s="4" t="s">
        <v>420</v>
      </c>
      <c r="AM157" s="4"/>
      <c r="AN157" s="4" t="s">
        <v>66</v>
      </c>
      <c r="AO157" s="4"/>
      <c r="AP157" s="4"/>
      <c r="AQ157" s="4"/>
      <c r="AR157" s="4"/>
      <c r="AS157" s="120" t="s">
        <v>60</v>
      </c>
      <c r="AT157" s="8" t="s">
        <v>61</v>
      </c>
      <c r="AU157" s="8" t="s">
        <v>61</v>
      </c>
      <c r="AV157" s="10" t="s">
        <v>11037</v>
      </c>
      <c r="AW157" s="26"/>
      <c r="AX157" s="26"/>
      <c r="AY157" s="6">
        <v>0</v>
      </c>
      <c r="AZ157" s="26" t="s">
        <v>62</v>
      </c>
      <c r="BA157" s="85" t="s">
        <v>63</v>
      </c>
    </row>
    <row r="158" spans="1:53" x14ac:dyDescent="0.25">
      <c r="A158" s="12" t="s">
        <v>423</v>
      </c>
      <c r="B158" s="7">
        <v>44123</v>
      </c>
      <c r="C158" s="7">
        <v>44153</v>
      </c>
      <c r="D158" s="143">
        <v>20548362017</v>
      </c>
      <c r="E158" s="4" t="s">
        <v>410</v>
      </c>
      <c r="F158" s="4" t="s">
        <v>411</v>
      </c>
      <c r="G158" s="7">
        <v>44123</v>
      </c>
      <c r="H158" s="7">
        <v>44153</v>
      </c>
      <c r="I158" s="8"/>
      <c r="J158" s="9">
        <v>-21</v>
      </c>
      <c r="K158" s="10"/>
      <c r="L158" s="90"/>
      <c r="M158" s="10" t="s">
        <v>54</v>
      </c>
      <c r="N158" s="10">
        <v>378</v>
      </c>
      <c r="O158" s="90"/>
      <c r="P158" s="10" t="s">
        <v>54</v>
      </c>
      <c r="Q158" s="2">
        <v>108</v>
      </c>
      <c r="R158" s="2">
        <v>0</v>
      </c>
      <c r="S158" s="3">
        <v>0</v>
      </c>
      <c r="T158" s="4" t="s">
        <v>421</v>
      </c>
      <c r="U158" s="11" t="s">
        <v>422</v>
      </c>
      <c r="V158" s="7">
        <v>43798</v>
      </c>
      <c r="W158" s="12" t="s">
        <v>423</v>
      </c>
      <c r="X158" s="12" t="s">
        <v>424</v>
      </c>
      <c r="Y158" s="12"/>
      <c r="Z158" s="13"/>
      <c r="AA158" s="13"/>
      <c r="AB158" s="13"/>
      <c r="AC158" s="13"/>
      <c r="AD158" s="5">
        <v>44132</v>
      </c>
      <c r="AE158" s="13"/>
      <c r="AF158" s="13"/>
      <c r="AG158" s="7"/>
      <c r="AH158" s="7"/>
      <c r="AI158" s="4"/>
      <c r="AJ158" s="7"/>
      <c r="AK158" s="11">
        <v>1</v>
      </c>
      <c r="AL158" s="4" t="s">
        <v>58</v>
      </c>
      <c r="AM158" s="4"/>
      <c r="AN158" s="4" t="s">
        <v>59</v>
      </c>
      <c r="AO158" s="4"/>
      <c r="AP158" s="4"/>
      <c r="AQ158" s="4"/>
      <c r="AR158" s="4"/>
      <c r="AS158" s="120" t="s">
        <v>60</v>
      </c>
      <c r="AT158" s="8" t="s">
        <v>61</v>
      </c>
      <c r="AU158" s="8" t="s">
        <v>61</v>
      </c>
      <c r="AV158" s="10" t="s">
        <v>11037</v>
      </c>
      <c r="AW158" s="26"/>
      <c r="AX158" s="26"/>
      <c r="AY158" s="6">
        <v>0</v>
      </c>
      <c r="AZ158" s="26" t="s">
        <v>62</v>
      </c>
      <c r="BA158" s="85" t="s">
        <v>63</v>
      </c>
    </row>
    <row r="159" spans="1:53" x14ac:dyDescent="0.25">
      <c r="A159" s="12" t="s">
        <v>428</v>
      </c>
      <c r="B159" s="7">
        <v>44112</v>
      </c>
      <c r="C159" s="7">
        <v>44142</v>
      </c>
      <c r="D159" s="143">
        <v>20511052654</v>
      </c>
      <c r="E159" s="4" t="s">
        <v>425</v>
      </c>
      <c r="F159" s="4" t="s">
        <v>426</v>
      </c>
      <c r="G159" s="7">
        <v>44112</v>
      </c>
      <c r="H159" s="7">
        <v>44142</v>
      </c>
      <c r="I159" s="8"/>
      <c r="J159" s="9">
        <v>-10</v>
      </c>
      <c r="K159" s="10">
        <v>73</v>
      </c>
      <c r="L159" s="90"/>
      <c r="M159" s="10" t="s">
        <v>54</v>
      </c>
      <c r="N159" s="10"/>
      <c r="O159" s="90"/>
      <c r="P159" s="10" t="s">
        <v>54</v>
      </c>
      <c r="Q159" s="2">
        <v>73</v>
      </c>
      <c r="R159" s="2">
        <v>0</v>
      </c>
      <c r="S159" s="3">
        <v>0</v>
      </c>
      <c r="T159" s="4" t="s">
        <v>388</v>
      </c>
      <c r="U159" s="11" t="s">
        <v>427</v>
      </c>
      <c r="V159" s="7">
        <v>44112</v>
      </c>
      <c r="W159" s="12" t="s">
        <v>428</v>
      </c>
      <c r="X159" s="12"/>
      <c r="Y159" s="12"/>
      <c r="Z159" s="13"/>
      <c r="AA159" s="13"/>
      <c r="AB159" s="13"/>
      <c r="AC159" s="13"/>
      <c r="AD159" s="5">
        <v>44132</v>
      </c>
      <c r="AE159" s="13"/>
      <c r="AF159" s="13"/>
      <c r="AG159" s="7"/>
      <c r="AH159" s="7"/>
      <c r="AI159" s="4"/>
      <c r="AJ159" s="7"/>
      <c r="AK159" s="11">
        <v>1</v>
      </c>
      <c r="AL159" s="4" t="s">
        <v>58</v>
      </c>
      <c r="AM159" s="4"/>
      <c r="AN159" s="4" t="s">
        <v>73</v>
      </c>
      <c r="AO159" s="126" t="s">
        <v>122</v>
      </c>
      <c r="AP159" s="4"/>
      <c r="AQ159" s="4"/>
      <c r="AR159" s="4"/>
      <c r="AS159" s="120" t="s">
        <v>429</v>
      </c>
      <c r="AT159" s="8" t="s">
        <v>61</v>
      </c>
      <c r="AU159" s="8" t="s">
        <v>61</v>
      </c>
      <c r="AV159" s="10" t="s">
        <v>11037</v>
      </c>
      <c r="AW159" s="26"/>
      <c r="AX159" s="26"/>
      <c r="AY159" s="6">
        <v>0</v>
      </c>
      <c r="AZ159" s="26" t="s">
        <v>62</v>
      </c>
      <c r="BA159" s="85" t="s">
        <v>63</v>
      </c>
    </row>
    <row r="160" spans="1:53" x14ac:dyDescent="0.25">
      <c r="A160" s="12" t="s">
        <v>434</v>
      </c>
      <c r="B160" s="7">
        <v>44098</v>
      </c>
      <c r="C160" s="7">
        <v>44127</v>
      </c>
      <c r="D160" s="143">
        <v>20505601808</v>
      </c>
      <c r="E160" s="4" t="s">
        <v>430</v>
      </c>
      <c r="F160" s="4" t="s">
        <v>431</v>
      </c>
      <c r="G160" s="7">
        <v>44128</v>
      </c>
      <c r="H160" s="7">
        <v>44158</v>
      </c>
      <c r="I160" s="8"/>
      <c r="J160" s="9">
        <v>-26</v>
      </c>
      <c r="K160" s="10">
        <v>90</v>
      </c>
      <c r="L160" s="95"/>
      <c r="M160" s="10" t="s">
        <v>54</v>
      </c>
      <c r="N160" s="10"/>
      <c r="O160" s="95"/>
      <c r="P160" s="10" t="s">
        <v>54</v>
      </c>
      <c r="Q160" s="2">
        <v>90</v>
      </c>
      <c r="R160" s="2">
        <v>0</v>
      </c>
      <c r="S160" s="3">
        <v>0</v>
      </c>
      <c r="T160" s="4" t="s">
        <v>432</v>
      </c>
      <c r="U160" s="11" t="s">
        <v>433</v>
      </c>
      <c r="V160" s="7">
        <v>43636</v>
      </c>
      <c r="W160" s="12" t="s">
        <v>434</v>
      </c>
      <c r="X160" s="12" t="s">
        <v>435</v>
      </c>
      <c r="Y160" s="12"/>
      <c r="Z160" s="13"/>
      <c r="AA160" s="13"/>
      <c r="AB160" s="13"/>
      <c r="AC160" s="13"/>
      <c r="AD160" s="5">
        <v>44132</v>
      </c>
      <c r="AE160" s="13"/>
      <c r="AF160" s="13"/>
      <c r="AG160" s="7" t="s">
        <v>436</v>
      </c>
      <c r="AH160" s="27" t="s">
        <v>437</v>
      </c>
      <c r="AI160" s="4" t="s">
        <v>438</v>
      </c>
      <c r="AJ160" s="7">
        <v>44002</v>
      </c>
      <c r="AK160" s="11">
        <v>1</v>
      </c>
      <c r="AL160" s="4" t="s">
        <v>58</v>
      </c>
      <c r="AM160" s="4"/>
      <c r="AN160" s="4" t="s">
        <v>306</v>
      </c>
      <c r="AO160" s="4"/>
      <c r="AP160" s="4"/>
      <c r="AQ160" s="4"/>
      <c r="AR160" s="4"/>
      <c r="AS160" s="4" t="s">
        <v>429</v>
      </c>
      <c r="AT160" s="8" t="s">
        <v>61</v>
      </c>
      <c r="AU160" s="8" t="s">
        <v>61</v>
      </c>
      <c r="AV160" s="10" t="s">
        <v>11037</v>
      </c>
      <c r="AW160" s="85"/>
      <c r="AX160" s="85"/>
      <c r="AY160" s="6">
        <v>0</v>
      </c>
      <c r="AZ160" s="19" t="s">
        <v>439</v>
      </c>
      <c r="BA160" s="19" t="s">
        <v>120</v>
      </c>
    </row>
    <row r="161" spans="1:53" x14ac:dyDescent="0.25">
      <c r="A161" s="12" t="s">
        <v>440</v>
      </c>
      <c r="B161" s="7">
        <v>44098</v>
      </c>
      <c r="C161" s="7">
        <v>44127</v>
      </c>
      <c r="D161" s="143">
        <v>20505601808</v>
      </c>
      <c r="E161" s="4" t="s">
        <v>430</v>
      </c>
      <c r="F161" s="4" t="s">
        <v>431</v>
      </c>
      <c r="G161" s="7">
        <v>44128</v>
      </c>
      <c r="H161" s="7">
        <v>44158</v>
      </c>
      <c r="I161" s="8"/>
      <c r="J161" s="9">
        <v>-26</v>
      </c>
      <c r="K161" s="10">
        <v>90</v>
      </c>
      <c r="L161" s="95"/>
      <c r="M161" s="10" t="s">
        <v>54</v>
      </c>
      <c r="N161" s="10"/>
      <c r="O161" s="95"/>
      <c r="P161" s="10" t="s">
        <v>54</v>
      </c>
      <c r="Q161" s="2">
        <v>90</v>
      </c>
      <c r="R161" s="2">
        <v>0</v>
      </c>
      <c r="S161" s="3">
        <v>0</v>
      </c>
      <c r="T161" s="4"/>
      <c r="U161" s="11"/>
      <c r="V161" s="7"/>
      <c r="W161" s="12" t="s">
        <v>440</v>
      </c>
      <c r="X161" s="12"/>
      <c r="Y161" s="12"/>
      <c r="Z161" s="13"/>
      <c r="AA161" s="13"/>
      <c r="AB161" s="13"/>
      <c r="AC161" s="13"/>
      <c r="AD161" s="5">
        <v>44132</v>
      </c>
      <c r="AE161" s="13"/>
      <c r="AF161" s="13"/>
      <c r="AG161" s="7" t="s">
        <v>436</v>
      </c>
      <c r="AH161" s="27" t="s">
        <v>437</v>
      </c>
      <c r="AI161" s="4" t="s">
        <v>438</v>
      </c>
      <c r="AJ161" s="7">
        <v>44002</v>
      </c>
      <c r="AK161" s="11">
        <v>1</v>
      </c>
      <c r="AL161" s="4" t="s">
        <v>58</v>
      </c>
      <c r="AM161" s="4"/>
      <c r="AN161" s="4" t="s">
        <v>306</v>
      </c>
      <c r="AO161" s="4"/>
      <c r="AP161" s="4"/>
      <c r="AQ161" s="4"/>
      <c r="AR161" s="4"/>
      <c r="AS161" s="4" t="s">
        <v>429</v>
      </c>
      <c r="AT161" s="8" t="s">
        <v>61</v>
      </c>
      <c r="AU161" s="8" t="s">
        <v>61</v>
      </c>
      <c r="AV161" s="10" t="s">
        <v>11037</v>
      </c>
      <c r="AW161" s="85"/>
      <c r="AX161" s="85"/>
      <c r="AY161" s="6">
        <v>0</v>
      </c>
      <c r="AZ161" s="19" t="s">
        <v>439</v>
      </c>
      <c r="BA161" s="19" t="s">
        <v>120</v>
      </c>
    </row>
    <row r="162" spans="1:53" x14ac:dyDescent="0.25">
      <c r="A162" s="12" t="s">
        <v>442</v>
      </c>
      <c r="B162" s="7">
        <v>44098</v>
      </c>
      <c r="C162" s="7">
        <v>44127</v>
      </c>
      <c r="D162" s="143">
        <v>20505601808</v>
      </c>
      <c r="E162" s="4" t="s">
        <v>430</v>
      </c>
      <c r="F162" s="4" t="s">
        <v>431</v>
      </c>
      <c r="G162" s="7">
        <v>44128</v>
      </c>
      <c r="H162" s="7">
        <v>44158</v>
      </c>
      <c r="I162" s="8"/>
      <c r="J162" s="9">
        <v>-26</v>
      </c>
      <c r="K162" s="10">
        <v>90</v>
      </c>
      <c r="L162" s="95"/>
      <c r="M162" s="10" t="s">
        <v>54</v>
      </c>
      <c r="N162" s="10"/>
      <c r="O162" s="95"/>
      <c r="P162" s="10" t="s">
        <v>54</v>
      </c>
      <c r="Q162" s="2">
        <v>90</v>
      </c>
      <c r="R162" s="2">
        <v>0</v>
      </c>
      <c r="S162" s="3">
        <v>0</v>
      </c>
      <c r="T162" s="4" t="s">
        <v>441</v>
      </c>
      <c r="U162" s="11"/>
      <c r="V162" s="7"/>
      <c r="W162" s="12" t="s">
        <v>442</v>
      </c>
      <c r="X162" s="12" t="s">
        <v>443</v>
      </c>
      <c r="Y162" s="12"/>
      <c r="Z162" s="13"/>
      <c r="AA162" s="13"/>
      <c r="AB162" s="13"/>
      <c r="AC162" s="13"/>
      <c r="AD162" s="5">
        <v>44132</v>
      </c>
      <c r="AE162" s="13"/>
      <c r="AF162" s="13"/>
      <c r="AG162" s="7" t="s">
        <v>436</v>
      </c>
      <c r="AH162" s="27" t="s">
        <v>437</v>
      </c>
      <c r="AI162" s="4" t="s">
        <v>438</v>
      </c>
      <c r="AJ162" s="7">
        <v>44002</v>
      </c>
      <c r="AK162" s="11">
        <v>1</v>
      </c>
      <c r="AL162" s="4" t="s">
        <v>58</v>
      </c>
      <c r="AM162" s="4"/>
      <c r="AN162" s="4" t="s">
        <v>306</v>
      </c>
      <c r="AO162" s="4"/>
      <c r="AP162" s="4"/>
      <c r="AQ162" s="4"/>
      <c r="AR162" s="4"/>
      <c r="AS162" s="4" t="s">
        <v>429</v>
      </c>
      <c r="AT162" s="8" t="s">
        <v>61</v>
      </c>
      <c r="AU162" s="8" t="s">
        <v>61</v>
      </c>
      <c r="AV162" s="10" t="s">
        <v>11037</v>
      </c>
      <c r="AW162" s="85"/>
      <c r="AX162" s="85"/>
      <c r="AY162" s="6">
        <v>0</v>
      </c>
      <c r="AZ162" s="19" t="s">
        <v>439</v>
      </c>
      <c r="BA162" s="19" t="s">
        <v>120</v>
      </c>
    </row>
    <row r="163" spans="1:53" x14ac:dyDescent="0.25">
      <c r="A163" s="12" t="s">
        <v>444</v>
      </c>
      <c r="B163" s="7">
        <v>44098</v>
      </c>
      <c r="C163" s="7">
        <v>44127</v>
      </c>
      <c r="D163" s="143">
        <v>20505601808</v>
      </c>
      <c r="E163" s="4" t="s">
        <v>430</v>
      </c>
      <c r="F163" s="4" t="s">
        <v>431</v>
      </c>
      <c r="G163" s="7">
        <v>44128</v>
      </c>
      <c r="H163" s="7">
        <v>44158</v>
      </c>
      <c r="I163" s="8"/>
      <c r="J163" s="9">
        <v>-26</v>
      </c>
      <c r="K163" s="10">
        <v>90</v>
      </c>
      <c r="L163" s="95"/>
      <c r="M163" s="10" t="s">
        <v>54</v>
      </c>
      <c r="N163" s="10"/>
      <c r="O163" s="95"/>
      <c r="P163" s="10" t="s">
        <v>54</v>
      </c>
      <c r="Q163" s="2">
        <v>90</v>
      </c>
      <c r="R163" s="2">
        <v>0</v>
      </c>
      <c r="S163" s="3">
        <v>0</v>
      </c>
      <c r="T163" s="4"/>
      <c r="U163" s="11"/>
      <c r="V163" s="7"/>
      <c r="W163" s="12" t="s">
        <v>444</v>
      </c>
      <c r="X163" s="12"/>
      <c r="Y163" s="12"/>
      <c r="Z163" s="13"/>
      <c r="AA163" s="13"/>
      <c r="AB163" s="13"/>
      <c r="AC163" s="13"/>
      <c r="AD163" s="5">
        <v>44132</v>
      </c>
      <c r="AE163" s="13"/>
      <c r="AF163" s="13"/>
      <c r="AG163" s="7"/>
      <c r="AH163" s="34"/>
      <c r="AI163" s="4" t="s">
        <v>65</v>
      </c>
      <c r="AJ163" s="7"/>
      <c r="AK163" s="11">
        <v>1</v>
      </c>
      <c r="AL163" s="4" t="s">
        <v>58</v>
      </c>
      <c r="AM163" s="4"/>
      <c r="AN163" s="4" t="s">
        <v>306</v>
      </c>
      <c r="AO163" s="4"/>
      <c r="AP163" s="4"/>
      <c r="AQ163" s="4"/>
      <c r="AR163" s="4"/>
      <c r="AS163" s="4" t="s">
        <v>429</v>
      </c>
      <c r="AT163" s="8" t="s">
        <v>61</v>
      </c>
      <c r="AU163" s="8" t="s">
        <v>61</v>
      </c>
      <c r="AV163" s="10" t="s">
        <v>11037</v>
      </c>
      <c r="AW163" s="85"/>
      <c r="AX163" s="85"/>
      <c r="AY163" s="6">
        <v>0</v>
      </c>
      <c r="AZ163" s="19" t="s">
        <v>439</v>
      </c>
      <c r="BA163" s="19" t="s">
        <v>120</v>
      </c>
    </row>
    <row r="164" spans="1:53" x14ac:dyDescent="0.25">
      <c r="A164" s="12" t="s">
        <v>445</v>
      </c>
      <c r="B164" s="7">
        <v>44098</v>
      </c>
      <c r="C164" s="7">
        <v>44127</v>
      </c>
      <c r="D164" s="143">
        <v>20505601808</v>
      </c>
      <c r="E164" s="4" t="s">
        <v>430</v>
      </c>
      <c r="F164" s="4" t="s">
        <v>431</v>
      </c>
      <c r="G164" s="7">
        <v>44128</v>
      </c>
      <c r="H164" s="7">
        <v>44158</v>
      </c>
      <c r="I164" s="8"/>
      <c r="J164" s="9">
        <v>-26</v>
      </c>
      <c r="K164" s="10">
        <v>90</v>
      </c>
      <c r="L164" s="95"/>
      <c r="M164" s="10" t="s">
        <v>54</v>
      </c>
      <c r="N164" s="10"/>
      <c r="O164" s="95"/>
      <c r="P164" s="10" t="s">
        <v>54</v>
      </c>
      <c r="Q164" s="2">
        <v>90</v>
      </c>
      <c r="R164" s="2">
        <v>0</v>
      </c>
      <c r="S164" s="3">
        <v>0</v>
      </c>
      <c r="T164" s="4"/>
      <c r="U164" s="11"/>
      <c r="V164" s="7"/>
      <c r="W164" s="12" t="s">
        <v>445</v>
      </c>
      <c r="X164" s="12"/>
      <c r="Y164" s="12"/>
      <c r="Z164" s="13"/>
      <c r="AA164" s="13"/>
      <c r="AB164" s="13"/>
      <c r="AC164" s="13"/>
      <c r="AD164" s="5">
        <v>44132</v>
      </c>
      <c r="AE164" s="13"/>
      <c r="AF164" s="13"/>
      <c r="AG164" s="7" t="s">
        <v>436</v>
      </c>
      <c r="AH164" s="27" t="s">
        <v>437</v>
      </c>
      <c r="AI164" s="4" t="s">
        <v>438</v>
      </c>
      <c r="AJ164" s="7">
        <v>44002</v>
      </c>
      <c r="AK164" s="11">
        <v>1</v>
      </c>
      <c r="AL164" s="4" t="s">
        <v>58</v>
      </c>
      <c r="AM164" s="4"/>
      <c r="AN164" s="4" t="s">
        <v>306</v>
      </c>
      <c r="AO164" s="4"/>
      <c r="AP164" s="4"/>
      <c r="AQ164" s="4"/>
      <c r="AR164" s="4"/>
      <c r="AS164" s="4" t="s">
        <v>429</v>
      </c>
      <c r="AT164" s="8" t="s">
        <v>61</v>
      </c>
      <c r="AU164" s="8" t="s">
        <v>61</v>
      </c>
      <c r="AV164" s="10" t="s">
        <v>11037</v>
      </c>
      <c r="AW164" s="85"/>
      <c r="AX164" s="85"/>
      <c r="AY164" s="6">
        <v>0</v>
      </c>
      <c r="AZ164" s="19" t="s">
        <v>439</v>
      </c>
      <c r="BA164" s="19" t="s">
        <v>120</v>
      </c>
    </row>
    <row r="165" spans="1:53" x14ac:dyDescent="0.25">
      <c r="A165" s="12" t="s">
        <v>446</v>
      </c>
      <c r="B165" s="7">
        <v>44098</v>
      </c>
      <c r="C165" s="7">
        <v>44127</v>
      </c>
      <c r="D165" s="143">
        <v>20505601808</v>
      </c>
      <c r="E165" s="4" t="s">
        <v>430</v>
      </c>
      <c r="F165" s="4" t="s">
        <v>431</v>
      </c>
      <c r="G165" s="7">
        <v>44128</v>
      </c>
      <c r="H165" s="7">
        <v>44158</v>
      </c>
      <c r="I165" s="8"/>
      <c r="J165" s="9">
        <v>-26</v>
      </c>
      <c r="K165" s="10">
        <v>90</v>
      </c>
      <c r="L165" s="95"/>
      <c r="M165" s="10" t="s">
        <v>54</v>
      </c>
      <c r="N165" s="10"/>
      <c r="O165" s="95"/>
      <c r="P165" s="10" t="s">
        <v>54</v>
      </c>
      <c r="Q165" s="2">
        <v>90</v>
      </c>
      <c r="R165" s="2">
        <v>0</v>
      </c>
      <c r="S165" s="3">
        <v>0</v>
      </c>
      <c r="T165" s="4"/>
      <c r="U165" s="11"/>
      <c r="V165" s="7"/>
      <c r="W165" s="12" t="s">
        <v>446</v>
      </c>
      <c r="X165" s="12"/>
      <c r="Y165" s="12"/>
      <c r="Z165" s="13"/>
      <c r="AA165" s="13"/>
      <c r="AB165" s="13"/>
      <c r="AC165" s="13"/>
      <c r="AD165" s="5">
        <v>44132</v>
      </c>
      <c r="AE165" s="13"/>
      <c r="AF165" s="13"/>
      <c r="AG165" s="7"/>
      <c r="AH165" s="34"/>
      <c r="AI165" s="4" t="s">
        <v>65</v>
      </c>
      <c r="AJ165" s="7"/>
      <c r="AK165" s="11">
        <v>1</v>
      </c>
      <c r="AL165" s="4" t="s">
        <v>58</v>
      </c>
      <c r="AM165" s="4"/>
      <c r="AN165" s="4" t="s">
        <v>306</v>
      </c>
      <c r="AO165" s="4"/>
      <c r="AP165" s="4"/>
      <c r="AQ165" s="4"/>
      <c r="AR165" s="4"/>
      <c r="AS165" s="4" t="s">
        <v>429</v>
      </c>
      <c r="AT165" s="8" t="s">
        <v>61</v>
      </c>
      <c r="AU165" s="8" t="s">
        <v>61</v>
      </c>
      <c r="AV165" s="10" t="s">
        <v>11037</v>
      </c>
      <c r="AW165" s="85"/>
      <c r="AX165" s="85"/>
      <c r="AY165" s="6">
        <v>0</v>
      </c>
      <c r="AZ165" s="19" t="s">
        <v>439</v>
      </c>
      <c r="BA165" s="19" t="s">
        <v>120</v>
      </c>
    </row>
    <row r="166" spans="1:53" x14ac:dyDescent="0.25">
      <c r="A166" s="12" t="s">
        <v>447</v>
      </c>
      <c r="B166" s="7">
        <v>44098</v>
      </c>
      <c r="C166" s="7">
        <v>44127</v>
      </c>
      <c r="D166" s="143">
        <v>20505601808</v>
      </c>
      <c r="E166" s="4" t="s">
        <v>430</v>
      </c>
      <c r="F166" s="4" t="s">
        <v>431</v>
      </c>
      <c r="G166" s="7">
        <v>44128</v>
      </c>
      <c r="H166" s="7">
        <v>44158</v>
      </c>
      <c r="I166" s="8"/>
      <c r="J166" s="9">
        <v>-26</v>
      </c>
      <c r="K166" s="10">
        <v>90</v>
      </c>
      <c r="L166" s="95"/>
      <c r="M166" s="10" t="s">
        <v>54</v>
      </c>
      <c r="N166" s="10"/>
      <c r="O166" s="95"/>
      <c r="P166" s="10" t="s">
        <v>54</v>
      </c>
      <c r="Q166" s="2">
        <v>90</v>
      </c>
      <c r="R166" s="2">
        <v>0</v>
      </c>
      <c r="S166" s="3">
        <v>0</v>
      </c>
      <c r="T166" s="4"/>
      <c r="U166" s="11"/>
      <c r="V166" s="7"/>
      <c r="W166" s="12" t="s">
        <v>447</v>
      </c>
      <c r="X166" s="12"/>
      <c r="Y166" s="12"/>
      <c r="Z166" s="13"/>
      <c r="AA166" s="13"/>
      <c r="AB166" s="13"/>
      <c r="AC166" s="13"/>
      <c r="AD166" s="5">
        <v>44132</v>
      </c>
      <c r="AE166" s="13"/>
      <c r="AF166" s="13"/>
      <c r="AG166" s="7" t="s">
        <v>436</v>
      </c>
      <c r="AH166" s="27" t="s">
        <v>448</v>
      </c>
      <c r="AI166" s="4" t="s">
        <v>438</v>
      </c>
      <c r="AJ166" s="7">
        <v>43885</v>
      </c>
      <c r="AK166" s="11">
        <v>1</v>
      </c>
      <c r="AL166" s="4" t="s">
        <v>58</v>
      </c>
      <c r="AM166" s="4"/>
      <c r="AN166" s="4" t="s">
        <v>306</v>
      </c>
      <c r="AO166" s="4"/>
      <c r="AP166" s="4"/>
      <c r="AQ166" s="4"/>
      <c r="AR166" s="4"/>
      <c r="AS166" s="4" t="s">
        <v>429</v>
      </c>
      <c r="AT166" s="8" t="s">
        <v>61</v>
      </c>
      <c r="AU166" s="8" t="s">
        <v>61</v>
      </c>
      <c r="AV166" s="10" t="s">
        <v>11037</v>
      </c>
      <c r="AW166" s="85"/>
      <c r="AX166" s="85"/>
      <c r="AY166" s="6">
        <v>0</v>
      </c>
      <c r="AZ166" s="19" t="s">
        <v>439</v>
      </c>
      <c r="BA166" s="19" t="s">
        <v>120</v>
      </c>
    </row>
    <row r="167" spans="1:53" x14ac:dyDescent="0.25">
      <c r="A167" s="12" t="s">
        <v>449</v>
      </c>
      <c r="B167" s="7">
        <v>44098</v>
      </c>
      <c r="C167" s="7">
        <v>44127</v>
      </c>
      <c r="D167" s="143">
        <v>20505601808</v>
      </c>
      <c r="E167" s="4" t="s">
        <v>430</v>
      </c>
      <c r="F167" s="4" t="s">
        <v>431</v>
      </c>
      <c r="G167" s="7">
        <v>44128</v>
      </c>
      <c r="H167" s="7">
        <v>44158</v>
      </c>
      <c r="I167" s="8"/>
      <c r="J167" s="9">
        <v>-26</v>
      </c>
      <c r="K167" s="10">
        <v>90</v>
      </c>
      <c r="L167" s="95"/>
      <c r="M167" s="10" t="s">
        <v>54</v>
      </c>
      <c r="N167" s="10"/>
      <c r="O167" s="95"/>
      <c r="P167" s="10" t="s">
        <v>54</v>
      </c>
      <c r="Q167" s="2">
        <v>90</v>
      </c>
      <c r="R167" s="2">
        <v>0</v>
      </c>
      <c r="S167" s="3">
        <v>0</v>
      </c>
      <c r="T167" s="4"/>
      <c r="U167" s="11"/>
      <c r="V167" s="7"/>
      <c r="W167" s="12" t="s">
        <v>449</v>
      </c>
      <c r="X167" s="12"/>
      <c r="Y167" s="12"/>
      <c r="Z167" s="13"/>
      <c r="AA167" s="13"/>
      <c r="AB167" s="13"/>
      <c r="AC167" s="13"/>
      <c r="AD167" s="5">
        <v>44132</v>
      </c>
      <c r="AE167" s="13"/>
      <c r="AF167" s="13"/>
      <c r="AG167" s="7" t="s">
        <v>436</v>
      </c>
      <c r="AH167" s="27" t="s">
        <v>448</v>
      </c>
      <c r="AI167" s="4" t="s">
        <v>438</v>
      </c>
      <c r="AJ167" s="7">
        <v>43885</v>
      </c>
      <c r="AK167" s="11">
        <v>1</v>
      </c>
      <c r="AL167" s="4" t="s">
        <v>58</v>
      </c>
      <c r="AM167" s="4"/>
      <c r="AN167" s="4" t="s">
        <v>306</v>
      </c>
      <c r="AO167" s="4"/>
      <c r="AP167" s="4"/>
      <c r="AQ167" s="4"/>
      <c r="AR167" s="4"/>
      <c r="AS167" s="4" t="s">
        <v>429</v>
      </c>
      <c r="AT167" s="8" t="s">
        <v>61</v>
      </c>
      <c r="AU167" s="8" t="s">
        <v>61</v>
      </c>
      <c r="AV167" s="10" t="s">
        <v>11037</v>
      </c>
      <c r="AW167" s="85"/>
      <c r="AX167" s="85"/>
      <c r="AY167" s="6">
        <v>0</v>
      </c>
      <c r="AZ167" s="19" t="s">
        <v>439</v>
      </c>
      <c r="BA167" s="19" t="s">
        <v>120</v>
      </c>
    </row>
    <row r="168" spans="1:53" x14ac:dyDescent="0.25">
      <c r="A168" s="12" t="s">
        <v>450</v>
      </c>
      <c r="B168" s="7">
        <v>44098</v>
      </c>
      <c r="C168" s="7">
        <v>44127</v>
      </c>
      <c r="D168" s="143">
        <v>20505601808</v>
      </c>
      <c r="E168" s="4" t="s">
        <v>430</v>
      </c>
      <c r="F168" s="4" t="s">
        <v>431</v>
      </c>
      <c r="G168" s="7">
        <v>44128</v>
      </c>
      <c r="H168" s="7">
        <v>44158</v>
      </c>
      <c r="I168" s="8"/>
      <c r="J168" s="9">
        <v>-26</v>
      </c>
      <c r="K168" s="10">
        <v>90</v>
      </c>
      <c r="L168" s="95"/>
      <c r="M168" s="10" t="s">
        <v>54</v>
      </c>
      <c r="N168" s="10"/>
      <c r="O168" s="95"/>
      <c r="P168" s="10" t="s">
        <v>54</v>
      </c>
      <c r="Q168" s="2">
        <v>90</v>
      </c>
      <c r="R168" s="2">
        <v>0</v>
      </c>
      <c r="S168" s="3">
        <v>0</v>
      </c>
      <c r="T168" s="4"/>
      <c r="U168" s="11"/>
      <c r="V168" s="7"/>
      <c r="W168" s="12" t="s">
        <v>450</v>
      </c>
      <c r="X168" s="12"/>
      <c r="Y168" s="12"/>
      <c r="Z168" s="13"/>
      <c r="AA168" s="13"/>
      <c r="AB168" s="13"/>
      <c r="AC168" s="13"/>
      <c r="AD168" s="5">
        <v>44132</v>
      </c>
      <c r="AE168" s="13"/>
      <c r="AF168" s="13"/>
      <c r="AG168" s="7" t="s">
        <v>436</v>
      </c>
      <c r="AH168" s="27" t="s">
        <v>448</v>
      </c>
      <c r="AI168" s="4" t="s">
        <v>438</v>
      </c>
      <c r="AJ168" s="7">
        <v>43885</v>
      </c>
      <c r="AK168" s="11">
        <v>1</v>
      </c>
      <c r="AL168" s="4" t="s">
        <v>58</v>
      </c>
      <c r="AM168" s="4"/>
      <c r="AN168" s="4" t="s">
        <v>306</v>
      </c>
      <c r="AO168" s="4"/>
      <c r="AP168" s="4"/>
      <c r="AQ168" s="4"/>
      <c r="AR168" s="4"/>
      <c r="AS168" s="4" t="s">
        <v>429</v>
      </c>
      <c r="AT168" s="8" t="s">
        <v>61</v>
      </c>
      <c r="AU168" s="8" t="s">
        <v>61</v>
      </c>
      <c r="AV168" s="10" t="s">
        <v>11037</v>
      </c>
      <c r="AW168" s="85"/>
      <c r="AX168" s="85"/>
      <c r="AY168" s="6">
        <v>0</v>
      </c>
      <c r="AZ168" s="19" t="s">
        <v>439</v>
      </c>
      <c r="BA168" s="19" t="s">
        <v>120</v>
      </c>
    </row>
    <row r="169" spans="1:53" x14ac:dyDescent="0.25">
      <c r="A169" s="12" t="s">
        <v>452</v>
      </c>
      <c r="B169" s="7">
        <v>44098</v>
      </c>
      <c r="C169" s="7">
        <v>44127</v>
      </c>
      <c r="D169" s="143">
        <v>20505601808</v>
      </c>
      <c r="E169" s="4" t="s">
        <v>430</v>
      </c>
      <c r="F169" s="4" t="s">
        <v>431</v>
      </c>
      <c r="G169" s="7">
        <v>44128</v>
      </c>
      <c r="H169" s="7">
        <v>44158</v>
      </c>
      <c r="I169" s="8"/>
      <c r="J169" s="9">
        <v>-26</v>
      </c>
      <c r="K169" s="10">
        <v>90</v>
      </c>
      <c r="L169" s="95"/>
      <c r="M169" s="10" t="s">
        <v>54</v>
      </c>
      <c r="N169" s="10"/>
      <c r="O169" s="95"/>
      <c r="P169" s="10" t="s">
        <v>54</v>
      </c>
      <c r="Q169" s="2">
        <v>90</v>
      </c>
      <c r="R169" s="2">
        <v>0</v>
      </c>
      <c r="S169" s="3">
        <v>0</v>
      </c>
      <c r="T169" s="4" t="s">
        <v>451</v>
      </c>
      <c r="U169" s="11"/>
      <c r="V169" s="7"/>
      <c r="W169" s="12" t="s">
        <v>452</v>
      </c>
      <c r="X169" s="12" t="s">
        <v>453</v>
      </c>
      <c r="Y169" s="12"/>
      <c r="Z169" s="13"/>
      <c r="AA169" s="13"/>
      <c r="AB169" s="13"/>
      <c r="AC169" s="13"/>
      <c r="AD169" s="5">
        <v>44132</v>
      </c>
      <c r="AE169" s="13"/>
      <c r="AF169" s="13"/>
      <c r="AG169" s="7" t="s">
        <v>436</v>
      </c>
      <c r="AH169" s="27" t="s">
        <v>448</v>
      </c>
      <c r="AI169" s="4" t="s">
        <v>438</v>
      </c>
      <c r="AJ169" s="7">
        <v>43885</v>
      </c>
      <c r="AK169" s="11">
        <v>1</v>
      </c>
      <c r="AL169" s="4" t="s">
        <v>58</v>
      </c>
      <c r="AM169" s="4"/>
      <c r="AN169" s="4" t="s">
        <v>306</v>
      </c>
      <c r="AO169" s="4"/>
      <c r="AP169" s="4"/>
      <c r="AQ169" s="4"/>
      <c r="AR169" s="4"/>
      <c r="AS169" s="4" t="s">
        <v>429</v>
      </c>
      <c r="AT169" s="8" t="s">
        <v>61</v>
      </c>
      <c r="AU169" s="8" t="s">
        <v>61</v>
      </c>
      <c r="AV169" s="10" t="s">
        <v>11037</v>
      </c>
      <c r="AW169" s="85"/>
      <c r="AX169" s="85"/>
      <c r="AY169" s="6">
        <v>0</v>
      </c>
      <c r="AZ169" s="19" t="s">
        <v>454</v>
      </c>
      <c r="BA169" s="19" t="s">
        <v>120</v>
      </c>
    </row>
    <row r="170" spans="1:53" x14ac:dyDescent="0.25">
      <c r="A170" s="12" t="s">
        <v>455</v>
      </c>
      <c r="B170" s="7">
        <v>44098</v>
      </c>
      <c r="C170" s="7">
        <v>44127</v>
      </c>
      <c r="D170" s="143">
        <v>20505601808</v>
      </c>
      <c r="E170" s="4" t="s">
        <v>430</v>
      </c>
      <c r="F170" s="4" t="s">
        <v>431</v>
      </c>
      <c r="G170" s="7">
        <v>44128</v>
      </c>
      <c r="H170" s="7">
        <v>44158</v>
      </c>
      <c r="I170" s="8"/>
      <c r="J170" s="9">
        <v>-26</v>
      </c>
      <c r="K170" s="10">
        <v>90</v>
      </c>
      <c r="L170" s="95"/>
      <c r="M170" s="10" t="s">
        <v>54</v>
      </c>
      <c r="N170" s="10"/>
      <c r="O170" s="95"/>
      <c r="P170" s="10" t="s">
        <v>54</v>
      </c>
      <c r="Q170" s="2">
        <v>90</v>
      </c>
      <c r="R170" s="2">
        <v>0</v>
      </c>
      <c r="S170" s="3">
        <v>0</v>
      </c>
      <c r="T170" s="4"/>
      <c r="U170" s="11"/>
      <c r="V170" s="7"/>
      <c r="W170" s="12" t="s">
        <v>455</v>
      </c>
      <c r="X170" s="12"/>
      <c r="Y170" s="12"/>
      <c r="Z170" s="13"/>
      <c r="AA170" s="13"/>
      <c r="AB170" s="13"/>
      <c r="AC170" s="13"/>
      <c r="AD170" s="5">
        <v>44132</v>
      </c>
      <c r="AE170" s="13"/>
      <c r="AF170" s="13"/>
      <c r="AG170" s="7" t="s">
        <v>436</v>
      </c>
      <c r="AH170" s="27" t="s">
        <v>448</v>
      </c>
      <c r="AI170" s="4" t="s">
        <v>438</v>
      </c>
      <c r="AJ170" s="7">
        <v>43885</v>
      </c>
      <c r="AK170" s="11">
        <v>1</v>
      </c>
      <c r="AL170" s="4" t="s">
        <v>58</v>
      </c>
      <c r="AM170" s="4"/>
      <c r="AN170" s="4" t="s">
        <v>306</v>
      </c>
      <c r="AO170" s="4"/>
      <c r="AP170" s="4"/>
      <c r="AQ170" s="4"/>
      <c r="AR170" s="4"/>
      <c r="AS170" s="4" t="s">
        <v>429</v>
      </c>
      <c r="AT170" s="8" t="s">
        <v>61</v>
      </c>
      <c r="AU170" s="8" t="s">
        <v>61</v>
      </c>
      <c r="AV170" s="10" t="s">
        <v>11037</v>
      </c>
      <c r="AW170" s="85"/>
      <c r="AX170" s="85"/>
      <c r="AY170" s="6">
        <v>0</v>
      </c>
      <c r="AZ170" s="19" t="s">
        <v>439</v>
      </c>
      <c r="BA170" s="19" t="s">
        <v>120</v>
      </c>
    </row>
    <row r="171" spans="1:53" x14ac:dyDescent="0.25">
      <c r="A171" s="12" t="s">
        <v>456</v>
      </c>
      <c r="B171" s="7">
        <v>44098</v>
      </c>
      <c r="C171" s="7">
        <v>44127</v>
      </c>
      <c r="D171" s="143">
        <v>20505601808</v>
      </c>
      <c r="E171" s="4" t="s">
        <v>430</v>
      </c>
      <c r="F171" s="4" t="s">
        <v>431</v>
      </c>
      <c r="G171" s="7">
        <v>44128</v>
      </c>
      <c r="H171" s="7">
        <v>44158</v>
      </c>
      <c r="I171" s="8"/>
      <c r="J171" s="9">
        <v>-26</v>
      </c>
      <c r="K171" s="10">
        <v>90</v>
      </c>
      <c r="L171" s="95"/>
      <c r="M171" s="10" t="s">
        <v>54</v>
      </c>
      <c r="N171" s="10"/>
      <c r="O171" s="95"/>
      <c r="P171" s="10" t="s">
        <v>54</v>
      </c>
      <c r="Q171" s="2">
        <v>90</v>
      </c>
      <c r="R171" s="2">
        <v>0</v>
      </c>
      <c r="S171" s="3">
        <v>0</v>
      </c>
      <c r="T171" s="4"/>
      <c r="U171" s="11"/>
      <c r="V171" s="7"/>
      <c r="W171" s="12" t="s">
        <v>456</v>
      </c>
      <c r="X171" s="12"/>
      <c r="Y171" s="12"/>
      <c r="Z171" s="13"/>
      <c r="AA171" s="13"/>
      <c r="AB171" s="13"/>
      <c r="AC171" s="13"/>
      <c r="AD171" s="5">
        <v>44132</v>
      </c>
      <c r="AE171" s="13"/>
      <c r="AF171" s="13"/>
      <c r="AG171" s="7"/>
      <c r="AH171" s="34"/>
      <c r="AI171" s="4" t="s">
        <v>65</v>
      </c>
      <c r="AJ171" s="7"/>
      <c r="AK171" s="11">
        <v>1</v>
      </c>
      <c r="AL171" s="4" t="s">
        <v>58</v>
      </c>
      <c r="AM171" s="4"/>
      <c r="AN171" s="4" t="s">
        <v>306</v>
      </c>
      <c r="AO171" s="4"/>
      <c r="AP171" s="4"/>
      <c r="AQ171" s="4"/>
      <c r="AR171" s="4"/>
      <c r="AS171" s="4" t="s">
        <v>429</v>
      </c>
      <c r="AT171" s="8" t="s">
        <v>61</v>
      </c>
      <c r="AU171" s="8" t="s">
        <v>61</v>
      </c>
      <c r="AV171" s="10" t="s">
        <v>11037</v>
      </c>
      <c r="AW171" s="85"/>
      <c r="AX171" s="85"/>
      <c r="AY171" s="6">
        <v>0</v>
      </c>
      <c r="AZ171" s="19" t="s">
        <v>439</v>
      </c>
      <c r="BA171" s="19" t="s">
        <v>120</v>
      </c>
    </row>
    <row r="172" spans="1:53" x14ac:dyDescent="0.25">
      <c r="A172" s="12" t="s">
        <v>457</v>
      </c>
      <c r="B172" s="7">
        <v>44098</v>
      </c>
      <c r="C172" s="7">
        <v>44127</v>
      </c>
      <c r="D172" s="143">
        <v>20505601808</v>
      </c>
      <c r="E172" s="4" t="s">
        <v>430</v>
      </c>
      <c r="F172" s="4" t="s">
        <v>431</v>
      </c>
      <c r="G172" s="7">
        <v>44128</v>
      </c>
      <c r="H172" s="7">
        <v>44158</v>
      </c>
      <c r="I172" s="8"/>
      <c r="J172" s="9">
        <v>-26</v>
      </c>
      <c r="K172" s="10">
        <v>90</v>
      </c>
      <c r="L172" s="95"/>
      <c r="M172" s="10" t="s">
        <v>54</v>
      </c>
      <c r="N172" s="10"/>
      <c r="O172" s="95"/>
      <c r="P172" s="10" t="s">
        <v>54</v>
      </c>
      <c r="Q172" s="2">
        <v>90</v>
      </c>
      <c r="R172" s="2">
        <v>0</v>
      </c>
      <c r="S172" s="3">
        <v>0</v>
      </c>
      <c r="T172" s="4"/>
      <c r="U172" s="11"/>
      <c r="V172" s="7"/>
      <c r="W172" s="12" t="s">
        <v>457</v>
      </c>
      <c r="X172" s="12"/>
      <c r="Y172" s="12"/>
      <c r="Z172" s="13"/>
      <c r="AA172" s="13"/>
      <c r="AB172" s="13"/>
      <c r="AC172" s="13"/>
      <c r="AD172" s="5">
        <v>44132</v>
      </c>
      <c r="AE172" s="13"/>
      <c r="AF172" s="13"/>
      <c r="AG172" s="7" t="s">
        <v>436</v>
      </c>
      <c r="AH172" s="27" t="s">
        <v>448</v>
      </c>
      <c r="AI172" s="4" t="s">
        <v>438</v>
      </c>
      <c r="AJ172" s="7">
        <v>43885</v>
      </c>
      <c r="AK172" s="11">
        <v>1</v>
      </c>
      <c r="AL172" s="4" t="s">
        <v>58</v>
      </c>
      <c r="AM172" s="4"/>
      <c r="AN172" s="4" t="s">
        <v>306</v>
      </c>
      <c r="AO172" s="4"/>
      <c r="AP172" s="4"/>
      <c r="AQ172" s="4"/>
      <c r="AR172" s="4"/>
      <c r="AS172" s="4" t="s">
        <v>429</v>
      </c>
      <c r="AT172" s="8" t="s">
        <v>61</v>
      </c>
      <c r="AU172" s="8" t="s">
        <v>61</v>
      </c>
      <c r="AV172" s="10" t="s">
        <v>11037</v>
      </c>
      <c r="AW172" s="85"/>
      <c r="AX172" s="85"/>
      <c r="AY172" s="6">
        <v>0</v>
      </c>
      <c r="AZ172" s="19" t="s">
        <v>439</v>
      </c>
      <c r="BA172" s="19" t="s">
        <v>120</v>
      </c>
    </row>
    <row r="173" spans="1:53" x14ac:dyDescent="0.25">
      <c r="A173" s="12" t="s">
        <v>460</v>
      </c>
      <c r="B173" s="7">
        <v>44098</v>
      </c>
      <c r="C173" s="7">
        <v>44127</v>
      </c>
      <c r="D173" s="108">
        <v>20505601808</v>
      </c>
      <c r="E173" s="4" t="s">
        <v>430</v>
      </c>
      <c r="F173" s="4" t="s">
        <v>431</v>
      </c>
      <c r="G173" s="7">
        <v>44128</v>
      </c>
      <c r="H173" s="7">
        <v>44158</v>
      </c>
      <c r="I173" s="8"/>
      <c r="J173" s="9">
        <v>-26</v>
      </c>
      <c r="K173" s="10">
        <v>90</v>
      </c>
      <c r="L173" s="95"/>
      <c r="M173" s="10" t="s">
        <v>54</v>
      </c>
      <c r="N173" s="10"/>
      <c r="O173" s="95"/>
      <c r="P173" s="10" t="s">
        <v>54</v>
      </c>
      <c r="Q173" s="2">
        <v>90</v>
      </c>
      <c r="R173" s="2">
        <v>0</v>
      </c>
      <c r="S173" s="3">
        <v>0</v>
      </c>
      <c r="T173" s="4" t="s">
        <v>458</v>
      </c>
      <c r="U173" s="11" t="s">
        <v>459</v>
      </c>
      <c r="V173" s="7">
        <v>43643</v>
      </c>
      <c r="W173" s="12" t="s">
        <v>460</v>
      </c>
      <c r="X173" s="12"/>
      <c r="Y173" s="12"/>
      <c r="Z173" s="13"/>
      <c r="AA173" s="13"/>
      <c r="AB173" s="13"/>
      <c r="AC173" s="13"/>
      <c r="AD173" s="5">
        <v>44132</v>
      </c>
      <c r="AE173" s="13"/>
      <c r="AF173" s="13"/>
      <c r="AG173" s="7"/>
      <c r="AH173" s="34">
        <v>0</v>
      </c>
      <c r="AI173" s="4" t="s">
        <v>65</v>
      </c>
      <c r="AJ173" s="7"/>
      <c r="AK173" s="11">
        <v>1</v>
      </c>
      <c r="AL173" s="4" t="s">
        <v>58</v>
      </c>
      <c r="AM173" s="4"/>
      <c r="AN173" s="4" t="s">
        <v>306</v>
      </c>
      <c r="AO173" s="4"/>
      <c r="AP173" s="4"/>
      <c r="AQ173" s="4"/>
      <c r="AR173" s="4"/>
      <c r="AS173" s="4" t="s">
        <v>429</v>
      </c>
      <c r="AT173" s="8" t="s">
        <v>61</v>
      </c>
      <c r="AU173" s="8" t="s">
        <v>61</v>
      </c>
      <c r="AV173" s="10" t="s">
        <v>11037</v>
      </c>
      <c r="AW173" s="85"/>
      <c r="AX173" s="85"/>
      <c r="AY173" s="6">
        <v>0</v>
      </c>
      <c r="AZ173" s="19" t="s">
        <v>439</v>
      </c>
      <c r="BA173" s="19" t="s">
        <v>120</v>
      </c>
    </row>
    <row r="174" spans="1:53" x14ac:dyDescent="0.25">
      <c r="A174" s="12" t="s">
        <v>461</v>
      </c>
      <c r="B174" s="7">
        <v>44098</v>
      </c>
      <c r="C174" s="7">
        <v>44127</v>
      </c>
      <c r="D174" s="108">
        <v>20505601808</v>
      </c>
      <c r="E174" s="4" t="s">
        <v>430</v>
      </c>
      <c r="F174" s="4" t="s">
        <v>431</v>
      </c>
      <c r="G174" s="7">
        <v>44128</v>
      </c>
      <c r="H174" s="7">
        <v>44158</v>
      </c>
      <c r="I174" s="8"/>
      <c r="J174" s="9">
        <v>-26</v>
      </c>
      <c r="K174" s="10">
        <v>90</v>
      </c>
      <c r="L174" s="95"/>
      <c r="M174" s="10" t="s">
        <v>54</v>
      </c>
      <c r="N174" s="10"/>
      <c r="O174" s="95"/>
      <c r="P174" s="10" t="s">
        <v>54</v>
      </c>
      <c r="Q174" s="2">
        <v>90</v>
      </c>
      <c r="R174" s="2">
        <v>0</v>
      </c>
      <c r="S174" s="3">
        <v>0</v>
      </c>
      <c r="T174" s="4"/>
      <c r="U174" s="11"/>
      <c r="V174" s="7"/>
      <c r="W174" s="12" t="s">
        <v>461</v>
      </c>
      <c r="X174" s="12"/>
      <c r="Y174" s="12"/>
      <c r="Z174" s="13"/>
      <c r="AA174" s="13"/>
      <c r="AB174" s="13"/>
      <c r="AC174" s="13"/>
      <c r="AD174" s="5">
        <v>44132</v>
      </c>
      <c r="AE174" s="13"/>
      <c r="AF174" s="13"/>
      <c r="AG174" s="7"/>
      <c r="AH174" s="34"/>
      <c r="AI174" s="4" t="s">
        <v>65</v>
      </c>
      <c r="AJ174" s="7"/>
      <c r="AK174" s="11">
        <v>1</v>
      </c>
      <c r="AL174" s="4" t="s">
        <v>58</v>
      </c>
      <c r="AM174" s="4"/>
      <c r="AN174" s="4" t="s">
        <v>306</v>
      </c>
      <c r="AO174" s="4"/>
      <c r="AP174" s="4"/>
      <c r="AQ174" s="4"/>
      <c r="AR174" s="4"/>
      <c r="AS174" s="4" t="s">
        <v>429</v>
      </c>
      <c r="AT174" s="8" t="s">
        <v>61</v>
      </c>
      <c r="AU174" s="8" t="s">
        <v>61</v>
      </c>
      <c r="AV174" s="10" t="s">
        <v>11037</v>
      </c>
      <c r="AW174" s="85"/>
      <c r="AX174" s="85"/>
      <c r="AY174" s="6">
        <v>0</v>
      </c>
      <c r="AZ174" s="19" t="s">
        <v>439</v>
      </c>
      <c r="BA174" s="19" t="s">
        <v>120</v>
      </c>
    </row>
    <row r="175" spans="1:53" x14ac:dyDescent="0.25">
      <c r="A175" s="12" t="s">
        <v>464</v>
      </c>
      <c r="B175" s="7">
        <v>44098</v>
      </c>
      <c r="C175" s="7">
        <v>44127</v>
      </c>
      <c r="D175" s="108">
        <v>20505601808</v>
      </c>
      <c r="E175" s="4" t="s">
        <v>430</v>
      </c>
      <c r="F175" s="4" t="s">
        <v>431</v>
      </c>
      <c r="G175" s="7">
        <v>44128</v>
      </c>
      <c r="H175" s="7">
        <v>44158</v>
      </c>
      <c r="I175" s="8"/>
      <c r="J175" s="9">
        <v>-26</v>
      </c>
      <c r="K175" s="10">
        <v>90</v>
      </c>
      <c r="L175" s="95"/>
      <c r="M175" s="10" t="s">
        <v>54</v>
      </c>
      <c r="N175" s="10"/>
      <c r="O175" s="95"/>
      <c r="P175" s="10" t="s">
        <v>54</v>
      </c>
      <c r="Q175" s="2">
        <v>90</v>
      </c>
      <c r="R175" s="2">
        <v>0</v>
      </c>
      <c r="S175" s="3">
        <v>0</v>
      </c>
      <c r="T175" s="4" t="s">
        <v>462</v>
      </c>
      <c r="U175" s="11" t="s">
        <v>463</v>
      </c>
      <c r="V175" s="7">
        <v>43521</v>
      </c>
      <c r="W175" s="12" t="s">
        <v>464</v>
      </c>
      <c r="X175" s="12" t="s">
        <v>465</v>
      </c>
      <c r="Y175" s="12"/>
      <c r="Z175" s="12"/>
      <c r="AA175" s="13"/>
      <c r="AB175" s="13"/>
      <c r="AC175" s="13"/>
      <c r="AD175" s="5">
        <v>44132</v>
      </c>
      <c r="AE175" s="13"/>
      <c r="AF175" s="13"/>
      <c r="AG175" s="7" t="s">
        <v>436</v>
      </c>
      <c r="AH175" s="27" t="s">
        <v>448</v>
      </c>
      <c r="AI175" s="4" t="s">
        <v>438</v>
      </c>
      <c r="AJ175" s="7">
        <v>43885</v>
      </c>
      <c r="AK175" s="11">
        <v>1</v>
      </c>
      <c r="AL175" s="4" t="s">
        <v>58</v>
      </c>
      <c r="AM175" s="4"/>
      <c r="AN175" s="4" t="s">
        <v>306</v>
      </c>
      <c r="AO175" s="4"/>
      <c r="AP175" s="4"/>
      <c r="AQ175" s="4"/>
      <c r="AR175" s="4"/>
      <c r="AS175" s="4" t="s">
        <v>429</v>
      </c>
      <c r="AT175" s="8" t="s">
        <v>61</v>
      </c>
      <c r="AU175" s="8" t="s">
        <v>61</v>
      </c>
      <c r="AV175" s="10" t="s">
        <v>11037</v>
      </c>
      <c r="AW175" s="85"/>
      <c r="AX175" s="85"/>
      <c r="AY175" s="6">
        <v>0</v>
      </c>
      <c r="AZ175" s="19" t="s">
        <v>454</v>
      </c>
      <c r="BA175" s="19" t="s">
        <v>120</v>
      </c>
    </row>
    <row r="176" spans="1:53" x14ac:dyDescent="0.25">
      <c r="A176" s="12" t="s">
        <v>466</v>
      </c>
      <c r="B176" s="7">
        <v>44098</v>
      </c>
      <c r="C176" s="7">
        <v>44127</v>
      </c>
      <c r="D176" s="108">
        <v>20505601808</v>
      </c>
      <c r="E176" s="4" t="s">
        <v>430</v>
      </c>
      <c r="F176" s="4" t="s">
        <v>431</v>
      </c>
      <c r="G176" s="7">
        <v>44128</v>
      </c>
      <c r="H176" s="7">
        <v>44158</v>
      </c>
      <c r="I176" s="8"/>
      <c r="J176" s="9">
        <v>-26</v>
      </c>
      <c r="K176" s="10">
        <v>90</v>
      </c>
      <c r="L176" s="95"/>
      <c r="M176" s="10" t="s">
        <v>54</v>
      </c>
      <c r="N176" s="10"/>
      <c r="O176" s="95"/>
      <c r="P176" s="10" t="s">
        <v>54</v>
      </c>
      <c r="Q176" s="2">
        <v>90</v>
      </c>
      <c r="R176" s="2">
        <v>0</v>
      </c>
      <c r="S176" s="3">
        <v>0</v>
      </c>
      <c r="T176" s="4"/>
      <c r="U176" s="11"/>
      <c r="V176" s="7"/>
      <c r="W176" s="12" t="s">
        <v>466</v>
      </c>
      <c r="X176" s="12"/>
      <c r="Y176" s="12"/>
      <c r="Z176" s="13"/>
      <c r="AA176" s="13"/>
      <c r="AB176" s="13"/>
      <c r="AC176" s="13"/>
      <c r="AD176" s="5">
        <v>44132</v>
      </c>
      <c r="AE176" s="13"/>
      <c r="AF176" s="13"/>
      <c r="AG176" s="7"/>
      <c r="AH176" s="34"/>
      <c r="AI176" s="4" t="s">
        <v>65</v>
      </c>
      <c r="AJ176" s="7"/>
      <c r="AK176" s="11">
        <v>1</v>
      </c>
      <c r="AL176" s="4" t="s">
        <v>58</v>
      </c>
      <c r="AM176" s="4"/>
      <c r="AN176" s="4" t="s">
        <v>306</v>
      </c>
      <c r="AO176" s="4"/>
      <c r="AP176" s="4"/>
      <c r="AQ176" s="4"/>
      <c r="AR176" s="4"/>
      <c r="AS176" s="4" t="s">
        <v>429</v>
      </c>
      <c r="AT176" s="8" t="s">
        <v>61</v>
      </c>
      <c r="AU176" s="8" t="s">
        <v>61</v>
      </c>
      <c r="AV176" s="10" t="s">
        <v>11037</v>
      </c>
      <c r="AW176" s="85"/>
      <c r="AX176" s="85"/>
      <c r="AY176" s="6">
        <v>0</v>
      </c>
      <c r="AZ176" s="19" t="s">
        <v>439</v>
      </c>
      <c r="BA176" s="19" t="s">
        <v>120</v>
      </c>
    </row>
    <row r="177" spans="1:53" x14ac:dyDescent="0.25">
      <c r="A177" s="12" t="s">
        <v>468</v>
      </c>
      <c r="B177" s="7">
        <v>44098</v>
      </c>
      <c r="C177" s="7">
        <v>44127</v>
      </c>
      <c r="D177" s="108">
        <v>20505601808</v>
      </c>
      <c r="E177" s="4" t="s">
        <v>430</v>
      </c>
      <c r="F177" s="4" t="s">
        <v>431</v>
      </c>
      <c r="G177" s="7">
        <v>44128</v>
      </c>
      <c r="H177" s="7">
        <v>44158</v>
      </c>
      <c r="I177" s="8"/>
      <c r="J177" s="9">
        <v>-26</v>
      </c>
      <c r="K177" s="10">
        <v>90</v>
      </c>
      <c r="L177" s="95"/>
      <c r="M177" s="10" t="s">
        <v>54</v>
      </c>
      <c r="N177" s="10"/>
      <c r="O177" s="95"/>
      <c r="P177" s="10" t="s">
        <v>54</v>
      </c>
      <c r="Q177" s="2">
        <v>90</v>
      </c>
      <c r="R177" s="2">
        <v>0</v>
      </c>
      <c r="S177" s="3">
        <v>0</v>
      </c>
      <c r="T177" s="4" t="s">
        <v>467</v>
      </c>
      <c r="U177" s="11"/>
      <c r="V177" s="7"/>
      <c r="W177" s="12" t="s">
        <v>468</v>
      </c>
      <c r="X177" s="12" t="s">
        <v>469</v>
      </c>
      <c r="Y177" s="12"/>
      <c r="Z177" s="13"/>
      <c r="AA177" s="13"/>
      <c r="AB177" s="13"/>
      <c r="AC177" s="13"/>
      <c r="AD177" s="5">
        <v>44132</v>
      </c>
      <c r="AE177" s="13"/>
      <c r="AF177" s="13"/>
      <c r="AG177" s="7"/>
      <c r="AH177" s="34"/>
      <c r="AI177" s="4" t="s">
        <v>65</v>
      </c>
      <c r="AJ177" s="7"/>
      <c r="AK177" s="11">
        <v>1</v>
      </c>
      <c r="AL177" s="4" t="s">
        <v>58</v>
      </c>
      <c r="AM177" s="4"/>
      <c r="AN177" s="4" t="s">
        <v>306</v>
      </c>
      <c r="AO177" s="4"/>
      <c r="AP177" s="4"/>
      <c r="AQ177" s="4"/>
      <c r="AR177" s="4"/>
      <c r="AS177" s="4" t="s">
        <v>429</v>
      </c>
      <c r="AT177" s="8" t="s">
        <v>61</v>
      </c>
      <c r="AU177" s="8" t="s">
        <v>61</v>
      </c>
      <c r="AV177" s="10" t="s">
        <v>11037</v>
      </c>
      <c r="AW177" s="85"/>
      <c r="AX177" s="85"/>
      <c r="AY177" s="6">
        <v>0</v>
      </c>
      <c r="AZ177" s="19" t="s">
        <v>439</v>
      </c>
      <c r="BA177" s="19" t="s">
        <v>120</v>
      </c>
    </row>
    <row r="178" spans="1:53" x14ac:dyDescent="0.25">
      <c r="A178" s="12" t="s">
        <v>470</v>
      </c>
      <c r="B178" s="7">
        <v>44098</v>
      </c>
      <c r="C178" s="7">
        <v>44127</v>
      </c>
      <c r="D178" s="108">
        <v>20505601808</v>
      </c>
      <c r="E178" s="4" t="s">
        <v>430</v>
      </c>
      <c r="F178" s="4" t="s">
        <v>431</v>
      </c>
      <c r="G178" s="7">
        <v>44128</v>
      </c>
      <c r="H178" s="7">
        <v>44158</v>
      </c>
      <c r="I178" s="8"/>
      <c r="J178" s="9">
        <v>-26</v>
      </c>
      <c r="K178" s="10">
        <v>90</v>
      </c>
      <c r="L178" s="95"/>
      <c r="M178" s="10" t="s">
        <v>54</v>
      </c>
      <c r="N178" s="10"/>
      <c r="O178" s="95"/>
      <c r="P178" s="10" t="s">
        <v>54</v>
      </c>
      <c r="Q178" s="2">
        <v>90</v>
      </c>
      <c r="R178" s="2">
        <v>0</v>
      </c>
      <c r="S178" s="3">
        <v>0</v>
      </c>
      <c r="T178" s="4"/>
      <c r="U178" s="11"/>
      <c r="V178" s="7"/>
      <c r="W178" s="12" t="s">
        <v>470</v>
      </c>
      <c r="X178" s="12"/>
      <c r="Y178" s="12"/>
      <c r="Z178" s="13"/>
      <c r="AA178" s="13"/>
      <c r="AB178" s="13"/>
      <c r="AC178" s="13"/>
      <c r="AD178" s="5">
        <v>44132</v>
      </c>
      <c r="AE178" s="13"/>
      <c r="AF178" s="13"/>
      <c r="AG178" s="7"/>
      <c r="AH178" s="34"/>
      <c r="AI178" s="4" t="s">
        <v>65</v>
      </c>
      <c r="AJ178" s="7"/>
      <c r="AK178" s="11">
        <v>1</v>
      </c>
      <c r="AL178" s="4" t="s">
        <v>58</v>
      </c>
      <c r="AM178" s="4"/>
      <c r="AN178" s="4" t="s">
        <v>306</v>
      </c>
      <c r="AO178" s="4"/>
      <c r="AP178" s="4"/>
      <c r="AQ178" s="4"/>
      <c r="AR178" s="4"/>
      <c r="AS178" s="4" t="s">
        <v>429</v>
      </c>
      <c r="AT178" s="8" t="s">
        <v>61</v>
      </c>
      <c r="AU178" s="8" t="s">
        <v>61</v>
      </c>
      <c r="AV178" s="10" t="s">
        <v>11037</v>
      </c>
      <c r="AW178" s="85"/>
      <c r="AX178" s="85"/>
      <c r="AY178" s="6">
        <v>0</v>
      </c>
      <c r="AZ178" s="19" t="s">
        <v>439</v>
      </c>
      <c r="BA178" s="19" t="s">
        <v>120</v>
      </c>
    </row>
    <row r="179" spans="1:53" x14ac:dyDescent="0.25">
      <c r="A179" s="12" t="s">
        <v>471</v>
      </c>
      <c r="B179" s="7">
        <v>44098</v>
      </c>
      <c r="C179" s="7">
        <v>44127</v>
      </c>
      <c r="D179" s="108">
        <v>20505601808</v>
      </c>
      <c r="E179" s="4" t="s">
        <v>430</v>
      </c>
      <c r="F179" s="4" t="s">
        <v>431</v>
      </c>
      <c r="G179" s="7">
        <v>44128</v>
      </c>
      <c r="H179" s="7">
        <v>44158</v>
      </c>
      <c r="I179" s="8"/>
      <c r="J179" s="9">
        <v>-26</v>
      </c>
      <c r="K179" s="10">
        <v>90</v>
      </c>
      <c r="L179" s="95"/>
      <c r="M179" s="10" t="s">
        <v>54</v>
      </c>
      <c r="N179" s="10"/>
      <c r="O179" s="95"/>
      <c r="P179" s="10" t="s">
        <v>54</v>
      </c>
      <c r="Q179" s="2">
        <v>90</v>
      </c>
      <c r="R179" s="2">
        <v>0</v>
      </c>
      <c r="S179" s="3">
        <v>0</v>
      </c>
      <c r="T179" s="4"/>
      <c r="U179" s="11"/>
      <c r="V179" s="7"/>
      <c r="W179" s="12" t="s">
        <v>471</v>
      </c>
      <c r="X179" s="12"/>
      <c r="Y179" s="12"/>
      <c r="Z179" s="13"/>
      <c r="AA179" s="13"/>
      <c r="AB179" s="13"/>
      <c r="AC179" s="13"/>
      <c r="AD179" s="5">
        <v>44132</v>
      </c>
      <c r="AE179" s="13"/>
      <c r="AF179" s="13"/>
      <c r="AG179" s="7"/>
      <c r="AH179" s="34"/>
      <c r="AI179" s="4" t="s">
        <v>65</v>
      </c>
      <c r="AJ179" s="7"/>
      <c r="AK179" s="11">
        <v>1</v>
      </c>
      <c r="AL179" s="4" t="s">
        <v>58</v>
      </c>
      <c r="AM179" s="4"/>
      <c r="AN179" s="4" t="s">
        <v>306</v>
      </c>
      <c r="AO179" s="4"/>
      <c r="AP179" s="4"/>
      <c r="AQ179" s="4"/>
      <c r="AR179" s="4"/>
      <c r="AS179" s="4" t="s">
        <v>429</v>
      </c>
      <c r="AT179" s="8" t="s">
        <v>61</v>
      </c>
      <c r="AU179" s="8" t="s">
        <v>61</v>
      </c>
      <c r="AV179" s="10" t="s">
        <v>11037</v>
      </c>
      <c r="AW179" s="85"/>
      <c r="AX179" s="85"/>
      <c r="AY179" s="6">
        <v>0</v>
      </c>
      <c r="AZ179" s="19" t="s">
        <v>439</v>
      </c>
      <c r="BA179" s="19" t="s">
        <v>120</v>
      </c>
    </row>
    <row r="180" spans="1:53" x14ac:dyDescent="0.25">
      <c r="A180" s="12" t="s">
        <v>474</v>
      </c>
      <c r="B180" s="7">
        <v>44098</v>
      </c>
      <c r="C180" s="7">
        <v>44127</v>
      </c>
      <c r="D180" s="108">
        <v>20505601808</v>
      </c>
      <c r="E180" s="4" t="s">
        <v>430</v>
      </c>
      <c r="F180" s="4" t="s">
        <v>431</v>
      </c>
      <c r="G180" s="7">
        <v>44128</v>
      </c>
      <c r="H180" s="7">
        <v>44158</v>
      </c>
      <c r="I180" s="8"/>
      <c r="J180" s="9">
        <v>-26</v>
      </c>
      <c r="K180" s="10">
        <v>90</v>
      </c>
      <c r="L180" s="95"/>
      <c r="M180" s="10" t="s">
        <v>54</v>
      </c>
      <c r="N180" s="10"/>
      <c r="O180" s="95"/>
      <c r="P180" s="10" t="s">
        <v>54</v>
      </c>
      <c r="Q180" s="2">
        <v>90</v>
      </c>
      <c r="R180" s="2">
        <v>0</v>
      </c>
      <c r="S180" s="3">
        <v>0</v>
      </c>
      <c r="T180" s="4" t="s">
        <v>472</v>
      </c>
      <c r="U180" s="11" t="s">
        <v>473</v>
      </c>
      <c r="V180" s="7">
        <v>43710</v>
      </c>
      <c r="W180" s="12" t="s">
        <v>474</v>
      </c>
      <c r="X180" s="12"/>
      <c r="Y180" s="12"/>
      <c r="Z180" s="13"/>
      <c r="AA180" s="13"/>
      <c r="AB180" s="13"/>
      <c r="AC180" s="13"/>
      <c r="AD180" s="5">
        <v>44132</v>
      </c>
      <c r="AE180" s="13"/>
      <c r="AF180" s="13"/>
      <c r="AG180" s="7"/>
      <c r="AH180" s="34"/>
      <c r="AI180" s="4" t="s">
        <v>65</v>
      </c>
      <c r="AJ180" s="7"/>
      <c r="AK180" s="11">
        <v>1</v>
      </c>
      <c r="AL180" s="4" t="s">
        <v>58</v>
      </c>
      <c r="AM180" s="4"/>
      <c r="AN180" s="4" t="s">
        <v>306</v>
      </c>
      <c r="AO180" s="4"/>
      <c r="AP180" s="4"/>
      <c r="AQ180" s="4"/>
      <c r="AR180" s="4"/>
      <c r="AS180" s="4" t="s">
        <v>429</v>
      </c>
      <c r="AT180" s="8" t="s">
        <v>61</v>
      </c>
      <c r="AU180" s="8" t="s">
        <v>61</v>
      </c>
      <c r="AV180" s="10" t="s">
        <v>11037</v>
      </c>
      <c r="AW180" s="85"/>
      <c r="AX180" s="85"/>
      <c r="AY180" s="6">
        <v>0</v>
      </c>
      <c r="AZ180" s="19" t="s">
        <v>439</v>
      </c>
      <c r="BA180" s="19" t="s">
        <v>120</v>
      </c>
    </row>
    <row r="181" spans="1:53" x14ac:dyDescent="0.25">
      <c r="A181" s="12" t="s">
        <v>475</v>
      </c>
      <c r="B181" s="7">
        <v>44098</v>
      </c>
      <c r="C181" s="7">
        <v>44127</v>
      </c>
      <c r="D181" s="108">
        <v>20505601808</v>
      </c>
      <c r="E181" s="4" t="s">
        <v>430</v>
      </c>
      <c r="F181" s="4" t="s">
        <v>431</v>
      </c>
      <c r="G181" s="7">
        <v>44128</v>
      </c>
      <c r="H181" s="7">
        <v>44158</v>
      </c>
      <c r="I181" s="8"/>
      <c r="J181" s="9">
        <v>-26</v>
      </c>
      <c r="K181" s="10">
        <v>90</v>
      </c>
      <c r="L181" s="95"/>
      <c r="M181" s="10" t="s">
        <v>54</v>
      </c>
      <c r="N181" s="10"/>
      <c r="O181" s="95"/>
      <c r="P181" s="10" t="s">
        <v>54</v>
      </c>
      <c r="Q181" s="2">
        <v>90</v>
      </c>
      <c r="R181" s="2">
        <v>0</v>
      </c>
      <c r="S181" s="3">
        <v>0</v>
      </c>
      <c r="T181" s="4"/>
      <c r="U181" s="11"/>
      <c r="V181" s="7"/>
      <c r="W181" s="12" t="s">
        <v>475</v>
      </c>
      <c r="X181" s="12"/>
      <c r="Y181" s="12"/>
      <c r="Z181" s="13"/>
      <c r="AA181" s="13"/>
      <c r="AB181" s="13"/>
      <c r="AC181" s="13"/>
      <c r="AD181" s="5">
        <v>44132</v>
      </c>
      <c r="AE181" s="13"/>
      <c r="AF181" s="13"/>
      <c r="AG181" s="7"/>
      <c r="AH181" s="34"/>
      <c r="AI181" s="4"/>
      <c r="AJ181" s="7"/>
      <c r="AK181" s="11"/>
      <c r="AL181" s="4" t="s">
        <v>58</v>
      </c>
      <c r="AM181" s="4"/>
      <c r="AN181" s="4"/>
      <c r="AO181" s="4"/>
      <c r="AP181" s="4"/>
      <c r="AQ181" s="4"/>
      <c r="AR181" s="4"/>
      <c r="AS181" s="4" t="s">
        <v>429</v>
      </c>
      <c r="AT181" s="8" t="s">
        <v>61</v>
      </c>
      <c r="AU181" s="8" t="s">
        <v>61</v>
      </c>
      <c r="AV181" s="10" t="s">
        <v>11037</v>
      </c>
      <c r="AW181" s="85"/>
      <c r="AX181" s="85"/>
      <c r="AY181" s="6">
        <v>0</v>
      </c>
      <c r="AZ181" s="19" t="s">
        <v>439</v>
      </c>
      <c r="BA181" s="19" t="s">
        <v>120</v>
      </c>
    </row>
    <row r="182" spans="1:53" x14ac:dyDescent="0.25">
      <c r="A182" s="12" t="s">
        <v>476</v>
      </c>
      <c r="B182" s="7">
        <v>44098</v>
      </c>
      <c r="C182" s="7">
        <v>44127</v>
      </c>
      <c r="D182" s="108">
        <v>20505601808</v>
      </c>
      <c r="E182" s="4" t="s">
        <v>430</v>
      </c>
      <c r="F182" s="4" t="s">
        <v>431</v>
      </c>
      <c r="G182" s="7">
        <v>44128</v>
      </c>
      <c r="H182" s="7">
        <v>44158</v>
      </c>
      <c r="I182" s="8"/>
      <c r="J182" s="9">
        <v>-26</v>
      </c>
      <c r="K182" s="10">
        <v>90</v>
      </c>
      <c r="L182" s="95"/>
      <c r="M182" s="10" t="s">
        <v>54</v>
      </c>
      <c r="N182" s="10"/>
      <c r="O182" s="95"/>
      <c r="P182" s="10" t="s">
        <v>54</v>
      </c>
      <c r="Q182" s="2">
        <v>90</v>
      </c>
      <c r="R182" s="2">
        <v>0</v>
      </c>
      <c r="S182" s="3">
        <v>0</v>
      </c>
      <c r="T182" s="4"/>
      <c r="U182" s="11"/>
      <c r="V182" s="7"/>
      <c r="W182" s="12" t="s">
        <v>476</v>
      </c>
      <c r="X182" s="12"/>
      <c r="Y182" s="12"/>
      <c r="Z182" s="13"/>
      <c r="AA182" s="13"/>
      <c r="AB182" s="13"/>
      <c r="AC182" s="13"/>
      <c r="AD182" s="5">
        <v>44132</v>
      </c>
      <c r="AE182" s="13"/>
      <c r="AF182" s="13"/>
      <c r="AG182" s="7"/>
      <c r="AH182" s="34"/>
      <c r="AI182" s="4"/>
      <c r="AJ182" s="7"/>
      <c r="AK182" s="11"/>
      <c r="AL182" s="4" t="s">
        <v>58</v>
      </c>
      <c r="AM182" s="4"/>
      <c r="AN182" s="4"/>
      <c r="AO182" s="4"/>
      <c r="AP182" s="4"/>
      <c r="AQ182" s="4"/>
      <c r="AR182" s="4"/>
      <c r="AS182" s="4" t="s">
        <v>429</v>
      </c>
      <c r="AT182" s="8" t="s">
        <v>61</v>
      </c>
      <c r="AU182" s="8" t="s">
        <v>61</v>
      </c>
      <c r="AV182" s="10" t="s">
        <v>11037</v>
      </c>
      <c r="AW182" s="85"/>
      <c r="AX182" s="85"/>
      <c r="AY182" s="6">
        <v>0</v>
      </c>
      <c r="AZ182" s="19" t="s">
        <v>439</v>
      </c>
      <c r="BA182" s="19" t="s">
        <v>120</v>
      </c>
    </row>
    <row r="183" spans="1:53" x14ac:dyDescent="0.25">
      <c r="A183" s="12" t="s">
        <v>478</v>
      </c>
      <c r="B183" s="7">
        <v>44098</v>
      </c>
      <c r="C183" s="7">
        <v>44127</v>
      </c>
      <c r="D183" s="108">
        <v>20505601808</v>
      </c>
      <c r="E183" s="4" t="s">
        <v>430</v>
      </c>
      <c r="F183" s="4" t="s">
        <v>431</v>
      </c>
      <c r="G183" s="7">
        <v>44128</v>
      </c>
      <c r="H183" s="7">
        <v>44158</v>
      </c>
      <c r="I183" s="8"/>
      <c r="J183" s="9">
        <v>-26</v>
      </c>
      <c r="K183" s="10">
        <v>90</v>
      </c>
      <c r="L183" s="95"/>
      <c r="M183" s="10" t="s">
        <v>54</v>
      </c>
      <c r="N183" s="10"/>
      <c r="O183" s="95"/>
      <c r="P183" s="10" t="s">
        <v>54</v>
      </c>
      <c r="Q183" s="2">
        <v>90</v>
      </c>
      <c r="R183" s="2">
        <v>0</v>
      </c>
      <c r="S183" s="3">
        <v>0</v>
      </c>
      <c r="T183" s="4" t="s">
        <v>472</v>
      </c>
      <c r="U183" s="11" t="s">
        <v>477</v>
      </c>
      <c r="V183" s="7">
        <v>43775</v>
      </c>
      <c r="W183" s="12" t="s">
        <v>478</v>
      </c>
      <c r="X183" s="12"/>
      <c r="Y183" s="12"/>
      <c r="Z183" s="13"/>
      <c r="AA183" s="13"/>
      <c r="AB183" s="13"/>
      <c r="AC183" s="13"/>
      <c r="AD183" s="5">
        <v>44132</v>
      </c>
      <c r="AE183" s="13"/>
      <c r="AF183" s="13"/>
      <c r="AG183" s="7"/>
      <c r="AH183" s="34"/>
      <c r="AI183" s="4"/>
      <c r="AJ183" s="7"/>
      <c r="AK183" s="11">
        <v>1</v>
      </c>
      <c r="AL183" s="4" t="s">
        <v>58</v>
      </c>
      <c r="AM183" s="4"/>
      <c r="AN183" s="4" t="s">
        <v>306</v>
      </c>
      <c r="AO183" s="4"/>
      <c r="AP183" s="4"/>
      <c r="AQ183" s="4"/>
      <c r="AR183" s="4"/>
      <c r="AS183" s="4" t="s">
        <v>429</v>
      </c>
      <c r="AT183" s="8" t="s">
        <v>61</v>
      </c>
      <c r="AU183" s="8" t="s">
        <v>61</v>
      </c>
      <c r="AV183" s="10" t="s">
        <v>11037</v>
      </c>
      <c r="AW183" s="85"/>
      <c r="AX183" s="85"/>
      <c r="AY183" s="6">
        <v>0</v>
      </c>
      <c r="AZ183" s="19" t="s">
        <v>439</v>
      </c>
      <c r="BA183" s="19" t="s">
        <v>120</v>
      </c>
    </row>
    <row r="184" spans="1:53" x14ac:dyDescent="0.25">
      <c r="A184" s="12" t="s">
        <v>479</v>
      </c>
      <c r="B184" s="7">
        <v>44098</v>
      </c>
      <c r="C184" s="7">
        <v>44127</v>
      </c>
      <c r="D184" s="108">
        <v>20505601808</v>
      </c>
      <c r="E184" s="4" t="s">
        <v>430</v>
      </c>
      <c r="F184" s="4" t="s">
        <v>431</v>
      </c>
      <c r="G184" s="7">
        <v>44128</v>
      </c>
      <c r="H184" s="7">
        <v>44158</v>
      </c>
      <c r="I184" s="8"/>
      <c r="J184" s="9">
        <v>-26</v>
      </c>
      <c r="K184" s="10">
        <v>90</v>
      </c>
      <c r="L184" s="95"/>
      <c r="M184" s="10" t="s">
        <v>54</v>
      </c>
      <c r="N184" s="10"/>
      <c r="O184" s="95"/>
      <c r="P184" s="10" t="s">
        <v>54</v>
      </c>
      <c r="Q184" s="2">
        <v>90</v>
      </c>
      <c r="R184" s="2">
        <v>0</v>
      </c>
      <c r="S184" s="3">
        <v>0</v>
      </c>
      <c r="T184" s="4"/>
      <c r="U184" s="11"/>
      <c r="V184" s="7"/>
      <c r="W184" s="12" t="s">
        <v>479</v>
      </c>
      <c r="X184" s="12"/>
      <c r="Y184" s="12"/>
      <c r="Z184" s="13"/>
      <c r="AA184" s="13"/>
      <c r="AB184" s="13"/>
      <c r="AC184" s="13"/>
      <c r="AD184" s="5">
        <v>44132</v>
      </c>
      <c r="AE184" s="13"/>
      <c r="AF184" s="13"/>
      <c r="AG184" s="7"/>
      <c r="AH184" s="34"/>
      <c r="AI184" s="4"/>
      <c r="AJ184" s="7"/>
      <c r="AK184" s="11"/>
      <c r="AL184" s="4" t="s">
        <v>58</v>
      </c>
      <c r="AM184" s="4"/>
      <c r="AN184" s="4"/>
      <c r="AO184" s="4"/>
      <c r="AP184" s="4"/>
      <c r="AQ184" s="4"/>
      <c r="AR184" s="4"/>
      <c r="AS184" s="4" t="s">
        <v>429</v>
      </c>
      <c r="AT184" s="8" t="s">
        <v>61</v>
      </c>
      <c r="AU184" s="8" t="s">
        <v>61</v>
      </c>
      <c r="AV184" s="10" t="s">
        <v>11037</v>
      </c>
      <c r="AW184" s="85"/>
      <c r="AX184" s="85"/>
      <c r="AY184" s="6">
        <v>0</v>
      </c>
      <c r="AZ184" s="19" t="s">
        <v>439</v>
      </c>
      <c r="BA184" s="19" t="s">
        <v>120</v>
      </c>
    </row>
    <row r="185" spans="1:53" x14ac:dyDescent="0.25">
      <c r="A185" s="12" t="s">
        <v>480</v>
      </c>
      <c r="B185" s="7">
        <v>44098</v>
      </c>
      <c r="C185" s="7">
        <v>44127</v>
      </c>
      <c r="D185" s="108">
        <v>20505601808</v>
      </c>
      <c r="E185" s="4" t="s">
        <v>430</v>
      </c>
      <c r="F185" s="4" t="s">
        <v>431</v>
      </c>
      <c r="G185" s="7">
        <v>44128</v>
      </c>
      <c r="H185" s="7">
        <v>44158</v>
      </c>
      <c r="I185" s="8"/>
      <c r="J185" s="9">
        <v>-26</v>
      </c>
      <c r="K185" s="10">
        <v>90</v>
      </c>
      <c r="L185" s="95"/>
      <c r="M185" s="10" t="s">
        <v>54</v>
      </c>
      <c r="N185" s="10"/>
      <c r="O185" s="95"/>
      <c r="P185" s="10" t="s">
        <v>54</v>
      </c>
      <c r="Q185" s="2">
        <v>90</v>
      </c>
      <c r="R185" s="2">
        <v>0</v>
      </c>
      <c r="S185" s="3">
        <v>0</v>
      </c>
      <c r="T185" s="4"/>
      <c r="U185" s="11"/>
      <c r="V185" s="7"/>
      <c r="W185" s="12" t="s">
        <v>480</v>
      </c>
      <c r="X185" s="12" t="s">
        <v>481</v>
      </c>
      <c r="Y185" s="12"/>
      <c r="Z185" s="13"/>
      <c r="AA185" s="13"/>
      <c r="AB185" s="13"/>
      <c r="AC185" s="13"/>
      <c r="AD185" s="5">
        <v>44132</v>
      </c>
      <c r="AE185" s="13"/>
      <c r="AF185" s="13"/>
      <c r="AG185" s="7" t="s">
        <v>436</v>
      </c>
      <c r="AH185" s="27" t="s">
        <v>448</v>
      </c>
      <c r="AI185" s="4" t="s">
        <v>438</v>
      </c>
      <c r="AJ185" s="7">
        <v>43885</v>
      </c>
      <c r="AK185" s="11">
        <v>1</v>
      </c>
      <c r="AL185" s="4" t="s">
        <v>58</v>
      </c>
      <c r="AM185" s="4"/>
      <c r="AN185" s="4" t="s">
        <v>306</v>
      </c>
      <c r="AO185" s="4"/>
      <c r="AP185" s="4"/>
      <c r="AQ185" s="4"/>
      <c r="AR185" s="4"/>
      <c r="AS185" s="4" t="s">
        <v>429</v>
      </c>
      <c r="AT185" s="8" t="s">
        <v>61</v>
      </c>
      <c r="AU185" s="8" t="s">
        <v>61</v>
      </c>
      <c r="AV185" s="10" t="s">
        <v>11037</v>
      </c>
      <c r="AW185" s="85"/>
      <c r="AX185" s="85"/>
      <c r="AY185" s="6">
        <v>0</v>
      </c>
      <c r="AZ185" s="19" t="s">
        <v>439</v>
      </c>
      <c r="BA185" s="19" t="s">
        <v>120</v>
      </c>
    </row>
    <row r="186" spans="1:53" x14ac:dyDescent="0.25">
      <c r="A186" s="12" t="s">
        <v>482</v>
      </c>
      <c r="B186" s="7">
        <v>44098</v>
      </c>
      <c r="C186" s="7">
        <v>44127</v>
      </c>
      <c r="D186" s="108">
        <v>20505601808</v>
      </c>
      <c r="E186" s="4" t="s">
        <v>430</v>
      </c>
      <c r="F186" s="4" t="s">
        <v>431</v>
      </c>
      <c r="G186" s="7">
        <v>44128</v>
      </c>
      <c r="H186" s="7">
        <v>44158</v>
      </c>
      <c r="I186" s="8"/>
      <c r="J186" s="9">
        <v>-26</v>
      </c>
      <c r="K186" s="10">
        <v>90</v>
      </c>
      <c r="L186" s="95"/>
      <c r="M186" s="10" t="s">
        <v>54</v>
      </c>
      <c r="N186" s="10"/>
      <c r="O186" s="95"/>
      <c r="P186" s="10" t="s">
        <v>54</v>
      </c>
      <c r="Q186" s="2">
        <v>90</v>
      </c>
      <c r="R186" s="2">
        <v>0</v>
      </c>
      <c r="S186" s="3">
        <v>0</v>
      </c>
      <c r="T186" s="4"/>
      <c r="U186" s="11"/>
      <c r="V186" s="7"/>
      <c r="W186" s="12" t="s">
        <v>482</v>
      </c>
      <c r="X186" s="12"/>
      <c r="Y186" s="12"/>
      <c r="Z186" s="13"/>
      <c r="AA186" s="13"/>
      <c r="AB186" s="13"/>
      <c r="AC186" s="13"/>
      <c r="AD186" s="5">
        <v>44132</v>
      </c>
      <c r="AE186" s="13"/>
      <c r="AF186" s="13"/>
      <c r="AG186" s="7"/>
      <c r="AH186" s="34"/>
      <c r="AI186" s="4"/>
      <c r="AJ186" s="7"/>
      <c r="AK186" s="11"/>
      <c r="AL186" s="4" t="s">
        <v>58</v>
      </c>
      <c r="AM186" s="4"/>
      <c r="AN186" s="4"/>
      <c r="AO186" s="4"/>
      <c r="AP186" s="4"/>
      <c r="AQ186" s="4"/>
      <c r="AR186" s="4"/>
      <c r="AS186" s="4" t="s">
        <v>429</v>
      </c>
      <c r="AT186" s="8" t="s">
        <v>61</v>
      </c>
      <c r="AU186" s="8" t="s">
        <v>61</v>
      </c>
      <c r="AV186" s="10" t="s">
        <v>11037</v>
      </c>
      <c r="AW186" s="85"/>
      <c r="AX186" s="85"/>
      <c r="AY186" s="6">
        <v>0</v>
      </c>
      <c r="AZ186" s="19" t="s">
        <v>439</v>
      </c>
      <c r="BA186" s="19" t="s">
        <v>120</v>
      </c>
    </row>
    <row r="187" spans="1:53" x14ac:dyDescent="0.25">
      <c r="A187" s="12" t="s">
        <v>484</v>
      </c>
      <c r="B187" s="7">
        <v>44095</v>
      </c>
      <c r="C187" s="7">
        <v>44124</v>
      </c>
      <c r="D187" s="108">
        <v>20505601808</v>
      </c>
      <c r="E187" s="4" t="s">
        <v>430</v>
      </c>
      <c r="F187" s="4" t="s">
        <v>431</v>
      </c>
      <c r="G187" s="7">
        <v>44125</v>
      </c>
      <c r="H187" s="7">
        <v>44155</v>
      </c>
      <c r="I187" s="8"/>
      <c r="J187" s="9">
        <v>-23</v>
      </c>
      <c r="K187" s="10">
        <v>90</v>
      </c>
      <c r="L187" s="95"/>
      <c r="M187" s="10" t="s">
        <v>54</v>
      </c>
      <c r="N187" s="10"/>
      <c r="O187" s="95"/>
      <c r="P187" s="10" t="s">
        <v>54</v>
      </c>
      <c r="Q187" s="2">
        <v>90</v>
      </c>
      <c r="R187" s="2">
        <v>0</v>
      </c>
      <c r="S187" s="3">
        <v>0</v>
      </c>
      <c r="T187" s="4" t="s">
        <v>472</v>
      </c>
      <c r="U187" s="11" t="s">
        <v>483</v>
      </c>
      <c r="V187" s="7">
        <v>43850</v>
      </c>
      <c r="W187" s="12" t="s">
        <v>484</v>
      </c>
      <c r="X187" s="12"/>
      <c r="Y187" s="12"/>
      <c r="Z187" s="13"/>
      <c r="AA187" s="13"/>
      <c r="AB187" s="13"/>
      <c r="AC187" s="13"/>
      <c r="AD187" s="5">
        <v>44132</v>
      </c>
      <c r="AE187" s="13"/>
      <c r="AF187" s="13"/>
      <c r="AG187" s="7"/>
      <c r="AH187" s="34"/>
      <c r="AI187" s="4"/>
      <c r="AJ187" s="7"/>
      <c r="AK187" s="11">
        <v>1</v>
      </c>
      <c r="AL187" s="4" t="s">
        <v>58</v>
      </c>
      <c r="AM187" s="4"/>
      <c r="AN187" s="4" t="s">
        <v>306</v>
      </c>
      <c r="AO187" s="4"/>
      <c r="AP187" s="4"/>
      <c r="AQ187" s="4"/>
      <c r="AR187" s="4"/>
      <c r="AS187" s="4" t="s">
        <v>429</v>
      </c>
      <c r="AT187" s="8" t="s">
        <v>61</v>
      </c>
      <c r="AU187" s="8" t="s">
        <v>61</v>
      </c>
      <c r="AV187" s="10" t="s">
        <v>11037</v>
      </c>
      <c r="AW187" s="85"/>
      <c r="AX187" s="85"/>
      <c r="AY187" s="6">
        <v>0</v>
      </c>
      <c r="AZ187" s="19" t="s">
        <v>439</v>
      </c>
      <c r="BA187" s="19" t="s">
        <v>120</v>
      </c>
    </row>
    <row r="188" spans="1:53" x14ac:dyDescent="0.25">
      <c r="A188" s="12" t="s">
        <v>485</v>
      </c>
      <c r="B188" s="7">
        <v>44095</v>
      </c>
      <c r="C188" s="7">
        <v>44124</v>
      </c>
      <c r="D188" s="108">
        <v>20505601808</v>
      </c>
      <c r="E188" s="4" t="s">
        <v>430</v>
      </c>
      <c r="F188" s="4" t="s">
        <v>431</v>
      </c>
      <c r="G188" s="7">
        <v>44125</v>
      </c>
      <c r="H188" s="7">
        <v>44155</v>
      </c>
      <c r="I188" s="8"/>
      <c r="J188" s="9">
        <v>-23</v>
      </c>
      <c r="K188" s="10">
        <v>90</v>
      </c>
      <c r="L188" s="95"/>
      <c r="M188" s="10" t="s">
        <v>54</v>
      </c>
      <c r="N188" s="10"/>
      <c r="O188" s="95"/>
      <c r="P188" s="10" t="s">
        <v>54</v>
      </c>
      <c r="Q188" s="2">
        <v>90</v>
      </c>
      <c r="R188" s="2">
        <v>0</v>
      </c>
      <c r="S188" s="3">
        <v>0</v>
      </c>
      <c r="T188" s="4" t="s">
        <v>472</v>
      </c>
      <c r="U188" s="11" t="s">
        <v>483</v>
      </c>
      <c r="V188" s="7">
        <v>43850</v>
      </c>
      <c r="W188" s="12" t="s">
        <v>485</v>
      </c>
      <c r="X188" s="12"/>
      <c r="Y188" s="12"/>
      <c r="Z188" s="13"/>
      <c r="AA188" s="13"/>
      <c r="AB188" s="13"/>
      <c r="AC188" s="13"/>
      <c r="AD188" s="5">
        <v>44132</v>
      </c>
      <c r="AE188" s="13"/>
      <c r="AF188" s="13"/>
      <c r="AG188" s="7"/>
      <c r="AH188" s="34"/>
      <c r="AI188" s="4"/>
      <c r="AJ188" s="7"/>
      <c r="AK188" s="11">
        <v>1</v>
      </c>
      <c r="AL188" s="4" t="s">
        <v>58</v>
      </c>
      <c r="AM188" s="4"/>
      <c r="AN188" s="4" t="s">
        <v>306</v>
      </c>
      <c r="AO188" s="4"/>
      <c r="AP188" s="4"/>
      <c r="AQ188" s="4"/>
      <c r="AR188" s="4"/>
      <c r="AS188" s="4" t="s">
        <v>429</v>
      </c>
      <c r="AT188" s="8" t="s">
        <v>61</v>
      </c>
      <c r="AU188" s="8" t="s">
        <v>61</v>
      </c>
      <c r="AV188" s="10" t="s">
        <v>11037</v>
      </c>
      <c r="AW188" s="85"/>
      <c r="AX188" s="85"/>
      <c r="AY188" s="6">
        <v>0</v>
      </c>
      <c r="AZ188" s="19" t="s">
        <v>439</v>
      </c>
      <c r="BA188" s="19" t="s">
        <v>120</v>
      </c>
    </row>
    <row r="189" spans="1:53" x14ac:dyDescent="0.25">
      <c r="A189" s="12" t="s">
        <v>486</v>
      </c>
      <c r="B189" s="7">
        <v>44095</v>
      </c>
      <c r="C189" s="7">
        <v>44124</v>
      </c>
      <c r="D189" s="108">
        <v>20505601808</v>
      </c>
      <c r="E189" s="4" t="s">
        <v>430</v>
      </c>
      <c r="F189" s="4" t="s">
        <v>431</v>
      </c>
      <c r="G189" s="7">
        <v>44125</v>
      </c>
      <c r="H189" s="7">
        <v>44155</v>
      </c>
      <c r="I189" s="8"/>
      <c r="J189" s="9">
        <v>-23</v>
      </c>
      <c r="K189" s="10">
        <v>90</v>
      </c>
      <c r="L189" s="95"/>
      <c r="M189" s="10" t="s">
        <v>54</v>
      </c>
      <c r="N189" s="10"/>
      <c r="O189" s="95"/>
      <c r="P189" s="10" t="s">
        <v>54</v>
      </c>
      <c r="Q189" s="2">
        <v>90</v>
      </c>
      <c r="R189" s="2">
        <v>0</v>
      </c>
      <c r="S189" s="3">
        <v>0</v>
      </c>
      <c r="T189" s="4" t="s">
        <v>472</v>
      </c>
      <c r="U189" s="11" t="s">
        <v>483</v>
      </c>
      <c r="V189" s="7">
        <v>43850</v>
      </c>
      <c r="W189" s="12" t="s">
        <v>486</v>
      </c>
      <c r="X189" s="12"/>
      <c r="Y189" s="12"/>
      <c r="Z189" s="13"/>
      <c r="AA189" s="13"/>
      <c r="AB189" s="13"/>
      <c r="AC189" s="13"/>
      <c r="AD189" s="5">
        <v>44132</v>
      </c>
      <c r="AE189" s="13"/>
      <c r="AF189" s="13"/>
      <c r="AG189" s="7"/>
      <c r="AH189" s="34"/>
      <c r="AI189" s="4"/>
      <c r="AJ189" s="7"/>
      <c r="AK189" s="11">
        <v>1</v>
      </c>
      <c r="AL189" s="4" t="s">
        <v>58</v>
      </c>
      <c r="AM189" s="4"/>
      <c r="AN189" s="4" t="s">
        <v>306</v>
      </c>
      <c r="AO189" s="4"/>
      <c r="AP189" s="4"/>
      <c r="AQ189" s="4"/>
      <c r="AR189" s="4"/>
      <c r="AS189" s="4" t="s">
        <v>429</v>
      </c>
      <c r="AT189" s="8" t="s">
        <v>61</v>
      </c>
      <c r="AU189" s="8" t="s">
        <v>61</v>
      </c>
      <c r="AV189" s="10" t="s">
        <v>11037</v>
      </c>
      <c r="AW189" s="85"/>
      <c r="AX189" s="85"/>
      <c r="AY189" s="6">
        <v>0</v>
      </c>
      <c r="AZ189" s="19" t="s">
        <v>439</v>
      </c>
      <c r="BA189" s="19" t="s">
        <v>120</v>
      </c>
    </row>
    <row r="190" spans="1:53" x14ac:dyDescent="0.25">
      <c r="A190" s="12" t="s">
        <v>487</v>
      </c>
      <c r="B190" s="7">
        <v>44095</v>
      </c>
      <c r="C190" s="7">
        <v>44124</v>
      </c>
      <c r="D190" s="108">
        <v>20505601808</v>
      </c>
      <c r="E190" s="4" t="s">
        <v>430</v>
      </c>
      <c r="F190" s="4" t="s">
        <v>431</v>
      </c>
      <c r="G190" s="7">
        <v>44125</v>
      </c>
      <c r="H190" s="7">
        <v>44155</v>
      </c>
      <c r="I190" s="8"/>
      <c r="J190" s="9">
        <v>-23</v>
      </c>
      <c r="K190" s="10">
        <v>90</v>
      </c>
      <c r="L190" s="95"/>
      <c r="M190" s="10" t="s">
        <v>54</v>
      </c>
      <c r="N190" s="10"/>
      <c r="O190" s="95"/>
      <c r="P190" s="10" t="s">
        <v>54</v>
      </c>
      <c r="Q190" s="2">
        <v>90</v>
      </c>
      <c r="R190" s="2">
        <v>0</v>
      </c>
      <c r="S190" s="3">
        <v>0</v>
      </c>
      <c r="T190" s="4" t="s">
        <v>472</v>
      </c>
      <c r="U190" s="11" t="s">
        <v>483</v>
      </c>
      <c r="V190" s="7">
        <v>43850</v>
      </c>
      <c r="W190" s="12" t="s">
        <v>487</v>
      </c>
      <c r="X190" s="12"/>
      <c r="Y190" s="12"/>
      <c r="Z190" s="13"/>
      <c r="AA190" s="13"/>
      <c r="AB190" s="13"/>
      <c r="AC190" s="13"/>
      <c r="AD190" s="5">
        <v>44132</v>
      </c>
      <c r="AE190" s="13"/>
      <c r="AF190" s="13"/>
      <c r="AG190" s="7"/>
      <c r="AH190" s="34"/>
      <c r="AI190" s="4"/>
      <c r="AJ190" s="7"/>
      <c r="AK190" s="11">
        <v>1</v>
      </c>
      <c r="AL190" s="4" t="s">
        <v>58</v>
      </c>
      <c r="AM190" s="4"/>
      <c r="AN190" s="4" t="s">
        <v>306</v>
      </c>
      <c r="AO190" s="4"/>
      <c r="AP190" s="4"/>
      <c r="AQ190" s="4"/>
      <c r="AR190" s="4"/>
      <c r="AS190" s="4" t="s">
        <v>429</v>
      </c>
      <c r="AT190" s="8" t="s">
        <v>61</v>
      </c>
      <c r="AU190" s="8" t="s">
        <v>61</v>
      </c>
      <c r="AV190" s="10" t="s">
        <v>11037</v>
      </c>
      <c r="AW190" s="85"/>
      <c r="AX190" s="85"/>
      <c r="AY190" s="6">
        <v>0</v>
      </c>
      <c r="AZ190" s="19" t="s">
        <v>439</v>
      </c>
      <c r="BA190" s="19" t="s">
        <v>120</v>
      </c>
    </row>
    <row r="191" spans="1:53" x14ac:dyDescent="0.25">
      <c r="A191" s="12" t="s">
        <v>488</v>
      </c>
      <c r="B191" s="7">
        <v>44095</v>
      </c>
      <c r="C191" s="7">
        <v>44124</v>
      </c>
      <c r="D191" s="108">
        <v>20505601808</v>
      </c>
      <c r="E191" s="4" t="s">
        <v>430</v>
      </c>
      <c r="F191" s="4" t="s">
        <v>431</v>
      </c>
      <c r="G191" s="7">
        <v>44125</v>
      </c>
      <c r="H191" s="7">
        <v>44155</v>
      </c>
      <c r="I191" s="8"/>
      <c r="J191" s="9">
        <v>-23</v>
      </c>
      <c r="K191" s="10">
        <v>90</v>
      </c>
      <c r="L191" s="95"/>
      <c r="M191" s="10" t="s">
        <v>54</v>
      </c>
      <c r="N191" s="10"/>
      <c r="O191" s="95"/>
      <c r="P191" s="10" t="s">
        <v>54</v>
      </c>
      <c r="Q191" s="2">
        <v>90</v>
      </c>
      <c r="R191" s="2">
        <v>0</v>
      </c>
      <c r="S191" s="3">
        <v>0</v>
      </c>
      <c r="T191" s="4" t="s">
        <v>472</v>
      </c>
      <c r="U191" s="11" t="s">
        <v>483</v>
      </c>
      <c r="V191" s="7">
        <v>43850</v>
      </c>
      <c r="W191" s="12" t="s">
        <v>488</v>
      </c>
      <c r="X191" s="12"/>
      <c r="Y191" s="12"/>
      <c r="Z191" s="13"/>
      <c r="AA191" s="13"/>
      <c r="AB191" s="13"/>
      <c r="AC191" s="13"/>
      <c r="AD191" s="5">
        <v>44132</v>
      </c>
      <c r="AE191" s="13"/>
      <c r="AF191" s="13"/>
      <c r="AG191" s="7"/>
      <c r="AH191" s="34"/>
      <c r="AI191" s="4"/>
      <c r="AJ191" s="7"/>
      <c r="AK191" s="11">
        <v>1</v>
      </c>
      <c r="AL191" s="4" t="s">
        <v>58</v>
      </c>
      <c r="AM191" s="4"/>
      <c r="AN191" s="4" t="s">
        <v>306</v>
      </c>
      <c r="AO191" s="4"/>
      <c r="AP191" s="4"/>
      <c r="AQ191" s="4"/>
      <c r="AR191" s="4"/>
      <c r="AS191" s="4" t="s">
        <v>429</v>
      </c>
      <c r="AT191" s="8" t="s">
        <v>61</v>
      </c>
      <c r="AU191" s="8" t="s">
        <v>61</v>
      </c>
      <c r="AV191" s="10" t="s">
        <v>11037</v>
      </c>
      <c r="AW191" s="85"/>
      <c r="AX191" s="85"/>
      <c r="AY191" s="6">
        <v>0</v>
      </c>
      <c r="AZ191" s="19" t="s">
        <v>439</v>
      </c>
      <c r="BA191" s="19" t="s">
        <v>120</v>
      </c>
    </row>
    <row r="192" spans="1:53" x14ac:dyDescent="0.25">
      <c r="A192" s="12" t="s">
        <v>490</v>
      </c>
      <c r="B192" s="7">
        <v>44094</v>
      </c>
      <c r="C192" s="7">
        <v>44123</v>
      </c>
      <c r="D192" s="108">
        <v>20505601808</v>
      </c>
      <c r="E192" s="4" t="s">
        <v>430</v>
      </c>
      <c r="F192" s="4" t="s">
        <v>431</v>
      </c>
      <c r="G192" s="7">
        <v>44124</v>
      </c>
      <c r="H192" s="7">
        <v>44154</v>
      </c>
      <c r="I192" s="8"/>
      <c r="J192" s="9">
        <v>-22</v>
      </c>
      <c r="K192" s="10">
        <v>98.5</v>
      </c>
      <c r="L192" s="95"/>
      <c r="M192" s="10" t="s">
        <v>54</v>
      </c>
      <c r="N192" s="10"/>
      <c r="O192" s="95"/>
      <c r="P192" s="10" t="s">
        <v>54</v>
      </c>
      <c r="Q192" s="2">
        <v>98.5</v>
      </c>
      <c r="R192" s="2">
        <v>0</v>
      </c>
      <c r="S192" s="3">
        <v>0</v>
      </c>
      <c r="T192" s="4" t="s">
        <v>472</v>
      </c>
      <c r="U192" s="11" t="s">
        <v>489</v>
      </c>
      <c r="V192" s="7">
        <v>43880</v>
      </c>
      <c r="W192" s="12" t="s">
        <v>490</v>
      </c>
      <c r="X192" s="12"/>
      <c r="Y192" s="12"/>
      <c r="Z192" s="13"/>
      <c r="AA192" s="13"/>
      <c r="AB192" s="13"/>
      <c r="AC192" s="13"/>
      <c r="AD192" s="5">
        <v>44132</v>
      </c>
      <c r="AE192" s="13"/>
      <c r="AF192" s="13"/>
      <c r="AG192" s="7"/>
      <c r="AH192" s="34"/>
      <c r="AI192" s="4"/>
      <c r="AJ192" s="7"/>
      <c r="AK192" s="11">
        <v>1</v>
      </c>
      <c r="AL192" s="4" t="s">
        <v>58</v>
      </c>
      <c r="AM192" s="4"/>
      <c r="AN192" s="4" t="s">
        <v>306</v>
      </c>
      <c r="AO192" s="4"/>
      <c r="AP192" s="4"/>
      <c r="AQ192" s="4"/>
      <c r="AR192" s="4"/>
      <c r="AS192" s="4" t="s">
        <v>429</v>
      </c>
      <c r="AT192" s="8" t="s">
        <v>61</v>
      </c>
      <c r="AU192" s="8" t="s">
        <v>61</v>
      </c>
      <c r="AV192" s="10" t="s">
        <v>11037</v>
      </c>
      <c r="AW192" s="85"/>
      <c r="AX192" s="85"/>
      <c r="AY192" s="6">
        <v>0</v>
      </c>
      <c r="AZ192" s="19" t="s">
        <v>439</v>
      </c>
      <c r="BA192" s="19" t="s">
        <v>120</v>
      </c>
    </row>
    <row r="193" spans="1:53" x14ac:dyDescent="0.25">
      <c r="A193" s="12" t="s">
        <v>492</v>
      </c>
      <c r="B193" s="7">
        <v>44095</v>
      </c>
      <c r="C193" s="7">
        <v>44124</v>
      </c>
      <c r="D193" s="108">
        <v>20505601808</v>
      </c>
      <c r="E193" s="4" t="s">
        <v>430</v>
      </c>
      <c r="F193" s="4" t="s">
        <v>431</v>
      </c>
      <c r="G193" s="7">
        <v>44125</v>
      </c>
      <c r="H193" s="7">
        <v>44155</v>
      </c>
      <c r="I193" s="8"/>
      <c r="J193" s="9">
        <v>-23</v>
      </c>
      <c r="K193" s="10">
        <v>98.5</v>
      </c>
      <c r="L193" s="95"/>
      <c r="M193" s="10" t="s">
        <v>54</v>
      </c>
      <c r="N193" s="10"/>
      <c r="O193" s="95"/>
      <c r="P193" s="10" t="s">
        <v>54</v>
      </c>
      <c r="Q193" s="2">
        <v>98.5</v>
      </c>
      <c r="R193" s="2">
        <v>0</v>
      </c>
      <c r="S193" s="3">
        <v>0</v>
      </c>
      <c r="T193" s="4" t="s">
        <v>472</v>
      </c>
      <c r="U193" s="11" t="s">
        <v>491</v>
      </c>
      <c r="V193" s="7">
        <v>43882</v>
      </c>
      <c r="W193" s="12" t="s">
        <v>492</v>
      </c>
      <c r="X193" s="12"/>
      <c r="Y193" s="12"/>
      <c r="Z193" s="13"/>
      <c r="AA193" s="13"/>
      <c r="AB193" s="13"/>
      <c r="AC193" s="13"/>
      <c r="AD193" s="5">
        <v>44132</v>
      </c>
      <c r="AE193" s="13"/>
      <c r="AF193" s="13"/>
      <c r="AG193" s="7"/>
      <c r="AH193" s="34"/>
      <c r="AI193" s="4"/>
      <c r="AJ193" s="7"/>
      <c r="AK193" s="11">
        <v>1</v>
      </c>
      <c r="AL193" s="4" t="s">
        <v>58</v>
      </c>
      <c r="AM193" s="4"/>
      <c r="AN193" s="4" t="s">
        <v>306</v>
      </c>
      <c r="AO193" s="4"/>
      <c r="AP193" s="4"/>
      <c r="AQ193" s="4"/>
      <c r="AR193" s="4"/>
      <c r="AS193" s="4" t="s">
        <v>429</v>
      </c>
      <c r="AT193" s="8" t="s">
        <v>61</v>
      </c>
      <c r="AU193" s="8" t="s">
        <v>61</v>
      </c>
      <c r="AV193" s="10" t="s">
        <v>11037</v>
      </c>
      <c r="AW193" s="85"/>
      <c r="AX193" s="85"/>
      <c r="AY193" s="6">
        <v>0</v>
      </c>
      <c r="AZ193" s="19" t="s">
        <v>439</v>
      </c>
      <c r="BA193" s="19" t="s">
        <v>120</v>
      </c>
    </row>
    <row r="194" spans="1:53" x14ac:dyDescent="0.25">
      <c r="A194" s="12" t="s">
        <v>493</v>
      </c>
      <c r="B194" s="7">
        <v>44094</v>
      </c>
      <c r="C194" s="7">
        <v>44123</v>
      </c>
      <c r="D194" s="108">
        <v>20505601808</v>
      </c>
      <c r="E194" s="4" t="s">
        <v>430</v>
      </c>
      <c r="F194" s="4" t="s">
        <v>431</v>
      </c>
      <c r="G194" s="7">
        <v>44124</v>
      </c>
      <c r="H194" s="7">
        <v>44154</v>
      </c>
      <c r="I194" s="8"/>
      <c r="J194" s="9">
        <v>-22</v>
      </c>
      <c r="K194" s="10">
        <v>98.5</v>
      </c>
      <c r="L194" s="95"/>
      <c r="M194" s="10" t="s">
        <v>54</v>
      </c>
      <c r="N194" s="10"/>
      <c r="O194" s="95"/>
      <c r="P194" s="10" t="s">
        <v>54</v>
      </c>
      <c r="Q194" s="2">
        <v>98.5</v>
      </c>
      <c r="R194" s="2">
        <v>0</v>
      </c>
      <c r="S194" s="3">
        <v>0</v>
      </c>
      <c r="T194" s="4"/>
      <c r="U194" s="11"/>
      <c r="V194" s="7"/>
      <c r="W194" s="12" t="s">
        <v>493</v>
      </c>
      <c r="X194" s="12"/>
      <c r="Y194" s="12"/>
      <c r="Z194" s="13"/>
      <c r="AA194" s="13"/>
      <c r="AB194" s="13"/>
      <c r="AC194" s="13"/>
      <c r="AD194" s="5">
        <v>44132</v>
      </c>
      <c r="AE194" s="13"/>
      <c r="AF194" s="13"/>
      <c r="AG194" s="7"/>
      <c r="AH194" s="34"/>
      <c r="AI194" s="4"/>
      <c r="AJ194" s="7"/>
      <c r="AK194" s="11">
        <v>1</v>
      </c>
      <c r="AL194" s="4" t="s">
        <v>58</v>
      </c>
      <c r="AM194" s="4"/>
      <c r="AN194" s="4" t="s">
        <v>306</v>
      </c>
      <c r="AO194" s="4"/>
      <c r="AP194" s="4"/>
      <c r="AQ194" s="4"/>
      <c r="AR194" s="4"/>
      <c r="AS194" s="4" t="s">
        <v>429</v>
      </c>
      <c r="AT194" s="8" t="s">
        <v>61</v>
      </c>
      <c r="AU194" s="8" t="s">
        <v>61</v>
      </c>
      <c r="AV194" s="10" t="s">
        <v>11037</v>
      </c>
      <c r="AW194" s="85"/>
      <c r="AX194" s="85"/>
      <c r="AY194" s="6">
        <v>0</v>
      </c>
      <c r="AZ194" s="19" t="s">
        <v>439</v>
      </c>
      <c r="BA194" s="19" t="s">
        <v>120</v>
      </c>
    </row>
    <row r="195" spans="1:53" x14ac:dyDescent="0.25">
      <c r="A195" s="12" t="s">
        <v>494</v>
      </c>
      <c r="B195" s="7">
        <v>44094</v>
      </c>
      <c r="C195" s="7">
        <v>44123</v>
      </c>
      <c r="D195" s="108">
        <v>20505601808</v>
      </c>
      <c r="E195" s="4" t="s">
        <v>430</v>
      </c>
      <c r="F195" s="4" t="s">
        <v>431</v>
      </c>
      <c r="G195" s="7">
        <v>44124</v>
      </c>
      <c r="H195" s="7">
        <v>44154</v>
      </c>
      <c r="I195" s="8"/>
      <c r="J195" s="9">
        <v>-22</v>
      </c>
      <c r="K195" s="10">
        <v>98.5</v>
      </c>
      <c r="L195" s="95"/>
      <c r="M195" s="10" t="s">
        <v>54</v>
      </c>
      <c r="N195" s="10"/>
      <c r="O195" s="95"/>
      <c r="P195" s="10" t="s">
        <v>54</v>
      </c>
      <c r="Q195" s="2">
        <v>98.5</v>
      </c>
      <c r="R195" s="2">
        <v>0</v>
      </c>
      <c r="S195" s="3">
        <v>0</v>
      </c>
      <c r="T195" s="4"/>
      <c r="U195" s="11"/>
      <c r="V195" s="7"/>
      <c r="W195" s="12" t="s">
        <v>494</v>
      </c>
      <c r="X195" s="12"/>
      <c r="Y195" s="12"/>
      <c r="Z195" s="13"/>
      <c r="AA195" s="13"/>
      <c r="AB195" s="13"/>
      <c r="AC195" s="13"/>
      <c r="AD195" s="5">
        <v>44132</v>
      </c>
      <c r="AE195" s="13"/>
      <c r="AF195" s="13"/>
      <c r="AG195" s="7"/>
      <c r="AH195" s="34"/>
      <c r="AI195" s="4"/>
      <c r="AJ195" s="7"/>
      <c r="AK195" s="11">
        <v>1</v>
      </c>
      <c r="AL195" s="4" t="s">
        <v>58</v>
      </c>
      <c r="AM195" s="4"/>
      <c r="AN195" s="4" t="s">
        <v>306</v>
      </c>
      <c r="AO195" s="4"/>
      <c r="AP195" s="4"/>
      <c r="AQ195" s="4"/>
      <c r="AR195" s="4"/>
      <c r="AS195" s="4" t="s">
        <v>429</v>
      </c>
      <c r="AT195" s="8" t="s">
        <v>61</v>
      </c>
      <c r="AU195" s="8" t="s">
        <v>61</v>
      </c>
      <c r="AV195" s="10" t="s">
        <v>11037</v>
      </c>
      <c r="AW195" s="85"/>
      <c r="AX195" s="85"/>
      <c r="AY195" s="6">
        <v>0</v>
      </c>
      <c r="AZ195" s="19" t="s">
        <v>439</v>
      </c>
      <c r="BA195" s="19" t="s">
        <v>120</v>
      </c>
    </row>
    <row r="196" spans="1:53" x14ac:dyDescent="0.25">
      <c r="A196" s="12" t="s">
        <v>495</v>
      </c>
      <c r="B196" s="7">
        <v>44094</v>
      </c>
      <c r="C196" s="7">
        <v>44123</v>
      </c>
      <c r="D196" s="108">
        <v>20505601808</v>
      </c>
      <c r="E196" s="4" t="s">
        <v>430</v>
      </c>
      <c r="F196" s="4" t="s">
        <v>431</v>
      </c>
      <c r="G196" s="7">
        <v>44124</v>
      </c>
      <c r="H196" s="7">
        <v>44154</v>
      </c>
      <c r="I196" s="8"/>
      <c r="J196" s="9">
        <v>-22</v>
      </c>
      <c r="K196" s="10">
        <v>98.5</v>
      </c>
      <c r="L196" s="95"/>
      <c r="M196" s="10" t="s">
        <v>54</v>
      </c>
      <c r="N196" s="10"/>
      <c r="O196" s="95"/>
      <c r="P196" s="10" t="s">
        <v>54</v>
      </c>
      <c r="Q196" s="2">
        <v>98.5</v>
      </c>
      <c r="R196" s="2">
        <v>0</v>
      </c>
      <c r="S196" s="3">
        <v>0</v>
      </c>
      <c r="T196" s="4"/>
      <c r="U196" s="11"/>
      <c r="V196" s="7"/>
      <c r="W196" s="12" t="s">
        <v>495</v>
      </c>
      <c r="X196" s="12"/>
      <c r="Y196" s="12"/>
      <c r="Z196" s="13"/>
      <c r="AA196" s="13"/>
      <c r="AB196" s="13"/>
      <c r="AC196" s="13"/>
      <c r="AD196" s="5">
        <v>44132</v>
      </c>
      <c r="AE196" s="13"/>
      <c r="AF196" s="13"/>
      <c r="AG196" s="7"/>
      <c r="AH196" s="34"/>
      <c r="AI196" s="4"/>
      <c r="AJ196" s="7"/>
      <c r="AK196" s="11">
        <v>1</v>
      </c>
      <c r="AL196" s="4" t="s">
        <v>58</v>
      </c>
      <c r="AM196" s="4"/>
      <c r="AN196" s="4" t="s">
        <v>306</v>
      </c>
      <c r="AO196" s="4"/>
      <c r="AP196" s="4"/>
      <c r="AQ196" s="4"/>
      <c r="AR196" s="4"/>
      <c r="AS196" s="4" t="s">
        <v>429</v>
      </c>
      <c r="AT196" s="8" t="s">
        <v>61</v>
      </c>
      <c r="AU196" s="8" t="s">
        <v>61</v>
      </c>
      <c r="AV196" s="10" t="s">
        <v>11037</v>
      </c>
      <c r="AW196" s="85"/>
      <c r="AX196" s="85"/>
      <c r="AY196" s="6">
        <v>0</v>
      </c>
      <c r="AZ196" s="19" t="s">
        <v>439</v>
      </c>
      <c r="BA196" s="19" t="s">
        <v>120</v>
      </c>
    </row>
    <row r="197" spans="1:53" x14ac:dyDescent="0.25">
      <c r="A197" s="12" t="s">
        <v>501</v>
      </c>
      <c r="B197" s="7">
        <v>44119</v>
      </c>
      <c r="C197" s="7">
        <v>44149</v>
      </c>
      <c r="D197" s="108">
        <v>20602795617</v>
      </c>
      <c r="E197" s="4" t="s">
        <v>497</v>
      </c>
      <c r="F197" s="4" t="s">
        <v>498</v>
      </c>
      <c r="G197" s="7">
        <v>44119</v>
      </c>
      <c r="H197" s="7">
        <v>44149</v>
      </c>
      <c r="I197" s="8"/>
      <c r="J197" s="9">
        <v>-17</v>
      </c>
      <c r="K197" s="10">
        <v>60</v>
      </c>
      <c r="L197" s="90"/>
      <c r="M197" s="10" t="s">
        <v>54</v>
      </c>
      <c r="N197" s="10"/>
      <c r="O197" s="90"/>
      <c r="P197" s="10" t="s">
        <v>54</v>
      </c>
      <c r="Q197" s="2">
        <v>60</v>
      </c>
      <c r="R197" s="2">
        <v>0</v>
      </c>
      <c r="S197" s="3">
        <v>0</v>
      </c>
      <c r="T197" s="4" t="s">
        <v>499</v>
      </c>
      <c r="U197" s="44" t="s">
        <v>500</v>
      </c>
      <c r="V197" s="7">
        <v>44039</v>
      </c>
      <c r="W197" s="12" t="s">
        <v>501</v>
      </c>
      <c r="X197" s="12"/>
      <c r="Y197" s="12"/>
      <c r="Z197" s="13"/>
      <c r="AA197" s="13"/>
      <c r="AB197" s="13"/>
      <c r="AC197" s="13"/>
      <c r="AD197" s="5">
        <v>44132</v>
      </c>
      <c r="AE197" s="13"/>
      <c r="AF197" s="13"/>
      <c r="AG197" s="7"/>
      <c r="AH197" s="34"/>
      <c r="AI197" s="4"/>
      <c r="AJ197" s="7"/>
      <c r="AK197" s="11">
        <v>1</v>
      </c>
      <c r="AL197" s="4" t="s">
        <v>58</v>
      </c>
      <c r="AM197" s="4"/>
      <c r="AN197" s="4" t="s">
        <v>73</v>
      </c>
      <c r="AO197" s="126" t="s">
        <v>122</v>
      </c>
      <c r="AP197" s="4"/>
      <c r="AQ197" s="4"/>
      <c r="AR197" s="4"/>
      <c r="AS197" s="4" t="s">
        <v>111</v>
      </c>
      <c r="AT197" s="8" t="s">
        <v>61</v>
      </c>
      <c r="AU197" s="8" t="s">
        <v>61</v>
      </c>
      <c r="AV197" s="10" t="s">
        <v>11037</v>
      </c>
      <c r="AW197" s="85"/>
      <c r="AX197" s="85"/>
      <c r="AY197" s="6">
        <v>0</v>
      </c>
      <c r="AZ197" s="26" t="s">
        <v>62</v>
      </c>
      <c r="BA197" s="85" t="s">
        <v>63</v>
      </c>
    </row>
    <row r="198" spans="1:53" x14ac:dyDescent="0.25">
      <c r="A198" s="12" t="s">
        <v>510</v>
      </c>
      <c r="B198" s="7">
        <v>44119</v>
      </c>
      <c r="C198" s="7">
        <v>44149</v>
      </c>
      <c r="D198" s="108">
        <v>20602795617</v>
      </c>
      <c r="E198" s="4" t="s">
        <v>497</v>
      </c>
      <c r="F198" s="4" t="s">
        <v>507</v>
      </c>
      <c r="G198" s="7">
        <v>44119</v>
      </c>
      <c r="H198" s="7">
        <v>44149</v>
      </c>
      <c r="I198" s="8"/>
      <c r="J198" s="9">
        <v>-17</v>
      </c>
      <c r="K198" s="10">
        <v>60</v>
      </c>
      <c r="L198" s="95"/>
      <c r="M198" s="10" t="s">
        <v>54</v>
      </c>
      <c r="N198" s="10"/>
      <c r="O198" s="95"/>
      <c r="P198" s="10" t="s">
        <v>54</v>
      </c>
      <c r="Q198" s="2">
        <v>60</v>
      </c>
      <c r="R198" s="2">
        <v>0</v>
      </c>
      <c r="S198" s="3">
        <v>0</v>
      </c>
      <c r="T198" s="4" t="s">
        <v>508</v>
      </c>
      <c r="U198" s="11" t="s">
        <v>509</v>
      </c>
      <c r="V198" s="7">
        <v>43966</v>
      </c>
      <c r="W198" s="12" t="s">
        <v>510</v>
      </c>
      <c r="X198" s="12" t="s">
        <v>511</v>
      </c>
      <c r="Y198" s="12"/>
      <c r="Z198" s="12"/>
      <c r="AA198" s="13"/>
      <c r="AB198" s="13"/>
      <c r="AC198" s="13"/>
      <c r="AD198" s="5">
        <v>44132</v>
      </c>
      <c r="AE198" s="13"/>
      <c r="AF198" s="13"/>
      <c r="AG198" s="7"/>
      <c r="AH198" s="34"/>
      <c r="AI198" s="4"/>
      <c r="AJ198" s="7"/>
      <c r="AK198" s="11">
        <v>1</v>
      </c>
      <c r="AL198" s="4" t="s">
        <v>58</v>
      </c>
      <c r="AM198" s="4"/>
      <c r="AN198" s="4" t="s">
        <v>73</v>
      </c>
      <c r="AO198" s="4"/>
      <c r="AP198" s="4"/>
      <c r="AQ198" s="4"/>
      <c r="AR198" s="4"/>
      <c r="AS198" s="4" t="s">
        <v>111</v>
      </c>
      <c r="AT198" s="8" t="s">
        <v>61</v>
      </c>
      <c r="AU198" s="8" t="s">
        <v>61</v>
      </c>
      <c r="AV198" s="10" t="s">
        <v>11037</v>
      </c>
      <c r="AW198" s="85"/>
      <c r="AX198" s="85"/>
      <c r="AY198" s="6">
        <v>0</v>
      </c>
      <c r="AZ198" s="19" t="s">
        <v>62</v>
      </c>
      <c r="BA198" s="19" t="s">
        <v>63</v>
      </c>
    </row>
    <row r="199" spans="1:53" x14ac:dyDescent="0.25">
      <c r="A199" s="17" t="s">
        <v>516</v>
      </c>
      <c r="B199" s="7">
        <v>44105</v>
      </c>
      <c r="C199" s="7">
        <v>44135</v>
      </c>
      <c r="D199" s="108">
        <v>20547907249</v>
      </c>
      <c r="E199" s="4" t="s">
        <v>512</v>
      </c>
      <c r="F199" s="4" t="s">
        <v>513</v>
      </c>
      <c r="G199" s="7">
        <v>44105</v>
      </c>
      <c r="H199" s="7">
        <v>44135</v>
      </c>
      <c r="I199" s="8"/>
      <c r="J199" s="9">
        <v>-3</v>
      </c>
      <c r="K199" s="10">
        <v>70</v>
      </c>
      <c r="L199" s="90"/>
      <c r="M199" s="10" t="s">
        <v>54</v>
      </c>
      <c r="N199" s="10"/>
      <c r="O199" s="90"/>
      <c r="P199" s="10" t="s">
        <v>54</v>
      </c>
      <c r="Q199" s="2">
        <v>70</v>
      </c>
      <c r="R199" s="2">
        <v>0</v>
      </c>
      <c r="S199" s="3">
        <v>0</v>
      </c>
      <c r="T199" s="4" t="s">
        <v>514</v>
      </c>
      <c r="U199" s="11" t="s">
        <v>515</v>
      </c>
      <c r="V199" s="7">
        <v>43522</v>
      </c>
      <c r="W199" s="17" t="s">
        <v>516</v>
      </c>
      <c r="X199" s="12" t="s">
        <v>517</v>
      </c>
      <c r="Y199" s="12"/>
      <c r="Z199" s="13"/>
      <c r="AA199" s="13"/>
      <c r="AB199" s="13"/>
      <c r="AC199" s="13"/>
      <c r="AD199" s="5">
        <v>44132</v>
      </c>
      <c r="AE199" s="13"/>
      <c r="AF199" s="13"/>
      <c r="AG199" s="7"/>
      <c r="AH199" s="7"/>
      <c r="AI199" s="4" t="s">
        <v>65</v>
      </c>
      <c r="AJ199" s="7"/>
      <c r="AK199" s="11">
        <v>1</v>
      </c>
      <c r="AL199" s="4" t="s">
        <v>58</v>
      </c>
      <c r="AM199" s="4"/>
      <c r="AN199" s="4" t="s">
        <v>518</v>
      </c>
      <c r="AO199" s="126" t="s">
        <v>122</v>
      </c>
      <c r="AP199" s="4"/>
      <c r="AQ199" s="4"/>
      <c r="AR199" s="4"/>
      <c r="AS199" s="4" t="s">
        <v>131</v>
      </c>
      <c r="AT199" s="8" t="s">
        <v>61</v>
      </c>
      <c r="AU199" s="8" t="s">
        <v>61</v>
      </c>
      <c r="AV199" s="10" t="s">
        <v>11037</v>
      </c>
      <c r="AW199" s="26"/>
      <c r="AX199" s="26"/>
      <c r="AY199" s="6">
        <v>0</v>
      </c>
      <c r="AZ199" s="26" t="s">
        <v>62</v>
      </c>
      <c r="BA199" s="85" t="s">
        <v>63</v>
      </c>
    </row>
    <row r="200" spans="1:53" x14ac:dyDescent="0.25">
      <c r="A200" s="17" t="s">
        <v>521</v>
      </c>
      <c r="B200" s="7">
        <v>44108</v>
      </c>
      <c r="C200" s="7">
        <v>44138</v>
      </c>
      <c r="D200" s="108">
        <v>20547907249</v>
      </c>
      <c r="E200" s="4" t="s">
        <v>512</v>
      </c>
      <c r="F200" s="4" t="s">
        <v>513</v>
      </c>
      <c r="G200" s="7">
        <v>44108</v>
      </c>
      <c r="H200" s="7">
        <v>44138</v>
      </c>
      <c r="I200" s="8"/>
      <c r="J200" s="9">
        <v>-6</v>
      </c>
      <c r="K200" s="10">
        <v>75</v>
      </c>
      <c r="L200" s="90"/>
      <c r="M200" s="10" t="s">
        <v>54</v>
      </c>
      <c r="N200" s="10"/>
      <c r="O200" s="90"/>
      <c r="P200" s="10" t="s">
        <v>54</v>
      </c>
      <c r="Q200" s="2">
        <v>75</v>
      </c>
      <c r="R200" s="2">
        <v>0</v>
      </c>
      <c r="S200" s="3">
        <v>0</v>
      </c>
      <c r="T200" s="4" t="s">
        <v>519</v>
      </c>
      <c r="U200" s="11" t="s">
        <v>520</v>
      </c>
      <c r="V200" s="7">
        <v>43985</v>
      </c>
      <c r="W200" s="17" t="s">
        <v>521</v>
      </c>
      <c r="X200" s="12"/>
      <c r="Y200" s="12"/>
      <c r="Z200" s="13"/>
      <c r="AA200" s="13"/>
      <c r="AB200" s="13"/>
      <c r="AC200" s="13"/>
      <c r="AD200" s="5">
        <v>44132</v>
      </c>
      <c r="AE200" s="13"/>
      <c r="AF200" s="13"/>
      <c r="AG200" s="7"/>
      <c r="AH200" s="7"/>
      <c r="AI200" s="4" t="s">
        <v>65</v>
      </c>
      <c r="AJ200" s="7"/>
      <c r="AK200" s="11">
        <v>1</v>
      </c>
      <c r="AL200" s="4" t="s">
        <v>58</v>
      </c>
      <c r="AM200" s="4"/>
      <c r="AN200" s="4" t="s">
        <v>518</v>
      </c>
      <c r="AO200" s="126" t="s">
        <v>122</v>
      </c>
      <c r="AP200" s="4"/>
      <c r="AQ200" s="4"/>
      <c r="AR200" s="4"/>
      <c r="AS200" s="4" t="s">
        <v>131</v>
      </c>
      <c r="AT200" s="8" t="s">
        <v>61</v>
      </c>
      <c r="AU200" s="8" t="s">
        <v>61</v>
      </c>
      <c r="AV200" s="10" t="s">
        <v>11037</v>
      </c>
      <c r="AW200" s="26"/>
      <c r="AX200" s="26"/>
      <c r="AY200" s="6">
        <v>0</v>
      </c>
      <c r="AZ200" s="26" t="s">
        <v>62</v>
      </c>
      <c r="BA200" s="85" t="s">
        <v>63</v>
      </c>
    </row>
    <row r="201" spans="1:53" x14ac:dyDescent="0.25">
      <c r="A201" s="12" t="s">
        <v>524</v>
      </c>
      <c r="B201" s="7">
        <v>44105</v>
      </c>
      <c r="C201" s="7">
        <v>44135</v>
      </c>
      <c r="D201" s="108">
        <v>20547907249</v>
      </c>
      <c r="E201" s="4" t="s">
        <v>512</v>
      </c>
      <c r="F201" s="4" t="s">
        <v>513</v>
      </c>
      <c r="G201" s="7">
        <v>44105</v>
      </c>
      <c r="H201" s="7">
        <v>44135</v>
      </c>
      <c r="I201" s="8"/>
      <c r="J201" s="9">
        <v>-3</v>
      </c>
      <c r="K201" s="10">
        <v>35</v>
      </c>
      <c r="L201" s="90"/>
      <c r="M201" s="10" t="s">
        <v>54</v>
      </c>
      <c r="N201" s="10"/>
      <c r="O201" s="90"/>
      <c r="P201" s="10" t="s">
        <v>54</v>
      </c>
      <c r="Q201" s="2">
        <v>35</v>
      </c>
      <c r="R201" s="2">
        <v>0</v>
      </c>
      <c r="S201" s="3">
        <v>0</v>
      </c>
      <c r="T201" s="4" t="s">
        <v>522</v>
      </c>
      <c r="U201" s="11" t="s">
        <v>523</v>
      </c>
      <c r="V201" s="7">
        <v>43054</v>
      </c>
      <c r="W201" s="12" t="s">
        <v>524</v>
      </c>
      <c r="X201" s="12"/>
      <c r="Y201" s="12"/>
      <c r="Z201" s="13"/>
      <c r="AA201" s="13"/>
      <c r="AB201" s="13"/>
      <c r="AC201" s="13"/>
      <c r="AD201" s="5">
        <v>44132</v>
      </c>
      <c r="AE201" s="13"/>
      <c r="AF201" s="13"/>
      <c r="AG201" s="7"/>
      <c r="AH201" s="7"/>
      <c r="AI201" s="4" t="s">
        <v>305</v>
      </c>
      <c r="AJ201" s="7"/>
      <c r="AK201" s="11">
        <v>1</v>
      </c>
      <c r="AL201" s="4" t="s">
        <v>58</v>
      </c>
      <c r="AM201" s="4"/>
      <c r="AN201" s="4" t="s">
        <v>66</v>
      </c>
      <c r="AO201" s="4"/>
      <c r="AP201" s="4"/>
      <c r="AQ201" s="4"/>
      <c r="AR201" s="4"/>
      <c r="AS201" s="4" t="s">
        <v>131</v>
      </c>
      <c r="AT201" s="8" t="s">
        <v>61</v>
      </c>
      <c r="AU201" s="8" t="s">
        <v>61</v>
      </c>
      <c r="AV201" s="10" t="s">
        <v>11037</v>
      </c>
      <c r="AW201" s="26"/>
      <c r="AX201" s="26"/>
      <c r="AY201" s="6">
        <v>0</v>
      </c>
      <c r="AZ201" s="26" t="s">
        <v>62</v>
      </c>
      <c r="BA201" s="85" t="s">
        <v>63</v>
      </c>
    </row>
    <row r="202" spans="1:53" x14ac:dyDescent="0.25">
      <c r="A202" s="12" t="s">
        <v>527</v>
      </c>
      <c r="B202" s="7">
        <v>44105</v>
      </c>
      <c r="C202" s="7">
        <v>44135</v>
      </c>
      <c r="D202" s="108">
        <v>20547907249</v>
      </c>
      <c r="E202" s="4" t="s">
        <v>512</v>
      </c>
      <c r="F202" s="4" t="s">
        <v>513</v>
      </c>
      <c r="G202" s="7">
        <v>44105</v>
      </c>
      <c r="H202" s="7">
        <v>44135</v>
      </c>
      <c r="I202" s="8"/>
      <c r="J202" s="9">
        <v>-3</v>
      </c>
      <c r="K202" s="10">
        <v>70</v>
      </c>
      <c r="L202" s="90"/>
      <c r="M202" s="10" t="s">
        <v>54</v>
      </c>
      <c r="N202" s="10"/>
      <c r="O202" s="90"/>
      <c r="P202" s="10" t="s">
        <v>54</v>
      </c>
      <c r="Q202" s="2">
        <v>70</v>
      </c>
      <c r="R202" s="2">
        <v>0</v>
      </c>
      <c r="S202" s="3">
        <v>0</v>
      </c>
      <c r="T202" s="4" t="s">
        <v>525</v>
      </c>
      <c r="U202" s="11" t="s">
        <v>526</v>
      </c>
      <c r="V202" s="7">
        <v>43553</v>
      </c>
      <c r="W202" s="12" t="s">
        <v>527</v>
      </c>
      <c r="X202" s="12"/>
      <c r="Y202" s="12"/>
      <c r="Z202" s="13"/>
      <c r="AA202" s="13"/>
      <c r="AB202" s="13"/>
      <c r="AC202" s="13"/>
      <c r="AD202" s="5">
        <v>44132</v>
      </c>
      <c r="AE202" s="13"/>
      <c r="AF202" s="13"/>
      <c r="AG202" s="7"/>
      <c r="AH202" s="7"/>
      <c r="AI202" s="4" t="s">
        <v>528</v>
      </c>
      <c r="AJ202" s="7"/>
      <c r="AK202" s="11">
        <v>1</v>
      </c>
      <c r="AL202" s="4" t="s">
        <v>58</v>
      </c>
      <c r="AM202" s="4"/>
      <c r="AN202" s="4" t="s">
        <v>66</v>
      </c>
      <c r="AO202" s="4"/>
      <c r="AP202" s="4"/>
      <c r="AQ202" s="4"/>
      <c r="AR202" s="4"/>
      <c r="AS202" s="4" t="s">
        <v>131</v>
      </c>
      <c r="AT202" s="8" t="s">
        <v>61</v>
      </c>
      <c r="AU202" s="8" t="s">
        <v>61</v>
      </c>
      <c r="AV202" s="10" t="s">
        <v>11037</v>
      </c>
      <c r="AW202" s="26"/>
      <c r="AX202" s="26"/>
      <c r="AY202" s="6">
        <v>0</v>
      </c>
      <c r="AZ202" s="26" t="s">
        <v>62</v>
      </c>
      <c r="BA202" s="85" t="s">
        <v>63</v>
      </c>
    </row>
    <row r="203" spans="1:53" x14ac:dyDescent="0.25">
      <c r="A203" s="17" t="s">
        <v>531</v>
      </c>
      <c r="B203" s="7">
        <v>44105</v>
      </c>
      <c r="C203" s="7">
        <v>44135</v>
      </c>
      <c r="D203" s="108">
        <v>20547907249</v>
      </c>
      <c r="E203" s="4" t="s">
        <v>512</v>
      </c>
      <c r="F203" s="4" t="s">
        <v>513</v>
      </c>
      <c r="G203" s="7">
        <v>44105</v>
      </c>
      <c r="H203" s="7">
        <v>44135</v>
      </c>
      <c r="I203" s="8"/>
      <c r="J203" s="9">
        <v>-3</v>
      </c>
      <c r="K203" s="10">
        <v>45</v>
      </c>
      <c r="L203" s="90"/>
      <c r="M203" s="10" t="s">
        <v>54</v>
      </c>
      <c r="N203" s="10"/>
      <c r="O203" s="90"/>
      <c r="P203" s="10" t="s">
        <v>54</v>
      </c>
      <c r="Q203" s="2">
        <v>45</v>
      </c>
      <c r="R203" s="2">
        <v>0</v>
      </c>
      <c r="S203" s="3">
        <v>0</v>
      </c>
      <c r="T203" s="4" t="s">
        <v>529</v>
      </c>
      <c r="U203" s="11" t="s">
        <v>530</v>
      </c>
      <c r="V203" s="7">
        <v>42846</v>
      </c>
      <c r="W203" s="17" t="s">
        <v>531</v>
      </c>
      <c r="X203" s="12" t="s">
        <v>532</v>
      </c>
      <c r="Y203" s="12"/>
      <c r="Z203" s="13"/>
      <c r="AA203" s="13"/>
      <c r="AB203" s="13"/>
      <c r="AC203" s="13"/>
      <c r="AD203" s="5">
        <v>44132</v>
      </c>
      <c r="AE203" s="13"/>
      <c r="AF203" s="13"/>
      <c r="AG203" s="7"/>
      <c r="AH203" s="7"/>
      <c r="AI203" s="4" t="s">
        <v>305</v>
      </c>
      <c r="AJ203" s="7"/>
      <c r="AK203" s="11">
        <v>1</v>
      </c>
      <c r="AL203" s="4" t="s">
        <v>58</v>
      </c>
      <c r="AM203" s="4"/>
      <c r="AN203" s="4" t="s">
        <v>518</v>
      </c>
      <c r="AO203" s="4"/>
      <c r="AP203" s="4"/>
      <c r="AQ203" s="4"/>
      <c r="AR203" s="4"/>
      <c r="AS203" s="4" t="s">
        <v>131</v>
      </c>
      <c r="AT203" s="8" t="s">
        <v>61</v>
      </c>
      <c r="AU203" s="8" t="s">
        <v>61</v>
      </c>
      <c r="AV203" s="10" t="s">
        <v>11037</v>
      </c>
      <c r="AW203" s="26"/>
      <c r="AX203" s="26"/>
      <c r="AY203" s="6">
        <v>0</v>
      </c>
      <c r="AZ203" s="26" t="s">
        <v>62</v>
      </c>
      <c r="BA203" s="85" t="s">
        <v>63</v>
      </c>
    </row>
    <row r="204" spans="1:53" x14ac:dyDescent="0.25">
      <c r="A204" s="17" t="s">
        <v>534</v>
      </c>
      <c r="B204" s="7">
        <v>44105</v>
      </c>
      <c r="C204" s="7">
        <v>44135</v>
      </c>
      <c r="D204" s="108">
        <v>20547907249</v>
      </c>
      <c r="E204" s="4" t="s">
        <v>512</v>
      </c>
      <c r="F204" s="4" t="s">
        <v>513</v>
      </c>
      <c r="G204" s="7">
        <v>44105</v>
      </c>
      <c r="H204" s="7">
        <v>44135</v>
      </c>
      <c r="I204" s="8"/>
      <c r="J204" s="9">
        <v>-3</v>
      </c>
      <c r="K204" s="10">
        <v>53</v>
      </c>
      <c r="L204" s="90"/>
      <c r="M204" s="10" t="s">
        <v>54</v>
      </c>
      <c r="N204" s="10"/>
      <c r="O204" s="90"/>
      <c r="P204" s="10" t="s">
        <v>54</v>
      </c>
      <c r="Q204" s="2">
        <v>53</v>
      </c>
      <c r="R204" s="2">
        <v>0</v>
      </c>
      <c r="S204" s="3">
        <v>0</v>
      </c>
      <c r="T204" s="4" t="s">
        <v>522</v>
      </c>
      <c r="U204" s="11" t="s">
        <v>533</v>
      </c>
      <c r="V204" s="7">
        <v>43234</v>
      </c>
      <c r="W204" s="17" t="s">
        <v>534</v>
      </c>
      <c r="X204" s="12" t="s">
        <v>535</v>
      </c>
      <c r="Y204" s="12"/>
      <c r="Z204" s="13"/>
      <c r="AA204" s="13"/>
      <c r="AB204" s="13"/>
      <c r="AC204" s="13"/>
      <c r="AD204" s="5">
        <v>44132</v>
      </c>
      <c r="AE204" s="13"/>
      <c r="AF204" s="13"/>
      <c r="AG204" s="7"/>
      <c r="AH204" s="7"/>
      <c r="AI204" s="4" t="s">
        <v>305</v>
      </c>
      <c r="AJ204" s="7"/>
      <c r="AK204" s="11">
        <v>1</v>
      </c>
      <c r="AL204" s="4" t="s">
        <v>58</v>
      </c>
      <c r="AM204" s="4"/>
      <c r="AN204" s="4" t="s">
        <v>518</v>
      </c>
      <c r="AO204" s="4"/>
      <c r="AP204" s="4"/>
      <c r="AQ204" s="4"/>
      <c r="AR204" s="4"/>
      <c r="AS204" s="4" t="s">
        <v>131</v>
      </c>
      <c r="AT204" s="8" t="s">
        <v>61</v>
      </c>
      <c r="AU204" s="8" t="s">
        <v>61</v>
      </c>
      <c r="AV204" s="10" t="s">
        <v>11037</v>
      </c>
      <c r="AW204" s="26"/>
      <c r="AX204" s="26"/>
      <c r="AY204" s="6">
        <v>0</v>
      </c>
      <c r="AZ204" s="26" t="s">
        <v>62</v>
      </c>
      <c r="BA204" s="85" t="s">
        <v>63</v>
      </c>
    </row>
    <row r="205" spans="1:53" x14ac:dyDescent="0.25">
      <c r="A205" s="12" t="s">
        <v>537</v>
      </c>
      <c r="B205" s="7">
        <v>44105</v>
      </c>
      <c r="C205" s="7">
        <v>44135</v>
      </c>
      <c r="D205" s="108">
        <v>20547907249</v>
      </c>
      <c r="E205" s="4" t="s">
        <v>512</v>
      </c>
      <c r="F205" s="4" t="s">
        <v>513</v>
      </c>
      <c r="G205" s="7">
        <v>44105</v>
      </c>
      <c r="H205" s="7">
        <v>44135</v>
      </c>
      <c r="I205" s="8"/>
      <c r="J205" s="9">
        <v>-3</v>
      </c>
      <c r="K205" s="10">
        <v>35</v>
      </c>
      <c r="L205" s="90"/>
      <c r="M205" s="10" t="s">
        <v>54</v>
      </c>
      <c r="N205" s="10"/>
      <c r="O205" s="90"/>
      <c r="P205" s="10" t="s">
        <v>54</v>
      </c>
      <c r="Q205" s="2">
        <v>35</v>
      </c>
      <c r="R205" s="2">
        <v>0</v>
      </c>
      <c r="S205" s="3">
        <v>0</v>
      </c>
      <c r="T205" s="4" t="s">
        <v>529</v>
      </c>
      <c r="U205" s="11" t="s">
        <v>536</v>
      </c>
      <c r="V205" s="7">
        <v>42886</v>
      </c>
      <c r="W205" s="12" t="s">
        <v>537</v>
      </c>
      <c r="X205" s="12" t="s">
        <v>538</v>
      </c>
      <c r="Y205" s="12"/>
      <c r="Z205" s="13"/>
      <c r="AA205" s="13"/>
      <c r="AB205" s="13"/>
      <c r="AC205" s="13"/>
      <c r="AD205" s="5">
        <v>44132</v>
      </c>
      <c r="AE205" s="13"/>
      <c r="AF205" s="13"/>
      <c r="AG205" s="7"/>
      <c r="AH205" s="7"/>
      <c r="AI205" s="4" t="s">
        <v>305</v>
      </c>
      <c r="AJ205" s="7"/>
      <c r="AK205" s="11">
        <v>1</v>
      </c>
      <c r="AL205" s="4" t="s">
        <v>58</v>
      </c>
      <c r="AM205" s="4"/>
      <c r="AN205" s="4" t="s">
        <v>66</v>
      </c>
      <c r="AO205" s="4"/>
      <c r="AP205" s="4"/>
      <c r="AQ205" s="4"/>
      <c r="AR205" s="4"/>
      <c r="AS205" s="4" t="s">
        <v>131</v>
      </c>
      <c r="AT205" s="8" t="s">
        <v>61</v>
      </c>
      <c r="AU205" s="8" t="s">
        <v>61</v>
      </c>
      <c r="AV205" s="10" t="s">
        <v>11037</v>
      </c>
      <c r="AW205" s="26"/>
      <c r="AX205" s="26"/>
      <c r="AY205" s="6">
        <v>0</v>
      </c>
      <c r="AZ205" s="26" t="s">
        <v>62</v>
      </c>
      <c r="BA205" s="85" t="s">
        <v>63</v>
      </c>
    </row>
    <row r="206" spans="1:53" x14ac:dyDescent="0.25">
      <c r="A206" s="17" t="s">
        <v>540</v>
      </c>
      <c r="B206" s="7">
        <v>44105</v>
      </c>
      <c r="C206" s="7">
        <v>44135</v>
      </c>
      <c r="D206" s="108">
        <v>20547907249</v>
      </c>
      <c r="E206" s="4" t="s">
        <v>512</v>
      </c>
      <c r="F206" s="4" t="s">
        <v>513</v>
      </c>
      <c r="G206" s="7">
        <v>44105</v>
      </c>
      <c r="H206" s="7">
        <v>44135</v>
      </c>
      <c r="I206" s="8"/>
      <c r="J206" s="9">
        <v>-3</v>
      </c>
      <c r="K206" s="10">
        <v>45</v>
      </c>
      <c r="L206" s="90"/>
      <c r="M206" s="10" t="s">
        <v>54</v>
      </c>
      <c r="N206" s="10"/>
      <c r="O206" s="90"/>
      <c r="P206" s="10" t="s">
        <v>54</v>
      </c>
      <c r="Q206" s="2">
        <v>45</v>
      </c>
      <c r="R206" s="2">
        <v>0</v>
      </c>
      <c r="S206" s="3">
        <v>0</v>
      </c>
      <c r="T206" s="4" t="s">
        <v>529</v>
      </c>
      <c r="U206" s="11" t="s">
        <v>539</v>
      </c>
      <c r="V206" s="7">
        <v>42976</v>
      </c>
      <c r="W206" s="17" t="s">
        <v>540</v>
      </c>
      <c r="X206" s="12" t="s">
        <v>541</v>
      </c>
      <c r="Y206" s="12"/>
      <c r="Z206" s="13"/>
      <c r="AA206" s="13"/>
      <c r="AB206" s="13"/>
      <c r="AC206" s="13"/>
      <c r="AD206" s="5">
        <v>44132</v>
      </c>
      <c r="AE206" s="13"/>
      <c r="AF206" s="13"/>
      <c r="AG206" s="7"/>
      <c r="AH206" s="7"/>
      <c r="AI206" s="4" t="s">
        <v>305</v>
      </c>
      <c r="AJ206" s="7"/>
      <c r="AK206" s="11">
        <v>1</v>
      </c>
      <c r="AL206" s="4" t="s">
        <v>58</v>
      </c>
      <c r="AM206" s="4"/>
      <c r="AN206" s="4" t="s">
        <v>518</v>
      </c>
      <c r="AO206" s="4"/>
      <c r="AP206" s="4"/>
      <c r="AQ206" s="4"/>
      <c r="AR206" s="4"/>
      <c r="AS206" s="4" t="s">
        <v>131</v>
      </c>
      <c r="AT206" s="8" t="s">
        <v>61</v>
      </c>
      <c r="AU206" s="8" t="s">
        <v>61</v>
      </c>
      <c r="AV206" s="10" t="s">
        <v>11037</v>
      </c>
      <c r="AW206" s="26"/>
      <c r="AX206" s="26"/>
      <c r="AY206" s="6">
        <v>0</v>
      </c>
      <c r="AZ206" s="26" t="s">
        <v>62</v>
      </c>
      <c r="BA206" s="85" t="s">
        <v>63</v>
      </c>
    </row>
    <row r="207" spans="1:53" x14ac:dyDescent="0.25">
      <c r="A207" s="12" t="s">
        <v>543</v>
      </c>
      <c r="B207" s="7">
        <v>44105</v>
      </c>
      <c r="C207" s="7">
        <v>44135</v>
      </c>
      <c r="D207" s="108">
        <v>20547907249</v>
      </c>
      <c r="E207" s="4" t="s">
        <v>512</v>
      </c>
      <c r="F207" s="4" t="s">
        <v>513</v>
      </c>
      <c r="G207" s="7">
        <v>44105</v>
      </c>
      <c r="H207" s="7">
        <v>44135</v>
      </c>
      <c r="I207" s="8"/>
      <c r="J207" s="9">
        <v>-3</v>
      </c>
      <c r="K207" s="10">
        <v>50</v>
      </c>
      <c r="L207" s="90"/>
      <c r="M207" s="10" t="s">
        <v>54</v>
      </c>
      <c r="N207" s="10"/>
      <c r="O207" s="90"/>
      <c r="P207" s="10" t="s">
        <v>54</v>
      </c>
      <c r="Q207" s="2">
        <v>50</v>
      </c>
      <c r="R207" s="2">
        <v>0</v>
      </c>
      <c r="S207" s="3">
        <v>0</v>
      </c>
      <c r="T207" s="4" t="s">
        <v>542</v>
      </c>
      <c r="U207" s="11"/>
      <c r="V207" s="7">
        <v>43804</v>
      </c>
      <c r="W207" s="12" t="s">
        <v>543</v>
      </c>
      <c r="X207" s="12"/>
      <c r="Y207" s="12"/>
      <c r="Z207" s="13"/>
      <c r="AA207" s="13"/>
      <c r="AB207" s="13"/>
      <c r="AC207" s="13"/>
      <c r="AD207" s="5">
        <v>44132</v>
      </c>
      <c r="AE207" s="13"/>
      <c r="AF207" s="13"/>
      <c r="AG207" s="7"/>
      <c r="AH207" s="7"/>
      <c r="AI207" s="4" t="s">
        <v>65</v>
      </c>
      <c r="AJ207" s="7"/>
      <c r="AK207" s="11">
        <v>1</v>
      </c>
      <c r="AL207" s="4" t="s">
        <v>58</v>
      </c>
      <c r="AM207" s="4"/>
      <c r="AN207" s="4" t="s">
        <v>66</v>
      </c>
      <c r="AO207" s="4"/>
      <c r="AP207" s="4"/>
      <c r="AQ207" s="4"/>
      <c r="AR207" s="4"/>
      <c r="AS207" s="4" t="s">
        <v>131</v>
      </c>
      <c r="AT207" s="8" t="s">
        <v>61</v>
      </c>
      <c r="AU207" s="8" t="s">
        <v>61</v>
      </c>
      <c r="AV207" s="10" t="s">
        <v>11037</v>
      </c>
      <c r="AW207" s="26"/>
      <c r="AX207" s="26"/>
      <c r="AY207" s="6">
        <v>0</v>
      </c>
      <c r="AZ207" s="26" t="s">
        <v>62</v>
      </c>
      <c r="BA207" s="85" t="s">
        <v>63</v>
      </c>
    </row>
    <row r="208" spans="1:53" x14ac:dyDescent="0.25">
      <c r="A208" s="17" t="s">
        <v>546</v>
      </c>
      <c r="B208" s="7">
        <v>44105</v>
      </c>
      <c r="C208" s="7">
        <v>44135</v>
      </c>
      <c r="D208" s="108">
        <v>20547907249</v>
      </c>
      <c r="E208" s="4" t="s">
        <v>512</v>
      </c>
      <c r="F208" s="4" t="s">
        <v>513</v>
      </c>
      <c r="G208" s="7">
        <v>44105</v>
      </c>
      <c r="H208" s="7">
        <v>44135</v>
      </c>
      <c r="I208" s="8"/>
      <c r="J208" s="9">
        <v>-3</v>
      </c>
      <c r="K208" s="10">
        <v>60</v>
      </c>
      <c r="L208" s="90"/>
      <c r="M208" s="10" t="s">
        <v>54</v>
      </c>
      <c r="N208" s="10"/>
      <c r="O208" s="90"/>
      <c r="P208" s="10" t="s">
        <v>54</v>
      </c>
      <c r="Q208" s="2">
        <v>60</v>
      </c>
      <c r="R208" s="2">
        <v>0</v>
      </c>
      <c r="S208" s="3">
        <v>0</v>
      </c>
      <c r="T208" s="4" t="s">
        <v>544</v>
      </c>
      <c r="U208" s="11" t="s">
        <v>545</v>
      </c>
      <c r="V208" s="7">
        <v>43981</v>
      </c>
      <c r="W208" s="17" t="s">
        <v>546</v>
      </c>
      <c r="X208" s="12"/>
      <c r="Y208" s="12"/>
      <c r="Z208" s="13"/>
      <c r="AA208" s="13"/>
      <c r="AB208" s="13"/>
      <c r="AC208" s="13"/>
      <c r="AD208" s="5">
        <v>44132</v>
      </c>
      <c r="AE208" s="13"/>
      <c r="AF208" s="13"/>
      <c r="AG208" s="7"/>
      <c r="AH208" s="7"/>
      <c r="AI208" s="4" t="s">
        <v>65</v>
      </c>
      <c r="AJ208" s="7"/>
      <c r="AK208" s="11">
        <v>1</v>
      </c>
      <c r="AL208" s="4" t="s">
        <v>58</v>
      </c>
      <c r="AM208" s="4"/>
      <c r="AN208" s="4" t="s">
        <v>518</v>
      </c>
      <c r="AO208" s="4"/>
      <c r="AP208" s="4"/>
      <c r="AQ208" s="4"/>
      <c r="AR208" s="4"/>
      <c r="AS208" s="4" t="s">
        <v>131</v>
      </c>
      <c r="AT208" s="8" t="s">
        <v>61</v>
      </c>
      <c r="AU208" s="8" t="s">
        <v>61</v>
      </c>
      <c r="AV208" s="10" t="s">
        <v>11037</v>
      </c>
      <c r="AW208" s="26"/>
      <c r="AX208" s="26"/>
      <c r="AY208" s="6">
        <v>0</v>
      </c>
      <c r="AZ208" s="26" t="s">
        <v>62</v>
      </c>
      <c r="BA208" s="85" t="s">
        <v>63</v>
      </c>
    </row>
    <row r="209" spans="1:53" x14ac:dyDescent="0.25">
      <c r="A209" s="12" t="s">
        <v>549</v>
      </c>
      <c r="B209" s="7">
        <v>44105</v>
      </c>
      <c r="C209" s="7">
        <v>44135</v>
      </c>
      <c r="D209" s="108">
        <v>20547907249</v>
      </c>
      <c r="E209" s="4" t="s">
        <v>512</v>
      </c>
      <c r="F209" s="4" t="s">
        <v>513</v>
      </c>
      <c r="G209" s="7">
        <v>44105</v>
      </c>
      <c r="H209" s="7">
        <v>44135</v>
      </c>
      <c r="I209" s="8"/>
      <c r="J209" s="9">
        <v>-3</v>
      </c>
      <c r="K209" s="10">
        <v>45</v>
      </c>
      <c r="L209" s="90"/>
      <c r="M209" s="10" t="s">
        <v>54</v>
      </c>
      <c r="N209" s="10"/>
      <c r="O209" s="90"/>
      <c r="P209" s="10" t="s">
        <v>54</v>
      </c>
      <c r="Q209" s="2">
        <v>45</v>
      </c>
      <c r="R209" s="2">
        <v>0</v>
      </c>
      <c r="S209" s="3">
        <v>0</v>
      </c>
      <c r="T209" s="4" t="s">
        <v>547</v>
      </c>
      <c r="U209" s="11" t="s">
        <v>548</v>
      </c>
      <c r="V209" s="7">
        <v>43528</v>
      </c>
      <c r="W209" s="12" t="s">
        <v>549</v>
      </c>
      <c r="X209" s="12"/>
      <c r="Y209" s="12"/>
      <c r="Z209" s="13"/>
      <c r="AA209" s="13"/>
      <c r="AB209" s="13"/>
      <c r="AC209" s="13"/>
      <c r="AD209" s="5">
        <v>44132</v>
      </c>
      <c r="AE209" s="13"/>
      <c r="AF209" s="13"/>
      <c r="AG209" s="7"/>
      <c r="AH209" s="7"/>
      <c r="AI209" s="4" t="s">
        <v>65</v>
      </c>
      <c r="AJ209" s="7"/>
      <c r="AK209" s="11">
        <v>1</v>
      </c>
      <c r="AL209" s="4" t="s">
        <v>58</v>
      </c>
      <c r="AM209" s="4"/>
      <c r="AN209" s="4" t="s">
        <v>66</v>
      </c>
      <c r="AO209" s="4"/>
      <c r="AP209" s="4"/>
      <c r="AQ209" s="4"/>
      <c r="AR209" s="4"/>
      <c r="AS209" s="4" t="s">
        <v>131</v>
      </c>
      <c r="AT209" s="8" t="s">
        <v>61</v>
      </c>
      <c r="AU209" s="8" t="s">
        <v>61</v>
      </c>
      <c r="AV209" s="10" t="s">
        <v>11037</v>
      </c>
      <c r="AW209" s="26"/>
      <c r="AX209" s="26"/>
      <c r="AY209" s="6">
        <v>0</v>
      </c>
      <c r="AZ209" s="26" t="s">
        <v>62</v>
      </c>
      <c r="BA209" s="85" t="s">
        <v>63</v>
      </c>
    </row>
    <row r="210" spans="1:53" x14ac:dyDescent="0.25">
      <c r="A210" s="12" t="s">
        <v>553</v>
      </c>
      <c r="B210" s="7">
        <v>44119</v>
      </c>
      <c r="C210" s="7">
        <v>44149</v>
      </c>
      <c r="D210" s="108">
        <v>20547907249</v>
      </c>
      <c r="E210" s="4" t="s">
        <v>512</v>
      </c>
      <c r="F210" s="4" t="s">
        <v>550</v>
      </c>
      <c r="G210" s="7">
        <v>44119</v>
      </c>
      <c r="H210" s="7">
        <v>44149</v>
      </c>
      <c r="I210" s="8"/>
      <c r="J210" s="9">
        <v>-17</v>
      </c>
      <c r="K210" s="10">
        <v>55</v>
      </c>
      <c r="L210" s="90"/>
      <c r="M210" s="10" t="s">
        <v>54</v>
      </c>
      <c r="N210" s="10"/>
      <c r="O210" s="90"/>
      <c r="P210" s="10" t="s">
        <v>54</v>
      </c>
      <c r="Q210" s="2">
        <v>55</v>
      </c>
      <c r="R210" s="2">
        <v>0</v>
      </c>
      <c r="S210" s="3">
        <v>0</v>
      </c>
      <c r="T210" s="4" t="s">
        <v>551</v>
      </c>
      <c r="U210" s="11" t="s">
        <v>552</v>
      </c>
      <c r="V210" s="7">
        <v>44118</v>
      </c>
      <c r="W210" s="12" t="s">
        <v>553</v>
      </c>
      <c r="X210" s="12"/>
      <c r="Y210" s="12"/>
      <c r="Z210" s="13"/>
      <c r="AA210" s="13"/>
      <c r="AB210" s="13"/>
      <c r="AC210" s="13"/>
      <c r="AD210" s="5">
        <v>44132</v>
      </c>
      <c r="AE210" s="13"/>
      <c r="AF210" s="13"/>
      <c r="AG210" s="7"/>
      <c r="AH210" s="7"/>
      <c r="AI210" s="4" t="s">
        <v>65</v>
      </c>
      <c r="AJ210" s="7"/>
      <c r="AK210" s="11">
        <v>1</v>
      </c>
      <c r="AL210" s="4" t="s">
        <v>58</v>
      </c>
      <c r="AM210" s="4"/>
      <c r="AN210" s="4" t="s">
        <v>66</v>
      </c>
      <c r="AO210" s="4"/>
      <c r="AP210" s="4"/>
      <c r="AQ210" s="4"/>
      <c r="AR210" s="4"/>
      <c r="AS210" s="4" t="s">
        <v>131</v>
      </c>
      <c r="AT210" s="8" t="s">
        <v>61</v>
      </c>
      <c r="AU210" s="8" t="s">
        <v>61</v>
      </c>
      <c r="AV210" s="10" t="s">
        <v>11037</v>
      </c>
      <c r="AW210" s="26"/>
      <c r="AX210" s="26"/>
      <c r="AY210" s="6">
        <v>0</v>
      </c>
      <c r="AZ210" s="26" t="s">
        <v>62</v>
      </c>
      <c r="BA210" s="85" t="s">
        <v>63</v>
      </c>
    </row>
    <row r="211" spans="1:53" x14ac:dyDescent="0.25">
      <c r="A211" s="12" t="s">
        <v>556</v>
      </c>
      <c r="B211" s="7">
        <v>44107</v>
      </c>
      <c r="C211" s="7">
        <v>44137</v>
      </c>
      <c r="D211" s="108">
        <v>20547907249</v>
      </c>
      <c r="E211" s="4" t="s">
        <v>512</v>
      </c>
      <c r="F211" s="4" t="s">
        <v>554</v>
      </c>
      <c r="G211" s="7">
        <v>44107</v>
      </c>
      <c r="H211" s="7">
        <v>44137</v>
      </c>
      <c r="I211" s="8"/>
      <c r="J211" s="9">
        <v>-5</v>
      </c>
      <c r="K211" s="10">
        <v>60</v>
      </c>
      <c r="L211" s="90"/>
      <c r="M211" s="10" t="s">
        <v>54</v>
      </c>
      <c r="N211" s="10"/>
      <c r="O211" s="90"/>
      <c r="P211" s="10" t="s">
        <v>54</v>
      </c>
      <c r="Q211" s="2">
        <v>60</v>
      </c>
      <c r="R211" s="2">
        <v>0</v>
      </c>
      <c r="S211" s="3">
        <v>0</v>
      </c>
      <c r="T211" s="4" t="s">
        <v>388</v>
      </c>
      <c r="U211" s="11" t="s">
        <v>555</v>
      </c>
      <c r="V211" s="7">
        <v>44106</v>
      </c>
      <c r="W211" s="12" t="s">
        <v>556</v>
      </c>
      <c r="X211" s="12"/>
      <c r="Y211" s="12"/>
      <c r="Z211" s="13"/>
      <c r="AA211" s="13"/>
      <c r="AB211" s="13"/>
      <c r="AC211" s="13"/>
      <c r="AD211" s="5">
        <v>44132</v>
      </c>
      <c r="AE211" s="13"/>
      <c r="AF211" s="13"/>
      <c r="AG211" s="7"/>
      <c r="AH211" s="7"/>
      <c r="AI211" s="4" t="s">
        <v>65</v>
      </c>
      <c r="AJ211" s="7"/>
      <c r="AK211" s="11">
        <v>1</v>
      </c>
      <c r="AL211" s="4" t="s">
        <v>58</v>
      </c>
      <c r="AM211" s="4"/>
      <c r="AN211" s="4" t="s">
        <v>518</v>
      </c>
      <c r="AO211" s="4"/>
      <c r="AP211" s="4"/>
      <c r="AQ211" s="4"/>
      <c r="AR211" s="4"/>
      <c r="AS211" s="4" t="s">
        <v>131</v>
      </c>
      <c r="AT211" s="8" t="s">
        <v>61</v>
      </c>
      <c r="AU211" s="8" t="s">
        <v>61</v>
      </c>
      <c r="AV211" s="10" t="s">
        <v>11037</v>
      </c>
      <c r="AW211" s="26"/>
      <c r="AX211" s="26"/>
      <c r="AY211" s="6">
        <v>0</v>
      </c>
      <c r="AZ211" s="26" t="s">
        <v>62</v>
      </c>
      <c r="BA211" s="85" t="s">
        <v>63</v>
      </c>
    </row>
    <row r="212" spans="1:53" x14ac:dyDescent="0.25">
      <c r="A212" s="12" t="s">
        <v>558</v>
      </c>
      <c r="B212" s="7">
        <v>44105</v>
      </c>
      <c r="C212" s="7">
        <v>44135</v>
      </c>
      <c r="D212" s="108">
        <v>20547907249</v>
      </c>
      <c r="E212" s="4" t="s">
        <v>512</v>
      </c>
      <c r="F212" s="4" t="s">
        <v>513</v>
      </c>
      <c r="G212" s="7">
        <v>44105</v>
      </c>
      <c r="H212" s="7">
        <v>44135</v>
      </c>
      <c r="I212" s="8"/>
      <c r="J212" s="9">
        <v>-3</v>
      </c>
      <c r="K212" s="10">
        <v>70</v>
      </c>
      <c r="L212" s="90"/>
      <c r="M212" s="10" t="s">
        <v>54</v>
      </c>
      <c r="N212" s="10"/>
      <c r="O212" s="90"/>
      <c r="P212" s="10" t="s">
        <v>54</v>
      </c>
      <c r="Q212" s="2">
        <v>70</v>
      </c>
      <c r="R212" s="2">
        <v>0</v>
      </c>
      <c r="S212" s="3">
        <v>0</v>
      </c>
      <c r="T212" s="4" t="s">
        <v>547</v>
      </c>
      <c r="U212" s="11" t="s">
        <v>557</v>
      </c>
      <c r="V212" s="7">
        <v>43528</v>
      </c>
      <c r="W212" s="12" t="s">
        <v>558</v>
      </c>
      <c r="X212" s="12" t="s">
        <v>559</v>
      </c>
      <c r="Y212" s="12"/>
      <c r="Z212" s="13"/>
      <c r="AA212" s="13"/>
      <c r="AB212" s="13"/>
      <c r="AC212" s="13"/>
      <c r="AD212" s="5">
        <v>44132</v>
      </c>
      <c r="AE212" s="13"/>
      <c r="AF212" s="13"/>
      <c r="AG212" s="7"/>
      <c r="AH212" s="7"/>
      <c r="AI212" s="4" t="s">
        <v>65</v>
      </c>
      <c r="AJ212" s="7"/>
      <c r="AK212" s="11">
        <v>1</v>
      </c>
      <c r="AL212" s="4" t="s">
        <v>58</v>
      </c>
      <c r="AM212" s="4"/>
      <c r="AN212" s="4" t="s">
        <v>66</v>
      </c>
      <c r="AO212" s="126" t="s">
        <v>122</v>
      </c>
      <c r="AP212" s="4"/>
      <c r="AQ212" s="4"/>
      <c r="AR212" s="4"/>
      <c r="AS212" s="4" t="s">
        <v>131</v>
      </c>
      <c r="AT212" s="8" t="s">
        <v>61</v>
      </c>
      <c r="AU212" s="8" t="s">
        <v>61</v>
      </c>
      <c r="AV212" s="10" t="s">
        <v>11037</v>
      </c>
      <c r="AW212" s="26"/>
      <c r="AX212" s="26"/>
      <c r="AY212" s="6">
        <v>0</v>
      </c>
      <c r="AZ212" s="26" t="s">
        <v>62</v>
      </c>
      <c r="BA212" s="85" t="s">
        <v>63</v>
      </c>
    </row>
    <row r="213" spans="1:53" x14ac:dyDescent="0.25">
      <c r="A213" s="12" t="s">
        <v>564</v>
      </c>
      <c r="B213" s="7">
        <v>44107</v>
      </c>
      <c r="C213" s="7">
        <v>44137</v>
      </c>
      <c r="D213" s="108">
        <v>20104505784</v>
      </c>
      <c r="E213" s="4" t="s">
        <v>560</v>
      </c>
      <c r="F213" s="4" t="s">
        <v>561</v>
      </c>
      <c r="G213" s="7">
        <v>44107</v>
      </c>
      <c r="H213" s="7">
        <v>44137</v>
      </c>
      <c r="I213" s="8"/>
      <c r="J213" s="9">
        <v>-5</v>
      </c>
      <c r="K213" s="10">
        <v>40</v>
      </c>
      <c r="L213" s="90"/>
      <c r="M213" s="10" t="s">
        <v>54</v>
      </c>
      <c r="N213" s="10"/>
      <c r="O213" s="90"/>
      <c r="P213" s="10" t="s">
        <v>54</v>
      </c>
      <c r="Q213" s="2">
        <v>40</v>
      </c>
      <c r="R213" s="2">
        <v>0</v>
      </c>
      <c r="S213" s="3">
        <v>0</v>
      </c>
      <c r="T213" s="4" t="s">
        <v>562</v>
      </c>
      <c r="U213" s="11" t="s">
        <v>563</v>
      </c>
      <c r="V213" s="7">
        <v>43467</v>
      </c>
      <c r="W213" s="12" t="s">
        <v>564</v>
      </c>
      <c r="X213" s="12" t="s">
        <v>565</v>
      </c>
      <c r="Y213" s="12"/>
      <c r="Z213" s="13"/>
      <c r="AA213" s="13"/>
      <c r="AB213" s="13"/>
      <c r="AC213" s="13"/>
      <c r="AD213" s="5">
        <v>44132</v>
      </c>
      <c r="AE213" s="13"/>
      <c r="AF213" s="13"/>
      <c r="AG213" s="7" t="s">
        <v>566</v>
      </c>
      <c r="AH213" s="27" t="s">
        <v>567</v>
      </c>
      <c r="AI213" s="4" t="s">
        <v>65</v>
      </c>
      <c r="AJ213" s="7">
        <v>44014</v>
      </c>
      <c r="AK213" s="11">
        <v>1</v>
      </c>
      <c r="AL213" s="4" t="s">
        <v>58</v>
      </c>
      <c r="AM213" s="4"/>
      <c r="AN213" s="4" t="s">
        <v>306</v>
      </c>
      <c r="AO213" s="4"/>
      <c r="AP213" s="4"/>
      <c r="AQ213" s="4"/>
      <c r="AR213" s="4"/>
      <c r="AS213" s="4" t="s">
        <v>111</v>
      </c>
      <c r="AT213" s="8" t="s">
        <v>61</v>
      </c>
      <c r="AU213" s="8" t="s">
        <v>61</v>
      </c>
      <c r="AV213" s="10" t="s">
        <v>11037</v>
      </c>
      <c r="AW213" s="26"/>
      <c r="AX213" s="26"/>
      <c r="AY213" s="6">
        <v>0</v>
      </c>
      <c r="AZ213" s="26" t="s">
        <v>62</v>
      </c>
      <c r="BA213" s="85" t="s">
        <v>63</v>
      </c>
    </row>
    <row r="214" spans="1:53" x14ac:dyDescent="0.25">
      <c r="A214" s="12" t="s">
        <v>385</v>
      </c>
      <c r="B214" s="7">
        <v>44095</v>
      </c>
      <c r="C214" s="7">
        <v>44124</v>
      </c>
      <c r="D214" s="108">
        <v>20104505784</v>
      </c>
      <c r="E214" s="4" t="s">
        <v>560</v>
      </c>
      <c r="F214" s="4" t="s">
        <v>568</v>
      </c>
      <c r="G214" s="7">
        <v>44125</v>
      </c>
      <c r="H214" s="7">
        <v>44155</v>
      </c>
      <c r="I214" s="8"/>
      <c r="J214" s="9">
        <v>-23</v>
      </c>
      <c r="K214" s="10">
        <v>50</v>
      </c>
      <c r="L214" s="90"/>
      <c r="M214" s="10" t="s">
        <v>54</v>
      </c>
      <c r="N214" s="10"/>
      <c r="O214" s="90"/>
      <c r="P214" s="10" t="s">
        <v>54</v>
      </c>
      <c r="Q214" s="2">
        <v>50</v>
      </c>
      <c r="R214" s="2">
        <v>0</v>
      </c>
      <c r="S214" s="3">
        <v>0</v>
      </c>
      <c r="T214" s="4" t="s">
        <v>569</v>
      </c>
      <c r="U214" s="11" t="s">
        <v>570</v>
      </c>
      <c r="V214" s="7">
        <v>44064</v>
      </c>
      <c r="W214" s="12" t="s">
        <v>385</v>
      </c>
      <c r="X214" s="12"/>
      <c r="Y214" s="12"/>
      <c r="Z214" s="13"/>
      <c r="AA214" s="13"/>
      <c r="AB214" s="13"/>
      <c r="AC214" s="13"/>
      <c r="AD214" s="5">
        <v>44132</v>
      </c>
      <c r="AE214" s="13"/>
      <c r="AF214" s="13"/>
      <c r="AG214" s="7"/>
      <c r="AH214" s="27"/>
      <c r="AI214" s="4"/>
      <c r="AJ214" s="7"/>
      <c r="AK214" s="11">
        <v>1</v>
      </c>
      <c r="AL214" s="4" t="s">
        <v>58</v>
      </c>
      <c r="AM214" s="4"/>
      <c r="AN214" s="4" t="s">
        <v>306</v>
      </c>
      <c r="AO214" s="4"/>
      <c r="AP214" s="4"/>
      <c r="AQ214" s="4"/>
      <c r="AR214" s="4"/>
      <c r="AS214" s="4" t="s">
        <v>111</v>
      </c>
      <c r="AT214" s="8" t="s">
        <v>61</v>
      </c>
      <c r="AU214" s="8" t="s">
        <v>61</v>
      </c>
      <c r="AV214" s="10" t="s">
        <v>11037</v>
      </c>
      <c r="AW214" s="26"/>
      <c r="AX214" s="26"/>
      <c r="AY214" s="6">
        <v>0</v>
      </c>
      <c r="AZ214" s="26" t="s">
        <v>439</v>
      </c>
      <c r="BA214" s="85" t="s">
        <v>120</v>
      </c>
    </row>
    <row r="215" spans="1:53" x14ac:dyDescent="0.25">
      <c r="A215" s="12" t="s">
        <v>574</v>
      </c>
      <c r="B215" s="7">
        <v>44103</v>
      </c>
      <c r="C215" s="7">
        <v>44132</v>
      </c>
      <c r="D215" s="108">
        <v>20104505784</v>
      </c>
      <c r="E215" s="4" t="s">
        <v>560</v>
      </c>
      <c r="F215" s="4" t="s">
        <v>571</v>
      </c>
      <c r="G215" s="7">
        <v>44103</v>
      </c>
      <c r="H215" s="7">
        <v>44132</v>
      </c>
      <c r="I215" s="8"/>
      <c r="J215" s="9">
        <v>0</v>
      </c>
      <c r="K215" s="10">
        <v>50</v>
      </c>
      <c r="L215" s="90"/>
      <c r="M215" s="10" t="s">
        <v>54</v>
      </c>
      <c r="N215" s="10"/>
      <c r="O215" s="90"/>
      <c r="P215" s="10" t="s">
        <v>54</v>
      </c>
      <c r="Q215" s="2">
        <v>50</v>
      </c>
      <c r="R215" s="2">
        <v>50</v>
      </c>
      <c r="S215" s="3" t="s">
        <v>79</v>
      </c>
      <c r="T215" s="4" t="s">
        <v>572</v>
      </c>
      <c r="U215" s="11" t="s">
        <v>573</v>
      </c>
      <c r="V215" s="7">
        <v>44071</v>
      </c>
      <c r="W215" s="12" t="s">
        <v>574</v>
      </c>
      <c r="X215" s="12"/>
      <c r="Y215" s="12"/>
      <c r="Z215" s="13"/>
      <c r="AA215" s="13"/>
      <c r="AB215" s="13"/>
      <c r="AC215" s="13"/>
      <c r="AD215" s="5">
        <v>44132</v>
      </c>
      <c r="AE215" s="13"/>
      <c r="AF215" s="13"/>
      <c r="AG215" s="7"/>
      <c r="AH215" s="27"/>
      <c r="AI215" s="4"/>
      <c r="AJ215" s="7"/>
      <c r="AK215" s="11">
        <v>1</v>
      </c>
      <c r="AL215" s="4" t="s">
        <v>58</v>
      </c>
      <c r="AM215" s="4"/>
      <c r="AN215" s="4" t="s">
        <v>306</v>
      </c>
      <c r="AO215" s="4"/>
      <c r="AP215" s="4"/>
      <c r="AQ215" s="4"/>
      <c r="AR215" s="4"/>
      <c r="AS215" s="4" t="s">
        <v>111</v>
      </c>
      <c r="AT215" s="8" t="s">
        <v>61</v>
      </c>
      <c r="AU215" s="8" t="s">
        <v>61</v>
      </c>
      <c r="AV215" s="10" t="s">
        <v>11037</v>
      </c>
      <c r="AW215" s="26"/>
      <c r="AX215" s="26"/>
      <c r="AY215" s="6">
        <v>0</v>
      </c>
      <c r="AZ215" s="26" t="s">
        <v>62</v>
      </c>
      <c r="BA215" s="85" t="s">
        <v>63</v>
      </c>
    </row>
    <row r="216" spans="1:53" x14ac:dyDescent="0.25">
      <c r="A216" s="12" t="s">
        <v>575</v>
      </c>
      <c r="B216" s="7">
        <v>44103</v>
      </c>
      <c r="C216" s="7">
        <v>44132</v>
      </c>
      <c r="D216" s="108">
        <v>20104505784</v>
      </c>
      <c r="E216" s="4" t="s">
        <v>560</v>
      </c>
      <c r="F216" s="4" t="s">
        <v>571</v>
      </c>
      <c r="G216" s="7">
        <v>44103</v>
      </c>
      <c r="H216" s="7">
        <v>44132</v>
      </c>
      <c r="I216" s="8"/>
      <c r="J216" s="9">
        <v>0</v>
      </c>
      <c r="K216" s="10">
        <v>50</v>
      </c>
      <c r="L216" s="90"/>
      <c r="M216" s="10" t="s">
        <v>54</v>
      </c>
      <c r="N216" s="10"/>
      <c r="O216" s="90"/>
      <c r="P216" s="10" t="s">
        <v>54</v>
      </c>
      <c r="Q216" s="2">
        <v>50</v>
      </c>
      <c r="R216" s="2">
        <v>50</v>
      </c>
      <c r="S216" s="3" t="s">
        <v>79</v>
      </c>
      <c r="T216" s="4" t="s">
        <v>572</v>
      </c>
      <c r="U216" s="11" t="s">
        <v>573</v>
      </c>
      <c r="V216" s="7">
        <v>44071</v>
      </c>
      <c r="W216" s="12" t="s">
        <v>575</v>
      </c>
      <c r="X216" s="12"/>
      <c r="Y216" s="12"/>
      <c r="Z216" s="13"/>
      <c r="AA216" s="13"/>
      <c r="AB216" s="13"/>
      <c r="AC216" s="13"/>
      <c r="AD216" s="5">
        <v>44132</v>
      </c>
      <c r="AE216" s="13"/>
      <c r="AF216" s="13"/>
      <c r="AG216" s="7"/>
      <c r="AH216" s="27"/>
      <c r="AI216" s="4"/>
      <c r="AJ216" s="7"/>
      <c r="AK216" s="11">
        <v>1</v>
      </c>
      <c r="AL216" s="4" t="s">
        <v>58</v>
      </c>
      <c r="AM216" s="4"/>
      <c r="AN216" s="4" t="s">
        <v>306</v>
      </c>
      <c r="AO216" s="4"/>
      <c r="AP216" s="4"/>
      <c r="AQ216" s="4"/>
      <c r="AR216" s="4"/>
      <c r="AS216" s="4" t="s">
        <v>111</v>
      </c>
      <c r="AT216" s="8" t="s">
        <v>61</v>
      </c>
      <c r="AU216" s="8" t="s">
        <v>61</v>
      </c>
      <c r="AV216" s="10" t="s">
        <v>11037</v>
      </c>
      <c r="AW216" s="26"/>
      <c r="AX216" s="26"/>
      <c r="AY216" s="6">
        <v>0</v>
      </c>
      <c r="AZ216" s="26" t="s">
        <v>62</v>
      </c>
      <c r="BA216" s="85" t="s">
        <v>63</v>
      </c>
    </row>
    <row r="217" spans="1:53" x14ac:dyDescent="0.25">
      <c r="A217" s="12" t="s">
        <v>576</v>
      </c>
      <c r="B217" s="7">
        <v>44103</v>
      </c>
      <c r="C217" s="7">
        <v>44132</v>
      </c>
      <c r="D217" s="108">
        <v>20104505784</v>
      </c>
      <c r="E217" s="4" t="s">
        <v>560</v>
      </c>
      <c r="F217" s="4" t="s">
        <v>571</v>
      </c>
      <c r="G217" s="7">
        <v>44103</v>
      </c>
      <c r="H217" s="7">
        <v>44132</v>
      </c>
      <c r="I217" s="8"/>
      <c r="J217" s="9">
        <v>0</v>
      </c>
      <c r="K217" s="10">
        <v>50</v>
      </c>
      <c r="L217" s="90"/>
      <c r="M217" s="10" t="s">
        <v>54</v>
      </c>
      <c r="N217" s="10"/>
      <c r="O217" s="90"/>
      <c r="P217" s="10" t="s">
        <v>54</v>
      </c>
      <c r="Q217" s="2">
        <v>50</v>
      </c>
      <c r="R217" s="2">
        <v>50</v>
      </c>
      <c r="S217" s="3" t="s">
        <v>79</v>
      </c>
      <c r="T217" s="4" t="s">
        <v>572</v>
      </c>
      <c r="U217" s="11" t="s">
        <v>573</v>
      </c>
      <c r="V217" s="7">
        <v>44071</v>
      </c>
      <c r="W217" s="12" t="s">
        <v>576</v>
      </c>
      <c r="X217" s="12"/>
      <c r="Y217" s="12"/>
      <c r="Z217" s="13"/>
      <c r="AA217" s="13"/>
      <c r="AB217" s="13"/>
      <c r="AC217" s="13"/>
      <c r="AD217" s="5">
        <v>44132</v>
      </c>
      <c r="AE217" s="13"/>
      <c r="AF217" s="13"/>
      <c r="AG217" s="7"/>
      <c r="AH217" s="27"/>
      <c r="AI217" s="4"/>
      <c r="AJ217" s="7"/>
      <c r="AK217" s="11">
        <v>1</v>
      </c>
      <c r="AL217" s="4" t="s">
        <v>58</v>
      </c>
      <c r="AM217" s="4"/>
      <c r="AN217" s="4" t="s">
        <v>306</v>
      </c>
      <c r="AO217" s="4"/>
      <c r="AP217" s="4"/>
      <c r="AQ217" s="4"/>
      <c r="AR217" s="4"/>
      <c r="AS217" s="4" t="s">
        <v>111</v>
      </c>
      <c r="AT217" s="8" t="s">
        <v>61</v>
      </c>
      <c r="AU217" s="8" t="s">
        <v>61</v>
      </c>
      <c r="AV217" s="10" t="s">
        <v>11037</v>
      </c>
      <c r="AW217" s="26"/>
      <c r="AX217" s="26"/>
      <c r="AY217" s="6">
        <v>0</v>
      </c>
      <c r="AZ217" s="26" t="s">
        <v>62</v>
      </c>
      <c r="BA217" s="85" t="s">
        <v>63</v>
      </c>
    </row>
    <row r="218" spans="1:53" x14ac:dyDescent="0.25">
      <c r="A218" s="12" t="s">
        <v>579</v>
      </c>
      <c r="B218" s="7">
        <v>44109</v>
      </c>
      <c r="C218" s="7">
        <v>44139</v>
      </c>
      <c r="D218" s="108">
        <v>20104505784</v>
      </c>
      <c r="E218" s="4" t="s">
        <v>560</v>
      </c>
      <c r="F218" s="4" t="s">
        <v>561</v>
      </c>
      <c r="G218" s="7">
        <v>44109</v>
      </c>
      <c r="H218" s="7">
        <v>44139</v>
      </c>
      <c r="I218" s="8"/>
      <c r="J218" s="9">
        <v>-7</v>
      </c>
      <c r="K218" s="10">
        <v>77</v>
      </c>
      <c r="L218" s="90"/>
      <c r="M218" s="10" t="s">
        <v>54</v>
      </c>
      <c r="N218" s="10"/>
      <c r="O218" s="90"/>
      <c r="P218" s="10" t="s">
        <v>54</v>
      </c>
      <c r="Q218" s="2">
        <v>77</v>
      </c>
      <c r="R218" s="2">
        <v>0</v>
      </c>
      <c r="S218" s="3">
        <v>0</v>
      </c>
      <c r="T218" s="4" t="s">
        <v>577</v>
      </c>
      <c r="U218" s="11" t="s">
        <v>578</v>
      </c>
      <c r="V218" s="7">
        <v>44078</v>
      </c>
      <c r="W218" s="12" t="s">
        <v>579</v>
      </c>
      <c r="X218" s="12"/>
      <c r="Y218" s="12"/>
      <c r="Z218" s="13"/>
      <c r="AA218" s="13"/>
      <c r="AB218" s="13"/>
      <c r="AC218" s="13"/>
      <c r="AD218" s="5">
        <v>44132</v>
      </c>
      <c r="AE218" s="13"/>
      <c r="AF218" s="13"/>
      <c r="AG218" s="7"/>
      <c r="AH218" s="27"/>
      <c r="AI218" s="4"/>
      <c r="AJ218" s="7"/>
      <c r="AK218" s="11">
        <v>1</v>
      </c>
      <c r="AL218" s="4" t="s">
        <v>58</v>
      </c>
      <c r="AM218" s="4"/>
      <c r="AN218" s="4" t="s">
        <v>306</v>
      </c>
      <c r="AO218" s="4"/>
      <c r="AP218" s="4"/>
      <c r="AQ218" s="4"/>
      <c r="AR218" s="4"/>
      <c r="AS218" s="4" t="s">
        <v>111</v>
      </c>
      <c r="AT218" s="8" t="s">
        <v>61</v>
      </c>
      <c r="AU218" s="8" t="s">
        <v>61</v>
      </c>
      <c r="AV218" s="10" t="s">
        <v>11037</v>
      </c>
      <c r="AW218" s="26"/>
      <c r="AX218" s="26"/>
      <c r="AY218" s="6">
        <v>0</v>
      </c>
      <c r="AZ218" s="26" t="s">
        <v>62</v>
      </c>
      <c r="BA218" s="85" t="s">
        <v>63</v>
      </c>
    </row>
    <row r="219" spans="1:53" x14ac:dyDescent="0.25">
      <c r="A219" s="12" t="s">
        <v>583</v>
      </c>
      <c r="B219" s="7">
        <v>44108</v>
      </c>
      <c r="C219" s="7">
        <v>44138</v>
      </c>
      <c r="D219" s="108">
        <v>20104505784</v>
      </c>
      <c r="E219" s="4" t="s">
        <v>560</v>
      </c>
      <c r="F219" s="4" t="s">
        <v>580</v>
      </c>
      <c r="G219" s="7">
        <v>44108</v>
      </c>
      <c r="H219" s="7">
        <v>44138</v>
      </c>
      <c r="I219" s="8"/>
      <c r="J219" s="9">
        <v>-6</v>
      </c>
      <c r="K219" s="10">
        <v>50</v>
      </c>
      <c r="L219" s="90"/>
      <c r="M219" s="10" t="s">
        <v>54</v>
      </c>
      <c r="N219" s="10"/>
      <c r="O219" s="90"/>
      <c r="P219" s="10" t="s">
        <v>54</v>
      </c>
      <c r="Q219" s="2">
        <v>50</v>
      </c>
      <c r="R219" s="2">
        <v>0</v>
      </c>
      <c r="S219" s="3">
        <v>0</v>
      </c>
      <c r="T219" s="4" t="s">
        <v>581</v>
      </c>
      <c r="U219" s="11" t="s">
        <v>582</v>
      </c>
      <c r="V219" s="7">
        <v>44107</v>
      </c>
      <c r="W219" s="12" t="s">
        <v>583</v>
      </c>
      <c r="X219" s="12"/>
      <c r="Y219" s="12"/>
      <c r="Z219" s="13"/>
      <c r="AA219" s="13"/>
      <c r="AB219" s="13"/>
      <c r="AC219" s="13"/>
      <c r="AD219" s="5">
        <v>44132</v>
      </c>
      <c r="AE219" s="13"/>
      <c r="AF219" s="13"/>
      <c r="AG219" s="7"/>
      <c r="AH219" s="27"/>
      <c r="AI219" s="4"/>
      <c r="AJ219" s="7"/>
      <c r="AK219" s="11">
        <v>1</v>
      </c>
      <c r="AL219" s="4" t="s">
        <v>58</v>
      </c>
      <c r="AM219" s="4"/>
      <c r="AN219" s="4" t="s">
        <v>306</v>
      </c>
      <c r="AO219" s="4"/>
      <c r="AP219" s="4"/>
      <c r="AQ219" s="4"/>
      <c r="AR219" s="4"/>
      <c r="AS219" s="4" t="s">
        <v>111</v>
      </c>
      <c r="AT219" s="8" t="s">
        <v>61</v>
      </c>
      <c r="AU219" s="8" t="s">
        <v>61</v>
      </c>
      <c r="AV219" s="10" t="s">
        <v>11037</v>
      </c>
      <c r="AW219" s="26"/>
      <c r="AX219" s="26"/>
      <c r="AY219" s="6">
        <v>0</v>
      </c>
      <c r="AZ219" s="26" t="s">
        <v>62</v>
      </c>
      <c r="BA219" s="85" t="s">
        <v>63</v>
      </c>
    </row>
    <row r="220" spans="1:53" x14ac:dyDescent="0.25">
      <c r="A220" s="12" t="s">
        <v>584</v>
      </c>
      <c r="B220" s="7">
        <v>44108</v>
      </c>
      <c r="C220" s="7">
        <v>44138</v>
      </c>
      <c r="D220" s="108">
        <v>20104505784</v>
      </c>
      <c r="E220" s="4" t="s">
        <v>560</v>
      </c>
      <c r="F220" s="4" t="s">
        <v>580</v>
      </c>
      <c r="G220" s="7">
        <v>44108</v>
      </c>
      <c r="H220" s="7">
        <v>44138</v>
      </c>
      <c r="I220" s="8"/>
      <c r="J220" s="9">
        <v>-6</v>
      </c>
      <c r="K220" s="10">
        <v>50</v>
      </c>
      <c r="L220" s="90"/>
      <c r="M220" s="10" t="s">
        <v>54</v>
      </c>
      <c r="N220" s="10"/>
      <c r="O220" s="90"/>
      <c r="P220" s="10" t="s">
        <v>54</v>
      </c>
      <c r="Q220" s="2">
        <v>50</v>
      </c>
      <c r="R220" s="2">
        <v>0</v>
      </c>
      <c r="S220" s="3">
        <v>0</v>
      </c>
      <c r="T220" s="4" t="s">
        <v>581</v>
      </c>
      <c r="U220" s="11" t="s">
        <v>582</v>
      </c>
      <c r="V220" s="7">
        <v>44107</v>
      </c>
      <c r="W220" s="12" t="s">
        <v>584</v>
      </c>
      <c r="X220" s="12"/>
      <c r="Y220" s="12"/>
      <c r="Z220" s="13"/>
      <c r="AA220" s="13"/>
      <c r="AB220" s="13"/>
      <c r="AC220" s="13"/>
      <c r="AD220" s="5">
        <v>44132</v>
      </c>
      <c r="AE220" s="13"/>
      <c r="AF220" s="13"/>
      <c r="AG220" s="7"/>
      <c r="AH220" s="27"/>
      <c r="AI220" s="4"/>
      <c r="AJ220" s="7"/>
      <c r="AK220" s="11">
        <v>1</v>
      </c>
      <c r="AL220" s="4" t="s">
        <v>58</v>
      </c>
      <c r="AM220" s="4"/>
      <c r="AN220" s="4" t="s">
        <v>306</v>
      </c>
      <c r="AO220" s="4"/>
      <c r="AP220" s="4"/>
      <c r="AQ220" s="4"/>
      <c r="AR220" s="4"/>
      <c r="AS220" s="4" t="s">
        <v>111</v>
      </c>
      <c r="AT220" s="8" t="s">
        <v>61</v>
      </c>
      <c r="AU220" s="8" t="s">
        <v>61</v>
      </c>
      <c r="AV220" s="10" t="s">
        <v>11037</v>
      </c>
      <c r="AW220" s="26"/>
      <c r="AX220" s="26"/>
      <c r="AY220" s="6">
        <v>0</v>
      </c>
      <c r="AZ220" s="26" t="s">
        <v>62</v>
      </c>
      <c r="BA220" s="85" t="s">
        <v>63</v>
      </c>
    </row>
    <row r="221" spans="1:53" x14ac:dyDescent="0.25">
      <c r="A221" s="12" t="s">
        <v>586</v>
      </c>
      <c r="B221" s="7">
        <v>44108</v>
      </c>
      <c r="C221" s="7">
        <v>44138</v>
      </c>
      <c r="D221" s="108">
        <v>20104505784</v>
      </c>
      <c r="E221" s="4" t="s">
        <v>560</v>
      </c>
      <c r="F221" s="4" t="s">
        <v>580</v>
      </c>
      <c r="G221" s="7">
        <v>44108</v>
      </c>
      <c r="H221" s="7">
        <v>44138</v>
      </c>
      <c r="I221" s="8"/>
      <c r="J221" s="9">
        <v>-6</v>
      </c>
      <c r="K221" s="10">
        <v>50</v>
      </c>
      <c r="L221" s="90"/>
      <c r="M221" s="10" t="s">
        <v>54</v>
      </c>
      <c r="N221" s="10"/>
      <c r="O221" s="90"/>
      <c r="P221" s="10" t="s">
        <v>54</v>
      </c>
      <c r="Q221" s="2">
        <v>50</v>
      </c>
      <c r="R221" s="2">
        <v>0</v>
      </c>
      <c r="S221" s="3">
        <v>0</v>
      </c>
      <c r="T221" s="4" t="s">
        <v>581</v>
      </c>
      <c r="U221" s="11" t="s">
        <v>585</v>
      </c>
      <c r="V221" s="7">
        <v>44118</v>
      </c>
      <c r="W221" s="12" t="s">
        <v>586</v>
      </c>
      <c r="X221" s="12" t="s">
        <v>587</v>
      </c>
      <c r="Y221" s="12"/>
      <c r="Z221" s="13"/>
      <c r="AA221" s="13"/>
      <c r="AB221" s="13"/>
      <c r="AC221" s="13"/>
      <c r="AD221" s="5">
        <v>44132</v>
      </c>
      <c r="AE221" s="13"/>
      <c r="AF221" s="13"/>
      <c r="AG221" s="7"/>
      <c r="AH221" s="27"/>
      <c r="AI221" s="4"/>
      <c r="AJ221" s="7"/>
      <c r="AK221" s="11">
        <v>1</v>
      </c>
      <c r="AL221" s="4" t="s">
        <v>58</v>
      </c>
      <c r="AM221" s="4"/>
      <c r="AN221" s="4" t="s">
        <v>306</v>
      </c>
      <c r="AO221" s="4"/>
      <c r="AP221" s="4"/>
      <c r="AQ221" s="4"/>
      <c r="AR221" s="4"/>
      <c r="AS221" s="4" t="s">
        <v>111</v>
      </c>
      <c r="AT221" s="8" t="s">
        <v>61</v>
      </c>
      <c r="AU221" s="8" t="s">
        <v>61</v>
      </c>
      <c r="AV221" s="10" t="s">
        <v>11037</v>
      </c>
      <c r="AW221" s="26"/>
      <c r="AX221" s="26"/>
      <c r="AY221" s="6">
        <v>0</v>
      </c>
      <c r="AZ221" s="26" t="s">
        <v>62</v>
      </c>
      <c r="BA221" s="85" t="s">
        <v>63</v>
      </c>
    </row>
    <row r="222" spans="1:53" x14ac:dyDescent="0.25">
      <c r="A222" s="12" t="s">
        <v>591</v>
      </c>
      <c r="B222" s="7">
        <v>44123</v>
      </c>
      <c r="C222" s="7">
        <v>44153</v>
      </c>
      <c r="D222" s="108">
        <v>20104505784</v>
      </c>
      <c r="E222" s="4" t="s">
        <v>560</v>
      </c>
      <c r="F222" s="4" t="s">
        <v>588</v>
      </c>
      <c r="G222" s="7">
        <v>44123</v>
      </c>
      <c r="H222" s="7">
        <v>44153</v>
      </c>
      <c r="I222" s="8"/>
      <c r="J222" s="9">
        <v>-21</v>
      </c>
      <c r="K222" s="10">
        <v>85</v>
      </c>
      <c r="L222" s="90"/>
      <c r="M222" s="10" t="s">
        <v>54</v>
      </c>
      <c r="N222" s="10"/>
      <c r="O222" s="90"/>
      <c r="P222" s="10" t="s">
        <v>54</v>
      </c>
      <c r="Q222" s="2">
        <v>85</v>
      </c>
      <c r="R222" s="2">
        <v>0</v>
      </c>
      <c r="S222" s="3">
        <v>0</v>
      </c>
      <c r="T222" s="4" t="s">
        <v>589</v>
      </c>
      <c r="U222" s="11" t="s">
        <v>590</v>
      </c>
      <c r="V222" s="7">
        <v>44092</v>
      </c>
      <c r="W222" s="12" t="s">
        <v>591</v>
      </c>
      <c r="X222" s="12"/>
      <c r="Y222" s="12"/>
      <c r="Z222" s="13"/>
      <c r="AA222" s="13"/>
      <c r="AB222" s="13"/>
      <c r="AC222" s="13"/>
      <c r="AD222" s="5">
        <v>44132</v>
      </c>
      <c r="AE222" s="13"/>
      <c r="AF222" s="13"/>
      <c r="AG222" s="7"/>
      <c r="AH222" s="27"/>
      <c r="AI222" s="4"/>
      <c r="AJ222" s="7"/>
      <c r="AK222" s="11">
        <v>1</v>
      </c>
      <c r="AL222" s="4" t="s">
        <v>58</v>
      </c>
      <c r="AM222" s="4"/>
      <c r="AN222" s="4" t="s">
        <v>306</v>
      </c>
      <c r="AO222" s="4"/>
      <c r="AP222" s="4"/>
      <c r="AQ222" s="4"/>
      <c r="AR222" s="4"/>
      <c r="AS222" s="4" t="s">
        <v>111</v>
      </c>
      <c r="AT222" s="8" t="s">
        <v>61</v>
      </c>
      <c r="AU222" s="8" t="s">
        <v>61</v>
      </c>
      <c r="AV222" s="10" t="s">
        <v>11037</v>
      </c>
      <c r="AW222" s="26"/>
      <c r="AX222" s="26"/>
      <c r="AY222" s="6">
        <v>0</v>
      </c>
      <c r="AZ222" s="26" t="s">
        <v>62</v>
      </c>
      <c r="BA222" s="85" t="s">
        <v>63</v>
      </c>
    </row>
    <row r="223" spans="1:53" x14ac:dyDescent="0.25">
      <c r="A223" s="12" t="s">
        <v>593</v>
      </c>
      <c r="B223" s="7">
        <v>44107</v>
      </c>
      <c r="C223" s="7">
        <v>44137</v>
      </c>
      <c r="D223" s="108">
        <v>20104505784</v>
      </c>
      <c r="E223" s="4" t="s">
        <v>560</v>
      </c>
      <c r="F223" s="4" t="s">
        <v>561</v>
      </c>
      <c r="G223" s="7">
        <v>44107</v>
      </c>
      <c r="H223" s="7">
        <v>44137</v>
      </c>
      <c r="I223" s="8"/>
      <c r="J223" s="9">
        <v>-5</v>
      </c>
      <c r="K223" s="10">
        <v>40</v>
      </c>
      <c r="L223" s="90"/>
      <c r="M223" s="10" t="s">
        <v>54</v>
      </c>
      <c r="N223" s="10"/>
      <c r="O223" s="90"/>
      <c r="P223" s="10" t="s">
        <v>54</v>
      </c>
      <c r="Q223" s="2">
        <v>40</v>
      </c>
      <c r="R223" s="2">
        <v>0</v>
      </c>
      <c r="S223" s="3">
        <v>0</v>
      </c>
      <c r="T223" s="4" t="s">
        <v>592</v>
      </c>
      <c r="U223" s="11"/>
      <c r="V223" s="7">
        <v>43468</v>
      </c>
      <c r="W223" s="12" t="s">
        <v>593</v>
      </c>
      <c r="X223" s="12"/>
      <c r="Y223" s="12"/>
      <c r="Z223" s="13"/>
      <c r="AA223" s="13"/>
      <c r="AB223" s="13"/>
      <c r="AC223" s="13"/>
      <c r="AD223" s="5">
        <v>44132</v>
      </c>
      <c r="AE223" s="13"/>
      <c r="AF223" s="13"/>
      <c r="AG223" s="7" t="s">
        <v>566</v>
      </c>
      <c r="AH223" s="27" t="s">
        <v>567</v>
      </c>
      <c r="AI223" s="4" t="s">
        <v>65</v>
      </c>
      <c r="AJ223" s="7">
        <v>44014</v>
      </c>
      <c r="AK223" s="11">
        <v>1</v>
      </c>
      <c r="AL223" s="4" t="s">
        <v>58</v>
      </c>
      <c r="AM223" s="4"/>
      <c r="AN223" s="4" t="s">
        <v>306</v>
      </c>
      <c r="AO223" s="4"/>
      <c r="AP223" s="4"/>
      <c r="AQ223" s="4"/>
      <c r="AR223" s="4"/>
      <c r="AS223" s="4" t="s">
        <v>111</v>
      </c>
      <c r="AT223" s="8" t="s">
        <v>61</v>
      </c>
      <c r="AU223" s="8" t="s">
        <v>61</v>
      </c>
      <c r="AV223" s="10" t="s">
        <v>11037</v>
      </c>
      <c r="AW223" s="26"/>
      <c r="AX223" s="26"/>
      <c r="AY223" s="6">
        <v>0</v>
      </c>
      <c r="AZ223" s="26" t="s">
        <v>62</v>
      </c>
      <c r="BA223" s="85" t="s">
        <v>63</v>
      </c>
    </row>
    <row r="224" spans="1:53" x14ac:dyDescent="0.25">
      <c r="A224" s="12" t="s">
        <v>598</v>
      </c>
      <c r="B224" s="7">
        <v>44105</v>
      </c>
      <c r="C224" s="7">
        <v>44135</v>
      </c>
      <c r="D224" s="108">
        <v>20513188626</v>
      </c>
      <c r="E224" s="4" t="s">
        <v>594</v>
      </c>
      <c r="F224" s="4" t="s">
        <v>595</v>
      </c>
      <c r="G224" s="7">
        <v>44105</v>
      </c>
      <c r="H224" s="7">
        <v>44135</v>
      </c>
      <c r="I224" s="8"/>
      <c r="J224" s="9">
        <v>-3</v>
      </c>
      <c r="K224" s="10">
        <v>73</v>
      </c>
      <c r="L224" s="90"/>
      <c r="M224" s="10" t="s">
        <v>54</v>
      </c>
      <c r="N224" s="10"/>
      <c r="O224" s="90"/>
      <c r="P224" s="10" t="s">
        <v>54</v>
      </c>
      <c r="Q224" s="2">
        <v>73</v>
      </c>
      <c r="R224" s="2">
        <v>0</v>
      </c>
      <c r="S224" s="3">
        <v>0</v>
      </c>
      <c r="T224" s="4" t="s">
        <v>596</v>
      </c>
      <c r="U224" s="11" t="s">
        <v>597</v>
      </c>
      <c r="V224" s="7">
        <v>43782</v>
      </c>
      <c r="W224" s="12" t="s">
        <v>598</v>
      </c>
      <c r="X224" s="12"/>
      <c r="Y224" s="12"/>
      <c r="Z224" s="13"/>
      <c r="AA224" s="13"/>
      <c r="AB224" s="13"/>
      <c r="AC224" s="13"/>
      <c r="AD224" s="5">
        <v>44132</v>
      </c>
      <c r="AE224" s="13"/>
      <c r="AF224" s="13"/>
      <c r="AG224" s="7"/>
      <c r="AH224" s="7"/>
      <c r="AI224" s="4"/>
      <c r="AJ224" s="7"/>
      <c r="AK224" s="11">
        <v>1</v>
      </c>
      <c r="AL224" s="4" t="s">
        <v>58</v>
      </c>
      <c r="AM224" s="4"/>
      <c r="AN224" s="4" t="s">
        <v>306</v>
      </c>
      <c r="AO224" s="4"/>
      <c r="AP224" s="4"/>
      <c r="AQ224" s="4"/>
      <c r="AR224" s="4"/>
      <c r="AS224" s="4" t="s">
        <v>429</v>
      </c>
      <c r="AT224" s="8" t="s">
        <v>61</v>
      </c>
      <c r="AU224" s="8" t="s">
        <v>61</v>
      </c>
      <c r="AV224" s="10" t="s">
        <v>11037</v>
      </c>
      <c r="AW224" s="85"/>
      <c r="AX224" s="85"/>
      <c r="AY224" s="6">
        <v>0</v>
      </c>
      <c r="AZ224" s="26" t="s">
        <v>62</v>
      </c>
      <c r="BA224" s="85" t="s">
        <v>63</v>
      </c>
    </row>
    <row r="225" spans="1:53" x14ac:dyDescent="0.25">
      <c r="A225" s="12" t="s">
        <v>601</v>
      </c>
      <c r="B225" s="7">
        <v>44105</v>
      </c>
      <c r="C225" s="7">
        <v>44135</v>
      </c>
      <c r="D225" s="108">
        <v>20513188626</v>
      </c>
      <c r="E225" s="4" t="s">
        <v>594</v>
      </c>
      <c r="F225" s="4" t="s">
        <v>595</v>
      </c>
      <c r="G225" s="7">
        <v>44105</v>
      </c>
      <c r="H225" s="7">
        <v>44135</v>
      </c>
      <c r="I225" s="8"/>
      <c r="J225" s="9">
        <v>-3</v>
      </c>
      <c r="K225" s="10">
        <v>73</v>
      </c>
      <c r="L225" s="90"/>
      <c r="M225" s="10" t="s">
        <v>54</v>
      </c>
      <c r="N225" s="10"/>
      <c r="O225" s="90"/>
      <c r="P225" s="10" t="s">
        <v>54</v>
      </c>
      <c r="Q225" s="2">
        <v>73</v>
      </c>
      <c r="R225" s="2">
        <v>0</v>
      </c>
      <c r="S225" s="3">
        <v>0</v>
      </c>
      <c r="T225" s="4" t="s">
        <v>599</v>
      </c>
      <c r="U225" s="11" t="s">
        <v>600</v>
      </c>
      <c r="V225" s="7">
        <v>43832</v>
      </c>
      <c r="W225" s="12" t="s">
        <v>601</v>
      </c>
      <c r="X225" s="12"/>
      <c r="Y225" s="12"/>
      <c r="Z225" s="13"/>
      <c r="AA225" s="13"/>
      <c r="AB225" s="13"/>
      <c r="AC225" s="13"/>
      <c r="AD225" s="5">
        <v>44132</v>
      </c>
      <c r="AE225" s="13"/>
      <c r="AF225" s="13"/>
      <c r="AG225" s="7"/>
      <c r="AH225" s="7"/>
      <c r="AI225" s="4"/>
      <c r="AJ225" s="7"/>
      <c r="AK225" s="11">
        <v>1</v>
      </c>
      <c r="AL225" s="4" t="s">
        <v>58</v>
      </c>
      <c r="AM225" s="4"/>
      <c r="AN225" s="4" t="s">
        <v>306</v>
      </c>
      <c r="AO225" s="4"/>
      <c r="AP225" s="4"/>
      <c r="AQ225" s="4"/>
      <c r="AR225" s="4"/>
      <c r="AS225" s="4" t="s">
        <v>429</v>
      </c>
      <c r="AT225" s="8" t="s">
        <v>61</v>
      </c>
      <c r="AU225" s="8" t="s">
        <v>61</v>
      </c>
      <c r="AV225" s="10" t="s">
        <v>11037</v>
      </c>
      <c r="AW225" s="85"/>
      <c r="AX225" s="85"/>
      <c r="AY225" s="6">
        <v>0</v>
      </c>
      <c r="AZ225" s="26" t="s">
        <v>62</v>
      </c>
      <c r="BA225" s="85" t="s">
        <v>63</v>
      </c>
    </row>
    <row r="226" spans="1:53" x14ac:dyDescent="0.25">
      <c r="A226" s="12" t="s">
        <v>604</v>
      </c>
      <c r="B226" s="7">
        <v>44105</v>
      </c>
      <c r="C226" s="7">
        <v>44135</v>
      </c>
      <c r="D226" s="108">
        <v>20513188626</v>
      </c>
      <c r="E226" s="4" t="s">
        <v>594</v>
      </c>
      <c r="F226" s="4" t="s">
        <v>595</v>
      </c>
      <c r="G226" s="7">
        <v>44105</v>
      </c>
      <c r="H226" s="7">
        <v>44135</v>
      </c>
      <c r="I226" s="8"/>
      <c r="J226" s="9">
        <v>-3</v>
      </c>
      <c r="K226" s="10">
        <v>73</v>
      </c>
      <c r="L226" s="90"/>
      <c r="M226" s="10" t="s">
        <v>54</v>
      </c>
      <c r="N226" s="10"/>
      <c r="O226" s="90"/>
      <c r="P226" s="10" t="s">
        <v>54</v>
      </c>
      <c r="Q226" s="2">
        <v>73</v>
      </c>
      <c r="R226" s="2">
        <v>0</v>
      </c>
      <c r="S226" s="3">
        <v>0</v>
      </c>
      <c r="T226" s="4" t="s">
        <v>602</v>
      </c>
      <c r="U226" s="11" t="s">
        <v>603</v>
      </c>
      <c r="V226" s="7">
        <v>43610</v>
      </c>
      <c r="W226" s="12" t="s">
        <v>604</v>
      </c>
      <c r="X226" s="12"/>
      <c r="Y226" s="12"/>
      <c r="Z226" s="13"/>
      <c r="AA226" s="13"/>
      <c r="AB226" s="13"/>
      <c r="AC226" s="13"/>
      <c r="AD226" s="5">
        <v>44132</v>
      </c>
      <c r="AE226" s="13"/>
      <c r="AF226" s="13"/>
      <c r="AG226" s="7" t="s">
        <v>605</v>
      </c>
      <c r="AH226" s="27" t="s">
        <v>606</v>
      </c>
      <c r="AI226" s="4" t="s">
        <v>438</v>
      </c>
      <c r="AJ226" s="7">
        <v>43960</v>
      </c>
      <c r="AK226" s="11">
        <v>1</v>
      </c>
      <c r="AL226" s="4" t="s">
        <v>58</v>
      </c>
      <c r="AM226" s="4"/>
      <c r="AN226" s="4" t="s">
        <v>306</v>
      </c>
      <c r="AO226" s="4"/>
      <c r="AP226" s="4"/>
      <c r="AQ226" s="4"/>
      <c r="AR226" s="4"/>
      <c r="AS226" s="4" t="s">
        <v>429</v>
      </c>
      <c r="AT226" s="8" t="s">
        <v>61</v>
      </c>
      <c r="AU226" s="8" t="s">
        <v>61</v>
      </c>
      <c r="AV226" s="10" t="s">
        <v>11037</v>
      </c>
      <c r="AW226" s="85"/>
      <c r="AX226" s="85"/>
      <c r="AY226" s="6">
        <v>0</v>
      </c>
      <c r="AZ226" s="26" t="s">
        <v>62</v>
      </c>
      <c r="BA226" s="85" t="s">
        <v>63</v>
      </c>
    </row>
    <row r="227" spans="1:53" x14ac:dyDescent="0.25">
      <c r="A227" s="12" t="s">
        <v>608</v>
      </c>
      <c r="B227" s="7">
        <v>44105</v>
      </c>
      <c r="C227" s="7">
        <v>44135</v>
      </c>
      <c r="D227" s="108">
        <v>20513188626</v>
      </c>
      <c r="E227" s="4" t="s">
        <v>594</v>
      </c>
      <c r="F227" s="4" t="s">
        <v>595</v>
      </c>
      <c r="G227" s="7">
        <v>44105</v>
      </c>
      <c r="H227" s="7">
        <v>44135</v>
      </c>
      <c r="I227" s="8"/>
      <c r="J227" s="9">
        <v>-3</v>
      </c>
      <c r="K227" s="10">
        <v>73</v>
      </c>
      <c r="L227" s="90"/>
      <c r="M227" s="10" t="s">
        <v>54</v>
      </c>
      <c r="N227" s="10"/>
      <c r="O227" s="90"/>
      <c r="P227" s="10" t="s">
        <v>54</v>
      </c>
      <c r="Q227" s="2">
        <v>73</v>
      </c>
      <c r="R227" s="2">
        <v>0</v>
      </c>
      <c r="S227" s="3">
        <v>0</v>
      </c>
      <c r="T227" s="4" t="s">
        <v>602</v>
      </c>
      <c r="U227" s="11" t="s">
        <v>607</v>
      </c>
      <c r="V227" s="7">
        <v>43611</v>
      </c>
      <c r="W227" s="12" t="s">
        <v>608</v>
      </c>
      <c r="X227" s="12"/>
      <c r="Y227" s="12"/>
      <c r="Z227" s="13"/>
      <c r="AA227" s="13"/>
      <c r="AB227" s="13"/>
      <c r="AC227" s="13"/>
      <c r="AD227" s="5">
        <v>44132</v>
      </c>
      <c r="AE227" s="13"/>
      <c r="AF227" s="13"/>
      <c r="AG227" s="7" t="s">
        <v>605</v>
      </c>
      <c r="AH227" s="27" t="s">
        <v>606</v>
      </c>
      <c r="AI227" s="4" t="s">
        <v>438</v>
      </c>
      <c r="AJ227" s="7">
        <v>43960</v>
      </c>
      <c r="AK227" s="11">
        <v>1</v>
      </c>
      <c r="AL227" s="4" t="s">
        <v>58</v>
      </c>
      <c r="AM227" s="4"/>
      <c r="AN227" s="4" t="s">
        <v>306</v>
      </c>
      <c r="AO227" s="4"/>
      <c r="AP227" s="4"/>
      <c r="AQ227" s="4"/>
      <c r="AR227" s="4"/>
      <c r="AS227" s="4" t="s">
        <v>429</v>
      </c>
      <c r="AT227" s="8" t="s">
        <v>61</v>
      </c>
      <c r="AU227" s="8" t="s">
        <v>61</v>
      </c>
      <c r="AV227" s="10" t="s">
        <v>11037</v>
      </c>
      <c r="AW227" s="85"/>
      <c r="AX227" s="85"/>
      <c r="AY227" s="6">
        <v>0</v>
      </c>
      <c r="AZ227" s="26" t="s">
        <v>62</v>
      </c>
      <c r="BA227" s="85" t="s">
        <v>63</v>
      </c>
    </row>
    <row r="228" spans="1:53" x14ac:dyDescent="0.25">
      <c r="A228" s="12" t="s">
        <v>610</v>
      </c>
      <c r="B228" s="7">
        <v>44105</v>
      </c>
      <c r="C228" s="7">
        <v>44135</v>
      </c>
      <c r="D228" s="108">
        <v>20513188626</v>
      </c>
      <c r="E228" s="4" t="s">
        <v>594</v>
      </c>
      <c r="F228" s="4" t="s">
        <v>595</v>
      </c>
      <c r="G228" s="7">
        <v>44105</v>
      </c>
      <c r="H228" s="7">
        <v>44135</v>
      </c>
      <c r="I228" s="8"/>
      <c r="J228" s="9">
        <v>-3</v>
      </c>
      <c r="K228" s="10">
        <v>73</v>
      </c>
      <c r="L228" s="90"/>
      <c r="M228" s="10" t="s">
        <v>54</v>
      </c>
      <c r="N228" s="10"/>
      <c r="O228" s="90"/>
      <c r="P228" s="10" t="s">
        <v>54</v>
      </c>
      <c r="Q228" s="2">
        <v>73</v>
      </c>
      <c r="R228" s="2">
        <v>0</v>
      </c>
      <c r="S228" s="3">
        <v>0</v>
      </c>
      <c r="T228" s="4" t="s">
        <v>602</v>
      </c>
      <c r="U228" s="11" t="s">
        <v>609</v>
      </c>
      <c r="V228" s="7">
        <v>43608</v>
      </c>
      <c r="W228" s="12" t="s">
        <v>610</v>
      </c>
      <c r="X228" s="12"/>
      <c r="Y228" s="12"/>
      <c r="Z228" s="13"/>
      <c r="AA228" s="13"/>
      <c r="AB228" s="13"/>
      <c r="AC228" s="13"/>
      <c r="AD228" s="5">
        <v>44132</v>
      </c>
      <c r="AE228" s="13"/>
      <c r="AF228" s="13"/>
      <c r="AG228" s="7" t="s">
        <v>605</v>
      </c>
      <c r="AH228" s="27" t="s">
        <v>606</v>
      </c>
      <c r="AI228" s="4" t="s">
        <v>438</v>
      </c>
      <c r="AJ228" s="7">
        <v>43960</v>
      </c>
      <c r="AK228" s="11">
        <v>1</v>
      </c>
      <c r="AL228" s="4" t="s">
        <v>58</v>
      </c>
      <c r="AM228" s="4"/>
      <c r="AN228" s="4" t="s">
        <v>306</v>
      </c>
      <c r="AO228" s="4"/>
      <c r="AP228" s="4"/>
      <c r="AQ228" s="4"/>
      <c r="AR228" s="4"/>
      <c r="AS228" s="4" t="s">
        <v>429</v>
      </c>
      <c r="AT228" s="8" t="s">
        <v>61</v>
      </c>
      <c r="AU228" s="8" t="s">
        <v>61</v>
      </c>
      <c r="AV228" s="10" t="s">
        <v>11037</v>
      </c>
      <c r="AW228" s="85"/>
      <c r="AX228" s="85"/>
      <c r="AY228" s="6">
        <v>0</v>
      </c>
      <c r="AZ228" s="26" t="s">
        <v>62</v>
      </c>
      <c r="BA228" s="85" t="s">
        <v>63</v>
      </c>
    </row>
    <row r="229" spans="1:53" x14ac:dyDescent="0.25">
      <c r="A229" s="12" t="s">
        <v>613</v>
      </c>
      <c r="B229" s="7">
        <v>44105</v>
      </c>
      <c r="C229" s="7">
        <v>44135</v>
      </c>
      <c r="D229" s="108">
        <v>20513188626</v>
      </c>
      <c r="E229" s="4" t="s">
        <v>594</v>
      </c>
      <c r="F229" s="4" t="s">
        <v>595</v>
      </c>
      <c r="G229" s="7">
        <v>44105</v>
      </c>
      <c r="H229" s="7">
        <v>44135</v>
      </c>
      <c r="I229" s="8" t="s">
        <v>611</v>
      </c>
      <c r="J229" s="9">
        <v>-3</v>
      </c>
      <c r="K229" s="10">
        <v>73</v>
      </c>
      <c r="L229" s="90"/>
      <c r="M229" s="10" t="s">
        <v>54</v>
      </c>
      <c r="N229" s="10"/>
      <c r="O229" s="90"/>
      <c r="P229" s="10" t="s">
        <v>54</v>
      </c>
      <c r="Q229" s="2">
        <v>73</v>
      </c>
      <c r="R229" s="2">
        <v>0</v>
      </c>
      <c r="S229" s="3">
        <v>0</v>
      </c>
      <c r="T229" s="4" t="s">
        <v>602</v>
      </c>
      <c r="U229" s="11" t="s">
        <v>612</v>
      </c>
      <c r="V229" s="7">
        <v>43630</v>
      </c>
      <c r="W229" s="12" t="s">
        <v>613</v>
      </c>
      <c r="X229" s="12" t="s">
        <v>614</v>
      </c>
      <c r="Y229" s="12"/>
      <c r="Z229" s="13"/>
      <c r="AA229" s="13"/>
      <c r="AB229" s="13"/>
      <c r="AC229" s="13"/>
      <c r="AD229" s="5">
        <v>44132</v>
      </c>
      <c r="AE229" s="13"/>
      <c r="AF229" s="13"/>
      <c r="AG229" s="7"/>
      <c r="AH229" s="7"/>
      <c r="AI229" s="4" t="s">
        <v>65</v>
      </c>
      <c r="AJ229" s="7"/>
      <c r="AK229" s="11">
        <v>1</v>
      </c>
      <c r="AL229" s="4" t="s">
        <v>58</v>
      </c>
      <c r="AM229" s="4"/>
      <c r="AN229" s="4" t="s">
        <v>306</v>
      </c>
      <c r="AO229" s="4"/>
      <c r="AP229" s="4"/>
      <c r="AQ229" s="4"/>
      <c r="AR229" s="4"/>
      <c r="AS229" s="4" t="s">
        <v>429</v>
      </c>
      <c r="AT229" s="8" t="s">
        <v>61</v>
      </c>
      <c r="AU229" s="8" t="s">
        <v>61</v>
      </c>
      <c r="AV229" s="10" t="s">
        <v>11037</v>
      </c>
      <c r="AW229" s="85"/>
      <c r="AX229" s="85"/>
      <c r="AY229" s="6">
        <v>0</v>
      </c>
      <c r="AZ229" s="26" t="s">
        <v>62</v>
      </c>
      <c r="BA229" s="85" t="s">
        <v>63</v>
      </c>
    </row>
    <row r="230" spans="1:53" x14ac:dyDescent="0.25">
      <c r="A230" s="12" t="s">
        <v>616</v>
      </c>
      <c r="B230" s="7">
        <v>44105</v>
      </c>
      <c r="C230" s="7">
        <v>44135</v>
      </c>
      <c r="D230" s="108">
        <v>20513188626</v>
      </c>
      <c r="E230" s="4" t="s">
        <v>594</v>
      </c>
      <c r="F230" s="4" t="s">
        <v>595</v>
      </c>
      <c r="G230" s="7">
        <v>44105</v>
      </c>
      <c r="H230" s="7">
        <v>44135</v>
      </c>
      <c r="I230" s="8"/>
      <c r="J230" s="9">
        <v>-3</v>
      </c>
      <c r="K230" s="10">
        <v>73</v>
      </c>
      <c r="L230" s="90"/>
      <c r="M230" s="10" t="s">
        <v>54</v>
      </c>
      <c r="N230" s="10"/>
      <c r="O230" s="90"/>
      <c r="P230" s="10" t="s">
        <v>54</v>
      </c>
      <c r="Q230" s="2">
        <v>73</v>
      </c>
      <c r="R230" s="2">
        <v>0</v>
      </c>
      <c r="S230" s="3">
        <v>0</v>
      </c>
      <c r="T230" s="4" t="s">
        <v>602</v>
      </c>
      <c r="U230" s="11" t="s">
        <v>615</v>
      </c>
      <c r="V230" s="7">
        <v>43612</v>
      </c>
      <c r="W230" s="12" t="s">
        <v>616</v>
      </c>
      <c r="X230" s="12"/>
      <c r="Y230" s="12"/>
      <c r="Z230" s="13"/>
      <c r="AA230" s="13"/>
      <c r="AB230" s="13"/>
      <c r="AC230" s="13"/>
      <c r="AD230" s="5">
        <v>44132</v>
      </c>
      <c r="AE230" s="13"/>
      <c r="AF230" s="13"/>
      <c r="AG230" s="7" t="s">
        <v>605</v>
      </c>
      <c r="AH230" s="27" t="s">
        <v>606</v>
      </c>
      <c r="AI230" s="4" t="s">
        <v>438</v>
      </c>
      <c r="AJ230" s="7">
        <v>43960</v>
      </c>
      <c r="AK230" s="11">
        <v>1</v>
      </c>
      <c r="AL230" s="4" t="s">
        <v>58</v>
      </c>
      <c r="AM230" s="4"/>
      <c r="AN230" s="4" t="s">
        <v>306</v>
      </c>
      <c r="AO230" s="4"/>
      <c r="AP230" s="4"/>
      <c r="AQ230" s="4"/>
      <c r="AR230" s="4"/>
      <c r="AS230" s="4" t="s">
        <v>429</v>
      </c>
      <c r="AT230" s="8" t="s">
        <v>61</v>
      </c>
      <c r="AU230" s="8" t="s">
        <v>61</v>
      </c>
      <c r="AV230" s="10" t="s">
        <v>11037</v>
      </c>
      <c r="AW230" s="85"/>
      <c r="AX230" s="85"/>
      <c r="AY230" s="6">
        <v>0</v>
      </c>
      <c r="AZ230" s="26" t="s">
        <v>62</v>
      </c>
      <c r="BA230" s="85" t="s">
        <v>63</v>
      </c>
    </row>
    <row r="231" spans="1:53" x14ac:dyDescent="0.25">
      <c r="A231" s="12" t="s">
        <v>618</v>
      </c>
      <c r="B231" s="7">
        <v>44105</v>
      </c>
      <c r="C231" s="7">
        <v>44135</v>
      </c>
      <c r="D231" s="108">
        <v>20513188626</v>
      </c>
      <c r="E231" s="4" t="s">
        <v>594</v>
      </c>
      <c r="F231" s="4" t="s">
        <v>595</v>
      </c>
      <c r="G231" s="7">
        <v>44105</v>
      </c>
      <c r="H231" s="7">
        <v>44135</v>
      </c>
      <c r="I231" s="8"/>
      <c r="J231" s="9">
        <v>-3</v>
      </c>
      <c r="K231" s="10">
        <v>73</v>
      </c>
      <c r="L231" s="90"/>
      <c r="M231" s="10" t="s">
        <v>54</v>
      </c>
      <c r="N231" s="10"/>
      <c r="O231" s="90"/>
      <c r="P231" s="10" t="s">
        <v>54</v>
      </c>
      <c r="Q231" s="2">
        <v>73</v>
      </c>
      <c r="R231" s="2">
        <v>0</v>
      </c>
      <c r="S231" s="3">
        <v>0</v>
      </c>
      <c r="T231" s="4" t="s">
        <v>602</v>
      </c>
      <c r="U231" s="11" t="s">
        <v>617</v>
      </c>
      <c r="V231" s="7">
        <v>43613</v>
      </c>
      <c r="W231" s="12" t="s">
        <v>618</v>
      </c>
      <c r="X231" s="12"/>
      <c r="Y231" s="12"/>
      <c r="Z231" s="13"/>
      <c r="AA231" s="13"/>
      <c r="AB231" s="13"/>
      <c r="AC231" s="13"/>
      <c r="AD231" s="5">
        <v>44132</v>
      </c>
      <c r="AE231" s="13"/>
      <c r="AF231" s="13"/>
      <c r="AG231" s="7" t="s">
        <v>605</v>
      </c>
      <c r="AH231" s="27" t="s">
        <v>606</v>
      </c>
      <c r="AI231" s="4" t="s">
        <v>438</v>
      </c>
      <c r="AJ231" s="7">
        <v>43960</v>
      </c>
      <c r="AK231" s="11">
        <v>1</v>
      </c>
      <c r="AL231" s="4" t="s">
        <v>58</v>
      </c>
      <c r="AM231" s="4"/>
      <c r="AN231" s="4" t="s">
        <v>306</v>
      </c>
      <c r="AO231" s="4"/>
      <c r="AP231" s="4"/>
      <c r="AQ231" s="4"/>
      <c r="AR231" s="4"/>
      <c r="AS231" s="4" t="s">
        <v>429</v>
      </c>
      <c r="AT231" s="8" t="s">
        <v>61</v>
      </c>
      <c r="AU231" s="8" t="s">
        <v>61</v>
      </c>
      <c r="AV231" s="10" t="s">
        <v>11037</v>
      </c>
      <c r="AW231" s="85"/>
      <c r="AX231" s="85"/>
      <c r="AY231" s="6">
        <v>0</v>
      </c>
      <c r="AZ231" s="26" t="s">
        <v>62</v>
      </c>
      <c r="BA231" s="85" t="s">
        <v>63</v>
      </c>
    </row>
    <row r="232" spans="1:53" x14ac:dyDescent="0.25">
      <c r="A232" s="12" t="s">
        <v>619</v>
      </c>
      <c r="B232" s="7">
        <v>44105</v>
      </c>
      <c r="C232" s="7">
        <v>44135</v>
      </c>
      <c r="D232" s="108">
        <v>20513188626</v>
      </c>
      <c r="E232" s="4" t="s">
        <v>594</v>
      </c>
      <c r="F232" s="4" t="s">
        <v>595</v>
      </c>
      <c r="G232" s="7">
        <v>44105</v>
      </c>
      <c r="H232" s="7">
        <v>44135</v>
      </c>
      <c r="I232" s="8"/>
      <c r="J232" s="9">
        <v>-3</v>
      </c>
      <c r="K232" s="10">
        <v>73</v>
      </c>
      <c r="L232" s="90"/>
      <c r="M232" s="10" t="s">
        <v>54</v>
      </c>
      <c r="N232" s="10"/>
      <c r="O232" s="90"/>
      <c r="P232" s="10" t="s">
        <v>54</v>
      </c>
      <c r="Q232" s="2">
        <v>73</v>
      </c>
      <c r="R232" s="2">
        <v>0</v>
      </c>
      <c r="S232" s="3">
        <v>0</v>
      </c>
      <c r="T232" s="4" t="s">
        <v>602</v>
      </c>
      <c r="U232" s="11" t="s">
        <v>612</v>
      </c>
      <c r="V232" s="7"/>
      <c r="W232" s="12" t="s">
        <v>619</v>
      </c>
      <c r="X232" s="12"/>
      <c r="Y232" s="12"/>
      <c r="Z232" s="13"/>
      <c r="AA232" s="13"/>
      <c r="AB232" s="13"/>
      <c r="AC232" s="13"/>
      <c r="AD232" s="5">
        <v>44132</v>
      </c>
      <c r="AE232" s="13"/>
      <c r="AF232" s="13"/>
      <c r="AG232" s="7"/>
      <c r="AH232" s="7"/>
      <c r="AI232" s="4" t="s">
        <v>65</v>
      </c>
      <c r="AJ232" s="7"/>
      <c r="AK232" s="11">
        <v>1</v>
      </c>
      <c r="AL232" s="4" t="s">
        <v>58</v>
      </c>
      <c r="AM232" s="4"/>
      <c r="AN232" s="4" t="s">
        <v>306</v>
      </c>
      <c r="AO232" s="4"/>
      <c r="AP232" s="4"/>
      <c r="AQ232" s="4"/>
      <c r="AR232" s="4"/>
      <c r="AS232" s="4" t="s">
        <v>429</v>
      </c>
      <c r="AT232" s="8" t="s">
        <v>61</v>
      </c>
      <c r="AU232" s="8" t="s">
        <v>61</v>
      </c>
      <c r="AV232" s="10" t="s">
        <v>11037</v>
      </c>
      <c r="AW232" s="85"/>
      <c r="AX232" s="85"/>
      <c r="AY232" s="6">
        <v>0</v>
      </c>
      <c r="AZ232" s="26" t="s">
        <v>62</v>
      </c>
      <c r="BA232" s="85" t="s">
        <v>63</v>
      </c>
    </row>
    <row r="233" spans="1:53" x14ac:dyDescent="0.25">
      <c r="A233" s="12" t="s">
        <v>621</v>
      </c>
      <c r="B233" s="7">
        <v>44105</v>
      </c>
      <c r="C233" s="7">
        <v>44135</v>
      </c>
      <c r="D233" s="108">
        <v>20513188626</v>
      </c>
      <c r="E233" s="4" t="s">
        <v>594</v>
      </c>
      <c r="F233" s="4" t="s">
        <v>595</v>
      </c>
      <c r="G233" s="7">
        <v>44105</v>
      </c>
      <c r="H233" s="7">
        <v>44135</v>
      </c>
      <c r="I233" s="8"/>
      <c r="J233" s="9">
        <v>-3</v>
      </c>
      <c r="K233" s="10">
        <v>73</v>
      </c>
      <c r="L233" s="90"/>
      <c r="M233" s="10" t="s">
        <v>54</v>
      </c>
      <c r="N233" s="10"/>
      <c r="O233" s="90"/>
      <c r="P233" s="10" t="s">
        <v>54</v>
      </c>
      <c r="Q233" s="2">
        <v>73</v>
      </c>
      <c r="R233" s="2">
        <v>0</v>
      </c>
      <c r="S233" s="3">
        <v>0</v>
      </c>
      <c r="T233" s="4" t="s">
        <v>602</v>
      </c>
      <c r="U233" s="11" t="s">
        <v>620</v>
      </c>
      <c r="V233" s="7">
        <v>43609</v>
      </c>
      <c r="W233" s="12" t="s">
        <v>621</v>
      </c>
      <c r="X233" s="12"/>
      <c r="Y233" s="12"/>
      <c r="Z233" s="13"/>
      <c r="AA233" s="13"/>
      <c r="AB233" s="13"/>
      <c r="AC233" s="13"/>
      <c r="AD233" s="5">
        <v>44132</v>
      </c>
      <c r="AE233" s="13"/>
      <c r="AF233" s="13"/>
      <c r="AG233" s="7" t="s">
        <v>605</v>
      </c>
      <c r="AH233" s="27" t="s">
        <v>606</v>
      </c>
      <c r="AI233" s="4" t="s">
        <v>438</v>
      </c>
      <c r="AJ233" s="7">
        <v>43960</v>
      </c>
      <c r="AK233" s="11">
        <v>1</v>
      </c>
      <c r="AL233" s="4" t="s">
        <v>58</v>
      </c>
      <c r="AM233" s="4"/>
      <c r="AN233" s="4" t="s">
        <v>306</v>
      </c>
      <c r="AO233" s="4"/>
      <c r="AP233" s="4"/>
      <c r="AQ233" s="4"/>
      <c r="AR233" s="4"/>
      <c r="AS233" s="4" t="s">
        <v>429</v>
      </c>
      <c r="AT233" s="8" t="s">
        <v>61</v>
      </c>
      <c r="AU233" s="8" t="s">
        <v>61</v>
      </c>
      <c r="AV233" s="10" t="s">
        <v>11037</v>
      </c>
      <c r="AW233" s="85"/>
      <c r="AX233" s="85"/>
      <c r="AY233" s="6">
        <v>0</v>
      </c>
      <c r="AZ233" s="26" t="s">
        <v>62</v>
      </c>
      <c r="BA233" s="85" t="s">
        <v>63</v>
      </c>
    </row>
    <row r="234" spans="1:53" x14ac:dyDescent="0.25">
      <c r="A234" s="12" t="s">
        <v>623</v>
      </c>
      <c r="B234" s="7">
        <v>44105</v>
      </c>
      <c r="C234" s="7">
        <v>44135</v>
      </c>
      <c r="D234" s="108">
        <v>20513188626</v>
      </c>
      <c r="E234" s="4" t="s">
        <v>594</v>
      </c>
      <c r="F234" s="4" t="s">
        <v>595</v>
      </c>
      <c r="G234" s="7">
        <v>44105</v>
      </c>
      <c r="H234" s="7">
        <v>44135</v>
      </c>
      <c r="I234" s="8"/>
      <c r="J234" s="9">
        <v>-3</v>
      </c>
      <c r="K234" s="10">
        <v>73</v>
      </c>
      <c r="L234" s="90"/>
      <c r="M234" s="10" t="s">
        <v>54</v>
      </c>
      <c r="N234" s="10"/>
      <c r="O234" s="90"/>
      <c r="P234" s="10" t="s">
        <v>54</v>
      </c>
      <c r="Q234" s="2">
        <v>73</v>
      </c>
      <c r="R234" s="2">
        <v>0</v>
      </c>
      <c r="S234" s="3">
        <v>0</v>
      </c>
      <c r="T234" s="4" t="s">
        <v>602</v>
      </c>
      <c r="U234" s="11" t="s">
        <v>622</v>
      </c>
      <c r="V234" s="7">
        <v>43614</v>
      </c>
      <c r="W234" s="12" t="s">
        <v>623</v>
      </c>
      <c r="X234" s="12"/>
      <c r="Y234" s="12"/>
      <c r="Z234" s="13"/>
      <c r="AA234" s="13"/>
      <c r="AB234" s="13"/>
      <c r="AC234" s="13"/>
      <c r="AD234" s="5">
        <v>44132</v>
      </c>
      <c r="AE234" s="13"/>
      <c r="AF234" s="13"/>
      <c r="AG234" s="7" t="s">
        <v>605</v>
      </c>
      <c r="AH234" s="27" t="s">
        <v>606</v>
      </c>
      <c r="AI234" s="4" t="s">
        <v>438</v>
      </c>
      <c r="AJ234" s="7">
        <v>43960</v>
      </c>
      <c r="AK234" s="11">
        <v>1</v>
      </c>
      <c r="AL234" s="4" t="s">
        <v>58</v>
      </c>
      <c r="AM234" s="4"/>
      <c r="AN234" s="4" t="s">
        <v>306</v>
      </c>
      <c r="AO234" s="4"/>
      <c r="AP234" s="4"/>
      <c r="AQ234" s="4"/>
      <c r="AR234" s="4"/>
      <c r="AS234" s="4" t="s">
        <v>429</v>
      </c>
      <c r="AT234" s="8" t="s">
        <v>61</v>
      </c>
      <c r="AU234" s="8" t="s">
        <v>61</v>
      </c>
      <c r="AV234" s="10" t="s">
        <v>11037</v>
      </c>
      <c r="AW234" s="85"/>
      <c r="AX234" s="85"/>
      <c r="AY234" s="6">
        <v>0</v>
      </c>
      <c r="AZ234" s="26" t="s">
        <v>62</v>
      </c>
      <c r="BA234" s="85" t="s">
        <v>63</v>
      </c>
    </row>
    <row r="235" spans="1:53" x14ac:dyDescent="0.25">
      <c r="A235" s="12" t="s">
        <v>626</v>
      </c>
      <c r="B235" s="7">
        <v>44105</v>
      </c>
      <c r="C235" s="7">
        <v>44135</v>
      </c>
      <c r="D235" s="108">
        <v>20513188626</v>
      </c>
      <c r="E235" s="4" t="s">
        <v>594</v>
      </c>
      <c r="F235" s="4" t="s">
        <v>595</v>
      </c>
      <c r="G235" s="7">
        <v>44105</v>
      </c>
      <c r="H235" s="7">
        <v>44135</v>
      </c>
      <c r="I235" s="8"/>
      <c r="J235" s="9">
        <v>-3</v>
      </c>
      <c r="K235" s="10">
        <v>73</v>
      </c>
      <c r="L235" s="90"/>
      <c r="M235" s="10" t="s">
        <v>54</v>
      </c>
      <c r="N235" s="10"/>
      <c r="O235" s="90"/>
      <c r="P235" s="10" t="s">
        <v>54</v>
      </c>
      <c r="Q235" s="2">
        <v>73</v>
      </c>
      <c r="R235" s="2">
        <v>0</v>
      </c>
      <c r="S235" s="3">
        <v>0</v>
      </c>
      <c r="T235" s="4" t="s">
        <v>624</v>
      </c>
      <c r="U235" s="11" t="s">
        <v>625</v>
      </c>
      <c r="V235" s="7">
        <v>43713</v>
      </c>
      <c r="W235" s="12" t="s">
        <v>626</v>
      </c>
      <c r="X235" s="12"/>
      <c r="Y235" s="12"/>
      <c r="Z235" s="13"/>
      <c r="AA235" s="13"/>
      <c r="AB235" s="13"/>
      <c r="AC235" s="13"/>
      <c r="AD235" s="5">
        <v>44132</v>
      </c>
      <c r="AE235" s="13"/>
      <c r="AF235" s="13"/>
      <c r="AG235" s="7"/>
      <c r="AH235" s="7"/>
      <c r="AI235" s="4" t="s">
        <v>65</v>
      </c>
      <c r="AJ235" s="7"/>
      <c r="AK235" s="11">
        <v>1</v>
      </c>
      <c r="AL235" s="4" t="s">
        <v>58</v>
      </c>
      <c r="AM235" s="4"/>
      <c r="AN235" s="4" t="s">
        <v>306</v>
      </c>
      <c r="AO235" s="4"/>
      <c r="AP235" s="4"/>
      <c r="AQ235" s="4"/>
      <c r="AR235" s="4"/>
      <c r="AS235" s="4" t="s">
        <v>429</v>
      </c>
      <c r="AT235" s="8" t="s">
        <v>61</v>
      </c>
      <c r="AU235" s="8" t="s">
        <v>61</v>
      </c>
      <c r="AV235" s="10" t="s">
        <v>11037</v>
      </c>
      <c r="AW235" s="85"/>
      <c r="AX235" s="85"/>
      <c r="AY235" s="6">
        <v>0</v>
      </c>
      <c r="AZ235" s="26" t="s">
        <v>62</v>
      </c>
      <c r="BA235" s="85" t="s">
        <v>63</v>
      </c>
    </row>
    <row r="236" spans="1:53" x14ac:dyDescent="0.25">
      <c r="A236" s="12" t="s">
        <v>632</v>
      </c>
      <c r="B236" s="7">
        <v>43874</v>
      </c>
      <c r="C236" s="7">
        <v>43902</v>
      </c>
      <c r="D236" s="108">
        <v>20425567935</v>
      </c>
      <c r="E236" s="4" t="s">
        <v>627</v>
      </c>
      <c r="F236" s="4" t="s">
        <v>628</v>
      </c>
      <c r="G236" s="7">
        <v>43874</v>
      </c>
      <c r="H236" s="7">
        <v>43902</v>
      </c>
      <c r="I236" s="8" t="s">
        <v>629</v>
      </c>
      <c r="J236" s="9">
        <v>230</v>
      </c>
      <c r="K236" s="10"/>
      <c r="L236" s="90"/>
      <c r="M236" s="10" t="s">
        <v>54</v>
      </c>
      <c r="N236" s="10">
        <v>289</v>
      </c>
      <c r="O236" s="90"/>
      <c r="P236" s="10" t="s">
        <v>54</v>
      </c>
      <c r="Q236" s="2">
        <v>82.571428571428569</v>
      </c>
      <c r="R236" s="2" t="b">
        <v>0</v>
      </c>
      <c r="S236" s="3" t="b">
        <v>0</v>
      </c>
      <c r="T236" s="4" t="s">
        <v>630</v>
      </c>
      <c r="U236" s="11" t="s">
        <v>631</v>
      </c>
      <c r="V236" s="7">
        <v>43812</v>
      </c>
      <c r="W236" s="12" t="s">
        <v>632</v>
      </c>
      <c r="X236" s="12"/>
      <c r="Y236" s="12"/>
      <c r="Z236" s="13"/>
      <c r="AA236" s="13"/>
      <c r="AB236" s="13"/>
      <c r="AC236" s="13"/>
      <c r="AD236" s="5">
        <v>44132</v>
      </c>
      <c r="AE236" s="13"/>
      <c r="AF236" s="13"/>
      <c r="AG236" s="7"/>
      <c r="AH236" s="7"/>
      <c r="AI236" s="4"/>
      <c r="AJ236" s="7"/>
      <c r="AK236" s="11">
        <v>1</v>
      </c>
      <c r="AL236" s="4" t="s">
        <v>58</v>
      </c>
      <c r="AM236" s="4"/>
      <c r="AN236" s="4" t="s">
        <v>66</v>
      </c>
      <c r="AO236" s="4"/>
      <c r="AP236" s="4"/>
      <c r="AQ236" s="4"/>
      <c r="AR236" s="4"/>
      <c r="AS236" s="4" t="s">
        <v>111</v>
      </c>
      <c r="AT236" s="8" t="s">
        <v>61</v>
      </c>
      <c r="AU236" s="8" t="s">
        <v>61</v>
      </c>
      <c r="AV236" s="10" t="s">
        <v>11037</v>
      </c>
      <c r="AW236" s="26"/>
      <c r="AX236" s="26"/>
      <c r="AY236" s="6" t="s">
        <v>633</v>
      </c>
      <c r="AZ236" s="26" t="s">
        <v>62</v>
      </c>
      <c r="BA236" s="85" t="s">
        <v>120</v>
      </c>
    </row>
    <row r="237" spans="1:53" x14ac:dyDescent="0.25">
      <c r="A237" s="12" t="s">
        <v>637</v>
      </c>
      <c r="B237" s="7">
        <v>44105</v>
      </c>
      <c r="C237" s="7">
        <v>44135</v>
      </c>
      <c r="D237" s="108">
        <v>20600559681</v>
      </c>
      <c r="E237" s="4" t="s">
        <v>634</v>
      </c>
      <c r="F237" s="4" t="s">
        <v>635</v>
      </c>
      <c r="G237" s="7">
        <v>44105</v>
      </c>
      <c r="H237" s="7">
        <v>44135</v>
      </c>
      <c r="I237" s="28"/>
      <c r="J237" s="9">
        <v>-3</v>
      </c>
      <c r="K237" s="10">
        <v>53.78</v>
      </c>
      <c r="L237" s="90"/>
      <c r="M237" s="10" t="s">
        <v>54</v>
      </c>
      <c r="N237" s="10"/>
      <c r="O237" s="90"/>
      <c r="P237" s="10" t="s">
        <v>54</v>
      </c>
      <c r="Q237" s="2">
        <v>53.78</v>
      </c>
      <c r="R237" s="2">
        <v>0</v>
      </c>
      <c r="S237" s="3">
        <v>0</v>
      </c>
      <c r="T237" s="4" t="s">
        <v>636</v>
      </c>
      <c r="U237" s="11"/>
      <c r="V237" s="7"/>
      <c r="W237" s="12" t="s">
        <v>637</v>
      </c>
      <c r="X237" s="12"/>
      <c r="Y237" s="12"/>
      <c r="Z237" s="13"/>
      <c r="AA237" s="13"/>
      <c r="AB237" s="13"/>
      <c r="AC237" s="13"/>
      <c r="AD237" s="5">
        <v>44132</v>
      </c>
      <c r="AE237" s="13"/>
      <c r="AF237" s="13"/>
      <c r="AG237" s="7"/>
      <c r="AH237" s="22"/>
      <c r="AI237" s="21" t="s">
        <v>65</v>
      </c>
      <c r="AJ237" s="22"/>
      <c r="AK237" s="24">
        <v>1</v>
      </c>
      <c r="AL237" s="21" t="s">
        <v>58</v>
      </c>
      <c r="AM237" s="21"/>
      <c r="AN237" s="21" t="s">
        <v>518</v>
      </c>
      <c r="AO237" s="4" t="s">
        <v>343</v>
      </c>
      <c r="AP237" s="4"/>
      <c r="AQ237" s="4"/>
      <c r="AR237" s="4"/>
      <c r="AS237" s="4" t="s">
        <v>150</v>
      </c>
      <c r="AT237" s="8" t="s">
        <v>61</v>
      </c>
      <c r="AU237" s="8" t="s">
        <v>61</v>
      </c>
      <c r="AV237" s="10" t="s">
        <v>11037</v>
      </c>
      <c r="AW237" s="26"/>
      <c r="AX237" s="26"/>
      <c r="AY237" s="6">
        <v>0</v>
      </c>
      <c r="AZ237" s="26" t="s">
        <v>62</v>
      </c>
      <c r="BA237" s="85" t="s">
        <v>63</v>
      </c>
    </row>
    <row r="238" spans="1:53" x14ac:dyDescent="0.25">
      <c r="A238" s="12" t="s">
        <v>639</v>
      </c>
      <c r="B238" s="7">
        <v>44105</v>
      </c>
      <c r="C238" s="7">
        <v>44135</v>
      </c>
      <c r="D238" s="108">
        <v>20600559681</v>
      </c>
      <c r="E238" s="4" t="s">
        <v>634</v>
      </c>
      <c r="F238" s="4" t="s">
        <v>635</v>
      </c>
      <c r="G238" s="7">
        <v>44105</v>
      </c>
      <c r="H238" s="7">
        <v>44135</v>
      </c>
      <c r="I238" s="28"/>
      <c r="J238" s="9">
        <v>-3</v>
      </c>
      <c r="K238" s="10">
        <v>53.78</v>
      </c>
      <c r="L238" s="90"/>
      <c r="M238" s="10" t="s">
        <v>54</v>
      </c>
      <c r="N238" s="10"/>
      <c r="O238" s="90"/>
      <c r="P238" s="10" t="s">
        <v>54</v>
      </c>
      <c r="Q238" s="2">
        <v>53.78</v>
      </c>
      <c r="R238" s="2">
        <v>0</v>
      </c>
      <c r="S238" s="3">
        <v>0</v>
      </c>
      <c r="T238" s="4" t="s">
        <v>636</v>
      </c>
      <c r="U238" s="11" t="s">
        <v>638</v>
      </c>
      <c r="V238" s="7">
        <v>43549</v>
      </c>
      <c r="W238" s="12" t="s">
        <v>639</v>
      </c>
      <c r="X238" s="12"/>
      <c r="Y238" s="12"/>
      <c r="Z238" s="13"/>
      <c r="AA238" s="13"/>
      <c r="AB238" s="13"/>
      <c r="AC238" s="13"/>
      <c r="AD238" s="5">
        <v>44132</v>
      </c>
      <c r="AE238" s="13"/>
      <c r="AF238" s="13"/>
      <c r="AG238" s="7"/>
      <c r="AH238" s="22"/>
      <c r="AI238" s="21" t="s">
        <v>65</v>
      </c>
      <c r="AJ238" s="22"/>
      <c r="AK238" s="24">
        <v>1</v>
      </c>
      <c r="AL238" s="21" t="s">
        <v>58</v>
      </c>
      <c r="AM238" s="21"/>
      <c r="AN238" s="21" t="s">
        <v>518</v>
      </c>
      <c r="AO238" s="4" t="s">
        <v>343</v>
      </c>
      <c r="AP238" s="4"/>
      <c r="AQ238" s="4"/>
      <c r="AR238" s="4"/>
      <c r="AS238" s="4" t="s">
        <v>150</v>
      </c>
      <c r="AT238" s="8" t="s">
        <v>61</v>
      </c>
      <c r="AU238" s="8" t="s">
        <v>61</v>
      </c>
      <c r="AV238" s="10" t="s">
        <v>11037</v>
      </c>
      <c r="AW238" s="26"/>
      <c r="AX238" s="26"/>
      <c r="AY238" s="6">
        <v>0</v>
      </c>
      <c r="AZ238" s="26" t="s">
        <v>62</v>
      </c>
      <c r="BA238" s="85" t="s">
        <v>63</v>
      </c>
    </row>
    <row r="239" spans="1:53" x14ac:dyDescent="0.25">
      <c r="A239" s="12" t="s">
        <v>640</v>
      </c>
      <c r="B239" s="7">
        <v>44105</v>
      </c>
      <c r="C239" s="7">
        <v>44135</v>
      </c>
      <c r="D239" s="108">
        <v>20600559681</v>
      </c>
      <c r="E239" s="4" t="s">
        <v>634</v>
      </c>
      <c r="F239" s="4" t="s">
        <v>635</v>
      </c>
      <c r="G239" s="7">
        <v>44105</v>
      </c>
      <c r="H239" s="7">
        <v>44135</v>
      </c>
      <c r="I239" s="28"/>
      <c r="J239" s="9">
        <v>-3</v>
      </c>
      <c r="K239" s="10">
        <v>53.78</v>
      </c>
      <c r="L239" s="90"/>
      <c r="M239" s="10" t="s">
        <v>54</v>
      </c>
      <c r="N239" s="10"/>
      <c r="O239" s="90"/>
      <c r="P239" s="10" t="s">
        <v>54</v>
      </c>
      <c r="Q239" s="2">
        <v>53.78</v>
      </c>
      <c r="R239" s="2">
        <v>0</v>
      </c>
      <c r="S239" s="3">
        <v>0</v>
      </c>
      <c r="T239" s="4" t="s">
        <v>636</v>
      </c>
      <c r="U239" s="11"/>
      <c r="V239" s="7"/>
      <c r="W239" s="12" t="s">
        <v>640</v>
      </c>
      <c r="X239" s="12"/>
      <c r="Y239" s="12"/>
      <c r="Z239" s="13"/>
      <c r="AA239" s="13"/>
      <c r="AB239" s="13"/>
      <c r="AC239" s="13"/>
      <c r="AD239" s="5">
        <v>44132</v>
      </c>
      <c r="AE239" s="13"/>
      <c r="AF239" s="13"/>
      <c r="AG239" s="7"/>
      <c r="AH239" s="22"/>
      <c r="AI239" s="21" t="s">
        <v>65</v>
      </c>
      <c r="AJ239" s="22"/>
      <c r="AK239" s="24">
        <v>1</v>
      </c>
      <c r="AL239" s="21" t="s">
        <v>58</v>
      </c>
      <c r="AM239" s="21"/>
      <c r="AN239" s="21" t="s">
        <v>518</v>
      </c>
      <c r="AO239" s="4" t="s">
        <v>343</v>
      </c>
      <c r="AP239" s="4"/>
      <c r="AQ239" s="4"/>
      <c r="AR239" s="4"/>
      <c r="AS239" s="4" t="s">
        <v>150</v>
      </c>
      <c r="AT239" s="8" t="s">
        <v>61</v>
      </c>
      <c r="AU239" s="8" t="s">
        <v>61</v>
      </c>
      <c r="AV239" s="10" t="s">
        <v>11037</v>
      </c>
      <c r="AW239" s="26"/>
      <c r="AX239" s="26"/>
      <c r="AY239" s="6">
        <v>0</v>
      </c>
      <c r="AZ239" s="26" t="s">
        <v>62</v>
      </c>
      <c r="BA239" s="85" t="s">
        <v>63</v>
      </c>
    </row>
    <row r="240" spans="1:53" x14ac:dyDescent="0.25">
      <c r="A240" s="12" t="s">
        <v>641</v>
      </c>
      <c r="B240" s="7">
        <v>44105</v>
      </c>
      <c r="C240" s="7">
        <v>44135</v>
      </c>
      <c r="D240" s="108">
        <v>20600559681</v>
      </c>
      <c r="E240" s="4" t="s">
        <v>634</v>
      </c>
      <c r="F240" s="4" t="s">
        <v>635</v>
      </c>
      <c r="G240" s="7">
        <v>44105</v>
      </c>
      <c r="H240" s="7">
        <v>44135</v>
      </c>
      <c r="I240" s="28"/>
      <c r="J240" s="9">
        <v>-3</v>
      </c>
      <c r="K240" s="10">
        <v>53.78</v>
      </c>
      <c r="L240" s="90"/>
      <c r="M240" s="10" t="s">
        <v>54</v>
      </c>
      <c r="N240" s="10"/>
      <c r="O240" s="90"/>
      <c r="P240" s="10" t="s">
        <v>54</v>
      </c>
      <c r="Q240" s="2">
        <v>53.78</v>
      </c>
      <c r="R240" s="2">
        <v>0</v>
      </c>
      <c r="S240" s="3">
        <v>0</v>
      </c>
      <c r="T240" s="4" t="s">
        <v>636</v>
      </c>
      <c r="U240" s="11"/>
      <c r="V240" s="7"/>
      <c r="W240" s="12" t="s">
        <v>641</v>
      </c>
      <c r="X240" s="12"/>
      <c r="Y240" s="12"/>
      <c r="Z240" s="13"/>
      <c r="AA240" s="13"/>
      <c r="AB240" s="13"/>
      <c r="AC240" s="13"/>
      <c r="AD240" s="5">
        <v>44132</v>
      </c>
      <c r="AE240" s="13"/>
      <c r="AF240" s="13"/>
      <c r="AG240" s="7"/>
      <c r="AH240" s="22"/>
      <c r="AI240" s="21"/>
      <c r="AJ240" s="22"/>
      <c r="AK240" s="24">
        <v>1</v>
      </c>
      <c r="AL240" s="21" t="s">
        <v>58</v>
      </c>
      <c r="AM240" s="21"/>
      <c r="AN240" s="21" t="s">
        <v>518</v>
      </c>
      <c r="AO240" s="4"/>
      <c r="AP240" s="4"/>
      <c r="AQ240" s="4"/>
      <c r="AR240" s="14"/>
      <c r="AS240" s="4" t="s">
        <v>150</v>
      </c>
      <c r="AT240" s="8" t="s">
        <v>61</v>
      </c>
      <c r="AU240" s="8" t="s">
        <v>61</v>
      </c>
      <c r="AV240" s="10" t="s">
        <v>11037</v>
      </c>
      <c r="AW240" s="26"/>
      <c r="AX240" s="26"/>
      <c r="AY240" s="6">
        <v>0</v>
      </c>
      <c r="AZ240" s="26" t="s">
        <v>62</v>
      </c>
      <c r="BA240" s="85" t="s">
        <v>63</v>
      </c>
    </row>
    <row r="241" spans="1:53" x14ac:dyDescent="0.25">
      <c r="A241" s="12" t="s">
        <v>642</v>
      </c>
      <c r="B241" s="7">
        <v>44105</v>
      </c>
      <c r="C241" s="7">
        <v>44135</v>
      </c>
      <c r="D241" s="108">
        <v>20600559681</v>
      </c>
      <c r="E241" s="4" t="s">
        <v>634</v>
      </c>
      <c r="F241" s="4" t="s">
        <v>635</v>
      </c>
      <c r="G241" s="7">
        <v>44105</v>
      </c>
      <c r="H241" s="7">
        <v>44135</v>
      </c>
      <c r="I241" s="28"/>
      <c r="J241" s="9">
        <v>-3</v>
      </c>
      <c r="K241" s="10">
        <v>53.78</v>
      </c>
      <c r="L241" s="90"/>
      <c r="M241" s="10" t="s">
        <v>54</v>
      </c>
      <c r="N241" s="10"/>
      <c r="O241" s="90"/>
      <c r="P241" s="10" t="s">
        <v>54</v>
      </c>
      <c r="Q241" s="2">
        <v>53.78</v>
      </c>
      <c r="R241" s="2">
        <v>0</v>
      </c>
      <c r="S241" s="3">
        <v>0</v>
      </c>
      <c r="T241" s="4" t="s">
        <v>636</v>
      </c>
      <c r="U241" s="11"/>
      <c r="V241" s="7"/>
      <c r="W241" s="12" t="s">
        <v>642</v>
      </c>
      <c r="X241" s="12"/>
      <c r="Y241" s="12"/>
      <c r="Z241" s="13"/>
      <c r="AA241" s="13"/>
      <c r="AB241" s="13"/>
      <c r="AC241" s="13"/>
      <c r="AD241" s="5">
        <v>44132</v>
      </c>
      <c r="AE241" s="13"/>
      <c r="AF241" s="13"/>
      <c r="AG241" s="7"/>
      <c r="AH241" s="22"/>
      <c r="AI241" s="21" t="s">
        <v>65</v>
      </c>
      <c r="AJ241" s="22"/>
      <c r="AK241" s="24">
        <v>1</v>
      </c>
      <c r="AL241" s="21" t="s">
        <v>58</v>
      </c>
      <c r="AM241" s="21"/>
      <c r="AN241" s="21" t="s">
        <v>518</v>
      </c>
      <c r="AO241" s="4"/>
      <c r="AP241" s="4"/>
      <c r="AQ241" s="4"/>
      <c r="AR241" s="4"/>
      <c r="AS241" s="4" t="s">
        <v>150</v>
      </c>
      <c r="AT241" s="8" t="s">
        <v>61</v>
      </c>
      <c r="AU241" s="8" t="s">
        <v>61</v>
      </c>
      <c r="AV241" s="10" t="s">
        <v>11037</v>
      </c>
      <c r="AW241" s="26"/>
      <c r="AX241" s="26"/>
      <c r="AY241" s="6">
        <v>0</v>
      </c>
      <c r="AZ241" s="26" t="s">
        <v>62</v>
      </c>
      <c r="BA241" s="85" t="s">
        <v>63</v>
      </c>
    </row>
    <row r="242" spans="1:53" x14ac:dyDescent="0.25">
      <c r="A242" s="12" t="s">
        <v>643</v>
      </c>
      <c r="B242" s="7">
        <v>44105</v>
      </c>
      <c r="C242" s="7">
        <v>44135</v>
      </c>
      <c r="D242" s="108">
        <v>20600559681</v>
      </c>
      <c r="E242" s="4" t="s">
        <v>634</v>
      </c>
      <c r="F242" s="4" t="s">
        <v>635</v>
      </c>
      <c r="G242" s="7">
        <v>44105</v>
      </c>
      <c r="H242" s="7">
        <v>44135</v>
      </c>
      <c r="I242" s="28"/>
      <c r="J242" s="9">
        <v>-3</v>
      </c>
      <c r="K242" s="10">
        <v>53.78</v>
      </c>
      <c r="L242" s="90"/>
      <c r="M242" s="10" t="s">
        <v>54</v>
      </c>
      <c r="N242" s="10"/>
      <c r="O242" s="90"/>
      <c r="P242" s="10" t="s">
        <v>54</v>
      </c>
      <c r="Q242" s="2">
        <v>53.78</v>
      </c>
      <c r="R242" s="2">
        <v>0</v>
      </c>
      <c r="S242" s="3">
        <v>0</v>
      </c>
      <c r="T242" s="4" t="s">
        <v>636</v>
      </c>
      <c r="U242" s="11"/>
      <c r="V242" s="7"/>
      <c r="W242" s="12" t="s">
        <v>643</v>
      </c>
      <c r="X242" s="12"/>
      <c r="Y242" s="12"/>
      <c r="Z242" s="13"/>
      <c r="AA242" s="13"/>
      <c r="AB242" s="13"/>
      <c r="AC242" s="13"/>
      <c r="AD242" s="5">
        <v>44132</v>
      </c>
      <c r="AE242" s="13"/>
      <c r="AF242" s="13"/>
      <c r="AG242" s="7"/>
      <c r="AH242" s="22"/>
      <c r="AI242" s="21" t="s">
        <v>65</v>
      </c>
      <c r="AJ242" s="22"/>
      <c r="AK242" s="24">
        <v>1</v>
      </c>
      <c r="AL242" s="21" t="s">
        <v>58</v>
      </c>
      <c r="AM242" s="21"/>
      <c r="AN242" s="21" t="s">
        <v>518</v>
      </c>
      <c r="AO242" s="4"/>
      <c r="AP242" s="4"/>
      <c r="AQ242" s="4"/>
      <c r="AR242" s="4"/>
      <c r="AS242" s="4" t="s">
        <v>150</v>
      </c>
      <c r="AT242" s="8" t="s">
        <v>61</v>
      </c>
      <c r="AU242" s="8" t="s">
        <v>61</v>
      </c>
      <c r="AV242" s="10" t="s">
        <v>11037</v>
      </c>
      <c r="AW242" s="26"/>
      <c r="AX242" s="26"/>
      <c r="AY242" s="6">
        <v>0</v>
      </c>
      <c r="AZ242" s="26" t="s">
        <v>62</v>
      </c>
      <c r="BA242" s="85" t="s">
        <v>63</v>
      </c>
    </row>
    <row r="243" spans="1:53" x14ac:dyDescent="0.25">
      <c r="A243" s="12" t="s">
        <v>644</v>
      </c>
      <c r="B243" s="7">
        <v>44105</v>
      </c>
      <c r="C243" s="7">
        <v>44135</v>
      </c>
      <c r="D243" s="108">
        <v>20600559681</v>
      </c>
      <c r="E243" s="4" t="s">
        <v>634</v>
      </c>
      <c r="F243" s="4" t="s">
        <v>635</v>
      </c>
      <c r="G243" s="7">
        <v>44105</v>
      </c>
      <c r="H243" s="7">
        <v>44135</v>
      </c>
      <c r="I243" s="28"/>
      <c r="J243" s="9">
        <v>-3</v>
      </c>
      <c r="K243" s="10">
        <v>53.78</v>
      </c>
      <c r="L243" s="90"/>
      <c r="M243" s="10" t="s">
        <v>54</v>
      </c>
      <c r="N243" s="10"/>
      <c r="O243" s="90"/>
      <c r="P243" s="10" t="s">
        <v>54</v>
      </c>
      <c r="Q243" s="2">
        <v>53.78</v>
      </c>
      <c r="R243" s="2">
        <v>0</v>
      </c>
      <c r="S243" s="3">
        <v>0</v>
      </c>
      <c r="T243" s="4" t="s">
        <v>636</v>
      </c>
      <c r="U243" s="11"/>
      <c r="V243" s="7"/>
      <c r="W243" s="12" t="s">
        <v>644</v>
      </c>
      <c r="X243" s="12" t="s">
        <v>645</v>
      </c>
      <c r="Y243" s="12"/>
      <c r="Z243" s="13"/>
      <c r="AA243" s="13"/>
      <c r="AB243" s="13"/>
      <c r="AC243" s="13"/>
      <c r="AD243" s="5">
        <v>44132</v>
      </c>
      <c r="AE243" s="13"/>
      <c r="AF243" s="13"/>
      <c r="AG243" s="7"/>
      <c r="AH243" s="22"/>
      <c r="AI243" s="21"/>
      <c r="AJ243" s="22"/>
      <c r="AK243" s="24">
        <v>1</v>
      </c>
      <c r="AL243" s="21" t="s">
        <v>58</v>
      </c>
      <c r="AM243" s="21"/>
      <c r="AN243" s="21" t="s">
        <v>518</v>
      </c>
      <c r="AO243" s="4"/>
      <c r="AP243" s="4"/>
      <c r="AQ243" s="4"/>
      <c r="AR243" s="14"/>
      <c r="AS243" s="4" t="s">
        <v>150</v>
      </c>
      <c r="AT243" s="8" t="s">
        <v>61</v>
      </c>
      <c r="AU243" s="8" t="s">
        <v>61</v>
      </c>
      <c r="AV243" s="10" t="s">
        <v>11037</v>
      </c>
      <c r="AW243" s="26"/>
      <c r="AX243" s="26"/>
      <c r="AY243" s="6">
        <v>0</v>
      </c>
      <c r="AZ243" s="26" t="s">
        <v>62</v>
      </c>
      <c r="BA243" s="85" t="s">
        <v>63</v>
      </c>
    </row>
    <row r="244" spans="1:53" x14ac:dyDescent="0.25">
      <c r="A244" s="12" t="s">
        <v>646</v>
      </c>
      <c r="B244" s="7">
        <v>44105</v>
      </c>
      <c r="C244" s="7">
        <v>44135</v>
      </c>
      <c r="D244" s="108">
        <v>20600559681</v>
      </c>
      <c r="E244" s="4" t="s">
        <v>634</v>
      </c>
      <c r="F244" s="4" t="s">
        <v>635</v>
      </c>
      <c r="G244" s="7">
        <v>44105</v>
      </c>
      <c r="H244" s="7">
        <v>44135</v>
      </c>
      <c r="I244" s="28"/>
      <c r="J244" s="9">
        <v>-3</v>
      </c>
      <c r="K244" s="10">
        <v>53.78</v>
      </c>
      <c r="L244" s="90"/>
      <c r="M244" s="10" t="s">
        <v>54</v>
      </c>
      <c r="N244" s="10"/>
      <c r="O244" s="90"/>
      <c r="P244" s="10" t="s">
        <v>54</v>
      </c>
      <c r="Q244" s="2">
        <v>53.78</v>
      </c>
      <c r="R244" s="2">
        <v>0</v>
      </c>
      <c r="S244" s="3">
        <v>0</v>
      </c>
      <c r="T244" s="4" t="s">
        <v>636</v>
      </c>
      <c r="U244" s="11"/>
      <c r="V244" s="7"/>
      <c r="W244" s="12" t="s">
        <v>646</v>
      </c>
      <c r="X244" s="12"/>
      <c r="Y244" s="12"/>
      <c r="Z244" s="13"/>
      <c r="AA244" s="13"/>
      <c r="AB244" s="13"/>
      <c r="AC244" s="13"/>
      <c r="AD244" s="5">
        <v>44132</v>
      </c>
      <c r="AE244" s="13"/>
      <c r="AF244" s="13"/>
      <c r="AG244" s="7"/>
      <c r="AH244" s="22"/>
      <c r="AI244" s="21" t="s">
        <v>65</v>
      </c>
      <c r="AJ244" s="22"/>
      <c r="AK244" s="24">
        <v>1</v>
      </c>
      <c r="AL244" s="21" t="s">
        <v>58</v>
      </c>
      <c r="AM244" s="21"/>
      <c r="AN244" s="21" t="s">
        <v>518</v>
      </c>
      <c r="AO244" s="4"/>
      <c r="AP244" s="4"/>
      <c r="AQ244" s="4"/>
      <c r="AR244" s="4"/>
      <c r="AS244" s="4" t="s">
        <v>150</v>
      </c>
      <c r="AT244" s="8" t="s">
        <v>61</v>
      </c>
      <c r="AU244" s="8" t="s">
        <v>61</v>
      </c>
      <c r="AV244" s="10" t="s">
        <v>11037</v>
      </c>
      <c r="AW244" s="26"/>
      <c r="AX244" s="26"/>
      <c r="AY244" s="6">
        <v>0</v>
      </c>
      <c r="AZ244" s="26" t="s">
        <v>62</v>
      </c>
      <c r="BA244" s="85" t="s">
        <v>63</v>
      </c>
    </row>
    <row r="245" spans="1:53" x14ac:dyDescent="0.25">
      <c r="A245" s="12" t="s">
        <v>648</v>
      </c>
      <c r="B245" s="7">
        <v>44105</v>
      </c>
      <c r="C245" s="7">
        <v>44135</v>
      </c>
      <c r="D245" s="108">
        <v>20600559681</v>
      </c>
      <c r="E245" s="4" t="s">
        <v>634</v>
      </c>
      <c r="F245" s="4" t="s">
        <v>635</v>
      </c>
      <c r="G245" s="7">
        <v>44105</v>
      </c>
      <c r="H245" s="7">
        <v>44135</v>
      </c>
      <c r="I245" s="28"/>
      <c r="J245" s="9">
        <v>-3</v>
      </c>
      <c r="K245" s="10">
        <v>53.78</v>
      </c>
      <c r="L245" s="90"/>
      <c r="M245" s="10" t="s">
        <v>54</v>
      </c>
      <c r="N245" s="10"/>
      <c r="O245" s="90"/>
      <c r="P245" s="10" t="s">
        <v>54</v>
      </c>
      <c r="Q245" s="2">
        <v>53.78</v>
      </c>
      <c r="R245" s="2">
        <v>0</v>
      </c>
      <c r="S245" s="3">
        <v>0</v>
      </c>
      <c r="T245" s="4" t="s">
        <v>636</v>
      </c>
      <c r="U245" s="11" t="s">
        <v>647</v>
      </c>
      <c r="V245" s="7">
        <v>43552</v>
      </c>
      <c r="W245" s="12" t="s">
        <v>648</v>
      </c>
      <c r="X245" s="12"/>
      <c r="Y245" s="12"/>
      <c r="Z245" s="13"/>
      <c r="AA245" s="13"/>
      <c r="AB245" s="13"/>
      <c r="AC245" s="13"/>
      <c r="AD245" s="5">
        <v>44132</v>
      </c>
      <c r="AE245" s="13"/>
      <c r="AF245" s="13"/>
      <c r="AG245" s="7"/>
      <c r="AH245" s="22"/>
      <c r="AI245" s="21" t="s">
        <v>65</v>
      </c>
      <c r="AJ245" s="22"/>
      <c r="AK245" s="24">
        <v>1</v>
      </c>
      <c r="AL245" s="21" t="s">
        <v>58</v>
      </c>
      <c r="AM245" s="21"/>
      <c r="AN245" s="21" t="s">
        <v>518</v>
      </c>
      <c r="AO245" s="4" t="s">
        <v>343</v>
      </c>
      <c r="AP245" s="4"/>
      <c r="AQ245" s="4"/>
      <c r="AR245" s="4"/>
      <c r="AS245" s="4" t="s">
        <v>150</v>
      </c>
      <c r="AT245" s="8" t="s">
        <v>61</v>
      </c>
      <c r="AU245" s="8" t="s">
        <v>61</v>
      </c>
      <c r="AV245" s="10" t="s">
        <v>11037</v>
      </c>
      <c r="AW245" s="26"/>
      <c r="AX245" s="26"/>
      <c r="AY245" s="6">
        <v>0</v>
      </c>
      <c r="AZ245" s="26" t="s">
        <v>62</v>
      </c>
      <c r="BA245" s="85" t="s">
        <v>63</v>
      </c>
    </row>
    <row r="246" spans="1:53" x14ac:dyDescent="0.25">
      <c r="A246" s="12" t="s">
        <v>651</v>
      </c>
      <c r="B246" s="7">
        <v>44105</v>
      </c>
      <c r="C246" s="7">
        <v>44135</v>
      </c>
      <c r="D246" s="108">
        <v>20600559681</v>
      </c>
      <c r="E246" s="4" t="s">
        <v>634</v>
      </c>
      <c r="F246" s="4" t="s">
        <v>635</v>
      </c>
      <c r="G246" s="7">
        <v>44105</v>
      </c>
      <c r="H246" s="7">
        <v>44135</v>
      </c>
      <c r="I246" s="28"/>
      <c r="J246" s="9">
        <v>-3</v>
      </c>
      <c r="K246" s="10">
        <v>45.56</v>
      </c>
      <c r="L246" s="90"/>
      <c r="M246" s="10" t="s">
        <v>54</v>
      </c>
      <c r="N246" s="10"/>
      <c r="O246" s="90"/>
      <c r="P246" s="10" t="s">
        <v>54</v>
      </c>
      <c r="Q246" s="2">
        <v>45.56</v>
      </c>
      <c r="R246" s="2">
        <v>0</v>
      </c>
      <c r="S246" s="3">
        <v>0</v>
      </c>
      <c r="T246" s="4" t="s">
        <v>649</v>
      </c>
      <c r="U246" s="11" t="s">
        <v>650</v>
      </c>
      <c r="V246" s="7">
        <v>43497</v>
      </c>
      <c r="W246" s="12" t="s">
        <v>651</v>
      </c>
      <c r="X246" s="12"/>
      <c r="Y246" s="12"/>
      <c r="Z246" s="13"/>
      <c r="AA246" s="13"/>
      <c r="AB246" s="13"/>
      <c r="AC246" s="13"/>
      <c r="AD246" s="5">
        <v>44132</v>
      </c>
      <c r="AE246" s="13"/>
      <c r="AF246" s="13"/>
      <c r="AG246" s="7"/>
      <c r="AH246" s="22"/>
      <c r="AI246" s="21" t="s">
        <v>65</v>
      </c>
      <c r="AJ246" s="22"/>
      <c r="AK246" s="24">
        <v>1</v>
      </c>
      <c r="AL246" s="21" t="s">
        <v>58</v>
      </c>
      <c r="AM246" s="21"/>
      <c r="AN246" s="21" t="s">
        <v>518</v>
      </c>
      <c r="AO246" s="4" t="s">
        <v>652</v>
      </c>
      <c r="AP246" s="4"/>
      <c r="AQ246" s="4"/>
      <c r="AR246" s="4"/>
      <c r="AS246" s="4" t="s">
        <v>150</v>
      </c>
      <c r="AT246" s="8" t="s">
        <v>61</v>
      </c>
      <c r="AU246" s="8" t="s">
        <v>61</v>
      </c>
      <c r="AV246" s="10" t="s">
        <v>11037</v>
      </c>
      <c r="AW246" s="26"/>
      <c r="AX246" s="26"/>
      <c r="AY246" s="6">
        <v>0</v>
      </c>
      <c r="AZ246" s="26" t="s">
        <v>62</v>
      </c>
      <c r="BA246" s="85" t="s">
        <v>63</v>
      </c>
    </row>
    <row r="247" spans="1:53" x14ac:dyDescent="0.25">
      <c r="A247" s="12" t="s">
        <v>654</v>
      </c>
      <c r="B247" s="7">
        <v>44105</v>
      </c>
      <c r="C247" s="7">
        <v>44135</v>
      </c>
      <c r="D247" s="108">
        <v>20600559681</v>
      </c>
      <c r="E247" s="4" t="s">
        <v>634</v>
      </c>
      <c r="F247" s="4" t="s">
        <v>635</v>
      </c>
      <c r="G247" s="7">
        <v>44105</v>
      </c>
      <c r="H247" s="7">
        <v>44135</v>
      </c>
      <c r="I247" s="28"/>
      <c r="J247" s="9">
        <v>-3</v>
      </c>
      <c r="K247" s="10">
        <v>45.56</v>
      </c>
      <c r="L247" s="90"/>
      <c r="M247" s="10" t="s">
        <v>54</v>
      </c>
      <c r="N247" s="10"/>
      <c r="O247" s="90"/>
      <c r="P247" s="10" t="s">
        <v>54</v>
      </c>
      <c r="Q247" s="2">
        <v>45.56</v>
      </c>
      <c r="R247" s="2">
        <v>0</v>
      </c>
      <c r="S247" s="3">
        <v>0</v>
      </c>
      <c r="T247" s="4" t="s">
        <v>649</v>
      </c>
      <c r="U247" s="11" t="s">
        <v>653</v>
      </c>
      <c r="V247" s="7">
        <v>43498</v>
      </c>
      <c r="W247" s="12" t="s">
        <v>654</v>
      </c>
      <c r="X247" s="12"/>
      <c r="Y247" s="12"/>
      <c r="Z247" s="13"/>
      <c r="AA247" s="13"/>
      <c r="AB247" s="13"/>
      <c r="AC247" s="13"/>
      <c r="AD247" s="5">
        <v>44132</v>
      </c>
      <c r="AE247" s="13"/>
      <c r="AF247" s="13"/>
      <c r="AG247" s="7"/>
      <c r="AH247" s="22"/>
      <c r="AI247" s="21" t="s">
        <v>65</v>
      </c>
      <c r="AJ247" s="22"/>
      <c r="AK247" s="24">
        <v>1</v>
      </c>
      <c r="AL247" s="21" t="s">
        <v>58</v>
      </c>
      <c r="AM247" s="21"/>
      <c r="AN247" s="21" t="s">
        <v>518</v>
      </c>
      <c r="AO247" s="4" t="s">
        <v>652</v>
      </c>
      <c r="AP247" s="4"/>
      <c r="AQ247" s="4"/>
      <c r="AR247" s="4"/>
      <c r="AS247" s="4" t="s">
        <v>150</v>
      </c>
      <c r="AT247" s="8" t="s">
        <v>61</v>
      </c>
      <c r="AU247" s="8" t="s">
        <v>61</v>
      </c>
      <c r="AV247" s="10" t="s">
        <v>11037</v>
      </c>
      <c r="AW247" s="26"/>
      <c r="AX247" s="26"/>
      <c r="AY247" s="6">
        <v>0</v>
      </c>
      <c r="AZ247" s="26" t="s">
        <v>62</v>
      </c>
      <c r="BA247" s="85" t="s">
        <v>63</v>
      </c>
    </row>
    <row r="248" spans="1:53" x14ac:dyDescent="0.25">
      <c r="A248" s="12" t="s">
        <v>656</v>
      </c>
      <c r="B248" s="7">
        <v>44105</v>
      </c>
      <c r="C248" s="7">
        <v>44135</v>
      </c>
      <c r="D248" s="108">
        <v>20600559681</v>
      </c>
      <c r="E248" s="4" t="s">
        <v>634</v>
      </c>
      <c r="F248" s="4" t="s">
        <v>635</v>
      </c>
      <c r="G248" s="7">
        <v>44105</v>
      </c>
      <c r="H248" s="7">
        <v>44135</v>
      </c>
      <c r="I248" s="28"/>
      <c r="J248" s="9">
        <v>-3</v>
      </c>
      <c r="K248" s="10">
        <v>45.56</v>
      </c>
      <c r="L248" s="90"/>
      <c r="M248" s="10" t="s">
        <v>54</v>
      </c>
      <c r="N248" s="10"/>
      <c r="O248" s="90"/>
      <c r="P248" s="10" t="s">
        <v>54</v>
      </c>
      <c r="Q248" s="2">
        <v>45.56</v>
      </c>
      <c r="R248" s="2">
        <v>0</v>
      </c>
      <c r="S248" s="3">
        <v>0</v>
      </c>
      <c r="T248" s="4" t="s">
        <v>649</v>
      </c>
      <c r="U248" s="11" t="s">
        <v>655</v>
      </c>
      <c r="V248" s="7">
        <v>43495</v>
      </c>
      <c r="W248" s="12" t="s">
        <v>656</v>
      </c>
      <c r="X248" s="12" t="s">
        <v>657</v>
      </c>
      <c r="Y248" s="12"/>
      <c r="Z248" s="13"/>
      <c r="AA248" s="13"/>
      <c r="AB248" s="13"/>
      <c r="AC248" s="13"/>
      <c r="AD248" s="5">
        <v>44132</v>
      </c>
      <c r="AE248" s="13"/>
      <c r="AF248" s="13"/>
      <c r="AG248" s="7"/>
      <c r="AH248" s="22"/>
      <c r="AI248" s="21" t="s">
        <v>65</v>
      </c>
      <c r="AJ248" s="22"/>
      <c r="AK248" s="24">
        <v>1</v>
      </c>
      <c r="AL248" s="21" t="s">
        <v>58</v>
      </c>
      <c r="AM248" s="21"/>
      <c r="AN248" s="21" t="s">
        <v>518</v>
      </c>
      <c r="AO248" s="4" t="s">
        <v>652</v>
      </c>
      <c r="AP248" s="4"/>
      <c r="AQ248" s="4"/>
      <c r="AR248" s="4"/>
      <c r="AS248" s="4" t="s">
        <v>150</v>
      </c>
      <c r="AT248" s="8" t="s">
        <v>61</v>
      </c>
      <c r="AU248" s="8" t="s">
        <v>61</v>
      </c>
      <c r="AV248" s="10" t="s">
        <v>11037</v>
      </c>
      <c r="AW248" s="26"/>
      <c r="AX248" s="26"/>
      <c r="AY248" s="6">
        <v>0</v>
      </c>
      <c r="AZ248" s="26" t="s">
        <v>62</v>
      </c>
      <c r="BA248" s="85" t="s">
        <v>63</v>
      </c>
    </row>
    <row r="249" spans="1:53" x14ac:dyDescent="0.25">
      <c r="A249" s="12" t="s">
        <v>659</v>
      </c>
      <c r="B249" s="7">
        <v>44105</v>
      </c>
      <c r="C249" s="7">
        <v>44135</v>
      </c>
      <c r="D249" s="108">
        <v>20600559681</v>
      </c>
      <c r="E249" s="4" t="s">
        <v>634</v>
      </c>
      <c r="F249" s="4" t="s">
        <v>635</v>
      </c>
      <c r="G249" s="7">
        <v>44105</v>
      </c>
      <c r="H249" s="7">
        <v>44135</v>
      </c>
      <c r="I249" s="28"/>
      <c r="J249" s="9">
        <v>-3</v>
      </c>
      <c r="K249" s="10">
        <v>45.56</v>
      </c>
      <c r="L249" s="90"/>
      <c r="M249" s="10" t="s">
        <v>54</v>
      </c>
      <c r="N249" s="10"/>
      <c r="O249" s="90"/>
      <c r="P249" s="10" t="s">
        <v>54</v>
      </c>
      <c r="Q249" s="2">
        <v>45.56</v>
      </c>
      <c r="R249" s="2">
        <v>0</v>
      </c>
      <c r="S249" s="3">
        <v>0</v>
      </c>
      <c r="T249" s="4" t="s">
        <v>649</v>
      </c>
      <c r="U249" s="11" t="s">
        <v>658</v>
      </c>
      <c r="V249" s="7">
        <v>43496</v>
      </c>
      <c r="W249" s="12" t="s">
        <v>659</v>
      </c>
      <c r="X249" s="12"/>
      <c r="Y249" s="12"/>
      <c r="Z249" s="13"/>
      <c r="AA249" s="13"/>
      <c r="AB249" s="13"/>
      <c r="AC249" s="13"/>
      <c r="AD249" s="5">
        <v>44132</v>
      </c>
      <c r="AE249" s="13"/>
      <c r="AF249" s="13"/>
      <c r="AG249" s="7"/>
      <c r="AH249" s="22"/>
      <c r="AI249" s="21" t="s">
        <v>65</v>
      </c>
      <c r="AJ249" s="22"/>
      <c r="AK249" s="24">
        <v>1</v>
      </c>
      <c r="AL249" s="21" t="s">
        <v>58</v>
      </c>
      <c r="AM249" s="21"/>
      <c r="AN249" s="21" t="s">
        <v>518</v>
      </c>
      <c r="AO249" s="4" t="s">
        <v>652</v>
      </c>
      <c r="AP249" s="4"/>
      <c r="AQ249" s="4"/>
      <c r="AR249" s="4"/>
      <c r="AS249" s="4" t="s">
        <v>150</v>
      </c>
      <c r="AT249" s="8" t="s">
        <v>61</v>
      </c>
      <c r="AU249" s="8" t="s">
        <v>61</v>
      </c>
      <c r="AV249" s="10" t="s">
        <v>11037</v>
      </c>
      <c r="AW249" s="26"/>
      <c r="AX249" s="26"/>
      <c r="AY249" s="6">
        <v>0</v>
      </c>
      <c r="AZ249" s="26" t="s">
        <v>62</v>
      </c>
      <c r="BA249" s="85" t="s">
        <v>63</v>
      </c>
    </row>
    <row r="250" spans="1:53" x14ac:dyDescent="0.25">
      <c r="A250" s="12" t="s">
        <v>661</v>
      </c>
      <c r="B250" s="7">
        <v>44105</v>
      </c>
      <c r="C250" s="7">
        <v>44135</v>
      </c>
      <c r="D250" s="108">
        <v>20600559681</v>
      </c>
      <c r="E250" s="4" t="s">
        <v>634</v>
      </c>
      <c r="F250" s="4" t="s">
        <v>635</v>
      </c>
      <c r="G250" s="7">
        <v>44105</v>
      </c>
      <c r="H250" s="7">
        <v>44135</v>
      </c>
      <c r="I250" s="28"/>
      <c r="J250" s="9">
        <v>-3</v>
      </c>
      <c r="K250" s="10">
        <v>53.78</v>
      </c>
      <c r="L250" s="90"/>
      <c r="M250" s="10" t="s">
        <v>54</v>
      </c>
      <c r="N250" s="10"/>
      <c r="O250" s="90"/>
      <c r="P250" s="10" t="s">
        <v>54</v>
      </c>
      <c r="Q250" s="2">
        <v>53.78</v>
      </c>
      <c r="R250" s="2">
        <v>0</v>
      </c>
      <c r="S250" s="3">
        <v>0</v>
      </c>
      <c r="T250" s="4" t="s">
        <v>636</v>
      </c>
      <c r="U250" s="11" t="s">
        <v>660</v>
      </c>
      <c r="V250" s="7">
        <v>43766</v>
      </c>
      <c r="W250" s="12" t="s">
        <v>661</v>
      </c>
      <c r="X250" s="12"/>
      <c r="Y250" s="12"/>
      <c r="Z250" s="13"/>
      <c r="AA250" s="13"/>
      <c r="AB250" s="13"/>
      <c r="AC250" s="13"/>
      <c r="AD250" s="5">
        <v>44132</v>
      </c>
      <c r="AE250" s="13"/>
      <c r="AF250" s="13"/>
      <c r="AG250" s="7"/>
      <c r="AH250" s="22"/>
      <c r="AI250" s="21"/>
      <c r="AJ250" s="22"/>
      <c r="AK250" s="24">
        <v>1</v>
      </c>
      <c r="AL250" s="21" t="s">
        <v>58</v>
      </c>
      <c r="AM250" s="21"/>
      <c r="AN250" s="21" t="s">
        <v>518</v>
      </c>
      <c r="AO250" s="4"/>
      <c r="AP250" s="4"/>
      <c r="AQ250" s="4"/>
      <c r="AR250" s="14"/>
      <c r="AS250" s="4" t="s">
        <v>150</v>
      </c>
      <c r="AT250" s="8" t="s">
        <v>61</v>
      </c>
      <c r="AU250" s="8" t="s">
        <v>61</v>
      </c>
      <c r="AV250" s="10" t="s">
        <v>11037</v>
      </c>
      <c r="AW250" s="26"/>
      <c r="AX250" s="26"/>
      <c r="AY250" s="6">
        <v>0</v>
      </c>
      <c r="AZ250" s="26" t="s">
        <v>62</v>
      </c>
      <c r="BA250" s="85" t="s">
        <v>63</v>
      </c>
    </row>
    <row r="251" spans="1:53" x14ac:dyDescent="0.25">
      <c r="A251" s="12" t="s">
        <v>662</v>
      </c>
      <c r="B251" s="7">
        <v>44105</v>
      </c>
      <c r="C251" s="7">
        <v>44135</v>
      </c>
      <c r="D251" s="108">
        <v>20600559681</v>
      </c>
      <c r="E251" s="4" t="s">
        <v>634</v>
      </c>
      <c r="F251" s="4" t="s">
        <v>635</v>
      </c>
      <c r="G251" s="7">
        <v>44105</v>
      </c>
      <c r="H251" s="7">
        <v>44135</v>
      </c>
      <c r="I251" s="28"/>
      <c r="J251" s="9">
        <v>-3</v>
      </c>
      <c r="K251" s="10">
        <v>53.78</v>
      </c>
      <c r="L251" s="90"/>
      <c r="M251" s="10" t="s">
        <v>54</v>
      </c>
      <c r="N251" s="10"/>
      <c r="O251" s="90"/>
      <c r="P251" s="10" t="s">
        <v>54</v>
      </c>
      <c r="Q251" s="2">
        <v>53.78</v>
      </c>
      <c r="R251" s="2">
        <v>0</v>
      </c>
      <c r="S251" s="3">
        <v>0</v>
      </c>
      <c r="T251" s="4" t="s">
        <v>636</v>
      </c>
      <c r="U251" s="11"/>
      <c r="V251" s="7"/>
      <c r="W251" s="12" t="s">
        <v>662</v>
      </c>
      <c r="X251" s="12"/>
      <c r="Y251" s="12"/>
      <c r="Z251" s="13"/>
      <c r="AA251" s="13"/>
      <c r="AB251" s="13"/>
      <c r="AC251" s="13"/>
      <c r="AD251" s="5">
        <v>44132</v>
      </c>
      <c r="AE251" s="13"/>
      <c r="AF251" s="13"/>
      <c r="AG251" s="7"/>
      <c r="AH251" s="22"/>
      <c r="AI251" s="21" t="s">
        <v>65</v>
      </c>
      <c r="AJ251" s="22"/>
      <c r="AK251" s="24">
        <v>1</v>
      </c>
      <c r="AL251" s="21" t="s">
        <v>58</v>
      </c>
      <c r="AM251" s="21"/>
      <c r="AN251" s="21" t="s">
        <v>518</v>
      </c>
      <c r="AO251" s="4" t="s">
        <v>343</v>
      </c>
      <c r="AP251" s="4"/>
      <c r="AQ251" s="4"/>
      <c r="AR251" s="4"/>
      <c r="AS251" s="4" t="s">
        <v>150</v>
      </c>
      <c r="AT251" s="8" t="s">
        <v>61</v>
      </c>
      <c r="AU251" s="8" t="s">
        <v>61</v>
      </c>
      <c r="AV251" s="10" t="s">
        <v>11037</v>
      </c>
      <c r="AW251" s="26"/>
      <c r="AX251" s="26"/>
      <c r="AY251" s="6">
        <v>0</v>
      </c>
      <c r="AZ251" s="26" t="s">
        <v>62</v>
      </c>
      <c r="BA251" s="85" t="s">
        <v>63</v>
      </c>
    </row>
    <row r="252" spans="1:53" x14ac:dyDescent="0.25">
      <c r="A252" s="12" t="s">
        <v>663</v>
      </c>
      <c r="B252" s="7">
        <v>44105</v>
      </c>
      <c r="C252" s="7">
        <v>44135</v>
      </c>
      <c r="D252" s="108">
        <v>20600559681</v>
      </c>
      <c r="E252" s="4" t="s">
        <v>634</v>
      </c>
      <c r="F252" s="4" t="s">
        <v>635</v>
      </c>
      <c r="G252" s="7">
        <v>44105</v>
      </c>
      <c r="H252" s="7">
        <v>44135</v>
      </c>
      <c r="I252" s="28"/>
      <c r="J252" s="9">
        <v>-3</v>
      </c>
      <c r="K252" s="10">
        <v>53.78</v>
      </c>
      <c r="L252" s="90"/>
      <c r="M252" s="10" t="s">
        <v>54</v>
      </c>
      <c r="N252" s="10"/>
      <c r="O252" s="90"/>
      <c r="P252" s="10" t="s">
        <v>54</v>
      </c>
      <c r="Q252" s="2">
        <v>53.78</v>
      </c>
      <c r="R252" s="2">
        <v>0</v>
      </c>
      <c r="S252" s="3">
        <v>0</v>
      </c>
      <c r="T252" s="4" t="s">
        <v>636</v>
      </c>
      <c r="U252" s="11"/>
      <c r="V252" s="7"/>
      <c r="W252" s="12" t="s">
        <v>663</v>
      </c>
      <c r="X252" s="12"/>
      <c r="Y252" s="12"/>
      <c r="Z252" s="13"/>
      <c r="AA252" s="13"/>
      <c r="AB252" s="13"/>
      <c r="AC252" s="13"/>
      <c r="AD252" s="5">
        <v>44132</v>
      </c>
      <c r="AE252" s="13"/>
      <c r="AF252" s="13"/>
      <c r="AG252" s="7"/>
      <c r="AH252" s="22"/>
      <c r="AI252" s="21" t="s">
        <v>65</v>
      </c>
      <c r="AJ252" s="22"/>
      <c r="AK252" s="24">
        <v>1</v>
      </c>
      <c r="AL252" s="21" t="s">
        <v>58</v>
      </c>
      <c r="AM252" s="21"/>
      <c r="AN252" s="21" t="s">
        <v>518</v>
      </c>
      <c r="AO252" s="4" t="s">
        <v>343</v>
      </c>
      <c r="AP252" s="4"/>
      <c r="AQ252" s="4"/>
      <c r="AR252" s="4"/>
      <c r="AS252" s="4" t="s">
        <v>150</v>
      </c>
      <c r="AT252" s="8" t="s">
        <v>61</v>
      </c>
      <c r="AU252" s="8" t="s">
        <v>61</v>
      </c>
      <c r="AV252" s="10" t="s">
        <v>11037</v>
      </c>
      <c r="AW252" s="26"/>
      <c r="AX252" s="26"/>
      <c r="AY252" s="6">
        <v>0</v>
      </c>
      <c r="AZ252" s="26" t="s">
        <v>62</v>
      </c>
      <c r="BA252" s="85" t="s">
        <v>63</v>
      </c>
    </row>
    <row r="253" spans="1:53" x14ac:dyDescent="0.25">
      <c r="A253" s="12" t="s">
        <v>665</v>
      </c>
      <c r="B253" s="7">
        <v>44105</v>
      </c>
      <c r="C253" s="7">
        <v>44135</v>
      </c>
      <c r="D253" s="108">
        <v>20600559681</v>
      </c>
      <c r="E253" s="4" t="s">
        <v>634</v>
      </c>
      <c r="F253" s="4" t="s">
        <v>635</v>
      </c>
      <c r="G253" s="7">
        <v>44105</v>
      </c>
      <c r="H253" s="7">
        <v>44135</v>
      </c>
      <c r="I253" s="28"/>
      <c r="J253" s="9">
        <v>-3</v>
      </c>
      <c r="K253" s="10">
        <v>53.78</v>
      </c>
      <c r="L253" s="90"/>
      <c r="M253" s="10" t="s">
        <v>54</v>
      </c>
      <c r="N253" s="10"/>
      <c r="O253" s="90"/>
      <c r="P253" s="10" t="s">
        <v>54</v>
      </c>
      <c r="Q253" s="2">
        <v>53.78</v>
      </c>
      <c r="R253" s="2">
        <v>0</v>
      </c>
      <c r="S253" s="3">
        <v>0</v>
      </c>
      <c r="T253" s="4" t="s">
        <v>636</v>
      </c>
      <c r="U253" s="11" t="s">
        <v>664</v>
      </c>
      <c r="V253" s="7">
        <v>43724</v>
      </c>
      <c r="W253" s="12" t="s">
        <v>665</v>
      </c>
      <c r="X253" s="12"/>
      <c r="Y253" s="12"/>
      <c r="Z253" s="13"/>
      <c r="AA253" s="13"/>
      <c r="AB253" s="13"/>
      <c r="AC253" s="13"/>
      <c r="AD253" s="5">
        <v>44132</v>
      </c>
      <c r="AE253" s="13"/>
      <c r="AF253" s="13"/>
      <c r="AG253" s="7"/>
      <c r="AH253" s="22"/>
      <c r="AI253" s="21"/>
      <c r="AJ253" s="22"/>
      <c r="AK253" s="24">
        <v>1</v>
      </c>
      <c r="AL253" s="21" t="s">
        <v>58</v>
      </c>
      <c r="AM253" s="21"/>
      <c r="AN253" s="21" t="s">
        <v>518</v>
      </c>
      <c r="AO253" s="4"/>
      <c r="AP253" s="4"/>
      <c r="AQ253" s="4"/>
      <c r="AR253" s="4"/>
      <c r="AS253" s="4" t="s">
        <v>150</v>
      </c>
      <c r="AT253" s="8" t="s">
        <v>61</v>
      </c>
      <c r="AU253" s="8" t="s">
        <v>61</v>
      </c>
      <c r="AV253" s="10" t="s">
        <v>11037</v>
      </c>
      <c r="AW253" s="26"/>
      <c r="AX253" s="26"/>
      <c r="AY253" s="6">
        <v>0</v>
      </c>
      <c r="AZ253" s="26" t="s">
        <v>62</v>
      </c>
      <c r="BA253" s="85" t="s">
        <v>63</v>
      </c>
    </row>
    <row r="254" spans="1:53" x14ac:dyDescent="0.25">
      <c r="A254" s="12" t="s">
        <v>667</v>
      </c>
      <c r="B254" s="7">
        <v>44105</v>
      </c>
      <c r="C254" s="7">
        <v>44135</v>
      </c>
      <c r="D254" s="108">
        <v>20600559681</v>
      </c>
      <c r="E254" s="4" t="s">
        <v>634</v>
      </c>
      <c r="F254" s="4" t="s">
        <v>635</v>
      </c>
      <c r="G254" s="7">
        <v>44105</v>
      </c>
      <c r="H254" s="7">
        <v>44135</v>
      </c>
      <c r="I254" s="28"/>
      <c r="J254" s="9">
        <v>-3</v>
      </c>
      <c r="K254" s="10">
        <v>53.78</v>
      </c>
      <c r="L254" s="90"/>
      <c r="M254" s="10" t="s">
        <v>54</v>
      </c>
      <c r="N254" s="10"/>
      <c r="O254" s="90"/>
      <c r="P254" s="10" t="s">
        <v>54</v>
      </c>
      <c r="Q254" s="2">
        <v>53.78</v>
      </c>
      <c r="R254" s="2">
        <v>0</v>
      </c>
      <c r="S254" s="3">
        <v>0</v>
      </c>
      <c r="T254" s="4" t="s">
        <v>636</v>
      </c>
      <c r="U254" s="11" t="s">
        <v>666</v>
      </c>
      <c r="V254" s="7">
        <v>43724</v>
      </c>
      <c r="W254" s="12" t="s">
        <v>667</v>
      </c>
      <c r="X254" s="12"/>
      <c r="Y254" s="12"/>
      <c r="Z254" s="13"/>
      <c r="AA254" s="13"/>
      <c r="AB254" s="13"/>
      <c r="AC254" s="13"/>
      <c r="AD254" s="5">
        <v>44132</v>
      </c>
      <c r="AE254" s="13"/>
      <c r="AF254" s="13"/>
      <c r="AG254" s="7"/>
      <c r="AH254" s="22"/>
      <c r="AI254" s="21"/>
      <c r="AJ254" s="22"/>
      <c r="AK254" s="24">
        <v>1</v>
      </c>
      <c r="AL254" s="21" t="s">
        <v>58</v>
      </c>
      <c r="AM254" s="21"/>
      <c r="AN254" s="21" t="s">
        <v>518</v>
      </c>
      <c r="AO254" s="4"/>
      <c r="AP254" s="4"/>
      <c r="AQ254" s="4"/>
      <c r="AR254" s="4"/>
      <c r="AS254" s="4" t="s">
        <v>150</v>
      </c>
      <c r="AT254" s="8" t="s">
        <v>61</v>
      </c>
      <c r="AU254" s="8" t="s">
        <v>61</v>
      </c>
      <c r="AV254" s="10" t="s">
        <v>11037</v>
      </c>
      <c r="AW254" s="26"/>
      <c r="AX254" s="26"/>
      <c r="AY254" s="6">
        <v>0</v>
      </c>
      <c r="AZ254" s="26" t="s">
        <v>62</v>
      </c>
      <c r="BA254" s="85" t="s">
        <v>63</v>
      </c>
    </row>
    <row r="255" spans="1:53" x14ac:dyDescent="0.25">
      <c r="A255" s="12" t="s">
        <v>668</v>
      </c>
      <c r="B255" s="7">
        <v>44105</v>
      </c>
      <c r="C255" s="7">
        <v>44135</v>
      </c>
      <c r="D255" s="108">
        <v>20600559681</v>
      </c>
      <c r="E255" s="4" t="s">
        <v>634</v>
      </c>
      <c r="F255" s="4" t="s">
        <v>635</v>
      </c>
      <c r="G255" s="7">
        <v>44105</v>
      </c>
      <c r="H255" s="7">
        <v>44135</v>
      </c>
      <c r="I255" s="28"/>
      <c r="J255" s="9">
        <v>-3</v>
      </c>
      <c r="K255" s="10">
        <v>53.78</v>
      </c>
      <c r="L255" s="90"/>
      <c r="M255" s="10" t="s">
        <v>54</v>
      </c>
      <c r="N255" s="10"/>
      <c r="O255" s="90"/>
      <c r="P255" s="10" t="s">
        <v>54</v>
      </c>
      <c r="Q255" s="2">
        <v>53.78</v>
      </c>
      <c r="R255" s="2">
        <v>0</v>
      </c>
      <c r="S255" s="3">
        <v>0</v>
      </c>
      <c r="T255" s="4" t="s">
        <v>636</v>
      </c>
      <c r="U255" s="11"/>
      <c r="V255" s="7"/>
      <c r="W255" s="12" t="s">
        <v>668</v>
      </c>
      <c r="X255" s="12"/>
      <c r="Y255" s="12"/>
      <c r="Z255" s="13"/>
      <c r="AA255" s="13"/>
      <c r="AB255" s="13"/>
      <c r="AC255" s="13"/>
      <c r="AD255" s="5">
        <v>44132</v>
      </c>
      <c r="AE255" s="13"/>
      <c r="AF255" s="13"/>
      <c r="AG255" s="7"/>
      <c r="AH255" s="22"/>
      <c r="AI255" s="21"/>
      <c r="AJ255" s="22"/>
      <c r="AK255" s="24">
        <v>1</v>
      </c>
      <c r="AL255" s="21" t="s">
        <v>58</v>
      </c>
      <c r="AM255" s="21"/>
      <c r="AN255" s="21" t="s">
        <v>669</v>
      </c>
      <c r="AO255" s="4"/>
      <c r="AP255" s="4"/>
      <c r="AQ255" s="4"/>
      <c r="AR255" s="14"/>
      <c r="AS255" s="4" t="s">
        <v>150</v>
      </c>
      <c r="AT255" s="8" t="s">
        <v>61</v>
      </c>
      <c r="AU255" s="8" t="s">
        <v>61</v>
      </c>
      <c r="AV255" s="10" t="s">
        <v>11037</v>
      </c>
      <c r="AW255" s="26"/>
      <c r="AX255" s="26"/>
      <c r="AY255" s="6">
        <v>0</v>
      </c>
      <c r="AZ255" s="26" t="s">
        <v>62</v>
      </c>
      <c r="BA255" s="85" t="s">
        <v>63</v>
      </c>
    </row>
    <row r="256" spans="1:53" x14ac:dyDescent="0.25">
      <c r="A256" s="12" t="s">
        <v>670</v>
      </c>
      <c r="B256" s="7">
        <v>44105</v>
      </c>
      <c r="C256" s="7">
        <v>44135</v>
      </c>
      <c r="D256" s="108">
        <v>20600559681</v>
      </c>
      <c r="E256" s="4" t="s">
        <v>634</v>
      </c>
      <c r="F256" s="4" t="s">
        <v>635</v>
      </c>
      <c r="G256" s="7">
        <v>44105</v>
      </c>
      <c r="H256" s="7">
        <v>44135</v>
      </c>
      <c r="I256" s="28"/>
      <c r="J256" s="9">
        <v>-3</v>
      </c>
      <c r="K256" s="10">
        <v>53.78</v>
      </c>
      <c r="L256" s="90"/>
      <c r="M256" s="10" t="s">
        <v>54</v>
      </c>
      <c r="N256" s="10"/>
      <c r="O256" s="90"/>
      <c r="P256" s="10" t="s">
        <v>54</v>
      </c>
      <c r="Q256" s="2">
        <v>53.78</v>
      </c>
      <c r="R256" s="2">
        <v>0</v>
      </c>
      <c r="S256" s="3">
        <v>0</v>
      </c>
      <c r="T256" s="4" t="s">
        <v>636</v>
      </c>
      <c r="U256" s="11"/>
      <c r="V256" s="7"/>
      <c r="W256" s="12" t="s">
        <v>670</v>
      </c>
      <c r="X256" s="12"/>
      <c r="Y256" s="12"/>
      <c r="Z256" s="13"/>
      <c r="AA256" s="13"/>
      <c r="AB256" s="13"/>
      <c r="AC256" s="13"/>
      <c r="AD256" s="5">
        <v>44132</v>
      </c>
      <c r="AE256" s="13"/>
      <c r="AF256" s="13"/>
      <c r="AG256" s="7"/>
      <c r="AH256" s="22"/>
      <c r="AI256" s="21"/>
      <c r="AJ256" s="22"/>
      <c r="AK256" s="24">
        <v>1</v>
      </c>
      <c r="AL256" s="21" t="s">
        <v>58</v>
      </c>
      <c r="AM256" s="21"/>
      <c r="AN256" s="21" t="s">
        <v>669</v>
      </c>
      <c r="AO256" s="4"/>
      <c r="AP256" s="4"/>
      <c r="AQ256" s="4"/>
      <c r="AR256" s="14"/>
      <c r="AS256" s="4" t="s">
        <v>150</v>
      </c>
      <c r="AT256" s="8" t="s">
        <v>61</v>
      </c>
      <c r="AU256" s="8" t="s">
        <v>61</v>
      </c>
      <c r="AV256" s="10" t="s">
        <v>11037</v>
      </c>
      <c r="AW256" s="26"/>
      <c r="AX256" s="26"/>
      <c r="AY256" s="6">
        <v>0</v>
      </c>
      <c r="AZ256" s="26" t="s">
        <v>62</v>
      </c>
      <c r="BA256" s="85" t="s">
        <v>63</v>
      </c>
    </row>
    <row r="257" spans="1:53" x14ac:dyDescent="0.25">
      <c r="A257" s="12" t="s">
        <v>672</v>
      </c>
      <c r="B257" s="7">
        <v>44105</v>
      </c>
      <c r="C257" s="7">
        <v>44135</v>
      </c>
      <c r="D257" s="108">
        <v>20600559681</v>
      </c>
      <c r="E257" s="4" t="s">
        <v>634</v>
      </c>
      <c r="F257" s="4" t="s">
        <v>635</v>
      </c>
      <c r="G257" s="7">
        <v>44105</v>
      </c>
      <c r="H257" s="7">
        <v>44135</v>
      </c>
      <c r="I257" s="28"/>
      <c r="J257" s="9">
        <v>-3</v>
      </c>
      <c r="K257" s="10">
        <v>53.78</v>
      </c>
      <c r="L257" s="90"/>
      <c r="M257" s="10" t="s">
        <v>54</v>
      </c>
      <c r="N257" s="10"/>
      <c r="O257" s="90"/>
      <c r="P257" s="10" t="s">
        <v>54</v>
      </c>
      <c r="Q257" s="2">
        <v>53.78</v>
      </c>
      <c r="R257" s="2">
        <v>0</v>
      </c>
      <c r="S257" s="3">
        <v>0</v>
      </c>
      <c r="T257" s="4" t="s">
        <v>636</v>
      </c>
      <c r="U257" s="11" t="s">
        <v>671</v>
      </c>
      <c r="V257" s="7">
        <v>43747</v>
      </c>
      <c r="W257" s="12" t="s">
        <v>672</v>
      </c>
      <c r="X257" s="12"/>
      <c r="Y257" s="12"/>
      <c r="Z257" s="13"/>
      <c r="AA257" s="13"/>
      <c r="AB257" s="13"/>
      <c r="AC257" s="13"/>
      <c r="AD257" s="5">
        <v>44132</v>
      </c>
      <c r="AE257" s="13"/>
      <c r="AF257" s="13"/>
      <c r="AG257" s="7"/>
      <c r="AH257" s="22"/>
      <c r="AI257" s="21"/>
      <c r="AJ257" s="22"/>
      <c r="AK257" s="24">
        <v>1</v>
      </c>
      <c r="AL257" s="21" t="s">
        <v>58</v>
      </c>
      <c r="AM257" s="21"/>
      <c r="AN257" s="21" t="s">
        <v>669</v>
      </c>
      <c r="AO257" s="4"/>
      <c r="AP257" s="4"/>
      <c r="AQ257" s="4"/>
      <c r="AR257" s="14"/>
      <c r="AS257" s="4" t="s">
        <v>150</v>
      </c>
      <c r="AT257" s="8" t="s">
        <v>61</v>
      </c>
      <c r="AU257" s="8" t="s">
        <v>61</v>
      </c>
      <c r="AV257" s="10" t="s">
        <v>11037</v>
      </c>
      <c r="AW257" s="26"/>
      <c r="AX257" s="26"/>
      <c r="AY257" s="6">
        <v>0</v>
      </c>
      <c r="AZ257" s="26" t="s">
        <v>62</v>
      </c>
      <c r="BA257" s="85" t="s">
        <v>63</v>
      </c>
    </row>
    <row r="258" spans="1:53" x14ac:dyDescent="0.25">
      <c r="A258" s="12" t="s">
        <v>673</v>
      </c>
      <c r="B258" s="7">
        <v>44105</v>
      </c>
      <c r="C258" s="7">
        <v>44135</v>
      </c>
      <c r="D258" s="108">
        <v>20600559681</v>
      </c>
      <c r="E258" s="4" t="s">
        <v>634</v>
      </c>
      <c r="F258" s="4" t="s">
        <v>635</v>
      </c>
      <c r="G258" s="7">
        <v>44105</v>
      </c>
      <c r="H258" s="7">
        <v>44135</v>
      </c>
      <c r="I258" s="28"/>
      <c r="J258" s="9">
        <v>-3</v>
      </c>
      <c r="K258" s="10">
        <v>53.78</v>
      </c>
      <c r="L258" s="90"/>
      <c r="M258" s="10" t="s">
        <v>54</v>
      </c>
      <c r="N258" s="10"/>
      <c r="O258" s="90"/>
      <c r="P258" s="10" t="s">
        <v>54</v>
      </c>
      <c r="Q258" s="2">
        <v>53.78</v>
      </c>
      <c r="R258" s="2">
        <v>0</v>
      </c>
      <c r="S258" s="3">
        <v>0</v>
      </c>
      <c r="T258" s="4" t="s">
        <v>636</v>
      </c>
      <c r="U258" s="11"/>
      <c r="V258" s="7"/>
      <c r="W258" s="12" t="s">
        <v>673</v>
      </c>
      <c r="X258" s="12"/>
      <c r="Y258" s="12"/>
      <c r="Z258" s="13"/>
      <c r="AA258" s="13"/>
      <c r="AB258" s="13"/>
      <c r="AC258" s="13"/>
      <c r="AD258" s="5">
        <v>44132</v>
      </c>
      <c r="AE258" s="13"/>
      <c r="AF258" s="13"/>
      <c r="AG258" s="7"/>
      <c r="AH258" s="22"/>
      <c r="AI258" s="21"/>
      <c r="AJ258" s="22"/>
      <c r="AK258" s="24">
        <v>1</v>
      </c>
      <c r="AL258" s="21" t="s">
        <v>58</v>
      </c>
      <c r="AM258" s="21"/>
      <c r="AN258" s="21" t="s">
        <v>669</v>
      </c>
      <c r="AO258" s="4"/>
      <c r="AP258" s="4"/>
      <c r="AQ258" s="4"/>
      <c r="AR258" s="14"/>
      <c r="AS258" s="4" t="s">
        <v>150</v>
      </c>
      <c r="AT258" s="8" t="s">
        <v>61</v>
      </c>
      <c r="AU258" s="8" t="s">
        <v>61</v>
      </c>
      <c r="AV258" s="10" t="s">
        <v>11037</v>
      </c>
      <c r="AW258" s="26"/>
      <c r="AX258" s="26"/>
      <c r="AY258" s="6">
        <v>0</v>
      </c>
      <c r="AZ258" s="26" t="s">
        <v>62</v>
      </c>
      <c r="BA258" s="85" t="s">
        <v>63</v>
      </c>
    </row>
    <row r="259" spans="1:53" x14ac:dyDescent="0.25">
      <c r="A259" s="12" t="s">
        <v>674</v>
      </c>
      <c r="B259" s="7">
        <v>44105</v>
      </c>
      <c r="C259" s="7">
        <v>44135</v>
      </c>
      <c r="D259" s="108">
        <v>20600559681</v>
      </c>
      <c r="E259" s="4" t="s">
        <v>634</v>
      </c>
      <c r="F259" s="4" t="s">
        <v>635</v>
      </c>
      <c r="G259" s="7">
        <v>44105</v>
      </c>
      <c r="H259" s="7">
        <v>44135</v>
      </c>
      <c r="I259" s="28"/>
      <c r="J259" s="9">
        <v>-3</v>
      </c>
      <c r="K259" s="10">
        <v>53.78</v>
      </c>
      <c r="L259" s="90"/>
      <c r="M259" s="10" t="s">
        <v>54</v>
      </c>
      <c r="N259" s="10"/>
      <c r="O259" s="90"/>
      <c r="P259" s="10" t="s">
        <v>54</v>
      </c>
      <c r="Q259" s="2">
        <v>53.78</v>
      </c>
      <c r="R259" s="2">
        <v>0</v>
      </c>
      <c r="S259" s="3">
        <v>0</v>
      </c>
      <c r="T259" s="4" t="s">
        <v>636</v>
      </c>
      <c r="U259" s="11"/>
      <c r="V259" s="7"/>
      <c r="W259" s="12" t="s">
        <v>674</v>
      </c>
      <c r="X259" s="12"/>
      <c r="Y259" s="12"/>
      <c r="Z259" s="13"/>
      <c r="AA259" s="13"/>
      <c r="AB259" s="13"/>
      <c r="AC259" s="13"/>
      <c r="AD259" s="5">
        <v>44132</v>
      </c>
      <c r="AE259" s="13"/>
      <c r="AF259" s="13"/>
      <c r="AG259" s="7"/>
      <c r="AH259" s="22"/>
      <c r="AI259" s="21"/>
      <c r="AJ259" s="22"/>
      <c r="AK259" s="24">
        <v>1</v>
      </c>
      <c r="AL259" s="21" t="s">
        <v>58</v>
      </c>
      <c r="AM259" s="21"/>
      <c r="AN259" s="21" t="s">
        <v>669</v>
      </c>
      <c r="AO259" s="4"/>
      <c r="AP259" s="4"/>
      <c r="AQ259" s="4"/>
      <c r="AR259" s="14"/>
      <c r="AS259" s="4" t="s">
        <v>150</v>
      </c>
      <c r="AT259" s="8" t="s">
        <v>61</v>
      </c>
      <c r="AU259" s="8" t="s">
        <v>61</v>
      </c>
      <c r="AV259" s="10" t="s">
        <v>11037</v>
      </c>
      <c r="AW259" s="26"/>
      <c r="AX259" s="26"/>
      <c r="AY259" s="6">
        <v>0</v>
      </c>
      <c r="AZ259" s="26" t="s">
        <v>62</v>
      </c>
      <c r="BA259" s="85" t="s">
        <v>63</v>
      </c>
    </row>
    <row r="260" spans="1:53" x14ac:dyDescent="0.25">
      <c r="A260" s="17" t="s">
        <v>679</v>
      </c>
      <c r="B260" s="16">
        <v>44104</v>
      </c>
      <c r="C260" s="16">
        <v>44133</v>
      </c>
      <c r="D260" s="108">
        <v>20147720573</v>
      </c>
      <c r="E260" s="15" t="s">
        <v>675</v>
      </c>
      <c r="F260" s="15" t="s">
        <v>676</v>
      </c>
      <c r="G260" s="16">
        <v>44104</v>
      </c>
      <c r="H260" s="16">
        <v>44133</v>
      </c>
      <c r="I260" s="8" t="s">
        <v>677</v>
      </c>
      <c r="J260" s="9">
        <v>-1</v>
      </c>
      <c r="K260" s="29">
        <v>95</v>
      </c>
      <c r="L260" s="90"/>
      <c r="M260" s="10" t="s">
        <v>54</v>
      </c>
      <c r="N260" s="29"/>
      <c r="O260" s="90"/>
      <c r="P260" s="10" t="s">
        <v>54</v>
      </c>
      <c r="Q260" s="2">
        <v>95</v>
      </c>
      <c r="R260" s="2">
        <v>0</v>
      </c>
      <c r="S260" s="3">
        <v>0</v>
      </c>
      <c r="T260" s="4" t="s">
        <v>678</v>
      </c>
      <c r="U260" s="11"/>
      <c r="V260" s="7">
        <v>43854</v>
      </c>
      <c r="W260" s="17" t="s">
        <v>679</v>
      </c>
      <c r="X260" s="17"/>
      <c r="Y260" s="17"/>
      <c r="Z260" s="31"/>
      <c r="AA260" s="31" t="s">
        <v>680</v>
      </c>
      <c r="AB260" s="31">
        <v>44096</v>
      </c>
      <c r="AC260" s="31">
        <v>44093</v>
      </c>
      <c r="AD260" s="5">
        <v>39</v>
      </c>
      <c r="AE260" s="31" t="s">
        <v>681</v>
      </c>
      <c r="AF260" s="13" t="s">
        <v>682</v>
      </c>
      <c r="AG260" s="16"/>
      <c r="AH260" s="16"/>
      <c r="AI260" s="15"/>
      <c r="AJ260" s="16"/>
      <c r="AK260" s="30">
        <v>1</v>
      </c>
      <c r="AL260" s="15" t="s">
        <v>58</v>
      </c>
      <c r="AM260" s="15"/>
      <c r="AN260" s="15" t="s">
        <v>518</v>
      </c>
      <c r="AO260" s="15"/>
      <c r="AP260" s="15"/>
      <c r="AQ260" s="15"/>
      <c r="AR260" s="18"/>
      <c r="AS260" s="4" t="s">
        <v>131</v>
      </c>
      <c r="AT260" s="28" t="s">
        <v>61</v>
      </c>
      <c r="AU260" s="8" t="s">
        <v>61</v>
      </c>
      <c r="AV260" s="10" t="s">
        <v>11037</v>
      </c>
      <c r="AW260" s="26"/>
      <c r="AX260" s="26"/>
      <c r="AY260" s="6">
        <v>0</v>
      </c>
      <c r="AZ260" s="26" t="s">
        <v>62</v>
      </c>
      <c r="BA260" s="85" t="s">
        <v>63</v>
      </c>
    </row>
    <row r="261" spans="1:53" x14ac:dyDescent="0.25">
      <c r="A261" s="17" t="s">
        <v>684</v>
      </c>
      <c r="B261" s="16">
        <v>44123</v>
      </c>
      <c r="C261" s="16">
        <v>44153</v>
      </c>
      <c r="D261" s="108">
        <v>20147720573</v>
      </c>
      <c r="E261" s="15" t="s">
        <v>675</v>
      </c>
      <c r="F261" s="15" t="s">
        <v>683</v>
      </c>
      <c r="G261" s="16">
        <v>44123</v>
      </c>
      <c r="H261" s="16">
        <v>44153</v>
      </c>
      <c r="I261" s="8" t="s">
        <v>677</v>
      </c>
      <c r="J261" s="9">
        <v>-21</v>
      </c>
      <c r="K261" s="29">
        <v>95</v>
      </c>
      <c r="L261" s="90"/>
      <c r="M261" s="10" t="s">
        <v>54</v>
      </c>
      <c r="N261" s="29"/>
      <c r="O261" s="90"/>
      <c r="P261" s="10" t="s">
        <v>54</v>
      </c>
      <c r="Q261" s="2">
        <v>95</v>
      </c>
      <c r="R261" s="2">
        <v>0</v>
      </c>
      <c r="S261" s="3">
        <v>0</v>
      </c>
      <c r="T261" s="4" t="s">
        <v>678</v>
      </c>
      <c r="U261" s="11"/>
      <c r="V261" s="7">
        <v>43854</v>
      </c>
      <c r="W261" s="17" t="s">
        <v>684</v>
      </c>
      <c r="X261" s="17"/>
      <c r="Y261" s="17"/>
      <c r="Z261" s="31"/>
      <c r="AA261" s="31"/>
      <c r="AB261" s="31"/>
      <c r="AC261" s="31"/>
      <c r="AD261" s="5">
        <v>44132</v>
      </c>
      <c r="AE261" s="31"/>
      <c r="AF261" s="13"/>
      <c r="AG261" s="16"/>
      <c r="AH261" s="16"/>
      <c r="AI261" s="15"/>
      <c r="AJ261" s="16"/>
      <c r="AK261" s="30">
        <v>1</v>
      </c>
      <c r="AL261" s="15" t="s">
        <v>58</v>
      </c>
      <c r="AM261" s="15"/>
      <c r="AN261" s="15" t="s">
        <v>518</v>
      </c>
      <c r="AO261" s="15"/>
      <c r="AP261" s="15"/>
      <c r="AQ261" s="15"/>
      <c r="AR261" s="18"/>
      <c r="AS261" s="4" t="s">
        <v>131</v>
      </c>
      <c r="AT261" s="28" t="s">
        <v>61</v>
      </c>
      <c r="AU261" s="8" t="s">
        <v>61</v>
      </c>
      <c r="AV261" s="10" t="s">
        <v>11037</v>
      </c>
      <c r="AW261" s="26"/>
      <c r="AX261" s="26"/>
      <c r="AY261" s="6">
        <v>0</v>
      </c>
      <c r="AZ261" s="26" t="s">
        <v>62</v>
      </c>
      <c r="BA261" s="85" t="s">
        <v>63</v>
      </c>
    </row>
    <row r="262" spans="1:53" x14ac:dyDescent="0.25">
      <c r="A262" s="12" t="s">
        <v>692</v>
      </c>
      <c r="B262" s="7">
        <v>44112</v>
      </c>
      <c r="C262" s="7">
        <v>44135</v>
      </c>
      <c r="D262" s="108">
        <v>20557320602</v>
      </c>
      <c r="E262" s="4" t="s">
        <v>685</v>
      </c>
      <c r="F262" s="4" t="s">
        <v>686</v>
      </c>
      <c r="G262" s="7">
        <v>44112</v>
      </c>
      <c r="H262" s="7">
        <v>44135</v>
      </c>
      <c r="I262" s="8"/>
      <c r="J262" s="9">
        <v>-3</v>
      </c>
      <c r="K262" s="10">
        <v>75</v>
      </c>
      <c r="L262" s="90"/>
      <c r="M262" s="10" t="s">
        <v>54</v>
      </c>
      <c r="N262" s="10"/>
      <c r="O262" s="90"/>
      <c r="P262" s="10" t="s">
        <v>54</v>
      </c>
      <c r="Q262" s="2">
        <v>75</v>
      </c>
      <c r="R262" s="2">
        <v>0</v>
      </c>
      <c r="S262" s="3">
        <v>0</v>
      </c>
      <c r="T262" s="4" t="s">
        <v>690</v>
      </c>
      <c r="U262" s="11" t="s">
        <v>691</v>
      </c>
      <c r="V262" s="7">
        <v>44081</v>
      </c>
      <c r="W262" s="12" t="s">
        <v>692</v>
      </c>
      <c r="X262" s="12"/>
      <c r="Y262" s="12"/>
      <c r="Z262" s="13"/>
      <c r="AA262" s="13"/>
      <c r="AB262" s="13"/>
      <c r="AC262" s="13"/>
      <c r="AD262" s="5">
        <v>44132</v>
      </c>
      <c r="AE262" s="13"/>
      <c r="AF262" s="13"/>
      <c r="AG262" s="7"/>
      <c r="AH262" s="7"/>
      <c r="AI262" s="4"/>
      <c r="AJ262" s="7"/>
      <c r="AK262" s="11">
        <v>1</v>
      </c>
      <c r="AL262" s="4" t="s">
        <v>58</v>
      </c>
      <c r="AM262" s="4"/>
      <c r="AN262" s="4" t="s">
        <v>73</v>
      </c>
      <c r="AO262" s="4"/>
      <c r="AP262" s="4"/>
      <c r="AQ262" s="4"/>
      <c r="AR262" s="14"/>
      <c r="AS262" s="4" t="s">
        <v>131</v>
      </c>
      <c r="AT262" s="8" t="s">
        <v>61</v>
      </c>
      <c r="AU262" s="8" t="s">
        <v>61</v>
      </c>
      <c r="AV262" s="10" t="s">
        <v>11037</v>
      </c>
      <c r="AW262" s="26"/>
      <c r="AX262" s="26"/>
      <c r="AY262" s="6">
        <v>0</v>
      </c>
      <c r="AZ262" s="26" t="s">
        <v>62</v>
      </c>
      <c r="BA262" s="85" t="s">
        <v>63</v>
      </c>
    </row>
    <row r="263" spans="1:53" x14ac:dyDescent="0.25">
      <c r="A263" s="12" t="s">
        <v>694</v>
      </c>
      <c r="B263" s="7">
        <v>44112</v>
      </c>
      <c r="C263" s="7">
        <v>44135</v>
      </c>
      <c r="D263" s="108">
        <v>20557320602</v>
      </c>
      <c r="E263" s="4" t="s">
        <v>685</v>
      </c>
      <c r="F263" s="4" t="s">
        <v>686</v>
      </c>
      <c r="G263" s="7">
        <v>44112</v>
      </c>
      <c r="H263" s="7">
        <v>44135</v>
      </c>
      <c r="I263" s="8"/>
      <c r="J263" s="9">
        <v>-3</v>
      </c>
      <c r="K263" s="10">
        <v>43</v>
      </c>
      <c r="L263" s="90"/>
      <c r="M263" s="10" t="s">
        <v>54</v>
      </c>
      <c r="N263" s="10"/>
      <c r="O263" s="90"/>
      <c r="P263" s="10" t="s">
        <v>54</v>
      </c>
      <c r="Q263" s="2">
        <v>43</v>
      </c>
      <c r="R263" s="2">
        <v>0</v>
      </c>
      <c r="S263" s="3">
        <v>0</v>
      </c>
      <c r="T263" s="4" t="s">
        <v>693</v>
      </c>
      <c r="U263" s="11" t="s">
        <v>691</v>
      </c>
      <c r="V263" s="7">
        <v>44081</v>
      </c>
      <c r="W263" s="12" t="s">
        <v>694</v>
      </c>
      <c r="X263" s="12"/>
      <c r="Y263" s="12"/>
      <c r="Z263" s="13"/>
      <c r="AA263" s="13"/>
      <c r="AB263" s="13"/>
      <c r="AC263" s="13"/>
      <c r="AD263" s="5">
        <v>44132</v>
      </c>
      <c r="AE263" s="13"/>
      <c r="AF263" s="13"/>
      <c r="AG263" s="7"/>
      <c r="AH263" s="7"/>
      <c r="AI263" s="4"/>
      <c r="AJ263" s="7"/>
      <c r="AK263" s="11">
        <v>1</v>
      </c>
      <c r="AL263" s="4" t="s">
        <v>58</v>
      </c>
      <c r="AM263" s="4"/>
      <c r="AN263" s="4" t="s">
        <v>73</v>
      </c>
      <c r="AO263" s="4"/>
      <c r="AP263" s="4"/>
      <c r="AQ263" s="4"/>
      <c r="AR263" s="14"/>
      <c r="AS263" s="4" t="s">
        <v>131</v>
      </c>
      <c r="AT263" s="8" t="s">
        <v>61</v>
      </c>
      <c r="AU263" s="8" t="s">
        <v>61</v>
      </c>
      <c r="AV263" s="10" t="s">
        <v>11037</v>
      </c>
      <c r="AW263" s="26"/>
      <c r="AX263" s="26"/>
      <c r="AY263" s="6">
        <v>0</v>
      </c>
      <c r="AZ263" s="26" t="s">
        <v>62</v>
      </c>
      <c r="BA263" s="85" t="s">
        <v>63</v>
      </c>
    </row>
    <row r="264" spans="1:53" x14ac:dyDescent="0.25">
      <c r="A264" s="12" t="s">
        <v>697</v>
      </c>
      <c r="B264" s="7">
        <v>44119</v>
      </c>
      <c r="C264" s="7">
        <v>44135</v>
      </c>
      <c r="D264" s="108">
        <v>20557320602</v>
      </c>
      <c r="E264" s="4" t="s">
        <v>685</v>
      </c>
      <c r="F264" s="4" t="s">
        <v>686</v>
      </c>
      <c r="G264" s="7">
        <v>44119</v>
      </c>
      <c r="H264" s="7">
        <v>44135</v>
      </c>
      <c r="I264" s="23"/>
      <c r="J264" s="9">
        <v>-3</v>
      </c>
      <c r="K264" s="10">
        <v>43</v>
      </c>
      <c r="L264" s="90"/>
      <c r="M264" s="10" t="s">
        <v>54</v>
      </c>
      <c r="N264" s="10"/>
      <c r="O264" s="90"/>
      <c r="P264" s="10" t="s">
        <v>54</v>
      </c>
      <c r="Q264" s="2">
        <v>43</v>
      </c>
      <c r="R264" s="2">
        <v>0</v>
      </c>
      <c r="S264" s="3">
        <v>0</v>
      </c>
      <c r="T264" s="21" t="s">
        <v>695</v>
      </c>
      <c r="U264" s="24" t="s">
        <v>696</v>
      </c>
      <c r="V264" s="22">
        <v>44088</v>
      </c>
      <c r="W264" s="12" t="s">
        <v>697</v>
      </c>
      <c r="X264" s="12"/>
      <c r="Y264" s="12"/>
      <c r="Z264" s="13"/>
      <c r="AA264" s="13"/>
      <c r="AB264" s="13"/>
      <c r="AC264" s="13"/>
      <c r="AD264" s="5">
        <v>44132</v>
      </c>
      <c r="AE264" s="13"/>
      <c r="AF264" s="13"/>
      <c r="AG264" s="22"/>
      <c r="AH264" s="22"/>
      <c r="AI264" s="21"/>
      <c r="AJ264" s="22"/>
      <c r="AK264" s="24">
        <v>1</v>
      </c>
      <c r="AL264" s="21" t="s">
        <v>58</v>
      </c>
      <c r="AM264" s="21"/>
      <c r="AN264" s="21" t="s">
        <v>59</v>
      </c>
      <c r="AO264" s="21"/>
      <c r="AP264" s="21"/>
      <c r="AQ264" s="21"/>
      <c r="AR264" s="21"/>
      <c r="AS264" s="4" t="s">
        <v>131</v>
      </c>
      <c r="AT264" s="23" t="s">
        <v>61</v>
      </c>
      <c r="AU264" s="8" t="s">
        <v>61</v>
      </c>
      <c r="AV264" s="10" t="s">
        <v>11037</v>
      </c>
      <c r="AW264" s="26"/>
      <c r="AX264" s="26"/>
      <c r="AY264" s="6">
        <v>0</v>
      </c>
      <c r="AZ264" s="26" t="s">
        <v>62</v>
      </c>
      <c r="BA264" s="85" t="s">
        <v>63</v>
      </c>
    </row>
    <row r="265" spans="1:53" x14ac:dyDescent="0.25">
      <c r="A265" s="12" t="s">
        <v>705</v>
      </c>
      <c r="B265" s="7">
        <v>44119</v>
      </c>
      <c r="C265" s="7">
        <v>44149</v>
      </c>
      <c r="D265" s="108">
        <v>20606351225</v>
      </c>
      <c r="E265" s="4" t="s">
        <v>701</v>
      </c>
      <c r="F265" s="4" t="s">
        <v>702</v>
      </c>
      <c r="G265" s="7">
        <v>44119</v>
      </c>
      <c r="H265" s="7">
        <v>44149</v>
      </c>
      <c r="I265" s="8"/>
      <c r="J265" s="9">
        <v>-17</v>
      </c>
      <c r="K265" s="10">
        <v>60</v>
      </c>
      <c r="L265" s="90"/>
      <c r="M265" s="10" t="s">
        <v>54</v>
      </c>
      <c r="N265" s="10"/>
      <c r="O265" s="90"/>
      <c r="P265" s="10" t="s">
        <v>54</v>
      </c>
      <c r="Q265" s="2">
        <v>60</v>
      </c>
      <c r="R265" s="2">
        <v>0</v>
      </c>
      <c r="S265" s="3">
        <v>0</v>
      </c>
      <c r="T265" s="4" t="s">
        <v>703</v>
      </c>
      <c r="U265" s="11" t="s">
        <v>704</v>
      </c>
      <c r="V265" s="7">
        <v>44088</v>
      </c>
      <c r="W265" s="12" t="s">
        <v>705</v>
      </c>
      <c r="X265" s="12"/>
      <c r="Y265" s="12"/>
      <c r="Z265" s="13"/>
      <c r="AA265" s="13"/>
      <c r="AB265" s="13"/>
      <c r="AC265" s="13"/>
      <c r="AD265" s="5">
        <v>44132</v>
      </c>
      <c r="AE265" s="13"/>
      <c r="AF265" s="13"/>
      <c r="AG265" s="7"/>
      <c r="AH265" s="7"/>
      <c r="AI265" s="4"/>
      <c r="AJ265" s="7"/>
      <c r="AK265" s="11">
        <v>1</v>
      </c>
      <c r="AL265" s="4" t="s">
        <v>58</v>
      </c>
      <c r="AM265" s="4"/>
      <c r="AN265" s="4" t="s">
        <v>73</v>
      </c>
      <c r="AO265" s="4"/>
      <c r="AP265" s="4"/>
      <c r="AQ265" s="4"/>
      <c r="AR265" s="4"/>
      <c r="AS265" s="4" t="s">
        <v>89</v>
      </c>
      <c r="AT265" s="8" t="s">
        <v>61</v>
      </c>
      <c r="AU265" s="8" t="s">
        <v>61</v>
      </c>
      <c r="AV265" s="10" t="s">
        <v>11037</v>
      </c>
      <c r="AW265" s="26"/>
      <c r="AX265" s="26"/>
      <c r="AY265" s="6">
        <v>0</v>
      </c>
      <c r="AZ265" s="26" t="s">
        <v>62</v>
      </c>
      <c r="BA265" s="85" t="s">
        <v>63</v>
      </c>
    </row>
    <row r="266" spans="1:53" x14ac:dyDescent="0.25">
      <c r="A266" s="12" t="s">
        <v>710</v>
      </c>
      <c r="B266" s="7">
        <v>44107</v>
      </c>
      <c r="C266" s="7">
        <v>44137</v>
      </c>
      <c r="D266" s="108">
        <v>20154523317</v>
      </c>
      <c r="E266" s="4" t="s">
        <v>706</v>
      </c>
      <c r="F266" s="4" t="s">
        <v>707</v>
      </c>
      <c r="G266" s="7">
        <v>44107</v>
      </c>
      <c r="H266" s="7">
        <v>44137</v>
      </c>
      <c r="I266" s="8"/>
      <c r="J266" s="9">
        <v>-5</v>
      </c>
      <c r="K266" s="10"/>
      <c r="L266" s="90"/>
      <c r="M266" s="10" t="s">
        <v>54</v>
      </c>
      <c r="N266" s="10">
        <v>221</v>
      </c>
      <c r="O266" s="90"/>
      <c r="P266" s="10" t="s">
        <v>54</v>
      </c>
      <c r="Q266" s="2">
        <v>63.142857142857146</v>
      </c>
      <c r="R266" s="2">
        <v>0</v>
      </c>
      <c r="S266" s="3">
        <v>0</v>
      </c>
      <c r="T266" s="21" t="s">
        <v>708</v>
      </c>
      <c r="U266" s="11" t="s">
        <v>709</v>
      </c>
      <c r="V266" s="7">
        <v>43953</v>
      </c>
      <c r="W266" s="12" t="s">
        <v>710</v>
      </c>
      <c r="X266" s="12"/>
      <c r="Y266" s="12"/>
      <c r="Z266" s="13"/>
      <c r="AA266" s="13"/>
      <c r="AB266" s="13"/>
      <c r="AC266" s="13"/>
      <c r="AD266" s="5">
        <v>44132</v>
      </c>
      <c r="AE266" s="13"/>
      <c r="AF266" s="13"/>
      <c r="AG266" s="7"/>
      <c r="AH266" s="7"/>
      <c r="AI266" s="4"/>
      <c r="AJ266" s="7"/>
      <c r="AK266" s="11">
        <v>1</v>
      </c>
      <c r="AL266" s="4" t="s">
        <v>58</v>
      </c>
      <c r="AM266" s="4"/>
      <c r="AN266" s="4" t="s">
        <v>59</v>
      </c>
      <c r="AO266" s="4"/>
      <c r="AP266" s="4"/>
      <c r="AQ266" s="4"/>
      <c r="AR266" s="4"/>
      <c r="AS266" s="120" t="s">
        <v>60</v>
      </c>
      <c r="AT266" s="8" t="s">
        <v>61</v>
      </c>
      <c r="AU266" s="8" t="s">
        <v>61</v>
      </c>
      <c r="AV266" s="10" t="s">
        <v>11037</v>
      </c>
      <c r="AW266" s="26"/>
      <c r="AX266" s="26"/>
      <c r="AY266" s="6">
        <v>0</v>
      </c>
      <c r="AZ266" s="26" t="s">
        <v>62</v>
      </c>
      <c r="BA266" s="85" t="s">
        <v>63</v>
      </c>
    </row>
    <row r="267" spans="1:53" x14ac:dyDescent="0.25">
      <c r="A267" s="12" t="s">
        <v>712</v>
      </c>
      <c r="B267" s="7">
        <v>44107</v>
      </c>
      <c r="C267" s="7">
        <v>44137</v>
      </c>
      <c r="D267" s="108">
        <v>20154523317</v>
      </c>
      <c r="E267" s="4" t="s">
        <v>706</v>
      </c>
      <c r="F267" s="4" t="s">
        <v>707</v>
      </c>
      <c r="G267" s="7">
        <v>44107</v>
      </c>
      <c r="H267" s="7">
        <v>44137</v>
      </c>
      <c r="I267" s="8"/>
      <c r="J267" s="9">
        <v>-5</v>
      </c>
      <c r="K267" s="10"/>
      <c r="L267" s="90"/>
      <c r="M267" s="10" t="s">
        <v>54</v>
      </c>
      <c r="N267" s="10">
        <v>221</v>
      </c>
      <c r="O267" s="90"/>
      <c r="P267" s="10" t="s">
        <v>54</v>
      </c>
      <c r="Q267" s="2">
        <v>63.142857142857146</v>
      </c>
      <c r="R267" s="2">
        <v>0</v>
      </c>
      <c r="S267" s="3">
        <v>0</v>
      </c>
      <c r="T267" s="21" t="s">
        <v>708</v>
      </c>
      <c r="U267" s="11" t="s">
        <v>711</v>
      </c>
      <c r="V267" s="7">
        <v>43953</v>
      </c>
      <c r="W267" s="12" t="s">
        <v>712</v>
      </c>
      <c r="X267" s="12"/>
      <c r="Y267" s="12"/>
      <c r="Z267" s="13"/>
      <c r="AA267" s="13"/>
      <c r="AB267" s="13"/>
      <c r="AC267" s="13"/>
      <c r="AD267" s="5">
        <v>44132</v>
      </c>
      <c r="AE267" s="13"/>
      <c r="AF267" s="13"/>
      <c r="AG267" s="7"/>
      <c r="AH267" s="7"/>
      <c r="AI267" s="4"/>
      <c r="AJ267" s="7"/>
      <c r="AK267" s="11"/>
      <c r="AL267" s="4"/>
      <c r="AM267" s="4"/>
      <c r="AN267" s="4" t="s">
        <v>59</v>
      </c>
      <c r="AO267" s="4"/>
      <c r="AP267" s="4"/>
      <c r="AQ267" s="4"/>
      <c r="AR267" s="4"/>
      <c r="AS267" s="120" t="s">
        <v>60</v>
      </c>
      <c r="AT267" s="8" t="s">
        <v>61</v>
      </c>
      <c r="AU267" s="8" t="s">
        <v>61</v>
      </c>
      <c r="AV267" s="10" t="s">
        <v>11037</v>
      </c>
      <c r="AW267" s="26"/>
      <c r="AX267" s="26"/>
      <c r="AY267" s="6">
        <v>0</v>
      </c>
      <c r="AZ267" s="26" t="s">
        <v>62</v>
      </c>
      <c r="BA267" s="85" t="s">
        <v>63</v>
      </c>
    </row>
    <row r="268" spans="1:53" x14ac:dyDescent="0.25">
      <c r="A268" s="17" t="s">
        <v>716</v>
      </c>
      <c r="B268" s="16">
        <v>44098</v>
      </c>
      <c r="C268" s="16">
        <v>44127</v>
      </c>
      <c r="D268" s="108">
        <v>20510325860</v>
      </c>
      <c r="E268" s="15" t="s">
        <v>713</v>
      </c>
      <c r="F268" s="15" t="s">
        <v>714</v>
      </c>
      <c r="G268" s="16">
        <v>44128</v>
      </c>
      <c r="H268" s="16">
        <v>44158</v>
      </c>
      <c r="I268" s="8"/>
      <c r="J268" s="9">
        <v>-26</v>
      </c>
      <c r="K268" s="29">
        <v>75</v>
      </c>
      <c r="L268" s="95"/>
      <c r="M268" s="10" t="s">
        <v>54</v>
      </c>
      <c r="N268" s="29"/>
      <c r="O268" s="95"/>
      <c r="P268" s="10" t="s">
        <v>54</v>
      </c>
      <c r="Q268" s="2">
        <v>75</v>
      </c>
      <c r="R268" s="96">
        <v>0</v>
      </c>
      <c r="S268" s="3">
        <v>0</v>
      </c>
      <c r="T268" s="4" t="s">
        <v>529</v>
      </c>
      <c r="U268" s="11" t="s">
        <v>715</v>
      </c>
      <c r="V268" s="7">
        <v>43181</v>
      </c>
      <c r="W268" s="17" t="s">
        <v>716</v>
      </c>
      <c r="X268" s="17"/>
      <c r="Y268" s="17"/>
      <c r="Z268" s="31"/>
      <c r="AA268" s="31"/>
      <c r="AB268" s="31"/>
      <c r="AC268" s="31"/>
      <c r="AD268" s="97">
        <v>44132</v>
      </c>
      <c r="AE268" s="31"/>
      <c r="AF268" s="31"/>
      <c r="AG268" s="16"/>
      <c r="AH268" s="16"/>
      <c r="AI268" s="15" t="s">
        <v>305</v>
      </c>
      <c r="AJ268" s="16"/>
      <c r="AK268" s="30">
        <v>1</v>
      </c>
      <c r="AL268" s="15" t="s">
        <v>58</v>
      </c>
      <c r="AM268" s="15"/>
      <c r="AN268" s="15" t="s">
        <v>66</v>
      </c>
      <c r="AO268" s="15"/>
      <c r="AP268" s="15"/>
      <c r="AQ268" s="15"/>
      <c r="AR268" s="15"/>
      <c r="AS268" s="120" t="s">
        <v>60</v>
      </c>
      <c r="AT268" s="28" t="s">
        <v>61</v>
      </c>
      <c r="AU268" s="8" t="s">
        <v>61</v>
      </c>
      <c r="AV268" s="10" t="s">
        <v>11037</v>
      </c>
      <c r="AW268" s="19"/>
      <c r="AX268" s="19"/>
      <c r="AY268" s="6">
        <v>0</v>
      </c>
      <c r="AZ268" s="19" t="s">
        <v>439</v>
      </c>
      <c r="BA268" s="19" t="s">
        <v>120</v>
      </c>
    </row>
    <row r="269" spans="1:53" x14ac:dyDescent="0.25">
      <c r="A269" s="17" t="s">
        <v>720</v>
      </c>
      <c r="B269" s="16">
        <v>44098</v>
      </c>
      <c r="C269" s="16">
        <v>44127</v>
      </c>
      <c r="D269" s="142" t="s">
        <v>717</v>
      </c>
      <c r="E269" s="15" t="s">
        <v>713</v>
      </c>
      <c r="F269" s="15" t="s">
        <v>714</v>
      </c>
      <c r="G269" s="16">
        <v>44128</v>
      </c>
      <c r="H269" s="16">
        <v>44158</v>
      </c>
      <c r="I269" s="8"/>
      <c r="J269" s="9">
        <v>-26</v>
      </c>
      <c r="K269" s="29">
        <v>110</v>
      </c>
      <c r="L269" s="95"/>
      <c r="M269" s="10" t="s">
        <v>54</v>
      </c>
      <c r="N269" s="29"/>
      <c r="O269" s="95"/>
      <c r="P269" s="10" t="s">
        <v>54</v>
      </c>
      <c r="Q269" s="2">
        <v>110</v>
      </c>
      <c r="R269" s="96">
        <v>0</v>
      </c>
      <c r="S269" s="3">
        <v>0</v>
      </c>
      <c r="T269" s="4" t="s">
        <v>718</v>
      </c>
      <c r="U269" s="11" t="s">
        <v>719</v>
      </c>
      <c r="V269" s="7">
        <v>43122</v>
      </c>
      <c r="W269" s="17" t="s">
        <v>720</v>
      </c>
      <c r="X269" s="17" t="s">
        <v>721</v>
      </c>
      <c r="Y269" s="17"/>
      <c r="Z269" s="99"/>
      <c r="AA269" s="99"/>
      <c r="AB269" s="99"/>
      <c r="AC269" s="99"/>
      <c r="AD269" s="97">
        <v>44132</v>
      </c>
      <c r="AE269" s="99"/>
      <c r="AF269" s="99"/>
      <c r="AG269" s="16"/>
      <c r="AH269" s="16"/>
      <c r="AI269" s="15" t="s">
        <v>305</v>
      </c>
      <c r="AJ269" s="16"/>
      <c r="AK269" s="30">
        <v>1</v>
      </c>
      <c r="AL269" s="15" t="s">
        <v>58</v>
      </c>
      <c r="AM269" s="15"/>
      <c r="AN269" s="15" t="s">
        <v>306</v>
      </c>
      <c r="AO269" s="126" t="s">
        <v>307</v>
      </c>
      <c r="AP269" s="15"/>
      <c r="AQ269" s="15"/>
      <c r="AR269" s="15"/>
      <c r="AS269" s="120" t="s">
        <v>60</v>
      </c>
      <c r="AT269" s="28" t="s">
        <v>61</v>
      </c>
      <c r="AU269" s="8" t="s">
        <v>61</v>
      </c>
      <c r="AV269" s="10" t="s">
        <v>11037</v>
      </c>
      <c r="AW269" s="19"/>
      <c r="AX269" s="19"/>
      <c r="AY269" s="6">
        <v>0</v>
      </c>
      <c r="AZ269" s="19" t="s">
        <v>439</v>
      </c>
      <c r="BA269" s="19" t="s">
        <v>120</v>
      </c>
    </row>
    <row r="270" spans="1:53" x14ac:dyDescent="0.25">
      <c r="A270" s="17" t="s">
        <v>724</v>
      </c>
      <c r="B270" s="16">
        <v>44098</v>
      </c>
      <c r="C270" s="16">
        <v>44127</v>
      </c>
      <c r="D270" s="108">
        <v>20510325860</v>
      </c>
      <c r="E270" s="52" t="s">
        <v>713</v>
      </c>
      <c r="F270" s="15" t="s">
        <v>714</v>
      </c>
      <c r="G270" s="16">
        <v>44128</v>
      </c>
      <c r="H270" s="16">
        <v>44158</v>
      </c>
      <c r="I270" s="23"/>
      <c r="J270" s="9">
        <v>-26</v>
      </c>
      <c r="K270" s="29">
        <v>95</v>
      </c>
      <c r="L270" s="95"/>
      <c r="M270" s="10" t="s">
        <v>54</v>
      </c>
      <c r="N270" s="29"/>
      <c r="O270" s="95"/>
      <c r="P270" s="10" t="s">
        <v>54</v>
      </c>
      <c r="Q270" s="2">
        <v>95</v>
      </c>
      <c r="R270" s="96">
        <v>0</v>
      </c>
      <c r="S270" s="3">
        <v>0</v>
      </c>
      <c r="T270" s="21" t="s">
        <v>722</v>
      </c>
      <c r="U270" s="24" t="s">
        <v>723</v>
      </c>
      <c r="V270" s="22">
        <v>43265</v>
      </c>
      <c r="W270" s="17" t="s">
        <v>724</v>
      </c>
      <c r="X270" s="17" t="s">
        <v>725</v>
      </c>
      <c r="Y270" s="17"/>
      <c r="Z270" s="55"/>
      <c r="AA270" s="100"/>
      <c r="AB270" s="100"/>
      <c r="AC270" s="100"/>
      <c r="AD270" s="97">
        <v>44132</v>
      </c>
      <c r="AE270" s="100"/>
      <c r="AF270" s="100"/>
      <c r="AG270" s="53"/>
      <c r="AH270" s="53"/>
      <c r="AI270" s="52" t="s">
        <v>305</v>
      </c>
      <c r="AJ270" s="53"/>
      <c r="AK270" s="56">
        <v>1</v>
      </c>
      <c r="AL270" s="52" t="s">
        <v>58</v>
      </c>
      <c r="AM270" s="52"/>
      <c r="AN270" s="52" t="s">
        <v>726</v>
      </c>
      <c r="AO270" s="126" t="s">
        <v>307</v>
      </c>
      <c r="AP270" s="52"/>
      <c r="AQ270" s="52"/>
      <c r="AR270" s="52"/>
      <c r="AS270" s="120" t="s">
        <v>60</v>
      </c>
      <c r="AT270" s="28" t="s">
        <v>61</v>
      </c>
      <c r="AU270" s="8" t="s">
        <v>61</v>
      </c>
      <c r="AV270" s="10" t="s">
        <v>11037</v>
      </c>
      <c r="AW270" s="19"/>
      <c r="AX270" s="19"/>
      <c r="AY270" s="6">
        <v>0</v>
      </c>
      <c r="AZ270" s="19" t="s">
        <v>439</v>
      </c>
      <c r="BA270" s="19" t="s">
        <v>120</v>
      </c>
    </row>
    <row r="271" spans="1:53" x14ac:dyDescent="0.25">
      <c r="A271" s="12" t="s">
        <v>729</v>
      </c>
      <c r="B271" s="7">
        <v>44098</v>
      </c>
      <c r="C271" s="7">
        <v>44127</v>
      </c>
      <c r="D271" s="108">
        <v>20510325860</v>
      </c>
      <c r="E271" s="4" t="s">
        <v>713</v>
      </c>
      <c r="F271" s="4" t="s">
        <v>714</v>
      </c>
      <c r="G271" s="7">
        <v>44128</v>
      </c>
      <c r="H271" s="7">
        <v>44158</v>
      </c>
      <c r="I271" s="8"/>
      <c r="J271" s="9">
        <v>-26</v>
      </c>
      <c r="K271" s="10">
        <v>75</v>
      </c>
      <c r="L271" s="90"/>
      <c r="M271" s="10" t="s">
        <v>54</v>
      </c>
      <c r="N271" s="10"/>
      <c r="O271" s="90"/>
      <c r="P271" s="10" t="s">
        <v>54</v>
      </c>
      <c r="Q271" s="2">
        <v>75</v>
      </c>
      <c r="R271" s="2">
        <v>0</v>
      </c>
      <c r="S271" s="3">
        <v>0</v>
      </c>
      <c r="T271" s="4" t="s">
        <v>727</v>
      </c>
      <c r="U271" s="11" t="s">
        <v>728</v>
      </c>
      <c r="V271" s="7">
        <v>43963</v>
      </c>
      <c r="W271" s="12" t="s">
        <v>729</v>
      </c>
      <c r="X271" s="12"/>
      <c r="Y271" s="12"/>
      <c r="Z271" s="13"/>
      <c r="AA271" s="13"/>
      <c r="AB271" s="13"/>
      <c r="AC271" s="13"/>
      <c r="AD271" s="5">
        <v>44132</v>
      </c>
      <c r="AE271" s="13"/>
      <c r="AF271" s="13"/>
      <c r="AG271" s="7"/>
      <c r="AH271" s="7"/>
      <c r="AI271" s="4"/>
      <c r="AJ271" s="7"/>
      <c r="AK271" s="11">
        <v>1</v>
      </c>
      <c r="AL271" s="4" t="s">
        <v>58</v>
      </c>
      <c r="AM271" s="4"/>
      <c r="AN271" s="4" t="s">
        <v>306</v>
      </c>
      <c r="AO271" s="4"/>
      <c r="AP271" s="4"/>
      <c r="AQ271" s="4"/>
      <c r="AR271" s="4"/>
      <c r="AS271" s="120" t="s">
        <v>60</v>
      </c>
      <c r="AT271" s="8" t="s">
        <v>61</v>
      </c>
      <c r="AU271" s="8" t="s">
        <v>61</v>
      </c>
      <c r="AV271" s="10" t="s">
        <v>11037</v>
      </c>
      <c r="AW271" s="26"/>
      <c r="AX271" s="26"/>
      <c r="AY271" s="6">
        <v>0</v>
      </c>
      <c r="AZ271" s="26" t="s">
        <v>439</v>
      </c>
      <c r="BA271" s="85" t="s">
        <v>120</v>
      </c>
    </row>
    <row r="272" spans="1:53" x14ac:dyDescent="0.25">
      <c r="A272" s="12" t="s">
        <v>735</v>
      </c>
      <c r="B272" s="7">
        <v>44119</v>
      </c>
      <c r="C272" s="7">
        <v>44149</v>
      </c>
      <c r="D272" s="108">
        <v>20502759575</v>
      </c>
      <c r="E272" s="4" t="s">
        <v>730</v>
      </c>
      <c r="F272" s="4" t="s">
        <v>731</v>
      </c>
      <c r="G272" s="7">
        <v>44119</v>
      </c>
      <c r="H272" s="7">
        <v>44149</v>
      </c>
      <c r="I272" s="8" t="s">
        <v>732</v>
      </c>
      <c r="J272" s="9">
        <v>-17</v>
      </c>
      <c r="K272" s="10">
        <v>75</v>
      </c>
      <c r="L272" s="90"/>
      <c r="M272" s="10" t="s">
        <v>54</v>
      </c>
      <c r="N272" s="10"/>
      <c r="O272" s="90"/>
      <c r="P272" s="10" t="s">
        <v>54</v>
      </c>
      <c r="Q272" s="2">
        <v>75</v>
      </c>
      <c r="R272" s="2">
        <v>0</v>
      </c>
      <c r="S272" s="3">
        <v>0</v>
      </c>
      <c r="T272" s="4" t="s">
        <v>733</v>
      </c>
      <c r="U272" s="11" t="s">
        <v>734</v>
      </c>
      <c r="V272" s="7">
        <v>43995</v>
      </c>
      <c r="W272" s="12" t="s">
        <v>735</v>
      </c>
      <c r="X272" s="12"/>
      <c r="Y272" s="12"/>
      <c r="Z272" s="13"/>
      <c r="AA272" s="13"/>
      <c r="AB272" s="13"/>
      <c r="AC272" s="13"/>
      <c r="AD272" s="5">
        <v>44132</v>
      </c>
      <c r="AE272" s="13"/>
      <c r="AF272" s="13"/>
      <c r="AG272" s="7"/>
      <c r="AH272" s="7"/>
      <c r="AI272" s="4"/>
      <c r="AJ272" s="7"/>
      <c r="AK272" s="11">
        <v>1</v>
      </c>
      <c r="AL272" s="4" t="s">
        <v>58</v>
      </c>
      <c r="AM272" s="4"/>
      <c r="AN272" s="4" t="s">
        <v>306</v>
      </c>
      <c r="AO272" s="4"/>
      <c r="AP272" s="4"/>
      <c r="AQ272" s="4"/>
      <c r="AR272" s="4"/>
      <c r="AS272" s="120" t="s">
        <v>60</v>
      </c>
      <c r="AT272" s="8" t="s">
        <v>61</v>
      </c>
      <c r="AU272" s="8" t="s">
        <v>61</v>
      </c>
      <c r="AV272" s="10" t="s">
        <v>11037</v>
      </c>
      <c r="AW272" s="26"/>
      <c r="AX272" s="26"/>
      <c r="AY272" s="6">
        <v>0</v>
      </c>
      <c r="AZ272" s="26" t="s">
        <v>62</v>
      </c>
      <c r="BA272" s="85" t="s">
        <v>63</v>
      </c>
    </row>
    <row r="273" spans="1:53" x14ac:dyDescent="0.25">
      <c r="A273" s="12" t="s">
        <v>740</v>
      </c>
      <c r="B273" s="7">
        <v>44105</v>
      </c>
      <c r="C273" s="7">
        <v>44135</v>
      </c>
      <c r="D273" s="108">
        <v>20519339235</v>
      </c>
      <c r="E273" s="4" t="s">
        <v>736</v>
      </c>
      <c r="F273" s="4" t="s">
        <v>737</v>
      </c>
      <c r="G273" s="7">
        <v>44105</v>
      </c>
      <c r="H273" s="7">
        <v>44135</v>
      </c>
      <c r="I273" s="8"/>
      <c r="J273" s="9">
        <v>-3</v>
      </c>
      <c r="K273" s="10"/>
      <c r="L273" s="90"/>
      <c r="M273" s="10" t="s">
        <v>54</v>
      </c>
      <c r="N273" s="10">
        <v>214</v>
      </c>
      <c r="O273" s="90"/>
      <c r="P273" s="10" t="s">
        <v>54</v>
      </c>
      <c r="Q273" s="2">
        <v>61.142857142857146</v>
      </c>
      <c r="R273" s="2">
        <v>0</v>
      </c>
      <c r="S273" s="3">
        <v>0</v>
      </c>
      <c r="T273" s="4" t="s">
        <v>738</v>
      </c>
      <c r="U273" s="11" t="s">
        <v>739</v>
      </c>
      <c r="V273" s="7">
        <v>43425</v>
      </c>
      <c r="W273" s="12" t="s">
        <v>740</v>
      </c>
      <c r="X273" s="12"/>
      <c r="Y273" s="12"/>
      <c r="Z273" s="13"/>
      <c r="AA273" s="13"/>
      <c r="AB273" s="13"/>
      <c r="AC273" s="13"/>
      <c r="AD273" s="5">
        <v>44132</v>
      </c>
      <c r="AE273" s="13"/>
      <c r="AF273" s="13"/>
      <c r="AG273" s="7"/>
      <c r="AH273" s="7"/>
      <c r="AI273" s="4" t="s">
        <v>65</v>
      </c>
      <c r="AJ273" s="7"/>
      <c r="AK273" s="11">
        <v>1</v>
      </c>
      <c r="AL273" s="4" t="s">
        <v>58</v>
      </c>
      <c r="AM273" s="4"/>
      <c r="AN273" s="4" t="s">
        <v>66</v>
      </c>
      <c r="AO273" s="4"/>
      <c r="AP273" s="4"/>
      <c r="AQ273" s="4"/>
      <c r="AR273" s="4"/>
      <c r="AS273" s="4" t="s">
        <v>131</v>
      </c>
      <c r="AT273" s="8" t="s">
        <v>61</v>
      </c>
      <c r="AU273" s="8" t="s">
        <v>61</v>
      </c>
      <c r="AV273" s="10" t="s">
        <v>11037</v>
      </c>
      <c r="AW273" s="26"/>
      <c r="AX273" s="26"/>
      <c r="AY273" s="6">
        <v>0</v>
      </c>
      <c r="AZ273" s="26" t="s">
        <v>62</v>
      </c>
      <c r="BA273" s="85" t="s">
        <v>63</v>
      </c>
    </row>
    <row r="274" spans="1:53" x14ac:dyDescent="0.25">
      <c r="A274" s="12" t="s">
        <v>743</v>
      </c>
      <c r="B274" s="7">
        <v>44105</v>
      </c>
      <c r="C274" s="7">
        <v>44135</v>
      </c>
      <c r="D274" s="108">
        <v>20519339235</v>
      </c>
      <c r="E274" s="4" t="s">
        <v>736</v>
      </c>
      <c r="F274" s="4" t="s">
        <v>737</v>
      </c>
      <c r="G274" s="7">
        <v>44105</v>
      </c>
      <c r="H274" s="7">
        <v>44135</v>
      </c>
      <c r="I274" s="8"/>
      <c r="J274" s="9">
        <v>-3</v>
      </c>
      <c r="K274" s="10"/>
      <c r="L274" s="90"/>
      <c r="M274" s="10" t="s">
        <v>54</v>
      </c>
      <c r="N274" s="10">
        <v>214</v>
      </c>
      <c r="O274" s="90"/>
      <c r="P274" s="10" t="s">
        <v>54</v>
      </c>
      <c r="Q274" s="2">
        <v>61.142857142857146</v>
      </c>
      <c r="R274" s="2">
        <v>0</v>
      </c>
      <c r="S274" s="3">
        <v>0</v>
      </c>
      <c r="T274" s="4" t="s">
        <v>741</v>
      </c>
      <c r="U274" s="11" t="s">
        <v>742</v>
      </c>
      <c r="V274" s="7">
        <v>43425</v>
      </c>
      <c r="W274" s="12" t="s">
        <v>743</v>
      </c>
      <c r="X274" s="12"/>
      <c r="Y274" s="12"/>
      <c r="Z274" s="13"/>
      <c r="AA274" s="13"/>
      <c r="AB274" s="13"/>
      <c r="AC274" s="13"/>
      <c r="AD274" s="5">
        <v>44132</v>
      </c>
      <c r="AE274" s="13"/>
      <c r="AF274" s="13"/>
      <c r="AG274" s="7"/>
      <c r="AH274" s="7"/>
      <c r="AI274" s="4" t="s">
        <v>305</v>
      </c>
      <c r="AJ274" s="7"/>
      <c r="AK274" s="11">
        <v>1</v>
      </c>
      <c r="AL274" s="4" t="s">
        <v>58</v>
      </c>
      <c r="AM274" s="4"/>
      <c r="AN274" s="4" t="s">
        <v>66</v>
      </c>
      <c r="AO274" s="4"/>
      <c r="AP274" s="4"/>
      <c r="AQ274" s="4"/>
      <c r="AR274" s="4"/>
      <c r="AS274" s="4" t="s">
        <v>131</v>
      </c>
      <c r="AT274" s="8" t="s">
        <v>61</v>
      </c>
      <c r="AU274" s="8" t="s">
        <v>61</v>
      </c>
      <c r="AV274" s="10" t="s">
        <v>11037</v>
      </c>
      <c r="AW274" s="26"/>
      <c r="AX274" s="26"/>
      <c r="AY274" s="6">
        <v>0</v>
      </c>
      <c r="AZ274" s="26" t="s">
        <v>62</v>
      </c>
      <c r="BA274" s="85" t="s">
        <v>63</v>
      </c>
    </row>
    <row r="275" spans="1:53" x14ac:dyDescent="0.25">
      <c r="A275" s="12" t="s">
        <v>748</v>
      </c>
      <c r="B275" s="7">
        <v>44118</v>
      </c>
      <c r="C275" s="7">
        <v>44128</v>
      </c>
      <c r="D275" s="108">
        <v>20515831160</v>
      </c>
      <c r="E275" s="4" t="s">
        <v>744</v>
      </c>
      <c r="F275" s="4" t="s">
        <v>745</v>
      </c>
      <c r="G275" s="7">
        <v>44118</v>
      </c>
      <c r="H275" s="7">
        <v>44128</v>
      </c>
      <c r="I275" s="8"/>
      <c r="J275" s="9">
        <v>4</v>
      </c>
      <c r="K275" s="10">
        <v>40</v>
      </c>
      <c r="L275" s="90"/>
      <c r="M275" s="10" t="s">
        <v>54</v>
      </c>
      <c r="N275" s="10"/>
      <c r="O275" s="90"/>
      <c r="P275" s="10" t="s">
        <v>54</v>
      </c>
      <c r="Q275" s="2">
        <v>40</v>
      </c>
      <c r="R275" s="2">
        <v>40</v>
      </c>
      <c r="S275" s="3" t="s">
        <v>79</v>
      </c>
      <c r="T275" s="4" t="s">
        <v>746</v>
      </c>
      <c r="U275" s="11" t="s">
        <v>747</v>
      </c>
      <c r="V275" s="7">
        <v>44118</v>
      </c>
      <c r="W275" s="12" t="s">
        <v>748</v>
      </c>
      <c r="X275" s="12"/>
      <c r="Y275" s="12"/>
      <c r="Z275" s="13"/>
      <c r="AA275" s="13"/>
      <c r="AB275" s="13"/>
      <c r="AC275" s="13"/>
      <c r="AD275" s="5">
        <v>44132</v>
      </c>
      <c r="AE275" s="13"/>
      <c r="AF275" s="13"/>
      <c r="AG275" s="7"/>
      <c r="AH275" s="7"/>
      <c r="AI275" s="4"/>
      <c r="AJ275" s="7"/>
      <c r="AK275" s="11">
        <v>1</v>
      </c>
      <c r="AL275" s="4" t="s">
        <v>58</v>
      </c>
      <c r="AM275" s="4"/>
      <c r="AN275" s="4" t="s">
        <v>66</v>
      </c>
      <c r="AO275" s="4"/>
      <c r="AP275" s="4"/>
      <c r="AQ275" s="4"/>
      <c r="AR275" s="4"/>
      <c r="AS275" s="4" t="s">
        <v>429</v>
      </c>
      <c r="AT275" s="8" t="s">
        <v>61</v>
      </c>
      <c r="AU275" s="8" t="s">
        <v>61</v>
      </c>
      <c r="AV275" s="10" t="s">
        <v>11037</v>
      </c>
      <c r="AW275" s="26"/>
      <c r="AX275" s="26"/>
      <c r="AY275" s="6">
        <v>0</v>
      </c>
      <c r="AZ275" s="26" t="s">
        <v>62</v>
      </c>
      <c r="BA275" s="85" t="s">
        <v>63</v>
      </c>
    </row>
    <row r="276" spans="1:53" x14ac:dyDescent="0.25">
      <c r="A276" s="17" t="s">
        <v>754</v>
      </c>
      <c r="B276" s="16">
        <v>44084</v>
      </c>
      <c r="C276" s="16">
        <v>44113</v>
      </c>
      <c r="D276" s="108">
        <v>20329790682</v>
      </c>
      <c r="E276" s="15" t="s">
        <v>749</v>
      </c>
      <c r="F276" s="15" t="s">
        <v>750</v>
      </c>
      <c r="G276" s="16">
        <v>44084</v>
      </c>
      <c r="H276" s="16">
        <v>44113</v>
      </c>
      <c r="I276" s="8"/>
      <c r="J276" s="9">
        <v>19</v>
      </c>
      <c r="K276" s="29">
        <v>60</v>
      </c>
      <c r="L276" s="95"/>
      <c r="M276" s="10" t="s">
        <v>54</v>
      </c>
      <c r="N276" s="29"/>
      <c r="O276" s="95"/>
      <c r="P276" s="10" t="s">
        <v>54</v>
      </c>
      <c r="Q276" s="2">
        <v>60</v>
      </c>
      <c r="R276" s="96">
        <v>60</v>
      </c>
      <c r="S276" s="3" t="s">
        <v>751</v>
      </c>
      <c r="T276" s="4" t="s">
        <v>752</v>
      </c>
      <c r="U276" s="11" t="s">
        <v>753</v>
      </c>
      <c r="V276" s="7">
        <v>44053</v>
      </c>
      <c r="W276" s="17" t="s">
        <v>754</v>
      </c>
      <c r="X276" s="17"/>
      <c r="Y276" s="17"/>
      <c r="Z276" s="31"/>
      <c r="AA276" s="31"/>
      <c r="AB276" s="31"/>
      <c r="AC276" s="31"/>
      <c r="AD276" s="97">
        <v>44132</v>
      </c>
      <c r="AE276" s="31"/>
      <c r="AF276" s="31"/>
      <c r="AG276" s="16"/>
      <c r="AH276" s="16"/>
      <c r="AI276" s="15"/>
      <c r="AJ276" s="16"/>
      <c r="AK276" s="30">
        <v>1</v>
      </c>
      <c r="AL276" s="15" t="s">
        <v>58</v>
      </c>
      <c r="AM276" s="15"/>
      <c r="AN276" s="15" t="s">
        <v>286</v>
      </c>
      <c r="AO276" s="15"/>
      <c r="AP276" s="15"/>
      <c r="AQ276" s="15"/>
      <c r="AR276" s="15"/>
      <c r="AS276" s="120" t="s">
        <v>60</v>
      </c>
      <c r="AT276" s="28" t="s">
        <v>61</v>
      </c>
      <c r="AU276" s="8" t="s">
        <v>61</v>
      </c>
      <c r="AV276" s="10" t="s">
        <v>11037</v>
      </c>
      <c r="AW276" s="19"/>
      <c r="AX276" s="19"/>
      <c r="AY276" s="6">
        <v>0</v>
      </c>
      <c r="AZ276" s="19" t="s">
        <v>62</v>
      </c>
      <c r="BA276" s="19" t="s">
        <v>120</v>
      </c>
    </row>
    <row r="277" spans="1:53" x14ac:dyDescent="0.25">
      <c r="A277" s="12" t="s">
        <v>758</v>
      </c>
      <c r="B277" s="7">
        <v>44105</v>
      </c>
      <c r="C277" s="7">
        <v>44135</v>
      </c>
      <c r="D277" s="108">
        <v>20545385377</v>
      </c>
      <c r="E277" s="21" t="s">
        <v>755</v>
      </c>
      <c r="F277" s="4" t="s">
        <v>756</v>
      </c>
      <c r="G277" s="7">
        <v>44105</v>
      </c>
      <c r="H277" s="7">
        <v>44135</v>
      </c>
      <c r="I277" s="23"/>
      <c r="J277" s="9">
        <v>-3</v>
      </c>
      <c r="K277" s="10">
        <v>95</v>
      </c>
      <c r="L277" s="90"/>
      <c r="M277" s="10" t="s">
        <v>54</v>
      </c>
      <c r="N277" s="10"/>
      <c r="O277" s="90"/>
      <c r="P277" s="10" t="s">
        <v>54</v>
      </c>
      <c r="Q277" s="2">
        <v>95</v>
      </c>
      <c r="R277" s="2">
        <v>0</v>
      </c>
      <c r="S277" s="3">
        <v>0</v>
      </c>
      <c r="T277" s="21" t="s">
        <v>757</v>
      </c>
      <c r="U277" s="24"/>
      <c r="V277" s="22">
        <v>43861</v>
      </c>
      <c r="W277" s="12" t="s">
        <v>758</v>
      </c>
      <c r="X277" s="12"/>
      <c r="Y277" s="12" t="s">
        <v>759</v>
      </c>
      <c r="Z277" s="13"/>
      <c r="AA277" s="13"/>
      <c r="AB277" s="13"/>
      <c r="AC277" s="13"/>
      <c r="AD277" s="5">
        <v>44132</v>
      </c>
      <c r="AE277" s="13"/>
      <c r="AF277" s="13"/>
      <c r="AG277" s="22"/>
      <c r="AH277" s="22"/>
      <c r="AI277" s="21"/>
      <c r="AJ277" s="22"/>
      <c r="AK277" s="24">
        <v>1</v>
      </c>
      <c r="AL277" s="21" t="s">
        <v>58</v>
      </c>
      <c r="AM277" s="21"/>
      <c r="AN277" s="21" t="s">
        <v>59</v>
      </c>
      <c r="AO277" s="21"/>
      <c r="AP277" s="21"/>
      <c r="AQ277" s="21"/>
      <c r="AR277" s="21"/>
      <c r="AS277" s="4" t="s">
        <v>131</v>
      </c>
      <c r="AT277" s="23" t="s">
        <v>61</v>
      </c>
      <c r="AU277" s="8" t="s">
        <v>61</v>
      </c>
      <c r="AV277" s="10" t="s">
        <v>11037</v>
      </c>
      <c r="AW277" s="26"/>
      <c r="AX277" s="26"/>
      <c r="AY277" s="6">
        <v>0</v>
      </c>
      <c r="AZ277" s="26" t="s">
        <v>62</v>
      </c>
      <c r="BA277" s="85" t="s">
        <v>63</v>
      </c>
    </row>
    <row r="278" spans="1:53" x14ac:dyDescent="0.25">
      <c r="A278" s="12" t="s">
        <v>768</v>
      </c>
      <c r="B278" s="7">
        <v>44105</v>
      </c>
      <c r="C278" s="7">
        <v>44135</v>
      </c>
      <c r="D278" s="108">
        <v>20604647381</v>
      </c>
      <c r="E278" s="4" t="s">
        <v>763</v>
      </c>
      <c r="F278" s="4" t="s">
        <v>764</v>
      </c>
      <c r="G278" s="7">
        <v>44105</v>
      </c>
      <c r="H278" s="7">
        <v>44135</v>
      </c>
      <c r="I278" s="8" t="s">
        <v>765</v>
      </c>
      <c r="J278" s="9">
        <v>-3</v>
      </c>
      <c r="K278" s="10">
        <v>80</v>
      </c>
      <c r="L278" s="94"/>
      <c r="M278" s="10" t="s">
        <v>54</v>
      </c>
      <c r="N278" s="10"/>
      <c r="O278" s="94"/>
      <c r="P278" s="10" t="s">
        <v>54</v>
      </c>
      <c r="Q278" s="2">
        <v>80</v>
      </c>
      <c r="R278" s="2">
        <v>0</v>
      </c>
      <c r="S278" s="3">
        <v>0</v>
      </c>
      <c r="T278" s="4" t="s">
        <v>766</v>
      </c>
      <c r="U278" s="11" t="s">
        <v>767</v>
      </c>
      <c r="V278" s="7">
        <v>43626</v>
      </c>
      <c r="W278" s="12" t="s">
        <v>768</v>
      </c>
      <c r="X278" s="12" t="s">
        <v>769</v>
      </c>
      <c r="Y278" s="12"/>
      <c r="Z278" s="13"/>
      <c r="AA278" s="13"/>
      <c r="AB278" s="13"/>
      <c r="AC278" s="13"/>
      <c r="AD278" s="5">
        <v>44132</v>
      </c>
      <c r="AE278" s="13"/>
      <c r="AF278" s="13"/>
      <c r="AG278" s="7"/>
      <c r="AH278" s="7"/>
      <c r="AI278" s="4" t="s">
        <v>305</v>
      </c>
      <c r="AJ278" s="7"/>
      <c r="AK278" s="11">
        <v>1</v>
      </c>
      <c r="AL278" s="4" t="s">
        <v>58</v>
      </c>
      <c r="AM278" s="4"/>
      <c r="AN278" s="4" t="s">
        <v>66</v>
      </c>
      <c r="AO278" s="4"/>
      <c r="AP278" s="4"/>
      <c r="AQ278" s="4"/>
      <c r="AR278" s="4"/>
      <c r="AS278" s="4" t="s">
        <v>429</v>
      </c>
      <c r="AT278" s="8" t="s">
        <v>61</v>
      </c>
      <c r="AU278" s="8" t="s">
        <v>61</v>
      </c>
      <c r="AV278" s="10" t="s">
        <v>11037</v>
      </c>
      <c r="AW278" s="85"/>
      <c r="AX278" s="85"/>
      <c r="AY278" s="6">
        <v>0</v>
      </c>
      <c r="AZ278" s="85" t="s">
        <v>62</v>
      </c>
      <c r="BA278" s="85" t="s">
        <v>63</v>
      </c>
    </row>
    <row r="279" spans="1:53" x14ac:dyDescent="0.25">
      <c r="A279" s="12" t="s">
        <v>772</v>
      </c>
      <c r="B279" s="7">
        <v>44105</v>
      </c>
      <c r="C279" s="7">
        <v>44135</v>
      </c>
      <c r="D279" s="108">
        <v>20604647381</v>
      </c>
      <c r="E279" s="4" t="s">
        <v>763</v>
      </c>
      <c r="F279" s="4" t="s">
        <v>764</v>
      </c>
      <c r="G279" s="7">
        <v>44105</v>
      </c>
      <c r="H279" s="7">
        <v>44135</v>
      </c>
      <c r="I279" s="8" t="s">
        <v>765</v>
      </c>
      <c r="J279" s="9">
        <v>-3</v>
      </c>
      <c r="K279" s="10">
        <v>75</v>
      </c>
      <c r="L279" s="94"/>
      <c r="M279" s="10" t="s">
        <v>54</v>
      </c>
      <c r="N279" s="10"/>
      <c r="O279" s="94"/>
      <c r="P279" s="10" t="s">
        <v>54</v>
      </c>
      <c r="Q279" s="2">
        <v>75</v>
      </c>
      <c r="R279" s="2">
        <v>0</v>
      </c>
      <c r="S279" s="3">
        <v>0</v>
      </c>
      <c r="T279" s="4" t="s">
        <v>770</v>
      </c>
      <c r="U279" s="11" t="s">
        <v>771</v>
      </c>
      <c r="V279" s="7">
        <v>43559</v>
      </c>
      <c r="W279" s="12" t="s">
        <v>772</v>
      </c>
      <c r="X279" s="12"/>
      <c r="Y279" s="12"/>
      <c r="Z279" s="13"/>
      <c r="AA279" s="13"/>
      <c r="AB279" s="13"/>
      <c r="AC279" s="13"/>
      <c r="AD279" s="5">
        <v>44132</v>
      </c>
      <c r="AE279" s="13"/>
      <c r="AF279" s="13"/>
      <c r="AG279" s="7"/>
      <c r="AH279" s="7"/>
      <c r="AI279" s="4" t="s">
        <v>305</v>
      </c>
      <c r="AJ279" s="7"/>
      <c r="AK279" s="11">
        <v>1</v>
      </c>
      <c r="AL279" s="4" t="s">
        <v>58</v>
      </c>
      <c r="AM279" s="4"/>
      <c r="AN279" s="4" t="s">
        <v>66</v>
      </c>
      <c r="AO279" s="4"/>
      <c r="AP279" s="4"/>
      <c r="AQ279" s="4"/>
      <c r="AR279" s="4"/>
      <c r="AS279" s="4" t="s">
        <v>429</v>
      </c>
      <c r="AT279" s="8" t="s">
        <v>61</v>
      </c>
      <c r="AU279" s="8" t="s">
        <v>61</v>
      </c>
      <c r="AV279" s="10" t="s">
        <v>11037</v>
      </c>
      <c r="AW279" s="85"/>
      <c r="AX279" s="85"/>
      <c r="AY279" s="6">
        <v>0</v>
      </c>
      <c r="AZ279" s="85" t="s">
        <v>62</v>
      </c>
      <c r="BA279" s="85" t="s">
        <v>63</v>
      </c>
    </row>
    <row r="280" spans="1:53" x14ac:dyDescent="0.25">
      <c r="A280" s="12" t="s">
        <v>775</v>
      </c>
      <c r="B280" s="7">
        <v>44105</v>
      </c>
      <c r="C280" s="7">
        <v>44135</v>
      </c>
      <c r="D280" s="108">
        <v>20604647381</v>
      </c>
      <c r="E280" s="4" t="s">
        <v>763</v>
      </c>
      <c r="F280" s="4" t="s">
        <v>764</v>
      </c>
      <c r="G280" s="7">
        <v>44105</v>
      </c>
      <c r="H280" s="7">
        <v>44135</v>
      </c>
      <c r="I280" s="8" t="s">
        <v>773</v>
      </c>
      <c r="J280" s="9">
        <v>-3</v>
      </c>
      <c r="K280" s="10">
        <v>80</v>
      </c>
      <c r="L280" s="94"/>
      <c r="M280" s="10" t="s">
        <v>54</v>
      </c>
      <c r="N280" s="10"/>
      <c r="O280" s="94"/>
      <c r="P280" s="10" t="s">
        <v>54</v>
      </c>
      <c r="Q280" s="2">
        <v>80</v>
      </c>
      <c r="R280" s="2">
        <v>0</v>
      </c>
      <c r="S280" s="3">
        <v>0</v>
      </c>
      <c r="T280" s="4" t="s">
        <v>766</v>
      </c>
      <c r="U280" s="11" t="s">
        <v>774</v>
      </c>
      <c r="V280" s="7">
        <v>43845</v>
      </c>
      <c r="W280" s="12" t="s">
        <v>775</v>
      </c>
      <c r="X280" s="12"/>
      <c r="Y280" s="12"/>
      <c r="Z280" s="13"/>
      <c r="AA280" s="13"/>
      <c r="AB280" s="13"/>
      <c r="AC280" s="13"/>
      <c r="AD280" s="5">
        <v>44132</v>
      </c>
      <c r="AE280" s="13"/>
      <c r="AF280" s="13"/>
      <c r="AG280" s="7"/>
      <c r="AH280" s="7"/>
      <c r="AI280" s="4"/>
      <c r="AJ280" s="7"/>
      <c r="AK280" s="11">
        <v>1</v>
      </c>
      <c r="AL280" s="4" t="s">
        <v>58</v>
      </c>
      <c r="AM280" s="4"/>
      <c r="AN280" s="4" t="s">
        <v>66</v>
      </c>
      <c r="AO280" s="4"/>
      <c r="AP280" s="4"/>
      <c r="AQ280" s="4"/>
      <c r="AR280" s="4"/>
      <c r="AS280" s="4" t="s">
        <v>429</v>
      </c>
      <c r="AT280" s="8" t="s">
        <v>61</v>
      </c>
      <c r="AU280" s="8" t="s">
        <v>61</v>
      </c>
      <c r="AV280" s="10" t="s">
        <v>11037</v>
      </c>
      <c r="AW280" s="85"/>
      <c r="AX280" s="85"/>
      <c r="AY280" s="6">
        <v>0</v>
      </c>
      <c r="AZ280" s="85" t="s">
        <v>62</v>
      </c>
      <c r="BA280" s="85" t="s">
        <v>63</v>
      </c>
    </row>
    <row r="281" spans="1:53" x14ac:dyDescent="0.25">
      <c r="A281" s="12" t="s">
        <v>779</v>
      </c>
      <c r="B281" s="7">
        <v>44107</v>
      </c>
      <c r="C281" s="7">
        <v>44137</v>
      </c>
      <c r="D281" s="108">
        <v>20604647381</v>
      </c>
      <c r="E281" s="4" t="s">
        <v>763</v>
      </c>
      <c r="F281" s="4" t="s">
        <v>764</v>
      </c>
      <c r="G281" s="7">
        <v>44107</v>
      </c>
      <c r="H281" s="7">
        <v>44137</v>
      </c>
      <c r="I281" s="8" t="s">
        <v>776</v>
      </c>
      <c r="J281" s="9">
        <v>-5</v>
      </c>
      <c r="K281" s="10">
        <v>95</v>
      </c>
      <c r="L281" s="94"/>
      <c r="M281" s="10" t="s">
        <v>54</v>
      </c>
      <c r="N281" s="10"/>
      <c r="O281" s="94"/>
      <c r="P281" s="10" t="s">
        <v>54</v>
      </c>
      <c r="Q281" s="2">
        <v>95</v>
      </c>
      <c r="R281" s="2">
        <v>0</v>
      </c>
      <c r="S281" s="3">
        <v>0</v>
      </c>
      <c r="T281" s="4" t="s">
        <v>777</v>
      </c>
      <c r="U281" s="11" t="s">
        <v>778</v>
      </c>
      <c r="V281" s="7">
        <v>43893</v>
      </c>
      <c r="W281" s="12" t="s">
        <v>779</v>
      </c>
      <c r="X281" s="12"/>
      <c r="Y281" s="12"/>
      <c r="Z281" s="13"/>
      <c r="AA281" s="13"/>
      <c r="AB281" s="13"/>
      <c r="AC281" s="13"/>
      <c r="AD281" s="5">
        <v>44132</v>
      </c>
      <c r="AE281" s="13"/>
      <c r="AF281" s="13"/>
      <c r="AG281" s="7"/>
      <c r="AH281" s="7"/>
      <c r="AI281" s="4"/>
      <c r="AJ281" s="7"/>
      <c r="AK281" s="11">
        <v>1</v>
      </c>
      <c r="AL281" s="4" t="s">
        <v>58</v>
      </c>
      <c r="AM281" s="4"/>
      <c r="AN281" s="4" t="s">
        <v>66</v>
      </c>
      <c r="AO281" s="4"/>
      <c r="AP281" s="4"/>
      <c r="AQ281" s="4"/>
      <c r="AR281" s="4"/>
      <c r="AS281" s="4" t="s">
        <v>429</v>
      </c>
      <c r="AT281" s="8" t="s">
        <v>61</v>
      </c>
      <c r="AU281" s="8" t="s">
        <v>61</v>
      </c>
      <c r="AV281" s="10" t="s">
        <v>11037</v>
      </c>
      <c r="AW281" s="85"/>
      <c r="AX281" s="85"/>
      <c r="AY281" s="6">
        <v>0</v>
      </c>
      <c r="AZ281" s="85" t="s">
        <v>62</v>
      </c>
      <c r="BA281" s="85" t="s">
        <v>63</v>
      </c>
    </row>
    <row r="282" spans="1:53" x14ac:dyDescent="0.25">
      <c r="A282" s="12" t="s">
        <v>781</v>
      </c>
      <c r="B282" s="7">
        <v>44105</v>
      </c>
      <c r="C282" s="7">
        <v>44135</v>
      </c>
      <c r="D282" s="108">
        <v>20604647381</v>
      </c>
      <c r="E282" s="4" t="s">
        <v>763</v>
      </c>
      <c r="F282" s="4" t="s">
        <v>764</v>
      </c>
      <c r="G282" s="7">
        <v>44105</v>
      </c>
      <c r="H282" s="7">
        <v>44135</v>
      </c>
      <c r="I282" s="8" t="s">
        <v>780</v>
      </c>
      <c r="J282" s="9">
        <v>-3</v>
      </c>
      <c r="K282" s="10">
        <v>85</v>
      </c>
      <c r="L282" s="94"/>
      <c r="M282" s="10" t="s">
        <v>54</v>
      </c>
      <c r="N282" s="10"/>
      <c r="O282" s="94"/>
      <c r="P282" s="10" t="s">
        <v>54</v>
      </c>
      <c r="Q282" s="2">
        <v>85</v>
      </c>
      <c r="R282" s="2">
        <v>0</v>
      </c>
      <c r="S282" s="3">
        <v>0</v>
      </c>
      <c r="T282" s="4" t="s">
        <v>322</v>
      </c>
      <c r="U282" s="11"/>
      <c r="V282" s="7">
        <v>43776</v>
      </c>
      <c r="W282" s="12" t="s">
        <v>781</v>
      </c>
      <c r="X282" s="12"/>
      <c r="Y282" s="12"/>
      <c r="Z282" s="13"/>
      <c r="AA282" s="13"/>
      <c r="AB282" s="13"/>
      <c r="AC282" s="13"/>
      <c r="AD282" s="5">
        <v>44132</v>
      </c>
      <c r="AE282" s="13"/>
      <c r="AF282" s="13"/>
      <c r="AG282" s="7"/>
      <c r="AH282" s="7"/>
      <c r="AI282" s="4"/>
      <c r="AJ282" s="7"/>
      <c r="AK282" s="11">
        <v>1</v>
      </c>
      <c r="AL282" s="4" t="s">
        <v>58</v>
      </c>
      <c r="AM282" s="4"/>
      <c r="AN282" s="4" t="s">
        <v>66</v>
      </c>
      <c r="AO282" s="4"/>
      <c r="AP282" s="4"/>
      <c r="AQ282" s="4"/>
      <c r="AR282" s="14"/>
      <c r="AS282" s="4" t="s">
        <v>429</v>
      </c>
      <c r="AT282" s="8" t="s">
        <v>61</v>
      </c>
      <c r="AU282" s="8" t="s">
        <v>61</v>
      </c>
      <c r="AV282" s="10" t="s">
        <v>11037</v>
      </c>
      <c r="AW282" s="85"/>
      <c r="AX282" s="85"/>
      <c r="AY282" s="6">
        <v>0</v>
      </c>
      <c r="AZ282" s="85" t="s">
        <v>62</v>
      </c>
      <c r="BA282" s="85" t="s">
        <v>63</v>
      </c>
    </row>
    <row r="283" spans="1:53" x14ac:dyDescent="0.25">
      <c r="A283" s="12" t="s">
        <v>785</v>
      </c>
      <c r="B283" s="7">
        <v>44105</v>
      </c>
      <c r="C283" s="7">
        <v>44135</v>
      </c>
      <c r="D283" s="108">
        <v>20604647381</v>
      </c>
      <c r="E283" s="4" t="s">
        <v>763</v>
      </c>
      <c r="F283" s="4" t="s">
        <v>764</v>
      </c>
      <c r="G283" s="7">
        <v>44105</v>
      </c>
      <c r="H283" s="7">
        <v>44135</v>
      </c>
      <c r="I283" s="8" t="s">
        <v>782</v>
      </c>
      <c r="J283" s="9">
        <v>-3</v>
      </c>
      <c r="K283" s="10">
        <v>80</v>
      </c>
      <c r="L283" s="94"/>
      <c r="M283" s="10" t="s">
        <v>54</v>
      </c>
      <c r="N283" s="10"/>
      <c r="O283" s="94"/>
      <c r="P283" s="10" t="s">
        <v>54</v>
      </c>
      <c r="Q283" s="2">
        <v>80</v>
      </c>
      <c r="R283" s="2">
        <v>0</v>
      </c>
      <c r="S283" s="3">
        <v>0</v>
      </c>
      <c r="T283" s="4" t="s">
        <v>783</v>
      </c>
      <c r="U283" s="11" t="s">
        <v>784</v>
      </c>
      <c r="V283" s="7">
        <v>43795</v>
      </c>
      <c r="W283" s="12" t="s">
        <v>785</v>
      </c>
      <c r="X283" s="12"/>
      <c r="Y283" s="12"/>
      <c r="Z283" s="13"/>
      <c r="AA283" s="13"/>
      <c r="AB283" s="13"/>
      <c r="AC283" s="13"/>
      <c r="AD283" s="5">
        <v>44132</v>
      </c>
      <c r="AE283" s="13"/>
      <c r="AF283" s="13"/>
      <c r="AG283" s="7"/>
      <c r="AH283" s="7"/>
      <c r="AI283" s="4"/>
      <c r="AJ283" s="7"/>
      <c r="AK283" s="11">
        <v>1</v>
      </c>
      <c r="AL283" s="4" t="s">
        <v>58</v>
      </c>
      <c r="AM283" s="4"/>
      <c r="AN283" s="4" t="s">
        <v>66</v>
      </c>
      <c r="AO283" s="4"/>
      <c r="AP283" s="4"/>
      <c r="AQ283" s="4"/>
      <c r="AR283" s="4"/>
      <c r="AS283" s="4" t="s">
        <v>429</v>
      </c>
      <c r="AT283" s="8" t="s">
        <v>61</v>
      </c>
      <c r="AU283" s="8" t="s">
        <v>61</v>
      </c>
      <c r="AV283" s="10" t="s">
        <v>11037</v>
      </c>
      <c r="AW283" s="85"/>
      <c r="AX283" s="85"/>
      <c r="AY283" s="6">
        <v>0</v>
      </c>
      <c r="AZ283" s="85" t="s">
        <v>62</v>
      </c>
      <c r="BA283" s="85" t="s">
        <v>63</v>
      </c>
    </row>
    <row r="284" spans="1:53" x14ac:dyDescent="0.25">
      <c r="A284" s="12" t="s">
        <v>786</v>
      </c>
      <c r="B284" s="7">
        <v>44105</v>
      </c>
      <c r="C284" s="7">
        <v>44135</v>
      </c>
      <c r="D284" s="108">
        <v>20604647381</v>
      </c>
      <c r="E284" s="4" t="s">
        <v>763</v>
      </c>
      <c r="F284" s="4" t="s">
        <v>764</v>
      </c>
      <c r="G284" s="7">
        <v>44105</v>
      </c>
      <c r="H284" s="7">
        <v>44135</v>
      </c>
      <c r="I284" s="8" t="s">
        <v>782</v>
      </c>
      <c r="J284" s="9">
        <v>-3</v>
      </c>
      <c r="K284" s="10">
        <v>80</v>
      </c>
      <c r="L284" s="94"/>
      <c r="M284" s="10" t="s">
        <v>54</v>
      </c>
      <c r="N284" s="10"/>
      <c r="O284" s="94"/>
      <c r="P284" s="10" t="s">
        <v>54</v>
      </c>
      <c r="Q284" s="2">
        <v>80</v>
      </c>
      <c r="R284" s="2">
        <v>0</v>
      </c>
      <c r="S284" s="3">
        <v>0</v>
      </c>
      <c r="T284" s="4" t="s">
        <v>783</v>
      </c>
      <c r="U284" s="11" t="s">
        <v>784</v>
      </c>
      <c r="V284" s="7">
        <v>43795</v>
      </c>
      <c r="W284" s="12" t="s">
        <v>786</v>
      </c>
      <c r="X284" s="12"/>
      <c r="Y284" s="12"/>
      <c r="Z284" s="13"/>
      <c r="AA284" s="13"/>
      <c r="AB284" s="13"/>
      <c r="AC284" s="13"/>
      <c r="AD284" s="5">
        <v>44132</v>
      </c>
      <c r="AE284" s="13"/>
      <c r="AF284" s="13"/>
      <c r="AG284" s="7"/>
      <c r="AH284" s="7"/>
      <c r="AI284" s="4"/>
      <c r="AJ284" s="7"/>
      <c r="AK284" s="11">
        <v>1</v>
      </c>
      <c r="AL284" s="4" t="s">
        <v>58</v>
      </c>
      <c r="AM284" s="4"/>
      <c r="AN284" s="4" t="s">
        <v>66</v>
      </c>
      <c r="AO284" s="4"/>
      <c r="AP284" s="4"/>
      <c r="AQ284" s="4"/>
      <c r="AR284" s="4"/>
      <c r="AS284" s="4" t="s">
        <v>429</v>
      </c>
      <c r="AT284" s="8" t="s">
        <v>61</v>
      </c>
      <c r="AU284" s="8" t="s">
        <v>61</v>
      </c>
      <c r="AV284" s="10" t="s">
        <v>11037</v>
      </c>
      <c r="AW284" s="85"/>
      <c r="AX284" s="85"/>
      <c r="AY284" s="6">
        <v>0</v>
      </c>
      <c r="AZ284" s="85" t="s">
        <v>62</v>
      </c>
      <c r="BA284" s="85" t="s">
        <v>63</v>
      </c>
    </row>
    <row r="285" spans="1:53" x14ac:dyDescent="0.25">
      <c r="A285" s="12" t="s">
        <v>789</v>
      </c>
      <c r="B285" s="7">
        <v>44105</v>
      </c>
      <c r="C285" s="7">
        <v>44135</v>
      </c>
      <c r="D285" s="108">
        <v>20604647381</v>
      </c>
      <c r="E285" s="4" t="s">
        <v>763</v>
      </c>
      <c r="F285" s="4" t="s">
        <v>764</v>
      </c>
      <c r="G285" s="7">
        <v>44105</v>
      </c>
      <c r="H285" s="7">
        <v>44135</v>
      </c>
      <c r="I285" s="8" t="s">
        <v>765</v>
      </c>
      <c r="J285" s="9">
        <v>-3</v>
      </c>
      <c r="K285" s="10">
        <v>75</v>
      </c>
      <c r="L285" s="94"/>
      <c r="M285" s="10" t="s">
        <v>54</v>
      </c>
      <c r="N285" s="10"/>
      <c r="O285" s="94"/>
      <c r="P285" s="10" t="s">
        <v>54</v>
      </c>
      <c r="Q285" s="2">
        <v>75</v>
      </c>
      <c r="R285" s="2">
        <v>0</v>
      </c>
      <c r="S285" s="3">
        <v>0</v>
      </c>
      <c r="T285" s="4" t="s">
        <v>787</v>
      </c>
      <c r="U285" s="11" t="s">
        <v>788</v>
      </c>
      <c r="V285" s="7">
        <v>43546</v>
      </c>
      <c r="W285" s="12" t="s">
        <v>789</v>
      </c>
      <c r="X285" s="12" t="s">
        <v>790</v>
      </c>
      <c r="Y285" s="12"/>
      <c r="Z285" s="13"/>
      <c r="AA285" s="13"/>
      <c r="AB285" s="13"/>
      <c r="AC285" s="13"/>
      <c r="AD285" s="5">
        <v>44132</v>
      </c>
      <c r="AE285" s="13"/>
      <c r="AF285" s="13"/>
      <c r="AG285" s="7"/>
      <c r="AH285" s="7"/>
      <c r="AI285" s="4" t="s">
        <v>65</v>
      </c>
      <c r="AJ285" s="7"/>
      <c r="AK285" s="11">
        <v>1</v>
      </c>
      <c r="AL285" s="4" t="s">
        <v>58</v>
      </c>
      <c r="AM285" s="4"/>
      <c r="AN285" s="4" t="s">
        <v>66</v>
      </c>
      <c r="AO285" s="4"/>
      <c r="AP285" s="4"/>
      <c r="AQ285" s="4"/>
      <c r="AR285" s="4"/>
      <c r="AS285" s="4" t="s">
        <v>429</v>
      </c>
      <c r="AT285" s="8" t="s">
        <v>61</v>
      </c>
      <c r="AU285" s="8" t="s">
        <v>61</v>
      </c>
      <c r="AV285" s="10" t="s">
        <v>11037</v>
      </c>
      <c r="AW285" s="85"/>
      <c r="AX285" s="85"/>
      <c r="AY285" s="6">
        <v>0</v>
      </c>
      <c r="AZ285" s="85" t="s">
        <v>62</v>
      </c>
      <c r="BA285" s="85" t="s">
        <v>63</v>
      </c>
    </row>
    <row r="286" spans="1:53" x14ac:dyDescent="0.25">
      <c r="A286" s="12" t="s">
        <v>794</v>
      </c>
      <c r="B286" s="7">
        <v>44105</v>
      </c>
      <c r="C286" s="7">
        <v>44135</v>
      </c>
      <c r="D286" s="108">
        <v>20604647381</v>
      </c>
      <c r="E286" s="4" t="s">
        <v>763</v>
      </c>
      <c r="F286" s="4" t="s">
        <v>764</v>
      </c>
      <c r="G286" s="7">
        <v>44105</v>
      </c>
      <c r="H286" s="7">
        <v>44135</v>
      </c>
      <c r="I286" s="8" t="s">
        <v>791</v>
      </c>
      <c r="J286" s="9">
        <v>-3</v>
      </c>
      <c r="K286" s="10">
        <v>75</v>
      </c>
      <c r="L286" s="94"/>
      <c r="M286" s="10" t="s">
        <v>54</v>
      </c>
      <c r="N286" s="10"/>
      <c r="O286" s="94"/>
      <c r="P286" s="10" t="s">
        <v>54</v>
      </c>
      <c r="Q286" s="2">
        <v>75</v>
      </c>
      <c r="R286" s="2">
        <v>0</v>
      </c>
      <c r="S286" s="3">
        <v>0</v>
      </c>
      <c r="T286" s="4" t="s">
        <v>792</v>
      </c>
      <c r="U286" s="11" t="s">
        <v>793</v>
      </c>
      <c r="V286" s="7">
        <v>43844</v>
      </c>
      <c r="W286" s="12" t="s">
        <v>794</v>
      </c>
      <c r="X286" s="12"/>
      <c r="Y286" s="12"/>
      <c r="Z286" s="13"/>
      <c r="AA286" s="13"/>
      <c r="AB286" s="13"/>
      <c r="AC286" s="13"/>
      <c r="AD286" s="5">
        <v>44132</v>
      </c>
      <c r="AE286" s="13"/>
      <c r="AF286" s="13"/>
      <c r="AG286" s="7"/>
      <c r="AH286" s="7"/>
      <c r="AI286" s="4"/>
      <c r="AJ286" s="7"/>
      <c r="AK286" s="11">
        <v>1</v>
      </c>
      <c r="AL286" s="4" t="s">
        <v>58</v>
      </c>
      <c r="AM286" s="4"/>
      <c r="AN286" s="4" t="s">
        <v>66</v>
      </c>
      <c r="AO286" s="4"/>
      <c r="AP286" s="4"/>
      <c r="AQ286" s="4"/>
      <c r="AR286" s="14"/>
      <c r="AS286" s="4" t="s">
        <v>429</v>
      </c>
      <c r="AT286" s="8" t="s">
        <v>61</v>
      </c>
      <c r="AU286" s="8" t="s">
        <v>61</v>
      </c>
      <c r="AV286" s="10" t="s">
        <v>11037</v>
      </c>
      <c r="AW286" s="85"/>
      <c r="AX286" s="85"/>
      <c r="AY286" s="6">
        <v>0</v>
      </c>
      <c r="AZ286" s="85" t="s">
        <v>62</v>
      </c>
      <c r="BA286" s="85" t="s">
        <v>63</v>
      </c>
    </row>
    <row r="287" spans="1:53" x14ac:dyDescent="0.25">
      <c r="A287" s="12" t="s">
        <v>800</v>
      </c>
      <c r="B287" s="7">
        <v>43785</v>
      </c>
      <c r="C287" s="7">
        <v>43845</v>
      </c>
      <c r="D287" s="108">
        <v>20602827861</v>
      </c>
      <c r="E287" s="4" t="s">
        <v>796</v>
      </c>
      <c r="F287" s="4" t="s">
        <v>797</v>
      </c>
      <c r="G287" s="7">
        <v>43785</v>
      </c>
      <c r="H287" s="7">
        <v>43845</v>
      </c>
      <c r="I287" s="8" t="s">
        <v>798</v>
      </c>
      <c r="J287" s="9">
        <v>287</v>
      </c>
      <c r="K287" s="10"/>
      <c r="L287" s="90"/>
      <c r="M287" s="10" t="s">
        <v>54</v>
      </c>
      <c r="N287" s="10">
        <v>396</v>
      </c>
      <c r="O287" s="90"/>
      <c r="P287" s="10" t="s">
        <v>54</v>
      </c>
      <c r="Q287" s="2">
        <v>113.14285714285714</v>
      </c>
      <c r="R287" s="2">
        <v>905.14285714285711</v>
      </c>
      <c r="S287" s="3">
        <v>8</v>
      </c>
      <c r="T287" s="4" t="s">
        <v>283</v>
      </c>
      <c r="U287" s="11" t="s">
        <v>799</v>
      </c>
      <c r="V287" s="7">
        <v>43571</v>
      </c>
      <c r="W287" s="12" t="s">
        <v>800</v>
      </c>
      <c r="X287" s="12"/>
      <c r="Y287" s="12"/>
      <c r="Z287" s="13"/>
      <c r="AA287" s="13"/>
      <c r="AB287" s="13"/>
      <c r="AC287" s="13"/>
      <c r="AD287" s="5">
        <v>44132</v>
      </c>
      <c r="AE287" s="13"/>
      <c r="AF287" s="13"/>
      <c r="AG287" s="7"/>
      <c r="AH287" s="7"/>
      <c r="AI287" s="4"/>
      <c r="AJ287" s="7"/>
      <c r="AK287" s="11"/>
      <c r="AL287" s="4" t="s">
        <v>58</v>
      </c>
      <c r="AM287" s="4"/>
      <c r="AN287" s="4"/>
      <c r="AO287" s="4"/>
      <c r="AP287" s="4"/>
      <c r="AQ287" s="4"/>
      <c r="AR287" s="4"/>
      <c r="AS287" s="8" t="s">
        <v>801</v>
      </c>
      <c r="AT287" s="8" t="s">
        <v>61</v>
      </c>
      <c r="AU287" s="8" t="s">
        <v>61</v>
      </c>
      <c r="AV287" s="10" t="s">
        <v>11037</v>
      </c>
      <c r="AW287" s="26"/>
      <c r="AX287" s="26"/>
      <c r="AY287" s="6" t="s">
        <v>633</v>
      </c>
      <c r="AZ287" s="26" t="s">
        <v>62</v>
      </c>
      <c r="BA287" s="85" t="s">
        <v>120</v>
      </c>
    </row>
    <row r="288" spans="1:53" x14ac:dyDescent="0.25">
      <c r="A288" s="12" t="s">
        <v>802</v>
      </c>
      <c r="B288" s="7">
        <v>43785</v>
      </c>
      <c r="C288" s="7">
        <v>43845</v>
      </c>
      <c r="D288" s="108">
        <v>20602827861</v>
      </c>
      <c r="E288" s="4" t="s">
        <v>796</v>
      </c>
      <c r="F288" s="4" t="s">
        <v>797</v>
      </c>
      <c r="G288" s="7">
        <v>43785</v>
      </c>
      <c r="H288" s="7">
        <v>43845</v>
      </c>
      <c r="I288" s="8" t="s">
        <v>798</v>
      </c>
      <c r="J288" s="9">
        <v>287</v>
      </c>
      <c r="K288" s="10"/>
      <c r="L288" s="90"/>
      <c r="M288" s="10" t="s">
        <v>54</v>
      </c>
      <c r="N288" s="10">
        <v>396</v>
      </c>
      <c r="O288" s="90"/>
      <c r="P288" s="10" t="s">
        <v>54</v>
      </c>
      <c r="Q288" s="2">
        <v>113.14285714285714</v>
      </c>
      <c r="R288" s="2">
        <v>905.14285714285711</v>
      </c>
      <c r="S288" s="3">
        <v>8</v>
      </c>
      <c r="T288" s="4" t="s">
        <v>283</v>
      </c>
      <c r="U288" s="11" t="s">
        <v>799</v>
      </c>
      <c r="V288" s="7">
        <v>43571</v>
      </c>
      <c r="W288" s="12" t="s">
        <v>802</v>
      </c>
      <c r="X288" s="12"/>
      <c r="Y288" s="12"/>
      <c r="Z288" s="13"/>
      <c r="AA288" s="13"/>
      <c r="AB288" s="13"/>
      <c r="AC288" s="13"/>
      <c r="AD288" s="5">
        <v>44132</v>
      </c>
      <c r="AE288" s="13"/>
      <c r="AF288" s="13"/>
      <c r="AG288" s="7"/>
      <c r="AH288" s="7"/>
      <c r="AI288" s="4"/>
      <c r="AJ288" s="7"/>
      <c r="AK288" s="11"/>
      <c r="AL288" s="4" t="s">
        <v>58</v>
      </c>
      <c r="AM288" s="4"/>
      <c r="AN288" s="4"/>
      <c r="AO288" s="4"/>
      <c r="AP288" s="4"/>
      <c r="AQ288" s="4"/>
      <c r="AR288" s="4"/>
      <c r="AS288" s="8" t="s">
        <v>801</v>
      </c>
      <c r="AT288" s="8" t="s">
        <v>61</v>
      </c>
      <c r="AU288" s="8" t="s">
        <v>61</v>
      </c>
      <c r="AV288" s="10" t="s">
        <v>11037</v>
      </c>
      <c r="AW288" s="26"/>
      <c r="AX288" s="26"/>
      <c r="AY288" s="6" t="s">
        <v>633</v>
      </c>
      <c r="AZ288" s="26" t="s">
        <v>62</v>
      </c>
      <c r="BA288" s="85" t="s">
        <v>120</v>
      </c>
    </row>
    <row r="289" spans="1:53" x14ac:dyDescent="0.25">
      <c r="A289" s="12" t="s">
        <v>808</v>
      </c>
      <c r="B289" s="7">
        <v>44050</v>
      </c>
      <c r="C289" s="7">
        <v>44080</v>
      </c>
      <c r="D289" s="108">
        <v>20604829471</v>
      </c>
      <c r="E289" s="4" t="s">
        <v>803</v>
      </c>
      <c r="F289" s="4" t="s">
        <v>804</v>
      </c>
      <c r="G289" s="7">
        <v>44050</v>
      </c>
      <c r="H289" s="7">
        <v>44080</v>
      </c>
      <c r="I289" s="8" t="s">
        <v>805</v>
      </c>
      <c r="J289" s="9">
        <v>52</v>
      </c>
      <c r="K289" s="10">
        <v>90</v>
      </c>
      <c r="L289" s="90"/>
      <c r="M289" s="10" t="s">
        <v>54</v>
      </c>
      <c r="N289" s="10"/>
      <c r="O289" s="90"/>
      <c r="P289" s="10" t="s">
        <v>54</v>
      </c>
      <c r="Q289" s="2">
        <v>90</v>
      </c>
      <c r="R289" s="2">
        <v>180</v>
      </c>
      <c r="S289" s="3">
        <v>2</v>
      </c>
      <c r="T289" s="4" t="s">
        <v>806</v>
      </c>
      <c r="U289" s="11" t="s">
        <v>807</v>
      </c>
      <c r="V289" s="7">
        <v>43836</v>
      </c>
      <c r="W289" s="12" t="s">
        <v>808</v>
      </c>
      <c r="X289" s="12" t="s">
        <v>809</v>
      </c>
      <c r="Y289" s="12"/>
      <c r="Z289" s="13"/>
      <c r="AA289" s="13"/>
      <c r="AB289" s="13"/>
      <c r="AC289" s="13"/>
      <c r="AD289" s="5">
        <v>44132</v>
      </c>
      <c r="AE289" s="13"/>
      <c r="AF289" s="13"/>
      <c r="AG289" s="7"/>
      <c r="AH289" s="7"/>
      <c r="AI289" s="4"/>
      <c r="AJ289" s="7"/>
      <c r="AK289" s="11">
        <v>1</v>
      </c>
      <c r="AL289" s="4" t="s">
        <v>58</v>
      </c>
      <c r="AM289" s="4"/>
      <c r="AN289" s="4" t="s">
        <v>810</v>
      </c>
      <c r="AO289" s="4"/>
      <c r="AP289" s="4"/>
      <c r="AQ289" s="4"/>
      <c r="AR289" s="4"/>
      <c r="AS289" s="120" t="s">
        <v>60</v>
      </c>
      <c r="AT289" s="8" t="s">
        <v>61</v>
      </c>
      <c r="AU289" s="8" t="s">
        <v>61</v>
      </c>
      <c r="AV289" s="10" t="s">
        <v>11037</v>
      </c>
      <c r="AW289" s="85"/>
      <c r="AX289" s="85"/>
      <c r="AY289" s="6" t="s">
        <v>633</v>
      </c>
      <c r="AZ289" s="26" t="s">
        <v>62</v>
      </c>
      <c r="BA289" s="85" t="s">
        <v>120</v>
      </c>
    </row>
    <row r="290" spans="1:53" x14ac:dyDescent="0.25">
      <c r="A290" s="12" t="s">
        <v>813</v>
      </c>
      <c r="B290" s="7">
        <v>44050</v>
      </c>
      <c r="C290" s="7">
        <v>44080</v>
      </c>
      <c r="D290" s="108">
        <v>20604829471</v>
      </c>
      <c r="E290" s="4" t="s">
        <v>803</v>
      </c>
      <c r="F290" s="4" t="s">
        <v>804</v>
      </c>
      <c r="G290" s="7">
        <v>44050</v>
      </c>
      <c r="H290" s="7">
        <v>44080</v>
      </c>
      <c r="I290" s="8" t="s">
        <v>805</v>
      </c>
      <c r="J290" s="9">
        <v>52</v>
      </c>
      <c r="K290" s="10">
        <v>74</v>
      </c>
      <c r="L290" s="90"/>
      <c r="M290" s="10" t="s">
        <v>54</v>
      </c>
      <c r="N290" s="10"/>
      <c r="O290" s="90"/>
      <c r="P290" s="10" t="s">
        <v>54</v>
      </c>
      <c r="Q290" s="2">
        <v>74</v>
      </c>
      <c r="R290" s="2">
        <v>148</v>
      </c>
      <c r="S290" s="3">
        <v>2</v>
      </c>
      <c r="T290" s="4" t="s">
        <v>811</v>
      </c>
      <c r="U290" s="11" t="s">
        <v>812</v>
      </c>
      <c r="V290" s="7">
        <v>43836</v>
      </c>
      <c r="W290" s="12" t="s">
        <v>813</v>
      </c>
      <c r="X290" s="12"/>
      <c r="Y290" s="12"/>
      <c r="Z290" s="13"/>
      <c r="AA290" s="13"/>
      <c r="AB290" s="13"/>
      <c r="AC290" s="13"/>
      <c r="AD290" s="5">
        <v>44132</v>
      </c>
      <c r="AE290" s="13"/>
      <c r="AF290" s="13"/>
      <c r="AG290" s="7"/>
      <c r="AH290" s="7"/>
      <c r="AI290" s="4"/>
      <c r="AJ290" s="7"/>
      <c r="AK290" s="11">
        <v>1</v>
      </c>
      <c r="AL290" s="4" t="s">
        <v>58</v>
      </c>
      <c r="AM290" s="4"/>
      <c r="AN290" s="4" t="s">
        <v>810</v>
      </c>
      <c r="AO290" s="4"/>
      <c r="AP290" s="4"/>
      <c r="AQ290" s="4"/>
      <c r="AR290" s="4"/>
      <c r="AS290" s="120" t="s">
        <v>60</v>
      </c>
      <c r="AT290" s="8" t="s">
        <v>61</v>
      </c>
      <c r="AU290" s="8" t="s">
        <v>61</v>
      </c>
      <c r="AV290" s="10" t="s">
        <v>11037</v>
      </c>
      <c r="AW290" s="85"/>
      <c r="AX290" s="85"/>
      <c r="AY290" s="6" t="s">
        <v>633</v>
      </c>
      <c r="AZ290" s="26" t="s">
        <v>62</v>
      </c>
      <c r="BA290" s="85" t="s">
        <v>120</v>
      </c>
    </row>
    <row r="291" spans="1:53" x14ac:dyDescent="0.25">
      <c r="A291" s="12" t="s">
        <v>814</v>
      </c>
      <c r="B291" s="7">
        <v>44050</v>
      </c>
      <c r="C291" s="7">
        <v>44080</v>
      </c>
      <c r="D291" s="108">
        <v>20604829471</v>
      </c>
      <c r="E291" s="4" t="s">
        <v>803</v>
      </c>
      <c r="F291" s="4" t="s">
        <v>804</v>
      </c>
      <c r="G291" s="7">
        <v>44050</v>
      </c>
      <c r="H291" s="7">
        <v>44080</v>
      </c>
      <c r="I291" s="8" t="s">
        <v>805</v>
      </c>
      <c r="J291" s="9">
        <v>52</v>
      </c>
      <c r="K291" s="10">
        <v>74</v>
      </c>
      <c r="L291" s="90"/>
      <c r="M291" s="10" t="s">
        <v>54</v>
      </c>
      <c r="N291" s="10"/>
      <c r="O291" s="90"/>
      <c r="P291" s="10" t="s">
        <v>54</v>
      </c>
      <c r="Q291" s="2">
        <v>74</v>
      </c>
      <c r="R291" s="2">
        <v>148</v>
      </c>
      <c r="S291" s="3">
        <v>2</v>
      </c>
      <c r="T291" s="4" t="s">
        <v>811</v>
      </c>
      <c r="U291" s="11" t="s">
        <v>812</v>
      </c>
      <c r="V291" s="7">
        <v>43836</v>
      </c>
      <c r="W291" s="12" t="s">
        <v>814</v>
      </c>
      <c r="X291" s="12"/>
      <c r="Y291" s="12"/>
      <c r="Z291" s="13"/>
      <c r="AA291" s="13"/>
      <c r="AB291" s="13"/>
      <c r="AC291" s="13"/>
      <c r="AD291" s="5">
        <v>44132</v>
      </c>
      <c r="AE291" s="13"/>
      <c r="AF291" s="13"/>
      <c r="AG291" s="7"/>
      <c r="AH291" s="7"/>
      <c r="AI291" s="4"/>
      <c r="AJ291" s="7"/>
      <c r="AK291" s="11">
        <v>1</v>
      </c>
      <c r="AL291" s="4" t="s">
        <v>58</v>
      </c>
      <c r="AM291" s="4"/>
      <c r="AN291" s="4" t="s">
        <v>810</v>
      </c>
      <c r="AO291" s="4"/>
      <c r="AP291" s="4"/>
      <c r="AQ291" s="4"/>
      <c r="AR291" s="4"/>
      <c r="AS291" s="120" t="s">
        <v>60</v>
      </c>
      <c r="AT291" s="8" t="s">
        <v>61</v>
      </c>
      <c r="AU291" s="8" t="s">
        <v>61</v>
      </c>
      <c r="AV291" s="10" t="s">
        <v>11037</v>
      </c>
      <c r="AW291" s="85"/>
      <c r="AX291" s="85"/>
      <c r="AY291" s="6" t="s">
        <v>633</v>
      </c>
      <c r="AZ291" s="26" t="s">
        <v>62</v>
      </c>
      <c r="BA291" s="85" t="s">
        <v>120</v>
      </c>
    </row>
    <row r="292" spans="1:53" x14ac:dyDescent="0.25">
      <c r="A292" s="12" t="s">
        <v>815</v>
      </c>
      <c r="B292" s="7">
        <v>44050</v>
      </c>
      <c r="C292" s="7">
        <v>44080</v>
      </c>
      <c r="D292" s="108">
        <v>20604829471</v>
      </c>
      <c r="E292" s="4" t="s">
        <v>803</v>
      </c>
      <c r="F292" s="4" t="s">
        <v>804</v>
      </c>
      <c r="G292" s="7">
        <v>44050</v>
      </c>
      <c r="H292" s="7">
        <v>44080</v>
      </c>
      <c r="I292" s="8" t="s">
        <v>805</v>
      </c>
      <c r="J292" s="9">
        <v>52</v>
      </c>
      <c r="K292" s="10">
        <v>74</v>
      </c>
      <c r="L292" s="90"/>
      <c r="M292" s="10" t="s">
        <v>54</v>
      </c>
      <c r="N292" s="10"/>
      <c r="O292" s="90"/>
      <c r="P292" s="10" t="s">
        <v>54</v>
      </c>
      <c r="Q292" s="2">
        <v>74</v>
      </c>
      <c r="R292" s="2">
        <v>148</v>
      </c>
      <c r="S292" s="3">
        <v>2</v>
      </c>
      <c r="T292" s="4" t="s">
        <v>811</v>
      </c>
      <c r="U292" s="11" t="s">
        <v>812</v>
      </c>
      <c r="V292" s="7">
        <v>43836</v>
      </c>
      <c r="W292" s="12" t="s">
        <v>815</v>
      </c>
      <c r="X292" s="12"/>
      <c r="Y292" s="12"/>
      <c r="Z292" s="13"/>
      <c r="AA292" s="13"/>
      <c r="AB292" s="13"/>
      <c r="AC292" s="13"/>
      <c r="AD292" s="5">
        <v>44132</v>
      </c>
      <c r="AE292" s="13"/>
      <c r="AF292" s="13"/>
      <c r="AG292" s="7"/>
      <c r="AH292" s="7"/>
      <c r="AI292" s="4"/>
      <c r="AJ292" s="7"/>
      <c r="AK292" s="11">
        <v>1</v>
      </c>
      <c r="AL292" s="4" t="s">
        <v>58</v>
      </c>
      <c r="AM292" s="4"/>
      <c r="AN292" s="4" t="s">
        <v>810</v>
      </c>
      <c r="AO292" s="4"/>
      <c r="AP292" s="4"/>
      <c r="AQ292" s="4"/>
      <c r="AR292" s="4"/>
      <c r="AS292" s="120" t="s">
        <v>60</v>
      </c>
      <c r="AT292" s="8" t="s">
        <v>61</v>
      </c>
      <c r="AU292" s="8" t="s">
        <v>61</v>
      </c>
      <c r="AV292" s="10" t="s">
        <v>11037</v>
      </c>
      <c r="AW292" s="85"/>
      <c r="AX292" s="85"/>
      <c r="AY292" s="6" t="s">
        <v>633</v>
      </c>
      <c r="AZ292" s="26" t="s">
        <v>62</v>
      </c>
      <c r="BA292" s="85" t="s">
        <v>120</v>
      </c>
    </row>
    <row r="293" spans="1:53" x14ac:dyDescent="0.25">
      <c r="A293" s="12" t="s">
        <v>816</v>
      </c>
      <c r="B293" s="7">
        <v>44050</v>
      </c>
      <c r="C293" s="7">
        <v>44080</v>
      </c>
      <c r="D293" s="108">
        <v>20604829471</v>
      </c>
      <c r="E293" s="4" t="s">
        <v>803</v>
      </c>
      <c r="F293" s="4" t="s">
        <v>804</v>
      </c>
      <c r="G293" s="7">
        <v>44050</v>
      </c>
      <c r="H293" s="7">
        <v>44080</v>
      </c>
      <c r="I293" s="8" t="s">
        <v>805</v>
      </c>
      <c r="J293" s="9">
        <v>52</v>
      </c>
      <c r="K293" s="10">
        <v>74</v>
      </c>
      <c r="L293" s="90"/>
      <c r="M293" s="10" t="s">
        <v>54</v>
      </c>
      <c r="N293" s="10"/>
      <c r="O293" s="90"/>
      <c r="P293" s="10" t="s">
        <v>54</v>
      </c>
      <c r="Q293" s="2">
        <v>74</v>
      </c>
      <c r="R293" s="2">
        <v>148</v>
      </c>
      <c r="S293" s="3">
        <v>2</v>
      </c>
      <c r="T293" s="4" t="s">
        <v>811</v>
      </c>
      <c r="U293" s="11" t="s">
        <v>812</v>
      </c>
      <c r="V293" s="7">
        <v>43836</v>
      </c>
      <c r="W293" s="12" t="s">
        <v>816</v>
      </c>
      <c r="X293" s="12"/>
      <c r="Y293" s="12"/>
      <c r="Z293" s="13"/>
      <c r="AA293" s="13"/>
      <c r="AB293" s="13"/>
      <c r="AC293" s="13"/>
      <c r="AD293" s="5">
        <v>44132</v>
      </c>
      <c r="AE293" s="13"/>
      <c r="AF293" s="13"/>
      <c r="AG293" s="7"/>
      <c r="AH293" s="7"/>
      <c r="AI293" s="4"/>
      <c r="AJ293" s="7"/>
      <c r="AK293" s="11">
        <v>1</v>
      </c>
      <c r="AL293" s="4" t="s">
        <v>58</v>
      </c>
      <c r="AM293" s="4"/>
      <c r="AN293" s="4" t="s">
        <v>810</v>
      </c>
      <c r="AO293" s="4"/>
      <c r="AP293" s="4"/>
      <c r="AQ293" s="4"/>
      <c r="AR293" s="4"/>
      <c r="AS293" s="120" t="s">
        <v>60</v>
      </c>
      <c r="AT293" s="8" t="s">
        <v>61</v>
      </c>
      <c r="AU293" s="8" t="s">
        <v>61</v>
      </c>
      <c r="AV293" s="10" t="s">
        <v>11037</v>
      </c>
      <c r="AW293" s="85"/>
      <c r="AX293" s="85"/>
      <c r="AY293" s="6" t="s">
        <v>633</v>
      </c>
      <c r="AZ293" s="26" t="s">
        <v>62</v>
      </c>
      <c r="BA293" s="85" t="s">
        <v>120</v>
      </c>
    </row>
    <row r="294" spans="1:53" x14ac:dyDescent="0.25">
      <c r="A294" s="12" t="s">
        <v>817</v>
      </c>
      <c r="B294" s="7">
        <v>44050</v>
      </c>
      <c r="C294" s="7">
        <v>44080</v>
      </c>
      <c r="D294" s="108">
        <v>20604829471</v>
      </c>
      <c r="E294" s="4" t="s">
        <v>803</v>
      </c>
      <c r="F294" s="4" t="s">
        <v>804</v>
      </c>
      <c r="G294" s="7">
        <v>44050</v>
      </c>
      <c r="H294" s="7">
        <v>44080</v>
      </c>
      <c r="I294" s="8" t="s">
        <v>805</v>
      </c>
      <c r="J294" s="9">
        <v>52</v>
      </c>
      <c r="K294" s="10">
        <v>74</v>
      </c>
      <c r="L294" s="90"/>
      <c r="M294" s="10" t="s">
        <v>54</v>
      </c>
      <c r="N294" s="10"/>
      <c r="O294" s="90"/>
      <c r="P294" s="10" t="s">
        <v>54</v>
      </c>
      <c r="Q294" s="2">
        <v>74</v>
      </c>
      <c r="R294" s="2">
        <v>148</v>
      </c>
      <c r="S294" s="3">
        <v>2</v>
      </c>
      <c r="T294" s="4" t="s">
        <v>811</v>
      </c>
      <c r="U294" s="11" t="s">
        <v>812</v>
      </c>
      <c r="V294" s="7">
        <v>43836</v>
      </c>
      <c r="W294" s="12" t="s">
        <v>817</v>
      </c>
      <c r="X294" s="12"/>
      <c r="Y294" s="12"/>
      <c r="Z294" s="13"/>
      <c r="AA294" s="13"/>
      <c r="AB294" s="13"/>
      <c r="AC294" s="13"/>
      <c r="AD294" s="5">
        <v>44132</v>
      </c>
      <c r="AE294" s="13"/>
      <c r="AF294" s="13"/>
      <c r="AG294" s="7"/>
      <c r="AH294" s="7"/>
      <c r="AI294" s="4"/>
      <c r="AJ294" s="7"/>
      <c r="AK294" s="11">
        <v>1</v>
      </c>
      <c r="AL294" s="4" t="s">
        <v>58</v>
      </c>
      <c r="AM294" s="4"/>
      <c r="AN294" s="4" t="s">
        <v>810</v>
      </c>
      <c r="AO294" s="4"/>
      <c r="AP294" s="4"/>
      <c r="AQ294" s="4"/>
      <c r="AR294" s="4"/>
      <c r="AS294" s="120" t="s">
        <v>60</v>
      </c>
      <c r="AT294" s="8" t="s">
        <v>61</v>
      </c>
      <c r="AU294" s="8" t="s">
        <v>61</v>
      </c>
      <c r="AV294" s="10" t="s">
        <v>11037</v>
      </c>
      <c r="AW294" s="85"/>
      <c r="AX294" s="85"/>
      <c r="AY294" s="6" t="s">
        <v>633</v>
      </c>
      <c r="AZ294" s="26" t="s">
        <v>62</v>
      </c>
      <c r="BA294" s="85" t="s">
        <v>120</v>
      </c>
    </row>
    <row r="295" spans="1:53" x14ac:dyDescent="0.25">
      <c r="A295" s="12" t="s">
        <v>818</v>
      </c>
      <c r="B295" s="7">
        <v>44050</v>
      </c>
      <c r="C295" s="7">
        <v>44080</v>
      </c>
      <c r="D295" s="108">
        <v>20604829471</v>
      </c>
      <c r="E295" s="4" t="s">
        <v>803</v>
      </c>
      <c r="F295" s="4" t="s">
        <v>804</v>
      </c>
      <c r="G295" s="7">
        <v>44050</v>
      </c>
      <c r="H295" s="7">
        <v>44080</v>
      </c>
      <c r="I295" s="8" t="s">
        <v>805</v>
      </c>
      <c r="J295" s="9">
        <v>52</v>
      </c>
      <c r="K295" s="10">
        <v>74</v>
      </c>
      <c r="L295" s="90"/>
      <c r="M295" s="10" t="s">
        <v>54</v>
      </c>
      <c r="N295" s="10"/>
      <c r="O295" s="90"/>
      <c r="P295" s="10" t="s">
        <v>54</v>
      </c>
      <c r="Q295" s="2">
        <v>74</v>
      </c>
      <c r="R295" s="2">
        <v>148</v>
      </c>
      <c r="S295" s="3">
        <v>2</v>
      </c>
      <c r="T295" s="4" t="s">
        <v>811</v>
      </c>
      <c r="U295" s="11" t="s">
        <v>812</v>
      </c>
      <c r="V295" s="7">
        <v>43836</v>
      </c>
      <c r="W295" s="12" t="s">
        <v>818</v>
      </c>
      <c r="X295" s="12"/>
      <c r="Y295" s="12"/>
      <c r="Z295" s="13"/>
      <c r="AA295" s="13"/>
      <c r="AB295" s="13"/>
      <c r="AC295" s="13"/>
      <c r="AD295" s="5">
        <v>44132</v>
      </c>
      <c r="AE295" s="13"/>
      <c r="AF295" s="13"/>
      <c r="AG295" s="7"/>
      <c r="AH295" s="7"/>
      <c r="AI295" s="4"/>
      <c r="AJ295" s="7"/>
      <c r="AK295" s="11">
        <v>1</v>
      </c>
      <c r="AL295" s="4" t="s">
        <v>58</v>
      </c>
      <c r="AM295" s="4"/>
      <c r="AN295" s="4" t="s">
        <v>810</v>
      </c>
      <c r="AO295" s="4"/>
      <c r="AP295" s="4"/>
      <c r="AQ295" s="4"/>
      <c r="AR295" s="4"/>
      <c r="AS295" s="120" t="s">
        <v>60</v>
      </c>
      <c r="AT295" s="8" t="s">
        <v>61</v>
      </c>
      <c r="AU295" s="8" t="s">
        <v>61</v>
      </c>
      <c r="AV295" s="10" t="s">
        <v>11037</v>
      </c>
      <c r="AW295" s="85"/>
      <c r="AX295" s="85"/>
      <c r="AY295" s="6" t="s">
        <v>633</v>
      </c>
      <c r="AZ295" s="26" t="s">
        <v>62</v>
      </c>
      <c r="BA295" s="85" t="s">
        <v>120</v>
      </c>
    </row>
    <row r="296" spans="1:53" x14ac:dyDescent="0.25">
      <c r="A296" s="12" t="s">
        <v>824</v>
      </c>
      <c r="B296" s="7">
        <v>44070</v>
      </c>
      <c r="C296" s="7">
        <v>44130</v>
      </c>
      <c r="D296" s="108">
        <v>20601449405</v>
      </c>
      <c r="E296" s="4" t="s">
        <v>819</v>
      </c>
      <c r="F296" s="4" t="s">
        <v>820</v>
      </c>
      <c r="G296" s="7">
        <v>44070</v>
      </c>
      <c r="H296" s="7">
        <v>44130</v>
      </c>
      <c r="I296" s="28" t="s">
        <v>821</v>
      </c>
      <c r="J296" s="9">
        <v>2</v>
      </c>
      <c r="K296" s="10">
        <v>65</v>
      </c>
      <c r="L296" s="94"/>
      <c r="M296" s="10" t="s">
        <v>54</v>
      </c>
      <c r="N296" s="10"/>
      <c r="O296" s="94"/>
      <c r="P296" s="10" t="s">
        <v>54</v>
      </c>
      <c r="Q296" s="2">
        <v>65</v>
      </c>
      <c r="R296" s="2">
        <v>65</v>
      </c>
      <c r="S296" s="3" t="s">
        <v>79</v>
      </c>
      <c r="T296" s="50" t="s">
        <v>822</v>
      </c>
      <c r="U296" s="11" t="s">
        <v>823</v>
      </c>
      <c r="V296" s="7">
        <v>43978</v>
      </c>
      <c r="W296" s="12" t="s">
        <v>824</v>
      </c>
      <c r="X296" s="12"/>
      <c r="Y296" s="12"/>
      <c r="Z296" s="13"/>
      <c r="AA296" s="13"/>
      <c r="AB296" s="13"/>
      <c r="AC296" s="13"/>
      <c r="AD296" s="5">
        <v>44132</v>
      </c>
      <c r="AE296" s="13"/>
      <c r="AF296" s="13"/>
      <c r="AG296" s="7"/>
      <c r="AH296" s="7"/>
      <c r="AI296" s="4" t="s">
        <v>65</v>
      </c>
      <c r="AJ296" s="7"/>
      <c r="AK296" s="11">
        <v>1</v>
      </c>
      <c r="AL296" s="4" t="s">
        <v>58</v>
      </c>
      <c r="AM296" s="4"/>
      <c r="AN296" s="4" t="s">
        <v>66</v>
      </c>
      <c r="AO296" s="4"/>
      <c r="AP296" s="4"/>
      <c r="AQ296" s="4"/>
      <c r="AR296" s="14"/>
      <c r="AS296" s="4" t="s">
        <v>111</v>
      </c>
      <c r="AT296" s="8" t="s">
        <v>61</v>
      </c>
      <c r="AU296" s="8" t="s">
        <v>61</v>
      </c>
      <c r="AV296" s="10" t="s">
        <v>11037</v>
      </c>
      <c r="AW296" s="85"/>
      <c r="AX296" s="85"/>
      <c r="AY296" s="6">
        <v>0</v>
      </c>
      <c r="AZ296" s="85" t="s">
        <v>62</v>
      </c>
      <c r="BA296" s="85" t="s">
        <v>63</v>
      </c>
    </row>
    <row r="297" spans="1:53" x14ac:dyDescent="0.25">
      <c r="A297" s="12" t="s">
        <v>828</v>
      </c>
      <c r="B297" s="7">
        <v>44069</v>
      </c>
      <c r="C297" s="7">
        <v>44160</v>
      </c>
      <c r="D297" s="108">
        <v>20601449405</v>
      </c>
      <c r="E297" s="4" t="s">
        <v>819</v>
      </c>
      <c r="F297" s="4" t="s">
        <v>825</v>
      </c>
      <c r="G297" s="7">
        <v>44069</v>
      </c>
      <c r="H297" s="7">
        <v>44160</v>
      </c>
      <c r="I297" s="28"/>
      <c r="J297" s="9">
        <v>-28</v>
      </c>
      <c r="K297" s="10">
        <v>65</v>
      </c>
      <c r="L297" s="94"/>
      <c r="M297" s="10" t="s">
        <v>54</v>
      </c>
      <c r="N297" s="10"/>
      <c r="O297" s="94"/>
      <c r="P297" s="10" t="s">
        <v>54</v>
      </c>
      <c r="Q297" s="2">
        <v>65</v>
      </c>
      <c r="R297" s="2">
        <v>0</v>
      </c>
      <c r="S297" s="3">
        <v>0</v>
      </c>
      <c r="T297" s="45" t="s">
        <v>826</v>
      </c>
      <c r="U297" s="11" t="s">
        <v>827</v>
      </c>
      <c r="V297" s="7">
        <v>44069</v>
      </c>
      <c r="W297" s="12" t="s">
        <v>828</v>
      </c>
      <c r="X297" s="12" t="s">
        <v>829</v>
      </c>
      <c r="Y297" s="12"/>
      <c r="Z297" s="13"/>
      <c r="AA297" s="13"/>
      <c r="AB297" s="13"/>
      <c r="AC297" s="13"/>
      <c r="AD297" s="5">
        <v>44132</v>
      </c>
      <c r="AE297" s="13"/>
      <c r="AF297" s="13"/>
      <c r="AG297" s="7"/>
      <c r="AH297" s="7"/>
      <c r="AI297" s="4" t="s">
        <v>65</v>
      </c>
      <c r="AJ297" s="7"/>
      <c r="AK297" s="11">
        <v>1</v>
      </c>
      <c r="AL297" s="4" t="s">
        <v>58</v>
      </c>
      <c r="AM297" s="4"/>
      <c r="AN297" s="4" t="s">
        <v>66</v>
      </c>
      <c r="AO297" s="4"/>
      <c r="AP297" s="4"/>
      <c r="AQ297" s="4"/>
      <c r="AR297" s="14"/>
      <c r="AS297" s="4" t="s">
        <v>111</v>
      </c>
      <c r="AT297" s="8" t="s">
        <v>61</v>
      </c>
      <c r="AU297" s="8" t="s">
        <v>61</v>
      </c>
      <c r="AV297" s="10" t="s">
        <v>11037</v>
      </c>
      <c r="AW297" s="85" t="s">
        <v>830</v>
      </c>
      <c r="AX297" s="85"/>
      <c r="AY297" s="6">
        <v>0</v>
      </c>
      <c r="AZ297" s="85" t="s">
        <v>62</v>
      </c>
      <c r="BA297" s="85" t="s">
        <v>63</v>
      </c>
    </row>
    <row r="298" spans="1:53" x14ac:dyDescent="0.25">
      <c r="A298" s="12" t="s">
        <v>834</v>
      </c>
      <c r="B298" s="7">
        <v>44085</v>
      </c>
      <c r="C298" s="7">
        <v>44175</v>
      </c>
      <c r="D298" s="108">
        <v>20601449405</v>
      </c>
      <c r="E298" s="21" t="s">
        <v>819</v>
      </c>
      <c r="F298" s="4" t="s">
        <v>831</v>
      </c>
      <c r="G298" s="7">
        <v>44085</v>
      </c>
      <c r="H298" s="7">
        <v>44175</v>
      </c>
      <c r="I298" s="23"/>
      <c r="J298" s="9">
        <v>-43</v>
      </c>
      <c r="K298" s="10">
        <v>65</v>
      </c>
      <c r="L298" s="94"/>
      <c r="M298" s="10" t="s">
        <v>54</v>
      </c>
      <c r="N298" s="10"/>
      <c r="O298" s="94"/>
      <c r="P298" s="10" t="s">
        <v>54</v>
      </c>
      <c r="Q298" s="2">
        <v>65</v>
      </c>
      <c r="R298" s="2">
        <v>0</v>
      </c>
      <c r="S298" s="3">
        <v>0</v>
      </c>
      <c r="T298" s="21" t="s">
        <v>832</v>
      </c>
      <c r="U298" s="24" t="s">
        <v>833</v>
      </c>
      <c r="V298" s="22">
        <v>44085</v>
      </c>
      <c r="W298" s="12" t="s">
        <v>834</v>
      </c>
      <c r="X298" s="12"/>
      <c r="Y298" s="12"/>
      <c r="Z298" s="13"/>
      <c r="AA298" s="13"/>
      <c r="AB298" s="13"/>
      <c r="AC298" s="13"/>
      <c r="AD298" s="5">
        <v>44132</v>
      </c>
      <c r="AE298" s="13"/>
      <c r="AF298" s="13"/>
      <c r="AG298" s="22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4" t="s">
        <v>111</v>
      </c>
      <c r="AT298" s="8" t="s">
        <v>61</v>
      </c>
      <c r="AU298" s="8" t="s">
        <v>61</v>
      </c>
      <c r="AV298" s="10" t="s">
        <v>11037</v>
      </c>
      <c r="AW298" s="85"/>
      <c r="AX298" s="85"/>
      <c r="AY298" s="6"/>
      <c r="AZ298" s="85" t="s">
        <v>62</v>
      </c>
      <c r="BA298" s="85" t="s">
        <v>63</v>
      </c>
    </row>
    <row r="299" spans="1:53" x14ac:dyDescent="0.25">
      <c r="A299" s="17" t="s">
        <v>838</v>
      </c>
      <c r="B299" s="16">
        <v>44090</v>
      </c>
      <c r="C299" s="16">
        <v>44150</v>
      </c>
      <c r="D299" s="108">
        <v>20601449405</v>
      </c>
      <c r="E299" s="52" t="s">
        <v>819</v>
      </c>
      <c r="F299" s="15" t="s">
        <v>835</v>
      </c>
      <c r="G299" s="16">
        <v>44090</v>
      </c>
      <c r="H299" s="16">
        <v>44150</v>
      </c>
      <c r="I299" s="23"/>
      <c r="J299" s="9">
        <v>-18</v>
      </c>
      <c r="K299" s="29">
        <v>65</v>
      </c>
      <c r="L299" s="95"/>
      <c r="M299" s="10" t="s">
        <v>54</v>
      </c>
      <c r="N299" s="29"/>
      <c r="O299" s="95"/>
      <c r="P299" s="10" t="s">
        <v>54</v>
      </c>
      <c r="Q299" s="2">
        <v>65</v>
      </c>
      <c r="R299" s="96">
        <v>0</v>
      </c>
      <c r="S299" s="3">
        <v>0</v>
      </c>
      <c r="T299" s="103" t="s">
        <v>836</v>
      </c>
      <c r="U299" s="56" t="s">
        <v>837</v>
      </c>
      <c r="V299" s="53">
        <v>43967</v>
      </c>
      <c r="W299" s="17" t="s">
        <v>838</v>
      </c>
      <c r="X299" s="17"/>
      <c r="Y299" s="17"/>
      <c r="Z299" s="31"/>
      <c r="AA299" s="31"/>
      <c r="AB299" s="31"/>
      <c r="AC299" s="31"/>
      <c r="AD299" s="5">
        <v>44132</v>
      </c>
      <c r="AE299" s="31"/>
      <c r="AF299" s="31"/>
      <c r="AG299" s="53"/>
      <c r="AH299" s="98"/>
      <c r="AI299" s="98" t="s">
        <v>65</v>
      </c>
      <c r="AJ299" s="98"/>
      <c r="AK299" s="98">
        <v>1</v>
      </c>
      <c r="AL299" s="98" t="s">
        <v>58</v>
      </c>
      <c r="AM299" s="98"/>
      <c r="AN299" s="98" t="s">
        <v>66</v>
      </c>
      <c r="AO299" s="98"/>
      <c r="AP299" s="98"/>
      <c r="AQ299" s="98"/>
      <c r="AR299" s="98"/>
      <c r="AS299" s="4" t="s">
        <v>111</v>
      </c>
      <c r="AT299" s="28" t="s">
        <v>61</v>
      </c>
      <c r="AU299" s="8" t="s">
        <v>61</v>
      </c>
      <c r="AV299" s="10" t="s">
        <v>11037</v>
      </c>
      <c r="AW299" s="19"/>
      <c r="AX299" s="19"/>
      <c r="AY299" s="6">
        <v>0</v>
      </c>
      <c r="AZ299" s="19" t="s">
        <v>62</v>
      </c>
      <c r="BA299" s="19" t="s">
        <v>63</v>
      </c>
    </row>
    <row r="300" spans="1:53" x14ac:dyDescent="0.25">
      <c r="A300" s="12" t="s">
        <v>841</v>
      </c>
      <c r="B300" s="7">
        <v>44063</v>
      </c>
      <c r="C300" s="7">
        <v>44123</v>
      </c>
      <c r="D300" s="108">
        <v>20601449405</v>
      </c>
      <c r="E300" s="4" t="s">
        <v>819</v>
      </c>
      <c r="F300" s="4" t="s">
        <v>820</v>
      </c>
      <c r="G300" s="7">
        <v>44063</v>
      </c>
      <c r="H300" s="7">
        <v>44123</v>
      </c>
      <c r="I300" s="8"/>
      <c r="J300" s="9">
        <v>9</v>
      </c>
      <c r="K300" s="10">
        <v>65</v>
      </c>
      <c r="L300" s="94"/>
      <c r="M300" s="10" t="s">
        <v>54</v>
      </c>
      <c r="N300" s="10"/>
      <c r="O300" s="94"/>
      <c r="P300" s="10" t="s">
        <v>54</v>
      </c>
      <c r="Q300" s="2">
        <v>65</v>
      </c>
      <c r="R300" s="2">
        <v>65</v>
      </c>
      <c r="S300" s="3" t="s">
        <v>116</v>
      </c>
      <c r="T300" s="4" t="s">
        <v>839</v>
      </c>
      <c r="U300" s="11" t="s">
        <v>840</v>
      </c>
      <c r="V300" s="7">
        <v>43012</v>
      </c>
      <c r="W300" s="12" t="s">
        <v>841</v>
      </c>
      <c r="X300" s="12" t="s">
        <v>842</v>
      </c>
      <c r="Y300" s="12"/>
      <c r="Z300" s="13"/>
      <c r="AA300" s="13"/>
      <c r="AB300" s="13"/>
      <c r="AC300" s="13"/>
      <c r="AD300" s="5">
        <v>44132</v>
      </c>
      <c r="AE300" s="13"/>
      <c r="AF300" s="13"/>
      <c r="AG300" s="7"/>
      <c r="AH300" s="4"/>
      <c r="AI300" s="4" t="s">
        <v>305</v>
      </c>
      <c r="AJ300" s="7"/>
      <c r="AK300" s="11">
        <v>1</v>
      </c>
      <c r="AL300" s="4" t="s">
        <v>58</v>
      </c>
      <c r="AM300" s="4"/>
      <c r="AN300" s="4" t="s">
        <v>66</v>
      </c>
      <c r="AO300" s="4"/>
      <c r="AP300" s="4"/>
      <c r="AQ300" s="4"/>
      <c r="AR300" s="14"/>
      <c r="AS300" s="4" t="s">
        <v>111</v>
      </c>
      <c r="AT300" s="8" t="s">
        <v>61</v>
      </c>
      <c r="AU300" s="8" t="s">
        <v>61</v>
      </c>
      <c r="AV300" s="10" t="s">
        <v>11037</v>
      </c>
      <c r="AW300" s="85"/>
      <c r="AX300" s="85"/>
      <c r="AY300" s="6">
        <v>0</v>
      </c>
      <c r="AZ300" s="85" t="s">
        <v>62</v>
      </c>
      <c r="BA300" s="85" t="s">
        <v>120</v>
      </c>
    </row>
    <row r="301" spans="1:53" x14ac:dyDescent="0.25">
      <c r="A301" s="12" t="s">
        <v>846</v>
      </c>
      <c r="B301" s="7">
        <v>44063</v>
      </c>
      <c r="C301" s="7">
        <v>44123</v>
      </c>
      <c r="D301" s="108">
        <v>20601449405</v>
      </c>
      <c r="E301" s="21" t="s">
        <v>819</v>
      </c>
      <c r="F301" s="4" t="s">
        <v>843</v>
      </c>
      <c r="G301" s="7">
        <v>44063</v>
      </c>
      <c r="H301" s="7">
        <v>44123</v>
      </c>
      <c r="I301" s="23"/>
      <c r="J301" s="9">
        <v>9</v>
      </c>
      <c r="K301" s="10">
        <v>65</v>
      </c>
      <c r="L301" s="94"/>
      <c r="M301" s="10" t="s">
        <v>54</v>
      </c>
      <c r="N301" s="10"/>
      <c r="O301" s="94"/>
      <c r="P301" s="10" t="s">
        <v>54</v>
      </c>
      <c r="Q301" s="2">
        <v>65</v>
      </c>
      <c r="R301" s="2">
        <v>65</v>
      </c>
      <c r="S301" s="3" t="s">
        <v>116</v>
      </c>
      <c r="T301" s="21" t="s">
        <v>839</v>
      </c>
      <c r="U301" s="24" t="s">
        <v>844</v>
      </c>
      <c r="V301" s="22" t="s">
        <v>845</v>
      </c>
      <c r="W301" s="12" t="s">
        <v>846</v>
      </c>
      <c r="X301" s="12" t="s">
        <v>847</v>
      </c>
      <c r="Y301" s="12"/>
      <c r="Z301" s="13"/>
      <c r="AA301" s="13"/>
      <c r="AB301" s="13"/>
      <c r="AC301" s="13"/>
      <c r="AD301" s="5">
        <v>44132</v>
      </c>
      <c r="AE301" s="13"/>
      <c r="AF301" s="13"/>
      <c r="AG301" s="22"/>
      <c r="AH301" s="21"/>
      <c r="AI301" s="21" t="s">
        <v>305</v>
      </c>
      <c r="AJ301" s="21"/>
      <c r="AK301" s="6">
        <v>1</v>
      </c>
      <c r="AL301" s="21" t="s">
        <v>58</v>
      </c>
      <c r="AM301" s="25"/>
      <c r="AN301" s="25" t="s">
        <v>66</v>
      </c>
      <c r="AO301" s="6"/>
      <c r="AP301" s="6"/>
      <c r="AQ301" s="6"/>
      <c r="AR301" s="6"/>
      <c r="AS301" s="4" t="s">
        <v>111</v>
      </c>
      <c r="AT301" s="8" t="s">
        <v>61</v>
      </c>
      <c r="AU301" s="8" t="s">
        <v>61</v>
      </c>
      <c r="AV301" s="10" t="s">
        <v>11037</v>
      </c>
      <c r="AW301" s="85"/>
      <c r="AX301" s="85"/>
      <c r="AY301" s="6">
        <v>0</v>
      </c>
      <c r="AZ301" s="85" t="s">
        <v>62</v>
      </c>
      <c r="BA301" s="85" t="s">
        <v>120</v>
      </c>
    </row>
    <row r="302" spans="1:53" x14ac:dyDescent="0.25">
      <c r="A302" s="12" t="s">
        <v>849</v>
      </c>
      <c r="B302" s="7">
        <v>44063</v>
      </c>
      <c r="C302" s="7">
        <v>44123</v>
      </c>
      <c r="D302" s="108">
        <v>20601449405</v>
      </c>
      <c r="E302" s="4" t="s">
        <v>819</v>
      </c>
      <c r="F302" s="4" t="s">
        <v>843</v>
      </c>
      <c r="G302" s="7">
        <v>44063</v>
      </c>
      <c r="H302" s="7">
        <v>44123</v>
      </c>
      <c r="I302" s="8"/>
      <c r="J302" s="9">
        <v>9</v>
      </c>
      <c r="K302" s="10">
        <v>65</v>
      </c>
      <c r="L302" s="94"/>
      <c r="M302" s="10" t="s">
        <v>54</v>
      </c>
      <c r="N302" s="10"/>
      <c r="O302" s="94"/>
      <c r="P302" s="10" t="s">
        <v>54</v>
      </c>
      <c r="Q302" s="2">
        <v>65</v>
      </c>
      <c r="R302" s="2">
        <v>65</v>
      </c>
      <c r="S302" s="3" t="s">
        <v>116</v>
      </c>
      <c r="T302" s="4" t="s">
        <v>839</v>
      </c>
      <c r="U302" s="11" t="s">
        <v>848</v>
      </c>
      <c r="V302" s="7">
        <v>43224</v>
      </c>
      <c r="W302" s="12" t="s">
        <v>849</v>
      </c>
      <c r="X302" s="12" t="s">
        <v>850</v>
      </c>
      <c r="Y302" s="12"/>
      <c r="Z302" s="13"/>
      <c r="AA302" s="13"/>
      <c r="AB302" s="13"/>
      <c r="AC302" s="13"/>
      <c r="AD302" s="5">
        <v>44132</v>
      </c>
      <c r="AE302" s="13"/>
      <c r="AF302" s="13"/>
      <c r="AG302" s="7"/>
      <c r="AH302" s="7"/>
      <c r="AI302" s="4" t="s">
        <v>305</v>
      </c>
      <c r="AJ302" s="7"/>
      <c r="AK302" s="11">
        <v>1</v>
      </c>
      <c r="AL302" s="4" t="s">
        <v>58</v>
      </c>
      <c r="AM302" s="4"/>
      <c r="AN302" s="4" t="s">
        <v>66</v>
      </c>
      <c r="AO302" s="4"/>
      <c r="AP302" s="4"/>
      <c r="AQ302" s="4"/>
      <c r="AR302" s="14"/>
      <c r="AS302" s="4" t="s">
        <v>111</v>
      </c>
      <c r="AT302" s="8" t="s">
        <v>61</v>
      </c>
      <c r="AU302" s="8" t="s">
        <v>61</v>
      </c>
      <c r="AV302" s="10" t="s">
        <v>11037</v>
      </c>
      <c r="AW302" s="85"/>
      <c r="AX302" s="85"/>
      <c r="AY302" s="6">
        <v>0</v>
      </c>
      <c r="AZ302" s="85" t="s">
        <v>62</v>
      </c>
      <c r="BA302" s="85" t="s">
        <v>120</v>
      </c>
    </row>
    <row r="303" spans="1:53" x14ac:dyDescent="0.25">
      <c r="A303" s="12" t="s">
        <v>854</v>
      </c>
      <c r="B303" s="22">
        <v>44085</v>
      </c>
      <c r="C303" s="22">
        <v>44145</v>
      </c>
      <c r="D303" s="108">
        <v>20601449405</v>
      </c>
      <c r="E303" s="21" t="s">
        <v>819</v>
      </c>
      <c r="F303" s="21" t="s">
        <v>851</v>
      </c>
      <c r="G303" s="22">
        <v>44085</v>
      </c>
      <c r="H303" s="22">
        <v>44145</v>
      </c>
      <c r="I303" s="54" t="s">
        <v>852</v>
      </c>
      <c r="J303" s="9">
        <v>-13</v>
      </c>
      <c r="K303" s="10">
        <v>65</v>
      </c>
      <c r="L303" s="94"/>
      <c r="M303" s="10" t="s">
        <v>54</v>
      </c>
      <c r="N303" s="10"/>
      <c r="O303" s="94"/>
      <c r="P303" s="10" t="s">
        <v>54</v>
      </c>
      <c r="Q303" s="2">
        <v>65</v>
      </c>
      <c r="R303" s="2">
        <v>0</v>
      </c>
      <c r="S303" s="3">
        <v>0</v>
      </c>
      <c r="T303" s="21" t="s">
        <v>839</v>
      </c>
      <c r="U303" s="24" t="s">
        <v>853</v>
      </c>
      <c r="V303" s="22">
        <v>43962</v>
      </c>
      <c r="W303" s="12" t="s">
        <v>854</v>
      </c>
      <c r="X303" s="12"/>
      <c r="Y303" s="12"/>
      <c r="Z303" s="59"/>
      <c r="AA303" s="59"/>
      <c r="AB303" s="59"/>
      <c r="AC303" s="59"/>
      <c r="AD303" s="5">
        <v>44132</v>
      </c>
      <c r="AE303" s="59"/>
      <c r="AF303" s="59"/>
      <c r="AG303" s="22"/>
      <c r="AH303" s="22"/>
      <c r="AI303" s="21" t="s">
        <v>305</v>
      </c>
      <c r="AJ303" s="22"/>
      <c r="AK303" s="24">
        <v>1</v>
      </c>
      <c r="AL303" s="21" t="s">
        <v>58</v>
      </c>
      <c r="AM303" s="21"/>
      <c r="AN303" s="21" t="s">
        <v>66</v>
      </c>
      <c r="AO303" s="21"/>
      <c r="AP303" s="21"/>
      <c r="AQ303" s="21"/>
      <c r="AR303" s="25"/>
      <c r="AS303" s="4" t="s">
        <v>111</v>
      </c>
      <c r="AT303" s="23" t="s">
        <v>61</v>
      </c>
      <c r="AU303" s="8" t="s">
        <v>61</v>
      </c>
      <c r="AV303" s="10" t="s">
        <v>11037</v>
      </c>
      <c r="AW303" s="85"/>
      <c r="AX303" s="85"/>
      <c r="AY303" s="6">
        <v>0</v>
      </c>
      <c r="AZ303" s="85" t="s">
        <v>62</v>
      </c>
      <c r="BA303" s="85" t="s">
        <v>63</v>
      </c>
    </row>
    <row r="304" spans="1:53" x14ac:dyDescent="0.25">
      <c r="A304" s="12" t="s">
        <v>857</v>
      </c>
      <c r="B304" s="7">
        <v>44062</v>
      </c>
      <c r="C304" s="7">
        <v>44153</v>
      </c>
      <c r="D304" s="108">
        <v>20601449405</v>
      </c>
      <c r="E304" s="4" t="s">
        <v>819</v>
      </c>
      <c r="F304" s="4" t="s">
        <v>835</v>
      </c>
      <c r="G304" s="7">
        <v>44062</v>
      </c>
      <c r="H304" s="7">
        <v>44153</v>
      </c>
      <c r="I304" s="8"/>
      <c r="J304" s="9">
        <v>-21</v>
      </c>
      <c r="K304" s="10">
        <v>65</v>
      </c>
      <c r="L304" s="90"/>
      <c r="M304" s="10" t="s">
        <v>54</v>
      </c>
      <c r="N304" s="10"/>
      <c r="O304" s="90"/>
      <c r="P304" s="10" t="s">
        <v>54</v>
      </c>
      <c r="Q304" s="2">
        <v>65</v>
      </c>
      <c r="R304" s="2">
        <v>0</v>
      </c>
      <c r="S304" s="3">
        <v>0</v>
      </c>
      <c r="T304" s="4" t="s">
        <v>855</v>
      </c>
      <c r="U304" s="11" t="s">
        <v>856</v>
      </c>
      <c r="V304" s="7">
        <v>43783</v>
      </c>
      <c r="W304" s="12" t="s">
        <v>857</v>
      </c>
      <c r="X304" s="12"/>
      <c r="Y304" s="12"/>
      <c r="Z304" s="13"/>
      <c r="AA304" s="13"/>
      <c r="AB304" s="13"/>
      <c r="AC304" s="13"/>
      <c r="AD304" s="5">
        <v>44132</v>
      </c>
      <c r="AE304" s="13"/>
      <c r="AF304" s="13"/>
      <c r="AG304" s="7"/>
      <c r="AH304" s="51"/>
      <c r="AI304" s="51"/>
      <c r="AJ304" s="51"/>
      <c r="AK304" s="51">
        <v>1</v>
      </c>
      <c r="AL304" s="51" t="s">
        <v>58</v>
      </c>
      <c r="AM304" s="51"/>
      <c r="AN304" s="51" t="s">
        <v>66</v>
      </c>
      <c r="AO304" s="51"/>
      <c r="AP304" s="51"/>
      <c r="AQ304" s="51"/>
      <c r="AR304" s="51"/>
      <c r="AS304" s="4" t="s">
        <v>111</v>
      </c>
      <c r="AT304" s="8" t="s">
        <v>61</v>
      </c>
      <c r="AU304" s="8" t="s">
        <v>61</v>
      </c>
      <c r="AV304" s="10" t="s">
        <v>11037</v>
      </c>
      <c r="AW304" s="26"/>
      <c r="AX304" s="26"/>
      <c r="AY304" s="6">
        <v>0</v>
      </c>
      <c r="AZ304" s="26" t="s">
        <v>62</v>
      </c>
      <c r="BA304" s="85" t="s">
        <v>63</v>
      </c>
    </row>
    <row r="305" spans="1:53" x14ac:dyDescent="0.25">
      <c r="A305" s="12" t="s">
        <v>860</v>
      </c>
      <c r="B305" s="7">
        <v>44063</v>
      </c>
      <c r="C305" s="7">
        <v>44123</v>
      </c>
      <c r="D305" s="108">
        <v>20601449405</v>
      </c>
      <c r="E305" s="4" t="s">
        <v>819</v>
      </c>
      <c r="F305" s="4" t="s">
        <v>843</v>
      </c>
      <c r="G305" s="7">
        <v>44063</v>
      </c>
      <c r="H305" s="7">
        <v>44123</v>
      </c>
      <c r="I305" s="8"/>
      <c r="J305" s="9">
        <v>9</v>
      </c>
      <c r="K305" s="10">
        <v>65</v>
      </c>
      <c r="L305" s="90"/>
      <c r="M305" s="10" t="s">
        <v>54</v>
      </c>
      <c r="N305" s="10"/>
      <c r="O305" s="90"/>
      <c r="P305" s="10" t="s">
        <v>54</v>
      </c>
      <c r="Q305" s="2">
        <v>65</v>
      </c>
      <c r="R305" s="2">
        <v>65</v>
      </c>
      <c r="S305" s="3" t="s">
        <v>116</v>
      </c>
      <c r="T305" s="4" t="s">
        <v>858</v>
      </c>
      <c r="U305" s="11" t="s">
        <v>859</v>
      </c>
      <c r="V305" s="7">
        <v>43757</v>
      </c>
      <c r="W305" s="12" t="s">
        <v>860</v>
      </c>
      <c r="X305" s="12"/>
      <c r="Y305" s="12"/>
      <c r="Z305" s="13"/>
      <c r="AA305" s="13"/>
      <c r="AB305" s="13"/>
      <c r="AC305" s="13"/>
      <c r="AD305" s="5">
        <v>44132</v>
      </c>
      <c r="AE305" s="13"/>
      <c r="AF305" s="13"/>
      <c r="AG305" s="7"/>
      <c r="AH305" s="51"/>
      <c r="AI305" s="51"/>
      <c r="AJ305" s="51"/>
      <c r="AK305" s="51">
        <v>1</v>
      </c>
      <c r="AL305" s="51" t="s">
        <v>58</v>
      </c>
      <c r="AM305" s="51"/>
      <c r="AN305" s="51" t="s">
        <v>66</v>
      </c>
      <c r="AO305" s="51"/>
      <c r="AP305" s="51"/>
      <c r="AQ305" s="51"/>
      <c r="AR305" s="51"/>
      <c r="AS305" s="4" t="s">
        <v>111</v>
      </c>
      <c r="AT305" s="8" t="s">
        <v>61</v>
      </c>
      <c r="AU305" s="8" t="s">
        <v>61</v>
      </c>
      <c r="AV305" s="10" t="s">
        <v>11037</v>
      </c>
      <c r="AW305" s="26"/>
      <c r="AX305" s="26"/>
      <c r="AY305" s="6">
        <v>0</v>
      </c>
      <c r="AZ305" s="26" t="s">
        <v>62</v>
      </c>
      <c r="BA305" s="85" t="s">
        <v>120</v>
      </c>
    </row>
    <row r="306" spans="1:53" x14ac:dyDescent="0.25">
      <c r="A306" s="17" t="s">
        <v>865</v>
      </c>
      <c r="B306" s="16">
        <v>44099</v>
      </c>
      <c r="C306" s="16">
        <v>44128</v>
      </c>
      <c r="D306" s="108">
        <v>20605368680</v>
      </c>
      <c r="E306" s="20" t="s">
        <v>861</v>
      </c>
      <c r="F306" s="15" t="s">
        <v>862</v>
      </c>
      <c r="G306" s="16">
        <v>44099</v>
      </c>
      <c r="H306" s="16">
        <v>44128</v>
      </c>
      <c r="I306" s="28"/>
      <c r="J306" s="9">
        <v>4</v>
      </c>
      <c r="K306" s="29">
        <v>50</v>
      </c>
      <c r="L306" s="95"/>
      <c r="M306" s="10" t="s">
        <v>54</v>
      </c>
      <c r="N306" s="29"/>
      <c r="O306" s="95"/>
      <c r="P306" s="10" t="s">
        <v>54</v>
      </c>
      <c r="Q306" s="2">
        <v>50</v>
      </c>
      <c r="R306" s="96">
        <v>50</v>
      </c>
      <c r="S306" s="3" t="s">
        <v>79</v>
      </c>
      <c r="T306" s="15" t="s">
        <v>863</v>
      </c>
      <c r="U306" s="30" t="s">
        <v>864</v>
      </c>
      <c r="V306" s="16">
        <v>43854</v>
      </c>
      <c r="W306" s="17" t="s">
        <v>865</v>
      </c>
      <c r="X306" s="17" t="s">
        <v>866</v>
      </c>
      <c r="Y306" s="17"/>
      <c r="Z306" s="31"/>
      <c r="AA306" s="31"/>
      <c r="AB306" s="31"/>
      <c r="AC306" s="31"/>
      <c r="AD306" s="97">
        <v>44132</v>
      </c>
      <c r="AE306" s="31"/>
      <c r="AF306" s="31"/>
      <c r="AG306" s="16"/>
      <c r="AH306" s="16"/>
      <c r="AI306" s="15"/>
      <c r="AJ306" s="16"/>
      <c r="AK306" s="30">
        <v>1</v>
      </c>
      <c r="AL306" s="15" t="s">
        <v>58</v>
      </c>
      <c r="AM306" s="15"/>
      <c r="AN306" s="15" t="s">
        <v>66</v>
      </c>
      <c r="AO306" s="15"/>
      <c r="AP306" s="15"/>
      <c r="AQ306" s="15"/>
      <c r="AR306" s="15"/>
      <c r="AS306" s="4" t="s">
        <v>131</v>
      </c>
      <c r="AT306" s="28" t="s">
        <v>61</v>
      </c>
      <c r="AU306" s="8" t="s">
        <v>61</v>
      </c>
      <c r="AV306" s="10" t="s">
        <v>11037</v>
      </c>
      <c r="AW306" s="19"/>
      <c r="AX306" s="19"/>
      <c r="AY306" s="6">
        <v>0</v>
      </c>
      <c r="AZ306" s="19" t="s">
        <v>62</v>
      </c>
      <c r="BA306" s="19" t="s">
        <v>63</v>
      </c>
    </row>
    <row r="307" spans="1:53" x14ac:dyDescent="0.25">
      <c r="A307" s="17" t="s">
        <v>869</v>
      </c>
      <c r="B307" s="16">
        <v>44096</v>
      </c>
      <c r="C307" s="16">
        <v>44125</v>
      </c>
      <c r="D307" s="108">
        <v>20605368680</v>
      </c>
      <c r="E307" s="20" t="s">
        <v>861</v>
      </c>
      <c r="F307" s="15" t="s">
        <v>862</v>
      </c>
      <c r="G307" s="16">
        <v>44096</v>
      </c>
      <c r="H307" s="16">
        <v>44125</v>
      </c>
      <c r="I307" s="28"/>
      <c r="J307" s="9">
        <v>7</v>
      </c>
      <c r="K307" s="29">
        <v>70</v>
      </c>
      <c r="L307" s="95"/>
      <c r="M307" s="10" t="s">
        <v>54</v>
      </c>
      <c r="N307" s="29"/>
      <c r="O307" s="95"/>
      <c r="P307" s="10" t="s">
        <v>54</v>
      </c>
      <c r="Q307" s="2">
        <v>70</v>
      </c>
      <c r="R307" s="96">
        <v>70</v>
      </c>
      <c r="S307" s="3" t="s">
        <v>79</v>
      </c>
      <c r="T307" s="15" t="s">
        <v>867</v>
      </c>
      <c r="U307" s="30" t="s">
        <v>868</v>
      </c>
      <c r="V307" s="16">
        <v>43850</v>
      </c>
      <c r="W307" s="17" t="s">
        <v>869</v>
      </c>
      <c r="X307" s="17"/>
      <c r="Y307" s="17"/>
      <c r="Z307" s="31"/>
      <c r="AA307" s="31"/>
      <c r="AB307" s="31"/>
      <c r="AC307" s="31"/>
      <c r="AD307" s="97">
        <v>44132</v>
      </c>
      <c r="AE307" s="31"/>
      <c r="AF307" s="31"/>
      <c r="AG307" s="16"/>
      <c r="AH307" s="16"/>
      <c r="AI307" s="15"/>
      <c r="AJ307" s="16"/>
      <c r="AK307" s="30">
        <v>1</v>
      </c>
      <c r="AL307" s="15" t="s">
        <v>58</v>
      </c>
      <c r="AM307" s="15"/>
      <c r="AN307" s="15" t="s">
        <v>66</v>
      </c>
      <c r="AO307" s="15"/>
      <c r="AP307" s="15"/>
      <c r="AQ307" s="15"/>
      <c r="AR307" s="15"/>
      <c r="AS307" s="4" t="s">
        <v>131</v>
      </c>
      <c r="AT307" s="28" t="s">
        <v>61</v>
      </c>
      <c r="AU307" s="8" t="s">
        <v>61</v>
      </c>
      <c r="AV307" s="10" t="s">
        <v>11037</v>
      </c>
      <c r="AW307" s="19"/>
      <c r="AX307" s="19"/>
      <c r="AY307" s="6">
        <v>0</v>
      </c>
      <c r="AZ307" s="19" t="s">
        <v>62</v>
      </c>
      <c r="BA307" s="19" t="s">
        <v>120</v>
      </c>
    </row>
    <row r="308" spans="1:53" x14ac:dyDescent="0.25">
      <c r="A308" s="12" t="s">
        <v>874</v>
      </c>
      <c r="B308" s="7">
        <v>44110</v>
      </c>
      <c r="C308" s="7">
        <v>44140</v>
      </c>
      <c r="D308" s="108">
        <v>20605172742</v>
      </c>
      <c r="E308" s="58" t="s">
        <v>870</v>
      </c>
      <c r="F308" s="4" t="s">
        <v>871</v>
      </c>
      <c r="G308" s="7">
        <v>44110</v>
      </c>
      <c r="H308" s="7">
        <v>44140</v>
      </c>
      <c r="I308" s="8"/>
      <c r="J308" s="9">
        <v>-8</v>
      </c>
      <c r="K308" s="10">
        <v>45</v>
      </c>
      <c r="L308" s="90"/>
      <c r="M308" s="10" t="s">
        <v>54</v>
      </c>
      <c r="N308" s="10"/>
      <c r="O308" s="90"/>
      <c r="P308" s="10" t="s">
        <v>54</v>
      </c>
      <c r="Q308" s="2">
        <v>45</v>
      </c>
      <c r="R308" s="2">
        <v>0</v>
      </c>
      <c r="S308" s="3">
        <v>0</v>
      </c>
      <c r="T308" s="33" t="s">
        <v>872</v>
      </c>
      <c r="U308" s="11" t="s">
        <v>873</v>
      </c>
      <c r="V308" s="7">
        <v>43956</v>
      </c>
      <c r="W308" s="12" t="s">
        <v>874</v>
      </c>
      <c r="X308" s="12"/>
      <c r="Y308" s="12"/>
      <c r="Z308" s="13"/>
      <c r="AA308" s="13"/>
      <c r="AB308" s="13"/>
      <c r="AC308" s="13"/>
      <c r="AD308" s="5">
        <v>44132</v>
      </c>
      <c r="AE308" s="13"/>
      <c r="AF308" s="13"/>
      <c r="AG308" s="7"/>
      <c r="AH308" s="7"/>
      <c r="AI308" s="4"/>
      <c r="AJ308" s="7"/>
      <c r="AK308" s="11">
        <v>1</v>
      </c>
      <c r="AL308" s="4" t="s">
        <v>58</v>
      </c>
      <c r="AM308" s="4"/>
      <c r="AN308" s="4" t="s">
        <v>66</v>
      </c>
      <c r="AO308" s="4"/>
      <c r="AP308" s="4"/>
      <c r="AQ308" s="4"/>
      <c r="AR308" s="4"/>
      <c r="AS308" s="120" t="s">
        <v>60</v>
      </c>
      <c r="AT308" s="8" t="s">
        <v>61</v>
      </c>
      <c r="AU308" s="8" t="s">
        <v>61</v>
      </c>
      <c r="AV308" s="10" t="s">
        <v>11037</v>
      </c>
      <c r="AW308" s="85"/>
      <c r="AX308" s="85"/>
      <c r="AY308" s="6">
        <v>0</v>
      </c>
      <c r="AZ308" s="26" t="s">
        <v>62</v>
      </c>
      <c r="BA308" s="85" t="s">
        <v>63</v>
      </c>
    </row>
    <row r="309" spans="1:53" x14ac:dyDescent="0.25">
      <c r="A309" s="12" t="s">
        <v>881</v>
      </c>
      <c r="B309" s="7">
        <v>44105</v>
      </c>
      <c r="C309" s="7">
        <v>44135</v>
      </c>
      <c r="D309" s="108">
        <v>20600221753</v>
      </c>
      <c r="E309" s="4" t="s">
        <v>875</v>
      </c>
      <c r="F309" s="4" t="s">
        <v>876</v>
      </c>
      <c r="G309" s="7">
        <v>44105</v>
      </c>
      <c r="H309" s="7">
        <v>44135</v>
      </c>
      <c r="I309" s="8"/>
      <c r="J309" s="9">
        <v>-3</v>
      </c>
      <c r="K309" s="10">
        <v>45</v>
      </c>
      <c r="L309" s="90"/>
      <c r="M309" s="10" t="s">
        <v>54</v>
      </c>
      <c r="N309" s="10"/>
      <c r="O309" s="90"/>
      <c r="P309" s="10" t="s">
        <v>54</v>
      </c>
      <c r="Q309" s="2">
        <v>45</v>
      </c>
      <c r="R309" s="2">
        <v>0</v>
      </c>
      <c r="S309" s="3">
        <v>0</v>
      </c>
      <c r="T309" s="4" t="s">
        <v>787</v>
      </c>
      <c r="U309" s="11" t="s">
        <v>880</v>
      </c>
      <c r="V309" s="7">
        <v>43530</v>
      </c>
      <c r="W309" s="12" t="s">
        <v>881</v>
      </c>
      <c r="X309" s="12"/>
      <c r="Y309" s="12"/>
      <c r="Z309" s="13"/>
      <c r="AA309" s="13"/>
      <c r="AB309" s="13"/>
      <c r="AC309" s="13"/>
      <c r="AD309" s="5">
        <v>44132</v>
      </c>
      <c r="AE309" s="13"/>
      <c r="AF309" s="13"/>
      <c r="AG309" s="7"/>
      <c r="AH309" s="7"/>
      <c r="AI309" s="4" t="s">
        <v>305</v>
      </c>
      <c r="AJ309" s="7"/>
      <c r="AK309" s="11">
        <v>1</v>
      </c>
      <c r="AL309" s="4" t="s">
        <v>58</v>
      </c>
      <c r="AM309" s="4"/>
      <c r="AN309" s="4" t="s">
        <v>66</v>
      </c>
      <c r="AO309" s="4"/>
      <c r="AP309" s="4"/>
      <c r="AQ309" s="4"/>
      <c r="AR309" s="14"/>
      <c r="AS309" s="4" t="s">
        <v>131</v>
      </c>
      <c r="AT309" s="8" t="s">
        <v>61</v>
      </c>
      <c r="AU309" s="8" t="s">
        <v>61</v>
      </c>
      <c r="AV309" s="10" t="s">
        <v>11037</v>
      </c>
      <c r="AW309" s="26"/>
      <c r="AX309" s="26"/>
      <c r="AY309" s="6">
        <v>0</v>
      </c>
      <c r="AZ309" s="26" t="s">
        <v>62</v>
      </c>
      <c r="BA309" s="85" t="s">
        <v>63</v>
      </c>
    </row>
    <row r="310" spans="1:53" x14ac:dyDescent="0.25">
      <c r="A310" s="12" t="s">
        <v>884</v>
      </c>
      <c r="B310" s="7">
        <v>44105</v>
      </c>
      <c r="C310" s="7">
        <v>44135</v>
      </c>
      <c r="D310" s="108">
        <v>20600221753</v>
      </c>
      <c r="E310" s="4" t="s">
        <v>875</v>
      </c>
      <c r="F310" s="4" t="s">
        <v>876</v>
      </c>
      <c r="G310" s="7">
        <v>44105</v>
      </c>
      <c r="H310" s="7">
        <v>44135</v>
      </c>
      <c r="I310" s="8"/>
      <c r="J310" s="9">
        <v>-3</v>
      </c>
      <c r="K310" s="10">
        <v>45</v>
      </c>
      <c r="L310" s="90"/>
      <c r="M310" s="10" t="s">
        <v>54</v>
      </c>
      <c r="N310" s="10"/>
      <c r="O310" s="90"/>
      <c r="P310" s="10" t="s">
        <v>54</v>
      </c>
      <c r="Q310" s="2">
        <v>45</v>
      </c>
      <c r="R310" s="2">
        <v>0</v>
      </c>
      <c r="S310" s="3">
        <v>0</v>
      </c>
      <c r="T310" s="4" t="s">
        <v>882</v>
      </c>
      <c r="U310" s="11" t="s">
        <v>883</v>
      </c>
      <c r="V310" s="7">
        <v>43417</v>
      </c>
      <c r="W310" s="12" t="s">
        <v>884</v>
      </c>
      <c r="X310" s="12"/>
      <c r="Y310" s="12"/>
      <c r="Z310" s="13"/>
      <c r="AA310" s="13"/>
      <c r="AB310" s="13"/>
      <c r="AC310" s="13"/>
      <c r="AD310" s="5">
        <v>44132</v>
      </c>
      <c r="AE310" s="13"/>
      <c r="AF310" s="13"/>
      <c r="AG310" s="7" t="s">
        <v>878</v>
      </c>
      <c r="AH310" s="7"/>
      <c r="AI310" s="4"/>
      <c r="AJ310" s="7"/>
      <c r="AK310" s="11">
        <v>1</v>
      </c>
      <c r="AL310" s="4" t="s">
        <v>58</v>
      </c>
      <c r="AM310" s="4"/>
      <c r="AN310" s="4"/>
      <c r="AO310" s="4"/>
      <c r="AP310" s="4"/>
      <c r="AQ310" s="4"/>
      <c r="AR310" s="14"/>
      <c r="AS310" s="4" t="s">
        <v>131</v>
      </c>
      <c r="AT310" s="8" t="s">
        <v>61</v>
      </c>
      <c r="AU310" s="8" t="s">
        <v>61</v>
      </c>
      <c r="AV310" s="10" t="s">
        <v>11037</v>
      </c>
      <c r="AW310" s="26"/>
      <c r="AX310" s="26"/>
      <c r="AY310" s="6">
        <v>0</v>
      </c>
      <c r="AZ310" s="26" t="s">
        <v>62</v>
      </c>
      <c r="BA310" s="85" t="s">
        <v>63</v>
      </c>
    </row>
    <row r="311" spans="1:53" x14ac:dyDescent="0.25">
      <c r="A311" s="12" t="s">
        <v>885</v>
      </c>
      <c r="B311" s="7">
        <v>44105</v>
      </c>
      <c r="C311" s="7">
        <v>44135</v>
      </c>
      <c r="D311" s="108">
        <v>20600221753</v>
      </c>
      <c r="E311" s="4" t="s">
        <v>875</v>
      </c>
      <c r="F311" s="4" t="s">
        <v>876</v>
      </c>
      <c r="G311" s="7">
        <v>44105</v>
      </c>
      <c r="H311" s="7">
        <v>44135</v>
      </c>
      <c r="I311" s="8"/>
      <c r="J311" s="9">
        <v>-3</v>
      </c>
      <c r="K311" s="10">
        <v>45</v>
      </c>
      <c r="L311" s="90"/>
      <c r="M311" s="10" t="s">
        <v>54</v>
      </c>
      <c r="N311" s="10"/>
      <c r="O311" s="90"/>
      <c r="P311" s="10" t="s">
        <v>54</v>
      </c>
      <c r="Q311" s="2">
        <v>45</v>
      </c>
      <c r="R311" s="2">
        <v>0</v>
      </c>
      <c r="S311" s="3">
        <v>0</v>
      </c>
      <c r="T311" s="4" t="s">
        <v>882</v>
      </c>
      <c r="U311" s="11" t="s">
        <v>883</v>
      </c>
      <c r="V311" s="7">
        <v>43417</v>
      </c>
      <c r="W311" s="12" t="s">
        <v>885</v>
      </c>
      <c r="X311" s="12"/>
      <c r="Y311" s="12"/>
      <c r="Z311" s="13"/>
      <c r="AA311" s="13"/>
      <c r="AB311" s="13"/>
      <c r="AC311" s="13"/>
      <c r="AD311" s="5">
        <v>44132</v>
      </c>
      <c r="AE311" s="13"/>
      <c r="AF311" s="13"/>
      <c r="AG311" s="7" t="s">
        <v>878</v>
      </c>
      <c r="AH311" s="7"/>
      <c r="AI311" s="4"/>
      <c r="AJ311" s="7"/>
      <c r="AK311" s="11">
        <v>1</v>
      </c>
      <c r="AL311" s="4" t="s">
        <v>58</v>
      </c>
      <c r="AM311" s="4"/>
      <c r="AN311" s="4"/>
      <c r="AO311" s="4"/>
      <c r="AP311" s="4"/>
      <c r="AQ311" s="4"/>
      <c r="AR311" s="14"/>
      <c r="AS311" s="4" t="s">
        <v>131</v>
      </c>
      <c r="AT311" s="8" t="s">
        <v>61</v>
      </c>
      <c r="AU311" s="8" t="s">
        <v>61</v>
      </c>
      <c r="AV311" s="10" t="s">
        <v>11037</v>
      </c>
      <c r="AW311" s="26"/>
      <c r="AX311" s="26"/>
      <c r="AY311" s="6">
        <v>0</v>
      </c>
      <c r="AZ311" s="26" t="s">
        <v>62</v>
      </c>
      <c r="BA311" s="85" t="s">
        <v>63</v>
      </c>
    </row>
    <row r="312" spans="1:53" x14ac:dyDescent="0.25">
      <c r="A312" s="12" t="s">
        <v>886</v>
      </c>
      <c r="B312" s="7">
        <v>44105</v>
      </c>
      <c r="C312" s="7">
        <v>44135</v>
      </c>
      <c r="D312" s="108">
        <v>20600221753</v>
      </c>
      <c r="E312" s="4" t="s">
        <v>875</v>
      </c>
      <c r="F312" s="4" t="s">
        <v>876</v>
      </c>
      <c r="G312" s="7">
        <v>44105</v>
      </c>
      <c r="H312" s="7">
        <v>44135</v>
      </c>
      <c r="I312" s="8"/>
      <c r="J312" s="9">
        <v>-3</v>
      </c>
      <c r="K312" s="10">
        <v>45</v>
      </c>
      <c r="L312" s="90"/>
      <c r="M312" s="10" t="s">
        <v>54</v>
      </c>
      <c r="N312" s="10"/>
      <c r="O312" s="90"/>
      <c r="P312" s="10" t="s">
        <v>54</v>
      </c>
      <c r="Q312" s="2">
        <v>45</v>
      </c>
      <c r="R312" s="2">
        <v>0</v>
      </c>
      <c r="S312" s="3">
        <v>0</v>
      </c>
      <c r="T312" s="4" t="s">
        <v>882</v>
      </c>
      <c r="U312" s="11" t="s">
        <v>883</v>
      </c>
      <c r="V312" s="7">
        <v>43417</v>
      </c>
      <c r="W312" s="12" t="s">
        <v>886</v>
      </c>
      <c r="X312" s="12"/>
      <c r="Y312" s="12"/>
      <c r="Z312" s="13"/>
      <c r="AA312" s="13"/>
      <c r="AB312" s="13"/>
      <c r="AC312" s="13"/>
      <c r="AD312" s="5">
        <v>44132</v>
      </c>
      <c r="AE312" s="13"/>
      <c r="AF312" s="13"/>
      <c r="AG312" s="7" t="s">
        <v>878</v>
      </c>
      <c r="AH312" s="7"/>
      <c r="AI312" s="4"/>
      <c r="AJ312" s="7"/>
      <c r="AK312" s="11">
        <v>1</v>
      </c>
      <c r="AL312" s="4" t="s">
        <v>58</v>
      </c>
      <c r="AM312" s="4"/>
      <c r="AN312" s="4"/>
      <c r="AO312" s="4"/>
      <c r="AP312" s="4"/>
      <c r="AQ312" s="4"/>
      <c r="AR312" s="14"/>
      <c r="AS312" s="4" t="s">
        <v>131</v>
      </c>
      <c r="AT312" s="8" t="s">
        <v>61</v>
      </c>
      <c r="AU312" s="8" t="s">
        <v>61</v>
      </c>
      <c r="AV312" s="10" t="s">
        <v>11037</v>
      </c>
      <c r="AW312" s="26"/>
      <c r="AX312" s="26"/>
      <c r="AY312" s="6">
        <v>0</v>
      </c>
      <c r="AZ312" s="26" t="s">
        <v>62</v>
      </c>
      <c r="BA312" s="85" t="s">
        <v>63</v>
      </c>
    </row>
    <row r="313" spans="1:53" x14ac:dyDescent="0.25">
      <c r="A313" s="12" t="s">
        <v>887</v>
      </c>
      <c r="B313" s="7">
        <v>44105</v>
      </c>
      <c r="C313" s="7">
        <v>44135</v>
      </c>
      <c r="D313" s="108">
        <v>20600221753</v>
      </c>
      <c r="E313" s="4" t="s">
        <v>875</v>
      </c>
      <c r="F313" s="4" t="s">
        <v>876</v>
      </c>
      <c r="G313" s="7">
        <v>44105</v>
      </c>
      <c r="H313" s="7">
        <v>44135</v>
      </c>
      <c r="I313" s="8"/>
      <c r="J313" s="9">
        <v>-3</v>
      </c>
      <c r="K313" s="10">
        <v>45</v>
      </c>
      <c r="L313" s="90"/>
      <c r="M313" s="10" t="s">
        <v>54</v>
      </c>
      <c r="N313" s="10"/>
      <c r="O313" s="90"/>
      <c r="P313" s="10" t="s">
        <v>54</v>
      </c>
      <c r="Q313" s="2">
        <v>45</v>
      </c>
      <c r="R313" s="2">
        <v>0</v>
      </c>
      <c r="S313" s="3">
        <v>0</v>
      </c>
      <c r="T313" s="4" t="s">
        <v>882</v>
      </c>
      <c r="U313" s="11" t="s">
        <v>883</v>
      </c>
      <c r="V313" s="7">
        <v>43417</v>
      </c>
      <c r="W313" s="12" t="s">
        <v>887</v>
      </c>
      <c r="X313" s="12"/>
      <c r="Y313" s="12"/>
      <c r="Z313" s="13"/>
      <c r="AA313" s="13"/>
      <c r="AB313" s="13"/>
      <c r="AC313" s="13"/>
      <c r="AD313" s="5">
        <v>44132</v>
      </c>
      <c r="AE313" s="13"/>
      <c r="AF313" s="13"/>
      <c r="AG313" s="7" t="s">
        <v>878</v>
      </c>
      <c r="AH313" s="7"/>
      <c r="AI313" s="4"/>
      <c r="AJ313" s="7"/>
      <c r="AK313" s="11">
        <v>1</v>
      </c>
      <c r="AL313" s="4" t="s">
        <v>58</v>
      </c>
      <c r="AM313" s="4"/>
      <c r="AN313" s="4"/>
      <c r="AO313" s="4"/>
      <c r="AP313" s="4"/>
      <c r="AQ313" s="4"/>
      <c r="AR313" s="14"/>
      <c r="AS313" s="4" t="s">
        <v>131</v>
      </c>
      <c r="AT313" s="8" t="s">
        <v>61</v>
      </c>
      <c r="AU313" s="8" t="s">
        <v>61</v>
      </c>
      <c r="AV313" s="10" t="s">
        <v>11037</v>
      </c>
      <c r="AW313" s="26"/>
      <c r="AX313" s="26"/>
      <c r="AY313" s="6">
        <v>0</v>
      </c>
      <c r="AZ313" s="26" t="s">
        <v>62</v>
      </c>
      <c r="BA313" s="85" t="s">
        <v>63</v>
      </c>
    </row>
    <row r="314" spans="1:53" x14ac:dyDescent="0.25">
      <c r="A314" s="12" t="s">
        <v>888</v>
      </c>
      <c r="B314" s="7">
        <v>44105</v>
      </c>
      <c r="C314" s="7">
        <v>44135</v>
      </c>
      <c r="D314" s="108">
        <v>20600221753</v>
      </c>
      <c r="E314" s="4" t="s">
        <v>875</v>
      </c>
      <c r="F314" s="4" t="s">
        <v>876</v>
      </c>
      <c r="G314" s="7">
        <v>44105</v>
      </c>
      <c r="H314" s="7">
        <v>44135</v>
      </c>
      <c r="I314" s="8"/>
      <c r="J314" s="9">
        <v>-3</v>
      </c>
      <c r="K314" s="10">
        <v>45</v>
      </c>
      <c r="L314" s="90"/>
      <c r="M314" s="10" t="s">
        <v>54</v>
      </c>
      <c r="N314" s="10"/>
      <c r="O314" s="90"/>
      <c r="P314" s="10" t="s">
        <v>54</v>
      </c>
      <c r="Q314" s="2">
        <v>45</v>
      </c>
      <c r="R314" s="2">
        <v>0</v>
      </c>
      <c r="S314" s="3">
        <v>0</v>
      </c>
      <c r="T314" s="4" t="s">
        <v>882</v>
      </c>
      <c r="U314" s="11" t="s">
        <v>883</v>
      </c>
      <c r="V314" s="7">
        <v>43417</v>
      </c>
      <c r="W314" s="12" t="s">
        <v>888</v>
      </c>
      <c r="X314" s="12"/>
      <c r="Y314" s="12"/>
      <c r="Z314" s="13"/>
      <c r="AA314" s="13"/>
      <c r="AB314" s="13"/>
      <c r="AC314" s="13"/>
      <c r="AD314" s="5">
        <v>44132</v>
      </c>
      <c r="AE314" s="13"/>
      <c r="AF314" s="13"/>
      <c r="AG314" s="7" t="s">
        <v>878</v>
      </c>
      <c r="AH314" s="7"/>
      <c r="AI314" s="4"/>
      <c r="AJ314" s="7"/>
      <c r="AK314" s="11">
        <v>1</v>
      </c>
      <c r="AL314" s="4" t="s">
        <v>58</v>
      </c>
      <c r="AM314" s="4"/>
      <c r="AN314" s="4"/>
      <c r="AO314" s="4"/>
      <c r="AP314" s="4"/>
      <c r="AQ314" s="4"/>
      <c r="AR314" s="14"/>
      <c r="AS314" s="4" t="s">
        <v>131</v>
      </c>
      <c r="AT314" s="8" t="s">
        <v>61</v>
      </c>
      <c r="AU314" s="8" t="s">
        <v>61</v>
      </c>
      <c r="AV314" s="10" t="s">
        <v>11037</v>
      </c>
      <c r="AW314" s="26"/>
      <c r="AX314" s="26"/>
      <c r="AY314" s="6">
        <v>0</v>
      </c>
      <c r="AZ314" s="26" t="s">
        <v>62</v>
      </c>
      <c r="BA314" s="85" t="s">
        <v>63</v>
      </c>
    </row>
    <row r="315" spans="1:53" x14ac:dyDescent="0.25">
      <c r="A315" s="12" t="s">
        <v>889</v>
      </c>
      <c r="B315" s="7">
        <v>44105</v>
      </c>
      <c r="C315" s="7">
        <v>44135</v>
      </c>
      <c r="D315" s="108">
        <v>20600221753</v>
      </c>
      <c r="E315" s="4" t="s">
        <v>875</v>
      </c>
      <c r="F315" s="4" t="s">
        <v>876</v>
      </c>
      <c r="G315" s="7">
        <v>44105</v>
      </c>
      <c r="H315" s="7">
        <v>44135</v>
      </c>
      <c r="I315" s="8"/>
      <c r="J315" s="9">
        <v>-3</v>
      </c>
      <c r="K315" s="10">
        <v>45</v>
      </c>
      <c r="L315" s="90"/>
      <c r="M315" s="10" t="s">
        <v>54</v>
      </c>
      <c r="N315" s="10"/>
      <c r="O315" s="90"/>
      <c r="P315" s="10" t="s">
        <v>54</v>
      </c>
      <c r="Q315" s="2">
        <v>45</v>
      </c>
      <c r="R315" s="2">
        <v>0</v>
      </c>
      <c r="S315" s="3">
        <v>0</v>
      </c>
      <c r="T315" s="4" t="s">
        <v>882</v>
      </c>
      <c r="U315" s="11" t="s">
        <v>883</v>
      </c>
      <c r="V315" s="7">
        <v>43417</v>
      </c>
      <c r="W315" s="12" t="s">
        <v>889</v>
      </c>
      <c r="X315" s="12"/>
      <c r="Y315" s="12"/>
      <c r="Z315" s="13"/>
      <c r="AA315" s="13"/>
      <c r="AB315" s="13"/>
      <c r="AC315" s="13"/>
      <c r="AD315" s="5">
        <v>44132</v>
      </c>
      <c r="AE315" s="13"/>
      <c r="AF315" s="13"/>
      <c r="AG315" s="7" t="s">
        <v>878</v>
      </c>
      <c r="AH315" s="7"/>
      <c r="AI315" s="4"/>
      <c r="AJ315" s="7"/>
      <c r="AK315" s="11">
        <v>1</v>
      </c>
      <c r="AL315" s="4" t="s">
        <v>58</v>
      </c>
      <c r="AM315" s="4"/>
      <c r="AN315" s="4"/>
      <c r="AO315" s="4"/>
      <c r="AP315" s="4"/>
      <c r="AQ315" s="4"/>
      <c r="AR315" s="14"/>
      <c r="AS315" s="4" t="s">
        <v>131</v>
      </c>
      <c r="AT315" s="8" t="s">
        <v>61</v>
      </c>
      <c r="AU315" s="8" t="s">
        <v>61</v>
      </c>
      <c r="AV315" s="10" t="s">
        <v>11037</v>
      </c>
      <c r="AW315" s="26"/>
      <c r="AX315" s="26"/>
      <c r="AY315" s="6">
        <v>0</v>
      </c>
      <c r="AZ315" s="26" t="s">
        <v>62</v>
      </c>
      <c r="BA315" s="85" t="s">
        <v>63</v>
      </c>
    </row>
    <row r="316" spans="1:53" x14ac:dyDescent="0.25">
      <c r="A316" s="12" t="s">
        <v>891</v>
      </c>
      <c r="B316" s="7">
        <v>44105</v>
      </c>
      <c r="C316" s="7">
        <v>44135</v>
      </c>
      <c r="D316" s="108">
        <v>20600221753</v>
      </c>
      <c r="E316" s="4" t="s">
        <v>875</v>
      </c>
      <c r="F316" s="4" t="s">
        <v>876</v>
      </c>
      <c r="G316" s="7">
        <v>44105</v>
      </c>
      <c r="H316" s="7">
        <v>44135</v>
      </c>
      <c r="I316" s="8"/>
      <c r="J316" s="9">
        <v>-3</v>
      </c>
      <c r="K316" s="10">
        <v>45</v>
      </c>
      <c r="L316" s="90"/>
      <c r="M316" s="10" t="s">
        <v>54</v>
      </c>
      <c r="N316" s="10"/>
      <c r="O316" s="90"/>
      <c r="P316" s="10" t="s">
        <v>54</v>
      </c>
      <c r="Q316" s="2">
        <v>45</v>
      </c>
      <c r="R316" s="2">
        <v>0</v>
      </c>
      <c r="S316" s="3">
        <v>0</v>
      </c>
      <c r="T316" s="4" t="s">
        <v>283</v>
      </c>
      <c r="U316" s="11" t="s">
        <v>890</v>
      </c>
      <c r="V316" s="7">
        <v>43521</v>
      </c>
      <c r="W316" s="12" t="s">
        <v>891</v>
      </c>
      <c r="X316" s="12" t="s">
        <v>892</v>
      </c>
      <c r="Y316" s="12"/>
      <c r="Z316" s="13"/>
      <c r="AA316" s="13"/>
      <c r="AB316" s="13"/>
      <c r="AC316" s="13"/>
      <c r="AD316" s="5">
        <v>44132</v>
      </c>
      <c r="AE316" s="13"/>
      <c r="AF316" s="13"/>
      <c r="AG316" s="7"/>
      <c r="AH316" s="7"/>
      <c r="AI316" s="4" t="s">
        <v>65</v>
      </c>
      <c r="AJ316" s="7"/>
      <c r="AK316" s="11">
        <v>1</v>
      </c>
      <c r="AL316" s="4" t="s">
        <v>58</v>
      </c>
      <c r="AM316" s="4"/>
      <c r="AN316" s="4" t="s">
        <v>66</v>
      </c>
      <c r="AO316" s="4"/>
      <c r="AP316" s="4"/>
      <c r="AQ316" s="4"/>
      <c r="AR316" s="14"/>
      <c r="AS316" s="4" t="s">
        <v>131</v>
      </c>
      <c r="AT316" s="8" t="s">
        <v>61</v>
      </c>
      <c r="AU316" s="8" t="s">
        <v>61</v>
      </c>
      <c r="AV316" s="10" t="s">
        <v>11037</v>
      </c>
      <c r="AW316" s="26"/>
      <c r="AX316" s="26"/>
      <c r="AY316" s="6">
        <v>0</v>
      </c>
      <c r="AZ316" s="26" t="s">
        <v>62</v>
      </c>
      <c r="BA316" s="85" t="s">
        <v>63</v>
      </c>
    </row>
    <row r="317" spans="1:53" x14ac:dyDescent="0.25">
      <c r="A317" s="12" t="s">
        <v>895</v>
      </c>
      <c r="B317" s="7">
        <v>44105</v>
      </c>
      <c r="C317" s="7">
        <v>44135</v>
      </c>
      <c r="D317" s="108">
        <v>20600221753</v>
      </c>
      <c r="E317" s="4" t="s">
        <v>875</v>
      </c>
      <c r="F317" s="4" t="s">
        <v>876</v>
      </c>
      <c r="G317" s="7">
        <v>44105</v>
      </c>
      <c r="H317" s="7">
        <v>44135</v>
      </c>
      <c r="I317" s="8"/>
      <c r="J317" s="9">
        <v>-3</v>
      </c>
      <c r="K317" s="10">
        <v>75</v>
      </c>
      <c r="L317" s="94"/>
      <c r="M317" s="10" t="s">
        <v>54</v>
      </c>
      <c r="N317" s="10"/>
      <c r="O317" s="94"/>
      <c r="P317" s="10" t="s">
        <v>54</v>
      </c>
      <c r="Q317" s="2">
        <v>75</v>
      </c>
      <c r="R317" s="2">
        <v>0</v>
      </c>
      <c r="S317" s="3">
        <v>0</v>
      </c>
      <c r="T317" s="4" t="s">
        <v>893</v>
      </c>
      <c r="U317" s="11" t="s">
        <v>894</v>
      </c>
      <c r="V317" s="7">
        <v>43747</v>
      </c>
      <c r="W317" s="12" t="s">
        <v>895</v>
      </c>
      <c r="X317" s="12"/>
      <c r="Y317" s="12"/>
      <c r="Z317" s="13"/>
      <c r="AA317" s="13"/>
      <c r="AB317" s="13"/>
      <c r="AC317" s="13"/>
      <c r="AD317" s="5">
        <v>44132</v>
      </c>
      <c r="AE317" s="13"/>
      <c r="AF317" s="13"/>
      <c r="AG317" s="7"/>
      <c r="AH317" s="7"/>
      <c r="AI317" s="4" t="s">
        <v>305</v>
      </c>
      <c r="AJ317" s="7"/>
      <c r="AK317" s="11">
        <v>1</v>
      </c>
      <c r="AL317" s="4" t="s">
        <v>58</v>
      </c>
      <c r="AM317" s="4"/>
      <c r="AN317" s="4" t="s">
        <v>66</v>
      </c>
      <c r="AO317" s="4"/>
      <c r="AP317" s="4"/>
      <c r="AQ317" s="4"/>
      <c r="AR317" s="14"/>
      <c r="AS317" s="4" t="s">
        <v>131</v>
      </c>
      <c r="AT317" s="8" t="s">
        <v>61</v>
      </c>
      <c r="AU317" s="8" t="s">
        <v>61</v>
      </c>
      <c r="AV317" s="10" t="s">
        <v>11037</v>
      </c>
      <c r="AW317" s="85"/>
      <c r="AX317" s="85"/>
      <c r="AY317" s="6">
        <v>0</v>
      </c>
      <c r="AZ317" s="26" t="s">
        <v>62</v>
      </c>
      <c r="BA317" s="85" t="s">
        <v>63</v>
      </c>
    </row>
    <row r="318" spans="1:53" x14ac:dyDescent="0.25">
      <c r="A318" s="12" t="s">
        <v>898</v>
      </c>
      <c r="B318" s="7">
        <v>44105</v>
      </c>
      <c r="C318" s="7">
        <v>44135</v>
      </c>
      <c r="D318" s="108">
        <v>20600221753</v>
      </c>
      <c r="E318" s="4" t="s">
        <v>875</v>
      </c>
      <c r="F318" s="4" t="s">
        <v>876</v>
      </c>
      <c r="G318" s="7">
        <v>44105</v>
      </c>
      <c r="H318" s="7">
        <v>44135</v>
      </c>
      <c r="I318" s="8"/>
      <c r="J318" s="9">
        <v>-3</v>
      </c>
      <c r="K318" s="10">
        <v>50</v>
      </c>
      <c r="L318" s="94"/>
      <c r="M318" s="10" t="s">
        <v>54</v>
      </c>
      <c r="N318" s="10"/>
      <c r="O318" s="94"/>
      <c r="P318" s="10" t="s">
        <v>54</v>
      </c>
      <c r="Q318" s="2">
        <v>50</v>
      </c>
      <c r="R318" s="2">
        <v>0</v>
      </c>
      <c r="S318" s="3">
        <v>0</v>
      </c>
      <c r="T318" s="4" t="s">
        <v>896</v>
      </c>
      <c r="U318" s="11" t="s">
        <v>897</v>
      </c>
      <c r="V318" s="7">
        <v>44004</v>
      </c>
      <c r="W318" s="12" t="s">
        <v>898</v>
      </c>
      <c r="X318" s="12"/>
      <c r="Y318" s="12"/>
      <c r="Z318" s="13"/>
      <c r="AA318" s="13"/>
      <c r="AB318" s="13"/>
      <c r="AC318" s="13"/>
      <c r="AD318" s="5">
        <v>44132</v>
      </c>
      <c r="AE318" s="13"/>
      <c r="AF318" s="13"/>
      <c r="AG318" s="7"/>
      <c r="AH318" s="7"/>
      <c r="AI318" s="4"/>
      <c r="AJ318" s="7"/>
      <c r="AK318" s="11">
        <v>1</v>
      </c>
      <c r="AL318" s="4" t="s">
        <v>58</v>
      </c>
      <c r="AM318" s="4"/>
      <c r="AN318" s="4" t="s">
        <v>66</v>
      </c>
      <c r="AO318" s="4"/>
      <c r="AP318" s="4"/>
      <c r="AQ318" s="4"/>
      <c r="AR318" s="14"/>
      <c r="AS318" s="4" t="s">
        <v>131</v>
      </c>
      <c r="AT318" s="8" t="s">
        <v>61</v>
      </c>
      <c r="AU318" s="8" t="s">
        <v>61</v>
      </c>
      <c r="AV318" s="10" t="s">
        <v>11037</v>
      </c>
      <c r="AW318" s="85"/>
      <c r="AX318" s="85"/>
      <c r="AY318" s="6">
        <v>0</v>
      </c>
      <c r="AZ318" s="19" t="s">
        <v>62</v>
      </c>
      <c r="BA318" s="19" t="s">
        <v>63</v>
      </c>
    </row>
    <row r="319" spans="1:53" x14ac:dyDescent="0.25">
      <c r="A319" s="12" t="s">
        <v>901</v>
      </c>
      <c r="B319" s="7">
        <v>44105</v>
      </c>
      <c r="C319" s="7">
        <v>44135</v>
      </c>
      <c r="D319" s="108">
        <v>20600221753</v>
      </c>
      <c r="E319" s="4" t="s">
        <v>875</v>
      </c>
      <c r="F319" s="4" t="s">
        <v>876</v>
      </c>
      <c r="G319" s="7">
        <v>44105</v>
      </c>
      <c r="H319" s="7">
        <v>44135</v>
      </c>
      <c r="I319" s="8"/>
      <c r="J319" s="9">
        <v>-3</v>
      </c>
      <c r="K319" s="10">
        <v>50</v>
      </c>
      <c r="L319" s="90"/>
      <c r="M319" s="10" t="s">
        <v>54</v>
      </c>
      <c r="N319" s="10"/>
      <c r="O319" s="90"/>
      <c r="P319" s="10" t="s">
        <v>54</v>
      </c>
      <c r="Q319" s="2">
        <v>50</v>
      </c>
      <c r="R319" s="2">
        <v>0</v>
      </c>
      <c r="S319" s="3">
        <v>0</v>
      </c>
      <c r="T319" s="4" t="s">
        <v>899</v>
      </c>
      <c r="U319" s="11" t="s">
        <v>900</v>
      </c>
      <c r="V319" s="7">
        <v>43802</v>
      </c>
      <c r="W319" s="12" t="s">
        <v>901</v>
      </c>
      <c r="X319" s="12"/>
      <c r="Y319" s="12"/>
      <c r="Z319" s="13"/>
      <c r="AA319" s="13"/>
      <c r="AB319" s="13"/>
      <c r="AC319" s="13"/>
      <c r="AD319" s="5">
        <v>44132</v>
      </c>
      <c r="AE319" s="13"/>
      <c r="AF319" s="13"/>
      <c r="AG319" s="7"/>
      <c r="AH319" s="7"/>
      <c r="AI319" s="4"/>
      <c r="AJ319" s="7"/>
      <c r="AK319" s="11">
        <v>1</v>
      </c>
      <c r="AL319" s="4" t="s">
        <v>58</v>
      </c>
      <c r="AM319" s="4"/>
      <c r="AN319" s="4" t="s">
        <v>66</v>
      </c>
      <c r="AO319" s="4"/>
      <c r="AP319" s="4"/>
      <c r="AQ319" s="4"/>
      <c r="AR319" s="14"/>
      <c r="AS319" s="4" t="s">
        <v>131</v>
      </c>
      <c r="AT319" s="8" t="s">
        <v>61</v>
      </c>
      <c r="AU319" s="8" t="s">
        <v>61</v>
      </c>
      <c r="AV319" s="10" t="s">
        <v>11037</v>
      </c>
      <c r="AW319" s="26"/>
      <c r="AX319" s="26"/>
      <c r="AY319" s="6">
        <v>0</v>
      </c>
      <c r="AZ319" s="26" t="s">
        <v>62</v>
      </c>
      <c r="BA319" s="85" t="s">
        <v>63</v>
      </c>
    </row>
    <row r="320" spans="1:53" x14ac:dyDescent="0.25">
      <c r="A320" s="12" t="s">
        <v>906</v>
      </c>
      <c r="B320" s="7">
        <v>44070</v>
      </c>
      <c r="C320" s="7">
        <v>44100</v>
      </c>
      <c r="D320" s="108">
        <v>20406339361</v>
      </c>
      <c r="E320" s="4" t="s">
        <v>902</v>
      </c>
      <c r="F320" s="4" t="s">
        <v>903</v>
      </c>
      <c r="G320" s="7">
        <v>44070</v>
      </c>
      <c r="H320" s="7">
        <v>44100</v>
      </c>
      <c r="I320" s="8">
        <v>4600011358</v>
      </c>
      <c r="J320" s="9">
        <v>32</v>
      </c>
      <c r="K320" s="10">
        <v>110</v>
      </c>
      <c r="L320" s="90"/>
      <c r="M320" s="10" t="s">
        <v>54</v>
      </c>
      <c r="N320" s="10"/>
      <c r="O320" s="90"/>
      <c r="P320" s="10" t="s">
        <v>54</v>
      </c>
      <c r="Q320" s="2">
        <v>110</v>
      </c>
      <c r="R320" s="2">
        <v>220</v>
      </c>
      <c r="S320" s="3">
        <v>2</v>
      </c>
      <c r="T320" s="4" t="s">
        <v>904</v>
      </c>
      <c r="U320" s="11" t="s">
        <v>905</v>
      </c>
      <c r="V320" s="7">
        <v>43795</v>
      </c>
      <c r="W320" s="12" t="s">
        <v>906</v>
      </c>
      <c r="X320" s="12"/>
      <c r="Y320" s="12"/>
      <c r="Z320" s="13"/>
      <c r="AA320" s="13"/>
      <c r="AB320" s="13"/>
      <c r="AC320" s="13"/>
      <c r="AD320" s="5">
        <v>44132</v>
      </c>
      <c r="AE320" s="13"/>
      <c r="AF320" s="13"/>
      <c r="AG320" s="7"/>
      <c r="AH320" s="7"/>
      <c r="AI320" s="4"/>
      <c r="AJ320" s="7"/>
      <c r="AK320" s="11">
        <v>1</v>
      </c>
      <c r="AL320" s="4" t="s">
        <v>58</v>
      </c>
      <c r="AM320" s="4"/>
      <c r="AN320" s="4" t="s">
        <v>506</v>
      </c>
      <c r="AO320" s="4"/>
      <c r="AP320" s="4"/>
      <c r="AQ320" s="4"/>
      <c r="AR320" s="14"/>
      <c r="AS320" s="4" t="s">
        <v>111</v>
      </c>
      <c r="AT320" s="8" t="s">
        <v>61</v>
      </c>
      <c r="AU320" s="8" t="s">
        <v>61</v>
      </c>
      <c r="AV320" s="10" t="s">
        <v>11037</v>
      </c>
      <c r="AW320" s="26"/>
      <c r="AX320" s="26"/>
      <c r="AY320" s="6" t="s">
        <v>633</v>
      </c>
      <c r="AZ320" s="26" t="s">
        <v>62</v>
      </c>
      <c r="BA320" s="85" t="s">
        <v>120</v>
      </c>
    </row>
    <row r="321" spans="1:53" x14ac:dyDescent="0.25">
      <c r="A321" s="12" t="s">
        <v>910</v>
      </c>
      <c r="B321" s="7">
        <v>44099</v>
      </c>
      <c r="C321" s="7">
        <v>44128</v>
      </c>
      <c r="D321" s="108">
        <v>20406339361</v>
      </c>
      <c r="E321" s="4" t="s">
        <v>902</v>
      </c>
      <c r="F321" s="4" t="s">
        <v>907</v>
      </c>
      <c r="G321" s="7">
        <v>44099</v>
      </c>
      <c r="H321" s="7">
        <v>44128</v>
      </c>
      <c r="I321" s="8"/>
      <c r="J321" s="9">
        <v>4</v>
      </c>
      <c r="K321" s="10">
        <v>110</v>
      </c>
      <c r="L321" s="90"/>
      <c r="M321" s="10" t="s">
        <v>54</v>
      </c>
      <c r="N321" s="10"/>
      <c r="O321" s="90"/>
      <c r="P321" s="10" t="s">
        <v>54</v>
      </c>
      <c r="Q321" s="2">
        <v>110</v>
      </c>
      <c r="R321" s="2">
        <v>110</v>
      </c>
      <c r="S321" s="3" t="s">
        <v>79</v>
      </c>
      <c r="T321" s="4" t="s">
        <v>908</v>
      </c>
      <c r="U321" s="11" t="s">
        <v>909</v>
      </c>
      <c r="V321" s="7">
        <v>44067</v>
      </c>
      <c r="W321" s="12" t="s">
        <v>910</v>
      </c>
      <c r="X321" s="12"/>
      <c r="Y321" s="12"/>
      <c r="Z321" s="13"/>
      <c r="AA321" s="13"/>
      <c r="AB321" s="13"/>
      <c r="AC321" s="13"/>
      <c r="AD321" s="5">
        <v>44132</v>
      </c>
      <c r="AE321" s="13"/>
      <c r="AF321" s="13"/>
      <c r="AG321" s="7"/>
      <c r="AH321" s="7"/>
      <c r="AI321" s="4"/>
      <c r="AJ321" s="7"/>
      <c r="AK321" s="11">
        <v>1</v>
      </c>
      <c r="AL321" s="4" t="s">
        <v>58</v>
      </c>
      <c r="AM321" s="4"/>
      <c r="AN321" s="4" t="s">
        <v>506</v>
      </c>
      <c r="AO321" s="4"/>
      <c r="AP321" s="4"/>
      <c r="AQ321" s="4"/>
      <c r="AR321" s="14"/>
      <c r="AS321" s="4" t="s">
        <v>111</v>
      </c>
      <c r="AT321" s="8" t="s">
        <v>61</v>
      </c>
      <c r="AU321" s="8" t="s">
        <v>61</v>
      </c>
      <c r="AV321" s="10" t="s">
        <v>11037</v>
      </c>
      <c r="AW321" s="26"/>
      <c r="AX321" s="26"/>
      <c r="AY321" s="6">
        <v>0</v>
      </c>
      <c r="AZ321" s="26" t="s">
        <v>62</v>
      </c>
      <c r="BA321" s="85" t="s">
        <v>63</v>
      </c>
    </row>
    <row r="322" spans="1:53" x14ac:dyDescent="0.25">
      <c r="A322" s="12" t="s">
        <v>914</v>
      </c>
      <c r="B322" s="7">
        <v>44073</v>
      </c>
      <c r="C322" s="7">
        <v>44103</v>
      </c>
      <c r="D322" s="108">
        <v>20406339361</v>
      </c>
      <c r="E322" s="4" t="s">
        <v>902</v>
      </c>
      <c r="F322" s="4" t="s">
        <v>903</v>
      </c>
      <c r="G322" s="7">
        <v>44073</v>
      </c>
      <c r="H322" s="7">
        <v>44103</v>
      </c>
      <c r="I322" s="8">
        <v>4600011358</v>
      </c>
      <c r="J322" s="9">
        <v>29</v>
      </c>
      <c r="K322" s="10">
        <v>90</v>
      </c>
      <c r="L322" s="90"/>
      <c r="M322" s="10" t="s">
        <v>54</v>
      </c>
      <c r="N322" s="10"/>
      <c r="O322" s="90"/>
      <c r="P322" s="10" t="s">
        <v>54</v>
      </c>
      <c r="Q322" s="2">
        <v>90</v>
      </c>
      <c r="R322" s="2">
        <v>90</v>
      </c>
      <c r="S322" s="3" t="s">
        <v>911</v>
      </c>
      <c r="T322" s="4" t="s">
        <v>912</v>
      </c>
      <c r="U322" s="11" t="s">
        <v>913</v>
      </c>
      <c r="V322" s="7">
        <v>43767</v>
      </c>
      <c r="W322" s="12" t="s">
        <v>914</v>
      </c>
      <c r="X322" s="12"/>
      <c r="Y322" s="12"/>
      <c r="Z322" s="13"/>
      <c r="AA322" s="13"/>
      <c r="AB322" s="13"/>
      <c r="AC322" s="13"/>
      <c r="AD322" s="5">
        <v>44132</v>
      </c>
      <c r="AE322" s="13"/>
      <c r="AF322" s="13"/>
      <c r="AG322" s="7"/>
      <c r="AH322" s="7"/>
      <c r="AI322" s="4"/>
      <c r="AJ322" s="7"/>
      <c r="AK322" s="11">
        <v>1</v>
      </c>
      <c r="AL322" s="4" t="s">
        <v>58</v>
      </c>
      <c r="AM322" s="4"/>
      <c r="AN322" s="4" t="s">
        <v>59</v>
      </c>
      <c r="AO322" s="4"/>
      <c r="AP322" s="4"/>
      <c r="AQ322" s="4"/>
      <c r="AR322" s="14"/>
      <c r="AS322" s="4" t="s">
        <v>111</v>
      </c>
      <c r="AT322" s="8" t="s">
        <v>61</v>
      </c>
      <c r="AU322" s="8" t="s">
        <v>61</v>
      </c>
      <c r="AV322" s="10" t="s">
        <v>11037</v>
      </c>
      <c r="AW322" s="26"/>
      <c r="AX322" s="26"/>
      <c r="AY322" s="6" t="s">
        <v>633</v>
      </c>
      <c r="AZ322" s="26" t="s">
        <v>62</v>
      </c>
      <c r="BA322" s="85" t="s">
        <v>120</v>
      </c>
    </row>
    <row r="323" spans="1:53" x14ac:dyDescent="0.25">
      <c r="A323" s="12" t="s">
        <v>919</v>
      </c>
      <c r="B323" s="7">
        <v>44100</v>
      </c>
      <c r="C323" s="7">
        <v>44129</v>
      </c>
      <c r="D323" s="108">
        <v>20515314424</v>
      </c>
      <c r="E323" s="4" t="s">
        <v>915</v>
      </c>
      <c r="F323" s="4" t="s">
        <v>916</v>
      </c>
      <c r="G323" s="7">
        <v>44100</v>
      </c>
      <c r="H323" s="7">
        <v>44129</v>
      </c>
      <c r="I323" s="8"/>
      <c r="J323" s="9">
        <v>3</v>
      </c>
      <c r="K323" s="10">
        <v>87</v>
      </c>
      <c r="L323" s="90"/>
      <c r="M323" s="10" t="s">
        <v>54</v>
      </c>
      <c r="N323" s="10"/>
      <c r="O323" s="90"/>
      <c r="P323" s="10" t="s">
        <v>54</v>
      </c>
      <c r="Q323" s="2">
        <v>87</v>
      </c>
      <c r="R323" s="2">
        <v>87</v>
      </c>
      <c r="S323" s="3" t="s">
        <v>79</v>
      </c>
      <c r="T323" s="4" t="s">
        <v>917</v>
      </c>
      <c r="U323" s="11" t="s">
        <v>918</v>
      </c>
      <c r="V323" s="7">
        <v>44099</v>
      </c>
      <c r="W323" s="12" t="s">
        <v>919</v>
      </c>
      <c r="X323" s="12"/>
      <c r="Y323" s="12"/>
      <c r="Z323" s="13"/>
      <c r="AA323" s="13"/>
      <c r="AB323" s="13"/>
      <c r="AC323" s="13"/>
      <c r="AD323" s="5">
        <v>44132</v>
      </c>
      <c r="AE323" s="13"/>
      <c r="AF323" s="13"/>
      <c r="AG323" s="7"/>
      <c r="AH323" s="7"/>
      <c r="AI323" s="4"/>
      <c r="AJ323" s="7"/>
      <c r="AK323" s="11">
        <v>1</v>
      </c>
      <c r="AL323" s="4" t="s">
        <v>58</v>
      </c>
      <c r="AM323" s="4"/>
      <c r="AN323" s="4" t="s">
        <v>59</v>
      </c>
      <c r="AO323" s="4"/>
      <c r="AP323" s="4"/>
      <c r="AQ323" s="4"/>
      <c r="AR323" s="14"/>
      <c r="AS323" s="4" t="s">
        <v>131</v>
      </c>
      <c r="AT323" s="8" t="s">
        <v>61</v>
      </c>
      <c r="AU323" s="8" t="s">
        <v>61</v>
      </c>
      <c r="AV323" s="10" t="s">
        <v>11037</v>
      </c>
      <c r="AW323" s="26"/>
      <c r="AX323" s="26"/>
      <c r="AY323" s="6">
        <v>0</v>
      </c>
      <c r="AZ323" s="26" t="s">
        <v>62</v>
      </c>
      <c r="BA323" s="85" t="s">
        <v>63</v>
      </c>
    </row>
    <row r="324" spans="1:53" x14ac:dyDescent="0.25">
      <c r="A324" s="12" t="s">
        <v>923</v>
      </c>
      <c r="B324" s="7">
        <v>44104</v>
      </c>
      <c r="C324" s="7">
        <v>44133</v>
      </c>
      <c r="D324" s="108">
        <v>20515314424</v>
      </c>
      <c r="E324" s="4" t="s">
        <v>915</v>
      </c>
      <c r="F324" s="4" t="s">
        <v>920</v>
      </c>
      <c r="G324" s="7">
        <v>44104</v>
      </c>
      <c r="H324" s="7">
        <v>44133</v>
      </c>
      <c r="I324" s="8"/>
      <c r="J324" s="9">
        <v>-1</v>
      </c>
      <c r="K324" s="10">
        <v>90</v>
      </c>
      <c r="L324" s="90"/>
      <c r="M324" s="10" t="s">
        <v>54</v>
      </c>
      <c r="N324" s="10"/>
      <c r="O324" s="90"/>
      <c r="P324" s="10" t="s">
        <v>54</v>
      </c>
      <c r="Q324" s="2">
        <v>90</v>
      </c>
      <c r="R324" s="2">
        <v>0</v>
      </c>
      <c r="S324" s="3">
        <v>0</v>
      </c>
      <c r="T324" s="4" t="s">
        <v>921</v>
      </c>
      <c r="U324" s="11" t="s">
        <v>922</v>
      </c>
      <c r="V324" s="7">
        <v>44103</v>
      </c>
      <c r="W324" s="12" t="s">
        <v>923</v>
      </c>
      <c r="X324" s="12"/>
      <c r="Y324" s="12"/>
      <c r="Z324" s="13"/>
      <c r="AA324" s="13"/>
      <c r="AB324" s="13"/>
      <c r="AC324" s="13"/>
      <c r="AD324" s="5">
        <v>44132</v>
      </c>
      <c r="AE324" s="13"/>
      <c r="AF324" s="13"/>
      <c r="AG324" s="7"/>
      <c r="AH324" s="7"/>
      <c r="AI324" s="4"/>
      <c r="AJ324" s="7"/>
      <c r="AK324" s="11">
        <v>1</v>
      </c>
      <c r="AL324" s="4" t="s">
        <v>58</v>
      </c>
      <c r="AM324" s="4"/>
      <c r="AN324" s="4" t="s">
        <v>59</v>
      </c>
      <c r="AO324" s="4"/>
      <c r="AP324" s="4"/>
      <c r="AQ324" s="4"/>
      <c r="AR324" s="14"/>
      <c r="AS324" s="4" t="s">
        <v>131</v>
      </c>
      <c r="AT324" s="8" t="s">
        <v>61</v>
      </c>
      <c r="AU324" s="8" t="s">
        <v>61</v>
      </c>
      <c r="AV324" s="10" t="s">
        <v>11037</v>
      </c>
      <c r="AW324" s="26"/>
      <c r="AX324" s="26"/>
      <c r="AY324" s="6">
        <v>0</v>
      </c>
      <c r="AZ324" s="26" t="s">
        <v>62</v>
      </c>
      <c r="BA324" s="85" t="s">
        <v>63</v>
      </c>
    </row>
    <row r="325" spans="1:53" x14ac:dyDescent="0.25">
      <c r="A325" s="12" t="s">
        <v>924</v>
      </c>
      <c r="B325" s="7">
        <v>44104</v>
      </c>
      <c r="C325" s="7">
        <v>44133</v>
      </c>
      <c r="D325" s="108">
        <v>20515314424</v>
      </c>
      <c r="E325" s="4" t="s">
        <v>915</v>
      </c>
      <c r="F325" s="4" t="s">
        <v>920</v>
      </c>
      <c r="G325" s="7">
        <v>44104</v>
      </c>
      <c r="H325" s="7">
        <v>44133</v>
      </c>
      <c r="I325" s="8"/>
      <c r="J325" s="9">
        <v>-1</v>
      </c>
      <c r="K325" s="10">
        <v>90</v>
      </c>
      <c r="L325" s="90"/>
      <c r="M325" s="10" t="s">
        <v>54</v>
      </c>
      <c r="N325" s="10"/>
      <c r="O325" s="90"/>
      <c r="P325" s="10" t="s">
        <v>54</v>
      </c>
      <c r="Q325" s="2">
        <v>90</v>
      </c>
      <c r="R325" s="2">
        <v>0</v>
      </c>
      <c r="S325" s="3">
        <v>0</v>
      </c>
      <c r="T325" s="4" t="s">
        <v>921</v>
      </c>
      <c r="U325" s="11" t="s">
        <v>922</v>
      </c>
      <c r="V325" s="7">
        <v>44103</v>
      </c>
      <c r="W325" s="12" t="s">
        <v>924</v>
      </c>
      <c r="X325" s="12"/>
      <c r="Y325" s="12"/>
      <c r="Z325" s="13"/>
      <c r="AA325" s="13"/>
      <c r="AB325" s="13"/>
      <c r="AC325" s="13"/>
      <c r="AD325" s="5">
        <v>44132</v>
      </c>
      <c r="AE325" s="13"/>
      <c r="AF325" s="13"/>
      <c r="AG325" s="7"/>
      <c r="AH325" s="7"/>
      <c r="AI325" s="4"/>
      <c r="AJ325" s="7"/>
      <c r="AK325" s="11">
        <v>1</v>
      </c>
      <c r="AL325" s="4" t="s">
        <v>58</v>
      </c>
      <c r="AM325" s="4"/>
      <c r="AN325" s="4" t="s">
        <v>59</v>
      </c>
      <c r="AO325" s="4"/>
      <c r="AP325" s="4"/>
      <c r="AQ325" s="4"/>
      <c r="AR325" s="14"/>
      <c r="AS325" s="4" t="s">
        <v>131</v>
      </c>
      <c r="AT325" s="8" t="s">
        <v>61</v>
      </c>
      <c r="AU325" s="8" t="s">
        <v>61</v>
      </c>
      <c r="AV325" s="10" t="s">
        <v>11037</v>
      </c>
      <c r="AW325" s="26"/>
      <c r="AX325" s="26"/>
      <c r="AY325" s="6">
        <v>0</v>
      </c>
      <c r="AZ325" s="26" t="s">
        <v>62</v>
      </c>
      <c r="BA325" s="85" t="s">
        <v>63</v>
      </c>
    </row>
    <row r="326" spans="1:53" x14ac:dyDescent="0.25">
      <c r="A326" s="12" t="s">
        <v>925</v>
      </c>
      <c r="B326" s="7">
        <v>44104</v>
      </c>
      <c r="C326" s="7">
        <v>44133</v>
      </c>
      <c r="D326" s="108">
        <v>20515314424</v>
      </c>
      <c r="E326" s="4" t="s">
        <v>915</v>
      </c>
      <c r="F326" s="4" t="s">
        <v>920</v>
      </c>
      <c r="G326" s="7">
        <v>44104</v>
      </c>
      <c r="H326" s="7">
        <v>44133</v>
      </c>
      <c r="I326" s="8"/>
      <c r="J326" s="9">
        <v>-1</v>
      </c>
      <c r="K326" s="10">
        <v>90</v>
      </c>
      <c r="L326" s="90"/>
      <c r="M326" s="10" t="s">
        <v>54</v>
      </c>
      <c r="N326" s="10"/>
      <c r="O326" s="90"/>
      <c r="P326" s="10" t="s">
        <v>54</v>
      </c>
      <c r="Q326" s="2">
        <v>90</v>
      </c>
      <c r="R326" s="2">
        <v>0</v>
      </c>
      <c r="S326" s="3">
        <v>0</v>
      </c>
      <c r="T326" s="4" t="s">
        <v>921</v>
      </c>
      <c r="U326" s="11" t="s">
        <v>922</v>
      </c>
      <c r="V326" s="7">
        <v>44103</v>
      </c>
      <c r="W326" s="12" t="s">
        <v>925</v>
      </c>
      <c r="X326" s="12"/>
      <c r="Y326" s="12"/>
      <c r="Z326" s="13"/>
      <c r="AA326" s="13"/>
      <c r="AB326" s="13"/>
      <c r="AC326" s="13"/>
      <c r="AD326" s="5">
        <v>44132</v>
      </c>
      <c r="AE326" s="13"/>
      <c r="AF326" s="13"/>
      <c r="AG326" s="7"/>
      <c r="AH326" s="7"/>
      <c r="AI326" s="4"/>
      <c r="AJ326" s="7"/>
      <c r="AK326" s="11">
        <v>1</v>
      </c>
      <c r="AL326" s="4" t="s">
        <v>58</v>
      </c>
      <c r="AM326" s="4"/>
      <c r="AN326" s="4" t="s">
        <v>59</v>
      </c>
      <c r="AO326" s="4"/>
      <c r="AP326" s="4"/>
      <c r="AQ326" s="4"/>
      <c r="AR326" s="14"/>
      <c r="AS326" s="4" t="s">
        <v>131</v>
      </c>
      <c r="AT326" s="8" t="s">
        <v>61</v>
      </c>
      <c r="AU326" s="8" t="s">
        <v>61</v>
      </c>
      <c r="AV326" s="10" t="s">
        <v>11037</v>
      </c>
      <c r="AW326" s="26"/>
      <c r="AX326" s="26"/>
      <c r="AY326" s="6">
        <v>0</v>
      </c>
      <c r="AZ326" s="26" t="s">
        <v>62</v>
      </c>
      <c r="BA326" s="85" t="s">
        <v>63</v>
      </c>
    </row>
    <row r="327" spans="1:53" x14ac:dyDescent="0.25">
      <c r="A327" s="12" t="s">
        <v>926</v>
      </c>
      <c r="B327" s="7">
        <v>44104</v>
      </c>
      <c r="C327" s="7">
        <v>44133</v>
      </c>
      <c r="D327" s="108">
        <v>20515314424</v>
      </c>
      <c r="E327" s="4" t="s">
        <v>915</v>
      </c>
      <c r="F327" s="4" t="s">
        <v>920</v>
      </c>
      <c r="G327" s="7">
        <v>44104</v>
      </c>
      <c r="H327" s="7">
        <v>44133</v>
      </c>
      <c r="I327" s="8"/>
      <c r="J327" s="9">
        <v>-1</v>
      </c>
      <c r="K327" s="10">
        <v>90</v>
      </c>
      <c r="L327" s="90"/>
      <c r="M327" s="10" t="s">
        <v>54</v>
      </c>
      <c r="N327" s="10"/>
      <c r="O327" s="90"/>
      <c r="P327" s="10" t="s">
        <v>54</v>
      </c>
      <c r="Q327" s="2">
        <v>90</v>
      </c>
      <c r="R327" s="2">
        <v>0</v>
      </c>
      <c r="S327" s="3">
        <v>0</v>
      </c>
      <c r="T327" s="4" t="s">
        <v>921</v>
      </c>
      <c r="U327" s="11" t="s">
        <v>922</v>
      </c>
      <c r="V327" s="7">
        <v>44103</v>
      </c>
      <c r="W327" s="12" t="s">
        <v>926</v>
      </c>
      <c r="X327" s="12"/>
      <c r="Y327" s="12"/>
      <c r="Z327" s="13"/>
      <c r="AA327" s="13"/>
      <c r="AB327" s="13"/>
      <c r="AC327" s="13"/>
      <c r="AD327" s="5">
        <v>44132</v>
      </c>
      <c r="AE327" s="13"/>
      <c r="AF327" s="13"/>
      <c r="AG327" s="7"/>
      <c r="AH327" s="7"/>
      <c r="AI327" s="4"/>
      <c r="AJ327" s="7"/>
      <c r="AK327" s="11">
        <v>1</v>
      </c>
      <c r="AL327" s="4" t="s">
        <v>58</v>
      </c>
      <c r="AM327" s="4"/>
      <c r="AN327" s="4" t="s">
        <v>59</v>
      </c>
      <c r="AO327" s="4"/>
      <c r="AP327" s="4"/>
      <c r="AQ327" s="4"/>
      <c r="AR327" s="14"/>
      <c r="AS327" s="4" t="s">
        <v>131</v>
      </c>
      <c r="AT327" s="8" t="s">
        <v>61</v>
      </c>
      <c r="AU327" s="8" t="s">
        <v>61</v>
      </c>
      <c r="AV327" s="10" t="s">
        <v>11037</v>
      </c>
      <c r="AW327" s="26"/>
      <c r="AX327" s="26"/>
      <c r="AY327" s="6">
        <v>0</v>
      </c>
      <c r="AZ327" s="26" t="s">
        <v>62</v>
      </c>
      <c r="BA327" s="85" t="s">
        <v>63</v>
      </c>
    </row>
    <row r="328" spans="1:53" x14ac:dyDescent="0.25">
      <c r="A328" s="12" t="s">
        <v>927</v>
      </c>
      <c r="B328" s="7">
        <v>44104</v>
      </c>
      <c r="C328" s="7">
        <v>44133</v>
      </c>
      <c r="D328" s="108">
        <v>20515314424</v>
      </c>
      <c r="E328" s="4" t="s">
        <v>915</v>
      </c>
      <c r="F328" s="4" t="s">
        <v>920</v>
      </c>
      <c r="G328" s="7">
        <v>44104</v>
      </c>
      <c r="H328" s="7">
        <v>44133</v>
      </c>
      <c r="I328" s="8"/>
      <c r="J328" s="9">
        <v>-1</v>
      </c>
      <c r="K328" s="10">
        <v>90</v>
      </c>
      <c r="L328" s="90"/>
      <c r="M328" s="10" t="s">
        <v>54</v>
      </c>
      <c r="N328" s="10"/>
      <c r="O328" s="90"/>
      <c r="P328" s="10" t="s">
        <v>54</v>
      </c>
      <c r="Q328" s="2">
        <v>90</v>
      </c>
      <c r="R328" s="2">
        <v>0</v>
      </c>
      <c r="S328" s="3">
        <v>0</v>
      </c>
      <c r="T328" s="4" t="s">
        <v>921</v>
      </c>
      <c r="U328" s="11" t="s">
        <v>922</v>
      </c>
      <c r="V328" s="7">
        <v>44103</v>
      </c>
      <c r="W328" s="12" t="s">
        <v>927</v>
      </c>
      <c r="X328" s="12"/>
      <c r="Y328" s="12"/>
      <c r="Z328" s="13"/>
      <c r="AA328" s="13"/>
      <c r="AB328" s="13"/>
      <c r="AC328" s="13"/>
      <c r="AD328" s="5">
        <v>44132</v>
      </c>
      <c r="AE328" s="13"/>
      <c r="AF328" s="13"/>
      <c r="AG328" s="7"/>
      <c r="AH328" s="7"/>
      <c r="AI328" s="4"/>
      <c r="AJ328" s="7"/>
      <c r="AK328" s="11">
        <v>1</v>
      </c>
      <c r="AL328" s="4" t="s">
        <v>58</v>
      </c>
      <c r="AM328" s="4"/>
      <c r="AN328" s="4" t="s">
        <v>59</v>
      </c>
      <c r="AO328" s="4"/>
      <c r="AP328" s="4"/>
      <c r="AQ328" s="4"/>
      <c r="AR328" s="14"/>
      <c r="AS328" s="4" t="s">
        <v>131</v>
      </c>
      <c r="AT328" s="8" t="s">
        <v>61</v>
      </c>
      <c r="AU328" s="8" t="s">
        <v>61</v>
      </c>
      <c r="AV328" s="10" t="s">
        <v>11037</v>
      </c>
      <c r="AW328" s="26"/>
      <c r="AX328" s="26"/>
      <c r="AY328" s="6">
        <v>0</v>
      </c>
      <c r="AZ328" s="26" t="s">
        <v>62</v>
      </c>
      <c r="BA328" s="85" t="s">
        <v>63</v>
      </c>
    </row>
    <row r="329" spans="1:53" x14ac:dyDescent="0.25">
      <c r="A329" s="12" t="s">
        <v>928</v>
      </c>
      <c r="B329" s="7">
        <v>44104</v>
      </c>
      <c r="C329" s="7">
        <v>44133</v>
      </c>
      <c r="D329" s="108">
        <v>20515314424</v>
      </c>
      <c r="E329" s="4" t="s">
        <v>915</v>
      </c>
      <c r="F329" s="4" t="s">
        <v>920</v>
      </c>
      <c r="G329" s="7">
        <v>44104</v>
      </c>
      <c r="H329" s="7">
        <v>44133</v>
      </c>
      <c r="I329" s="8"/>
      <c r="J329" s="9">
        <v>-1</v>
      </c>
      <c r="K329" s="10">
        <v>90</v>
      </c>
      <c r="L329" s="90"/>
      <c r="M329" s="10" t="s">
        <v>54</v>
      </c>
      <c r="N329" s="10"/>
      <c r="O329" s="90"/>
      <c r="P329" s="10" t="s">
        <v>54</v>
      </c>
      <c r="Q329" s="2">
        <v>90</v>
      </c>
      <c r="R329" s="2">
        <v>0</v>
      </c>
      <c r="S329" s="3">
        <v>0</v>
      </c>
      <c r="T329" s="4" t="s">
        <v>921</v>
      </c>
      <c r="U329" s="11" t="s">
        <v>922</v>
      </c>
      <c r="V329" s="7">
        <v>44103</v>
      </c>
      <c r="W329" s="12" t="s">
        <v>928</v>
      </c>
      <c r="X329" s="12"/>
      <c r="Y329" s="12"/>
      <c r="Z329" s="13"/>
      <c r="AA329" s="13"/>
      <c r="AB329" s="13"/>
      <c r="AC329" s="13"/>
      <c r="AD329" s="5">
        <v>44132</v>
      </c>
      <c r="AE329" s="13"/>
      <c r="AF329" s="13"/>
      <c r="AG329" s="7"/>
      <c r="AH329" s="7"/>
      <c r="AI329" s="4"/>
      <c r="AJ329" s="7"/>
      <c r="AK329" s="11">
        <v>1</v>
      </c>
      <c r="AL329" s="4" t="s">
        <v>58</v>
      </c>
      <c r="AM329" s="4"/>
      <c r="AN329" s="4" t="s">
        <v>59</v>
      </c>
      <c r="AO329" s="4"/>
      <c r="AP329" s="4"/>
      <c r="AQ329" s="4"/>
      <c r="AR329" s="14"/>
      <c r="AS329" s="4" t="s">
        <v>131</v>
      </c>
      <c r="AT329" s="8" t="s">
        <v>61</v>
      </c>
      <c r="AU329" s="8" t="s">
        <v>61</v>
      </c>
      <c r="AV329" s="10" t="s">
        <v>11037</v>
      </c>
      <c r="AW329" s="26"/>
      <c r="AX329" s="26"/>
      <c r="AY329" s="6">
        <v>0</v>
      </c>
      <c r="AZ329" s="26" t="s">
        <v>62</v>
      </c>
      <c r="BA329" s="85" t="s">
        <v>63</v>
      </c>
    </row>
    <row r="330" spans="1:53" x14ac:dyDescent="0.25">
      <c r="A330" s="12" t="s">
        <v>929</v>
      </c>
      <c r="B330" s="7">
        <v>44104</v>
      </c>
      <c r="C330" s="7">
        <v>44133</v>
      </c>
      <c r="D330" s="108">
        <v>20515314424</v>
      </c>
      <c r="E330" s="4" t="s">
        <v>915</v>
      </c>
      <c r="F330" s="4" t="s">
        <v>920</v>
      </c>
      <c r="G330" s="7">
        <v>44104</v>
      </c>
      <c r="H330" s="7">
        <v>44133</v>
      </c>
      <c r="I330" s="8"/>
      <c r="J330" s="9">
        <v>-1</v>
      </c>
      <c r="K330" s="10">
        <v>90</v>
      </c>
      <c r="L330" s="90"/>
      <c r="M330" s="10" t="s">
        <v>54</v>
      </c>
      <c r="N330" s="10"/>
      <c r="O330" s="90"/>
      <c r="P330" s="10" t="s">
        <v>54</v>
      </c>
      <c r="Q330" s="2">
        <v>90</v>
      </c>
      <c r="R330" s="2">
        <v>0</v>
      </c>
      <c r="S330" s="3">
        <v>0</v>
      </c>
      <c r="T330" s="4" t="s">
        <v>921</v>
      </c>
      <c r="U330" s="11" t="s">
        <v>922</v>
      </c>
      <c r="V330" s="7">
        <v>44103</v>
      </c>
      <c r="W330" s="12" t="s">
        <v>929</v>
      </c>
      <c r="X330" s="12"/>
      <c r="Y330" s="12"/>
      <c r="Z330" s="13"/>
      <c r="AA330" s="13"/>
      <c r="AB330" s="13"/>
      <c r="AC330" s="13"/>
      <c r="AD330" s="5">
        <v>44132</v>
      </c>
      <c r="AE330" s="13"/>
      <c r="AF330" s="13"/>
      <c r="AG330" s="7"/>
      <c r="AH330" s="7"/>
      <c r="AI330" s="4"/>
      <c r="AJ330" s="7"/>
      <c r="AK330" s="11">
        <v>1</v>
      </c>
      <c r="AL330" s="4" t="s">
        <v>58</v>
      </c>
      <c r="AM330" s="4"/>
      <c r="AN330" s="4" t="s">
        <v>59</v>
      </c>
      <c r="AO330" s="4"/>
      <c r="AP330" s="4"/>
      <c r="AQ330" s="4"/>
      <c r="AR330" s="14"/>
      <c r="AS330" s="4" t="s">
        <v>131</v>
      </c>
      <c r="AT330" s="8" t="s">
        <v>61</v>
      </c>
      <c r="AU330" s="8" t="s">
        <v>61</v>
      </c>
      <c r="AV330" s="10" t="s">
        <v>11037</v>
      </c>
      <c r="AW330" s="26"/>
      <c r="AX330" s="26"/>
      <c r="AY330" s="6">
        <v>0</v>
      </c>
      <c r="AZ330" s="26" t="s">
        <v>62</v>
      </c>
      <c r="BA330" s="85" t="s">
        <v>63</v>
      </c>
    </row>
    <row r="331" spans="1:53" x14ac:dyDescent="0.25">
      <c r="A331" s="12" t="s">
        <v>930</v>
      </c>
      <c r="B331" s="7">
        <v>44104</v>
      </c>
      <c r="C331" s="7">
        <v>44133</v>
      </c>
      <c r="D331" s="108">
        <v>20515314424</v>
      </c>
      <c r="E331" s="4" t="s">
        <v>915</v>
      </c>
      <c r="F331" s="4" t="s">
        <v>920</v>
      </c>
      <c r="G331" s="7">
        <v>44104</v>
      </c>
      <c r="H331" s="7">
        <v>44133</v>
      </c>
      <c r="I331" s="8"/>
      <c r="J331" s="9">
        <v>-1</v>
      </c>
      <c r="K331" s="10">
        <v>90</v>
      </c>
      <c r="L331" s="90"/>
      <c r="M331" s="10" t="s">
        <v>54</v>
      </c>
      <c r="N331" s="10"/>
      <c r="O331" s="90"/>
      <c r="P331" s="10" t="s">
        <v>54</v>
      </c>
      <c r="Q331" s="2">
        <v>90</v>
      </c>
      <c r="R331" s="2">
        <v>0</v>
      </c>
      <c r="S331" s="3">
        <v>0</v>
      </c>
      <c r="T331" s="4" t="s">
        <v>921</v>
      </c>
      <c r="U331" s="11" t="s">
        <v>922</v>
      </c>
      <c r="V331" s="7">
        <v>44103</v>
      </c>
      <c r="W331" s="12" t="s">
        <v>930</v>
      </c>
      <c r="X331" s="12"/>
      <c r="Y331" s="12"/>
      <c r="Z331" s="13"/>
      <c r="AA331" s="13"/>
      <c r="AB331" s="13"/>
      <c r="AC331" s="13"/>
      <c r="AD331" s="5">
        <v>44132</v>
      </c>
      <c r="AE331" s="13"/>
      <c r="AF331" s="13"/>
      <c r="AG331" s="7"/>
      <c r="AH331" s="7"/>
      <c r="AI331" s="4"/>
      <c r="AJ331" s="7"/>
      <c r="AK331" s="11">
        <v>1</v>
      </c>
      <c r="AL331" s="4" t="s">
        <v>58</v>
      </c>
      <c r="AM331" s="4"/>
      <c r="AN331" s="4" t="s">
        <v>59</v>
      </c>
      <c r="AO331" s="4"/>
      <c r="AP331" s="4"/>
      <c r="AQ331" s="4"/>
      <c r="AR331" s="14"/>
      <c r="AS331" s="4" t="s">
        <v>131</v>
      </c>
      <c r="AT331" s="8" t="s">
        <v>61</v>
      </c>
      <c r="AU331" s="8" t="s">
        <v>61</v>
      </c>
      <c r="AV331" s="10" t="s">
        <v>11037</v>
      </c>
      <c r="AW331" s="26"/>
      <c r="AX331" s="26"/>
      <c r="AY331" s="6">
        <v>0</v>
      </c>
      <c r="AZ331" s="26" t="s">
        <v>62</v>
      </c>
      <c r="BA331" s="85" t="s">
        <v>63</v>
      </c>
    </row>
    <row r="332" spans="1:53" x14ac:dyDescent="0.25">
      <c r="A332" s="12" t="s">
        <v>931</v>
      </c>
      <c r="B332" s="7">
        <v>44104</v>
      </c>
      <c r="C332" s="7">
        <v>44133</v>
      </c>
      <c r="D332" s="108">
        <v>20515314424</v>
      </c>
      <c r="E332" s="4" t="s">
        <v>915</v>
      </c>
      <c r="F332" s="4" t="s">
        <v>920</v>
      </c>
      <c r="G332" s="7">
        <v>44104</v>
      </c>
      <c r="H332" s="7">
        <v>44133</v>
      </c>
      <c r="I332" s="8"/>
      <c r="J332" s="9">
        <v>-1</v>
      </c>
      <c r="K332" s="10">
        <v>90</v>
      </c>
      <c r="L332" s="90"/>
      <c r="M332" s="10" t="s">
        <v>54</v>
      </c>
      <c r="N332" s="10"/>
      <c r="O332" s="90"/>
      <c r="P332" s="10" t="s">
        <v>54</v>
      </c>
      <c r="Q332" s="2">
        <v>90</v>
      </c>
      <c r="R332" s="2">
        <v>0</v>
      </c>
      <c r="S332" s="3">
        <v>0</v>
      </c>
      <c r="T332" s="4" t="s">
        <v>921</v>
      </c>
      <c r="U332" s="11" t="s">
        <v>922</v>
      </c>
      <c r="V332" s="7">
        <v>44103</v>
      </c>
      <c r="W332" s="12" t="s">
        <v>931</v>
      </c>
      <c r="X332" s="12"/>
      <c r="Y332" s="12"/>
      <c r="Z332" s="13"/>
      <c r="AA332" s="13"/>
      <c r="AB332" s="13"/>
      <c r="AC332" s="13"/>
      <c r="AD332" s="5">
        <v>44132</v>
      </c>
      <c r="AE332" s="13"/>
      <c r="AF332" s="13"/>
      <c r="AG332" s="7"/>
      <c r="AH332" s="7"/>
      <c r="AI332" s="4"/>
      <c r="AJ332" s="7"/>
      <c r="AK332" s="11">
        <v>1</v>
      </c>
      <c r="AL332" s="4" t="s">
        <v>58</v>
      </c>
      <c r="AM332" s="4"/>
      <c r="AN332" s="4" t="s">
        <v>59</v>
      </c>
      <c r="AO332" s="4"/>
      <c r="AP332" s="4"/>
      <c r="AQ332" s="4"/>
      <c r="AR332" s="14"/>
      <c r="AS332" s="4" t="s">
        <v>131</v>
      </c>
      <c r="AT332" s="8" t="s">
        <v>61</v>
      </c>
      <c r="AU332" s="8" t="s">
        <v>61</v>
      </c>
      <c r="AV332" s="10" t="s">
        <v>11037</v>
      </c>
      <c r="AW332" s="26"/>
      <c r="AX332" s="26"/>
      <c r="AY332" s="6">
        <v>0</v>
      </c>
      <c r="AZ332" s="26" t="s">
        <v>62</v>
      </c>
      <c r="BA332" s="85" t="s">
        <v>63</v>
      </c>
    </row>
    <row r="333" spans="1:53" x14ac:dyDescent="0.25">
      <c r="A333" s="12" t="s">
        <v>932</v>
      </c>
      <c r="B333" s="7">
        <v>44104</v>
      </c>
      <c r="C333" s="7">
        <v>44133</v>
      </c>
      <c r="D333" s="108">
        <v>20515314424</v>
      </c>
      <c r="E333" s="4" t="s">
        <v>915</v>
      </c>
      <c r="F333" s="4" t="s">
        <v>920</v>
      </c>
      <c r="G333" s="7">
        <v>44104</v>
      </c>
      <c r="H333" s="7">
        <v>44133</v>
      </c>
      <c r="I333" s="8"/>
      <c r="J333" s="9">
        <v>-1</v>
      </c>
      <c r="K333" s="10">
        <v>90</v>
      </c>
      <c r="L333" s="90"/>
      <c r="M333" s="10" t="s">
        <v>54</v>
      </c>
      <c r="N333" s="10"/>
      <c r="O333" s="90"/>
      <c r="P333" s="10" t="s">
        <v>54</v>
      </c>
      <c r="Q333" s="2">
        <v>90</v>
      </c>
      <c r="R333" s="2">
        <v>0</v>
      </c>
      <c r="S333" s="3">
        <v>0</v>
      </c>
      <c r="T333" s="4" t="s">
        <v>921</v>
      </c>
      <c r="U333" s="11" t="s">
        <v>922</v>
      </c>
      <c r="V333" s="7">
        <v>44103</v>
      </c>
      <c r="W333" s="12" t="s">
        <v>932</v>
      </c>
      <c r="X333" s="12"/>
      <c r="Y333" s="12"/>
      <c r="Z333" s="13"/>
      <c r="AA333" s="13"/>
      <c r="AB333" s="13"/>
      <c r="AC333" s="13"/>
      <c r="AD333" s="5">
        <v>44132</v>
      </c>
      <c r="AE333" s="13"/>
      <c r="AF333" s="13"/>
      <c r="AG333" s="7"/>
      <c r="AH333" s="7"/>
      <c r="AI333" s="4"/>
      <c r="AJ333" s="7"/>
      <c r="AK333" s="11">
        <v>1</v>
      </c>
      <c r="AL333" s="4" t="s">
        <v>58</v>
      </c>
      <c r="AM333" s="4"/>
      <c r="AN333" s="4" t="s">
        <v>59</v>
      </c>
      <c r="AO333" s="4"/>
      <c r="AP333" s="4"/>
      <c r="AQ333" s="4"/>
      <c r="AR333" s="14"/>
      <c r="AS333" s="4" t="s">
        <v>131</v>
      </c>
      <c r="AT333" s="8" t="s">
        <v>61</v>
      </c>
      <c r="AU333" s="8" t="s">
        <v>61</v>
      </c>
      <c r="AV333" s="10" t="s">
        <v>11037</v>
      </c>
      <c r="AW333" s="26"/>
      <c r="AX333" s="26"/>
      <c r="AY333" s="6">
        <v>0</v>
      </c>
      <c r="AZ333" s="26" t="s">
        <v>62</v>
      </c>
      <c r="BA333" s="85" t="s">
        <v>63</v>
      </c>
    </row>
    <row r="334" spans="1:53" x14ac:dyDescent="0.25">
      <c r="A334" s="12" t="s">
        <v>301</v>
      </c>
      <c r="B334" s="7">
        <v>44104</v>
      </c>
      <c r="C334" s="7">
        <v>44133</v>
      </c>
      <c r="D334" s="108">
        <v>20515314424</v>
      </c>
      <c r="E334" s="4" t="s">
        <v>915</v>
      </c>
      <c r="F334" s="4" t="s">
        <v>920</v>
      </c>
      <c r="G334" s="7">
        <v>44104</v>
      </c>
      <c r="H334" s="7">
        <v>44133</v>
      </c>
      <c r="I334" s="8"/>
      <c r="J334" s="9">
        <v>-1</v>
      </c>
      <c r="K334" s="10">
        <v>90</v>
      </c>
      <c r="L334" s="90"/>
      <c r="M334" s="10" t="s">
        <v>54</v>
      </c>
      <c r="N334" s="10"/>
      <c r="O334" s="90"/>
      <c r="P334" s="10" t="s">
        <v>54</v>
      </c>
      <c r="Q334" s="2">
        <v>90</v>
      </c>
      <c r="R334" s="2">
        <v>0</v>
      </c>
      <c r="S334" s="3">
        <v>0</v>
      </c>
      <c r="T334" s="4" t="s">
        <v>933</v>
      </c>
      <c r="U334" s="11" t="s">
        <v>922</v>
      </c>
      <c r="V334" s="7">
        <v>44103</v>
      </c>
      <c r="W334" s="12" t="s">
        <v>301</v>
      </c>
      <c r="X334" s="12"/>
      <c r="Y334" s="12"/>
      <c r="Z334" s="13"/>
      <c r="AA334" s="13"/>
      <c r="AB334" s="13"/>
      <c r="AC334" s="13"/>
      <c r="AD334" s="5">
        <v>44132</v>
      </c>
      <c r="AE334" s="13"/>
      <c r="AF334" s="13"/>
      <c r="AG334" s="7"/>
      <c r="AH334" s="7"/>
      <c r="AI334" s="4"/>
      <c r="AJ334" s="7"/>
      <c r="AK334" s="11">
        <v>1</v>
      </c>
      <c r="AL334" s="4" t="s">
        <v>58</v>
      </c>
      <c r="AM334" s="4"/>
      <c r="AN334" s="4" t="s">
        <v>59</v>
      </c>
      <c r="AO334" s="4"/>
      <c r="AP334" s="4"/>
      <c r="AQ334" s="4"/>
      <c r="AR334" s="14"/>
      <c r="AS334" s="4" t="s">
        <v>131</v>
      </c>
      <c r="AT334" s="8" t="s">
        <v>61</v>
      </c>
      <c r="AU334" s="8" t="s">
        <v>61</v>
      </c>
      <c r="AV334" s="10" t="s">
        <v>11037</v>
      </c>
      <c r="AW334" s="26"/>
      <c r="AX334" s="26"/>
      <c r="AY334" s="6">
        <v>0</v>
      </c>
      <c r="AZ334" s="26" t="s">
        <v>62</v>
      </c>
      <c r="BA334" s="85" t="s">
        <v>63</v>
      </c>
    </row>
    <row r="335" spans="1:53" x14ac:dyDescent="0.25">
      <c r="A335" s="12" t="s">
        <v>935</v>
      </c>
      <c r="B335" s="7">
        <v>44104</v>
      </c>
      <c r="C335" s="7">
        <v>44133</v>
      </c>
      <c r="D335" s="108">
        <v>20515314424</v>
      </c>
      <c r="E335" s="4" t="s">
        <v>915</v>
      </c>
      <c r="F335" s="4" t="s">
        <v>920</v>
      </c>
      <c r="G335" s="7">
        <v>44104</v>
      </c>
      <c r="H335" s="7">
        <v>44133</v>
      </c>
      <c r="I335" s="8"/>
      <c r="J335" s="9">
        <v>-1</v>
      </c>
      <c r="K335" s="10">
        <v>90</v>
      </c>
      <c r="L335" s="90"/>
      <c r="M335" s="10" t="s">
        <v>54</v>
      </c>
      <c r="N335" s="10"/>
      <c r="O335" s="90"/>
      <c r="P335" s="10" t="s">
        <v>54</v>
      </c>
      <c r="Q335" s="2">
        <v>90</v>
      </c>
      <c r="R335" s="2">
        <v>0</v>
      </c>
      <c r="S335" s="3">
        <v>0</v>
      </c>
      <c r="T335" s="4" t="s">
        <v>934</v>
      </c>
      <c r="U335" s="11" t="s">
        <v>922</v>
      </c>
      <c r="V335" s="7">
        <v>44103</v>
      </c>
      <c r="W335" s="12" t="s">
        <v>935</v>
      </c>
      <c r="X335" s="12"/>
      <c r="Y335" s="12"/>
      <c r="Z335" s="13"/>
      <c r="AA335" s="13"/>
      <c r="AB335" s="13"/>
      <c r="AC335" s="13"/>
      <c r="AD335" s="5">
        <v>44132</v>
      </c>
      <c r="AE335" s="13"/>
      <c r="AF335" s="13"/>
      <c r="AG335" s="7"/>
      <c r="AH335" s="7"/>
      <c r="AI335" s="4"/>
      <c r="AJ335" s="7"/>
      <c r="AK335" s="11">
        <v>1</v>
      </c>
      <c r="AL335" s="4" t="s">
        <v>58</v>
      </c>
      <c r="AM335" s="4"/>
      <c r="AN335" s="4" t="s">
        <v>59</v>
      </c>
      <c r="AO335" s="4"/>
      <c r="AP335" s="4"/>
      <c r="AQ335" s="4"/>
      <c r="AR335" s="14"/>
      <c r="AS335" s="4" t="s">
        <v>131</v>
      </c>
      <c r="AT335" s="8" t="s">
        <v>61</v>
      </c>
      <c r="AU335" s="8" t="s">
        <v>61</v>
      </c>
      <c r="AV335" s="10" t="s">
        <v>11037</v>
      </c>
      <c r="AW335" s="26"/>
      <c r="AX335" s="26"/>
      <c r="AY335" s="6">
        <v>0</v>
      </c>
      <c r="AZ335" s="26" t="s">
        <v>62</v>
      </c>
      <c r="BA335" s="85" t="s">
        <v>63</v>
      </c>
    </row>
    <row r="336" spans="1:53" ht="38.25" x14ac:dyDescent="0.25">
      <c r="A336" s="128" t="s">
        <v>939</v>
      </c>
      <c r="B336" s="7">
        <v>44110</v>
      </c>
      <c r="C336" s="7">
        <v>44140</v>
      </c>
      <c r="D336" s="108">
        <v>20515314424</v>
      </c>
      <c r="E336" s="4" t="s">
        <v>915</v>
      </c>
      <c r="F336" s="4" t="s">
        <v>936</v>
      </c>
      <c r="G336" s="7">
        <v>44110</v>
      </c>
      <c r="H336" s="7">
        <v>44140</v>
      </c>
      <c r="I336" s="8"/>
      <c r="J336" s="9">
        <v>-8</v>
      </c>
      <c r="K336" s="10">
        <v>45</v>
      </c>
      <c r="L336" s="90"/>
      <c r="M336" s="10" t="s">
        <v>54</v>
      </c>
      <c r="N336" s="10"/>
      <c r="O336" s="90"/>
      <c r="P336" s="10" t="s">
        <v>54</v>
      </c>
      <c r="Q336" s="2">
        <v>45</v>
      </c>
      <c r="R336" s="2">
        <v>0</v>
      </c>
      <c r="S336" s="3">
        <v>0</v>
      </c>
      <c r="T336" s="4" t="s">
        <v>937</v>
      </c>
      <c r="U336" s="11" t="s">
        <v>938</v>
      </c>
      <c r="V336" s="7">
        <v>44110</v>
      </c>
      <c r="W336" s="128" t="s">
        <v>939</v>
      </c>
      <c r="X336" s="12"/>
      <c r="Y336" s="12"/>
      <c r="Z336" s="13"/>
      <c r="AA336" s="13"/>
      <c r="AB336" s="13"/>
      <c r="AC336" s="13"/>
      <c r="AD336" s="5">
        <v>44132</v>
      </c>
      <c r="AE336" s="13"/>
      <c r="AF336" s="13"/>
      <c r="AG336" s="7"/>
      <c r="AH336" s="7"/>
      <c r="AI336" s="4"/>
      <c r="AJ336" s="7"/>
      <c r="AK336" s="11">
        <v>1</v>
      </c>
      <c r="AL336" s="4" t="s">
        <v>58</v>
      </c>
      <c r="AM336" s="4"/>
      <c r="AN336" s="4"/>
      <c r="AO336" s="4"/>
      <c r="AP336" s="4"/>
      <c r="AQ336" s="4"/>
      <c r="AR336" s="14"/>
      <c r="AS336" s="4" t="s">
        <v>131</v>
      </c>
      <c r="AT336" s="8" t="s">
        <v>61</v>
      </c>
      <c r="AU336" s="8" t="s">
        <v>61</v>
      </c>
      <c r="AV336" s="10" t="s">
        <v>11037</v>
      </c>
      <c r="AW336" s="26"/>
      <c r="AX336" s="26"/>
      <c r="AY336" s="6">
        <v>0</v>
      </c>
      <c r="AZ336" s="26" t="s">
        <v>62</v>
      </c>
      <c r="BA336" s="85" t="s">
        <v>63</v>
      </c>
    </row>
    <row r="337" spans="1:53" ht="38.25" x14ac:dyDescent="0.25">
      <c r="A337" s="128" t="s">
        <v>940</v>
      </c>
      <c r="B337" s="7">
        <v>44110</v>
      </c>
      <c r="C337" s="7">
        <v>44140</v>
      </c>
      <c r="D337" s="108">
        <v>20515314424</v>
      </c>
      <c r="E337" s="4" t="s">
        <v>915</v>
      </c>
      <c r="F337" s="4" t="s">
        <v>936</v>
      </c>
      <c r="G337" s="7">
        <v>44110</v>
      </c>
      <c r="H337" s="7">
        <v>44140</v>
      </c>
      <c r="I337" s="8"/>
      <c r="J337" s="9">
        <v>-8</v>
      </c>
      <c r="K337" s="10">
        <v>45</v>
      </c>
      <c r="L337" s="90"/>
      <c r="M337" s="10" t="s">
        <v>54</v>
      </c>
      <c r="N337" s="10"/>
      <c r="O337" s="90"/>
      <c r="P337" s="10" t="s">
        <v>54</v>
      </c>
      <c r="Q337" s="2">
        <v>45</v>
      </c>
      <c r="R337" s="2">
        <v>0</v>
      </c>
      <c r="S337" s="3">
        <v>0</v>
      </c>
      <c r="T337" s="4" t="s">
        <v>937</v>
      </c>
      <c r="U337" s="11" t="s">
        <v>938</v>
      </c>
      <c r="V337" s="7">
        <v>44110</v>
      </c>
      <c r="W337" s="128" t="s">
        <v>940</v>
      </c>
      <c r="X337" s="12"/>
      <c r="Y337" s="12"/>
      <c r="Z337" s="13"/>
      <c r="AA337" s="13"/>
      <c r="AB337" s="13"/>
      <c r="AC337" s="13"/>
      <c r="AD337" s="5">
        <v>44132</v>
      </c>
      <c r="AE337" s="13"/>
      <c r="AF337" s="13"/>
      <c r="AG337" s="7"/>
      <c r="AH337" s="7"/>
      <c r="AI337" s="4"/>
      <c r="AJ337" s="7"/>
      <c r="AK337" s="11">
        <v>1</v>
      </c>
      <c r="AL337" s="4" t="s">
        <v>58</v>
      </c>
      <c r="AM337" s="4"/>
      <c r="AN337" s="4"/>
      <c r="AO337" s="4"/>
      <c r="AP337" s="4"/>
      <c r="AQ337" s="4"/>
      <c r="AR337" s="14"/>
      <c r="AS337" s="4" t="s">
        <v>131</v>
      </c>
      <c r="AT337" s="8" t="s">
        <v>61</v>
      </c>
      <c r="AU337" s="8" t="s">
        <v>61</v>
      </c>
      <c r="AV337" s="10" t="s">
        <v>11037</v>
      </c>
      <c r="AW337" s="26"/>
      <c r="AX337" s="26"/>
      <c r="AY337" s="6">
        <v>0</v>
      </c>
      <c r="AZ337" s="26" t="s">
        <v>62</v>
      </c>
      <c r="BA337" s="85" t="s">
        <v>63</v>
      </c>
    </row>
    <row r="338" spans="1:53" ht="38.25" x14ac:dyDescent="0.25">
      <c r="A338" s="128" t="s">
        <v>941</v>
      </c>
      <c r="B338" s="7">
        <v>44110</v>
      </c>
      <c r="C338" s="7">
        <v>44140</v>
      </c>
      <c r="D338" s="108">
        <v>20515314424</v>
      </c>
      <c r="E338" s="4" t="s">
        <v>915</v>
      </c>
      <c r="F338" s="4" t="s">
        <v>936</v>
      </c>
      <c r="G338" s="7">
        <v>44110</v>
      </c>
      <c r="H338" s="7">
        <v>44140</v>
      </c>
      <c r="I338" s="8"/>
      <c r="J338" s="9">
        <v>-8</v>
      </c>
      <c r="K338" s="10">
        <v>45</v>
      </c>
      <c r="L338" s="90"/>
      <c r="M338" s="10" t="s">
        <v>54</v>
      </c>
      <c r="N338" s="10"/>
      <c r="O338" s="90"/>
      <c r="P338" s="10" t="s">
        <v>54</v>
      </c>
      <c r="Q338" s="2">
        <v>45</v>
      </c>
      <c r="R338" s="2">
        <v>0</v>
      </c>
      <c r="S338" s="3">
        <v>0</v>
      </c>
      <c r="T338" s="4" t="s">
        <v>937</v>
      </c>
      <c r="U338" s="11" t="s">
        <v>938</v>
      </c>
      <c r="V338" s="7">
        <v>44110</v>
      </c>
      <c r="W338" s="128" t="s">
        <v>941</v>
      </c>
      <c r="X338" s="12"/>
      <c r="Y338" s="12"/>
      <c r="Z338" s="13"/>
      <c r="AA338" s="13"/>
      <c r="AB338" s="13"/>
      <c r="AC338" s="13"/>
      <c r="AD338" s="5">
        <v>44132</v>
      </c>
      <c r="AE338" s="13"/>
      <c r="AF338" s="13"/>
      <c r="AG338" s="7"/>
      <c r="AH338" s="7"/>
      <c r="AI338" s="4"/>
      <c r="AJ338" s="7"/>
      <c r="AK338" s="11">
        <v>1</v>
      </c>
      <c r="AL338" s="4" t="s">
        <v>58</v>
      </c>
      <c r="AM338" s="4"/>
      <c r="AN338" s="4"/>
      <c r="AO338" s="4"/>
      <c r="AP338" s="4"/>
      <c r="AQ338" s="4"/>
      <c r="AR338" s="14"/>
      <c r="AS338" s="4" t="s">
        <v>131</v>
      </c>
      <c r="AT338" s="8" t="s">
        <v>61</v>
      </c>
      <c r="AU338" s="8" t="s">
        <v>61</v>
      </c>
      <c r="AV338" s="10" t="s">
        <v>11037</v>
      </c>
      <c r="AW338" s="26"/>
      <c r="AX338" s="26"/>
      <c r="AY338" s="6">
        <v>0</v>
      </c>
      <c r="AZ338" s="26" t="s">
        <v>62</v>
      </c>
      <c r="BA338" s="85" t="s">
        <v>63</v>
      </c>
    </row>
    <row r="339" spans="1:53" ht="38.25" x14ac:dyDescent="0.25">
      <c r="A339" s="128" t="s">
        <v>942</v>
      </c>
      <c r="B339" s="7">
        <v>44110</v>
      </c>
      <c r="C339" s="7">
        <v>44140</v>
      </c>
      <c r="D339" s="108">
        <v>20515314424</v>
      </c>
      <c r="E339" s="4" t="s">
        <v>915</v>
      </c>
      <c r="F339" s="4" t="s">
        <v>936</v>
      </c>
      <c r="G339" s="7">
        <v>44110</v>
      </c>
      <c r="H339" s="7">
        <v>44140</v>
      </c>
      <c r="I339" s="8"/>
      <c r="J339" s="9">
        <v>-8</v>
      </c>
      <c r="K339" s="10">
        <v>45</v>
      </c>
      <c r="L339" s="90"/>
      <c r="M339" s="10" t="s">
        <v>54</v>
      </c>
      <c r="N339" s="10"/>
      <c r="O339" s="90"/>
      <c r="P339" s="10" t="s">
        <v>54</v>
      </c>
      <c r="Q339" s="2">
        <v>45</v>
      </c>
      <c r="R339" s="2">
        <v>0</v>
      </c>
      <c r="S339" s="3">
        <v>0</v>
      </c>
      <c r="T339" s="4" t="s">
        <v>937</v>
      </c>
      <c r="U339" s="11" t="s">
        <v>938</v>
      </c>
      <c r="V339" s="7">
        <v>44110</v>
      </c>
      <c r="W339" s="128" t="s">
        <v>942</v>
      </c>
      <c r="X339" s="12"/>
      <c r="Y339" s="12"/>
      <c r="Z339" s="13"/>
      <c r="AA339" s="13"/>
      <c r="AB339" s="13"/>
      <c r="AC339" s="13"/>
      <c r="AD339" s="5">
        <v>44132</v>
      </c>
      <c r="AE339" s="13"/>
      <c r="AF339" s="13"/>
      <c r="AG339" s="7"/>
      <c r="AH339" s="7"/>
      <c r="AI339" s="4"/>
      <c r="AJ339" s="7"/>
      <c r="AK339" s="11">
        <v>1</v>
      </c>
      <c r="AL339" s="4" t="s">
        <v>58</v>
      </c>
      <c r="AM339" s="4"/>
      <c r="AN339" s="4"/>
      <c r="AO339" s="4"/>
      <c r="AP339" s="4"/>
      <c r="AQ339" s="4"/>
      <c r="AR339" s="14"/>
      <c r="AS339" s="4" t="s">
        <v>131</v>
      </c>
      <c r="AT339" s="8" t="s">
        <v>61</v>
      </c>
      <c r="AU339" s="8" t="s">
        <v>61</v>
      </c>
      <c r="AV339" s="10" t="s">
        <v>11037</v>
      </c>
      <c r="AW339" s="26"/>
      <c r="AX339" s="26"/>
      <c r="AY339" s="6">
        <v>0</v>
      </c>
      <c r="AZ339" s="26" t="s">
        <v>62</v>
      </c>
      <c r="BA339" s="85" t="s">
        <v>63</v>
      </c>
    </row>
    <row r="340" spans="1:53" ht="38.25" x14ac:dyDescent="0.25">
      <c r="A340" s="128" t="s">
        <v>943</v>
      </c>
      <c r="B340" s="7">
        <v>44110</v>
      </c>
      <c r="C340" s="7">
        <v>44140</v>
      </c>
      <c r="D340" s="108">
        <v>20515314424</v>
      </c>
      <c r="E340" s="4" t="s">
        <v>915</v>
      </c>
      <c r="F340" s="4" t="s">
        <v>936</v>
      </c>
      <c r="G340" s="7">
        <v>44110</v>
      </c>
      <c r="H340" s="7">
        <v>44140</v>
      </c>
      <c r="I340" s="8"/>
      <c r="J340" s="9">
        <v>-8</v>
      </c>
      <c r="K340" s="10">
        <v>45</v>
      </c>
      <c r="L340" s="90"/>
      <c r="M340" s="10" t="s">
        <v>54</v>
      </c>
      <c r="N340" s="10"/>
      <c r="O340" s="90"/>
      <c r="P340" s="10" t="s">
        <v>54</v>
      </c>
      <c r="Q340" s="2">
        <v>45</v>
      </c>
      <c r="R340" s="2">
        <v>0</v>
      </c>
      <c r="S340" s="3">
        <v>0</v>
      </c>
      <c r="T340" s="4" t="s">
        <v>937</v>
      </c>
      <c r="U340" s="11" t="s">
        <v>938</v>
      </c>
      <c r="V340" s="7">
        <v>44110</v>
      </c>
      <c r="W340" s="128" t="s">
        <v>943</v>
      </c>
      <c r="X340" s="12"/>
      <c r="Y340" s="12"/>
      <c r="Z340" s="13"/>
      <c r="AA340" s="13"/>
      <c r="AB340" s="13"/>
      <c r="AC340" s="13"/>
      <c r="AD340" s="5">
        <v>44132</v>
      </c>
      <c r="AE340" s="13"/>
      <c r="AF340" s="13"/>
      <c r="AG340" s="7"/>
      <c r="AH340" s="7"/>
      <c r="AI340" s="4"/>
      <c r="AJ340" s="7"/>
      <c r="AK340" s="11">
        <v>1</v>
      </c>
      <c r="AL340" s="4" t="s">
        <v>58</v>
      </c>
      <c r="AM340" s="4"/>
      <c r="AN340" s="4"/>
      <c r="AO340" s="4"/>
      <c r="AP340" s="4"/>
      <c r="AQ340" s="4"/>
      <c r="AR340" s="14"/>
      <c r="AS340" s="4" t="s">
        <v>131</v>
      </c>
      <c r="AT340" s="8" t="s">
        <v>61</v>
      </c>
      <c r="AU340" s="8" t="s">
        <v>61</v>
      </c>
      <c r="AV340" s="10" t="s">
        <v>11037</v>
      </c>
      <c r="AW340" s="26"/>
      <c r="AX340" s="26"/>
      <c r="AY340" s="6">
        <v>0</v>
      </c>
      <c r="AZ340" s="26" t="s">
        <v>62</v>
      </c>
      <c r="BA340" s="85" t="s">
        <v>63</v>
      </c>
    </row>
    <row r="341" spans="1:53" ht="38.25" x14ac:dyDescent="0.25">
      <c r="A341" s="128" t="s">
        <v>944</v>
      </c>
      <c r="B341" s="7">
        <v>44110</v>
      </c>
      <c r="C341" s="7">
        <v>44140</v>
      </c>
      <c r="D341" s="108">
        <v>20515314424</v>
      </c>
      <c r="E341" s="4" t="s">
        <v>915</v>
      </c>
      <c r="F341" s="4" t="s">
        <v>936</v>
      </c>
      <c r="G341" s="7">
        <v>44110</v>
      </c>
      <c r="H341" s="7">
        <v>44140</v>
      </c>
      <c r="I341" s="8"/>
      <c r="J341" s="9">
        <v>-8</v>
      </c>
      <c r="K341" s="10">
        <v>45</v>
      </c>
      <c r="L341" s="90"/>
      <c r="M341" s="10" t="s">
        <v>54</v>
      </c>
      <c r="N341" s="10"/>
      <c r="O341" s="90"/>
      <c r="P341" s="10" t="s">
        <v>54</v>
      </c>
      <c r="Q341" s="2">
        <v>45</v>
      </c>
      <c r="R341" s="2">
        <v>0</v>
      </c>
      <c r="S341" s="3">
        <v>0</v>
      </c>
      <c r="T341" s="4" t="s">
        <v>937</v>
      </c>
      <c r="U341" s="11" t="s">
        <v>938</v>
      </c>
      <c r="V341" s="7">
        <v>44110</v>
      </c>
      <c r="W341" s="128" t="s">
        <v>944</v>
      </c>
      <c r="X341" s="12"/>
      <c r="Y341" s="12"/>
      <c r="Z341" s="13"/>
      <c r="AA341" s="13"/>
      <c r="AB341" s="13"/>
      <c r="AC341" s="13"/>
      <c r="AD341" s="5">
        <v>44132</v>
      </c>
      <c r="AE341" s="13"/>
      <c r="AF341" s="13"/>
      <c r="AG341" s="7"/>
      <c r="AH341" s="7"/>
      <c r="AI341" s="4"/>
      <c r="AJ341" s="7"/>
      <c r="AK341" s="11">
        <v>1</v>
      </c>
      <c r="AL341" s="4" t="s">
        <v>58</v>
      </c>
      <c r="AM341" s="4"/>
      <c r="AN341" s="4"/>
      <c r="AO341" s="4"/>
      <c r="AP341" s="4"/>
      <c r="AQ341" s="4"/>
      <c r="AR341" s="14"/>
      <c r="AS341" s="4" t="s">
        <v>131</v>
      </c>
      <c r="AT341" s="8" t="s">
        <v>61</v>
      </c>
      <c r="AU341" s="8" t="s">
        <v>61</v>
      </c>
      <c r="AV341" s="10" t="s">
        <v>11037</v>
      </c>
      <c r="AW341" s="26"/>
      <c r="AX341" s="26"/>
      <c r="AY341" s="6">
        <v>0</v>
      </c>
      <c r="AZ341" s="26" t="s">
        <v>62</v>
      </c>
      <c r="BA341" s="85" t="s">
        <v>63</v>
      </c>
    </row>
    <row r="342" spans="1:53" ht="38.25" x14ac:dyDescent="0.25">
      <c r="A342" s="128" t="s">
        <v>945</v>
      </c>
      <c r="B342" s="7">
        <v>44110</v>
      </c>
      <c r="C342" s="7">
        <v>44140</v>
      </c>
      <c r="D342" s="108">
        <v>20515314424</v>
      </c>
      <c r="E342" s="4" t="s">
        <v>915</v>
      </c>
      <c r="F342" s="4" t="s">
        <v>936</v>
      </c>
      <c r="G342" s="7">
        <v>44110</v>
      </c>
      <c r="H342" s="7">
        <v>44140</v>
      </c>
      <c r="I342" s="8"/>
      <c r="J342" s="9">
        <v>-8</v>
      </c>
      <c r="K342" s="10">
        <v>45</v>
      </c>
      <c r="L342" s="90"/>
      <c r="M342" s="10" t="s">
        <v>54</v>
      </c>
      <c r="N342" s="10"/>
      <c r="O342" s="90"/>
      <c r="P342" s="10" t="s">
        <v>54</v>
      </c>
      <c r="Q342" s="2">
        <v>45</v>
      </c>
      <c r="R342" s="2">
        <v>0</v>
      </c>
      <c r="S342" s="3">
        <v>0</v>
      </c>
      <c r="T342" s="4" t="s">
        <v>937</v>
      </c>
      <c r="U342" s="11" t="s">
        <v>938</v>
      </c>
      <c r="V342" s="7">
        <v>44110</v>
      </c>
      <c r="W342" s="128" t="s">
        <v>945</v>
      </c>
      <c r="X342" s="12"/>
      <c r="Y342" s="12"/>
      <c r="Z342" s="13"/>
      <c r="AA342" s="13"/>
      <c r="AB342" s="13"/>
      <c r="AC342" s="13"/>
      <c r="AD342" s="5">
        <v>44132</v>
      </c>
      <c r="AE342" s="13"/>
      <c r="AF342" s="13"/>
      <c r="AG342" s="7"/>
      <c r="AH342" s="7"/>
      <c r="AI342" s="4"/>
      <c r="AJ342" s="7"/>
      <c r="AK342" s="11">
        <v>1</v>
      </c>
      <c r="AL342" s="4" t="s">
        <v>58</v>
      </c>
      <c r="AM342" s="4"/>
      <c r="AN342" s="4"/>
      <c r="AO342" s="4"/>
      <c r="AP342" s="4"/>
      <c r="AQ342" s="4"/>
      <c r="AR342" s="14"/>
      <c r="AS342" s="4" t="s">
        <v>131</v>
      </c>
      <c r="AT342" s="8" t="s">
        <v>61</v>
      </c>
      <c r="AU342" s="8" t="s">
        <v>61</v>
      </c>
      <c r="AV342" s="10" t="s">
        <v>11037</v>
      </c>
      <c r="AW342" s="26"/>
      <c r="AX342" s="26"/>
      <c r="AY342" s="6">
        <v>0</v>
      </c>
      <c r="AZ342" s="26" t="s">
        <v>62</v>
      </c>
      <c r="BA342" s="85" t="s">
        <v>63</v>
      </c>
    </row>
    <row r="343" spans="1:53" ht="38.25" x14ac:dyDescent="0.25">
      <c r="A343" s="128" t="s">
        <v>946</v>
      </c>
      <c r="B343" s="7">
        <v>44110</v>
      </c>
      <c r="C343" s="7">
        <v>44140</v>
      </c>
      <c r="D343" s="108">
        <v>20515314424</v>
      </c>
      <c r="E343" s="4" t="s">
        <v>915</v>
      </c>
      <c r="F343" s="4" t="s">
        <v>936</v>
      </c>
      <c r="G343" s="7">
        <v>44110</v>
      </c>
      <c r="H343" s="7">
        <v>44140</v>
      </c>
      <c r="I343" s="8"/>
      <c r="J343" s="9">
        <v>-8</v>
      </c>
      <c r="K343" s="10">
        <v>45</v>
      </c>
      <c r="L343" s="90"/>
      <c r="M343" s="10" t="s">
        <v>54</v>
      </c>
      <c r="N343" s="10"/>
      <c r="O343" s="90"/>
      <c r="P343" s="10" t="s">
        <v>54</v>
      </c>
      <c r="Q343" s="2">
        <v>45</v>
      </c>
      <c r="R343" s="2">
        <v>0</v>
      </c>
      <c r="S343" s="3">
        <v>0</v>
      </c>
      <c r="T343" s="4" t="s">
        <v>937</v>
      </c>
      <c r="U343" s="11" t="s">
        <v>938</v>
      </c>
      <c r="V343" s="7">
        <v>44110</v>
      </c>
      <c r="W343" s="128" t="s">
        <v>946</v>
      </c>
      <c r="X343" s="12"/>
      <c r="Y343" s="12"/>
      <c r="Z343" s="13"/>
      <c r="AA343" s="13"/>
      <c r="AB343" s="13"/>
      <c r="AC343" s="13"/>
      <c r="AD343" s="5">
        <v>44132</v>
      </c>
      <c r="AE343" s="13"/>
      <c r="AF343" s="13"/>
      <c r="AG343" s="7"/>
      <c r="AH343" s="7"/>
      <c r="AI343" s="4"/>
      <c r="AJ343" s="7"/>
      <c r="AK343" s="11">
        <v>1</v>
      </c>
      <c r="AL343" s="4" t="s">
        <v>58</v>
      </c>
      <c r="AM343" s="4"/>
      <c r="AN343" s="4"/>
      <c r="AO343" s="4"/>
      <c r="AP343" s="4"/>
      <c r="AQ343" s="4"/>
      <c r="AR343" s="14"/>
      <c r="AS343" s="4" t="s">
        <v>131</v>
      </c>
      <c r="AT343" s="8" t="s">
        <v>61</v>
      </c>
      <c r="AU343" s="8" t="s">
        <v>61</v>
      </c>
      <c r="AV343" s="10" t="s">
        <v>11037</v>
      </c>
      <c r="AW343" s="26"/>
      <c r="AX343" s="26"/>
      <c r="AY343" s="6">
        <v>0</v>
      </c>
      <c r="AZ343" s="26" t="s">
        <v>62</v>
      </c>
      <c r="BA343" s="85" t="s">
        <v>63</v>
      </c>
    </row>
    <row r="344" spans="1:53" ht="38.25" x14ac:dyDescent="0.25">
      <c r="A344" s="128" t="s">
        <v>947</v>
      </c>
      <c r="B344" s="7">
        <v>44110</v>
      </c>
      <c r="C344" s="7">
        <v>44140</v>
      </c>
      <c r="D344" s="108">
        <v>20515314424</v>
      </c>
      <c r="E344" s="4" t="s">
        <v>915</v>
      </c>
      <c r="F344" s="4" t="s">
        <v>936</v>
      </c>
      <c r="G344" s="7">
        <v>44110</v>
      </c>
      <c r="H344" s="7">
        <v>44140</v>
      </c>
      <c r="I344" s="8"/>
      <c r="J344" s="9">
        <v>-8</v>
      </c>
      <c r="K344" s="10">
        <v>45</v>
      </c>
      <c r="L344" s="90"/>
      <c r="M344" s="10" t="s">
        <v>54</v>
      </c>
      <c r="N344" s="10"/>
      <c r="O344" s="90"/>
      <c r="P344" s="10" t="s">
        <v>54</v>
      </c>
      <c r="Q344" s="2">
        <v>45</v>
      </c>
      <c r="R344" s="2">
        <v>0</v>
      </c>
      <c r="S344" s="3">
        <v>0</v>
      </c>
      <c r="T344" s="4" t="s">
        <v>937</v>
      </c>
      <c r="U344" s="11" t="s">
        <v>938</v>
      </c>
      <c r="V344" s="7">
        <v>44110</v>
      </c>
      <c r="W344" s="128" t="s">
        <v>947</v>
      </c>
      <c r="X344" s="12"/>
      <c r="Y344" s="12"/>
      <c r="Z344" s="13"/>
      <c r="AA344" s="13"/>
      <c r="AB344" s="13"/>
      <c r="AC344" s="13"/>
      <c r="AD344" s="5">
        <v>44132</v>
      </c>
      <c r="AE344" s="13"/>
      <c r="AF344" s="13"/>
      <c r="AG344" s="7"/>
      <c r="AH344" s="7"/>
      <c r="AI344" s="4"/>
      <c r="AJ344" s="7"/>
      <c r="AK344" s="11">
        <v>1</v>
      </c>
      <c r="AL344" s="4" t="s">
        <v>58</v>
      </c>
      <c r="AM344" s="4"/>
      <c r="AN344" s="4"/>
      <c r="AO344" s="4"/>
      <c r="AP344" s="4"/>
      <c r="AQ344" s="4"/>
      <c r="AR344" s="14"/>
      <c r="AS344" s="4" t="s">
        <v>131</v>
      </c>
      <c r="AT344" s="8" t="s">
        <v>61</v>
      </c>
      <c r="AU344" s="8" t="s">
        <v>61</v>
      </c>
      <c r="AV344" s="10" t="s">
        <v>11037</v>
      </c>
      <c r="AW344" s="26"/>
      <c r="AX344" s="26"/>
      <c r="AY344" s="6">
        <v>0</v>
      </c>
      <c r="AZ344" s="26" t="s">
        <v>62</v>
      </c>
      <c r="BA344" s="85" t="s">
        <v>63</v>
      </c>
    </row>
    <row r="345" spans="1:53" ht="38.25" x14ac:dyDescent="0.25">
      <c r="A345" s="128" t="s">
        <v>948</v>
      </c>
      <c r="B345" s="7">
        <v>44110</v>
      </c>
      <c r="C345" s="7">
        <v>44140</v>
      </c>
      <c r="D345" s="108">
        <v>20515314424</v>
      </c>
      <c r="E345" s="4" t="s">
        <v>915</v>
      </c>
      <c r="F345" s="4" t="s">
        <v>936</v>
      </c>
      <c r="G345" s="7">
        <v>44110</v>
      </c>
      <c r="H345" s="7">
        <v>44140</v>
      </c>
      <c r="I345" s="8"/>
      <c r="J345" s="9">
        <v>-8</v>
      </c>
      <c r="K345" s="10">
        <v>45</v>
      </c>
      <c r="L345" s="90"/>
      <c r="M345" s="10" t="s">
        <v>54</v>
      </c>
      <c r="N345" s="10"/>
      <c r="O345" s="90"/>
      <c r="P345" s="10" t="s">
        <v>54</v>
      </c>
      <c r="Q345" s="2">
        <v>45</v>
      </c>
      <c r="R345" s="2">
        <v>0</v>
      </c>
      <c r="S345" s="3">
        <v>0</v>
      </c>
      <c r="T345" s="4" t="s">
        <v>937</v>
      </c>
      <c r="U345" s="11" t="s">
        <v>938</v>
      </c>
      <c r="V345" s="7">
        <v>44110</v>
      </c>
      <c r="W345" s="128" t="s">
        <v>948</v>
      </c>
      <c r="X345" s="12"/>
      <c r="Y345" s="12"/>
      <c r="Z345" s="13"/>
      <c r="AA345" s="13"/>
      <c r="AB345" s="13"/>
      <c r="AC345" s="13"/>
      <c r="AD345" s="5">
        <v>44132</v>
      </c>
      <c r="AE345" s="13"/>
      <c r="AF345" s="13"/>
      <c r="AG345" s="7"/>
      <c r="AH345" s="7"/>
      <c r="AI345" s="4"/>
      <c r="AJ345" s="7"/>
      <c r="AK345" s="11">
        <v>1</v>
      </c>
      <c r="AL345" s="4" t="s">
        <v>58</v>
      </c>
      <c r="AM345" s="4"/>
      <c r="AN345" s="4"/>
      <c r="AO345" s="4"/>
      <c r="AP345" s="4"/>
      <c r="AQ345" s="4"/>
      <c r="AR345" s="14"/>
      <c r="AS345" s="4" t="s">
        <v>131</v>
      </c>
      <c r="AT345" s="8" t="s">
        <v>61</v>
      </c>
      <c r="AU345" s="8" t="s">
        <v>61</v>
      </c>
      <c r="AV345" s="10" t="s">
        <v>11037</v>
      </c>
      <c r="AW345" s="26"/>
      <c r="AX345" s="26"/>
      <c r="AY345" s="6">
        <v>0</v>
      </c>
      <c r="AZ345" s="26" t="s">
        <v>62</v>
      </c>
      <c r="BA345" s="85" t="s">
        <v>63</v>
      </c>
    </row>
    <row r="346" spans="1:53" ht="38.25" x14ac:dyDescent="0.25">
      <c r="A346" s="128" t="s">
        <v>949</v>
      </c>
      <c r="B346" s="7">
        <v>44110</v>
      </c>
      <c r="C346" s="7">
        <v>44140</v>
      </c>
      <c r="D346" s="108">
        <v>20515314424</v>
      </c>
      <c r="E346" s="4" t="s">
        <v>915</v>
      </c>
      <c r="F346" s="4" t="s">
        <v>936</v>
      </c>
      <c r="G346" s="7">
        <v>44110</v>
      </c>
      <c r="H346" s="7">
        <v>44140</v>
      </c>
      <c r="I346" s="8"/>
      <c r="J346" s="9">
        <v>-8</v>
      </c>
      <c r="K346" s="10">
        <v>45</v>
      </c>
      <c r="L346" s="90"/>
      <c r="M346" s="10" t="s">
        <v>54</v>
      </c>
      <c r="N346" s="10"/>
      <c r="O346" s="90"/>
      <c r="P346" s="10" t="s">
        <v>54</v>
      </c>
      <c r="Q346" s="2">
        <v>45</v>
      </c>
      <c r="R346" s="2">
        <v>0</v>
      </c>
      <c r="S346" s="3">
        <v>0</v>
      </c>
      <c r="T346" s="4" t="s">
        <v>937</v>
      </c>
      <c r="U346" s="11" t="s">
        <v>938</v>
      </c>
      <c r="V346" s="7">
        <v>44110</v>
      </c>
      <c r="W346" s="128" t="s">
        <v>949</v>
      </c>
      <c r="X346" s="12"/>
      <c r="Y346" s="12"/>
      <c r="Z346" s="13"/>
      <c r="AA346" s="13"/>
      <c r="AB346" s="13"/>
      <c r="AC346" s="13"/>
      <c r="AD346" s="5">
        <v>44132</v>
      </c>
      <c r="AE346" s="13"/>
      <c r="AF346" s="13"/>
      <c r="AG346" s="7"/>
      <c r="AH346" s="7"/>
      <c r="AI346" s="4"/>
      <c r="AJ346" s="7"/>
      <c r="AK346" s="11">
        <v>1</v>
      </c>
      <c r="AL346" s="4" t="s">
        <v>58</v>
      </c>
      <c r="AM346" s="4"/>
      <c r="AN346" s="4"/>
      <c r="AO346" s="4"/>
      <c r="AP346" s="4"/>
      <c r="AQ346" s="4"/>
      <c r="AR346" s="14"/>
      <c r="AS346" s="4" t="s">
        <v>131</v>
      </c>
      <c r="AT346" s="8" t="s">
        <v>61</v>
      </c>
      <c r="AU346" s="8" t="s">
        <v>61</v>
      </c>
      <c r="AV346" s="10" t="s">
        <v>11037</v>
      </c>
      <c r="AW346" s="26"/>
      <c r="AX346" s="26"/>
      <c r="AY346" s="6">
        <v>0</v>
      </c>
      <c r="AZ346" s="26" t="s">
        <v>62</v>
      </c>
      <c r="BA346" s="85" t="s">
        <v>63</v>
      </c>
    </row>
    <row r="347" spans="1:53" ht="38.25" x14ac:dyDescent="0.25">
      <c r="A347" s="128" t="s">
        <v>950</v>
      </c>
      <c r="B347" s="7">
        <v>44110</v>
      </c>
      <c r="C347" s="7">
        <v>44140</v>
      </c>
      <c r="D347" s="108">
        <v>20515314424</v>
      </c>
      <c r="E347" s="4" t="s">
        <v>915</v>
      </c>
      <c r="F347" s="4" t="s">
        <v>936</v>
      </c>
      <c r="G347" s="7">
        <v>44110</v>
      </c>
      <c r="H347" s="7">
        <v>44140</v>
      </c>
      <c r="I347" s="8"/>
      <c r="J347" s="9">
        <v>-8</v>
      </c>
      <c r="K347" s="10">
        <v>45</v>
      </c>
      <c r="L347" s="90"/>
      <c r="M347" s="10" t="s">
        <v>54</v>
      </c>
      <c r="N347" s="10"/>
      <c r="O347" s="90"/>
      <c r="P347" s="10" t="s">
        <v>54</v>
      </c>
      <c r="Q347" s="2">
        <v>45</v>
      </c>
      <c r="R347" s="2">
        <v>0</v>
      </c>
      <c r="S347" s="3">
        <v>0</v>
      </c>
      <c r="T347" s="4" t="s">
        <v>937</v>
      </c>
      <c r="U347" s="11" t="s">
        <v>938</v>
      </c>
      <c r="V347" s="7">
        <v>44110</v>
      </c>
      <c r="W347" s="128" t="s">
        <v>950</v>
      </c>
      <c r="X347" s="12"/>
      <c r="Y347" s="12"/>
      <c r="Z347" s="13"/>
      <c r="AA347" s="13"/>
      <c r="AB347" s="13"/>
      <c r="AC347" s="13"/>
      <c r="AD347" s="5">
        <v>44132</v>
      </c>
      <c r="AE347" s="13"/>
      <c r="AF347" s="13"/>
      <c r="AG347" s="7"/>
      <c r="AH347" s="7"/>
      <c r="AI347" s="4"/>
      <c r="AJ347" s="7"/>
      <c r="AK347" s="11">
        <v>1</v>
      </c>
      <c r="AL347" s="4" t="s">
        <v>58</v>
      </c>
      <c r="AM347" s="4"/>
      <c r="AN347" s="4"/>
      <c r="AO347" s="4"/>
      <c r="AP347" s="4"/>
      <c r="AQ347" s="4"/>
      <c r="AR347" s="14"/>
      <c r="AS347" s="4" t="s">
        <v>131</v>
      </c>
      <c r="AT347" s="8" t="s">
        <v>61</v>
      </c>
      <c r="AU347" s="8" t="s">
        <v>61</v>
      </c>
      <c r="AV347" s="10" t="s">
        <v>11037</v>
      </c>
      <c r="AW347" s="26"/>
      <c r="AX347" s="26"/>
      <c r="AY347" s="6">
        <v>0</v>
      </c>
      <c r="AZ347" s="26" t="s">
        <v>62</v>
      </c>
      <c r="BA347" s="85" t="s">
        <v>63</v>
      </c>
    </row>
    <row r="348" spans="1:53" ht="38.25" x14ac:dyDescent="0.25">
      <c r="A348" s="128" t="s">
        <v>951</v>
      </c>
      <c r="B348" s="7">
        <v>44110</v>
      </c>
      <c r="C348" s="7">
        <v>44140</v>
      </c>
      <c r="D348" s="108">
        <v>20515314424</v>
      </c>
      <c r="E348" s="4" t="s">
        <v>915</v>
      </c>
      <c r="F348" s="4" t="s">
        <v>936</v>
      </c>
      <c r="G348" s="7">
        <v>44110</v>
      </c>
      <c r="H348" s="7">
        <v>44140</v>
      </c>
      <c r="I348" s="8"/>
      <c r="J348" s="9">
        <v>-8</v>
      </c>
      <c r="K348" s="10">
        <v>45</v>
      </c>
      <c r="L348" s="90"/>
      <c r="M348" s="10" t="s">
        <v>54</v>
      </c>
      <c r="N348" s="10"/>
      <c r="O348" s="90"/>
      <c r="P348" s="10" t="s">
        <v>54</v>
      </c>
      <c r="Q348" s="2">
        <v>45</v>
      </c>
      <c r="R348" s="2">
        <v>0</v>
      </c>
      <c r="S348" s="3">
        <v>0</v>
      </c>
      <c r="T348" s="4" t="s">
        <v>937</v>
      </c>
      <c r="U348" s="11" t="s">
        <v>938</v>
      </c>
      <c r="V348" s="7">
        <v>44110</v>
      </c>
      <c r="W348" s="128" t="s">
        <v>951</v>
      </c>
      <c r="X348" s="12"/>
      <c r="Y348" s="12"/>
      <c r="Z348" s="13"/>
      <c r="AA348" s="13"/>
      <c r="AB348" s="13"/>
      <c r="AC348" s="13"/>
      <c r="AD348" s="5">
        <v>44132</v>
      </c>
      <c r="AE348" s="13"/>
      <c r="AF348" s="13"/>
      <c r="AG348" s="7"/>
      <c r="AH348" s="7"/>
      <c r="AI348" s="4"/>
      <c r="AJ348" s="7"/>
      <c r="AK348" s="11">
        <v>1</v>
      </c>
      <c r="AL348" s="4" t="s">
        <v>58</v>
      </c>
      <c r="AM348" s="4"/>
      <c r="AN348" s="4"/>
      <c r="AO348" s="4"/>
      <c r="AP348" s="4"/>
      <c r="AQ348" s="4"/>
      <c r="AR348" s="14"/>
      <c r="AS348" s="4" t="s">
        <v>131</v>
      </c>
      <c r="AT348" s="8" t="s">
        <v>61</v>
      </c>
      <c r="AU348" s="8" t="s">
        <v>61</v>
      </c>
      <c r="AV348" s="10" t="s">
        <v>11037</v>
      </c>
      <c r="AW348" s="26"/>
      <c r="AX348" s="26"/>
      <c r="AY348" s="6">
        <v>0</v>
      </c>
      <c r="AZ348" s="26" t="s">
        <v>62</v>
      </c>
      <c r="BA348" s="85" t="s">
        <v>63</v>
      </c>
    </row>
    <row r="349" spans="1:53" ht="38.25" x14ac:dyDescent="0.25">
      <c r="A349" s="128" t="s">
        <v>952</v>
      </c>
      <c r="B349" s="7">
        <v>44110</v>
      </c>
      <c r="C349" s="7">
        <v>44140</v>
      </c>
      <c r="D349" s="108">
        <v>20515314424</v>
      </c>
      <c r="E349" s="4" t="s">
        <v>915</v>
      </c>
      <c r="F349" s="4" t="s">
        <v>936</v>
      </c>
      <c r="G349" s="7">
        <v>44110</v>
      </c>
      <c r="H349" s="7">
        <v>44140</v>
      </c>
      <c r="I349" s="8"/>
      <c r="J349" s="9">
        <v>-8</v>
      </c>
      <c r="K349" s="10">
        <v>45</v>
      </c>
      <c r="L349" s="90"/>
      <c r="M349" s="10" t="s">
        <v>54</v>
      </c>
      <c r="N349" s="10"/>
      <c r="O349" s="90"/>
      <c r="P349" s="10" t="s">
        <v>54</v>
      </c>
      <c r="Q349" s="2">
        <v>45</v>
      </c>
      <c r="R349" s="2">
        <v>0</v>
      </c>
      <c r="S349" s="3">
        <v>0</v>
      </c>
      <c r="T349" s="4" t="s">
        <v>937</v>
      </c>
      <c r="U349" s="11" t="s">
        <v>938</v>
      </c>
      <c r="V349" s="7">
        <v>44110</v>
      </c>
      <c r="W349" s="128" t="s">
        <v>952</v>
      </c>
      <c r="X349" s="12"/>
      <c r="Y349" s="12"/>
      <c r="Z349" s="13"/>
      <c r="AA349" s="13"/>
      <c r="AB349" s="13"/>
      <c r="AC349" s="13"/>
      <c r="AD349" s="5">
        <v>44132</v>
      </c>
      <c r="AE349" s="13"/>
      <c r="AF349" s="13"/>
      <c r="AG349" s="7"/>
      <c r="AH349" s="7"/>
      <c r="AI349" s="4"/>
      <c r="AJ349" s="7"/>
      <c r="AK349" s="11">
        <v>1</v>
      </c>
      <c r="AL349" s="4" t="s">
        <v>58</v>
      </c>
      <c r="AM349" s="4"/>
      <c r="AN349" s="4"/>
      <c r="AO349" s="4"/>
      <c r="AP349" s="4"/>
      <c r="AQ349" s="4"/>
      <c r="AR349" s="14"/>
      <c r="AS349" s="4" t="s">
        <v>131</v>
      </c>
      <c r="AT349" s="8" t="s">
        <v>61</v>
      </c>
      <c r="AU349" s="8" t="s">
        <v>61</v>
      </c>
      <c r="AV349" s="10" t="s">
        <v>11037</v>
      </c>
      <c r="AW349" s="26"/>
      <c r="AX349" s="26"/>
      <c r="AY349" s="6">
        <v>0</v>
      </c>
      <c r="AZ349" s="26" t="s">
        <v>62</v>
      </c>
      <c r="BA349" s="85" t="s">
        <v>63</v>
      </c>
    </row>
    <row r="350" spans="1:53" ht="38.25" x14ac:dyDescent="0.25">
      <c r="A350" s="128" t="s">
        <v>953</v>
      </c>
      <c r="B350" s="7">
        <v>44110</v>
      </c>
      <c r="C350" s="7">
        <v>44140</v>
      </c>
      <c r="D350" s="108">
        <v>20515314424</v>
      </c>
      <c r="E350" s="4" t="s">
        <v>915</v>
      </c>
      <c r="F350" s="4" t="s">
        <v>936</v>
      </c>
      <c r="G350" s="7">
        <v>44110</v>
      </c>
      <c r="H350" s="7">
        <v>44140</v>
      </c>
      <c r="I350" s="8"/>
      <c r="J350" s="9">
        <v>-8</v>
      </c>
      <c r="K350" s="10">
        <v>45</v>
      </c>
      <c r="L350" s="90"/>
      <c r="M350" s="10" t="s">
        <v>54</v>
      </c>
      <c r="N350" s="10"/>
      <c r="O350" s="90"/>
      <c r="P350" s="10" t="s">
        <v>54</v>
      </c>
      <c r="Q350" s="2">
        <v>45</v>
      </c>
      <c r="R350" s="2">
        <v>0</v>
      </c>
      <c r="S350" s="3">
        <v>0</v>
      </c>
      <c r="T350" s="4" t="s">
        <v>937</v>
      </c>
      <c r="U350" s="11" t="s">
        <v>938</v>
      </c>
      <c r="V350" s="7">
        <v>44110</v>
      </c>
      <c r="W350" s="128" t="s">
        <v>953</v>
      </c>
      <c r="X350" s="12"/>
      <c r="Y350" s="12"/>
      <c r="Z350" s="13"/>
      <c r="AA350" s="13"/>
      <c r="AB350" s="13"/>
      <c r="AC350" s="13"/>
      <c r="AD350" s="5">
        <v>44132</v>
      </c>
      <c r="AE350" s="13"/>
      <c r="AF350" s="13"/>
      <c r="AG350" s="7"/>
      <c r="AH350" s="7"/>
      <c r="AI350" s="4"/>
      <c r="AJ350" s="7"/>
      <c r="AK350" s="11">
        <v>1</v>
      </c>
      <c r="AL350" s="4" t="s">
        <v>58</v>
      </c>
      <c r="AM350" s="4"/>
      <c r="AN350" s="4"/>
      <c r="AO350" s="4"/>
      <c r="AP350" s="4"/>
      <c r="AQ350" s="4"/>
      <c r="AR350" s="14"/>
      <c r="AS350" s="4" t="s">
        <v>131</v>
      </c>
      <c r="AT350" s="8" t="s">
        <v>61</v>
      </c>
      <c r="AU350" s="8" t="s">
        <v>61</v>
      </c>
      <c r="AV350" s="10" t="s">
        <v>11037</v>
      </c>
      <c r="AW350" s="26"/>
      <c r="AX350" s="26"/>
      <c r="AY350" s="6">
        <v>0</v>
      </c>
      <c r="AZ350" s="26" t="s">
        <v>62</v>
      </c>
      <c r="BA350" s="85" t="s">
        <v>63</v>
      </c>
    </row>
    <row r="351" spans="1:53" ht="38.25" x14ac:dyDescent="0.25">
      <c r="A351" s="128" t="s">
        <v>954</v>
      </c>
      <c r="B351" s="7">
        <v>44110</v>
      </c>
      <c r="C351" s="7">
        <v>44140</v>
      </c>
      <c r="D351" s="108">
        <v>20515314424</v>
      </c>
      <c r="E351" s="4" t="s">
        <v>915</v>
      </c>
      <c r="F351" s="4" t="s">
        <v>936</v>
      </c>
      <c r="G351" s="7">
        <v>44110</v>
      </c>
      <c r="H351" s="7">
        <v>44140</v>
      </c>
      <c r="I351" s="8"/>
      <c r="J351" s="9">
        <v>-8</v>
      </c>
      <c r="K351" s="10">
        <v>45</v>
      </c>
      <c r="L351" s="90"/>
      <c r="M351" s="10" t="s">
        <v>54</v>
      </c>
      <c r="N351" s="10"/>
      <c r="O351" s="90"/>
      <c r="P351" s="10" t="s">
        <v>54</v>
      </c>
      <c r="Q351" s="2">
        <v>45</v>
      </c>
      <c r="R351" s="2">
        <v>0</v>
      </c>
      <c r="S351" s="3">
        <v>0</v>
      </c>
      <c r="T351" s="4" t="s">
        <v>937</v>
      </c>
      <c r="U351" s="11" t="s">
        <v>938</v>
      </c>
      <c r="V351" s="7">
        <v>44110</v>
      </c>
      <c r="W351" s="128" t="s">
        <v>954</v>
      </c>
      <c r="X351" s="12"/>
      <c r="Y351" s="12"/>
      <c r="Z351" s="13"/>
      <c r="AA351" s="13"/>
      <c r="AB351" s="13"/>
      <c r="AC351" s="13"/>
      <c r="AD351" s="5">
        <v>44132</v>
      </c>
      <c r="AE351" s="13"/>
      <c r="AF351" s="13"/>
      <c r="AG351" s="7"/>
      <c r="AH351" s="7"/>
      <c r="AI351" s="4"/>
      <c r="AJ351" s="7"/>
      <c r="AK351" s="11">
        <v>1</v>
      </c>
      <c r="AL351" s="4" t="s">
        <v>58</v>
      </c>
      <c r="AM351" s="4"/>
      <c r="AN351" s="4"/>
      <c r="AO351" s="4"/>
      <c r="AP351" s="4"/>
      <c r="AQ351" s="4"/>
      <c r="AR351" s="14"/>
      <c r="AS351" s="4" t="s">
        <v>131</v>
      </c>
      <c r="AT351" s="8" t="s">
        <v>61</v>
      </c>
      <c r="AU351" s="8" t="s">
        <v>61</v>
      </c>
      <c r="AV351" s="10" t="s">
        <v>11037</v>
      </c>
      <c r="AW351" s="26"/>
      <c r="AX351" s="26"/>
      <c r="AY351" s="6">
        <v>0</v>
      </c>
      <c r="AZ351" s="26" t="s">
        <v>62</v>
      </c>
      <c r="BA351" s="85" t="s">
        <v>63</v>
      </c>
    </row>
    <row r="352" spans="1:53" ht="38.25" x14ac:dyDescent="0.25">
      <c r="A352" s="128" t="s">
        <v>955</v>
      </c>
      <c r="B352" s="7">
        <v>44110</v>
      </c>
      <c r="C352" s="7">
        <v>44140</v>
      </c>
      <c r="D352" s="108">
        <v>20515314424</v>
      </c>
      <c r="E352" s="4" t="s">
        <v>915</v>
      </c>
      <c r="F352" s="4" t="s">
        <v>936</v>
      </c>
      <c r="G352" s="7">
        <v>44110</v>
      </c>
      <c r="H352" s="7">
        <v>44140</v>
      </c>
      <c r="I352" s="8"/>
      <c r="J352" s="9">
        <v>-8</v>
      </c>
      <c r="K352" s="10">
        <v>45</v>
      </c>
      <c r="L352" s="90"/>
      <c r="M352" s="10" t="s">
        <v>54</v>
      </c>
      <c r="N352" s="10"/>
      <c r="O352" s="90"/>
      <c r="P352" s="10" t="s">
        <v>54</v>
      </c>
      <c r="Q352" s="2">
        <v>45</v>
      </c>
      <c r="R352" s="2">
        <v>0</v>
      </c>
      <c r="S352" s="3">
        <v>0</v>
      </c>
      <c r="T352" s="4" t="s">
        <v>937</v>
      </c>
      <c r="U352" s="11" t="s">
        <v>938</v>
      </c>
      <c r="V352" s="7">
        <v>44110</v>
      </c>
      <c r="W352" s="128" t="s">
        <v>955</v>
      </c>
      <c r="X352" s="12"/>
      <c r="Y352" s="12"/>
      <c r="Z352" s="13"/>
      <c r="AA352" s="13"/>
      <c r="AB352" s="13"/>
      <c r="AC352" s="13"/>
      <c r="AD352" s="5">
        <v>44132</v>
      </c>
      <c r="AE352" s="13"/>
      <c r="AF352" s="13"/>
      <c r="AG352" s="7"/>
      <c r="AH352" s="7"/>
      <c r="AI352" s="4"/>
      <c r="AJ352" s="7"/>
      <c r="AK352" s="11">
        <v>1</v>
      </c>
      <c r="AL352" s="4" t="s">
        <v>58</v>
      </c>
      <c r="AM352" s="4"/>
      <c r="AN352" s="4"/>
      <c r="AO352" s="4"/>
      <c r="AP352" s="4"/>
      <c r="AQ352" s="4"/>
      <c r="AR352" s="14"/>
      <c r="AS352" s="4" t="s">
        <v>131</v>
      </c>
      <c r="AT352" s="8" t="s">
        <v>61</v>
      </c>
      <c r="AU352" s="8" t="s">
        <v>61</v>
      </c>
      <c r="AV352" s="10" t="s">
        <v>11037</v>
      </c>
      <c r="AW352" s="26"/>
      <c r="AX352" s="26"/>
      <c r="AY352" s="6">
        <v>0</v>
      </c>
      <c r="AZ352" s="26" t="s">
        <v>62</v>
      </c>
      <c r="BA352" s="85" t="s">
        <v>63</v>
      </c>
    </row>
    <row r="353" spans="1:53" ht="38.25" x14ac:dyDescent="0.25">
      <c r="A353" s="128" t="s">
        <v>956</v>
      </c>
      <c r="B353" s="7">
        <v>44110</v>
      </c>
      <c r="C353" s="7">
        <v>44140</v>
      </c>
      <c r="D353" s="108">
        <v>20515314424</v>
      </c>
      <c r="E353" s="4" t="s">
        <v>915</v>
      </c>
      <c r="F353" s="4" t="s">
        <v>936</v>
      </c>
      <c r="G353" s="7">
        <v>44110</v>
      </c>
      <c r="H353" s="7">
        <v>44140</v>
      </c>
      <c r="I353" s="8"/>
      <c r="J353" s="9">
        <v>-8</v>
      </c>
      <c r="K353" s="10">
        <v>45</v>
      </c>
      <c r="L353" s="90"/>
      <c r="M353" s="10" t="s">
        <v>54</v>
      </c>
      <c r="N353" s="10"/>
      <c r="O353" s="90"/>
      <c r="P353" s="10" t="s">
        <v>54</v>
      </c>
      <c r="Q353" s="2">
        <v>45</v>
      </c>
      <c r="R353" s="2">
        <v>0</v>
      </c>
      <c r="S353" s="3">
        <v>0</v>
      </c>
      <c r="T353" s="4" t="s">
        <v>937</v>
      </c>
      <c r="U353" s="11" t="s">
        <v>938</v>
      </c>
      <c r="V353" s="7">
        <v>44110</v>
      </c>
      <c r="W353" s="128" t="s">
        <v>956</v>
      </c>
      <c r="X353" s="12"/>
      <c r="Y353" s="12"/>
      <c r="Z353" s="13"/>
      <c r="AA353" s="13"/>
      <c r="AB353" s="13"/>
      <c r="AC353" s="13"/>
      <c r="AD353" s="5">
        <v>44132</v>
      </c>
      <c r="AE353" s="13"/>
      <c r="AF353" s="13"/>
      <c r="AG353" s="7"/>
      <c r="AH353" s="7"/>
      <c r="AI353" s="4"/>
      <c r="AJ353" s="7"/>
      <c r="AK353" s="11">
        <v>1</v>
      </c>
      <c r="AL353" s="4" t="s">
        <v>58</v>
      </c>
      <c r="AM353" s="4"/>
      <c r="AN353" s="4"/>
      <c r="AO353" s="4"/>
      <c r="AP353" s="4"/>
      <c r="AQ353" s="4"/>
      <c r="AR353" s="14"/>
      <c r="AS353" s="4" t="s">
        <v>131</v>
      </c>
      <c r="AT353" s="8" t="s">
        <v>61</v>
      </c>
      <c r="AU353" s="8" t="s">
        <v>61</v>
      </c>
      <c r="AV353" s="10" t="s">
        <v>11037</v>
      </c>
      <c r="AW353" s="26"/>
      <c r="AX353" s="26"/>
      <c r="AY353" s="6">
        <v>0</v>
      </c>
      <c r="AZ353" s="26" t="s">
        <v>62</v>
      </c>
      <c r="BA353" s="85" t="s">
        <v>63</v>
      </c>
    </row>
    <row r="354" spans="1:53" ht="38.25" x14ac:dyDescent="0.25">
      <c r="A354" s="128" t="s">
        <v>957</v>
      </c>
      <c r="B354" s="7">
        <v>44110</v>
      </c>
      <c r="C354" s="7">
        <v>44140</v>
      </c>
      <c r="D354" s="108">
        <v>20515314424</v>
      </c>
      <c r="E354" s="4" t="s">
        <v>915</v>
      </c>
      <c r="F354" s="4" t="s">
        <v>936</v>
      </c>
      <c r="G354" s="7">
        <v>44110</v>
      </c>
      <c r="H354" s="7">
        <v>44140</v>
      </c>
      <c r="I354" s="8"/>
      <c r="J354" s="9">
        <v>-8</v>
      </c>
      <c r="K354" s="10">
        <v>45</v>
      </c>
      <c r="L354" s="90"/>
      <c r="M354" s="10" t="s">
        <v>54</v>
      </c>
      <c r="N354" s="10"/>
      <c r="O354" s="90"/>
      <c r="P354" s="10" t="s">
        <v>54</v>
      </c>
      <c r="Q354" s="2">
        <v>45</v>
      </c>
      <c r="R354" s="2">
        <v>0</v>
      </c>
      <c r="S354" s="3">
        <v>0</v>
      </c>
      <c r="T354" s="4" t="s">
        <v>937</v>
      </c>
      <c r="U354" s="11" t="s">
        <v>938</v>
      </c>
      <c r="V354" s="7">
        <v>44110</v>
      </c>
      <c r="W354" s="128" t="s">
        <v>957</v>
      </c>
      <c r="X354" s="12"/>
      <c r="Y354" s="12"/>
      <c r="Z354" s="13"/>
      <c r="AA354" s="13"/>
      <c r="AB354" s="13"/>
      <c r="AC354" s="13"/>
      <c r="AD354" s="5">
        <v>44132</v>
      </c>
      <c r="AE354" s="13"/>
      <c r="AF354" s="13"/>
      <c r="AG354" s="7"/>
      <c r="AH354" s="7"/>
      <c r="AI354" s="4"/>
      <c r="AJ354" s="7"/>
      <c r="AK354" s="11">
        <v>1</v>
      </c>
      <c r="AL354" s="4" t="s">
        <v>58</v>
      </c>
      <c r="AM354" s="4"/>
      <c r="AN354" s="4"/>
      <c r="AO354" s="4"/>
      <c r="AP354" s="4"/>
      <c r="AQ354" s="4"/>
      <c r="AR354" s="14"/>
      <c r="AS354" s="4" t="s">
        <v>131</v>
      </c>
      <c r="AT354" s="8" t="s">
        <v>61</v>
      </c>
      <c r="AU354" s="8" t="s">
        <v>61</v>
      </c>
      <c r="AV354" s="10" t="s">
        <v>11037</v>
      </c>
      <c r="AW354" s="26"/>
      <c r="AX354" s="26"/>
      <c r="AY354" s="6">
        <v>0</v>
      </c>
      <c r="AZ354" s="26" t="s">
        <v>62</v>
      </c>
      <c r="BA354" s="85" t="s">
        <v>63</v>
      </c>
    </row>
    <row r="355" spans="1:53" ht="38.25" x14ac:dyDescent="0.25">
      <c r="A355" s="128" t="s">
        <v>958</v>
      </c>
      <c r="B355" s="7">
        <v>44110</v>
      </c>
      <c r="C355" s="7">
        <v>44140</v>
      </c>
      <c r="D355" s="108">
        <v>20515314424</v>
      </c>
      <c r="E355" s="4" t="s">
        <v>915</v>
      </c>
      <c r="F355" s="4" t="s">
        <v>936</v>
      </c>
      <c r="G355" s="7">
        <v>44110</v>
      </c>
      <c r="H355" s="7">
        <v>44140</v>
      </c>
      <c r="I355" s="8"/>
      <c r="J355" s="9">
        <v>-8</v>
      </c>
      <c r="K355" s="10">
        <v>45</v>
      </c>
      <c r="L355" s="90"/>
      <c r="M355" s="10" t="s">
        <v>54</v>
      </c>
      <c r="N355" s="10"/>
      <c r="O355" s="90"/>
      <c r="P355" s="10" t="s">
        <v>54</v>
      </c>
      <c r="Q355" s="2">
        <v>45</v>
      </c>
      <c r="R355" s="2">
        <v>0</v>
      </c>
      <c r="S355" s="3">
        <v>0</v>
      </c>
      <c r="T355" s="4" t="s">
        <v>937</v>
      </c>
      <c r="U355" s="11" t="s">
        <v>938</v>
      </c>
      <c r="V355" s="7">
        <v>44110</v>
      </c>
      <c r="W355" s="128" t="s">
        <v>958</v>
      </c>
      <c r="X355" s="12"/>
      <c r="Y355" s="12"/>
      <c r="Z355" s="13"/>
      <c r="AA355" s="13"/>
      <c r="AB355" s="13"/>
      <c r="AC355" s="13"/>
      <c r="AD355" s="5">
        <v>44132</v>
      </c>
      <c r="AE355" s="13"/>
      <c r="AF355" s="13"/>
      <c r="AG355" s="7"/>
      <c r="AH355" s="7"/>
      <c r="AI355" s="4"/>
      <c r="AJ355" s="7"/>
      <c r="AK355" s="11">
        <v>1</v>
      </c>
      <c r="AL355" s="4" t="s">
        <v>58</v>
      </c>
      <c r="AM355" s="4"/>
      <c r="AN355" s="4"/>
      <c r="AO355" s="4"/>
      <c r="AP355" s="4"/>
      <c r="AQ355" s="4"/>
      <c r="AR355" s="14"/>
      <c r="AS355" s="4" t="s">
        <v>131</v>
      </c>
      <c r="AT355" s="8" t="s">
        <v>61</v>
      </c>
      <c r="AU355" s="8" t="s">
        <v>61</v>
      </c>
      <c r="AV355" s="10" t="s">
        <v>11037</v>
      </c>
      <c r="AW355" s="26"/>
      <c r="AX355" s="26"/>
      <c r="AY355" s="6">
        <v>0</v>
      </c>
      <c r="AZ355" s="26" t="s">
        <v>62</v>
      </c>
      <c r="BA355" s="85" t="s">
        <v>63</v>
      </c>
    </row>
    <row r="356" spans="1:53" ht="38.25" x14ac:dyDescent="0.25">
      <c r="A356" s="128" t="s">
        <v>959</v>
      </c>
      <c r="B356" s="7">
        <v>44110</v>
      </c>
      <c r="C356" s="7">
        <v>44140</v>
      </c>
      <c r="D356" s="108">
        <v>20515314424</v>
      </c>
      <c r="E356" s="4" t="s">
        <v>915</v>
      </c>
      <c r="F356" s="4" t="s">
        <v>936</v>
      </c>
      <c r="G356" s="7">
        <v>44110</v>
      </c>
      <c r="H356" s="7">
        <v>44140</v>
      </c>
      <c r="I356" s="8"/>
      <c r="J356" s="9">
        <v>-8</v>
      </c>
      <c r="K356" s="10">
        <v>45</v>
      </c>
      <c r="L356" s="90"/>
      <c r="M356" s="10" t="s">
        <v>54</v>
      </c>
      <c r="N356" s="10"/>
      <c r="O356" s="90"/>
      <c r="P356" s="10" t="s">
        <v>54</v>
      </c>
      <c r="Q356" s="2">
        <v>45</v>
      </c>
      <c r="R356" s="2">
        <v>0</v>
      </c>
      <c r="S356" s="3">
        <v>0</v>
      </c>
      <c r="T356" s="4" t="s">
        <v>937</v>
      </c>
      <c r="U356" s="11" t="s">
        <v>938</v>
      </c>
      <c r="V356" s="7">
        <v>44110</v>
      </c>
      <c r="W356" s="128" t="s">
        <v>959</v>
      </c>
      <c r="X356" s="12"/>
      <c r="Y356" s="12"/>
      <c r="Z356" s="13"/>
      <c r="AA356" s="13"/>
      <c r="AB356" s="13"/>
      <c r="AC356" s="13"/>
      <c r="AD356" s="5">
        <v>44132</v>
      </c>
      <c r="AE356" s="13"/>
      <c r="AF356" s="13"/>
      <c r="AG356" s="7"/>
      <c r="AH356" s="7"/>
      <c r="AI356" s="4"/>
      <c r="AJ356" s="7"/>
      <c r="AK356" s="11">
        <v>1</v>
      </c>
      <c r="AL356" s="4" t="s">
        <v>58</v>
      </c>
      <c r="AM356" s="4"/>
      <c r="AN356" s="4"/>
      <c r="AO356" s="4"/>
      <c r="AP356" s="4"/>
      <c r="AQ356" s="4"/>
      <c r="AR356" s="14"/>
      <c r="AS356" s="4" t="s">
        <v>131</v>
      </c>
      <c r="AT356" s="8" t="s">
        <v>61</v>
      </c>
      <c r="AU356" s="8" t="s">
        <v>61</v>
      </c>
      <c r="AV356" s="10" t="s">
        <v>11037</v>
      </c>
      <c r="AW356" s="26"/>
      <c r="AX356" s="26"/>
      <c r="AY356" s="6">
        <v>0</v>
      </c>
      <c r="AZ356" s="26" t="s">
        <v>62</v>
      </c>
      <c r="BA356" s="85" t="s">
        <v>63</v>
      </c>
    </row>
    <row r="357" spans="1:53" ht="38.25" x14ac:dyDescent="0.25">
      <c r="A357" s="128" t="s">
        <v>960</v>
      </c>
      <c r="B357" s="7">
        <v>44110</v>
      </c>
      <c r="C357" s="7">
        <v>44140</v>
      </c>
      <c r="D357" s="108">
        <v>20515314424</v>
      </c>
      <c r="E357" s="4" t="s">
        <v>915</v>
      </c>
      <c r="F357" s="4" t="s">
        <v>936</v>
      </c>
      <c r="G357" s="7">
        <v>44110</v>
      </c>
      <c r="H357" s="7">
        <v>44140</v>
      </c>
      <c r="I357" s="8"/>
      <c r="J357" s="9">
        <v>-8</v>
      </c>
      <c r="K357" s="10">
        <v>45</v>
      </c>
      <c r="L357" s="90"/>
      <c r="M357" s="10" t="s">
        <v>54</v>
      </c>
      <c r="N357" s="10"/>
      <c r="O357" s="90"/>
      <c r="P357" s="10" t="s">
        <v>54</v>
      </c>
      <c r="Q357" s="2">
        <v>45</v>
      </c>
      <c r="R357" s="2">
        <v>0</v>
      </c>
      <c r="S357" s="3">
        <v>0</v>
      </c>
      <c r="T357" s="4" t="s">
        <v>937</v>
      </c>
      <c r="U357" s="11" t="s">
        <v>938</v>
      </c>
      <c r="V357" s="7">
        <v>44110</v>
      </c>
      <c r="W357" s="128" t="s">
        <v>960</v>
      </c>
      <c r="X357" s="12"/>
      <c r="Y357" s="12"/>
      <c r="Z357" s="13"/>
      <c r="AA357" s="13"/>
      <c r="AB357" s="13"/>
      <c r="AC357" s="13"/>
      <c r="AD357" s="5">
        <v>44132</v>
      </c>
      <c r="AE357" s="13"/>
      <c r="AF357" s="13"/>
      <c r="AG357" s="7"/>
      <c r="AH357" s="7"/>
      <c r="AI357" s="4"/>
      <c r="AJ357" s="7"/>
      <c r="AK357" s="11">
        <v>1</v>
      </c>
      <c r="AL357" s="4" t="s">
        <v>58</v>
      </c>
      <c r="AM357" s="4"/>
      <c r="AN357" s="4"/>
      <c r="AO357" s="4"/>
      <c r="AP357" s="4"/>
      <c r="AQ357" s="4"/>
      <c r="AR357" s="14"/>
      <c r="AS357" s="4" t="s">
        <v>131</v>
      </c>
      <c r="AT357" s="8" t="s">
        <v>61</v>
      </c>
      <c r="AU357" s="8" t="s">
        <v>61</v>
      </c>
      <c r="AV357" s="10" t="s">
        <v>11037</v>
      </c>
      <c r="AW357" s="26"/>
      <c r="AX357" s="26"/>
      <c r="AY357" s="6">
        <v>0</v>
      </c>
      <c r="AZ357" s="26" t="s">
        <v>62</v>
      </c>
      <c r="BA357" s="85" t="s">
        <v>63</v>
      </c>
    </row>
    <row r="358" spans="1:53" ht="38.25" x14ac:dyDescent="0.25">
      <c r="A358" s="128" t="s">
        <v>961</v>
      </c>
      <c r="B358" s="7">
        <v>44110</v>
      </c>
      <c r="C358" s="7">
        <v>44140</v>
      </c>
      <c r="D358" s="108">
        <v>20515314424</v>
      </c>
      <c r="E358" s="4" t="s">
        <v>915</v>
      </c>
      <c r="F358" s="4" t="s">
        <v>936</v>
      </c>
      <c r="G358" s="7">
        <v>44110</v>
      </c>
      <c r="H358" s="7">
        <v>44140</v>
      </c>
      <c r="I358" s="8"/>
      <c r="J358" s="9">
        <v>-8</v>
      </c>
      <c r="K358" s="10">
        <v>45</v>
      </c>
      <c r="L358" s="90"/>
      <c r="M358" s="10" t="s">
        <v>54</v>
      </c>
      <c r="N358" s="10"/>
      <c r="O358" s="90"/>
      <c r="P358" s="10" t="s">
        <v>54</v>
      </c>
      <c r="Q358" s="2">
        <v>45</v>
      </c>
      <c r="R358" s="2">
        <v>0</v>
      </c>
      <c r="S358" s="3">
        <v>0</v>
      </c>
      <c r="T358" s="4" t="s">
        <v>937</v>
      </c>
      <c r="U358" s="11" t="s">
        <v>938</v>
      </c>
      <c r="V358" s="7">
        <v>44110</v>
      </c>
      <c r="W358" s="128" t="s">
        <v>961</v>
      </c>
      <c r="X358" s="12"/>
      <c r="Y358" s="12"/>
      <c r="Z358" s="13"/>
      <c r="AA358" s="13"/>
      <c r="AB358" s="13"/>
      <c r="AC358" s="13"/>
      <c r="AD358" s="5">
        <v>44132</v>
      </c>
      <c r="AE358" s="13"/>
      <c r="AF358" s="13"/>
      <c r="AG358" s="7"/>
      <c r="AH358" s="7"/>
      <c r="AI358" s="4"/>
      <c r="AJ358" s="7"/>
      <c r="AK358" s="11">
        <v>1</v>
      </c>
      <c r="AL358" s="4" t="s">
        <v>58</v>
      </c>
      <c r="AM358" s="4"/>
      <c r="AN358" s="4"/>
      <c r="AO358" s="4"/>
      <c r="AP358" s="4"/>
      <c r="AQ358" s="4"/>
      <c r="AR358" s="14"/>
      <c r="AS358" s="4" t="s">
        <v>131</v>
      </c>
      <c r="AT358" s="8" t="s">
        <v>61</v>
      </c>
      <c r="AU358" s="8" t="s">
        <v>61</v>
      </c>
      <c r="AV358" s="10" t="s">
        <v>11037</v>
      </c>
      <c r="AW358" s="26"/>
      <c r="AX358" s="26"/>
      <c r="AY358" s="6">
        <v>0</v>
      </c>
      <c r="AZ358" s="26" t="s">
        <v>62</v>
      </c>
      <c r="BA358" s="85" t="s">
        <v>63</v>
      </c>
    </row>
    <row r="359" spans="1:53" ht="38.25" x14ac:dyDescent="0.25">
      <c r="A359" s="128" t="s">
        <v>962</v>
      </c>
      <c r="B359" s="7">
        <v>44110</v>
      </c>
      <c r="C359" s="7">
        <v>44140</v>
      </c>
      <c r="D359" s="108">
        <v>20515314424</v>
      </c>
      <c r="E359" s="4" t="s">
        <v>915</v>
      </c>
      <c r="F359" s="4" t="s">
        <v>936</v>
      </c>
      <c r="G359" s="7">
        <v>44110</v>
      </c>
      <c r="H359" s="7">
        <v>44140</v>
      </c>
      <c r="I359" s="8"/>
      <c r="J359" s="9">
        <v>-8</v>
      </c>
      <c r="K359" s="10">
        <v>45</v>
      </c>
      <c r="L359" s="90"/>
      <c r="M359" s="10" t="s">
        <v>54</v>
      </c>
      <c r="N359" s="10"/>
      <c r="O359" s="90"/>
      <c r="P359" s="10" t="s">
        <v>54</v>
      </c>
      <c r="Q359" s="2">
        <v>45</v>
      </c>
      <c r="R359" s="2">
        <v>0</v>
      </c>
      <c r="S359" s="3">
        <v>0</v>
      </c>
      <c r="T359" s="4" t="s">
        <v>937</v>
      </c>
      <c r="U359" s="11" t="s">
        <v>938</v>
      </c>
      <c r="V359" s="7">
        <v>44110</v>
      </c>
      <c r="W359" s="128" t="s">
        <v>962</v>
      </c>
      <c r="X359" s="12"/>
      <c r="Y359" s="12"/>
      <c r="Z359" s="13"/>
      <c r="AA359" s="13"/>
      <c r="AB359" s="13"/>
      <c r="AC359" s="13"/>
      <c r="AD359" s="5">
        <v>44132</v>
      </c>
      <c r="AE359" s="13"/>
      <c r="AF359" s="13"/>
      <c r="AG359" s="7"/>
      <c r="AH359" s="7"/>
      <c r="AI359" s="4"/>
      <c r="AJ359" s="7"/>
      <c r="AK359" s="11">
        <v>1</v>
      </c>
      <c r="AL359" s="4" t="s">
        <v>58</v>
      </c>
      <c r="AM359" s="4"/>
      <c r="AN359" s="4"/>
      <c r="AO359" s="4"/>
      <c r="AP359" s="4"/>
      <c r="AQ359" s="4"/>
      <c r="AR359" s="14"/>
      <c r="AS359" s="4" t="s">
        <v>131</v>
      </c>
      <c r="AT359" s="8" t="s">
        <v>61</v>
      </c>
      <c r="AU359" s="8" t="s">
        <v>61</v>
      </c>
      <c r="AV359" s="10" t="s">
        <v>11037</v>
      </c>
      <c r="AW359" s="26"/>
      <c r="AX359" s="26"/>
      <c r="AY359" s="6">
        <v>0</v>
      </c>
      <c r="AZ359" s="26" t="s">
        <v>62</v>
      </c>
      <c r="BA359" s="85" t="s">
        <v>63</v>
      </c>
    </row>
    <row r="360" spans="1:53" ht="38.25" x14ac:dyDescent="0.25">
      <c r="A360" s="128" t="s">
        <v>963</v>
      </c>
      <c r="B360" s="7">
        <v>44110</v>
      </c>
      <c r="C360" s="7">
        <v>44140</v>
      </c>
      <c r="D360" s="108">
        <v>20515314424</v>
      </c>
      <c r="E360" s="4" t="s">
        <v>915</v>
      </c>
      <c r="F360" s="4" t="s">
        <v>936</v>
      </c>
      <c r="G360" s="7">
        <v>44110</v>
      </c>
      <c r="H360" s="7">
        <v>44140</v>
      </c>
      <c r="I360" s="8"/>
      <c r="J360" s="9">
        <v>-8</v>
      </c>
      <c r="K360" s="10">
        <v>45</v>
      </c>
      <c r="L360" s="90"/>
      <c r="M360" s="10" t="s">
        <v>54</v>
      </c>
      <c r="N360" s="10"/>
      <c r="O360" s="90"/>
      <c r="P360" s="10" t="s">
        <v>54</v>
      </c>
      <c r="Q360" s="2">
        <v>45</v>
      </c>
      <c r="R360" s="2">
        <v>0</v>
      </c>
      <c r="S360" s="3">
        <v>0</v>
      </c>
      <c r="T360" s="4" t="s">
        <v>937</v>
      </c>
      <c r="U360" s="11" t="s">
        <v>938</v>
      </c>
      <c r="V360" s="7">
        <v>44110</v>
      </c>
      <c r="W360" s="128" t="s">
        <v>963</v>
      </c>
      <c r="X360" s="12"/>
      <c r="Y360" s="12"/>
      <c r="Z360" s="13"/>
      <c r="AA360" s="13"/>
      <c r="AB360" s="13"/>
      <c r="AC360" s="13"/>
      <c r="AD360" s="5">
        <v>44132</v>
      </c>
      <c r="AE360" s="13"/>
      <c r="AF360" s="13"/>
      <c r="AG360" s="7"/>
      <c r="AH360" s="7"/>
      <c r="AI360" s="4"/>
      <c r="AJ360" s="7"/>
      <c r="AK360" s="11">
        <v>1</v>
      </c>
      <c r="AL360" s="4" t="s">
        <v>58</v>
      </c>
      <c r="AM360" s="4"/>
      <c r="AN360" s="4"/>
      <c r="AO360" s="4"/>
      <c r="AP360" s="4"/>
      <c r="AQ360" s="4"/>
      <c r="AR360" s="14"/>
      <c r="AS360" s="4" t="s">
        <v>131</v>
      </c>
      <c r="AT360" s="8" t="s">
        <v>61</v>
      </c>
      <c r="AU360" s="8" t="s">
        <v>61</v>
      </c>
      <c r="AV360" s="10" t="s">
        <v>11037</v>
      </c>
      <c r="AW360" s="26"/>
      <c r="AX360" s="26"/>
      <c r="AY360" s="6">
        <v>0</v>
      </c>
      <c r="AZ360" s="26" t="s">
        <v>62</v>
      </c>
      <c r="BA360" s="85" t="s">
        <v>63</v>
      </c>
    </row>
    <row r="361" spans="1:53" ht="38.25" x14ac:dyDescent="0.25">
      <c r="A361" s="128" t="s">
        <v>964</v>
      </c>
      <c r="B361" s="7">
        <v>44110</v>
      </c>
      <c r="C361" s="7">
        <v>44140</v>
      </c>
      <c r="D361" s="108">
        <v>20515314424</v>
      </c>
      <c r="E361" s="4" t="s">
        <v>915</v>
      </c>
      <c r="F361" s="4" t="s">
        <v>936</v>
      </c>
      <c r="G361" s="7">
        <v>44110</v>
      </c>
      <c r="H361" s="7">
        <v>44140</v>
      </c>
      <c r="I361" s="8"/>
      <c r="J361" s="9">
        <v>-8</v>
      </c>
      <c r="K361" s="10">
        <v>45</v>
      </c>
      <c r="L361" s="90"/>
      <c r="M361" s="10" t="s">
        <v>54</v>
      </c>
      <c r="N361" s="10"/>
      <c r="O361" s="90"/>
      <c r="P361" s="10" t="s">
        <v>54</v>
      </c>
      <c r="Q361" s="2">
        <v>45</v>
      </c>
      <c r="R361" s="2">
        <v>0</v>
      </c>
      <c r="S361" s="3">
        <v>0</v>
      </c>
      <c r="T361" s="4" t="s">
        <v>937</v>
      </c>
      <c r="U361" s="11" t="s">
        <v>938</v>
      </c>
      <c r="V361" s="7">
        <v>44110</v>
      </c>
      <c r="W361" s="128" t="s">
        <v>964</v>
      </c>
      <c r="X361" s="12"/>
      <c r="Y361" s="12"/>
      <c r="Z361" s="13"/>
      <c r="AA361" s="13"/>
      <c r="AB361" s="13"/>
      <c r="AC361" s="13"/>
      <c r="AD361" s="5">
        <v>44132</v>
      </c>
      <c r="AE361" s="13"/>
      <c r="AF361" s="13"/>
      <c r="AG361" s="7"/>
      <c r="AH361" s="7"/>
      <c r="AI361" s="4"/>
      <c r="AJ361" s="7"/>
      <c r="AK361" s="11">
        <v>1</v>
      </c>
      <c r="AL361" s="4" t="s">
        <v>58</v>
      </c>
      <c r="AM361" s="4"/>
      <c r="AN361" s="4"/>
      <c r="AO361" s="4"/>
      <c r="AP361" s="4"/>
      <c r="AQ361" s="4"/>
      <c r="AR361" s="14"/>
      <c r="AS361" s="4" t="s">
        <v>131</v>
      </c>
      <c r="AT361" s="8" t="s">
        <v>61</v>
      </c>
      <c r="AU361" s="8" t="s">
        <v>61</v>
      </c>
      <c r="AV361" s="10" t="s">
        <v>11037</v>
      </c>
      <c r="AW361" s="26"/>
      <c r="AX361" s="26"/>
      <c r="AY361" s="6">
        <v>0</v>
      </c>
      <c r="AZ361" s="26" t="s">
        <v>62</v>
      </c>
      <c r="BA361" s="85" t="s">
        <v>63</v>
      </c>
    </row>
    <row r="362" spans="1:53" ht="38.25" x14ac:dyDescent="0.25">
      <c r="A362" s="128" t="s">
        <v>965</v>
      </c>
      <c r="B362" s="7">
        <v>44110</v>
      </c>
      <c r="C362" s="7">
        <v>44140</v>
      </c>
      <c r="D362" s="108">
        <v>20515314424</v>
      </c>
      <c r="E362" s="4" t="s">
        <v>915</v>
      </c>
      <c r="F362" s="4" t="s">
        <v>936</v>
      </c>
      <c r="G362" s="7">
        <v>44110</v>
      </c>
      <c r="H362" s="7">
        <v>44140</v>
      </c>
      <c r="I362" s="8"/>
      <c r="J362" s="9">
        <v>-8</v>
      </c>
      <c r="K362" s="10">
        <v>45</v>
      </c>
      <c r="L362" s="90"/>
      <c r="M362" s="10" t="s">
        <v>54</v>
      </c>
      <c r="N362" s="10"/>
      <c r="O362" s="90"/>
      <c r="P362" s="10" t="s">
        <v>54</v>
      </c>
      <c r="Q362" s="2">
        <v>45</v>
      </c>
      <c r="R362" s="2">
        <v>0</v>
      </c>
      <c r="S362" s="3">
        <v>0</v>
      </c>
      <c r="T362" s="4" t="s">
        <v>937</v>
      </c>
      <c r="U362" s="11" t="s">
        <v>938</v>
      </c>
      <c r="V362" s="7">
        <v>44110</v>
      </c>
      <c r="W362" s="128" t="s">
        <v>965</v>
      </c>
      <c r="X362" s="12"/>
      <c r="Y362" s="12"/>
      <c r="Z362" s="13"/>
      <c r="AA362" s="13"/>
      <c r="AB362" s="13"/>
      <c r="AC362" s="13"/>
      <c r="AD362" s="5">
        <v>44132</v>
      </c>
      <c r="AE362" s="13"/>
      <c r="AF362" s="13"/>
      <c r="AG362" s="7"/>
      <c r="AH362" s="7"/>
      <c r="AI362" s="4"/>
      <c r="AJ362" s="7"/>
      <c r="AK362" s="11">
        <v>1</v>
      </c>
      <c r="AL362" s="4" t="s">
        <v>58</v>
      </c>
      <c r="AM362" s="4"/>
      <c r="AN362" s="4"/>
      <c r="AO362" s="4"/>
      <c r="AP362" s="4"/>
      <c r="AQ362" s="4"/>
      <c r="AR362" s="14"/>
      <c r="AS362" s="4" t="s">
        <v>131</v>
      </c>
      <c r="AT362" s="8" t="s">
        <v>61</v>
      </c>
      <c r="AU362" s="8" t="s">
        <v>61</v>
      </c>
      <c r="AV362" s="10" t="s">
        <v>11037</v>
      </c>
      <c r="AW362" s="26"/>
      <c r="AX362" s="26"/>
      <c r="AY362" s="6">
        <v>0</v>
      </c>
      <c r="AZ362" s="26" t="s">
        <v>62</v>
      </c>
      <c r="BA362" s="85" t="s">
        <v>63</v>
      </c>
    </row>
    <row r="363" spans="1:53" ht="38.25" x14ac:dyDescent="0.25">
      <c r="A363" s="128" t="s">
        <v>966</v>
      </c>
      <c r="B363" s="7">
        <v>44110</v>
      </c>
      <c r="C363" s="7">
        <v>44140</v>
      </c>
      <c r="D363" s="108">
        <v>20515314424</v>
      </c>
      <c r="E363" s="4" t="s">
        <v>915</v>
      </c>
      <c r="F363" s="4" t="s">
        <v>936</v>
      </c>
      <c r="G363" s="7">
        <v>44110</v>
      </c>
      <c r="H363" s="7">
        <v>44140</v>
      </c>
      <c r="I363" s="8"/>
      <c r="J363" s="9">
        <v>-8</v>
      </c>
      <c r="K363" s="10">
        <v>45</v>
      </c>
      <c r="L363" s="90"/>
      <c r="M363" s="10" t="s">
        <v>54</v>
      </c>
      <c r="N363" s="10"/>
      <c r="O363" s="90"/>
      <c r="P363" s="10" t="s">
        <v>54</v>
      </c>
      <c r="Q363" s="2">
        <v>45</v>
      </c>
      <c r="R363" s="2">
        <v>0</v>
      </c>
      <c r="S363" s="3">
        <v>0</v>
      </c>
      <c r="T363" s="4" t="s">
        <v>937</v>
      </c>
      <c r="U363" s="11" t="s">
        <v>938</v>
      </c>
      <c r="V363" s="7">
        <v>44110</v>
      </c>
      <c r="W363" s="128" t="s">
        <v>966</v>
      </c>
      <c r="X363" s="12"/>
      <c r="Y363" s="12"/>
      <c r="Z363" s="13"/>
      <c r="AA363" s="13"/>
      <c r="AB363" s="13"/>
      <c r="AC363" s="13"/>
      <c r="AD363" s="5">
        <v>44132</v>
      </c>
      <c r="AE363" s="13"/>
      <c r="AF363" s="13"/>
      <c r="AG363" s="7"/>
      <c r="AH363" s="7"/>
      <c r="AI363" s="4"/>
      <c r="AJ363" s="7"/>
      <c r="AK363" s="11">
        <v>1</v>
      </c>
      <c r="AL363" s="4" t="s">
        <v>58</v>
      </c>
      <c r="AM363" s="4"/>
      <c r="AN363" s="4"/>
      <c r="AO363" s="4"/>
      <c r="AP363" s="4"/>
      <c r="AQ363" s="4"/>
      <c r="AR363" s="14"/>
      <c r="AS363" s="4" t="s">
        <v>131</v>
      </c>
      <c r="AT363" s="8" t="s">
        <v>61</v>
      </c>
      <c r="AU363" s="8" t="s">
        <v>61</v>
      </c>
      <c r="AV363" s="10" t="s">
        <v>11037</v>
      </c>
      <c r="AW363" s="26"/>
      <c r="AX363" s="26"/>
      <c r="AY363" s="6">
        <v>0</v>
      </c>
      <c r="AZ363" s="26" t="s">
        <v>62</v>
      </c>
      <c r="BA363" s="85" t="s">
        <v>63</v>
      </c>
    </row>
    <row r="364" spans="1:53" ht="38.25" x14ac:dyDescent="0.25">
      <c r="A364" s="128" t="s">
        <v>967</v>
      </c>
      <c r="B364" s="7">
        <v>44110</v>
      </c>
      <c r="C364" s="7">
        <v>44140</v>
      </c>
      <c r="D364" s="108">
        <v>20515314424</v>
      </c>
      <c r="E364" s="4" t="s">
        <v>915</v>
      </c>
      <c r="F364" s="4" t="s">
        <v>936</v>
      </c>
      <c r="G364" s="7">
        <v>44110</v>
      </c>
      <c r="H364" s="7">
        <v>44140</v>
      </c>
      <c r="I364" s="8"/>
      <c r="J364" s="9">
        <v>-8</v>
      </c>
      <c r="K364" s="10">
        <v>45</v>
      </c>
      <c r="L364" s="90"/>
      <c r="M364" s="10" t="s">
        <v>54</v>
      </c>
      <c r="N364" s="10"/>
      <c r="O364" s="90"/>
      <c r="P364" s="10" t="s">
        <v>54</v>
      </c>
      <c r="Q364" s="2">
        <v>45</v>
      </c>
      <c r="R364" s="2">
        <v>0</v>
      </c>
      <c r="S364" s="3">
        <v>0</v>
      </c>
      <c r="T364" s="4" t="s">
        <v>937</v>
      </c>
      <c r="U364" s="11" t="s">
        <v>938</v>
      </c>
      <c r="V364" s="7">
        <v>44110</v>
      </c>
      <c r="W364" s="128" t="s">
        <v>967</v>
      </c>
      <c r="X364" s="12"/>
      <c r="Y364" s="12"/>
      <c r="Z364" s="13"/>
      <c r="AA364" s="13"/>
      <c r="AB364" s="13"/>
      <c r="AC364" s="13"/>
      <c r="AD364" s="5">
        <v>44132</v>
      </c>
      <c r="AE364" s="13"/>
      <c r="AF364" s="13"/>
      <c r="AG364" s="7"/>
      <c r="AH364" s="7"/>
      <c r="AI364" s="4"/>
      <c r="AJ364" s="7"/>
      <c r="AK364" s="11">
        <v>1</v>
      </c>
      <c r="AL364" s="4" t="s">
        <v>58</v>
      </c>
      <c r="AM364" s="4"/>
      <c r="AN364" s="4"/>
      <c r="AO364" s="4"/>
      <c r="AP364" s="4"/>
      <c r="AQ364" s="4"/>
      <c r="AR364" s="14"/>
      <c r="AS364" s="4" t="s">
        <v>131</v>
      </c>
      <c r="AT364" s="8" t="s">
        <v>61</v>
      </c>
      <c r="AU364" s="8" t="s">
        <v>61</v>
      </c>
      <c r="AV364" s="10" t="s">
        <v>11037</v>
      </c>
      <c r="AW364" s="26"/>
      <c r="AX364" s="26"/>
      <c r="AY364" s="6">
        <v>0</v>
      </c>
      <c r="AZ364" s="26" t="s">
        <v>62</v>
      </c>
      <c r="BA364" s="85" t="s">
        <v>63</v>
      </c>
    </row>
    <row r="365" spans="1:53" ht="38.25" x14ac:dyDescent="0.25">
      <c r="A365" s="128" t="s">
        <v>968</v>
      </c>
      <c r="B365" s="7">
        <v>44110</v>
      </c>
      <c r="C365" s="7">
        <v>44140</v>
      </c>
      <c r="D365" s="108">
        <v>20515314424</v>
      </c>
      <c r="E365" s="4" t="s">
        <v>915</v>
      </c>
      <c r="F365" s="4" t="s">
        <v>936</v>
      </c>
      <c r="G365" s="7">
        <v>44110</v>
      </c>
      <c r="H365" s="7">
        <v>44140</v>
      </c>
      <c r="I365" s="8"/>
      <c r="J365" s="9">
        <v>-8</v>
      </c>
      <c r="K365" s="10">
        <v>45</v>
      </c>
      <c r="L365" s="90"/>
      <c r="M365" s="10" t="s">
        <v>54</v>
      </c>
      <c r="N365" s="10"/>
      <c r="O365" s="90"/>
      <c r="P365" s="10" t="s">
        <v>54</v>
      </c>
      <c r="Q365" s="2">
        <v>45</v>
      </c>
      <c r="R365" s="2">
        <v>0</v>
      </c>
      <c r="S365" s="3">
        <v>0</v>
      </c>
      <c r="T365" s="4" t="s">
        <v>937</v>
      </c>
      <c r="U365" s="11" t="s">
        <v>938</v>
      </c>
      <c r="V365" s="7">
        <v>44110</v>
      </c>
      <c r="W365" s="128" t="s">
        <v>968</v>
      </c>
      <c r="X365" s="12"/>
      <c r="Y365" s="12"/>
      <c r="Z365" s="13"/>
      <c r="AA365" s="13"/>
      <c r="AB365" s="13"/>
      <c r="AC365" s="13"/>
      <c r="AD365" s="5">
        <v>44132</v>
      </c>
      <c r="AE365" s="13"/>
      <c r="AF365" s="13"/>
      <c r="AG365" s="7"/>
      <c r="AH365" s="7"/>
      <c r="AI365" s="4"/>
      <c r="AJ365" s="7"/>
      <c r="AK365" s="11">
        <v>1</v>
      </c>
      <c r="AL365" s="4" t="s">
        <v>58</v>
      </c>
      <c r="AM365" s="4"/>
      <c r="AN365" s="4"/>
      <c r="AO365" s="4"/>
      <c r="AP365" s="4"/>
      <c r="AQ365" s="4"/>
      <c r="AR365" s="14"/>
      <c r="AS365" s="4" t="s">
        <v>131</v>
      </c>
      <c r="AT365" s="8" t="s">
        <v>61</v>
      </c>
      <c r="AU365" s="8" t="s">
        <v>61</v>
      </c>
      <c r="AV365" s="10" t="s">
        <v>11037</v>
      </c>
      <c r="AW365" s="26"/>
      <c r="AX365" s="26"/>
      <c r="AY365" s="6">
        <v>0</v>
      </c>
      <c r="AZ365" s="26" t="s">
        <v>62</v>
      </c>
      <c r="BA365" s="85" t="s">
        <v>63</v>
      </c>
    </row>
    <row r="366" spans="1:53" ht="38.25" x14ac:dyDescent="0.25">
      <c r="A366" s="128" t="s">
        <v>969</v>
      </c>
      <c r="B366" s="7">
        <v>44110</v>
      </c>
      <c r="C366" s="7">
        <v>44140</v>
      </c>
      <c r="D366" s="108">
        <v>20515314424</v>
      </c>
      <c r="E366" s="4" t="s">
        <v>915</v>
      </c>
      <c r="F366" s="4" t="s">
        <v>936</v>
      </c>
      <c r="G366" s="7">
        <v>44110</v>
      </c>
      <c r="H366" s="7">
        <v>44140</v>
      </c>
      <c r="I366" s="8"/>
      <c r="J366" s="9">
        <v>-8</v>
      </c>
      <c r="K366" s="10">
        <v>45</v>
      </c>
      <c r="L366" s="90"/>
      <c r="M366" s="10" t="s">
        <v>54</v>
      </c>
      <c r="N366" s="10"/>
      <c r="O366" s="90"/>
      <c r="P366" s="10" t="s">
        <v>54</v>
      </c>
      <c r="Q366" s="2">
        <v>45</v>
      </c>
      <c r="R366" s="2">
        <v>0</v>
      </c>
      <c r="S366" s="3">
        <v>0</v>
      </c>
      <c r="T366" s="4" t="s">
        <v>937</v>
      </c>
      <c r="U366" s="11" t="s">
        <v>938</v>
      </c>
      <c r="V366" s="7">
        <v>44110</v>
      </c>
      <c r="W366" s="128" t="s">
        <v>969</v>
      </c>
      <c r="X366" s="12"/>
      <c r="Y366" s="12"/>
      <c r="Z366" s="13"/>
      <c r="AA366" s="13"/>
      <c r="AB366" s="13"/>
      <c r="AC366" s="13"/>
      <c r="AD366" s="5">
        <v>44132</v>
      </c>
      <c r="AE366" s="13"/>
      <c r="AF366" s="13"/>
      <c r="AG366" s="7"/>
      <c r="AH366" s="7"/>
      <c r="AI366" s="4"/>
      <c r="AJ366" s="7"/>
      <c r="AK366" s="11">
        <v>1</v>
      </c>
      <c r="AL366" s="4" t="s">
        <v>58</v>
      </c>
      <c r="AM366" s="4"/>
      <c r="AN366" s="4"/>
      <c r="AO366" s="4"/>
      <c r="AP366" s="4"/>
      <c r="AQ366" s="4"/>
      <c r="AR366" s="14"/>
      <c r="AS366" s="4" t="s">
        <v>131</v>
      </c>
      <c r="AT366" s="8" t="s">
        <v>61</v>
      </c>
      <c r="AU366" s="8" t="s">
        <v>61</v>
      </c>
      <c r="AV366" s="10" t="s">
        <v>11037</v>
      </c>
      <c r="AW366" s="26"/>
      <c r="AX366" s="26"/>
      <c r="AY366" s="6">
        <v>0</v>
      </c>
      <c r="AZ366" s="26" t="s">
        <v>62</v>
      </c>
      <c r="BA366" s="85" t="s">
        <v>63</v>
      </c>
    </row>
    <row r="367" spans="1:53" ht="38.25" x14ac:dyDescent="0.25">
      <c r="A367" s="128" t="s">
        <v>970</v>
      </c>
      <c r="B367" s="7">
        <v>44110</v>
      </c>
      <c r="C367" s="7">
        <v>44140</v>
      </c>
      <c r="D367" s="108">
        <v>20515314424</v>
      </c>
      <c r="E367" s="4" t="s">
        <v>915</v>
      </c>
      <c r="F367" s="4" t="s">
        <v>936</v>
      </c>
      <c r="G367" s="7">
        <v>44110</v>
      </c>
      <c r="H367" s="7">
        <v>44140</v>
      </c>
      <c r="I367" s="8"/>
      <c r="J367" s="9">
        <v>-8</v>
      </c>
      <c r="K367" s="10">
        <v>45</v>
      </c>
      <c r="L367" s="90"/>
      <c r="M367" s="10" t="s">
        <v>54</v>
      </c>
      <c r="N367" s="10"/>
      <c r="O367" s="90"/>
      <c r="P367" s="10" t="s">
        <v>54</v>
      </c>
      <c r="Q367" s="2">
        <v>45</v>
      </c>
      <c r="R367" s="2">
        <v>0</v>
      </c>
      <c r="S367" s="3">
        <v>0</v>
      </c>
      <c r="T367" s="4" t="s">
        <v>937</v>
      </c>
      <c r="U367" s="11" t="s">
        <v>938</v>
      </c>
      <c r="V367" s="7">
        <v>44110</v>
      </c>
      <c r="W367" s="128" t="s">
        <v>970</v>
      </c>
      <c r="X367" s="12"/>
      <c r="Y367" s="12"/>
      <c r="Z367" s="13"/>
      <c r="AA367" s="13"/>
      <c r="AB367" s="13"/>
      <c r="AC367" s="13"/>
      <c r="AD367" s="5">
        <v>44132</v>
      </c>
      <c r="AE367" s="13"/>
      <c r="AF367" s="13"/>
      <c r="AG367" s="7"/>
      <c r="AH367" s="7"/>
      <c r="AI367" s="4"/>
      <c r="AJ367" s="7"/>
      <c r="AK367" s="11">
        <v>1</v>
      </c>
      <c r="AL367" s="4" t="s">
        <v>58</v>
      </c>
      <c r="AM367" s="4"/>
      <c r="AN367" s="4"/>
      <c r="AO367" s="4"/>
      <c r="AP367" s="4"/>
      <c r="AQ367" s="4"/>
      <c r="AR367" s="14"/>
      <c r="AS367" s="4" t="s">
        <v>131</v>
      </c>
      <c r="AT367" s="8" t="s">
        <v>61</v>
      </c>
      <c r="AU367" s="8" t="s">
        <v>61</v>
      </c>
      <c r="AV367" s="10" t="s">
        <v>11037</v>
      </c>
      <c r="AW367" s="26"/>
      <c r="AX367" s="26"/>
      <c r="AY367" s="6">
        <v>0</v>
      </c>
      <c r="AZ367" s="26" t="s">
        <v>62</v>
      </c>
      <c r="BA367" s="85" t="s">
        <v>63</v>
      </c>
    </row>
    <row r="368" spans="1:53" ht="38.25" x14ac:dyDescent="0.25">
      <c r="A368" s="128" t="s">
        <v>971</v>
      </c>
      <c r="B368" s="7">
        <v>44110</v>
      </c>
      <c r="C368" s="7">
        <v>44140</v>
      </c>
      <c r="D368" s="108">
        <v>20515314424</v>
      </c>
      <c r="E368" s="4" t="s">
        <v>915</v>
      </c>
      <c r="F368" s="4" t="s">
        <v>936</v>
      </c>
      <c r="G368" s="7">
        <v>44110</v>
      </c>
      <c r="H368" s="7">
        <v>44140</v>
      </c>
      <c r="I368" s="8"/>
      <c r="J368" s="9">
        <v>-8</v>
      </c>
      <c r="K368" s="10">
        <v>45</v>
      </c>
      <c r="L368" s="90"/>
      <c r="M368" s="10" t="s">
        <v>54</v>
      </c>
      <c r="N368" s="10"/>
      <c r="O368" s="90"/>
      <c r="P368" s="10" t="s">
        <v>54</v>
      </c>
      <c r="Q368" s="2">
        <v>45</v>
      </c>
      <c r="R368" s="2">
        <v>0</v>
      </c>
      <c r="S368" s="3">
        <v>0</v>
      </c>
      <c r="T368" s="4" t="s">
        <v>937</v>
      </c>
      <c r="U368" s="11" t="s">
        <v>938</v>
      </c>
      <c r="V368" s="7">
        <v>44110</v>
      </c>
      <c r="W368" s="128" t="s">
        <v>971</v>
      </c>
      <c r="X368" s="12"/>
      <c r="Y368" s="12"/>
      <c r="Z368" s="13"/>
      <c r="AA368" s="13"/>
      <c r="AB368" s="13"/>
      <c r="AC368" s="13"/>
      <c r="AD368" s="5">
        <v>44132</v>
      </c>
      <c r="AE368" s="13"/>
      <c r="AF368" s="13"/>
      <c r="AG368" s="7"/>
      <c r="AH368" s="7"/>
      <c r="AI368" s="4"/>
      <c r="AJ368" s="7"/>
      <c r="AK368" s="11">
        <v>1</v>
      </c>
      <c r="AL368" s="4" t="s">
        <v>58</v>
      </c>
      <c r="AM368" s="4"/>
      <c r="AN368" s="4"/>
      <c r="AO368" s="4"/>
      <c r="AP368" s="4"/>
      <c r="AQ368" s="4"/>
      <c r="AR368" s="14"/>
      <c r="AS368" s="4" t="s">
        <v>131</v>
      </c>
      <c r="AT368" s="8" t="s">
        <v>61</v>
      </c>
      <c r="AU368" s="8" t="s">
        <v>61</v>
      </c>
      <c r="AV368" s="10" t="s">
        <v>11037</v>
      </c>
      <c r="AW368" s="26"/>
      <c r="AX368" s="26"/>
      <c r="AY368" s="6">
        <v>0</v>
      </c>
      <c r="AZ368" s="26" t="s">
        <v>62</v>
      </c>
      <c r="BA368" s="85" t="s">
        <v>63</v>
      </c>
    </row>
    <row r="369" spans="1:53" ht="38.25" x14ac:dyDescent="0.25">
      <c r="A369" s="128" t="s">
        <v>972</v>
      </c>
      <c r="B369" s="7">
        <v>44110</v>
      </c>
      <c r="C369" s="7">
        <v>44140</v>
      </c>
      <c r="D369" s="108">
        <v>20515314424</v>
      </c>
      <c r="E369" s="4" t="s">
        <v>915</v>
      </c>
      <c r="F369" s="4" t="s">
        <v>936</v>
      </c>
      <c r="G369" s="7">
        <v>44110</v>
      </c>
      <c r="H369" s="7">
        <v>44140</v>
      </c>
      <c r="I369" s="8"/>
      <c r="J369" s="9">
        <v>-8</v>
      </c>
      <c r="K369" s="10">
        <v>45</v>
      </c>
      <c r="L369" s="90"/>
      <c r="M369" s="10" t="s">
        <v>54</v>
      </c>
      <c r="N369" s="10"/>
      <c r="O369" s="90"/>
      <c r="P369" s="10" t="s">
        <v>54</v>
      </c>
      <c r="Q369" s="2">
        <v>45</v>
      </c>
      <c r="R369" s="2">
        <v>0</v>
      </c>
      <c r="S369" s="3">
        <v>0</v>
      </c>
      <c r="T369" s="4" t="s">
        <v>937</v>
      </c>
      <c r="U369" s="11" t="s">
        <v>938</v>
      </c>
      <c r="V369" s="7">
        <v>44110</v>
      </c>
      <c r="W369" s="128" t="s">
        <v>972</v>
      </c>
      <c r="X369" s="12"/>
      <c r="Y369" s="12"/>
      <c r="Z369" s="13"/>
      <c r="AA369" s="13"/>
      <c r="AB369" s="13"/>
      <c r="AC369" s="13"/>
      <c r="AD369" s="5">
        <v>44132</v>
      </c>
      <c r="AE369" s="13"/>
      <c r="AF369" s="13"/>
      <c r="AG369" s="7"/>
      <c r="AH369" s="7"/>
      <c r="AI369" s="4"/>
      <c r="AJ369" s="7"/>
      <c r="AK369" s="11">
        <v>1</v>
      </c>
      <c r="AL369" s="4" t="s">
        <v>58</v>
      </c>
      <c r="AM369" s="4"/>
      <c r="AN369" s="4"/>
      <c r="AO369" s="4"/>
      <c r="AP369" s="4"/>
      <c r="AQ369" s="4"/>
      <c r="AR369" s="14"/>
      <c r="AS369" s="4" t="s">
        <v>131</v>
      </c>
      <c r="AT369" s="8" t="s">
        <v>61</v>
      </c>
      <c r="AU369" s="8" t="s">
        <v>61</v>
      </c>
      <c r="AV369" s="10" t="s">
        <v>11037</v>
      </c>
      <c r="AW369" s="26"/>
      <c r="AX369" s="26"/>
      <c r="AY369" s="6">
        <v>0</v>
      </c>
      <c r="AZ369" s="26" t="s">
        <v>62</v>
      </c>
      <c r="BA369" s="85" t="s">
        <v>63</v>
      </c>
    </row>
    <row r="370" spans="1:53" ht="38.25" x14ac:dyDescent="0.25">
      <c r="A370" s="128" t="s">
        <v>973</v>
      </c>
      <c r="B370" s="7">
        <v>44110</v>
      </c>
      <c r="C370" s="7">
        <v>44140</v>
      </c>
      <c r="D370" s="108">
        <v>20515314424</v>
      </c>
      <c r="E370" s="4" t="s">
        <v>915</v>
      </c>
      <c r="F370" s="4" t="s">
        <v>936</v>
      </c>
      <c r="G370" s="7">
        <v>44110</v>
      </c>
      <c r="H370" s="7">
        <v>44140</v>
      </c>
      <c r="I370" s="8"/>
      <c r="J370" s="9">
        <v>-8</v>
      </c>
      <c r="K370" s="10">
        <v>45</v>
      </c>
      <c r="L370" s="90"/>
      <c r="M370" s="10" t="s">
        <v>54</v>
      </c>
      <c r="N370" s="10"/>
      <c r="O370" s="90"/>
      <c r="P370" s="10" t="s">
        <v>54</v>
      </c>
      <c r="Q370" s="2">
        <v>45</v>
      </c>
      <c r="R370" s="2">
        <v>0</v>
      </c>
      <c r="S370" s="3">
        <v>0</v>
      </c>
      <c r="T370" s="4" t="s">
        <v>937</v>
      </c>
      <c r="U370" s="11" t="s">
        <v>938</v>
      </c>
      <c r="V370" s="7">
        <v>44110</v>
      </c>
      <c r="W370" s="128" t="s">
        <v>973</v>
      </c>
      <c r="X370" s="12"/>
      <c r="Y370" s="12"/>
      <c r="Z370" s="13"/>
      <c r="AA370" s="13"/>
      <c r="AB370" s="13"/>
      <c r="AC370" s="13"/>
      <c r="AD370" s="5">
        <v>44132</v>
      </c>
      <c r="AE370" s="13"/>
      <c r="AF370" s="13"/>
      <c r="AG370" s="7"/>
      <c r="AH370" s="7"/>
      <c r="AI370" s="4"/>
      <c r="AJ370" s="7"/>
      <c r="AK370" s="11">
        <v>1</v>
      </c>
      <c r="AL370" s="4" t="s">
        <v>58</v>
      </c>
      <c r="AM370" s="4"/>
      <c r="AN370" s="4"/>
      <c r="AO370" s="4"/>
      <c r="AP370" s="4"/>
      <c r="AQ370" s="4"/>
      <c r="AR370" s="14"/>
      <c r="AS370" s="4" t="s">
        <v>131</v>
      </c>
      <c r="AT370" s="8" t="s">
        <v>61</v>
      </c>
      <c r="AU370" s="8" t="s">
        <v>61</v>
      </c>
      <c r="AV370" s="10" t="s">
        <v>11037</v>
      </c>
      <c r="AW370" s="26"/>
      <c r="AX370" s="26"/>
      <c r="AY370" s="6">
        <v>0</v>
      </c>
      <c r="AZ370" s="26" t="s">
        <v>62</v>
      </c>
      <c r="BA370" s="85" t="s">
        <v>63</v>
      </c>
    </row>
    <row r="371" spans="1:53" ht="38.25" x14ac:dyDescent="0.25">
      <c r="A371" s="128" t="s">
        <v>974</v>
      </c>
      <c r="B371" s="7">
        <v>44110</v>
      </c>
      <c r="C371" s="7">
        <v>44140</v>
      </c>
      <c r="D371" s="108">
        <v>20515314424</v>
      </c>
      <c r="E371" s="4" t="s">
        <v>915</v>
      </c>
      <c r="F371" s="4" t="s">
        <v>936</v>
      </c>
      <c r="G371" s="7">
        <v>44110</v>
      </c>
      <c r="H371" s="7">
        <v>44140</v>
      </c>
      <c r="I371" s="8"/>
      <c r="J371" s="9">
        <v>-8</v>
      </c>
      <c r="K371" s="10">
        <v>45</v>
      </c>
      <c r="L371" s="90"/>
      <c r="M371" s="10" t="s">
        <v>54</v>
      </c>
      <c r="N371" s="10"/>
      <c r="O371" s="90"/>
      <c r="P371" s="10" t="s">
        <v>54</v>
      </c>
      <c r="Q371" s="2">
        <v>45</v>
      </c>
      <c r="R371" s="2">
        <v>0</v>
      </c>
      <c r="S371" s="3">
        <v>0</v>
      </c>
      <c r="T371" s="4" t="s">
        <v>937</v>
      </c>
      <c r="U371" s="11" t="s">
        <v>938</v>
      </c>
      <c r="V371" s="7">
        <v>44110</v>
      </c>
      <c r="W371" s="128" t="s">
        <v>974</v>
      </c>
      <c r="X371" s="12"/>
      <c r="Y371" s="12"/>
      <c r="Z371" s="13"/>
      <c r="AA371" s="13"/>
      <c r="AB371" s="13"/>
      <c r="AC371" s="13"/>
      <c r="AD371" s="5">
        <v>44132</v>
      </c>
      <c r="AE371" s="13"/>
      <c r="AF371" s="13"/>
      <c r="AG371" s="7"/>
      <c r="AH371" s="7"/>
      <c r="AI371" s="4"/>
      <c r="AJ371" s="7"/>
      <c r="AK371" s="11">
        <v>1</v>
      </c>
      <c r="AL371" s="4" t="s">
        <v>58</v>
      </c>
      <c r="AM371" s="4"/>
      <c r="AN371" s="4"/>
      <c r="AO371" s="4"/>
      <c r="AP371" s="4"/>
      <c r="AQ371" s="4"/>
      <c r="AR371" s="14"/>
      <c r="AS371" s="4" t="s">
        <v>131</v>
      </c>
      <c r="AT371" s="8" t="s">
        <v>61</v>
      </c>
      <c r="AU371" s="8" t="s">
        <v>61</v>
      </c>
      <c r="AV371" s="10" t="s">
        <v>11037</v>
      </c>
      <c r="AW371" s="26"/>
      <c r="AX371" s="26"/>
      <c r="AY371" s="6">
        <v>0</v>
      </c>
      <c r="AZ371" s="26" t="s">
        <v>62</v>
      </c>
      <c r="BA371" s="85" t="s">
        <v>63</v>
      </c>
    </row>
    <row r="372" spans="1:53" ht="38.25" x14ac:dyDescent="0.25">
      <c r="A372" s="128" t="s">
        <v>975</v>
      </c>
      <c r="B372" s="7">
        <v>44110</v>
      </c>
      <c r="C372" s="7">
        <v>44140</v>
      </c>
      <c r="D372" s="108">
        <v>20515314424</v>
      </c>
      <c r="E372" s="4" t="s">
        <v>915</v>
      </c>
      <c r="F372" s="4" t="s">
        <v>936</v>
      </c>
      <c r="G372" s="7">
        <v>44110</v>
      </c>
      <c r="H372" s="7">
        <v>44140</v>
      </c>
      <c r="I372" s="8"/>
      <c r="J372" s="9">
        <v>-8</v>
      </c>
      <c r="K372" s="10">
        <v>45</v>
      </c>
      <c r="L372" s="90"/>
      <c r="M372" s="10" t="s">
        <v>54</v>
      </c>
      <c r="N372" s="10"/>
      <c r="O372" s="90"/>
      <c r="P372" s="10" t="s">
        <v>54</v>
      </c>
      <c r="Q372" s="2">
        <v>45</v>
      </c>
      <c r="R372" s="2">
        <v>0</v>
      </c>
      <c r="S372" s="3">
        <v>0</v>
      </c>
      <c r="T372" s="4" t="s">
        <v>937</v>
      </c>
      <c r="U372" s="11" t="s">
        <v>938</v>
      </c>
      <c r="V372" s="7">
        <v>44110</v>
      </c>
      <c r="W372" s="128" t="s">
        <v>975</v>
      </c>
      <c r="X372" s="12"/>
      <c r="Y372" s="12"/>
      <c r="Z372" s="13"/>
      <c r="AA372" s="13"/>
      <c r="AB372" s="13"/>
      <c r="AC372" s="13"/>
      <c r="AD372" s="5">
        <v>44132</v>
      </c>
      <c r="AE372" s="13"/>
      <c r="AF372" s="13"/>
      <c r="AG372" s="7"/>
      <c r="AH372" s="7"/>
      <c r="AI372" s="4"/>
      <c r="AJ372" s="7"/>
      <c r="AK372" s="11">
        <v>1</v>
      </c>
      <c r="AL372" s="4" t="s">
        <v>58</v>
      </c>
      <c r="AM372" s="4"/>
      <c r="AN372" s="4"/>
      <c r="AO372" s="4"/>
      <c r="AP372" s="4"/>
      <c r="AQ372" s="4"/>
      <c r="AR372" s="14"/>
      <c r="AS372" s="4" t="s">
        <v>131</v>
      </c>
      <c r="AT372" s="8" t="s">
        <v>61</v>
      </c>
      <c r="AU372" s="8" t="s">
        <v>61</v>
      </c>
      <c r="AV372" s="10" t="s">
        <v>11037</v>
      </c>
      <c r="AW372" s="26"/>
      <c r="AX372" s="26"/>
      <c r="AY372" s="6">
        <v>0</v>
      </c>
      <c r="AZ372" s="26" t="s">
        <v>62</v>
      </c>
      <c r="BA372" s="85" t="s">
        <v>63</v>
      </c>
    </row>
    <row r="373" spans="1:53" ht="38.25" x14ac:dyDescent="0.25">
      <c r="A373" s="128" t="s">
        <v>976</v>
      </c>
      <c r="B373" s="7">
        <v>44110</v>
      </c>
      <c r="C373" s="7">
        <v>44140</v>
      </c>
      <c r="D373" s="108">
        <v>20515314424</v>
      </c>
      <c r="E373" s="4" t="s">
        <v>915</v>
      </c>
      <c r="F373" s="4" t="s">
        <v>936</v>
      </c>
      <c r="G373" s="7">
        <v>44110</v>
      </c>
      <c r="H373" s="7">
        <v>44140</v>
      </c>
      <c r="I373" s="8"/>
      <c r="J373" s="9">
        <v>-8</v>
      </c>
      <c r="K373" s="10">
        <v>45</v>
      </c>
      <c r="L373" s="90"/>
      <c r="M373" s="10" t="s">
        <v>54</v>
      </c>
      <c r="N373" s="10"/>
      <c r="O373" s="90"/>
      <c r="P373" s="10" t="s">
        <v>54</v>
      </c>
      <c r="Q373" s="2">
        <v>45</v>
      </c>
      <c r="R373" s="2">
        <v>0</v>
      </c>
      <c r="S373" s="3">
        <v>0</v>
      </c>
      <c r="T373" s="4" t="s">
        <v>937</v>
      </c>
      <c r="U373" s="11" t="s">
        <v>938</v>
      </c>
      <c r="V373" s="7">
        <v>44110</v>
      </c>
      <c r="W373" s="128" t="s">
        <v>976</v>
      </c>
      <c r="X373" s="12"/>
      <c r="Y373" s="12"/>
      <c r="Z373" s="13"/>
      <c r="AA373" s="13"/>
      <c r="AB373" s="13"/>
      <c r="AC373" s="13"/>
      <c r="AD373" s="5">
        <v>44132</v>
      </c>
      <c r="AE373" s="13"/>
      <c r="AF373" s="13"/>
      <c r="AG373" s="7"/>
      <c r="AH373" s="7"/>
      <c r="AI373" s="4"/>
      <c r="AJ373" s="7"/>
      <c r="AK373" s="11">
        <v>1</v>
      </c>
      <c r="AL373" s="4" t="s">
        <v>58</v>
      </c>
      <c r="AM373" s="4"/>
      <c r="AN373" s="4"/>
      <c r="AO373" s="4"/>
      <c r="AP373" s="4"/>
      <c r="AQ373" s="4"/>
      <c r="AR373" s="14"/>
      <c r="AS373" s="4" t="s">
        <v>131</v>
      </c>
      <c r="AT373" s="8" t="s">
        <v>61</v>
      </c>
      <c r="AU373" s="8" t="s">
        <v>61</v>
      </c>
      <c r="AV373" s="10" t="s">
        <v>11037</v>
      </c>
      <c r="AW373" s="26"/>
      <c r="AX373" s="26"/>
      <c r="AY373" s="6">
        <v>0</v>
      </c>
      <c r="AZ373" s="26" t="s">
        <v>62</v>
      </c>
      <c r="BA373" s="85" t="s">
        <v>63</v>
      </c>
    </row>
    <row r="374" spans="1:53" ht="38.25" x14ac:dyDescent="0.25">
      <c r="A374" s="128" t="s">
        <v>977</v>
      </c>
      <c r="B374" s="7">
        <v>44110</v>
      </c>
      <c r="C374" s="7">
        <v>44140</v>
      </c>
      <c r="D374" s="108">
        <v>20515314424</v>
      </c>
      <c r="E374" s="4" t="s">
        <v>915</v>
      </c>
      <c r="F374" s="4" t="s">
        <v>936</v>
      </c>
      <c r="G374" s="7">
        <v>44110</v>
      </c>
      <c r="H374" s="7">
        <v>44140</v>
      </c>
      <c r="I374" s="8"/>
      <c r="J374" s="9">
        <v>-8</v>
      </c>
      <c r="K374" s="10">
        <v>45</v>
      </c>
      <c r="L374" s="90"/>
      <c r="M374" s="10" t="s">
        <v>54</v>
      </c>
      <c r="N374" s="10"/>
      <c r="O374" s="90"/>
      <c r="P374" s="10" t="s">
        <v>54</v>
      </c>
      <c r="Q374" s="2">
        <v>45</v>
      </c>
      <c r="R374" s="2">
        <v>0</v>
      </c>
      <c r="S374" s="3">
        <v>0</v>
      </c>
      <c r="T374" s="4" t="s">
        <v>937</v>
      </c>
      <c r="U374" s="11" t="s">
        <v>938</v>
      </c>
      <c r="V374" s="7">
        <v>44110</v>
      </c>
      <c r="W374" s="128" t="s">
        <v>977</v>
      </c>
      <c r="X374" s="12"/>
      <c r="Y374" s="12"/>
      <c r="Z374" s="13"/>
      <c r="AA374" s="13"/>
      <c r="AB374" s="13"/>
      <c r="AC374" s="13"/>
      <c r="AD374" s="5">
        <v>44132</v>
      </c>
      <c r="AE374" s="13"/>
      <c r="AF374" s="13"/>
      <c r="AG374" s="7"/>
      <c r="AH374" s="7"/>
      <c r="AI374" s="4"/>
      <c r="AJ374" s="7"/>
      <c r="AK374" s="11">
        <v>1</v>
      </c>
      <c r="AL374" s="4" t="s">
        <v>58</v>
      </c>
      <c r="AM374" s="4"/>
      <c r="AN374" s="4"/>
      <c r="AO374" s="4"/>
      <c r="AP374" s="4"/>
      <c r="AQ374" s="4"/>
      <c r="AR374" s="14"/>
      <c r="AS374" s="4" t="s">
        <v>131</v>
      </c>
      <c r="AT374" s="8" t="s">
        <v>61</v>
      </c>
      <c r="AU374" s="8" t="s">
        <v>61</v>
      </c>
      <c r="AV374" s="10" t="s">
        <v>11037</v>
      </c>
      <c r="AW374" s="26"/>
      <c r="AX374" s="26"/>
      <c r="AY374" s="6">
        <v>0</v>
      </c>
      <c r="AZ374" s="26" t="s">
        <v>62</v>
      </c>
      <c r="BA374" s="85" t="s">
        <v>63</v>
      </c>
    </row>
    <row r="375" spans="1:53" ht="38.25" x14ac:dyDescent="0.25">
      <c r="A375" s="128" t="s">
        <v>978</v>
      </c>
      <c r="B375" s="7">
        <v>44110</v>
      </c>
      <c r="C375" s="7">
        <v>44140</v>
      </c>
      <c r="D375" s="108">
        <v>20515314424</v>
      </c>
      <c r="E375" s="4" t="s">
        <v>915</v>
      </c>
      <c r="F375" s="4" t="s">
        <v>936</v>
      </c>
      <c r="G375" s="7">
        <v>44110</v>
      </c>
      <c r="H375" s="7">
        <v>44140</v>
      </c>
      <c r="I375" s="8"/>
      <c r="J375" s="9">
        <v>-8</v>
      </c>
      <c r="K375" s="10">
        <v>45</v>
      </c>
      <c r="L375" s="90"/>
      <c r="M375" s="10" t="s">
        <v>54</v>
      </c>
      <c r="N375" s="10"/>
      <c r="O375" s="90"/>
      <c r="P375" s="10" t="s">
        <v>54</v>
      </c>
      <c r="Q375" s="2">
        <v>45</v>
      </c>
      <c r="R375" s="2">
        <v>0</v>
      </c>
      <c r="S375" s="3">
        <v>0</v>
      </c>
      <c r="T375" s="4" t="s">
        <v>937</v>
      </c>
      <c r="U375" s="11" t="s">
        <v>938</v>
      </c>
      <c r="V375" s="7">
        <v>44110</v>
      </c>
      <c r="W375" s="128" t="s">
        <v>978</v>
      </c>
      <c r="X375" s="12"/>
      <c r="Y375" s="12"/>
      <c r="Z375" s="13"/>
      <c r="AA375" s="13"/>
      <c r="AB375" s="13"/>
      <c r="AC375" s="13"/>
      <c r="AD375" s="5">
        <v>44132</v>
      </c>
      <c r="AE375" s="13"/>
      <c r="AF375" s="13"/>
      <c r="AG375" s="7"/>
      <c r="AH375" s="7"/>
      <c r="AI375" s="4"/>
      <c r="AJ375" s="7"/>
      <c r="AK375" s="11">
        <v>1</v>
      </c>
      <c r="AL375" s="4" t="s">
        <v>58</v>
      </c>
      <c r="AM375" s="4"/>
      <c r="AN375" s="4"/>
      <c r="AO375" s="4"/>
      <c r="AP375" s="4"/>
      <c r="AQ375" s="4"/>
      <c r="AR375" s="14"/>
      <c r="AS375" s="4" t="s">
        <v>131</v>
      </c>
      <c r="AT375" s="8" t="s">
        <v>61</v>
      </c>
      <c r="AU375" s="8" t="s">
        <v>61</v>
      </c>
      <c r="AV375" s="10" t="s">
        <v>11037</v>
      </c>
      <c r="AW375" s="26"/>
      <c r="AX375" s="26"/>
      <c r="AY375" s="6">
        <v>0</v>
      </c>
      <c r="AZ375" s="26" t="s">
        <v>62</v>
      </c>
      <c r="BA375" s="85" t="s">
        <v>63</v>
      </c>
    </row>
    <row r="376" spans="1:53" ht="38.25" x14ac:dyDescent="0.25">
      <c r="A376" s="128" t="s">
        <v>979</v>
      </c>
      <c r="B376" s="7">
        <v>44110</v>
      </c>
      <c r="C376" s="7">
        <v>44140</v>
      </c>
      <c r="D376" s="108">
        <v>20515314424</v>
      </c>
      <c r="E376" s="4" t="s">
        <v>915</v>
      </c>
      <c r="F376" s="4" t="s">
        <v>936</v>
      </c>
      <c r="G376" s="7">
        <v>44110</v>
      </c>
      <c r="H376" s="7">
        <v>44140</v>
      </c>
      <c r="I376" s="8"/>
      <c r="J376" s="9">
        <v>-8</v>
      </c>
      <c r="K376" s="10">
        <v>45</v>
      </c>
      <c r="L376" s="90"/>
      <c r="M376" s="10" t="s">
        <v>54</v>
      </c>
      <c r="N376" s="10"/>
      <c r="O376" s="90"/>
      <c r="P376" s="10" t="s">
        <v>54</v>
      </c>
      <c r="Q376" s="2">
        <v>45</v>
      </c>
      <c r="R376" s="2">
        <v>0</v>
      </c>
      <c r="S376" s="3">
        <v>0</v>
      </c>
      <c r="T376" s="4" t="s">
        <v>937</v>
      </c>
      <c r="U376" s="11" t="s">
        <v>938</v>
      </c>
      <c r="V376" s="7">
        <v>44110</v>
      </c>
      <c r="W376" s="128" t="s">
        <v>979</v>
      </c>
      <c r="X376" s="12"/>
      <c r="Y376" s="12"/>
      <c r="Z376" s="13"/>
      <c r="AA376" s="13"/>
      <c r="AB376" s="13"/>
      <c r="AC376" s="13"/>
      <c r="AD376" s="5">
        <v>44132</v>
      </c>
      <c r="AE376" s="13"/>
      <c r="AF376" s="13"/>
      <c r="AG376" s="7"/>
      <c r="AH376" s="7"/>
      <c r="AI376" s="4"/>
      <c r="AJ376" s="7"/>
      <c r="AK376" s="11">
        <v>1</v>
      </c>
      <c r="AL376" s="4" t="s">
        <v>58</v>
      </c>
      <c r="AM376" s="4"/>
      <c r="AN376" s="4"/>
      <c r="AO376" s="4"/>
      <c r="AP376" s="4"/>
      <c r="AQ376" s="4"/>
      <c r="AR376" s="14"/>
      <c r="AS376" s="4" t="s">
        <v>131</v>
      </c>
      <c r="AT376" s="8" t="s">
        <v>61</v>
      </c>
      <c r="AU376" s="8" t="s">
        <v>61</v>
      </c>
      <c r="AV376" s="10" t="s">
        <v>11037</v>
      </c>
      <c r="AW376" s="26"/>
      <c r="AX376" s="26"/>
      <c r="AY376" s="6">
        <v>0</v>
      </c>
      <c r="AZ376" s="26" t="s">
        <v>62</v>
      </c>
      <c r="BA376" s="85" t="s">
        <v>63</v>
      </c>
    </row>
    <row r="377" spans="1:53" ht="38.25" x14ac:dyDescent="0.25">
      <c r="A377" s="128" t="s">
        <v>980</v>
      </c>
      <c r="B377" s="7">
        <v>44110</v>
      </c>
      <c r="C377" s="7">
        <v>44140</v>
      </c>
      <c r="D377" s="108">
        <v>20515314424</v>
      </c>
      <c r="E377" s="4" t="s">
        <v>915</v>
      </c>
      <c r="F377" s="4" t="s">
        <v>936</v>
      </c>
      <c r="G377" s="7">
        <v>44110</v>
      </c>
      <c r="H377" s="7">
        <v>44140</v>
      </c>
      <c r="I377" s="8"/>
      <c r="J377" s="9">
        <v>-8</v>
      </c>
      <c r="K377" s="10">
        <v>45</v>
      </c>
      <c r="L377" s="90"/>
      <c r="M377" s="10" t="s">
        <v>54</v>
      </c>
      <c r="N377" s="10"/>
      <c r="O377" s="90"/>
      <c r="P377" s="10" t="s">
        <v>54</v>
      </c>
      <c r="Q377" s="2">
        <v>45</v>
      </c>
      <c r="R377" s="2">
        <v>0</v>
      </c>
      <c r="S377" s="3">
        <v>0</v>
      </c>
      <c r="T377" s="4" t="s">
        <v>937</v>
      </c>
      <c r="U377" s="11" t="s">
        <v>938</v>
      </c>
      <c r="V377" s="7">
        <v>44110</v>
      </c>
      <c r="W377" s="128" t="s">
        <v>980</v>
      </c>
      <c r="X377" s="12"/>
      <c r="Y377" s="12"/>
      <c r="Z377" s="13"/>
      <c r="AA377" s="13"/>
      <c r="AB377" s="13"/>
      <c r="AC377" s="13"/>
      <c r="AD377" s="5">
        <v>44132</v>
      </c>
      <c r="AE377" s="13"/>
      <c r="AF377" s="13"/>
      <c r="AG377" s="7"/>
      <c r="AH377" s="7"/>
      <c r="AI377" s="4"/>
      <c r="AJ377" s="7"/>
      <c r="AK377" s="11">
        <v>1</v>
      </c>
      <c r="AL377" s="4" t="s">
        <v>58</v>
      </c>
      <c r="AM377" s="4"/>
      <c r="AN377" s="4"/>
      <c r="AO377" s="4"/>
      <c r="AP377" s="4"/>
      <c r="AQ377" s="4"/>
      <c r="AR377" s="14"/>
      <c r="AS377" s="4" t="s">
        <v>131</v>
      </c>
      <c r="AT377" s="8" t="s">
        <v>61</v>
      </c>
      <c r="AU377" s="8" t="s">
        <v>61</v>
      </c>
      <c r="AV377" s="10" t="s">
        <v>11037</v>
      </c>
      <c r="AW377" s="26"/>
      <c r="AX377" s="26"/>
      <c r="AY377" s="6">
        <v>0</v>
      </c>
      <c r="AZ377" s="26" t="s">
        <v>62</v>
      </c>
      <c r="BA377" s="85" t="s">
        <v>63</v>
      </c>
    </row>
    <row r="378" spans="1:53" ht="38.25" x14ac:dyDescent="0.25">
      <c r="A378" s="128" t="s">
        <v>981</v>
      </c>
      <c r="B378" s="7">
        <v>44110</v>
      </c>
      <c r="C378" s="7">
        <v>44140</v>
      </c>
      <c r="D378" s="108">
        <v>20515314424</v>
      </c>
      <c r="E378" s="4" t="s">
        <v>915</v>
      </c>
      <c r="F378" s="4" t="s">
        <v>936</v>
      </c>
      <c r="G378" s="7">
        <v>44110</v>
      </c>
      <c r="H378" s="7">
        <v>44140</v>
      </c>
      <c r="I378" s="8"/>
      <c r="J378" s="9">
        <v>-8</v>
      </c>
      <c r="K378" s="10">
        <v>45</v>
      </c>
      <c r="L378" s="90"/>
      <c r="M378" s="10" t="s">
        <v>54</v>
      </c>
      <c r="N378" s="10"/>
      <c r="O378" s="90"/>
      <c r="P378" s="10" t="s">
        <v>54</v>
      </c>
      <c r="Q378" s="2">
        <v>45</v>
      </c>
      <c r="R378" s="2">
        <v>0</v>
      </c>
      <c r="S378" s="3">
        <v>0</v>
      </c>
      <c r="T378" s="4" t="s">
        <v>937</v>
      </c>
      <c r="U378" s="11" t="s">
        <v>938</v>
      </c>
      <c r="V378" s="7">
        <v>44110</v>
      </c>
      <c r="W378" s="128" t="s">
        <v>981</v>
      </c>
      <c r="X378" s="12"/>
      <c r="Y378" s="12"/>
      <c r="Z378" s="13"/>
      <c r="AA378" s="13"/>
      <c r="AB378" s="13"/>
      <c r="AC378" s="13"/>
      <c r="AD378" s="5">
        <v>44132</v>
      </c>
      <c r="AE378" s="13"/>
      <c r="AF378" s="13"/>
      <c r="AG378" s="7"/>
      <c r="AH378" s="7"/>
      <c r="AI378" s="4"/>
      <c r="AJ378" s="7"/>
      <c r="AK378" s="11">
        <v>1</v>
      </c>
      <c r="AL378" s="4" t="s">
        <v>58</v>
      </c>
      <c r="AM378" s="4"/>
      <c r="AN378" s="4"/>
      <c r="AO378" s="4"/>
      <c r="AP378" s="4"/>
      <c r="AQ378" s="4"/>
      <c r="AR378" s="14"/>
      <c r="AS378" s="4" t="s">
        <v>131</v>
      </c>
      <c r="AT378" s="8" t="s">
        <v>61</v>
      </c>
      <c r="AU378" s="8" t="s">
        <v>61</v>
      </c>
      <c r="AV378" s="10" t="s">
        <v>11037</v>
      </c>
      <c r="AW378" s="26"/>
      <c r="AX378" s="26"/>
      <c r="AY378" s="6">
        <v>0</v>
      </c>
      <c r="AZ378" s="26" t="s">
        <v>62</v>
      </c>
      <c r="BA378" s="85" t="s">
        <v>63</v>
      </c>
    </row>
    <row r="379" spans="1:53" ht="38.25" x14ac:dyDescent="0.25">
      <c r="A379" s="128" t="s">
        <v>982</v>
      </c>
      <c r="B379" s="7">
        <v>44110</v>
      </c>
      <c r="C379" s="7">
        <v>44140</v>
      </c>
      <c r="D379" s="108">
        <v>20515314424</v>
      </c>
      <c r="E379" s="4" t="s">
        <v>915</v>
      </c>
      <c r="F379" s="4" t="s">
        <v>936</v>
      </c>
      <c r="G379" s="7">
        <v>44110</v>
      </c>
      <c r="H379" s="7">
        <v>44140</v>
      </c>
      <c r="I379" s="8"/>
      <c r="J379" s="9">
        <v>-8</v>
      </c>
      <c r="K379" s="10">
        <v>45</v>
      </c>
      <c r="L379" s="90"/>
      <c r="M379" s="10" t="s">
        <v>54</v>
      </c>
      <c r="N379" s="10"/>
      <c r="O379" s="90"/>
      <c r="P379" s="10" t="s">
        <v>54</v>
      </c>
      <c r="Q379" s="2">
        <v>45</v>
      </c>
      <c r="R379" s="2">
        <v>0</v>
      </c>
      <c r="S379" s="3">
        <v>0</v>
      </c>
      <c r="T379" s="4" t="s">
        <v>937</v>
      </c>
      <c r="U379" s="11" t="s">
        <v>938</v>
      </c>
      <c r="V379" s="7">
        <v>44110</v>
      </c>
      <c r="W379" s="128" t="s">
        <v>982</v>
      </c>
      <c r="X379" s="12"/>
      <c r="Y379" s="12"/>
      <c r="Z379" s="13"/>
      <c r="AA379" s="13"/>
      <c r="AB379" s="13"/>
      <c r="AC379" s="13"/>
      <c r="AD379" s="5">
        <v>44132</v>
      </c>
      <c r="AE379" s="13"/>
      <c r="AF379" s="13"/>
      <c r="AG379" s="7"/>
      <c r="AH379" s="7"/>
      <c r="AI379" s="4"/>
      <c r="AJ379" s="7"/>
      <c r="AK379" s="11">
        <v>1</v>
      </c>
      <c r="AL379" s="4" t="s">
        <v>58</v>
      </c>
      <c r="AM379" s="4"/>
      <c r="AN379" s="4"/>
      <c r="AO379" s="4"/>
      <c r="AP379" s="4"/>
      <c r="AQ379" s="4"/>
      <c r="AR379" s="14"/>
      <c r="AS379" s="4" t="s">
        <v>131</v>
      </c>
      <c r="AT379" s="8" t="s">
        <v>61</v>
      </c>
      <c r="AU379" s="8" t="s">
        <v>61</v>
      </c>
      <c r="AV379" s="10" t="s">
        <v>11037</v>
      </c>
      <c r="AW379" s="26"/>
      <c r="AX379" s="26"/>
      <c r="AY379" s="6">
        <v>0</v>
      </c>
      <c r="AZ379" s="26" t="s">
        <v>62</v>
      </c>
      <c r="BA379" s="85" t="s">
        <v>63</v>
      </c>
    </row>
    <row r="380" spans="1:53" ht="38.25" x14ac:dyDescent="0.25">
      <c r="A380" s="128" t="s">
        <v>983</v>
      </c>
      <c r="B380" s="7">
        <v>44110</v>
      </c>
      <c r="C380" s="7">
        <v>44140</v>
      </c>
      <c r="D380" s="108">
        <v>20515314424</v>
      </c>
      <c r="E380" s="4" t="s">
        <v>915</v>
      </c>
      <c r="F380" s="4" t="s">
        <v>936</v>
      </c>
      <c r="G380" s="7">
        <v>44110</v>
      </c>
      <c r="H380" s="7">
        <v>44140</v>
      </c>
      <c r="I380" s="8"/>
      <c r="J380" s="9">
        <v>-8</v>
      </c>
      <c r="K380" s="10">
        <v>45</v>
      </c>
      <c r="L380" s="90"/>
      <c r="M380" s="10" t="s">
        <v>54</v>
      </c>
      <c r="N380" s="10"/>
      <c r="O380" s="90"/>
      <c r="P380" s="10" t="s">
        <v>54</v>
      </c>
      <c r="Q380" s="2">
        <v>45</v>
      </c>
      <c r="R380" s="2">
        <v>0</v>
      </c>
      <c r="S380" s="3">
        <v>0</v>
      </c>
      <c r="T380" s="4" t="s">
        <v>937</v>
      </c>
      <c r="U380" s="11" t="s">
        <v>938</v>
      </c>
      <c r="V380" s="7">
        <v>44110</v>
      </c>
      <c r="W380" s="128" t="s">
        <v>983</v>
      </c>
      <c r="X380" s="12"/>
      <c r="Y380" s="12"/>
      <c r="Z380" s="13"/>
      <c r="AA380" s="13"/>
      <c r="AB380" s="13"/>
      <c r="AC380" s="13"/>
      <c r="AD380" s="5">
        <v>44132</v>
      </c>
      <c r="AE380" s="13"/>
      <c r="AF380" s="13"/>
      <c r="AG380" s="7"/>
      <c r="AH380" s="7"/>
      <c r="AI380" s="4"/>
      <c r="AJ380" s="7"/>
      <c r="AK380" s="11">
        <v>1</v>
      </c>
      <c r="AL380" s="4" t="s">
        <v>58</v>
      </c>
      <c r="AM380" s="4"/>
      <c r="AN380" s="4"/>
      <c r="AO380" s="4"/>
      <c r="AP380" s="4"/>
      <c r="AQ380" s="4"/>
      <c r="AR380" s="14"/>
      <c r="AS380" s="4" t="s">
        <v>131</v>
      </c>
      <c r="AT380" s="8" t="s">
        <v>61</v>
      </c>
      <c r="AU380" s="8" t="s">
        <v>61</v>
      </c>
      <c r="AV380" s="10" t="s">
        <v>11037</v>
      </c>
      <c r="AW380" s="26"/>
      <c r="AX380" s="26"/>
      <c r="AY380" s="6">
        <v>0</v>
      </c>
      <c r="AZ380" s="26" t="s">
        <v>62</v>
      </c>
      <c r="BA380" s="85" t="s">
        <v>63</v>
      </c>
    </row>
    <row r="381" spans="1:53" ht="38.25" x14ac:dyDescent="0.25">
      <c r="A381" s="128" t="s">
        <v>984</v>
      </c>
      <c r="B381" s="7">
        <v>44110</v>
      </c>
      <c r="C381" s="7">
        <v>44140</v>
      </c>
      <c r="D381" s="108">
        <v>20515314424</v>
      </c>
      <c r="E381" s="4" t="s">
        <v>915</v>
      </c>
      <c r="F381" s="4" t="s">
        <v>936</v>
      </c>
      <c r="G381" s="7">
        <v>44110</v>
      </c>
      <c r="H381" s="7">
        <v>44140</v>
      </c>
      <c r="I381" s="8"/>
      <c r="J381" s="9">
        <v>-8</v>
      </c>
      <c r="K381" s="10">
        <v>45</v>
      </c>
      <c r="L381" s="90"/>
      <c r="M381" s="10" t="s">
        <v>54</v>
      </c>
      <c r="N381" s="10"/>
      <c r="O381" s="90"/>
      <c r="P381" s="10" t="s">
        <v>54</v>
      </c>
      <c r="Q381" s="2">
        <v>45</v>
      </c>
      <c r="R381" s="2">
        <v>0</v>
      </c>
      <c r="S381" s="3">
        <v>0</v>
      </c>
      <c r="T381" s="4" t="s">
        <v>937</v>
      </c>
      <c r="U381" s="11" t="s">
        <v>938</v>
      </c>
      <c r="V381" s="7">
        <v>44110</v>
      </c>
      <c r="W381" s="128" t="s">
        <v>984</v>
      </c>
      <c r="X381" s="12"/>
      <c r="Y381" s="12"/>
      <c r="Z381" s="13"/>
      <c r="AA381" s="13"/>
      <c r="AB381" s="13"/>
      <c r="AC381" s="13"/>
      <c r="AD381" s="5">
        <v>44132</v>
      </c>
      <c r="AE381" s="13"/>
      <c r="AF381" s="13"/>
      <c r="AG381" s="7"/>
      <c r="AH381" s="7"/>
      <c r="AI381" s="4"/>
      <c r="AJ381" s="7"/>
      <c r="AK381" s="11">
        <v>1</v>
      </c>
      <c r="AL381" s="4" t="s">
        <v>58</v>
      </c>
      <c r="AM381" s="4"/>
      <c r="AN381" s="4"/>
      <c r="AO381" s="4"/>
      <c r="AP381" s="4"/>
      <c r="AQ381" s="4"/>
      <c r="AR381" s="14"/>
      <c r="AS381" s="4" t="s">
        <v>131</v>
      </c>
      <c r="AT381" s="8" t="s">
        <v>61</v>
      </c>
      <c r="AU381" s="8" t="s">
        <v>61</v>
      </c>
      <c r="AV381" s="10" t="s">
        <v>11037</v>
      </c>
      <c r="AW381" s="26"/>
      <c r="AX381" s="26"/>
      <c r="AY381" s="6">
        <v>0</v>
      </c>
      <c r="AZ381" s="26" t="s">
        <v>62</v>
      </c>
      <c r="BA381" s="85" t="s">
        <v>63</v>
      </c>
    </row>
    <row r="382" spans="1:53" ht="38.25" x14ac:dyDescent="0.25">
      <c r="A382" s="128" t="s">
        <v>985</v>
      </c>
      <c r="B382" s="7">
        <v>44110</v>
      </c>
      <c r="C382" s="7">
        <v>44140</v>
      </c>
      <c r="D382" s="108">
        <v>20515314424</v>
      </c>
      <c r="E382" s="4" t="s">
        <v>915</v>
      </c>
      <c r="F382" s="4" t="s">
        <v>936</v>
      </c>
      <c r="G382" s="7">
        <v>44110</v>
      </c>
      <c r="H382" s="7">
        <v>44140</v>
      </c>
      <c r="I382" s="8"/>
      <c r="J382" s="9">
        <v>-8</v>
      </c>
      <c r="K382" s="10">
        <v>45</v>
      </c>
      <c r="L382" s="90"/>
      <c r="M382" s="10" t="s">
        <v>54</v>
      </c>
      <c r="N382" s="10"/>
      <c r="O382" s="90"/>
      <c r="P382" s="10" t="s">
        <v>54</v>
      </c>
      <c r="Q382" s="2">
        <v>45</v>
      </c>
      <c r="R382" s="2">
        <v>0</v>
      </c>
      <c r="S382" s="3">
        <v>0</v>
      </c>
      <c r="T382" s="4" t="s">
        <v>937</v>
      </c>
      <c r="U382" s="11" t="s">
        <v>938</v>
      </c>
      <c r="V382" s="7">
        <v>44110</v>
      </c>
      <c r="W382" s="128" t="s">
        <v>985</v>
      </c>
      <c r="X382" s="12"/>
      <c r="Y382" s="12"/>
      <c r="Z382" s="13"/>
      <c r="AA382" s="13"/>
      <c r="AB382" s="13"/>
      <c r="AC382" s="13"/>
      <c r="AD382" s="5">
        <v>44132</v>
      </c>
      <c r="AE382" s="13"/>
      <c r="AF382" s="13"/>
      <c r="AG382" s="7"/>
      <c r="AH382" s="7"/>
      <c r="AI382" s="4"/>
      <c r="AJ382" s="7"/>
      <c r="AK382" s="11">
        <v>1</v>
      </c>
      <c r="AL382" s="4" t="s">
        <v>58</v>
      </c>
      <c r="AM382" s="4"/>
      <c r="AN382" s="4"/>
      <c r="AO382" s="4"/>
      <c r="AP382" s="4"/>
      <c r="AQ382" s="4"/>
      <c r="AR382" s="14"/>
      <c r="AS382" s="4" t="s">
        <v>131</v>
      </c>
      <c r="AT382" s="8" t="s">
        <v>61</v>
      </c>
      <c r="AU382" s="8" t="s">
        <v>61</v>
      </c>
      <c r="AV382" s="10" t="s">
        <v>11037</v>
      </c>
      <c r="AW382" s="26"/>
      <c r="AX382" s="26"/>
      <c r="AY382" s="6">
        <v>0</v>
      </c>
      <c r="AZ382" s="26" t="s">
        <v>62</v>
      </c>
      <c r="BA382" s="85" t="s">
        <v>63</v>
      </c>
    </row>
    <row r="383" spans="1:53" ht="38.25" x14ac:dyDescent="0.25">
      <c r="A383" s="128" t="s">
        <v>986</v>
      </c>
      <c r="B383" s="7">
        <v>44110</v>
      </c>
      <c r="C383" s="7">
        <v>44140</v>
      </c>
      <c r="D383" s="108">
        <v>20515314424</v>
      </c>
      <c r="E383" s="4" t="s">
        <v>915</v>
      </c>
      <c r="F383" s="4" t="s">
        <v>936</v>
      </c>
      <c r="G383" s="7">
        <v>44110</v>
      </c>
      <c r="H383" s="7">
        <v>44140</v>
      </c>
      <c r="I383" s="8"/>
      <c r="J383" s="9">
        <v>-8</v>
      </c>
      <c r="K383" s="10">
        <v>45</v>
      </c>
      <c r="L383" s="90"/>
      <c r="M383" s="10" t="s">
        <v>54</v>
      </c>
      <c r="N383" s="10"/>
      <c r="O383" s="90"/>
      <c r="P383" s="10" t="s">
        <v>54</v>
      </c>
      <c r="Q383" s="2">
        <v>45</v>
      </c>
      <c r="R383" s="2">
        <v>0</v>
      </c>
      <c r="S383" s="3">
        <v>0</v>
      </c>
      <c r="T383" s="4" t="s">
        <v>937</v>
      </c>
      <c r="U383" s="11" t="s">
        <v>938</v>
      </c>
      <c r="V383" s="7">
        <v>44110</v>
      </c>
      <c r="W383" s="128" t="s">
        <v>986</v>
      </c>
      <c r="X383" s="12"/>
      <c r="Y383" s="12"/>
      <c r="Z383" s="13"/>
      <c r="AA383" s="13"/>
      <c r="AB383" s="13"/>
      <c r="AC383" s="13"/>
      <c r="AD383" s="5">
        <v>44132</v>
      </c>
      <c r="AE383" s="13"/>
      <c r="AF383" s="13"/>
      <c r="AG383" s="7"/>
      <c r="AH383" s="7"/>
      <c r="AI383" s="4"/>
      <c r="AJ383" s="7"/>
      <c r="AK383" s="11">
        <v>1</v>
      </c>
      <c r="AL383" s="4" t="s">
        <v>58</v>
      </c>
      <c r="AM383" s="4"/>
      <c r="AN383" s="4"/>
      <c r="AO383" s="4"/>
      <c r="AP383" s="4"/>
      <c r="AQ383" s="4"/>
      <c r="AR383" s="14"/>
      <c r="AS383" s="4" t="s">
        <v>131</v>
      </c>
      <c r="AT383" s="8" t="s">
        <v>61</v>
      </c>
      <c r="AU383" s="8" t="s">
        <v>61</v>
      </c>
      <c r="AV383" s="10" t="s">
        <v>11037</v>
      </c>
      <c r="AW383" s="26"/>
      <c r="AX383" s="26"/>
      <c r="AY383" s="6">
        <v>0</v>
      </c>
      <c r="AZ383" s="26" t="s">
        <v>62</v>
      </c>
      <c r="BA383" s="85" t="s">
        <v>63</v>
      </c>
    </row>
    <row r="384" spans="1:53" ht="38.25" x14ac:dyDescent="0.25">
      <c r="A384" s="128" t="s">
        <v>987</v>
      </c>
      <c r="B384" s="7">
        <v>44110</v>
      </c>
      <c r="C384" s="7">
        <v>44140</v>
      </c>
      <c r="D384" s="108">
        <v>20515314424</v>
      </c>
      <c r="E384" s="4" t="s">
        <v>915</v>
      </c>
      <c r="F384" s="4" t="s">
        <v>936</v>
      </c>
      <c r="G384" s="7">
        <v>44110</v>
      </c>
      <c r="H384" s="7">
        <v>44140</v>
      </c>
      <c r="I384" s="8"/>
      <c r="J384" s="9">
        <v>-8</v>
      </c>
      <c r="K384" s="10">
        <v>45</v>
      </c>
      <c r="L384" s="90"/>
      <c r="M384" s="10" t="s">
        <v>54</v>
      </c>
      <c r="N384" s="10"/>
      <c r="O384" s="90"/>
      <c r="P384" s="10" t="s">
        <v>54</v>
      </c>
      <c r="Q384" s="2">
        <v>45</v>
      </c>
      <c r="R384" s="2">
        <v>0</v>
      </c>
      <c r="S384" s="3">
        <v>0</v>
      </c>
      <c r="T384" s="4" t="s">
        <v>937</v>
      </c>
      <c r="U384" s="11" t="s">
        <v>938</v>
      </c>
      <c r="V384" s="7">
        <v>44110</v>
      </c>
      <c r="W384" s="128" t="s">
        <v>987</v>
      </c>
      <c r="X384" s="12"/>
      <c r="Y384" s="12"/>
      <c r="Z384" s="13"/>
      <c r="AA384" s="13"/>
      <c r="AB384" s="13"/>
      <c r="AC384" s="13"/>
      <c r="AD384" s="5">
        <v>44132</v>
      </c>
      <c r="AE384" s="13"/>
      <c r="AF384" s="13"/>
      <c r="AG384" s="7"/>
      <c r="AH384" s="7"/>
      <c r="AI384" s="4"/>
      <c r="AJ384" s="7"/>
      <c r="AK384" s="11">
        <v>1</v>
      </c>
      <c r="AL384" s="4" t="s">
        <v>58</v>
      </c>
      <c r="AM384" s="4"/>
      <c r="AN384" s="4"/>
      <c r="AO384" s="4"/>
      <c r="AP384" s="4"/>
      <c r="AQ384" s="4"/>
      <c r="AR384" s="14"/>
      <c r="AS384" s="4" t="s">
        <v>131</v>
      </c>
      <c r="AT384" s="8" t="s">
        <v>61</v>
      </c>
      <c r="AU384" s="8" t="s">
        <v>61</v>
      </c>
      <c r="AV384" s="10" t="s">
        <v>11037</v>
      </c>
      <c r="AW384" s="26"/>
      <c r="AX384" s="26"/>
      <c r="AY384" s="6">
        <v>0</v>
      </c>
      <c r="AZ384" s="26" t="s">
        <v>62</v>
      </c>
      <c r="BA384" s="85" t="s">
        <v>63</v>
      </c>
    </row>
    <row r="385" spans="1:53" ht="38.25" x14ac:dyDescent="0.25">
      <c r="A385" s="128" t="s">
        <v>988</v>
      </c>
      <c r="B385" s="7">
        <v>44110</v>
      </c>
      <c r="C385" s="7">
        <v>44140</v>
      </c>
      <c r="D385" s="108">
        <v>20515314424</v>
      </c>
      <c r="E385" s="4" t="s">
        <v>915</v>
      </c>
      <c r="F385" s="4" t="s">
        <v>936</v>
      </c>
      <c r="G385" s="7">
        <v>44110</v>
      </c>
      <c r="H385" s="7">
        <v>44140</v>
      </c>
      <c r="I385" s="8"/>
      <c r="J385" s="9">
        <v>-8</v>
      </c>
      <c r="K385" s="10">
        <v>45</v>
      </c>
      <c r="L385" s="90"/>
      <c r="M385" s="10" t="s">
        <v>54</v>
      </c>
      <c r="N385" s="10"/>
      <c r="O385" s="90"/>
      <c r="P385" s="10" t="s">
        <v>54</v>
      </c>
      <c r="Q385" s="2">
        <v>45</v>
      </c>
      <c r="R385" s="2">
        <v>0</v>
      </c>
      <c r="S385" s="3">
        <v>0</v>
      </c>
      <c r="T385" s="4" t="s">
        <v>937</v>
      </c>
      <c r="U385" s="11" t="s">
        <v>938</v>
      </c>
      <c r="V385" s="7">
        <v>44110</v>
      </c>
      <c r="W385" s="128" t="s">
        <v>988</v>
      </c>
      <c r="X385" s="12"/>
      <c r="Y385" s="12"/>
      <c r="Z385" s="13"/>
      <c r="AA385" s="13"/>
      <c r="AB385" s="13"/>
      <c r="AC385" s="13"/>
      <c r="AD385" s="5">
        <v>44132</v>
      </c>
      <c r="AE385" s="13"/>
      <c r="AF385" s="13"/>
      <c r="AG385" s="7"/>
      <c r="AH385" s="7"/>
      <c r="AI385" s="4"/>
      <c r="AJ385" s="7"/>
      <c r="AK385" s="11">
        <v>1</v>
      </c>
      <c r="AL385" s="4" t="s">
        <v>58</v>
      </c>
      <c r="AM385" s="4"/>
      <c r="AN385" s="4"/>
      <c r="AO385" s="4"/>
      <c r="AP385" s="4"/>
      <c r="AQ385" s="4"/>
      <c r="AR385" s="14"/>
      <c r="AS385" s="4" t="s">
        <v>131</v>
      </c>
      <c r="AT385" s="8" t="s">
        <v>61</v>
      </c>
      <c r="AU385" s="8" t="s">
        <v>61</v>
      </c>
      <c r="AV385" s="10" t="s">
        <v>11037</v>
      </c>
      <c r="AW385" s="26"/>
      <c r="AX385" s="26"/>
      <c r="AY385" s="6">
        <v>0</v>
      </c>
      <c r="AZ385" s="26" t="s">
        <v>62</v>
      </c>
      <c r="BA385" s="85" t="s">
        <v>63</v>
      </c>
    </row>
    <row r="386" spans="1:53" ht="38.25" x14ac:dyDescent="0.25">
      <c r="A386" s="128" t="s">
        <v>989</v>
      </c>
      <c r="B386" s="7">
        <v>44110</v>
      </c>
      <c r="C386" s="7">
        <v>44140</v>
      </c>
      <c r="D386" s="108">
        <v>20515314424</v>
      </c>
      <c r="E386" s="4" t="s">
        <v>915</v>
      </c>
      <c r="F386" s="4" t="s">
        <v>936</v>
      </c>
      <c r="G386" s="7">
        <v>44110</v>
      </c>
      <c r="H386" s="7">
        <v>44140</v>
      </c>
      <c r="I386" s="8"/>
      <c r="J386" s="9">
        <v>-8</v>
      </c>
      <c r="K386" s="10">
        <v>45</v>
      </c>
      <c r="L386" s="90"/>
      <c r="M386" s="10" t="s">
        <v>54</v>
      </c>
      <c r="N386" s="10"/>
      <c r="O386" s="90"/>
      <c r="P386" s="10" t="s">
        <v>54</v>
      </c>
      <c r="Q386" s="2">
        <v>45</v>
      </c>
      <c r="R386" s="2">
        <v>0</v>
      </c>
      <c r="S386" s="3">
        <v>0</v>
      </c>
      <c r="T386" s="4" t="s">
        <v>937</v>
      </c>
      <c r="U386" s="11" t="s">
        <v>938</v>
      </c>
      <c r="V386" s="7">
        <v>44110</v>
      </c>
      <c r="W386" s="128" t="s">
        <v>989</v>
      </c>
      <c r="X386" s="12"/>
      <c r="Y386" s="12"/>
      <c r="Z386" s="13"/>
      <c r="AA386" s="13"/>
      <c r="AB386" s="13"/>
      <c r="AC386" s="13"/>
      <c r="AD386" s="5">
        <v>44132</v>
      </c>
      <c r="AE386" s="13"/>
      <c r="AF386" s="13"/>
      <c r="AG386" s="7"/>
      <c r="AH386" s="7"/>
      <c r="AI386" s="4"/>
      <c r="AJ386" s="7"/>
      <c r="AK386" s="11">
        <v>1</v>
      </c>
      <c r="AL386" s="4" t="s">
        <v>58</v>
      </c>
      <c r="AM386" s="4"/>
      <c r="AN386" s="4"/>
      <c r="AO386" s="4"/>
      <c r="AP386" s="4"/>
      <c r="AQ386" s="4"/>
      <c r="AR386" s="14"/>
      <c r="AS386" s="4" t="s">
        <v>131</v>
      </c>
      <c r="AT386" s="8" t="s">
        <v>61</v>
      </c>
      <c r="AU386" s="8" t="s">
        <v>61</v>
      </c>
      <c r="AV386" s="10" t="s">
        <v>11037</v>
      </c>
      <c r="AW386" s="26"/>
      <c r="AX386" s="26"/>
      <c r="AY386" s="6">
        <v>0</v>
      </c>
      <c r="AZ386" s="26" t="s">
        <v>62</v>
      </c>
      <c r="BA386" s="85" t="s">
        <v>63</v>
      </c>
    </row>
    <row r="387" spans="1:53" ht="38.25" x14ac:dyDescent="0.25">
      <c r="A387" s="128" t="s">
        <v>990</v>
      </c>
      <c r="B387" s="7">
        <v>44110</v>
      </c>
      <c r="C387" s="7">
        <v>44140</v>
      </c>
      <c r="D387" s="108">
        <v>20515314424</v>
      </c>
      <c r="E387" s="4" t="s">
        <v>915</v>
      </c>
      <c r="F387" s="4" t="s">
        <v>936</v>
      </c>
      <c r="G387" s="7">
        <v>44110</v>
      </c>
      <c r="H387" s="7">
        <v>44140</v>
      </c>
      <c r="I387" s="8"/>
      <c r="J387" s="9">
        <v>-8</v>
      </c>
      <c r="K387" s="10">
        <v>45</v>
      </c>
      <c r="L387" s="90"/>
      <c r="M387" s="10" t="s">
        <v>54</v>
      </c>
      <c r="N387" s="10"/>
      <c r="O387" s="90"/>
      <c r="P387" s="10" t="s">
        <v>54</v>
      </c>
      <c r="Q387" s="2">
        <v>45</v>
      </c>
      <c r="R387" s="2">
        <v>0</v>
      </c>
      <c r="S387" s="3">
        <v>0</v>
      </c>
      <c r="T387" s="4" t="s">
        <v>937</v>
      </c>
      <c r="U387" s="11" t="s">
        <v>938</v>
      </c>
      <c r="V387" s="7">
        <v>44110</v>
      </c>
      <c r="W387" s="128" t="s">
        <v>990</v>
      </c>
      <c r="X387" s="12"/>
      <c r="Y387" s="12"/>
      <c r="Z387" s="13"/>
      <c r="AA387" s="13"/>
      <c r="AB387" s="13"/>
      <c r="AC387" s="13"/>
      <c r="AD387" s="5">
        <v>44132</v>
      </c>
      <c r="AE387" s="13"/>
      <c r="AF387" s="13"/>
      <c r="AG387" s="7"/>
      <c r="AH387" s="7"/>
      <c r="AI387" s="4"/>
      <c r="AJ387" s="7"/>
      <c r="AK387" s="11">
        <v>1</v>
      </c>
      <c r="AL387" s="4" t="s">
        <v>58</v>
      </c>
      <c r="AM387" s="4"/>
      <c r="AN387" s="4"/>
      <c r="AO387" s="4"/>
      <c r="AP387" s="4"/>
      <c r="AQ387" s="4"/>
      <c r="AR387" s="14"/>
      <c r="AS387" s="4" t="s">
        <v>131</v>
      </c>
      <c r="AT387" s="8" t="s">
        <v>61</v>
      </c>
      <c r="AU387" s="8" t="s">
        <v>61</v>
      </c>
      <c r="AV387" s="10" t="s">
        <v>11037</v>
      </c>
      <c r="AW387" s="26"/>
      <c r="AX387" s="26"/>
      <c r="AY387" s="6">
        <v>0</v>
      </c>
      <c r="AZ387" s="26" t="s">
        <v>62</v>
      </c>
      <c r="BA387" s="85" t="s">
        <v>63</v>
      </c>
    </row>
    <row r="388" spans="1:53" ht="38.25" x14ac:dyDescent="0.25">
      <c r="A388" s="128" t="s">
        <v>991</v>
      </c>
      <c r="B388" s="7">
        <v>44110</v>
      </c>
      <c r="C388" s="7">
        <v>44140</v>
      </c>
      <c r="D388" s="108">
        <v>20515314424</v>
      </c>
      <c r="E388" s="4" t="s">
        <v>915</v>
      </c>
      <c r="F388" s="4" t="s">
        <v>936</v>
      </c>
      <c r="G388" s="7">
        <v>44110</v>
      </c>
      <c r="H388" s="7">
        <v>44140</v>
      </c>
      <c r="I388" s="8"/>
      <c r="J388" s="9">
        <v>-8</v>
      </c>
      <c r="K388" s="10">
        <v>45</v>
      </c>
      <c r="L388" s="90"/>
      <c r="M388" s="10" t="s">
        <v>54</v>
      </c>
      <c r="N388" s="10"/>
      <c r="O388" s="90"/>
      <c r="P388" s="10" t="s">
        <v>54</v>
      </c>
      <c r="Q388" s="2">
        <v>45</v>
      </c>
      <c r="R388" s="2">
        <v>0</v>
      </c>
      <c r="S388" s="3">
        <v>0</v>
      </c>
      <c r="T388" s="4" t="s">
        <v>937</v>
      </c>
      <c r="U388" s="11" t="s">
        <v>938</v>
      </c>
      <c r="V388" s="7">
        <v>44110</v>
      </c>
      <c r="W388" s="128" t="s">
        <v>991</v>
      </c>
      <c r="X388" s="12"/>
      <c r="Y388" s="12"/>
      <c r="Z388" s="13"/>
      <c r="AA388" s="13"/>
      <c r="AB388" s="13"/>
      <c r="AC388" s="13"/>
      <c r="AD388" s="5">
        <v>44132</v>
      </c>
      <c r="AE388" s="13"/>
      <c r="AF388" s="13"/>
      <c r="AG388" s="7"/>
      <c r="AH388" s="7"/>
      <c r="AI388" s="4"/>
      <c r="AJ388" s="7"/>
      <c r="AK388" s="11">
        <v>1</v>
      </c>
      <c r="AL388" s="4" t="s">
        <v>58</v>
      </c>
      <c r="AM388" s="4"/>
      <c r="AN388" s="4"/>
      <c r="AO388" s="4"/>
      <c r="AP388" s="4"/>
      <c r="AQ388" s="4"/>
      <c r="AR388" s="14"/>
      <c r="AS388" s="4" t="s">
        <v>131</v>
      </c>
      <c r="AT388" s="8" t="s">
        <v>61</v>
      </c>
      <c r="AU388" s="8" t="s">
        <v>61</v>
      </c>
      <c r="AV388" s="10" t="s">
        <v>11037</v>
      </c>
      <c r="AW388" s="26"/>
      <c r="AX388" s="26"/>
      <c r="AY388" s="6">
        <v>0</v>
      </c>
      <c r="AZ388" s="26" t="s">
        <v>62</v>
      </c>
      <c r="BA388" s="85" t="s">
        <v>63</v>
      </c>
    </row>
    <row r="389" spans="1:53" ht="38.25" x14ac:dyDescent="0.25">
      <c r="A389" s="128" t="s">
        <v>992</v>
      </c>
      <c r="B389" s="7">
        <v>44110</v>
      </c>
      <c r="C389" s="7">
        <v>44140</v>
      </c>
      <c r="D389" s="108">
        <v>20515314424</v>
      </c>
      <c r="E389" s="4" t="s">
        <v>915</v>
      </c>
      <c r="F389" s="4" t="s">
        <v>936</v>
      </c>
      <c r="G389" s="7">
        <v>44110</v>
      </c>
      <c r="H389" s="7">
        <v>44140</v>
      </c>
      <c r="I389" s="8"/>
      <c r="J389" s="9">
        <v>-8</v>
      </c>
      <c r="K389" s="10">
        <v>45</v>
      </c>
      <c r="L389" s="90"/>
      <c r="M389" s="10" t="s">
        <v>54</v>
      </c>
      <c r="N389" s="10"/>
      <c r="O389" s="90"/>
      <c r="P389" s="10" t="s">
        <v>54</v>
      </c>
      <c r="Q389" s="2">
        <v>45</v>
      </c>
      <c r="R389" s="2">
        <v>0</v>
      </c>
      <c r="S389" s="3">
        <v>0</v>
      </c>
      <c r="T389" s="4" t="s">
        <v>937</v>
      </c>
      <c r="U389" s="11" t="s">
        <v>938</v>
      </c>
      <c r="V389" s="7">
        <v>44110</v>
      </c>
      <c r="W389" s="128" t="s">
        <v>992</v>
      </c>
      <c r="X389" s="12"/>
      <c r="Y389" s="12"/>
      <c r="Z389" s="13"/>
      <c r="AA389" s="13"/>
      <c r="AB389" s="13"/>
      <c r="AC389" s="13"/>
      <c r="AD389" s="5">
        <v>44132</v>
      </c>
      <c r="AE389" s="13"/>
      <c r="AF389" s="13"/>
      <c r="AG389" s="7"/>
      <c r="AH389" s="7"/>
      <c r="AI389" s="4"/>
      <c r="AJ389" s="7"/>
      <c r="AK389" s="11">
        <v>1</v>
      </c>
      <c r="AL389" s="4" t="s">
        <v>58</v>
      </c>
      <c r="AM389" s="4"/>
      <c r="AN389" s="4"/>
      <c r="AO389" s="4"/>
      <c r="AP389" s="4"/>
      <c r="AQ389" s="4"/>
      <c r="AR389" s="14"/>
      <c r="AS389" s="4" t="s">
        <v>131</v>
      </c>
      <c r="AT389" s="8" t="s">
        <v>61</v>
      </c>
      <c r="AU389" s="8" t="s">
        <v>61</v>
      </c>
      <c r="AV389" s="10" t="s">
        <v>11037</v>
      </c>
      <c r="AW389" s="26"/>
      <c r="AX389" s="26"/>
      <c r="AY389" s="6">
        <v>0</v>
      </c>
      <c r="AZ389" s="26" t="s">
        <v>62</v>
      </c>
      <c r="BA389" s="85" t="s">
        <v>63</v>
      </c>
    </row>
    <row r="390" spans="1:53" ht="38.25" x14ac:dyDescent="0.25">
      <c r="A390" s="128" t="s">
        <v>993</v>
      </c>
      <c r="B390" s="7">
        <v>44110</v>
      </c>
      <c r="C390" s="7">
        <v>44140</v>
      </c>
      <c r="D390" s="108">
        <v>20515314424</v>
      </c>
      <c r="E390" s="4" t="s">
        <v>915</v>
      </c>
      <c r="F390" s="4" t="s">
        <v>936</v>
      </c>
      <c r="G390" s="7">
        <v>44110</v>
      </c>
      <c r="H390" s="7">
        <v>44140</v>
      </c>
      <c r="I390" s="8"/>
      <c r="J390" s="9">
        <v>-8</v>
      </c>
      <c r="K390" s="10">
        <v>45</v>
      </c>
      <c r="L390" s="90"/>
      <c r="M390" s="10" t="s">
        <v>54</v>
      </c>
      <c r="N390" s="10"/>
      <c r="O390" s="90"/>
      <c r="P390" s="10" t="s">
        <v>54</v>
      </c>
      <c r="Q390" s="2">
        <v>45</v>
      </c>
      <c r="R390" s="2">
        <v>0</v>
      </c>
      <c r="S390" s="3">
        <v>0</v>
      </c>
      <c r="T390" s="4" t="s">
        <v>937</v>
      </c>
      <c r="U390" s="11" t="s">
        <v>938</v>
      </c>
      <c r="V390" s="7">
        <v>44110</v>
      </c>
      <c r="W390" s="128" t="s">
        <v>993</v>
      </c>
      <c r="X390" s="12"/>
      <c r="Y390" s="12"/>
      <c r="Z390" s="13"/>
      <c r="AA390" s="13"/>
      <c r="AB390" s="13"/>
      <c r="AC390" s="13"/>
      <c r="AD390" s="5">
        <v>44132</v>
      </c>
      <c r="AE390" s="13"/>
      <c r="AF390" s="13"/>
      <c r="AG390" s="7"/>
      <c r="AH390" s="7"/>
      <c r="AI390" s="4"/>
      <c r="AJ390" s="7"/>
      <c r="AK390" s="11">
        <v>1</v>
      </c>
      <c r="AL390" s="4" t="s">
        <v>58</v>
      </c>
      <c r="AM390" s="4"/>
      <c r="AN390" s="4"/>
      <c r="AO390" s="4"/>
      <c r="AP390" s="4"/>
      <c r="AQ390" s="4"/>
      <c r="AR390" s="14"/>
      <c r="AS390" s="4" t="s">
        <v>131</v>
      </c>
      <c r="AT390" s="8" t="s">
        <v>61</v>
      </c>
      <c r="AU390" s="8" t="s">
        <v>61</v>
      </c>
      <c r="AV390" s="10" t="s">
        <v>11037</v>
      </c>
      <c r="AW390" s="26"/>
      <c r="AX390" s="26"/>
      <c r="AY390" s="6">
        <v>0</v>
      </c>
      <c r="AZ390" s="26" t="s">
        <v>62</v>
      </c>
      <c r="BA390" s="85" t="s">
        <v>63</v>
      </c>
    </row>
    <row r="391" spans="1:53" ht="38.25" x14ac:dyDescent="0.25">
      <c r="A391" s="128" t="s">
        <v>994</v>
      </c>
      <c r="B391" s="7">
        <v>44110</v>
      </c>
      <c r="C391" s="7">
        <v>44140</v>
      </c>
      <c r="D391" s="108">
        <v>20515314424</v>
      </c>
      <c r="E391" s="4" t="s">
        <v>915</v>
      </c>
      <c r="F391" s="4" t="s">
        <v>936</v>
      </c>
      <c r="G391" s="7">
        <v>44110</v>
      </c>
      <c r="H391" s="7">
        <v>44140</v>
      </c>
      <c r="I391" s="8"/>
      <c r="J391" s="9">
        <v>-8</v>
      </c>
      <c r="K391" s="10">
        <v>45</v>
      </c>
      <c r="L391" s="90"/>
      <c r="M391" s="10" t="s">
        <v>54</v>
      </c>
      <c r="N391" s="10"/>
      <c r="O391" s="90"/>
      <c r="P391" s="10" t="s">
        <v>54</v>
      </c>
      <c r="Q391" s="2">
        <v>45</v>
      </c>
      <c r="R391" s="2">
        <v>0</v>
      </c>
      <c r="S391" s="3">
        <v>0</v>
      </c>
      <c r="T391" s="4" t="s">
        <v>937</v>
      </c>
      <c r="U391" s="11" t="s">
        <v>938</v>
      </c>
      <c r="V391" s="7">
        <v>44110</v>
      </c>
      <c r="W391" s="128" t="s">
        <v>994</v>
      </c>
      <c r="X391" s="12"/>
      <c r="Y391" s="12"/>
      <c r="Z391" s="13"/>
      <c r="AA391" s="13"/>
      <c r="AB391" s="13"/>
      <c r="AC391" s="13"/>
      <c r="AD391" s="5">
        <v>44132</v>
      </c>
      <c r="AE391" s="13"/>
      <c r="AF391" s="13"/>
      <c r="AG391" s="7"/>
      <c r="AH391" s="7"/>
      <c r="AI391" s="4"/>
      <c r="AJ391" s="7"/>
      <c r="AK391" s="11">
        <v>1</v>
      </c>
      <c r="AL391" s="4" t="s">
        <v>58</v>
      </c>
      <c r="AM391" s="4"/>
      <c r="AN391" s="4"/>
      <c r="AO391" s="4"/>
      <c r="AP391" s="4"/>
      <c r="AQ391" s="4"/>
      <c r="AR391" s="14"/>
      <c r="AS391" s="4" t="s">
        <v>131</v>
      </c>
      <c r="AT391" s="8" t="s">
        <v>61</v>
      </c>
      <c r="AU391" s="8" t="s">
        <v>61</v>
      </c>
      <c r="AV391" s="10" t="s">
        <v>11037</v>
      </c>
      <c r="AW391" s="26"/>
      <c r="AX391" s="26"/>
      <c r="AY391" s="6">
        <v>0</v>
      </c>
      <c r="AZ391" s="26" t="s">
        <v>62</v>
      </c>
      <c r="BA391" s="85" t="s">
        <v>63</v>
      </c>
    </row>
    <row r="392" spans="1:53" ht="38.25" x14ac:dyDescent="0.25">
      <c r="A392" s="128" t="s">
        <v>995</v>
      </c>
      <c r="B392" s="7">
        <v>44110</v>
      </c>
      <c r="C392" s="7">
        <v>44140</v>
      </c>
      <c r="D392" s="108">
        <v>20515314424</v>
      </c>
      <c r="E392" s="4" t="s">
        <v>915</v>
      </c>
      <c r="F392" s="4" t="s">
        <v>936</v>
      </c>
      <c r="G392" s="7">
        <v>44110</v>
      </c>
      <c r="H392" s="7">
        <v>44140</v>
      </c>
      <c r="I392" s="8"/>
      <c r="J392" s="9">
        <v>-8</v>
      </c>
      <c r="K392" s="10">
        <v>45</v>
      </c>
      <c r="L392" s="90"/>
      <c r="M392" s="10" t="s">
        <v>54</v>
      </c>
      <c r="N392" s="10"/>
      <c r="O392" s="90"/>
      <c r="P392" s="10" t="s">
        <v>54</v>
      </c>
      <c r="Q392" s="2">
        <v>45</v>
      </c>
      <c r="R392" s="2">
        <v>0</v>
      </c>
      <c r="S392" s="3">
        <v>0</v>
      </c>
      <c r="T392" s="4" t="s">
        <v>937</v>
      </c>
      <c r="U392" s="11" t="s">
        <v>938</v>
      </c>
      <c r="V392" s="7">
        <v>44110</v>
      </c>
      <c r="W392" s="128" t="s">
        <v>995</v>
      </c>
      <c r="X392" s="12"/>
      <c r="Y392" s="12"/>
      <c r="Z392" s="13"/>
      <c r="AA392" s="13"/>
      <c r="AB392" s="13"/>
      <c r="AC392" s="13"/>
      <c r="AD392" s="5">
        <v>44132</v>
      </c>
      <c r="AE392" s="13"/>
      <c r="AF392" s="13"/>
      <c r="AG392" s="7"/>
      <c r="AH392" s="7"/>
      <c r="AI392" s="4"/>
      <c r="AJ392" s="7"/>
      <c r="AK392" s="11">
        <v>1</v>
      </c>
      <c r="AL392" s="4" t="s">
        <v>58</v>
      </c>
      <c r="AM392" s="4"/>
      <c r="AN392" s="4"/>
      <c r="AO392" s="4"/>
      <c r="AP392" s="4"/>
      <c r="AQ392" s="4"/>
      <c r="AR392" s="14"/>
      <c r="AS392" s="4" t="s">
        <v>131</v>
      </c>
      <c r="AT392" s="8" t="s">
        <v>61</v>
      </c>
      <c r="AU392" s="8" t="s">
        <v>61</v>
      </c>
      <c r="AV392" s="10" t="s">
        <v>11037</v>
      </c>
      <c r="AW392" s="26"/>
      <c r="AX392" s="26"/>
      <c r="AY392" s="6">
        <v>0</v>
      </c>
      <c r="AZ392" s="26" t="s">
        <v>62</v>
      </c>
      <c r="BA392" s="85" t="s">
        <v>63</v>
      </c>
    </row>
    <row r="393" spans="1:53" ht="38.25" x14ac:dyDescent="0.25">
      <c r="A393" s="128" t="s">
        <v>996</v>
      </c>
      <c r="B393" s="7">
        <v>44110</v>
      </c>
      <c r="C393" s="7">
        <v>44140</v>
      </c>
      <c r="D393" s="108">
        <v>20515314424</v>
      </c>
      <c r="E393" s="4" t="s">
        <v>915</v>
      </c>
      <c r="F393" s="4" t="s">
        <v>936</v>
      </c>
      <c r="G393" s="7">
        <v>44110</v>
      </c>
      <c r="H393" s="7">
        <v>44140</v>
      </c>
      <c r="I393" s="8"/>
      <c r="J393" s="9">
        <v>-8</v>
      </c>
      <c r="K393" s="10">
        <v>45</v>
      </c>
      <c r="L393" s="90"/>
      <c r="M393" s="10" t="s">
        <v>54</v>
      </c>
      <c r="N393" s="10"/>
      <c r="O393" s="90"/>
      <c r="P393" s="10" t="s">
        <v>54</v>
      </c>
      <c r="Q393" s="2">
        <v>45</v>
      </c>
      <c r="R393" s="2">
        <v>0</v>
      </c>
      <c r="S393" s="3">
        <v>0</v>
      </c>
      <c r="T393" s="4" t="s">
        <v>937</v>
      </c>
      <c r="U393" s="11" t="s">
        <v>938</v>
      </c>
      <c r="V393" s="7">
        <v>44110</v>
      </c>
      <c r="W393" s="128" t="s">
        <v>996</v>
      </c>
      <c r="X393" s="12"/>
      <c r="Y393" s="12"/>
      <c r="Z393" s="13"/>
      <c r="AA393" s="13"/>
      <c r="AB393" s="13"/>
      <c r="AC393" s="13"/>
      <c r="AD393" s="5">
        <v>44132</v>
      </c>
      <c r="AE393" s="13"/>
      <c r="AF393" s="13"/>
      <c r="AG393" s="7"/>
      <c r="AH393" s="7"/>
      <c r="AI393" s="4"/>
      <c r="AJ393" s="7"/>
      <c r="AK393" s="11">
        <v>1</v>
      </c>
      <c r="AL393" s="4" t="s">
        <v>58</v>
      </c>
      <c r="AM393" s="4"/>
      <c r="AN393" s="4"/>
      <c r="AO393" s="4"/>
      <c r="AP393" s="4"/>
      <c r="AQ393" s="4"/>
      <c r="AR393" s="14"/>
      <c r="AS393" s="4" t="s">
        <v>131</v>
      </c>
      <c r="AT393" s="8" t="s">
        <v>61</v>
      </c>
      <c r="AU393" s="8" t="s">
        <v>61</v>
      </c>
      <c r="AV393" s="10" t="s">
        <v>11037</v>
      </c>
      <c r="AW393" s="26"/>
      <c r="AX393" s="26"/>
      <c r="AY393" s="6">
        <v>0</v>
      </c>
      <c r="AZ393" s="26" t="s">
        <v>62</v>
      </c>
      <c r="BA393" s="85" t="s">
        <v>63</v>
      </c>
    </row>
    <row r="394" spans="1:53" ht="38.25" x14ac:dyDescent="0.25">
      <c r="A394" s="128" t="s">
        <v>997</v>
      </c>
      <c r="B394" s="7">
        <v>44110</v>
      </c>
      <c r="C394" s="7">
        <v>44140</v>
      </c>
      <c r="D394" s="108">
        <v>20515314424</v>
      </c>
      <c r="E394" s="4" t="s">
        <v>915</v>
      </c>
      <c r="F394" s="4" t="s">
        <v>936</v>
      </c>
      <c r="G394" s="7">
        <v>44110</v>
      </c>
      <c r="H394" s="7">
        <v>44140</v>
      </c>
      <c r="I394" s="8"/>
      <c r="J394" s="9">
        <v>-8</v>
      </c>
      <c r="K394" s="10">
        <v>45</v>
      </c>
      <c r="L394" s="90"/>
      <c r="M394" s="10" t="s">
        <v>54</v>
      </c>
      <c r="N394" s="10"/>
      <c r="O394" s="90"/>
      <c r="P394" s="10" t="s">
        <v>54</v>
      </c>
      <c r="Q394" s="2">
        <v>45</v>
      </c>
      <c r="R394" s="2">
        <v>0</v>
      </c>
      <c r="S394" s="3">
        <v>0</v>
      </c>
      <c r="T394" s="4" t="s">
        <v>937</v>
      </c>
      <c r="U394" s="11" t="s">
        <v>938</v>
      </c>
      <c r="V394" s="7">
        <v>44110</v>
      </c>
      <c r="W394" s="128" t="s">
        <v>997</v>
      </c>
      <c r="X394" s="12"/>
      <c r="Y394" s="12"/>
      <c r="Z394" s="13"/>
      <c r="AA394" s="13"/>
      <c r="AB394" s="13"/>
      <c r="AC394" s="13"/>
      <c r="AD394" s="5">
        <v>44132</v>
      </c>
      <c r="AE394" s="13"/>
      <c r="AF394" s="13"/>
      <c r="AG394" s="7"/>
      <c r="AH394" s="7"/>
      <c r="AI394" s="4"/>
      <c r="AJ394" s="7"/>
      <c r="AK394" s="11">
        <v>1</v>
      </c>
      <c r="AL394" s="4" t="s">
        <v>58</v>
      </c>
      <c r="AM394" s="4"/>
      <c r="AN394" s="4"/>
      <c r="AO394" s="4"/>
      <c r="AP394" s="4"/>
      <c r="AQ394" s="4"/>
      <c r="AR394" s="14"/>
      <c r="AS394" s="4" t="s">
        <v>131</v>
      </c>
      <c r="AT394" s="8" t="s">
        <v>61</v>
      </c>
      <c r="AU394" s="8" t="s">
        <v>61</v>
      </c>
      <c r="AV394" s="10" t="s">
        <v>11037</v>
      </c>
      <c r="AW394" s="26"/>
      <c r="AX394" s="26"/>
      <c r="AY394" s="6">
        <v>0</v>
      </c>
      <c r="AZ394" s="26" t="s">
        <v>62</v>
      </c>
      <c r="BA394" s="85" t="s">
        <v>63</v>
      </c>
    </row>
    <row r="395" spans="1:53" ht="38.25" x14ac:dyDescent="0.25">
      <c r="A395" s="128" t="s">
        <v>998</v>
      </c>
      <c r="B395" s="7">
        <v>44110</v>
      </c>
      <c r="C395" s="7">
        <v>44140</v>
      </c>
      <c r="D395" s="108">
        <v>20515314424</v>
      </c>
      <c r="E395" s="4" t="s">
        <v>915</v>
      </c>
      <c r="F395" s="4" t="s">
        <v>936</v>
      </c>
      <c r="G395" s="7">
        <v>44110</v>
      </c>
      <c r="H395" s="7">
        <v>44140</v>
      </c>
      <c r="I395" s="8"/>
      <c r="J395" s="9">
        <v>-8</v>
      </c>
      <c r="K395" s="10">
        <v>45</v>
      </c>
      <c r="L395" s="90"/>
      <c r="M395" s="10" t="s">
        <v>54</v>
      </c>
      <c r="N395" s="10"/>
      <c r="O395" s="90"/>
      <c r="P395" s="10" t="s">
        <v>54</v>
      </c>
      <c r="Q395" s="2">
        <v>45</v>
      </c>
      <c r="R395" s="2">
        <v>0</v>
      </c>
      <c r="S395" s="3">
        <v>0</v>
      </c>
      <c r="T395" s="4" t="s">
        <v>937</v>
      </c>
      <c r="U395" s="11" t="s">
        <v>938</v>
      </c>
      <c r="V395" s="7">
        <v>44110</v>
      </c>
      <c r="W395" s="128" t="s">
        <v>998</v>
      </c>
      <c r="X395" s="12"/>
      <c r="Y395" s="12"/>
      <c r="Z395" s="13"/>
      <c r="AA395" s="13"/>
      <c r="AB395" s="13"/>
      <c r="AC395" s="13"/>
      <c r="AD395" s="5">
        <v>44132</v>
      </c>
      <c r="AE395" s="13"/>
      <c r="AF395" s="13"/>
      <c r="AG395" s="7"/>
      <c r="AH395" s="7"/>
      <c r="AI395" s="4"/>
      <c r="AJ395" s="7"/>
      <c r="AK395" s="11">
        <v>1</v>
      </c>
      <c r="AL395" s="4" t="s">
        <v>58</v>
      </c>
      <c r="AM395" s="4"/>
      <c r="AN395" s="4"/>
      <c r="AO395" s="4"/>
      <c r="AP395" s="4"/>
      <c r="AQ395" s="4"/>
      <c r="AR395" s="14"/>
      <c r="AS395" s="4" t="s">
        <v>131</v>
      </c>
      <c r="AT395" s="8" t="s">
        <v>61</v>
      </c>
      <c r="AU395" s="8" t="s">
        <v>61</v>
      </c>
      <c r="AV395" s="10" t="s">
        <v>11037</v>
      </c>
      <c r="AW395" s="26"/>
      <c r="AX395" s="26"/>
      <c r="AY395" s="6">
        <v>0</v>
      </c>
      <c r="AZ395" s="26" t="s">
        <v>62</v>
      </c>
      <c r="BA395" s="85" t="s">
        <v>63</v>
      </c>
    </row>
    <row r="396" spans="1:53" ht="38.25" x14ac:dyDescent="0.25">
      <c r="A396" s="128" t="s">
        <v>999</v>
      </c>
      <c r="B396" s="7">
        <v>44110</v>
      </c>
      <c r="C396" s="7">
        <v>44140</v>
      </c>
      <c r="D396" s="108">
        <v>20515314424</v>
      </c>
      <c r="E396" s="4" t="s">
        <v>915</v>
      </c>
      <c r="F396" s="4" t="s">
        <v>936</v>
      </c>
      <c r="G396" s="7">
        <v>44110</v>
      </c>
      <c r="H396" s="7">
        <v>44140</v>
      </c>
      <c r="I396" s="8"/>
      <c r="J396" s="9">
        <v>-8</v>
      </c>
      <c r="K396" s="10">
        <v>45</v>
      </c>
      <c r="L396" s="90"/>
      <c r="M396" s="10" t="s">
        <v>54</v>
      </c>
      <c r="N396" s="10"/>
      <c r="O396" s="90"/>
      <c r="P396" s="10" t="s">
        <v>54</v>
      </c>
      <c r="Q396" s="2">
        <v>45</v>
      </c>
      <c r="R396" s="2">
        <v>0</v>
      </c>
      <c r="S396" s="3">
        <v>0</v>
      </c>
      <c r="T396" s="4" t="s">
        <v>937</v>
      </c>
      <c r="U396" s="11" t="s">
        <v>938</v>
      </c>
      <c r="V396" s="7">
        <v>44110</v>
      </c>
      <c r="W396" s="128" t="s">
        <v>999</v>
      </c>
      <c r="X396" s="12"/>
      <c r="Y396" s="12"/>
      <c r="Z396" s="13"/>
      <c r="AA396" s="13"/>
      <c r="AB396" s="13"/>
      <c r="AC396" s="13"/>
      <c r="AD396" s="5">
        <v>44132</v>
      </c>
      <c r="AE396" s="13"/>
      <c r="AF396" s="13"/>
      <c r="AG396" s="7"/>
      <c r="AH396" s="7"/>
      <c r="AI396" s="4"/>
      <c r="AJ396" s="7"/>
      <c r="AK396" s="11">
        <v>1</v>
      </c>
      <c r="AL396" s="4" t="s">
        <v>58</v>
      </c>
      <c r="AM396" s="4"/>
      <c r="AN396" s="4"/>
      <c r="AO396" s="4"/>
      <c r="AP396" s="4"/>
      <c r="AQ396" s="4"/>
      <c r="AR396" s="14"/>
      <c r="AS396" s="4" t="s">
        <v>131</v>
      </c>
      <c r="AT396" s="8" t="s">
        <v>61</v>
      </c>
      <c r="AU396" s="8" t="s">
        <v>61</v>
      </c>
      <c r="AV396" s="10" t="s">
        <v>11037</v>
      </c>
      <c r="AW396" s="26"/>
      <c r="AX396" s="26"/>
      <c r="AY396" s="6">
        <v>0</v>
      </c>
      <c r="AZ396" s="26" t="s">
        <v>62</v>
      </c>
      <c r="BA396" s="85" t="s">
        <v>63</v>
      </c>
    </row>
    <row r="397" spans="1:53" ht="38.25" x14ac:dyDescent="0.25">
      <c r="A397" s="128" t="s">
        <v>1000</v>
      </c>
      <c r="B397" s="7">
        <v>44110</v>
      </c>
      <c r="C397" s="7">
        <v>44140</v>
      </c>
      <c r="D397" s="108">
        <v>20515314424</v>
      </c>
      <c r="E397" s="4" t="s">
        <v>915</v>
      </c>
      <c r="F397" s="4" t="s">
        <v>936</v>
      </c>
      <c r="G397" s="7">
        <v>44110</v>
      </c>
      <c r="H397" s="7">
        <v>44140</v>
      </c>
      <c r="I397" s="8"/>
      <c r="J397" s="9">
        <v>-8</v>
      </c>
      <c r="K397" s="10">
        <v>45</v>
      </c>
      <c r="L397" s="90"/>
      <c r="M397" s="10" t="s">
        <v>54</v>
      </c>
      <c r="N397" s="10"/>
      <c r="O397" s="90"/>
      <c r="P397" s="10" t="s">
        <v>54</v>
      </c>
      <c r="Q397" s="2">
        <v>45</v>
      </c>
      <c r="R397" s="2">
        <v>0</v>
      </c>
      <c r="S397" s="3">
        <v>0</v>
      </c>
      <c r="T397" s="4" t="s">
        <v>937</v>
      </c>
      <c r="U397" s="11" t="s">
        <v>938</v>
      </c>
      <c r="V397" s="7">
        <v>44110</v>
      </c>
      <c r="W397" s="128" t="s">
        <v>1000</v>
      </c>
      <c r="X397" s="12"/>
      <c r="Y397" s="12"/>
      <c r="Z397" s="13"/>
      <c r="AA397" s="13"/>
      <c r="AB397" s="13"/>
      <c r="AC397" s="13"/>
      <c r="AD397" s="5">
        <v>44132</v>
      </c>
      <c r="AE397" s="13"/>
      <c r="AF397" s="13"/>
      <c r="AG397" s="7"/>
      <c r="AH397" s="7"/>
      <c r="AI397" s="4"/>
      <c r="AJ397" s="7"/>
      <c r="AK397" s="11">
        <v>1</v>
      </c>
      <c r="AL397" s="4" t="s">
        <v>58</v>
      </c>
      <c r="AM397" s="4"/>
      <c r="AN397" s="4"/>
      <c r="AO397" s="4"/>
      <c r="AP397" s="4"/>
      <c r="AQ397" s="4"/>
      <c r="AR397" s="14"/>
      <c r="AS397" s="4" t="s">
        <v>131</v>
      </c>
      <c r="AT397" s="8" t="s">
        <v>61</v>
      </c>
      <c r="AU397" s="8" t="s">
        <v>61</v>
      </c>
      <c r="AV397" s="10" t="s">
        <v>11037</v>
      </c>
      <c r="AW397" s="26"/>
      <c r="AX397" s="26"/>
      <c r="AY397" s="6">
        <v>0</v>
      </c>
      <c r="AZ397" s="26" t="s">
        <v>62</v>
      </c>
      <c r="BA397" s="85" t="s">
        <v>63</v>
      </c>
    </row>
    <row r="398" spans="1:53" ht="38.25" x14ac:dyDescent="0.25">
      <c r="A398" s="128" t="s">
        <v>1001</v>
      </c>
      <c r="B398" s="7">
        <v>44110</v>
      </c>
      <c r="C398" s="7">
        <v>44140</v>
      </c>
      <c r="D398" s="108">
        <v>20515314424</v>
      </c>
      <c r="E398" s="4" t="s">
        <v>915</v>
      </c>
      <c r="F398" s="4" t="s">
        <v>936</v>
      </c>
      <c r="G398" s="7">
        <v>44110</v>
      </c>
      <c r="H398" s="7">
        <v>44140</v>
      </c>
      <c r="I398" s="8"/>
      <c r="J398" s="9">
        <v>-8</v>
      </c>
      <c r="K398" s="10">
        <v>45</v>
      </c>
      <c r="L398" s="90"/>
      <c r="M398" s="10" t="s">
        <v>54</v>
      </c>
      <c r="N398" s="10"/>
      <c r="O398" s="90"/>
      <c r="P398" s="10" t="s">
        <v>54</v>
      </c>
      <c r="Q398" s="2">
        <v>45</v>
      </c>
      <c r="R398" s="2">
        <v>0</v>
      </c>
      <c r="S398" s="3">
        <v>0</v>
      </c>
      <c r="T398" s="4" t="s">
        <v>937</v>
      </c>
      <c r="U398" s="11" t="s">
        <v>938</v>
      </c>
      <c r="V398" s="7">
        <v>44110</v>
      </c>
      <c r="W398" s="128" t="s">
        <v>1001</v>
      </c>
      <c r="X398" s="12"/>
      <c r="Y398" s="12"/>
      <c r="Z398" s="13"/>
      <c r="AA398" s="13"/>
      <c r="AB398" s="13"/>
      <c r="AC398" s="13"/>
      <c r="AD398" s="5">
        <v>44132</v>
      </c>
      <c r="AE398" s="13"/>
      <c r="AF398" s="13"/>
      <c r="AG398" s="7"/>
      <c r="AH398" s="7"/>
      <c r="AI398" s="4"/>
      <c r="AJ398" s="7"/>
      <c r="AK398" s="11">
        <v>1</v>
      </c>
      <c r="AL398" s="4" t="s">
        <v>58</v>
      </c>
      <c r="AM398" s="4"/>
      <c r="AN398" s="4"/>
      <c r="AO398" s="4"/>
      <c r="AP398" s="4"/>
      <c r="AQ398" s="4"/>
      <c r="AR398" s="14"/>
      <c r="AS398" s="4" t="s">
        <v>131</v>
      </c>
      <c r="AT398" s="8" t="s">
        <v>61</v>
      </c>
      <c r="AU398" s="8" t="s">
        <v>61</v>
      </c>
      <c r="AV398" s="10" t="s">
        <v>11037</v>
      </c>
      <c r="AW398" s="26"/>
      <c r="AX398" s="26"/>
      <c r="AY398" s="6">
        <v>0</v>
      </c>
      <c r="AZ398" s="26" t="s">
        <v>62</v>
      </c>
      <c r="BA398" s="85" t="s">
        <v>63</v>
      </c>
    </row>
    <row r="399" spans="1:53" ht="38.25" x14ac:dyDescent="0.25">
      <c r="A399" s="128" t="s">
        <v>1002</v>
      </c>
      <c r="B399" s="7">
        <v>44110</v>
      </c>
      <c r="C399" s="7">
        <v>44140</v>
      </c>
      <c r="D399" s="108">
        <v>20515314424</v>
      </c>
      <c r="E399" s="4" t="s">
        <v>915</v>
      </c>
      <c r="F399" s="4" t="s">
        <v>936</v>
      </c>
      <c r="G399" s="7">
        <v>44110</v>
      </c>
      <c r="H399" s="7">
        <v>44140</v>
      </c>
      <c r="I399" s="8"/>
      <c r="J399" s="9">
        <v>-8</v>
      </c>
      <c r="K399" s="10">
        <v>45</v>
      </c>
      <c r="L399" s="90"/>
      <c r="M399" s="10" t="s">
        <v>54</v>
      </c>
      <c r="N399" s="10"/>
      <c r="O399" s="90"/>
      <c r="P399" s="10" t="s">
        <v>54</v>
      </c>
      <c r="Q399" s="2">
        <v>45</v>
      </c>
      <c r="R399" s="2">
        <v>0</v>
      </c>
      <c r="S399" s="3">
        <v>0</v>
      </c>
      <c r="T399" s="4" t="s">
        <v>937</v>
      </c>
      <c r="U399" s="11" t="s">
        <v>938</v>
      </c>
      <c r="V399" s="7">
        <v>44110</v>
      </c>
      <c r="W399" s="128" t="s">
        <v>1002</v>
      </c>
      <c r="X399" s="12"/>
      <c r="Y399" s="12"/>
      <c r="Z399" s="13"/>
      <c r="AA399" s="13"/>
      <c r="AB399" s="13"/>
      <c r="AC399" s="13"/>
      <c r="AD399" s="5">
        <v>44132</v>
      </c>
      <c r="AE399" s="13"/>
      <c r="AF399" s="13"/>
      <c r="AG399" s="7"/>
      <c r="AH399" s="7"/>
      <c r="AI399" s="4"/>
      <c r="AJ399" s="7"/>
      <c r="AK399" s="11">
        <v>1</v>
      </c>
      <c r="AL399" s="4" t="s">
        <v>58</v>
      </c>
      <c r="AM399" s="4"/>
      <c r="AN399" s="4"/>
      <c r="AO399" s="4"/>
      <c r="AP399" s="4"/>
      <c r="AQ399" s="4"/>
      <c r="AR399" s="14"/>
      <c r="AS399" s="4" t="s">
        <v>131</v>
      </c>
      <c r="AT399" s="8" t="s">
        <v>61</v>
      </c>
      <c r="AU399" s="8" t="s">
        <v>61</v>
      </c>
      <c r="AV399" s="10" t="s">
        <v>11037</v>
      </c>
      <c r="AW399" s="26"/>
      <c r="AX399" s="26"/>
      <c r="AY399" s="6">
        <v>0</v>
      </c>
      <c r="AZ399" s="26" t="s">
        <v>62</v>
      </c>
      <c r="BA399" s="85" t="s">
        <v>63</v>
      </c>
    </row>
    <row r="400" spans="1:53" ht="38.25" x14ac:dyDescent="0.25">
      <c r="A400" s="128" t="s">
        <v>1003</v>
      </c>
      <c r="B400" s="7">
        <v>44110</v>
      </c>
      <c r="C400" s="7">
        <v>44140</v>
      </c>
      <c r="D400" s="108">
        <v>20515314424</v>
      </c>
      <c r="E400" s="4" t="s">
        <v>915</v>
      </c>
      <c r="F400" s="4" t="s">
        <v>936</v>
      </c>
      <c r="G400" s="7">
        <v>44110</v>
      </c>
      <c r="H400" s="7">
        <v>44140</v>
      </c>
      <c r="I400" s="8"/>
      <c r="J400" s="9">
        <v>-8</v>
      </c>
      <c r="K400" s="10">
        <v>45</v>
      </c>
      <c r="L400" s="90"/>
      <c r="M400" s="10" t="s">
        <v>54</v>
      </c>
      <c r="N400" s="10"/>
      <c r="O400" s="90"/>
      <c r="P400" s="10" t="s">
        <v>54</v>
      </c>
      <c r="Q400" s="2">
        <v>45</v>
      </c>
      <c r="R400" s="2">
        <v>0</v>
      </c>
      <c r="S400" s="3">
        <v>0</v>
      </c>
      <c r="T400" s="4" t="s">
        <v>937</v>
      </c>
      <c r="U400" s="11" t="s">
        <v>938</v>
      </c>
      <c r="V400" s="7">
        <v>44110</v>
      </c>
      <c r="W400" s="128" t="s">
        <v>1003</v>
      </c>
      <c r="X400" s="12"/>
      <c r="Y400" s="12"/>
      <c r="Z400" s="13"/>
      <c r="AA400" s="13"/>
      <c r="AB400" s="13"/>
      <c r="AC400" s="13"/>
      <c r="AD400" s="5">
        <v>44132</v>
      </c>
      <c r="AE400" s="13"/>
      <c r="AF400" s="13"/>
      <c r="AG400" s="7"/>
      <c r="AH400" s="7"/>
      <c r="AI400" s="4"/>
      <c r="AJ400" s="7"/>
      <c r="AK400" s="11">
        <v>1</v>
      </c>
      <c r="AL400" s="4" t="s">
        <v>58</v>
      </c>
      <c r="AM400" s="4"/>
      <c r="AN400" s="4"/>
      <c r="AO400" s="4"/>
      <c r="AP400" s="4"/>
      <c r="AQ400" s="4"/>
      <c r="AR400" s="14"/>
      <c r="AS400" s="4" t="s">
        <v>131</v>
      </c>
      <c r="AT400" s="8" t="s">
        <v>61</v>
      </c>
      <c r="AU400" s="8" t="s">
        <v>61</v>
      </c>
      <c r="AV400" s="10" t="s">
        <v>11037</v>
      </c>
      <c r="AW400" s="26"/>
      <c r="AX400" s="26"/>
      <c r="AY400" s="6">
        <v>0</v>
      </c>
      <c r="AZ400" s="26" t="s">
        <v>62</v>
      </c>
      <c r="BA400" s="85" t="s">
        <v>63</v>
      </c>
    </row>
    <row r="401" spans="1:53" ht="38.25" x14ac:dyDescent="0.25">
      <c r="A401" s="128" t="s">
        <v>1004</v>
      </c>
      <c r="B401" s="7">
        <v>44110</v>
      </c>
      <c r="C401" s="7">
        <v>44140</v>
      </c>
      <c r="D401" s="108">
        <v>20515314424</v>
      </c>
      <c r="E401" s="4" t="s">
        <v>915</v>
      </c>
      <c r="F401" s="4" t="s">
        <v>936</v>
      </c>
      <c r="G401" s="7">
        <v>44110</v>
      </c>
      <c r="H401" s="7">
        <v>44140</v>
      </c>
      <c r="I401" s="8"/>
      <c r="J401" s="9">
        <v>-8</v>
      </c>
      <c r="K401" s="10">
        <v>45</v>
      </c>
      <c r="L401" s="90"/>
      <c r="M401" s="10" t="s">
        <v>54</v>
      </c>
      <c r="N401" s="10"/>
      <c r="O401" s="90"/>
      <c r="P401" s="10" t="s">
        <v>54</v>
      </c>
      <c r="Q401" s="2">
        <v>45</v>
      </c>
      <c r="R401" s="2">
        <v>0</v>
      </c>
      <c r="S401" s="3">
        <v>0</v>
      </c>
      <c r="T401" s="4" t="s">
        <v>937</v>
      </c>
      <c r="U401" s="11" t="s">
        <v>938</v>
      </c>
      <c r="V401" s="7">
        <v>44110</v>
      </c>
      <c r="W401" s="128" t="s">
        <v>1004</v>
      </c>
      <c r="X401" s="12"/>
      <c r="Y401" s="12"/>
      <c r="Z401" s="13"/>
      <c r="AA401" s="13"/>
      <c r="AB401" s="13"/>
      <c r="AC401" s="13"/>
      <c r="AD401" s="5">
        <v>44132</v>
      </c>
      <c r="AE401" s="13"/>
      <c r="AF401" s="13"/>
      <c r="AG401" s="7"/>
      <c r="AH401" s="7"/>
      <c r="AI401" s="4"/>
      <c r="AJ401" s="7"/>
      <c r="AK401" s="11">
        <v>1</v>
      </c>
      <c r="AL401" s="4" t="s">
        <v>58</v>
      </c>
      <c r="AM401" s="4"/>
      <c r="AN401" s="4"/>
      <c r="AO401" s="4"/>
      <c r="AP401" s="4"/>
      <c r="AQ401" s="4"/>
      <c r="AR401" s="14"/>
      <c r="AS401" s="4" t="s">
        <v>131</v>
      </c>
      <c r="AT401" s="8" t="s">
        <v>61</v>
      </c>
      <c r="AU401" s="8" t="s">
        <v>61</v>
      </c>
      <c r="AV401" s="10" t="s">
        <v>11037</v>
      </c>
      <c r="AW401" s="26"/>
      <c r="AX401" s="26"/>
      <c r="AY401" s="6">
        <v>0</v>
      </c>
      <c r="AZ401" s="26" t="s">
        <v>62</v>
      </c>
      <c r="BA401" s="85" t="s">
        <v>63</v>
      </c>
    </row>
    <row r="402" spans="1:53" ht="38.25" x14ac:dyDescent="0.25">
      <c r="A402" s="128" t="s">
        <v>1005</v>
      </c>
      <c r="B402" s="7">
        <v>44110</v>
      </c>
      <c r="C402" s="7">
        <v>44140</v>
      </c>
      <c r="D402" s="108">
        <v>20515314424</v>
      </c>
      <c r="E402" s="4" t="s">
        <v>915</v>
      </c>
      <c r="F402" s="4" t="s">
        <v>936</v>
      </c>
      <c r="G402" s="7">
        <v>44110</v>
      </c>
      <c r="H402" s="7">
        <v>44140</v>
      </c>
      <c r="I402" s="8"/>
      <c r="J402" s="9">
        <v>-8</v>
      </c>
      <c r="K402" s="10">
        <v>45</v>
      </c>
      <c r="L402" s="90"/>
      <c r="M402" s="10" t="s">
        <v>54</v>
      </c>
      <c r="N402" s="10"/>
      <c r="O402" s="90"/>
      <c r="P402" s="10" t="s">
        <v>54</v>
      </c>
      <c r="Q402" s="2">
        <v>45</v>
      </c>
      <c r="R402" s="2">
        <v>0</v>
      </c>
      <c r="S402" s="3">
        <v>0</v>
      </c>
      <c r="T402" s="4" t="s">
        <v>937</v>
      </c>
      <c r="U402" s="11" t="s">
        <v>938</v>
      </c>
      <c r="V402" s="7">
        <v>44110</v>
      </c>
      <c r="W402" s="128" t="s">
        <v>1005</v>
      </c>
      <c r="X402" s="12"/>
      <c r="Y402" s="12"/>
      <c r="Z402" s="13"/>
      <c r="AA402" s="13"/>
      <c r="AB402" s="13"/>
      <c r="AC402" s="13"/>
      <c r="AD402" s="5">
        <v>44132</v>
      </c>
      <c r="AE402" s="13"/>
      <c r="AF402" s="13"/>
      <c r="AG402" s="7"/>
      <c r="AH402" s="7"/>
      <c r="AI402" s="4"/>
      <c r="AJ402" s="7"/>
      <c r="AK402" s="11">
        <v>1</v>
      </c>
      <c r="AL402" s="4" t="s">
        <v>58</v>
      </c>
      <c r="AM402" s="4"/>
      <c r="AN402" s="4"/>
      <c r="AO402" s="4"/>
      <c r="AP402" s="4"/>
      <c r="AQ402" s="4"/>
      <c r="AR402" s="14"/>
      <c r="AS402" s="4" t="s">
        <v>131</v>
      </c>
      <c r="AT402" s="8" t="s">
        <v>61</v>
      </c>
      <c r="AU402" s="8" t="s">
        <v>61</v>
      </c>
      <c r="AV402" s="10" t="s">
        <v>11037</v>
      </c>
      <c r="AW402" s="26"/>
      <c r="AX402" s="26"/>
      <c r="AY402" s="6">
        <v>0</v>
      </c>
      <c r="AZ402" s="26" t="s">
        <v>62</v>
      </c>
      <c r="BA402" s="85" t="s">
        <v>63</v>
      </c>
    </row>
    <row r="403" spans="1:53" ht="38.25" x14ac:dyDescent="0.25">
      <c r="A403" s="128" t="s">
        <v>1006</v>
      </c>
      <c r="B403" s="7">
        <v>44110</v>
      </c>
      <c r="C403" s="7">
        <v>44140</v>
      </c>
      <c r="D403" s="108">
        <v>20515314424</v>
      </c>
      <c r="E403" s="4" t="s">
        <v>915</v>
      </c>
      <c r="F403" s="4" t="s">
        <v>936</v>
      </c>
      <c r="G403" s="7">
        <v>44110</v>
      </c>
      <c r="H403" s="7">
        <v>44140</v>
      </c>
      <c r="I403" s="8"/>
      <c r="J403" s="9">
        <v>-8</v>
      </c>
      <c r="K403" s="10">
        <v>45</v>
      </c>
      <c r="L403" s="90"/>
      <c r="M403" s="10" t="s">
        <v>54</v>
      </c>
      <c r="N403" s="10"/>
      <c r="O403" s="90"/>
      <c r="P403" s="10" t="s">
        <v>54</v>
      </c>
      <c r="Q403" s="2">
        <v>45</v>
      </c>
      <c r="R403" s="2">
        <v>0</v>
      </c>
      <c r="S403" s="3">
        <v>0</v>
      </c>
      <c r="T403" s="4" t="s">
        <v>937</v>
      </c>
      <c r="U403" s="11" t="s">
        <v>938</v>
      </c>
      <c r="V403" s="7">
        <v>44110</v>
      </c>
      <c r="W403" s="128" t="s">
        <v>1006</v>
      </c>
      <c r="X403" s="12"/>
      <c r="Y403" s="12"/>
      <c r="Z403" s="13"/>
      <c r="AA403" s="13"/>
      <c r="AB403" s="13"/>
      <c r="AC403" s="13"/>
      <c r="AD403" s="5">
        <v>44132</v>
      </c>
      <c r="AE403" s="13"/>
      <c r="AF403" s="13"/>
      <c r="AG403" s="7"/>
      <c r="AH403" s="7"/>
      <c r="AI403" s="4"/>
      <c r="AJ403" s="7"/>
      <c r="AK403" s="11">
        <v>1</v>
      </c>
      <c r="AL403" s="4" t="s">
        <v>58</v>
      </c>
      <c r="AM403" s="4"/>
      <c r="AN403" s="4"/>
      <c r="AO403" s="4"/>
      <c r="AP403" s="4"/>
      <c r="AQ403" s="4"/>
      <c r="AR403" s="14"/>
      <c r="AS403" s="4" t="s">
        <v>131</v>
      </c>
      <c r="AT403" s="8" t="s">
        <v>61</v>
      </c>
      <c r="AU403" s="8" t="s">
        <v>61</v>
      </c>
      <c r="AV403" s="10" t="s">
        <v>11037</v>
      </c>
      <c r="AW403" s="26"/>
      <c r="AX403" s="26"/>
      <c r="AY403" s="6">
        <v>0</v>
      </c>
      <c r="AZ403" s="26" t="s">
        <v>62</v>
      </c>
      <c r="BA403" s="85" t="s">
        <v>63</v>
      </c>
    </row>
    <row r="404" spans="1:53" ht="38.25" x14ac:dyDescent="0.25">
      <c r="A404" s="128" t="s">
        <v>1009</v>
      </c>
      <c r="B404" s="7">
        <v>44110</v>
      </c>
      <c r="C404" s="7">
        <v>44140</v>
      </c>
      <c r="D404" s="108">
        <v>20515314424</v>
      </c>
      <c r="E404" s="4" t="s">
        <v>915</v>
      </c>
      <c r="F404" s="4" t="s">
        <v>936</v>
      </c>
      <c r="G404" s="7">
        <v>44110</v>
      </c>
      <c r="H404" s="7">
        <v>44140</v>
      </c>
      <c r="I404" s="8"/>
      <c r="J404" s="9">
        <v>-8</v>
      </c>
      <c r="K404" s="10">
        <v>45</v>
      </c>
      <c r="L404" s="90"/>
      <c r="M404" s="10" t="s">
        <v>54</v>
      </c>
      <c r="N404" s="10"/>
      <c r="O404" s="90"/>
      <c r="P404" s="10" t="s">
        <v>54</v>
      </c>
      <c r="Q404" s="2">
        <v>45</v>
      </c>
      <c r="R404" s="2">
        <v>0</v>
      </c>
      <c r="S404" s="3">
        <v>0</v>
      </c>
      <c r="T404" s="4" t="s">
        <v>1007</v>
      </c>
      <c r="U404" s="11" t="s">
        <v>1008</v>
      </c>
      <c r="V404" s="7">
        <v>44110</v>
      </c>
      <c r="W404" s="128" t="s">
        <v>1009</v>
      </c>
      <c r="X404" s="12"/>
      <c r="Y404" s="12"/>
      <c r="Z404" s="13"/>
      <c r="AA404" s="13"/>
      <c r="AB404" s="13"/>
      <c r="AC404" s="13"/>
      <c r="AD404" s="5">
        <v>44132</v>
      </c>
      <c r="AE404" s="13"/>
      <c r="AF404" s="13"/>
      <c r="AG404" s="7"/>
      <c r="AH404" s="7"/>
      <c r="AI404" s="4"/>
      <c r="AJ404" s="7"/>
      <c r="AK404" s="11">
        <v>1</v>
      </c>
      <c r="AL404" s="4" t="s">
        <v>58</v>
      </c>
      <c r="AM404" s="4"/>
      <c r="AN404" s="4"/>
      <c r="AO404" s="4"/>
      <c r="AP404" s="4"/>
      <c r="AQ404" s="4"/>
      <c r="AR404" s="14"/>
      <c r="AS404" s="4" t="s">
        <v>131</v>
      </c>
      <c r="AT404" s="8" t="s">
        <v>61</v>
      </c>
      <c r="AU404" s="8" t="s">
        <v>61</v>
      </c>
      <c r="AV404" s="10" t="s">
        <v>11037</v>
      </c>
      <c r="AW404" s="26"/>
      <c r="AX404" s="26"/>
      <c r="AY404" s="6">
        <v>0</v>
      </c>
      <c r="AZ404" s="26" t="s">
        <v>62</v>
      </c>
      <c r="BA404" s="85" t="s">
        <v>63</v>
      </c>
    </row>
    <row r="405" spans="1:53" ht="38.25" x14ac:dyDescent="0.25">
      <c r="A405" s="128" t="s">
        <v>1010</v>
      </c>
      <c r="B405" s="7">
        <v>44110</v>
      </c>
      <c r="C405" s="7">
        <v>44140</v>
      </c>
      <c r="D405" s="108">
        <v>20515314424</v>
      </c>
      <c r="E405" s="4" t="s">
        <v>915</v>
      </c>
      <c r="F405" s="4" t="s">
        <v>936</v>
      </c>
      <c r="G405" s="7">
        <v>44110</v>
      </c>
      <c r="H405" s="7">
        <v>44140</v>
      </c>
      <c r="I405" s="8"/>
      <c r="J405" s="9">
        <v>-8</v>
      </c>
      <c r="K405" s="10">
        <v>45</v>
      </c>
      <c r="L405" s="90"/>
      <c r="M405" s="10" t="s">
        <v>54</v>
      </c>
      <c r="N405" s="10"/>
      <c r="O405" s="90"/>
      <c r="P405" s="10" t="s">
        <v>54</v>
      </c>
      <c r="Q405" s="2">
        <v>45</v>
      </c>
      <c r="R405" s="2">
        <v>0</v>
      </c>
      <c r="S405" s="3">
        <v>0</v>
      </c>
      <c r="T405" s="4" t="s">
        <v>1007</v>
      </c>
      <c r="U405" s="11" t="s">
        <v>1008</v>
      </c>
      <c r="V405" s="7">
        <v>44110</v>
      </c>
      <c r="W405" s="128" t="s">
        <v>1010</v>
      </c>
      <c r="X405" s="12"/>
      <c r="Y405" s="12"/>
      <c r="Z405" s="13"/>
      <c r="AA405" s="13"/>
      <c r="AB405" s="13"/>
      <c r="AC405" s="13"/>
      <c r="AD405" s="5">
        <v>44132</v>
      </c>
      <c r="AE405" s="13"/>
      <c r="AF405" s="13"/>
      <c r="AG405" s="7"/>
      <c r="AH405" s="7"/>
      <c r="AI405" s="4"/>
      <c r="AJ405" s="7"/>
      <c r="AK405" s="11">
        <v>1</v>
      </c>
      <c r="AL405" s="4" t="s">
        <v>58</v>
      </c>
      <c r="AM405" s="4"/>
      <c r="AN405" s="4"/>
      <c r="AO405" s="4"/>
      <c r="AP405" s="4"/>
      <c r="AQ405" s="4"/>
      <c r="AR405" s="14"/>
      <c r="AS405" s="4" t="s">
        <v>131</v>
      </c>
      <c r="AT405" s="8" t="s">
        <v>61</v>
      </c>
      <c r="AU405" s="8" t="s">
        <v>61</v>
      </c>
      <c r="AV405" s="10" t="s">
        <v>11037</v>
      </c>
      <c r="AW405" s="26"/>
      <c r="AX405" s="26"/>
      <c r="AY405" s="6">
        <v>0</v>
      </c>
      <c r="AZ405" s="26" t="s">
        <v>62</v>
      </c>
      <c r="BA405" s="85" t="s">
        <v>63</v>
      </c>
    </row>
    <row r="406" spans="1:53" x14ac:dyDescent="0.25">
      <c r="A406" s="12" t="s">
        <v>1015</v>
      </c>
      <c r="B406" s="7">
        <v>44107</v>
      </c>
      <c r="C406" s="7">
        <v>44137</v>
      </c>
      <c r="D406" s="108">
        <v>20515314424</v>
      </c>
      <c r="E406" s="4" t="s">
        <v>915</v>
      </c>
      <c r="F406" s="4" t="s">
        <v>1011</v>
      </c>
      <c r="G406" s="7">
        <v>44107</v>
      </c>
      <c r="H406" s="7">
        <v>44137</v>
      </c>
      <c r="I406" s="8" t="s">
        <v>1012</v>
      </c>
      <c r="J406" s="9">
        <v>-5</v>
      </c>
      <c r="K406" s="10">
        <v>70</v>
      </c>
      <c r="L406" s="90"/>
      <c r="M406" s="10" t="s">
        <v>54</v>
      </c>
      <c r="N406" s="10"/>
      <c r="O406" s="90"/>
      <c r="P406" s="10" t="s">
        <v>54</v>
      </c>
      <c r="Q406" s="2">
        <v>70</v>
      </c>
      <c r="R406" s="2">
        <v>0</v>
      </c>
      <c r="S406" s="3">
        <v>0</v>
      </c>
      <c r="T406" s="4" t="s">
        <v>1013</v>
      </c>
      <c r="U406" s="11" t="s">
        <v>1014</v>
      </c>
      <c r="V406" s="7">
        <v>43825</v>
      </c>
      <c r="W406" s="12" t="s">
        <v>1015</v>
      </c>
      <c r="X406" s="12"/>
      <c r="Y406" s="12"/>
      <c r="Z406" s="13"/>
      <c r="AA406" s="13"/>
      <c r="AB406" s="13"/>
      <c r="AC406" s="13"/>
      <c r="AD406" s="5">
        <v>44132</v>
      </c>
      <c r="AE406" s="13"/>
      <c r="AF406" s="13"/>
      <c r="AG406" s="7"/>
      <c r="AH406" s="7"/>
      <c r="AI406" s="4"/>
      <c r="AJ406" s="7"/>
      <c r="AK406" s="11">
        <v>1</v>
      </c>
      <c r="AL406" s="4" t="s">
        <v>58</v>
      </c>
      <c r="AM406" s="4"/>
      <c r="AN406" s="4" t="s">
        <v>59</v>
      </c>
      <c r="AO406" s="4"/>
      <c r="AP406" s="4"/>
      <c r="AQ406" s="4"/>
      <c r="AR406" s="4"/>
      <c r="AS406" s="4" t="s">
        <v>131</v>
      </c>
      <c r="AT406" s="8" t="s">
        <v>61</v>
      </c>
      <c r="AU406" s="8" t="s">
        <v>61</v>
      </c>
      <c r="AV406" s="10" t="s">
        <v>11037</v>
      </c>
      <c r="AW406" s="26"/>
      <c r="AX406" s="26"/>
      <c r="AY406" s="6">
        <v>0</v>
      </c>
      <c r="AZ406" s="26" t="s">
        <v>62</v>
      </c>
      <c r="BA406" s="85" t="s">
        <v>63</v>
      </c>
    </row>
    <row r="407" spans="1:53" x14ac:dyDescent="0.25">
      <c r="A407" s="12" t="s">
        <v>1022</v>
      </c>
      <c r="B407" s="7">
        <v>44092</v>
      </c>
      <c r="C407" s="7">
        <v>44121</v>
      </c>
      <c r="D407" s="142" t="s">
        <v>1016</v>
      </c>
      <c r="E407" s="4" t="s">
        <v>1017</v>
      </c>
      <c r="F407" s="4" t="s">
        <v>1018</v>
      </c>
      <c r="G407" s="7">
        <v>44122</v>
      </c>
      <c r="H407" s="7">
        <v>44152</v>
      </c>
      <c r="I407" s="8" t="s">
        <v>1019</v>
      </c>
      <c r="J407" s="9">
        <v>-20</v>
      </c>
      <c r="K407" s="10">
        <v>65</v>
      </c>
      <c r="L407" s="90"/>
      <c r="M407" s="10" t="s">
        <v>54</v>
      </c>
      <c r="N407" s="10"/>
      <c r="O407" s="90"/>
      <c r="P407" s="10" t="s">
        <v>54</v>
      </c>
      <c r="Q407" s="2">
        <v>65</v>
      </c>
      <c r="R407" s="2">
        <v>0</v>
      </c>
      <c r="S407" s="3">
        <v>0</v>
      </c>
      <c r="T407" s="4" t="s">
        <v>1020</v>
      </c>
      <c r="U407" s="11" t="s">
        <v>1021</v>
      </c>
      <c r="V407" s="7">
        <v>43906</v>
      </c>
      <c r="W407" s="12" t="s">
        <v>1022</v>
      </c>
      <c r="X407" s="12"/>
      <c r="Y407" s="12"/>
      <c r="Z407" s="13"/>
      <c r="AA407" s="13"/>
      <c r="AB407" s="13"/>
      <c r="AC407" s="13"/>
      <c r="AD407" s="5">
        <v>44132</v>
      </c>
      <c r="AE407" s="13"/>
      <c r="AF407" s="13"/>
      <c r="AG407" s="7"/>
      <c r="AH407" s="7"/>
      <c r="AI407" s="4"/>
      <c r="AJ407" s="7"/>
      <c r="AK407" s="11">
        <v>1</v>
      </c>
      <c r="AL407" s="4" t="s">
        <v>58</v>
      </c>
      <c r="AM407" s="4"/>
      <c r="AN407" s="4" t="s">
        <v>149</v>
      </c>
      <c r="AO407" s="4"/>
      <c r="AP407" s="4"/>
      <c r="AQ407" s="4"/>
      <c r="AR407" s="4"/>
      <c r="AS407" s="120" t="s">
        <v>60</v>
      </c>
      <c r="AT407" s="8" t="s">
        <v>61</v>
      </c>
      <c r="AU407" s="8" t="s">
        <v>61</v>
      </c>
      <c r="AV407" s="10" t="s">
        <v>11037</v>
      </c>
      <c r="AW407" s="26"/>
      <c r="AX407" s="26"/>
      <c r="AY407" s="6">
        <v>0</v>
      </c>
      <c r="AZ407" s="26" t="s">
        <v>439</v>
      </c>
      <c r="BA407" s="85" t="s">
        <v>120</v>
      </c>
    </row>
    <row r="408" spans="1:53" x14ac:dyDescent="0.25">
      <c r="A408" s="12" t="s">
        <v>1023</v>
      </c>
      <c r="B408" s="7">
        <v>44092</v>
      </c>
      <c r="C408" s="7">
        <v>44121</v>
      </c>
      <c r="D408" s="142" t="s">
        <v>1016</v>
      </c>
      <c r="E408" s="4" t="s">
        <v>1017</v>
      </c>
      <c r="F408" s="4" t="s">
        <v>1018</v>
      </c>
      <c r="G408" s="7">
        <v>44122</v>
      </c>
      <c r="H408" s="7">
        <v>44152</v>
      </c>
      <c r="I408" s="8" t="s">
        <v>1019</v>
      </c>
      <c r="J408" s="9">
        <v>-20</v>
      </c>
      <c r="K408" s="10">
        <v>65</v>
      </c>
      <c r="L408" s="90"/>
      <c r="M408" s="10" t="s">
        <v>54</v>
      </c>
      <c r="N408" s="10"/>
      <c r="O408" s="90"/>
      <c r="P408" s="10" t="s">
        <v>54</v>
      </c>
      <c r="Q408" s="2">
        <v>65</v>
      </c>
      <c r="R408" s="2">
        <v>0</v>
      </c>
      <c r="S408" s="3">
        <v>0</v>
      </c>
      <c r="T408" s="4" t="s">
        <v>1020</v>
      </c>
      <c r="U408" s="11" t="s">
        <v>1021</v>
      </c>
      <c r="V408" s="7">
        <v>43906</v>
      </c>
      <c r="W408" s="12" t="s">
        <v>1023</v>
      </c>
      <c r="X408" s="12"/>
      <c r="Y408" s="12"/>
      <c r="Z408" s="13"/>
      <c r="AA408" s="13"/>
      <c r="AB408" s="13"/>
      <c r="AC408" s="13"/>
      <c r="AD408" s="5">
        <v>44132</v>
      </c>
      <c r="AE408" s="13"/>
      <c r="AF408" s="13"/>
      <c r="AG408" s="7"/>
      <c r="AH408" s="7"/>
      <c r="AI408" s="4"/>
      <c r="AJ408" s="7"/>
      <c r="AK408" s="11">
        <v>1</v>
      </c>
      <c r="AL408" s="4" t="s">
        <v>58</v>
      </c>
      <c r="AM408" s="4"/>
      <c r="AN408" s="4" t="s">
        <v>149</v>
      </c>
      <c r="AO408" s="126" t="s">
        <v>122</v>
      </c>
      <c r="AP408" s="4"/>
      <c r="AQ408" s="4"/>
      <c r="AR408" s="4"/>
      <c r="AS408" s="120" t="s">
        <v>60</v>
      </c>
      <c r="AT408" s="8" t="s">
        <v>61</v>
      </c>
      <c r="AU408" s="8" t="s">
        <v>61</v>
      </c>
      <c r="AV408" s="10" t="s">
        <v>11037</v>
      </c>
      <c r="AW408" s="26"/>
      <c r="AX408" s="26"/>
      <c r="AY408" s="6">
        <v>0</v>
      </c>
      <c r="AZ408" s="26" t="s">
        <v>439</v>
      </c>
      <c r="BA408" s="85" t="s">
        <v>120</v>
      </c>
    </row>
    <row r="409" spans="1:53" x14ac:dyDescent="0.25">
      <c r="A409" s="12" t="s">
        <v>1024</v>
      </c>
      <c r="B409" s="7">
        <v>44092</v>
      </c>
      <c r="C409" s="7">
        <v>44121</v>
      </c>
      <c r="D409" s="142" t="s">
        <v>1016</v>
      </c>
      <c r="E409" s="4" t="s">
        <v>1017</v>
      </c>
      <c r="F409" s="4" t="s">
        <v>1018</v>
      </c>
      <c r="G409" s="7">
        <v>44122</v>
      </c>
      <c r="H409" s="7">
        <v>44152</v>
      </c>
      <c r="I409" s="8" t="s">
        <v>1019</v>
      </c>
      <c r="J409" s="9">
        <v>-20</v>
      </c>
      <c r="K409" s="10">
        <v>65</v>
      </c>
      <c r="L409" s="90"/>
      <c r="M409" s="10" t="s">
        <v>54</v>
      </c>
      <c r="N409" s="10"/>
      <c r="O409" s="90"/>
      <c r="P409" s="10" t="s">
        <v>54</v>
      </c>
      <c r="Q409" s="2">
        <v>65</v>
      </c>
      <c r="R409" s="2">
        <v>0</v>
      </c>
      <c r="S409" s="3">
        <v>0</v>
      </c>
      <c r="T409" s="4" t="s">
        <v>1020</v>
      </c>
      <c r="U409" s="11" t="s">
        <v>1021</v>
      </c>
      <c r="V409" s="7">
        <v>43906</v>
      </c>
      <c r="W409" s="12" t="s">
        <v>1024</v>
      </c>
      <c r="X409" s="12"/>
      <c r="Y409" s="12"/>
      <c r="Z409" s="13"/>
      <c r="AA409" s="13"/>
      <c r="AB409" s="13"/>
      <c r="AC409" s="13"/>
      <c r="AD409" s="5">
        <v>44132</v>
      </c>
      <c r="AE409" s="13"/>
      <c r="AF409" s="13"/>
      <c r="AG409" s="7"/>
      <c r="AH409" s="7"/>
      <c r="AI409" s="4"/>
      <c r="AJ409" s="7"/>
      <c r="AK409" s="11">
        <v>1</v>
      </c>
      <c r="AL409" s="4" t="s">
        <v>58</v>
      </c>
      <c r="AM409" s="4"/>
      <c r="AN409" s="4" t="s">
        <v>149</v>
      </c>
      <c r="AO409" s="4"/>
      <c r="AP409" s="4"/>
      <c r="AQ409" s="4"/>
      <c r="AR409" s="4"/>
      <c r="AS409" s="120" t="s">
        <v>60</v>
      </c>
      <c r="AT409" s="8" t="s">
        <v>61</v>
      </c>
      <c r="AU409" s="8" t="s">
        <v>61</v>
      </c>
      <c r="AV409" s="10" t="s">
        <v>11037</v>
      </c>
      <c r="AW409" s="26"/>
      <c r="AX409" s="26"/>
      <c r="AY409" s="6">
        <v>0</v>
      </c>
      <c r="AZ409" s="26" t="s">
        <v>439</v>
      </c>
      <c r="BA409" s="85" t="s">
        <v>120</v>
      </c>
    </row>
    <row r="410" spans="1:53" x14ac:dyDescent="0.25">
      <c r="A410" s="12" t="s">
        <v>1025</v>
      </c>
      <c r="B410" s="7">
        <v>44092</v>
      </c>
      <c r="C410" s="7">
        <v>44121</v>
      </c>
      <c r="D410" s="142" t="s">
        <v>1016</v>
      </c>
      <c r="E410" s="4" t="s">
        <v>1017</v>
      </c>
      <c r="F410" s="4" t="s">
        <v>1018</v>
      </c>
      <c r="G410" s="7">
        <v>44122</v>
      </c>
      <c r="H410" s="7">
        <v>44152</v>
      </c>
      <c r="I410" s="8" t="s">
        <v>1019</v>
      </c>
      <c r="J410" s="9">
        <v>-20</v>
      </c>
      <c r="K410" s="10">
        <v>65</v>
      </c>
      <c r="L410" s="90"/>
      <c r="M410" s="10" t="s">
        <v>54</v>
      </c>
      <c r="N410" s="10"/>
      <c r="O410" s="90"/>
      <c r="P410" s="10" t="s">
        <v>54</v>
      </c>
      <c r="Q410" s="2">
        <v>65</v>
      </c>
      <c r="R410" s="2">
        <v>0</v>
      </c>
      <c r="S410" s="3">
        <v>0</v>
      </c>
      <c r="T410" s="4" t="s">
        <v>1020</v>
      </c>
      <c r="U410" s="11" t="s">
        <v>1021</v>
      </c>
      <c r="V410" s="7">
        <v>43906</v>
      </c>
      <c r="W410" s="12" t="s">
        <v>1025</v>
      </c>
      <c r="X410" s="12"/>
      <c r="Y410" s="12"/>
      <c r="Z410" s="13"/>
      <c r="AA410" s="13"/>
      <c r="AB410" s="13"/>
      <c r="AC410" s="13"/>
      <c r="AD410" s="5">
        <v>44132</v>
      </c>
      <c r="AE410" s="13"/>
      <c r="AF410" s="13"/>
      <c r="AG410" s="7"/>
      <c r="AH410" s="7"/>
      <c r="AI410" s="4"/>
      <c r="AJ410" s="7"/>
      <c r="AK410" s="11">
        <v>1</v>
      </c>
      <c r="AL410" s="4" t="s">
        <v>58</v>
      </c>
      <c r="AM410" s="4"/>
      <c r="AN410" s="4" t="s">
        <v>149</v>
      </c>
      <c r="AO410" s="4"/>
      <c r="AP410" s="4"/>
      <c r="AQ410" s="4"/>
      <c r="AR410" s="4"/>
      <c r="AS410" s="120" t="s">
        <v>60</v>
      </c>
      <c r="AT410" s="8" t="s">
        <v>61</v>
      </c>
      <c r="AU410" s="8" t="s">
        <v>61</v>
      </c>
      <c r="AV410" s="10" t="s">
        <v>11037</v>
      </c>
      <c r="AW410" s="26"/>
      <c r="AX410" s="26"/>
      <c r="AY410" s="6">
        <v>0</v>
      </c>
      <c r="AZ410" s="26" t="s">
        <v>439</v>
      </c>
      <c r="BA410" s="85" t="s">
        <v>120</v>
      </c>
    </row>
    <row r="411" spans="1:53" x14ac:dyDescent="0.25">
      <c r="A411" s="12" t="s">
        <v>1026</v>
      </c>
      <c r="B411" s="7">
        <v>44092</v>
      </c>
      <c r="C411" s="7">
        <v>44121</v>
      </c>
      <c r="D411" s="142" t="s">
        <v>1016</v>
      </c>
      <c r="E411" s="4" t="s">
        <v>1017</v>
      </c>
      <c r="F411" s="4" t="s">
        <v>1018</v>
      </c>
      <c r="G411" s="7">
        <v>44122</v>
      </c>
      <c r="H411" s="7">
        <v>44152</v>
      </c>
      <c r="I411" s="8" t="s">
        <v>1019</v>
      </c>
      <c r="J411" s="9">
        <v>-20</v>
      </c>
      <c r="K411" s="10">
        <v>65</v>
      </c>
      <c r="L411" s="90"/>
      <c r="M411" s="10" t="s">
        <v>54</v>
      </c>
      <c r="N411" s="10"/>
      <c r="O411" s="90"/>
      <c r="P411" s="10" t="s">
        <v>54</v>
      </c>
      <c r="Q411" s="2">
        <v>65</v>
      </c>
      <c r="R411" s="2">
        <v>0</v>
      </c>
      <c r="S411" s="3">
        <v>0</v>
      </c>
      <c r="T411" s="4" t="s">
        <v>1020</v>
      </c>
      <c r="U411" s="11" t="s">
        <v>1021</v>
      </c>
      <c r="V411" s="7">
        <v>43906</v>
      </c>
      <c r="W411" s="12" t="s">
        <v>1026</v>
      </c>
      <c r="X411" s="12" t="s">
        <v>643</v>
      </c>
      <c r="Y411" s="12"/>
      <c r="Z411" s="13"/>
      <c r="AA411" s="13"/>
      <c r="AB411" s="13"/>
      <c r="AC411" s="13"/>
      <c r="AD411" s="5">
        <v>44132</v>
      </c>
      <c r="AE411" s="13"/>
      <c r="AF411" s="13"/>
      <c r="AG411" s="7"/>
      <c r="AH411" s="7"/>
      <c r="AI411" s="4"/>
      <c r="AJ411" s="7"/>
      <c r="AK411" s="11">
        <v>1</v>
      </c>
      <c r="AL411" s="4" t="s">
        <v>58</v>
      </c>
      <c r="AM411" s="4"/>
      <c r="AN411" s="4" t="s">
        <v>149</v>
      </c>
      <c r="AO411" s="4"/>
      <c r="AP411" s="4"/>
      <c r="AQ411" s="4"/>
      <c r="AR411" s="4"/>
      <c r="AS411" s="120" t="s">
        <v>60</v>
      </c>
      <c r="AT411" s="8" t="s">
        <v>61</v>
      </c>
      <c r="AU411" s="8" t="s">
        <v>61</v>
      </c>
      <c r="AV411" s="10" t="s">
        <v>11037</v>
      </c>
      <c r="AW411" s="26"/>
      <c r="AX411" s="26"/>
      <c r="AY411" s="6">
        <v>0</v>
      </c>
      <c r="AZ411" s="26" t="s">
        <v>439</v>
      </c>
      <c r="BA411" s="85" t="s">
        <v>120</v>
      </c>
    </row>
    <row r="412" spans="1:53" x14ac:dyDescent="0.25">
      <c r="A412" s="12" t="s">
        <v>1027</v>
      </c>
      <c r="B412" s="7">
        <v>44092</v>
      </c>
      <c r="C412" s="7">
        <v>44121</v>
      </c>
      <c r="D412" s="142" t="s">
        <v>1016</v>
      </c>
      <c r="E412" s="4" t="s">
        <v>1017</v>
      </c>
      <c r="F412" s="4" t="s">
        <v>1018</v>
      </c>
      <c r="G412" s="7">
        <v>44122</v>
      </c>
      <c r="H412" s="7">
        <v>44152</v>
      </c>
      <c r="I412" s="8" t="s">
        <v>1019</v>
      </c>
      <c r="J412" s="9">
        <v>-20</v>
      </c>
      <c r="K412" s="10">
        <v>65</v>
      </c>
      <c r="L412" s="90"/>
      <c r="M412" s="10" t="s">
        <v>54</v>
      </c>
      <c r="N412" s="10"/>
      <c r="O412" s="90"/>
      <c r="P412" s="10" t="s">
        <v>54</v>
      </c>
      <c r="Q412" s="2">
        <v>65</v>
      </c>
      <c r="R412" s="2">
        <v>0</v>
      </c>
      <c r="S412" s="3">
        <v>0</v>
      </c>
      <c r="T412" s="4" t="s">
        <v>1020</v>
      </c>
      <c r="U412" s="11" t="s">
        <v>1021</v>
      </c>
      <c r="V412" s="7">
        <v>43906</v>
      </c>
      <c r="W412" s="12" t="s">
        <v>1027</v>
      </c>
      <c r="X412" s="12"/>
      <c r="Y412" s="12"/>
      <c r="Z412" s="13"/>
      <c r="AA412" s="13"/>
      <c r="AB412" s="13"/>
      <c r="AC412" s="13"/>
      <c r="AD412" s="5">
        <v>44132</v>
      </c>
      <c r="AE412" s="13"/>
      <c r="AF412" s="13"/>
      <c r="AG412" s="7"/>
      <c r="AH412" s="7"/>
      <c r="AI412" s="4"/>
      <c r="AJ412" s="7"/>
      <c r="AK412" s="11">
        <v>1</v>
      </c>
      <c r="AL412" s="4" t="s">
        <v>58</v>
      </c>
      <c r="AM412" s="4"/>
      <c r="AN412" s="4" t="s">
        <v>149</v>
      </c>
      <c r="AO412" s="126" t="s">
        <v>122</v>
      </c>
      <c r="AP412" s="4"/>
      <c r="AQ412" s="4"/>
      <c r="AR412" s="4"/>
      <c r="AS412" s="120" t="s">
        <v>60</v>
      </c>
      <c r="AT412" s="8" t="s">
        <v>61</v>
      </c>
      <c r="AU412" s="8" t="s">
        <v>61</v>
      </c>
      <c r="AV412" s="10" t="s">
        <v>11037</v>
      </c>
      <c r="AW412" s="26"/>
      <c r="AX412" s="26"/>
      <c r="AY412" s="6">
        <v>0</v>
      </c>
      <c r="AZ412" s="26" t="s">
        <v>439</v>
      </c>
      <c r="BA412" s="85" t="s">
        <v>120</v>
      </c>
    </row>
    <row r="413" spans="1:53" x14ac:dyDescent="0.25">
      <c r="A413" s="12" t="s">
        <v>1028</v>
      </c>
      <c r="B413" s="7">
        <v>44092</v>
      </c>
      <c r="C413" s="7">
        <v>44121</v>
      </c>
      <c r="D413" s="142" t="s">
        <v>1016</v>
      </c>
      <c r="E413" s="4" t="s">
        <v>1017</v>
      </c>
      <c r="F413" s="4" t="s">
        <v>1018</v>
      </c>
      <c r="G413" s="7">
        <v>44122</v>
      </c>
      <c r="H413" s="7">
        <v>44152</v>
      </c>
      <c r="I413" s="8" t="s">
        <v>1019</v>
      </c>
      <c r="J413" s="9">
        <v>-20</v>
      </c>
      <c r="K413" s="10">
        <v>65</v>
      </c>
      <c r="L413" s="90"/>
      <c r="M413" s="10" t="s">
        <v>54</v>
      </c>
      <c r="N413" s="10"/>
      <c r="O413" s="90"/>
      <c r="P413" s="10" t="s">
        <v>54</v>
      </c>
      <c r="Q413" s="2">
        <v>65</v>
      </c>
      <c r="R413" s="2">
        <v>0</v>
      </c>
      <c r="S413" s="3">
        <v>0</v>
      </c>
      <c r="T413" s="4" t="s">
        <v>1020</v>
      </c>
      <c r="U413" s="11" t="s">
        <v>1021</v>
      </c>
      <c r="V413" s="7">
        <v>43906</v>
      </c>
      <c r="W413" s="12" t="s">
        <v>1028</v>
      </c>
      <c r="X413" s="12"/>
      <c r="Y413" s="12"/>
      <c r="Z413" s="13"/>
      <c r="AA413" s="13"/>
      <c r="AB413" s="13"/>
      <c r="AC413" s="13"/>
      <c r="AD413" s="5">
        <v>44132</v>
      </c>
      <c r="AE413" s="13"/>
      <c r="AF413" s="13"/>
      <c r="AG413" s="7"/>
      <c r="AH413" s="7"/>
      <c r="AI413" s="4"/>
      <c r="AJ413" s="7"/>
      <c r="AK413" s="11">
        <v>1</v>
      </c>
      <c r="AL413" s="4" t="s">
        <v>58</v>
      </c>
      <c r="AM413" s="4"/>
      <c r="AN413" s="4" t="s">
        <v>149</v>
      </c>
      <c r="AO413" s="4"/>
      <c r="AP413" s="4"/>
      <c r="AQ413" s="4"/>
      <c r="AR413" s="4"/>
      <c r="AS413" s="120" t="s">
        <v>60</v>
      </c>
      <c r="AT413" s="8" t="s">
        <v>61</v>
      </c>
      <c r="AU413" s="8" t="s">
        <v>61</v>
      </c>
      <c r="AV413" s="10" t="s">
        <v>11037</v>
      </c>
      <c r="AW413" s="26"/>
      <c r="AX413" s="26"/>
      <c r="AY413" s="6">
        <v>0</v>
      </c>
      <c r="AZ413" s="26" t="s">
        <v>439</v>
      </c>
      <c r="BA413" s="85" t="s">
        <v>120</v>
      </c>
    </row>
    <row r="414" spans="1:53" x14ac:dyDescent="0.25">
      <c r="A414" s="12" t="s">
        <v>1029</v>
      </c>
      <c r="B414" s="7">
        <v>44092</v>
      </c>
      <c r="C414" s="7">
        <v>44121</v>
      </c>
      <c r="D414" s="142" t="s">
        <v>1016</v>
      </c>
      <c r="E414" s="4" t="s">
        <v>1017</v>
      </c>
      <c r="F414" s="4" t="s">
        <v>1018</v>
      </c>
      <c r="G414" s="7">
        <v>44122</v>
      </c>
      <c r="H414" s="7">
        <v>44152</v>
      </c>
      <c r="I414" s="8" t="s">
        <v>1019</v>
      </c>
      <c r="J414" s="9">
        <v>-20</v>
      </c>
      <c r="K414" s="10">
        <v>65</v>
      </c>
      <c r="L414" s="90"/>
      <c r="M414" s="10" t="s">
        <v>54</v>
      </c>
      <c r="N414" s="10"/>
      <c r="O414" s="90"/>
      <c r="P414" s="10" t="s">
        <v>54</v>
      </c>
      <c r="Q414" s="2">
        <v>65</v>
      </c>
      <c r="R414" s="2">
        <v>0</v>
      </c>
      <c r="S414" s="3">
        <v>0</v>
      </c>
      <c r="T414" s="4" t="s">
        <v>1020</v>
      </c>
      <c r="U414" s="11" t="s">
        <v>1021</v>
      </c>
      <c r="V414" s="7">
        <v>43906</v>
      </c>
      <c r="W414" s="12" t="s">
        <v>1029</v>
      </c>
      <c r="X414" s="12"/>
      <c r="Y414" s="12"/>
      <c r="Z414" s="13"/>
      <c r="AA414" s="13"/>
      <c r="AB414" s="13"/>
      <c r="AC414" s="13"/>
      <c r="AD414" s="5">
        <v>44132</v>
      </c>
      <c r="AE414" s="13"/>
      <c r="AF414" s="13"/>
      <c r="AG414" s="7"/>
      <c r="AH414" s="7"/>
      <c r="AI414" s="4"/>
      <c r="AJ414" s="7"/>
      <c r="AK414" s="11">
        <v>1</v>
      </c>
      <c r="AL414" s="4" t="s">
        <v>58</v>
      </c>
      <c r="AM414" s="4"/>
      <c r="AN414" s="4" t="s">
        <v>149</v>
      </c>
      <c r="AO414" s="126" t="s">
        <v>122</v>
      </c>
      <c r="AP414" s="4"/>
      <c r="AQ414" s="4"/>
      <c r="AR414" s="4"/>
      <c r="AS414" s="120" t="s">
        <v>60</v>
      </c>
      <c r="AT414" s="8" t="s">
        <v>61</v>
      </c>
      <c r="AU414" s="8" t="s">
        <v>61</v>
      </c>
      <c r="AV414" s="10" t="s">
        <v>11037</v>
      </c>
      <c r="AW414" s="26"/>
      <c r="AX414" s="26"/>
      <c r="AY414" s="6">
        <v>0</v>
      </c>
      <c r="AZ414" s="26" t="s">
        <v>439</v>
      </c>
      <c r="BA414" s="85" t="s">
        <v>120</v>
      </c>
    </row>
    <row r="415" spans="1:53" x14ac:dyDescent="0.25">
      <c r="A415" s="12" t="s">
        <v>1030</v>
      </c>
      <c r="B415" s="7">
        <v>44092</v>
      </c>
      <c r="C415" s="7">
        <v>44121</v>
      </c>
      <c r="D415" s="142" t="s">
        <v>1016</v>
      </c>
      <c r="E415" s="4" t="s">
        <v>1017</v>
      </c>
      <c r="F415" s="4" t="s">
        <v>1018</v>
      </c>
      <c r="G415" s="7">
        <v>44122</v>
      </c>
      <c r="H415" s="7">
        <v>44152</v>
      </c>
      <c r="I415" s="8" t="s">
        <v>1019</v>
      </c>
      <c r="J415" s="9">
        <v>-20</v>
      </c>
      <c r="K415" s="10">
        <v>65</v>
      </c>
      <c r="L415" s="90"/>
      <c r="M415" s="10" t="s">
        <v>54</v>
      </c>
      <c r="N415" s="10"/>
      <c r="O415" s="90"/>
      <c r="P415" s="10" t="s">
        <v>54</v>
      </c>
      <c r="Q415" s="2">
        <v>65</v>
      </c>
      <c r="R415" s="2">
        <v>0</v>
      </c>
      <c r="S415" s="3">
        <v>0</v>
      </c>
      <c r="T415" s="4" t="s">
        <v>1020</v>
      </c>
      <c r="U415" s="11" t="s">
        <v>1021</v>
      </c>
      <c r="V415" s="7">
        <v>43906</v>
      </c>
      <c r="W415" s="12" t="s">
        <v>1030</v>
      </c>
      <c r="X415" s="12"/>
      <c r="Y415" s="12"/>
      <c r="Z415" s="13"/>
      <c r="AA415" s="13"/>
      <c r="AB415" s="13"/>
      <c r="AC415" s="13"/>
      <c r="AD415" s="5">
        <v>44132</v>
      </c>
      <c r="AE415" s="13"/>
      <c r="AF415" s="13"/>
      <c r="AG415" s="7"/>
      <c r="AH415" s="7"/>
      <c r="AI415" s="4"/>
      <c r="AJ415" s="7"/>
      <c r="AK415" s="11">
        <v>1</v>
      </c>
      <c r="AL415" s="4" t="s">
        <v>58</v>
      </c>
      <c r="AM415" s="4"/>
      <c r="AN415" s="4" t="s">
        <v>149</v>
      </c>
      <c r="AO415" s="126" t="s">
        <v>122</v>
      </c>
      <c r="AP415" s="4"/>
      <c r="AQ415" s="4"/>
      <c r="AR415" s="4"/>
      <c r="AS415" s="120" t="s">
        <v>60</v>
      </c>
      <c r="AT415" s="8" t="s">
        <v>61</v>
      </c>
      <c r="AU415" s="8" t="s">
        <v>61</v>
      </c>
      <c r="AV415" s="10" t="s">
        <v>11037</v>
      </c>
      <c r="AW415" s="26"/>
      <c r="AX415" s="26"/>
      <c r="AY415" s="6">
        <v>0</v>
      </c>
      <c r="AZ415" s="26" t="s">
        <v>439</v>
      </c>
      <c r="BA415" s="85" t="s">
        <v>120</v>
      </c>
    </row>
    <row r="416" spans="1:53" x14ac:dyDescent="0.25">
      <c r="A416" s="12" t="s">
        <v>1031</v>
      </c>
      <c r="B416" s="7">
        <v>44092</v>
      </c>
      <c r="C416" s="7">
        <v>44121</v>
      </c>
      <c r="D416" s="142" t="s">
        <v>1016</v>
      </c>
      <c r="E416" s="4" t="s">
        <v>1017</v>
      </c>
      <c r="F416" s="4" t="s">
        <v>1018</v>
      </c>
      <c r="G416" s="7">
        <v>44122</v>
      </c>
      <c r="H416" s="7">
        <v>44152</v>
      </c>
      <c r="I416" s="8" t="s">
        <v>1019</v>
      </c>
      <c r="J416" s="9">
        <v>-20</v>
      </c>
      <c r="K416" s="10">
        <v>65</v>
      </c>
      <c r="L416" s="90"/>
      <c r="M416" s="10" t="s">
        <v>54</v>
      </c>
      <c r="N416" s="10"/>
      <c r="O416" s="90"/>
      <c r="P416" s="10" t="s">
        <v>54</v>
      </c>
      <c r="Q416" s="2">
        <v>65</v>
      </c>
      <c r="R416" s="2">
        <v>0</v>
      </c>
      <c r="S416" s="3">
        <v>0</v>
      </c>
      <c r="T416" s="4" t="s">
        <v>1020</v>
      </c>
      <c r="U416" s="11" t="s">
        <v>1021</v>
      </c>
      <c r="V416" s="7">
        <v>43906</v>
      </c>
      <c r="W416" s="12" t="s">
        <v>1031</v>
      </c>
      <c r="X416" s="12"/>
      <c r="Y416" s="12"/>
      <c r="Z416" s="13"/>
      <c r="AA416" s="13"/>
      <c r="AB416" s="13"/>
      <c r="AC416" s="13"/>
      <c r="AD416" s="5">
        <v>44132</v>
      </c>
      <c r="AE416" s="13"/>
      <c r="AF416" s="13"/>
      <c r="AG416" s="7"/>
      <c r="AH416" s="7"/>
      <c r="AI416" s="4"/>
      <c r="AJ416" s="7"/>
      <c r="AK416" s="11">
        <v>1</v>
      </c>
      <c r="AL416" s="4" t="s">
        <v>58</v>
      </c>
      <c r="AM416" s="4"/>
      <c r="AN416" s="4" t="s">
        <v>149</v>
      </c>
      <c r="AO416" s="4"/>
      <c r="AP416" s="4"/>
      <c r="AQ416" s="4"/>
      <c r="AR416" s="4"/>
      <c r="AS416" s="120" t="s">
        <v>60</v>
      </c>
      <c r="AT416" s="8" t="s">
        <v>61</v>
      </c>
      <c r="AU416" s="8" t="s">
        <v>61</v>
      </c>
      <c r="AV416" s="10" t="s">
        <v>11037</v>
      </c>
      <c r="AW416" s="26"/>
      <c r="AX416" s="26"/>
      <c r="AY416" s="6">
        <v>0</v>
      </c>
      <c r="AZ416" s="26" t="s">
        <v>439</v>
      </c>
      <c r="BA416" s="85" t="s">
        <v>120</v>
      </c>
    </row>
    <row r="417" spans="1:53" x14ac:dyDescent="0.25">
      <c r="A417" s="12" t="s">
        <v>1032</v>
      </c>
      <c r="B417" s="7">
        <v>44092</v>
      </c>
      <c r="C417" s="7">
        <v>44121</v>
      </c>
      <c r="D417" s="142" t="s">
        <v>1016</v>
      </c>
      <c r="E417" s="4" t="s">
        <v>1017</v>
      </c>
      <c r="F417" s="4" t="s">
        <v>1018</v>
      </c>
      <c r="G417" s="7">
        <v>44122</v>
      </c>
      <c r="H417" s="7">
        <v>44152</v>
      </c>
      <c r="I417" s="8" t="s">
        <v>1019</v>
      </c>
      <c r="J417" s="9">
        <v>-20</v>
      </c>
      <c r="K417" s="10">
        <v>65</v>
      </c>
      <c r="L417" s="90"/>
      <c r="M417" s="10" t="s">
        <v>54</v>
      </c>
      <c r="N417" s="10"/>
      <c r="O417" s="90"/>
      <c r="P417" s="10" t="s">
        <v>54</v>
      </c>
      <c r="Q417" s="2">
        <v>65</v>
      </c>
      <c r="R417" s="2">
        <v>0</v>
      </c>
      <c r="S417" s="3">
        <v>0</v>
      </c>
      <c r="T417" s="4" t="s">
        <v>1020</v>
      </c>
      <c r="U417" s="11" t="s">
        <v>1021</v>
      </c>
      <c r="V417" s="7">
        <v>43906</v>
      </c>
      <c r="W417" s="12" t="s">
        <v>1032</v>
      </c>
      <c r="X417" s="12"/>
      <c r="Y417" s="12"/>
      <c r="Z417" s="13"/>
      <c r="AA417" s="13"/>
      <c r="AB417" s="13"/>
      <c r="AC417" s="13"/>
      <c r="AD417" s="5">
        <v>44132</v>
      </c>
      <c r="AE417" s="13"/>
      <c r="AF417" s="13"/>
      <c r="AG417" s="7"/>
      <c r="AH417" s="7"/>
      <c r="AI417" s="4"/>
      <c r="AJ417" s="7"/>
      <c r="AK417" s="11">
        <v>1</v>
      </c>
      <c r="AL417" s="4" t="s">
        <v>58</v>
      </c>
      <c r="AM417" s="4"/>
      <c r="AN417" s="4" t="s">
        <v>149</v>
      </c>
      <c r="AO417" s="126" t="s">
        <v>122</v>
      </c>
      <c r="AP417" s="4"/>
      <c r="AQ417" s="4"/>
      <c r="AR417" s="4"/>
      <c r="AS417" s="120" t="s">
        <v>60</v>
      </c>
      <c r="AT417" s="8" t="s">
        <v>61</v>
      </c>
      <c r="AU417" s="8" t="s">
        <v>61</v>
      </c>
      <c r="AV417" s="10" t="s">
        <v>11037</v>
      </c>
      <c r="AW417" s="26"/>
      <c r="AX417" s="26"/>
      <c r="AY417" s="6">
        <v>0</v>
      </c>
      <c r="AZ417" s="26" t="s">
        <v>439</v>
      </c>
      <c r="BA417" s="85" t="s">
        <v>120</v>
      </c>
    </row>
    <row r="418" spans="1:53" x14ac:dyDescent="0.25">
      <c r="A418" s="12" t="s">
        <v>1033</v>
      </c>
      <c r="B418" s="16">
        <v>44092</v>
      </c>
      <c r="C418" s="16">
        <v>44121</v>
      </c>
      <c r="D418" s="142" t="s">
        <v>1016</v>
      </c>
      <c r="E418" s="4" t="s">
        <v>1017</v>
      </c>
      <c r="F418" s="15" t="s">
        <v>1018</v>
      </c>
      <c r="G418" s="16">
        <v>44122</v>
      </c>
      <c r="H418" s="16">
        <v>44152</v>
      </c>
      <c r="I418" s="28" t="s">
        <v>1019</v>
      </c>
      <c r="J418" s="9">
        <v>-20</v>
      </c>
      <c r="K418" s="29">
        <v>65</v>
      </c>
      <c r="L418" s="90"/>
      <c r="M418" s="10" t="s">
        <v>54</v>
      </c>
      <c r="N418" s="29"/>
      <c r="O418" s="90"/>
      <c r="P418" s="10" t="s">
        <v>54</v>
      </c>
      <c r="Q418" s="2">
        <v>65</v>
      </c>
      <c r="R418" s="2">
        <v>0</v>
      </c>
      <c r="S418" s="3">
        <v>0</v>
      </c>
      <c r="T418" s="4" t="s">
        <v>1020</v>
      </c>
      <c r="U418" s="11" t="s">
        <v>1021</v>
      </c>
      <c r="V418" s="7">
        <v>43906</v>
      </c>
      <c r="W418" s="12" t="s">
        <v>1033</v>
      </c>
      <c r="X418" s="17"/>
      <c r="Y418" s="17"/>
      <c r="Z418" s="31"/>
      <c r="AA418" s="31"/>
      <c r="AB418" s="31"/>
      <c r="AC418" s="31"/>
      <c r="AD418" s="5">
        <v>44132</v>
      </c>
      <c r="AE418" s="31"/>
      <c r="AF418" s="31"/>
      <c r="AG418" s="16"/>
      <c r="AH418" s="16"/>
      <c r="AI418" s="15"/>
      <c r="AJ418" s="16"/>
      <c r="AK418" s="11">
        <v>1</v>
      </c>
      <c r="AL418" s="15" t="s">
        <v>58</v>
      </c>
      <c r="AM418" s="15"/>
      <c r="AN418" s="15" t="s">
        <v>149</v>
      </c>
      <c r="AO418" s="126" t="s">
        <v>122</v>
      </c>
      <c r="AP418" s="15"/>
      <c r="AQ418" s="15"/>
      <c r="AR418" s="15"/>
      <c r="AS418" s="120" t="s">
        <v>60</v>
      </c>
      <c r="AT418" s="28" t="s">
        <v>61</v>
      </c>
      <c r="AU418" s="8" t="s">
        <v>61</v>
      </c>
      <c r="AV418" s="10" t="s">
        <v>11037</v>
      </c>
      <c r="AW418" s="26"/>
      <c r="AX418" s="26"/>
      <c r="AY418" s="6">
        <v>0</v>
      </c>
      <c r="AZ418" s="26" t="s">
        <v>439</v>
      </c>
      <c r="BA418" s="85" t="s">
        <v>120</v>
      </c>
    </row>
    <row r="419" spans="1:53" x14ac:dyDescent="0.25">
      <c r="A419" s="12" t="s">
        <v>1034</v>
      </c>
      <c r="B419" s="7">
        <v>44092</v>
      </c>
      <c r="C419" s="7">
        <v>44121</v>
      </c>
      <c r="D419" s="142" t="s">
        <v>1016</v>
      </c>
      <c r="E419" s="4" t="s">
        <v>1017</v>
      </c>
      <c r="F419" s="4" t="s">
        <v>1018</v>
      </c>
      <c r="G419" s="7">
        <v>44122</v>
      </c>
      <c r="H419" s="7">
        <v>44152</v>
      </c>
      <c r="I419" s="8" t="s">
        <v>1019</v>
      </c>
      <c r="J419" s="9">
        <v>-20</v>
      </c>
      <c r="K419" s="10">
        <v>65</v>
      </c>
      <c r="L419" s="90"/>
      <c r="M419" s="10" t="s">
        <v>54</v>
      </c>
      <c r="N419" s="10"/>
      <c r="O419" s="90"/>
      <c r="P419" s="10" t="s">
        <v>54</v>
      </c>
      <c r="Q419" s="2">
        <v>65</v>
      </c>
      <c r="R419" s="2">
        <v>0</v>
      </c>
      <c r="S419" s="3">
        <v>0</v>
      </c>
      <c r="T419" s="4" t="s">
        <v>1020</v>
      </c>
      <c r="U419" s="11" t="s">
        <v>1021</v>
      </c>
      <c r="V419" s="7">
        <v>43906</v>
      </c>
      <c r="W419" s="12" t="s">
        <v>1034</v>
      </c>
      <c r="X419" s="12"/>
      <c r="Y419" s="12"/>
      <c r="Z419" s="13"/>
      <c r="AA419" s="13"/>
      <c r="AB419" s="13"/>
      <c r="AC419" s="13"/>
      <c r="AD419" s="5">
        <v>44132</v>
      </c>
      <c r="AE419" s="13"/>
      <c r="AF419" s="13"/>
      <c r="AG419" s="7"/>
      <c r="AH419" s="7"/>
      <c r="AI419" s="4"/>
      <c r="AJ419" s="7"/>
      <c r="AK419" s="11">
        <v>1</v>
      </c>
      <c r="AL419" s="4" t="s">
        <v>58</v>
      </c>
      <c r="AM419" s="4"/>
      <c r="AN419" s="4" t="s">
        <v>149</v>
      </c>
      <c r="AO419" s="4"/>
      <c r="AP419" s="4"/>
      <c r="AQ419" s="4"/>
      <c r="AR419" s="4"/>
      <c r="AS419" s="120" t="s">
        <v>60</v>
      </c>
      <c r="AT419" s="8" t="s">
        <v>61</v>
      </c>
      <c r="AU419" s="8" t="s">
        <v>61</v>
      </c>
      <c r="AV419" s="10" t="s">
        <v>11037</v>
      </c>
      <c r="AW419" s="26"/>
      <c r="AX419" s="26"/>
      <c r="AY419" s="6">
        <v>0</v>
      </c>
      <c r="AZ419" s="26" t="s">
        <v>439</v>
      </c>
      <c r="BA419" s="85" t="s">
        <v>120</v>
      </c>
    </row>
    <row r="420" spans="1:53" x14ac:dyDescent="0.25">
      <c r="A420" s="12" t="s">
        <v>1035</v>
      </c>
      <c r="B420" s="7">
        <v>44092</v>
      </c>
      <c r="C420" s="7">
        <v>44121</v>
      </c>
      <c r="D420" s="142" t="s">
        <v>1016</v>
      </c>
      <c r="E420" s="4" t="s">
        <v>1017</v>
      </c>
      <c r="F420" s="4" t="s">
        <v>1018</v>
      </c>
      <c r="G420" s="7">
        <v>44122</v>
      </c>
      <c r="H420" s="7">
        <v>44152</v>
      </c>
      <c r="I420" s="8" t="s">
        <v>1019</v>
      </c>
      <c r="J420" s="9">
        <v>-20</v>
      </c>
      <c r="K420" s="10">
        <v>65</v>
      </c>
      <c r="L420" s="90"/>
      <c r="M420" s="10" t="s">
        <v>54</v>
      </c>
      <c r="N420" s="10"/>
      <c r="O420" s="90"/>
      <c r="P420" s="10" t="s">
        <v>54</v>
      </c>
      <c r="Q420" s="2">
        <v>65</v>
      </c>
      <c r="R420" s="2">
        <v>0</v>
      </c>
      <c r="S420" s="3">
        <v>0</v>
      </c>
      <c r="T420" s="4" t="s">
        <v>1020</v>
      </c>
      <c r="U420" s="11" t="s">
        <v>1021</v>
      </c>
      <c r="V420" s="7">
        <v>43906</v>
      </c>
      <c r="W420" s="12" t="s">
        <v>1035</v>
      </c>
      <c r="X420" s="12"/>
      <c r="Y420" s="12"/>
      <c r="Z420" s="13"/>
      <c r="AA420" s="13"/>
      <c r="AB420" s="13"/>
      <c r="AC420" s="13"/>
      <c r="AD420" s="5">
        <v>44132</v>
      </c>
      <c r="AE420" s="13"/>
      <c r="AF420" s="13"/>
      <c r="AG420" s="7"/>
      <c r="AH420" s="7"/>
      <c r="AI420" s="4"/>
      <c r="AJ420" s="7"/>
      <c r="AK420" s="11">
        <v>1</v>
      </c>
      <c r="AL420" s="4" t="s">
        <v>58</v>
      </c>
      <c r="AM420" s="4"/>
      <c r="AN420" s="4" t="s">
        <v>149</v>
      </c>
      <c r="AO420" s="126" t="s">
        <v>122</v>
      </c>
      <c r="AP420" s="4"/>
      <c r="AQ420" s="4"/>
      <c r="AR420" s="4"/>
      <c r="AS420" s="120" t="s">
        <v>60</v>
      </c>
      <c r="AT420" s="8" t="s">
        <v>61</v>
      </c>
      <c r="AU420" s="8" t="s">
        <v>61</v>
      </c>
      <c r="AV420" s="10" t="s">
        <v>11037</v>
      </c>
      <c r="AW420" s="26"/>
      <c r="AX420" s="26"/>
      <c r="AY420" s="6">
        <v>0</v>
      </c>
      <c r="AZ420" s="26" t="s">
        <v>439</v>
      </c>
      <c r="BA420" s="85" t="s">
        <v>120</v>
      </c>
    </row>
    <row r="421" spans="1:53" x14ac:dyDescent="0.25">
      <c r="A421" s="12" t="s">
        <v>1036</v>
      </c>
      <c r="B421" s="7">
        <v>44092</v>
      </c>
      <c r="C421" s="7">
        <v>44121</v>
      </c>
      <c r="D421" s="142" t="s">
        <v>1016</v>
      </c>
      <c r="E421" s="4" t="s">
        <v>1017</v>
      </c>
      <c r="F421" s="4" t="s">
        <v>1018</v>
      </c>
      <c r="G421" s="7">
        <v>44122</v>
      </c>
      <c r="H421" s="7">
        <v>44152</v>
      </c>
      <c r="I421" s="8" t="s">
        <v>1019</v>
      </c>
      <c r="J421" s="9">
        <v>-20</v>
      </c>
      <c r="K421" s="10">
        <v>65</v>
      </c>
      <c r="L421" s="90"/>
      <c r="M421" s="10" t="s">
        <v>54</v>
      </c>
      <c r="N421" s="10"/>
      <c r="O421" s="90"/>
      <c r="P421" s="10" t="s">
        <v>54</v>
      </c>
      <c r="Q421" s="2">
        <v>65</v>
      </c>
      <c r="R421" s="2">
        <v>0</v>
      </c>
      <c r="S421" s="3">
        <v>0</v>
      </c>
      <c r="T421" s="4" t="s">
        <v>1020</v>
      </c>
      <c r="U421" s="11" t="s">
        <v>1021</v>
      </c>
      <c r="V421" s="7">
        <v>43906</v>
      </c>
      <c r="W421" s="12" t="s">
        <v>1036</v>
      </c>
      <c r="X421" s="12"/>
      <c r="Y421" s="12"/>
      <c r="Z421" s="13"/>
      <c r="AA421" s="13"/>
      <c r="AB421" s="13"/>
      <c r="AC421" s="13"/>
      <c r="AD421" s="5">
        <v>44132</v>
      </c>
      <c r="AE421" s="13"/>
      <c r="AF421" s="13"/>
      <c r="AG421" s="7"/>
      <c r="AH421" s="7"/>
      <c r="AI421" s="4"/>
      <c r="AJ421" s="7"/>
      <c r="AK421" s="11">
        <v>1</v>
      </c>
      <c r="AL421" s="4" t="s">
        <v>58</v>
      </c>
      <c r="AM421" s="4"/>
      <c r="AN421" s="4" t="s">
        <v>149</v>
      </c>
      <c r="AO421" s="126" t="s">
        <v>122</v>
      </c>
      <c r="AP421" s="4"/>
      <c r="AQ421" s="4"/>
      <c r="AR421" s="4"/>
      <c r="AS421" s="120" t="s">
        <v>60</v>
      </c>
      <c r="AT421" s="8" t="s">
        <v>61</v>
      </c>
      <c r="AU421" s="8" t="s">
        <v>61</v>
      </c>
      <c r="AV421" s="10" t="s">
        <v>11037</v>
      </c>
      <c r="AW421" s="26"/>
      <c r="AX421" s="26"/>
      <c r="AY421" s="6">
        <v>0</v>
      </c>
      <c r="AZ421" s="26" t="s">
        <v>439</v>
      </c>
      <c r="BA421" s="85" t="s">
        <v>120</v>
      </c>
    </row>
    <row r="422" spans="1:53" x14ac:dyDescent="0.25">
      <c r="A422" s="12" t="s">
        <v>1037</v>
      </c>
      <c r="B422" s="7">
        <v>44092</v>
      </c>
      <c r="C422" s="7">
        <v>44121</v>
      </c>
      <c r="D422" s="142" t="s">
        <v>1016</v>
      </c>
      <c r="E422" s="4" t="s">
        <v>1017</v>
      </c>
      <c r="F422" s="4" t="s">
        <v>1018</v>
      </c>
      <c r="G422" s="7">
        <v>44122</v>
      </c>
      <c r="H422" s="7">
        <v>44152</v>
      </c>
      <c r="I422" s="8" t="s">
        <v>1019</v>
      </c>
      <c r="J422" s="9">
        <v>-20</v>
      </c>
      <c r="K422" s="10">
        <v>65</v>
      </c>
      <c r="L422" s="90"/>
      <c r="M422" s="10" t="s">
        <v>54</v>
      </c>
      <c r="N422" s="10"/>
      <c r="O422" s="90"/>
      <c r="P422" s="10" t="s">
        <v>54</v>
      </c>
      <c r="Q422" s="2">
        <v>65</v>
      </c>
      <c r="R422" s="2">
        <v>0</v>
      </c>
      <c r="S422" s="3">
        <v>0</v>
      </c>
      <c r="T422" s="4" t="s">
        <v>1020</v>
      </c>
      <c r="U422" s="11" t="s">
        <v>1021</v>
      </c>
      <c r="V422" s="7">
        <v>43906</v>
      </c>
      <c r="W422" s="12" t="s">
        <v>1037</v>
      </c>
      <c r="X422" s="12"/>
      <c r="Y422" s="12"/>
      <c r="Z422" s="13"/>
      <c r="AA422" s="13"/>
      <c r="AB422" s="13"/>
      <c r="AC422" s="13"/>
      <c r="AD422" s="5">
        <v>44132</v>
      </c>
      <c r="AE422" s="13"/>
      <c r="AF422" s="13"/>
      <c r="AG422" s="7"/>
      <c r="AH422" s="7"/>
      <c r="AI422" s="4"/>
      <c r="AJ422" s="7"/>
      <c r="AK422" s="11">
        <v>1</v>
      </c>
      <c r="AL422" s="4" t="s">
        <v>58</v>
      </c>
      <c r="AM422" s="4"/>
      <c r="AN422" s="4" t="s">
        <v>149</v>
      </c>
      <c r="AO422" s="126" t="s">
        <v>122</v>
      </c>
      <c r="AP422" s="4"/>
      <c r="AQ422" s="4"/>
      <c r="AR422" s="4"/>
      <c r="AS422" s="120" t="s">
        <v>60</v>
      </c>
      <c r="AT422" s="8" t="s">
        <v>61</v>
      </c>
      <c r="AU422" s="8" t="s">
        <v>61</v>
      </c>
      <c r="AV422" s="10" t="s">
        <v>11037</v>
      </c>
      <c r="AW422" s="26"/>
      <c r="AX422" s="26"/>
      <c r="AY422" s="6">
        <v>0</v>
      </c>
      <c r="AZ422" s="26" t="s">
        <v>439</v>
      </c>
      <c r="BA422" s="85" t="s">
        <v>120</v>
      </c>
    </row>
    <row r="423" spans="1:53" x14ac:dyDescent="0.25">
      <c r="A423" s="12" t="s">
        <v>1038</v>
      </c>
      <c r="B423" s="7">
        <v>44092</v>
      </c>
      <c r="C423" s="7">
        <v>44121</v>
      </c>
      <c r="D423" s="142" t="s">
        <v>1016</v>
      </c>
      <c r="E423" s="4" t="s">
        <v>1017</v>
      </c>
      <c r="F423" s="4" t="s">
        <v>1018</v>
      </c>
      <c r="G423" s="7">
        <v>44122</v>
      </c>
      <c r="H423" s="7">
        <v>44152</v>
      </c>
      <c r="I423" s="8" t="s">
        <v>1019</v>
      </c>
      <c r="J423" s="9">
        <v>-20</v>
      </c>
      <c r="K423" s="10">
        <v>65</v>
      </c>
      <c r="L423" s="90"/>
      <c r="M423" s="10" t="s">
        <v>54</v>
      </c>
      <c r="N423" s="10"/>
      <c r="O423" s="90"/>
      <c r="P423" s="10" t="s">
        <v>54</v>
      </c>
      <c r="Q423" s="2">
        <v>65</v>
      </c>
      <c r="R423" s="2">
        <v>0</v>
      </c>
      <c r="S423" s="3">
        <v>0</v>
      </c>
      <c r="T423" s="4" t="s">
        <v>1020</v>
      </c>
      <c r="U423" s="11" t="s">
        <v>1021</v>
      </c>
      <c r="V423" s="7">
        <v>43906</v>
      </c>
      <c r="W423" s="12" t="s">
        <v>1038</v>
      </c>
      <c r="X423" s="12"/>
      <c r="Y423" s="12"/>
      <c r="Z423" s="13"/>
      <c r="AA423" s="13"/>
      <c r="AB423" s="13"/>
      <c r="AC423" s="13"/>
      <c r="AD423" s="5">
        <v>44132</v>
      </c>
      <c r="AE423" s="13"/>
      <c r="AF423" s="13"/>
      <c r="AG423" s="7"/>
      <c r="AH423" s="7"/>
      <c r="AI423" s="4"/>
      <c r="AJ423" s="7"/>
      <c r="AK423" s="11">
        <v>1</v>
      </c>
      <c r="AL423" s="4" t="s">
        <v>58</v>
      </c>
      <c r="AM423" s="4"/>
      <c r="AN423" s="4" t="s">
        <v>149</v>
      </c>
      <c r="AO423" s="126" t="s">
        <v>122</v>
      </c>
      <c r="AP423" s="4"/>
      <c r="AQ423" s="4"/>
      <c r="AR423" s="4"/>
      <c r="AS423" s="120" t="s">
        <v>60</v>
      </c>
      <c r="AT423" s="8" t="s">
        <v>61</v>
      </c>
      <c r="AU423" s="8" t="s">
        <v>61</v>
      </c>
      <c r="AV423" s="10" t="s">
        <v>11037</v>
      </c>
      <c r="AW423" s="26"/>
      <c r="AX423" s="26"/>
      <c r="AY423" s="6">
        <v>0</v>
      </c>
      <c r="AZ423" s="26" t="s">
        <v>439</v>
      </c>
      <c r="BA423" s="85" t="s">
        <v>120</v>
      </c>
    </row>
    <row r="424" spans="1:53" x14ac:dyDescent="0.25">
      <c r="A424" s="12" t="s">
        <v>1039</v>
      </c>
      <c r="B424" s="16">
        <v>44092</v>
      </c>
      <c r="C424" s="16">
        <v>44121</v>
      </c>
      <c r="D424" s="142" t="s">
        <v>1016</v>
      </c>
      <c r="E424" s="4" t="s">
        <v>1017</v>
      </c>
      <c r="F424" s="15" t="s">
        <v>1018</v>
      </c>
      <c r="G424" s="16">
        <v>44122</v>
      </c>
      <c r="H424" s="16">
        <v>44152</v>
      </c>
      <c r="I424" s="28" t="s">
        <v>1019</v>
      </c>
      <c r="J424" s="9">
        <v>-20</v>
      </c>
      <c r="K424" s="29">
        <v>65</v>
      </c>
      <c r="L424" s="90"/>
      <c r="M424" s="10" t="s">
        <v>54</v>
      </c>
      <c r="N424" s="29"/>
      <c r="O424" s="90"/>
      <c r="P424" s="10" t="s">
        <v>54</v>
      </c>
      <c r="Q424" s="2">
        <v>65</v>
      </c>
      <c r="R424" s="2">
        <v>0</v>
      </c>
      <c r="S424" s="3">
        <v>0</v>
      </c>
      <c r="T424" s="4" t="s">
        <v>1020</v>
      </c>
      <c r="U424" s="11" t="s">
        <v>1021</v>
      </c>
      <c r="V424" s="7">
        <v>43906</v>
      </c>
      <c r="W424" s="12" t="s">
        <v>1039</v>
      </c>
      <c r="X424" s="17"/>
      <c r="Y424" s="17"/>
      <c r="Z424" s="31"/>
      <c r="AA424" s="31"/>
      <c r="AB424" s="31"/>
      <c r="AC424" s="31"/>
      <c r="AD424" s="5">
        <v>44132</v>
      </c>
      <c r="AE424" s="31"/>
      <c r="AF424" s="31"/>
      <c r="AG424" s="16"/>
      <c r="AH424" s="16"/>
      <c r="AI424" s="15"/>
      <c r="AJ424" s="16"/>
      <c r="AK424" s="11">
        <v>1</v>
      </c>
      <c r="AL424" s="15" t="s">
        <v>58</v>
      </c>
      <c r="AM424" s="15"/>
      <c r="AN424" s="15" t="s">
        <v>149</v>
      </c>
      <c r="AO424" s="126" t="s">
        <v>122</v>
      </c>
      <c r="AP424" s="15"/>
      <c r="AQ424" s="15"/>
      <c r="AR424" s="15"/>
      <c r="AS424" s="120" t="s">
        <v>60</v>
      </c>
      <c r="AT424" s="28" t="s">
        <v>61</v>
      </c>
      <c r="AU424" s="8" t="s">
        <v>61</v>
      </c>
      <c r="AV424" s="10" t="s">
        <v>11037</v>
      </c>
      <c r="AW424" s="26"/>
      <c r="AX424" s="26"/>
      <c r="AY424" s="6">
        <v>0</v>
      </c>
      <c r="AZ424" s="26" t="s">
        <v>439</v>
      </c>
      <c r="BA424" s="85" t="s">
        <v>120</v>
      </c>
    </row>
    <row r="425" spans="1:53" x14ac:dyDescent="0.25">
      <c r="A425" s="12" t="s">
        <v>1040</v>
      </c>
      <c r="B425" s="7">
        <v>44092</v>
      </c>
      <c r="C425" s="7">
        <v>44121</v>
      </c>
      <c r="D425" s="142" t="s">
        <v>1016</v>
      </c>
      <c r="E425" s="4" t="s">
        <v>1017</v>
      </c>
      <c r="F425" s="4" t="s">
        <v>1018</v>
      </c>
      <c r="G425" s="7">
        <v>44122</v>
      </c>
      <c r="H425" s="7">
        <v>44152</v>
      </c>
      <c r="I425" s="8" t="s">
        <v>1019</v>
      </c>
      <c r="J425" s="9">
        <v>-20</v>
      </c>
      <c r="K425" s="10">
        <v>65</v>
      </c>
      <c r="L425" s="90"/>
      <c r="M425" s="10" t="s">
        <v>54</v>
      </c>
      <c r="N425" s="10"/>
      <c r="O425" s="90"/>
      <c r="P425" s="10" t="s">
        <v>54</v>
      </c>
      <c r="Q425" s="2">
        <v>65</v>
      </c>
      <c r="R425" s="2">
        <v>0</v>
      </c>
      <c r="S425" s="3">
        <v>0</v>
      </c>
      <c r="T425" s="4" t="s">
        <v>1020</v>
      </c>
      <c r="U425" s="11" t="s">
        <v>1021</v>
      </c>
      <c r="V425" s="7">
        <v>43906</v>
      </c>
      <c r="W425" s="12" t="s">
        <v>1040</v>
      </c>
      <c r="X425" s="12"/>
      <c r="Y425" s="12"/>
      <c r="Z425" s="13"/>
      <c r="AA425" s="13"/>
      <c r="AB425" s="13"/>
      <c r="AC425" s="13"/>
      <c r="AD425" s="5">
        <v>44132</v>
      </c>
      <c r="AE425" s="13"/>
      <c r="AF425" s="13"/>
      <c r="AG425" s="7"/>
      <c r="AH425" s="7"/>
      <c r="AI425" s="4"/>
      <c r="AJ425" s="7"/>
      <c r="AK425" s="11">
        <v>1</v>
      </c>
      <c r="AL425" s="4" t="s">
        <v>58</v>
      </c>
      <c r="AM425" s="4"/>
      <c r="AN425" s="4" t="s">
        <v>149</v>
      </c>
      <c r="AO425" s="126" t="s">
        <v>122</v>
      </c>
      <c r="AP425" s="4"/>
      <c r="AQ425" s="4"/>
      <c r="AR425" s="4"/>
      <c r="AS425" s="120" t="s">
        <v>60</v>
      </c>
      <c r="AT425" s="8" t="s">
        <v>61</v>
      </c>
      <c r="AU425" s="8" t="s">
        <v>61</v>
      </c>
      <c r="AV425" s="10" t="s">
        <v>11037</v>
      </c>
      <c r="AW425" s="26"/>
      <c r="AX425" s="26"/>
      <c r="AY425" s="6">
        <v>0</v>
      </c>
      <c r="AZ425" s="26" t="s">
        <v>439</v>
      </c>
      <c r="BA425" s="85" t="s">
        <v>120</v>
      </c>
    </row>
    <row r="426" spans="1:53" x14ac:dyDescent="0.25">
      <c r="A426" s="12" t="s">
        <v>1045</v>
      </c>
      <c r="B426" s="7">
        <v>44107</v>
      </c>
      <c r="C426" s="7">
        <v>44137</v>
      </c>
      <c r="D426" s="108">
        <v>20556601152</v>
      </c>
      <c r="E426" s="4" t="s">
        <v>1041</v>
      </c>
      <c r="F426" s="4" t="s">
        <v>1042</v>
      </c>
      <c r="G426" s="7">
        <v>44107</v>
      </c>
      <c r="H426" s="7">
        <v>44137</v>
      </c>
      <c r="I426" s="8">
        <v>4500025363</v>
      </c>
      <c r="J426" s="9">
        <v>-5</v>
      </c>
      <c r="K426" s="10">
        <v>85</v>
      </c>
      <c r="L426" s="90"/>
      <c r="M426" s="10" t="s">
        <v>54</v>
      </c>
      <c r="N426" s="10"/>
      <c r="O426" s="90"/>
      <c r="P426" s="10" t="s">
        <v>54</v>
      </c>
      <c r="Q426" s="2">
        <v>85</v>
      </c>
      <c r="R426" s="2">
        <v>0</v>
      </c>
      <c r="S426" s="3">
        <v>0</v>
      </c>
      <c r="T426" s="4" t="s">
        <v>1043</v>
      </c>
      <c r="U426" s="11" t="s">
        <v>1044</v>
      </c>
      <c r="V426" s="7">
        <v>43893</v>
      </c>
      <c r="W426" s="12" t="s">
        <v>1045</v>
      </c>
      <c r="X426" s="12"/>
      <c r="Y426" s="12"/>
      <c r="Z426" s="13"/>
      <c r="AA426" s="13"/>
      <c r="AB426" s="13"/>
      <c r="AC426" s="13"/>
      <c r="AD426" s="5">
        <v>44132</v>
      </c>
      <c r="AE426" s="13"/>
      <c r="AF426" s="13"/>
      <c r="AG426" s="7"/>
      <c r="AH426" s="7"/>
      <c r="AI426" s="4"/>
      <c r="AJ426" s="7"/>
      <c r="AK426" s="11">
        <v>1</v>
      </c>
      <c r="AL426" s="4" t="s">
        <v>58</v>
      </c>
      <c r="AM426" s="4"/>
      <c r="AN426" s="4" t="s">
        <v>149</v>
      </c>
      <c r="AO426" s="126" t="s">
        <v>122</v>
      </c>
      <c r="AP426" s="4"/>
      <c r="AQ426" s="4"/>
      <c r="AR426" s="14"/>
      <c r="AS426" s="120" t="s">
        <v>60</v>
      </c>
      <c r="AT426" s="8" t="s">
        <v>61</v>
      </c>
      <c r="AU426" s="8" t="s">
        <v>61</v>
      </c>
      <c r="AV426" s="10" t="s">
        <v>11037</v>
      </c>
      <c r="AW426" s="26"/>
      <c r="AX426" s="26"/>
      <c r="AY426" s="6">
        <v>0</v>
      </c>
      <c r="AZ426" s="26" t="s">
        <v>62</v>
      </c>
      <c r="BA426" s="85" t="s">
        <v>63</v>
      </c>
    </row>
    <row r="427" spans="1:53" x14ac:dyDescent="0.25">
      <c r="A427" s="12" t="s">
        <v>1050</v>
      </c>
      <c r="B427" s="7">
        <v>44113</v>
      </c>
      <c r="C427" s="7">
        <v>44143</v>
      </c>
      <c r="D427" s="108">
        <v>47470886</v>
      </c>
      <c r="E427" s="4" t="s">
        <v>1046</v>
      </c>
      <c r="F427" s="4" t="s">
        <v>1047</v>
      </c>
      <c r="G427" s="7">
        <v>44113</v>
      </c>
      <c r="H427" s="7">
        <v>44143</v>
      </c>
      <c r="I427" s="8"/>
      <c r="J427" s="9">
        <v>-11</v>
      </c>
      <c r="K427" s="10">
        <v>100</v>
      </c>
      <c r="L427" s="90"/>
      <c r="M427" s="10" t="s">
        <v>54</v>
      </c>
      <c r="N427" s="10"/>
      <c r="O427" s="90"/>
      <c r="P427" s="10" t="s">
        <v>54</v>
      </c>
      <c r="Q427" s="2">
        <v>100</v>
      </c>
      <c r="R427" s="2">
        <v>0</v>
      </c>
      <c r="S427" s="3">
        <v>0</v>
      </c>
      <c r="T427" s="4" t="s">
        <v>1048</v>
      </c>
      <c r="U427" s="11" t="s">
        <v>1049</v>
      </c>
      <c r="V427" s="7">
        <v>44112</v>
      </c>
      <c r="W427" s="12" t="s">
        <v>1050</v>
      </c>
      <c r="X427" s="12"/>
      <c r="Y427" s="12"/>
      <c r="Z427" s="13"/>
      <c r="AA427" s="13"/>
      <c r="AB427" s="13"/>
      <c r="AC427" s="13"/>
      <c r="AD427" s="5">
        <v>44132</v>
      </c>
      <c r="AE427" s="13"/>
      <c r="AF427" s="13"/>
      <c r="AG427" s="7"/>
      <c r="AH427" s="7"/>
      <c r="AI427" s="4"/>
      <c r="AJ427" s="7"/>
      <c r="AK427" s="11">
        <v>1</v>
      </c>
      <c r="AL427" s="4" t="s">
        <v>58</v>
      </c>
      <c r="AM427" s="4"/>
      <c r="AN427" s="4" t="s">
        <v>149</v>
      </c>
      <c r="AO427" s="126" t="s">
        <v>122</v>
      </c>
      <c r="AP427" s="4"/>
      <c r="AQ427" s="4"/>
      <c r="AR427" s="14"/>
      <c r="AS427" s="120" t="s">
        <v>89</v>
      </c>
      <c r="AT427" s="8" t="s">
        <v>61</v>
      </c>
      <c r="AU427" s="8" t="s">
        <v>61</v>
      </c>
      <c r="AV427" s="10" t="s">
        <v>11037</v>
      </c>
      <c r="AW427" s="26"/>
      <c r="AX427" s="26"/>
      <c r="AY427" s="6">
        <v>0</v>
      </c>
      <c r="AZ427" s="26" t="s">
        <v>62</v>
      </c>
      <c r="BA427" s="85" t="s">
        <v>63</v>
      </c>
    </row>
    <row r="428" spans="1:53" x14ac:dyDescent="0.25">
      <c r="A428" s="12" t="s">
        <v>1055</v>
      </c>
      <c r="B428" s="7">
        <v>44105</v>
      </c>
      <c r="C428" s="7">
        <v>44135</v>
      </c>
      <c r="D428" s="108">
        <v>20548187266</v>
      </c>
      <c r="E428" s="4" t="s">
        <v>1051</v>
      </c>
      <c r="F428" s="4" t="s">
        <v>1052</v>
      </c>
      <c r="G428" s="7">
        <v>44105</v>
      </c>
      <c r="H428" s="7">
        <v>44135</v>
      </c>
      <c r="I428" s="8" t="s">
        <v>1053</v>
      </c>
      <c r="J428" s="9">
        <v>-3</v>
      </c>
      <c r="K428" s="10">
        <v>85</v>
      </c>
      <c r="L428" s="94"/>
      <c r="M428" s="10" t="s">
        <v>54</v>
      </c>
      <c r="N428" s="10"/>
      <c r="O428" s="94"/>
      <c r="P428" s="10" t="s">
        <v>54</v>
      </c>
      <c r="Q428" s="2">
        <v>85</v>
      </c>
      <c r="R428" s="2">
        <v>0</v>
      </c>
      <c r="S428" s="3">
        <v>0</v>
      </c>
      <c r="T428" s="4" t="s">
        <v>839</v>
      </c>
      <c r="U428" s="11" t="s">
        <v>1054</v>
      </c>
      <c r="V428" s="7">
        <v>43721</v>
      </c>
      <c r="W428" s="12" t="s">
        <v>1055</v>
      </c>
      <c r="X428" s="12"/>
      <c r="Y428" s="12"/>
      <c r="Z428" s="13"/>
      <c r="AA428" s="13"/>
      <c r="AB428" s="13"/>
      <c r="AC428" s="13"/>
      <c r="AD428" s="5">
        <v>44132</v>
      </c>
      <c r="AE428" s="13"/>
      <c r="AF428" s="13"/>
      <c r="AG428" s="7"/>
      <c r="AH428" s="7"/>
      <c r="AI428" s="4"/>
      <c r="AJ428" s="7"/>
      <c r="AK428" s="11">
        <v>1</v>
      </c>
      <c r="AL428" s="4" t="s">
        <v>58</v>
      </c>
      <c r="AM428" s="4"/>
      <c r="AN428" s="4" t="s">
        <v>66</v>
      </c>
      <c r="AO428" s="4"/>
      <c r="AP428" s="4"/>
      <c r="AQ428" s="4"/>
      <c r="AR428" s="14"/>
      <c r="AS428" s="4" t="s">
        <v>429</v>
      </c>
      <c r="AT428" s="8" t="s">
        <v>61</v>
      </c>
      <c r="AU428" s="8" t="s">
        <v>61</v>
      </c>
      <c r="AV428" s="10" t="s">
        <v>11037</v>
      </c>
      <c r="AW428" s="85"/>
      <c r="AX428" s="85"/>
      <c r="AY428" s="6">
        <v>0</v>
      </c>
      <c r="AZ428" s="85" t="s">
        <v>62</v>
      </c>
      <c r="BA428" s="85" t="s">
        <v>63</v>
      </c>
    </row>
    <row r="429" spans="1:53" x14ac:dyDescent="0.25">
      <c r="A429" s="12" t="s">
        <v>1060</v>
      </c>
      <c r="B429" s="7">
        <v>44075</v>
      </c>
      <c r="C429" s="7">
        <v>44104</v>
      </c>
      <c r="D429" s="108">
        <v>20548187266</v>
      </c>
      <c r="E429" s="4" t="s">
        <v>1051</v>
      </c>
      <c r="F429" s="4" t="s">
        <v>1056</v>
      </c>
      <c r="G429" s="7">
        <v>44075</v>
      </c>
      <c r="H429" s="7">
        <v>44104</v>
      </c>
      <c r="I429" s="23" t="s">
        <v>1057</v>
      </c>
      <c r="J429" s="9">
        <v>28</v>
      </c>
      <c r="K429" s="10">
        <v>105</v>
      </c>
      <c r="L429" s="94"/>
      <c r="M429" s="10" t="s">
        <v>54</v>
      </c>
      <c r="N429" s="10"/>
      <c r="O429" s="94"/>
      <c r="P429" s="10" t="s">
        <v>54</v>
      </c>
      <c r="Q429" s="2">
        <v>105</v>
      </c>
      <c r="R429" s="2">
        <v>105</v>
      </c>
      <c r="S429" s="3" t="s">
        <v>911</v>
      </c>
      <c r="T429" s="21" t="s">
        <v>1058</v>
      </c>
      <c r="U429" s="24" t="s">
        <v>1059</v>
      </c>
      <c r="V429" s="22">
        <v>43564</v>
      </c>
      <c r="W429" s="12" t="s">
        <v>1060</v>
      </c>
      <c r="X429" s="12"/>
      <c r="Y429" s="12"/>
      <c r="Z429" s="13"/>
      <c r="AA429" s="13"/>
      <c r="AB429" s="13"/>
      <c r="AC429" s="13"/>
      <c r="AD429" s="5">
        <v>44132</v>
      </c>
      <c r="AE429" s="13"/>
      <c r="AF429" s="13"/>
      <c r="AG429" s="22"/>
      <c r="AH429" s="22"/>
      <c r="AI429" s="21" t="s">
        <v>65</v>
      </c>
      <c r="AJ429" s="22"/>
      <c r="AK429" s="24">
        <v>1</v>
      </c>
      <c r="AL429" s="21" t="s">
        <v>58</v>
      </c>
      <c r="AM429" s="21"/>
      <c r="AN429" s="21" t="s">
        <v>66</v>
      </c>
      <c r="AO429" s="21"/>
      <c r="AP429" s="21"/>
      <c r="AQ429" s="21"/>
      <c r="AR429" s="25"/>
      <c r="AS429" s="4" t="s">
        <v>429</v>
      </c>
      <c r="AT429" s="8" t="s">
        <v>61</v>
      </c>
      <c r="AU429" s="8" t="s">
        <v>61</v>
      </c>
      <c r="AV429" s="10" t="s">
        <v>11037</v>
      </c>
      <c r="AW429" s="85"/>
      <c r="AX429" s="85"/>
      <c r="AY429" s="6" t="s">
        <v>633</v>
      </c>
      <c r="AZ429" s="85" t="s">
        <v>62</v>
      </c>
      <c r="BA429" s="85" t="s">
        <v>120</v>
      </c>
    </row>
    <row r="430" spans="1:53" x14ac:dyDescent="0.25">
      <c r="A430" s="12" t="s">
        <v>1064</v>
      </c>
      <c r="B430" s="7">
        <v>44105</v>
      </c>
      <c r="C430" s="7">
        <v>44135</v>
      </c>
      <c r="D430" s="108">
        <v>20548187266</v>
      </c>
      <c r="E430" s="4" t="s">
        <v>1051</v>
      </c>
      <c r="F430" s="4" t="s">
        <v>1052</v>
      </c>
      <c r="G430" s="7">
        <v>44105</v>
      </c>
      <c r="H430" s="7">
        <v>44135</v>
      </c>
      <c r="I430" s="8" t="s">
        <v>1061</v>
      </c>
      <c r="J430" s="9">
        <v>-3</v>
      </c>
      <c r="K430" s="10">
        <v>80</v>
      </c>
      <c r="L430" s="94"/>
      <c r="M430" s="10" t="s">
        <v>54</v>
      </c>
      <c r="N430" s="10"/>
      <c r="O430" s="94"/>
      <c r="P430" s="10" t="s">
        <v>54</v>
      </c>
      <c r="Q430" s="2">
        <v>80</v>
      </c>
      <c r="R430" s="2">
        <v>0</v>
      </c>
      <c r="S430" s="3">
        <v>0</v>
      </c>
      <c r="T430" s="15" t="s">
        <v>1062</v>
      </c>
      <c r="U430" s="11" t="s">
        <v>1063</v>
      </c>
      <c r="V430" s="7">
        <v>43878</v>
      </c>
      <c r="W430" s="12" t="s">
        <v>1064</v>
      </c>
      <c r="X430" s="12"/>
      <c r="Y430" s="12"/>
      <c r="Z430" s="13"/>
      <c r="AA430" s="13"/>
      <c r="AB430" s="13"/>
      <c r="AC430" s="13"/>
      <c r="AD430" s="5">
        <v>44132</v>
      </c>
      <c r="AE430" s="13"/>
      <c r="AF430" s="13"/>
      <c r="AG430" s="7"/>
      <c r="AH430" s="7"/>
      <c r="AI430" s="4"/>
      <c r="AJ430" s="7"/>
      <c r="AK430" s="11">
        <v>1</v>
      </c>
      <c r="AL430" s="4" t="s">
        <v>58</v>
      </c>
      <c r="AM430" s="4"/>
      <c r="AN430" s="4" t="s">
        <v>149</v>
      </c>
      <c r="AO430" s="4"/>
      <c r="AP430" s="4"/>
      <c r="AQ430" s="4"/>
      <c r="AR430" s="4"/>
      <c r="AS430" s="4" t="s">
        <v>429</v>
      </c>
      <c r="AT430" s="8" t="s">
        <v>61</v>
      </c>
      <c r="AU430" s="8" t="s">
        <v>61</v>
      </c>
      <c r="AV430" s="10" t="s">
        <v>11037</v>
      </c>
      <c r="AW430" s="85"/>
      <c r="AX430" s="85"/>
      <c r="AY430" s="6">
        <v>0</v>
      </c>
      <c r="AZ430" s="85" t="s">
        <v>62</v>
      </c>
      <c r="BA430" s="85" t="s">
        <v>63</v>
      </c>
    </row>
    <row r="431" spans="1:53" x14ac:dyDescent="0.25">
      <c r="A431" s="12" t="s">
        <v>1069</v>
      </c>
      <c r="B431" s="7">
        <v>44111</v>
      </c>
      <c r="C431" s="7">
        <v>44141</v>
      </c>
      <c r="D431" s="108">
        <v>20513504561</v>
      </c>
      <c r="E431" s="4" t="s">
        <v>1065</v>
      </c>
      <c r="F431" s="4" t="s">
        <v>1066</v>
      </c>
      <c r="G431" s="7">
        <v>44111</v>
      </c>
      <c r="H431" s="7">
        <v>44141</v>
      </c>
      <c r="I431" s="8"/>
      <c r="J431" s="9">
        <v>-9</v>
      </c>
      <c r="K431" s="10"/>
      <c r="L431" s="90"/>
      <c r="M431" s="10" t="s">
        <v>54</v>
      </c>
      <c r="N431" s="10">
        <v>155</v>
      </c>
      <c r="O431" s="90"/>
      <c r="P431" s="10" t="s">
        <v>54</v>
      </c>
      <c r="Q431" s="2">
        <v>44.285714285714285</v>
      </c>
      <c r="R431" s="2">
        <v>0</v>
      </c>
      <c r="S431" s="3">
        <v>0</v>
      </c>
      <c r="T431" s="4" t="s">
        <v>1067</v>
      </c>
      <c r="U431" s="11" t="s">
        <v>1068</v>
      </c>
      <c r="V431" s="7">
        <v>43775</v>
      </c>
      <c r="W431" s="12" t="s">
        <v>1069</v>
      </c>
      <c r="X431" s="12" t="s">
        <v>1070</v>
      </c>
      <c r="Y431" s="12"/>
      <c r="Z431" s="13"/>
      <c r="AA431" s="13"/>
      <c r="AB431" s="13"/>
      <c r="AC431" s="13"/>
      <c r="AD431" s="5">
        <v>44132</v>
      </c>
      <c r="AE431" s="13"/>
      <c r="AF431" s="13"/>
      <c r="AG431" s="7"/>
      <c r="AH431" s="7"/>
      <c r="AI431" s="4"/>
      <c r="AJ431" s="7"/>
      <c r="AK431" s="11">
        <v>1</v>
      </c>
      <c r="AL431" s="4" t="s">
        <v>58</v>
      </c>
      <c r="AM431" s="4"/>
      <c r="AN431" s="4" t="s">
        <v>669</v>
      </c>
      <c r="AO431" s="4"/>
      <c r="AP431" s="4"/>
      <c r="AQ431" s="4"/>
      <c r="AR431" s="14"/>
      <c r="AS431" s="120" t="s">
        <v>60</v>
      </c>
      <c r="AT431" s="8" t="s">
        <v>61</v>
      </c>
      <c r="AU431" s="8" t="s">
        <v>61</v>
      </c>
      <c r="AV431" s="10" t="s">
        <v>11037</v>
      </c>
      <c r="AW431" s="85"/>
      <c r="AX431" s="85"/>
      <c r="AY431" s="6">
        <v>0</v>
      </c>
      <c r="AZ431" s="26" t="s">
        <v>62</v>
      </c>
      <c r="BA431" s="85" t="s">
        <v>63</v>
      </c>
    </row>
    <row r="432" spans="1:53" x14ac:dyDescent="0.25">
      <c r="A432" s="12" t="s">
        <v>1071</v>
      </c>
      <c r="B432" s="7">
        <v>44111</v>
      </c>
      <c r="C432" s="7">
        <v>44141</v>
      </c>
      <c r="D432" s="108">
        <v>20513504561</v>
      </c>
      <c r="E432" s="4" t="s">
        <v>1065</v>
      </c>
      <c r="F432" s="4" t="s">
        <v>1066</v>
      </c>
      <c r="G432" s="7">
        <v>44111</v>
      </c>
      <c r="H432" s="7">
        <v>44141</v>
      </c>
      <c r="I432" s="8"/>
      <c r="J432" s="9">
        <v>-9</v>
      </c>
      <c r="K432" s="10"/>
      <c r="L432" s="90"/>
      <c r="M432" s="10" t="s">
        <v>54</v>
      </c>
      <c r="N432" s="10">
        <v>205</v>
      </c>
      <c r="O432" s="90"/>
      <c r="P432" s="10" t="s">
        <v>54</v>
      </c>
      <c r="Q432" s="2">
        <v>58.571428571428569</v>
      </c>
      <c r="R432" s="2">
        <v>0</v>
      </c>
      <c r="S432" s="3">
        <v>0</v>
      </c>
      <c r="T432" s="4" t="s">
        <v>1067</v>
      </c>
      <c r="U432" s="11" t="s">
        <v>1068</v>
      </c>
      <c r="V432" s="7">
        <v>43775</v>
      </c>
      <c r="W432" s="12" t="s">
        <v>1071</v>
      </c>
      <c r="X432" s="12"/>
      <c r="Y432" s="12"/>
      <c r="Z432" s="13"/>
      <c r="AA432" s="13"/>
      <c r="AB432" s="13"/>
      <c r="AC432" s="13"/>
      <c r="AD432" s="5">
        <v>44132</v>
      </c>
      <c r="AE432" s="13"/>
      <c r="AF432" s="13"/>
      <c r="AG432" s="7"/>
      <c r="AH432" s="7"/>
      <c r="AI432" s="4"/>
      <c r="AJ432" s="7"/>
      <c r="AK432" s="11">
        <v>1</v>
      </c>
      <c r="AL432" s="4" t="s">
        <v>58</v>
      </c>
      <c r="AM432" s="4"/>
      <c r="AN432" s="4" t="s">
        <v>669</v>
      </c>
      <c r="AO432" s="4"/>
      <c r="AP432" s="4"/>
      <c r="AQ432" s="4"/>
      <c r="AR432" s="14"/>
      <c r="AS432" s="120" t="s">
        <v>60</v>
      </c>
      <c r="AT432" s="8" t="s">
        <v>61</v>
      </c>
      <c r="AU432" s="8" t="s">
        <v>61</v>
      </c>
      <c r="AV432" s="10" t="s">
        <v>11037</v>
      </c>
      <c r="AW432" s="85"/>
      <c r="AX432" s="85"/>
      <c r="AY432" s="6">
        <v>0</v>
      </c>
      <c r="AZ432" s="26" t="s">
        <v>62</v>
      </c>
      <c r="BA432" s="85" t="s">
        <v>63</v>
      </c>
    </row>
    <row r="433" spans="1:53" x14ac:dyDescent="0.25">
      <c r="A433" s="12" t="s">
        <v>1075</v>
      </c>
      <c r="B433" s="7">
        <v>44098</v>
      </c>
      <c r="C433" s="7">
        <v>44127</v>
      </c>
      <c r="D433" s="108">
        <v>20513504561</v>
      </c>
      <c r="E433" s="4" t="s">
        <v>1065</v>
      </c>
      <c r="F433" s="4" t="s">
        <v>1072</v>
      </c>
      <c r="G433" s="7">
        <v>44128</v>
      </c>
      <c r="H433" s="7">
        <v>44165</v>
      </c>
      <c r="I433" s="8"/>
      <c r="J433" s="9">
        <v>-33</v>
      </c>
      <c r="K433" s="10"/>
      <c r="L433" s="90"/>
      <c r="M433" s="10" t="s">
        <v>54</v>
      </c>
      <c r="N433" s="10">
        <v>180</v>
      </c>
      <c r="O433" s="90"/>
      <c r="P433" s="10" t="s">
        <v>54</v>
      </c>
      <c r="Q433" s="2">
        <v>51.428571428571431</v>
      </c>
      <c r="R433" s="2">
        <v>0</v>
      </c>
      <c r="S433" s="3">
        <v>0</v>
      </c>
      <c r="T433" s="4" t="s">
        <v>1073</v>
      </c>
      <c r="U433" s="11" t="s">
        <v>1074</v>
      </c>
      <c r="V433" s="7">
        <v>44098</v>
      </c>
      <c r="W433" s="12" t="s">
        <v>1075</v>
      </c>
      <c r="X433" s="12"/>
      <c r="Y433" s="12"/>
      <c r="Z433" s="13"/>
      <c r="AA433" s="13"/>
      <c r="AB433" s="13"/>
      <c r="AC433" s="13"/>
      <c r="AD433" s="5">
        <v>44132</v>
      </c>
      <c r="AE433" s="13"/>
      <c r="AF433" s="13"/>
      <c r="AG433" s="7"/>
      <c r="AH433" s="7"/>
      <c r="AI433" s="4"/>
      <c r="AJ433" s="7"/>
      <c r="AK433" s="11">
        <v>1</v>
      </c>
      <c r="AL433" s="4" t="s">
        <v>58</v>
      </c>
      <c r="AM433" s="4"/>
      <c r="AN433" s="4" t="s">
        <v>669</v>
      </c>
      <c r="AO433" s="4"/>
      <c r="AP433" s="4"/>
      <c r="AQ433" s="4"/>
      <c r="AR433" s="14"/>
      <c r="AS433" s="120" t="s">
        <v>60</v>
      </c>
      <c r="AT433" s="8" t="s">
        <v>61</v>
      </c>
      <c r="AU433" s="8" t="s">
        <v>61</v>
      </c>
      <c r="AV433" s="10" t="s">
        <v>11037</v>
      </c>
      <c r="AW433" s="85"/>
      <c r="AX433" s="85"/>
      <c r="AY433" s="6">
        <v>0</v>
      </c>
      <c r="AZ433" s="26" t="s">
        <v>439</v>
      </c>
      <c r="BA433" s="85" t="s">
        <v>120</v>
      </c>
    </row>
    <row r="434" spans="1:53" x14ac:dyDescent="0.25">
      <c r="A434" s="12" t="s">
        <v>1077</v>
      </c>
      <c r="B434" s="7">
        <v>44098</v>
      </c>
      <c r="C434" s="7">
        <v>44127</v>
      </c>
      <c r="D434" s="108">
        <v>20513504561</v>
      </c>
      <c r="E434" s="4" t="s">
        <v>1065</v>
      </c>
      <c r="F434" s="4" t="s">
        <v>1072</v>
      </c>
      <c r="G434" s="7">
        <v>44128</v>
      </c>
      <c r="H434" s="7">
        <v>44165</v>
      </c>
      <c r="I434" s="8"/>
      <c r="J434" s="9">
        <v>-33</v>
      </c>
      <c r="K434" s="10"/>
      <c r="L434" s="90"/>
      <c r="M434" s="10" t="s">
        <v>54</v>
      </c>
      <c r="N434" s="10">
        <v>250</v>
      </c>
      <c r="O434" s="90"/>
      <c r="P434" s="10" t="s">
        <v>54</v>
      </c>
      <c r="Q434" s="2">
        <v>71.428571428571431</v>
      </c>
      <c r="R434" s="2">
        <v>0</v>
      </c>
      <c r="S434" s="3">
        <v>0</v>
      </c>
      <c r="T434" s="4" t="s">
        <v>1076</v>
      </c>
      <c r="U434" s="11" t="s">
        <v>1074</v>
      </c>
      <c r="V434" s="7">
        <v>44098</v>
      </c>
      <c r="W434" s="12" t="s">
        <v>1077</v>
      </c>
      <c r="X434" s="12"/>
      <c r="Y434" s="12"/>
      <c r="Z434" s="13"/>
      <c r="AA434" s="13"/>
      <c r="AB434" s="13"/>
      <c r="AC434" s="13"/>
      <c r="AD434" s="5">
        <v>44132</v>
      </c>
      <c r="AE434" s="13"/>
      <c r="AF434" s="13"/>
      <c r="AG434" s="7"/>
      <c r="AH434" s="7"/>
      <c r="AI434" s="4"/>
      <c r="AJ434" s="7"/>
      <c r="AK434" s="11">
        <v>1</v>
      </c>
      <c r="AL434" s="4" t="s">
        <v>58</v>
      </c>
      <c r="AM434" s="4"/>
      <c r="AN434" s="4" t="s">
        <v>669</v>
      </c>
      <c r="AO434" s="4"/>
      <c r="AP434" s="4"/>
      <c r="AQ434" s="4"/>
      <c r="AR434" s="14"/>
      <c r="AS434" s="120" t="s">
        <v>60</v>
      </c>
      <c r="AT434" s="8" t="s">
        <v>61</v>
      </c>
      <c r="AU434" s="8" t="s">
        <v>61</v>
      </c>
      <c r="AV434" s="10" t="s">
        <v>11037</v>
      </c>
      <c r="AW434" s="85"/>
      <c r="AX434" s="85"/>
      <c r="AY434" s="6">
        <v>0</v>
      </c>
      <c r="AZ434" s="26" t="s">
        <v>439</v>
      </c>
      <c r="BA434" s="85" t="s">
        <v>120</v>
      </c>
    </row>
    <row r="435" spans="1:53" x14ac:dyDescent="0.25">
      <c r="A435" s="12" t="s">
        <v>829</v>
      </c>
      <c r="B435" s="240">
        <v>44098</v>
      </c>
      <c r="C435" s="7">
        <v>44127</v>
      </c>
      <c r="D435" s="108">
        <v>20513504561</v>
      </c>
      <c r="E435" s="4" t="s">
        <v>1065</v>
      </c>
      <c r="F435" s="4" t="s">
        <v>1072</v>
      </c>
      <c r="G435" s="7">
        <v>44128</v>
      </c>
      <c r="H435" s="7">
        <v>44165</v>
      </c>
      <c r="I435" s="8"/>
      <c r="J435" s="9">
        <v>-33</v>
      </c>
      <c r="K435" s="10"/>
      <c r="L435" s="90"/>
      <c r="M435" s="10" t="s">
        <v>54</v>
      </c>
      <c r="N435" s="10">
        <v>250</v>
      </c>
      <c r="O435" s="90"/>
      <c r="P435" s="10" t="s">
        <v>54</v>
      </c>
      <c r="Q435" s="2">
        <v>71.428571428571431</v>
      </c>
      <c r="R435" s="2">
        <v>0</v>
      </c>
      <c r="S435" s="3">
        <v>0</v>
      </c>
      <c r="T435" s="4" t="s">
        <v>1076</v>
      </c>
      <c r="U435" s="11" t="s">
        <v>1074</v>
      </c>
      <c r="V435" s="7">
        <v>44098</v>
      </c>
      <c r="W435" s="12" t="s">
        <v>829</v>
      </c>
      <c r="X435" s="12"/>
      <c r="Y435" s="12"/>
      <c r="Z435" s="13"/>
      <c r="AA435" s="13"/>
      <c r="AB435" s="13"/>
      <c r="AC435" s="13"/>
      <c r="AD435" s="5">
        <v>44132</v>
      </c>
      <c r="AE435" s="13"/>
      <c r="AF435" s="13"/>
      <c r="AG435" s="7"/>
      <c r="AH435" s="7"/>
      <c r="AI435" s="4"/>
      <c r="AJ435" s="7"/>
      <c r="AK435" s="11">
        <v>1</v>
      </c>
      <c r="AL435" s="4" t="s">
        <v>58</v>
      </c>
      <c r="AM435" s="4"/>
      <c r="AN435" s="4" t="s">
        <v>669</v>
      </c>
      <c r="AO435" s="4"/>
      <c r="AP435" s="4"/>
      <c r="AQ435" s="4"/>
      <c r="AR435" s="14"/>
      <c r="AS435" s="120" t="s">
        <v>60</v>
      </c>
      <c r="AT435" s="8" t="s">
        <v>61</v>
      </c>
      <c r="AU435" s="8" t="s">
        <v>61</v>
      </c>
      <c r="AV435" s="10" t="s">
        <v>11037</v>
      </c>
      <c r="AW435" s="85"/>
      <c r="AX435" s="85"/>
      <c r="AY435" s="6">
        <v>0</v>
      </c>
      <c r="AZ435" s="26" t="s">
        <v>439</v>
      </c>
      <c r="BA435" s="85" t="s">
        <v>120</v>
      </c>
    </row>
    <row r="436" spans="1:53" x14ac:dyDescent="0.25">
      <c r="A436" s="12" t="s">
        <v>1079</v>
      </c>
      <c r="B436" s="7">
        <v>44098</v>
      </c>
      <c r="C436" s="7">
        <v>44127</v>
      </c>
      <c r="D436" s="108">
        <v>20513504561</v>
      </c>
      <c r="E436" s="4" t="s">
        <v>1065</v>
      </c>
      <c r="F436" s="4" t="s">
        <v>1072</v>
      </c>
      <c r="G436" s="7">
        <v>44128</v>
      </c>
      <c r="H436" s="7">
        <v>44165</v>
      </c>
      <c r="I436" s="8"/>
      <c r="J436" s="9">
        <v>-33</v>
      </c>
      <c r="K436" s="10"/>
      <c r="L436" s="90"/>
      <c r="M436" s="10" t="s">
        <v>54</v>
      </c>
      <c r="N436" s="10">
        <v>250</v>
      </c>
      <c r="O436" s="90"/>
      <c r="P436" s="10" t="s">
        <v>54</v>
      </c>
      <c r="Q436" s="2">
        <v>71.428571428571431</v>
      </c>
      <c r="R436" s="2">
        <v>0</v>
      </c>
      <c r="S436" s="3">
        <v>0</v>
      </c>
      <c r="T436" s="4" t="s">
        <v>1078</v>
      </c>
      <c r="U436" s="11" t="s">
        <v>1074</v>
      </c>
      <c r="V436" s="7">
        <v>44098</v>
      </c>
      <c r="W436" s="12" t="s">
        <v>1079</v>
      </c>
      <c r="X436" s="12"/>
      <c r="Y436" s="12"/>
      <c r="Z436" s="13"/>
      <c r="AA436" s="13"/>
      <c r="AB436" s="13"/>
      <c r="AC436" s="13"/>
      <c r="AD436" s="5">
        <v>44132</v>
      </c>
      <c r="AE436" s="13"/>
      <c r="AF436" s="13"/>
      <c r="AG436" s="7"/>
      <c r="AH436" s="7"/>
      <c r="AI436" s="4"/>
      <c r="AJ436" s="7"/>
      <c r="AK436" s="11">
        <v>1</v>
      </c>
      <c r="AL436" s="4" t="s">
        <v>58</v>
      </c>
      <c r="AM436" s="4"/>
      <c r="AN436" s="4" t="s">
        <v>669</v>
      </c>
      <c r="AO436" s="4"/>
      <c r="AP436" s="4"/>
      <c r="AQ436" s="4"/>
      <c r="AR436" s="14"/>
      <c r="AS436" s="120" t="s">
        <v>60</v>
      </c>
      <c r="AT436" s="8" t="s">
        <v>61</v>
      </c>
      <c r="AU436" s="8" t="s">
        <v>61</v>
      </c>
      <c r="AV436" s="10" t="s">
        <v>11037</v>
      </c>
      <c r="AW436" s="85"/>
      <c r="AX436" s="85"/>
      <c r="AY436" s="6">
        <v>0</v>
      </c>
      <c r="AZ436" s="26" t="s">
        <v>439</v>
      </c>
      <c r="BA436" s="85" t="s">
        <v>120</v>
      </c>
    </row>
    <row r="437" spans="1:53" x14ac:dyDescent="0.25">
      <c r="A437" s="12" t="s">
        <v>1081</v>
      </c>
      <c r="B437" s="7">
        <v>44098</v>
      </c>
      <c r="C437" s="7">
        <v>44127</v>
      </c>
      <c r="D437" s="108">
        <v>20513504561</v>
      </c>
      <c r="E437" s="4" t="s">
        <v>1065</v>
      </c>
      <c r="F437" s="4" t="s">
        <v>1072</v>
      </c>
      <c r="G437" s="7">
        <v>44128</v>
      </c>
      <c r="H437" s="7">
        <v>44165</v>
      </c>
      <c r="I437" s="8"/>
      <c r="J437" s="9">
        <v>-33</v>
      </c>
      <c r="K437" s="10"/>
      <c r="L437" s="90"/>
      <c r="M437" s="10" t="s">
        <v>54</v>
      </c>
      <c r="N437" s="10">
        <v>180</v>
      </c>
      <c r="O437" s="90"/>
      <c r="P437" s="10" t="s">
        <v>54</v>
      </c>
      <c r="Q437" s="2">
        <v>51.428571428571431</v>
      </c>
      <c r="R437" s="2">
        <v>0</v>
      </c>
      <c r="S437" s="3">
        <v>0</v>
      </c>
      <c r="T437" s="4" t="s">
        <v>1080</v>
      </c>
      <c r="U437" s="11" t="s">
        <v>1074</v>
      </c>
      <c r="V437" s="7">
        <v>44098</v>
      </c>
      <c r="W437" s="12" t="s">
        <v>1081</v>
      </c>
      <c r="X437" s="12"/>
      <c r="Y437" s="12"/>
      <c r="Z437" s="13"/>
      <c r="AA437" s="13"/>
      <c r="AB437" s="13"/>
      <c r="AC437" s="13"/>
      <c r="AD437" s="5">
        <v>44132</v>
      </c>
      <c r="AE437" s="13"/>
      <c r="AF437" s="13"/>
      <c r="AG437" s="7"/>
      <c r="AH437" s="7"/>
      <c r="AI437" s="4"/>
      <c r="AJ437" s="7"/>
      <c r="AK437" s="11">
        <v>1</v>
      </c>
      <c r="AL437" s="4" t="s">
        <v>58</v>
      </c>
      <c r="AM437" s="4"/>
      <c r="AN437" s="4" t="s">
        <v>669</v>
      </c>
      <c r="AO437" s="4"/>
      <c r="AP437" s="4"/>
      <c r="AQ437" s="4"/>
      <c r="AR437" s="14"/>
      <c r="AS437" s="120" t="s">
        <v>60</v>
      </c>
      <c r="AT437" s="8" t="s">
        <v>61</v>
      </c>
      <c r="AU437" s="8" t="s">
        <v>61</v>
      </c>
      <c r="AV437" s="10" t="s">
        <v>11037</v>
      </c>
      <c r="AW437" s="85"/>
      <c r="AX437" s="85"/>
      <c r="AY437" s="6">
        <v>0</v>
      </c>
      <c r="AZ437" s="26" t="s">
        <v>439</v>
      </c>
      <c r="BA437" s="85" t="s">
        <v>120</v>
      </c>
    </row>
    <row r="438" spans="1:53" x14ac:dyDescent="0.25">
      <c r="A438" s="12" t="s">
        <v>1086</v>
      </c>
      <c r="B438" s="7">
        <v>44119</v>
      </c>
      <c r="C438" s="7">
        <v>44149</v>
      </c>
      <c r="D438" s="108">
        <v>20600593847</v>
      </c>
      <c r="E438" s="4" t="s">
        <v>1082</v>
      </c>
      <c r="F438" s="4" t="s">
        <v>1083</v>
      </c>
      <c r="G438" s="7">
        <v>44119</v>
      </c>
      <c r="H438" s="7">
        <v>44149</v>
      </c>
      <c r="I438" s="8"/>
      <c r="J438" s="9">
        <v>-17</v>
      </c>
      <c r="K438" s="10">
        <v>77</v>
      </c>
      <c r="L438" s="90"/>
      <c r="M438" s="10" t="s">
        <v>54</v>
      </c>
      <c r="N438" s="10"/>
      <c r="O438" s="90"/>
      <c r="P438" s="10" t="s">
        <v>54</v>
      </c>
      <c r="Q438" s="2">
        <v>77</v>
      </c>
      <c r="R438" s="2">
        <v>0</v>
      </c>
      <c r="S438" s="3">
        <v>0</v>
      </c>
      <c r="T438" s="146" t="s">
        <v>1084</v>
      </c>
      <c r="U438" s="11" t="s">
        <v>1085</v>
      </c>
      <c r="V438" s="7">
        <v>44026</v>
      </c>
      <c r="W438" s="12" t="s">
        <v>1086</v>
      </c>
      <c r="X438" s="12"/>
      <c r="Y438" s="12"/>
      <c r="Z438" s="13"/>
      <c r="AA438" s="13"/>
      <c r="AB438" s="13"/>
      <c r="AC438" s="13"/>
      <c r="AD438" s="5">
        <v>44132</v>
      </c>
      <c r="AE438" s="13"/>
      <c r="AF438" s="13"/>
      <c r="AG438" s="7"/>
      <c r="AH438" s="7"/>
      <c r="AI438" s="4"/>
      <c r="AJ438" s="7"/>
      <c r="AK438" s="11">
        <v>1</v>
      </c>
      <c r="AL438" s="4" t="s">
        <v>58</v>
      </c>
      <c r="AM438" s="4"/>
      <c r="AN438" s="4" t="s">
        <v>149</v>
      </c>
      <c r="AO438" s="4"/>
      <c r="AP438" s="4"/>
      <c r="AQ438" s="4"/>
      <c r="AR438" s="14"/>
      <c r="AS438" s="4" t="s">
        <v>131</v>
      </c>
      <c r="AT438" s="8" t="s">
        <v>61</v>
      </c>
      <c r="AU438" s="8" t="s">
        <v>61</v>
      </c>
      <c r="AV438" s="10" t="s">
        <v>11037</v>
      </c>
      <c r="AW438" s="26"/>
      <c r="AX438" s="26"/>
      <c r="AY438" s="6">
        <v>0</v>
      </c>
      <c r="AZ438" s="26" t="s">
        <v>62</v>
      </c>
      <c r="BA438" s="85" t="s">
        <v>63</v>
      </c>
    </row>
    <row r="439" spans="1:53" x14ac:dyDescent="0.25">
      <c r="A439" s="12" t="s">
        <v>1087</v>
      </c>
      <c r="B439" s="7">
        <v>44119</v>
      </c>
      <c r="C439" s="7">
        <v>44149</v>
      </c>
      <c r="D439" s="108">
        <v>20600593847</v>
      </c>
      <c r="E439" s="4" t="s">
        <v>1082</v>
      </c>
      <c r="F439" s="4" t="s">
        <v>1083</v>
      </c>
      <c r="G439" s="7">
        <v>44119</v>
      </c>
      <c r="H439" s="7">
        <v>44149</v>
      </c>
      <c r="I439" s="8"/>
      <c r="J439" s="9">
        <v>-17</v>
      </c>
      <c r="K439" s="10">
        <v>77</v>
      </c>
      <c r="L439" s="90"/>
      <c r="M439" s="10" t="s">
        <v>54</v>
      </c>
      <c r="N439" s="10"/>
      <c r="O439" s="90"/>
      <c r="P439" s="10" t="s">
        <v>54</v>
      </c>
      <c r="Q439" s="2">
        <v>77</v>
      </c>
      <c r="R439" s="2">
        <v>0</v>
      </c>
      <c r="S439" s="3">
        <v>0</v>
      </c>
      <c r="T439" s="146" t="s">
        <v>1084</v>
      </c>
      <c r="U439" s="11" t="s">
        <v>1085</v>
      </c>
      <c r="V439" s="7">
        <v>44026</v>
      </c>
      <c r="W439" s="12" t="s">
        <v>1087</v>
      </c>
      <c r="X439" s="12"/>
      <c r="Y439" s="12"/>
      <c r="Z439" s="13"/>
      <c r="AA439" s="13"/>
      <c r="AB439" s="13"/>
      <c r="AC439" s="13"/>
      <c r="AD439" s="5">
        <v>44132</v>
      </c>
      <c r="AE439" s="13"/>
      <c r="AF439" s="13"/>
      <c r="AG439" s="7"/>
      <c r="AH439" s="7"/>
      <c r="AI439" s="4"/>
      <c r="AJ439" s="7"/>
      <c r="AK439" s="11">
        <v>1</v>
      </c>
      <c r="AL439" s="4" t="s">
        <v>58</v>
      </c>
      <c r="AM439" s="4"/>
      <c r="AN439" s="4" t="s">
        <v>149</v>
      </c>
      <c r="AO439" s="4"/>
      <c r="AP439" s="4"/>
      <c r="AQ439" s="4"/>
      <c r="AR439" s="14"/>
      <c r="AS439" s="4" t="s">
        <v>131</v>
      </c>
      <c r="AT439" s="8" t="s">
        <v>61</v>
      </c>
      <c r="AU439" s="8" t="s">
        <v>61</v>
      </c>
      <c r="AV439" s="10" t="s">
        <v>11037</v>
      </c>
      <c r="AW439" s="26"/>
      <c r="AX439" s="26"/>
      <c r="AY439" s="6">
        <v>0</v>
      </c>
      <c r="AZ439" s="26" t="s">
        <v>62</v>
      </c>
      <c r="BA439" s="85" t="s">
        <v>63</v>
      </c>
    </row>
    <row r="440" spans="1:53" x14ac:dyDescent="0.25">
      <c r="A440" s="12" t="s">
        <v>1092</v>
      </c>
      <c r="B440" s="7">
        <v>44084</v>
      </c>
      <c r="C440" s="7">
        <v>44113</v>
      </c>
      <c r="D440" s="108">
        <v>20521780968</v>
      </c>
      <c r="E440" s="4" t="s">
        <v>1088</v>
      </c>
      <c r="F440" s="4" t="s">
        <v>1089</v>
      </c>
      <c r="G440" s="7">
        <v>44084</v>
      </c>
      <c r="H440" s="7">
        <v>44113</v>
      </c>
      <c r="I440" s="8"/>
      <c r="J440" s="9">
        <v>19</v>
      </c>
      <c r="K440" s="10">
        <v>69</v>
      </c>
      <c r="L440" s="90"/>
      <c r="M440" s="10" t="s">
        <v>54</v>
      </c>
      <c r="N440" s="10"/>
      <c r="O440" s="90"/>
      <c r="P440" s="10" t="s">
        <v>54</v>
      </c>
      <c r="Q440" s="2">
        <v>69</v>
      </c>
      <c r="R440" s="2">
        <v>69</v>
      </c>
      <c r="S440" s="3" t="s">
        <v>751</v>
      </c>
      <c r="T440" s="4" t="s">
        <v>1090</v>
      </c>
      <c r="U440" s="11" t="s">
        <v>1091</v>
      </c>
      <c r="V440" s="7">
        <v>44022</v>
      </c>
      <c r="W440" s="12" t="s">
        <v>1092</v>
      </c>
      <c r="X440" s="12"/>
      <c r="Y440" s="12"/>
      <c r="Z440" s="13"/>
      <c r="AA440" s="13"/>
      <c r="AB440" s="13"/>
      <c r="AC440" s="13"/>
      <c r="AD440" s="5">
        <v>44132</v>
      </c>
      <c r="AE440" s="13"/>
      <c r="AF440" s="13"/>
      <c r="AG440" s="7"/>
      <c r="AH440" s="7"/>
      <c r="AI440" s="4"/>
      <c r="AJ440" s="7"/>
      <c r="AK440" s="11">
        <v>1</v>
      </c>
      <c r="AL440" s="4" t="s">
        <v>58</v>
      </c>
      <c r="AM440" s="4"/>
      <c r="AN440" s="4" t="s">
        <v>669</v>
      </c>
      <c r="AO440" s="126" t="s">
        <v>122</v>
      </c>
      <c r="AP440" s="4"/>
      <c r="AQ440" s="4"/>
      <c r="AR440" s="14"/>
      <c r="AS440" s="120" t="s">
        <v>60</v>
      </c>
      <c r="AT440" s="8" t="s">
        <v>61</v>
      </c>
      <c r="AU440" s="8" t="s">
        <v>61</v>
      </c>
      <c r="AV440" s="10" t="s">
        <v>11037</v>
      </c>
      <c r="AW440" s="85"/>
      <c r="AX440" s="85"/>
      <c r="AY440" s="6">
        <v>0</v>
      </c>
      <c r="AZ440" s="26" t="s">
        <v>62</v>
      </c>
      <c r="BA440" s="85" t="s">
        <v>120</v>
      </c>
    </row>
    <row r="441" spans="1:53" x14ac:dyDescent="0.25">
      <c r="A441" s="12" t="s">
        <v>1093</v>
      </c>
      <c r="B441" s="7">
        <v>44084</v>
      </c>
      <c r="C441" s="7">
        <v>44113</v>
      </c>
      <c r="D441" s="108">
        <v>20521780968</v>
      </c>
      <c r="E441" s="4" t="s">
        <v>1088</v>
      </c>
      <c r="F441" s="4" t="s">
        <v>1089</v>
      </c>
      <c r="G441" s="7">
        <v>44084</v>
      </c>
      <c r="H441" s="7">
        <v>44113</v>
      </c>
      <c r="I441" s="8"/>
      <c r="J441" s="9">
        <v>19</v>
      </c>
      <c r="K441" s="10">
        <v>69</v>
      </c>
      <c r="L441" s="90"/>
      <c r="M441" s="10" t="s">
        <v>54</v>
      </c>
      <c r="N441" s="10"/>
      <c r="O441" s="90"/>
      <c r="P441" s="10" t="s">
        <v>54</v>
      </c>
      <c r="Q441" s="2">
        <v>69</v>
      </c>
      <c r="R441" s="2">
        <v>69</v>
      </c>
      <c r="S441" s="3" t="s">
        <v>751</v>
      </c>
      <c r="T441" s="4" t="s">
        <v>1090</v>
      </c>
      <c r="U441" s="11" t="s">
        <v>1091</v>
      </c>
      <c r="V441" s="7">
        <v>44022</v>
      </c>
      <c r="W441" s="12" t="s">
        <v>1093</v>
      </c>
      <c r="X441" s="12"/>
      <c r="Y441" s="12"/>
      <c r="Z441" s="13"/>
      <c r="AA441" s="13"/>
      <c r="AB441" s="13"/>
      <c r="AC441" s="13"/>
      <c r="AD441" s="5">
        <v>44132</v>
      </c>
      <c r="AE441" s="13"/>
      <c r="AF441" s="13"/>
      <c r="AG441" s="7"/>
      <c r="AH441" s="7"/>
      <c r="AI441" s="4"/>
      <c r="AJ441" s="7"/>
      <c r="AK441" s="11">
        <v>1</v>
      </c>
      <c r="AL441" s="4" t="s">
        <v>58</v>
      </c>
      <c r="AM441" s="4"/>
      <c r="AN441" s="4" t="s">
        <v>669</v>
      </c>
      <c r="AO441" s="126" t="s">
        <v>122</v>
      </c>
      <c r="AP441" s="4"/>
      <c r="AQ441" s="4"/>
      <c r="AR441" s="14"/>
      <c r="AS441" s="120" t="s">
        <v>60</v>
      </c>
      <c r="AT441" s="8" t="s">
        <v>61</v>
      </c>
      <c r="AU441" s="8" t="s">
        <v>61</v>
      </c>
      <c r="AV441" s="10" t="s">
        <v>11037</v>
      </c>
      <c r="AW441" s="85"/>
      <c r="AX441" s="85"/>
      <c r="AY441" s="6">
        <v>0</v>
      </c>
      <c r="AZ441" s="26" t="s">
        <v>62</v>
      </c>
      <c r="BA441" s="85" t="s">
        <v>120</v>
      </c>
    </row>
    <row r="442" spans="1:53" x14ac:dyDescent="0.25">
      <c r="A442" s="12" t="s">
        <v>1095</v>
      </c>
      <c r="B442" s="7">
        <v>44084</v>
      </c>
      <c r="C442" s="7">
        <v>44113</v>
      </c>
      <c r="D442" s="108">
        <v>20521780968</v>
      </c>
      <c r="E442" s="4" t="s">
        <v>1088</v>
      </c>
      <c r="F442" s="4" t="s">
        <v>1089</v>
      </c>
      <c r="G442" s="7">
        <v>44084</v>
      </c>
      <c r="H442" s="7">
        <v>44113</v>
      </c>
      <c r="I442" s="8"/>
      <c r="J442" s="9">
        <v>19</v>
      </c>
      <c r="K442" s="10">
        <v>69</v>
      </c>
      <c r="L442" s="90"/>
      <c r="M442" s="10" t="s">
        <v>54</v>
      </c>
      <c r="N442" s="10"/>
      <c r="O442" s="90"/>
      <c r="P442" s="10" t="s">
        <v>54</v>
      </c>
      <c r="Q442" s="2">
        <v>69</v>
      </c>
      <c r="R442" s="2">
        <v>69</v>
      </c>
      <c r="S442" s="3" t="s">
        <v>751</v>
      </c>
      <c r="T442" s="4" t="s">
        <v>1094</v>
      </c>
      <c r="U442" s="11" t="s">
        <v>1091</v>
      </c>
      <c r="V442" s="7">
        <v>44022</v>
      </c>
      <c r="W442" s="12" t="s">
        <v>1095</v>
      </c>
      <c r="X442" s="12"/>
      <c r="Y442" s="12"/>
      <c r="Z442" s="13"/>
      <c r="AA442" s="13"/>
      <c r="AB442" s="13"/>
      <c r="AC442" s="13"/>
      <c r="AD442" s="5">
        <v>44132</v>
      </c>
      <c r="AE442" s="13"/>
      <c r="AF442" s="13"/>
      <c r="AG442" s="7"/>
      <c r="AH442" s="7"/>
      <c r="AI442" s="4"/>
      <c r="AJ442" s="7"/>
      <c r="AK442" s="11">
        <v>1</v>
      </c>
      <c r="AL442" s="4" t="s">
        <v>58</v>
      </c>
      <c r="AM442" s="4"/>
      <c r="AN442" s="4" t="s">
        <v>669</v>
      </c>
      <c r="AO442" s="126" t="s">
        <v>122</v>
      </c>
      <c r="AP442" s="4"/>
      <c r="AQ442" s="4"/>
      <c r="AR442" s="14"/>
      <c r="AS442" s="120" t="s">
        <v>60</v>
      </c>
      <c r="AT442" s="8" t="s">
        <v>61</v>
      </c>
      <c r="AU442" s="8" t="s">
        <v>61</v>
      </c>
      <c r="AV442" s="10" t="s">
        <v>11037</v>
      </c>
      <c r="AW442" s="85"/>
      <c r="AX442" s="85"/>
      <c r="AY442" s="6">
        <v>0</v>
      </c>
      <c r="AZ442" s="26" t="s">
        <v>62</v>
      </c>
      <c r="BA442" s="85" t="s">
        <v>120</v>
      </c>
    </row>
    <row r="443" spans="1:53" x14ac:dyDescent="0.25">
      <c r="A443" s="12" t="s">
        <v>1100</v>
      </c>
      <c r="B443" s="7">
        <v>44100</v>
      </c>
      <c r="C443" s="7">
        <v>44129</v>
      </c>
      <c r="D443" s="108">
        <v>20603281994</v>
      </c>
      <c r="E443" s="4" t="s">
        <v>1096</v>
      </c>
      <c r="F443" s="4" t="s">
        <v>1097</v>
      </c>
      <c r="G443" s="7">
        <v>44130</v>
      </c>
      <c r="H443" s="7">
        <v>44160</v>
      </c>
      <c r="I443" s="8"/>
      <c r="J443" s="9">
        <v>-28</v>
      </c>
      <c r="K443" s="10">
        <v>45</v>
      </c>
      <c r="L443" s="90"/>
      <c r="M443" s="10" t="s">
        <v>54</v>
      </c>
      <c r="N443" s="10"/>
      <c r="O443" s="90"/>
      <c r="P443" s="10" t="s">
        <v>54</v>
      </c>
      <c r="Q443" s="2">
        <v>45</v>
      </c>
      <c r="R443" s="2">
        <v>0</v>
      </c>
      <c r="S443" s="3">
        <v>0</v>
      </c>
      <c r="T443" s="4" t="s">
        <v>1098</v>
      </c>
      <c r="U443" s="11" t="s">
        <v>1099</v>
      </c>
      <c r="V443" s="7">
        <v>44025</v>
      </c>
      <c r="W443" s="12" t="s">
        <v>1100</v>
      </c>
      <c r="X443" s="12" t="s">
        <v>1101</v>
      </c>
      <c r="Y443" s="12"/>
      <c r="Z443" s="13"/>
      <c r="AA443" s="13"/>
      <c r="AB443" s="13"/>
      <c r="AC443" s="13"/>
      <c r="AD443" s="5">
        <v>44132</v>
      </c>
      <c r="AE443" s="13"/>
      <c r="AF443" s="13"/>
      <c r="AG443" s="7"/>
      <c r="AH443" s="7"/>
      <c r="AI443" s="4"/>
      <c r="AJ443" s="7"/>
      <c r="AK443" s="11">
        <v>1</v>
      </c>
      <c r="AL443" s="4" t="s">
        <v>58</v>
      </c>
      <c r="AM443" s="4"/>
      <c r="AN443" s="4" t="s">
        <v>669</v>
      </c>
      <c r="AO443" s="4"/>
      <c r="AP443" s="4"/>
      <c r="AQ443" s="4"/>
      <c r="AR443" s="14"/>
      <c r="AS443" s="4" t="s">
        <v>150</v>
      </c>
      <c r="AT443" s="8" t="s">
        <v>61</v>
      </c>
      <c r="AU443" s="8" t="s">
        <v>61</v>
      </c>
      <c r="AV443" s="10" t="s">
        <v>11037</v>
      </c>
      <c r="AW443" s="85" t="s">
        <v>1102</v>
      </c>
      <c r="AX443" s="85"/>
      <c r="AY443" s="6">
        <v>0</v>
      </c>
      <c r="AZ443" s="26" t="s">
        <v>439</v>
      </c>
      <c r="BA443" s="85" t="s">
        <v>63</v>
      </c>
    </row>
    <row r="444" spans="1:53" x14ac:dyDescent="0.25">
      <c r="A444" s="1" t="s">
        <v>1104</v>
      </c>
      <c r="B444" s="238">
        <v>44025</v>
      </c>
      <c r="C444" s="238">
        <v>44055</v>
      </c>
      <c r="D444">
        <v>20603281994</v>
      </c>
      <c r="E444" t="s">
        <v>1096</v>
      </c>
      <c r="J444">
        <v>44132</v>
      </c>
      <c r="M444" t="s">
        <v>54</v>
      </c>
      <c r="P444" t="s">
        <v>54</v>
      </c>
      <c r="Q444">
        <v>0</v>
      </c>
      <c r="R444" t="b">
        <v>0</v>
      </c>
      <c r="S444" t="b">
        <v>0</v>
      </c>
      <c r="T444" t="s">
        <v>1103</v>
      </c>
      <c r="U444" t="s">
        <v>1099</v>
      </c>
      <c r="V444" s="236">
        <v>44025</v>
      </c>
      <c r="W444" t="s">
        <v>1104</v>
      </c>
      <c r="AD444">
        <v>44132</v>
      </c>
      <c r="AK444">
        <v>1</v>
      </c>
      <c r="AL444" t="s">
        <v>58</v>
      </c>
      <c r="AN444" t="s">
        <v>669</v>
      </c>
      <c r="AS444" t="s">
        <v>150</v>
      </c>
      <c r="AT444" t="s">
        <v>61</v>
      </c>
      <c r="AU444" t="s">
        <v>61</v>
      </c>
      <c r="AV444" t="s">
        <v>11037</v>
      </c>
      <c r="AW444" t="s">
        <v>1105</v>
      </c>
      <c r="AY444" t="s">
        <v>633</v>
      </c>
      <c r="AZ444" t="s">
        <v>62</v>
      </c>
      <c r="BA444" t="s">
        <v>120</v>
      </c>
    </row>
    <row r="445" spans="1:53" x14ac:dyDescent="0.25">
      <c r="A445" s="1" t="s">
        <v>1107</v>
      </c>
      <c r="B445" s="236">
        <v>44100</v>
      </c>
      <c r="C445" s="236">
        <v>44129</v>
      </c>
      <c r="D445">
        <v>20603281994</v>
      </c>
      <c r="E445" t="s">
        <v>1096</v>
      </c>
      <c r="F445" t="s">
        <v>1097</v>
      </c>
      <c r="G445" s="236">
        <v>44130</v>
      </c>
      <c r="H445" s="236">
        <v>44160</v>
      </c>
      <c r="J445">
        <v>-28</v>
      </c>
      <c r="K445">
        <v>64</v>
      </c>
      <c r="M445" t="s">
        <v>54</v>
      </c>
      <c r="P445" t="s">
        <v>54</v>
      </c>
      <c r="Q445">
        <v>64</v>
      </c>
      <c r="R445">
        <v>0</v>
      </c>
      <c r="S445">
        <v>0</v>
      </c>
      <c r="T445" t="s">
        <v>1106</v>
      </c>
      <c r="U445" t="s">
        <v>1099</v>
      </c>
      <c r="V445">
        <v>44025</v>
      </c>
      <c r="W445" t="s">
        <v>1107</v>
      </c>
      <c r="X445" t="s">
        <v>1108</v>
      </c>
      <c r="AD445">
        <v>44132</v>
      </c>
      <c r="AK445">
        <v>1</v>
      </c>
      <c r="AL445" t="s">
        <v>58</v>
      </c>
      <c r="AN445" t="s">
        <v>669</v>
      </c>
      <c r="AS445" t="s">
        <v>150</v>
      </c>
      <c r="AT445" t="s">
        <v>61</v>
      </c>
      <c r="AU445" t="s">
        <v>61</v>
      </c>
      <c r="AV445" t="s">
        <v>11037</v>
      </c>
      <c r="AY445">
        <v>0</v>
      </c>
      <c r="AZ445" t="s">
        <v>439</v>
      </c>
      <c r="BA445" t="s">
        <v>63</v>
      </c>
    </row>
    <row r="446" spans="1:53" x14ac:dyDescent="0.25">
      <c r="A446" s="1" t="s">
        <v>1109</v>
      </c>
      <c r="B446" s="238">
        <v>44025</v>
      </c>
      <c r="C446" s="238">
        <v>44055</v>
      </c>
      <c r="D446">
        <v>20603281994</v>
      </c>
      <c r="E446" t="s">
        <v>1096</v>
      </c>
      <c r="J446">
        <v>44132</v>
      </c>
      <c r="M446" t="s">
        <v>54</v>
      </c>
      <c r="P446" t="s">
        <v>54</v>
      </c>
      <c r="Q446">
        <v>0</v>
      </c>
      <c r="R446" t="b">
        <v>0</v>
      </c>
      <c r="S446" t="b">
        <v>0</v>
      </c>
      <c r="T446" t="s">
        <v>1106</v>
      </c>
      <c r="U446" t="s">
        <v>1099</v>
      </c>
      <c r="V446" s="236">
        <v>44025</v>
      </c>
      <c r="W446" t="s">
        <v>1109</v>
      </c>
      <c r="AD446">
        <v>44132</v>
      </c>
      <c r="AK446">
        <v>1</v>
      </c>
      <c r="AL446" t="s">
        <v>58</v>
      </c>
      <c r="AN446" t="s">
        <v>669</v>
      </c>
      <c r="AS446" t="s">
        <v>150</v>
      </c>
      <c r="AT446" t="s">
        <v>61</v>
      </c>
      <c r="AU446" t="s">
        <v>61</v>
      </c>
      <c r="AV446" t="s">
        <v>11037</v>
      </c>
      <c r="AW446" t="s">
        <v>1105</v>
      </c>
      <c r="AY446" t="s">
        <v>633</v>
      </c>
      <c r="AZ446" t="s">
        <v>62</v>
      </c>
      <c r="BA446" t="s">
        <v>120</v>
      </c>
    </row>
    <row r="447" spans="1:53" x14ac:dyDescent="0.25">
      <c r="A447" s="1" t="s">
        <v>1110</v>
      </c>
      <c r="B447" s="236">
        <v>44100</v>
      </c>
      <c r="C447" s="236">
        <v>44129</v>
      </c>
      <c r="D447">
        <v>20603281994</v>
      </c>
      <c r="E447" t="s">
        <v>1096</v>
      </c>
      <c r="F447" t="s">
        <v>1097</v>
      </c>
      <c r="G447" s="236">
        <v>44130</v>
      </c>
      <c r="H447" s="236">
        <v>44160</v>
      </c>
      <c r="J447">
        <v>-28</v>
      </c>
      <c r="K447">
        <v>64</v>
      </c>
      <c r="M447" t="s">
        <v>54</v>
      </c>
      <c r="P447" t="s">
        <v>54</v>
      </c>
      <c r="Q447">
        <v>64</v>
      </c>
      <c r="R447">
        <v>0</v>
      </c>
      <c r="S447">
        <v>0</v>
      </c>
      <c r="T447" t="s">
        <v>1106</v>
      </c>
      <c r="U447" t="s">
        <v>1099</v>
      </c>
      <c r="V447">
        <v>44025</v>
      </c>
      <c r="W447" t="s">
        <v>1110</v>
      </c>
      <c r="X447" t="s">
        <v>1111</v>
      </c>
      <c r="AD447">
        <v>44132</v>
      </c>
      <c r="AK447">
        <v>1</v>
      </c>
      <c r="AL447" t="s">
        <v>58</v>
      </c>
      <c r="AN447" t="s">
        <v>669</v>
      </c>
      <c r="AS447" t="s">
        <v>150</v>
      </c>
      <c r="AT447" t="s">
        <v>61</v>
      </c>
      <c r="AU447" t="s">
        <v>61</v>
      </c>
      <c r="AV447" t="s">
        <v>11037</v>
      </c>
      <c r="AY447">
        <v>0</v>
      </c>
      <c r="AZ447" t="s">
        <v>439</v>
      </c>
      <c r="BA447" t="s">
        <v>63</v>
      </c>
    </row>
    <row r="448" spans="1:53" x14ac:dyDescent="0.25">
      <c r="A448" s="1" t="s">
        <v>211</v>
      </c>
      <c r="B448" s="238">
        <v>44117</v>
      </c>
      <c r="C448" s="238">
        <v>44147</v>
      </c>
      <c r="D448">
        <v>20603281994</v>
      </c>
      <c r="E448" t="s">
        <v>1096</v>
      </c>
      <c r="J448">
        <v>44132</v>
      </c>
      <c r="M448" t="s">
        <v>54</v>
      </c>
      <c r="P448" t="s">
        <v>54</v>
      </c>
      <c r="Q448">
        <v>0</v>
      </c>
      <c r="R448" t="b">
        <v>0</v>
      </c>
      <c r="S448" t="b">
        <v>0</v>
      </c>
      <c r="T448" t="s">
        <v>1112</v>
      </c>
      <c r="U448" t="s">
        <v>1113</v>
      </c>
      <c r="V448" s="236">
        <v>44117</v>
      </c>
      <c r="W448" t="s">
        <v>211</v>
      </c>
      <c r="AD448">
        <v>44132</v>
      </c>
      <c r="AK448">
        <v>1</v>
      </c>
      <c r="AL448" t="s">
        <v>58</v>
      </c>
      <c r="AN448" t="s">
        <v>669</v>
      </c>
      <c r="AS448" t="s">
        <v>150</v>
      </c>
      <c r="AT448" t="s">
        <v>61</v>
      </c>
      <c r="AU448" t="s">
        <v>61</v>
      </c>
      <c r="AV448" t="s">
        <v>11037</v>
      </c>
      <c r="AY448" t="s">
        <v>633</v>
      </c>
      <c r="AZ448" t="s">
        <v>62</v>
      </c>
      <c r="BA448" t="s">
        <v>120</v>
      </c>
    </row>
    <row r="449" spans="1:53" x14ac:dyDescent="0.25">
      <c r="A449" s="1" t="s">
        <v>207</v>
      </c>
      <c r="B449" s="238">
        <v>44117</v>
      </c>
      <c r="C449" s="238">
        <v>44147</v>
      </c>
      <c r="D449">
        <v>20603281994</v>
      </c>
      <c r="E449" t="s">
        <v>1096</v>
      </c>
      <c r="J449">
        <v>44132</v>
      </c>
      <c r="M449" t="s">
        <v>54</v>
      </c>
      <c r="P449" t="s">
        <v>54</v>
      </c>
      <c r="Q449">
        <v>0</v>
      </c>
      <c r="R449" t="b">
        <v>0</v>
      </c>
      <c r="S449" t="b">
        <v>0</v>
      </c>
      <c r="T449" t="s">
        <v>1112</v>
      </c>
      <c r="U449" t="s">
        <v>1113</v>
      </c>
      <c r="V449" s="236">
        <v>44117</v>
      </c>
      <c r="W449" t="s">
        <v>207</v>
      </c>
      <c r="AD449">
        <v>44132</v>
      </c>
      <c r="AK449">
        <v>1</v>
      </c>
      <c r="AL449" t="s">
        <v>58</v>
      </c>
      <c r="AN449" t="s">
        <v>669</v>
      </c>
      <c r="AS449" t="s">
        <v>150</v>
      </c>
      <c r="AT449" t="s">
        <v>61</v>
      </c>
      <c r="AU449" t="s">
        <v>61</v>
      </c>
      <c r="AV449" t="s">
        <v>11037</v>
      </c>
      <c r="AY449" t="s">
        <v>633</v>
      </c>
      <c r="AZ449" t="s">
        <v>62</v>
      </c>
      <c r="BA449" t="s">
        <v>120</v>
      </c>
    </row>
    <row r="450" spans="1:53" x14ac:dyDescent="0.25">
      <c r="A450" s="1" t="s">
        <v>220</v>
      </c>
      <c r="B450" s="238">
        <v>44117</v>
      </c>
      <c r="C450" s="238">
        <v>44147</v>
      </c>
      <c r="D450">
        <v>20603281994</v>
      </c>
      <c r="E450" t="s">
        <v>1096</v>
      </c>
      <c r="J450">
        <v>44132</v>
      </c>
      <c r="M450" t="s">
        <v>54</v>
      </c>
      <c r="P450" t="s">
        <v>54</v>
      </c>
      <c r="Q450">
        <v>0</v>
      </c>
      <c r="R450" t="b">
        <v>0</v>
      </c>
      <c r="S450" t="b">
        <v>0</v>
      </c>
      <c r="T450" t="s">
        <v>1112</v>
      </c>
      <c r="U450" t="s">
        <v>1113</v>
      </c>
      <c r="V450" s="236">
        <v>44117</v>
      </c>
      <c r="W450" t="s">
        <v>220</v>
      </c>
      <c r="AD450">
        <v>44132</v>
      </c>
      <c r="AK450">
        <v>1</v>
      </c>
      <c r="AL450" t="s">
        <v>58</v>
      </c>
      <c r="AN450" t="s">
        <v>669</v>
      </c>
      <c r="AS450" t="s">
        <v>150</v>
      </c>
      <c r="AT450" t="s">
        <v>61</v>
      </c>
      <c r="AU450" t="s">
        <v>61</v>
      </c>
      <c r="AV450" t="s">
        <v>11037</v>
      </c>
      <c r="AY450" t="s">
        <v>633</v>
      </c>
      <c r="AZ450" t="s">
        <v>62</v>
      </c>
      <c r="BA450" t="s">
        <v>120</v>
      </c>
    </row>
    <row r="451" spans="1:53" x14ac:dyDescent="0.25">
      <c r="A451" s="1" t="s">
        <v>209</v>
      </c>
      <c r="B451" s="238">
        <v>44117</v>
      </c>
      <c r="C451" s="238">
        <v>44147</v>
      </c>
      <c r="D451">
        <v>20603281994</v>
      </c>
      <c r="E451" t="s">
        <v>1096</v>
      </c>
      <c r="J451">
        <v>44132</v>
      </c>
      <c r="M451" t="s">
        <v>54</v>
      </c>
      <c r="P451" t="s">
        <v>54</v>
      </c>
      <c r="Q451">
        <v>0</v>
      </c>
      <c r="R451" t="b">
        <v>0</v>
      </c>
      <c r="S451" t="b">
        <v>0</v>
      </c>
      <c r="T451" t="s">
        <v>1112</v>
      </c>
      <c r="U451" t="s">
        <v>1113</v>
      </c>
      <c r="V451" s="236">
        <v>44117</v>
      </c>
      <c r="W451" t="s">
        <v>209</v>
      </c>
      <c r="AD451">
        <v>44132</v>
      </c>
      <c r="AK451">
        <v>1</v>
      </c>
      <c r="AL451" t="s">
        <v>58</v>
      </c>
      <c r="AN451" t="s">
        <v>669</v>
      </c>
      <c r="AS451" t="s">
        <v>150</v>
      </c>
      <c r="AT451" t="s">
        <v>61</v>
      </c>
      <c r="AU451" t="s">
        <v>61</v>
      </c>
      <c r="AV451" t="s">
        <v>11037</v>
      </c>
      <c r="AY451" t="s">
        <v>633</v>
      </c>
      <c r="AZ451" t="s">
        <v>62</v>
      </c>
      <c r="BA451" t="s">
        <v>120</v>
      </c>
    </row>
    <row r="452" spans="1:53" x14ac:dyDescent="0.25">
      <c r="A452" s="1" t="s">
        <v>213</v>
      </c>
      <c r="B452" s="238">
        <v>44117</v>
      </c>
      <c r="C452" s="238">
        <v>44147</v>
      </c>
      <c r="D452">
        <v>20603281994</v>
      </c>
      <c r="E452" t="s">
        <v>1096</v>
      </c>
      <c r="J452">
        <v>44132</v>
      </c>
      <c r="M452" t="s">
        <v>54</v>
      </c>
      <c r="P452" t="s">
        <v>54</v>
      </c>
      <c r="Q452">
        <v>0</v>
      </c>
      <c r="R452" t="b">
        <v>0</v>
      </c>
      <c r="S452" t="b">
        <v>0</v>
      </c>
      <c r="T452" t="s">
        <v>1112</v>
      </c>
      <c r="U452" t="s">
        <v>1113</v>
      </c>
      <c r="V452" s="236">
        <v>44117</v>
      </c>
      <c r="W452" t="s">
        <v>213</v>
      </c>
      <c r="AD452">
        <v>44132</v>
      </c>
      <c r="AK452">
        <v>1</v>
      </c>
      <c r="AL452" t="s">
        <v>58</v>
      </c>
      <c r="AN452" t="s">
        <v>669</v>
      </c>
      <c r="AS452" t="s">
        <v>150</v>
      </c>
      <c r="AT452" t="s">
        <v>61</v>
      </c>
      <c r="AU452" t="s">
        <v>61</v>
      </c>
      <c r="AV452" t="s">
        <v>11037</v>
      </c>
      <c r="AY452" t="s">
        <v>633</v>
      </c>
      <c r="AZ452" t="s">
        <v>62</v>
      </c>
      <c r="BA452" t="s">
        <v>120</v>
      </c>
    </row>
    <row r="453" spans="1:53" x14ac:dyDescent="0.25">
      <c r="A453" s="1" t="s">
        <v>217</v>
      </c>
      <c r="B453" s="238">
        <v>44117</v>
      </c>
      <c r="C453" s="238">
        <v>44147</v>
      </c>
      <c r="D453">
        <v>20603281994</v>
      </c>
      <c r="E453" t="s">
        <v>1096</v>
      </c>
      <c r="J453">
        <v>44132</v>
      </c>
      <c r="M453" t="s">
        <v>54</v>
      </c>
      <c r="P453" t="s">
        <v>54</v>
      </c>
      <c r="Q453">
        <v>0</v>
      </c>
      <c r="R453" t="b">
        <v>0</v>
      </c>
      <c r="S453" t="b">
        <v>0</v>
      </c>
      <c r="T453" t="s">
        <v>1112</v>
      </c>
      <c r="U453" t="s">
        <v>1113</v>
      </c>
      <c r="V453" s="236">
        <v>44117</v>
      </c>
      <c r="W453" t="s">
        <v>217</v>
      </c>
      <c r="AD453">
        <v>44132</v>
      </c>
      <c r="AK453">
        <v>1</v>
      </c>
      <c r="AL453" t="s">
        <v>58</v>
      </c>
      <c r="AN453" t="s">
        <v>669</v>
      </c>
      <c r="AS453" t="s">
        <v>150</v>
      </c>
      <c r="AT453" t="s">
        <v>61</v>
      </c>
      <c r="AU453" t="s">
        <v>61</v>
      </c>
      <c r="AV453" t="s">
        <v>11037</v>
      </c>
      <c r="AY453" t="s">
        <v>633</v>
      </c>
      <c r="AZ453" t="s">
        <v>62</v>
      </c>
      <c r="BA453" t="s">
        <v>120</v>
      </c>
    </row>
    <row r="454" spans="1:53" x14ac:dyDescent="0.25">
      <c r="A454" s="1" t="s">
        <v>1117</v>
      </c>
      <c r="B454" s="236">
        <v>44088</v>
      </c>
      <c r="C454" s="236">
        <v>44117</v>
      </c>
      <c r="D454">
        <v>20603281994</v>
      </c>
      <c r="E454" t="s">
        <v>1096</v>
      </c>
      <c r="F454" t="s">
        <v>1114</v>
      </c>
      <c r="G454" s="236">
        <v>44118</v>
      </c>
      <c r="H454" s="236">
        <v>44148</v>
      </c>
      <c r="J454">
        <v>-16</v>
      </c>
      <c r="K454">
        <v>45</v>
      </c>
      <c r="M454" t="s">
        <v>54</v>
      </c>
      <c r="P454" t="s">
        <v>54</v>
      </c>
      <c r="Q454">
        <v>45</v>
      </c>
      <c r="R454">
        <v>0</v>
      </c>
      <c r="S454">
        <v>0</v>
      </c>
      <c r="T454" t="s">
        <v>1115</v>
      </c>
      <c r="U454" t="s">
        <v>1116</v>
      </c>
      <c r="V454">
        <v>44032</v>
      </c>
      <c r="W454" t="s">
        <v>1117</v>
      </c>
      <c r="AD454">
        <v>44132</v>
      </c>
      <c r="AK454">
        <v>1</v>
      </c>
      <c r="AL454" t="s">
        <v>58</v>
      </c>
      <c r="AN454" t="s">
        <v>669</v>
      </c>
      <c r="AS454" t="s">
        <v>150</v>
      </c>
      <c r="AT454" t="s">
        <v>61</v>
      </c>
      <c r="AU454" t="s">
        <v>61</v>
      </c>
      <c r="AV454" t="s">
        <v>11037</v>
      </c>
      <c r="AY454">
        <v>0</v>
      </c>
      <c r="AZ454" t="s">
        <v>439</v>
      </c>
      <c r="BA454" t="s">
        <v>120</v>
      </c>
    </row>
    <row r="455" spans="1:53" x14ac:dyDescent="0.25">
      <c r="A455" s="1" t="s">
        <v>1118</v>
      </c>
      <c r="B455" s="236">
        <v>44088</v>
      </c>
      <c r="C455" s="236">
        <v>44117</v>
      </c>
      <c r="D455">
        <v>20603281994</v>
      </c>
      <c r="E455" t="s">
        <v>1096</v>
      </c>
      <c r="F455" t="s">
        <v>1114</v>
      </c>
      <c r="G455" s="236">
        <v>44118</v>
      </c>
      <c r="H455" s="236">
        <v>44148</v>
      </c>
      <c r="J455">
        <v>-16</v>
      </c>
      <c r="K455">
        <v>45</v>
      </c>
      <c r="M455" t="s">
        <v>54</v>
      </c>
      <c r="P455" t="s">
        <v>54</v>
      </c>
      <c r="Q455">
        <v>45</v>
      </c>
      <c r="R455">
        <v>0</v>
      </c>
      <c r="S455">
        <v>0</v>
      </c>
      <c r="T455" t="s">
        <v>113</v>
      </c>
      <c r="U455" t="s">
        <v>1116</v>
      </c>
      <c r="V455">
        <v>44032</v>
      </c>
      <c r="W455" t="s">
        <v>1118</v>
      </c>
      <c r="AD455">
        <v>44132</v>
      </c>
      <c r="AK455">
        <v>1</v>
      </c>
      <c r="AL455" t="s">
        <v>58</v>
      </c>
      <c r="AN455" t="s">
        <v>669</v>
      </c>
      <c r="AS455" t="s">
        <v>150</v>
      </c>
      <c r="AT455" t="s">
        <v>61</v>
      </c>
      <c r="AU455" t="s">
        <v>61</v>
      </c>
      <c r="AV455" t="s">
        <v>11037</v>
      </c>
      <c r="AY455">
        <v>0</v>
      </c>
      <c r="AZ455" t="s">
        <v>439</v>
      </c>
      <c r="BA455" t="s">
        <v>120</v>
      </c>
    </row>
    <row r="456" spans="1:53" x14ac:dyDescent="0.25">
      <c r="A456" s="1" t="s">
        <v>1119</v>
      </c>
      <c r="B456" s="236">
        <v>44088</v>
      </c>
      <c r="C456" s="236">
        <v>44117</v>
      </c>
      <c r="D456">
        <v>20603281994</v>
      </c>
      <c r="E456" t="s">
        <v>1096</v>
      </c>
      <c r="F456" t="s">
        <v>1114</v>
      </c>
      <c r="G456" s="236">
        <v>44118</v>
      </c>
      <c r="H456" s="236">
        <v>44148</v>
      </c>
      <c r="J456">
        <v>-16</v>
      </c>
      <c r="K456">
        <v>45</v>
      </c>
      <c r="M456" t="s">
        <v>54</v>
      </c>
      <c r="P456" t="s">
        <v>54</v>
      </c>
      <c r="Q456">
        <v>45</v>
      </c>
      <c r="R456">
        <v>0</v>
      </c>
      <c r="S456">
        <v>0</v>
      </c>
      <c r="T456" t="s">
        <v>113</v>
      </c>
      <c r="U456" t="s">
        <v>1116</v>
      </c>
      <c r="V456">
        <v>44032</v>
      </c>
      <c r="W456" t="s">
        <v>1119</v>
      </c>
      <c r="AD456">
        <v>44132</v>
      </c>
      <c r="AK456">
        <v>1</v>
      </c>
      <c r="AL456" t="s">
        <v>58</v>
      </c>
      <c r="AN456" t="s">
        <v>669</v>
      </c>
      <c r="AS456" t="s">
        <v>150</v>
      </c>
      <c r="AT456" t="s">
        <v>61</v>
      </c>
      <c r="AU456" t="s">
        <v>61</v>
      </c>
      <c r="AV456" t="s">
        <v>11037</v>
      </c>
      <c r="AY456">
        <v>0</v>
      </c>
      <c r="AZ456" t="s">
        <v>439</v>
      </c>
      <c r="BA456" t="s">
        <v>120</v>
      </c>
    </row>
    <row r="457" spans="1:53" x14ac:dyDescent="0.25">
      <c r="A457" s="1" t="s">
        <v>1120</v>
      </c>
      <c r="B457" s="236">
        <v>44088</v>
      </c>
      <c r="C457" s="236">
        <v>44117</v>
      </c>
      <c r="D457">
        <v>20603281994</v>
      </c>
      <c r="E457" t="s">
        <v>1096</v>
      </c>
      <c r="F457" t="s">
        <v>1114</v>
      </c>
      <c r="G457" s="236">
        <v>44118</v>
      </c>
      <c r="H457" s="236">
        <v>44148</v>
      </c>
      <c r="J457">
        <v>-16</v>
      </c>
      <c r="K457">
        <v>45</v>
      </c>
      <c r="M457" t="s">
        <v>54</v>
      </c>
      <c r="P457" t="s">
        <v>54</v>
      </c>
      <c r="Q457">
        <v>45</v>
      </c>
      <c r="R457">
        <v>0</v>
      </c>
      <c r="S457">
        <v>0</v>
      </c>
      <c r="T457" t="s">
        <v>113</v>
      </c>
      <c r="U457" t="s">
        <v>1116</v>
      </c>
      <c r="V457">
        <v>44032</v>
      </c>
      <c r="W457" t="s">
        <v>1120</v>
      </c>
      <c r="AD457">
        <v>44132</v>
      </c>
      <c r="AK457">
        <v>1</v>
      </c>
      <c r="AL457" t="s">
        <v>58</v>
      </c>
      <c r="AN457" t="s">
        <v>669</v>
      </c>
      <c r="AS457" t="s">
        <v>150</v>
      </c>
      <c r="AT457" t="s">
        <v>61</v>
      </c>
      <c r="AU457" t="s">
        <v>61</v>
      </c>
      <c r="AV457" t="s">
        <v>11037</v>
      </c>
      <c r="AY457">
        <v>0</v>
      </c>
      <c r="AZ457" t="s">
        <v>439</v>
      </c>
      <c r="BA457" t="s">
        <v>120</v>
      </c>
    </row>
    <row r="458" spans="1:53" x14ac:dyDescent="0.25">
      <c r="A458" s="1" t="s">
        <v>1121</v>
      </c>
      <c r="B458" s="236">
        <v>44088</v>
      </c>
      <c r="C458" s="236">
        <v>44117</v>
      </c>
      <c r="D458">
        <v>20603281994</v>
      </c>
      <c r="E458" t="s">
        <v>1096</v>
      </c>
      <c r="F458" t="s">
        <v>1114</v>
      </c>
      <c r="G458" s="236">
        <v>44118</v>
      </c>
      <c r="H458" s="236">
        <v>44148</v>
      </c>
      <c r="J458">
        <v>-16</v>
      </c>
      <c r="K458">
        <v>45</v>
      </c>
      <c r="M458" t="s">
        <v>54</v>
      </c>
      <c r="P458" t="s">
        <v>54</v>
      </c>
      <c r="Q458">
        <v>45</v>
      </c>
      <c r="R458">
        <v>0</v>
      </c>
      <c r="S458">
        <v>0</v>
      </c>
      <c r="T458" t="s">
        <v>113</v>
      </c>
      <c r="U458" t="s">
        <v>1116</v>
      </c>
      <c r="V458">
        <v>44032</v>
      </c>
      <c r="W458" t="s">
        <v>1121</v>
      </c>
      <c r="AD458">
        <v>44132</v>
      </c>
      <c r="AK458">
        <v>1</v>
      </c>
      <c r="AL458" t="s">
        <v>58</v>
      </c>
      <c r="AN458" t="s">
        <v>669</v>
      </c>
      <c r="AS458" t="s">
        <v>150</v>
      </c>
      <c r="AT458" t="s">
        <v>61</v>
      </c>
      <c r="AU458" t="s">
        <v>61</v>
      </c>
      <c r="AV458" t="s">
        <v>11037</v>
      </c>
      <c r="AY458">
        <v>0</v>
      </c>
      <c r="AZ458" t="s">
        <v>439</v>
      </c>
      <c r="BA458" t="s">
        <v>120</v>
      </c>
    </row>
    <row r="459" spans="1:53" x14ac:dyDescent="0.25">
      <c r="A459" s="1" t="s">
        <v>1122</v>
      </c>
      <c r="B459" s="236">
        <v>44088</v>
      </c>
      <c r="C459" s="236">
        <v>44117</v>
      </c>
      <c r="D459">
        <v>20603281994</v>
      </c>
      <c r="E459" t="s">
        <v>1096</v>
      </c>
      <c r="F459" t="s">
        <v>1114</v>
      </c>
      <c r="G459" s="236">
        <v>44118</v>
      </c>
      <c r="H459" s="236">
        <v>44148</v>
      </c>
      <c r="J459">
        <v>-16</v>
      </c>
      <c r="K459">
        <v>45</v>
      </c>
      <c r="M459" t="s">
        <v>54</v>
      </c>
      <c r="P459" t="s">
        <v>54</v>
      </c>
      <c r="Q459">
        <v>45</v>
      </c>
      <c r="R459">
        <v>0</v>
      </c>
      <c r="S459">
        <v>0</v>
      </c>
      <c r="T459" t="s">
        <v>113</v>
      </c>
      <c r="U459" t="s">
        <v>1116</v>
      </c>
      <c r="V459">
        <v>44032</v>
      </c>
      <c r="W459" t="s">
        <v>1122</v>
      </c>
      <c r="AD459">
        <v>44132</v>
      </c>
      <c r="AK459">
        <v>1</v>
      </c>
      <c r="AL459" t="s">
        <v>58</v>
      </c>
      <c r="AN459" t="s">
        <v>669</v>
      </c>
      <c r="AS459" t="s">
        <v>150</v>
      </c>
      <c r="AT459" t="s">
        <v>61</v>
      </c>
      <c r="AU459" t="s">
        <v>61</v>
      </c>
      <c r="AV459" t="s">
        <v>11037</v>
      </c>
      <c r="AY459">
        <v>0</v>
      </c>
      <c r="AZ459" t="s">
        <v>439</v>
      </c>
      <c r="BA459" t="s">
        <v>120</v>
      </c>
    </row>
    <row r="460" spans="1:53" x14ac:dyDescent="0.25">
      <c r="A460" s="1" t="s">
        <v>1123</v>
      </c>
      <c r="B460" s="236">
        <v>44088</v>
      </c>
      <c r="C460" s="236">
        <v>44117</v>
      </c>
      <c r="D460">
        <v>20603281994</v>
      </c>
      <c r="E460" t="s">
        <v>1096</v>
      </c>
      <c r="F460" t="s">
        <v>1114</v>
      </c>
      <c r="G460" s="236">
        <v>44118</v>
      </c>
      <c r="H460" s="236">
        <v>44148</v>
      </c>
      <c r="J460">
        <v>-16</v>
      </c>
      <c r="K460">
        <v>45</v>
      </c>
      <c r="M460" t="s">
        <v>54</v>
      </c>
      <c r="P460" t="s">
        <v>54</v>
      </c>
      <c r="Q460">
        <v>45</v>
      </c>
      <c r="R460">
        <v>0</v>
      </c>
      <c r="S460">
        <v>0</v>
      </c>
      <c r="T460" t="s">
        <v>113</v>
      </c>
      <c r="U460" t="s">
        <v>1116</v>
      </c>
      <c r="V460">
        <v>44032</v>
      </c>
      <c r="W460" t="s">
        <v>1123</v>
      </c>
      <c r="AD460">
        <v>44132</v>
      </c>
      <c r="AK460">
        <v>1</v>
      </c>
      <c r="AL460" t="s">
        <v>58</v>
      </c>
      <c r="AN460" t="s">
        <v>669</v>
      </c>
      <c r="AS460" t="s">
        <v>150</v>
      </c>
      <c r="AT460" t="s">
        <v>61</v>
      </c>
      <c r="AU460" t="s">
        <v>61</v>
      </c>
      <c r="AV460" t="s">
        <v>11037</v>
      </c>
      <c r="AY460">
        <v>0</v>
      </c>
      <c r="AZ460" t="s">
        <v>439</v>
      </c>
      <c r="BA460" t="s">
        <v>120</v>
      </c>
    </row>
    <row r="461" spans="1:53" x14ac:dyDescent="0.25">
      <c r="A461" s="1" t="s">
        <v>1124</v>
      </c>
      <c r="B461" s="236">
        <v>44088</v>
      </c>
      <c r="C461" s="236">
        <v>44117</v>
      </c>
      <c r="D461">
        <v>20603281994</v>
      </c>
      <c r="E461" t="s">
        <v>1096</v>
      </c>
      <c r="F461" t="s">
        <v>1114</v>
      </c>
      <c r="G461" s="236">
        <v>44118</v>
      </c>
      <c r="H461" s="236">
        <v>44148</v>
      </c>
      <c r="J461">
        <v>-16</v>
      </c>
      <c r="K461">
        <v>45</v>
      </c>
      <c r="M461" t="s">
        <v>54</v>
      </c>
      <c r="P461" t="s">
        <v>54</v>
      </c>
      <c r="Q461">
        <v>45</v>
      </c>
      <c r="R461">
        <v>0</v>
      </c>
      <c r="S461">
        <v>0</v>
      </c>
      <c r="T461" t="s">
        <v>113</v>
      </c>
      <c r="U461" t="s">
        <v>1116</v>
      </c>
      <c r="V461">
        <v>44032</v>
      </c>
      <c r="W461" t="s">
        <v>1124</v>
      </c>
      <c r="AD461">
        <v>44132</v>
      </c>
      <c r="AK461">
        <v>1</v>
      </c>
      <c r="AL461" t="s">
        <v>58</v>
      </c>
      <c r="AN461" t="s">
        <v>669</v>
      </c>
      <c r="AS461" t="s">
        <v>150</v>
      </c>
      <c r="AT461" t="s">
        <v>61</v>
      </c>
      <c r="AU461" t="s">
        <v>61</v>
      </c>
      <c r="AV461" t="s">
        <v>11037</v>
      </c>
      <c r="AY461">
        <v>0</v>
      </c>
      <c r="AZ461" t="s">
        <v>439</v>
      </c>
      <c r="BA461" t="s">
        <v>120</v>
      </c>
    </row>
    <row r="462" spans="1:53" x14ac:dyDescent="0.25">
      <c r="A462" s="1" t="s">
        <v>1125</v>
      </c>
      <c r="B462" s="236">
        <v>44088</v>
      </c>
      <c r="C462" s="236">
        <v>44117</v>
      </c>
      <c r="D462">
        <v>20603281994</v>
      </c>
      <c r="E462" t="s">
        <v>1096</v>
      </c>
      <c r="F462" t="s">
        <v>1114</v>
      </c>
      <c r="G462" s="236">
        <v>44118</v>
      </c>
      <c r="H462" s="236">
        <v>44148</v>
      </c>
      <c r="J462">
        <v>-16</v>
      </c>
      <c r="K462">
        <v>45</v>
      </c>
      <c r="M462" t="s">
        <v>54</v>
      </c>
      <c r="P462" t="s">
        <v>54</v>
      </c>
      <c r="Q462">
        <v>45</v>
      </c>
      <c r="R462">
        <v>0</v>
      </c>
      <c r="S462">
        <v>0</v>
      </c>
      <c r="T462" t="s">
        <v>113</v>
      </c>
      <c r="U462" t="s">
        <v>1116</v>
      </c>
      <c r="V462">
        <v>44032</v>
      </c>
      <c r="W462" t="s">
        <v>1125</v>
      </c>
      <c r="AD462">
        <v>44132</v>
      </c>
      <c r="AK462">
        <v>1</v>
      </c>
      <c r="AL462" t="s">
        <v>58</v>
      </c>
      <c r="AN462" t="s">
        <v>669</v>
      </c>
      <c r="AS462" t="s">
        <v>150</v>
      </c>
      <c r="AT462" t="s">
        <v>61</v>
      </c>
      <c r="AU462" t="s">
        <v>61</v>
      </c>
      <c r="AV462" t="s">
        <v>11037</v>
      </c>
      <c r="AY462">
        <v>0</v>
      </c>
      <c r="AZ462" t="s">
        <v>439</v>
      </c>
      <c r="BA462" t="s">
        <v>120</v>
      </c>
    </row>
    <row r="463" spans="1:53" x14ac:dyDescent="0.25">
      <c r="A463" s="1" t="s">
        <v>1126</v>
      </c>
      <c r="B463" s="236">
        <v>44088</v>
      </c>
      <c r="C463" s="236">
        <v>44117</v>
      </c>
      <c r="D463">
        <v>20603281994</v>
      </c>
      <c r="E463" t="s">
        <v>1096</v>
      </c>
      <c r="F463" t="s">
        <v>1114</v>
      </c>
      <c r="G463" s="236">
        <v>44118</v>
      </c>
      <c r="H463" s="236">
        <v>44148</v>
      </c>
      <c r="J463">
        <v>-16</v>
      </c>
      <c r="K463">
        <v>45</v>
      </c>
      <c r="M463" t="s">
        <v>54</v>
      </c>
      <c r="P463" t="s">
        <v>54</v>
      </c>
      <c r="Q463">
        <v>45</v>
      </c>
      <c r="R463">
        <v>0</v>
      </c>
      <c r="S463">
        <v>0</v>
      </c>
      <c r="T463" t="s">
        <v>113</v>
      </c>
      <c r="U463" t="s">
        <v>1116</v>
      </c>
      <c r="V463">
        <v>44032</v>
      </c>
      <c r="W463" t="s">
        <v>1126</v>
      </c>
      <c r="AD463">
        <v>44132</v>
      </c>
      <c r="AK463">
        <v>1</v>
      </c>
      <c r="AL463" t="s">
        <v>58</v>
      </c>
      <c r="AN463" t="s">
        <v>669</v>
      </c>
      <c r="AS463" t="s">
        <v>150</v>
      </c>
      <c r="AT463" t="s">
        <v>61</v>
      </c>
      <c r="AU463" t="s">
        <v>61</v>
      </c>
      <c r="AV463" t="s">
        <v>11037</v>
      </c>
      <c r="AY463">
        <v>0</v>
      </c>
      <c r="AZ463" t="s">
        <v>439</v>
      </c>
      <c r="BA463" t="s">
        <v>120</v>
      </c>
    </row>
    <row r="464" spans="1:53" x14ac:dyDescent="0.25">
      <c r="A464" s="1" t="s">
        <v>1127</v>
      </c>
      <c r="B464" s="236">
        <v>44088</v>
      </c>
      <c r="C464" s="236">
        <v>44117</v>
      </c>
      <c r="D464">
        <v>20603281994</v>
      </c>
      <c r="E464" t="s">
        <v>1096</v>
      </c>
      <c r="F464" t="s">
        <v>1114</v>
      </c>
      <c r="G464" s="236">
        <v>44118</v>
      </c>
      <c r="H464" s="236">
        <v>44148</v>
      </c>
      <c r="J464">
        <v>-16</v>
      </c>
      <c r="K464">
        <v>45</v>
      </c>
      <c r="M464" t="s">
        <v>54</v>
      </c>
      <c r="P464" t="s">
        <v>54</v>
      </c>
      <c r="Q464">
        <v>45</v>
      </c>
      <c r="R464">
        <v>0</v>
      </c>
      <c r="S464">
        <v>0</v>
      </c>
      <c r="T464" t="s">
        <v>113</v>
      </c>
      <c r="U464" t="s">
        <v>1116</v>
      </c>
      <c r="V464">
        <v>44032</v>
      </c>
      <c r="W464" t="s">
        <v>1127</v>
      </c>
      <c r="AD464">
        <v>44132</v>
      </c>
      <c r="AK464">
        <v>1</v>
      </c>
      <c r="AL464" t="s">
        <v>58</v>
      </c>
      <c r="AN464" t="s">
        <v>669</v>
      </c>
      <c r="AS464" t="s">
        <v>150</v>
      </c>
      <c r="AT464" t="s">
        <v>61</v>
      </c>
      <c r="AU464" t="s">
        <v>61</v>
      </c>
      <c r="AV464" t="s">
        <v>11037</v>
      </c>
      <c r="AY464">
        <v>0</v>
      </c>
      <c r="AZ464" t="s">
        <v>439</v>
      </c>
      <c r="BA464" t="s">
        <v>120</v>
      </c>
    </row>
    <row r="465" spans="1:53" x14ac:dyDescent="0.25">
      <c r="A465" s="1" t="s">
        <v>1132</v>
      </c>
      <c r="B465" s="236">
        <v>44100</v>
      </c>
      <c r="C465" s="236">
        <v>44129</v>
      </c>
      <c r="D465">
        <v>20603281994</v>
      </c>
      <c r="E465" t="s">
        <v>1096</v>
      </c>
      <c r="F465" t="s">
        <v>1097</v>
      </c>
      <c r="G465" s="236">
        <v>44130</v>
      </c>
      <c r="H465" s="236">
        <v>44160</v>
      </c>
      <c r="I465" t="s">
        <v>1128</v>
      </c>
      <c r="J465">
        <v>-28</v>
      </c>
      <c r="K465">
        <v>45</v>
      </c>
      <c r="M465" t="s">
        <v>54</v>
      </c>
      <c r="P465" t="s">
        <v>54</v>
      </c>
      <c r="Q465">
        <v>45</v>
      </c>
      <c r="R465">
        <v>0</v>
      </c>
      <c r="S465">
        <v>0</v>
      </c>
      <c r="T465" t="s">
        <v>1130</v>
      </c>
      <c r="U465" t="s">
        <v>1131</v>
      </c>
      <c r="V465">
        <v>43874</v>
      </c>
      <c r="W465" t="s">
        <v>1132</v>
      </c>
      <c r="AD465">
        <v>44132</v>
      </c>
      <c r="AK465">
        <v>1</v>
      </c>
      <c r="AL465" t="s">
        <v>58</v>
      </c>
      <c r="AN465" t="s">
        <v>669</v>
      </c>
      <c r="AS465" t="s">
        <v>150</v>
      </c>
      <c r="AT465" t="s">
        <v>61</v>
      </c>
      <c r="AU465" t="s">
        <v>61</v>
      </c>
      <c r="AV465" t="s">
        <v>11037</v>
      </c>
      <c r="AY465">
        <v>0</v>
      </c>
      <c r="AZ465" t="s">
        <v>439</v>
      </c>
      <c r="BA465" t="s">
        <v>63</v>
      </c>
    </row>
    <row r="466" spans="1:53" x14ac:dyDescent="0.25">
      <c r="A466" s="1" t="s">
        <v>1133</v>
      </c>
      <c r="B466" s="236">
        <v>44100</v>
      </c>
      <c r="C466" s="236">
        <v>44129</v>
      </c>
      <c r="D466">
        <v>20603281994</v>
      </c>
      <c r="E466" t="s">
        <v>1096</v>
      </c>
      <c r="F466" t="s">
        <v>1097</v>
      </c>
      <c r="G466" s="236">
        <v>44130</v>
      </c>
      <c r="H466" s="236">
        <v>44160</v>
      </c>
      <c r="I466" t="s">
        <v>1128</v>
      </c>
      <c r="J466">
        <v>-28</v>
      </c>
      <c r="K466">
        <v>45</v>
      </c>
      <c r="M466" t="s">
        <v>54</v>
      </c>
      <c r="P466" t="s">
        <v>54</v>
      </c>
      <c r="Q466">
        <v>45</v>
      </c>
      <c r="R466">
        <v>0</v>
      </c>
      <c r="S466">
        <v>0</v>
      </c>
      <c r="T466" t="s">
        <v>1130</v>
      </c>
      <c r="U466" t="s">
        <v>1131</v>
      </c>
      <c r="V466">
        <v>43874</v>
      </c>
      <c r="W466" t="s">
        <v>1133</v>
      </c>
      <c r="AD466">
        <v>44132</v>
      </c>
      <c r="AK466">
        <v>1</v>
      </c>
      <c r="AL466" t="s">
        <v>58</v>
      </c>
      <c r="AN466" t="s">
        <v>669</v>
      </c>
      <c r="AS466" t="s">
        <v>150</v>
      </c>
      <c r="AT466" t="s">
        <v>61</v>
      </c>
      <c r="AU466" t="s">
        <v>61</v>
      </c>
      <c r="AV466" t="s">
        <v>11037</v>
      </c>
      <c r="AY466">
        <v>0</v>
      </c>
      <c r="AZ466" t="s">
        <v>439</v>
      </c>
      <c r="BA466" t="s">
        <v>63</v>
      </c>
    </row>
    <row r="467" spans="1:53" x14ac:dyDescent="0.25">
      <c r="A467" s="1" t="s">
        <v>1136</v>
      </c>
      <c r="B467" s="236">
        <v>44100</v>
      </c>
      <c r="C467" s="236">
        <v>44129</v>
      </c>
      <c r="D467">
        <v>20603281994</v>
      </c>
      <c r="E467" t="s">
        <v>1096</v>
      </c>
      <c r="F467" t="s">
        <v>1097</v>
      </c>
      <c r="G467" s="236">
        <v>44130</v>
      </c>
      <c r="H467" s="236">
        <v>44160</v>
      </c>
      <c r="I467" t="s">
        <v>1128</v>
      </c>
      <c r="J467">
        <v>-28</v>
      </c>
      <c r="K467">
        <v>64</v>
      </c>
      <c r="M467" t="s">
        <v>54</v>
      </c>
      <c r="P467" t="s">
        <v>54</v>
      </c>
      <c r="Q467">
        <v>64</v>
      </c>
      <c r="R467">
        <v>0</v>
      </c>
      <c r="S467">
        <v>0</v>
      </c>
      <c r="T467" t="s">
        <v>1134</v>
      </c>
      <c r="U467" t="s">
        <v>1135</v>
      </c>
      <c r="V467">
        <v>43825</v>
      </c>
      <c r="W467" t="s">
        <v>1136</v>
      </c>
      <c r="AD467">
        <v>44132</v>
      </c>
      <c r="AK467">
        <v>1</v>
      </c>
      <c r="AL467" t="s">
        <v>58</v>
      </c>
      <c r="AN467" t="s">
        <v>669</v>
      </c>
      <c r="AS467" t="s">
        <v>150</v>
      </c>
      <c r="AT467" t="s">
        <v>61</v>
      </c>
      <c r="AU467" t="s">
        <v>61</v>
      </c>
      <c r="AV467" t="s">
        <v>11037</v>
      </c>
      <c r="AY467">
        <v>0</v>
      </c>
      <c r="AZ467" t="s">
        <v>439</v>
      </c>
      <c r="BA467" t="s">
        <v>63</v>
      </c>
    </row>
    <row r="468" spans="1:53" x14ac:dyDescent="0.25">
      <c r="A468" s="1" t="s">
        <v>1137</v>
      </c>
      <c r="B468" s="236">
        <v>44100</v>
      </c>
      <c r="C468" s="236">
        <v>44129</v>
      </c>
      <c r="D468">
        <v>20603281994</v>
      </c>
      <c r="E468" t="s">
        <v>1096</v>
      </c>
      <c r="F468" t="s">
        <v>1097</v>
      </c>
      <c r="G468" s="236">
        <v>44130</v>
      </c>
      <c r="H468" s="236">
        <v>44160</v>
      </c>
      <c r="I468" t="s">
        <v>1128</v>
      </c>
      <c r="J468">
        <v>-28</v>
      </c>
      <c r="K468">
        <v>45</v>
      </c>
      <c r="M468" t="s">
        <v>54</v>
      </c>
      <c r="P468" t="s">
        <v>54</v>
      </c>
      <c r="Q468">
        <v>45</v>
      </c>
      <c r="R468">
        <v>0</v>
      </c>
      <c r="S468">
        <v>0</v>
      </c>
      <c r="T468" t="s">
        <v>1130</v>
      </c>
      <c r="U468" t="s">
        <v>1131</v>
      </c>
      <c r="V468">
        <v>43874</v>
      </c>
      <c r="W468" t="s">
        <v>1137</v>
      </c>
      <c r="AD468">
        <v>44132</v>
      </c>
      <c r="AK468">
        <v>1</v>
      </c>
      <c r="AL468" t="s">
        <v>58</v>
      </c>
      <c r="AN468" t="s">
        <v>669</v>
      </c>
      <c r="AS468" t="s">
        <v>150</v>
      </c>
      <c r="AT468" t="s">
        <v>61</v>
      </c>
      <c r="AU468" t="s">
        <v>61</v>
      </c>
      <c r="AV468" t="s">
        <v>11037</v>
      </c>
      <c r="AY468">
        <v>0</v>
      </c>
      <c r="AZ468" t="s">
        <v>439</v>
      </c>
      <c r="BA468" t="s">
        <v>63</v>
      </c>
    </row>
    <row r="469" spans="1:53" x14ac:dyDescent="0.25">
      <c r="A469" s="1" t="s">
        <v>1140</v>
      </c>
      <c r="B469" s="236">
        <v>44100</v>
      </c>
      <c r="C469" s="236">
        <v>44129</v>
      </c>
      <c r="D469">
        <v>20603281994</v>
      </c>
      <c r="E469" t="s">
        <v>1096</v>
      </c>
      <c r="F469" t="s">
        <v>1097</v>
      </c>
      <c r="G469" s="236">
        <v>44130</v>
      </c>
      <c r="H469" s="236">
        <v>44160</v>
      </c>
      <c r="I469" t="s">
        <v>1128</v>
      </c>
      <c r="J469">
        <v>-28</v>
      </c>
      <c r="K469">
        <v>45</v>
      </c>
      <c r="M469" t="s">
        <v>54</v>
      </c>
      <c r="P469" t="s">
        <v>54</v>
      </c>
      <c r="Q469">
        <v>45</v>
      </c>
      <c r="R469">
        <v>0</v>
      </c>
      <c r="S469">
        <v>0</v>
      </c>
      <c r="T469" t="s">
        <v>1138</v>
      </c>
      <c r="U469" t="s">
        <v>1139</v>
      </c>
      <c r="V469">
        <v>43825</v>
      </c>
      <c r="W469" t="s">
        <v>1140</v>
      </c>
      <c r="AD469">
        <v>44132</v>
      </c>
      <c r="AK469">
        <v>1</v>
      </c>
      <c r="AL469" t="s">
        <v>58</v>
      </c>
      <c r="AN469" t="s">
        <v>669</v>
      </c>
      <c r="AS469" t="s">
        <v>150</v>
      </c>
      <c r="AT469" t="s">
        <v>61</v>
      </c>
      <c r="AU469" t="s">
        <v>61</v>
      </c>
      <c r="AV469" t="s">
        <v>11037</v>
      </c>
      <c r="AY469">
        <v>0</v>
      </c>
      <c r="AZ469" t="s">
        <v>439</v>
      </c>
      <c r="BA469" t="s">
        <v>63</v>
      </c>
    </row>
    <row r="470" spans="1:53" x14ac:dyDescent="0.25">
      <c r="A470" s="1" t="s">
        <v>1142</v>
      </c>
      <c r="B470" s="236">
        <v>44100</v>
      </c>
      <c r="C470" s="236">
        <v>44129</v>
      </c>
      <c r="D470">
        <v>20603281994</v>
      </c>
      <c r="E470" t="s">
        <v>1096</v>
      </c>
      <c r="F470" t="s">
        <v>1097</v>
      </c>
      <c r="G470" s="236">
        <v>44130</v>
      </c>
      <c r="H470" s="236">
        <v>44160</v>
      </c>
      <c r="I470" t="s">
        <v>1128</v>
      </c>
      <c r="J470">
        <v>-28</v>
      </c>
      <c r="K470">
        <v>45</v>
      </c>
      <c r="M470" t="s">
        <v>54</v>
      </c>
      <c r="P470" t="s">
        <v>54</v>
      </c>
      <c r="Q470">
        <v>45</v>
      </c>
      <c r="R470">
        <v>0</v>
      </c>
      <c r="S470">
        <v>0</v>
      </c>
      <c r="T470" t="s">
        <v>1138</v>
      </c>
      <c r="U470" t="s">
        <v>1141</v>
      </c>
      <c r="V470">
        <v>43854</v>
      </c>
      <c r="W470" t="s">
        <v>1142</v>
      </c>
      <c r="AD470">
        <v>44132</v>
      </c>
      <c r="AK470">
        <v>1</v>
      </c>
      <c r="AL470" t="s">
        <v>58</v>
      </c>
      <c r="AN470" t="s">
        <v>669</v>
      </c>
      <c r="AS470" t="s">
        <v>150</v>
      </c>
      <c r="AT470" t="s">
        <v>61</v>
      </c>
      <c r="AU470" t="s">
        <v>61</v>
      </c>
      <c r="AV470" t="s">
        <v>11037</v>
      </c>
      <c r="AY470">
        <v>0</v>
      </c>
      <c r="AZ470" t="s">
        <v>439</v>
      </c>
      <c r="BA470" t="s">
        <v>63</v>
      </c>
    </row>
    <row r="471" spans="1:53" x14ac:dyDescent="0.25">
      <c r="A471" s="1" t="s">
        <v>1143</v>
      </c>
      <c r="B471" s="236">
        <v>44100</v>
      </c>
      <c r="C471" s="236">
        <v>44129</v>
      </c>
      <c r="D471">
        <v>20603281994</v>
      </c>
      <c r="E471" t="s">
        <v>1096</v>
      </c>
      <c r="F471" t="s">
        <v>1097</v>
      </c>
      <c r="G471" s="236">
        <v>44130</v>
      </c>
      <c r="H471" s="236">
        <v>44160</v>
      </c>
      <c r="I471" t="s">
        <v>1128</v>
      </c>
      <c r="J471">
        <v>-28</v>
      </c>
      <c r="K471">
        <v>45</v>
      </c>
      <c r="M471" t="s">
        <v>54</v>
      </c>
      <c r="P471" t="s">
        <v>54</v>
      </c>
      <c r="Q471">
        <v>45</v>
      </c>
      <c r="R471">
        <v>0</v>
      </c>
      <c r="S471">
        <v>0</v>
      </c>
      <c r="T471" t="s">
        <v>1138</v>
      </c>
      <c r="U471" t="s">
        <v>1139</v>
      </c>
      <c r="V471">
        <v>43825</v>
      </c>
      <c r="W471" t="s">
        <v>1143</v>
      </c>
      <c r="AD471">
        <v>44132</v>
      </c>
      <c r="AK471">
        <v>1</v>
      </c>
      <c r="AL471" t="s">
        <v>58</v>
      </c>
      <c r="AN471" t="s">
        <v>669</v>
      </c>
      <c r="AS471" t="s">
        <v>150</v>
      </c>
      <c r="AT471" t="s">
        <v>61</v>
      </c>
      <c r="AU471" t="s">
        <v>61</v>
      </c>
      <c r="AV471" t="s">
        <v>11037</v>
      </c>
      <c r="AY471">
        <v>0</v>
      </c>
      <c r="AZ471" t="s">
        <v>439</v>
      </c>
      <c r="BA471" t="s">
        <v>63</v>
      </c>
    </row>
    <row r="472" spans="1:53" x14ac:dyDescent="0.25">
      <c r="A472" s="1" t="s">
        <v>1144</v>
      </c>
      <c r="B472" s="236">
        <v>44100</v>
      </c>
      <c r="C472" s="236">
        <v>44129</v>
      </c>
      <c r="D472">
        <v>20603281994</v>
      </c>
      <c r="E472" t="s">
        <v>1096</v>
      </c>
      <c r="F472" t="s">
        <v>1097</v>
      </c>
      <c r="G472" s="236">
        <v>44130</v>
      </c>
      <c r="H472" s="236">
        <v>44160</v>
      </c>
      <c r="I472" t="s">
        <v>1128</v>
      </c>
      <c r="J472">
        <v>-28</v>
      </c>
      <c r="K472">
        <v>45</v>
      </c>
      <c r="M472" t="s">
        <v>54</v>
      </c>
      <c r="P472" t="s">
        <v>54</v>
      </c>
      <c r="Q472">
        <v>45</v>
      </c>
      <c r="R472">
        <v>0</v>
      </c>
      <c r="S472">
        <v>0</v>
      </c>
      <c r="T472" t="s">
        <v>1138</v>
      </c>
      <c r="U472" t="s">
        <v>1139</v>
      </c>
      <c r="V472">
        <v>43825</v>
      </c>
      <c r="W472" t="s">
        <v>1144</v>
      </c>
      <c r="AD472">
        <v>44132</v>
      </c>
      <c r="AK472">
        <v>1</v>
      </c>
      <c r="AL472" t="s">
        <v>58</v>
      </c>
      <c r="AN472" t="s">
        <v>669</v>
      </c>
      <c r="AS472" t="s">
        <v>150</v>
      </c>
      <c r="AT472" t="s">
        <v>61</v>
      </c>
      <c r="AU472" t="s">
        <v>61</v>
      </c>
      <c r="AV472" t="s">
        <v>11037</v>
      </c>
      <c r="AY472">
        <v>0</v>
      </c>
      <c r="AZ472" t="s">
        <v>439</v>
      </c>
      <c r="BA472" t="s">
        <v>63</v>
      </c>
    </row>
    <row r="473" spans="1:53" x14ac:dyDescent="0.25">
      <c r="A473" s="1" t="s">
        <v>1145</v>
      </c>
      <c r="B473" s="236">
        <v>44100</v>
      </c>
      <c r="C473" s="236">
        <v>44129</v>
      </c>
      <c r="D473">
        <v>20603281994</v>
      </c>
      <c r="E473" t="s">
        <v>1096</v>
      </c>
      <c r="F473" t="s">
        <v>1097</v>
      </c>
      <c r="G473" s="236">
        <v>44130</v>
      </c>
      <c r="H473" s="236">
        <v>44160</v>
      </c>
      <c r="I473" t="s">
        <v>1128</v>
      </c>
      <c r="J473">
        <v>-28</v>
      </c>
      <c r="K473">
        <v>45</v>
      </c>
      <c r="M473" t="s">
        <v>54</v>
      </c>
      <c r="P473" t="s">
        <v>54</v>
      </c>
      <c r="Q473">
        <v>45</v>
      </c>
      <c r="R473">
        <v>0</v>
      </c>
      <c r="S473">
        <v>0</v>
      </c>
      <c r="T473" t="s">
        <v>1138</v>
      </c>
      <c r="U473" t="s">
        <v>1139</v>
      </c>
      <c r="V473">
        <v>43825</v>
      </c>
      <c r="W473" t="s">
        <v>1145</v>
      </c>
      <c r="AD473">
        <v>44132</v>
      </c>
      <c r="AK473">
        <v>1</v>
      </c>
      <c r="AL473" t="s">
        <v>58</v>
      </c>
      <c r="AN473" t="s">
        <v>669</v>
      </c>
      <c r="AS473" t="s">
        <v>150</v>
      </c>
      <c r="AT473" t="s">
        <v>61</v>
      </c>
      <c r="AU473" t="s">
        <v>61</v>
      </c>
      <c r="AV473" t="s">
        <v>11037</v>
      </c>
      <c r="AY473">
        <v>0</v>
      </c>
      <c r="AZ473" t="s">
        <v>439</v>
      </c>
      <c r="BA473" t="s">
        <v>63</v>
      </c>
    </row>
    <row r="474" spans="1:53" x14ac:dyDescent="0.25">
      <c r="A474" s="1" t="s">
        <v>1146</v>
      </c>
      <c r="B474" s="236">
        <v>44100</v>
      </c>
      <c r="C474" s="236">
        <v>44129</v>
      </c>
      <c r="D474">
        <v>20603281994</v>
      </c>
      <c r="E474" t="s">
        <v>1096</v>
      </c>
      <c r="F474" t="s">
        <v>1097</v>
      </c>
      <c r="G474" s="236">
        <v>44130</v>
      </c>
      <c r="H474" s="236">
        <v>44160</v>
      </c>
      <c r="I474" t="s">
        <v>1128</v>
      </c>
      <c r="J474">
        <v>-28</v>
      </c>
      <c r="K474">
        <v>45</v>
      </c>
      <c r="M474" t="s">
        <v>54</v>
      </c>
      <c r="P474" t="s">
        <v>54</v>
      </c>
      <c r="Q474">
        <v>45</v>
      </c>
      <c r="R474">
        <v>0</v>
      </c>
      <c r="S474">
        <v>0</v>
      </c>
      <c r="T474" t="s">
        <v>1138</v>
      </c>
      <c r="U474" t="s">
        <v>1139</v>
      </c>
      <c r="V474">
        <v>43825</v>
      </c>
      <c r="W474" t="s">
        <v>1146</v>
      </c>
      <c r="AD474">
        <v>44132</v>
      </c>
      <c r="AK474">
        <v>1</v>
      </c>
      <c r="AL474" t="s">
        <v>58</v>
      </c>
      <c r="AN474" t="s">
        <v>669</v>
      </c>
      <c r="AS474" t="s">
        <v>150</v>
      </c>
      <c r="AT474" t="s">
        <v>61</v>
      </c>
      <c r="AU474" t="s">
        <v>61</v>
      </c>
      <c r="AV474" t="s">
        <v>11037</v>
      </c>
      <c r="AY474">
        <v>0</v>
      </c>
      <c r="AZ474" t="s">
        <v>439</v>
      </c>
      <c r="BA474" t="s">
        <v>63</v>
      </c>
    </row>
    <row r="475" spans="1:53" x14ac:dyDescent="0.25">
      <c r="A475" s="1" t="s">
        <v>1147</v>
      </c>
      <c r="B475" s="236">
        <v>44100</v>
      </c>
      <c r="C475" s="236">
        <v>44129</v>
      </c>
      <c r="D475">
        <v>20603281994</v>
      </c>
      <c r="E475" t="s">
        <v>1096</v>
      </c>
      <c r="F475" t="s">
        <v>1097</v>
      </c>
      <c r="G475" s="236">
        <v>44130</v>
      </c>
      <c r="H475" s="236">
        <v>44160</v>
      </c>
      <c r="I475" t="s">
        <v>1128</v>
      </c>
      <c r="J475">
        <v>-28</v>
      </c>
      <c r="K475">
        <v>45</v>
      </c>
      <c r="M475" t="s">
        <v>54</v>
      </c>
      <c r="P475" t="s">
        <v>54</v>
      </c>
      <c r="Q475">
        <v>45</v>
      </c>
      <c r="R475">
        <v>0</v>
      </c>
      <c r="S475">
        <v>0</v>
      </c>
      <c r="T475" t="s">
        <v>1138</v>
      </c>
      <c r="U475" t="s">
        <v>1139</v>
      </c>
      <c r="V475">
        <v>43825</v>
      </c>
      <c r="W475" t="s">
        <v>1147</v>
      </c>
      <c r="AD475">
        <v>44132</v>
      </c>
      <c r="AK475">
        <v>1</v>
      </c>
      <c r="AL475" t="s">
        <v>58</v>
      </c>
      <c r="AN475" t="s">
        <v>669</v>
      </c>
      <c r="AS475" t="s">
        <v>150</v>
      </c>
      <c r="AT475" t="s">
        <v>61</v>
      </c>
      <c r="AU475" t="s">
        <v>61</v>
      </c>
      <c r="AV475" t="s">
        <v>11037</v>
      </c>
      <c r="AY475">
        <v>0</v>
      </c>
      <c r="AZ475" t="s">
        <v>439</v>
      </c>
      <c r="BA475" t="s">
        <v>63</v>
      </c>
    </row>
    <row r="476" spans="1:53" x14ac:dyDescent="0.25">
      <c r="A476" s="1" t="s">
        <v>1148</v>
      </c>
      <c r="B476" s="236">
        <v>44100</v>
      </c>
      <c r="C476" s="236">
        <v>44129</v>
      </c>
      <c r="D476">
        <v>20603281994</v>
      </c>
      <c r="E476" t="s">
        <v>1096</v>
      </c>
      <c r="F476" t="s">
        <v>1097</v>
      </c>
      <c r="G476" s="236">
        <v>44130</v>
      </c>
      <c r="H476" s="236">
        <v>44160</v>
      </c>
      <c r="I476" t="s">
        <v>1128</v>
      </c>
      <c r="J476">
        <v>-28</v>
      </c>
      <c r="K476">
        <v>45</v>
      </c>
      <c r="M476" t="s">
        <v>54</v>
      </c>
      <c r="P476" t="s">
        <v>54</v>
      </c>
      <c r="Q476">
        <v>45</v>
      </c>
      <c r="R476">
        <v>0</v>
      </c>
      <c r="S476">
        <v>0</v>
      </c>
      <c r="T476" t="s">
        <v>1138</v>
      </c>
      <c r="U476" t="s">
        <v>1139</v>
      </c>
      <c r="V476">
        <v>43825</v>
      </c>
      <c r="W476" t="s">
        <v>1148</v>
      </c>
      <c r="AD476">
        <v>44132</v>
      </c>
      <c r="AK476">
        <v>1</v>
      </c>
      <c r="AL476" t="s">
        <v>58</v>
      </c>
      <c r="AN476" t="s">
        <v>669</v>
      </c>
      <c r="AS476" t="s">
        <v>150</v>
      </c>
      <c r="AT476" t="s">
        <v>61</v>
      </c>
      <c r="AU476" t="s">
        <v>61</v>
      </c>
      <c r="AV476" t="s">
        <v>11037</v>
      </c>
      <c r="AY476">
        <v>0</v>
      </c>
      <c r="AZ476" t="s">
        <v>439</v>
      </c>
      <c r="BA476" t="s">
        <v>63</v>
      </c>
    </row>
    <row r="477" spans="1:53" x14ac:dyDescent="0.25">
      <c r="A477" s="1" t="s">
        <v>1149</v>
      </c>
      <c r="B477" s="236">
        <v>44100</v>
      </c>
      <c r="C477" s="236">
        <v>44129</v>
      </c>
      <c r="D477">
        <v>20603281994</v>
      </c>
      <c r="E477" t="s">
        <v>1096</v>
      </c>
      <c r="F477" t="s">
        <v>1097</v>
      </c>
      <c r="G477" s="236">
        <v>44130</v>
      </c>
      <c r="H477" s="236">
        <v>44160</v>
      </c>
      <c r="I477" t="s">
        <v>1128</v>
      </c>
      <c r="J477">
        <v>-28</v>
      </c>
      <c r="K477">
        <v>45</v>
      </c>
      <c r="M477" t="s">
        <v>54</v>
      </c>
      <c r="P477" t="s">
        <v>54</v>
      </c>
      <c r="Q477">
        <v>45</v>
      </c>
      <c r="R477">
        <v>0</v>
      </c>
      <c r="S477">
        <v>0</v>
      </c>
      <c r="T477" t="s">
        <v>1138</v>
      </c>
      <c r="U477" t="s">
        <v>1141</v>
      </c>
      <c r="V477">
        <v>43854</v>
      </c>
      <c r="W477" t="s">
        <v>1149</v>
      </c>
      <c r="AD477">
        <v>44132</v>
      </c>
      <c r="AK477">
        <v>1</v>
      </c>
      <c r="AL477" t="s">
        <v>58</v>
      </c>
      <c r="AN477" t="s">
        <v>669</v>
      </c>
      <c r="AS477" t="s">
        <v>150</v>
      </c>
      <c r="AT477" t="s">
        <v>61</v>
      </c>
      <c r="AU477" t="s">
        <v>61</v>
      </c>
      <c r="AV477" t="s">
        <v>11037</v>
      </c>
      <c r="AY477">
        <v>0</v>
      </c>
      <c r="AZ477" t="s">
        <v>439</v>
      </c>
      <c r="BA477" t="s">
        <v>63</v>
      </c>
    </row>
    <row r="478" spans="1:53" x14ac:dyDescent="0.25">
      <c r="A478" s="1" t="s">
        <v>1150</v>
      </c>
      <c r="B478" s="236">
        <v>44100</v>
      </c>
      <c r="C478" s="236">
        <v>44129</v>
      </c>
      <c r="D478">
        <v>20603281994</v>
      </c>
      <c r="E478" t="s">
        <v>1096</v>
      </c>
      <c r="F478" t="s">
        <v>1097</v>
      </c>
      <c r="G478" s="236">
        <v>44130</v>
      </c>
      <c r="H478" s="236">
        <v>44160</v>
      </c>
      <c r="I478" t="s">
        <v>1128</v>
      </c>
      <c r="J478">
        <v>-28</v>
      </c>
      <c r="K478">
        <v>45</v>
      </c>
      <c r="M478" t="s">
        <v>54</v>
      </c>
      <c r="P478" t="s">
        <v>54</v>
      </c>
      <c r="Q478">
        <v>45</v>
      </c>
      <c r="R478">
        <v>0</v>
      </c>
      <c r="S478">
        <v>0</v>
      </c>
      <c r="T478" t="s">
        <v>1138</v>
      </c>
      <c r="U478" t="s">
        <v>1139</v>
      </c>
      <c r="V478">
        <v>43825</v>
      </c>
      <c r="W478" t="s">
        <v>1150</v>
      </c>
      <c r="AD478">
        <v>44132</v>
      </c>
      <c r="AK478">
        <v>1</v>
      </c>
      <c r="AL478" t="s">
        <v>58</v>
      </c>
      <c r="AN478" t="s">
        <v>669</v>
      </c>
      <c r="AS478" t="s">
        <v>150</v>
      </c>
      <c r="AT478" t="s">
        <v>61</v>
      </c>
      <c r="AU478" t="s">
        <v>61</v>
      </c>
      <c r="AV478" t="s">
        <v>11037</v>
      </c>
      <c r="AY478">
        <v>0</v>
      </c>
      <c r="AZ478" t="s">
        <v>439</v>
      </c>
      <c r="BA478" t="s">
        <v>63</v>
      </c>
    </row>
    <row r="479" spans="1:53" x14ac:dyDescent="0.25">
      <c r="A479" s="1" t="s">
        <v>1153</v>
      </c>
      <c r="B479" s="236">
        <v>44100</v>
      </c>
      <c r="C479" s="236">
        <v>44129</v>
      </c>
      <c r="D479">
        <v>20603281994</v>
      </c>
      <c r="E479" t="s">
        <v>1096</v>
      </c>
      <c r="F479" t="s">
        <v>1097</v>
      </c>
      <c r="G479" s="236">
        <v>44130</v>
      </c>
      <c r="H479" s="236">
        <v>44160</v>
      </c>
      <c r="I479" t="s">
        <v>1128</v>
      </c>
      <c r="J479">
        <v>-28</v>
      </c>
      <c r="K479">
        <v>45</v>
      </c>
      <c r="M479" t="s">
        <v>54</v>
      </c>
      <c r="P479" t="s">
        <v>54</v>
      </c>
      <c r="Q479">
        <v>45</v>
      </c>
      <c r="R479">
        <v>0</v>
      </c>
      <c r="S479">
        <v>0</v>
      </c>
      <c r="T479" t="s">
        <v>1151</v>
      </c>
      <c r="U479" t="s">
        <v>1152</v>
      </c>
      <c r="V479">
        <v>43867</v>
      </c>
      <c r="W479" t="s">
        <v>1153</v>
      </c>
      <c r="AD479">
        <v>44132</v>
      </c>
      <c r="AK479">
        <v>1</v>
      </c>
      <c r="AL479" t="s">
        <v>58</v>
      </c>
      <c r="AN479" t="s">
        <v>59</v>
      </c>
      <c r="AS479" t="s">
        <v>150</v>
      </c>
      <c r="AT479" t="s">
        <v>61</v>
      </c>
      <c r="AU479" t="s">
        <v>61</v>
      </c>
      <c r="AV479" t="s">
        <v>11037</v>
      </c>
      <c r="AY479">
        <v>0</v>
      </c>
      <c r="AZ479" t="s">
        <v>439</v>
      </c>
      <c r="BA479" t="s">
        <v>63</v>
      </c>
    </row>
    <row r="480" spans="1:53" x14ac:dyDescent="0.25">
      <c r="A480" s="1" t="s">
        <v>1154</v>
      </c>
      <c r="B480" s="236">
        <v>44100</v>
      </c>
      <c r="C480" s="236">
        <v>44129</v>
      </c>
      <c r="D480">
        <v>20603281994</v>
      </c>
      <c r="E480" t="s">
        <v>1096</v>
      </c>
      <c r="F480" t="s">
        <v>1097</v>
      </c>
      <c r="G480" s="236">
        <v>44130</v>
      </c>
      <c r="H480" s="236">
        <v>44160</v>
      </c>
      <c r="I480" t="s">
        <v>1128</v>
      </c>
      <c r="J480">
        <v>-28</v>
      </c>
      <c r="K480">
        <v>45</v>
      </c>
      <c r="M480" t="s">
        <v>54</v>
      </c>
      <c r="P480" t="s">
        <v>54</v>
      </c>
      <c r="Q480">
        <v>45</v>
      </c>
      <c r="R480">
        <v>0</v>
      </c>
      <c r="S480">
        <v>0</v>
      </c>
      <c r="T480" t="s">
        <v>1138</v>
      </c>
      <c r="U480" t="s">
        <v>1139</v>
      </c>
      <c r="V480">
        <v>43825</v>
      </c>
      <c r="W480" t="s">
        <v>1154</v>
      </c>
      <c r="AD480">
        <v>44132</v>
      </c>
      <c r="AK480">
        <v>1</v>
      </c>
      <c r="AL480" t="s">
        <v>58</v>
      </c>
      <c r="AN480" t="s">
        <v>669</v>
      </c>
      <c r="AS480" t="s">
        <v>150</v>
      </c>
      <c r="AT480" t="s">
        <v>61</v>
      </c>
      <c r="AU480" t="s">
        <v>61</v>
      </c>
      <c r="AV480" t="s">
        <v>11037</v>
      </c>
      <c r="AY480">
        <v>0</v>
      </c>
      <c r="AZ480" t="s">
        <v>439</v>
      </c>
      <c r="BA480" t="s">
        <v>63</v>
      </c>
    </row>
    <row r="481" spans="1:53" x14ac:dyDescent="0.25">
      <c r="A481" s="1" t="s">
        <v>1155</v>
      </c>
      <c r="B481" s="236">
        <v>44100</v>
      </c>
      <c r="C481" s="236">
        <v>44129</v>
      </c>
      <c r="D481">
        <v>20603281994</v>
      </c>
      <c r="E481" t="s">
        <v>1096</v>
      </c>
      <c r="F481" t="s">
        <v>1097</v>
      </c>
      <c r="G481" s="236">
        <v>44130</v>
      </c>
      <c r="H481" s="236">
        <v>44160</v>
      </c>
      <c r="I481" t="s">
        <v>1128</v>
      </c>
      <c r="J481">
        <v>-28</v>
      </c>
      <c r="K481">
        <v>45</v>
      </c>
      <c r="M481" t="s">
        <v>54</v>
      </c>
      <c r="P481" t="s">
        <v>54</v>
      </c>
      <c r="Q481">
        <v>45</v>
      </c>
      <c r="R481">
        <v>0</v>
      </c>
      <c r="S481">
        <v>0</v>
      </c>
      <c r="T481" t="s">
        <v>1138</v>
      </c>
      <c r="U481" t="s">
        <v>1141</v>
      </c>
      <c r="V481">
        <v>43854</v>
      </c>
      <c r="W481" t="s">
        <v>1155</v>
      </c>
      <c r="AD481">
        <v>44132</v>
      </c>
      <c r="AK481">
        <v>1</v>
      </c>
      <c r="AL481" t="s">
        <v>58</v>
      </c>
      <c r="AN481" t="s">
        <v>669</v>
      </c>
      <c r="AS481" t="s">
        <v>150</v>
      </c>
      <c r="AT481" t="s">
        <v>61</v>
      </c>
      <c r="AU481" t="s">
        <v>61</v>
      </c>
      <c r="AV481" t="s">
        <v>11037</v>
      </c>
      <c r="AY481">
        <v>0</v>
      </c>
      <c r="AZ481" t="s">
        <v>439</v>
      </c>
      <c r="BA481" t="s">
        <v>63</v>
      </c>
    </row>
    <row r="482" spans="1:53" x14ac:dyDescent="0.25">
      <c r="A482" s="1" t="s">
        <v>1156</v>
      </c>
      <c r="B482" s="236">
        <v>44100</v>
      </c>
      <c r="C482" s="236">
        <v>44129</v>
      </c>
      <c r="D482">
        <v>20603281994</v>
      </c>
      <c r="E482" t="s">
        <v>1096</v>
      </c>
      <c r="F482" t="s">
        <v>1097</v>
      </c>
      <c r="G482" s="236">
        <v>44130</v>
      </c>
      <c r="H482" s="236">
        <v>44160</v>
      </c>
      <c r="I482" t="s">
        <v>1128</v>
      </c>
      <c r="J482">
        <v>-28</v>
      </c>
      <c r="K482">
        <v>45</v>
      </c>
      <c r="M482" t="s">
        <v>54</v>
      </c>
      <c r="P482" t="s">
        <v>54</v>
      </c>
      <c r="Q482">
        <v>45</v>
      </c>
      <c r="R482">
        <v>0</v>
      </c>
      <c r="S482">
        <v>0</v>
      </c>
      <c r="T482" t="s">
        <v>1138</v>
      </c>
      <c r="U482" t="s">
        <v>1141</v>
      </c>
      <c r="V482">
        <v>43854</v>
      </c>
      <c r="W482" t="s">
        <v>1156</v>
      </c>
      <c r="AD482">
        <v>44132</v>
      </c>
      <c r="AK482">
        <v>1</v>
      </c>
      <c r="AL482" t="s">
        <v>58</v>
      </c>
      <c r="AN482" t="s">
        <v>669</v>
      </c>
      <c r="AS482" t="s">
        <v>150</v>
      </c>
      <c r="AT482" t="s">
        <v>61</v>
      </c>
      <c r="AU482" t="s">
        <v>61</v>
      </c>
      <c r="AV482" t="s">
        <v>11037</v>
      </c>
      <c r="AY482">
        <v>0</v>
      </c>
      <c r="AZ482" t="s">
        <v>439</v>
      </c>
      <c r="BA482" t="s">
        <v>63</v>
      </c>
    </row>
    <row r="483" spans="1:53" x14ac:dyDescent="0.25">
      <c r="A483" s="1" t="s">
        <v>1157</v>
      </c>
      <c r="B483" s="236">
        <v>44100</v>
      </c>
      <c r="C483" s="236">
        <v>44129</v>
      </c>
      <c r="D483">
        <v>20603281994</v>
      </c>
      <c r="E483" t="s">
        <v>1096</v>
      </c>
      <c r="F483" t="s">
        <v>1097</v>
      </c>
      <c r="G483" s="236">
        <v>44130</v>
      </c>
      <c r="H483" s="236">
        <v>44160</v>
      </c>
      <c r="I483" t="s">
        <v>1128</v>
      </c>
      <c r="J483">
        <v>-28</v>
      </c>
      <c r="K483">
        <v>45</v>
      </c>
      <c r="M483" t="s">
        <v>54</v>
      </c>
      <c r="P483" t="s">
        <v>54</v>
      </c>
      <c r="Q483">
        <v>45</v>
      </c>
      <c r="R483">
        <v>0</v>
      </c>
      <c r="S483">
        <v>0</v>
      </c>
      <c r="T483" t="s">
        <v>1138</v>
      </c>
      <c r="U483" t="s">
        <v>1141</v>
      </c>
      <c r="V483">
        <v>43854</v>
      </c>
      <c r="W483" t="s">
        <v>1157</v>
      </c>
      <c r="AD483">
        <v>44132</v>
      </c>
      <c r="AK483">
        <v>1</v>
      </c>
      <c r="AL483" t="s">
        <v>58</v>
      </c>
      <c r="AN483" t="s">
        <v>669</v>
      </c>
      <c r="AS483" t="s">
        <v>150</v>
      </c>
      <c r="AT483" t="s">
        <v>61</v>
      </c>
      <c r="AU483" t="s">
        <v>61</v>
      </c>
      <c r="AV483" t="s">
        <v>11037</v>
      </c>
      <c r="AY483">
        <v>0</v>
      </c>
      <c r="AZ483" t="s">
        <v>439</v>
      </c>
      <c r="BA483" t="s">
        <v>63</v>
      </c>
    </row>
    <row r="484" spans="1:53" x14ac:dyDescent="0.25">
      <c r="A484" s="1" t="s">
        <v>1160</v>
      </c>
      <c r="B484" s="236">
        <v>44100</v>
      </c>
      <c r="C484" s="236">
        <v>44129</v>
      </c>
      <c r="D484">
        <v>20603281994</v>
      </c>
      <c r="E484" t="s">
        <v>1096</v>
      </c>
      <c r="F484" t="s">
        <v>1097</v>
      </c>
      <c r="G484" s="236">
        <v>44130</v>
      </c>
      <c r="H484" s="236">
        <v>44160</v>
      </c>
      <c r="I484" t="s">
        <v>1128</v>
      </c>
      <c r="J484">
        <v>-28</v>
      </c>
      <c r="K484">
        <v>54</v>
      </c>
      <c r="M484" t="s">
        <v>54</v>
      </c>
      <c r="P484" t="s">
        <v>54</v>
      </c>
      <c r="Q484">
        <v>54</v>
      </c>
      <c r="R484">
        <v>0</v>
      </c>
      <c r="S484">
        <v>0</v>
      </c>
      <c r="T484" t="s">
        <v>1158</v>
      </c>
      <c r="U484" t="s">
        <v>1159</v>
      </c>
      <c r="V484">
        <v>43825</v>
      </c>
      <c r="W484" t="s">
        <v>1160</v>
      </c>
      <c r="AD484">
        <v>44132</v>
      </c>
      <c r="AK484">
        <v>1</v>
      </c>
      <c r="AL484" t="s">
        <v>58</v>
      </c>
      <c r="AN484" t="s">
        <v>669</v>
      </c>
      <c r="AS484" t="s">
        <v>150</v>
      </c>
      <c r="AT484" t="s">
        <v>61</v>
      </c>
      <c r="AU484" t="s">
        <v>61</v>
      </c>
      <c r="AV484" t="s">
        <v>11037</v>
      </c>
      <c r="AY484">
        <v>0</v>
      </c>
      <c r="AZ484" t="s">
        <v>439</v>
      </c>
      <c r="BA484" t="s">
        <v>63</v>
      </c>
    </row>
    <row r="485" spans="1:53" x14ac:dyDescent="0.25">
      <c r="A485" s="1" t="s">
        <v>1161</v>
      </c>
      <c r="B485" s="236">
        <v>44100</v>
      </c>
      <c r="C485" s="236">
        <v>44129</v>
      </c>
      <c r="D485">
        <v>20603281994</v>
      </c>
      <c r="E485" t="s">
        <v>1096</v>
      </c>
      <c r="F485" t="s">
        <v>1097</v>
      </c>
      <c r="G485" s="236">
        <v>44130</v>
      </c>
      <c r="H485" s="236">
        <v>44160</v>
      </c>
      <c r="I485" t="s">
        <v>1128</v>
      </c>
      <c r="J485">
        <v>-28</v>
      </c>
      <c r="K485">
        <v>54</v>
      </c>
      <c r="M485" t="s">
        <v>54</v>
      </c>
      <c r="P485" t="s">
        <v>54</v>
      </c>
      <c r="Q485">
        <v>54</v>
      </c>
      <c r="R485">
        <v>0</v>
      </c>
      <c r="S485">
        <v>0</v>
      </c>
      <c r="T485" t="s">
        <v>1158</v>
      </c>
      <c r="U485" t="s">
        <v>1159</v>
      </c>
      <c r="V485">
        <v>43825</v>
      </c>
      <c r="W485" t="s">
        <v>1161</v>
      </c>
      <c r="AD485">
        <v>44132</v>
      </c>
      <c r="AK485">
        <v>1</v>
      </c>
      <c r="AL485" t="s">
        <v>58</v>
      </c>
      <c r="AN485" t="s">
        <v>669</v>
      </c>
      <c r="AS485" t="s">
        <v>150</v>
      </c>
      <c r="AT485" t="s">
        <v>61</v>
      </c>
      <c r="AU485" t="s">
        <v>61</v>
      </c>
      <c r="AV485" t="s">
        <v>11037</v>
      </c>
      <c r="AY485">
        <v>0</v>
      </c>
      <c r="AZ485" t="s">
        <v>439</v>
      </c>
      <c r="BA485" t="s">
        <v>63</v>
      </c>
    </row>
    <row r="486" spans="1:53" x14ac:dyDescent="0.25">
      <c r="A486" s="1" t="s">
        <v>1162</v>
      </c>
      <c r="B486" s="236">
        <v>44100</v>
      </c>
      <c r="C486" s="236">
        <v>44129</v>
      </c>
      <c r="D486">
        <v>20603281994</v>
      </c>
      <c r="E486" t="s">
        <v>1096</v>
      </c>
      <c r="F486" t="s">
        <v>1097</v>
      </c>
      <c r="G486" s="236">
        <v>44130</v>
      </c>
      <c r="H486" s="236">
        <v>44160</v>
      </c>
      <c r="I486" t="s">
        <v>1128</v>
      </c>
      <c r="J486">
        <v>-28</v>
      </c>
      <c r="K486">
        <v>54</v>
      </c>
      <c r="M486" t="s">
        <v>54</v>
      </c>
      <c r="P486" t="s">
        <v>54</v>
      </c>
      <c r="Q486">
        <v>54</v>
      </c>
      <c r="R486">
        <v>0</v>
      </c>
      <c r="S486">
        <v>0</v>
      </c>
      <c r="T486" t="s">
        <v>1158</v>
      </c>
      <c r="U486" t="s">
        <v>1159</v>
      </c>
      <c r="V486">
        <v>43825</v>
      </c>
      <c r="W486" t="s">
        <v>1162</v>
      </c>
      <c r="AD486">
        <v>44132</v>
      </c>
      <c r="AK486">
        <v>1</v>
      </c>
      <c r="AL486" t="s">
        <v>58</v>
      </c>
      <c r="AN486" t="s">
        <v>669</v>
      </c>
      <c r="AS486" t="s">
        <v>150</v>
      </c>
      <c r="AT486" t="s">
        <v>61</v>
      </c>
      <c r="AU486" t="s">
        <v>61</v>
      </c>
      <c r="AV486" t="s">
        <v>11037</v>
      </c>
      <c r="AY486">
        <v>0</v>
      </c>
      <c r="AZ486" t="s">
        <v>439</v>
      </c>
      <c r="BA486" t="s">
        <v>63</v>
      </c>
    </row>
    <row r="487" spans="1:53" x14ac:dyDescent="0.25">
      <c r="A487" s="1" t="s">
        <v>1164</v>
      </c>
      <c r="B487" s="236">
        <v>44100</v>
      </c>
      <c r="C487" s="236">
        <v>44129</v>
      </c>
      <c r="D487">
        <v>20603281994</v>
      </c>
      <c r="E487" t="s">
        <v>1096</v>
      </c>
      <c r="F487" t="s">
        <v>1097</v>
      </c>
      <c r="G487" s="236">
        <v>44130</v>
      </c>
      <c r="H487" s="236">
        <v>44160</v>
      </c>
      <c r="I487" t="s">
        <v>1128</v>
      </c>
      <c r="J487">
        <v>-28</v>
      </c>
      <c r="K487">
        <v>68</v>
      </c>
      <c r="M487" t="s">
        <v>54</v>
      </c>
      <c r="P487" t="s">
        <v>54</v>
      </c>
      <c r="Q487">
        <v>68</v>
      </c>
      <c r="R487">
        <v>0</v>
      </c>
      <c r="S487">
        <v>0</v>
      </c>
      <c r="T487" t="s">
        <v>1163</v>
      </c>
      <c r="U487" t="s">
        <v>1135</v>
      </c>
      <c r="V487">
        <v>43825</v>
      </c>
      <c r="W487" t="s">
        <v>1164</v>
      </c>
      <c r="AD487">
        <v>44132</v>
      </c>
      <c r="AK487">
        <v>1</v>
      </c>
      <c r="AL487" t="s">
        <v>58</v>
      </c>
      <c r="AN487" t="s">
        <v>669</v>
      </c>
      <c r="AS487" t="s">
        <v>150</v>
      </c>
      <c r="AT487" t="s">
        <v>61</v>
      </c>
      <c r="AU487" t="s">
        <v>61</v>
      </c>
      <c r="AV487" t="s">
        <v>11037</v>
      </c>
      <c r="AY487">
        <v>0</v>
      </c>
      <c r="AZ487" t="s">
        <v>439</v>
      </c>
      <c r="BA487" t="s">
        <v>63</v>
      </c>
    </row>
    <row r="488" spans="1:53" x14ac:dyDescent="0.25">
      <c r="A488" s="1" t="s">
        <v>1165</v>
      </c>
      <c r="B488" s="236">
        <v>44100</v>
      </c>
      <c r="C488" s="236">
        <v>44129</v>
      </c>
      <c r="D488">
        <v>20603281994</v>
      </c>
      <c r="E488" t="s">
        <v>1096</v>
      </c>
      <c r="F488" t="s">
        <v>1097</v>
      </c>
      <c r="G488" s="236">
        <v>44130</v>
      </c>
      <c r="H488" s="236">
        <v>44160</v>
      </c>
      <c r="I488" t="s">
        <v>1128</v>
      </c>
      <c r="J488">
        <v>-28</v>
      </c>
      <c r="K488">
        <v>68</v>
      </c>
      <c r="M488" t="s">
        <v>54</v>
      </c>
      <c r="P488" t="s">
        <v>54</v>
      </c>
      <c r="Q488">
        <v>68</v>
      </c>
      <c r="R488">
        <v>0</v>
      </c>
      <c r="S488">
        <v>0</v>
      </c>
      <c r="T488" t="s">
        <v>1163</v>
      </c>
      <c r="U488" t="s">
        <v>1135</v>
      </c>
      <c r="V488">
        <v>43825</v>
      </c>
      <c r="W488" t="s">
        <v>1165</v>
      </c>
      <c r="AD488">
        <v>44132</v>
      </c>
      <c r="AK488">
        <v>1</v>
      </c>
      <c r="AL488" t="s">
        <v>58</v>
      </c>
      <c r="AN488" t="s">
        <v>669</v>
      </c>
      <c r="AS488" t="s">
        <v>150</v>
      </c>
      <c r="AT488" t="s">
        <v>61</v>
      </c>
      <c r="AU488" t="s">
        <v>61</v>
      </c>
      <c r="AV488" t="s">
        <v>11037</v>
      </c>
      <c r="AY488">
        <v>0</v>
      </c>
      <c r="AZ488" t="s">
        <v>439</v>
      </c>
      <c r="BA488" t="s">
        <v>63</v>
      </c>
    </row>
    <row r="489" spans="1:53" x14ac:dyDescent="0.25">
      <c r="A489" s="1" t="s">
        <v>1168</v>
      </c>
      <c r="B489" s="236">
        <v>44100</v>
      </c>
      <c r="C489" s="236">
        <v>44129</v>
      </c>
      <c r="D489">
        <v>20603281994</v>
      </c>
      <c r="E489" t="s">
        <v>1096</v>
      </c>
      <c r="F489" t="s">
        <v>1097</v>
      </c>
      <c r="G489" s="236">
        <v>44130</v>
      </c>
      <c r="H489" s="236">
        <v>44160</v>
      </c>
      <c r="I489" t="s">
        <v>1128</v>
      </c>
      <c r="J489">
        <v>-28</v>
      </c>
      <c r="K489">
        <v>45</v>
      </c>
      <c r="M489" t="s">
        <v>54</v>
      </c>
      <c r="P489" t="s">
        <v>54</v>
      </c>
      <c r="Q489">
        <v>45</v>
      </c>
      <c r="R489">
        <v>0</v>
      </c>
      <c r="S489">
        <v>0</v>
      </c>
      <c r="T489" t="s">
        <v>1166</v>
      </c>
      <c r="U489" t="s">
        <v>1167</v>
      </c>
      <c r="V489">
        <v>43936</v>
      </c>
      <c r="W489" t="s">
        <v>1168</v>
      </c>
      <c r="AD489">
        <v>44132</v>
      </c>
      <c r="AK489">
        <v>1</v>
      </c>
      <c r="AL489" t="s">
        <v>1129</v>
      </c>
      <c r="AN489" t="s">
        <v>669</v>
      </c>
      <c r="AS489" t="s">
        <v>150</v>
      </c>
      <c r="AT489" t="s">
        <v>61</v>
      </c>
      <c r="AU489" t="s">
        <v>61</v>
      </c>
      <c r="AV489" t="s">
        <v>11037</v>
      </c>
      <c r="AY489">
        <v>0</v>
      </c>
      <c r="AZ489" t="s">
        <v>439</v>
      </c>
      <c r="BA489" t="s">
        <v>63</v>
      </c>
    </row>
    <row r="490" spans="1:53" x14ac:dyDescent="0.25">
      <c r="A490" s="1" t="s">
        <v>1169</v>
      </c>
      <c r="B490" s="236">
        <v>44100</v>
      </c>
      <c r="C490" s="236">
        <v>44129</v>
      </c>
      <c r="D490">
        <v>20603281994</v>
      </c>
      <c r="E490" t="s">
        <v>1096</v>
      </c>
      <c r="F490" t="s">
        <v>1097</v>
      </c>
      <c r="G490" s="236">
        <v>44130</v>
      </c>
      <c r="H490" s="236">
        <v>44160</v>
      </c>
      <c r="I490" t="s">
        <v>1128</v>
      </c>
      <c r="J490">
        <v>-28</v>
      </c>
      <c r="K490">
        <v>45</v>
      </c>
      <c r="M490" t="s">
        <v>54</v>
      </c>
      <c r="P490" t="s">
        <v>54</v>
      </c>
      <c r="Q490">
        <v>45</v>
      </c>
      <c r="R490">
        <v>0</v>
      </c>
      <c r="S490">
        <v>0</v>
      </c>
      <c r="T490" t="s">
        <v>1166</v>
      </c>
      <c r="U490" t="s">
        <v>1167</v>
      </c>
      <c r="V490">
        <v>43936</v>
      </c>
      <c r="W490" t="s">
        <v>1169</v>
      </c>
      <c r="AD490">
        <v>44132</v>
      </c>
      <c r="AK490">
        <v>1</v>
      </c>
      <c r="AL490" t="s">
        <v>1129</v>
      </c>
      <c r="AN490" t="s">
        <v>669</v>
      </c>
      <c r="AS490" t="s">
        <v>150</v>
      </c>
      <c r="AT490" t="s">
        <v>61</v>
      </c>
      <c r="AU490" t="s">
        <v>61</v>
      </c>
      <c r="AV490" t="s">
        <v>11037</v>
      </c>
      <c r="AY490">
        <v>0</v>
      </c>
      <c r="AZ490" t="s">
        <v>439</v>
      </c>
      <c r="BA490" t="s">
        <v>63</v>
      </c>
    </row>
    <row r="491" spans="1:53" x14ac:dyDescent="0.25">
      <c r="A491" s="1" t="s">
        <v>1170</v>
      </c>
      <c r="B491" s="236">
        <v>44100</v>
      </c>
      <c r="C491" s="236">
        <v>44129</v>
      </c>
      <c r="D491">
        <v>20603281994</v>
      </c>
      <c r="E491" t="s">
        <v>1096</v>
      </c>
      <c r="F491" t="s">
        <v>1097</v>
      </c>
      <c r="G491" s="236">
        <v>44130</v>
      </c>
      <c r="H491" s="236">
        <v>44160</v>
      </c>
      <c r="I491" t="s">
        <v>1128</v>
      </c>
      <c r="J491">
        <v>-28</v>
      </c>
      <c r="K491">
        <v>45</v>
      </c>
      <c r="M491" t="s">
        <v>54</v>
      </c>
      <c r="P491" t="s">
        <v>54</v>
      </c>
      <c r="Q491">
        <v>45</v>
      </c>
      <c r="R491">
        <v>0</v>
      </c>
      <c r="S491">
        <v>0</v>
      </c>
      <c r="T491" t="s">
        <v>1166</v>
      </c>
      <c r="U491" t="s">
        <v>1167</v>
      </c>
      <c r="V491">
        <v>43936</v>
      </c>
      <c r="W491" t="s">
        <v>1170</v>
      </c>
      <c r="AD491">
        <v>44132</v>
      </c>
      <c r="AK491">
        <v>1</v>
      </c>
      <c r="AL491" t="s">
        <v>1129</v>
      </c>
      <c r="AN491" t="s">
        <v>669</v>
      </c>
      <c r="AS491" t="s">
        <v>150</v>
      </c>
      <c r="AT491" t="s">
        <v>61</v>
      </c>
      <c r="AU491" t="s">
        <v>61</v>
      </c>
      <c r="AV491" t="s">
        <v>11037</v>
      </c>
      <c r="AY491">
        <v>0</v>
      </c>
      <c r="AZ491" t="s">
        <v>439</v>
      </c>
      <c r="BA491" t="s">
        <v>63</v>
      </c>
    </row>
    <row r="492" spans="1:53" x14ac:dyDescent="0.25">
      <c r="A492" s="1" t="s">
        <v>1171</v>
      </c>
      <c r="B492" s="236">
        <v>44100</v>
      </c>
      <c r="C492" s="236">
        <v>44129</v>
      </c>
      <c r="D492">
        <v>20603281994</v>
      </c>
      <c r="E492" t="s">
        <v>1096</v>
      </c>
      <c r="F492" t="s">
        <v>1097</v>
      </c>
      <c r="G492" s="236">
        <v>44130</v>
      </c>
      <c r="H492" s="236">
        <v>44160</v>
      </c>
      <c r="I492" t="s">
        <v>1128</v>
      </c>
      <c r="J492">
        <v>-28</v>
      </c>
      <c r="K492">
        <v>45</v>
      </c>
      <c r="M492" t="s">
        <v>54</v>
      </c>
      <c r="P492" t="s">
        <v>54</v>
      </c>
      <c r="Q492">
        <v>45</v>
      </c>
      <c r="R492">
        <v>0</v>
      </c>
      <c r="S492">
        <v>0</v>
      </c>
      <c r="T492" t="s">
        <v>1166</v>
      </c>
      <c r="U492" t="s">
        <v>1167</v>
      </c>
      <c r="V492">
        <v>43936</v>
      </c>
      <c r="W492" t="s">
        <v>1171</v>
      </c>
      <c r="X492" t="s">
        <v>1172</v>
      </c>
      <c r="AD492">
        <v>44132</v>
      </c>
      <c r="AK492">
        <v>1</v>
      </c>
      <c r="AL492" t="s">
        <v>1129</v>
      </c>
      <c r="AN492" t="s">
        <v>669</v>
      </c>
      <c r="AS492" t="s">
        <v>150</v>
      </c>
      <c r="AT492" t="s">
        <v>61</v>
      </c>
      <c r="AU492" t="s">
        <v>61</v>
      </c>
      <c r="AV492" t="s">
        <v>11037</v>
      </c>
      <c r="AW492" t="s">
        <v>1173</v>
      </c>
      <c r="AY492">
        <v>0</v>
      </c>
      <c r="AZ492" t="s">
        <v>439</v>
      </c>
      <c r="BA492" t="s">
        <v>63</v>
      </c>
    </row>
    <row r="493" spans="1:53" x14ac:dyDescent="0.25">
      <c r="A493" s="1" t="s">
        <v>1174</v>
      </c>
      <c r="B493" s="236">
        <v>44100</v>
      </c>
      <c r="C493" s="236">
        <v>44129</v>
      </c>
      <c r="D493">
        <v>20603281994</v>
      </c>
      <c r="E493" t="s">
        <v>1096</v>
      </c>
      <c r="F493" t="s">
        <v>1097</v>
      </c>
      <c r="G493" s="236">
        <v>44130</v>
      </c>
      <c r="H493" s="236">
        <v>44160</v>
      </c>
      <c r="I493" t="s">
        <v>1128</v>
      </c>
      <c r="J493">
        <v>-28</v>
      </c>
      <c r="K493">
        <v>45</v>
      </c>
      <c r="M493" t="s">
        <v>54</v>
      </c>
      <c r="P493" t="s">
        <v>54</v>
      </c>
      <c r="Q493">
        <v>45</v>
      </c>
      <c r="R493">
        <v>0</v>
      </c>
      <c r="S493">
        <v>0</v>
      </c>
      <c r="T493" t="s">
        <v>1166</v>
      </c>
      <c r="U493" t="s">
        <v>1167</v>
      </c>
      <c r="V493">
        <v>43936</v>
      </c>
      <c r="W493" t="s">
        <v>1174</v>
      </c>
      <c r="AD493">
        <v>44132</v>
      </c>
      <c r="AK493">
        <v>1</v>
      </c>
      <c r="AL493" t="s">
        <v>1129</v>
      </c>
      <c r="AN493" t="s">
        <v>669</v>
      </c>
      <c r="AS493" t="s">
        <v>150</v>
      </c>
      <c r="AT493" t="s">
        <v>61</v>
      </c>
      <c r="AU493" t="s">
        <v>61</v>
      </c>
      <c r="AV493" t="s">
        <v>11037</v>
      </c>
      <c r="AY493">
        <v>0</v>
      </c>
      <c r="AZ493" t="s">
        <v>439</v>
      </c>
      <c r="BA493" t="s">
        <v>63</v>
      </c>
    </row>
    <row r="494" spans="1:53" x14ac:dyDescent="0.25">
      <c r="A494" s="1" t="s">
        <v>1175</v>
      </c>
      <c r="B494" s="236">
        <v>44100</v>
      </c>
      <c r="C494" s="236">
        <v>44129</v>
      </c>
      <c r="D494">
        <v>20603281994</v>
      </c>
      <c r="E494" t="s">
        <v>1096</v>
      </c>
      <c r="F494" t="s">
        <v>1097</v>
      </c>
      <c r="G494" s="236">
        <v>44130</v>
      </c>
      <c r="H494" s="236">
        <v>44160</v>
      </c>
      <c r="I494" t="s">
        <v>1128</v>
      </c>
      <c r="J494">
        <v>-28</v>
      </c>
      <c r="K494">
        <v>45</v>
      </c>
      <c r="M494" t="s">
        <v>54</v>
      </c>
      <c r="P494" t="s">
        <v>54</v>
      </c>
      <c r="Q494">
        <v>45</v>
      </c>
      <c r="R494">
        <v>0</v>
      </c>
      <c r="S494">
        <v>0</v>
      </c>
      <c r="T494" t="s">
        <v>1166</v>
      </c>
      <c r="U494" t="s">
        <v>1167</v>
      </c>
      <c r="V494">
        <v>43936</v>
      </c>
      <c r="W494" t="s">
        <v>1175</v>
      </c>
      <c r="AD494">
        <v>44132</v>
      </c>
      <c r="AK494">
        <v>1</v>
      </c>
      <c r="AL494" t="s">
        <v>1129</v>
      </c>
      <c r="AN494" t="s">
        <v>669</v>
      </c>
      <c r="AS494" t="s">
        <v>150</v>
      </c>
      <c r="AT494" t="s">
        <v>61</v>
      </c>
      <c r="AU494" t="s">
        <v>61</v>
      </c>
      <c r="AV494" t="s">
        <v>11037</v>
      </c>
      <c r="AY494">
        <v>0</v>
      </c>
      <c r="AZ494" t="s">
        <v>439</v>
      </c>
      <c r="BA494" t="s">
        <v>63</v>
      </c>
    </row>
    <row r="495" spans="1:53" x14ac:dyDescent="0.25">
      <c r="A495" s="1" t="s">
        <v>1176</v>
      </c>
      <c r="B495" s="236">
        <v>44100</v>
      </c>
      <c r="C495" s="236">
        <v>44129</v>
      </c>
      <c r="D495">
        <v>20603281994</v>
      </c>
      <c r="E495" t="s">
        <v>1096</v>
      </c>
      <c r="F495" t="s">
        <v>1097</v>
      </c>
      <c r="G495" s="236">
        <v>44130</v>
      </c>
      <c r="H495" s="236">
        <v>44160</v>
      </c>
      <c r="I495" t="s">
        <v>1128</v>
      </c>
      <c r="J495">
        <v>-28</v>
      </c>
      <c r="K495">
        <v>45</v>
      </c>
      <c r="M495" t="s">
        <v>54</v>
      </c>
      <c r="P495" t="s">
        <v>54</v>
      </c>
      <c r="Q495">
        <v>45</v>
      </c>
      <c r="R495">
        <v>0</v>
      </c>
      <c r="S495">
        <v>0</v>
      </c>
      <c r="T495" t="s">
        <v>1166</v>
      </c>
      <c r="U495" t="s">
        <v>1167</v>
      </c>
      <c r="V495">
        <v>43936</v>
      </c>
      <c r="W495" t="s">
        <v>1176</v>
      </c>
      <c r="AD495">
        <v>44132</v>
      </c>
      <c r="AK495">
        <v>1</v>
      </c>
      <c r="AL495" t="s">
        <v>1129</v>
      </c>
      <c r="AN495" t="s">
        <v>669</v>
      </c>
      <c r="AS495" t="s">
        <v>150</v>
      </c>
      <c r="AT495" t="s">
        <v>61</v>
      </c>
      <c r="AU495" t="s">
        <v>61</v>
      </c>
      <c r="AV495" t="s">
        <v>11037</v>
      </c>
      <c r="AY495">
        <v>0</v>
      </c>
      <c r="AZ495" t="s">
        <v>439</v>
      </c>
      <c r="BA495" t="s">
        <v>63</v>
      </c>
    </row>
    <row r="496" spans="1:53" x14ac:dyDescent="0.25">
      <c r="A496" s="1" t="s">
        <v>1179</v>
      </c>
      <c r="B496" s="236">
        <v>44100</v>
      </c>
      <c r="C496" s="236">
        <v>44129</v>
      </c>
      <c r="D496">
        <v>20603281994</v>
      </c>
      <c r="E496" t="s">
        <v>1096</v>
      </c>
      <c r="F496" t="s">
        <v>1097</v>
      </c>
      <c r="G496" s="236">
        <v>44130</v>
      </c>
      <c r="H496" s="236">
        <v>44160</v>
      </c>
      <c r="I496" t="s">
        <v>1128</v>
      </c>
      <c r="J496">
        <v>-28</v>
      </c>
      <c r="K496">
        <v>45</v>
      </c>
      <c r="M496" t="s">
        <v>54</v>
      </c>
      <c r="P496" t="s">
        <v>54</v>
      </c>
      <c r="Q496">
        <v>45</v>
      </c>
      <c r="R496">
        <v>0</v>
      </c>
      <c r="S496">
        <v>0</v>
      </c>
      <c r="T496" t="s">
        <v>1177</v>
      </c>
      <c r="U496" t="s">
        <v>1178</v>
      </c>
      <c r="V496">
        <v>43980</v>
      </c>
      <c r="W496" t="s">
        <v>1179</v>
      </c>
      <c r="X496" t="s">
        <v>1180</v>
      </c>
      <c r="AD496">
        <v>44132</v>
      </c>
      <c r="AK496">
        <v>1</v>
      </c>
      <c r="AL496" t="s">
        <v>1129</v>
      </c>
      <c r="AN496" t="s">
        <v>669</v>
      </c>
      <c r="AS496" t="s">
        <v>150</v>
      </c>
      <c r="AT496" t="s">
        <v>61</v>
      </c>
      <c r="AU496" t="s">
        <v>61</v>
      </c>
      <c r="AV496" t="s">
        <v>11037</v>
      </c>
      <c r="AW496" t="s">
        <v>1181</v>
      </c>
      <c r="AY496">
        <v>0</v>
      </c>
      <c r="AZ496" t="s">
        <v>439</v>
      </c>
      <c r="BA496" t="s">
        <v>63</v>
      </c>
    </row>
    <row r="497" spans="1:53" x14ac:dyDescent="0.25">
      <c r="A497" s="1" t="s">
        <v>1183</v>
      </c>
      <c r="B497" s="236">
        <v>44100</v>
      </c>
      <c r="C497" s="236">
        <v>44129</v>
      </c>
      <c r="D497">
        <v>20603281994</v>
      </c>
      <c r="E497" t="s">
        <v>1096</v>
      </c>
      <c r="F497" t="s">
        <v>1097</v>
      </c>
      <c r="G497" s="236">
        <v>44130</v>
      </c>
      <c r="H497" s="236">
        <v>44160</v>
      </c>
      <c r="I497" t="s">
        <v>1128</v>
      </c>
      <c r="J497">
        <v>-28</v>
      </c>
      <c r="K497">
        <v>45</v>
      </c>
      <c r="M497" t="s">
        <v>54</v>
      </c>
      <c r="P497" t="s">
        <v>54</v>
      </c>
      <c r="Q497">
        <v>45</v>
      </c>
      <c r="R497">
        <v>0</v>
      </c>
      <c r="S497">
        <v>0</v>
      </c>
      <c r="T497" t="s">
        <v>1166</v>
      </c>
      <c r="U497" t="s">
        <v>1182</v>
      </c>
      <c r="V497">
        <v>43874</v>
      </c>
      <c r="W497" t="s">
        <v>1183</v>
      </c>
      <c r="X497" t="s">
        <v>1184</v>
      </c>
      <c r="AD497">
        <v>44132</v>
      </c>
      <c r="AK497">
        <v>1</v>
      </c>
      <c r="AL497" t="s">
        <v>58</v>
      </c>
      <c r="AN497" t="s">
        <v>669</v>
      </c>
      <c r="AS497" t="s">
        <v>150</v>
      </c>
      <c r="AT497" t="s">
        <v>61</v>
      </c>
      <c r="AU497" t="s">
        <v>61</v>
      </c>
      <c r="AV497" t="s">
        <v>11037</v>
      </c>
      <c r="AW497" t="s">
        <v>1185</v>
      </c>
      <c r="AY497">
        <v>0</v>
      </c>
      <c r="AZ497" t="s">
        <v>439</v>
      </c>
      <c r="BA497" t="s">
        <v>63</v>
      </c>
    </row>
    <row r="498" spans="1:53" x14ac:dyDescent="0.25">
      <c r="A498" s="1" t="s">
        <v>1190</v>
      </c>
      <c r="B498" s="236">
        <v>44100</v>
      </c>
      <c r="C498" s="236">
        <v>44129</v>
      </c>
      <c r="D498">
        <v>20605235515</v>
      </c>
      <c r="E498" t="s">
        <v>1186</v>
      </c>
      <c r="F498" t="s">
        <v>1187</v>
      </c>
      <c r="G498" s="236">
        <v>44100</v>
      </c>
      <c r="H498" s="236">
        <v>44129</v>
      </c>
      <c r="J498">
        <v>3</v>
      </c>
      <c r="K498">
        <v>65</v>
      </c>
      <c r="M498" t="s">
        <v>54</v>
      </c>
      <c r="P498" t="s">
        <v>54</v>
      </c>
      <c r="Q498">
        <v>65</v>
      </c>
      <c r="R498">
        <v>65</v>
      </c>
      <c r="S498" t="s">
        <v>79</v>
      </c>
      <c r="T498" t="s">
        <v>1188</v>
      </c>
      <c r="U498" t="s">
        <v>1189</v>
      </c>
      <c r="V498">
        <v>43886</v>
      </c>
      <c r="W498" t="s">
        <v>1190</v>
      </c>
      <c r="AD498">
        <v>44132</v>
      </c>
      <c r="AK498">
        <v>1</v>
      </c>
      <c r="AL498" t="s">
        <v>58</v>
      </c>
      <c r="AN498" t="s">
        <v>669</v>
      </c>
      <c r="AS498" t="s">
        <v>131</v>
      </c>
      <c r="AT498" t="s">
        <v>61</v>
      </c>
      <c r="AU498" t="s">
        <v>61</v>
      </c>
      <c r="AV498" t="s">
        <v>11037</v>
      </c>
      <c r="AY498">
        <v>0</v>
      </c>
      <c r="AZ498" t="s">
        <v>62</v>
      </c>
      <c r="BA498" t="s">
        <v>63</v>
      </c>
    </row>
    <row r="499" spans="1:53" x14ac:dyDescent="0.25">
      <c r="A499" s="1" t="s">
        <v>1191</v>
      </c>
      <c r="B499" s="236">
        <v>44100</v>
      </c>
      <c r="C499" s="236">
        <v>44129</v>
      </c>
      <c r="D499">
        <v>20605235515</v>
      </c>
      <c r="E499" t="s">
        <v>1186</v>
      </c>
      <c r="F499" t="s">
        <v>1187</v>
      </c>
      <c r="G499" s="236">
        <v>44100</v>
      </c>
      <c r="H499" s="236">
        <v>44129</v>
      </c>
      <c r="J499">
        <v>3</v>
      </c>
      <c r="K499">
        <v>65</v>
      </c>
      <c r="M499" t="s">
        <v>54</v>
      </c>
      <c r="P499" t="s">
        <v>54</v>
      </c>
      <c r="Q499">
        <v>65</v>
      </c>
      <c r="R499">
        <v>65</v>
      </c>
      <c r="S499" t="s">
        <v>79</v>
      </c>
      <c r="T499" t="s">
        <v>1188</v>
      </c>
      <c r="U499" t="s">
        <v>1189</v>
      </c>
      <c r="V499">
        <v>43886</v>
      </c>
      <c r="W499" t="s">
        <v>1191</v>
      </c>
      <c r="AD499">
        <v>44132</v>
      </c>
      <c r="AK499">
        <v>1</v>
      </c>
      <c r="AL499" t="s">
        <v>58</v>
      </c>
      <c r="AN499" t="s">
        <v>669</v>
      </c>
      <c r="AS499" t="s">
        <v>131</v>
      </c>
      <c r="AT499" t="s">
        <v>61</v>
      </c>
      <c r="AU499" t="s">
        <v>61</v>
      </c>
      <c r="AV499" t="s">
        <v>11037</v>
      </c>
      <c r="AY499">
        <v>0</v>
      </c>
      <c r="AZ499" t="s">
        <v>62</v>
      </c>
      <c r="BA499" t="s">
        <v>63</v>
      </c>
    </row>
    <row r="500" spans="1:53" x14ac:dyDescent="0.25">
      <c r="A500" s="1" t="s">
        <v>1196</v>
      </c>
      <c r="B500" s="236">
        <v>44109</v>
      </c>
      <c r="C500" s="236">
        <v>44139</v>
      </c>
      <c r="D500">
        <v>20557738828</v>
      </c>
      <c r="E500" t="s">
        <v>1192</v>
      </c>
      <c r="F500" t="s">
        <v>1193</v>
      </c>
      <c r="G500" s="236">
        <v>44109</v>
      </c>
      <c r="H500" s="236">
        <v>44139</v>
      </c>
      <c r="J500">
        <v>-7</v>
      </c>
      <c r="K500">
        <v>55</v>
      </c>
      <c r="M500" t="s">
        <v>54</v>
      </c>
      <c r="P500" t="s">
        <v>54</v>
      </c>
      <c r="Q500">
        <v>55</v>
      </c>
      <c r="R500">
        <v>0</v>
      </c>
      <c r="S500">
        <v>0</v>
      </c>
      <c r="T500" t="s">
        <v>1194</v>
      </c>
      <c r="U500" t="s">
        <v>1195</v>
      </c>
      <c r="V500">
        <v>43986</v>
      </c>
      <c r="W500" t="s">
        <v>1196</v>
      </c>
      <c r="AD500">
        <v>44132</v>
      </c>
      <c r="AK500">
        <v>1</v>
      </c>
      <c r="AL500" t="s">
        <v>58</v>
      </c>
      <c r="AN500" t="s">
        <v>518</v>
      </c>
      <c r="AS500" t="s">
        <v>60</v>
      </c>
      <c r="AT500" t="s">
        <v>61</v>
      </c>
      <c r="AU500" t="s">
        <v>61</v>
      </c>
      <c r="AV500" t="s">
        <v>11037</v>
      </c>
      <c r="AY500">
        <v>0</v>
      </c>
      <c r="AZ500" t="s">
        <v>62</v>
      </c>
      <c r="BA500" t="s">
        <v>63</v>
      </c>
    </row>
    <row r="501" spans="1:53" x14ac:dyDescent="0.25">
      <c r="A501" s="1" t="s">
        <v>1197</v>
      </c>
      <c r="B501" s="236">
        <v>44109</v>
      </c>
      <c r="C501" s="236">
        <v>44139</v>
      </c>
      <c r="D501">
        <v>20557738828</v>
      </c>
      <c r="E501" t="s">
        <v>1192</v>
      </c>
      <c r="F501" t="s">
        <v>1193</v>
      </c>
      <c r="G501" s="236">
        <v>44109</v>
      </c>
      <c r="H501" s="236">
        <v>44139</v>
      </c>
      <c r="J501">
        <v>-7</v>
      </c>
      <c r="K501">
        <v>55</v>
      </c>
      <c r="M501" t="s">
        <v>54</v>
      </c>
      <c r="P501" t="s">
        <v>54</v>
      </c>
      <c r="Q501">
        <v>55</v>
      </c>
      <c r="R501">
        <v>0</v>
      </c>
      <c r="S501">
        <v>0</v>
      </c>
      <c r="T501" t="s">
        <v>1194</v>
      </c>
      <c r="U501" t="s">
        <v>1195</v>
      </c>
      <c r="V501">
        <v>43986</v>
      </c>
      <c r="W501" t="s">
        <v>1197</v>
      </c>
      <c r="AD501">
        <v>44132</v>
      </c>
      <c r="AK501">
        <v>1</v>
      </c>
      <c r="AL501" t="s">
        <v>58</v>
      </c>
      <c r="AN501" t="s">
        <v>518</v>
      </c>
      <c r="AS501" t="s">
        <v>60</v>
      </c>
      <c r="AT501" t="s">
        <v>61</v>
      </c>
      <c r="AU501" t="s">
        <v>61</v>
      </c>
      <c r="AV501" t="s">
        <v>11037</v>
      </c>
      <c r="AY501">
        <v>0</v>
      </c>
      <c r="AZ501" t="s">
        <v>62</v>
      </c>
      <c r="BA501" t="s">
        <v>63</v>
      </c>
    </row>
    <row r="502" spans="1:53" x14ac:dyDescent="0.25">
      <c r="A502" s="1" t="s">
        <v>1202</v>
      </c>
      <c r="B502" s="236">
        <v>44119</v>
      </c>
      <c r="C502" s="236">
        <v>44149</v>
      </c>
      <c r="D502">
        <v>20504039120</v>
      </c>
      <c r="E502" t="s">
        <v>1198</v>
      </c>
      <c r="F502" t="s">
        <v>1199</v>
      </c>
      <c r="G502" s="236">
        <v>44119</v>
      </c>
      <c r="H502" s="236">
        <v>44149</v>
      </c>
      <c r="J502">
        <v>-17</v>
      </c>
      <c r="K502">
        <v>55</v>
      </c>
      <c r="M502" t="s">
        <v>54</v>
      </c>
      <c r="P502" t="s">
        <v>54</v>
      </c>
      <c r="Q502">
        <v>55</v>
      </c>
      <c r="R502">
        <v>0</v>
      </c>
      <c r="S502">
        <v>0</v>
      </c>
      <c r="T502" t="s">
        <v>1200</v>
      </c>
      <c r="U502" t="s">
        <v>1201</v>
      </c>
      <c r="V502">
        <v>43998</v>
      </c>
      <c r="W502" t="s">
        <v>1202</v>
      </c>
      <c r="AD502">
        <v>44132</v>
      </c>
      <c r="AK502">
        <v>1</v>
      </c>
      <c r="AL502" t="s">
        <v>58</v>
      </c>
      <c r="AN502" t="s">
        <v>286</v>
      </c>
      <c r="AS502" t="s">
        <v>60</v>
      </c>
      <c r="AT502" t="s">
        <v>61</v>
      </c>
      <c r="AU502" t="s">
        <v>61</v>
      </c>
      <c r="AV502" t="s">
        <v>11037</v>
      </c>
      <c r="AY502">
        <v>0</v>
      </c>
      <c r="AZ502" t="s">
        <v>62</v>
      </c>
      <c r="BA502" t="s">
        <v>63</v>
      </c>
    </row>
    <row r="503" spans="1:53" x14ac:dyDescent="0.25">
      <c r="A503" s="1" t="s">
        <v>1208</v>
      </c>
      <c r="B503" s="236">
        <v>44120</v>
      </c>
      <c r="C503" s="236">
        <v>44150</v>
      </c>
      <c r="D503">
        <v>20503957231</v>
      </c>
      <c r="E503" t="s">
        <v>1203</v>
      </c>
      <c r="F503" t="s">
        <v>1204</v>
      </c>
      <c r="G503" s="236">
        <v>44120</v>
      </c>
      <c r="H503" s="236">
        <v>44150</v>
      </c>
      <c r="I503" t="s">
        <v>1205</v>
      </c>
      <c r="J503">
        <v>-18</v>
      </c>
      <c r="K503">
        <v>60</v>
      </c>
      <c r="M503" t="s">
        <v>54</v>
      </c>
      <c r="P503" t="s">
        <v>54</v>
      </c>
      <c r="Q503">
        <v>60</v>
      </c>
      <c r="R503">
        <v>0</v>
      </c>
      <c r="S503">
        <v>0</v>
      </c>
      <c r="T503" t="s">
        <v>1206</v>
      </c>
      <c r="U503" t="s">
        <v>1207</v>
      </c>
      <c r="V503">
        <v>43906</v>
      </c>
      <c r="W503" t="s">
        <v>1208</v>
      </c>
      <c r="AD503">
        <v>44132</v>
      </c>
      <c r="AK503">
        <v>1</v>
      </c>
      <c r="AL503" t="s">
        <v>58</v>
      </c>
      <c r="AN503" t="s">
        <v>286</v>
      </c>
      <c r="AS503" t="s">
        <v>60</v>
      </c>
      <c r="AT503" t="s">
        <v>61</v>
      </c>
      <c r="AU503" t="s">
        <v>61</v>
      </c>
      <c r="AV503" t="s">
        <v>11037</v>
      </c>
      <c r="AY503">
        <v>0</v>
      </c>
      <c r="AZ503" t="s">
        <v>62</v>
      </c>
      <c r="BA503" t="s">
        <v>63</v>
      </c>
    </row>
    <row r="504" spans="1:53" x14ac:dyDescent="0.25">
      <c r="A504" s="1" t="s">
        <v>1209</v>
      </c>
      <c r="B504" s="236">
        <v>44120</v>
      </c>
      <c r="C504" s="236">
        <v>44150</v>
      </c>
      <c r="D504">
        <v>20503957231</v>
      </c>
      <c r="E504" t="s">
        <v>1203</v>
      </c>
      <c r="F504" t="s">
        <v>1204</v>
      </c>
      <c r="G504" s="236">
        <v>44120</v>
      </c>
      <c r="H504" s="236">
        <v>44150</v>
      </c>
      <c r="I504" t="s">
        <v>1205</v>
      </c>
      <c r="J504">
        <v>-18</v>
      </c>
      <c r="K504">
        <v>60</v>
      </c>
      <c r="M504" t="s">
        <v>54</v>
      </c>
      <c r="P504" t="s">
        <v>54</v>
      </c>
      <c r="Q504">
        <v>60</v>
      </c>
      <c r="R504">
        <v>0</v>
      </c>
      <c r="S504">
        <v>0</v>
      </c>
      <c r="T504" t="s">
        <v>1206</v>
      </c>
      <c r="U504" t="s">
        <v>1207</v>
      </c>
      <c r="V504">
        <v>43906</v>
      </c>
      <c r="W504" t="s">
        <v>1209</v>
      </c>
      <c r="AD504">
        <v>44132</v>
      </c>
      <c r="AK504">
        <v>1</v>
      </c>
      <c r="AL504" t="s">
        <v>58</v>
      </c>
      <c r="AN504" t="s">
        <v>286</v>
      </c>
      <c r="AS504" t="s">
        <v>60</v>
      </c>
      <c r="AT504" t="s">
        <v>61</v>
      </c>
      <c r="AU504" t="s">
        <v>61</v>
      </c>
      <c r="AV504" t="s">
        <v>11037</v>
      </c>
      <c r="AY504">
        <v>0</v>
      </c>
      <c r="AZ504" t="s">
        <v>62</v>
      </c>
      <c r="BA504" t="s">
        <v>63</v>
      </c>
    </row>
    <row r="505" spans="1:53" x14ac:dyDescent="0.25">
      <c r="A505" s="1" t="s">
        <v>1210</v>
      </c>
      <c r="B505" s="236">
        <v>44120</v>
      </c>
      <c r="C505" s="236">
        <v>44150</v>
      </c>
      <c r="D505">
        <v>20503957231</v>
      </c>
      <c r="E505" t="s">
        <v>1203</v>
      </c>
      <c r="F505" t="s">
        <v>1204</v>
      </c>
      <c r="G505" s="236">
        <v>44120</v>
      </c>
      <c r="H505" s="236">
        <v>44150</v>
      </c>
      <c r="I505" t="s">
        <v>1205</v>
      </c>
      <c r="J505">
        <v>-18</v>
      </c>
      <c r="K505">
        <v>60</v>
      </c>
      <c r="M505" t="s">
        <v>54</v>
      </c>
      <c r="P505" t="s">
        <v>54</v>
      </c>
      <c r="Q505">
        <v>60</v>
      </c>
      <c r="R505">
        <v>0</v>
      </c>
      <c r="S505">
        <v>0</v>
      </c>
      <c r="T505" t="s">
        <v>1206</v>
      </c>
      <c r="U505" t="s">
        <v>1207</v>
      </c>
      <c r="V505">
        <v>43906</v>
      </c>
      <c r="W505" t="s">
        <v>1210</v>
      </c>
      <c r="AD505">
        <v>44132</v>
      </c>
      <c r="AK505">
        <v>1</v>
      </c>
      <c r="AL505" t="s">
        <v>58</v>
      </c>
      <c r="AN505" t="s">
        <v>286</v>
      </c>
      <c r="AS505" t="s">
        <v>60</v>
      </c>
      <c r="AT505" t="s">
        <v>61</v>
      </c>
      <c r="AU505" t="s">
        <v>61</v>
      </c>
      <c r="AV505" t="s">
        <v>11037</v>
      </c>
      <c r="AY505">
        <v>0</v>
      </c>
      <c r="AZ505" t="s">
        <v>62</v>
      </c>
      <c r="BA505" t="s">
        <v>63</v>
      </c>
    </row>
    <row r="506" spans="1:53" x14ac:dyDescent="0.25">
      <c r="A506" s="1" t="s">
        <v>1211</v>
      </c>
      <c r="B506" s="236">
        <v>44120</v>
      </c>
      <c r="C506" s="236">
        <v>44150</v>
      </c>
      <c r="D506">
        <v>20503957231</v>
      </c>
      <c r="E506" t="s">
        <v>1203</v>
      </c>
      <c r="F506" t="s">
        <v>1204</v>
      </c>
      <c r="G506" s="236">
        <v>44120</v>
      </c>
      <c r="H506" s="236">
        <v>44150</v>
      </c>
      <c r="I506" t="s">
        <v>1205</v>
      </c>
      <c r="J506">
        <v>-18</v>
      </c>
      <c r="K506">
        <v>60</v>
      </c>
      <c r="M506" t="s">
        <v>54</v>
      </c>
      <c r="P506" t="s">
        <v>54</v>
      </c>
      <c r="Q506">
        <v>60</v>
      </c>
      <c r="R506">
        <v>0</v>
      </c>
      <c r="S506">
        <v>0</v>
      </c>
      <c r="T506" t="s">
        <v>1206</v>
      </c>
      <c r="U506" t="s">
        <v>1207</v>
      </c>
      <c r="V506">
        <v>43906</v>
      </c>
      <c r="W506" t="s">
        <v>1211</v>
      </c>
      <c r="AD506">
        <v>44132</v>
      </c>
      <c r="AK506">
        <v>1</v>
      </c>
      <c r="AL506" t="s">
        <v>58</v>
      </c>
      <c r="AN506" t="s">
        <v>286</v>
      </c>
      <c r="AS506" t="s">
        <v>60</v>
      </c>
      <c r="AT506" t="s">
        <v>61</v>
      </c>
      <c r="AU506" t="s">
        <v>61</v>
      </c>
      <c r="AV506" t="s">
        <v>11037</v>
      </c>
      <c r="AY506">
        <v>0</v>
      </c>
      <c r="AZ506" t="s">
        <v>62</v>
      </c>
      <c r="BA506" t="s">
        <v>63</v>
      </c>
    </row>
    <row r="507" spans="1:53" x14ac:dyDescent="0.25">
      <c r="A507" s="1" t="s">
        <v>1217</v>
      </c>
      <c r="B507" s="236">
        <v>44075</v>
      </c>
      <c r="C507" s="236">
        <v>44104</v>
      </c>
      <c r="D507">
        <v>20472936426</v>
      </c>
      <c r="E507" t="s">
        <v>1212</v>
      </c>
      <c r="F507" t="s">
        <v>1213</v>
      </c>
      <c r="G507" s="236">
        <v>44075</v>
      </c>
      <c r="H507" s="236">
        <v>44104</v>
      </c>
      <c r="I507" t="s">
        <v>1214</v>
      </c>
      <c r="J507">
        <v>28</v>
      </c>
      <c r="K507">
        <v>50</v>
      </c>
      <c r="M507" t="s">
        <v>54</v>
      </c>
      <c r="P507" t="s">
        <v>54</v>
      </c>
      <c r="Q507">
        <v>50</v>
      </c>
      <c r="R507">
        <v>50</v>
      </c>
      <c r="S507" t="s">
        <v>911</v>
      </c>
      <c r="T507" t="s">
        <v>1215</v>
      </c>
      <c r="U507" t="s">
        <v>1216</v>
      </c>
      <c r="V507">
        <v>43236</v>
      </c>
      <c r="W507" t="s">
        <v>1217</v>
      </c>
      <c r="X507" t="s">
        <v>1218</v>
      </c>
      <c r="AD507">
        <v>44132</v>
      </c>
      <c r="AI507" t="s">
        <v>305</v>
      </c>
      <c r="AK507">
        <v>1</v>
      </c>
      <c r="AL507" t="s">
        <v>58</v>
      </c>
      <c r="AN507" t="s">
        <v>66</v>
      </c>
      <c r="AR507" t="s">
        <v>1219</v>
      </c>
      <c r="AS507" t="s">
        <v>150</v>
      </c>
      <c r="AT507" t="s">
        <v>61</v>
      </c>
      <c r="AU507" t="s">
        <v>61</v>
      </c>
      <c r="AV507" t="s">
        <v>11037</v>
      </c>
      <c r="AY507" t="s">
        <v>633</v>
      </c>
      <c r="AZ507" t="s">
        <v>62</v>
      </c>
      <c r="BA507" t="s">
        <v>120</v>
      </c>
    </row>
    <row r="508" spans="1:53" x14ac:dyDescent="0.25">
      <c r="A508" s="1" t="s">
        <v>1222</v>
      </c>
      <c r="B508" s="238">
        <v>44113</v>
      </c>
      <c r="C508" s="238">
        <v>44143</v>
      </c>
      <c r="D508">
        <v>20472936426</v>
      </c>
      <c r="E508" t="s">
        <v>1212</v>
      </c>
      <c r="J508">
        <v>44132</v>
      </c>
      <c r="M508" t="s">
        <v>54</v>
      </c>
      <c r="P508" t="s">
        <v>54</v>
      </c>
      <c r="Q508">
        <v>0</v>
      </c>
      <c r="R508" t="b">
        <v>0</v>
      </c>
      <c r="S508" t="b">
        <v>0</v>
      </c>
      <c r="T508" t="s">
        <v>1220</v>
      </c>
      <c r="U508" t="s">
        <v>1221</v>
      </c>
      <c r="V508" s="236">
        <v>44113</v>
      </c>
      <c r="W508" t="s">
        <v>1222</v>
      </c>
      <c r="AD508">
        <v>44132</v>
      </c>
      <c r="AI508" t="s">
        <v>305</v>
      </c>
      <c r="AK508">
        <v>1</v>
      </c>
      <c r="AL508" t="s">
        <v>58</v>
      </c>
      <c r="AN508" t="s">
        <v>66</v>
      </c>
      <c r="AS508" t="s">
        <v>150</v>
      </c>
      <c r="AT508" t="s">
        <v>61</v>
      </c>
      <c r="AU508" t="s">
        <v>61</v>
      </c>
      <c r="AV508" t="s">
        <v>11037</v>
      </c>
      <c r="AY508" t="s">
        <v>633</v>
      </c>
      <c r="AZ508" t="s">
        <v>62</v>
      </c>
      <c r="BA508" t="s">
        <v>120</v>
      </c>
    </row>
    <row r="509" spans="1:53" x14ac:dyDescent="0.25">
      <c r="A509" s="1" t="s">
        <v>1226</v>
      </c>
      <c r="B509" s="236">
        <v>44075</v>
      </c>
      <c r="C509" s="236">
        <v>44104</v>
      </c>
      <c r="D509">
        <v>20472936426</v>
      </c>
      <c r="E509" t="s">
        <v>1212</v>
      </c>
      <c r="F509" t="s">
        <v>1213</v>
      </c>
      <c r="G509" s="236">
        <v>44075</v>
      </c>
      <c r="H509" s="236">
        <v>44104</v>
      </c>
      <c r="I509" t="s">
        <v>1223</v>
      </c>
      <c r="J509">
        <v>28</v>
      </c>
      <c r="K509">
        <v>50</v>
      </c>
      <c r="M509" t="s">
        <v>54</v>
      </c>
      <c r="P509" t="s">
        <v>54</v>
      </c>
      <c r="Q509">
        <v>50</v>
      </c>
      <c r="R509">
        <v>50</v>
      </c>
      <c r="S509" t="s">
        <v>911</v>
      </c>
      <c r="T509" t="s">
        <v>1224</v>
      </c>
      <c r="U509" t="s">
        <v>1225</v>
      </c>
      <c r="V509">
        <v>43298</v>
      </c>
      <c r="W509" t="s">
        <v>1226</v>
      </c>
      <c r="X509" t="s">
        <v>1227</v>
      </c>
      <c r="AD509">
        <v>44132</v>
      </c>
      <c r="AI509" t="s">
        <v>305</v>
      </c>
      <c r="AK509">
        <v>1</v>
      </c>
      <c r="AL509" t="s">
        <v>58</v>
      </c>
      <c r="AN509" t="s">
        <v>66</v>
      </c>
      <c r="AR509" t="s">
        <v>1228</v>
      </c>
      <c r="AS509" t="s">
        <v>150</v>
      </c>
      <c r="AT509" t="s">
        <v>61</v>
      </c>
      <c r="AU509" t="s">
        <v>61</v>
      </c>
      <c r="AV509" t="s">
        <v>11037</v>
      </c>
      <c r="AW509" t="s">
        <v>1229</v>
      </c>
      <c r="AY509" t="s">
        <v>633</v>
      </c>
      <c r="AZ509" t="s">
        <v>62</v>
      </c>
      <c r="BA509" t="s">
        <v>120</v>
      </c>
    </row>
    <row r="510" spans="1:53" x14ac:dyDescent="0.25">
      <c r="A510" s="1" t="s">
        <v>1240</v>
      </c>
      <c r="B510" s="236">
        <v>44109</v>
      </c>
      <c r="C510" s="236">
        <v>44139</v>
      </c>
      <c r="D510">
        <v>20602458921</v>
      </c>
      <c r="E510" t="s">
        <v>1236</v>
      </c>
      <c r="F510" t="s">
        <v>1237</v>
      </c>
      <c r="G510" s="236">
        <v>44109</v>
      </c>
      <c r="H510" s="236">
        <v>44139</v>
      </c>
      <c r="J510">
        <v>-7</v>
      </c>
      <c r="M510" t="s">
        <v>54</v>
      </c>
      <c r="N510">
        <v>198</v>
      </c>
      <c r="P510" t="s">
        <v>54</v>
      </c>
      <c r="Q510">
        <v>56.571428571428569</v>
      </c>
      <c r="R510">
        <v>0</v>
      </c>
      <c r="S510">
        <v>0</v>
      </c>
      <c r="T510" t="s">
        <v>1238</v>
      </c>
      <c r="U510" t="s">
        <v>1239</v>
      </c>
      <c r="V510">
        <v>44109</v>
      </c>
      <c r="W510" t="s">
        <v>1240</v>
      </c>
      <c r="AD510">
        <v>44132</v>
      </c>
      <c r="AK510">
        <v>1</v>
      </c>
      <c r="AL510" t="s">
        <v>58</v>
      </c>
      <c r="AN510" t="s">
        <v>73</v>
      </c>
      <c r="AO510" t="s">
        <v>122</v>
      </c>
      <c r="AS510" t="s">
        <v>60</v>
      </c>
      <c r="AT510" t="s">
        <v>61</v>
      </c>
      <c r="AU510" t="s">
        <v>61</v>
      </c>
      <c r="AV510" t="s">
        <v>11037</v>
      </c>
      <c r="AY510">
        <v>0</v>
      </c>
      <c r="AZ510" t="s">
        <v>62</v>
      </c>
      <c r="BA510" t="s">
        <v>63</v>
      </c>
    </row>
    <row r="511" spans="1:53" x14ac:dyDescent="0.25">
      <c r="A511" s="1" t="s">
        <v>1244</v>
      </c>
      <c r="B511" s="236">
        <v>44125</v>
      </c>
      <c r="C511" s="236">
        <v>44155</v>
      </c>
      <c r="D511">
        <v>20602458921</v>
      </c>
      <c r="E511" t="s">
        <v>1236</v>
      </c>
      <c r="F511" t="s">
        <v>1241</v>
      </c>
      <c r="G511" s="236">
        <v>44125</v>
      </c>
      <c r="H511" s="236">
        <v>44155</v>
      </c>
      <c r="J511">
        <v>-23</v>
      </c>
      <c r="M511" t="s">
        <v>54</v>
      </c>
      <c r="N511">
        <v>277</v>
      </c>
      <c r="P511" t="s">
        <v>54</v>
      </c>
      <c r="Q511">
        <v>79.142857142857139</v>
      </c>
      <c r="R511">
        <v>0</v>
      </c>
      <c r="S511">
        <v>0</v>
      </c>
      <c r="T511" t="s">
        <v>1242</v>
      </c>
      <c r="U511" t="s">
        <v>1243</v>
      </c>
      <c r="V511">
        <v>43963</v>
      </c>
      <c r="W511" t="s">
        <v>1244</v>
      </c>
      <c r="X511" t="s">
        <v>192</v>
      </c>
      <c r="AD511">
        <v>44132</v>
      </c>
      <c r="AK511">
        <v>1</v>
      </c>
      <c r="AL511" t="s">
        <v>58</v>
      </c>
      <c r="AN511" t="s">
        <v>73</v>
      </c>
      <c r="AO511" t="s">
        <v>122</v>
      </c>
      <c r="AS511" t="s">
        <v>60</v>
      </c>
      <c r="AT511" t="s">
        <v>61</v>
      </c>
      <c r="AU511" t="s">
        <v>61</v>
      </c>
      <c r="AV511" t="s">
        <v>11037</v>
      </c>
      <c r="AW511" t="s">
        <v>1245</v>
      </c>
      <c r="AY511">
        <v>0</v>
      </c>
      <c r="AZ511" t="s">
        <v>62</v>
      </c>
      <c r="BA511" t="s">
        <v>63</v>
      </c>
    </row>
    <row r="512" spans="1:53" x14ac:dyDescent="0.25">
      <c r="A512" s="1" t="s">
        <v>1251</v>
      </c>
      <c r="B512" s="236">
        <v>44105</v>
      </c>
      <c r="C512" s="236">
        <v>44135</v>
      </c>
      <c r="D512">
        <v>20516368994</v>
      </c>
      <c r="E512" t="s">
        <v>1246</v>
      </c>
      <c r="F512" t="s">
        <v>1247</v>
      </c>
      <c r="G512" s="236">
        <v>44105</v>
      </c>
      <c r="H512" s="236">
        <v>44135</v>
      </c>
      <c r="I512" t="s">
        <v>1248</v>
      </c>
      <c r="J512">
        <v>-3</v>
      </c>
      <c r="K512">
        <v>85</v>
      </c>
      <c r="M512" t="s">
        <v>54</v>
      </c>
      <c r="P512" t="s">
        <v>54</v>
      </c>
      <c r="Q512">
        <v>85</v>
      </c>
      <c r="R512">
        <v>0</v>
      </c>
      <c r="S512">
        <v>0</v>
      </c>
      <c r="T512" t="s">
        <v>1249</v>
      </c>
      <c r="U512" t="s">
        <v>1250</v>
      </c>
      <c r="V512">
        <v>43749</v>
      </c>
      <c r="W512" t="s">
        <v>1251</v>
      </c>
      <c r="AD512">
        <v>44132</v>
      </c>
      <c r="AK512">
        <v>1</v>
      </c>
      <c r="AL512" t="s">
        <v>58</v>
      </c>
      <c r="AN512" t="s">
        <v>66</v>
      </c>
      <c r="AS512" t="s">
        <v>429</v>
      </c>
      <c r="AT512" t="s">
        <v>61</v>
      </c>
      <c r="AU512" t="s">
        <v>61</v>
      </c>
      <c r="AV512" t="s">
        <v>11037</v>
      </c>
      <c r="AY512">
        <v>0</v>
      </c>
      <c r="AZ512" t="s">
        <v>62</v>
      </c>
      <c r="BA512" t="s">
        <v>63</v>
      </c>
    </row>
    <row r="513" spans="1:53" x14ac:dyDescent="0.25">
      <c r="A513" s="1" t="s">
        <v>1252</v>
      </c>
      <c r="B513" s="236">
        <v>44105</v>
      </c>
      <c r="C513" s="236">
        <v>44135</v>
      </c>
      <c r="D513">
        <v>20516368994</v>
      </c>
      <c r="E513" t="s">
        <v>1246</v>
      </c>
      <c r="F513" t="s">
        <v>1247</v>
      </c>
      <c r="G513" s="236">
        <v>44105</v>
      </c>
      <c r="H513" s="236">
        <v>44135</v>
      </c>
      <c r="I513" t="s">
        <v>1248</v>
      </c>
      <c r="J513">
        <v>-3</v>
      </c>
      <c r="K513">
        <v>75</v>
      </c>
      <c r="M513" t="s">
        <v>54</v>
      </c>
      <c r="P513" t="s">
        <v>54</v>
      </c>
      <c r="Q513">
        <v>75</v>
      </c>
      <c r="R513">
        <v>0</v>
      </c>
      <c r="S513">
        <v>0</v>
      </c>
      <c r="T513" t="s">
        <v>787</v>
      </c>
      <c r="V513">
        <v>43902</v>
      </c>
      <c r="W513" t="s">
        <v>1252</v>
      </c>
      <c r="AD513">
        <v>44132</v>
      </c>
      <c r="AK513">
        <v>1</v>
      </c>
      <c r="AL513" t="s">
        <v>58</v>
      </c>
      <c r="AN513" t="s">
        <v>66</v>
      </c>
      <c r="AS513" t="s">
        <v>429</v>
      </c>
      <c r="AT513" t="s">
        <v>61</v>
      </c>
      <c r="AU513" t="s">
        <v>61</v>
      </c>
      <c r="AV513" t="s">
        <v>11037</v>
      </c>
      <c r="AY513">
        <v>0</v>
      </c>
      <c r="AZ513" t="s">
        <v>62</v>
      </c>
      <c r="BA513" t="s">
        <v>63</v>
      </c>
    </row>
    <row r="514" spans="1:53" x14ac:dyDescent="0.25">
      <c r="A514" s="1" t="s">
        <v>1256</v>
      </c>
      <c r="B514" s="236">
        <v>44105</v>
      </c>
      <c r="C514" s="236">
        <v>44135</v>
      </c>
      <c r="D514">
        <v>20516368994</v>
      </c>
      <c r="E514" t="s">
        <v>1246</v>
      </c>
      <c r="F514" t="s">
        <v>1253</v>
      </c>
      <c r="G514" s="236">
        <v>44105</v>
      </c>
      <c r="H514" s="236">
        <v>44135</v>
      </c>
      <c r="I514" t="s">
        <v>1254</v>
      </c>
      <c r="J514">
        <v>-3</v>
      </c>
      <c r="K514">
        <v>85</v>
      </c>
      <c r="M514" t="s">
        <v>54</v>
      </c>
      <c r="P514" t="s">
        <v>54</v>
      </c>
      <c r="Q514">
        <v>85</v>
      </c>
      <c r="R514">
        <v>0</v>
      </c>
      <c r="S514">
        <v>0</v>
      </c>
      <c r="T514" t="s">
        <v>770</v>
      </c>
      <c r="U514" t="s">
        <v>1255</v>
      </c>
      <c r="V514">
        <v>43748</v>
      </c>
      <c r="W514" t="s">
        <v>1256</v>
      </c>
      <c r="X514" t="s">
        <v>276</v>
      </c>
      <c r="AD514">
        <v>44132</v>
      </c>
      <c r="AK514">
        <v>1</v>
      </c>
      <c r="AL514" t="s">
        <v>58</v>
      </c>
      <c r="AN514" t="s">
        <v>66</v>
      </c>
      <c r="AS514" t="s">
        <v>429</v>
      </c>
      <c r="AT514" t="s">
        <v>61</v>
      </c>
      <c r="AU514" t="s">
        <v>61</v>
      </c>
      <c r="AV514" t="s">
        <v>11037</v>
      </c>
      <c r="AY514">
        <v>0</v>
      </c>
      <c r="AZ514" t="s">
        <v>62</v>
      </c>
      <c r="BA514" t="s">
        <v>63</v>
      </c>
    </row>
    <row r="515" spans="1:53" x14ac:dyDescent="0.25">
      <c r="A515" s="1" t="s">
        <v>1259</v>
      </c>
      <c r="B515" s="236">
        <v>44105</v>
      </c>
      <c r="C515" s="236">
        <v>44135</v>
      </c>
      <c r="D515">
        <v>20516368994</v>
      </c>
      <c r="E515" t="s">
        <v>1246</v>
      </c>
      <c r="F515" t="s">
        <v>1247</v>
      </c>
      <c r="G515" s="236">
        <v>44105</v>
      </c>
      <c r="H515" s="236">
        <v>44135</v>
      </c>
      <c r="I515" t="s">
        <v>1257</v>
      </c>
      <c r="J515">
        <v>-3</v>
      </c>
      <c r="K515">
        <v>85</v>
      </c>
      <c r="M515" t="s">
        <v>54</v>
      </c>
      <c r="P515" t="s">
        <v>54</v>
      </c>
      <c r="Q515">
        <v>85</v>
      </c>
      <c r="R515">
        <v>0</v>
      </c>
      <c r="S515">
        <v>0</v>
      </c>
      <c r="T515" t="s">
        <v>766</v>
      </c>
      <c r="U515" t="s">
        <v>1258</v>
      </c>
      <c r="V515">
        <v>43665</v>
      </c>
      <c r="W515" t="s">
        <v>1259</v>
      </c>
      <c r="X515" t="s">
        <v>1260</v>
      </c>
      <c r="AD515">
        <v>44132</v>
      </c>
      <c r="AI515" t="s">
        <v>65</v>
      </c>
      <c r="AK515">
        <v>1</v>
      </c>
      <c r="AL515" t="s">
        <v>58</v>
      </c>
      <c r="AN515" t="s">
        <v>66</v>
      </c>
      <c r="AS515" t="s">
        <v>429</v>
      </c>
      <c r="AT515" t="s">
        <v>61</v>
      </c>
      <c r="AU515" t="s">
        <v>61</v>
      </c>
      <c r="AV515" t="s">
        <v>11037</v>
      </c>
      <c r="AY515">
        <v>0</v>
      </c>
      <c r="AZ515" t="s">
        <v>62</v>
      </c>
      <c r="BA515" t="s">
        <v>63</v>
      </c>
    </row>
    <row r="516" spans="1:53" x14ac:dyDescent="0.25">
      <c r="A516" s="1" t="s">
        <v>1262</v>
      </c>
      <c r="B516" s="236">
        <v>44105</v>
      </c>
      <c r="C516" s="236">
        <v>44135</v>
      </c>
      <c r="D516">
        <v>20516368994</v>
      </c>
      <c r="E516" t="s">
        <v>1246</v>
      </c>
      <c r="F516" t="s">
        <v>1253</v>
      </c>
      <c r="G516" s="236">
        <v>44105</v>
      </c>
      <c r="H516" s="236">
        <v>44135</v>
      </c>
      <c r="I516" t="s">
        <v>1254</v>
      </c>
      <c r="J516">
        <v>-3</v>
      </c>
      <c r="K516">
        <v>85</v>
      </c>
      <c r="M516" t="s">
        <v>54</v>
      </c>
      <c r="P516" t="s">
        <v>54</v>
      </c>
      <c r="Q516">
        <v>85</v>
      </c>
      <c r="R516">
        <v>0</v>
      </c>
      <c r="S516">
        <v>0</v>
      </c>
      <c r="T516" t="s">
        <v>766</v>
      </c>
      <c r="U516" t="s">
        <v>1261</v>
      </c>
      <c r="V516">
        <v>43763</v>
      </c>
      <c r="W516" t="s">
        <v>1262</v>
      </c>
      <c r="AD516">
        <v>44132</v>
      </c>
      <c r="AK516">
        <v>1</v>
      </c>
      <c r="AL516" t="s">
        <v>58</v>
      </c>
      <c r="AN516" t="s">
        <v>66</v>
      </c>
      <c r="AS516" t="s">
        <v>429</v>
      </c>
      <c r="AT516" t="s">
        <v>61</v>
      </c>
      <c r="AU516" t="s">
        <v>61</v>
      </c>
      <c r="AV516" t="s">
        <v>11037</v>
      </c>
      <c r="AY516">
        <v>0</v>
      </c>
      <c r="AZ516" t="s">
        <v>62</v>
      </c>
      <c r="BA516" t="s">
        <v>63</v>
      </c>
    </row>
    <row r="517" spans="1:53" x14ac:dyDescent="0.25">
      <c r="A517" s="1" t="s">
        <v>790</v>
      </c>
      <c r="B517" s="236">
        <v>44105</v>
      </c>
      <c r="C517" s="236">
        <v>44135</v>
      </c>
      <c r="D517">
        <v>20516368994</v>
      </c>
      <c r="E517" t="s">
        <v>1246</v>
      </c>
      <c r="F517" t="s">
        <v>1247</v>
      </c>
      <c r="G517" s="236">
        <v>44105</v>
      </c>
      <c r="H517" s="236">
        <v>44135</v>
      </c>
      <c r="I517" t="s">
        <v>1263</v>
      </c>
      <c r="J517">
        <v>-3</v>
      </c>
      <c r="K517">
        <v>75</v>
      </c>
      <c r="M517" t="s">
        <v>54</v>
      </c>
      <c r="P517" t="s">
        <v>54</v>
      </c>
      <c r="Q517">
        <v>75</v>
      </c>
      <c r="R517">
        <v>0</v>
      </c>
      <c r="S517">
        <v>0</v>
      </c>
      <c r="T517" t="s">
        <v>792</v>
      </c>
      <c r="U517" t="s">
        <v>793</v>
      </c>
      <c r="V517">
        <v>43844</v>
      </c>
      <c r="W517" t="s">
        <v>790</v>
      </c>
      <c r="AD517">
        <v>44132</v>
      </c>
      <c r="AK517">
        <v>1</v>
      </c>
      <c r="AL517" t="s">
        <v>58</v>
      </c>
      <c r="AN517" t="s">
        <v>66</v>
      </c>
      <c r="AS517" t="s">
        <v>429</v>
      </c>
      <c r="AT517" t="s">
        <v>61</v>
      </c>
      <c r="AU517" t="s">
        <v>61</v>
      </c>
      <c r="AV517" t="s">
        <v>11037</v>
      </c>
      <c r="AY517">
        <v>0</v>
      </c>
      <c r="AZ517" t="s">
        <v>62</v>
      </c>
      <c r="BA517" t="s">
        <v>63</v>
      </c>
    </row>
    <row r="518" spans="1:53" x14ac:dyDescent="0.25">
      <c r="A518" s="1" t="s">
        <v>1266</v>
      </c>
      <c r="B518" s="236">
        <v>44105</v>
      </c>
      <c r="C518" s="236">
        <v>44135</v>
      </c>
      <c r="D518">
        <v>20516368994</v>
      </c>
      <c r="E518" t="s">
        <v>1246</v>
      </c>
      <c r="F518" t="s">
        <v>1247</v>
      </c>
      <c r="G518" s="236">
        <v>44105</v>
      </c>
      <c r="H518" s="236">
        <v>44135</v>
      </c>
      <c r="I518" t="s">
        <v>1257</v>
      </c>
      <c r="J518">
        <v>-3</v>
      </c>
      <c r="K518">
        <v>75</v>
      </c>
      <c r="M518" t="s">
        <v>54</v>
      </c>
      <c r="P518" t="s">
        <v>54</v>
      </c>
      <c r="Q518">
        <v>75</v>
      </c>
      <c r="R518">
        <v>0</v>
      </c>
      <c r="S518">
        <v>0</v>
      </c>
      <c r="T518" t="s">
        <v>1264</v>
      </c>
      <c r="U518" t="s">
        <v>1265</v>
      </c>
      <c r="V518">
        <v>43760</v>
      </c>
      <c r="W518" t="s">
        <v>1266</v>
      </c>
      <c r="AD518">
        <v>44132</v>
      </c>
      <c r="AK518">
        <v>1</v>
      </c>
      <c r="AL518" t="s">
        <v>58</v>
      </c>
      <c r="AN518" t="s">
        <v>66</v>
      </c>
      <c r="AS518" t="s">
        <v>429</v>
      </c>
      <c r="AT518" t="s">
        <v>61</v>
      </c>
      <c r="AU518" t="s">
        <v>61</v>
      </c>
      <c r="AV518" t="s">
        <v>11037</v>
      </c>
      <c r="AY518">
        <v>0</v>
      </c>
      <c r="AZ518" t="s">
        <v>62</v>
      </c>
      <c r="BA518" t="s">
        <v>63</v>
      </c>
    </row>
    <row r="519" spans="1:53" x14ac:dyDescent="0.25">
      <c r="A519" s="1" t="s">
        <v>1270</v>
      </c>
      <c r="B519" s="236">
        <v>44105</v>
      </c>
      <c r="C519" s="236">
        <v>44135</v>
      </c>
      <c r="D519">
        <v>20516368994</v>
      </c>
      <c r="E519" t="s">
        <v>1246</v>
      </c>
      <c r="F519" t="s">
        <v>1253</v>
      </c>
      <c r="G519" s="236">
        <v>44105</v>
      </c>
      <c r="H519" s="236">
        <v>44135</v>
      </c>
      <c r="I519" t="s">
        <v>1267</v>
      </c>
      <c r="J519">
        <v>-3</v>
      </c>
      <c r="K519">
        <v>80</v>
      </c>
      <c r="M519" t="s">
        <v>54</v>
      </c>
      <c r="P519" t="s">
        <v>54</v>
      </c>
      <c r="Q519">
        <v>80</v>
      </c>
      <c r="R519">
        <v>0</v>
      </c>
      <c r="S519">
        <v>0</v>
      </c>
      <c r="T519" t="s">
        <v>1268</v>
      </c>
      <c r="U519" t="s">
        <v>1269</v>
      </c>
      <c r="V519">
        <v>43488</v>
      </c>
      <c r="W519" t="s">
        <v>1270</v>
      </c>
      <c r="AD519">
        <v>44132</v>
      </c>
      <c r="AI519" t="s">
        <v>65</v>
      </c>
      <c r="AK519">
        <v>1</v>
      </c>
      <c r="AL519" t="s">
        <v>58</v>
      </c>
      <c r="AN519" t="s">
        <v>66</v>
      </c>
      <c r="AS519" t="s">
        <v>429</v>
      </c>
      <c r="AT519" t="s">
        <v>61</v>
      </c>
      <c r="AU519" t="s">
        <v>61</v>
      </c>
      <c r="AV519" t="s">
        <v>11037</v>
      </c>
      <c r="AY519">
        <v>0</v>
      </c>
      <c r="AZ519" t="s">
        <v>62</v>
      </c>
      <c r="BA519" t="s">
        <v>63</v>
      </c>
    </row>
    <row r="520" spans="1:53" x14ac:dyDescent="0.25">
      <c r="A520" s="1" t="s">
        <v>1273</v>
      </c>
      <c r="B520" s="236">
        <v>44105</v>
      </c>
      <c r="C520" s="236">
        <v>44135</v>
      </c>
      <c r="D520">
        <v>20516368994</v>
      </c>
      <c r="E520" t="s">
        <v>1246</v>
      </c>
      <c r="F520" t="s">
        <v>1253</v>
      </c>
      <c r="G520" s="236">
        <v>44105</v>
      </c>
      <c r="H520" s="236">
        <v>44135</v>
      </c>
      <c r="I520" t="s">
        <v>1254</v>
      </c>
      <c r="J520">
        <v>-3</v>
      </c>
      <c r="K520">
        <v>75</v>
      </c>
      <c r="M520" t="s">
        <v>54</v>
      </c>
      <c r="P520" t="s">
        <v>54</v>
      </c>
      <c r="Q520">
        <v>75</v>
      </c>
      <c r="R520">
        <v>0</v>
      </c>
      <c r="S520">
        <v>0</v>
      </c>
      <c r="T520" t="s">
        <v>1271</v>
      </c>
      <c r="U520" t="s">
        <v>1272</v>
      </c>
      <c r="V520">
        <v>43895</v>
      </c>
      <c r="W520" t="s">
        <v>1273</v>
      </c>
      <c r="AD520">
        <v>44132</v>
      </c>
      <c r="AK520">
        <v>1</v>
      </c>
      <c r="AL520" t="s">
        <v>58</v>
      </c>
      <c r="AN520" t="s">
        <v>286</v>
      </c>
      <c r="AS520" t="s">
        <v>429</v>
      </c>
      <c r="AT520" t="s">
        <v>61</v>
      </c>
      <c r="AU520" t="s">
        <v>61</v>
      </c>
      <c r="AV520" t="s">
        <v>11037</v>
      </c>
      <c r="AY520">
        <v>0</v>
      </c>
      <c r="AZ520" t="s">
        <v>62</v>
      </c>
      <c r="BA520" t="s">
        <v>63</v>
      </c>
    </row>
    <row r="521" spans="1:53" x14ac:dyDescent="0.25">
      <c r="A521" s="1" t="s">
        <v>1278</v>
      </c>
      <c r="B521" s="236">
        <v>44105</v>
      </c>
      <c r="C521" s="236">
        <v>44135</v>
      </c>
      <c r="D521">
        <v>20516368994</v>
      </c>
      <c r="E521" t="s">
        <v>1246</v>
      </c>
      <c r="F521" t="s">
        <v>1274</v>
      </c>
      <c r="G521" s="236">
        <v>44105</v>
      </c>
      <c r="H521" s="236">
        <v>44135</v>
      </c>
      <c r="I521" t="s">
        <v>1275</v>
      </c>
      <c r="J521">
        <v>-3</v>
      </c>
      <c r="K521">
        <v>90</v>
      </c>
      <c r="M521" t="s">
        <v>54</v>
      </c>
      <c r="P521" t="s">
        <v>54</v>
      </c>
      <c r="Q521">
        <v>90</v>
      </c>
      <c r="R521">
        <v>0</v>
      </c>
      <c r="S521">
        <v>0</v>
      </c>
      <c r="T521" t="s">
        <v>1276</v>
      </c>
      <c r="U521" t="s">
        <v>1277</v>
      </c>
      <c r="V521">
        <v>43713</v>
      </c>
      <c r="W521" t="s">
        <v>1278</v>
      </c>
      <c r="AD521">
        <v>44132</v>
      </c>
      <c r="AI521" t="s">
        <v>65</v>
      </c>
      <c r="AK521">
        <v>1</v>
      </c>
      <c r="AL521" t="s">
        <v>58</v>
      </c>
      <c r="AN521" t="s">
        <v>66</v>
      </c>
      <c r="AS521" t="s">
        <v>429</v>
      </c>
      <c r="AT521" t="s">
        <v>61</v>
      </c>
      <c r="AU521" t="s">
        <v>61</v>
      </c>
      <c r="AV521" t="s">
        <v>11037</v>
      </c>
      <c r="AY521">
        <v>0</v>
      </c>
      <c r="AZ521" t="s">
        <v>62</v>
      </c>
      <c r="BA521" t="s">
        <v>63</v>
      </c>
    </row>
    <row r="522" spans="1:53" x14ac:dyDescent="0.25">
      <c r="A522" s="1" t="s">
        <v>1283</v>
      </c>
      <c r="B522" s="236">
        <v>44105</v>
      </c>
      <c r="C522" s="236">
        <v>44135</v>
      </c>
      <c r="D522">
        <v>20547839651</v>
      </c>
      <c r="E522" t="s">
        <v>1279</v>
      </c>
      <c r="F522" t="s">
        <v>1280</v>
      </c>
      <c r="G522" s="236">
        <v>44105</v>
      </c>
      <c r="H522" s="236">
        <v>44135</v>
      </c>
      <c r="J522">
        <v>-3</v>
      </c>
      <c r="K522">
        <v>32</v>
      </c>
      <c r="M522" t="s">
        <v>54</v>
      </c>
      <c r="P522" t="s">
        <v>54</v>
      </c>
      <c r="Q522">
        <v>32</v>
      </c>
      <c r="R522">
        <v>0</v>
      </c>
      <c r="S522">
        <v>0</v>
      </c>
      <c r="T522" t="s">
        <v>1281</v>
      </c>
      <c r="U522" t="s">
        <v>1282</v>
      </c>
      <c r="V522">
        <v>43950</v>
      </c>
      <c r="W522" t="s">
        <v>1283</v>
      </c>
      <c r="AD522">
        <v>44132</v>
      </c>
      <c r="AK522">
        <v>1</v>
      </c>
      <c r="AL522" t="s">
        <v>58</v>
      </c>
      <c r="AN522" t="s">
        <v>286</v>
      </c>
      <c r="AS522" t="s">
        <v>131</v>
      </c>
      <c r="AT522" t="s">
        <v>61</v>
      </c>
      <c r="AU522" t="s">
        <v>61</v>
      </c>
      <c r="AV522" t="s">
        <v>11037</v>
      </c>
      <c r="AY522">
        <v>0</v>
      </c>
      <c r="AZ522" t="s">
        <v>62</v>
      </c>
      <c r="BA522" t="s">
        <v>63</v>
      </c>
    </row>
    <row r="523" spans="1:53" x14ac:dyDescent="0.25">
      <c r="A523" s="1" t="s">
        <v>1285</v>
      </c>
      <c r="B523" s="236">
        <v>44105</v>
      </c>
      <c r="C523" s="236">
        <v>44135</v>
      </c>
      <c r="D523">
        <v>20547839651</v>
      </c>
      <c r="E523" t="s">
        <v>1279</v>
      </c>
      <c r="F523" t="s">
        <v>1280</v>
      </c>
      <c r="G523" s="236">
        <v>44105</v>
      </c>
      <c r="H523" s="236">
        <v>44135</v>
      </c>
      <c r="J523">
        <v>-3</v>
      </c>
      <c r="K523">
        <v>32</v>
      </c>
      <c r="M523" t="s">
        <v>54</v>
      </c>
      <c r="P523" t="s">
        <v>54</v>
      </c>
      <c r="Q523">
        <v>32</v>
      </c>
      <c r="R523">
        <v>0</v>
      </c>
      <c r="S523">
        <v>0</v>
      </c>
      <c r="T523" t="s">
        <v>1284</v>
      </c>
      <c r="U523" t="s">
        <v>1282</v>
      </c>
      <c r="V523">
        <v>43950</v>
      </c>
      <c r="W523" t="s">
        <v>1285</v>
      </c>
      <c r="AD523">
        <v>44132</v>
      </c>
      <c r="AK523">
        <v>1</v>
      </c>
      <c r="AL523" t="s">
        <v>58</v>
      </c>
      <c r="AN523" t="s">
        <v>286</v>
      </c>
      <c r="AS523" t="s">
        <v>131</v>
      </c>
      <c r="AT523" t="s">
        <v>61</v>
      </c>
      <c r="AU523" t="s">
        <v>61</v>
      </c>
      <c r="AV523" t="s">
        <v>11037</v>
      </c>
      <c r="AY523">
        <v>0</v>
      </c>
      <c r="AZ523" t="s">
        <v>62</v>
      </c>
      <c r="BA523" t="s">
        <v>63</v>
      </c>
    </row>
    <row r="524" spans="1:53" x14ac:dyDescent="0.25">
      <c r="A524" s="1" t="s">
        <v>1288</v>
      </c>
      <c r="B524" s="236">
        <v>44105</v>
      </c>
      <c r="C524" s="236">
        <v>44135</v>
      </c>
      <c r="D524">
        <v>20547839651</v>
      </c>
      <c r="E524" t="s">
        <v>1279</v>
      </c>
      <c r="F524" t="s">
        <v>1280</v>
      </c>
      <c r="G524" s="236">
        <v>44105</v>
      </c>
      <c r="H524" s="236">
        <v>44135</v>
      </c>
      <c r="J524">
        <v>-3</v>
      </c>
      <c r="K524">
        <v>32</v>
      </c>
      <c r="M524" t="s">
        <v>54</v>
      </c>
      <c r="P524" t="s">
        <v>54</v>
      </c>
      <c r="Q524">
        <v>32</v>
      </c>
      <c r="R524">
        <v>0</v>
      </c>
      <c r="S524">
        <v>0</v>
      </c>
      <c r="T524" t="s">
        <v>1286</v>
      </c>
      <c r="U524" t="s">
        <v>1287</v>
      </c>
      <c r="V524">
        <v>44020</v>
      </c>
      <c r="W524" t="s">
        <v>1288</v>
      </c>
      <c r="AD524">
        <v>44132</v>
      </c>
      <c r="AK524">
        <v>1</v>
      </c>
      <c r="AL524" t="s">
        <v>58</v>
      </c>
      <c r="AN524" t="s">
        <v>286</v>
      </c>
      <c r="AS524" t="s">
        <v>131</v>
      </c>
      <c r="AT524" t="s">
        <v>61</v>
      </c>
      <c r="AU524" t="s">
        <v>61</v>
      </c>
      <c r="AV524" t="s">
        <v>11037</v>
      </c>
      <c r="AY524">
        <v>0</v>
      </c>
      <c r="AZ524" t="s">
        <v>62</v>
      </c>
      <c r="BA524" t="s">
        <v>63</v>
      </c>
    </row>
    <row r="525" spans="1:53" x14ac:dyDescent="0.25">
      <c r="A525" s="1" t="s">
        <v>1290</v>
      </c>
      <c r="B525" s="236">
        <v>44105</v>
      </c>
      <c r="C525" s="236">
        <v>44135</v>
      </c>
      <c r="D525">
        <v>20547839651</v>
      </c>
      <c r="E525" t="s">
        <v>1279</v>
      </c>
      <c r="F525" t="s">
        <v>1280</v>
      </c>
      <c r="G525" s="236">
        <v>44105</v>
      </c>
      <c r="H525" s="236">
        <v>44135</v>
      </c>
      <c r="J525">
        <v>-3</v>
      </c>
      <c r="K525">
        <v>32</v>
      </c>
      <c r="M525" t="s">
        <v>54</v>
      </c>
      <c r="P525" t="s">
        <v>54</v>
      </c>
      <c r="Q525">
        <v>32</v>
      </c>
      <c r="R525">
        <v>0</v>
      </c>
      <c r="S525">
        <v>0</v>
      </c>
      <c r="T525" t="s">
        <v>1289</v>
      </c>
      <c r="U525" t="s">
        <v>1287</v>
      </c>
      <c r="V525">
        <v>44020</v>
      </c>
      <c r="W525" t="s">
        <v>1290</v>
      </c>
      <c r="X525" t="s">
        <v>1291</v>
      </c>
      <c r="AD525">
        <v>44132</v>
      </c>
      <c r="AK525">
        <v>1</v>
      </c>
      <c r="AL525" t="s">
        <v>58</v>
      </c>
      <c r="AN525" t="s">
        <v>286</v>
      </c>
      <c r="AS525" t="s">
        <v>131</v>
      </c>
      <c r="AT525" t="s">
        <v>61</v>
      </c>
      <c r="AU525" t="s">
        <v>61</v>
      </c>
      <c r="AV525" t="s">
        <v>11037</v>
      </c>
      <c r="AY525">
        <v>0</v>
      </c>
      <c r="AZ525" t="s">
        <v>62</v>
      </c>
      <c r="BA525" t="s">
        <v>63</v>
      </c>
    </row>
    <row r="526" spans="1:53" x14ac:dyDescent="0.25">
      <c r="A526" s="1" t="s">
        <v>1294</v>
      </c>
      <c r="B526" s="236">
        <v>44105</v>
      </c>
      <c r="C526" s="236">
        <v>44135</v>
      </c>
      <c r="D526">
        <v>20547839651</v>
      </c>
      <c r="E526" t="s">
        <v>1279</v>
      </c>
      <c r="F526" t="s">
        <v>1280</v>
      </c>
      <c r="G526" s="236">
        <v>44105</v>
      </c>
      <c r="H526" s="236">
        <v>44135</v>
      </c>
      <c r="J526">
        <v>-3</v>
      </c>
      <c r="K526">
        <v>32</v>
      </c>
      <c r="M526" t="s">
        <v>54</v>
      </c>
      <c r="P526" t="s">
        <v>54</v>
      </c>
      <c r="Q526">
        <v>32</v>
      </c>
      <c r="R526">
        <v>0</v>
      </c>
      <c r="S526">
        <v>0</v>
      </c>
      <c r="T526" t="s">
        <v>1292</v>
      </c>
      <c r="U526" t="s">
        <v>1293</v>
      </c>
      <c r="V526">
        <v>44036</v>
      </c>
      <c r="W526" t="s">
        <v>1294</v>
      </c>
      <c r="AD526">
        <v>44132</v>
      </c>
      <c r="AK526">
        <v>1</v>
      </c>
      <c r="AL526" t="s">
        <v>58</v>
      </c>
      <c r="AN526" t="s">
        <v>286</v>
      </c>
      <c r="AS526" t="s">
        <v>131</v>
      </c>
      <c r="AT526" t="s">
        <v>61</v>
      </c>
      <c r="AU526" t="s">
        <v>61</v>
      </c>
      <c r="AV526" t="s">
        <v>11037</v>
      </c>
      <c r="AY526">
        <v>0</v>
      </c>
      <c r="AZ526" t="s">
        <v>62</v>
      </c>
      <c r="BA526" t="s">
        <v>63</v>
      </c>
    </row>
    <row r="527" spans="1:53" x14ac:dyDescent="0.25">
      <c r="A527" s="1" t="s">
        <v>1296</v>
      </c>
      <c r="B527" s="236">
        <v>44105</v>
      </c>
      <c r="C527" s="236">
        <v>44135</v>
      </c>
      <c r="D527">
        <v>20547839651</v>
      </c>
      <c r="E527" t="s">
        <v>1279</v>
      </c>
      <c r="F527" t="s">
        <v>1280</v>
      </c>
      <c r="G527" s="236">
        <v>44105</v>
      </c>
      <c r="H527" s="236">
        <v>44135</v>
      </c>
      <c r="J527">
        <v>-3</v>
      </c>
      <c r="K527">
        <v>32</v>
      </c>
      <c r="M527" t="s">
        <v>54</v>
      </c>
      <c r="P527" t="s">
        <v>54</v>
      </c>
      <c r="Q527">
        <v>32</v>
      </c>
      <c r="R527">
        <v>0</v>
      </c>
      <c r="S527">
        <v>0</v>
      </c>
      <c r="T527" t="s">
        <v>1295</v>
      </c>
      <c r="U527" t="s">
        <v>1293</v>
      </c>
      <c r="V527">
        <v>44036</v>
      </c>
      <c r="W527" t="s">
        <v>1296</v>
      </c>
      <c r="AD527">
        <v>44132</v>
      </c>
      <c r="AK527">
        <v>1</v>
      </c>
      <c r="AL527" t="s">
        <v>58</v>
      </c>
      <c r="AN527" t="s">
        <v>286</v>
      </c>
      <c r="AS527" t="s">
        <v>131</v>
      </c>
      <c r="AT527" t="s">
        <v>61</v>
      </c>
      <c r="AU527" t="s">
        <v>61</v>
      </c>
      <c r="AV527" t="s">
        <v>11037</v>
      </c>
      <c r="AY527">
        <v>0</v>
      </c>
      <c r="AZ527" t="s">
        <v>62</v>
      </c>
      <c r="BA527" t="s">
        <v>63</v>
      </c>
    </row>
    <row r="528" spans="1:53" x14ac:dyDescent="0.25">
      <c r="A528" s="1" t="s">
        <v>1299</v>
      </c>
      <c r="B528" s="236">
        <v>44105</v>
      </c>
      <c r="C528" s="236">
        <v>44135</v>
      </c>
      <c r="D528">
        <v>20547839651</v>
      </c>
      <c r="E528" t="s">
        <v>1279</v>
      </c>
      <c r="F528" t="s">
        <v>1280</v>
      </c>
      <c r="G528" s="236">
        <v>44105</v>
      </c>
      <c r="H528" s="236">
        <v>44135</v>
      </c>
      <c r="J528">
        <v>-3</v>
      </c>
      <c r="K528">
        <v>32</v>
      </c>
      <c r="M528" t="s">
        <v>54</v>
      </c>
      <c r="P528" t="s">
        <v>54</v>
      </c>
      <c r="Q528">
        <v>32</v>
      </c>
      <c r="R528">
        <v>0</v>
      </c>
      <c r="S528">
        <v>0</v>
      </c>
      <c r="T528" t="s">
        <v>1297</v>
      </c>
      <c r="U528" t="s">
        <v>1298</v>
      </c>
      <c r="V528">
        <v>44026</v>
      </c>
      <c r="W528" t="s">
        <v>1299</v>
      </c>
      <c r="AD528">
        <v>44132</v>
      </c>
      <c r="AK528">
        <v>1</v>
      </c>
      <c r="AL528" t="s">
        <v>58</v>
      </c>
      <c r="AN528" t="s">
        <v>286</v>
      </c>
      <c r="AS528" t="s">
        <v>131</v>
      </c>
      <c r="AT528" t="s">
        <v>61</v>
      </c>
      <c r="AU528" t="s">
        <v>61</v>
      </c>
      <c r="AV528" t="s">
        <v>11037</v>
      </c>
      <c r="AY528">
        <v>0</v>
      </c>
      <c r="AZ528" t="s">
        <v>62</v>
      </c>
      <c r="BA528" t="s">
        <v>63</v>
      </c>
    </row>
    <row r="529" spans="1:53" x14ac:dyDescent="0.25">
      <c r="A529" s="1" t="s">
        <v>1302</v>
      </c>
      <c r="B529" s="236">
        <v>44119</v>
      </c>
      <c r="C529" s="236">
        <v>44135</v>
      </c>
      <c r="D529">
        <v>20547839651</v>
      </c>
      <c r="E529" t="s">
        <v>1279</v>
      </c>
      <c r="F529" t="s">
        <v>1280</v>
      </c>
      <c r="G529" s="236">
        <v>44119</v>
      </c>
      <c r="H529" s="236">
        <v>44135</v>
      </c>
      <c r="J529">
        <v>-3</v>
      </c>
      <c r="K529">
        <v>32</v>
      </c>
      <c r="M529" t="s">
        <v>54</v>
      </c>
      <c r="P529" t="s">
        <v>54</v>
      </c>
      <c r="Q529">
        <v>32</v>
      </c>
      <c r="R529">
        <v>0</v>
      </c>
      <c r="S529">
        <v>0</v>
      </c>
      <c r="T529" t="s">
        <v>1300</v>
      </c>
      <c r="U529" t="s">
        <v>1301</v>
      </c>
      <c r="V529">
        <v>44088</v>
      </c>
      <c r="W529" t="s">
        <v>1302</v>
      </c>
      <c r="AD529">
        <v>44132</v>
      </c>
      <c r="AK529">
        <v>1</v>
      </c>
      <c r="AL529" t="s">
        <v>58</v>
      </c>
      <c r="AN529" t="s">
        <v>286</v>
      </c>
      <c r="AS529" t="s">
        <v>131</v>
      </c>
      <c r="AT529" t="s">
        <v>61</v>
      </c>
      <c r="AU529" t="s">
        <v>61</v>
      </c>
      <c r="AV529" t="s">
        <v>11037</v>
      </c>
      <c r="AY529">
        <v>0</v>
      </c>
      <c r="AZ529" t="s">
        <v>62</v>
      </c>
      <c r="BA529" t="s">
        <v>63</v>
      </c>
    </row>
    <row r="530" spans="1:53" x14ac:dyDescent="0.25">
      <c r="A530" s="1" t="s">
        <v>1303</v>
      </c>
      <c r="B530" s="236">
        <v>44119</v>
      </c>
      <c r="C530" s="236">
        <v>44135</v>
      </c>
      <c r="D530">
        <v>20547839651</v>
      </c>
      <c r="E530" t="s">
        <v>1279</v>
      </c>
      <c r="F530" t="s">
        <v>1280</v>
      </c>
      <c r="G530" s="236">
        <v>44119</v>
      </c>
      <c r="H530" s="236">
        <v>44135</v>
      </c>
      <c r="J530">
        <v>-3</v>
      </c>
      <c r="K530">
        <v>32</v>
      </c>
      <c r="M530" t="s">
        <v>54</v>
      </c>
      <c r="P530" t="s">
        <v>54</v>
      </c>
      <c r="Q530">
        <v>32</v>
      </c>
      <c r="R530">
        <v>0</v>
      </c>
      <c r="S530">
        <v>0</v>
      </c>
      <c r="T530" t="s">
        <v>1300</v>
      </c>
      <c r="U530" t="s">
        <v>1301</v>
      </c>
      <c r="V530">
        <v>44088</v>
      </c>
      <c r="W530" t="s">
        <v>1303</v>
      </c>
      <c r="AD530">
        <v>44132</v>
      </c>
      <c r="AK530">
        <v>1</v>
      </c>
      <c r="AL530" t="s">
        <v>58</v>
      </c>
      <c r="AN530" t="s">
        <v>286</v>
      </c>
      <c r="AS530" t="s">
        <v>131</v>
      </c>
      <c r="AT530" t="s">
        <v>61</v>
      </c>
      <c r="AU530" t="s">
        <v>61</v>
      </c>
      <c r="AV530" t="s">
        <v>11037</v>
      </c>
      <c r="AY530">
        <v>0</v>
      </c>
      <c r="AZ530" t="s">
        <v>62</v>
      </c>
      <c r="BA530" t="s">
        <v>63</v>
      </c>
    </row>
    <row r="531" spans="1:53" x14ac:dyDescent="0.25">
      <c r="A531" s="1" t="s">
        <v>1305</v>
      </c>
      <c r="B531" s="236">
        <v>44105</v>
      </c>
      <c r="C531" s="236">
        <v>44135</v>
      </c>
      <c r="D531">
        <v>20547839651</v>
      </c>
      <c r="E531" t="s">
        <v>1279</v>
      </c>
      <c r="F531" t="s">
        <v>1280</v>
      </c>
      <c r="G531" s="236">
        <v>44105</v>
      </c>
      <c r="H531" s="236">
        <v>44135</v>
      </c>
      <c r="J531">
        <v>-3</v>
      </c>
      <c r="K531">
        <v>32</v>
      </c>
      <c r="M531" t="s">
        <v>54</v>
      </c>
      <c r="P531" t="s">
        <v>54</v>
      </c>
      <c r="Q531">
        <v>32</v>
      </c>
      <c r="R531">
        <v>0</v>
      </c>
      <c r="S531">
        <v>0</v>
      </c>
      <c r="T531" t="s">
        <v>1304</v>
      </c>
      <c r="U531" t="s">
        <v>1298</v>
      </c>
      <c r="V531">
        <v>44026</v>
      </c>
      <c r="W531" t="s">
        <v>1305</v>
      </c>
      <c r="AD531">
        <v>44132</v>
      </c>
      <c r="AK531">
        <v>1</v>
      </c>
      <c r="AL531" t="s">
        <v>58</v>
      </c>
      <c r="AN531" t="s">
        <v>286</v>
      </c>
      <c r="AS531" t="s">
        <v>131</v>
      </c>
      <c r="AT531" t="s">
        <v>61</v>
      </c>
      <c r="AU531" t="s">
        <v>61</v>
      </c>
      <c r="AV531" t="s">
        <v>11037</v>
      </c>
      <c r="AY531">
        <v>0</v>
      </c>
      <c r="AZ531" t="s">
        <v>62</v>
      </c>
      <c r="BA531" t="s">
        <v>63</v>
      </c>
    </row>
    <row r="532" spans="1:53" x14ac:dyDescent="0.25">
      <c r="A532" s="1" t="s">
        <v>1307</v>
      </c>
      <c r="B532" s="236">
        <v>44105</v>
      </c>
      <c r="C532" s="236">
        <v>44135</v>
      </c>
      <c r="D532">
        <v>20547839651</v>
      </c>
      <c r="E532" t="s">
        <v>1279</v>
      </c>
      <c r="F532" t="s">
        <v>1280</v>
      </c>
      <c r="G532" s="236">
        <v>44105</v>
      </c>
      <c r="H532" s="236">
        <v>44135</v>
      </c>
      <c r="J532">
        <v>-3</v>
      </c>
      <c r="K532">
        <v>32</v>
      </c>
      <c r="M532" t="s">
        <v>54</v>
      </c>
      <c r="P532" t="s">
        <v>54</v>
      </c>
      <c r="Q532">
        <v>32</v>
      </c>
      <c r="R532">
        <v>0</v>
      </c>
      <c r="S532">
        <v>0</v>
      </c>
      <c r="T532" t="s">
        <v>1306</v>
      </c>
      <c r="U532" t="s">
        <v>1287</v>
      </c>
      <c r="V532">
        <v>44020</v>
      </c>
      <c r="W532" t="s">
        <v>1307</v>
      </c>
      <c r="X532" t="s">
        <v>1308</v>
      </c>
      <c r="AD532">
        <v>44132</v>
      </c>
      <c r="AK532">
        <v>1</v>
      </c>
      <c r="AL532" t="s">
        <v>58</v>
      </c>
      <c r="AN532" t="s">
        <v>286</v>
      </c>
      <c r="AS532" t="s">
        <v>131</v>
      </c>
      <c r="AT532" t="s">
        <v>61</v>
      </c>
      <c r="AU532" t="s">
        <v>61</v>
      </c>
      <c r="AV532" t="s">
        <v>11037</v>
      </c>
      <c r="AY532">
        <v>0</v>
      </c>
      <c r="AZ532" t="s">
        <v>62</v>
      </c>
      <c r="BA532" t="s">
        <v>63</v>
      </c>
    </row>
    <row r="533" spans="1:53" x14ac:dyDescent="0.25">
      <c r="A533" s="1" t="s">
        <v>1312</v>
      </c>
      <c r="B533" s="236">
        <v>44110</v>
      </c>
      <c r="C533" s="236">
        <v>44140</v>
      </c>
      <c r="D533">
        <v>20547839651</v>
      </c>
      <c r="E533" t="s">
        <v>1279</v>
      </c>
      <c r="F533" t="s">
        <v>1309</v>
      </c>
      <c r="G533" s="236">
        <v>44110</v>
      </c>
      <c r="H533" s="236">
        <v>44140</v>
      </c>
      <c r="J533">
        <v>-8</v>
      </c>
      <c r="K533">
        <v>32</v>
      </c>
      <c r="M533" t="s">
        <v>54</v>
      </c>
      <c r="P533" t="s">
        <v>54</v>
      </c>
      <c r="Q533">
        <v>32</v>
      </c>
      <c r="R533">
        <v>0</v>
      </c>
      <c r="S533">
        <v>0</v>
      </c>
      <c r="T533" t="s">
        <v>1310</v>
      </c>
      <c r="U533" t="s">
        <v>1311</v>
      </c>
      <c r="V533">
        <v>44109</v>
      </c>
      <c r="W533" t="s">
        <v>1312</v>
      </c>
      <c r="AD533">
        <v>44132</v>
      </c>
      <c r="AK533">
        <v>1</v>
      </c>
      <c r="AL533" t="s">
        <v>58</v>
      </c>
      <c r="AN533" t="s">
        <v>286</v>
      </c>
      <c r="AS533" t="s">
        <v>131</v>
      </c>
      <c r="AT533" t="s">
        <v>61</v>
      </c>
      <c r="AU533" t="s">
        <v>61</v>
      </c>
      <c r="AV533" t="s">
        <v>11037</v>
      </c>
      <c r="AY533">
        <v>0</v>
      </c>
      <c r="AZ533" t="s">
        <v>62</v>
      </c>
      <c r="BA533" t="s">
        <v>63</v>
      </c>
    </row>
    <row r="534" spans="1:53" x14ac:dyDescent="0.25">
      <c r="A534" s="1" t="s">
        <v>1313</v>
      </c>
      <c r="B534" s="236">
        <v>44110</v>
      </c>
      <c r="C534" s="236">
        <v>44140</v>
      </c>
      <c r="D534">
        <v>20547839651</v>
      </c>
      <c r="E534" t="s">
        <v>1279</v>
      </c>
      <c r="F534" t="s">
        <v>1309</v>
      </c>
      <c r="G534" s="236">
        <v>44110</v>
      </c>
      <c r="H534" s="236">
        <v>44140</v>
      </c>
      <c r="J534">
        <v>-8</v>
      </c>
      <c r="K534">
        <v>32</v>
      </c>
      <c r="M534" t="s">
        <v>54</v>
      </c>
      <c r="P534" t="s">
        <v>54</v>
      </c>
      <c r="Q534">
        <v>32</v>
      </c>
      <c r="R534">
        <v>0</v>
      </c>
      <c r="S534">
        <v>0</v>
      </c>
      <c r="T534" t="s">
        <v>1310</v>
      </c>
      <c r="U534" t="s">
        <v>1311</v>
      </c>
      <c r="V534">
        <v>44109</v>
      </c>
      <c r="W534" t="s">
        <v>1313</v>
      </c>
      <c r="AD534">
        <v>44132</v>
      </c>
      <c r="AK534">
        <v>1</v>
      </c>
      <c r="AL534" t="s">
        <v>58</v>
      </c>
      <c r="AN534" t="s">
        <v>286</v>
      </c>
      <c r="AS534" t="s">
        <v>131</v>
      </c>
      <c r="AT534" t="s">
        <v>61</v>
      </c>
      <c r="AU534" t="s">
        <v>61</v>
      </c>
      <c r="AV534" t="s">
        <v>11037</v>
      </c>
      <c r="AY534">
        <v>0</v>
      </c>
      <c r="AZ534" t="s">
        <v>62</v>
      </c>
      <c r="BA534" t="s">
        <v>63</v>
      </c>
    </row>
    <row r="535" spans="1:53" x14ac:dyDescent="0.25">
      <c r="A535" s="1" t="s">
        <v>1314</v>
      </c>
      <c r="B535" s="236">
        <v>44110</v>
      </c>
      <c r="C535" s="236">
        <v>44140</v>
      </c>
      <c r="D535">
        <v>20547839651</v>
      </c>
      <c r="E535" t="s">
        <v>1279</v>
      </c>
      <c r="F535" t="s">
        <v>1309</v>
      </c>
      <c r="G535" s="236">
        <v>44110</v>
      </c>
      <c r="H535" s="236">
        <v>44140</v>
      </c>
      <c r="J535">
        <v>-8</v>
      </c>
      <c r="K535">
        <v>32</v>
      </c>
      <c r="M535" t="s">
        <v>54</v>
      </c>
      <c r="P535" t="s">
        <v>54</v>
      </c>
      <c r="Q535">
        <v>32</v>
      </c>
      <c r="R535">
        <v>0</v>
      </c>
      <c r="S535">
        <v>0</v>
      </c>
      <c r="T535" t="s">
        <v>1310</v>
      </c>
      <c r="U535" t="s">
        <v>1311</v>
      </c>
      <c r="V535">
        <v>44109</v>
      </c>
      <c r="W535" t="s">
        <v>1314</v>
      </c>
      <c r="AD535">
        <v>44132</v>
      </c>
      <c r="AK535">
        <v>1</v>
      </c>
      <c r="AL535" t="s">
        <v>58</v>
      </c>
      <c r="AN535" t="s">
        <v>286</v>
      </c>
      <c r="AS535" t="s">
        <v>131</v>
      </c>
      <c r="AT535" t="s">
        <v>61</v>
      </c>
      <c r="AU535" t="s">
        <v>61</v>
      </c>
      <c r="AV535" t="s">
        <v>11037</v>
      </c>
      <c r="AY535">
        <v>0</v>
      </c>
      <c r="AZ535" t="s">
        <v>62</v>
      </c>
      <c r="BA535" t="s">
        <v>63</v>
      </c>
    </row>
    <row r="536" spans="1:53" x14ac:dyDescent="0.25">
      <c r="A536" s="1" t="s">
        <v>1317</v>
      </c>
      <c r="B536" s="236">
        <v>44105</v>
      </c>
      <c r="C536" s="236">
        <v>44135</v>
      </c>
      <c r="D536">
        <v>20547839651</v>
      </c>
      <c r="E536" t="s">
        <v>1279</v>
      </c>
      <c r="F536" t="s">
        <v>1280</v>
      </c>
      <c r="G536" s="236">
        <v>44105</v>
      </c>
      <c r="H536" s="236">
        <v>44135</v>
      </c>
      <c r="J536">
        <v>-3</v>
      </c>
      <c r="K536">
        <v>32</v>
      </c>
      <c r="M536" t="s">
        <v>54</v>
      </c>
      <c r="P536" t="s">
        <v>54</v>
      </c>
      <c r="Q536">
        <v>32</v>
      </c>
      <c r="R536">
        <v>0</v>
      </c>
      <c r="S536">
        <v>0</v>
      </c>
      <c r="T536" t="s">
        <v>1315</v>
      </c>
      <c r="U536" t="s">
        <v>1316</v>
      </c>
      <c r="V536">
        <v>43964</v>
      </c>
      <c r="W536" t="s">
        <v>1317</v>
      </c>
      <c r="AD536">
        <v>44132</v>
      </c>
      <c r="AK536">
        <v>1</v>
      </c>
      <c r="AL536" t="s">
        <v>58</v>
      </c>
      <c r="AN536" t="s">
        <v>286</v>
      </c>
      <c r="AS536" t="s">
        <v>131</v>
      </c>
      <c r="AT536" t="s">
        <v>61</v>
      </c>
      <c r="AU536" t="s">
        <v>61</v>
      </c>
      <c r="AV536" t="s">
        <v>11037</v>
      </c>
      <c r="AY536">
        <v>0</v>
      </c>
      <c r="AZ536" t="s">
        <v>62</v>
      </c>
      <c r="BA536" t="s">
        <v>63</v>
      </c>
    </row>
    <row r="537" spans="1:53" x14ac:dyDescent="0.25">
      <c r="A537" s="1" t="s">
        <v>1318</v>
      </c>
      <c r="B537" s="236">
        <v>44105</v>
      </c>
      <c r="C537" s="236">
        <v>44135</v>
      </c>
      <c r="D537">
        <v>20547839651</v>
      </c>
      <c r="E537" t="s">
        <v>1279</v>
      </c>
      <c r="F537" t="s">
        <v>1280</v>
      </c>
      <c r="G537" s="236">
        <v>44105</v>
      </c>
      <c r="H537" s="236">
        <v>44135</v>
      </c>
      <c r="J537">
        <v>-3</v>
      </c>
      <c r="K537">
        <v>32</v>
      </c>
      <c r="M537" t="s">
        <v>54</v>
      </c>
      <c r="P537" t="s">
        <v>54</v>
      </c>
      <c r="Q537">
        <v>32</v>
      </c>
      <c r="R537">
        <v>0</v>
      </c>
      <c r="S537">
        <v>0</v>
      </c>
      <c r="T537" t="s">
        <v>1315</v>
      </c>
      <c r="U537" t="s">
        <v>1316</v>
      </c>
      <c r="V537">
        <v>43964</v>
      </c>
      <c r="W537" t="s">
        <v>1318</v>
      </c>
      <c r="AD537">
        <v>44132</v>
      </c>
      <c r="AK537">
        <v>1</v>
      </c>
      <c r="AL537" t="s">
        <v>58</v>
      </c>
      <c r="AN537" t="s">
        <v>286</v>
      </c>
      <c r="AS537" t="s">
        <v>131</v>
      </c>
      <c r="AT537" t="s">
        <v>61</v>
      </c>
      <c r="AU537" t="s">
        <v>61</v>
      </c>
      <c r="AV537" t="s">
        <v>11037</v>
      </c>
      <c r="AY537">
        <v>0</v>
      </c>
      <c r="AZ537" t="s">
        <v>62</v>
      </c>
      <c r="BA537" t="s">
        <v>63</v>
      </c>
    </row>
    <row r="538" spans="1:53" x14ac:dyDescent="0.25">
      <c r="A538" s="1" t="s">
        <v>1320</v>
      </c>
      <c r="B538" s="236">
        <v>44105</v>
      </c>
      <c r="C538" s="236">
        <v>44135</v>
      </c>
      <c r="D538">
        <v>20547839651</v>
      </c>
      <c r="E538" t="s">
        <v>1279</v>
      </c>
      <c r="F538" t="s">
        <v>1280</v>
      </c>
      <c r="G538" s="236">
        <v>44105</v>
      </c>
      <c r="H538" s="236">
        <v>44135</v>
      </c>
      <c r="J538">
        <v>-3</v>
      </c>
      <c r="K538">
        <v>32</v>
      </c>
      <c r="M538" t="s">
        <v>54</v>
      </c>
      <c r="P538" t="s">
        <v>54</v>
      </c>
      <c r="Q538">
        <v>32</v>
      </c>
      <c r="R538">
        <v>0</v>
      </c>
      <c r="S538">
        <v>0</v>
      </c>
      <c r="T538" t="s">
        <v>1319</v>
      </c>
      <c r="U538" t="s">
        <v>1316</v>
      </c>
      <c r="V538">
        <v>43964</v>
      </c>
      <c r="W538" t="s">
        <v>1320</v>
      </c>
      <c r="AD538">
        <v>44132</v>
      </c>
      <c r="AK538">
        <v>1</v>
      </c>
      <c r="AL538" t="s">
        <v>58</v>
      </c>
      <c r="AN538" t="s">
        <v>286</v>
      </c>
      <c r="AS538" t="s">
        <v>131</v>
      </c>
      <c r="AT538" t="s">
        <v>61</v>
      </c>
      <c r="AU538" t="s">
        <v>61</v>
      </c>
      <c r="AV538" t="s">
        <v>11037</v>
      </c>
      <c r="AY538">
        <v>0</v>
      </c>
      <c r="AZ538" t="s">
        <v>62</v>
      </c>
      <c r="BA538" t="s">
        <v>63</v>
      </c>
    </row>
    <row r="539" spans="1:53" x14ac:dyDescent="0.25">
      <c r="A539" s="1" t="s">
        <v>1323</v>
      </c>
      <c r="B539" s="236">
        <v>44105</v>
      </c>
      <c r="C539" s="236">
        <v>44135</v>
      </c>
      <c r="D539">
        <v>20547839651</v>
      </c>
      <c r="E539" t="s">
        <v>1279</v>
      </c>
      <c r="F539" t="s">
        <v>1280</v>
      </c>
      <c r="G539" s="236">
        <v>44105</v>
      </c>
      <c r="H539" s="236">
        <v>44135</v>
      </c>
      <c r="J539">
        <v>-3</v>
      </c>
      <c r="K539">
        <v>32</v>
      </c>
      <c r="M539" t="s">
        <v>54</v>
      </c>
      <c r="P539" t="s">
        <v>54</v>
      </c>
      <c r="Q539">
        <v>32</v>
      </c>
      <c r="R539">
        <v>0</v>
      </c>
      <c r="S539">
        <v>0</v>
      </c>
      <c r="T539" t="s">
        <v>1321</v>
      </c>
      <c r="U539" t="s">
        <v>1322</v>
      </c>
      <c r="V539">
        <v>43953</v>
      </c>
      <c r="W539" t="s">
        <v>1323</v>
      </c>
      <c r="X539" t="s">
        <v>1324</v>
      </c>
      <c r="AD539">
        <v>44132</v>
      </c>
      <c r="AI539" t="s">
        <v>65</v>
      </c>
      <c r="AK539">
        <v>1</v>
      </c>
      <c r="AL539" t="s">
        <v>58</v>
      </c>
      <c r="AN539" t="s">
        <v>286</v>
      </c>
      <c r="AS539" t="s">
        <v>131</v>
      </c>
      <c r="AT539" t="s">
        <v>61</v>
      </c>
      <c r="AU539" t="s">
        <v>61</v>
      </c>
      <c r="AV539" t="s">
        <v>11037</v>
      </c>
      <c r="AY539">
        <v>0</v>
      </c>
      <c r="AZ539" t="s">
        <v>62</v>
      </c>
      <c r="BA539" t="s">
        <v>63</v>
      </c>
    </row>
    <row r="540" spans="1:53" x14ac:dyDescent="0.25">
      <c r="A540" s="1" t="s">
        <v>1329</v>
      </c>
      <c r="B540" s="236">
        <v>44120</v>
      </c>
      <c r="C540" s="236">
        <v>44150</v>
      </c>
      <c r="D540">
        <v>20415192071</v>
      </c>
      <c r="E540" t="s">
        <v>1325</v>
      </c>
      <c r="F540" t="s">
        <v>1326</v>
      </c>
      <c r="G540" s="236">
        <v>44120</v>
      </c>
      <c r="H540" s="236">
        <v>44150</v>
      </c>
      <c r="J540">
        <v>-18</v>
      </c>
      <c r="K540">
        <v>85</v>
      </c>
      <c r="M540" t="s">
        <v>54</v>
      </c>
      <c r="P540" t="s">
        <v>54</v>
      </c>
      <c r="Q540">
        <v>85</v>
      </c>
      <c r="R540">
        <v>0</v>
      </c>
      <c r="S540">
        <v>0</v>
      </c>
      <c r="T540" t="s">
        <v>1327</v>
      </c>
      <c r="U540" t="s">
        <v>1328</v>
      </c>
      <c r="V540">
        <v>43981</v>
      </c>
      <c r="W540" t="s">
        <v>1329</v>
      </c>
      <c r="AD540">
        <v>44132</v>
      </c>
      <c r="AI540" t="s">
        <v>65</v>
      </c>
      <c r="AK540">
        <v>1</v>
      </c>
      <c r="AL540" t="s">
        <v>58</v>
      </c>
      <c r="AN540" t="s">
        <v>73</v>
      </c>
      <c r="AO540" t="s">
        <v>1330</v>
      </c>
      <c r="AS540" t="s">
        <v>150</v>
      </c>
      <c r="AT540" t="s">
        <v>61</v>
      </c>
      <c r="AU540" t="s">
        <v>61</v>
      </c>
      <c r="AV540" t="s">
        <v>11037</v>
      </c>
      <c r="AY540">
        <v>0</v>
      </c>
      <c r="AZ540" t="s">
        <v>62</v>
      </c>
      <c r="BA540" t="s">
        <v>63</v>
      </c>
    </row>
    <row r="541" spans="1:53" x14ac:dyDescent="0.25">
      <c r="A541" s="1" t="s">
        <v>1333</v>
      </c>
      <c r="B541" s="236">
        <v>44120</v>
      </c>
      <c r="C541" s="236">
        <v>44150</v>
      </c>
      <c r="D541">
        <v>20415192071</v>
      </c>
      <c r="E541" t="s">
        <v>1325</v>
      </c>
      <c r="F541" t="s">
        <v>1326</v>
      </c>
      <c r="G541" s="236">
        <v>44120</v>
      </c>
      <c r="H541" s="236">
        <v>44150</v>
      </c>
      <c r="J541">
        <v>-18</v>
      </c>
      <c r="K541">
        <v>85</v>
      </c>
      <c r="M541" t="s">
        <v>54</v>
      </c>
      <c r="P541" t="s">
        <v>54</v>
      </c>
      <c r="Q541">
        <v>85</v>
      </c>
      <c r="R541">
        <v>0</v>
      </c>
      <c r="S541">
        <v>0</v>
      </c>
      <c r="T541" t="s">
        <v>1331</v>
      </c>
      <c r="U541" t="s">
        <v>1332</v>
      </c>
      <c r="V541">
        <v>43986</v>
      </c>
      <c r="W541" t="s">
        <v>1333</v>
      </c>
      <c r="X541" t="s">
        <v>1334</v>
      </c>
      <c r="AD541">
        <v>44132</v>
      </c>
      <c r="AI541" t="s">
        <v>65</v>
      </c>
      <c r="AK541">
        <v>1</v>
      </c>
      <c r="AL541" t="s">
        <v>58</v>
      </c>
      <c r="AN541" t="s">
        <v>73</v>
      </c>
      <c r="AO541" t="s">
        <v>1330</v>
      </c>
      <c r="AS541" t="s">
        <v>150</v>
      </c>
      <c r="AT541" t="s">
        <v>61</v>
      </c>
      <c r="AU541" t="s">
        <v>61</v>
      </c>
      <c r="AV541" t="s">
        <v>11037</v>
      </c>
      <c r="AY541">
        <v>0</v>
      </c>
      <c r="AZ541" t="s">
        <v>62</v>
      </c>
      <c r="BA541" t="s">
        <v>63</v>
      </c>
    </row>
    <row r="542" spans="1:53" x14ac:dyDescent="0.25">
      <c r="A542" s="1" t="s">
        <v>1337</v>
      </c>
      <c r="B542" s="236">
        <v>44120</v>
      </c>
      <c r="C542" s="236">
        <v>44150</v>
      </c>
      <c r="D542">
        <v>20415192071</v>
      </c>
      <c r="E542" t="s">
        <v>1325</v>
      </c>
      <c r="F542" t="s">
        <v>1326</v>
      </c>
      <c r="G542" s="236">
        <v>44120</v>
      </c>
      <c r="H542" s="236">
        <v>44150</v>
      </c>
      <c r="J542">
        <v>-18</v>
      </c>
      <c r="K542">
        <v>95</v>
      </c>
      <c r="M542" t="s">
        <v>54</v>
      </c>
      <c r="P542" t="s">
        <v>54</v>
      </c>
      <c r="Q542">
        <v>95</v>
      </c>
      <c r="R542">
        <v>0</v>
      </c>
      <c r="S542">
        <v>0</v>
      </c>
      <c r="T542" t="s">
        <v>1335</v>
      </c>
      <c r="U542" t="s">
        <v>1336</v>
      </c>
      <c r="V542">
        <v>43879</v>
      </c>
      <c r="W542" t="s">
        <v>1337</v>
      </c>
      <c r="AD542">
        <v>44132</v>
      </c>
      <c r="AI542" t="s">
        <v>65</v>
      </c>
      <c r="AK542">
        <v>1</v>
      </c>
      <c r="AL542" t="s">
        <v>58</v>
      </c>
      <c r="AN542" t="s">
        <v>1338</v>
      </c>
      <c r="AO542" t="s">
        <v>1330</v>
      </c>
      <c r="AS542" t="s">
        <v>150</v>
      </c>
      <c r="AT542" t="s">
        <v>61</v>
      </c>
      <c r="AU542" t="s">
        <v>61</v>
      </c>
      <c r="AV542" t="s">
        <v>11037</v>
      </c>
      <c r="AY542">
        <v>0</v>
      </c>
      <c r="AZ542" t="s">
        <v>62</v>
      </c>
      <c r="BA542" t="s">
        <v>63</v>
      </c>
    </row>
    <row r="543" spans="1:53" x14ac:dyDescent="0.25">
      <c r="A543" s="1" t="s">
        <v>1341</v>
      </c>
      <c r="B543" s="236">
        <v>44105</v>
      </c>
      <c r="C543" s="236">
        <v>44135</v>
      </c>
      <c r="D543">
        <v>20415192071</v>
      </c>
      <c r="E543" t="s">
        <v>1325</v>
      </c>
      <c r="F543" t="s">
        <v>1326</v>
      </c>
      <c r="G543" s="236">
        <v>44105</v>
      </c>
      <c r="H543" s="236">
        <v>44135</v>
      </c>
      <c r="J543">
        <v>-3</v>
      </c>
      <c r="K543">
        <v>60</v>
      </c>
      <c r="M543" t="s">
        <v>54</v>
      </c>
      <c r="P543" t="s">
        <v>54</v>
      </c>
      <c r="Q543">
        <v>60</v>
      </c>
      <c r="R543">
        <v>0</v>
      </c>
      <c r="S543">
        <v>0</v>
      </c>
      <c r="T543" t="s">
        <v>1339</v>
      </c>
      <c r="U543" t="s">
        <v>1340</v>
      </c>
      <c r="V543">
        <v>44072</v>
      </c>
      <c r="W543" t="s">
        <v>1341</v>
      </c>
      <c r="AD543">
        <v>44132</v>
      </c>
      <c r="AK543">
        <v>1</v>
      </c>
      <c r="AL543" t="s">
        <v>58</v>
      </c>
      <c r="AN543" t="s">
        <v>73</v>
      </c>
      <c r="AS543" t="s">
        <v>150</v>
      </c>
      <c r="AT543" t="s">
        <v>61</v>
      </c>
      <c r="AU543" t="s">
        <v>61</v>
      </c>
      <c r="AV543" t="s">
        <v>11037</v>
      </c>
      <c r="AY543">
        <v>0</v>
      </c>
      <c r="AZ543" t="s">
        <v>62</v>
      </c>
      <c r="BA543" t="s">
        <v>63</v>
      </c>
    </row>
    <row r="544" spans="1:53" x14ac:dyDescent="0.25">
      <c r="A544" s="1" t="s">
        <v>1344</v>
      </c>
      <c r="B544" s="236">
        <v>44114</v>
      </c>
      <c r="C544" s="236">
        <v>44144</v>
      </c>
      <c r="D544">
        <v>20415192071</v>
      </c>
      <c r="E544" t="s">
        <v>1325</v>
      </c>
      <c r="F544" t="s">
        <v>1342</v>
      </c>
      <c r="G544" s="236">
        <v>44114</v>
      </c>
      <c r="H544" s="236">
        <v>44144</v>
      </c>
      <c r="J544">
        <v>-12</v>
      </c>
      <c r="K544">
        <v>69</v>
      </c>
      <c r="M544" t="s">
        <v>54</v>
      </c>
      <c r="P544" t="s">
        <v>54</v>
      </c>
      <c r="Q544">
        <v>69</v>
      </c>
      <c r="R544">
        <v>0</v>
      </c>
      <c r="S544">
        <v>0</v>
      </c>
      <c r="T544" t="s">
        <v>1220</v>
      </c>
      <c r="U544" t="s">
        <v>1343</v>
      </c>
      <c r="V544">
        <v>44113</v>
      </c>
      <c r="W544" t="s">
        <v>1344</v>
      </c>
      <c r="AD544">
        <v>44132</v>
      </c>
      <c r="AK544">
        <v>1</v>
      </c>
      <c r="AL544" t="s">
        <v>58</v>
      </c>
      <c r="AN544" t="s">
        <v>73</v>
      </c>
      <c r="AO544" t="s">
        <v>122</v>
      </c>
      <c r="AS544" t="s">
        <v>150</v>
      </c>
      <c r="AT544" t="s">
        <v>61</v>
      </c>
      <c r="AU544" t="s">
        <v>61</v>
      </c>
      <c r="AV544" t="s">
        <v>11037</v>
      </c>
      <c r="AY544">
        <v>0</v>
      </c>
      <c r="AZ544" t="s">
        <v>62</v>
      </c>
      <c r="BA544" t="s">
        <v>63</v>
      </c>
    </row>
    <row r="545" spans="1:53" x14ac:dyDescent="0.25">
      <c r="A545" s="1" t="s">
        <v>1347</v>
      </c>
      <c r="B545" s="236">
        <v>44120</v>
      </c>
      <c r="C545" s="236">
        <v>44150</v>
      </c>
      <c r="D545">
        <v>20415192071</v>
      </c>
      <c r="E545" t="s">
        <v>1325</v>
      </c>
      <c r="F545" t="s">
        <v>1326</v>
      </c>
      <c r="G545" s="236">
        <v>44120</v>
      </c>
      <c r="H545" s="236">
        <v>44150</v>
      </c>
      <c r="I545" t="s">
        <v>1345</v>
      </c>
      <c r="J545">
        <v>-18</v>
      </c>
      <c r="K545">
        <v>95</v>
      </c>
      <c r="M545" t="s">
        <v>54</v>
      </c>
      <c r="P545" t="s">
        <v>54</v>
      </c>
      <c r="Q545">
        <v>95</v>
      </c>
      <c r="R545">
        <v>0</v>
      </c>
      <c r="S545">
        <v>0</v>
      </c>
      <c r="T545" t="s">
        <v>1335</v>
      </c>
      <c r="U545" t="s">
        <v>1346</v>
      </c>
      <c r="V545">
        <v>43795</v>
      </c>
      <c r="W545" t="s">
        <v>1347</v>
      </c>
      <c r="AD545">
        <v>44132</v>
      </c>
      <c r="AI545" t="s">
        <v>65</v>
      </c>
      <c r="AK545">
        <v>1</v>
      </c>
      <c r="AL545" t="s">
        <v>58</v>
      </c>
      <c r="AN545" t="s">
        <v>1338</v>
      </c>
      <c r="AO545" t="s">
        <v>1348</v>
      </c>
      <c r="AS545" t="s">
        <v>150</v>
      </c>
      <c r="AT545" t="s">
        <v>61</v>
      </c>
      <c r="AU545" t="s">
        <v>61</v>
      </c>
      <c r="AV545" t="s">
        <v>11037</v>
      </c>
      <c r="AY545">
        <v>0</v>
      </c>
      <c r="AZ545" t="s">
        <v>62</v>
      </c>
      <c r="BA545" t="s">
        <v>63</v>
      </c>
    </row>
    <row r="546" spans="1:53" x14ac:dyDescent="0.25">
      <c r="A546" s="1" t="s">
        <v>1354</v>
      </c>
      <c r="B546" s="236">
        <v>44105</v>
      </c>
      <c r="C546" s="236">
        <v>44135</v>
      </c>
      <c r="D546">
        <v>20136833368</v>
      </c>
      <c r="E546" t="s">
        <v>1349</v>
      </c>
      <c r="F546" t="s">
        <v>1350</v>
      </c>
      <c r="G546" s="236">
        <v>44105</v>
      </c>
      <c r="H546" s="236">
        <v>44135</v>
      </c>
      <c r="J546">
        <v>-3</v>
      </c>
      <c r="M546" t="s">
        <v>54</v>
      </c>
      <c r="N546">
        <v>301.5</v>
      </c>
      <c r="P546" t="s">
        <v>54</v>
      </c>
      <c r="Q546">
        <v>86.142857142857139</v>
      </c>
      <c r="R546">
        <v>0</v>
      </c>
      <c r="S546">
        <v>0</v>
      </c>
      <c r="T546" t="s">
        <v>1351</v>
      </c>
      <c r="U546" t="s">
        <v>1352</v>
      </c>
      <c r="V546" t="s">
        <v>1353</v>
      </c>
      <c r="W546" t="s">
        <v>1354</v>
      </c>
      <c r="AD546">
        <v>44132</v>
      </c>
      <c r="AK546">
        <v>1</v>
      </c>
      <c r="AL546" t="s">
        <v>58</v>
      </c>
      <c r="AN546" t="s">
        <v>66</v>
      </c>
      <c r="AS546" t="s">
        <v>131</v>
      </c>
      <c r="AT546" t="s">
        <v>61</v>
      </c>
      <c r="AU546" t="s">
        <v>61</v>
      </c>
      <c r="AV546" t="s">
        <v>11037</v>
      </c>
      <c r="AY546">
        <v>0</v>
      </c>
      <c r="AZ546" t="s">
        <v>62</v>
      </c>
      <c r="BA546" t="s">
        <v>63</v>
      </c>
    </row>
    <row r="547" spans="1:53" x14ac:dyDescent="0.25">
      <c r="A547" s="1" t="s">
        <v>1356</v>
      </c>
      <c r="B547" s="236">
        <v>44105</v>
      </c>
      <c r="C547" s="236">
        <v>44135</v>
      </c>
      <c r="D547">
        <v>20136833368</v>
      </c>
      <c r="E547" t="s">
        <v>1349</v>
      </c>
      <c r="F547" t="s">
        <v>1350</v>
      </c>
      <c r="G547" s="236">
        <v>44105</v>
      </c>
      <c r="H547" s="236">
        <v>44135</v>
      </c>
      <c r="J547">
        <v>-3</v>
      </c>
      <c r="M547" t="s">
        <v>54</v>
      </c>
      <c r="N547">
        <v>301.5</v>
      </c>
      <c r="P547" t="s">
        <v>54</v>
      </c>
      <c r="Q547">
        <v>86.142857142857139</v>
      </c>
      <c r="R547">
        <v>0</v>
      </c>
      <c r="S547">
        <v>0</v>
      </c>
      <c r="T547" t="s">
        <v>1351</v>
      </c>
      <c r="U547" t="s">
        <v>1355</v>
      </c>
      <c r="V547">
        <v>43759</v>
      </c>
      <c r="W547" t="s">
        <v>1356</v>
      </c>
      <c r="AD547">
        <v>44132</v>
      </c>
      <c r="AK547">
        <v>1</v>
      </c>
      <c r="AL547" t="s">
        <v>58</v>
      </c>
      <c r="AN547" t="s">
        <v>66</v>
      </c>
      <c r="AS547" t="s">
        <v>131</v>
      </c>
      <c r="AT547" t="s">
        <v>61</v>
      </c>
      <c r="AU547" t="s">
        <v>61</v>
      </c>
      <c r="AV547" t="s">
        <v>11037</v>
      </c>
      <c r="AY547">
        <v>0</v>
      </c>
      <c r="AZ547" t="s">
        <v>62</v>
      </c>
      <c r="BA547" t="s">
        <v>63</v>
      </c>
    </row>
    <row r="548" spans="1:53" x14ac:dyDescent="0.25">
      <c r="A548" s="1" t="s">
        <v>1360</v>
      </c>
      <c r="B548" s="236">
        <v>44119</v>
      </c>
      <c r="C548" s="236">
        <v>44149</v>
      </c>
      <c r="D548">
        <v>20136833368</v>
      </c>
      <c r="E548" t="s">
        <v>1349</v>
      </c>
      <c r="F548" t="s">
        <v>1357</v>
      </c>
      <c r="G548" s="236">
        <v>44119</v>
      </c>
      <c r="H548" s="236">
        <v>44149</v>
      </c>
      <c r="J548">
        <v>-17</v>
      </c>
      <c r="M548" t="s">
        <v>54</v>
      </c>
      <c r="N548">
        <v>324</v>
      </c>
      <c r="P548" t="s">
        <v>54</v>
      </c>
      <c r="Q548">
        <v>92.571428571428569</v>
      </c>
      <c r="R548">
        <v>0</v>
      </c>
      <c r="S548">
        <v>0</v>
      </c>
      <c r="T548" t="s">
        <v>1358</v>
      </c>
      <c r="U548" t="s">
        <v>1359</v>
      </c>
      <c r="V548">
        <v>44118</v>
      </c>
      <c r="W548" t="s">
        <v>1360</v>
      </c>
      <c r="AD548">
        <v>44132</v>
      </c>
      <c r="AK548">
        <v>1</v>
      </c>
      <c r="AL548" t="s">
        <v>58</v>
      </c>
      <c r="AN548" t="s">
        <v>1361</v>
      </c>
      <c r="AS548" t="s">
        <v>131</v>
      </c>
      <c r="AT548" t="s">
        <v>61</v>
      </c>
      <c r="AU548" t="s">
        <v>61</v>
      </c>
      <c r="AV548" t="s">
        <v>11037</v>
      </c>
      <c r="AY548">
        <v>0</v>
      </c>
      <c r="AZ548" t="s">
        <v>62</v>
      </c>
      <c r="BA548" t="s">
        <v>63</v>
      </c>
    </row>
    <row r="549" spans="1:53" x14ac:dyDescent="0.25">
      <c r="A549" s="1" t="s">
        <v>469</v>
      </c>
      <c r="B549" s="236">
        <v>44105</v>
      </c>
      <c r="C549" s="236">
        <v>44135</v>
      </c>
      <c r="D549">
        <v>20136833368</v>
      </c>
      <c r="E549" t="s">
        <v>1349</v>
      </c>
      <c r="F549" t="s">
        <v>1350</v>
      </c>
      <c r="G549" s="236">
        <v>44105</v>
      </c>
      <c r="H549" s="236">
        <v>44135</v>
      </c>
      <c r="J549">
        <v>-3</v>
      </c>
      <c r="M549" t="s">
        <v>54</v>
      </c>
      <c r="N549">
        <v>255.51</v>
      </c>
      <c r="P549" t="s">
        <v>54</v>
      </c>
      <c r="Q549">
        <v>73.002857142857138</v>
      </c>
      <c r="R549">
        <v>0</v>
      </c>
      <c r="S549">
        <v>0</v>
      </c>
      <c r="T549" t="s">
        <v>1362</v>
      </c>
      <c r="U549" t="s">
        <v>1363</v>
      </c>
      <c r="V549">
        <v>44042</v>
      </c>
      <c r="W549" t="s">
        <v>469</v>
      </c>
      <c r="AD549">
        <v>44132</v>
      </c>
      <c r="AK549">
        <v>1</v>
      </c>
      <c r="AL549" t="s">
        <v>58</v>
      </c>
      <c r="AN549" t="s">
        <v>66</v>
      </c>
      <c r="AS549" t="s">
        <v>131</v>
      </c>
      <c r="AT549" t="s">
        <v>61</v>
      </c>
      <c r="AU549" t="s">
        <v>61</v>
      </c>
      <c r="AV549" t="s">
        <v>11037</v>
      </c>
      <c r="AY549">
        <v>0</v>
      </c>
      <c r="AZ549" t="s">
        <v>62</v>
      </c>
      <c r="BA549" t="s">
        <v>63</v>
      </c>
    </row>
    <row r="550" spans="1:53" x14ac:dyDescent="0.25">
      <c r="A550" s="1" t="s">
        <v>1368</v>
      </c>
      <c r="B550" s="236">
        <v>44105</v>
      </c>
      <c r="C550" s="236">
        <v>44135</v>
      </c>
      <c r="D550">
        <v>20606227001</v>
      </c>
      <c r="E550" t="s">
        <v>1364</v>
      </c>
      <c r="F550" t="s">
        <v>1365</v>
      </c>
      <c r="G550" s="236">
        <v>44105</v>
      </c>
      <c r="H550" s="236">
        <v>44135</v>
      </c>
      <c r="J550">
        <v>-3</v>
      </c>
      <c r="K550">
        <v>48</v>
      </c>
      <c r="M550" t="s">
        <v>54</v>
      </c>
      <c r="P550" t="s">
        <v>54</v>
      </c>
      <c r="Q550">
        <v>48</v>
      </c>
      <c r="R550">
        <v>0</v>
      </c>
      <c r="S550">
        <v>0</v>
      </c>
      <c r="T550" t="s">
        <v>1366</v>
      </c>
      <c r="U550" t="s">
        <v>1367</v>
      </c>
      <c r="V550">
        <v>44075</v>
      </c>
      <c r="W550" t="s">
        <v>1368</v>
      </c>
      <c r="AD550">
        <v>44132</v>
      </c>
      <c r="AK550">
        <v>1</v>
      </c>
      <c r="AL550" t="s">
        <v>58</v>
      </c>
      <c r="AN550" t="s">
        <v>1361</v>
      </c>
      <c r="AS550" t="s">
        <v>111</v>
      </c>
      <c r="AT550" t="s">
        <v>61</v>
      </c>
      <c r="AU550" t="s">
        <v>61</v>
      </c>
      <c r="AV550" t="s">
        <v>11037</v>
      </c>
      <c r="AY550">
        <v>0</v>
      </c>
      <c r="AZ550" t="s">
        <v>62</v>
      </c>
      <c r="BA550" t="s">
        <v>63</v>
      </c>
    </row>
    <row r="551" spans="1:53" x14ac:dyDescent="0.25">
      <c r="A551" s="1" t="s">
        <v>1372</v>
      </c>
      <c r="B551" s="236">
        <v>44097</v>
      </c>
      <c r="C551" s="236">
        <v>44126</v>
      </c>
      <c r="D551">
        <v>20606227001</v>
      </c>
      <c r="E551" t="s">
        <v>1364</v>
      </c>
      <c r="F551" t="s">
        <v>1369</v>
      </c>
      <c r="G551" s="236">
        <v>44127</v>
      </c>
      <c r="H551" s="236">
        <v>44157</v>
      </c>
      <c r="J551">
        <v>-25</v>
      </c>
      <c r="K551">
        <v>48</v>
      </c>
      <c r="M551" t="s">
        <v>54</v>
      </c>
      <c r="P551" t="s">
        <v>54</v>
      </c>
      <c r="Q551">
        <v>48</v>
      </c>
      <c r="R551">
        <v>0</v>
      </c>
      <c r="S551">
        <v>0</v>
      </c>
      <c r="T551" t="s">
        <v>1370</v>
      </c>
      <c r="U551" t="s">
        <v>1371</v>
      </c>
      <c r="V551">
        <v>44096</v>
      </c>
      <c r="W551" t="s">
        <v>1372</v>
      </c>
      <c r="AD551">
        <v>44132</v>
      </c>
      <c r="AK551">
        <v>1</v>
      </c>
      <c r="AL551" t="s">
        <v>58</v>
      </c>
      <c r="AS551" t="s">
        <v>111</v>
      </c>
      <c r="AT551" t="s">
        <v>61</v>
      </c>
      <c r="AU551" t="s">
        <v>61</v>
      </c>
      <c r="AV551" t="s">
        <v>11037</v>
      </c>
      <c r="AY551">
        <v>0</v>
      </c>
      <c r="AZ551" t="s">
        <v>439</v>
      </c>
      <c r="BA551" t="s">
        <v>120</v>
      </c>
    </row>
    <row r="552" spans="1:53" x14ac:dyDescent="0.25">
      <c r="A552" s="1" t="s">
        <v>1375</v>
      </c>
      <c r="B552" s="236">
        <v>44105</v>
      </c>
      <c r="C552" s="236">
        <v>44135</v>
      </c>
      <c r="D552">
        <v>20606227001</v>
      </c>
      <c r="E552" t="s">
        <v>1364</v>
      </c>
      <c r="F552" t="s">
        <v>1365</v>
      </c>
      <c r="G552" s="236">
        <v>44105</v>
      </c>
      <c r="H552" s="236">
        <v>44135</v>
      </c>
      <c r="J552">
        <v>-3</v>
      </c>
      <c r="K552">
        <v>48</v>
      </c>
      <c r="M552" t="s">
        <v>54</v>
      </c>
      <c r="P552" t="s">
        <v>54</v>
      </c>
      <c r="Q552">
        <v>48</v>
      </c>
      <c r="R552">
        <v>0</v>
      </c>
      <c r="S552">
        <v>0</v>
      </c>
      <c r="T552" t="s">
        <v>1373</v>
      </c>
      <c r="U552" t="s">
        <v>1374</v>
      </c>
      <c r="V552">
        <v>44075</v>
      </c>
      <c r="W552" t="s">
        <v>1375</v>
      </c>
      <c r="AD552">
        <v>44132</v>
      </c>
      <c r="AK552">
        <v>1</v>
      </c>
      <c r="AL552" t="s">
        <v>58</v>
      </c>
      <c r="AN552" t="s">
        <v>1361</v>
      </c>
      <c r="AS552" t="s">
        <v>111</v>
      </c>
      <c r="AT552" t="s">
        <v>61</v>
      </c>
      <c r="AU552" t="s">
        <v>61</v>
      </c>
      <c r="AV552" t="s">
        <v>11037</v>
      </c>
      <c r="AY552">
        <v>0</v>
      </c>
      <c r="AZ552" t="s">
        <v>62</v>
      </c>
      <c r="BA552" t="s">
        <v>63</v>
      </c>
    </row>
    <row r="553" spans="1:53" x14ac:dyDescent="0.25">
      <c r="A553" s="1" t="s">
        <v>1377</v>
      </c>
      <c r="B553" s="236">
        <v>44105</v>
      </c>
      <c r="C553" s="236">
        <v>44135</v>
      </c>
      <c r="D553">
        <v>20606227001</v>
      </c>
      <c r="E553" t="s">
        <v>1364</v>
      </c>
      <c r="F553" t="s">
        <v>1365</v>
      </c>
      <c r="G553" s="236">
        <v>44105</v>
      </c>
      <c r="H553" s="236">
        <v>44135</v>
      </c>
      <c r="J553">
        <v>-3</v>
      </c>
      <c r="K553">
        <v>48</v>
      </c>
      <c r="M553" t="s">
        <v>54</v>
      </c>
      <c r="P553" t="s">
        <v>54</v>
      </c>
      <c r="Q553">
        <v>48</v>
      </c>
      <c r="R553">
        <v>0</v>
      </c>
      <c r="S553">
        <v>0</v>
      </c>
      <c r="T553" t="s">
        <v>1373</v>
      </c>
      <c r="U553" t="s">
        <v>1376</v>
      </c>
      <c r="V553">
        <v>44075</v>
      </c>
      <c r="W553" t="s">
        <v>1377</v>
      </c>
      <c r="AD553">
        <v>44132</v>
      </c>
      <c r="AK553">
        <v>1</v>
      </c>
      <c r="AL553" t="s">
        <v>58</v>
      </c>
      <c r="AN553" t="s">
        <v>1361</v>
      </c>
      <c r="AS553" t="s">
        <v>111</v>
      </c>
      <c r="AT553" t="s">
        <v>61</v>
      </c>
      <c r="AU553" t="s">
        <v>61</v>
      </c>
      <c r="AV553" t="s">
        <v>11037</v>
      </c>
      <c r="AY553">
        <v>0</v>
      </c>
      <c r="AZ553" t="s">
        <v>62</v>
      </c>
      <c r="BA553" t="s">
        <v>63</v>
      </c>
    </row>
    <row r="554" spans="1:53" x14ac:dyDescent="0.25">
      <c r="A554" s="1" t="s">
        <v>1382</v>
      </c>
      <c r="B554" s="236">
        <v>44109</v>
      </c>
      <c r="C554" s="236">
        <v>44139</v>
      </c>
      <c r="D554">
        <v>20392667092</v>
      </c>
      <c r="E554" t="s">
        <v>1378</v>
      </c>
      <c r="F554" t="s">
        <v>1379</v>
      </c>
      <c r="G554" s="236">
        <v>44109</v>
      </c>
      <c r="H554" s="236">
        <v>44139</v>
      </c>
      <c r="J554">
        <v>-7</v>
      </c>
      <c r="K554">
        <v>65</v>
      </c>
      <c r="M554" t="s">
        <v>54</v>
      </c>
      <c r="P554" t="s">
        <v>54</v>
      </c>
      <c r="Q554">
        <v>65</v>
      </c>
      <c r="R554">
        <v>0</v>
      </c>
      <c r="S554">
        <v>0</v>
      </c>
      <c r="T554" t="s">
        <v>1380</v>
      </c>
      <c r="U554" t="s">
        <v>1381</v>
      </c>
      <c r="V554">
        <v>44048</v>
      </c>
      <c r="W554" t="s">
        <v>1382</v>
      </c>
      <c r="AD554">
        <v>44132</v>
      </c>
      <c r="AK554">
        <v>1</v>
      </c>
      <c r="AL554" t="s">
        <v>58</v>
      </c>
      <c r="AN554" t="s">
        <v>1361</v>
      </c>
      <c r="AO554" t="s">
        <v>122</v>
      </c>
      <c r="AS554" t="s">
        <v>429</v>
      </c>
      <c r="AT554" t="s">
        <v>61</v>
      </c>
      <c r="AU554" t="s">
        <v>61</v>
      </c>
      <c r="AV554" t="s">
        <v>11037</v>
      </c>
      <c r="AY554">
        <v>0</v>
      </c>
      <c r="AZ554" t="s">
        <v>62</v>
      </c>
      <c r="BA554" t="s">
        <v>63</v>
      </c>
    </row>
    <row r="555" spans="1:53" x14ac:dyDescent="0.25">
      <c r="A555" s="1" t="s">
        <v>1386</v>
      </c>
      <c r="B555" s="236">
        <v>44112</v>
      </c>
      <c r="C555" s="236">
        <v>44142</v>
      </c>
      <c r="D555">
        <v>20392667092</v>
      </c>
      <c r="E555" t="s">
        <v>1378</v>
      </c>
      <c r="F555" t="s">
        <v>1383</v>
      </c>
      <c r="G555" s="236">
        <v>44112</v>
      </c>
      <c r="H555" s="236">
        <v>44142</v>
      </c>
      <c r="J555">
        <v>-10</v>
      </c>
      <c r="K555">
        <v>50</v>
      </c>
      <c r="M555" t="s">
        <v>54</v>
      </c>
      <c r="P555" t="s">
        <v>54</v>
      </c>
      <c r="Q555">
        <v>50</v>
      </c>
      <c r="R555">
        <v>0</v>
      </c>
      <c r="S555">
        <v>0</v>
      </c>
      <c r="T555" t="s">
        <v>1384</v>
      </c>
      <c r="U555" t="s">
        <v>1385</v>
      </c>
      <c r="V555">
        <v>44082</v>
      </c>
      <c r="W555" t="s">
        <v>1386</v>
      </c>
      <c r="AD555">
        <v>44132</v>
      </c>
      <c r="AK555">
        <v>1</v>
      </c>
      <c r="AL555" t="s">
        <v>58</v>
      </c>
      <c r="AN555" t="s">
        <v>66</v>
      </c>
      <c r="AS555" t="s">
        <v>429</v>
      </c>
      <c r="AT555" t="s">
        <v>61</v>
      </c>
      <c r="AU555" t="s">
        <v>61</v>
      </c>
      <c r="AV555" t="s">
        <v>11037</v>
      </c>
      <c r="AY555">
        <v>0</v>
      </c>
      <c r="AZ555" t="s">
        <v>62</v>
      </c>
      <c r="BA555" t="s">
        <v>63</v>
      </c>
    </row>
    <row r="556" spans="1:53" x14ac:dyDescent="0.25">
      <c r="A556" s="1" t="s">
        <v>1387</v>
      </c>
      <c r="B556" s="236">
        <v>44112</v>
      </c>
      <c r="C556" s="236">
        <v>44142</v>
      </c>
      <c r="D556">
        <v>20392667092</v>
      </c>
      <c r="E556" t="s">
        <v>1378</v>
      </c>
      <c r="F556" t="s">
        <v>1383</v>
      </c>
      <c r="G556" s="236">
        <v>44112</v>
      </c>
      <c r="H556" s="236">
        <v>44142</v>
      </c>
      <c r="J556">
        <v>-10</v>
      </c>
      <c r="K556">
        <v>50</v>
      </c>
      <c r="M556" t="s">
        <v>54</v>
      </c>
      <c r="P556" t="s">
        <v>54</v>
      </c>
      <c r="Q556">
        <v>50</v>
      </c>
      <c r="R556">
        <v>0</v>
      </c>
      <c r="S556">
        <v>0</v>
      </c>
      <c r="T556" t="s">
        <v>1384</v>
      </c>
      <c r="U556" t="s">
        <v>1385</v>
      </c>
      <c r="V556">
        <v>44082</v>
      </c>
      <c r="W556" t="s">
        <v>1387</v>
      </c>
      <c r="AD556">
        <v>44132</v>
      </c>
      <c r="AK556">
        <v>1</v>
      </c>
      <c r="AL556" t="s">
        <v>58</v>
      </c>
      <c r="AN556" t="s">
        <v>66</v>
      </c>
      <c r="AS556" t="s">
        <v>429</v>
      </c>
      <c r="AT556" t="s">
        <v>61</v>
      </c>
      <c r="AU556" t="s">
        <v>61</v>
      </c>
      <c r="AV556" t="s">
        <v>11037</v>
      </c>
      <c r="AY556">
        <v>0</v>
      </c>
      <c r="AZ556" t="s">
        <v>62</v>
      </c>
      <c r="BA556" t="s">
        <v>63</v>
      </c>
    </row>
    <row r="557" spans="1:53" x14ac:dyDescent="0.25">
      <c r="A557" s="1" t="s">
        <v>1388</v>
      </c>
      <c r="B557" s="236">
        <v>44112</v>
      </c>
      <c r="C557" s="236">
        <v>44142</v>
      </c>
      <c r="D557">
        <v>20392667092</v>
      </c>
      <c r="E557" t="s">
        <v>1378</v>
      </c>
      <c r="F557" t="s">
        <v>1383</v>
      </c>
      <c r="G557" s="236">
        <v>44112</v>
      </c>
      <c r="H557" s="236">
        <v>44142</v>
      </c>
      <c r="J557">
        <v>-10</v>
      </c>
      <c r="K557">
        <v>50</v>
      </c>
      <c r="M557" t="s">
        <v>54</v>
      </c>
      <c r="P557" t="s">
        <v>54</v>
      </c>
      <c r="Q557">
        <v>50</v>
      </c>
      <c r="R557">
        <v>0</v>
      </c>
      <c r="S557">
        <v>0</v>
      </c>
      <c r="T557" t="s">
        <v>1384</v>
      </c>
      <c r="U557" t="s">
        <v>1385</v>
      </c>
      <c r="V557">
        <v>44082</v>
      </c>
      <c r="W557" t="s">
        <v>1388</v>
      </c>
      <c r="AD557">
        <v>44132</v>
      </c>
      <c r="AK557">
        <v>1</v>
      </c>
      <c r="AL557" t="s">
        <v>58</v>
      </c>
      <c r="AN557" t="s">
        <v>66</v>
      </c>
      <c r="AS557" t="s">
        <v>429</v>
      </c>
      <c r="AT557" t="s">
        <v>61</v>
      </c>
      <c r="AU557" t="s">
        <v>61</v>
      </c>
      <c r="AV557" t="s">
        <v>11037</v>
      </c>
      <c r="AY557">
        <v>0</v>
      </c>
      <c r="AZ557" t="s">
        <v>62</v>
      </c>
      <c r="BA557" t="s">
        <v>63</v>
      </c>
    </row>
    <row r="558" spans="1:53" x14ac:dyDescent="0.25">
      <c r="A558" s="1" t="s">
        <v>1391</v>
      </c>
      <c r="B558" s="236">
        <v>44117</v>
      </c>
      <c r="C558" s="236">
        <v>44147</v>
      </c>
      <c r="D558">
        <v>20392667092</v>
      </c>
      <c r="E558" t="s">
        <v>1378</v>
      </c>
      <c r="F558" t="s">
        <v>1389</v>
      </c>
      <c r="G558" s="236">
        <v>44117</v>
      </c>
      <c r="H558" s="236">
        <v>44147</v>
      </c>
      <c r="J558">
        <v>-15</v>
      </c>
      <c r="K558">
        <v>50</v>
      </c>
      <c r="M558" t="s">
        <v>54</v>
      </c>
      <c r="P558" t="s">
        <v>54</v>
      </c>
      <c r="Q558">
        <v>50</v>
      </c>
      <c r="R558">
        <v>0</v>
      </c>
      <c r="S558">
        <v>0</v>
      </c>
      <c r="T558" t="s">
        <v>1390</v>
      </c>
      <c r="U558" t="s">
        <v>1385</v>
      </c>
      <c r="V558">
        <v>44116</v>
      </c>
      <c r="W558" t="s">
        <v>1391</v>
      </c>
      <c r="AD558">
        <v>44132</v>
      </c>
      <c r="AK558">
        <v>1</v>
      </c>
      <c r="AL558" t="s">
        <v>58</v>
      </c>
      <c r="AN558" t="s">
        <v>66</v>
      </c>
      <c r="AS558" t="s">
        <v>429</v>
      </c>
      <c r="AT558" t="s">
        <v>61</v>
      </c>
      <c r="AU558" t="s">
        <v>61</v>
      </c>
      <c r="AV558" t="s">
        <v>11037</v>
      </c>
      <c r="AY558">
        <v>0</v>
      </c>
      <c r="AZ558" t="s">
        <v>62</v>
      </c>
      <c r="BA558" t="s">
        <v>63</v>
      </c>
    </row>
    <row r="559" spans="1:53" x14ac:dyDescent="0.25">
      <c r="A559" s="1" t="s">
        <v>1392</v>
      </c>
      <c r="B559" s="236">
        <v>44112</v>
      </c>
      <c r="C559" s="236">
        <v>44142</v>
      </c>
      <c r="D559">
        <v>20392667092</v>
      </c>
      <c r="E559" t="s">
        <v>1378</v>
      </c>
      <c r="F559" t="s">
        <v>1383</v>
      </c>
      <c r="G559" s="236">
        <v>44112</v>
      </c>
      <c r="H559" s="236">
        <v>44142</v>
      </c>
      <c r="J559">
        <v>-10</v>
      </c>
      <c r="K559">
        <v>50</v>
      </c>
      <c r="M559" t="s">
        <v>54</v>
      </c>
      <c r="P559" t="s">
        <v>54</v>
      </c>
      <c r="Q559">
        <v>50</v>
      </c>
      <c r="R559">
        <v>0</v>
      </c>
      <c r="S559">
        <v>0</v>
      </c>
      <c r="T559" t="s">
        <v>1390</v>
      </c>
      <c r="U559" t="s">
        <v>1385</v>
      </c>
      <c r="V559">
        <v>44082</v>
      </c>
      <c r="W559" t="s">
        <v>1392</v>
      </c>
      <c r="AD559">
        <v>44132</v>
      </c>
      <c r="AK559">
        <v>1</v>
      </c>
      <c r="AL559" t="s">
        <v>58</v>
      </c>
      <c r="AN559" t="s">
        <v>66</v>
      </c>
      <c r="AS559" t="s">
        <v>429</v>
      </c>
      <c r="AT559" t="s">
        <v>61</v>
      </c>
      <c r="AU559" t="s">
        <v>61</v>
      </c>
      <c r="AV559" t="s">
        <v>11037</v>
      </c>
      <c r="AY559">
        <v>0</v>
      </c>
      <c r="AZ559" t="s">
        <v>62</v>
      </c>
      <c r="BA559" t="s">
        <v>63</v>
      </c>
    </row>
    <row r="560" spans="1:53" x14ac:dyDescent="0.25">
      <c r="A560" s="1" t="s">
        <v>1393</v>
      </c>
      <c r="B560" s="236">
        <v>44112</v>
      </c>
      <c r="C560" s="236">
        <v>44142</v>
      </c>
      <c r="D560">
        <v>20392667092</v>
      </c>
      <c r="E560" t="s">
        <v>1378</v>
      </c>
      <c r="F560" t="s">
        <v>1383</v>
      </c>
      <c r="G560" s="236">
        <v>44112</v>
      </c>
      <c r="H560" s="236">
        <v>44142</v>
      </c>
      <c r="J560">
        <v>-10</v>
      </c>
      <c r="K560">
        <v>50</v>
      </c>
      <c r="M560" t="s">
        <v>54</v>
      </c>
      <c r="P560" t="s">
        <v>54</v>
      </c>
      <c r="Q560">
        <v>50</v>
      </c>
      <c r="R560">
        <v>0</v>
      </c>
      <c r="S560">
        <v>0</v>
      </c>
      <c r="T560" t="s">
        <v>1390</v>
      </c>
      <c r="U560" t="s">
        <v>1385</v>
      </c>
      <c r="V560">
        <v>44082</v>
      </c>
      <c r="W560" t="s">
        <v>1393</v>
      </c>
      <c r="AD560">
        <v>44132</v>
      </c>
      <c r="AK560">
        <v>1</v>
      </c>
      <c r="AL560" t="s">
        <v>58</v>
      </c>
      <c r="AN560" t="s">
        <v>66</v>
      </c>
      <c r="AS560" t="s">
        <v>429</v>
      </c>
      <c r="AT560" t="s">
        <v>61</v>
      </c>
      <c r="AU560" t="s">
        <v>61</v>
      </c>
      <c r="AV560" t="s">
        <v>11037</v>
      </c>
      <c r="AY560">
        <v>0</v>
      </c>
      <c r="AZ560" t="s">
        <v>62</v>
      </c>
      <c r="BA560" t="s">
        <v>63</v>
      </c>
    </row>
    <row r="561" spans="1:53" x14ac:dyDescent="0.25">
      <c r="A561" s="1" t="s">
        <v>1395</v>
      </c>
      <c r="B561" s="236">
        <v>44112</v>
      </c>
      <c r="C561" s="236">
        <v>44142</v>
      </c>
      <c r="D561">
        <v>20392667092</v>
      </c>
      <c r="E561" t="s">
        <v>1378</v>
      </c>
      <c r="F561" t="s">
        <v>1383</v>
      </c>
      <c r="G561" s="236">
        <v>44112</v>
      </c>
      <c r="H561" s="236">
        <v>44142</v>
      </c>
      <c r="J561">
        <v>-10</v>
      </c>
      <c r="K561">
        <v>50</v>
      </c>
      <c r="M561" t="s">
        <v>54</v>
      </c>
      <c r="P561" t="s">
        <v>54</v>
      </c>
      <c r="Q561">
        <v>50</v>
      </c>
      <c r="R561">
        <v>0</v>
      </c>
      <c r="S561">
        <v>0</v>
      </c>
      <c r="T561" t="s">
        <v>1394</v>
      </c>
      <c r="U561" t="s">
        <v>1385</v>
      </c>
      <c r="V561">
        <v>44082</v>
      </c>
      <c r="W561" t="s">
        <v>1395</v>
      </c>
      <c r="AD561">
        <v>44132</v>
      </c>
      <c r="AK561">
        <v>1</v>
      </c>
      <c r="AL561" t="s">
        <v>58</v>
      </c>
      <c r="AN561" t="s">
        <v>66</v>
      </c>
      <c r="AS561" t="s">
        <v>429</v>
      </c>
      <c r="AT561" t="s">
        <v>61</v>
      </c>
      <c r="AU561" t="s">
        <v>61</v>
      </c>
      <c r="AV561" t="s">
        <v>11037</v>
      </c>
      <c r="AY561">
        <v>0</v>
      </c>
      <c r="AZ561" t="s">
        <v>62</v>
      </c>
      <c r="BA561" t="s">
        <v>63</v>
      </c>
    </row>
    <row r="562" spans="1:53" x14ac:dyDescent="0.25">
      <c r="A562" s="1" t="s">
        <v>1399</v>
      </c>
      <c r="B562" s="236">
        <v>44105</v>
      </c>
      <c r="C562" s="236">
        <v>44135</v>
      </c>
      <c r="D562">
        <v>20392667092</v>
      </c>
      <c r="E562" t="s">
        <v>1378</v>
      </c>
      <c r="F562" t="s">
        <v>1396</v>
      </c>
      <c r="G562" s="236">
        <v>44105</v>
      </c>
      <c r="H562" s="236">
        <v>44135</v>
      </c>
      <c r="I562" t="s">
        <v>1397</v>
      </c>
      <c r="J562">
        <v>-3</v>
      </c>
      <c r="K562">
        <v>50</v>
      </c>
      <c r="M562" t="s">
        <v>54</v>
      </c>
      <c r="P562" t="s">
        <v>54</v>
      </c>
      <c r="Q562">
        <v>50</v>
      </c>
      <c r="R562">
        <v>0</v>
      </c>
      <c r="S562">
        <v>0</v>
      </c>
      <c r="T562" t="s">
        <v>100</v>
      </c>
      <c r="U562" t="s">
        <v>1398</v>
      </c>
      <c r="V562">
        <v>43995</v>
      </c>
      <c r="W562" t="s">
        <v>1399</v>
      </c>
      <c r="AD562">
        <v>44132</v>
      </c>
      <c r="AK562">
        <v>1</v>
      </c>
      <c r="AL562" t="s">
        <v>58</v>
      </c>
      <c r="AN562" t="s">
        <v>66</v>
      </c>
      <c r="AS562" t="s">
        <v>429</v>
      </c>
      <c r="AT562" t="s">
        <v>61</v>
      </c>
      <c r="AU562" t="s">
        <v>61</v>
      </c>
      <c r="AV562" t="s">
        <v>11037</v>
      </c>
      <c r="AY562">
        <v>0</v>
      </c>
      <c r="AZ562" t="s">
        <v>62</v>
      </c>
      <c r="BA562" t="s">
        <v>63</v>
      </c>
    </row>
    <row r="563" spans="1:53" x14ac:dyDescent="0.25">
      <c r="A563" s="1" t="s">
        <v>1400</v>
      </c>
      <c r="B563" s="236">
        <v>44117</v>
      </c>
      <c r="C563" s="236">
        <v>44147</v>
      </c>
      <c r="D563">
        <v>20392667092</v>
      </c>
      <c r="E563" t="s">
        <v>1378</v>
      </c>
      <c r="F563" t="s">
        <v>1389</v>
      </c>
      <c r="G563" s="236">
        <v>44117</v>
      </c>
      <c r="H563" s="236">
        <v>44147</v>
      </c>
      <c r="J563">
        <v>-15</v>
      </c>
      <c r="K563">
        <v>50</v>
      </c>
      <c r="M563" t="s">
        <v>54</v>
      </c>
      <c r="P563" t="s">
        <v>54</v>
      </c>
      <c r="Q563">
        <v>50</v>
      </c>
      <c r="R563">
        <v>0</v>
      </c>
      <c r="S563">
        <v>0</v>
      </c>
      <c r="T563" t="s">
        <v>100</v>
      </c>
      <c r="U563" t="s">
        <v>1398</v>
      </c>
      <c r="V563">
        <v>44116</v>
      </c>
      <c r="W563" t="s">
        <v>1400</v>
      </c>
      <c r="AD563">
        <v>44132</v>
      </c>
      <c r="AK563">
        <v>1</v>
      </c>
      <c r="AL563" t="s">
        <v>58</v>
      </c>
      <c r="AN563" t="s">
        <v>66</v>
      </c>
      <c r="AS563" t="s">
        <v>429</v>
      </c>
      <c r="AT563" t="s">
        <v>61</v>
      </c>
      <c r="AU563" t="s">
        <v>61</v>
      </c>
      <c r="AV563" t="s">
        <v>11037</v>
      </c>
      <c r="AY563">
        <v>0</v>
      </c>
      <c r="AZ563" t="s">
        <v>62</v>
      </c>
      <c r="BA563" t="s">
        <v>63</v>
      </c>
    </row>
    <row r="564" spans="1:53" x14ac:dyDescent="0.25">
      <c r="A564" s="1" t="s">
        <v>1401</v>
      </c>
      <c r="B564" s="236">
        <v>44105</v>
      </c>
      <c r="C564" s="236">
        <v>44135</v>
      </c>
      <c r="D564">
        <v>20392667092</v>
      </c>
      <c r="E564" t="s">
        <v>1378</v>
      </c>
      <c r="F564" t="s">
        <v>1396</v>
      </c>
      <c r="G564" s="236">
        <v>44105</v>
      </c>
      <c r="H564" s="236">
        <v>44135</v>
      </c>
      <c r="I564" t="s">
        <v>1397</v>
      </c>
      <c r="J564">
        <v>-3</v>
      </c>
      <c r="K564">
        <v>50</v>
      </c>
      <c r="M564" t="s">
        <v>54</v>
      </c>
      <c r="P564" t="s">
        <v>54</v>
      </c>
      <c r="Q564">
        <v>50</v>
      </c>
      <c r="R564">
        <v>0</v>
      </c>
      <c r="S564">
        <v>0</v>
      </c>
      <c r="T564" t="s">
        <v>100</v>
      </c>
      <c r="U564" t="s">
        <v>1398</v>
      </c>
      <c r="V564">
        <v>43995</v>
      </c>
      <c r="W564" t="s">
        <v>1401</v>
      </c>
      <c r="AD564">
        <v>44132</v>
      </c>
      <c r="AK564">
        <v>1</v>
      </c>
      <c r="AL564" t="s">
        <v>58</v>
      </c>
      <c r="AN564" t="s">
        <v>66</v>
      </c>
      <c r="AS564" t="s">
        <v>429</v>
      </c>
      <c r="AT564" t="s">
        <v>61</v>
      </c>
      <c r="AU564" t="s">
        <v>61</v>
      </c>
      <c r="AV564" t="s">
        <v>11037</v>
      </c>
      <c r="AY564">
        <v>0</v>
      </c>
      <c r="AZ564" t="s">
        <v>62</v>
      </c>
      <c r="BA564" t="s">
        <v>63</v>
      </c>
    </row>
    <row r="565" spans="1:53" x14ac:dyDescent="0.25">
      <c r="A565" s="1" t="s">
        <v>1402</v>
      </c>
      <c r="B565" s="236">
        <v>44105</v>
      </c>
      <c r="C565" s="236">
        <v>44135</v>
      </c>
      <c r="D565">
        <v>20392667092</v>
      </c>
      <c r="E565" t="s">
        <v>1378</v>
      </c>
      <c r="F565" t="s">
        <v>1396</v>
      </c>
      <c r="G565" s="236">
        <v>44105</v>
      </c>
      <c r="H565" s="236">
        <v>44135</v>
      </c>
      <c r="I565" t="s">
        <v>1397</v>
      </c>
      <c r="J565">
        <v>-3</v>
      </c>
      <c r="K565">
        <v>50</v>
      </c>
      <c r="M565" t="s">
        <v>54</v>
      </c>
      <c r="P565" t="s">
        <v>54</v>
      </c>
      <c r="Q565">
        <v>50</v>
      </c>
      <c r="R565">
        <v>0</v>
      </c>
      <c r="S565">
        <v>0</v>
      </c>
      <c r="T565" t="s">
        <v>100</v>
      </c>
      <c r="U565" t="s">
        <v>1398</v>
      </c>
      <c r="V565">
        <v>43995</v>
      </c>
      <c r="W565" t="s">
        <v>1402</v>
      </c>
      <c r="AD565">
        <v>44132</v>
      </c>
      <c r="AK565">
        <v>1</v>
      </c>
      <c r="AL565" t="s">
        <v>58</v>
      </c>
      <c r="AN565" t="s">
        <v>66</v>
      </c>
      <c r="AS565" t="s">
        <v>429</v>
      </c>
      <c r="AT565" t="s">
        <v>61</v>
      </c>
      <c r="AU565" t="s">
        <v>61</v>
      </c>
      <c r="AV565" t="s">
        <v>11037</v>
      </c>
      <c r="AY565">
        <v>0</v>
      </c>
      <c r="AZ565" t="s">
        <v>62</v>
      </c>
      <c r="BA565" t="s">
        <v>63</v>
      </c>
    </row>
    <row r="566" spans="1:53" x14ac:dyDescent="0.25">
      <c r="A566" s="1" t="s">
        <v>1403</v>
      </c>
      <c r="B566" s="236">
        <v>44105</v>
      </c>
      <c r="C566" s="236">
        <v>44135</v>
      </c>
      <c r="D566">
        <v>20392667092</v>
      </c>
      <c r="E566" t="s">
        <v>1378</v>
      </c>
      <c r="F566" t="s">
        <v>1396</v>
      </c>
      <c r="G566" s="236">
        <v>44105</v>
      </c>
      <c r="H566" s="236">
        <v>44135</v>
      </c>
      <c r="I566" t="s">
        <v>1397</v>
      </c>
      <c r="J566">
        <v>-3</v>
      </c>
      <c r="K566">
        <v>50</v>
      </c>
      <c r="M566" t="s">
        <v>54</v>
      </c>
      <c r="P566" t="s">
        <v>54</v>
      </c>
      <c r="Q566">
        <v>50</v>
      </c>
      <c r="R566">
        <v>0</v>
      </c>
      <c r="S566">
        <v>0</v>
      </c>
      <c r="T566" t="s">
        <v>100</v>
      </c>
      <c r="U566" t="s">
        <v>1398</v>
      </c>
      <c r="V566">
        <v>43995</v>
      </c>
      <c r="W566" t="s">
        <v>1403</v>
      </c>
      <c r="AD566">
        <v>44132</v>
      </c>
      <c r="AK566">
        <v>1</v>
      </c>
      <c r="AL566" t="s">
        <v>58</v>
      </c>
      <c r="AN566" t="s">
        <v>66</v>
      </c>
      <c r="AS566" t="s">
        <v>429</v>
      </c>
      <c r="AT566" t="s">
        <v>61</v>
      </c>
      <c r="AU566" t="s">
        <v>61</v>
      </c>
      <c r="AV566" t="s">
        <v>11037</v>
      </c>
      <c r="AY566">
        <v>0</v>
      </c>
      <c r="AZ566" t="s">
        <v>62</v>
      </c>
      <c r="BA566" t="s">
        <v>63</v>
      </c>
    </row>
    <row r="567" spans="1:53" x14ac:dyDescent="0.25">
      <c r="A567" s="1" t="s">
        <v>1404</v>
      </c>
      <c r="B567" s="236">
        <v>44105</v>
      </c>
      <c r="C567" s="236">
        <v>44135</v>
      </c>
      <c r="D567">
        <v>20392667092</v>
      </c>
      <c r="E567" t="s">
        <v>1378</v>
      </c>
      <c r="F567" t="s">
        <v>1396</v>
      </c>
      <c r="G567" s="236">
        <v>44105</v>
      </c>
      <c r="H567" s="236">
        <v>44135</v>
      </c>
      <c r="I567" t="s">
        <v>1397</v>
      </c>
      <c r="J567">
        <v>-3</v>
      </c>
      <c r="K567">
        <v>50</v>
      </c>
      <c r="M567" t="s">
        <v>54</v>
      </c>
      <c r="P567" t="s">
        <v>54</v>
      </c>
      <c r="Q567">
        <v>50</v>
      </c>
      <c r="R567">
        <v>0</v>
      </c>
      <c r="S567">
        <v>0</v>
      </c>
      <c r="T567" t="s">
        <v>100</v>
      </c>
      <c r="U567" t="s">
        <v>1398</v>
      </c>
      <c r="V567">
        <v>43995</v>
      </c>
      <c r="W567" t="s">
        <v>1404</v>
      </c>
      <c r="AD567">
        <v>44132</v>
      </c>
      <c r="AK567">
        <v>1</v>
      </c>
      <c r="AL567" t="s">
        <v>58</v>
      </c>
      <c r="AN567" t="s">
        <v>66</v>
      </c>
      <c r="AS567" t="s">
        <v>429</v>
      </c>
      <c r="AT567" t="s">
        <v>61</v>
      </c>
      <c r="AU567" t="s">
        <v>61</v>
      </c>
      <c r="AV567" t="s">
        <v>11037</v>
      </c>
      <c r="AY567">
        <v>0</v>
      </c>
      <c r="AZ567" t="s">
        <v>62</v>
      </c>
      <c r="BA567" t="s">
        <v>63</v>
      </c>
    </row>
    <row r="568" spans="1:53" x14ac:dyDescent="0.25">
      <c r="A568" s="1" t="s">
        <v>1405</v>
      </c>
      <c r="B568" s="236">
        <v>44105</v>
      </c>
      <c r="C568" s="236">
        <v>44135</v>
      </c>
      <c r="D568">
        <v>20392667092</v>
      </c>
      <c r="E568" t="s">
        <v>1378</v>
      </c>
      <c r="F568" t="s">
        <v>1396</v>
      </c>
      <c r="G568" s="236">
        <v>44105</v>
      </c>
      <c r="H568" s="236">
        <v>44135</v>
      </c>
      <c r="I568" t="s">
        <v>1397</v>
      </c>
      <c r="J568">
        <v>-3</v>
      </c>
      <c r="K568">
        <v>50</v>
      </c>
      <c r="M568" t="s">
        <v>54</v>
      </c>
      <c r="P568" t="s">
        <v>54</v>
      </c>
      <c r="Q568">
        <v>50</v>
      </c>
      <c r="R568">
        <v>0</v>
      </c>
      <c r="S568">
        <v>0</v>
      </c>
      <c r="T568" t="s">
        <v>100</v>
      </c>
      <c r="U568" t="s">
        <v>1398</v>
      </c>
      <c r="V568">
        <v>43995</v>
      </c>
      <c r="W568" t="s">
        <v>1405</v>
      </c>
      <c r="AD568">
        <v>44132</v>
      </c>
      <c r="AK568">
        <v>1</v>
      </c>
      <c r="AL568" t="s">
        <v>58</v>
      </c>
      <c r="AN568" t="s">
        <v>66</v>
      </c>
      <c r="AS568" t="s">
        <v>429</v>
      </c>
      <c r="AT568" t="s">
        <v>61</v>
      </c>
      <c r="AU568" t="s">
        <v>61</v>
      </c>
      <c r="AV568" t="s">
        <v>11037</v>
      </c>
      <c r="AY568">
        <v>0</v>
      </c>
      <c r="AZ568" t="s">
        <v>62</v>
      </c>
      <c r="BA568" t="s">
        <v>63</v>
      </c>
    </row>
    <row r="569" spans="1:53" x14ac:dyDescent="0.25">
      <c r="A569" s="1" t="s">
        <v>1406</v>
      </c>
      <c r="B569" s="236">
        <v>44105</v>
      </c>
      <c r="C569" s="236">
        <v>44135</v>
      </c>
      <c r="D569">
        <v>20392667092</v>
      </c>
      <c r="E569" t="s">
        <v>1378</v>
      </c>
      <c r="F569" t="s">
        <v>1396</v>
      </c>
      <c r="G569" s="236">
        <v>44105</v>
      </c>
      <c r="H569" s="236">
        <v>44135</v>
      </c>
      <c r="I569" t="s">
        <v>1397</v>
      </c>
      <c r="J569">
        <v>-3</v>
      </c>
      <c r="K569">
        <v>50</v>
      </c>
      <c r="M569" t="s">
        <v>54</v>
      </c>
      <c r="P569" t="s">
        <v>54</v>
      </c>
      <c r="Q569">
        <v>50</v>
      </c>
      <c r="R569">
        <v>0</v>
      </c>
      <c r="S569">
        <v>0</v>
      </c>
      <c r="T569" t="s">
        <v>100</v>
      </c>
      <c r="U569" t="s">
        <v>1398</v>
      </c>
      <c r="V569">
        <v>43995</v>
      </c>
      <c r="W569" t="s">
        <v>1406</v>
      </c>
      <c r="AD569">
        <v>44132</v>
      </c>
      <c r="AK569">
        <v>1</v>
      </c>
      <c r="AL569" t="s">
        <v>58</v>
      </c>
      <c r="AN569" t="s">
        <v>66</v>
      </c>
      <c r="AS569" t="s">
        <v>429</v>
      </c>
      <c r="AT569" t="s">
        <v>61</v>
      </c>
      <c r="AU569" t="s">
        <v>61</v>
      </c>
      <c r="AV569" t="s">
        <v>11037</v>
      </c>
      <c r="AY569">
        <v>0</v>
      </c>
      <c r="AZ569" t="s">
        <v>62</v>
      </c>
      <c r="BA569" t="s">
        <v>63</v>
      </c>
    </row>
    <row r="570" spans="1:53" x14ac:dyDescent="0.25">
      <c r="A570" s="1" t="s">
        <v>1407</v>
      </c>
      <c r="B570" s="236">
        <v>44105</v>
      </c>
      <c r="C570" s="236">
        <v>44135</v>
      </c>
      <c r="D570">
        <v>20392667092</v>
      </c>
      <c r="E570" t="s">
        <v>1378</v>
      </c>
      <c r="F570" t="s">
        <v>1396</v>
      </c>
      <c r="G570" s="236">
        <v>44105</v>
      </c>
      <c r="H570" s="236">
        <v>44135</v>
      </c>
      <c r="I570" t="s">
        <v>1397</v>
      </c>
      <c r="J570">
        <v>-3</v>
      </c>
      <c r="K570">
        <v>50</v>
      </c>
      <c r="M570" t="s">
        <v>54</v>
      </c>
      <c r="P570" t="s">
        <v>54</v>
      </c>
      <c r="Q570">
        <v>50</v>
      </c>
      <c r="R570">
        <v>0</v>
      </c>
      <c r="S570">
        <v>0</v>
      </c>
      <c r="T570" t="s">
        <v>100</v>
      </c>
      <c r="U570" t="s">
        <v>1398</v>
      </c>
      <c r="V570">
        <v>43995</v>
      </c>
      <c r="W570" t="s">
        <v>1407</v>
      </c>
      <c r="AD570">
        <v>44132</v>
      </c>
      <c r="AK570">
        <v>1</v>
      </c>
      <c r="AL570" t="s">
        <v>58</v>
      </c>
      <c r="AN570" t="s">
        <v>66</v>
      </c>
      <c r="AS570" t="s">
        <v>429</v>
      </c>
      <c r="AT570" t="s">
        <v>61</v>
      </c>
      <c r="AU570" t="s">
        <v>61</v>
      </c>
      <c r="AV570" t="s">
        <v>11037</v>
      </c>
      <c r="AY570">
        <v>0</v>
      </c>
      <c r="AZ570" t="s">
        <v>62</v>
      </c>
      <c r="BA570" t="s">
        <v>63</v>
      </c>
    </row>
    <row r="571" spans="1:53" x14ac:dyDescent="0.25">
      <c r="A571" s="1" t="s">
        <v>1408</v>
      </c>
      <c r="B571" s="236">
        <v>44105</v>
      </c>
      <c r="C571" s="236">
        <v>44135</v>
      </c>
      <c r="D571">
        <v>20392667092</v>
      </c>
      <c r="E571" t="s">
        <v>1378</v>
      </c>
      <c r="F571" t="s">
        <v>1396</v>
      </c>
      <c r="G571" s="236">
        <v>44105</v>
      </c>
      <c r="H571" s="236">
        <v>44135</v>
      </c>
      <c r="I571" t="s">
        <v>1397</v>
      </c>
      <c r="J571">
        <v>-3</v>
      </c>
      <c r="K571">
        <v>50</v>
      </c>
      <c r="M571" t="s">
        <v>54</v>
      </c>
      <c r="P571" t="s">
        <v>54</v>
      </c>
      <c r="Q571">
        <v>50</v>
      </c>
      <c r="R571">
        <v>0</v>
      </c>
      <c r="S571">
        <v>0</v>
      </c>
      <c r="T571" t="s">
        <v>100</v>
      </c>
      <c r="U571" t="s">
        <v>1398</v>
      </c>
      <c r="V571">
        <v>43995</v>
      </c>
      <c r="W571" t="s">
        <v>1408</v>
      </c>
      <c r="AD571">
        <v>44132</v>
      </c>
      <c r="AK571">
        <v>1</v>
      </c>
      <c r="AL571" t="s">
        <v>58</v>
      </c>
      <c r="AN571" t="s">
        <v>66</v>
      </c>
      <c r="AS571" t="s">
        <v>429</v>
      </c>
      <c r="AT571" t="s">
        <v>61</v>
      </c>
      <c r="AU571" t="s">
        <v>61</v>
      </c>
      <c r="AV571" t="s">
        <v>11037</v>
      </c>
      <c r="AY571">
        <v>0</v>
      </c>
      <c r="AZ571" t="s">
        <v>62</v>
      </c>
      <c r="BA571" t="s">
        <v>63</v>
      </c>
    </row>
    <row r="572" spans="1:53" x14ac:dyDescent="0.25">
      <c r="A572" s="1" t="s">
        <v>1409</v>
      </c>
      <c r="B572" s="236">
        <v>44105</v>
      </c>
      <c r="C572" s="236">
        <v>44135</v>
      </c>
      <c r="D572">
        <v>20392667092</v>
      </c>
      <c r="E572" t="s">
        <v>1378</v>
      </c>
      <c r="F572" t="s">
        <v>1396</v>
      </c>
      <c r="G572" s="236">
        <v>44105</v>
      </c>
      <c r="H572" s="236">
        <v>44135</v>
      </c>
      <c r="I572" t="s">
        <v>1397</v>
      </c>
      <c r="J572">
        <v>-3</v>
      </c>
      <c r="K572">
        <v>50</v>
      </c>
      <c r="M572" t="s">
        <v>54</v>
      </c>
      <c r="P572" t="s">
        <v>54</v>
      </c>
      <c r="Q572">
        <v>50</v>
      </c>
      <c r="R572">
        <v>0</v>
      </c>
      <c r="S572">
        <v>0</v>
      </c>
      <c r="T572" t="s">
        <v>100</v>
      </c>
      <c r="U572" t="s">
        <v>1398</v>
      </c>
      <c r="V572">
        <v>43995</v>
      </c>
      <c r="W572" t="s">
        <v>1409</v>
      </c>
      <c r="AD572">
        <v>44132</v>
      </c>
      <c r="AK572">
        <v>1</v>
      </c>
      <c r="AL572" t="s">
        <v>58</v>
      </c>
      <c r="AN572" t="s">
        <v>66</v>
      </c>
      <c r="AS572" t="s">
        <v>429</v>
      </c>
      <c r="AT572" t="s">
        <v>61</v>
      </c>
      <c r="AU572" t="s">
        <v>61</v>
      </c>
      <c r="AV572" t="s">
        <v>11037</v>
      </c>
      <c r="AY572">
        <v>0</v>
      </c>
      <c r="AZ572" t="s">
        <v>62</v>
      </c>
      <c r="BA572" t="s">
        <v>63</v>
      </c>
    </row>
    <row r="573" spans="1:53" x14ac:dyDescent="0.25">
      <c r="A573" s="1" t="s">
        <v>1410</v>
      </c>
      <c r="B573" s="236">
        <v>44105</v>
      </c>
      <c r="C573" s="236">
        <v>44135</v>
      </c>
      <c r="D573">
        <v>20392667092</v>
      </c>
      <c r="E573" t="s">
        <v>1378</v>
      </c>
      <c r="F573" t="s">
        <v>1396</v>
      </c>
      <c r="G573" s="236">
        <v>44105</v>
      </c>
      <c r="H573" s="236">
        <v>44135</v>
      </c>
      <c r="I573" t="s">
        <v>1397</v>
      </c>
      <c r="J573">
        <v>-3</v>
      </c>
      <c r="K573">
        <v>50</v>
      </c>
      <c r="M573" t="s">
        <v>54</v>
      </c>
      <c r="P573" t="s">
        <v>54</v>
      </c>
      <c r="Q573">
        <v>50</v>
      </c>
      <c r="R573">
        <v>0</v>
      </c>
      <c r="S573">
        <v>0</v>
      </c>
      <c r="T573" t="s">
        <v>100</v>
      </c>
      <c r="U573" t="s">
        <v>1398</v>
      </c>
      <c r="V573">
        <v>43995</v>
      </c>
      <c r="W573" t="s">
        <v>1410</v>
      </c>
      <c r="AD573">
        <v>44132</v>
      </c>
      <c r="AK573">
        <v>1</v>
      </c>
      <c r="AL573" t="s">
        <v>58</v>
      </c>
      <c r="AN573" t="s">
        <v>66</v>
      </c>
      <c r="AS573" t="s">
        <v>429</v>
      </c>
      <c r="AT573" t="s">
        <v>61</v>
      </c>
      <c r="AU573" t="s">
        <v>61</v>
      </c>
      <c r="AV573" t="s">
        <v>11037</v>
      </c>
      <c r="AY573">
        <v>0</v>
      </c>
      <c r="AZ573" t="s">
        <v>62</v>
      </c>
      <c r="BA573" t="s">
        <v>63</v>
      </c>
    </row>
    <row r="574" spans="1:53" x14ac:dyDescent="0.25">
      <c r="A574" s="1" t="s">
        <v>1411</v>
      </c>
      <c r="B574" s="236">
        <v>44105</v>
      </c>
      <c r="C574" s="236">
        <v>44135</v>
      </c>
      <c r="D574">
        <v>20392667092</v>
      </c>
      <c r="E574" t="s">
        <v>1378</v>
      </c>
      <c r="F574" t="s">
        <v>1396</v>
      </c>
      <c r="G574" s="236">
        <v>44105</v>
      </c>
      <c r="H574" s="236">
        <v>44135</v>
      </c>
      <c r="I574" t="s">
        <v>1397</v>
      </c>
      <c r="J574">
        <v>-3</v>
      </c>
      <c r="K574">
        <v>50</v>
      </c>
      <c r="M574" t="s">
        <v>54</v>
      </c>
      <c r="P574" t="s">
        <v>54</v>
      </c>
      <c r="Q574">
        <v>50</v>
      </c>
      <c r="R574">
        <v>0</v>
      </c>
      <c r="S574">
        <v>0</v>
      </c>
      <c r="T574" t="s">
        <v>100</v>
      </c>
      <c r="U574" t="s">
        <v>1398</v>
      </c>
      <c r="V574">
        <v>43995</v>
      </c>
      <c r="W574" t="s">
        <v>1411</v>
      </c>
      <c r="AD574">
        <v>44132</v>
      </c>
      <c r="AK574">
        <v>1</v>
      </c>
      <c r="AL574" t="s">
        <v>58</v>
      </c>
      <c r="AN574" t="s">
        <v>66</v>
      </c>
      <c r="AS574" t="s">
        <v>429</v>
      </c>
      <c r="AT574" t="s">
        <v>61</v>
      </c>
      <c r="AU574" t="s">
        <v>61</v>
      </c>
      <c r="AV574" t="s">
        <v>11037</v>
      </c>
      <c r="AY574">
        <v>0</v>
      </c>
      <c r="AZ574" t="s">
        <v>62</v>
      </c>
      <c r="BA574" t="s">
        <v>63</v>
      </c>
    </row>
    <row r="575" spans="1:53" x14ac:dyDescent="0.25">
      <c r="A575" s="1" t="s">
        <v>1413</v>
      </c>
      <c r="B575" s="236">
        <v>44115</v>
      </c>
      <c r="C575" s="236">
        <v>44145</v>
      </c>
      <c r="D575">
        <v>20392667092</v>
      </c>
      <c r="E575" t="s">
        <v>1378</v>
      </c>
      <c r="F575" t="s">
        <v>1383</v>
      </c>
      <c r="G575" s="236">
        <v>44115</v>
      </c>
      <c r="H575" s="236">
        <v>44145</v>
      </c>
      <c r="J575">
        <v>-13</v>
      </c>
      <c r="K575">
        <v>50</v>
      </c>
      <c r="M575" t="s">
        <v>54</v>
      </c>
      <c r="P575" t="s">
        <v>54</v>
      </c>
      <c r="Q575">
        <v>50</v>
      </c>
      <c r="R575">
        <v>0</v>
      </c>
      <c r="S575">
        <v>0</v>
      </c>
      <c r="T575" t="s">
        <v>100</v>
      </c>
      <c r="U575" t="s">
        <v>1412</v>
      </c>
      <c r="V575">
        <v>44053</v>
      </c>
      <c r="W575" t="s">
        <v>1413</v>
      </c>
      <c r="AD575">
        <v>44132</v>
      </c>
      <c r="AK575">
        <v>1</v>
      </c>
      <c r="AL575" t="s">
        <v>58</v>
      </c>
      <c r="AN575" t="s">
        <v>66</v>
      </c>
      <c r="AS575" t="s">
        <v>429</v>
      </c>
      <c r="AT575" t="s">
        <v>61</v>
      </c>
      <c r="AU575" t="s">
        <v>61</v>
      </c>
      <c r="AV575" t="s">
        <v>11037</v>
      </c>
      <c r="AY575">
        <v>0</v>
      </c>
      <c r="AZ575" t="s">
        <v>62</v>
      </c>
      <c r="BA575" t="s">
        <v>63</v>
      </c>
    </row>
    <row r="576" spans="1:53" x14ac:dyDescent="0.25">
      <c r="A576" s="1" t="s">
        <v>1414</v>
      </c>
      <c r="B576" s="236">
        <v>44115</v>
      </c>
      <c r="C576" s="236">
        <v>44145</v>
      </c>
      <c r="D576">
        <v>20392667092</v>
      </c>
      <c r="E576" t="s">
        <v>1378</v>
      </c>
      <c r="F576" t="s">
        <v>1383</v>
      </c>
      <c r="G576" s="236">
        <v>44115</v>
      </c>
      <c r="H576" s="236">
        <v>44145</v>
      </c>
      <c r="J576">
        <v>-13</v>
      </c>
      <c r="K576">
        <v>50</v>
      </c>
      <c r="M576" t="s">
        <v>54</v>
      </c>
      <c r="P576" t="s">
        <v>54</v>
      </c>
      <c r="Q576">
        <v>50</v>
      </c>
      <c r="R576">
        <v>0</v>
      </c>
      <c r="S576">
        <v>0</v>
      </c>
      <c r="T576" t="s">
        <v>100</v>
      </c>
      <c r="U576" t="s">
        <v>1412</v>
      </c>
      <c r="V576">
        <v>44053</v>
      </c>
      <c r="W576" t="s">
        <v>1414</v>
      </c>
      <c r="AD576">
        <v>44132</v>
      </c>
      <c r="AK576">
        <v>1</v>
      </c>
      <c r="AL576" t="s">
        <v>58</v>
      </c>
      <c r="AN576" t="s">
        <v>66</v>
      </c>
      <c r="AS576" t="s">
        <v>429</v>
      </c>
      <c r="AT576" t="s">
        <v>61</v>
      </c>
      <c r="AU576" t="s">
        <v>61</v>
      </c>
      <c r="AV576" t="s">
        <v>11037</v>
      </c>
      <c r="AY576">
        <v>0</v>
      </c>
      <c r="AZ576" t="s">
        <v>62</v>
      </c>
      <c r="BA576" t="s">
        <v>63</v>
      </c>
    </row>
    <row r="577" spans="1:53" x14ac:dyDescent="0.25">
      <c r="A577" s="1" t="s">
        <v>1415</v>
      </c>
      <c r="B577" s="236">
        <v>44117</v>
      </c>
      <c r="C577" s="236">
        <v>44147</v>
      </c>
      <c r="D577">
        <v>20392667092</v>
      </c>
      <c r="E577" t="s">
        <v>1378</v>
      </c>
      <c r="F577" t="s">
        <v>1389</v>
      </c>
      <c r="G577" s="236">
        <v>44117</v>
      </c>
      <c r="H577" s="236">
        <v>44147</v>
      </c>
      <c r="J577">
        <v>-15</v>
      </c>
      <c r="K577">
        <v>50</v>
      </c>
      <c r="M577" t="s">
        <v>54</v>
      </c>
      <c r="P577" t="s">
        <v>54</v>
      </c>
      <c r="Q577">
        <v>50</v>
      </c>
      <c r="R577">
        <v>0</v>
      </c>
      <c r="S577">
        <v>0</v>
      </c>
      <c r="T577" t="s">
        <v>100</v>
      </c>
      <c r="U577" t="s">
        <v>1412</v>
      </c>
      <c r="V577">
        <v>44116</v>
      </c>
      <c r="W577" t="s">
        <v>1415</v>
      </c>
      <c r="AD577">
        <v>44132</v>
      </c>
      <c r="AK577">
        <v>1</v>
      </c>
      <c r="AL577" t="s">
        <v>58</v>
      </c>
      <c r="AN577" t="s">
        <v>66</v>
      </c>
      <c r="AS577" t="s">
        <v>429</v>
      </c>
      <c r="AT577" t="s">
        <v>61</v>
      </c>
      <c r="AU577" t="s">
        <v>61</v>
      </c>
      <c r="AV577" t="s">
        <v>11037</v>
      </c>
      <c r="AY577">
        <v>0</v>
      </c>
      <c r="AZ577" t="s">
        <v>62</v>
      </c>
      <c r="BA577" t="s">
        <v>63</v>
      </c>
    </row>
    <row r="578" spans="1:53" x14ac:dyDescent="0.25">
      <c r="A578" s="1" t="s">
        <v>1416</v>
      </c>
      <c r="B578" s="236">
        <v>44115</v>
      </c>
      <c r="C578" s="236">
        <v>44145</v>
      </c>
      <c r="D578">
        <v>20392667092</v>
      </c>
      <c r="E578" t="s">
        <v>1378</v>
      </c>
      <c r="F578" t="s">
        <v>1383</v>
      </c>
      <c r="G578" s="236">
        <v>44115</v>
      </c>
      <c r="H578" s="236">
        <v>44145</v>
      </c>
      <c r="J578">
        <v>-13</v>
      </c>
      <c r="K578">
        <v>50</v>
      </c>
      <c r="M578" t="s">
        <v>54</v>
      </c>
      <c r="P578" t="s">
        <v>54</v>
      </c>
      <c r="Q578">
        <v>50</v>
      </c>
      <c r="R578">
        <v>0</v>
      </c>
      <c r="S578">
        <v>0</v>
      </c>
      <c r="T578" t="s">
        <v>100</v>
      </c>
      <c r="U578" t="s">
        <v>1412</v>
      </c>
      <c r="V578">
        <v>44053</v>
      </c>
      <c r="W578" t="s">
        <v>1416</v>
      </c>
      <c r="AD578">
        <v>44132</v>
      </c>
      <c r="AK578">
        <v>1</v>
      </c>
      <c r="AL578" t="s">
        <v>58</v>
      </c>
      <c r="AN578" t="s">
        <v>66</v>
      </c>
      <c r="AS578" t="s">
        <v>429</v>
      </c>
      <c r="AT578" t="s">
        <v>61</v>
      </c>
      <c r="AU578" t="s">
        <v>61</v>
      </c>
      <c r="AV578" t="s">
        <v>11037</v>
      </c>
      <c r="AY578">
        <v>0</v>
      </c>
      <c r="AZ578" t="s">
        <v>62</v>
      </c>
      <c r="BA578" t="s">
        <v>63</v>
      </c>
    </row>
    <row r="579" spans="1:53" x14ac:dyDescent="0.25">
      <c r="A579" s="1" t="s">
        <v>1417</v>
      </c>
      <c r="B579" s="236">
        <v>44117</v>
      </c>
      <c r="C579" s="236">
        <v>44147</v>
      </c>
      <c r="D579">
        <v>20392667092</v>
      </c>
      <c r="E579" t="s">
        <v>1378</v>
      </c>
      <c r="F579" t="s">
        <v>1389</v>
      </c>
      <c r="G579" s="236">
        <v>44117</v>
      </c>
      <c r="H579" s="236">
        <v>44147</v>
      </c>
      <c r="J579">
        <v>-15</v>
      </c>
      <c r="K579">
        <v>50</v>
      </c>
      <c r="M579" t="s">
        <v>54</v>
      </c>
      <c r="P579" t="s">
        <v>54</v>
      </c>
      <c r="Q579">
        <v>50</v>
      </c>
      <c r="R579">
        <v>0</v>
      </c>
      <c r="S579">
        <v>0</v>
      </c>
      <c r="T579" t="s">
        <v>100</v>
      </c>
      <c r="U579" t="s">
        <v>1412</v>
      </c>
      <c r="V579">
        <v>44116</v>
      </c>
      <c r="W579" t="s">
        <v>1417</v>
      </c>
      <c r="AD579">
        <v>44132</v>
      </c>
      <c r="AK579">
        <v>1</v>
      </c>
      <c r="AL579" t="s">
        <v>58</v>
      </c>
      <c r="AN579" t="s">
        <v>66</v>
      </c>
      <c r="AS579" t="s">
        <v>429</v>
      </c>
      <c r="AT579" t="s">
        <v>61</v>
      </c>
      <c r="AU579" t="s">
        <v>61</v>
      </c>
      <c r="AV579" t="s">
        <v>11037</v>
      </c>
      <c r="AY579">
        <v>0</v>
      </c>
      <c r="AZ579" t="s">
        <v>62</v>
      </c>
      <c r="BA579" t="s">
        <v>63</v>
      </c>
    </row>
    <row r="580" spans="1:53" x14ac:dyDescent="0.25">
      <c r="A580" s="1" t="s">
        <v>1418</v>
      </c>
      <c r="B580" s="236">
        <v>44115</v>
      </c>
      <c r="C580" s="236">
        <v>44145</v>
      </c>
      <c r="D580">
        <v>20392667092</v>
      </c>
      <c r="E580" t="s">
        <v>1378</v>
      </c>
      <c r="F580" t="s">
        <v>1383</v>
      </c>
      <c r="G580" s="236">
        <v>44115</v>
      </c>
      <c r="H580" s="236">
        <v>44145</v>
      </c>
      <c r="J580">
        <v>-13</v>
      </c>
      <c r="K580">
        <v>50</v>
      </c>
      <c r="M580" t="s">
        <v>54</v>
      </c>
      <c r="P580" t="s">
        <v>54</v>
      </c>
      <c r="Q580">
        <v>50</v>
      </c>
      <c r="R580">
        <v>0</v>
      </c>
      <c r="S580">
        <v>0</v>
      </c>
      <c r="T580" t="s">
        <v>100</v>
      </c>
      <c r="U580" t="s">
        <v>1412</v>
      </c>
      <c r="V580">
        <v>44053</v>
      </c>
      <c r="W580" t="s">
        <v>1418</v>
      </c>
      <c r="AD580">
        <v>44132</v>
      </c>
      <c r="AK580">
        <v>1</v>
      </c>
      <c r="AL580" t="s">
        <v>58</v>
      </c>
      <c r="AN580" t="s">
        <v>66</v>
      </c>
      <c r="AS580" t="s">
        <v>429</v>
      </c>
      <c r="AT580" t="s">
        <v>61</v>
      </c>
      <c r="AU580" t="s">
        <v>61</v>
      </c>
      <c r="AV580" t="s">
        <v>11037</v>
      </c>
      <c r="AY580">
        <v>0</v>
      </c>
      <c r="AZ580" t="s">
        <v>62</v>
      </c>
      <c r="BA580" t="s">
        <v>63</v>
      </c>
    </row>
    <row r="581" spans="1:53" x14ac:dyDescent="0.25">
      <c r="A581" s="1" t="s">
        <v>1420</v>
      </c>
      <c r="B581" s="236">
        <v>44117</v>
      </c>
      <c r="C581" s="236">
        <v>44147</v>
      </c>
      <c r="D581">
        <v>20392667092</v>
      </c>
      <c r="E581" t="s">
        <v>1378</v>
      </c>
      <c r="F581" t="s">
        <v>1389</v>
      </c>
      <c r="G581" s="236">
        <v>44117</v>
      </c>
      <c r="H581" s="236">
        <v>44147</v>
      </c>
      <c r="J581">
        <v>-15</v>
      </c>
      <c r="K581">
        <v>50</v>
      </c>
      <c r="M581" t="s">
        <v>54</v>
      </c>
      <c r="P581" t="s">
        <v>54</v>
      </c>
      <c r="Q581">
        <v>50</v>
      </c>
      <c r="R581">
        <v>0</v>
      </c>
      <c r="S581">
        <v>0</v>
      </c>
      <c r="T581" t="s">
        <v>581</v>
      </c>
      <c r="U581" t="s">
        <v>1419</v>
      </c>
      <c r="V581">
        <v>44117</v>
      </c>
      <c r="W581" t="s">
        <v>1420</v>
      </c>
      <c r="AD581">
        <v>44132</v>
      </c>
      <c r="AK581">
        <v>1</v>
      </c>
      <c r="AL581" t="s">
        <v>58</v>
      </c>
      <c r="AN581" t="s">
        <v>66</v>
      </c>
      <c r="AS581" t="s">
        <v>429</v>
      </c>
      <c r="AT581" t="s">
        <v>61</v>
      </c>
      <c r="AU581" t="s">
        <v>61</v>
      </c>
      <c r="AV581" t="s">
        <v>11037</v>
      </c>
      <c r="AY581">
        <v>0</v>
      </c>
      <c r="AZ581" t="s">
        <v>62</v>
      </c>
      <c r="BA581" t="s">
        <v>63</v>
      </c>
    </row>
    <row r="582" spans="1:53" x14ac:dyDescent="0.25">
      <c r="A582" s="1" t="s">
        <v>1421</v>
      </c>
      <c r="B582" s="236">
        <v>44117</v>
      </c>
      <c r="C582" s="236">
        <v>44147</v>
      </c>
      <c r="D582">
        <v>20392667092</v>
      </c>
      <c r="E582" t="s">
        <v>1378</v>
      </c>
      <c r="F582" t="s">
        <v>1389</v>
      </c>
      <c r="G582" s="236">
        <v>44117</v>
      </c>
      <c r="H582" s="236">
        <v>44147</v>
      </c>
      <c r="J582">
        <v>-15</v>
      </c>
      <c r="K582">
        <v>50</v>
      </c>
      <c r="M582" t="s">
        <v>54</v>
      </c>
      <c r="P582" t="s">
        <v>54</v>
      </c>
      <c r="Q582">
        <v>50</v>
      </c>
      <c r="R582">
        <v>0</v>
      </c>
      <c r="S582">
        <v>0</v>
      </c>
      <c r="T582" t="s">
        <v>581</v>
      </c>
      <c r="U582" t="s">
        <v>1419</v>
      </c>
      <c r="V582">
        <v>44117</v>
      </c>
      <c r="W582" t="s">
        <v>1421</v>
      </c>
      <c r="AD582">
        <v>44132</v>
      </c>
      <c r="AK582">
        <v>1</v>
      </c>
      <c r="AL582" t="s">
        <v>58</v>
      </c>
      <c r="AN582" t="s">
        <v>66</v>
      </c>
      <c r="AS582" t="s">
        <v>429</v>
      </c>
      <c r="AT582" t="s">
        <v>61</v>
      </c>
      <c r="AU582" t="s">
        <v>61</v>
      </c>
      <c r="AV582" t="s">
        <v>11037</v>
      </c>
      <c r="AY582">
        <v>0</v>
      </c>
      <c r="AZ582" t="s">
        <v>62</v>
      </c>
      <c r="BA582" t="s">
        <v>63</v>
      </c>
    </row>
    <row r="583" spans="1:53" x14ac:dyDescent="0.25">
      <c r="A583" s="1" t="s">
        <v>1422</v>
      </c>
      <c r="B583" s="236">
        <v>44117</v>
      </c>
      <c r="C583" s="236">
        <v>44147</v>
      </c>
      <c r="D583">
        <v>20392667092</v>
      </c>
      <c r="E583" t="s">
        <v>1378</v>
      </c>
      <c r="F583" t="s">
        <v>1389</v>
      </c>
      <c r="G583" s="236">
        <v>44117</v>
      </c>
      <c r="H583" s="236">
        <v>44147</v>
      </c>
      <c r="J583">
        <v>-15</v>
      </c>
      <c r="K583">
        <v>50</v>
      </c>
      <c r="M583" t="s">
        <v>54</v>
      </c>
      <c r="P583" t="s">
        <v>54</v>
      </c>
      <c r="Q583">
        <v>50</v>
      </c>
      <c r="R583">
        <v>0</v>
      </c>
      <c r="S583">
        <v>0</v>
      </c>
      <c r="T583" t="s">
        <v>581</v>
      </c>
      <c r="U583" t="s">
        <v>1419</v>
      </c>
      <c r="V583">
        <v>44117</v>
      </c>
      <c r="W583" t="s">
        <v>1422</v>
      </c>
      <c r="AD583">
        <v>44132</v>
      </c>
      <c r="AK583">
        <v>1</v>
      </c>
      <c r="AL583" t="s">
        <v>58</v>
      </c>
      <c r="AN583" t="s">
        <v>66</v>
      </c>
      <c r="AS583" t="s">
        <v>429</v>
      </c>
      <c r="AT583" t="s">
        <v>61</v>
      </c>
      <c r="AU583" t="s">
        <v>61</v>
      </c>
      <c r="AV583" t="s">
        <v>11037</v>
      </c>
      <c r="AY583">
        <v>0</v>
      </c>
      <c r="AZ583" t="s">
        <v>62</v>
      </c>
      <c r="BA583" t="s">
        <v>63</v>
      </c>
    </row>
    <row r="584" spans="1:53" x14ac:dyDescent="0.25">
      <c r="A584" s="1" t="s">
        <v>1423</v>
      </c>
      <c r="B584" s="236">
        <v>44117</v>
      </c>
      <c r="C584" s="236">
        <v>44147</v>
      </c>
      <c r="D584">
        <v>20392667092</v>
      </c>
      <c r="E584" t="s">
        <v>1378</v>
      </c>
      <c r="F584" t="s">
        <v>1389</v>
      </c>
      <c r="G584" s="236">
        <v>44117</v>
      </c>
      <c r="H584" s="236">
        <v>44147</v>
      </c>
      <c r="J584">
        <v>-15</v>
      </c>
      <c r="K584">
        <v>50</v>
      </c>
      <c r="M584" t="s">
        <v>54</v>
      </c>
      <c r="P584" t="s">
        <v>54</v>
      </c>
      <c r="Q584">
        <v>50</v>
      </c>
      <c r="R584">
        <v>0</v>
      </c>
      <c r="S584">
        <v>0</v>
      </c>
      <c r="T584" t="s">
        <v>581</v>
      </c>
      <c r="U584" t="s">
        <v>1419</v>
      </c>
      <c r="V584">
        <v>44117</v>
      </c>
      <c r="W584" t="s">
        <v>1423</v>
      </c>
      <c r="AD584">
        <v>44132</v>
      </c>
      <c r="AK584">
        <v>1</v>
      </c>
      <c r="AL584" t="s">
        <v>58</v>
      </c>
      <c r="AN584" t="s">
        <v>66</v>
      </c>
      <c r="AS584" t="s">
        <v>429</v>
      </c>
      <c r="AT584" t="s">
        <v>61</v>
      </c>
      <c r="AU584" t="s">
        <v>61</v>
      </c>
      <c r="AV584" t="s">
        <v>11037</v>
      </c>
      <c r="AY584">
        <v>0</v>
      </c>
      <c r="AZ584" t="s">
        <v>62</v>
      </c>
      <c r="BA584" t="s">
        <v>63</v>
      </c>
    </row>
    <row r="585" spans="1:53" x14ac:dyDescent="0.25">
      <c r="A585" s="1" t="s">
        <v>1424</v>
      </c>
      <c r="B585" s="236">
        <v>44117</v>
      </c>
      <c r="C585" s="236">
        <v>44147</v>
      </c>
      <c r="D585">
        <v>20392667092</v>
      </c>
      <c r="E585" t="s">
        <v>1378</v>
      </c>
      <c r="F585" t="s">
        <v>1389</v>
      </c>
      <c r="G585" s="236">
        <v>44117</v>
      </c>
      <c r="H585" s="236">
        <v>44147</v>
      </c>
      <c r="J585">
        <v>-15</v>
      </c>
      <c r="K585">
        <v>50</v>
      </c>
      <c r="M585" t="s">
        <v>54</v>
      </c>
      <c r="P585" t="s">
        <v>54</v>
      </c>
      <c r="Q585">
        <v>50</v>
      </c>
      <c r="R585">
        <v>0</v>
      </c>
      <c r="S585">
        <v>0</v>
      </c>
      <c r="T585" t="s">
        <v>581</v>
      </c>
      <c r="U585" t="s">
        <v>1419</v>
      </c>
      <c r="V585">
        <v>44117</v>
      </c>
      <c r="W585" t="s">
        <v>1424</v>
      </c>
      <c r="AD585">
        <v>44132</v>
      </c>
      <c r="AK585">
        <v>1</v>
      </c>
      <c r="AL585" t="s">
        <v>58</v>
      </c>
      <c r="AN585" t="s">
        <v>66</v>
      </c>
      <c r="AS585" t="s">
        <v>429</v>
      </c>
      <c r="AT585" t="s">
        <v>61</v>
      </c>
      <c r="AU585" t="s">
        <v>61</v>
      </c>
      <c r="AV585" t="s">
        <v>11037</v>
      </c>
      <c r="AY585">
        <v>0</v>
      </c>
      <c r="AZ585" t="s">
        <v>62</v>
      </c>
      <c r="BA585" t="s">
        <v>63</v>
      </c>
    </row>
    <row r="586" spans="1:53" x14ac:dyDescent="0.25">
      <c r="A586" s="1" t="s">
        <v>1425</v>
      </c>
      <c r="B586" s="236">
        <v>44117</v>
      </c>
      <c r="C586" s="236">
        <v>44147</v>
      </c>
      <c r="D586">
        <v>20392667092</v>
      </c>
      <c r="E586" t="s">
        <v>1378</v>
      </c>
      <c r="F586" t="s">
        <v>1389</v>
      </c>
      <c r="G586" s="236">
        <v>44117</v>
      </c>
      <c r="H586" s="236">
        <v>44147</v>
      </c>
      <c r="J586">
        <v>-15</v>
      </c>
      <c r="K586">
        <v>50</v>
      </c>
      <c r="M586" t="s">
        <v>54</v>
      </c>
      <c r="P586" t="s">
        <v>54</v>
      </c>
      <c r="Q586">
        <v>50</v>
      </c>
      <c r="R586">
        <v>0</v>
      </c>
      <c r="S586">
        <v>0</v>
      </c>
      <c r="T586" t="s">
        <v>581</v>
      </c>
      <c r="U586" t="s">
        <v>1419</v>
      </c>
      <c r="V586">
        <v>44117</v>
      </c>
      <c r="W586" t="s">
        <v>1425</v>
      </c>
      <c r="AD586">
        <v>44132</v>
      </c>
      <c r="AK586">
        <v>1</v>
      </c>
      <c r="AL586" t="s">
        <v>58</v>
      </c>
      <c r="AN586" t="s">
        <v>66</v>
      </c>
      <c r="AS586" t="s">
        <v>429</v>
      </c>
      <c r="AT586" t="s">
        <v>61</v>
      </c>
      <c r="AU586" t="s">
        <v>61</v>
      </c>
      <c r="AV586" t="s">
        <v>11037</v>
      </c>
      <c r="AY586">
        <v>0</v>
      </c>
      <c r="AZ586" t="s">
        <v>62</v>
      </c>
      <c r="BA586" t="s">
        <v>63</v>
      </c>
    </row>
    <row r="587" spans="1:53" x14ac:dyDescent="0.25">
      <c r="A587" s="1" t="s">
        <v>1426</v>
      </c>
      <c r="B587" s="236">
        <v>44117</v>
      </c>
      <c r="C587" s="236">
        <v>44147</v>
      </c>
      <c r="D587">
        <v>20392667092</v>
      </c>
      <c r="E587" t="s">
        <v>1378</v>
      </c>
      <c r="F587" t="s">
        <v>1389</v>
      </c>
      <c r="G587" s="236">
        <v>44117</v>
      </c>
      <c r="H587" s="236">
        <v>44147</v>
      </c>
      <c r="J587">
        <v>-15</v>
      </c>
      <c r="K587">
        <v>50</v>
      </c>
      <c r="M587" t="s">
        <v>54</v>
      </c>
      <c r="P587" t="s">
        <v>54</v>
      </c>
      <c r="Q587">
        <v>50</v>
      </c>
      <c r="R587">
        <v>0</v>
      </c>
      <c r="S587">
        <v>0</v>
      </c>
      <c r="T587" t="s">
        <v>581</v>
      </c>
      <c r="U587" t="s">
        <v>1419</v>
      </c>
      <c r="V587">
        <v>44117</v>
      </c>
      <c r="W587" t="s">
        <v>1426</v>
      </c>
      <c r="AD587">
        <v>44132</v>
      </c>
      <c r="AK587">
        <v>1</v>
      </c>
      <c r="AL587" t="s">
        <v>58</v>
      </c>
      <c r="AN587" t="s">
        <v>66</v>
      </c>
      <c r="AS587" t="s">
        <v>429</v>
      </c>
      <c r="AT587" t="s">
        <v>61</v>
      </c>
      <c r="AU587" t="s">
        <v>61</v>
      </c>
      <c r="AV587" t="s">
        <v>11037</v>
      </c>
      <c r="AY587">
        <v>0</v>
      </c>
      <c r="AZ587" t="s">
        <v>62</v>
      </c>
      <c r="BA587" t="s">
        <v>63</v>
      </c>
    </row>
    <row r="588" spans="1:53" x14ac:dyDescent="0.25">
      <c r="A588" s="1" t="s">
        <v>1427</v>
      </c>
      <c r="B588" s="236">
        <v>44117</v>
      </c>
      <c r="C588" s="236">
        <v>44147</v>
      </c>
      <c r="D588">
        <v>20392667092</v>
      </c>
      <c r="E588" t="s">
        <v>1378</v>
      </c>
      <c r="F588" t="s">
        <v>1389</v>
      </c>
      <c r="G588" s="236">
        <v>44117</v>
      </c>
      <c r="H588" s="236">
        <v>44147</v>
      </c>
      <c r="J588">
        <v>-15</v>
      </c>
      <c r="K588">
        <v>50</v>
      </c>
      <c r="M588" t="s">
        <v>54</v>
      </c>
      <c r="P588" t="s">
        <v>54</v>
      </c>
      <c r="Q588">
        <v>50</v>
      </c>
      <c r="R588">
        <v>0</v>
      </c>
      <c r="S588">
        <v>0</v>
      </c>
      <c r="T588" t="s">
        <v>581</v>
      </c>
      <c r="U588" t="s">
        <v>1419</v>
      </c>
      <c r="V588">
        <v>44117</v>
      </c>
      <c r="W588" t="s">
        <v>1427</v>
      </c>
      <c r="AD588">
        <v>44132</v>
      </c>
      <c r="AK588">
        <v>1</v>
      </c>
      <c r="AL588" t="s">
        <v>58</v>
      </c>
      <c r="AN588" t="s">
        <v>66</v>
      </c>
      <c r="AS588" t="s">
        <v>429</v>
      </c>
      <c r="AT588" t="s">
        <v>61</v>
      </c>
      <c r="AU588" t="s">
        <v>61</v>
      </c>
      <c r="AV588" t="s">
        <v>11037</v>
      </c>
      <c r="AY588">
        <v>0</v>
      </c>
      <c r="AZ588" t="s">
        <v>62</v>
      </c>
      <c r="BA588" t="s">
        <v>63</v>
      </c>
    </row>
    <row r="589" spans="1:53" x14ac:dyDescent="0.25">
      <c r="A589" s="1" t="s">
        <v>1428</v>
      </c>
      <c r="B589" s="236">
        <v>44105</v>
      </c>
      <c r="C589" s="236">
        <v>44135</v>
      </c>
      <c r="D589">
        <v>20392667092</v>
      </c>
      <c r="E589" t="s">
        <v>1378</v>
      </c>
      <c r="F589" t="s">
        <v>1396</v>
      </c>
      <c r="G589" s="236">
        <v>44105</v>
      </c>
      <c r="H589" s="236">
        <v>44135</v>
      </c>
      <c r="I589" t="s">
        <v>1397</v>
      </c>
      <c r="J589">
        <v>-3</v>
      </c>
      <c r="K589">
        <v>50</v>
      </c>
      <c r="M589" t="s">
        <v>54</v>
      </c>
      <c r="P589" t="s">
        <v>54</v>
      </c>
      <c r="Q589">
        <v>50</v>
      </c>
      <c r="R589">
        <v>0</v>
      </c>
      <c r="S589">
        <v>0</v>
      </c>
      <c r="T589" t="s">
        <v>100</v>
      </c>
      <c r="U589" t="s">
        <v>1398</v>
      </c>
      <c r="V589">
        <v>43995</v>
      </c>
      <c r="W589" t="s">
        <v>1428</v>
      </c>
      <c r="AD589">
        <v>44132</v>
      </c>
      <c r="AK589">
        <v>1</v>
      </c>
      <c r="AL589" t="s">
        <v>58</v>
      </c>
      <c r="AN589" t="s">
        <v>66</v>
      </c>
      <c r="AS589" t="s">
        <v>429</v>
      </c>
      <c r="AT589" t="s">
        <v>61</v>
      </c>
      <c r="AU589" t="s">
        <v>61</v>
      </c>
      <c r="AV589" t="s">
        <v>11037</v>
      </c>
      <c r="AY589">
        <v>0</v>
      </c>
      <c r="AZ589" t="s">
        <v>62</v>
      </c>
      <c r="BA589" t="s">
        <v>63</v>
      </c>
    </row>
    <row r="590" spans="1:53" x14ac:dyDescent="0.25">
      <c r="A590" s="1" t="s">
        <v>1432</v>
      </c>
      <c r="B590" s="236">
        <v>44125</v>
      </c>
      <c r="C590" s="236">
        <v>44155</v>
      </c>
      <c r="D590">
        <v>20532703876</v>
      </c>
      <c r="E590" t="s">
        <v>1429</v>
      </c>
      <c r="F590" t="s">
        <v>1430</v>
      </c>
      <c r="G590" s="236">
        <v>44125</v>
      </c>
      <c r="H590" s="236">
        <v>44155</v>
      </c>
      <c r="J590">
        <v>-23</v>
      </c>
      <c r="K590">
        <v>65</v>
      </c>
      <c r="M590" t="s">
        <v>54</v>
      </c>
      <c r="P590" t="s">
        <v>54</v>
      </c>
      <c r="Q590">
        <v>65</v>
      </c>
      <c r="R590">
        <v>0</v>
      </c>
      <c r="S590">
        <v>0</v>
      </c>
      <c r="T590" t="s">
        <v>113</v>
      </c>
      <c r="U590" t="s">
        <v>1431</v>
      </c>
      <c r="V590">
        <v>44032</v>
      </c>
      <c r="W590" t="s">
        <v>1432</v>
      </c>
      <c r="AD590">
        <v>44132</v>
      </c>
      <c r="AK590">
        <v>1</v>
      </c>
      <c r="AL590" t="s">
        <v>58</v>
      </c>
      <c r="AN590" t="s">
        <v>73</v>
      </c>
      <c r="AS590" t="s">
        <v>89</v>
      </c>
      <c r="AT590" t="s">
        <v>61</v>
      </c>
      <c r="AU590" t="s">
        <v>61</v>
      </c>
      <c r="AV590" t="s">
        <v>11037</v>
      </c>
      <c r="AY590">
        <v>0</v>
      </c>
      <c r="AZ590" t="s">
        <v>62</v>
      </c>
      <c r="BA590" t="s">
        <v>63</v>
      </c>
    </row>
    <row r="591" spans="1:53" x14ac:dyDescent="0.25">
      <c r="A591" s="1" t="s">
        <v>1433</v>
      </c>
      <c r="B591" s="236">
        <v>44125</v>
      </c>
      <c r="C591" s="236">
        <v>44155</v>
      </c>
      <c r="D591">
        <v>20532703876</v>
      </c>
      <c r="E591" t="s">
        <v>1429</v>
      </c>
      <c r="F591" t="s">
        <v>1430</v>
      </c>
      <c r="G591" s="236">
        <v>44125</v>
      </c>
      <c r="H591" s="236">
        <v>44155</v>
      </c>
      <c r="J591">
        <v>-23</v>
      </c>
      <c r="K591">
        <v>65</v>
      </c>
      <c r="M591" t="s">
        <v>54</v>
      </c>
      <c r="P591" t="s">
        <v>54</v>
      </c>
      <c r="Q591">
        <v>65</v>
      </c>
      <c r="R591">
        <v>0</v>
      </c>
      <c r="S591">
        <v>0</v>
      </c>
      <c r="T591" t="s">
        <v>113</v>
      </c>
      <c r="U591" t="s">
        <v>1431</v>
      </c>
      <c r="V591">
        <v>44032</v>
      </c>
      <c r="W591" t="s">
        <v>1433</v>
      </c>
      <c r="AD591">
        <v>44132</v>
      </c>
      <c r="AK591">
        <v>1</v>
      </c>
      <c r="AL591" t="s">
        <v>58</v>
      </c>
      <c r="AN591" t="s">
        <v>73</v>
      </c>
      <c r="AS591" t="s">
        <v>89</v>
      </c>
      <c r="AT591" t="s">
        <v>61</v>
      </c>
      <c r="AU591" t="s">
        <v>61</v>
      </c>
      <c r="AV591" t="s">
        <v>11037</v>
      </c>
      <c r="AY591">
        <v>0</v>
      </c>
      <c r="AZ591" t="s">
        <v>62</v>
      </c>
      <c r="BA591" t="s">
        <v>63</v>
      </c>
    </row>
    <row r="592" spans="1:53" x14ac:dyDescent="0.25">
      <c r="A592" s="1" t="s">
        <v>1434</v>
      </c>
      <c r="B592" s="236">
        <v>44125</v>
      </c>
      <c r="C592" s="236">
        <v>44155</v>
      </c>
      <c r="D592">
        <v>20532703876</v>
      </c>
      <c r="E592" t="s">
        <v>1429</v>
      </c>
      <c r="F592" t="s">
        <v>1430</v>
      </c>
      <c r="G592" s="236">
        <v>44125</v>
      </c>
      <c r="H592" s="236">
        <v>44155</v>
      </c>
      <c r="J592">
        <v>-23</v>
      </c>
      <c r="K592">
        <v>65</v>
      </c>
      <c r="M592" t="s">
        <v>54</v>
      </c>
      <c r="P592" t="s">
        <v>54</v>
      </c>
      <c r="Q592">
        <v>65</v>
      </c>
      <c r="R592">
        <v>0</v>
      </c>
      <c r="S592">
        <v>0</v>
      </c>
      <c r="T592" t="s">
        <v>113</v>
      </c>
      <c r="U592" t="s">
        <v>1431</v>
      </c>
      <c r="V592">
        <v>44032</v>
      </c>
      <c r="W592" t="s">
        <v>1434</v>
      </c>
      <c r="AD592">
        <v>44132</v>
      </c>
      <c r="AK592">
        <v>1</v>
      </c>
      <c r="AL592" t="s">
        <v>58</v>
      </c>
      <c r="AN592" t="s">
        <v>73</v>
      </c>
      <c r="AS592" t="s">
        <v>89</v>
      </c>
      <c r="AT592" t="s">
        <v>61</v>
      </c>
      <c r="AU592" t="s">
        <v>61</v>
      </c>
      <c r="AV592" t="s">
        <v>11037</v>
      </c>
      <c r="AY592">
        <v>0</v>
      </c>
      <c r="AZ592" t="s">
        <v>62</v>
      </c>
      <c r="BA592" t="s">
        <v>63</v>
      </c>
    </row>
    <row r="593" spans="1:53" x14ac:dyDescent="0.25">
      <c r="A593" s="1" t="s">
        <v>1435</v>
      </c>
      <c r="B593" s="236">
        <v>44125</v>
      </c>
      <c r="C593" s="236">
        <v>44155</v>
      </c>
      <c r="D593">
        <v>20532703876</v>
      </c>
      <c r="E593" t="s">
        <v>1429</v>
      </c>
      <c r="F593" t="s">
        <v>1430</v>
      </c>
      <c r="G593" s="236">
        <v>44125</v>
      </c>
      <c r="H593" s="236">
        <v>44155</v>
      </c>
      <c r="J593">
        <v>-23</v>
      </c>
      <c r="K593">
        <v>65</v>
      </c>
      <c r="M593" t="s">
        <v>54</v>
      </c>
      <c r="P593" t="s">
        <v>54</v>
      </c>
      <c r="Q593">
        <v>65</v>
      </c>
      <c r="R593">
        <v>0</v>
      </c>
      <c r="S593">
        <v>0</v>
      </c>
      <c r="T593" t="s">
        <v>113</v>
      </c>
      <c r="U593" t="s">
        <v>1431</v>
      </c>
      <c r="V593">
        <v>44032</v>
      </c>
      <c r="W593" t="s">
        <v>1435</v>
      </c>
      <c r="AD593">
        <v>44132</v>
      </c>
      <c r="AK593">
        <v>1</v>
      </c>
      <c r="AL593" t="s">
        <v>58</v>
      </c>
      <c r="AN593" t="s">
        <v>73</v>
      </c>
      <c r="AS593" t="s">
        <v>89</v>
      </c>
      <c r="AT593" t="s">
        <v>61</v>
      </c>
      <c r="AU593" t="s">
        <v>61</v>
      </c>
      <c r="AV593" t="s">
        <v>11037</v>
      </c>
      <c r="AY593">
        <v>0</v>
      </c>
      <c r="AZ593" t="s">
        <v>62</v>
      </c>
      <c r="BA593" t="s">
        <v>63</v>
      </c>
    </row>
    <row r="594" spans="1:53" x14ac:dyDescent="0.25">
      <c r="A594" s="1" t="s">
        <v>1436</v>
      </c>
      <c r="B594" s="236">
        <v>44125</v>
      </c>
      <c r="C594" s="236">
        <v>44155</v>
      </c>
      <c r="D594">
        <v>20532703876</v>
      </c>
      <c r="E594" t="s">
        <v>1429</v>
      </c>
      <c r="F594" t="s">
        <v>1430</v>
      </c>
      <c r="G594" s="236">
        <v>44125</v>
      </c>
      <c r="H594" s="236">
        <v>44155</v>
      </c>
      <c r="J594">
        <v>-23</v>
      </c>
      <c r="K594">
        <v>65</v>
      </c>
      <c r="M594" t="s">
        <v>54</v>
      </c>
      <c r="P594" t="s">
        <v>54</v>
      </c>
      <c r="Q594">
        <v>65</v>
      </c>
      <c r="R594">
        <v>0</v>
      </c>
      <c r="S594">
        <v>0</v>
      </c>
      <c r="T594" t="s">
        <v>113</v>
      </c>
      <c r="U594" t="s">
        <v>1431</v>
      </c>
      <c r="V594">
        <v>44032</v>
      </c>
      <c r="W594" t="s">
        <v>1436</v>
      </c>
      <c r="AD594">
        <v>44132</v>
      </c>
      <c r="AK594">
        <v>1</v>
      </c>
      <c r="AL594" t="s">
        <v>58</v>
      </c>
      <c r="AN594" t="s">
        <v>73</v>
      </c>
      <c r="AS594" t="s">
        <v>89</v>
      </c>
      <c r="AT594" t="s">
        <v>61</v>
      </c>
      <c r="AU594" t="s">
        <v>61</v>
      </c>
      <c r="AV594" t="s">
        <v>11037</v>
      </c>
      <c r="AY594">
        <v>0</v>
      </c>
      <c r="AZ594" t="s">
        <v>62</v>
      </c>
      <c r="BA594" t="s">
        <v>63</v>
      </c>
    </row>
    <row r="595" spans="1:53" x14ac:dyDescent="0.25">
      <c r="A595" s="1" t="s">
        <v>1440</v>
      </c>
      <c r="B595" s="236">
        <v>43891</v>
      </c>
      <c r="C595" s="236">
        <v>43921</v>
      </c>
      <c r="D595">
        <v>20562970496</v>
      </c>
      <c r="E595" t="s">
        <v>1437</v>
      </c>
      <c r="F595" t="s">
        <v>1438</v>
      </c>
      <c r="G595" s="236">
        <v>43891</v>
      </c>
      <c r="H595" s="236">
        <v>43921</v>
      </c>
      <c r="J595">
        <v>211</v>
      </c>
      <c r="K595">
        <v>65</v>
      </c>
      <c r="M595" t="s">
        <v>54</v>
      </c>
      <c r="P595" t="s">
        <v>54</v>
      </c>
      <c r="Q595">
        <v>65</v>
      </c>
      <c r="R595" t="b">
        <v>0</v>
      </c>
      <c r="S595" t="b">
        <v>0</v>
      </c>
      <c r="T595" t="s">
        <v>899</v>
      </c>
      <c r="U595" t="s">
        <v>1439</v>
      </c>
      <c r="V595">
        <v>43633</v>
      </c>
      <c r="W595" t="s">
        <v>1440</v>
      </c>
      <c r="AA595" t="s">
        <v>680</v>
      </c>
      <c r="AB595">
        <v>43972</v>
      </c>
      <c r="AC595">
        <v>43921</v>
      </c>
      <c r="AD595">
        <v>211</v>
      </c>
      <c r="AE595" t="s">
        <v>681</v>
      </c>
      <c r="AF595" t="s">
        <v>1441</v>
      </c>
      <c r="AI595" t="s">
        <v>65</v>
      </c>
      <c r="AK595">
        <v>1</v>
      </c>
      <c r="AL595" t="s">
        <v>58</v>
      </c>
      <c r="AN595" t="s">
        <v>66</v>
      </c>
      <c r="AS595" t="s">
        <v>111</v>
      </c>
      <c r="AT595" t="s">
        <v>61</v>
      </c>
      <c r="AU595" t="s">
        <v>61</v>
      </c>
      <c r="AV595" t="s">
        <v>11037</v>
      </c>
      <c r="AY595" t="s">
        <v>633</v>
      </c>
      <c r="AZ595" t="s">
        <v>62</v>
      </c>
      <c r="BA595" t="s">
        <v>120</v>
      </c>
    </row>
    <row r="596" spans="1:53" x14ac:dyDescent="0.25">
      <c r="A596" s="1" t="s">
        <v>1444</v>
      </c>
      <c r="B596" s="236">
        <v>43891</v>
      </c>
      <c r="C596" s="236">
        <v>43921</v>
      </c>
      <c r="D596">
        <v>20562970496</v>
      </c>
      <c r="E596" t="s">
        <v>1437</v>
      </c>
      <c r="F596" t="s">
        <v>1438</v>
      </c>
      <c r="G596" s="236">
        <v>43891</v>
      </c>
      <c r="H596" s="236">
        <v>43921</v>
      </c>
      <c r="J596">
        <v>211</v>
      </c>
      <c r="K596">
        <v>36</v>
      </c>
      <c r="M596" t="s">
        <v>54</v>
      </c>
      <c r="P596" t="s">
        <v>54</v>
      </c>
      <c r="Q596">
        <v>36</v>
      </c>
      <c r="R596" t="b">
        <v>0</v>
      </c>
      <c r="S596" t="b">
        <v>0</v>
      </c>
      <c r="T596" t="s">
        <v>1442</v>
      </c>
      <c r="U596" t="s">
        <v>1443</v>
      </c>
      <c r="V596">
        <v>43678</v>
      </c>
      <c r="W596" t="s">
        <v>1444</v>
      </c>
      <c r="AA596" t="s">
        <v>680</v>
      </c>
      <c r="AB596">
        <v>43972</v>
      </c>
      <c r="AC596">
        <v>43921</v>
      </c>
      <c r="AD596">
        <v>211</v>
      </c>
      <c r="AE596" t="s">
        <v>681</v>
      </c>
      <c r="AF596" t="s">
        <v>1441</v>
      </c>
      <c r="AI596" t="s">
        <v>305</v>
      </c>
      <c r="AK596">
        <v>1</v>
      </c>
      <c r="AL596" t="s">
        <v>58</v>
      </c>
      <c r="AN596" t="s">
        <v>66</v>
      </c>
      <c r="AS596" t="s">
        <v>111</v>
      </c>
      <c r="AT596" t="s">
        <v>61</v>
      </c>
      <c r="AU596" t="s">
        <v>61</v>
      </c>
      <c r="AV596" t="s">
        <v>11037</v>
      </c>
      <c r="AY596" t="s">
        <v>633</v>
      </c>
      <c r="AZ596" t="s">
        <v>62</v>
      </c>
      <c r="BA596" t="s">
        <v>120</v>
      </c>
    </row>
    <row r="597" spans="1:53" x14ac:dyDescent="0.25">
      <c r="A597" s="1" t="s">
        <v>1445</v>
      </c>
      <c r="B597" s="236">
        <v>43891</v>
      </c>
      <c r="C597" s="236">
        <v>43921</v>
      </c>
      <c r="D597">
        <v>20562970496</v>
      </c>
      <c r="E597" t="s">
        <v>1437</v>
      </c>
      <c r="F597" t="s">
        <v>1438</v>
      </c>
      <c r="G597" s="236">
        <v>43891</v>
      </c>
      <c r="H597" s="236">
        <v>43921</v>
      </c>
      <c r="J597">
        <v>211</v>
      </c>
      <c r="K597">
        <v>36</v>
      </c>
      <c r="M597" t="s">
        <v>54</v>
      </c>
      <c r="P597" t="s">
        <v>54</v>
      </c>
      <c r="Q597">
        <v>36</v>
      </c>
      <c r="R597" t="b">
        <v>0</v>
      </c>
      <c r="S597" t="b">
        <v>0</v>
      </c>
      <c r="T597" t="s">
        <v>1442</v>
      </c>
      <c r="U597" t="s">
        <v>1443</v>
      </c>
      <c r="V597">
        <v>43678</v>
      </c>
      <c r="W597" t="s">
        <v>1445</v>
      </c>
      <c r="AA597" t="s">
        <v>680</v>
      </c>
      <c r="AB597">
        <v>43972</v>
      </c>
      <c r="AC597">
        <v>43921</v>
      </c>
      <c r="AD597">
        <v>211</v>
      </c>
      <c r="AE597" t="s">
        <v>681</v>
      </c>
      <c r="AF597" t="s">
        <v>1441</v>
      </c>
      <c r="AI597" t="s">
        <v>305</v>
      </c>
      <c r="AK597">
        <v>1</v>
      </c>
      <c r="AL597" t="s">
        <v>58</v>
      </c>
      <c r="AN597" t="s">
        <v>66</v>
      </c>
      <c r="AS597" t="s">
        <v>111</v>
      </c>
      <c r="AT597" t="s">
        <v>61</v>
      </c>
      <c r="AU597" t="s">
        <v>61</v>
      </c>
      <c r="AV597" t="s">
        <v>11037</v>
      </c>
      <c r="AY597" t="s">
        <v>633</v>
      </c>
      <c r="AZ597" t="s">
        <v>62</v>
      </c>
      <c r="BA597" t="s">
        <v>120</v>
      </c>
    </row>
    <row r="598" spans="1:53" x14ac:dyDescent="0.25">
      <c r="A598" s="1" t="s">
        <v>1446</v>
      </c>
      <c r="B598" s="236">
        <v>43891</v>
      </c>
      <c r="C598" s="236">
        <v>43921</v>
      </c>
      <c r="D598">
        <v>20562970496</v>
      </c>
      <c r="E598" t="s">
        <v>1437</v>
      </c>
      <c r="F598" t="s">
        <v>1438</v>
      </c>
      <c r="G598" s="236">
        <v>43891</v>
      </c>
      <c r="H598" s="236">
        <v>43921</v>
      </c>
      <c r="J598">
        <v>211</v>
      </c>
      <c r="K598">
        <v>36</v>
      </c>
      <c r="M598" t="s">
        <v>54</v>
      </c>
      <c r="P598" t="s">
        <v>54</v>
      </c>
      <c r="Q598">
        <v>36</v>
      </c>
      <c r="R598" t="b">
        <v>0</v>
      </c>
      <c r="S598" t="b">
        <v>0</v>
      </c>
      <c r="T598" t="s">
        <v>1442</v>
      </c>
      <c r="U598" t="s">
        <v>1443</v>
      </c>
      <c r="V598">
        <v>43678</v>
      </c>
      <c r="W598" t="s">
        <v>1446</v>
      </c>
      <c r="AA598" t="s">
        <v>680</v>
      </c>
      <c r="AB598">
        <v>43972</v>
      </c>
      <c r="AC598">
        <v>43921</v>
      </c>
      <c r="AD598">
        <v>211</v>
      </c>
      <c r="AE598" t="s">
        <v>681</v>
      </c>
      <c r="AF598" t="s">
        <v>1441</v>
      </c>
      <c r="AI598" t="s">
        <v>305</v>
      </c>
      <c r="AK598">
        <v>1</v>
      </c>
      <c r="AL598" t="s">
        <v>58</v>
      </c>
      <c r="AN598" t="s">
        <v>66</v>
      </c>
      <c r="AS598" t="s">
        <v>111</v>
      </c>
      <c r="AT598" t="s">
        <v>61</v>
      </c>
      <c r="AU598" t="s">
        <v>61</v>
      </c>
      <c r="AV598" t="s">
        <v>11037</v>
      </c>
      <c r="AY598" t="s">
        <v>633</v>
      </c>
      <c r="AZ598" t="s">
        <v>62</v>
      </c>
      <c r="BA598" t="s">
        <v>120</v>
      </c>
    </row>
    <row r="599" spans="1:53" x14ac:dyDescent="0.25">
      <c r="A599" s="1" t="s">
        <v>1447</v>
      </c>
      <c r="B599" s="236">
        <v>43891</v>
      </c>
      <c r="C599" s="236">
        <v>43921</v>
      </c>
      <c r="D599">
        <v>20562970496</v>
      </c>
      <c r="E599" t="s">
        <v>1437</v>
      </c>
      <c r="F599" t="s">
        <v>1438</v>
      </c>
      <c r="G599" s="236">
        <v>43891</v>
      </c>
      <c r="H599" s="236">
        <v>43921</v>
      </c>
      <c r="J599">
        <v>211</v>
      </c>
      <c r="K599">
        <v>36</v>
      </c>
      <c r="M599" t="s">
        <v>54</v>
      </c>
      <c r="P599" t="s">
        <v>54</v>
      </c>
      <c r="Q599">
        <v>36</v>
      </c>
      <c r="R599" t="b">
        <v>0</v>
      </c>
      <c r="S599" t="b">
        <v>0</v>
      </c>
      <c r="T599" t="s">
        <v>1442</v>
      </c>
      <c r="U599" t="s">
        <v>1443</v>
      </c>
      <c r="V599">
        <v>43678</v>
      </c>
      <c r="W599" t="s">
        <v>1447</v>
      </c>
      <c r="AA599" t="s">
        <v>680</v>
      </c>
      <c r="AB599">
        <v>43972</v>
      </c>
      <c r="AC599">
        <v>43921</v>
      </c>
      <c r="AD599">
        <v>211</v>
      </c>
      <c r="AE599" t="s">
        <v>681</v>
      </c>
      <c r="AF599" t="s">
        <v>1441</v>
      </c>
      <c r="AI599" t="s">
        <v>305</v>
      </c>
      <c r="AK599">
        <v>1</v>
      </c>
      <c r="AL599" t="s">
        <v>58</v>
      </c>
      <c r="AN599" t="s">
        <v>66</v>
      </c>
      <c r="AS599" t="s">
        <v>111</v>
      </c>
      <c r="AT599" t="s">
        <v>61</v>
      </c>
      <c r="AU599" t="s">
        <v>61</v>
      </c>
      <c r="AV599" t="s">
        <v>11037</v>
      </c>
      <c r="AY599" t="s">
        <v>633</v>
      </c>
      <c r="AZ599" t="s">
        <v>62</v>
      </c>
      <c r="BA599" t="s">
        <v>120</v>
      </c>
    </row>
    <row r="600" spans="1:53" x14ac:dyDescent="0.25">
      <c r="A600" s="1" t="s">
        <v>1448</v>
      </c>
      <c r="B600" s="236">
        <v>43891</v>
      </c>
      <c r="C600" s="236">
        <v>43921</v>
      </c>
      <c r="D600">
        <v>20562970496</v>
      </c>
      <c r="E600" t="s">
        <v>1437</v>
      </c>
      <c r="F600" t="s">
        <v>1438</v>
      </c>
      <c r="G600" s="236">
        <v>43891</v>
      </c>
      <c r="H600" s="236">
        <v>43921</v>
      </c>
      <c r="J600">
        <v>211</v>
      </c>
      <c r="K600">
        <v>36</v>
      </c>
      <c r="M600" t="s">
        <v>54</v>
      </c>
      <c r="P600" t="s">
        <v>54</v>
      </c>
      <c r="Q600">
        <v>36</v>
      </c>
      <c r="R600" t="b">
        <v>0</v>
      </c>
      <c r="S600" t="b">
        <v>0</v>
      </c>
      <c r="T600" t="s">
        <v>1442</v>
      </c>
      <c r="U600" t="s">
        <v>1443</v>
      </c>
      <c r="V600">
        <v>43678</v>
      </c>
      <c r="W600" t="s">
        <v>1448</v>
      </c>
      <c r="AA600" t="s">
        <v>680</v>
      </c>
      <c r="AB600">
        <v>43972</v>
      </c>
      <c r="AC600">
        <v>43921</v>
      </c>
      <c r="AD600">
        <v>211</v>
      </c>
      <c r="AE600" t="s">
        <v>681</v>
      </c>
      <c r="AF600" t="s">
        <v>1441</v>
      </c>
      <c r="AI600" t="s">
        <v>305</v>
      </c>
      <c r="AK600">
        <v>1</v>
      </c>
      <c r="AL600" t="s">
        <v>58</v>
      </c>
      <c r="AN600" t="s">
        <v>66</v>
      </c>
      <c r="AS600" t="s">
        <v>111</v>
      </c>
      <c r="AT600" t="s">
        <v>61</v>
      </c>
      <c r="AU600" t="s">
        <v>61</v>
      </c>
      <c r="AV600" t="s">
        <v>11037</v>
      </c>
      <c r="AY600" t="s">
        <v>633</v>
      </c>
      <c r="AZ600" t="s">
        <v>62</v>
      </c>
      <c r="BA600" t="s">
        <v>120</v>
      </c>
    </row>
    <row r="601" spans="1:53" x14ac:dyDescent="0.25">
      <c r="A601" s="1" t="s">
        <v>1449</v>
      </c>
      <c r="B601" s="236">
        <v>43891</v>
      </c>
      <c r="C601" s="236">
        <v>43921</v>
      </c>
      <c r="D601">
        <v>20562970496</v>
      </c>
      <c r="E601" t="s">
        <v>1437</v>
      </c>
      <c r="F601" t="s">
        <v>1438</v>
      </c>
      <c r="G601" s="236">
        <v>43891</v>
      </c>
      <c r="H601" s="236">
        <v>43921</v>
      </c>
      <c r="J601">
        <v>211</v>
      </c>
      <c r="K601">
        <v>36</v>
      </c>
      <c r="M601" t="s">
        <v>54</v>
      </c>
      <c r="P601" t="s">
        <v>54</v>
      </c>
      <c r="Q601">
        <v>36</v>
      </c>
      <c r="R601" t="b">
        <v>0</v>
      </c>
      <c r="S601" t="b">
        <v>0</v>
      </c>
      <c r="T601" t="s">
        <v>1442</v>
      </c>
      <c r="U601" t="s">
        <v>1443</v>
      </c>
      <c r="V601">
        <v>43678</v>
      </c>
      <c r="W601" t="s">
        <v>1449</v>
      </c>
      <c r="AA601" t="s">
        <v>680</v>
      </c>
      <c r="AB601">
        <v>43972</v>
      </c>
      <c r="AC601">
        <v>43921</v>
      </c>
      <c r="AD601">
        <v>211</v>
      </c>
      <c r="AE601" t="s">
        <v>681</v>
      </c>
      <c r="AF601" t="s">
        <v>1441</v>
      </c>
      <c r="AI601" t="s">
        <v>305</v>
      </c>
      <c r="AK601">
        <v>1</v>
      </c>
      <c r="AL601" t="s">
        <v>58</v>
      </c>
      <c r="AN601" t="s">
        <v>66</v>
      </c>
      <c r="AS601" t="s">
        <v>111</v>
      </c>
      <c r="AT601" t="s">
        <v>61</v>
      </c>
      <c r="AU601" t="s">
        <v>61</v>
      </c>
      <c r="AV601" t="s">
        <v>11037</v>
      </c>
      <c r="AY601" t="s">
        <v>633</v>
      </c>
      <c r="AZ601" t="s">
        <v>62</v>
      </c>
      <c r="BA601" t="s">
        <v>120</v>
      </c>
    </row>
    <row r="602" spans="1:53" x14ac:dyDescent="0.25">
      <c r="A602" s="1" t="s">
        <v>1453</v>
      </c>
      <c r="B602" s="236">
        <v>43897</v>
      </c>
      <c r="C602" s="236">
        <v>43927</v>
      </c>
      <c r="D602">
        <v>20562970496</v>
      </c>
      <c r="E602" t="s">
        <v>1437</v>
      </c>
      <c r="F602" t="s">
        <v>1450</v>
      </c>
      <c r="G602" s="236">
        <v>43897</v>
      </c>
      <c r="H602" s="236">
        <v>43927</v>
      </c>
      <c r="J602">
        <v>205</v>
      </c>
      <c r="K602">
        <v>36</v>
      </c>
      <c r="M602" t="s">
        <v>54</v>
      </c>
      <c r="P602" t="s">
        <v>54</v>
      </c>
      <c r="Q602">
        <v>36</v>
      </c>
      <c r="R602">
        <v>252</v>
      </c>
      <c r="S602">
        <v>7</v>
      </c>
      <c r="T602" t="s">
        <v>1451</v>
      </c>
      <c r="U602" t="s">
        <v>1452</v>
      </c>
      <c r="V602">
        <v>43896</v>
      </c>
      <c r="W602" t="s">
        <v>1453</v>
      </c>
      <c r="X602" t="s">
        <v>1454</v>
      </c>
      <c r="AA602" t="s">
        <v>680</v>
      </c>
      <c r="AB602">
        <v>43972</v>
      </c>
      <c r="AC602">
        <v>43927</v>
      </c>
      <c r="AD602">
        <v>205</v>
      </c>
      <c r="AE602" t="s">
        <v>681</v>
      </c>
      <c r="AF602" t="s">
        <v>1441</v>
      </c>
      <c r="AK602">
        <v>1</v>
      </c>
      <c r="AL602" t="s">
        <v>58</v>
      </c>
      <c r="AN602" t="s">
        <v>66</v>
      </c>
      <c r="AS602" t="s">
        <v>111</v>
      </c>
      <c r="AT602" t="s">
        <v>61</v>
      </c>
      <c r="AU602" t="s">
        <v>61</v>
      </c>
      <c r="AV602" t="s">
        <v>11037</v>
      </c>
      <c r="AY602" t="s">
        <v>633</v>
      </c>
      <c r="AZ602" t="s">
        <v>62</v>
      </c>
      <c r="BA602" t="s">
        <v>120</v>
      </c>
    </row>
    <row r="603" spans="1:53" x14ac:dyDescent="0.25">
      <c r="A603" s="1" t="s">
        <v>1455</v>
      </c>
      <c r="B603" s="236">
        <v>43897</v>
      </c>
      <c r="C603" s="236">
        <v>43927</v>
      </c>
      <c r="D603">
        <v>20562970496</v>
      </c>
      <c r="E603" t="s">
        <v>1437</v>
      </c>
      <c r="F603" t="s">
        <v>1450</v>
      </c>
      <c r="G603" s="236">
        <v>43897</v>
      </c>
      <c r="H603" s="236">
        <v>43927</v>
      </c>
      <c r="J603">
        <v>205</v>
      </c>
      <c r="K603">
        <v>36</v>
      </c>
      <c r="M603" t="s">
        <v>54</v>
      </c>
      <c r="P603" t="s">
        <v>54</v>
      </c>
      <c r="Q603">
        <v>36</v>
      </c>
      <c r="R603">
        <v>252</v>
      </c>
      <c r="S603">
        <v>7</v>
      </c>
      <c r="T603" t="s">
        <v>1451</v>
      </c>
      <c r="U603" t="s">
        <v>1452</v>
      </c>
      <c r="V603">
        <v>43896</v>
      </c>
      <c r="W603" t="s">
        <v>1455</v>
      </c>
      <c r="X603" t="s">
        <v>1454</v>
      </c>
      <c r="AA603" t="s">
        <v>680</v>
      </c>
      <c r="AB603">
        <v>43972</v>
      </c>
      <c r="AC603">
        <v>43927</v>
      </c>
      <c r="AD603">
        <v>205</v>
      </c>
      <c r="AE603" t="s">
        <v>681</v>
      </c>
      <c r="AF603" t="s">
        <v>1441</v>
      </c>
      <c r="AK603">
        <v>1</v>
      </c>
      <c r="AL603" t="s">
        <v>58</v>
      </c>
      <c r="AN603" t="s">
        <v>66</v>
      </c>
      <c r="AS603" t="s">
        <v>111</v>
      </c>
      <c r="AT603" t="s">
        <v>61</v>
      </c>
      <c r="AU603" t="s">
        <v>61</v>
      </c>
      <c r="AV603" t="s">
        <v>11037</v>
      </c>
      <c r="AY603" t="s">
        <v>633</v>
      </c>
      <c r="AZ603" t="s">
        <v>62</v>
      </c>
      <c r="BA603" t="s">
        <v>120</v>
      </c>
    </row>
    <row r="604" spans="1:53" x14ac:dyDescent="0.25">
      <c r="A604" s="1" t="s">
        <v>1456</v>
      </c>
      <c r="B604" s="236">
        <v>43897</v>
      </c>
      <c r="C604" s="236">
        <v>43927</v>
      </c>
      <c r="D604">
        <v>20562970496</v>
      </c>
      <c r="E604" t="s">
        <v>1437</v>
      </c>
      <c r="F604" t="s">
        <v>1450</v>
      </c>
      <c r="G604" s="236">
        <v>43897</v>
      </c>
      <c r="H604" s="236">
        <v>43927</v>
      </c>
      <c r="J604">
        <v>205</v>
      </c>
      <c r="K604">
        <v>36</v>
      </c>
      <c r="M604" t="s">
        <v>54</v>
      </c>
      <c r="P604" t="s">
        <v>54</v>
      </c>
      <c r="Q604">
        <v>36</v>
      </c>
      <c r="R604">
        <v>252</v>
      </c>
      <c r="S604">
        <v>7</v>
      </c>
      <c r="T604" t="s">
        <v>1451</v>
      </c>
      <c r="U604" t="s">
        <v>1452</v>
      </c>
      <c r="V604">
        <v>43896</v>
      </c>
      <c r="W604" t="s">
        <v>1456</v>
      </c>
      <c r="AA604" t="s">
        <v>680</v>
      </c>
      <c r="AB604">
        <v>43972</v>
      </c>
      <c r="AC604">
        <v>43927</v>
      </c>
      <c r="AD604">
        <v>205</v>
      </c>
      <c r="AE604" t="s">
        <v>681</v>
      </c>
      <c r="AF604" t="s">
        <v>1441</v>
      </c>
      <c r="AK604">
        <v>1</v>
      </c>
      <c r="AL604" t="s">
        <v>58</v>
      </c>
      <c r="AN604" t="s">
        <v>66</v>
      </c>
      <c r="AS604" t="s">
        <v>111</v>
      </c>
      <c r="AT604" t="s">
        <v>61</v>
      </c>
      <c r="AU604" t="s">
        <v>61</v>
      </c>
      <c r="AV604" t="s">
        <v>11037</v>
      </c>
      <c r="AY604" t="s">
        <v>633</v>
      </c>
      <c r="AZ604" t="s">
        <v>62</v>
      </c>
      <c r="BA604" t="s">
        <v>120</v>
      </c>
    </row>
    <row r="605" spans="1:53" x14ac:dyDescent="0.25">
      <c r="A605" s="1" t="s">
        <v>1457</v>
      </c>
      <c r="B605" s="236">
        <v>43897</v>
      </c>
      <c r="C605" s="236">
        <v>43927</v>
      </c>
      <c r="D605">
        <v>20562970496</v>
      </c>
      <c r="E605" t="s">
        <v>1437</v>
      </c>
      <c r="F605" t="s">
        <v>1450</v>
      </c>
      <c r="G605" s="236">
        <v>43897</v>
      </c>
      <c r="H605" s="236">
        <v>43927</v>
      </c>
      <c r="J605">
        <v>205</v>
      </c>
      <c r="K605">
        <v>36</v>
      </c>
      <c r="M605" t="s">
        <v>54</v>
      </c>
      <c r="P605" t="s">
        <v>54</v>
      </c>
      <c r="Q605">
        <v>36</v>
      </c>
      <c r="R605">
        <v>252</v>
      </c>
      <c r="S605">
        <v>7</v>
      </c>
      <c r="T605" t="s">
        <v>1451</v>
      </c>
      <c r="U605" t="s">
        <v>1452</v>
      </c>
      <c r="V605">
        <v>43896</v>
      </c>
      <c r="W605" t="s">
        <v>1457</v>
      </c>
      <c r="AA605" t="s">
        <v>680</v>
      </c>
      <c r="AB605">
        <v>43972</v>
      </c>
      <c r="AC605">
        <v>43927</v>
      </c>
      <c r="AD605">
        <v>205</v>
      </c>
      <c r="AE605" t="s">
        <v>681</v>
      </c>
      <c r="AF605" t="s">
        <v>1441</v>
      </c>
      <c r="AK605">
        <v>1</v>
      </c>
      <c r="AL605" t="s">
        <v>58</v>
      </c>
      <c r="AN605" t="s">
        <v>66</v>
      </c>
      <c r="AS605" t="s">
        <v>111</v>
      </c>
      <c r="AT605" t="s">
        <v>61</v>
      </c>
      <c r="AU605" t="s">
        <v>61</v>
      </c>
      <c r="AV605" t="s">
        <v>11037</v>
      </c>
      <c r="AY605" t="s">
        <v>633</v>
      </c>
      <c r="AZ605" t="s">
        <v>62</v>
      </c>
      <c r="BA605" t="s">
        <v>120</v>
      </c>
    </row>
    <row r="606" spans="1:53" x14ac:dyDescent="0.25">
      <c r="A606" s="1" t="s">
        <v>1458</v>
      </c>
      <c r="B606" s="236">
        <v>43897</v>
      </c>
      <c r="C606" s="236">
        <v>43927</v>
      </c>
      <c r="D606">
        <v>20562970496</v>
      </c>
      <c r="E606" t="s">
        <v>1437</v>
      </c>
      <c r="F606" t="s">
        <v>1450</v>
      </c>
      <c r="G606" s="236">
        <v>43897</v>
      </c>
      <c r="H606" s="236">
        <v>43927</v>
      </c>
      <c r="J606">
        <v>205</v>
      </c>
      <c r="K606">
        <v>36</v>
      </c>
      <c r="M606" t="s">
        <v>54</v>
      </c>
      <c r="P606" t="s">
        <v>54</v>
      </c>
      <c r="Q606">
        <v>36</v>
      </c>
      <c r="R606">
        <v>252</v>
      </c>
      <c r="S606">
        <v>7</v>
      </c>
      <c r="T606" t="s">
        <v>1451</v>
      </c>
      <c r="U606" t="s">
        <v>1452</v>
      </c>
      <c r="V606">
        <v>43896</v>
      </c>
      <c r="W606" t="s">
        <v>1458</v>
      </c>
      <c r="AA606" t="s">
        <v>680</v>
      </c>
      <c r="AB606">
        <v>43972</v>
      </c>
      <c r="AC606">
        <v>43927</v>
      </c>
      <c r="AD606">
        <v>205</v>
      </c>
      <c r="AE606" t="s">
        <v>681</v>
      </c>
      <c r="AF606" t="s">
        <v>1441</v>
      </c>
      <c r="AK606">
        <v>1</v>
      </c>
      <c r="AL606" t="s">
        <v>58</v>
      </c>
      <c r="AN606" t="s">
        <v>66</v>
      </c>
      <c r="AS606" t="s">
        <v>111</v>
      </c>
      <c r="AT606" t="s">
        <v>61</v>
      </c>
      <c r="AU606" t="s">
        <v>61</v>
      </c>
      <c r="AV606" t="s">
        <v>11037</v>
      </c>
      <c r="AY606" t="s">
        <v>633</v>
      </c>
      <c r="AZ606" t="s">
        <v>62</v>
      </c>
      <c r="BA606" t="s">
        <v>120</v>
      </c>
    </row>
    <row r="607" spans="1:53" x14ac:dyDescent="0.25">
      <c r="A607" s="1" t="s">
        <v>1463</v>
      </c>
      <c r="B607" s="236">
        <v>44125</v>
      </c>
      <c r="C607" s="236">
        <v>44185</v>
      </c>
      <c r="D607">
        <v>20557041550</v>
      </c>
      <c r="E607" t="s">
        <v>1459</v>
      </c>
      <c r="F607" t="s">
        <v>1460</v>
      </c>
      <c r="G607" s="236">
        <v>44125</v>
      </c>
      <c r="H607" s="236">
        <v>44185</v>
      </c>
      <c r="J607">
        <v>-53</v>
      </c>
      <c r="K607">
        <v>95</v>
      </c>
      <c r="M607" t="s">
        <v>54</v>
      </c>
      <c r="P607" t="s">
        <v>54</v>
      </c>
      <c r="Q607">
        <v>95</v>
      </c>
      <c r="R607">
        <v>0</v>
      </c>
      <c r="S607">
        <v>0</v>
      </c>
      <c r="T607" t="s">
        <v>1461</v>
      </c>
      <c r="U607" t="s">
        <v>1462</v>
      </c>
      <c r="V607">
        <v>44064</v>
      </c>
      <c r="W607" t="s">
        <v>1463</v>
      </c>
      <c r="AD607">
        <v>44132</v>
      </c>
      <c r="AK607">
        <v>1</v>
      </c>
      <c r="AL607" t="s">
        <v>58</v>
      </c>
      <c r="AN607" t="s">
        <v>73</v>
      </c>
      <c r="AO607" t="s">
        <v>122</v>
      </c>
      <c r="AS607" t="s">
        <v>150</v>
      </c>
      <c r="AT607" t="s">
        <v>61</v>
      </c>
      <c r="AU607" t="s">
        <v>61</v>
      </c>
      <c r="AV607" t="s">
        <v>11037</v>
      </c>
      <c r="AY607">
        <v>0</v>
      </c>
      <c r="AZ607" t="s">
        <v>62</v>
      </c>
      <c r="BA607" t="s">
        <v>63</v>
      </c>
    </row>
    <row r="608" spans="1:53" x14ac:dyDescent="0.25">
      <c r="A608" s="1" t="s">
        <v>1466</v>
      </c>
      <c r="B608" s="236">
        <v>44113</v>
      </c>
      <c r="C608" s="236">
        <v>44143</v>
      </c>
      <c r="D608">
        <v>20557041550</v>
      </c>
      <c r="E608" t="s">
        <v>1459</v>
      </c>
      <c r="F608" t="s">
        <v>1464</v>
      </c>
      <c r="G608" s="236">
        <v>44113</v>
      </c>
      <c r="H608" s="236">
        <v>44143</v>
      </c>
      <c r="J608">
        <v>-11</v>
      </c>
      <c r="K608">
        <v>95</v>
      </c>
      <c r="M608" t="s">
        <v>54</v>
      </c>
      <c r="P608" t="s">
        <v>54</v>
      </c>
      <c r="Q608">
        <v>95</v>
      </c>
      <c r="R608">
        <v>0</v>
      </c>
      <c r="S608">
        <v>0</v>
      </c>
      <c r="T608" t="s">
        <v>1461</v>
      </c>
      <c r="U608" t="s">
        <v>1465</v>
      </c>
      <c r="V608">
        <v>44082</v>
      </c>
      <c r="W608" t="s">
        <v>1466</v>
      </c>
      <c r="AD608">
        <v>44132</v>
      </c>
      <c r="AK608">
        <v>1</v>
      </c>
      <c r="AL608" t="s">
        <v>58</v>
      </c>
      <c r="AN608" t="s">
        <v>73</v>
      </c>
      <c r="AO608" t="s">
        <v>122</v>
      </c>
      <c r="AS608" t="s">
        <v>150</v>
      </c>
      <c r="AT608" t="s">
        <v>61</v>
      </c>
      <c r="AU608" t="s">
        <v>61</v>
      </c>
      <c r="AV608" t="s">
        <v>11037</v>
      </c>
      <c r="AY608">
        <v>0</v>
      </c>
      <c r="AZ608" t="s">
        <v>62</v>
      </c>
      <c r="BA608" t="s">
        <v>63</v>
      </c>
    </row>
    <row r="609" spans="1:53" x14ac:dyDescent="0.25">
      <c r="A609" s="1" t="s">
        <v>1467</v>
      </c>
      <c r="B609" s="236">
        <v>44125</v>
      </c>
      <c r="C609" s="236">
        <v>44185</v>
      </c>
      <c r="D609">
        <v>20557041550</v>
      </c>
      <c r="E609" t="s">
        <v>1459</v>
      </c>
      <c r="F609" t="s">
        <v>1460</v>
      </c>
      <c r="G609" s="236">
        <v>44125</v>
      </c>
      <c r="H609" s="236">
        <v>44185</v>
      </c>
      <c r="J609">
        <v>-53</v>
      </c>
      <c r="K609">
        <v>95</v>
      </c>
      <c r="M609" t="s">
        <v>54</v>
      </c>
      <c r="P609" t="s">
        <v>54</v>
      </c>
      <c r="Q609">
        <v>95</v>
      </c>
      <c r="R609">
        <v>0</v>
      </c>
      <c r="S609">
        <v>0</v>
      </c>
      <c r="T609" t="s">
        <v>1461</v>
      </c>
      <c r="U609" t="s">
        <v>1462</v>
      </c>
      <c r="V609">
        <v>44064</v>
      </c>
      <c r="W609" t="s">
        <v>1467</v>
      </c>
      <c r="AD609">
        <v>44132</v>
      </c>
      <c r="AK609">
        <v>1</v>
      </c>
      <c r="AL609" t="s">
        <v>58</v>
      </c>
      <c r="AN609" t="s">
        <v>73</v>
      </c>
      <c r="AS609" t="s">
        <v>150</v>
      </c>
      <c r="AT609" t="s">
        <v>61</v>
      </c>
      <c r="AU609" t="s">
        <v>61</v>
      </c>
      <c r="AV609" t="s">
        <v>11037</v>
      </c>
      <c r="AY609">
        <v>0</v>
      </c>
      <c r="AZ609" t="s">
        <v>62</v>
      </c>
      <c r="BA609" t="s">
        <v>63</v>
      </c>
    </row>
    <row r="610" spans="1:53" x14ac:dyDescent="0.25">
      <c r="A610" s="1" t="s">
        <v>1472</v>
      </c>
      <c r="B610" s="236">
        <v>44098</v>
      </c>
      <c r="C610" s="236">
        <v>44142</v>
      </c>
      <c r="D610">
        <v>20600930827</v>
      </c>
      <c r="E610" t="s">
        <v>1468</v>
      </c>
      <c r="F610" t="s">
        <v>1469</v>
      </c>
      <c r="G610" s="236">
        <v>44098</v>
      </c>
      <c r="H610" s="236">
        <v>44142</v>
      </c>
      <c r="J610">
        <v>-10</v>
      </c>
      <c r="K610">
        <v>50</v>
      </c>
      <c r="M610" t="s">
        <v>54</v>
      </c>
      <c r="P610" t="s">
        <v>54</v>
      </c>
      <c r="Q610">
        <v>50</v>
      </c>
      <c r="R610">
        <v>0</v>
      </c>
      <c r="S610">
        <v>0</v>
      </c>
      <c r="T610" t="s">
        <v>1470</v>
      </c>
      <c r="U610" t="s">
        <v>1471</v>
      </c>
      <c r="V610">
        <v>44097</v>
      </c>
      <c r="W610" t="s">
        <v>1472</v>
      </c>
      <c r="AD610">
        <v>44132</v>
      </c>
      <c r="AK610">
        <v>1</v>
      </c>
      <c r="AL610" t="s">
        <v>58</v>
      </c>
      <c r="AN610" t="s">
        <v>66</v>
      </c>
      <c r="AS610" t="s">
        <v>131</v>
      </c>
      <c r="AT610" t="s">
        <v>61</v>
      </c>
      <c r="AU610" t="s">
        <v>61</v>
      </c>
      <c r="AV610" t="s">
        <v>11037</v>
      </c>
      <c r="AY610">
        <v>0</v>
      </c>
      <c r="AZ610" t="s">
        <v>62</v>
      </c>
      <c r="BA610" t="s">
        <v>63</v>
      </c>
    </row>
    <row r="611" spans="1:53" x14ac:dyDescent="0.25">
      <c r="A611" s="1" t="s">
        <v>1482</v>
      </c>
      <c r="B611" s="236">
        <v>44104</v>
      </c>
      <c r="C611" s="236">
        <v>44133</v>
      </c>
      <c r="D611">
        <v>20606194791</v>
      </c>
      <c r="E611" t="s">
        <v>1478</v>
      </c>
      <c r="F611" t="s">
        <v>1479</v>
      </c>
      <c r="G611" s="236">
        <v>44104</v>
      </c>
      <c r="H611" s="236">
        <v>44133</v>
      </c>
      <c r="J611">
        <v>-1</v>
      </c>
      <c r="M611" t="s">
        <v>54</v>
      </c>
      <c r="N611">
        <v>252</v>
      </c>
      <c r="P611" t="s">
        <v>54</v>
      </c>
      <c r="Q611">
        <v>72</v>
      </c>
      <c r="R611">
        <v>0</v>
      </c>
      <c r="S611">
        <v>0</v>
      </c>
      <c r="T611" t="s">
        <v>1480</v>
      </c>
      <c r="U611" t="s">
        <v>1481</v>
      </c>
      <c r="V611">
        <v>44104</v>
      </c>
      <c r="W611" t="s">
        <v>1482</v>
      </c>
      <c r="AD611">
        <v>44132</v>
      </c>
      <c r="AK611">
        <v>1</v>
      </c>
      <c r="AL611" t="s">
        <v>58</v>
      </c>
      <c r="AN611" t="s">
        <v>59</v>
      </c>
      <c r="AS611" t="s">
        <v>60</v>
      </c>
      <c r="AT611" t="s">
        <v>61</v>
      </c>
      <c r="AU611" t="s">
        <v>61</v>
      </c>
      <c r="AV611" t="s">
        <v>11037</v>
      </c>
      <c r="AY611">
        <v>0</v>
      </c>
      <c r="AZ611" t="s">
        <v>62</v>
      </c>
      <c r="BA611" t="s">
        <v>63</v>
      </c>
    </row>
    <row r="612" spans="1:53" x14ac:dyDescent="0.25">
      <c r="A612" s="1" t="s">
        <v>1486</v>
      </c>
      <c r="B612" s="236">
        <v>44123</v>
      </c>
      <c r="C612" s="236">
        <v>44153</v>
      </c>
      <c r="D612">
        <v>20606194791</v>
      </c>
      <c r="E612" t="s">
        <v>1478</v>
      </c>
      <c r="F612" t="s">
        <v>1483</v>
      </c>
      <c r="G612" s="236">
        <v>44123</v>
      </c>
      <c r="H612" s="236">
        <v>44153</v>
      </c>
      <c r="J612">
        <v>-21</v>
      </c>
      <c r="K612">
        <v>55</v>
      </c>
      <c r="M612" t="s">
        <v>54</v>
      </c>
      <c r="P612" t="s">
        <v>54</v>
      </c>
      <c r="Q612">
        <v>55</v>
      </c>
      <c r="R612">
        <v>0</v>
      </c>
      <c r="S612">
        <v>0</v>
      </c>
      <c r="T612" t="s">
        <v>1484</v>
      </c>
      <c r="U612" t="s">
        <v>1485</v>
      </c>
      <c r="V612">
        <v>43970</v>
      </c>
      <c r="W612" t="s">
        <v>1486</v>
      </c>
      <c r="AD612">
        <v>44132</v>
      </c>
      <c r="AK612">
        <v>1</v>
      </c>
      <c r="AL612" t="s">
        <v>58</v>
      </c>
      <c r="AN612" t="s">
        <v>59</v>
      </c>
      <c r="AS612" t="s">
        <v>60</v>
      </c>
      <c r="AT612" t="s">
        <v>61</v>
      </c>
      <c r="AU612" t="s">
        <v>61</v>
      </c>
      <c r="AV612" t="s">
        <v>11037</v>
      </c>
      <c r="AY612">
        <v>0</v>
      </c>
      <c r="AZ612" t="s">
        <v>62</v>
      </c>
      <c r="BA612" t="s">
        <v>63</v>
      </c>
    </row>
    <row r="613" spans="1:53" x14ac:dyDescent="0.25">
      <c r="A613" s="1" t="s">
        <v>1493</v>
      </c>
      <c r="B613" s="236">
        <v>44105</v>
      </c>
      <c r="C613" s="236">
        <v>44134</v>
      </c>
      <c r="D613">
        <v>20431445370</v>
      </c>
      <c r="E613" t="s">
        <v>1487</v>
      </c>
      <c r="F613" t="s">
        <v>1488</v>
      </c>
      <c r="G613" s="236">
        <v>44105</v>
      </c>
      <c r="H613" s="236">
        <v>44134</v>
      </c>
      <c r="I613" t="s">
        <v>321</v>
      </c>
      <c r="J613">
        <v>-2</v>
      </c>
      <c r="K613">
        <v>35</v>
      </c>
      <c r="M613" t="s">
        <v>54</v>
      </c>
      <c r="P613" t="s">
        <v>54</v>
      </c>
      <c r="Q613">
        <v>35</v>
      </c>
      <c r="R613">
        <v>0</v>
      </c>
      <c r="S613">
        <v>0</v>
      </c>
      <c r="T613" t="s">
        <v>1264</v>
      </c>
      <c r="U613" t="s">
        <v>1492</v>
      </c>
      <c r="V613">
        <v>42835</v>
      </c>
      <c r="W613" t="s">
        <v>1493</v>
      </c>
      <c r="AD613">
        <v>44132</v>
      </c>
      <c r="AI613" t="s">
        <v>305</v>
      </c>
      <c r="AK613">
        <v>1</v>
      </c>
      <c r="AL613" t="s">
        <v>58</v>
      </c>
      <c r="AN613" t="s">
        <v>66</v>
      </c>
      <c r="AS613" t="s">
        <v>111</v>
      </c>
      <c r="AT613" t="s">
        <v>61</v>
      </c>
      <c r="AU613" t="s">
        <v>61</v>
      </c>
      <c r="AV613" t="s">
        <v>11037</v>
      </c>
      <c r="AY613">
        <v>0</v>
      </c>
      <c r="AZ613" t="s">
        <v>62</v>
      </c>
      <c r="BA613" t="s">
        <v>63</v>
      </c>
    </row>
    <row r="614" spans="1:53" x14ac:dyDescent="0.25">
      <c r="A614" s="1" t="s">
        <v>1496</v>
      </c>
      <c r="B614" s="236">
        <v>44105</v>
      </c>
      <c r="C614" s="236">
        <v>44134</v>
      </c>
      <c r="D614">
        <v>20431445370</v>
      </c>
      <c r="E614" t="s">
        <v>1487</v>
      </c>
      <c r="F614" t="s">
        <v>1488</v>
      </c>
      <c r="G614" s="236">
        <v>44105</v>
      </c>
      <c r="H614" s="236">
        <v>44134</v>
      </c>
      <c r="I614" t="s">
        <v>321</v>
      </c>
      <c r="J614">
        <v>-2</v>
      </c>
      <c r="K614">
        <v>35</v>
      </c>
      <c r="M614" t="s">
        <v>54</v>
      </c>
      <c r="P614" t="s">
        <v>54</v>
      </c>
      <c r="Q614">
        <v>35</v>
      </c>
      <c r="R614">
        <v>0</v>
      </c>
      <c r="S614">
        <v>0</v>
      </c>
      <c r="T614" t="s">
        <v>1494</v>
      </c>
      <c r="U614" t="s">
        <v>1495</v>
      </c>
      <c r="V614">
        <v>43052</v>
      </c>
      <c r="W614" t="s">
        <v>1496</v>
      </c>
      <c r="AD614">
        <v>44132</v>
      </c>
      <c r="AI614" t="s">
        <v>305</v>
      </c>
      <c r="AK614">
        <v>1</v>
      </c>
      <c r="AL614" t="s">
        <v>58</v>
      </c>
      <c r="AN614" t="s">
        <v>66</v>
      </c>
      <c r="AS614" t="s">
        <v>111</v>
      </c>
      <c r="AT614" t="s">
        <v>61</v>
      </c>
      <c r="AU614" t="s">
        <v>61</v>
      </c>
      <c r="AV614" t="s">
        <v>11037</v>
      </c>
      <c r="AY614">
        <v>0</v>
      </c>
      <c r="AZ614" t="s">
        <v>62</v>
      </c>
      <c r="BA614" t="s">
        <v>63</v>
      </c>
    </row>
    <row r="615" spans="1:53" x14ac:dyDescent="0.25">
      <c r="A615" s="1" t="s">
        <v>1499</v>
      </c>
      <c r="B615" s="236">
        <v>44105</v>
      </c>
      <c r="C615" s="236">
        <v>44134</v>
      </c>
      <c r="D615">
        <v>20431445370</v>
      </c>
      <c r="E615" t="s">
        <v>1487</v>
      </c>
      <c r="F615" t="s">
        <v>1488</v>
      </c>
      <c r="G615" s="236">
        <v>44105</v>
      </c>
      <c r="H615" s="236">
        <v>44134</v>
      </c>
      <c r="J615">
        <v>-2</v>
      </c>
      <c r="K615">
        <v>55</v>
      </c>
      <c r="M615" t="s">
        <v>54</v>
      </c>
      <c r="P615" t="s">
        <v>54</v>
      </c>
      <c r="Q615">
        <v>55</v>
      </c>
      <c r="R615">
        <v>0</v>
      </c>
      <c r="S615">
        <v>0</v>
      </c>
      <c r="T615" t="s">
        <v>1497</v>
      </c>
      <c r="U615" t="s">
        <v>1498</v>
      </c>
      <c r="V615">
        <v>43616</v>
      </c>
      <c r="W615" t="s">
        <v>1499</v>
      </c>
      <c r="AD615">
        <v>44132</v>
      </c>
      <c r="AG615" t="s">
        <v>1489</v>
      </c>
      <c r="AH615" t="s">
        <v>1490</v>
      </c>
      <c r="AI615" t="s">
        <v>1491</v>
      </c>
      <c r="AJ615">
        <v>44347</v>
      </c>
      <c r="AK615">
        <v>1</v>
      </c>
      <c r="AL615" t="s">
        <v>58</v>
      </c>
      <c r="AN615" t="s">
        <v>66</v>
      </c>
      <c r="AS615" t="s">
        <v>111</v>
      </c>
      <c r="AT615" t="s">
        <v>61</v>
      </c>
      <c r="AU615" t="s">
        <v>61</v>
      </c>
      <c r="AV615" t="s">
        <v>11037</v>
      </c>
      <c r="AY615">
        <v>0</v>
      </c>
      <c r="AZ615" t="s">
        <v>62</v>
      </c>
      <c r="BA615" t="s">
        <v>63</v>
      </c>
    </row>
    <row r="616" spans="1:53" x14ac:dyDescent="0.25">
      <c r="A616" s="1" t="s">
        <v>1501</v>
      </c>
      <c r="B616" s="236">
        <v>44105</v>
      </c>
      <c r="C616" s="236">
        <v>44134</v>
      </c>
      <c r="D616">
        <v>20431445370</v>
      </c>
      <c r="E616" t="s">
        <v>1487</v>
      </c>
      <c r="F616" t="s">
        <v>1488</v>
      </c>
      <c r="G616" s="236">
        <v>44105</v>
      </c>
      <c r="H616" s="236">
        <v>44134</v>
      </c>
      <c r="J616">
        <v>-2</v>
      </c>
      <c r="K616">
        <v>55</v>
      </c>
      <c r="M616" t="s">
        <v>54</v>
      </c>
      <c r="P616" t="s">
        <v>54</v>
      </c>
      <c r="Q616">
        <v>55</v>
      </c>
      <c r="R616">
        <v>0</v>
      </c>
      <c r="S616">
        <v>0</v>
      </c>
      <c r="T616" t="s">
        <v>1497</v>
      </c>
      <c r="U616" t="s">
        <v>1500</v>
      </c>
      <c r="V616">
        <v>43636</v>
      </c>
      <c r="W616" t="s">
        <v>1501</v>
      </c>
      <c r="AD616">
        <v>44132</v>
      </c>
      <c r="AG616" t="s">
        <v>1489</v>
      </c>
      <c r="AH616" t="s">
        <v>1490</v>
      </c>
      <c r="AI616" t="s">
        <v>1491</v>
      </c>
      <c r="AJ616">
        <v>44347</v>
      </c>
      <c r="AK616">
        <v>1</v>
      </c>
      <c r="AL616" t="s">
        <v>58</v>
      </c>
      <c r="AN616" t="s">
        <v>66</v>
      </c>
      <c r="AS616" t="s">
        <v>111</v>
      </c>
      <c r="AT616" t="s">
        <v>61</v>
      </c>
      <c r="AU616" t="s">
        <v>61</v>
      </c>
      <c r="AV616" t="s">
        <v>11037</v>
      </c>
      <c r="AY616">
        <v>0</v>
      </c>
      <c r="AZ616" t="s">
        <v>62</v>
      </c>
      <c r="BA616" t="s">
        <v>63</v>
      </c>
    </row>
    <row r="617" spans="1:53" x14ac:dyDescent="0.25">
      <c r="A617" s="1" t="s">
        <v>1502</v>
      </c>
      <c r="B617" s="236">
        <v>44105</v>
      </c>
      <c r="C617" s="236">
        <v>44134</v>
      </c>
      <c r="D617">
        <v>20431445370</v>
      </c>
      <c r="E617" t="s">
        <v>1487</v>
      </c>
      <c r="F617" t="s">
        <v>1488</v>
      </c>
      <c r="G617" s="236">
        <v>44105</v>
      </c>
      <c r="H617" s="236">
        <v>44134</v>
      </c>
      <c r="J617">
        <v>-2</v>
      </c>
      <c r="K617">
        <v>55</v>
      </c>
      <c r="M617" t="s">
        <v>54</v>
      </c>
      <c r="P617" t="s">
        <v>54</v>
      </c>
      <c r="Q617">
        <v>55</v>
      </c>
      <c r="R617">
        <v>0</v>
      </c>
      <c r="S617">
        <v>0</v>
      </c>
      <c r="T617" t="s">
        <v>1497</v>
      </c>
      <c r="U617" t="s">
        <v>1498</v>
      </c>
      <c r="V617">
        <v>43616</v>
      </c>
      <c r="W617" t="s">
        <v>1502</v>
      </c>
      <c r="AD617">
        <v>44132</v>
      </c>
      <c r="AG617" t="s">
        <v>1489</v>
      </c>
      <c r="AH617" t="s">
        <v>1490</v>
      </c>
      <c r="AI617" t="s">
        <v>1491</v>
      </c>
      <c r="AJ617">
        <v>44347</v>
      </c>
      <c r="AK617">
        <v>1</v>
      </c>
      <c r="AL617" t="s">
        <v>58</v>
      </c>
      <c r="AN617" t="s">
        <v>66</v>
      </c>
      <c r="AS617" t="s">
        <v>111</v>
      </c>
      <c r="AT617" t="s">
        <v>61</v>
      </c>
      <c r="AU617" t="s">
        <v>61</v>
      </c>
      <c r="AV617" t="s">
        <v>11037</v>
      </c>
      <c r="AY617">
        <v>0</v>
      </c>
      <c r="AZ617" t="s">
        <v>62</v>
      </c>
      <c r="BA617" t="s">
        <v>63</v>
      </c>
    </row>
    <row r="618" spans="1:53" x14ac:dyDescent="0.25">
      <c r="A618" s="1" t="s">
        <v>1503</v>
      </c>
      <c r="B618" s="236">
        <v>44105</v>
      </c>
      <c r="C618" s="236">
        <v>44134</v>
      </c>
      <c r="D618">
        <v>20431445370</v>
      </c>
      <c r="E618" t="s">
        <v>1487</v>
      </c>
      <c r="F618" t="s">
        <v>1488</v>
      </c>
      <c r="G618" s="236">
        <v>44105</v>
      </c>
      <c r="H618" s="236">
        <v>44134</v>
      </c>
      <c r="J618">
        <v>-2</v>
      </c>
      <c r="K618">
        <v>55</v>
      </c>
      <c r="M618" t="s">
        <v>54</v>
      </c>
      <c r="P618" t="s">
        <v>54</v>
      </c>
      <c r="Q618">
        <v>55</v>
      </c>
      <c r="R618">
        <v>0</v>
      </c>
      <c r="S618">
        <v>0</v>
      </c>
      <c r="T618" t="s">
        <v>1497</v>
      </c>
      <c r="U618" t="s">
        <v>1498</v>
      </c>
      <c r="V618">
        <v>43616</v>
      </c>
      <c r="W618" t="s">
        <v>1503</v>
      </c>
      <c r="AD618">
        <v>44132</v>
      </c>
      <c r="AG618" t="s">
        <v>1489</v>
      </c>
      <c r="AH618" t="s">
        <v>1490</v>
      </c>
      <c r="AI618" t="s">
        <v>1491</v>
      </c>
      <c r="AJ618">
        <v>44347</v>
      </c>
      <c r="AK618">
        <v>1</v>
      </c>
      <c r="AL618" t="s">
        <v>58</v>
      </c>
      <c r="AN618" t="s">
        <v>66</v>
      </c>
      <c r="AS618" t="s">
        <v>111</v>
      </c>
      <c r="AT618" t="s">
        <v>61</v>
      </c>
      <c r="AU618" t="s">
        <v>61</v>
      </c>
      <c r="AV618" t="s">
        <v>11037</v>
      </c>
      <c r="AY618">
        <v>0</v>
      </c>
      <c r="AZ618" t="s">
        <v>62</v>
      </c>
      <c r="BA618" t="s">
        <v>63</v>
      </c>
    </row>
    <row r="619" spans="1:53" x14ac:dyDescent="0.25">
      <c r="A619" s="1" t="s">
        <v>1505</v>
      </c>
      <c r="B619" s="236">
        <v>44105</v>
      </c>
      <c r="C619" s="236">
        <v>44134</v>
      </c>
      <c r="D619">
        <v>20431445370</v>
      </c>
      <c r="E619" t="s">
        <v>1487</v>
      </c>
      <c r="F619" t="s">
        <v>1488</v>
      </c>
      <c r="G619" s="236">
        <v>44105</v>
      </c>
      <c r="H619" s="236">
        <v>44134</v>
      </c>
      <c r="J619">
        <v>-2</v>
      </c>
      <c r="K619">
        <v>65</v>
      </c>
      <c r="M619" t="s">
        <v>54</v>
      </c>
      <c r="P619" t="s">
        <v>54</v>
      </c>
      <c r="Q619">
        <v>65</v>
      </c>
      <c r="R619">
        <v>0</v>
      </c>
      <c r="S619">
        <v>0</v>
      </c>
      <c r="T619" t="s">
        <v>1497</v>
      </c>
      <c r="U619" t="s">
        <v>1504</v>
      </c>
      <c r="V619">
        <v>43511</v>
      </c>
      <c r="W619" t="s">
        <v>1505</v>
      </c>
      <c r="AD619">
        <v>44132</v>
      </c>
      <c r="AI619" t="s">
        <v>65</v>
      </c>
      <c r="AK619">
        <v>1</v>
      </c>
      <c r="AL619" t="s">
        <v>58</v>
      </c>
      <c r="AN619" t="s">
        <v>66</v>
      </c>
      <c r="AS619" t="s">
        <v>111</v>
      </c>
      <c r="AT619" t="s">
        <v>61</v>
      </c>
      <c r="AU619" t="s">
        <v>61</v>
      </c>
      <c r="AV619" t="s">
        <v>11037</v>
      </c>
      <c r="AY619">
        <v>0</v>
      </c>
      <c r="AZ619" t="s">
        <v>62</v>
      </c>
      <c r="BA619" t="s">
        <v>63</v>
      </c>
    </row>
    <row r="620" spans="1:53" x14ac:dyDescent="0.25">
      <c r="A620" s="1" t="s">
        <v>1508</v>
      </c>
      <c r="B620" s="236">
        <v>44105</v>
      </c>
      <c r="C620" s="236">
        <v>44134</v>
      </c>
      <c r="D620">
        <v>20431445370</v>
      </c>
      <c r="E620" t="s">
        <v>1487</v>
      </c>
      <c r="F620" t="s">
        <v>1488</v>
      </c>
      <c r="G620" s="236">
        <v>44105</v>
      </c>
      <c r="H620" s="236">
        <v>44134</v>
      </c>
      <c r="J620">
        <v>-2</v>
      </c>
      <c r="K620">
        <v>85</v>
      </c>
      <c r="M620" t="s">
        <v>54</v>
      </c>
      <c r="P620" t="s">
        <v>54</v>
      </c>
      <c r="Q620">
        <v>85</v>
      </c>
      <c r="R620">
        <v>0</v>
      </c>
      <c r="S620">
        <v>0</v>
      </c>
      <c r="T620" t="s">
        <v>1506</v>
      </c>
      <c r="U620" t="s">
        <v>1507</v>
      </c>
      <c r="V620">
        <v>43616</v>
      </c>
      <c r="W620" t="s">
        <v>1508</v>
      </c>
      <c r="AD620">
        <v>44132</v>
      </c>
      <c r="AG620" t="s">
        <v>1489</v>
      </c>
      <c r="AH620" t="s">
        <v>1490</v>
      </c>
      <c r="AI620" t="s">
        <v>1491</v>
      </c>
      <c r="AJ620">
        <v>44347</v>
      </c>
      <c r="AK620">
        <v>1</v>
      </c>
      <c r="AL620" t="s">
        <v>58</v>
      </c>
      <c r="AN620" t="s">
        <v>66</v>
      </c>
      <c r="AS620" t="s">
        <v>111</v>
      </c>
      <c r="AT620" t="s">
        <v>61</v>
      </c>
      <c r="AU620" t="s">
        <v>61</v>
      </c>
      <c r="AV620" t="s">
        <v>11037</v>
      </c>
      <c r="AY620">
        <v>0</v>
      </c>
      <c r="AZ620" t="s">
        <v>62</v>
      </c>
      <c r="BA620" t="s">
        <v>63</v>
      </c>
    </row>
    <row r="621" spans="1:53" x14ac:dyDescent="0.25">
      <c r="A621" s="1" t="s">
        <v>1511</v>
      </c>
      <c r="B621" s="236">
        <v>44105</v>
      </c>
      <c r="C621" s="236">
        <v>44134</v>
      </c>
      <c r="D621">
        <v>20431445370</v>
      </c>
      <c r="E621" t="s">
        <v>1487</v>
      </c>
      <c r="F621" t="s">
        <v>1488</v>
      </c>
      <c r="G621" s="236">
        <v>44105</v>
      </c>
      <c r="H621" s="236">
        <v>44134</v>
      </c>
      <c r="J621">
        <v>-2</v>
      </c>
      <c r="K621">
        <v>60</v>
      </c>
      <c r="M621" t="s">
        <v>54</v>
      </c>
      <c r="P621" t="s">
        <v>54</v>
      </c>
      <c r="Q621">
        <v>60</v>
      </c>
      <c r="R621">
        <v>0</v>
      </c>
      <c r="S621">
        <v>0</v>
      </c>
      <c r="T621" t="s">
        <v>1509</v>
      </c>
      <c r="U621" t="s">
        <v>1510</v>
      </c>
      <c r="V621">
        <v>43767</v>
      </c>
      <c r="W621" t="s">
        <v>1511</v>
      </c>
      <c r="X621" t="s">
        <v>1512</v>
      </c>
      <c r="AD621">
        <v>44132</v>
      </c>
      <c r="AK621">
        <v>1</v>
      </c>
      <c r="AL621" t="s">
        <v>58</v>
      </c>
      <c r="AN621" t="s">
        <v>66</v>
      </c>
      <c r="AS621" t="s">
        <v>111</v>
      </c>
      <c r="AT621" t="s">
        <v>61</v>
      </c>
      <c r="AU621" t="s">
        <v>61</v>
      </c>
      <c r="AV621" t="s">
        <v>11037</v>
      </c>
      <c r="AY621">
        <v>0</v>
      </c>
      <c r="AZ621" t="s">
        <v>62</v>
      </c>
      <c r="BA621" t="s">
        <v>63</v>
      </c>
    </row>
    <row r="622" spans="1:53" x14ac:dyDescent="0.25">
      <c r="A622" s="1" t="s">
        <v>1514</v>
      </c>
      <c r="B622" s="236">
        <v>44105</v>
      </c>
      <c r="C622" s="236">
        <v>44134</v>
      </c>
      <c r="D622">
        <v>20431445370</v>
      </c>
      <c r="E622" t="s">
        <v>1487</v>
      </c>
      <c r="F622" t="s">
        <v>1488</v>
      </c>
      <c r="G622" s="236">
        <v>44105</v>
      </c>
      <c r="H622" s="236">
        <v>44134</v>
      </c>
      <c r="J622">
        <v>-2</v>
      </c>
      <c r="K622">
        <v>50</v>
      </c>
      <c r="M622" t="s">
        <v>54</v>
      </c>
      <c r="P622" t="s">
        <v>54</v>
      </c>
      <c r="Q622">
        <v>50</v>
      </c>
      <c r="R622">
        <v>0</v>
      </c>
      <c r="S622">
        <v>0</v>
      </c>
      <c r="T622" t="s">
        <v>331</v>
      </c>
      <c r="U622" t="s">
        <v>1513</v>
      </c>
      <c r="V622">
        <v>44061</v>
      </c>
      <c r="W622" t="s">
        <v>1514</v>
      </c>
      <c r="AD622">
        <v>44132</v>
      </c>
      <c r="AK622">
        <v>1</v>
      </c>
      <c r="AL622" t="s">
        <v>58</v>
      </c>
      <c r="AN622" t="s">
        <v>59</v>
      </c>
      <c r="AS622" t="s">
        <v>111</v>
      </c>
      <c r="AT622" t="s">
        <v>61</v>
      </c>
      <c r="AU622" t="s">
        <v>61</v>
      </c>
      <c r="AV622" t="s">
        <v>11037</v>
      </c>
      <c r="AY622">
        <v>0</v>
      </c>
      <c r="AZ622" t="s">
        <v>62</v>
      </c>
      <c r="BA622" t="s">
        <v>63</v>
      </c>
    </row>
    <row r="623" spans="1:53" x14ac:dyDescent="0.25">
      <c r="A623" s="1" t="s">
        <v>1516</v>
      </c>
      <c r="B623" s="236">
        <v>44105</v>
      </c>
      <c r="C623" s="236">
        <v>44134</v>
      </c>
      <c r="D623">
        <v>20431445370</v>
      </c>
      <c r="E623" t="s">
        <v>1487</v>
      </c>
      <c r="F623" t="s">
        <v>1488</v>
      </c>
      <c r="G623" s="236">
        <v>44105</v>
      </c>
      <c r="H623" s="236">
        <v>44134</v>
      </c>
      <c r="J623">
        <v>-2</v>
      </c>
      <c r="K623">
        <v>85</v>
      </c>
      <c r="M623" t="s">
        <v>54</v>
      </c>
      <c r="P623" t="s">
        <v>54</v>
      </c>
      <c r="Q623">
        <v>85</v>
      </c>
      <c r="R623">
        <v>0</v>
      </c>
      <c r="S623">
        <v>0</v>
      </c>
      <c r="T623" t="s">
        <v>1515</v>
      </c>
      <c r="U623" t="s">
        <v>1510</v>
      </c>
      <c r="V623">
        <v>43767</v>
      </c>
      <c r="W623" t="s">
        <v>1516</v>
      </c>
      <c r="AD623">
        <v>44132</v>
      </c>
      <c r="AK623">
        <v>1</v>
      </c>
      <c r="AL623" t="s">
        <v>58</v>
      </c>
      <c r="AN623" t="s">
        <v>59</v>
      </c>
      <c r="AS623" t="s">
        <v>111</v>
      </c>
      <c r="AT623" t="s">
        <v>61</v>
      </c>
      <c r="AU623" t="s">
        <v>61</v>
      </c>
      <c r="AV623" t="s">
        <v>11037</v>
      </c>
      <c r="AY623">
        <v>0</v>
      </c>
      <c r="AZ623" t="s">
        <v>62</v>
      </c>
      <c r="BA623" t="s">
        <v>63</v>
      </c>
    </row>
    <row r="624" spans="1:53" x14ac:dyDescent="0.25">
      <c r="A624" s="1" t="s">
        <v>1521</v>
      </c>
      <c r="B624" s="236">
        <v>44112</v>
      </c>
      <c r="C624" s="236">
        <v>44142</v>
      </c>
      <c r="D624">
        <v>20547858281</v>
      </c>
      <c r="E624" t="s">
        <v>1517</v>
      </c>
      <c r="F624" t="s">
        <v>1518</v>
      </c>
      <c r="G624" s="236">
        <v>44112</v>
      </c>
      <c r="H624" s="236">
        <v>44142</v>
      </c>
      <c r="J624">
        <v>-10</v>
      </c>
      <c r="M624" t="s">
        <v>54</v>
      </c>
      <c r="N624">
        <v>262.5</v>
      </c>
      <c r="P624" t="s">
        <v>54</v>
      </c>
      <c r="Q624">
        <v>75</v>
      </c>
      <c r="R624">
        <v>0</v>
      </c>
      <c r="S624">
        <v>0</v>
      </c>
      <c r="T624" t="s">
        <v>1519</v>
      </c>
      <c r="U624" t="s">
        <v>1520</v>
      </c>
      <c r="V624">
        <v>44119</v>
      </c>
      <c r="W624" t="s">
        <v>1521</v>
      </c>
      <c r="X624" t="s">
        <v>1108</v>
      </c>
      <c r="AD624">
        <v>44132</v>
      </c>
      <c r="AK624">
        <v>1</v>
      </c>
      <c r="AL624" t="s">
        <v>58</v>
      </c>
      <c r="AN624" t="s">
        <v>73</v>
      </c>
      <c r="AO624" t="s">
        <v>122</v>
      </c>
      <c r="AS624" t="s">
        <v>131</v>
      </c>
      <c r="AT624" t="s">
        <v>61</v>
      </c>
      <c r="AU624" t="s">
        <v>61</v>
      </c>
      <c r="AV624" t="s">
        <v>11037</v>
      </c>
      <c r="AY624">
        <v>0</v>
      </c>
      <c r="AZ624" t="s">
        <v>62</v>
      </c>
      <c r="BA624" t="s">
        <v>63</v>
      </c>
    </row>
    <row r="625" spans="1:53" x14ac:dyDescent="0.25">
      <c r="A625" s="1" t="s">
        <v>1524</v>
      </c>
      <c r="B625" s="236">
        <v>44126</v>
      </c>
      <c r="C625" s="236">
        <v>44156</v>
      </c>
      <c r="D625">
        <v>20547858281</v>
      </c>
      <c r="E625" t="s">
        <v>1517</v>
      </c>
      <c r="F625" t="s">
        <v>1518</v>
      </c>
      <c r="G625" s="236">
        <v>44126</v>
      </c>
      <c r="H625" s="236">
        <v>44156</v>
      </c>
      <c r="J625">
        <v>-24</v>
      </c>
      <c r="M625" t="s">
        <v>54</v>
      </c>
      <c r="N625">
        <v>262.5</v>
      </c>
      <c r="P625" t="s">
        <v>54</v>
      </c>
      <c r="Q625">
        <v>75</v>
      </c>
      <c r="R625">
        <v>0</v>
      </c>
      <c r="S625">
        <v>0</v>
      </c>
      <c r="T625" t="s">
        <v>1522</v>
      </c>
      <c r="U625" t="s">
        <v>1523</v>
      </c>
      <c r="V625">
        <v>43838</v>
      </c>
      <c r="W625" t="s">
        <v>1524</v>
      </c>
      <c r="AD625">
        <v>44132</v>
      </c>
      <c r="AK625">
        <v>1</v>
      </c>
      <c r="AL625" t="s">
        <v>58</v>
      </c>
      <c r="AN625" t="s">
        <v>286</v>
      </c>
      <c r="AS625" t="s">
        <v>131</v>
      </c>
      <c r="AT625" t="s">
        <v>61</v>
      </c>
      <c r="AU625" t="s">
        <v>61</v>
      </c>
      <c r="AV625" t="s">
        <v>11037</v>
      </c>
      <c r="AY625">
        <v>0</v>
      </c>
      <c r="AZ625" t="s">
        <v>62</v>
      </c>
      <c r="BA625" t="s">
        <v>63</v>
      </c>
    </row>
    <row r="626" spans="1:53" x14ac:dyDescent="0.25">
      <c r="A626" s="1" t="s">
        <v>1527</v>
      </c>
      <c r="B626" s="236">
        <v>44115</v>
      </c>
      <c r="C626" s="236">
        <v>44145</v>
      </c>
      <c r="D626">
        <v>20547858281</v>
      </c>
      <c r="E626" t="s">
        <v>1517</v>
      </c>
      <c r="F626" t="s">
        <v>1518</v>
      </c>
      <c r="G626" s="236">
        <v>44115</v>
      </c>
      <c r="H626" s="236">
        <v>44145</v>
      </c>
      <c r="J626">
        <v>-13</v>
      </c>
      <c r="M626" t="s">
        <v>54</v>
      </c>
      <c r="N626">
        <v>276.35000000000002</v>
      </c>
      <c r="P626" t="s">
        <v>54</v>
      </c>
      <c r="Q626">
        <v>78.95714285714287</v>
      </c>
      <c r="R626">
        <v>0</v>
      </c>
      <c r="S626">
        <v>0</v>
      </c>
      <c r="T626" t="s">
        <v>1525</v>
      </c>
      <c r="U626" t="s">
        <v>1526</v>
      </c>
      <c r="V626">
        <v>44084</v>
      </c>
      <c r="W626" t="s">
        <v>1527</v>
      </c>
      <c r="AD626">
        <v>44132</v>
      </c>
      <c r="AK626">
        <v>1</v>
      </c>
      <c r="AL626" t="s">
        <v>58</v>
      </c>
      <c r="AN626" t="s">
        <v>73</v>
      </c>
      <c r="AO626" t="s">
        <v>122</v>
      </c>
      <c r="AS626" t="s">
        <v>131</v>
      </c>
      <c r="AT626" t="s">
        <v>61</v>
      </c>
      <c r="AU626" t="s">
        <v>61</v>
      </c>
      <c r="AV626" t="s">
        <v>11037</v>
      </c>
      <c r="AY626">
        <v>0</v>
      </c>
      <c r="AZ626" t="s">
        <v>62</v>
      </c>
      <c r="BA626" t="s">
        <v>63</v>
      </c>
    </row>
    <row r="627" spans="1:53" x14ac:dyDescent="0.25">
      <c r="A627" s="1" t="s">
        <v>1528</v>
      </c>
      <c r="B627" s="236">
        <v>44115</v>
      </c>
      <c r="C627" s="236">
        <v>44145</v>
      </c>
      <c r="D627">
        <v>20547858281</v>
      </c>
      <c r="E627" t="s">
        <v>1517</v>
      </c>
      <c r="F627" t="s">
        <v>1518</v>
      </c>
      <c r="G627" s="236">
        <v>44115</v>
      </c>
      <c r="H627" s="236">
        <v>44145</v>
      </c>
      <c r="J627">
        <v>-13</v>
      </c>
      <c r="M627" t="s">
        <v>54</v>
      </c>
      <c r="N627">
        <v>276.35000000000002</v>
      </c>
      <c r="P627" t="s">
        <v>54</v>
      </c>
      <c r="Q627">
        <v>78.95714285714287</v>
      </c>
      <c r="R627">
        <v>0</v>
      </c>
      <c r="S627">
        <v>0</v>
      </c>
      <c r="T627" t="s">
        <v>1525</v>
      </c>
      <c r="U627" t="s">
        <v>1526</v>
      </c>
      <c r="V627">
        <v>44084</v>
      </c>
      <c r="W627" t="s">
        <v>1528</v>
      </c>
      <c r="AD627">
        <v>44132</v>
      </c>
      <c r="AK627">
        <v>1</v>
      </c>
      <c r="AL627" t="s">
        <v>58</v>
      </c>
      <c r="AN627" t="s">
        <v>73</v>
      </c>
      <c r="AO627" t="s">
        <v>122</v>
      </c>
      <c r="AS627" t="s">
        <v>131</v>
      </c>
      <c r="AT627" t="s">
        <v>61</v>
      </c>
      <c r="AU627" t="s">
        <v>61</v>
      </c>
      <c r="AV627" t="s">
        <v>11037</v>
      </c>
      <c r="AY627">
        <v>0</v>
      </c>
      <c r="AZ627" t="s">
        <v>62</v>
      </c>
      <c r="BA627" t="s">
        <v>63</v>
      </c>
    </row>
    <row r="628" spans="1:53" x14ac:dyDescent="0.25">
      <c r="A628" s="1" t="s">
        <v>1529</v>
      </c>
      <c r="B628" s="236">
        <v>44115</v>
      </c>
      <c r="C628" s="236">
        <v>44145</v>
      </c>
      <c r="D628">
        <v>20547858281</v>
      </c>
      <c r="E628" t="s">
        <v>1517</v>
      </c>
      <c r="F628" t="s">
        <v>1518</v>
      </c>
      <c r="G628" s="236">
        <v>44115</v>
      </c>
      <c r="H628" s="236">
        <v>44145</v>
      </c>
      <c r="J628">
        <v>-13</v>
      </c>
      <c r="M628" t="s">
        <v>54</v>
      </c>
      <c r="N628">
        <v>276.35000000000002</v>
      </c>
      <c r="P628" t="s">
        <v>54</v>
      </c>
      <c r="Q628">
        <v>78.95714285714287</v>
      </c>
      <c r="R628">
        <v>0</v>
      </c>
      <c r="S628">
        <v>0</v>
      </c>
      <c r="T628" t="s">
        <v>1525</v>
      </c>
      <c r="U628" t="s">
        <v>1526</v>
      </c>
      <c r="V628">
        <v>44084</v>
      </c>
      <c r="W628" t="s">
        <v>1529</v>
      </c>
      <c r="AD628">
        <v>44132</v>
      </c>
      <c r="AK628">
        <v>1</v>
      </c>
      <c r="AL628" t="s">
        <v>58</v>
      </c>
      <c r="AN628" t="s">
        <v>73</v>
      </c>
      <c r="AO628" t="s">
        <v>122</v>
      </c>
      <c r="AS628" t="s">
        <v>131</v>
      </c>
      <c r="AT628" t="s">
        <v>61</v>
      </c>
      <c r="AU628" t="s">
        <v>61</v>
      </c>
      <c r="AV628" t="s">
        <v>11037</v>
      </c>
      <c r="AY628">
        <v>0</v>
      </c>
      <c r="AZ628" t="s">
        <v>62</v>
      </c>
      <c r="BA628" t="s">
        <v>63</v>
      </c>
    </row>
    <row r="629" spans="1:53" x14ac:dyDescent="0.25">
      <c r="A629" s="1" t="s">
        <v>1530</v>
      </c>
      <c r="B629" s="236">
        <v>44115</v>
      </c>
      <c r="C629" s="236">
        <v>44145</v>
      </c>
      <c r="D629">
        <v>20547858281</v>
      </c>
      <c r="E629" t="s">
        <v>1517</v>
      </c>
      <c r="F629" t="s">
        <v>1518</v>
      </c>
      <c r="G629" s="236">
        <v>44115</v>
      </c>
      <c r="H629" s="236">
        <v>44145</v>
      </c>
      <c r="J629">
        <v>-13</v>
      </c>
      <c r="M629" t="s">
        <v>54</v>
      </c>
      <c r="N629">
        <v>276.35000000000002</v>
      </c>
      <c r="P629" t="s">
        <v>54</v>
      </c>
      <c r="Q629">
        <v>78.95714285714287</v>
      </c>
      <c r="R629">
        <v>0</v>
      </c>
      <c r="S629">
        <v>0</v>
      </c>
      <c r="T629" t="s">
        <v>1525</v>
      </c>
      <c r="U629" t="s">
        <v>1526</v>
      </c>
      <c r="V629">
        <v>44084</v>
      </c>
      <c r="W629" t="s">
        <v>1530</v>
      </c>
      <c r="AD629">
        <v>44132</v>
      </c>
      <c r="AK629">
        <v>1</v>
      </c>
      <c r="AL629" t="s">
        <v>58</v>
      </c>
      <c r="AN629" t="s">
        <v>73</v>
      </c>
      <c r="AO629" t="s">
        <v>122</v>
      </c>
      <c r="AS629" t="s">
        <v>131</v>
      </c>
      <c r="AT629" t="s">
        <v>61</v>
      </c>
      <c r="AU629" t="s">
        <v>61</v>
      </c>
      <c r="AV629" t="s">
        <v>11037</v>
      </c>
      <c r="AY629">
        <v>0</v>
      </c>
      <c r="AZ629" t="s">
        <v>62</v>
      </c>
      <c r="BA629" t="s">
        <v>63</v>
      </c>
    </row>
    <row r="630" spans="1:53" x14ac:dyDescent="0.25">
      <c r="A630" s="1" t="s">
        <v>1531</v>
      </c>
      <c r="B630" s="236">
        <v>44115</v>
      </c>
      <c r="C630" s="236">
        <v>44145</v>
      </c>
      <c r="D630">
        <v>20547858281</v>
      </c>
      <c r="E630" t="s">
        <v>1517</v>
      </c>
      <c r="F630" t="s">
        <v>1518</v>
      </c>
      <c r="G630" s="236">
        <v>44115</v>
      </c>
      <c r="H630" s="236">
        <v>44145</v>
      </c>
      <c r="J630">
        <v>-13</v>
      </c>
      <c r="M630" t="s">
        <v>54</v>
      </c>
      <c r="N630">
        <v>276.35000000000002</v>
      </c>
      <c r="P630" t="s">
        <v>54</v>
      </c>
      <c r="Q630">
        <v>78.95714285714287</v>
      </c>
      <c r="R630">
        <v>0</v>
      </c>
      <c r="S630">
        <v>0</v>
      </c>
      <c r="T630" t="s">
        <v>1525</v>
      </c>
      <c r="U630" t="s">
        <v>1526</v>
      </c>
      <c r="V630">
        <v>44084</v>
      </c>
      <c r="W630" t="s">
        <v>1531</v>
      </c>
      <c r="AD630">
        <v>44132</v>
      </c>
      <c r="AK630">
        <v>1</v>
      </c>
      <c r="AL630" t="s">
        <v>58</v>
      </c>
      <c r="AN630" t="s">
        <v>73</v>
      </c>
      <c r="AO630" t="s">
        <v>122</v>
      </c>
      <c r="AS630" t="s">
        <v>131</v>
      </c>
      <c r="AT630" t="s">
        <v>61</v>
      </c>
      <c r="AU630" t="s">
        <v>61</v>
      </c>
      <c r="AV630" t="s">
        <v>11037</v>
      </c>
      <c r="AY630">
        <v>0</v>
      </c>
      <c r="AZ630" t="s">
        <v>62</v>
      </c>
      <c r="BA630" t="s">
        <v>63</v>
      </c>
    </row>
    <row r="631" spans="1:53" x14ac:dyDescent="0.25">
      <c r="A631" s="1" t="s">
        <v>1532</v>
      </c>
      <c r="B631" s="236">
        <v>44115</v>
      </c>
      <c r="C631" s="236">
        <v>44145</v>
      </c>
      <c r="D631">
        <v>20547858281</v>
      </c>
      <c r="E631" t="s">
        <v>1517</v>
      </c>
      <c r="F631" t="s">
        <v>1518</v>
      </c>
      <c r="G631" s="236">
        <v>44115</v>
      </c>
      <c r="H631" s="236">
        <v>44145</v>
      </c>
      <c r="J631">
        <v>-13</v>
      </c>
      <c r="M631" t="s">
        <v>54</v>
      </c>
      <c r="N631">
        <v>276.35000000000002</v>
      </c>
      <c r="P631" t="s">
        <v>54</v>
      </c>
      <c r="Q631">
        <v>78.95714285714287</v>
      </c>
      <c r="R631">
        <v>0</v>
      </c>
      <c r="S631">
        <v>0</v>
      </c>
      <c r="T631" t="s">
        <v>1525</v>
      </c>
      <c r="U631" t="s">
        <v>1526</v>
      </c>
      <c r="V631">
        <v>44084</v>
      </c>
      <c r="W631" t="s">
        <v>1532</v>
      </c>
      <c r="AD631">
        <v>44132</v>
      </c>
      <c r="AK631">
        <v>1</v>
      </c>
      <c r="AL631" t="s">
        <v>58</v>
      </c>
      <c r="AN631" t="s">
        <v>73</v>
      </c>
      <c r="AO631" t="s">
        <v>122</v>
      </c>
      <c r="AS631" t="s">
        <v>131</v>
      </c>
      <c r="AT631" t="s">
        <v>61</v>
      </c>
      <c r="AU631" t="s">
        <v>61</v>
      </c>
      <c r="AV631" t="s">
        <v>11037</v>
      </c>
      <c r="AY631">
        <v>0</v>
      </c>
      <c r="AZ631" t="s">
        <v>62</v>
      </c>
      <c r="BA631" t="s">
        <v>63</v>
      </c>
    </row>
    <row r="632" spans="1:53" x14ac:dyDescent="0.25">
      <c r="A632" s="1" t="s">
        <v>1534</v>
      </c>
      <c r="B632" s="236">
        <v>44115</v>
      </c>
      <c r="C632" s="236">
        <v>44145</v>
      </c>
      <c r="D632">
        <v>20547858281</v>
      </c>
      <c r="E632" t="s">
        <v>1517</v>
      </c>
      <c r="F632" t="s">
        <v>1518</v>
      </c>
      <c r="G632" s="236">
        <v>44115</v>
      </c>
      <c r="H632" s="236">
        <v>44145</v>
      </c>
      <c r="J632">
        <v>-13</v>
      </c>
      <c r="M632" t="s">
        <v>54</v>
      </c>
      <c r="N632">
        <v>276.35000000000002</v>
      </c>
      <c r="P632" t="s">
        <v>54</v>
      </c>
      <c r="Q632">
        <v>78.95714285714287</v>
      </c>
      <c r="R632">
        <v>0</v>
      </c>
      <c r="S632">
        <v>0</v>
      </c>
      <c r="T632" t="s">
        <v>1533</v>
      </c>
      <c r="U632" t="s">
        <v>1526</v>
      </c>
      <c r="V632">
        <v>44084</v>
      </c>
      <c r="W632" t="s">
        <v>1534</v>
      </c>
      <c r="X632" t="s">
        <v>1535</v>
      </c>
      <c r="AD632">
        <v>44132</v>
      </c>
      <c r="AK632">
        <v>1</v>
      </c>
      <c r="AL632" t="s">
        <v>58</v>
      </c>
      <c r="AN632" t="s">
        <v>73</v>
      </c>
      <c r="AO632" t="s">
        <v>122</v>
      </c>
      <c r="AS632" t="s">
        <v>131</v>
      </c>
      <c r="AT632" t="s">
        <v>61</v>
      </c>
      <c r="AU632" t="s">
        <v>61</v>
      </c>
      <c r="AV632" t="s">
        <v>11037</v>
      </c>
      <c r="AW632" t="s">
        <v>1536</v>
      </c>
      <c r="AY632">
        <v>0</v>
      </c>
      <c r="AZ632" t="s">
        <v>62</v>
      </c>
      <c r="BA632" t="s">
        <v>63</v>
      </c>
    </row>
    <row r="633" spans="1:53" x14ac:dyDescent="0.25">
      <c r="A633" s="1" t="s">
        <v>443</v>
      </c>
      <c r="B633" s="236">
        <v>44115</v>
      </c>
      <c r="C633" s="236">
        <v>44145</v>
      </c>
      <c r="D633">
        <v>20547858281</v>
      </c>
      <c r="E633" t="s">
        <v>1517</v>
      </c>
      <c r="F633" t="s">
        <v>1518</v>
      </c>
      <c r="G633" s="236">
        <v>44115</v>
      </c>
      <c r="H633" s="236">
        <v>44145</v>
      </c>
      <c r="J633">
        <v>-13</v>
      </c>
      <c r="M633" t="s">
        <v>54</v>
      </c>
      <c r="N633">
        <v>276.35000000000002</v>
      </c>
      <c r="P633" t="s">
        <v>54</v>
      </c>
      <c r="Q633">
        <v>78.95714285714287</v>
      </c>
      <c r="R633">
        <v>0</v>
      </c>
      <c r="S633">
        <v>0</v>
      </c>
      <c r="T633" t="s">
        <v>1525</v>
      </c>
      <c r="U633" t="s">
        <v>1526</v>
      </c>
      <c r="V633">
        <v>44084</v>
      </c>
      <c r="W633" t="s">
        <v>443</v>
      </c>
      <c r="X633" t="s">
        <v>1108</v>
      </c>
      <c r="AD633">
        <v>44132</v>
      </c>
      <c r="AK633">
        <v>1</v>
      </c>
      <c r="AL633" t="s">
        <v>58</v>
      </c>
      <c r="AN633" t="s">
        <v>73</v>
      </c>
      <c r="AO633" t="s">
        <v>122</v>
      </c>
      <c r="AS633" t="s">
        <v>131</v>
      </c>
      <c r="AT633" t="s">
        <v>61</v>
      </c>
      <c r="AU633" t="s">
        <v>61</v>
      </c>
      <c r="AV633" t="s">
        <v>11037</v>
      </c>
      <c r="AY633">
        <v>0</v>
      </c>
      <c r="AZ633" t="s">
        <v>62</v>
      </c>
      <c r="BA633" t="s">
        <v>63</v>
      </c>
    </row>
    <row r="634" spans="1:53" x14ac:dyDescent="0.25">
      <c r="A634" s="1" t="s">
        <v>1539</v>
      </c>
      <c r="B634" s="236">
        <v>44115</v>
      </c>
      <c r="C634" s="236">
        <v>44145</v>
      </c>
      <c r="D634">
        <v>20547858281</v>
      </c>
      <c r="E634" t="s">
        <v>1517</v>
      </c>
      <c r="F634" t="s">
        <v>1518</v>
      </c>
      <c r="G634" s="236">
        <v>44115</v>
      </c>
      <c r="H634" s="236">
        <v>44145</v>
      </c>
      <c r="J634">
        <v>-13</v>
      </c>
      <c r="M634" t="s">
        <v>54</v>
      </c>
      <c r="N634">
        <v>308.24</v>
      </c>
      <c r="P634" t="s">
        <v>54</v>
      </c>
      <c r="Q634">
        <v>88.068571428571431</v>
      </c>
      <c r="R634">
        <v>0</v>
      </c>
      <c r="S634">
        <v>0</v>
      </c>
      <c r="T634" t="s">
        <v>1537</v>
      </c>
      <c r="U634" t="s">
        <v>1538</v>
      </c>
      <c r="V634">
        <v>44084</v>
      </c>
      <c r="W634" t="s">
        <v>1539</v>
      </c>
      <c r="AD634">
        <v>44132</v>
      </c>
      <c r="AK634">
        <v>1</v>
      </c>
      <c r="AL634" t="s">
        <v>58</v>
      </c>
      <c r="AN634" t="s">
        <v>73</v>
      </c>
      <c r="AO634" t="s">
        <v>122</v>
      </c>
      <c r="AS634" t="s">
        <v>131</v>
      </c>
      <c r="AT634" t="s">
        <v>61</v>
      </c>
      <c r="AU634" t="s">
        <v>61</v>
      </c>
      <c r="AV634" t="s">
        <v>11037</v>
      </c>
      <c r="AY634">
        <v>0</v>
      </c>
      <c r="AZ634" t="s">
        <v>62</v>
      </c>
      <c r="BA634" t="s">
        <v>63</v>
      </c>
    </row>
    <row r="635" spans="1:53" x14ac:dyDescent="0.25">
      <c r="A635" s="1" t="s">
        <v>1540</v>
      </c>
      <c r="B635" s="236">
        <v>44115</v>
      </c>
      <c r="C635" s="236">
        <v>44145</v>
      </c>
      <c r="D635">
        <v>20547858281</v>
      </c>
      <c r="E635" t="s">
        <v>1517</v>
      </c>
      <c r="F635" t="s">
        <v>1518</v>
      </c>
      <c r="G635" s="236">
        <v>44115</v>
      </c>
      <c r="H635" s="236">
        <v>44145</v>
      </c>
      <c r="J635">
        <v>-13</v>
      </c>
      <c r="M635" t="s">
        <v>54</v>
      </c>
      <c r="N635">
        <v>308.24</v>
      </c>
      <c r="P635" t="s">
        <v>54</v>
      </c>
      <c r="Q635">
        <v>88.068571428571431</v>
      </c>
      <c r="R635">
        <v>0</v>
      </c>
      <c r="S635">
        <v>0</v>
      </c>
      <c r="T635" t="s">
        <v>1537</v>
      </c>
      <c r="U635" t="s">
        <v>1538</v>
      </c>
      <c r="V635">
        <v>44084</v>
      </c>
      <c r="W635" t="s">
        <v>1540</v>
      </c>
      <c r="X635" t="s">
        <v>1541</v>
      </c>
      <c r="AD635">
        <v>44132</v>
      </c>
      <c r="AK635">
        <v>1</v>
      </c>
      <c r="AL635" t="s">
        <v>58</v>
      </c>
      <c r="AN635" t="s">
        <v>73</v>
      </c>
      <c r="AO635" t="s">
        <v>122</v>
      </c>
      <c r="AS635" t="s">
        <v>131</v>
      </c>
      <c r="AT635" t="s">
        <v>61</v>
      </c>
      <c r="AU635" t="s">
        <v>61</v>
      </c>
      <c r="AV635" t="s">
        <v>11037</v>
      </c>
      <c r="AY635">
        <v>0</v>
      </c>
      <c r="AZ635" t="s">
        <v>62</v>
      </c>
      <c r="BA635" t="s">
        <v>63</v>
      </c>
    </row>
    <row r="636" spans="1:53" x14ac:dyDescent="0.25">
      <c r="A636" s="1" t="s">
        <v>1542</v>
      </c>
      <c r="B636" s="236">
        <v>44115</v>
      </c>
      <c r="C636" s="236">
        <v>44145</v>
      </c>
      <c r="D636">
        <v>20547858281</v>
      </c>
      <c r="E636" t="s">
        <v>1517</v>
      </c>
      <c r="F636" t="s">
        <v>1518</v>
      </c>
      <c r="G636" s="236">
        <v>44115</v>
      </c>
      <c r="H636" s="236">
        <v>44145</v>
      </c>
      <c r="J636">
        <v>-13</v>
      </c>
      <c r="M636" t="s">
        <v>54</v>
      </c>
      <c r="N636">
        <v>308.24</v>
      </c>
      <c r="P636" t="s">
        <v>54</v>
      </c>
      <c r="Q636">
        <v>88.068571428571431</v>
      </c>
      <c r="R636">
        <v>0</v>
      </c>
      <c r="S636">
        <v>0</v>
      </c>
      <c r="T636" t="s">
        <v>1537</v>
      </c>
      <c r="U636" t="s">
        <v>1538</v>
      </c>
      <c r="V636">
        <v>44084</v>
      </c>
      <c r="W636" t="s">
        <v>1542</v>
      </c>
      <c r="X636" t="s">
        <v>850</v>
      </c>
      <c r="AD636">
        <v>44132</v>
      </c>
      <c r="AK636">
        <v>1</v>
      </c>
      <c r="AL636" t="s">
        <v>58</v>
      </c>
      <c r="AN636" t="s">
        <v>73</v>
      </c>
      <c r="AO636" t="s">
        <v>122</v>
      </c>
      <c r="AS636" t="s">
        <v>131</v>
      </c>
      <c r="AT636" t="s">
        <v>61</v>
      </c>
      <c r="AU636" t="s">
        <v>61</v>
      </c>
      <c r="AV636" t="s">
        <v>11037</v>
      </c>
      <c r="AY636">
        <v>0</v>
      </c>
      <c r="AZ636" t="s">
        <v>62</v>
      </c>
      <c r="BA636" t="s">
        <v>63</v>
      </c>
    </row>
    <row r="637" spans="1:53" x14ac:dyDescent="0.25">
      <c r="A637" s="1" t="s">
        <v>1543</v>
      </c>
      <c r="B637" s="236">
        <v>44115</v>
      </c>
      <c r="C637" s="236">
        <v>44145</v>
      </c>
      <c r="D637">
        <v>20547858281</v>
      </c>
      <c r="E637" t="s">
        <v>1517</v>
      </c>
      <c r="F637" t="s">
        <v>1518</v>
      </c>
      <c r="G637" s="236">
        <v>44115</v>
      </c>
      <c r="H637" s="236">
        <v>44145</v>
      </c>
      <c r="J637">
        <v>-13</v>
      </c>
      <c r="M637" t="s">
        <v>54</v>
      </c>
      <c r="N637">
        <v>308.24</v>
      </c>
      <c r="P637" t="s">
        <v>54</v>
      </c>
      <c r="Q637">
        <v>88.068571428571431</v>
      </c>
      <c r="R637">
        <v>0</v>
      </c>
      <c r="S637">
        <v>0</v>
      </c>
      <c r="T637" t="s">
        <v>1537</v>
      </c>
      <c r="U637" t="s">
        <v>1538</v>
      </c>
      <c r="V637">
        <v>44084</v>
      </c>
      <c r="W637" t="s">
        <v>1543</v>
      </c>
      <c r="AD637">
        <v>44132</v>
      </c>
      <c r="AK637">
        <v>1</v>
      </c>
      <c r="AL637" t="s">
        <v>58</v>
      </c>
      <c r="AN637" t="s">
        <v>73</v>
      </c>
      <c r="AO637" t="s">
        <v>122</v>
      </c>
      <c r="AS637" t="s">
        <v>131</v>
      </c>
      <c r="AT637" t="s">
        <v>61</v>
      </c>
      <c r="AU637" t="s">
        <v>61</v>
      </c>
      <c r="AV637" t="s">
        <v>11037</v>
      </c>
      <c r="AY637">
        <v>0</v>
      </c>
      <c r="AZ637" t="s">
        <v>62</v>
      </c>
      <c r="BA637" t="s">
        <v>63</v>
      </c>
    </row>
    <row r="638" spans="1:53" x14ac:dyDescent="0.25">
      <c r="A638" s="1" t="s">
        <v>1544</v>
      </c>
      <c r="B638" s="236">
        <v>44112</v>
      </c>
      <c r="C638" s="236">
        <v>44142</v>
      </c>
      <c r="D638">
        <v>20547858281</v>
      </c>
      <c r="E638" t="s">
        <v>1517</v>
      </c>
      <c r="F638" t="s">
        <v>1518</v>
      </c>
      <c r="G638" s="236">
        <v>44112</v>
      </c>
      <c r="H638" s="236">
        <v>44142</v>
      </c>
      <c r="J638">
        <v>-10</v>
      </c>
      <c r="M638" t="s">
        <v>54</v>
      </c>
      <c r="N638">
        <v>262.5</v>
      </c>
      <c r="P638" t="s">
        <v>54</v>
      </c>
      <c r="Q638">
        <v>75</v>
      </c>
      <c r="R638">
        <v>0</v>
      </c>
      <c r="S638">
        <v>0</v>
      </c>
      <c r="T638" t="s">
        <v>1522</v>
      </c>
      <c r="U638" t="s">
        <v>1523</v>
      </c>
      <c r="V638">
        <v>43838</v>
      </c>
      <c r="W638" t="s">
        <v>1544</v>
      </c>
      <c r="AD638">
        <v>44132</v>
      </c>
      <c r="AK638">
        <v>1</v>
      </c>
      <c r="AL638" t="s">
        <v>58</v>
      </c>
      <c r="AN638" t="s">
        <v>286</v>
      </c>
      <c r="AS638" t="s">
        <v>131</v>
      </c>
      <c r="AT638" t="s">
        <v>61</v>
      </c>
      <c r="AU638" t="s">
        <v>61</v>
      </c>
      <c r="AV638" t="s">
        <v>11037</v>
      </c>
      <c r="AY638">
        <v>0</v>
      </c>
      <c r="AZ638" t="s">
        <v>62</v>
      </c>
      <c r="BA638" t="s">
        <v>63</v>
      </c>
    </row>
    <row r="639" spans="1:53" x14ac:dyDescent="0.25">
      <c r="A639" s="1" t="s">
        <v>1549</v>
      </c>
      <c r="B639" s="236">
        <v>44110</v>
      </c>
      <c r="C639" s="236">
        <v>44140</v>
      </c>
      <c r="D639">
        <v>20600293231</v>
      </c>
      <c r="E639" t="s">
        <v>1545</v>
      </c>
      <c r="F639" t="s">
        <v>1546</v>
      </c>
      <c r="G639" s="236">
        <v>44110</v>
      </c>
      <c r="H639" s="236">
        <v>44140</v>
      </c>
      <c r="J639">
        <v>-8</v>
      </c>
      <c r="K639">
        <v>75</v>
      </c>
      <c r="M639" t="s">
        <v>54</v>
      </c>
      <c r="P639" t="s">
        <v>54</v>
      </c>
      <c r="Q639">
        <v>75</v>
      </c>
      <c r="R639">
        <v>0</v>
      </c>
      <c r="S639">
        <v>0</v>
      </c>
      <c r="T639" t="s">
        <v>1547</v>
      </c>
      <c r="U639" t="s">
        <v>1548</v>
      </c>
      <c r="V639">
        <v>43895</v>
      </c>
      <c r="W639" t="s">
        <v>1549</v>
      </c>
      <c r="AD639">
        <v>44132</v>
      </c>
      <c r="AK639">
        <v>1</v>
      </c>
      <c r="AL639" t="s">
        <v>58</v>
      </c>
      <c r="AN639" t="s">
        <v>66</v>
      </c>
      <c r="AS639" t="s">
        <v>89</v>
      </c>
      <c r="AT639" t="s">
        <v>61</v>
      </c>
      <c r="AU639" t="s">
        <v>61</v>
      </c>
      <c r="AV639" t="s">
        <v>11037</v>
      </c>
      <c r="AY639">
        <v>0</v>
      </c>
      <c r="AZ639" t="s">
        <v>62</v>
      </c>
      <c r="BA639" t="s">
        <v>63</v>
      </c>
    </row>
    <row r="640" spans="1:53" x14ac:dyDescent="0.25">
      <c r="A640" s="1" t="s">
        <v>1552</v>
      </c>
      <c r="B640" s="236">
        <v>44119</v>
      </c>
      <c r="C640" s="236">
        <v>44149</v>
      </c>
      <c r="D640">
        <v>20600293231</v>
      </c>
      <c r="E640" t="s">
        <v>1545</v>
      </c>
      <c r="F640" t="s">
        <v>1546</v>
      </c>
      <c r="G640" s="236">
        <v>44119</v>
      </c>
      <c r="H640" s="236">
        <v>44149</v>
      </c>
      <c r="J640">
        <v>-17</v>
      </c>
      <c r="K640">
        <v>50</v>
      </c>
      <c r="M640" t="s">
        <v>54</v>
      </c>
      <c r="P640" t="s">
        <v>54</v>
      </c>
      <c r="Q640">
        <v>50</v>
      </c>
      <c r="R640">
        <v>0</v>
      </c>
      <c r="S640">
        <v>0</v>
      </c>
      <c r="T640" t="s">
        <v>1550</v>
      </c>
      <c r="U640" t="s">
        <v>1551</v>
      </c>
      <c r="V640">
        <v>43510</v>
      </c>
      <c r="W640" t="s">
        <v>1552</v>
      </c>
      <c r="AD640">
        <v>44132</v>
      </c>
      <c r="AG640" t="s">
        <v>1553</v>
      </c>
      <c r="AH640" t="s">
        <v>1554</v>
      </c>
      <c r="AI640" t="s">
        <v>1555</v>
      </c>
      <c r="AJ640">
        <v>43691</v>
      </c>
      <c r="AK640">
        <v>1</v>
      </c>
      <c r="AL640" t="s">
        <v>58</v>
      </c>
      <c r="AN640" t="s">
        <v>66</v>
      </c>
      <c r="AS640" t="s">
        <v>89</v>
      </c>
      <c r="AT640" t="s">
        <v>61</v>
      </c>
      <c r="AU640" t="s">
        <v>61</v>
      </c>
      <c r="AV640" t="s">
        <v>11037</v>
      </c>
      <c r="AW640" t="s">
        <v>1556</v>
      </c>
      <c r="AY640">
        <v>0</v>
      </c>
      <c r="AZ640" t="s">
        <v>62</v>
      </c>
      <c r="BA640" t="s">
        <v>63</v>
      </c>
    </row>
    <row r="641" spans="1:53" x14ac:dyDescent="0.25">
      <c r="A641" s="1" t="s">
        <v>1559</v>
      </c>
      <c r="B641" s="236">
        <v>44119</v>
      </c>
      <c r="C641" s="236">
        <v>44149</v>
      </c>
      <c r="D641">
        <v>20600293231</v>
      </c>
      <c r="E641" t="s">
        <v>1545</v>
      </c>
      <c r="F641" t="s">
        <v>1546</v>
      </c>
      <c r="G641" s="236">
        <v>44119</v>
      </c>
      <c r="H641" s="236">
        <v>44149</v>
      </c>
      <c r="J641">
        <v>-17</v>
      </c>
      <c r="K641">
        <v>50</v>
      </c>
      <c r="M641" t="s">
        <v>54</v>
      </c>
      <c r="P641" t="s">
        <v>54</v>
      </c>
      <c r="Q641">
        <v>50</v>
      </c>
      <c r="R641">
        <v>0</v>
      </c>
      <c r="S641">
        <v>0</v>
      </c>
      <c r="T641" t="s">
        <v>1557</v>
      </c>
      <c r="U641" t="s">
        <v>1558</v>
      </c>
      <c r="V641">
        <v>43614</v>
      </c>
      <c r="W641" t="s">
        <v>1559</v>
      </c>
      <c r="AD641">
        <v>44132</v>
      </c>
      <c r="AI641" t="s">
        <v>65</v>
      </c>
      <c r="AK641">
        <v>1</v>
      </c>
      <c r="AL641" t="s">
        <v>58</v>
      </c>
      <c r="AN641" t="s">
        <v>66</v>
      </c>
      <c r="AS641" t="s">
        <v>89</v>
      </c>
      <c r="AT641" t="s">
        <v>61</v>
      </c>
      <c r="AU641" t="s">
        <v>61</v>
      </c>
      <c r="AV641" t="s">
        <v>11037</v>
      </c>
      <c r="AY641">
        <v>0</v>
      </c>
      <c r="AZ641" t="s">
        <v>62</v>
      </c>
      <c r="BA641" t="s">
        <v>63</v>
      </c>
    </row>
    <row r="642" spans="1:53" x14ac:dyDescent="0.25">
      <c r="A642" s="1" t="s">
        <v>1561</v>
      </c>
      <c r="B642" s="236">
        <v>44119</v>
      </c>
      <c r="C642" s="236">
        <v>44149</v>
      </c>
      <c r="D642">
        <v>20600293231</v>
      </c>
      <c r="E642" t="s">
        <v>1545</v>
      </c>
      <c r="F642" t="s">
        <v>1546</v>
      </c>
      <c r="G642" s="236">
        <v>44119</v>
      </c>
      <c r="H642" s="236">
        <v>44149</v>
      </c>
      <c r="J642">
        <v>-17</v>
      </c>
      <c r="K642">
        <v>50</v>
      </c>
      <c r="M642" t="s">
        <v>54</v>
      </c>
      <c r="P642" t="s">
        <v>54</v>
      </c>
      <c r="Q642">
        <v>50</v>
      </c>
      <c r="R642">
        <v>0</v>
      </c>
      <c r="S642">
        <v>0</v>
      </c>
      <c r="T642" t="s">
        <v>1557</v>
      </c>
      <c r="U642" t="s">
        <v>1560</v>
      </c>
      <c r="V642">
        <v>43551</v>
      </c>
      <c r="W642" t="s">
        <v>1561</v>
      </c>
      <c r="AD642">
        <v>44132</v>
      </c>
      <c r="AI642" t="s">
        <v>65</v>
      </c>
      <c r="AK642">
        <v>1</v>
      </c>
      <c r="AL642" t="s">
        <v>58</v>
      </c>
      <c r="AN642" t="s">
        <v>66</v>
      </c>
      <c r="AS642" t="s">
        <v>89</v>
      </c>
      <c r="AT642" t="s">
        <v>61</v>
      </c>
      <c r="AU642" t="s">
        <v>61</v>
      </c>
      <c r="AV642" t="s">
        <v>11037</v>
      </c>
      <c r="AY642">
        <v>0</v>
      </c>
      <c r="AZ642" t="s">
        <v>62</v>
      </c>
      <c r="BA642" t="s">
        <v>63</v>
      </c>
    </row>
    <row r="643" spans="1:53" x14ac:dyDescent="0.25">
      <c r="A643" s="1" t="s">
        <v>1562</v>
      </c>
      <c r="B643" s="236">
        <v>44119</v>
      </c>
      <c r="C643" s="236">
        <v>44149</v>
      </c>
      <c r="D643">
        <v>20600293231</v>
      </c>
      <c r="E643" t="s">
        <v>1545</v>
      </c>
      <c r="F643" t="s">
        <v>1546</v>
      </c>
      <c r="G643" s="236">
        <v>44119</v>
      </c>
      <c r="H643" s="236">
        <v>44149</v>
      </c>
      <c r="J643">
        <v>-17</v>
      </c>
      <c r="K643">
        <v>50</v>
      </c>
      <c r="M643" t="s">
        <v>54</v>
      </c>
      <c r="P643" t="s">
        <v>54</v>
      </c>
      <c r="Q643">
        <v>50</v>
      </c>
      <c r="R643">
        <v>0</v>
      </c>
      <c r="S643">
        <v>0</v>
      </c>
      <c r="T643" t="s">
        <v>1557</v>
      </c>
      <c r="U643" t="s">
        <v>1558</v>
      </c>
      <c r="V643">
        <v>43614</v>
      </c>
      <c r="W643" t="s">
        <v>1562</v>
      </c>
      <c r="AD643">
        <v>44132</v>
      </c>
      <c r="AI643" t="s">
        <v>65</v>
      </c>
      <c r="AK643">
        <v>1</v>
      </c>
      <c r="AL643" t="s">
        <v>58</v>
      </c>
      <c r="AN643" t="s">
        <v>66</v>
      </c>
      <c r="AS643" t="s">
        <v>89</v>
      </c>
      <c r="AT643" t="s">
        <v>61</v>
      </c>
      <c r="AU643" t="s">
        <v>61</v>
      </c>
      <c r="AV643" t="s">
        <v>11037</v>
      </c>
      <c r="AY643">
        <v>0</v>
      </c>
      <c r="AZ643" t="s">
        <v>62</v>
      </c>
      <c r="BA643" t="s">
        <v>63</v>
      </c>
    </row>
    <row r="644" spans="1:53" x14ac:dyDescent="0.25">
      <c r="A644" s="1" t="s">
        <v>1564</v>
      </c>
      <c r="B644" s="236">
        <v>44119</v>
      </c>
      <c r="C644" s="236">
        <v>44149</v>
      </c>
      <c r="D644">
        <v>20600293231</v>
      </c>
      <c r="E644" t="s">
        <v>1545</v>
      </c>
      <c r="F644" t="s">
        <v>1546</v>
      </c>
      <c r="G644" s="236">
        <v>44119</v>
      </c>
      <c r="H644" s="236">
        <v>44149</v>
      </c>
      <c r="J644">
        <v>-17</v>
      </c>
      <c r="K644">
        <v>50</v>
      </c>
      <c r="M644" t="s">
        <v>54</v>
      </c>
      <c r="P644" t="s">
        <v>54</v>
      </c>
      <c r="Q644">
        <v>50</v>
      </c>
      <c r="R644">
        <v>0</v>
      </c>
      <c r="S644">
        <v>0</v>
      </c>
      <c r="T644" t="s">
        <v>1550</v>
      </c>
      <c r="U644" t="s">
        <v>1563</v>
      </c>
      <c r="V644">
        <v>43510</v>
      </c>
      <c r="W644" t="s">
        <v>1564</v>
      </c>
      <c r="X644" t="s">
        <v>1565</v>
      </c>
      <c r="AD644">
        <v>44132</v>
      </c>
      <c r="AG644" t="s">
        <v>1553</v>
      </c>
      <c r="AH644" t="s">
        <v>1554</v>
      </c>
      <c r="AI644" t="s">
        <v>1555</v>
      </c>
      <c r="AJ644">
        <v>43691</v>
      </c>
      <c r="AK644">
        <v>1</v>
      </c>
      <c r="AL644" t="s">
        <v>58</v>
      </c>
      <c r="AN644" t="s">
        <v>66</v>
      </c>
      <c r="AS644" t="s">
        <v>89</v>
      </c>
      <c r="AT644" t="s">
        <v>61</v>
      </c>
      <c r="AU644" t="s">
        <v>61</v>
      </c>
      <c r="AV644" t="s">
        <v>11037</v>
      </c>
      <c r="AW644" t="s">
        <v>1556</v>
      </c>
      <c r="AY644">
        <v>0</v>
      </c>
      <c r="AZ644" t="s">
        <v>62</v>
      </c>
      <c r="BA644" t="s">
        <v>63</v>
      </c>
    </row>
    <row r="645" spans="1:53" x14ac:dyDescent="0.25">
      <c r="A645" s="1" t="s">
        <v>1568</v>
      </c>
      <c r="B645" s="236">
        <v>44119</v>
      </c>
      <c r="C645" s="236">
        <v>44149</v>
      </c>
      <c r="D645">
        <v>20600293231</v>
      </c>
      <c r="E645" t="s">
        <v>1545</v>
      </c>
      <c r="F645" t="s">
        <v>1546</v>
      </c>
      <c r="G645" s="236">
        <v>44119</v>
      </c>
      <c r="H645" s="236">
        <v>44149</v>
      </c>
      <c r="J645">
        <v>-17</v>
      </c>
      <c r="K645">
        <v>50</v>
      </c>
      <c r="M645" t="s">
        <v>54</v>
      </c>
      <c r="P645" t="s">
        <v>54</v>
      </c>
      <c r="Q645">
        <v>50</v>
      </c>
      <c r="R645">
        <v>0</v>
      </c>
      <c r="S645">
        <v>0</v>
      </c>
      <c r="T645" t="s">
        <v>1566</v>
      </c>
      <c r="U645" t="s">
        <v>1567</v>
      </c>
      <c r="V645">
        <v>43637</v>
      </c>
      <c r="W645" t="s">
        <v>1568</v>
      </c>
      <c r="X645" t="s">
        <v>301</v>
      </c>
      <c r="AD645">
        <v>44132</v>
      </c>
      <c r="AI645" t="s">
        <v>65</v>
      </c>
      <c r="AK645">
        <v>1</v>
      </c>
      <c r="AL645" t="s">
        <v>58</v>
      </c>
      <c r="AN645" t="s">
        <v>66</v>
      </c>
      <c r="AS645" t="s">
        <v>89</v>
      </c>
      <c r="AT645" t="s">
        <v>61</v>
      </c>
      <c r="AU645" t="s">
        <v>61</v>
      </c>
      <c r="AV645" t="s">
        <v>11037</v>
      </c>
      <c r="AY645">
        <v>0</v>
      </c>
      <c r="AZ645" t="s">
        <v>62</v>
      </c>
      <c r="BA645" t="s">
        <v>63</v>
      </c>
    </row>
    <row r="646" spans="1:53" x14ac:dyDescent="0.25">
      <c r="A646" s="1" t="s">
        <v>1569</v>
      </c>
      <c r="B646" s="236">
        <v>44119</v>
      </c>
      <c r="C646" s="236">
        <v>44149</v>
      </c>
      <c r="D646">
        <v>20600293231</v>
      </c>
      <c r="E646" t="s">
        <v>1545</v>
      </c>
      <c r="F646" t="s">
        <v>1546</v>
      </c>
      <c r="G646" s="236">
        <v>44119</v>
      </c>
      <c r="H646" s="236">
        <v>44149</v>
      </c>
      <c r="J646">
        <v>-17</v>
      </c>
      <c r="K646">
        <v>50</v>
      </c>
      <c r="M646" t="s">
        <v>54</v>
      </c>
      <c r="P646" t="s">
        <v>54</v>
      </c>
      <c r="Q646">
        <v>50</v>
      </c>
      <c r="R646">
        <v>0</v>
      </c>
      <c r="S646">
        <v>0</v>
      </c>
      <c r="T646" t="s">
        <v>1557</v>
      </c>
      <c r="U646" t="s">
        <v>1558</v>
      </c>
      <c r="V646">
        <v>43614</v>
      </c>
      <c r="W646" t="s">
        <v>1569</v>
      </c>
      <c r="X646" t="s">
        <v>1570</v>
      </c>
      <c r="AD646">
        <v>44132</v>
      </c>
      <c r="AI646" t="s">
        <v>65</v>
      </c>
      <c r="AK646">
        <v>1</v>
      </c>
      <c r="AL646" t="s">
        <v>58</v>
      </c>
      <c r="AN646" t="s">
        <v>66</v>
      </c>
      <c r="AS646" t="s">
        <v>89</v>
      </c>
      <c r="AT646" t="s">
        <v>61</v>
      </c>
      <c r="AU646" t="s">
        <v>61</v>
      </c>
      <c r="AV646" t="s">
        <v>11037</v>
      </c>
      <c r="AY646">
        <v>0</v>
      </c>
      <c r="AZ646" t="s">
        <v>62</v>
      </c>
      <c r="BA646" t="s">
        <v>63</v>
      </c>
    </row>
    <row r="647" spans="1:53" x14ac:dyDescent="0.25">
      <c r="A647" s="1" t="s">
        <v>1572</v>
      </c>
      <c r="B647" s="236">
        <v>44119</v>
      </c>
      <c r="C647" s="236">
        <v>44149</v>
      </c>
      <c r="D647">
        <v>20600293231</v>
      </c>
      <c r="E647" t="s">
        <v>1545</v>
      </c>
      <c r="F647" t="s">
        <v>1546</v>
      </c>
      <c r="G647" s="236">
        <v>44119</v>
      </c>
      <c r="H647" s="236">
        <v>44149</v>
      </c>
      <c r="J647">
        <v>-17</v>
      </c>
      <c r="K647">
        <v>50</v>
      </c>
      <c r="M647" t="s">
        <v>54</v>
      </c>
      <c r="P647" t="s">
        <v>54</v>
      </c>
      <c r="Q647">
        <v>50</v>
      </c>
      <c r="R647">
        <v>0</v>
      </c>
      <c r="S647">
        <v>0</v>
      </c>
      <c r="T647" t="s">
        <v>1557</v>
      </c>
      <c r="U647" t="s">
        <v>1571</v>
      </c>
      <c r="V647">
        <v>43594</v>
      </c>
      <c r="W647" t="s">
        <v>1572</v>
      </c>
      <c r="X647" t="s">
        <v>1573</v>
      </c>
      <c r="AD647">
        <v>44132</v>
      </c>
      <c r="AI647" t="s">
        <v>65</v>
      </c>
      <c r="AK647">
        <v>1</v>
      </c>
      <c r="AL647" t="s">
        <v>58</v>
      </c>
      <c r="AN647" t="s">
        <v>66</v>
      </c>
      <c r="AS647" t="s">
        <v>89</v>
      </c>
      <c r="AT647" t="s">
        <v>61</v>
      </c>
      <c r="AU647" t="s">
        <v>61</v>
      </c>
      <c r="AV647" t="s">
        <v>11037</v>
      </c>
      <c r="AY647">
        <v>0</v>
      </c>
      <c r="AZ647" t="s">
        <v>62</v>
      </c>
      <c r="BA647" t="s">
        <v>63</v>
      </c>
    </row>
    <row r="648" spans="1:53" x14ac:dyDescent="0.25">
      <c r="A648" s="1" t="s">
        <v>1574</v>
      </c>
      <c r="B648" s="236">
        <v>44119</v>
      </c>
      <c r="C648" s="236">
        <v>44149</v>
      </c>
      <c r="D648">
        <v>20600293231</v>
      </c>
      <c r="E648" t="s">
        <v>1545</v>
      </c>
      <c r="F648" t="s">
        <v>1546</v>
      </c>
      <c r="G648" s="236">
        <v>44119</v>
      </c>
      <c r="H648" s="236">
        <v>44149</v>
      </c>
      <c r="J648">
        <v>-17</v>
      </c>
      <c r="K648">
        <v>50</v>
      </c>
      <c r="M648" t="s">
        <v>54</v>
      </c>
      <c r="P648" t="s">
        <v>54</v>
      </c>
      <c r="Q648">
        <v>50</v>
      </c>
      <c r="R648">
        <v>0</v>
      </c>
      <c r="S648">
        <v>0</v>
      </c>
      <c r="T648" t="s">
        <v>1550</v>
      </c>
      <c r="U648" t="s">
        <v>1551</v>
      </c>
      <c r="V648">
        <v>43510</v>
      </c>
      <c r="W648" t="s">
        <v>1574</v>
      </c>
      <c r="AD648">
        <v>44132</v>
      </c>
      <c r="AG648" t="s">
        <v>1553</v>
      </c>
      <c r="AH648" t="s">
        <v>1554</v>
      </c>
      <c r="AI648" t="s">
        <v>1555</v>
      </c>
      <c r="AJ648">
        <v>43691</v>
      </c>
      <c r="AK648">
        <v>1</v>
      </c>
      <c r="AL648" t="s">
        <v>58</v>
      </c>
      <c r="AN648" t="s">
        <v>66</v>
      </c>
      <c r="AS648" t="s">
        <v>89</v>
      </c>
      <c r="AT648" t="s">
        <v>61</v>
      </c>
      <c r="AU648" t="s">
        <v>61</v>
      </c>
      <c r="AV648" t="s">
        <v>11037</v>
      </c>
      <c r="AW648" t="s">
        <v>1556</v>
      </c>
      <c r="AY648">
        <v>0</v>
      </c>
      <c r="AZ648" t="s">
        <v>62</v>
      </c>
      <c r="BA648" t="s">
        <v>63</v>
      </c>
    </row>
    <row r="649" spans="1:53" x14ac:dyDescent="0.25">
      <c r="A649" s="1" t="s">
        <v>1577</v>
      </c>
      <c r="B649" s="236">
        <v>44119</v>
      </c>
      <c r="C649" s="236">
        <v>44149</v>
      </c>
      <c r="D649">
        <v>20600293231</v>
      </c>
      <c r="E649" t="s">
        <v>1545</v>
      </c>
      <c r="F649" t="s">
        <v>1546</v>
      </c>
      <c r="G649" s="236">
        <v>44119</v>
      </c>
      <c r="H649" s="236">
        <v>44149</v>
      </c>
      <c r="J649">
        <v>-17</v>
      </c>
      <c r="K649">
        <v>50</v>
      </c>
      <c r="M649" t="s">
        <v>54</v>
      </c>
      <c r="P649" t="s">
        <v>54</v>
      </c>
      <c r="Q649">
        <v>50</v>
      </c>
      <c r="R649">
        <v>0</v>
      </c>
      <c r="S649">
        <v>0</v>
      </c>
      <c r="T649" t="s">
        <v>1575</v>
      </c>
      <c r="U649" t="s">
        <v>1576</v>
      </c>
      <c r="V649">
        <v>43510</v>
      </c>
      <c r="W649" t="s">
        <v>1577</v>
      </c>
      <c r="X649" t="s">
        <v>1578</v>
      </c>
      <c r="AD649">
        <v>44132</v>
      </c>
      <c r="AG649" t="s">
        <v>1553</v>
      </c>
      <c r="AH649" t="s">
        <v>1554</v>
      </c>
      <c r="AI649" t="s">
        <v>1555</v>
      </c>
      <c r="AJ649">
        <v>43691</v>
      </c>
      <c r="AK649">
        <v>1</v>
      </c>
      <c r="AL649" t="s">
        <v>58</v>
      </c>
      <c r="AN649" t="s">
        <v>66</v>
      </c>
      <c r="AS649" t="s">
        <v>89</v>
      </c>
      <c r="AT649" t="s">
        <v>61</v>
      </c>
      <c r="AU649" t="s">
        <v>61</v>
      </c>
      <c r="AV649" t="s">
        <v>11037</v>
      </c>
      <c r="AY649">
        <v>0</v>
      </c>
      <c r="AZ649" t="s">
        <v>62</v>
      </c>
      <c r="BA649" t="s">
        <v>63</v>
      </c>
    </row>
    <row r="650" spans="1:53" x14ac:dyDescent="0.25">
      <c r="A650" s="1" t="s">
        <v>1580</v>
      </c>
      <c r="B650" s="236">
        <v>44119</v>
      </c>
      <c r="C650" s="236">
        <v>44149</v>
      </c>
      <c r="D650">
        <v>20600293231</v>
      </c>
      <c r="E650" t="s">
        <v>1545</v>
      </c>
      <c r="F650" t="s">
        <v>1546</v>
      </c>
      <c r="G650" s="236">
        <v>44119</v>
      </c>
      <c r="H650" s="236">
        <v>44149</v>
      </c>
      <c r="J650">
        <v>-17</v>
      </c>
      <c r="K650">
        <v>60</v>
      </c>
      <c r="M650" t="s">
        <v>54</v>
      </c>
      <c r="P650" t="s">
        <v>54</v>
      </c>
      <c r="Q650">
        <v>60</v>
      </c>
      <c r="R650">
        <v>0</v>
      </c>
      <c r="S650">
        <v>0</v>
      </c>
      <c r="T650" t="s">
        <v>1579</v>
      </c>
      <c r="U650" t="s">
        <v>1576</v>
      </c>
      <c r="V650">
        <v>43510</v>
      </c>
      <c r="W650" t="s">
        <v>1580</v>
      </c>
      <c r="X650" t="s">
        <v>1581</v>
      </c>
      <c r="AD650">
        <v>44132</v>
      </c>
      <c r="AG650" t="s">
        <v>1553</v>
      </c>
      <c r="AH650" t="s">
        <v>1554</v>
      </c>
      <c r="AI650" t="s">
        <v>1555</v>
      </c>
      <c r="AJ650">
        <v>43691</v>
      </c>
      <c r="AK650">
        <v>1</v>
      </c>
      <c r="AL650" t="s">
        <v>58</v>
      </c>
      <c r="AN650" t="s">
        <v>66</v>
      </c>
      <c r="AS650" t="s">
        <v>89</v>
      </c>
      <c r="AT650" t="s">
        <v>61</v>
      </c>
      <c r="AU650" t="s">
        <v>61</v>
      </c>
      <c r="AV650" t="s">
        <v>11037</v>
      </c>
      <c r="AY650">
        <v>0</v>
      </c>
      <c r="AZ650" t="s">
        <v>62</v>
      </c>
      <c r="BA650" t="s">
        <v>63</v>
      </c>
    </row>
    <row r="651" spans="1:53" x14ac:dyDescent="0.25">
      <c r="A651" s="1" t="s">
        <v>1583</v>
      </c>
      <c r="B651" s="236">
        <v>44119</v>
      </c>
      <c r="C651" s="236">
        <v>44149</v>
      </c>
      <c r="D651">
        <v>20600293231</v>
      </c>
      <c r="E651" t="s">
        <v>1545</v>
      </c>
      <c r="F651" t="s">
        <v>1546</v>
      </c>
      <c r="G651" s="236">
        <v>44119</v>
      </c>
      <c r="H651" s="236">
        <v>44149</v>
      </c>
      <c r="J651">
        <v>-17</v>
      </c>
      <c r="K651">
        <v>50</v>
      </c>
      <c r="M651" t="s">
        <v>54</v>
      </c>
      <c r="P651" t="s">
        <v>54</v>
      </c>
      <c r="Q651">
        <v>50</v>
      </c>
      <c r="R651">
        <v>0</v>
      </c>
      <c r="S651">
        <v>0</v>
      </c>
      <c r="T651" t="s">
        <v>1557</v>
      </c>
      <c r="U651" t="s">
        <v>1582</v>
      </c>
      <c r="V651">
        <v>43626</v>
      </c>
      <c r="W651" t="s">
        <v>1583</v>
      </c>
      <c r="AD651">
        <v>44132</v>
      </c>
      <c r="AI651" t="s">
        <v>65</v>
      </c>
      <c r="AK651">
        <v>1</v>
      </c>
      <c r="AL651" t="s">
        <v>58</v>
      </c>
      <c r="AN651" t="s">
        <v>66</v>
      </c>
      <c r="AS651" t="s">
        <v>89</v>
      </c>
      <c r="AT651" t="s">
        <v>61</v>
      </c>
      <c r="AU651" t="s">
        <v>61</v>
      </c>
      <c r="AV651" t="s">
        <v>11037</v>
      </c>
      <c r="AY651">
        <v>0</v>
      </c>
      <c r="AZ651" t="s">
        <v>62</v>
      </c>
      <c r="BA651" t="s">
        <v>63</v>
      </c>
    </row>
    <row r="652" spans="1:53" x14ac:dyDescent="0.25">
      <c r="A652" s="1" t="s">
        <v>1585</v>
      </c>
      <c r="B652" s="236">
        <v>44119</v>
      </c>
      <c r="C652" s="236">
        <v>44149</v>
      </c>
      <c r="D652">
        <v>20600293231</v>
      </c>
      <c r="E652" t="s">
        <v>1545</v>
      </c>
      <c r="F652" t="s">
        <v>1546</v>
      </c>
      <c r="G652" s="236">
        <v>44119</v>
      </c>
      <c r="H652" s="236">
        <v>44149</v>
      </c>
      <c r="J652">
        <v>-17</v>
      </c>
      <c r="K652">
        <v>50</v>
      </c>
      <c r="M652" t="s">
        <v>54</v>
      </c>
      <c r="P652" t="s">
        <v>54</v>
      </c>
      <c r="Q652">
        <v>50</v>
      </c>
      <c r="R652">
        <v>0</v>
      </c>
      <c r="S652">
        <v>0</v>
      </c>
      <c r="T652" t="s">
        <v>1557</v>
      </c>
      <c r="U652" t="s">
        <v>1584</v>
      </c>
      <c r="V652">
        <v>43572</v>
      </c>
      <c r="W652" t="s">
        <v>1585</v>
      </c>
      <c r="AD652">
        <v>44132</v>
      </c>
      <c r="AI652" t="s">
        <v>305</v>
      </c>
      <c r="AK652">
        <v>1</v>
      </c>
      <c r="AL652" t="s">
        <v>58</v>
      </c>
      <c r="AN652" t="s">
        <v>66</v>
      </c>
      <c r="AS652" t="s">
        <v>89</v>
      </c>
      <c r="AT652" t="s">
        <v>61</v>
      </c>
      <c r="AU652" t="s">
        <v>61</v>
      </c>
      <c r="AV652" t="s">
        <v>11037</v>
      </c>
      <c r="AY652">
        <v>0</v>
      </c>
      <c r="AZ652" t="s">
        <v>62</v>
      </c>
      <c r="BA652" t="s">
        <v>63</v>
      </c>
    </row>
    <row r="653" spans="1:53" x14ac:dyDescent="0.25">
      <c r="A653" s="1" t="s">
        <v>1588</v>
      </c>
      <c r="B653" s="236">
        <v>44120</v>
      </c>
      <c r="C653" s="236">
        <v>44150</v>
      </c>
      <c r="D653">
        <v>20600293231</v>
      </c>
      <c r="E653" t="s">
        <v>1545</v>
      </c>
      <c r="F653" t="s">
        <v>1546</v>
      </c>
      <c r="G653" s="236">
        <v>44120</v>
      </c>
      <c r="H653" s="236">
        <v>44150</v>
      </c>
      <c r="J653">
        <v>-18</v>
      </c>
      <c r="K653">
        <v>62</v>
      </c>
      <c r="M653" t="s">
        <v>54</v>
      </c>
      <c r="P653" t="s">
        <v>54</v>
      </c>
      <c r="Q653">
        <v>62</v>
      </c>
      <c r="R653">
        <v>0</v>
      </c>
      <c r="S653">
        <v>0</v>
      </c>
      <c r="T653" t="s">
        <v>1586</v>
      </c>
      <c r="U653" t="s">
        <v>1587</v>
      </c>
      <c r="V653">
        <v>43998</v>
      </c>
      <c r="W653" t="s">
        <v>1588</v>
      </c>
      <c r="AD653">
        <v>44132</v>
      </c>
      <c r="AI653" t="s">
        <v>305</v>
      </c>
      <c r="AK653">
        <v>1</v>
      </c>
      <c r="AL653" t="s">
        <v>58</v>
      </c>
      <c r="AN653" t="s">
        <v>66</v>
      </c>
      <c r="AS653" t="s">
        <v>89</v>
      </c>
      <c r="AT653" t="s">
        <v>61</v>
      </c>
      <c r="AU653" t="s">
        <v>61</v>
      </c>
      <c r="AV653" t="s">
        <v>11037</v>
      </c>
      <c r="AY653">
        <v>0</v>
      </c>
      <c r="AZ653" t="s">
        <v>62</v>
      </c>
      <c r="BA653" t="s">
        <v>63</v>
      </c>
    </row>
    <row r="654" spans="1:53" x14ac:dyDescent="0.25">
      <c r="A654" s="1" t="s">
        <v>1590</v>
      </c>
      <c r="B654" s="236">
        <v>44119</v>
      </c>
      <c r="C654" s="236">
        <v>44149</v>
      </c>
      <c r="D654">
        <v>20600293231</v>
      </c>
      <c r="E654" t="s">
        <v>1545</v>
      </c>
      <c r="F654" t="s">
        <v>1546</v>
      </c>
      <c r="G654" s="236">
        <v>44119</v>
      </c>
      <c r="H654" s="236">
        <v>44149</v>
      </c>
      <c r="J654">
        <v>-17</v>
      </c>
      <c r="K654">
        <v>50</v>
      </c>
      <c r="M654" t="s">
        <v>54</v>
      </c>
      <c r="P654" t="s">
        <v>54</v>
      </c>
      <c r="Q654">
        <v>50</v>
      </c>
      <c r="R654">
        <v>0</v>
      </c>
      <c r="S654">
        <v>0</v>
      </c>
      <c r="T654" t="s">
        <v>1557</v>
      </c>
      <c r="U654" t="s">
        <v>1589</v>
      </c>
      <c r="V654">
        <v>43537</v>
      </c>
      <c r="W654" t="s">
        <v>1590</v>
      </c>
      <c r="AD654">
        <v>44132</v>
      </c>
      <c r="AI654" t="s">
        <v>65</v>
      </c>
      <c r="AK654">
        <v>1</v>
      </c>
      <c r="AL654" t="s">
        <v>58</v>
      </c>
      <c r="AN654" t="s">
        <v>66</v>
      </c>
      <c r="AS654" t="s">
        <v>89</v>
      </c>
      <c r="AT654" t="s">
        <v>61</v>
      </c>
      <c r="AU654" t="s">
        <v>61</v>
      </c>
      <c r="AV654" t="s">
        <v>11037</v>
      </c>
      <c r="AY654">
        <v>0</v>
      </c>
      <c r="AZ654" t="s">
        <v>62</v>
      </c>
      <c r="BA654" t="s">
        <v>63</v>
      </c>
    </row>
    <row r="655" spans="1:53" x14ac:dyDescent="0.25">
      <c r="A655" s="1" t="s">
        <v>1593</v>
      </c>
      <c r="B655" s="236">
        <v>44121</v>
      </c>
      <c r="C655" s="236">
        <v>44151</v>
      </c>
      <c r="D655">
        <v>20600293231</v>
      </c>
      <c r="E655" t="s">
        <v>1545</v>
      </c>
      <c r="F655" t="s">
        <v>1546</v>
      </c>
      <c r="G655" s="236">
        <v>44121</v>
      </c>
      <c r="H655" s="236">
        <v>44151</v>
      </c>
      <c r="J655">
        <v>-19</v>
      </c>
      <c r="K655">
        <v>50</v>
      </c>
      <c r="M655" t="s">
        <v>54</v>
      </c>
      <c r="P655" t="s">
        <v>54</v>
      </c>
      <c r="Q655">
        <v>50</v>
      </c>
      <c r="R655">
        <v>0</v>
      </c>
      <c r="S655">
        <v>0</v>
      </c>
      <c r="T655" t="s">
        <v>1591</v>
      </c>
      <c r="U655" t="s">
        <v>1592</v>
      </c>
      <c r="V655">
        <v>44091</v>
      </c>
      <c r="W655" t="s">
        <v>1593</v>
      </c>
      <c r="AD655">
        <v>44132</v>
      </c>
      <c r="AK655">
        <v>1</v>
      </c>
      <c r="AL655" t="s">
        <v>58</v>
      </c>
      <c r="AN655" t="s">
        <v>1361</v>
      </c>
      <c r="AS655" t="s">
        <v>89</v>
      </c>
      <c r="AT655" t="s">
        <v>61</v>
      </c>
      <c r="AU655" t="s">
        <v>61</v>
      </c>
      <c r="AV655" t="s">
        <v>11037</v>
      </c>
      <c r="AY655">
        <v>0</v>
      </c>
      <c r="AZ655" t="s">
        <v>62</v>
      </c>
      <c r="BA655" t="s">
        <v>63</v>
      </c>
    </row>
    <row r="656" spans="1:53" x14ac:dyDescent="0.25">
      <c r="A656" s="1" t="s">
        <v>1595</v>
      </c>
      <c r="B656" s="236">
        <v>44119</v>
      </c>
      <c r="C656" s="236">
        <v>44149</v>
      </c>
      <c r="D656">
        <v>20600293231</v>
      </c>
      <c r="E656" t="s">
        <v>1545</v>
      </c>
      <c r="F656" t="s">
        <v>1546</v>
      </c>
      <c r="G656" s="236">
        <v>44119</v>
      </c>
      <c r="H656" s="236">
        <v>44149</v>
      </c>
      <c r="J656">
        <v>-17</v>
      </c>
      <c r="K656">
        <v>50</v>
      </c>
      <c r="M656" t="s">
        <v>54</v>
      </c>
      <c r="P656" t="s">
        <v>54</v>
      </c>
      <c r="Q656">
        <v>50</v>
      </c>
      <c r="R656">
        <v>0</v>
      </c>
      <c r="S656">
        <v>0</v>
      </c>
      <c r="T656" t="s">
        <v>1594</v>
      </c>
      <c r="U656" t="s">
        <v>1589</v>
      </c>
      <c r="V656">
        <v>43537</v>
      </c>
      <c r="W656" t="s">
        <v>1595</v>
      </c>
      <c r="X656" t="s">
        <v>280</v>
      </c>
      <c r="AD656">
        <v>44132</v>
      </c>
      <c r="AI656" t="s">
        <v>65</v>
      </c>
      <c r="AK656">
        <v>1</v>
      </c>
      <c r="AL656" t="s">
        <v>58</v>
      </c>
      <c r="AN656" t="s">
        <v>66</v>
      </c>
      <c r="AS656" t="s">
        <v>89</v>
      </c>
      <c r="AT656" t="s">
        <v>61</v>
      </c>
      <c r="AU656" t="s">
        <v>61</v>
      </c>
      <c r="AV656" t="s">
        <v>11037</v>
      </c>
      <c r="AY656">
        <v>0</v>
      </c>
      <c r="AZ656" t="s">
        <v>62</v>
      </c>
      <c r="BA656" t="s">
        <v>63</v>
      </c>
    </row>
    <row r="657" spans="1:53" x14ac:dyDescent="0.25">
      <c r="A657" s="1" t="s">
        <v>1600</v>
      </c>
      <c r="B657" s="236">
        <v>44109</v>
      </c>
      <c r="C657" s="236">
        <v>44139</v>
      </c>
      <c r="D657">
        <v>20545287286</v>
      </c>
      <c r="E657" t="s">
        <v>1596</v>
      </c>
      <c r="F657" t="s">
        <v>1597</v>
      </c>
      <c r="G657" s="236">
        <v>44109</v>
      </c>
      <c r="H657" s="236">
        <v>44139</v>
      </c>
      <c r="J657">
        <v>-7</v>
      </c>
      <c r="K657">
        <v>55</v>
      </c>
      <c r="M657" t="s">
        <v>54</v>
      </c>
      <c r="P657" t="s">
        <v>54</v>
      </c>
      <c r="Q657">
        <v>55</v>
      </c>
      <c r="R657">
        <v>0</v>
      </c>
      <c r="S657">
        <v>0</v>
      </c>
      <c r="T657" t="s">
        <v>1598</v>
      </c>
      <c r="U657" t="s">
        <v>1599</v>
      </c>
      <c r="V657">
        <v>44078</v>
      </c>
      <c r="W657" t="s">
        <v>1600</v>
      </c>
      <c r="AD657">
        <v>44132</v>
      </c>
      <c r="AI657" t="s">
        <v>65</v>
      </c>
      <c r="AK657">
        <v>1</v>
      </c>
      <c r="AL657" t="s">
        <v>58</v>
      </c>
      <c r="AN657" t="s">
        <v>1601</v>
      </c>
      <c r="AS657" t="s">
        <v>111</v>
      </c>
      <c r="AT657" t="s">
        <v>61</v>
      </c>
      <c r="AU657" t="s">
        <v>61</v>
      </c>
      <c r="AV657" t="s">
        <v>11037</v>
      </c>
      <c r="AY657">
        <v>0</v>
      </c>
      <c r="AZ657" t="s">
        <v>62</v>
      </c>
      <c r="BA657" t="s">
        <v>63</v>
      </c>
    </row>
    <row r="658" spans="1:53" x14ac:dyDescent="0.25">
      <c r="A658" s="1" t="s">
        <v>1602</v>
      </c>
      <c r="B658" s="236">
        <v>44109</v>
      </c>
      <c r="C658" s="236">
        <v>44139</v>
      </c>
      <c r="D658">
        <v>20545287286</v>
      </c>
      <c r="E658" t="s">
        <v>1596</v>
      </c>
      <c r="F658" t="s">
        <v>1597</v>
      </c>
      <c r="G658" s="236">
        <v>44109</v>
      </c>
      <c r="H658" s="236">
        <v>44139</v>
      </c>
      <c r="J658">
        <v>-7</v>
      </c>
      <c r="K658">
        <v>55</v>
      </c>
      <c r="M658" t="s">
        <v>54</v>
      </c>
      <c r="P658" t="s">
        <v>54</v>
      </c>
      <c r="Q658">
        <v>55</v>
      </c>
      <c r="R658">
        <v>0</v>
      </c>
      <c r="S658">
        <v>0</v>
      </c>
      <c r="T658" t="s">
        <v>1598</v>
      </c>
      <c r="U658" t="s">
        <v>1599</v>
      </c>
      <c r="V658">
        <v>44078</v>
      </c>
      <c r="W658" t="s">
        <v>1602</v>
      </c>
      <c r="AD658">
        <v>44132</v>
      </c>
      <c r="AI658" t="s">
        <v>65</v>
      </c>
      <c r="AK658">
        <v>1</v>
      </c>
      <c r="AL658" t="s">
        <v>58</v>
      </c>
      <c r="AN658" t="s">
        <v>1601</v>
      </c>
      <c r="AS658" t="s">
        <v>111</v>
      </c>
      <c r="AT658" t="s">
        <v>61</v>
      </c>
      <c r="AU658" t="s">
        <v>61</v>
      </c>
      <c r="AV658" t="s">
        <v>11037</v>
      </c>
      <c r="AY658">
        <v>0</v>
      </c>
      <c r="AZ658" t="s">
        <v>62</v>
      </c>
      <c r="BA658" t="s">
        <v>63</v>
      </c>
    </row>
    <row r="659" spans="1:53" x14ac:dyDescent="0.25">
      <c r="A659" s="1" t="s">
        <v>1605</v>
      </c>
      <c r="B659" s="236">
        <v>44109</v>
      </c>
      <c r="C659" s="236">
        <v>44139</v>
      </c>
      <c r="D659">
        <v>20545287286</v>
      </c>
      <c r="E659" t="s">
        <v>1596</v>
      </c>
      <c r="F659" t="s">
        <v>1597</v>
      </c>
      <c r="G659" s="236">
        <v>44109</v>
      </c>
      <c r="H659" s="236">
        <v>44139</v>
      </c>
      <c r="J659">
        <v>-7</v>
      </c>
      <c r="K659">
        <v>38</v>
      </c>
      <c r="M659" t="s">
        <v>54</v>
      </c>
      <c r="P659" t="s">
        <v>54</v>
      </c>
      <c r="Q659">
        <v>38</v>
      </c>
      <c r="R659">
        <v>0</v>
      </c>
      <c r="S659">
        <v>0</v>
      </c>
      <c r="T659" t="s">
        <v>1603</v>
      </c>
      <c r="U659" t="s">
        <v>1604</v>
      </c>
      <c r="V659">
        <v>44078</v>
      </c>
      <c r="W659" t="s">
        <v>1605</v>
      </c>
      <c r="AD659">
        <v>44132</v>
      </c>
      <c r="AI659" t="s">
        <v>65</v>
      </c>
      <c r="AK659">
        <v>1</v>
      </c>
      <c r="AL659" t="s">
        <v>58</v>
      </c>
      <c r="AN659" t="s">
        <v>1601</v>
      </c>
      <c r="AS659" t="s">
        <v>111</v>
      </c>
      <c r="AT659" t="s">
        <v>61</v>
      </c>
      <c r="AU659" t="s">
        <v>61</v>
      </c>
      <c r="AV659" t="s">
        <v>11037</v>
      </c>
      <c r="AY659">
        <v>0</v>
      </c>
      <c r="AZ659" t="s">
        <v>62</v>
      </c>
      <c r="BA659" t="s">
        <v>63</v>
      </c>
    </row>
    <row r="660" spans="1:53" x14ac:dyDescent="0.25">
      <c r="A660" s="1" t="s">
        <v>1606</v>
      </c>
      <c r="B660" s="236">
        <v>44109</v>
      </c>
      <c r="C660" s="236">
        <v>44139</v>
      </c>
      <c r="D660">
        <v>20545287286</v>
      </c>
      <c r="E660" t="s">
        <v>1596</v>
      </c>
      <c r="F660" t="s">
        <v>1597</v>
      </c>
      <c r="G660" s="236">
        <v>44109</v>
      </c>
      <c r="H660" s="236">
        <v>44139</v>
      </c>
      <c r="J660">
        <v>-7</v>
      </c>
      <c r="K660">
        <v>38</v>
      </c>
      <c r="M660" t="s">
        <v>54</v>
      </c>
      <c r="P660" t="s">
        <v>54</v>
      </c>
      <c r="Q660">
        <v>38</v>
      </c>
      <c r="R660">
        <v>0</v>
      </c>
      <c r="S660">
        <v>0</v>
      </c>
      <c r="T660" t="s">
        <v>1603</v>
      </c>
      <c r="U660" t="s">
        <v>1604</v>
      </c>
      <c r="V660">
        <v>44078</v>
      </c>
      <c r="W660" t="s">
        <v>1606</v>
      </c>
      <c r="AD660">
        <v>44132</v>
      </c>
      <c r="AI660" t="s">
        <v>65</v>
      </c>
      <c r="AK660">
        <v>1</v>
      </c>
      <c r="AL660" t="s">
        <v>58</v>
      </c>
      <c r="AN660" t="s">
        <v>1601</v>
      </c>
      <c r="AS660" t="s">
        <v>111</v>
      </c>
      <c r="AT660" t="s">
        <v>61</v>
      </c>
      <c r="AU660" t="s">
        <v>61</v>
      </c>
      <c r="AV660" t="s">
        <v>11037</v>
      </c>
      <c r="AY660">
        <v>0</v>
      </c>
      <c r="AZ660" t="s">
        <v>62</v>
      </c>
      <c r="BA660" t="s">
        <v>63</v>
      </c>
    </row>
    <row r="661" spans="1:53" x14ac:dyDescent="0.25">
      <c r="A661" s="1" t="s">
        <v>1607</v>
      </c>
      <c r="B661" s="236">
        <v>44109</v>
      </c>
      <c r="C661" s="236">
        <v>44139</v>
      </c>
      <c r="D661">
        <v>20545287286</v>
      </c>
      <c r="E661" t="s">
        <v>1596</v>
      </c>
      <c r="F661" t="s">
        <v>1597</v>
      </c>
      <c r="G661" s="236">
        <v>44109</v>
      </c>
      <c r="H661" s="236">
        <v>44139</v>
      </c>
      <c r="J661">
        <v>-7</v>
      </c>
      <c r="K661">
        <v>38</v>
      </c>
      <c r="M661" t="s">
        <v>54</v>
      </c>
      <c r="P661" t="s">
        <v>54</v>
      </c>
      <c r="Q661">
        <v>38</v>
      </c>
      <c r="R661">
        <v>0</v>
      </c>
      <c r="S661">
        <v>0</v>
      </c>
      <c r="T661" t="s">
        <v>1603</v>
      </c>
      <c r="U661" t="s">
        <v>1604</v>
      </c>
      <c r="V661">
        <v>44078</v>
      </c>
      <c r="W661" t="s">
        <v>1607</v>
      </c>
      <c r="AD661">
        <v>44132</v>
      </c>
      <c r="AI661" t="s">
        <v>65</v>
      </c>
      <c r="AK661">
        <v>1</v>
      </c>
      <c r="AL661" t="s">
        <v>58</v>
      </c>
      <c r="AN661" t="s">
        <v>1601</v>
      </c>
      <c r="AS661" t="s">
        <v>111</v>
      </c>
      <c r="AT661" t="s">
        <v>61</v>
      </c>
      <c r="AU661" t="s">
        <v>61</v>
      </c>
      <c r="AV661" t="s">
        <v>11037</v>
      </c>
      <c r="AY661">
        <v>0</v>
      </c>
      <c r="AZ661" t="s">
        <v>62</v>
      </c>
      <c r="BA661" t="s">
        <v>63</v>
      </c>
    </row>
    <row r="662" spans="1:53" x14ac:dyDescent="0.25">
      <c r="A662" s="1" t="s">
        <v>1611</v>
      </c>
      <c r="B662" s="236">
        <v>44115</v>
      </c>
      <c r="C662" s="236">
        <v>44145</v>
      </c>
      <c r="D662">
        <v>20545287286</v>
      </c>
      <c r="E662" t="s">
        <v>1596</v>
      </c>
      <c r="F662" t="s">
        <v>1608</v>
      </c>
      <c r="G662" s="236">
        <v>44115</v>
      </c>
      <c r="H662" s="236">
        <v>44145</v>
      </c>
      <c r="J662">
        <v>-13</v>
      </c>
      <c r="K662">
        <v>38</v>
      </c>
      <c r="M662" t="s">
        <v>54</v>
      </c>
      <c r="P662" t="s">
        <v>54</v>
      </c>
      <c r="Q662">
        <v>38</v>
      </c>
      <c r="R662">
        <v>0</v>
      </c>
      <c r="S662">
        <v>0</v>
      </c>
      <c r="T662" t="s">
        <v>1609</v>
      </c>
      <c r="U662" t="s">
        <v>1610</v>
      </c>
      <c r="V662">
        <v>44085</v>
      </c>
      <c r="W662" t="s">
        <v>1611</v>
      </c>
      <c r="AD662">
        <v>44132</v>
      </c>
      <c r="AK662">
        <v>1</v>
      </c>
      <c r="AL662" t="s">
        <v>58</v>
      </c>
      <c r="AN662" t="s">
        <v>1601</v>
      </c>
      <c r="AS662" t="s">
        <v>111</v>
      </c>
      <c r="AT662" t="s">
        <v>61</v>
      </c>
      <c r="AU662" t="s">
        <v>61</v>
      </c>
      <c r="AV662" t="s">
        <v>11037</v>
      </c>
      <c r="AY662">
        <v>0</v>
      </c>
      <c r="AZ662" t="s">
        <v>62</v>
      </c>
      <c r="BA662" t="s">
        <v>63</v>
      </c>
    </row>
    <row r="663" spans="1:53" x14ac:dyDescent="0.25">
      <c r="A663" s="1" t="s">
        <v>1612</v>
      </c>
      <c r="B663" s="236">
        <v>44115</v>
      </c>
      <c r="C663" s="236">
        <v>44145</v>
      </c>
      <c r="D663">
        <v>20545287286</v>
      </c>
      <c r="E663" t="s">
        <v>1596</v>
      </c>
      <c r="F663" t="s">
        <v>1608</v>
      </c>
      <c r="G663" s="236">
        <v>44115</v>
      </c>
      <c r="H663" s="236">
        <v>44145</v>
      </c>
      <c r="J663">
        <v>-13</v>
      </c>
      <c r="K663">
        <v>38</v>
      </c>
      <c r="M663" t="s">
        <v>54</v>
      </c>
      <c r="P663" t="s">
        <v>54</v>
      </c>
      <c r="Q663">
        <v>38</v>
      </c>
      <c r="R663">
        <v>0</v>
      </c>
      <c r="S663">
        <v>0</v>
      </c>
      <c r="T663" t="s">
        <v>1609</v>
      </c>
      <c r="U663" t="s">
        <v>1610</v>
      </c>
      <c r="V663">
        <v>44085</v>
      </c>
      <c r="W663" t="s">
        <v>1612</v>
      </c>
      <c r="AD663">
        <v>44132</v>
      </c>
      <c r="AK663">
        <v>1</v>
      </c>
      <c r="AL663" t="s">
        <v>58</v>
      </c>
      <c r="AN663" t="s">
        <v>1601</v>
      </c>
      <c r="AS663" t="s">
        <v>111</v>
      </c>
      <c r="AT663" t="s">
        <v>61</v>
      </c>
      <c r="AU663" t="s">
        <v>61</v>
      </c>
      <c r="AV663" t="s">
        <v>11037</v>
      </c>
      <c r="AY663">
        <v>0</v>
      </c>
      <c r="AZ663" t="s">
        <v>62</v>
      </c>
      <c r="BA663" t="s">
        <v>63</v>
      </c>
    </row>
    <row r="664" spans="1:53" x14ac:dyDescent="0.25">
      <c r="A664" s="1" t="s">
        <v>1614</v>
      </c>
      <c r="B664" s="236">
        <v>44118</v>
      </c>
      <c r="C664" s="236">
        <v>44148</v>
      </c>
      <c r="D664">
        <v>20545287286</v>
      </c>
      <c r="E664" t="s">
        <v>1596</v>
      </c>
      <c r="F664" t="s">
        <v>1608</v>
      </c>
      <c r="G664" s="236">
        <v>44118</v>
      </c>
      <c r="H664" s="236">
        <v>44148</v>
      </c>
      <c r="J664">
        <v>-16</v>
      </c>
      <c r="K664">
        <v>55</v>
      </c>
      <c r="M664" t="s">
        <v>54</v>
      </c>
      <c r="P664" t="s">
        <v>54</v>
      </c>
      <c r="Q664">
        <v>55</v>
      </c>
      <c r="R664">
        <v>0</v>
      </c>
      <c r="S664">
        <v>0</v>
      </c>
      <c r="T664" t="s">
        <v>1598</v>
      </c>
      <c r="U664" t="s">
        <v>1613</v>
      </c>
      <c r="V664">
        <v>44088</v>
      </c>
      <c r="W664" t="s">
        <v>1614</v>
      </c>
      <c r="AD664">
        <v>44132</v>
      </c>
      <c r="AK664">
        <v>1</v>
      </c>
      <c r="AL664" t="s">
        <v>58</v>
      </c>
      <c r="AN664" t="s">
        <v>1601</v>
      </c>
      <c r="AS664" t="s">
        <v>111</v>
      </c>
      <c r="AT664" t="s">
        <v>61</v>
      </c>
      <c r="AU664" t="s">
        <v>61</v>
      </c>
      <c r="AV664" t="s">
        <v>11037</v>
      </c>
      <c r="AY664">
        <v>0</v>
      </c>
      <c r="AZ664" t="s">
        <v>62</v>
      </c>
      <c r="BA664" t="s">
        <v>63</v>
      </c>
    </row>
    <row r="665" spans="1:53" x14ac:dyDescent="0.25">
      <c r="A665" s="1" t="s">
        <v>1618</v>
      </c>
      <c r="B665" s="236">
        <v>44107</v>
      </c>
      <c r="C665" s="236">
        <v>44137</v>
      </c>
      <c r="D665">
        <v>20545287286</v>
      </c>
      <c r="E665" t="s">
        <v>1596</v>
      </c>
      <c r="F665" t="s">
        <v>1615</v>
      </c>
      <c r="G665" s="236">
        <v>44107</v>
      </c>
      <c r="H665" s="236">
        <v>44137</v>
      </c>
      <c r="J665">
        <v>-5</v>
      </c>
      <c r="K665">
        <v>55</v>
      </c>
      <c r="M665" t="s">
        <v>54</v>
      </c>
      <c r="P665" t="s">
        <v>54</v>
      </c>
      <c r="Q665">
        <v>55</v>
      </c>
      <c r="R665">
        <v>0</v>
      </c>
      <c r="S665">
        <v>0</v>
      </c>
      <c r="T665" t="s">
        <v>1616</v>
      </c>
      <c r="U665" t="s">
        <v>1617</v>
      </c>
      <c r="V665">
        <v>44106</v>
      </c>
      <c r="W665" t="s">
        <v>1618</v>
      </c>
      <c r="AD665">
        <v>44132</v>
      </c>
      <c r="AK665">
        <v>1</v>
      </c>
      <c r="AL665" t="s">
        <v>58</v>
      </c>
      <c r="AN665" t="s">
        <v>1601</v>
      </c>
      <c r="AS665" t="s">
        <v>111</v>
      </c>
      <c r="AT665" t="s">
        <v>61</v>
      </c>
      <c r="AU665" t="s">
        <v>61</v>
      </c>
      <c r="AV665" t="s">
        <v>11037</v>
      </c>
      <c r="AY665">
        <v>0</v>
      </c>
      <c r="AZ665" t="s">
        <v>62</v>
      </c>
      <c r="BA665" t="s">
        <v>63</v>
      </c>
    </row>
    <row r="666" spans="1:53" x14ac:dyDescent="0.25">
      <c r="A666" s="1" t="s">
        <v>1619</v>
      </c>
      <c r="B666" s="236">
        <v>44109</v>
      </c>
      <c r="C666" s="236">
        <v>44139</v>
      </c>
      <c r="D666">
        <v>20545287286</v>
      </c>
      <c r="E666" t="s">
        <v>1596</v>
      </c>
      <c r="F666" t="s">
        <v>1597</v>
      </c>
      <c r="G666" s="236">
        <v>44109</v>
      </c>
      <c r="H666" s="236">
        <v>44139</v>
      </c>
      <c r="J666">
        <v>-7</v>
      </c>
      <c r="K666">
        <v>38</v>
      </c>
      <c r="M666" t="s">
        <v>54</v>
      </c>
      <c r="P666" t="s">
        <v>54</v>
      </c>
      <c r="Q666">
        <v>38</v>
      </c>
      <c r="R666">
        <v>0</v>
      </c>
      <c r="S666">
        <v>0</v>
      </c>
      <c r="T666" t="s">
        <v>1603</v>
      </c>
      <c r="U666" t="s">
        <v>1604</v>
      </c>
      <c r="V666">
        <v>44078</v>
      </c>
      <c r="W666" t="s">
        <v>1619</v>
      </c>
      <c r="AD666">
        <v>44132</v>
      </c>
      <c r="AI666" t="s">
        <v>65</v>
      </c>
      <c r="AK666">
        <v>1</v>
      </c>
      <c r="AL666" t="s">
        <v>58</v>
      </c>
      <c r="AN666" t="s">
        <v>1601</v>
      </c>
      <c r="AS666" t="s">
        <v>111</v>
      </c>
      <c r="AT666" t="s">
        <v>61</v>
      </c>
      <c r="AU666" t="s">
        <v>61</v>
      </c>
      <c r="AV666" t="s">
        <v>11037</v>
      </c>
      <c r="AY666">
        <v>0</v>
      </c>
      <c r="AZ666" t="s">
        <v>62</v>
      </c>
      <c r="BA666" t="s">
        <v>63</v>
      </c>
    </row>
    <row r="667" spans="1:53" x14ac:dyDescent="0.25">
      <c r="A667" s="1" t="s">
        <v>1623</v>
      </c>
      <c r="B667" s="236">
        <v>44123</v>
      </c>
      <c r="C667" s="236">
        <v>44153</v>
      </c>
      <c r="D667">
        <v>20545287286</v>
      </c>
      <c r="E667" t="s">
        <v>1596</v>
      </c>
      <c r="F667" t="s">
        <v>1620</v>
      </c>
      <c r="G667" s="236">
        <v>44123</v>
      </c>
      <c r="H667" s="236">
        <v>44153</v>
      </c>
      <c r="J667">
        <v>-21</v>
      </c>
      <c r="K667">
        <v>28</v>
      </c>
      <c r="M667" t="s">
        <v>54</v>
      </c>
      <c r="P667" t="s">
        <v>54</v>
      </c>
      <c r="Q667">
        <v>28</v>
      </c>
      <c r="R667">
        <v>0</v>
      </c>
      <c r="S667">
        <v>0</v>
      </c>
      <c r="T667" t="s">
        <v>1621</v>
      </c>
      <c r="U667" t="s">
        <v>1622</v>
      </c>
      <c r="V667">
        <v>44123</v>
      </c>
      <c r="W667" t="s">
        <v>1623</v>
      </c>
      <c r="AD667">
        <v>44132</v>
      </c>
      <c r="AN667" t="s">
        <v>1601</v>
      </c>
      <c r="AS667" t="s">
        <v>111</v>
      </c>
      <c r="AT667" t="s">
        <v>61</v>
      </c>
      <c r="AU667" t="s">
        <v>61</v>
      </c>
      <c r="AV667" t="s">
        <v>11037</v>
      </c>
      <c r="AZ667" t="s">
        <v>62</v>
      </c>
      <c r="BA667" t="s">
        <v>63</v>
      </c>
    </row>
    <row r="668" spans="1:53" x14ac:dyDescent="0.25">
      <c r="A668" s="1" t="s">
        <v>1624</v>
      </c>
      <c r="B668" s="236">
        <v>44123</v>
      </c>
      <c r="C668" s="236">
        <v>44153</v>
      </c>
      <c r="D668">
        <v>20545287286</v>
      </c>
      <c r="E668" t="s">
        <v>1596</v>
      </c>
      <c r="F668" t="s">
        <v>1620</v>
      </c>
      <c r="G668" s="236">
        <v>44123</v>
      </c>
      <c r="H668" s="236">
        <v>44153</v>
      </c>
      <c r="J668">
        <v>-21</v>
      </c>
      <c r="K668">
        <v>28</v>
      </c>
      <c r="M668" t="s">
        <v>54</v>
      </c>
      <c r="P668" t="s">
        <v>54</v>
      </c>
      <c r="Q668">
        <v>28</v>
      </c>
      <c r="R668">
        <v>0</v>
      </c>
      <c r="S668">
        <v>0</v>
      </c>
      <c r="T668" t="s">
        <v>1621</v>
      </c>
      <c r="U668" t="s">
        <v>1622</v>
      </c>
      <c r="V668">
        <v>44123</v>
      </c>
      <c r="W668" t="s">
        <v>1624</v>
      </c>
      <c r="AD668">
        <v>44132</v>
      </c>
      <c r="AN668" t="s">
        <v>1601</v>
      </c>
      <c r="AS668" t="s">
        <v>111</v>
      </c>
      <c r="AT668" t="s">
        <v>61</v>
      </c>
      <c r="AU668" t="s">
        <v>61</v>
      </c>
      <c r="AV668" t="s">
        <v>11037</v>
      </c>
      <c r="AZ668" t="s">
        <v>62</v>
      </c>
      <c r="BA668" t="s">
        <v>63</v>
      </c>
    </row>
    <row r="669" spans="1:53" x14ac:dyDescent="0.25">
      <c r="A669" s="1" t="s">
        <v>1629</v>
      </c>
      <c r="B669" s="236">
        <v>43862</v>
      </c>
      <c r="C669" s="236">
        <v>43890</v>
      </c>
      <c r="D669">
        <v>20513250445</v>
      </c>
      <c r="E669" t="s">
        <v>1625</v>
      </c>
      <c r="F669" t="s">
        <v>1626</v>
      </c>
      <c r="G669" s="236">
        <v>43862</v>
      </c>
      <c r="H669" s="236">
        <v>43890</v>
      </c>
      <c r="I669" t="s">
        <v>1627</v>
      </c>
      <c r="J669">
        <v>242</v>
      </c>
      <c r="M669" t="s">
        <v>54</v>
      </c>
      <c r="N669">
        <v>198</v>
      </c>
      <c r="P669" t="s">
        <v>54</v>
      </c>
      <c r="Q669">
        <v>56.571428571428569</v>
      </c>
      <c r="R669" t="b">
        <v>0</v>
      </c>
      <c r="S669">
        <v>8</v>
      </c>
      <c r="T669" t="s">
        <v>787</v>
      </c>
      <c r="U669" t="s">
        <v>1628</v>
      </c>
      <c r="V669">
        <v>43313</v>
      </c>
      <c r="W669" t="s">
        <v>1629</v>
      </c>
      <c r="AD669">
        <v>44132</v>
      </c>
      <c r="AI669" t="s">
        <v>65</v>
      </c>
      <c r="AK669">
        <v>1</v>
      </c>
      <c r="AL669" t="s">
        <v>58</v>
      </c>
      <c r="AN669" t="s">
        <v>66</v>
      </c>
      <c r="AS669" t="s">
        <v>801</v>
      </c>
      <c r="AT669" t="s">
        <v>61</v>
      </c>
      <c r="AU669" t="s">
        <v>61</v>
      </c>
      <c r="AV669" t="s">
        <v>11037</v>
      </c>
      <c r="AY669" t="s">
        <v>633</v>
      </c>
      <c r="AZ669" t="s">
        <v>62</v>
      </c>
      <c r="BA669" t="s">
        <v>120</v>
      </c>
    </row>
    <row r="670" spans="1:53" x14ac:dyDescent="0.25">
      <c r="A670" s="1" t="s">
        <v>1633</v>
      </c>
      <c r="B670" s="236">
        <v>43862</v>
      </c>
      <c r="C670" s="236">
        <v>43890</v>
      </c>
      <c r="D670">
        <v>20513250445</v>
      </c>
      <c r="E670" t="s">
        <v>1625</v>
      </c>
      <c r="F670" t="s">
        <v>1626</v>
      </c>
      <c r="G670" s="236">
        <v>43862</v>
      </c>
      <c r="H670" s="236">
        <v>43890</v>
      </c>
      <c r="I670" t="s">
        <v>1630</v>
      </c>
      <c r="J670">
        <v>242</v>
      </c>
      <c r="M670" t="s">
        <v>54</v>
      </c>
      <c r="N670">
        <v>273.89999999999998</v>
      </c>
      <c r="P670" t="s">
        <v>54</v>
      </c>
      <c r="Q670">
        <v>78.257142857142853</v>
      </c>
      <c r="R670" t="b">
        <v>0</v>
      </c>
      <c r="S670">
        <v>8</v>
      </c>
      <c r="T670" t="s">
        <v>1631</v>
      </c>
      <c r="U670" t="s">
        <v>1632</v>
      </c>
      <c r="V670">
        <v>43320</v>
      </c>
      <c r="W670" t="s">
        <v>1633</v>
      </c>
      <c r="AD670">
        <v>44132</v>
      </c>
      <c r="AI670" t="s">
        <v>305</v>
      </c>
      <c r="AK670">
        <v>1</v>
      </c>
      <c r="AL670" t="s">
        <v>58</v>
      </c>
      <c r="AN670" t="s">
        <v>66</v>
      </c>
      <c r="AQ670" t="s">
        <v>1634</v>
      </c>
      <c r="AS670" t="s">
        <v>801</v>
      </c>
      <c r="AT670" t="s">
        <v>61</v>
      </c>
      <c r="AU670" t="s">
        <v>61</v>
      </c>
      <c r="AV670" t="s">
        <v>11037</v>
      </c>
      <c r="AY670" t="s">
        <v>633</v>
      </c>
      <c r="AZ670" t="s">
        <v>62</v>
      </c>
      <c r="BA670" t="s">
        <v>120</v>
      </c>
    </row>
    <row r="671" spans="1:53" x14ac:dyDescent="0.25">
      <c r="A671" s="1" t="s">
        <v>1636</v>
      </c>
      <c r="B671" s="236">
        <v>43862</v>
      </c>
      <c r="C671" s="236">
        <v>43890</v>
      </c>
      <c r="D671">
        <v>20513250445</v>
      </c>
      <c r="E671" t="s">
        <v>1625</v>
      </c>
      <c r="F671" t="s">
        <v>1626</v>
      </c>
      <c r="G671" s="236">
        <v>43862</v>
      </c>
      <c r="H671" s="236">
        <v>43890</v>
      </c>
      <c r="I671" t="s">
        <v>1630</v>
      </c>
      <c r="J671">
        <v>242</v>
      </c>
      <c r="M671" t="s">
        <v>54</v>
      </c>
      <c r="N671">
        <v>273.89999999999998</v>
      </c>
      <c r="P671" t="s">
        <v>54</v>
      </c>
      <c r="Q671">
        <v>78.257142857142853</v>
      </c>
      <c r="R671" t="b">
        <v>0</v>
      </c>
      <c r="S671">
        <v>8</v>
      </c>
      <c r="T671" t="s">
        <v>1631</v>
      </c>
      <c r="U671" t="s">
        <v>1635</v>
      </c>
      <c r="V671">
        <v>43320</v>
      </c>
      <c r="W671" t="s">
        <v>1636</v>
      </c>
      <c r="X671" t="s">
        <v>1637</v>
      </c>
      <c r="AD671">
        <v>44132</v>
      </c>
      <c r="AI671" t="s">
        <v>305</v>
      </c>
      <c r="AK671">
        <v>1</v>
      </c>
      <c r="AL671" t="s">
        <v>58</v>
      </c>
      <c r="AN671" t="s">
        <v>66</v>
      </c>
      <c r="AQ671" t="s">
        <v>1634</v>
      </c>
      <c r="AS671" t="s">
        <v>801</v>
      </c>
      <c r="AT671" t="s">
        <v>61</v>
      </c>
      <c r="AU671" t="s">
        <v>61</v>
      </c>
      <c r="AV671" t="s">
        <v>11037</v>
      </c>
      <c r="AY671" t="s">
        <v>633</v>
      </c>
      <c r="AZ671" t="s">
        <v>62</v>
      </c>
      <c r="BA671" t="s">
        <v>120</v>
      </c>
    </row>
    <row r="672" spans="1:53" x14ac:dyDescent="0.25">
      <c r="A672" s="1" t="s">
        <v>1640</v>
      </c>
      <c r="B672" s="236">
        <v>43863</v>
      </c>
      <c r="C672" s="236">
        <v>43891</v>
      </c>
      <c r="D672">
        <v>20513250445</v>
      </c>
      <c r="E672" t="s">
        <v>1625</v>
      </c>
      <c r="F672" t="s">
        <v>1626</v>
      </c>
      <c r="G672" s="236">
        <v>43863</v>
      </c>
      <c r="H672" s="236">
        <v>43891</v>
      </c>
      <c r="I672" t="s">
        <v>1638</v>
      </c>
      <c r="J672">
        <v>241</v>
      </c>
      <c r="M672" t="s">
        <v>54</v>
      </c>
      <c r="N672">
        <v>198</v>
      </c>
      <c r="P672" t="s">
        <v>54</v>
      </c>
      <c r="Q672">
        <v>56.571428571428569</v>
      </c>
      <c r="R672" t="b">
        <v>0</v>
      </c>
      <c r="S672">
        <v>8</v>
      </c>
      <c r="T672" t="s">
        <v>787</v>
      </c>
      <c r="U672" t="s">
        <v>1639</v>
      </c>
      <c r="V672">
        <v>43467</v>
      </c>
      <c r="W672" t="s">
        <v>1640</v>
      </c>
      <c r="AD672">
        <v>44132</v>
      </c>
      <c r="AI672" t="s">
        <v>305</v>
      </c>
      <c r="AK672">
        <v>1</v>
      </c>
      <c r="AL672" t="s">
        <v>58</v>
      </c>
      <c r="AN672" t="s">
        <v>66</v>
      </c>
      <c r="AS672" t="s">
        <v>801</v>
      </c>
      <c r="AT672" t="s">
        <v>61</v>
      </c>
      <c r="AU672" t="s">
        <v>61</v>
      </c>
      <c r="AV672" t="s">
        <v>11037</v>
      </c>
      <c r="AY672" t="s">
        <v>633</v>
      </c>
      <c r="AZ672" t="s">
        <v>62</v>
      </c>
      <c r="BA672" t="s">
        <v>120</v>
      </c>
    </row>
    <row r="673" spans="1:53" x14ac:dyDescent="0.25">
      <c r="A673" s="1" t="s">
        <v>1643</v>
      </c>
      <c r="B673" s="236">
        <v>43870</v>
      </c>
      <c r="C673" s="236">
        <v>43898</v>
      </c>
      <c r="D673">
        <v>20513250445</v>
      </c>
      <c r="E673" t="s">
        <v>1625</v>
      </c>
      <c r="F673" t="s">
        <v>1626</v>
      </c>
      <c r="G673" s="236">
        <v>43870</v>
      </c>
      <c r="H673" s="236">
        <v>43898</v>
      </c>
      <c r="I673" t="s">
        <v>1641</v>
      </c>
      <c r="J673">
        <v>234</v>
      </c>
      <c r="M673" t="s">
        <v>54</v>
      </c>
      <c r="N673">
        <v>198</v>
      </c>
      <c r="P673" t="s">
        <v>54</v>
      </c>
      <c r="Q673">
        <v>56.571428571428569</v>
      </c>
      <c r="R673">
        <v>452.57142857142856</v>
      </c>
      <c r="S673">
        <v>8</v>
      </c>
      <c r="T673" t="s">
        <v>787</v>
      </c>
      <c r="U673" t="s">
        <v>1642</v>
      </c>
      <c r="V673">
        <v>43532</v>
      </c>
      <c r="W673" t="s">
        <v>1643</v>
      </c>
      <c r="AD673">
        <v>44132</v>
      </c>
      <c r="AI673" t="s">
        <v>65</v>
      </c>
      <c r="AK673">
        <v>1</v>
      </c>
      <c r="AL673" t="s">
        <v>58</v>
      </c>
      <c r="AN673" t="s">
        <v>66</v>
      </c>
      <c r="AS673" t="s">
        <v>801</v>
      </c>
      <c r="AT673" t="s">
        <v>61</v>
      </c>
      <c r="AU673" t="s">
        <v>61</v>
      </c>
      <c r="AV673" t="s">
        <v>11037</v>
      </c>
      <c r="AY673" t="s">
        <v>633</v>
      </c>
      <c r="AZ673" t="s">
        <v>62</v>
      </c>
      <c r="BA673" t="s">
        <v>120</v>
      </c>
    </row>
    <row r="674" spans="1:53" x14ac:dyDescent="0.25">
      <c r="A674" s="1" t="s">
        <v>1646</v>
      </c>
      <c r="B674" s="236">
        <v>43870</v>
      </c>
      <c r="C674" s="236">
        <v>43898</v>
      </c>
      <c r="D674">
        <v>20513250445</v>
      </c>
      <c r="E674" t="s">
        <v>1625</v>
      </c>
      <c r="F674" t="s">
        <v>1626</v>
      </c>
      <c r="G674" s="236">
        <v>43870</v>
      </c>
      <c r="H674" s="236">
        <v>43898</v>
      </c>
      <c r="I674" t="s">
        <v>1644</v>
      </c>
      <c r="J674">
        <v>234</v>
      </c>
      <c r="M674" t="s">
        <v>54</v>
      </c>
      <c r="N674">
        <v>198</v>
      </c>
      <c r="P674" t="s">
        <v>54</v>
      </c>
      <c r="Q674">
        <v>56.571428571428569</v>
      </c>
      <c r="R674">
        <v>452.57142857142856</v>
      </c>
      <c r="S674">
        <v>8</v>
      </c>
      <c r="T674" t="s">
        <v>787</v>
      </c>
      <c r="U674" t="s">
        <v>1645</v>
      </c>
      <c r="V674">
        <v>43532</v>
      </c>
      <c r="W674" t="s">
        <v>1646</v>
      </c>
      <c r="AD674">
        <v>44132</v>
      </c>
      <c r="AI674" t="s">
        <v>305</v>
      </c>
      <c r="AK674">
        <v>1</v>
      </c>
      <c r="AL674" t="s">
        <v>58</v>
      </c>
      <c r="AN674" t="s">
        <v>66</v>
      </c>
      <c r="AS674" t="s">
        <v>801</v>
      </c>
      <c r="AT674" t="s">
        <v>61</v>
      </c>
      <c r="AU674" t="s">
        <v>61</v>
      </c>
      <c r="AV674" t="s">
        <v>11037</v>
      </c>
      <c r="AY674" t="s">
        <v>633</v>
      </c>
      <c r="AZ674" t="s">
        <v>62</v>
      </c>
      <c r="BA674" t="s">
        <v>120</v>
      </c>
    </row>
    <row r="675" spans="1:53" x14ac:dyDescent="0.25">
      <c r="A675" s="1" t="s">
        <v>1648</v>
      </c>
      <c r="B675" s="236">
        <v>43872</v>
      </c>
      <c r="C675" s="236">
        <v>43900</v>
      </c>
      <c r="D675">
        <v>20513250445</v>
      </c>
      <c r="E675" t="s">
        <v>1625</v>
      </c>
      <c r="F675" t="s">
        <v>1626</v>
      </c>
      <c r="G675" s="236">
        <v>43872</v>
      </c>
      <c r="H675" s="236">
        <v>43900</v>
      </c>
      <c r="I675" t="s">
        <v>798</v>
      </c>
      <c r="J675">
        <v>232</v>
      </c>
      <c r="M675" t="s">
        <v>54</v>
      </c>
      <c r="N675">
        <v>198</v>
      </c>
      <c r="P675" t="s">
        <v>54</v>
      </c>
      <c r="Q675">
        <v>56.571428571428569</v>
      </c>
      <c r="R675">
        <v>452.57142857142856</v>
      </c>
      <c r="S675">
        <v>8</v>
      </c>
      <c r="T675" t="s">
        <v>283</v>
      </c>
      <c r="U675" t="s">
        <v>1647</v>
      </c>
      <c r="V675">
        <v>43565</v>
      </c>
      <c r="W675" t="s">
        <v>1648</v>
      </c>
      <c r="AD675">
        <v>44132</v>
      </c>
      <c r="AI675" t="s">
        <v>65</v>
      </c>
      <c r="AK675">
        <v>1</v>
      </c>
      <c r="AL675" t="s">
        <v>58</v>
      </c>
      <c r="AN675" t="s">
        <v>1649</v>
      </c>
      <c r="AS675" t="s">
        <v>801</v>
      </c>
      <c r="AT675" t="s">
        <v>61</v>
      </c>
      <c r="AU675" t="s">
        <v>61</v>
      </c>
      <c r="AV675" t="s">
        <v>11037</v>
      </c>
      <c r="AY675" t="s">
        <v>633</v>
      </c>
      <c r="AZ675" t="s">
        <v>62</v>
      </c>
      <c r="BA675" t="s">
        <v>120</v>
      </c>
    </row>
    <row r="676" spans="1:53" x14ac:dyDescent="0.25">
      <c r="A676" s="1" t="s">
        <v>1653</v>
      </c>
      <c r="B676" s="236">
        <v>43879</v>
      </c>
      <c r="C676" s="236">
        <v>43907</v>
      </c>
      <c r="D676">
        <v>20513250445</v>
      </c>
      <c r="E676" t="s">
        <v>1625</v>
      </c>
      <c r="F676" t="s">
        <v>1626</v>
      </c>
      <c r="G676" s="236">
        <v>43879</v>
      </c>
      <c r="H676" s="236">
        <v>43907</v>
      </c>
      <c r="I676" t="s">
        <v>1650</v>
      </c>
      <c r="J676">
        <v>225</v>
      </c>
      <c r="M676" t="s">
        <v>54</v>
      </c>
      <c r="N676">
        <v>198</v>
      </c>
      <c r="P676" t="s">
        <v>54</v>
      </c>
      <c r="Q676">
        <v>56.571428571428569</v>
      </c>
      <c r="R676" t="b">
        <v>0</v>
      </c>
      <c r="S676" t="b">
        <v>0</v>
      </c>
      <c r="T676" t="s">
        <v>1651</v>
      </c>
      <c r="U676" t="s">
        <v>1652</v>
      </c>
      <c r="V676">
        <v>43452</v>
      </c>
      <c r="W676" t="s">
        <v>1653</v>
      </c>
      <c r="AD676">
        <v>44132</v>
      </c>
      <c r="AI676" t="s">
        <v>65</v>
      </c>
      <c r="AK676">
        <v>1</v>
      </c>
      <c r="AL676" t="s">
        <v>58</v>
      </c>
      <c r="AN676" t="s">
        <v>66</v>
      </c>
      <c r="AS676" t="s">
        <v>801</v>
      </c>
      <c r="AT676" t="s">
        <v>61</v>
      </c>
      <c r="AU676" t="s">
        <v>61</v>
      </c>
      <c r="AV676" t="s">
        <v>11037</v>
      </c>
      <c r="AY676" t="s">
        <v>633</v>
      </c>
      <c r="AZ676" t="s">
        <v>62</v>
      </c>
      <c r="BA676" t="s">
        <v>120</v>
      </c>
    </row>
    <row r="677" spans="1:53" x14ac:dyDescent="0.25">
      <c r="A677" s="1" t="s">
        <v>1656</v>
      </c>
      <c r="B677" s="236">
        <v>43883</v>
      </c>
      <c r="C677" s="236">
        <v>43911</v>
      </c>
      <c r="D677">
        <v>20513250445</v>
      </c>
      <c r="E677" t="s">
        <v>1625</v>
      </c>
      <c r="F677" t="s">
        <v>1626</v>
      </c>
      <c r="G677" s="236">
        <v>43883</v>
      </c>
      <c r="H677" s="236">
        <v>43911</v>
      </c>
      <c r="I677" t="s">
        <v>1654</v>
      </c>
      <c r="J677">
        <v>221</v>
      </c>
      <c r="M677" t="s">
        <v>54</v>
      </c>
      <c r="N677">
        <v>198</v>
      </c>
      <c r="P677" t="s">
        <v>54</v>
      </c>
      <c r="Q677">
        <v>56.571428571428569</v>
      </c>
      <c r="R677" t="b">
        <v>0</v>
      </c>
      <c r="S677" t="b">
        <v>0</v>
      </c>
      <c r="T677" t="s">
        <v>283</v>
      </c>
      <c r="U677" t="s">
        <v>1655</v>
      </c>
      <c r="V677">
        <v>43577</v>
      </c>
      <c r="W677" t="s">
        <v>1656</v>
      </c>
      <c r="AD677">
        <v>44132</v>
      </c>
      <c r="AI677" t="s">
        <v>65</v>
      </c>
      <c r="AK677">
        <v>1</v>
      </c>
      <c r="AL677" t="s">
        <v>58</v>
      </c>
      <c r="AN677" t="s">
        <v>1649</v>
      </c>
      <c r="AS677" t="s">
        <v>801</v>
      </c>
      <c r="AT677" t="s">
        <v>61</v>
      </c>
      <c r="AU677" t="s">
        <v>61</v>
      </c>
      <c r="AV677" t="s">
        <v>11037</v>
      </c>
      <c r="AY677" t="s">
        <v>633</v>
      </c>
      <c r="AZ677" t="s">
        <v>62</v>
      </c>
      <c r="BA677" t="s">
        <v>120</v>
      </c>
    </row>
    <row r="678" spans="1:53" x14ac:dyDescent="0.25">
      <c r="A678" s="1" t="s">
        <v>1662</v>
      </c>
      <c r="B678" s="236">
        <v>44129</v>
      </c>
      <c r="C678" s="236">
        <v>44159</v>
      </c>
      <c r="D678">
        <v>20518230876</v>
      </c>
      <c r="E678" t="s">
        <v>1657</v>
      </c>
      <c r="F678" t="s">
        <v>1658</v>
      </c>
      <c r="G678" s="236">
        <v>44129</v>
      </c>
      <c r="H678" s="236">
        <v>44159</v>
      </c>
      <c r="I678" t="s">
        <v>1659</v>
      </c>
      <c r="J678">
        <v>-27</v>
      </c>
      <c r="K678">
        <v>63</v>
      </c>
      <c r="M678" t="s">
        <v>54</v>
      </c>
      <c r="P678" t="s">
        <v>54</v>
      </c>
      <c r="Q678">
        <v>63</v>
      </c>
      <c r="R678">
        <v>0</v>
      </c>
      <c r="S678">
        <v>0</v>
      </c>
      <c r="T678" t="s">
        <v>1660</v>
      </c>
      <c r="U678" t="s">
        <v>1661</v>
      </c>
      <c r="V678">
        <v>43885</v>
      </c>
      <c r="W678" t="s">
        <v>1662</v>
      </c>
      <c r="AD678">
        <v>44132</v>
      </c>
      <c r="AK678">
        <v>1</v>
      </c>
      <c r="AL678" t="s">
        <v>58</v>
      </c>
      <c r="AN678" t="s">
        <v>1601</v>
      </c>
      <c r="AS678" t="s">
        <v>131</v>
      </c>
      <c r="AT678" t="s">
        <v>61</v>
      </c>
      <c r="AU678" t="s">
        <v>61</v>
      </c>
      <c r="AV678" t="s">
        <v>11037</v>
      </c>
      <c r="AY678">
        <v>0</v>
      </c>
      <c r="AZ678" t="s">
        <v>62</v>
      </c>
      <c r="BA678" t="s">
        <v>63</v>
      </c>
    </row>
    <row r="679" spans="1:53" x14ac:dyDescent="0.25">
      <c r="A679" s="1" t="s">
        <v>1666</v>
      </c>
      <c r="B679" s="236">
        <v>44115</v>
      </c>
      <c r="C679" s="236">
        <v>44145</v>
      </c>
      <c r="D679">
        <v>20518230876</v>
      </c>
      <c r="E679" t="s">
        <v>1657</v>
      </c>
      <c r="F679" t="s">
        <v>1663</v>
      </c>
      <c r="G679" s="236">
        <v>44115</v>
      </c>
      <c r="H679" s="236">
        <v>44145</v>
      </c>
      <c r="J679">
        <v>-13</v>
      </c>
      <c r="K679">
        <v>63</v>
      </c>
      <c r="M679" t="s">
        <v>54</v>
      </c>
      <c r="P679" t="s">
        <v>54</v>
      </c>
      <c r="Q679">
        <v>63</v>
      </c>
      <c r="R679">
        <v>0</v>
      </c>
      <c r="S679">
        <v>0</v>
      </c>
      <c r="T679" t="s">
        <v>1664</v>
      </c>
      <c r="U679" t="s">
        <v>1665</v>
      </c>
      <c r="V679">
        <v>44022</v>
      </c>
      <c r="W679" t="s">
        <v>1666</v>
      </c>
      <c r="AD679">
        <v>44132</v>
      </c>
      <c r="AK679">
        <v>1</v>
      </c>
      <c r="AL679" t="s">
        <v>58</v>
      </c>
      <c r="AN679" t="s">
        <v>1601</v>
      </c>
      <c r="AS679" t="s">
        <v>131</v>
      </c>
      <c r="AT679" t="s">
        <v>61</v>
      </c>
      <c r="AU679" t="s">
        <v>61</v>
      </c>
      <c r="AV679" t="s">
        <v>11037</v>
      </c>
      <c r="AY679">
        <v>0</v>
      </c>
      <c r="AZ679" t="s">
        <v>62</v>
      </c>
      <c r="BA679" t="s">
        <v>63</v>
      </c>
    </row>
    <row r="680" spans="1:53" x14ac:dyDescent="0.25">
      <c r="A680" s="1" t="s">
        <v>1670</v>
      </c>
      <c r="B680" s="236">
        <v>44105</v>
      </c>
      <c r="C680" s="236">
        <v>44135</v>
      </c>
      <c r="D680">
        <v>20518230876</v>
      </c>
      <c r="E680" t="s">
        <v>1657</v>
      </c>
      <c r="F680" t="s">
        <v>1667</v>
      </c>
      <c r="G680" s="236">
        <v>44105</v>
      </c>
      <c r="H680" s="236">
        <v>44135</v>
      </c>
      <c r="J680">
        <v>-3</v>
      </c>
      <c r="K680">
        <v>63</v>
      </c>
      <c r="M680" t="s">
        <v>54</v>
      </c>
      <c r="P680" t="s">
        <v>54</v>
      </c>
      <c r="Q680">
        <v>63</v>
      </c>
      <c r="R680">
        <v>0</v>
      </c>
      <c r="S680">
        <v>0</v>
      </c>
      <c r="T680" t="s">
        <v>1668</v>
      </c>
      <c r="U680" t="s">
        <v>1669</v>
      </c>
      <c r="V680">
        <v>44032</v>
      </c>
      <c r="W680" t="s">
        <v>1670</v>
      </c>
      <c r="AD680">
        <v>44132</v>
      </c>
      <c r="AK680">
        <v>1</v>
      </c>
      <c r="AL680" t="s">
        <v>58</v>
      </c>
      <c r="AN680" t="s">
        <v>1601</v>
      </c>
      <c r="AS680" t="s">
        <v>131</v>
      </c>
      <c r="AT680" t="s">
        <v>61</v>
      </c>
      <c r="AU680" t="s">
        <v>61</v>
      </c>
      <c r="AV680" t="s">
        <v>11037</v>
      </c>
      <c r="AY680">
        <v>0</v>
      </c>
      <c r="AZ680" t="s">
        <v>62</v>
      </c>
      <c r="BA680" t="s">
        <v>63</v>
      </c>
    </row>
    <row r="681" spans="1:53" x14ac:dyDescent="0.25">
      <c r="A681" s="1" t="s">
        <v>1672</v>
      </c>
      <c r="B681" s="236">
        <v>44105</v>
      </c>
      <c r="C681" s="236">
        <v>44135</v>
      </c>
      <c r="D681">
        <v>20518230876</v>
      </c>
      <c r="E681" t="s">
        <v>1657</v>
      </c>
      <c r="F681" t="s">
        <v>1667</v>
      </c>
      <c r="G681" s="236">
        <v>44105</v>
      </c>
      <c r="H681" s="236">
        <v>44135</v>
      </c>
      <c r="J681">
        <v>-3</v>
      </c>
      <c r="K681">
        <v>63</v>
      </c>
      <c r="M681" t="s">
        <v>54</v>
      </c>
      <c r="P681" t="s">
        <v>54</v>
      </c>
      <c r="Q681">
        <v>63</v>
      </c>
      <c r="R681">
        <v>0</v>
      </c>
      <c r="S681">
        <v>0</v>
      </c>
      <c r="T681" t="s">
        <v>1668</v>
      </c>
      <c r="U681" t="s">
        <v>1671</v>
      </c>
      <c r="V681">
        <v>44032</v>
      </c>
      <c r="W681" t="s">
        <v>1672</v>
      </c>
      <c r="AD681">
        <v>44132</v>
      </c>
      <c r="AK681">
        <v>1</v>
      </c>
      <c r="AL681" t="s">
        <v>58</v>
      </c>
      <c r="AN681" t="s">
        <v>1601</v>
      </c>
      <c r="AS681" t="s">
        <v>131</v>
      </c>
      <c r="AT681" t="s">
        <v>61</v>
      </c>
      <c r="AU681" t="s">
        <v>61</v>
      </c>
      <c r="AV681" t="s">
        <v>11037</v>
      </c>
      <c r="AY681">
        <v>0</v>
      </c>
      <c r="AZ681" t="s">
        <v>62</v>
      </c>
      <c r="BA681" t="s">
        <v>63</v>
      </c>
    </row>
    <row r="682" spans="1:53" x14ac:dyDescent="0.25">
      <c r="A682" s="1" t="s">
        <v>1674</v>
      </c>
      <c r="B682" s="236">
        <v>44105</v>
      </c>
      <c r="C682" s="236">
        <v>44135</v>
      </c>
      <c r="D682">
        <v>20518230876</v>
      </c>
      <c r="E682" t="s">
        <v>1657</v>
      </c>
      <c r="F682" t="s">
        <v>1667</v>
      </c>
      <c r="G682" s="236">
        <v>44105</v>
      </c>
      <c r="H682" s="236">
        <v>44135</v>
      </c>
      <c r="J682">
        <v>-3</v>
      </c>
      <c r="K682">
        <v>63</v>
      </c>
      <c r="M682" t="s">
        <v>54</v>
      </c>
      <c r="P682" t="s">
        <v>54</v>
      </c>
      <c r="Q682">
        <v>63</v>
      </c>
      <c r="R682">
        <v>0</v>
      </c>
      <c r="S682">
        <v>0</v>
      </c>
      <c r="T682" t="s">
        <v>1668</v>
      </c>
      <c r="U682" t="s">
        <v>1673</v>
      </c>
      <c r="V682">
        <v>44032</v>
      </c>
      <c r="W682" t="s">
        <v>1674</v>
      </c>
      <c r="AD682">
        <v>44132</v>
      </c>
      <c r="AK682">
        <v>1</v>
      </c>
      <c r="AL682" t="s">
        <v>58</v>
      </c>
      <c r="AN682" t="s">
        <v>1601</v>
      </c>
      <c r="AS682" t="s">
        <v>131</v>
      </c>
      <c r="AT682" t="s">
        <v>61</v>
      </c>
      <c r="AU682" t="s">
        <v>61</v>
      </c>
      <c r="AV682" t="s">
        <v>11037</v>
      </c>
      <c r="AY682">
        <v>0</v>
      </c>
      <c r="AZ682" t="s">
        <v>62</v>
      </c>
      <c r="BA682" t="s">
        <v>63</v>
      </c>
    </row>
    <row r="683" spans="1:53" x14ac:dyDescent="0.25">
      <c r="A683" s="1" t="s">
        <v>1675</v>
      </c>
      <c r="B683" s="236">
        <v>44105</v>
      </c>
      <c r="C683" s="236">
        <v>44135</v>
      </c>
      <c r="D683">
        <v>20518230876</v>
      </c>
      <c r="E683" t="s">
        <v>1657</v>
      </c>
      <c r="F683" t="s">
        <v>1667</v>
      </c>
      <c r="G683" s="236">
        <v>44105</v>
      </c>
      <c r="H683" s="236">
        <v>44135</v>
      </c>
      <c r="J683">
        <v>-3</v>
      </c>
      <c r="K683">
        <v>63</v>
      </c>
      <c r="M683" t="s">
        <v>54</v>
      </c>
      <c r="P683" t="s">
        <v>54</v>
      </c>
      <c r="Q683">
        <v>63</v>
      </c>
      <c r="R683">
        <v>0</v>
      </c>
      <c r="S683">
        <v>0</v>
      </c>
      <c r="T683" t="s">
        <v>1668</v>
      </c>
      <c r="U683" t="s">
        <v>1673</v>
      </c>
      <c r="V683">
        <v>44032</v>
      </c>
      <c r="W683" t="s">
        <v>1675</v>
      </c>
      <c r="AD683">
        <v>44132</v>
      </c>
      <c r="AK683">
        <v>1</v>
      </c>
      <c r="AL683" t="s">
        <v>58</v>
      </c>
      <c r="AN683" t="s">
        <v>1601</v>
      </c>
      <c r="AS683" t="s">
        <v>131</v>
      </c>
      <c r="AT683" t="s">
        <v>61</v>
      </c>
      <c r="AU683" t="s">
        <v>61</v>
      </c>
      <c r="AV683" t="s">
        <v>11037</v>
      </c>
      <c r="AY683">
        <v>0</v>
      </c>
      <c r="AZ683" t="s">
        <v>62</v>
      </c>
      <c r="BA683" t="s">
        <v>63</v>
      </c>
    </row>
    <row r="684" spans="1:53" x14ac:dyDescent="0.25">
      <c r="A684" s="1" t="s">
        <v>1677</v>
      </c>
      <c r="B684" s="236">
        <v>44105</v>
      </c>
      <c r="C684" s="236">
        <v>44135</v>
      </c>
      <c r="D684">
        <v>20518230876</v>
      </c>
      <c r="E684" t="s">
        <v>1657</v>
      </c>
      <c r="F684" t="s">
        <v>1667</v>
      </c>
      <c r="G684" s="236">
        <v>44105</v>
      </c>
      <c r="H684" s="236">
        <v>44135</v>
      </c>
      <c r="J684">
        <v>-3</v>
      </c>
      <c r="K684">
        <v>63</v>
      </c>
      <c r="M684" t="s">
        <v>54</v>
      </c>
      <c r="P684" t="s">
        <v>54</v>
      </c>
      <c r="Q684">
        <v>63</v>
      </c>
      <c r="R684">
        <v>0</v>
      </c>
      <c r="S684">
        <v>0</v>
      </c>
      <c r="T684" t="s">
        <v>1668</v>
      </c>
      <c r="U684" t="s">
        <v>1676</v>
      </c>
      <c r="V684">
        <v>44032</v>
      </c>
      <c r="W684" t="s">
        <v>1677</v>
      </c>
      <c r="AD684">
        <v>44132</v>
      </c>
      <c r="AK684">
        <v>1</v>
      </c>
      <c r="AL684" t="s">
        <v>58</v>
      </c>
      <c r="AN684" t="s">
        <v>1601</v>
      </c>
      <c r="AS684" t="s">
        <v>131</v>
      </c>
      <c r="AT684" t="s">
        <v>61</v>
      </c>
      <c r="AU684" t="s">
        <v>61</v>
      </c>
      <c r="AV684" t="s">
        <v>11037</v>
      </c>
      <c r="AY684">
        <v>0</v>
      </c>
      <c r="AZ684" t="s">
        <v>62</v>
      </c>
      <c r="BA684" t="s">
        <v>63</v>
      </c>
    </row>
    <row r="685" spans="1:53" x14ac:dyDescent="0.25">
      <c r="A685" s="1" t="s">
        <v>1681</v>
      </c>
      <c r="B685" s="236">
        <v>44120</v>
      </c>
      <c r="C685" s="236">
        <v>44135</v>
      </c>
      <c r="D685">
        <v>20518230876</v>
      </c>
      <c r="E685" t="s">
        <v>1657</v>
      </c>
      <c r="F685" t="s">
        <v>1678</v>
      </c>
      <c r="G685" s="236">
        <v>44120</v>
      </c>
      <c r="H685" s="236">
        <v>44135</v>
      </c>
      <c r="J685">
        <v>-3</v>
      </c>
      <c r="K685">
        <v>67</v>
      </c>
      <c r="M685" t="s">
        <v>54</v>
      </c>
      <c r="P685" t="s">
        <v>54</v>
      </c>
      <c r="Q685">
        <v>67</v>
      </c>
      <c r="R685">
        <v>0</v>
      </c>
      <c r="S685">
        <v>0</v>
      </c>
      <c r="T685" t="s">
        <v>1679</v>
      </c>
      <c r="U685" t="s">
        <v>1680</v>
      </c>
      <c r="V685">
        <v>44089</v>
      </c>
      <c r="W685" t="s">
        <v>1681</v>
      </c>
      <c r="AD685">
        <v>44132</v>
      </c>
      <c r="AK685">
        <v>1</v>
      </c>
      <c r="AL685" t="s">
        <v>58</v>
      </c>
      <c r="AN685" t="s">
        <v>1601</v>
      </c>
      <c r="AS685" t="s">
        <v>131</v>
      </c>
      <c r="AT685" t="s">
        <v>61</v>
      </c>
      <c r="AU685" t="s">
        <v>61</v>
      </c>
      <c r="AV685" t="s">
        <v>11037</v>
      </c>
      <c r="AY685">
        <v>0</v>
      </c>
      <c r="AZ685" t="s">
        <v>62</v>
      </c>
      <c r="BA685" t="s">
        <v>63</v>
      </c>
    </row>
    <row r="686" spans="1:53" x14ac:dyDescent="0.25">
      <c r="A686" s="1" t="s">
        <v>1682</v>
      </c>
      <c r="B686" s="236">
        <v>44120</v>
      </c>
      <c r="C686" s="236">
        <v>44135</v>
      </c>
      <c r="D686">
        <v>20518230876</v>
      </c>
      <c r="E686" t="s">
        <v>1657</v>
      </c>
      <c r="F686" t="s">
        <v>1678</v>
      </c>
      <c r="G686" s="236">
        <v>44120</v>
      </c>
      <c r="H686" s="236">
        <v>44135</v>
      </c>
      <c r="J686">
        <v>-3</v>
      </c>
      <c r="K686">
        <v>67</v>
      </c>
      <c r="M686" t="s">
        <v>54</v>
      </c>
      <c r="P686" t="s">
        <v>54</v>
      </c>
      <c r="Q686">
        <v>67</v>
      </c>
      <c r="R686">
        <v>0</v>
      </c>
      <c r="S686">
        <v>0</v>
      </c>
      <c r="T686" t="s">
        <v>1679</v>
      </c>
      <c r="U686" t="s">
        <v>1680</v>
      </c>
      <c r="V686">
        <v>44089</v>
      </c>
      <c r="W686" t="s">
        <v>1682</v>
      </c>
      <c r="AD686">
        <v>44132</v>
      </c>
      <c r="AK686">
        <v>1</v>
      </c>
      <c r="AL686" t="s">
        <v>58</v>
      </c>
      <c r="AN686" t="s">
        <v>1601</v>
      </c>
      <c r="AS686" t="s">
        <v>131</v>
      </c>
      <c r="AT686" t="s">
        <v>61</v>
      </c>
      <c r="AU686" t="s">
        <v>61</v>
      </c>
      <c r="AV686" t="s">
        <v>11037</v>
      </c>
      <c r="AY686">
        <v>0</v>
      </c>
      <c r="AZ686" t="s">
        <v>62</v>
      </c>
      <c r="BA686" t="s">
        <v>63</v>
      </c>
    </row>
    <row r="687" spans="1:53" x14ac:dyDescent="0.25">
      <c r="A687" s="1" t="s">
        <v>1684</v>
      </c>
      <c r="B687" s="236">
        <v>44120</v>
      </c>
      <c r="C687" s="236">
        <v>44135</v>
      </c>
      <c r="D687">
        <v>20518230876</v>
      </c>
      <c r="E687" t="s">
        <v>1657</v>
      </c>
      <c r="F687" t="s">
        <v>1678</v>
      </c>
      <c r="G687" s="236">
        <v>44120</v>
      </c>
      <c r="H687" s="236">
        <v>44135</v>
      </c>
      <c r="J687">
        <v>-3</v>
      </c>
      <c r="K687">
        <v>67</v>
      </c>
      <c r="M687" t="s">
        <v>54</v>
      </c>
      <c r="P687" t="s">
        <v>54</v>
      </c>
      <c r="Q687">
        <v>67</v>
      </c>
      <c r="R687">
        <v>0</v>
      </c>
      <c r="S687">
        <v>0</v>
      </c>
      <c r="T687" t="s">
        <v>1683</v>
      </c>
      <c r="U687" t="s">
        <v>1680</v>
      </c>
      <c r="V687">
        <v>44089</v>
      </c>
      <c r="W687" t="s">
        <v>1684</v>
      </c>
      <c r="AD687">
        <v>44132</v>
      </c>
      <c r="AK687">
        <v>1</v>
      </c>
      <c r="AL687" t="s">
        <v>58</v>
      </c>
      <c r="AN687" t="s">
        <v>1601</v>
      </c>
      <c r="AS687" t="s">
        <v>131</v>
      </c>
      <c r="AT687" t="s">
        <v>61</v>
      </c>
      <c r="AU687" t="s">
        <v>61</v>
      </c>
      <c r="AV687" t="s">
        <v>11037</v>
      </c>
      <c r="AY687">
        <v>0</v>
      </c>
      <c r="AZ687" t="s">
        <v>62</v>
      </c>
      <c r="BA687" t="s">
        <v>63</v>
      </c>
    </row>
    <row r="688" spans="1:53" x14ac:dyDescent="0.25">
      <c r="A688" s="1" t="s">
        <v>1688</v>
      </c>
      <c r="B688" s="236">
        <v>44129</v>
      </c>
      <c r="C688" s="236">
        <v>44159</v>
      </c>
      <c r="D688">
        <v>20518230876</v>
      </c>
      <c r="E688" t="s">
        <v>1657</v>
      </c>
      <c r="F688" t="s">
        <v>1658</v>
      </c>
      <c r="G688" s="236">
        <v>44129</v>
      </c>
      <c r="H688" s="236">
        <v>44159</v>
      </c>
      <c r="I688" t="s">
        <v>1659</v>
      </c>
      <c r="J688">
        <v>-27</v>
      </c>
      <c r="K688">
        <v>63</v>
      </c>
      <c r="M688" t="s">
        <v>54</v>
      </c>
      <c r="P688" t="s">
        <v>54</v>
      </c>
      <c r="Q688">
        <v>63</v>
      </c>
      <c r="R688">
        <v>0</v>
      </c>
      <c r="S688">
        <v>0</v>
      </c>
      <c r="T688" t="s">
        <v>1660</v>
      </c>
      <c r="U688" t="s">
        <v>1661</v>
      </c>
      <c r="V688">
        <v>43885</v>
      </c>
      <c r="W688" t="s">
        <v>1688</v>
      </c>
      <c r="AD688">
        <v>44132</v>
      </c>
      <c r="AK688">
        <v>1</v>
      </c>
      <c r="AL688" t="s">
        <v>58</v>
      </c>
      <c r="AN688" t="s">
        <v>1601</v>
      </c>
      <c r="AS688" t="s">
        <v>131</v>
      </c>
      <c r="AT688" t="s">
        <v>61</v>
      </c>
      <c r="AU688" t="s">
        <v>61</v>
      </c>
      <c r="AV688" t="s">
        <v>11037</v>
      </c>
      <c r="AY688">
        <v>0</v>
      </c>
      <c r="AZ688" t="s">
        <v>62</v>
      </c>
      <c r="BA688" t="s">
        <v>63</v>
      </c>
    </row>
    <row r="689" spans="1:53" x14ac:dyDescent="0.25">
      <c r="A689" s="1" t="s">
        <v>1693</v>
      </c>
      <c r="B689" s="236">
        <v>44121</v>
      </c>
      <c r="C689" s="236">
        <v>44151</v>
      </c>
      <c r="D689">
        <v>20107972090</v>
      </c>
      <c r="E689" t="s">
        <v>1689</v>
      </c>
      <c r="F689" t="s">
        <v>1690</v>
      </c>
      <c r="G689" s="236">
        <v>44121</v>
      </c>
      <c r="H689" s="236">
        <v>44151</v>
      </c>
      <c r="J689">
        <v>-19</v>
      </c>
      <c r="K689">
        <v>87</v>
      </c>
      <c r="M689" t="s">
        <v>54</v>
      </c>
      <c r="P689" t="s">
        <v>54</v>
      </c>
      <c r="Q689">
        <v>87</v>
      </c>
      <c r="R689">
        <v>0</v>
      </c>
      <c r="S689">
        <v>0</v>
      </c>
      <c r="T689" t="s">
        <v>1691</v>
      </c>
      <c r="U689" t="s">
        <v>1692</v>
      </c>
      <c r="V689">
        <v>44060</v>
      </c>
      <c r="W689" t="s">
        <v>1693</v>
      </c>
      <c r="AD689">
        <v>44132</v>
      </c>
      <c r="AK689">
        <v>1</v>
      </c>
      <c r="AL689" t="s">
        <v>58</v>
      </c>
      <c r="AN689" t="s">
        <v>1601</v>
      </c>
      <c r="AS689" t="s">
        <v>429</v>
      </c>
      <c r="AT689" t="s">
        <v>61</v>
      </c>
      <c r="AU689" t="s">
        <v>61</v>
      </c>
      <c r="AV689" t="s">
        <v>11037</v>
      </c>
      <c r="AY689">
        <v>0</v>
      </c>
      <c r="AZ689" t="s">
        <v>62</v>
      </c>
      <c r="BA689" t="s">
        <v>63</v>
      </c>
    </row>
    <row r="690" spans="1:53" x14ac:dyDescent="0.25">
      <c r="A690" s="1" t="s">
        <v>1694</v>
      </c>
      <c r="B690" s="236">
        <v>44121</v>
      </c>
      <c r="C690" s="236">
        <v>44151</v>
      </c>
      <c r="D690">
        <v>20107972090</v>
      </c>
      <c r="E690" t="s">
        <v>1689</v>
      </c>
      <c r="F690" t="s">
        <v>1690</v>
      </c>
      <c r="G690" s="236">
        <v>44121</v>
      </c>
      <c r="H690" s="236">
        <v>44151</v>
      </c>
      <c r="J690">
        <v>-19</v>
      </c>
      <c r="K690">
        <v>87</v>
      </c>
      <c r="M690" t="s">
        <v>54</v>
      </c>
      <c r="P690" t="s">
        <v>54</v>
      </c>
      <c r="Q690">
        <v>87</v>
      </c>
      <c r="R690">
        <v>0</v>
      </c>
      <c r="S690">
        <v>0</v>
      </c>
      <c r="T690" t="s">
        <v>1691</v>
      </c>
      <c r="U690" t="s">
        <v>1692</v>
      </c>
      <c r="V690">
        <v>44060</v>
      </c>
      <c r="W690" t="s">
        <v>1694</v>
      </c>
      <c r="AD690">
        <v>44132</v>
      </c>
      <c r="AK690">
        <v>1</v>
      </c>
      <c r="AL690" t="s">
        <v>58</v>
      </c>
      <c r="AN690" t="s">
        <v>1601</v>
      </c>
      <c r="AS690" t="s">
        <v>429</v>
      </c>
      <c r="AT690" t="s">
        <v>61</v>
      </c>
      <c r="AU690" t="s">
        <v>61</v>
      </c>
      <c r="AV690" t="s">
        <v>11037</v>
      </c>
      <c r="AY690">
        <v>0</v>
      </c>
      <c r="AZ690" t="s">
        <v>62</v>
      </c>
      <c r="BA690" t="s">
        <v>63</v>
      </c>
    </row>
    <row r="691" spans="1:53" x14ac:dyDescent="0.25">
      <c r="A691" s="1" t="s">
        <v>1699</v>
      </c>
      <c r="B691" s="236">
        <v>44118</v>
      </c>
      <c r="C691" s="236">
        <v>44148</v>
      </c>
      <c r="D691">
        <v>20605637257</v>
      </c>
      <c r="E691" t="s">
        <v>1695</v>
      </c>
      <c r="F691" t="s">
        <v>1696</v>
      </c>
      <c r="G691" s="236">
        <v>44118</v>
      </c>
      <c r="H691" s="236">
        <v>44148</v>
      </c>
      <c r="J691">
        <v>-16</v>
      </c>
      <c r="K691">
        <v>50</v>
      </c>
      <c r="M691" t="s">
        <v>54</v>
      </c>
      <c r="P691" t="s">
        <v>54</v>
      </c>
      <c r="Q691">
        <v>50</v>
      </c>
      <c r="R691">
        <v>0</v>
      </c>
      <c r="S691">
        <v>0</v>
      </c>
      <c r="T691" t="s">
        <v>1697</v>
      </c>
      <c r="U691" t="s">
        <v>1698</v>
      </c>
      <c r="V691">
        <v>44118</v>
      </c>
      <c r="W691" t="s">
        <v>1699</v>
      </c>
      <c r="AD691">
        <v>44132</v>
      </c>
      <c r="AK691">
        <v>1</v>
      </c>
      <c r="AL691" t="s">
        <v>58</v>
      </c>
      <c r="AN691" t="s">
        <v>66</v>
      </c>
      <c r="AS691" t="s">
        <v>60</v>
      </c>
      <c r="AT691" t="s">
        <v>61</v>
      </c>
      <c r="AU691" t="s">
        <v>61</v>
      </c>
      <c r="AV691" t="s">
        <v>11037</v>
      </c>
      <c r="AY691">
        <v>0</v>
      </c>
      <c r="AZ691" t="s">
        <v>62</v>
      </c>
      <c r="BA691" t="s">
        <v>63</v>
      </c>
    </row>
    <row r="692" spans="1:53" x14ac:dyDescent="0.25">
      <c r="A692" s="1" t="s">
        <v>1704</v>
      </c>
      <c r="B692" s="236">
        <v>44105</v>
      </c>
      <c r="C692" s="236">
        <v>44135</v>
      </c>
      <c r="D692">
        <v>20417378911</v>
      </c>
      <c r="E692" t="s">
        <v>1700</v>
      </c>
      <c r="F692" t="s">
        <v>1701</v>
      </c>
      <c r="G692" s="236">
        <v>44105</v>
      </c>
      <c r="H692" s="236">
        <v>44135</v>
      </c>
      <c r="I692">
        <v>4531486926</v>
      </c>
      <c r="J692">
        <v>-3</v>
      </c>
      <c r="K692">
        <v>65</v>
      </c>
      <c r="M692" t="s">
        <v>54</v>
      </c>
      <c r="P692" t="s">
        <v>54</v>
      </c>
      <c r="Q692">
        <v>65</v>
      </c>
      <c r="R692">
        <v>0</v>
      </c>
      <c r="S692">
        <v>0</v>
      </c>
      <c r="T692" t="s">
        <v>1702</v>
      </c>
      <c r="U692" t="s">
        <v>1703</v>
      </c>
      <c r="V692">
        <v>43738</v>
      </c>
      <c r="W692" t="s">
        <v>1704</v>
      </c>
      <c r="AD692">
        <v>44132</v>
      </c>
      <c r="AI692" t="s">
        <v>65</v>
      </c>
      <c r="AK692">
        <v>1</v>
      </c>
      <c r="AL692" t="s">
        <v>58</v>
      </c>
      <c r="AN692" t="s">
        <v>1705</v>
      </c>
      <c r="AS692" t="s">
        <v>150</v>
      </c>
      <c r="AT692" t="s">
        <v>61</v>
      </c>
      <c r="AU692" t="s">
        <v>61</v>
      </c>
      <c r="AV692" t="s">
        <v>11037</v>
      </c>
      <c r="AY692">
        <v>0</v>
      </c>
      <c r="AZ692" t="s">
        <v>62</v>
      </c>
      <c r="BA692" t="s">
        <v>63</v>
      </c>
    </row>
    <row r="693" spans="1:53" x14ac:dyDescent="0.25">
      <c r="A693" s="1" t="s">
        <v>1706</v>
      </c>
      <c r="B693" s="236">
        <v>44105</v>
      </c>
      <c r="C693" s="236">
        <v>44135</v>
      </c>
      <c r="D693">
        <v>20417378911</v>
      </c>
      <c r="E693" t="s">
        <v>1700</v>
      </c>
      <c r="F693" t="s">
        <v>1701</v>
      </c>
      <c r="G693" s="236">
        <v>44105</v>
      </c>
      <c r="H693" s="236">
        <v>44135</v>
      </c>
      <c r="I693">
        <v>4531486926</v>
      </c>
      <c r="J693">
        <v>-3</v>
      </c>
      <c r="K693">
        <v>65</v>
      </c>
      <c r="M693" t="s">
        <v>54</v>
      </c>
      <c r="P693" t="s">
        <v>54</v>
      </c>
      <c r="Q693">
        <v>65</v>
      </c>
      <c r="R693">
        <v>0</v>
      </c>
      <c r="S693">
        <v>0</v>
      </c>
      <c r="T693" t="s">
        <v>1702</v>
      </c>
      <c r="U693" t="s">
        <v>1703</v>
      </c>
      <c r="V693">
        <v>43738</v>
      </c>
      <c r="W693" t="s">
        <v>1706</v>
      </c>
      <c r="AD693">
        <v>44132</v>
      </c>
      <c r="AI693" t="s">
        <v>65</v>
      </c>
      <c r="AK693">
        <v>1</v>
      </c>
      <c r="AL693" t="s">
        <v>58</v>
      </c>
      <c r="AN693" t="s">
        <v>1705</v>
      </c>
      <c r="AS693" t="s">
        <v>150</v>
      </c>
      <c r="AT693" t="s">
        <v>61</v>
      </c>
      <c r="AU693" t="s">
        <v>61</v>
      </c>
      <c r="AV693" t="s">
        <v>11037</v>
      </c>
      <c r="AY693">
        <v>0</v>
      </c>
      <c r="AZ693" t="s">
        <v>62</v>
      </c>
      <c r="BA693" t="s">
        <v>63</v>
      </c>
    </row>
    <row r="694" spans="1:53" x14ac:dyDescent="0.25">
      <c r="A694" s="1" t="s">
        <v>1707</v>
      </c>
      <c r="B694" s="236">
        <v>44105</v>
      </c>
      <c r="C694" s="236">
        <v>44135</v>
      </c>
      <c r="D694">
        <v>20417378911</v>
      </c>
      <c r="E694" t="s">
        <v>1700</v>
      </c>
      <c r="F694" t="s">
        <v>1701</v>
      </c>
      <c r="G694" s="236">
        <v>44105</v>
      </c>
      <c r="H694" s="236">
        <v>44135</v>
      </c>
      <c r="I694">
        <v>4531486926</v>
      </c>
      <c r="J694">
        <v>-3</v>
      </c>
      <c r="K694">
        <v>65</v>
      </c>
      <c r="M694" t="s">
        <v>54</v>
      </c>
      <c r="P694" t="s">
        <v>54</v>
      </c>
      <c r="Q694">
        <v>65</v>
      </c>
      <c r="R694">
        <v>0</v>
      </c>
      <c r="S694">
        <v>0</v>
      </c>
      <c r="T694" t="s">
        <v>1702</v>
      </c>
      <c r="U694" t="s">
        <v>1703</v>
      </c>
      <c r="V694">
        <v>43738</v>
      </c>
      <c r="W694" t="s">
        <v>1707</v>
      </c>
      <c r="AD694">
        <v>44132</v>
      </c>
      <c r="AI694" t="s">
        <v>65</v>
      </c>
      <c r="AK694">
        <v>1</v>
      </c>
      <c r="AL694" t="s">
        <v>58</v>
      </c>
      <c r="AN694" t="s">
        <v>1705</v>
      </c>
      <c r="AS694" t="s">
        <v>150</v>
      </c>
      <c r="AT694" t="s">
        <v>61</v>
      </c>
      <c r="AU694" t="s">
        <v>61</v>
      </c>
      <c r="AV694" t="s">
        <v>11037</v>
      </c>
      <c r="AY694">
        <v>0</v>
      </c>
      <c r="AZ694" t="s">
        <v>62</v>
      </c>
      <c r="BA694" t="s">
        <v>63</v>
      </c>
    </row>
    <row r="695" spans="1:53" x14ac:dyDescent="0.25">
      <c r="A695" s="1" t="s">
        <v>1708</v>
      </c>
      <c r="B695" s="236">
        <v>44105</v>
      </c>
      <c r="C695" s="236">
        <v>44135</v>
      </c>
      <c r="D695">
        <v>20417378911</v>
      </c>
      <c r="E695" t="s">
        <v>1700</v>
      </c>
      <c r="F695" t="s">
        <v>1701</v>
      </c>
      <c r="G695" s="236">
        <v>44105</v>
      </c>
      <c r="H695" s="236">
        <v>44135</v>
      </c>
      <c r="I695">
        <v>4531486926</v>
      </c>
      <c r="J695">
        <v>-3</v>
      </c>
      <c r="K695">
        <v>65</v>
      </c>
      <c r="M695" t="s">
        <v>54</v>
      </c>
      <c r="P695" t="s">
        <v>54</v>
      </c>
      <c r="Q695">
        <v>65</v>
      </c>
      <c r="R695">
        <v>0</v>
      </c>
      <c r="S695">
        <v>0</v>
      </c>
      <c r="T695" t="s">
        <v>1702</v>
      </c>
      <c r="U695" t="s">
        <v>1703</v>
      </c>
      <c r="V695">
        <v>43738</v>
      </c>
      <c r="W695" t="s">
        <v>1708</v>
      </c>
      <c r="AD695">
        <v>44132</v>
      </c>
      <c r="AI695" t="s">
        <v>65</v>
      </c>
      <c r="AK695">
        <v>1</v>
      </c>
      <c r="AL695" t="s">
        <v>58</v>
      </c>
      <c r="AN695" t="s">
        <v>1705</v>
      </c>
      <c r="AS695" t="s">
        <v>150</v>
      </c>
      <c r="AT695" t="s">
        <v>61</v>
      </c>
      <c r="AU695" t="s">
        <v>61</v>
      </c>
      <c r="AV695" t="s">
        <v>11037</v>
      </c>
      <c r="AY695">
        <v>0</v>
      </c>
      <c r="AZ695" t="s">
        <v>62</v>
      </c>
      <c r="BA695" t="s">
        <v>63</v>
      </c>
    </row>
    <row r="696" spans="1:53" x14ac:dyDescent="0.25">
      <c r="A696" s="1" t="s">
        <v>1709</v>
      </c>
      <c r="B696" s="236">
        <v>44105</v>
      </c>
      <c r="C696" s="236">
        <v>44135</v>
      </c>
      <c r="D696">
        <v>20417378911</v>
      </c>
      <c r="E696" t="s">
        <v>1700</v>
      </c>
      <c r="F696" t="s">
        <v>1701</v>
      </c>
      <c r="G696" s="236">
        <v>44105</v>
      </c>
      <c r="H696" s="236">
        <v>44135</v>
      </c>
      <c r="I696">
        <v>4531486926</v>
      </c>
      <c r="J696">
        <v>-3</v>
      </c>
      <c r="K696">
        <v>65</v>
      </c>
      <c r="M696" t="s">
        <v>54</v>
      </c>
      <c r="P696" t="s">
        <v>54</v>
      </c>
      <c r="Q696">
        <v>65</v>
      </c>
      <c r="R696">
        <v>0</v>
      </c>
      <c r="S696">
        <v>0</v>
      </c>
      <c r="T696" t="s">
        <v>1702</v>
      </c>
      <c r="U696" t="s">
        <v>1703</v>
      </c>
      <c r="V696">
        <v>43738</v>
      </c>
      <c r="W696" t="s">
        <v>1709</v>
      </c>
      <c r="AD696">
        <v>44132</v>
      </c>
      <c r="AI696" t="s">
        <v>65</v>
      </c>
      <c r="AK696">
        <v>1</v>
      </c>
      <c r="AL696" t="s">
        <v>58</v>
      </c>
      <c r="AN696" t="s">
        <v>1705</v>
      </c>
      <c r="AS696" t="s">
        <v>150</v>
      </c>
      <c r="AT696" t="s">
        <v>61</v>
      </c>
      <c r="AU696" t="s">
        <v>61</v>
      </c>
      <c r="AV696" t="s">
        <v>11037</v>
      </c>
      <c r="AY696">
        <v>0</v>
      </c>
      <c r="AZ696" t="s">
        <v>62</v>
      </c>
      <c r="BA696" t="s">
        <v>63</v>
      </c>
    </row>
    <row r="697" spans="1:53" x14ac:dyDescent="0.25">
      <c r="A697" s="1" t="s">
        <v>1710</v>
      </c>
      <c r="B697" s="236">
        <v>44105</v>
      </c>
      <c r="C697" s="236">
        <v>44135</v>
      </c>
      <c r="D697">
        <v>20417378911</v>
      </c>
      <c r="E697" t="s">
        <v>1700</v>
      </c>
      <c r="F697" t="s">
        <v>1701</v>
      </c>
      <c r="G697" s="236">
        <v>44105</v>
      </c>
      <c r="H697" s="236">
        <v>44135</v>
      </c>
      <c r="I697">
        <v>4531486926</v>
      </c>
      <c r="J697">
        <v>-3</v>
      </c>
      <c r="K697">
        <v>65</v>
      </c>
      <c r="M697" t="s">
        <v>54</v>
      </c>
      <c r="P697" t="s">
        <v>54</v>
      </c>
      <c r="Q697">
        <v>65</v>
      </c>
      <c r="R697">
        <v>0</v>
      </c>
      <c r="S697">
        <v>0</v>
      </c>
      <c r="T697" t="s">
        <v>1702</v>
      </c>
      <c r="U697" t="s">
        <v>1703</v>
      </c>
      <c r="V697">
        <v>43738</v>
      </c>
      <c r="W697" t="s">
        <v>1710</v>
      </c>
      <c r="AD697">
        <v>44132</v>
      </c>
      <c r="AI697" t="s">
        <v>65</v>
      </c>
      <c r="AK697">
        <v>1</v>
      </c>
      <c r="AL697" t="s">
        <v>58</v>
      </c>
      <c r="AN697" t="s">
        <v>1705</v>
      </c>
      <c r="AS697" t="s">
        <v>150</v>
      </c>
      <c r="AT697" t="s">
        <v>61</v>
      </c>
      <c r="AU697" t="s">
        <v>61</v>
      </c>
      <c r="AV697" t="s">
        <v>11037</v>
      </c>
      <c r="AY697">
        <v>0</v>
      </c>
      <c r="AZ697" t="s">
        <v>62</v>
      </c>
      <c r="BA697" t="s">
        <v>63</v>
      </c>
    </row>
    <row r="698" spans="1:53" x14ac:dyDescent="0.25">
      <c r="A698" s="1" t="s">
        <v>1713</v>
      </c>
      <c r="B698" s="236">
        <v>44105</v>
      </c>
      <c r="C698" s="236">
        <v>44135</v>
      </c>
      <c r="D698">
        <v>20417378911</v>
      </c>
      <c r="E698" t="s">
        <v>1700</v>
      </c>
      <c r="F698" t="s">
        <v>1701</v>
      </c>
      <c r="G698" s="236">
        <v>44105</v>
      </c>
      <c r="H698" s="236">
        <v>44135</v>
      </c>
      <c r="I698">
        <v>4531486926</v>
      </c>
      <c r="J698">
        <v>-3</v>
      </c>
      <c r="K698">
        <v>65</v>
      </c>
      <c r="M698" t="s">
        <v>54</v>
      </c>
      <c r="P698" t="s">
        <v>54</v>
      </c>
      <c r="Q698">
        <v>65</v>
      </c>
      <c r="R698">
        <v>0</v>
      </c>
      <c r="S698">
        <v>0</v>
      </c>
      <c r="T698" t="s">
        <v>1711</v>
      </c>
      <c r="U698" t="s">
        <v>1712</v>
      </c>
      <c r="V698">
        <v>43622</v>
      </c>
      <c r="W698" t="s">
        <v>1713</v>
      </c>
      <c r="AD698">
        <v>44132</v>
      </c>
      <c r="AI698" t="s">
        <v>65</v>
      </c>
      <c r="AK698">
        <v>1</v>
      </c>
      <c r="AL698" t="s">
        <v>58</v>
      </c>
      <c r="AN698" t="s">
        <v>1714</v>
      </c>
      <c r="AS698" t="s">
        <v>150</v>
      </c>
      <c r="AT698" t="s">
        <v>61</v>
      </c>
      <c r="AU698" t="s">
        <v>61</v>
      </c>
      <c r="AV698" t="s">
        <v>11037</v>
      </c>
      <c r="AY698">
        <v>0</v>
      </c>
      <c r="AZ698" t="s">
        <v>62</v>
      </c>
      <c r="BA698" t="s">
        <v>63</v>
      </c>
    </row>
    <row r="699" spans="1:53" x14ac:dyDescent="0.25">
      <c r="A699" s="1" t="s">
        <v>1717</v>
      </c>
      <c r="B699" s="236">
        <v>44105</v>
      </c>
      <c r="C699" s="236">
        <v>44135</v>
      </c>
      <c r="D699">
        <v>20417378911</v>
      </c>
      <c r="E699" t="s">
        <v>1700</v>
      </c>
      <c r="F699" t="s">
        <v>1701</v>
      </c>
      <c r="G699" s="236">
        <v>44105</v>
      </c>
      <c r="H699" s="236">
        <v>44135</v>
      </c>
      <c r="I699">
        <v>4531486926</v>
      </c>
      <c r="J699">
        <v>-3</v>
      </c>
      <c r="K699">
        <v>65</v>
      </c>
      <c r="M699" t="s">
        <v>54</v>
      </c>
      <c r="P699" t="s">
        <v>54</v>
      </c>
      <c r="Q699">
        <v>65</v>
      </c>
      <c r="R699">
        <v>0</v>
      </c>
      <c r="S699">
        <v>0</v>
      </c>
      <c r="T699" t="s">
        <v>1715</v>
      </c>
      <c r="U699" t="s">
        <v>1716</v>
      </c>
      <c r="V699">
        <v>43710</v>
      </c>
      <c r="W699" t="s">
        <v>1717</v>
      </c>
      <c r="AD699">
        <v>44132</v>
      </c>
      <c r="AI699" t="s">
        <v>65</v>
      </c>
      <c r="AK699">
        <v>1</v>
      </c>
      <c r="AL699" t="s">
        <v>58</v>
      </c>
      <c r="AN699" t="s">
        <v>66</v>
      </c>
      <c r="AS699" t="s">
        <v>150</v>
      </c>
      <c r="AT699" t="s">
        <v>61</v>
      </c>
      <c r="AU699" t="s">
        <v>61</v>
      </c>
      <c r="AV699" t="s">
        <v>11037</v>
      </c>
      <c r="AY699">
        <v>0</v>
      </c>
      <c r="AZ699" t="s">
        <v>62</v>
      </c>
      <c r="BA699" t="s">
        <v>63</v>
      </c>
    </row>
    <row r="700" spans="1:53" x14ac:dyDescent="0.25">
      <c r="A700" s="1" t="s">
        <v>1718</v>
      </c>
      <c r="B700" s="236">
        <v>44105</v>
      </c>
      <c r="C700" s="236">
        <v>44135</v>
      </c>
      <c r="D700">
        <v>20417378911</v>
      </c>
      <c r="E700" t="s">
        <v>1700</v>
      </c>
      <c r="F700" t="s">
        <v>1701</v>
      </c>
      <c r="G700" s="236">
        <v>44105</v>
      </c>
      <c r="H700" s="236">
        <v>44135</v>
      </c>
      <c r="I700">
        <v>4531486926</v>
      </c>
      <c r="J700">
        <v>-3</v>
      </c>
      <c r="K700">
        <v>65</v>
      </c>
      <c r="M700" t="s">
        <v>54</v>
      </c>
      <c r="P700" t="s">
        <v>54</v>
      </c>
      <c r="Q700">
        <v>65</v>
      </c>
      <c r="R700">
        <v>0</v>
      </c>
      <c r="S700">
        <v>0</v>
      </c>
      <c r="T700" t="s">
        <v>1711</v>
      </c>
      <c r="U700" t="s">
        <v>1712</v>
      </c>
      <c r="V700">
        <v>43622</v>
      </c>
      <c r="W700" t="s">
        <v>1718</v>
      </c>
      <c r="AD700">
        <v>44132</v>
      </c>
      <c r="AI700" t="s">
        <v>65</v>
      </c>
      <c r="AK700">
        <v>1</v>
      </c>
      <c r="AL700" t="s">
        <v>58</v>
      </c>
      <c r="AN700" t="s">
        <v>1714</v>
      </c>
      <c r="AS700" t="s">
        <v>150</v>
      </c>
      <c r="AT700" t="s">
        <v>61</v>
      </c>
      <c r="AU700" t="s">
        <v>61</v>
      </c>
      <c r="AV700" t="s">
        <v>11037</v>
      </c>
      <c r="AY700">
        <v>0</v>
      </c>
      <c r="AZ700" t="s">
        <v>62</v>
      </c>
      <c r="BA700" t="s">
        <v>63</v>
      </c>
    </row>
    <row r="701" spans="1:53" x14ac:dyDescent="0.25">
      <c r="A701" s="1" t="s">
        <v>1719</v>
      </c>
      <c r="B701" s="236">
        <v>44105</v>
      </c>
      <c r="C701" s="236">
        <v>44135</v>
      </c>
      <c r="D701">
        <v>20417378911</v>
      </c>
      <c r="E701" t="s">
        <v>1700</v>
      </c>
      <c r="F701" t="s">
        <v>1701</v>
      </c>
      <c r="G701" s="236">
        <v>44105</v>
      </c>
      <c r="H701" s="236">
        <v>44135</v>
      </c>
      <c r="I701">
        <v>4531486926</v>
      </c>
      <c r="J701">
        <v>-3</v>
      </c>
      <c r="K701">
        <v>65</v>
      </c>
      <c r="M701" t="s">
        <v>54</v>
      </c>
      <c r="P701" t="s">
        <v>54</v>
      </c>
      <c r="Q701">
        <v>65</v>
      </c>
      <c r="R701">
        <v>0</v>
      </c>
      <c r="S701">
        <v>0</v>
      </c>
      <c r="T701" t="s">
        <v>1711</v>
      </c>
      <c r="U701" t="s">
        <v>1712</v>
      </c>
      <c r="V701">
        <v>43622</v>
      </c>
      <c r="W701" t="s">
        <v>1719</v>
      </c>
      <c r="AD701">
        <v>44132</v>
      </c>
      <c r="AI701" t="s">
        <v>65</v>
      </c>
      <c r="AK701">
        <v>1</v>
      </c>
      <c r="AL701" t="s">
        <v>58</v>
      </c>
      <c r="AN701" t="s">
        <v>1714</v>
      </c>
      <c r="AS701" t="s">
        <v>150</v>
      </c>
      <c r="AT701" t="s">
        <v>61</v>
      </c>
      <c r="AU701" t="s">
        <v>61</v>
      </c>
      <c r="AV701" t="s">
        <v>11037</v>
      </c>
      <c r="AY701">
        <v>0</v>
      </c>
      <c r="AZ701" t="s">
        <v>62</v>
      </c>
      <c r="BA701" t="s">
        <v>63</v>
      </c>
    </row>
    <row r="702" spans="1:53" x14ac:dyDescent="0.25">
      <c r="A702" s="1" t="s">
        <v>1720</v>
      </c>
      <c r="B702" s="236">
        <v>44105</v>
      </c>
      <c r="C702" s="236">
        <v>44135</v>
      </c>
      <c r="D702">
        <v>20417378911</v>
      </c>
      <c r="E702" t="s">
        <v>1700</v>
      </c>
      <c r="F702" t="s">
        <v>1701</v>
      </c>
      <c r="G702" s="236">
        <v>44105</v>
      </c>
      <c r="H702" s="236">
        <v>44135</v>
      </c>
      <c r="I702">
        <v>4531486926</v>
      </c>
      <c r="J702">
        <v>-3</v>
      </c>
      <c r="K702">
        <v>65</v>
      </c>
      <c r="M702" t="s">
        <v>54</v>
      </c>
      <c r="P702" t="s">
        <v>54</v>
      </c>
      <c r="Q702">
        <v>65</v>
      </c>
      <c r="R702">
        <v>0</v>
      </c>
      <c r="S702">
        <v>0</v>
      </c>
      <c r="T702" t="s">
        <v>1711</v>
      </c>
      <c r="U702" t="s">
        <v>1712</v>
      </c>
      <c r="V702">
        <v>43622</v>
      </c>
      <c r="W702" t="s">
        <v>1720</v>
      </c>
      <c r="AD702">
        <v>44132</v>
      </c>
      <c r="AI702" t="s">
        <v>65</v>
      </c>
      <c r="AK702">
        <v>1</v>
      </c>
      <c r="AL702" t="s">
        <v>58</v>
      </c>
      <c r="AN702" t="s">
        <v>1714</v>
      </c>
      <c r="AS702" t="s">
        <v>150</v>
      </c>
      <c r="AT702" t="s">
        <v>61</v>
      </c>
      <c r="AU702" t="s">
        <v>61</v>
      </c>
      <c r="AV702" t="s">
        <v>11037</v>
      </c>
      <c r="AY702">
        <v>0</v>
      </c>
      <c r="AZ702" t="s">
        <v>62</v>
      </c>
      <c r="BA702" t="s">
        <v>63</v>
      </c>
    </row>
    <row r="703" spans="1:53" x14ac:dyDescent="0.25">
      <c r="A703" s="1" t="s">
        <v>1721</v>
      </c>
      <c r="B703" s="236">
        <v>44105</v>
      </c>
      <c r="C703" s="236">
        <v>44135</v>
      </c>
      <c r="D703">
        <v>20417378911</v>
      </c>
      <c r="E703" t="s">
        <v>1700</v>
      </c>
      <c r="F703" t="s">
        <v>1701</v>
      </c>
      <c r="G703" s="236">
        <v>44105</v>
      </c>
      <c r="H703" s="236">
        <v>44135</v>
      </c>
      <c r="I703">
        <v>4531486926</v>
      </c>
      <c r="J703">
        <v>-3</v>
      </c>
      <c r="K703">
        <v>65</v>
      </c>
      <c r="M703" t="s">
        <v>54</v>
      </c>
      <c r="P703" t="s">
        <v>54</v>
      </c>
      <c r="Q703">
        <v>65</v>
      </c>
      <c r="R703">
        <v>0</v>
      </c>
      <c r="S703">
        <v>0</v>
      </c>
      <c r="T703" t="s">
        <v>1711</v>
      </c>
      <c r="U703" t="s">
        <v>1712</v>
      </c>
      <c r="V703">
        <v>43622</v>
      </c>
      <c r="W703" t="s">
        <v>1721</v>
      </c>
      <c r="AD703">
        <v>44132</v>
      </c>
      <c r="AI703" t="s">
        <v>65</v>
      </c>
      <c r="AK703">
        <v>1</v>
      </c>
      <c r="AL703" t="s">
        <v>58</v>
      </c>
      <c r="AN703" t="s">
        <v>1714</v>
      </c>
      <c r="AS703" t="s">
        <v>150</v>
      </c>
      <c r="AT703" t="s">
        <v>61</v>
      </c>
      <c r="AU703" t="s">
        <v>61</v>
      </c>
      <c r="AV703" t="s">
        <v>11037</v>
      </c>
      <c r="AY703">
        <v>0</v>
      </c>
      <c r="AZ703" t="s">
        <v>62</v>
      </c>
      <c r="BA703" t="s">
        <v>63</v>
      </c>
    </row>
    <row r="704" spans="1:53" x14ac:dyDescent="0.25">
      <c r="A704" s="1" t="s">
        <v>1722</v>
      </c>
      <c r="B704" s="236">
        <v>44105</v>
      </c>
      <c r="C704" s="236">
        <v>44135</v>
      </c>
      <c r="D704">
        <v>20417378911</v>
      </c>
      <c r="E704" t="s">
        <v>1700</v>
      </c>
      <c r="F704" t="s">
        <v>1701</v>
      </c>
      <c r="G704" s="236">
        <v>44105</v>
      </c>
      <c r="H704" s="236">
        <v>44135</v>
      </c>
      <c r="I704">
        <v>4531486926</v>
      </c>
      <c r="J704">
        <v>-3</v>
      </c>
      <c r="K704">
        <v>65</v>
      </c>
      <c r="M704" t="s">
        <v>54</v>
      </c>
      <c r="P704" t="s">
        <v>54</v>
      </c>
      <c r="Q704">
        <v>65</v>
      </c>
      <c r="R704">
        <v>0</v>
      </c>
      <c r="S704">
        <v>0</v>
      </c>
      <c r="T704" t="s">
        <v>1715</v>
      </c>
      <c r="U704" t="s">
        <v>1716</v>
      </c>
      <c r="V704">
        <v>43710</v>
      </c>
      <c r="W704" t="s">
        <v>1722</v>
      </c>
      <c r="AD704">
        <v>44132</v>
      </c>
      <c r="AI704" t="s">
        <v>65</v>
      </c>
      <c r="AK704">
        <v>1</v>
      </c>
      <c r="AL704" t="s">
        <v>58</v>
      </c>
      <c r="AN704" t="s">
        <v>66</v>
      </c>
      <c r="AS704" t="s">
        <v>150</v>
      </c>
      <c r="AT704" t="s">
        <v>61</v>
      </c>
      <c r="AU704" t="s">
        <v>61</v>
      </c>
      <c r="AV704" t="s">
        <v>11037</v>
      </c>
      <c r="AY704">
        <v>0</v>
      </c>
      <c r="AZ704" t="s">
        <v>62</v>
      </c>
      <c r="BA704" t="s">
        <v>63</v>
      </c>
    </row>
    <row r="705" spans="1:53" x14ac:dyDescent="0.25">
      <c r="A705" s="1" t="s">
        <v>1723</v>
      </c>
      <c r="B705" s="236">
        <v>44105</v>
      </c>
      <c r="C705" s="236">
        <v>44135</v>
      </c>
      <c r="D705">
        <v>20417378911</v>
      </c>
      <c r="E705" t="s">
        <v>1700</v>
      </c>
      <c r="F705" t="s">
        <v>1701</v>
      </c>
      <c r="G705" s="236">
        <v>44105</v>
      </c>
      <c r="H705" s="236">
        <v>44135</v>
      </c>
      <c r="I705">
        <v>4531486926</v>
      </c>
      <c r="J705">
        <v>-3</v>
      </c>
      <c r="K705">
        <v>65</v>
      </c>
      <c r="M705" t="s">
        <v>54</v>
      </c>
      <c r="P705" t="s">
        <v>54</v>
      </c>
      <c r="Q705">
        <v>65</v>
      </c>
      <c r="R705">
        <v>0</v>
      </c>
      <c r="S705">
        <v>0</v>
      </c>
      <c r="T705" t="s">
        <v>1715</v>
      </c>
      <c r="U705" t="s">
        <v>1716</v>
      </c>
      <c r="V705">
        <v>43710</v>
      </c>
      <c r="W705" t="s">
        <v>1723</v>
      </c>
      <c r="AD705">
        <v>44132</v>
      </c>
      <c r="AI705" t="s">
        <v>65</v>
      </c>
      <c r="AK705">
        <v>1</v>
      </c>
      <c r="AL705" t="s">
        <v>58</v>
      </c>
      <c r="AN705" t="s">
        <v>66</v>
      </c>
      <c r="AS705" t="s">
        <v>150</v>
      </c>
      <c r="AT705" t="s">
        <v>61</v>
      </c>
      <c r="AU705" t="s">
        <v>61</v>
      </c>
      <c r="AV705" t="s">
        <v>11037</v>
      </c>
      <c r="AY705">
        <v>0</v>
      </c>
      <c r="AZ705" t="s">
        <v>62</v>
      </c>
      <c r="BA705" t="s">
        <v>63</v>
      </c>
    </row>
    <row r="706" spans="1:53" x14ac:dyDescent="0.25">
      <c r="A706" s="1" t="s">
        <v>1724</v>
      </c>
      <c r="B706" s="236">
        <v>44105</v>
      </c>
      <c r="C706" s="236">
        <v>44135</v>
      </c>
      <c r="D706">
        <v>20417378911</v>
      </c>
      <c r="E706" t="s">
        <v>1700</v>
      </c>
      <c r="F706" t="s">
        <v>1701</v>
      </c>
      <c r="G706" s="236">
        <v>44105</v>
      </c>
      <c r="H706" s="236">
        <v>44135</v>
      </c>
      <c r="I706">
        <v>4531486926</v>
      </c>
      <c r="J706">
        <v>-3</v>
      </c>
      <c r="K706">
        <v>65</v>
      </c>
      <c r="M706" t="s">
        <v>54</v>
      </c>
      <c r="P706" t="s">
        <v>54</v>
      </c>
      <c r="Q706">
        <v>65</v>
      </c>
      <c r="R706">
        <v>0</v>
      </c>
      <c r="S706">
        <v>0</v>
      </c>
      <c r="T706" t="s">
        <v>1715</v>
      </c>
      <c r="U706" t="s">
        <v>1716</v>
      </c>
      <c r="V706">
        <v>43710</v>
      </c>
      <c r="W706" t="s">
        <v>1724</v>
      </c>
      <c r="AD706">
        <v>44132</v>
      </c>
      <c r="AI706" t="s">
        <v>65</v>
      </c>
      <c r="AK706">
        <v>1</v>
      </c>
      <c r="AL706" t="s">
        <v>58</v>
      </c>
      <c r="AN706" t="s">
        <v>66</v>
      </c>
      <c r="AS706" t="s">
        <v>150</v>
      </c>
      <c r="AT706" t="s">
        <v>61</v>
      </c>
      <c r="AU706" t="s">
        <v>61</v>
      </c>
      <c r="AV706" t="s">
        <v>11037</v>
      </c>
      <c r="AY706">
        <v>0</v>
      </c>
      <c r="AZ706" t="s">
        <v>62</v>
      </c>
      <c r="BA706" t="s">
        <v>63</v>
      </c>
    </row>
    <row r="707" spans="1:53" x14ac:dyDescent="0.25">
      <c r="A707" s="1" t="s">
        <v>1725</v>
      </c>
      <c r="B707" s="236">
        <v>44105</v>
      </c>
      <c r="C707" s="236">
        <v>44135</v>
      </c>
      <c r="D707">
        <v>20417378911</v>
      </c>
      <c r="E707" t="s">
        <v>1700</v>
      </c>
      <c r="F707" t="s">
        <v>1701</v>
      </c>
      <c r="G707" s="236">
        <v>44105</v>
      </c>
      <c r="H707" s="236">
        <v>44135</v>
      </c>
      <c r="I707">
        <v>4531486926</v>
      </c>
      <c r="J707">
        <v>-3</v>
      </c>
      <c r="K707">
        <v>65</v>
      </c>
      <c r="M707" t="s">
        <v>54</v>
      </c>
      <c r="P707" t="s">
        <v>54</v>
      </c>
      <c r="Q707">
        <v>65</v>
      </c>
      <c r="R707">
        <v>0</v>
      </c>
      <c r="S707">
        <v>0</v>
      </c>
      <c r="T707" t="s">
        <v>1715</v>
      </c>
      <c r="U707" t="s">
        <v>1716</v>
      </c>
      <c r="V707">
        <v>43710</v>
      </c>
      <c r="W707" t="s">
        <v>1725</v>
      </c>
      <c r="AD707">
        <v>44132</v>
      </c>
      <c r="AI707" t="s">
        <v>65</v>
      </c>
      <c r="AK707">
        <v>1</v>
      </c>
      <c r="AL707" t="s">
        <v>58</v>
      </c>
      <c r="AN707" t="s">
        <v>66</v>
      </c>
      <c r="AS707" t="s">
        <v>150</v>
      </c>
      <c r="AT707" t="s">
        <v>61</v>
      </c>
      <c r="AU707" t="s">
        <v>61</v>
      </c>
      <c r="AV707" t="s">
        <v>11037</v>
      </c>
      <c r="AY707">
        <v>0</v>
      </c>
      <c r="AZ707" t="s">
        <v>62</v>
      </c>
      <c r="BA707" t="s">
        <v>63</v>
      </c>
    </row>
    <row r="708" spans="1:53" x14ac:dyDescent="0.25">
      <c r="A708" s="1" t="s">
        <v>1726</v>
      </c>
      <c r="B708" s="236">
        <v>44105</v>
      </c>
      <c r="C708" s="236">
        <v>44135</v>
      </c>
      <c r="D708">
        <v>20417378911</v>
      </c>
      <c r="E708" t="s">
        <v>1700</v>
      </c>
      <c r="F708" t="s">
        <v>1701</v>
      </c>
      <c r="G708" s="236">
        <v>44105</v>
      </c>
      <c r="H708" s="236">
        <v>44135</v>
      </c>
      <c r="I708">
        <v>4531486926</v>
      </c>
      <c r="J708">
        <v>-3</v>
      </c>
      <c r="K708">
        <v>65</v>
      </c>
      <c r="M708" t="s">
        <v>54</v>
      </c>
      <c r="P708" t="s">
        <v>54</v>
      </c>
      <c r="Q708">
        <v>65</v>
      </c>
      <c r="R708">
        <v>0</v>
      </c>
      <c r="S708">
        <v>0</v>
      </c>
      <c r="T708" t="s">
        <v>1711</v>
      </c>
      <c r="U708" t="s">
        <v>1712</v>
      </c>
      <c r="V708">
        <v>43622</v>
      </c>
      <c r="W708" t="s">
        <v>1726</v>
      </c>
      <c r="AD708">
        <v>44132</v>
      </c>
      <c r="AI708" t="s">
        <v>65</v>
      </c>
      <c r="AK708">
        <v>1</v>
      </c>
      <c r="AL708" t="s">
        <v>58</v>
      </c>
      <c r="AN708" t="s">
        <v>1714</v>
      </c>
      <c r="AS708" t="s">
        <v>150</v>
      </c>
      <c r="AT708" t="s">
        <v>61</v>
      </c>
      <c r="AU708" t="s">
        <v>61</v>
      </c>
      <c r="AV708" t="s">
        <v>11037</v>
      </c>
      <c r="AY708">
        <v>0</v>
      </c>
      <c r="AZ708" t="s">
        <v>62</v>
      </c>
      <c r="BA708" t="s">
        <v>63</v>
      </c>
    </row>
    <row r="709" spans="1:53" x14ac:dyDescent="0.25">
      <c r="A709" s="1" t="s">
        <v>1727</v>
      </c>
      <c r="B709" s="236">
        <v>44105</v>
      </c>
      <c r="C709" s="236">
        <v>44135</v>
      </c>
      <c r="D709">
        <v>20417378911</v>
      </c>
      <c r="E709" t="s">
        <v>1700</v>
      </c>
      <c r="F709" t="s">
        <v>1701</v>
      </c>
      <c r="G709" s="236">
        <v>44105</v>
      </c>
      <c r="H709" s="236">
        <v>44135</v>
      </c>
      <c r="I709">
        <v>4531486926</v>
      </c>
      <c r="J709">
        <v>-3</v>
      </c>
      <c r="K709">
        <v>65</v>
      </c>
      <c r="M709" t="s">
        <v>54</v>
      </c>
      <c r="P709" t="s">
        <v>54</v>
      </c>
      <c r="Q709">
        <v>65</v>
      </c>
      <c r="R709">
        <v>0</v>
      </c>
      <c r="S709">
        <v>0</v>
      </c>
      <c r="T709" t="s">
        <v>1711</v>
      </c>
      <c r="U709" t="s">
        <v>1712</v>
      </c>
      <c r="V709">
        <v>43622</v>
      </c>
      <c r="W709" t="s">
        <v>1727</v>
      </c>
      <c r="AD709">
        <v>44132</v>
      </c>
      <c r="AI709" t="s">
        <v>65</v>
      </c>
      <c r="AK709">
        <v>1</v>
      </c>
      <c r="AL709" t="s">
        <v>58</v>
      </c>
      <c r="AN709" t="s">
        <v>1714</v>
      </c>
      <c r="AS709" t="s">
        <v>150</v>
      </c>
      <c r="AT709" t="s">
        <v>61</v>
      </c>
      <c r="AU709" t="s">
        <v>61</v>
      </c>
      <c r="AV709" t="s">
        <v>11037</v>
      </c>
      <c r="AY709">
        <v>0</v>
      </c>
      <c r="AZ709" t="s">
        <v>62</v>
      </c>
      <c r="BA709" t="s">
        <v>63</v>
      </c>
    </row>
    <row r="710" spans="1:53" x14ac:dyDescent="0.25">
      <c r="A710" s="1" t="s">
        <v>1728</v>
      </c>
      <c r="B710" s="236">
        <v>44105</v>
      </c>
      <c r="C710" s="236">
        <v>44135</v>
      </c>
      <c r="D710">
        <v>20417378911</v>
      </c>
      <c r="E710" t="s">
        <v>1700</v>
      </c>
      <c r="F710" t="s">
        <v>1701</v>
      </c>
      <c r="G710" s="236">
        <v>44105</v>
      </c>
      <c r="H710" s="236">
        <v>44135</v>
      </c>
      <c r="I710">
        <v>4531486926</v>
      </c>
      <c r="J710">
        <v>-3</v>
      </c>
      <c r="K710">
        <v>65</v>
      </c>
      <c r="M710" t="s">
        <v>54</v>
      </c>
      <c r="P710" t="s">
        <v>54</v>
      </c>
      <c r="Q710">
        <v>65</v>
      </c>
      <c r="R710">
        <v>0</v>
      </c>
      <c r="S710">
        <v>0</v>
      </c>
      <c r="T710" t="s">
        <v>1711</v>
      </c>
      <c r="U710" t="s">
        <v>1712</v>
      </c>
      <c r="V710">
        <v>43622</v>
      </c>
      <c r="W710" t="s">
        <v>1728</v>
      </c>
      <c r="AD710">
        <v>44132</v>
      </c>
      <c r="AI710" t="s">
        <v>65</v>
      </c>
      <c r="AK710">
        <v>1</v>
      </c>
      <c r="AL710" t="s">
        <v>58</v>
      </c>
      <c r="AN710" t="s">
        <v>1714</v>
      </c>
      <c r="AS710" t="s">
        <v>150</v>
      </c>
      <c r="AT710" t="s">
        <v>61</v>
      </c>
      <c r="AU710" t="s">
        <v>61</v>
      </c>
      <c r="AV710" t="s">
        <v>11037</v>
      </c>
      <c r="AY710">
        <v>0</v>
      </c>
      <c r="AZ710" t="s">
        <v>62</v>
      </c>
      <c r="BA710" t="s">
        <v>63</v>
      </c>
    </row>
    <row r="711" spans="1:53" x14ac:dyDescent="0.25">
      <c r="A711" s="1" t="s">
        <v>1729</v>
      </c>
      <c r="B711" s="236">
        <v>44105</v>
      </c>
      <c r="C711" s="236">
        <v>44135</v>
      </c>
      <c r="D711">
        <v>20417378911</v>
      </c>
      <c r="E711" t="s">
        <v>1700</v>
      </c>
      <c r="F711" t="s">
        <v>1701</v>
      </c>
      <c r="G711" s="236">
        <v>44105</v>
      </c>
      <c r="H711" s="236">
        <v>44135</v>
      </c>
      <c r="I711">
        <v>4531486926</v>
      </c>
      <c r="J711">
        <v>-3</v>
      </c>
      <c r="K711">
        <v>65</v>
      </c>
      <c r="M711" t="s">
        <v>54</v>
      </c>
      <c r="P711" t="s">
        <v>54</v>
      </c>
      <c r="Q711">
        <v>65</v>
      </c>
      <c r="R711">
        <v>0</v>
      </c>
      <c r="S711">
        <v>0</v>
      </c>
      <c r="T711" t="s">
        <v>1702</v>
      </c>
      <c r="U711" t="s">
        <v>1703</v>
      </c>
      <c r="V711">
        <v>43738</v>
      </c>
      <c r="W711" t="s">
        <v>1729</v>
      </c>
      <c r="AD711">
        <v>44132</v>
      </c>
      <c r="AI711" t="s">
        <v>65</v>
      </c>
      <c r="AK711">
        <v>1</v>
      </c>
      <c r="AL711" t="s">
        <v>58</v>
      </c>
      <c r="AN711" t="s">
        <v>1705</v>
      </c>
      <c r="AS711" t="s">
        <v>150</v>
      </c>
      <c r="AT711" t="s">
        <v>61</v>
      </c>
      <c r="AU711" t="s">
        <v>61</v>
      </c>
      <c r="AV711" t="s">
        <v>11037</v>
      </c>
      <c r="AY711">
        <v>0</v>
      </c>
      <c r="AZ711" t="s">
        <v>62</v>
      </c>
      <c r="BA711" t="s">
        <v>63</v>
      </c>
    </row>
    <row r="712" spans="1:53" x14ac:dyDescent="0.25">
      <c r="A712" s="1" t="s">
        <v>1730</v>
      </c>
      <c r="B712" s="236">
        <v>44105</v>
      </c>
      <c r="C712" s="236">
        <v>44135</v>
      </c>
      <c r="D712">
        <v>20417378911</v>
      </c>
      <c r="E712" t="s">
        <v>1700</v>
      </c>
      <c r="F712" t="s">
        <v>1701</v>
      </c>
      <c r="G712" s="236">
        <v>44105</v>
      </c>
      <c r="H712" s="236">
        <v>44135</v>
      </c>
      <c r="I712">
        <v>4531486926</v>
      </c>
      <c r="J712">
        <v>-3</v>
      </c>
      <c r="K712">
        <v>65</v>
      </c>
      <c r="M712" t="s">
        <v>54</v>
      </c>
      <c r="P712" t="s">
        <v>54</v>
      </c>
      <c r="Q712">
        <v>65</v>
      </c>
      <c r="R712">
        <v>0</v>
      </c>
      <c r="S712">
        <v>0</v>
      </c>
      <c r="T712" t="s">
        <v>1702</v>
      </c>
      <c r="U712" t="s">
        <v>1703</v>
      </c>
      <c r="V712">
        <v>43738</v>
      </c>
      <c r="W712" t="s">
        <v>1730</v>
      </c>
      <c r="AD712">
        <v>44132</v>
      </c>
      <c r="AI712" t="s">
        <v>65</v>
      </c>
      <c r="AK712">
        <v>1</v>
      </c>
      <c r="AL712" t="s">
        <v>58</v>
      </c>
      <c r="AN712" t="s">
        <v>73</v>
      </c>
      <c r="AS712" t="s">
        <v>150</v>
      </c>
      <c r="AT712" t="s">
        <v>61</v>
      </c>
      <c r="AU712" t="s">
        <v>61</v>
      </c>
      <c r="AV712" t="s">
        <v>11037</v>
      </c>
      <c r="AY712">
        <v>0</v>
      </c>
      <c r="AZ712" t="s">
        <v>62</v>
      </c>
      <c r="BA712" t="s">
        <v>63</v>
      </c>
    </row>
    <row r="713" spans="1:53" x14ac:dyDescent="0.25">
      <c r="A713" s="1" t="s">
        <v>1731</v>
      </c>
      <c r="B713" s="236">
        <v>44105</v>
      </c>
      <c r="C713" s="236">
        <v>44135</v>
      </c>
      <c r="D713">
        <v>20417378911</v>
      </c>
      <c r="E713" t="s">
        <v>1700</v>
      </c>
      <c r="F713" t="s">
        <v>1701</v>
      </c>
      <c r="G713" s="236">
        <v>44105</v>
      </c>
      <c r="H713" s="236">
        <v>44135</v>
      </c>
      <c r="I713">
        <v>4531486926</v>
      </c>
      <c r="J713">
        <v>-3</v>
      </c>
      <c r="K713">
        <v>65</v>
      </c>
      <c r="M713" t="s">
        <v>54</v>
      </c>
      <c r="P713" t="s">
        <v>54</v>
      </c>
      <c r="Q713">
        <v>65</v>
      </c>
      <c r="R713">
        <v>0</v>
      </c>
      <c r="S713">
        <v>0</v>
      </c>
      <c r="T713" t="s">
        <v>1702</v>
      </c>
      <c r="U713" t="s">
        <v>1703</v>
      </c>
      <c r="V713">
        <v>43738</v>
      </c>
      <c r="W713" t="s">
        <v>1731</v>
      </c>
      <c r="AD713">
        <v>44132</v>
      </c>
      <c r="AI713" t="s">
        <v>65</v>
      </c>
      <c r="AK713">
        <v>1</v>
      </c>
      <c r="AL713" t="s">
        <v>58</v>
      </c>
      <c r="AN713" t="s">
        <v>73</v>
      </c>
      <c r="AS713" t="s">
        <v>150</v>
      </c>
      <c r="AT713" t="s">
        <v>61</v>
      </c>
      <c r="AU713" t="s">
        <v>61</v>
      </c>
      <c r="AV713" t="s">
        <v>11037</v>
      </c>
      <c r="AY713">
        <v>0</v>
      </c>
      <c r="AZ713" t="s">
        <v>62</v>
      </c>
      <c r="BA713" t="s">
        <v>63</v>
      </c>
    </row>
    <row r="714" spans="1:53" x14ac:dyDescent="0.25">
      <c r="A714" s="1" t="s">
        <v>1732</v>
      </c>
      <c r="B714" s="236">
        <v>44105</v>
      </c>
      <c r="C714" s="236">
        <v>44135</v>
      </c>
      <c r="D714">
        <v>20417378911</v>
      </c>
      <c r="E714" t="s">
        <v>1700</v>
      </c>
      <c r="F714" t="s">
        <v>1701</v>
      </c>
      <c r="G714" s="236">
        <v>44105</v>
      </c>
      <c r="H714" s="236">
        <v>44135</v>
      </c>
      <c r="I714">
        <v>4531486926</v>
      </c>
      <c r="J714">
        <v>-3</v>
      </c>
      <c r="K714">
        <v>65</v>
      </c>
      <c r="M714" t="s">
        <v>54</v>
      </c>
      <c r="P714" t="s">
        <v>54</v>
      </c>
      <c r="Q714">
        <v>65</v>
      </c>
      <c r="R714">
        <v>0</v>
      </c>
      <c r="S714">
        <v>0</v>
      </c>
      <c r="T714" t="s">
        <v>1702</v>
      </c>
      <c r="U714" t="s">
        <v>1703</v>
      </c>
      <c r="V714">
        <v>43738</v>
      </c>
      <c r="W714" t="s">
        <v>1732</v>
      </c>
      <c r="AD714">
        <v>44132</v>
      </c>
      <c r="AI714" t="s">
        <v>65</v>
      </c>
      <c r="AK714">
        <v>1</v>
      </c>
      <c r="AL714" t="s">
        <v>58</v>
      </c>
      <c r="AN714" t="s">
        <v>73</v>
      </c>
      <c r="AS714" t="s">
        <v>150</v>
      </c>
      <c r="AT714" t="s">
        <v>61</v>
      </c>
      <c r="AU714" t="s">
        <v>61</v>
      </c>
      <c r="AV714" t="s">
        <v>11037</v>
      </c>
      <c r="AY714">
        <v>0</v>
      </c>
      <c r="AZ714" t="s">
        <v>62</v>
      </c>
      <c r="BA714" t="s">
        <v>63</v>
      </c>
    </row>
    <row r="715" spans="1:53" x14ac:dyDescent="0.25">
      <c r="A715" s="1" t="s">
        <v>1565</v>
      </c>
      <c r="B715" s="236">
        <v>44113</v>
      </c>
      <c r="C715" s="236">
        <v>44143</v>
      </c>
      <c r="D715">
        <v>20602020518</v>
      </c>
      <c r="E715" t="s">
        <v>1733</v>
      </c>
      <c r="F715" t="s">
        <v>1734</v>
      </c>
      <c r="G715" s="236">
        <v>44113</v>
      </c>
      <c r="H715" s="236">
        <v>44143</v>
      </c>
      <c r="J715">
        <v>-11</v>
      </c>
      <c r="K715">
        <v>85</v>
      </c>
      <c r="M715" t="s">
        <v>54</v>
      </c>
      <c r="P715" t="s">
        <v>54</v>
      </c>
      <c r="Q715">
        <v>85</v>
      </c>
      <c r="R715">
        <v>0</v>
      </c>
      <c r="S715">
        <v>0</v>
      </c>
      <c r="T715" t="s">
        <v>1735</v>
      </c>
      <c r="U715" t="s">
        <v>1736</v>
      </c>
      <c r="V715">
        <v>44021</v>
      </c>
      <c r="W715" t="s">
        <v>1565</v>
      </c>
      <c r="AD715">
        <v>44132</v>
      </c>
      <c r="AK715">
        <v>1</v>
      </c>
      <c r="AL715" t="s">
        <v>58</v>
      </c>
      <c r="AN715" t="s">
        <v>66</v>
      </c>
      <c r="AS715" t="s">
        <v>89</v>
      </c>
      <c r="AT715" t="s">
        <v>61</v>
      </c>
      <c r="AU715" t="s">
        <v>61</v>
      </c>
      <c r="AV715" t="s">
        <v>11037</v>
      </c>
      <c r="AY715">
        <v>0</v>
      </c>
      <c r="AZ715" t="s">
        <v>62</v>
      </c>
      <c r="BA715" t="s">
        <v>63</v>
      </c>
    </row>
    <row r="716" spans="1:53" x14ac:dyDescent="0.25">
      <c r="A716" s="1" t="s">
        <v>1738</v>
      </c>
      <c r="B716" s="236">
        <v>44113</v>
      </c>
      <c r="C716" s="236">
        <v>44143</v>
      </c>
      <c r="D716">
        <v>20602020518</v>
      </c>
      <c r="E716" t="s">
        <v>1733</v>
      </c>
      <c r="F716" t="s">
        <v>1734</v>
      </c>
      <c r="G716" s="236">
        <v>44113</v>
      </c>
      <c r="H716" s="236">
        <v>44143</v>
      </c>
      <c r="J716">
        <v>-11</v>
      </c>
      <c r="K716">
        <v>85</v>
      </c>
      <c r="M716" t="s">
        <v>54</v>
      </c>
      <c r="P716" t="s">
        <v>54</v>
      </c>
      <c r="Q716">
        <v>85</v>
      </c>
      <c r="R716">
        <v>0</v>
      </c>
      <c r="S716">
        <v>0</v>
      </c>
      <c r="T716" t="s">
        <v>1737</v>
      </c>
      <c r="U716" t="s">
        <v>1736</v>
      </c>
      <c r="V716">
        <v>44021</v>
      </c>
      <c r="W716" t="s">
        <v>1738</v>
      </c>
      <c r="AD716">
        <v>44132</v>
      </c>
      <c r="AK716">
        <v>1</v>
      </c>
      <c r="AL716" t="s">
        <v>58</v>
      </c>
      <c r="AN716" t="s">
        <v>66</v>
      </c>
      <c r="AS716" t="s">
        <v>89</v>
      </c>
      <c r="AT716" t="s">
        <v>61</v>
      </c>
      <c r="AU716" t="s">
        <v>61</v>
      </c>
      <c r="AV716" t="s">
        <v>11037</v>
      </c>
      <c r="AY716">
        <v>0</v>
      </c>
      <c r="AZ716" t="s">
        <v>62</v>
      </c>
      <c r="BA716" t="s">
        <v>63</v>
      </c>
    </row>
    <row r="717" spans="1:53" x14ac:dyDescent="0.25">
      <c r="A717" s="1" t="s">
        <v>1739</v>
      </c>
      <c r="B717" s="236">
        <v>44113</v>
      </c>
      <c r="C717" s="236">
        <v>44143</v>
      </c>
      <c r="D717">
        <v>20602020518</v>
      </c>
      <c r="E717" t="s">
        <v>1733</v>
      </c>
      <c r="F717" t="s">
        <v>1734</v>
      </c>
      <c r="G717" s="236">
        <v>44113</v>
      </c>
      <c r="H717" s="236">
        <v>44143</v>
      </c>
      <c r="J717">
        <v>-11</v>
      </c>
      <c r="K717">
        <v>85</v>
      </c>
      <c r="M717" t="s">
        <v>54</v>
      </c>
      <c r="P717" t="s">
        <v>54</v>
      </c>
      <c r="Q717">
        <v>85</v>
      </c>
      <c r="R717">
        <v>0</v>
      </c>
      <c r="S717">
        <v>0</v>
      </c>
      <c r="T717" t="s">
        <v>1737</v>
      </c>
      <c r="U717" t="s">
        <v>1736</v>
      </c>
      <c r="V717">
        <v>44021</v>
      </c>
      <c r="W717" t="s">
        <v>1739</v>
      </c>
      <c r="AD717">
        <v>44132</v>
      </c>
      <c r="AK717">
        <v>1</v>
      </c>
      <c r="AL717" t="s">
        <v>58</v>
      </c>
      <c r="AN717" t="s">
        <v>66</v>
      </c>
      <c r="AS717" t="s">
        <v>89</v>
      </c>
      <c r="AT717" t="s">
        <v>61</v>
      </c>
      <c r="AU717" t="s">
        <v>61</v>
      </c>
      <c r="AV717" t="s">
        <v>11037</v>
      </c>
      <c r="AY717">
        <v>0</v>
      </c>
      <c r="AZ717" t="s">
        <v>62</v>
      </c>
      <c r="BA717" t="s">
        <v>63</v>
      </c>
    </row>
    <row r="718" spans="1:53" x14ac:dyDescent="0.25">
      <c r="A718" s="1" t="s">
        <v>1740</v>
      </c>
      <c r="B718" s="236">
        <v>44113</v>
      </c>
      <c r="C718" s="236">
        <v>44143</v>
      </c>
      <c r="D718">
        <v>20602020518</v>
      </c>
      <c r="E718" t="s">
        <v>1733</v>
      </c>
      <c r="F718" t="s">
        <v>1734</v>
      </c>
      <c r="G718" s="236">
        <v>44113</v>
      </c>
      <c r="H718" s="236">
        <v>44143</v>
      </c>
      <c r="J718">
        <v>-11</v>
      </c>
      <c r="K718">
        <v>85</v>
      </c>
      <c r="M718" t="s">
        <v>54</v>
      </c>
      <c r="P718" t="s">
        <v>54</v>
      </c>
      <c r="Q718">
        <v>85</v>
      </c>
      <c r="R718">
        <v>0</v>
      </c>
      <c r="S718">
        <v>0</v>
      </c>
      <c r="T718" t="s">
        <v>1737</v>
      </c>
      <c r="U718" t="s">
        <v>1736</v>
      </c>
      <c r="V718">
        <v>44021</v>
      </c>
      <c r="W718" t="s">
        <v>1740</v>
      </c>
      <c r="AD718">
        <v>44132</v>
      </c>
      <c r="AK718">
        <v>1</v>
      </c>
      <c r="AL718" t="s">
        <v>58</v>
      </c>
      <c r="AN718" t="s">
        <v>66</v>
      </c>
      <c r="AS718" t="s">
        <v>89</v>
      </c>
      <c r="AT718" t="s">
        <v>61</v>
      </c>
      <c r="AU718" t="s">
        <v>61</v>
      </c>
      <c r="AV718" t="s">
        <v>11037</v>
      </c>
      <c r="AY718">
        <v>0</v>
      </c>
      <c r="AZ718" t="s">
        <v>62</v>
      </c>
      <c r="BA718" t="s">
        <v>63</v>
      </c>
    </row>
    <row r="719" spans="1:53" x14ac:dyDescent="0.25">
      <c r="A719" s="1" t="s">
        <v>1742</v>
      </c>
      <c r="B719" s="236">
        <v>44113</v>
      </c>
      <c r="C719" s="236">
        <v>44143</v>
      </c>
      <c r="D719">
        <v>20602020518</v>
      </c>
      <c r="E719" t="s">
        <v>1733</v>
      </c>
      <c r="F719" t="s">
        <v>1734</v>
      </c>
      <c r="G719" s="236">
        <v>44113</v>
      </c>
      <c r="H719" s="236">
        <v>44143</v>
      </c>
      <c r="J719">
        <v>-11</v>
      </c>
      <c r="K719">
        <v>85</v>
      </c>
      <c r="M719" t="s">
        <v>54</v>
      </c>
      <c r="P719" t="s">
        <v>54</v>
      </c>
      <c r="Q719">
        <v>85</v>
      </c>
      <c r="R719">
        <v>0</v>
      </c>
      <c r="S719">
        <v>0</v>
      </c>
      <c r="T719" t="s">
        <v>1741</v>
      </c>
      <c r="U719" t="s">
        <v>1736</v>
      </c>
      <c r="V719">
        <v>44021</v>
      </c>
      <c r="W719" t="s">
        <v>1742</v>
      </c>
      <c r="AD719">
        <v>44132</v>
      </c>
      <c r="AK719">
        <v>1</v>
      </c>
      <c r="AL719" t="s">
        <v>58</v>
      </c>
      <c r="AN719" t="s">
        <v>66</v>
      </c>
      <c r="AS719" t="s">
        <v>89</v>
      </c>
      <c r="AT719" t="s">
        <v>61</v>
      </c>
      <c r="AU719" t="s">
        <v>61</v>
      </c>
      <c r="AV719" t="s">
        <v>11037</v>
      </c>
      <c r="AY719">
        <v>0</v>
      </c>
      <c r="AZ719" t="s">
        <v>62</v>
      </c>
      <c r="BA719" t="s">
        <v>63</v>
      </c>
    </row>
    <row r="720" spans="1:53" x14ac:dyDescent="0.25">
      <c r="A720" s="1" t="s">
        <v>1743</v>
      </c>
      <c r="B720" s="236">
        <v>44113</v>
      </c>
      <c r="C720" s="236">
        <v>44143</v>
      </c>
      <c r="D720">
        <v>20602020518</v>
      </c>
      <c r="E720" t="s">
        <v>1733</v>
      </c>
      <c r="F720" t="s">
        <v>1734</v>
      </c>
      <c r="G720" s="236">
        <v>44113</v>
      </c>
      <c r="H720" s="236">
        <v>44143</v>
      </c>
      <c r="J720">
        <v>-11</v>
      </c>
      <c r="K720">
        <v>85</v>
      </c>
      <c r="M720" t="s">
        <v>54</v>
      </c>
      <c r="P720" t="s">
        <v>54</v>
      </c>
      <c r="Q720">
        <v>85</v>
      </c>
      <c r="R720">
        <v>0</v>
      </c>
      <c r="S720">
        <v>0</v>
      </c>
      <c r="T720" t="s">
        <v>1741</v>
      </c>
      <c r="U720" t="s">
        <v>1736</v>
      </c>
      <c r="V720">
        <v>44021</v>
      </c>
      <c r="W720" t="s">
        <v>1743</v>
      </c>
      <c r="AD720">
        <v>44132</v>
      </c>
      <c r="AK720">
        <v>1</v>
      </c>
      <c r="AL720" t="s">
        <v>58</v>
      </c>
      <c r="AN720" t="s">
        <v>66</v>
      </c>
      <c r="AS720" t="s">
        <v>89</v>
      </c>
      <c r="AT720" t="s">
        <v>61</v>
      </c>
      <c r="AU720" t="s">
        <v>61</v>
      </c>
      <c r="AV720" t="s">
        <v>11037</v>
      </c>
      <c r="AY720">
        <v>0</v>
      </c>
      <c r="AZ720" t="s">
        <v>62</v>
      </c>
      <c r="BA720" t="s">
        <v>63</v>
      </c>
    </row>
    <row r="721" spans="1:53" x14ac:dyDescent="0.25">
      <c r="A721" s="1" t="s">
        <v>435</v>
      </c>
      <c r="B721" s="236">
        <v>44113</v>
      </c>
      <c r="C721" s="236">
        <v>44143</v>
      </c>
      <c r="D721">
        <v>20602020518</v>
      </c>
      <c r="E721" t="s">
        <v>1733</v>
      </c>
      <c r="F721" t="s">
        <v>1734</v>
      </c>
      <c r="G721" s="236">
        <v>44113</v>
      </c>
      <c r="H721" s="236">
        <v>44143</v>
      </c>
      <c r="J721">
        <v>-11</v>
      </c>
      <c r="K721">
        <v>85</v>
      </c>
      <c r="M721" t="s">
        <v>54</v>
      </c>
      <c r="P721" t="s">
        <v>54</v>
      </c>
      <c r="Q721">
        <v>85</v>
      </c>
      <c r="R721">
        <v>0</v>
      </c>
      <c r="S721">
        <v>0</v>
      </c>
      <c r="T721" t="s">
        <v>1744</v>
      </c>
      <c r="U721" t="s">
        <v>1736</v>
      </c>
      <c r="V721">
        <v>44021</v>
      </c>
      <c r="W721" t="s">
        <v>435</v>
      </c>
      <c r="AD721">
        <v>44132</v>
      </c>
      <c r="AK721">
        <v>1</v>
      </c>
      <c r="AL721" t="s">
        <v>58</v>
      </c>
      <c r="AN721" t="s">
        <v>66</v>
      </c>
      <c r="AS721" t="s">
        <v>89</v>
      </c>
      <c r="AT721" t="s">
        <v>61</v>
      </c>
      <c r="AU721" t="s">
        <v>61</v>
      </c>
      <c r="AV721" t="s">
        <v>11037</v>
      </c>
      <c r="AY721">
        <v>0</v>
      </c>
      <c r="AZ721" t="s">
        <v>62</v>
      </c>
      <c r="BA721" t="s">
        <v>63</v>
      </c>
    </row>
    <row r="722" spans="1:53" x14ac:dyDescent="0.25">
      <c r="A722" s="1" t="s">
        <v>1749</v>
      </c>
      <c r="B722" s="236">
        <v>44126</v>
      </c>
      <c r="C722" s="236">
        <v>44156</v>
      </c>
      <c r="D722">
        <v>20525718809</v>
      </c>
      <c r="E722" t="s">
        <v>1745</v>
      </c>
      <c r="F722" t="s">
        <v>1746</v>
      </c>
      <c r="G722" s="236">
        <v>44126</v>
      </c>
      <c r="H722" s="236">
        <v>44156</v>
      </c>
      <c r="J722">
        <v>-24</v>
      </c>
      <c r="K722">
        <v>60</v>
      </c>
      <c r="M722" t="s">
        <v>54</v>
      </c>
      <c r="P722" t="s">
        <v>54</v>
      </c>
      <c r="Q722">
        <v>60</v>
      </c>
      <c r="R722">
        <v>0</v>
      </c>
      <c r="S722">
        <v>0</v>
      </c>
      <c r="T722" t="s">
        <v>1747</v>
      </c>
      <c r="U722" t="s">
        <v>1748</v>
      </c>
      <c r="V722">
        <v>44095</v>
      </c>
      <c r="W722" t="s">
        <v>1749</v>
      </c>
      <c r="AD722">
        <v>44132</v>
      </c>
      <c r="AK722">
        <v>1</v>
      </c>
      <c r="AL722" t="s">
        <v>58</v>
      </c>
      <c r="AN722" t="s">
        <v>73</v>
      </c>
      <c r="AS722" t="s">
        <v>131</v>
      </c>
      <c r="AT722" t="s">
        <v>61</v>
      </c>
      <c r="AU722" t="s">
        <v>61</v>
      </c>
      <c r="AV722" t="s">
        <v>11037</v>
      </c>
      <c r="AY722">
        <v>0</v>
      </c>
      <c r="AZ722" t="s">
        <v>62</v>
      </c>
      <c r="BA722" t="s">
        <v>63</v>
      </c>
    </row>
    <row r="723" spans="1:53" x14ac:dyDescent="0.25">
      <c r="A723" s="1" t="s">
        <v>1750</v>
      </c>
      <c r="B723" s="236">
        <v>44126</v>
      </c>
      <c r="C723" s="236">
        <v>44156</v>
      </c>
      <c r="D723">
        <v>20525718809</v>
      </c>
      <c r="E723" t="s">
        <v>1745</v>
      </c>
      <c r="F723" t="s">
        <v>1746</v>
      </c>
      <c r="G723" s="236">
        <v>44126</v>
      </c>
      <c r="H723" s="236">
        <v>44156</v>
      </c>
      <c r="J723">
        <v>-24</v>
      </c>
      <c r="K723">
        <v>60</v>
      </c>
      <c r="M723" t="s">
        <v>54</v>
      </c>
      <c r="P723" t="s">
        <v>54</v>
      </c>
      <c r="Q723">
        <v>60</v>
      </c>
      <c r="R723">
        <v>0</v>
      </c>
      <c r="S723">
        <v>0</v>
      </c>
      <c r="T723" t="s">
        <v>1747</v>
      </c>
      <c r="U723" t="s">
        <v>1748</v>
      </c>
      <c r="V723">
        <v>44095</v>
      </c>
      <c r="W723" t="s">
        <v>1750</v>
      </c>
      <c r="AD723">
        <v>44132</v>
      </c>
      <c r="AK723">
        <v>1</v>
      </c>
      <c r="AL723" t="s">
        <v>58</v>
      </c>
      <c r="AN723" t="s">
        <v>73</v>
      </c>
      <c r="AS723" t="s">
        <v>131</v>
      </c>
      <c r="AT723" t="s">
        <v>61</v>
      </c>
      <c r="AU723" t="s">
        <v>61</v>
      </c>
      <c r="AV723" t="s">
        <v>11037</v>
      </c>
      <c r="AY723">
        <v>0</v>
      </c>
      <c r="AZ723" t="s">
        <v>62</v>
      </c>
      <c r="BA723" t="s">
        <v>63</v>
      </c>
    </row>
    <row r="724" spans="1:53" x14ac:dyDescent="0.25">
      <c r="A724" s="1" t="s">
        <v>1756</v>
      </c>
      <c r="B724" s="237">
        <v>44125</v>
      </c>
      <c r="C724" s="237">
        <v>44155</v>
      </c>
      <c r="D724" t="s">
        <v>1751</v>
      </c>
      <c r="E724" t="s">
        <v>1752</v>
      </c>
      <c r="F724" t="s">
        <v>1753</v>
      </c>
      <c r="G724" s="236">
        <v>44125</v>
      </c>
      <c r="H724" s="236">
        <v>44155</v>
      </c>
      <c r="J724">
        <v>-23</v>
      </c>
      <c r="K724">
        <v>45</v>
      </c>
      <c r="M724" t="s">
        <v>54</v>
      </c>
      <c r="P724" t="s">
        <v>54</v>
      </c>
      <c r="Q724">
        <v>45</v>
      </c>
      <c r="R724">
        <v>0</v>
      </c>
      <c r="S724">
        <v>0</v>
      </c>
      <c r="T724" t="s">
        <v>1754</v>
      </c>
      <c r="U724" t="s">
        <v>1755</v>
      </c>
      <c r="V724">
        <v>44124</v>
      </c>
      <c r="W724" t="s">
        <v>1756</v>
      </c>
      <c r="AD724">
        <v>44132</v>
      </c>
      <c r="AN724" t="s">
        <v>73</v>
      </c>
      <c r="AS724" t="s">
        <v>131</v>
      </c>
      <c r="AT724" t="s">
        <v>61</v>
      </c>
      <c r="AU724" t="s">
        <v>61</v>
      </c>
      <c r="AV724" t="s">
        <v>11037</v>
      </c>
      <c r="AZ724" t="s">
        <v>1757</v>
      </c>
      <c r="BA724" t="s">
        <v>120</v>
      </c>
    </row>
    <row r="725" spans="1:53" x14ac:dyDescent="0.25">
      <c r="A725" s="1" t="s">
        <v>1758</v>
      </c>
      <c r="B725" s="237">
        <v>44125</v>
      </c>
      <c r="C725" s="237">
        <v>44155</v>
      </c>
      <c r="D725" t="s">
        <v>1751</v>
      </c>
      <c r="E725" t="s">
        <v>1752</v>
      </c>
      <c r="F725" t="s">
        <v>1753</v>
      </c>
      <c r="G725" s="236">
        <v>44125</v>
      </c>
      <c r="H725" s="236">
        <v>44155</v>
      </c>
      <c r="J725">
        <v>-23</v>
      </c>
      <c r="K725">
        <v>45</v>
      </c>
      <c r="M725" t="s">
        <v>54</v>
      </c>
      <c r="P725" t="s">
        <v>54</v>
      </c>
      <c r="Q725">
        <v>45</v>
      </c>
      <c r="R725">
        <v>0</v>
      </c>
      <c r="S725">
        <v>0</v>
      </c>
      <c r="T725" t="s">
        <v>1754</v>
      </c>
      <c r="U725" t="s">
        <v>1755</v>
      </c>
      <c r="V725">
        <v>44124</v>
      </c>
      <c r="W725" t="s">
        <v>1758</v>
      </c>
      <c r="AD725">
        <v>44132</v>
      </c>
      <c r="AN725" t="s">
        <v>73</v>
      </c>
      <c r="AS725" t="s">
        <v>131</v>
      </c>
      <c r="AT725" t="s">
        <v>61</v>
      </c>
      <c r="AU725" t="s">
        <v>61</v>
      </c>
      <c r="AV725" t="s">
        <v>11037</v>
      </c>
      <c r="AZ725" t="s">
        <v>1757</v>
      </c>
      <c r="BA725" t="s">
        <v>120</v>
      </c>
    </row>
    <row r="726" spans="1:53" x14ac:dyDescent="0.25">
      <c r="A726" s="1" t="s">
        <v>1759</v>
      </c>
      <c r="B726" s="237">
        <v>44125</v>
      </c>
      <c r="C726" s="237">
        <v>44155</v>
      </c>
      <c r="D726" t="s">
        <v>1751</v>
      </c>
      <c r="E726" t="s">
        <v>1752</v>
      </c>
      <c r="F726" t="s">
        <v>1753</v>
      </c>
      <c r="G726" s="236">
        <v>44125</v>
      </c>
      <c r="H726" s="236">
        <v>44155</v>
      </c>
      <c r="J726">
        <v>-23</v>
      </c>
      <c r="K726">
        <v>45</v>
      </c>
      <c r="M726" t="s">
        <v>54</v>
      </c>
      <c r="P726" t="s">
        <v>54</v>
      </c>
      <c r="Q726">
        <v>45</v>
      </c>
      <c r="R726">
        <v>0</v>
      </c>
      <c r="S726">
        <v>0</v>
      </c>
      <c r="T726" t="s">
        <v>1754</v>
      </c>
      <c r="U726" t="s">
        <v>1755</v>
      </c>
      <c r="V726">
        <v>44124</v>
      </c>
      <c r="W726" t="s">
        <v>1759</v>
      </c>
      <c r="AD726">
        <v>44132</v>
      </c>
      <c r="AN726" t="s">
        <v>73</v>
      </c>
      <c r="AS726" t="s">
        <v>131</v>
      </c>
      <c r="AT726" t="s">
        <v>61</v>
      </c>
      <c r="AU726" t="s">
        <v>61</v>
      </c>
      <c r="AV726" t="s">
        <v>11037</v>
      </c>
      <c r="AZ726" t="s">
        <v>1757</v>
      </c>
      <c r="BA726" t="s">
        <v>120</v>
      </c>
    </row>
    <row r="727" spans="1:53" x14ac:dyDescent="0.25">
      <c r="A727" s="1" t="s">
        <v>1760</v>
      </c>
      <c r="B727" s="237">
        <v>44125</v>
      </c>
      <c r="C727" s="237">
        <v>44155</v>
      </c>
      <c r="D727" t="s">
        <v>1751</v>
      </c>
      <c r="E727" t="s">
        <v>1752</v>
      </c>
      <c r="F727" t="s">
        <v>1753</v>
      </c>
      <c r="G727" s="236">
        <v>44125</v>
      </c>
      <c r="H727" s="236">
        <v>44155</v>
      </c>
      <c r="J727">
        <v>-23</v>
      </c>
      <c r="K727">
        <v>45</v>
      </c>
      <c r="M727" t="s">
        <v>54</v>
      </c>
      <c r="P727" t="s">
        <v>54</v>
      </c>
      <c r="Q727">
        <v>45</v>
      </c>
      <c r="R727">
        <v>0</v>
      </c>
      <c r="S727">
        <v>0</v>
      </c>
      <c r="T727" t="s">
        <v>1754</v>
      </c>
      <c r="U727" t="s">
        <v>1755</v>
      </c>
      <c r="V727">
        <v>44124</v>
      </c>
      <c r="W727" t="s">
        <v>1760</v>
      </c>
      <c r="AD727">
        <v>44132</v>
      </c>
      <c r="AN727" t="s">
        <v>73</v>
      </c>
      <c r="AS727" t="s">
        <v>131</v>
      </c>
      <c r="AT727" t="s">
        <v>61</v>
      </c>
      <c r="AU727" t="s">
        <v>61</v>
      </c>
      <c r="AV727" t="s">
        <v>11037</v>
      </c>
      <c r="AZ727" t="s">
        <v>1757</v>
      </c>
      <c r="BA727" t="s">
        <v>120</v>
      </c>
    </row>
    <row r="728" spans="1:53" x14ac:dyDescent="0.25">
      <c r="A728" s="1" t="s">
        <v>1761</v>
      </c>
      <c r="B728" s="237">
        <v>44125</v>
      </c>
      <c r="C728" s="237">
        <v>44155</v>
      </c>
      <c r="D728" t="s">
        <v>1751</v>
      </c>
      <c r="E728" t="s">
        <v>1752</v>
      </c>
      <c r="F728" t="s">
        <v>1753</v>
      </c>
      <c r="G728" s="236">
        <v>44125</v>
      </c>
      <c r="H728" s="236">
        <v>44155</v>
      </c>
      <c r="J728">
        <v>-23</v>
      </c>
      <c r="K728">
        <v>45</v>
      </c>
      <c r="M728" t="s">
        <v>54</v>
      </c>
      <c r="P728" t="s">
        <v>54</v>
      </c>
      <c r="Q728">
        <v>45</v>
      </c>
      <c r="R728">
        <v>0</v>
      </c>
      <c r="S728">
        <v>0</v>
      </c>
      <c r="T728" t="s">
        <v>1754</v>
      </c>
      <c r="U728" t="s">
        <v>1755</v>
      </c>
      <c r="V728">
        <v>44124</v>
      </c>
      <c r="W728" t="s">
        <v>1761</v>
      </c>
      <c r="AD728">
        <v>44132</v>
      </c>
      <c r="AN728" t="s">
        <v>73</v>
      </c>
      <c r="AS728" t="s">
        <v>131</v>
      </c>
      <c r="AT728" t="s">
        <v>61</v>
      </c>
      <c r="AU728" t="s">
        <v>61</v>
      </c>
      <c r="AV728" t="s">
        <v>11037</v>
      </c>
      <c r="AZ728" t="s">
        <v>1757</v>
      </c>
      <c r="BA728" t="s">
        <v>120</v>
      </c>
    </row>
    <row r="729" spans="1:53" x14ac:dyDescent="0.25">
      <c r="A729" s="1" t="s">
        <v>1766</v>
      </c>
      <c r="B729" s="236">
        <v>43869</v>
      </c>
      <c r="C729" s="236">
        <v>43897</v>
      </c>
      <c r="D729">
        <v>20602346685</v>
      </c>
      <c r="E729" t="s">
        <v>1762</v>
      </c>
      <c r="F729" t="s">
        <v>1763</v>
      </c>
      <c r="G729" s="236">
        <v>43869</v>
      </c>
      <c r="H729" s="236">
        <v>43897</v>
      </c>
      <c r="I729" t="s">
        <v>1764</v>
      </c>
      <c r="J729">
        <v>235</v>
      </c>
      <c r="K729">
        <v>45</v>
      </c>
      <c r="M729" t="s">
        <v>54</v>
      </c>
      <c r="P729" t="s">
        <v>54</v>
      </c>
      <c r="Q729">
        <v>45</v>
      </c>
      <c r="R729">
        <v>360</v>
      </c>
      <c r="S729">
        <v>8</v>
      </c>
      <c r="T729" t="s">
        <v>1765</v>
      </c>
      <c r="V729">
        <v>43623</v>
      </c>
      <c r="W729" t="s">
        <v>1766</v>
      </c>
      <c r="AD729">
        <v>44132</v>
      </c>
      <c r="AI729" t="s">
        <v>65</v>
      </c>
      <c r="AK729">
        <v>1</v>
      </c>
      <c r="AL729" t="s">
        <v>58</v>
      </c>
      <c r="AN729" t="s">
        <v>66</v>
      </c>
      <c r="AS729" t="s">
        <v>111</v>
      </c>
      <c r="AT729" t="s">
        <v>61</v>
      </c>
      <c r="AU729" t="s">
        <v>61</v>
      </c>
      <c r="AV729" t="s">
        <v>11037</v>
      </c>
      <c r="AY729" t="s">
        <v>633</v>
      </c>
      <c r="AZ729" t="s">
        <v>62</v>
      </c>
      <c r="BA729" t="s">
        <v>120</v>
      </c>
    </row>
    <row r="730" spans="1:53" x14ac:dyDescent="0.25">
      <c r="A730" s="1" t="s">
        <v>1771</v>
      </c>
      <c r="B730" s="236">
        <v>44105</v>
      </c>
      <c r="C730" s="236">
        <v>44135</v>
      </c>
      <c r="D730">
        <v>20603728107</v>
      </c>
      <c r="E730" t="s">
        <v>1767</v>
      </c>
      <c r="F730" t="s">
        <v>1768</v>
      </c>
      <c r="G730" s="236">
        <v>44105</v>
      </c>
      <c r="H730" s="236">
        <v>44135</v>
      </c>
      <c r="J730">
        <v>-3</v>
      </c>
      <c r="K730">
        <v>96</v>
      </c>
      <c r="M730" t="s">
        <v>54</v>
      </c>
      <c r="P730" t="s">
        <v>54</v>
      </c>
      <c r="Q730">
        <v>96</v>
      </c>
      <c r="R730">
        <v>0</v>
      </c>
      <c r="S730">
        <v>0</v>
      </c>
      <c r="T730" t="s">
        <v>1769</v>
      </c>
      <c r="U730" t="s">
        <v>1770</v>
      </c>
      <c r="V730">
        <v>43798</v>
      </c>
      <c r="W730" t="s">
        <v>1771</v>
      </c>
      <c r="X730" t="s">
        <v>1772</v>
      </c>
      <c r="AD730">
        <v>44132</v>
      </c>
      <c r="AK730">
        <v>1</v>
      </c>
      <c r="AL730" t="s">
        <v>58</v>
      </c>
      <c r="AN730" t="s">
        <v>59</v>
      </c>
      <c r="AS730" t="s">
        <v>89</v>
      </c>
      <c r="AT730" t="s">
        <v>61</v>
      </c>
      <c r="AU730" t="s">
        <v>61</v>
      </c>
      <c r="AV730" t="s">
        <v>11037</v>
      </c>
      <c r="AY730">
        <v>0</v>
      </c>
      <c r="AZ730" t="s">
        <v>62</v>
      </c>
      <c r="BA730" t="s">
        <v>63</v>
      </c>
    </row>
    <row r="731" spans="1:53" x14ac:dyDescent="0.25">
      <c r="A731" s="1" t="s">
        <v>1774</v>
      </c>
      <c r="B731" s="236">
        <v>44105</v>
      </c>
      <c r="C731" s="236">
        <v>44135</v>
      </c>
      <c r="D731">
        <v>20603728107</v>
      </c>
      <c r="E731" t="s">
        <v>1767</v>
      </c>
      <c r="F731" t="s">
        <v>1768</v>
      </c>
      <c r="G731" s="236">
        <v>44105</v>
      </c>
      <c r="H731" s="236">
        <v>44135</v>
      </c>
      <c r="J731">
        <v>-3</v>
      </c>
      <c r="K731">
        <v>95.83</v>
      </c>
      <c r="M731" t="s">
        <v>54</v>
      </c>
      <c r="P731" t="s">
        <v>54</v>
      </c>
      <c r="Q731">
        <v>95.83</v>
      </c>
      <c r="R731">
        <v>0</v>
      </c>
      <c r="S731">
        <v>0</v>
      </c>
      <c r="T731" t="s">
        <v>1773</v>
      </c>
      <c r="U731" t="s">
        <v>1770</v>
      </c>
      <c r="V731">
        <v>43798</v>
      </c>
      <c r="W731" t="s">
        <v>1774</v>
      </c>
      <c r="AD731">
        <v>44132</v>
      </c>
      <c r="AK731">
        <v>1</v>
      </c>
      <c r="AL731" t="s">
        <v>58</v>
      </c>
      <c r="AN731" t="s">
        <v>59</v>
      </c>
      <c r="AS731" t="s">
        <v>89</v>
      </c>
      <c r="AT731" t="s">
        <v>61</v>
      </c>
      <c r="AU731" t="s">
        <v>61</v>
      </c>
      <c r="AV731" t="s">
        <v>11037</v>
      </c>
      <c r="AY731">
        <v>0</v>
      </c>
      <c r="AZ731" t="s">
        <v>62</v>
      </c>
      <c r="BA731" t="s">
        <v>63</v>
      </c>
    </row>
    <row r="732" spans="1:53" x14ac:dyDescent="0.25">
      <c r="A732" s="1" t="s">
        <v>1775</v>
      </c>
      <c r="B732" s="236">
        <v>44105</v>
      </c>
      <c r="C732" s="236">
        <v>44135</v>
      </c>
      <c r="D732">
        <v>20603728107</v>
      </c>
      <c r="E732" t="s">
        <v>1767</v>
      </c>
      <c r="F732" t="s">
        <v>1768</v>
      </c>
      <c r="G732" s="236">
        <v>44105</v>
      </c>
      <c r="H732" s="236">
        <v>44135</v>
      </c>
      <c r="J732">
        <v>-3</v>
      </c>
      <c r="K732">
        <v>95.83</v>
      </c>
      <c r="M732" t="s">
        <v>54</v>
      </c>
      <c r="P732" t="s">
        <v>54</v>
      </c>
      <c r="Q732">
        <v>95.83</v>
      </c>
      <c r="R732">
        <v>0</v>
      </c>
      <c r="S732">
        <v>0</v>
      </c>
      <c r="T732" t="s">
        <v>1773</v>
      </c>
      <c r="U732" t="s">
        <v>1770</v>
      </c>
      <c r="V732">
        <v>43798</v>
      </c>
      <c r="W732" t="s">
        <v>1775</v>
      </c>
      <c r="AD732">
        <v>44132</v>
      </c>
      <c r="AK732">
        <v>1</v>
      </c>
      <c r="AL732" t="s">
        <v>58</v>
      </c>
      <c r="AN732" t="s">
        <v>59</v>
      </c>
      <c r="AS732" t="s">
        <v>89</v>
      </c>
      <c r="AT732" t="s">
        <v>61</v>
      </c>
      <c r="AU732" t="s">
        <v>61</v>
      </c>
      <c r="AV732" t="s">
        <v>11037</v>
      </c>
      <c r="AY732">
        <v>0</v>
      </c>
      <c r="AZ732" t="s">
        <v>62</v>
      </c>
      <c r="BA732" t="s">
        <v>63</v>
      </c>
    </row>
    <row r="733" spans="1:53" x14ac:dyDescent="0.25">
      <c r="A733" s="1" t="s">
        <v>1777</v>
      </c>
      <c r="B733" s="236">
        <v>44105</v>
      </c>
      <c r="C733" s="236">
        <v>44135</v>
      </c>
      <c r="D733">
        <v>20603728107</v>
      </c>
      <c r="E733" t="s">
        <v>1767</v>
      </c>
      <c r="F733" t="s">
        <v>1768</v>
      </c>
      <c r="G733" s="236">
        <v>44105</v>
      </c>
      <c r="H733" s="236">
        <v>44135</v>
      </c>
      <c r="J733">
        <v>-3</v>
      </c>
      <c r="K733">
        <v>121.33</v>
      </c>
      <c r="M733" t="s">
        <v>54</v>
      </c>
      <c r="P733" t="s">
        <v>54</v>
      </c>
      <c r="Q733">
        <v>121.33</v>
      </c>
      <c r="R733">
        <v>0</v>
      </c>
      <c r="S733">
        <v>0</v>
      </c>
      <c r="T733" t="s">
        <v>1776</v>
      </c>
      <c r="U733" t="s">
        <v>1770</v>
      </c>
      <c r="V733">
        <v>43798</v>
      </c>
      <c r="W733" t="s">
        <v>1777</v>
      </c>
      <c r="X733" t="s">
        <v>1778</v>
      </c>
      <c r="AD733">
        <v>44132</v>
      </c>
      <c r="AK733">
        <v>1</v>
      </c>
      <c r="AL733" t="s">
        <v>58</v>
      </c>
      <c r="AN733" t="s">
        <v>59</v>
      </c>
      <c r="AO733" t="s">
        <v>122</v>
      </c>
      <c r="AS733" t="s">
        <v>89</v>
      </c>
      <c r="AT733" t="s">
        <v>61</v>
      </c>
      <c r="AU733" t="s">
        <v>61</v>
      </c>
      <c r="AV733" t="s">
        <v>11037</v>
      </c>
      <c r="AY733">
        <v>0</v>
      </c>
      <c r="AZ733" t="s">
        <v>62</v>
      </c>
      <c r="BA733" t="s">
        <v>63</v>
      </c>
    </row>
    <row r="734" spans="1:53" x14ac:dyDescent="0.25">
      <c r="A734" s="1" t="s">
        <v>1779</v>
      </c>
      <c r="B734" s="236">
        <v>44105</v>
      </c>
      <c r="C734" s="236">
        <v>44135</v>
      </c>
      <c r="D734">
        <v>20603728107</v>
      </c>
      <c r="E734" t="s">
        <v>1767</v>
      </c>
      <c r="F734" t="s">
        <v>1768</v>
      </c>
      <c r="G734" s="236">
        <v>44105</v>
      </c>
      <c r="H734" s="236">
        <v>44135</v>
      </c>
      <c r="J734">
        <v>-3</v>
      </c>
      <c r="K734">
        <v>95.83</v>
      </c>
      <c r="M734" t="s">
        <v>54</v>
      </c>
      <c r="P734" t="s">
        <v>54</v>
      </c>
      <c r="Q734">
        <v>95.83</v>
      </c>
      <c r="R734">
        <v>0</v>
      </c>
      <c r="S734">
        <v>0</v>
      </c>
      <c r="T734" t="s">
        <v>1773</v>
      </c>
      <c r="U734" t="s">
        <v>1770</v>
      </c>
      <c r="V734">
        <v>43798</v>
      </c>
      <c r="W734" t="s">
        <v>1779</v>
      </c>
      <c r="AD734">
        <v>44132</v>
      </c>
      <c r="AK734">
        <v>1</v>
      </c>
      <c r="AL734" t="s">
        <v>58</v>
      </c>
      <c r="AN734" t="s">
        <v>59</v>
      </c>
      <c r="AS734" t="s">
        <v>89</v>
      </c>
      <c r="AT734" t="s">
        <v>61</v>
      </c>
      <c r="AU734" t="s">
        <v>61</v>
      </c>
      <c r="AV734" t="s">
        <v>11037</v>
      </c>
      <c r="AY734">
        <v>0</v>
      </c>
      <c r="AZ734" t="s">
        <v>62</v>
      </c>
      <c r="BA734" t="s">
        <v>63</v>
      </c>
    </row>
    <row r="735" spans="1:53" x14ac:dyDescent="0.25">
      <c r="A735" s="1" t="s">
        <v>1781</v>
      </c>
      <c r="B735" s="236">
        <v>44105</v>
      </c>
      <c r="C735" s="236">
        <v>44135</v>
      </c>
      <c r="D735">
        <v>20603728107</v>
      </c>
      <c r="E735" t="s">
        <v>1767</v>
      </c>
      <c r="F735" t="s">
        <v>1768</v>
      </c>
      <c r="G735" s="236">
        <v>44105</v>
      </c>
      <c r="H735" s="236">
        <v>44135</v>
      </c>
      <c r="J735">
        <v>-3</v>
      </c>
      <c r="K735">
        <v>95.5</v>
      </c>
      <c r="M735" t="s">
        <v>54</v>
      </c>
      <c r="P735" t="s">
        <v>54</v>
      </c>
      <c r="Q735">
        <v>95.5</v>
      </c>
      <c r="R735">
        <v>0</v>
      </c>
      <c r="S735">
        <v>0</v>
      </c>
      <c r="T735" t="s">
        <v>1780</v>
      </c>
      <c r="U735" t="s">
        <v>1770</v>
      </c>
      <c r="V735">
        <v>43798</v>
      </c>
      <c r="W735" t="s">
        <v>1781</v>
      </c>
      <c r="X735" t="s">
        <v>1782</v>
      </c>
      <c r="AD735">
        <v>44132</v>
      </c>
      <c r="AK735">
        <v>1</v>
      </c>
      <c r="AL735" t="s">
        <v>58</v>
      </c>
      <c r="AN735" t="s">
        <v>59</v>
      </c>
      <c r="AS735" t="s">
        <v>89</v>
      </c>
      <c r="AT735" t="s">
        <v>61</v>
      </c>
      <c r="AU735" t="s">
        <v>61</v>
      </c>
      <c r="AV735" t="s">
        <v>11037</v>
      </c>
      <c r="AY735">
        <v>0</v>
      </c>
      <c r="AZ735" t="s">
        <v>62</v>
      </c>
      <c r="BA735" t="s">
        <v>63</v>
      </c>
    </row>
    <row r="736" spans="1:53" x14ac:dyDescent="0.25">
      <c r="A736" s="1" t="s">
        <v>1783</v>
      </c>
      <c r="B736" s="236">
        <v>44105</v>
      </c>
      <c r="C736" s="236">
        <v>44135</v>
      </c>
      <c r="D736">
        <v>20603728107</v>
      </c>
      <c r="E736" t="s">
        <v>1767</v>
      </c>
      <c r="F736" t="s">
        <v>1768</v>
      </c>
      <c r="G736" s="236">
        <v>44105</v>
      </c>
      <c r="H736" s="236">
        <v>44135</v>
      </c>
      <c r="J736">
        <v>-3</v>
      </c>
      <c r="K736">
        <v>95.5</v>
      </c>
      <c r="M736" t="s">
        <v>54</v>
      </c>
      <c r="P736" t="s">
        <v>54</v>
      </c>
      <c r="Q736">
        <v>95.5</v>
      </c>
      <c r="R736">
        <v>0</v>
      </c>
      <c r="S736">
        <v>0</v>
      </c>
      <c r="T736" t="s">
        <v>1773</v>
      </c>
      <c r="U736" t="s">
        <v>1770</v>
      </c>
      <c r="V736">
        <v>43798</v>
      </c>
      <c r="W736" t="s">
        <v>1783</v>
      </c>
      <c r="AD736">
        <v>44132</v>
      </c>
      <c r="AK736">
        <v>1</v>
      </c>
      <c r="AL736" t="s">
        <v>58</v>
      </c>
      <c r="AN736" t="s">
        <v>59</v>
      </c>
      <c r="AS736" t="s">
        <v>89</v>
      </c>
      <c r="AT736" t="s">
        <v>61</v>
      </c>
      <c r="AU736" t="s">
        <v>61</v>
      </c>
      <c r="AV736" t="s">
        <v>11037</v>
      </c>
      <c r="AY736">
        <v>0</v>
      </c>
      <c r="AZ736" t="s">
        <v>62</v>
      </c>
      <c r="BA736" t="s">
        <v>63</v>
      </c>
    </row>
    <row r="737" spans="1:53" x14ac:dyDescent="0.25">
      <c r="A737" s="1" t="s">
        <v>1784</v>
      </c>
      <c r="B737" s="236">
        <v>44105</v>
      </c>
      <c r="C737" s="236">
        <v>44135</v>
      </c>
      <c r="D737">
        <v>20603728107</v>
      </c>
      <c r="E737" t="s">
        <v>1767</v>
      </c>
      <c r="F737" t="s">
        <v>1768</v>
      </c>
      <c r="G737" s="236">
        <v>44105</v>
      </c>
      <c r="H737" s="236">
        <v>44135</v>
      </c>
      <c r="J737">
        <v>-3</v>
      </c>
      <c r="K737">
        <v>96.17</v>
      </c>
      <c r="M737" t="s">
        <v>54</v>
      </c>
      <c r="P737" t="s">
        <v>54</v>
      </c>
      <c r="Q737">
        <v>96.17</v>
      </c>
      <c r="R737">
        <v>0</v>
      </c>
      <c r="S737">
        <v>0</v>
      </c>
      <c r="T737" t="s">
        <v>1773</v>
      </c>
      <c r="U737" t="s">
        <v>1770</v>
      </c>
      <c r="V737">
        <v>43798</v>
      </c>
      <c r="W737" t="s">
        <v>1784</v>
      </c>
      <c r="AD737">
        <v>44132</v>
      </c>
      <c r="AK737">
        <v>1</v>
      </c>
      <c r="AL737" t="s">
        <v>58</v>
      </c>
      <c r="AN737" t="s">
        <v>59</v>
      </c>
      <c r="AS737" t="s">
        <v>89</v>
      </c>
      <c r="AT737" t="s">
        <v>61</v>
      </c>
      <c r="AU737" t="s">
        <v>61</v>
      </c>
      <c r="AV737" t="s">
        <v>11037</v>
      </c>
      <c r="AY737">
        <v>0</v>
      </c>
      <c r="AZ737" t="s">
        <v>62</v>
      </c>
      <c r="BA737" t="s">
        <v>63</v>
      </c>
    </row>
    <row r="738" spans="1:53" x14ac:dyDescent="0.25">
      <c r="A738" s="1" t="s">
        <v>1787</v>
      </c>
      <c r="B738" s="236">
        <v>44105</v>
      </c>
      <c r="C738" s="236">
        <v>44135</v>
      </c>
      <c r="D738">
        <v>20603728107</v>
      </c>
      <c r="E738" t="s">
        <v>1767</v>
      </c>
      <c r="F738" t="s">
        <v>1768</v>
      </c>
      <c r="G738" s="236">
        <v>44105</v>
      </c>
      <c r="H738" s="236">
        <v>44135</v>
      </c>
      <c r="J738">
        <v>-3</v>
      </c>
      <c r="K738">
        <v>96</v>
      </c>
      <c r="M738" t="s">
        <v>54</v>
      </c>
      <c r="P738" t="s">
        <v>54</v>
      </c>
      <c r="Q738">
        <v>96</v>
      </c>
      <c r="R738">
        <v>0</v>
      </c>
      <c r="S738">
        <v>0</v>
      </c>
      <c r="T738" t="s">
        <v>1785</v>
      </c>
      <c r="U738" t="s">
        <v>1786</v>
      </c>
      <c r="V738">
        <v>43867</v>
      </c>
      <c r="W738" t="s">
        <v>1787</v>
      </c>
      <c r="X738" t="s">
        <v>357</v>
      </c>
      <c r="AD738">
        <v>44132</v>
      </c>
      <c r="AK738">
        <v>1</v>
      </c>
      <c r="AL738" t="s">
        <v>58</v>
      </c>
      <c r="AN738" t="s">
        <v>59</v>
      </c>
      <c r="AS738" t="s">
        <v>89</v>
      </c>
      <c r="AT738" t="s">
        <v>61</v>
      </c>
      <c r="AU738" t="s">
        <v>61</v>
      </c>
      <c r="AV738" t="s">
        <v>11037</v>
      </c>
      <c r="AY738">
        <v>0</v>
      </c>
      <c r="AZ738" t="s">
        <v>62</v>
      </c>
      <c r="BA738" t="s">
        <v>63</v>
      </c>
    </row>
    <row r="739" spans="1:53" x14ac:dyDescent="0.25">
      <c r="A739" s="1" t="s">
        <v>1790</v>
      </c>
      <c r="B739" s="236">
        <v>44105</v>
      </c>
      <c r="C739" s="236">
        <v>44135</v>
      </c>
      <c r="D739">
        <v>20603728107</v>
      </c>
      <c r="E739" t="s">
        <v>1767</v>
      </c>
      <c r="F739" t="s">
        <v>1768</v>
      </c>
      <c r="G739" s="236">
        <v>44105</v>
      </c>
      <c r="H739" s="236">
        <v>44135</v>
      </c>
      <c r="J739">
        <v>-3</v>
      </c>
      <c r="K739">
        <v>123</v>
      </c>
      <c r="M739" t="s">
        <v>54</v>
      </c>
      <c r="P739" t="s">
        <v>54</v>
      </c>
      <c r="Q739">
        <v>123</v>
      </c>
      <c r="R739">
        <v>0</v>
      </c>
      <c r="S739">
        <v>0</v>
      </c>
      <c r="T739" t="s">
        <v>1788</v>
      </c>
      <c r="U739" t="s">
        <v>1789</v>
      </c>
      <c r="V739">
        <v>43896</v>
      </c>
      <c r="W739" t="s">
        <v>1790</v>
      </c>
      <c r="AD739">
        <v>44132</v>
      </c>
      <c r="AK739">
        <v>1</v>
      </c>
      <c r="AL739" t="s">
        <v>58</v>
      </c>
      <c r="AN739" t="s">
        <v>59</v>
      </c>
      <c r="AO739" t="s">
        <v>122</v>
      </c>
      <c r="AS739" t="s">
        <v>89</v>
      </c>
      <c r="AT739" t="s">
        <v>61</v>
      </c>
      <c r="AU739" t="s">
        <v>61</v>
      </c>
      <c r="AV739" t="s">
        <v>11037</v>
      </c>
      <c r="AY739">
        <v>0</v>
      </c>
      <c r="AZ739" t="s">
        <v>62</v>
      </c>
      <c r="BA739" t="s">
        <v>63</v>
      </c>
    </row>
    <row r="740" spans="1:53" x14ac:dyDescent="0.25">
      <c r="A740" s="1" t="s">
        <v>1796</v>
      </c>
      <c r="B740" s="237">
        <v>44126</v>
      </c>
      <c r="C740" s="237">
        <v>44163</v>
      </c>
      <c r="D740" t="s">
        <v>1791</v>
      </c>
      <c r="E740" t="s">
        <v>1792</v>
      </c>
      <c r="F740" t="s">
        <v>1793</v>
      </c>
      <c r="G740" s="236">
        <v>44126</v>
      </c>
      <c r="H740" s="236">
        <v>44163</v>
      </c>
      <c r="J740">
        <v>-31</v>
      </c>
      <c r="K740">
        <v>45.76</v>
      </c>
      <c r="M740" t="s">
        <v>54</v>
      </c>
      <c r="P740" t="s">
        <v>54</v>
      </c>
      <c r="Q740">
        <v>45.76</v>
      </c>
      <c r="T740" t="s">
        <v>1794</v>
      </c>
      <c r="U740" t="s">
        <v>1795</v>
      </c>
      <c r="V740">
        <v>44124</v>
      </c>
      <c r="W740" t="s">
        <v>1796</v>
      </c>
      <c r="AD740">
        <v>44132</v>
      </c>
      <c r="AS740" t="s">
        <v>429</v>
      </c>
      <c r="AT740" t="s">
        <v>61</v>
      </c>
      <c r="AU740" t="s">
        <v>4187</v>
      </c>
      <c r="AV740" t="s">
        <v>11038</v>
      </c>
      <c r="AZ740" t="s">
        <v>62</v>
      </c>
      <c r="BA740" t="s">
        <v>120</v>
      </c>
    </row>
    <row r="741" spans="1:53" x14ac:dyDescent="0.25">
      <c r="A741" s="1" t="s">
        <v>1801</v>
      </c>
      <c r="B741" s="236">
        <v>44102</v>
      </c>
      <c r="C741" s="236">
        <v>44131</v>
      </c>
      <c r="D741">
        <v>20605383344</v>
      </c>
      <c r="E741" t="s">
        <v>1797</v>
      </c>
      <c r="F741" t="s">
        <v>1798</v>
      </c>
      <c r="G741" s="236">
        <v>44102</v>
      </c>
      <c r="H741" s="236">
        <v>44131</v>
      </c>
      <c r="J741">
        <v>1</v>
      </c>
      <c r="K741">
        <v>120</v>
      </c>
      <c r="M741" t="s">
        <v>54</v>
      </c>
      <c r="P741" t="s">
        <v>54</v>
      </c>
      <c r="Q741">
        <v>120</v>
      </c>
      <c r="R741">
        <v>120</v>
      </c>
      <c r="S741" t="s">
        <v>79</v>
      </c>
      <c r="T741" t="s">
        <v>1799</v>
      </c>
      <c r="U741" t="s">
        <v>1800</v>
      </c>
      <c r="V741">
        <v>43980</v>
      </c>
      <c r="W741" t="s">
        <v>1801</v>
      </c>
      <c r="AD741">
        <v>44132</v>
      </c>
      <c r="AS741" t="s">
        <v>429</v>
      </c>
      <c r="AT741" t="s">
        <v>61</v>
      </c>
      <c r="AU741" t="s">
        <v>61</v>
      </c>
      <c r="AV741" t="s">
        <v>11037</v>
      </c>
      <c r="AY741">
        <v>0</v>
      </c>
      <c r="AZ741" t="s">
        <v>62</v>
      </c>
      <c r="BA741" t="s">
        <v>63</v>
      </c>
    </row>
    <row r="742" spans="1:53" x14ac:dyDescent="0.25">
      <c r="A742" s="1" t="s">
        <v>1804</v>
      </c>
      <c r="B742" s="236">
        <v>44102</v>
      </c>
      <c r="C742" s="236">
        <v>44131</v>
      </c>
      <c r="D742">
        <v>20605383344</v>
      </c>
      <c r="E742" t="s">
        <v>1797</v>
      </c>
      <c r="F742" t="s">
        <v>1798</v>
      </c>
      <c r="G742" s="236">
        <v>44102</v>
      </c>
      <c r="H742" s="236">
        <v>44131</v>
      </c>
      <c r="J742">
        <v>1</v>
      </c>
      <c r="K742">
        <v>120</v>
      </c>
      <c r="M742" t="s">
        <v>54</v>
      </c>
      <c r="P742" t="s">
        <v>54</v>
      </c>
      <c r="Q742">
        <v>120</v>
      </c>
      <c r="R742">
        <v>120</v>
      </c>
      <c r="S742" t="s">
        <v>79</v>
      </c>
      <c r="T742" t="s">
        <v>1802</v>
      </c>
      <c r="U742" t="s">
        <v>1803</v>
      </c>
      <c r="V742">
        <v>44083</v>
      </c>
      <c r="W742" t="s">
        <v>1804</v>
      </c>
      <c r="AD742">
        <v>44132</v>
      </c>
      <c r="AS742" t="s">
        <v>429</v>
      </c>
      <c r="AT742" t="s">
        <v>61</v>
      </c>
      <c r="AU742" t="s">
        <v>61</v>
      </c>
      <c r="AV742" t="s">
        <v>11037</v>
      </c>
      <c r="AY742">
        <v>0</v>
      </c>
      <c r="AZ742" t="s">
        <v>62</v>
      </c>
      <c r="BA742" t="s">
        <v>63</v>
      </c>
    </row>
    <row r="743" spans="1:53" x14ac:dyDescent="0.25">
      <c r="A743" s="1" t="s">
        <v>1807</v>
      </c>
      <c r="B743" s="236">
        <v>44102</v>
      </c>
      <c r="C743" s="236">
        <v>44131</v>
      </c>
      <c r="D743">
        <v>20605383344</v>
      </c>
      <c r="E743" t="s">
        <v>1797</v>
      </c>
      <c r="F743" t="s">
        <v>1798</v>
      </c>
      <c r="G743" s="236">
        <v>44102</v>
      </c>
      <c r="H743" s="236">
        <v>44131</v>
      </c>
      <c r="J743">
        <v>1</v>
      </c>
      <c r="K743">
        <v>120</v>
      </c>
      <c r="M743" t="s">
        <v>54</v>
      </c>
      <c r="P743" t="s">
        <v>54</v>
      </c>
      <c r="Q743">
        <v>120</v>
      </c>
      <c r="R743">
        <v>120</v>
      </c>
      <c r="S743" t="s">
        <v>79</v>
      </c>
      <c r="T743" t="s">
        <v>1805</v>
      </c>
      <c r="U743" t="s">
        <v>1806</v>
      </c>
      <c r="V743">
        <v>44083</v>
      </c>
      <c r="W743" t="s">
        <v>1807</v>
      </c>
      <c r="AD743">
        <v>44132</v>
      </c>
      <c r="AS743" t="s">
        <v>429</v>
      </c>
      <c r="AT743" t="s">
        <v>61</v>
      </c>
      <c r="AU743" t="s">
        <v>61</v>
      </c>
      <c r="AV743" t="s">
        <v>11037</v>
      </c>
      <c r="AY743">
        <v>0</v>
      </c>
      <c r="AZ743" t="s">
        <v>62</v>
      </c>
      <c r="BA743" t="s">
        <v>63</v>
      </c>
    </row>
    <row r="744" spans="1:53" x14ac:dyDescent="0.25">
      <c r="A744" s="1" t="s">
        <v>1810</v>
      </c>
      <c r="B744" s="236">
        <v>44089</v>
      </c>
      <c r="C744" s="236">
        <v>44118</v>
      </c>
      <c r="D744">
        <v>20605383344</v>
      </c>
      <c r="E744" t="s">
        <v>1797</v>
      </c>
      <c r="F744" t="s">
        <v>1798</v>
      </c>
      <c r="G744" s="236">
        <v>44089</v>
      </c>
      <c r="H744" s="236">
        <v>44118</v>
      </c>
      <c r="J744">
        <v>14</v>
      </c>
      <c r="K744">
        <v>120</v>
      </c>
      <c r="M744" t="s">
        <v>54</v>
      </c>
      <c r="P744" t="s">
        <v>54</v>
      </c>
      <c r="Q744">
        <v>120</v>
      </c>
      <c r="R744">
        <v>120</v>
      </c>
      <c r="S744" t="s">
        <v>116</v>
      </c>
      <c r="T744" t="s">
        <v>1808</v>
      </c>
      <c r="U744" t="s">
        <v>1809</v>
      </c>
      <c r="V744">
        <v>44089</v>
      </c>
      <c r="W744" t="s">
        <v>1810</v>
      </c>
      <c r="AD744">
        <v>44132</v>
      </c>
      <c r="AN744" t="s">
        <v>1361</v>
      </c>
      <c r="AS744" t="s">
        <v>429</v>
      </c>
      <c r="AT744" t="s">
        <v>61</v>
      </c>
      <c r="AU744" t="s">
        <v>61</v>
      </c>
      <c r="AV744" t="s">
        <v>11037</v>
      </c>
      <c r="AY744">
        <v>0</v>
      </c>
      <c r="AZ744" t="s">
        <v>62</v>
      </c>
      <c r="BA744" t="s">
        <v>120</v>
      </c>
    </row>
    <row r="745" spans="1:53" x14ac:dyDescent="0.25">
      <c r="A745" s="1" t="s">
        <v>1813</v>
      </c>
      <c r="B745" s="236">
        <v>44095</v>
      </c>
      <c r="C745" s="236">
        <v>44124</v>
      </c>
      <c r="D745">
        <v>20605383344</v>
      </c>
      <c r="E745" t="s">
        <v>1797</v>
      </c>
      <c r="F745" t="s">
        <v>1798</v>
      </c>
      <c r="G745" s="236">
        <v>44095</v>
      </c>
      <c r="H745" s="236">
        <v>44124</v>
      </c>
      <c r="J745">
        <v>8</v>
      </c>
      <c r="K745">
        <v>120</v>
      </c>
      <c r="M745" t="s">
        <v>54</v>
      </c>
      <c r="P745" t="s">
        <v>54</v>
      </c>
      <c r="Q745">
        <v>120</v>
      </c>
      <c r="R745">
        <v>120</v>
      </c>
      <c r="S745" t="s">
        <v>116</v>
      </c>
      <c r="T745" t="s">
        <v>1811</v>
      </c>
      <c r="U745" t="s">
        <v>1812</v>
      </c>
      <c r="V745">
        <v>44093</v>
      </c>
      <c r="W745" t="s">
        <v>1813</v>
      </c>
      <c r="AD745">
        <v>44132</v>
      </c>
      <c r="AS745" t="s">
        <v>429</v>
      </c>
      <c r="AT745" t="s">
        <v>61</v>
      </c>
      <c r="AU745" t="s">
        <v>61</v>
      </c>
      <c r="AV745" t="s">
        <v>11037</v>
      </c>
      <c r="AY745">
        <v>0</v>
      </c>
      <c r="AZ745" t="s">
        <v>62</v>
      </c>
      <c r="BA745" t="s">
        <v>120</v>
      </c>
    </row>
    <row r="746" spans="1:53" x14ac:dyDescent="0.25">
      <c r="A746" s="1" t="s">
        <v>1816</v>
      </c>
      <c r="B746" s="236">
        <v>44102</v>
      </c>
      <c r="C746" s="236">
        <v>44131</v>
      </c>
      <c r="D746">
        <v>20605383344</v>
      </c>
      <c r="E746" t="s">
        <v>1797</v>
      </c>
      <c r="F746" t="s">
        <v>1798</v>
      </c>
      <c r="G746" s="236">
        <v>44102</v>
      </c>
      <c r="H746" s="236">
        <v>44131</v>
      </c>
      <c r="J746">
        <v>1</v>
      </c>
      <c r="K746">
        <v>120</v>
      </c>
      <c r="M746" t="s">
        <v>54</v>
      </c>
      <c r="P746" t="s">
        <v>54</v>
      </c>
      <c r="Q746">
        <v>120</v>
      </c>
      <c r="R746">
        <v>120</v>
      </c>
      <c r="S746" t="s">
        <v>79</v>
      </c>
      <c r="T746" t="s">
        <v>1814</v>
      </c>
      <c r="U746" t="s">
        <v>1815</v>
      </c>
      <c r="V746">
        <v>43980</v>
      </c>
      <c r="W746" t="s">
        <v>1816</v>
      </c>
      <c r="AD746">
        <v>44132</v>
      </c>
      <c r="AS746" t="s">
        <v>429</v>
      </c>
      <c r="AT746" t="s">
        <v>61</v>
      </c>
      <c r="AU746" t="s">
        <v>61</v>
      </c>
      <c r="AV746" t="s">
        <v>11037</v>
      </c>
      <c r="AY746">
        <v>0</v>
      </c>
      <c r="AZ746" t="s">
        <v>62</v>
      </c>
      <c r="BA746" t="s">
        <v>63</v>
      </c>
    </row>
    <row r="747" spans="1:53" x14ac:dyDescent="0.25">
      <c r="A747" s="1" t="s">
        <v>1818</v>
      </c>
      <c r="B747" s="236">
        <v>44102</v>
      </c>
      <c r="C747" s="236">
        <v>44131</v>
      </c>
      <c r="D747">
        <v>20605383344</v>
      </c>
      <c r="E747" t="s">
        <v>1797</v>
      </c>
      <c r="F747" t="s">
        <v>1798</v>
      </c>
      <c r="G747" s="236">
        <v>44102</v>
      </c>
      <c r="H747" s="236">
        <v>44131</v>
      </c>
      <c r="J747">
        <v>1</v>
      </c>
      <c r="K747">
        <v>120</v>
      </c>
      <c r="M747" t="s">
        <v>54</v>
      </c>
      <c r="P747" t="s">
        <v>54</v>
      </c>
      <c r="Q747">
        <v>120</v>
      </c>
      <c r="R747">
        <v>120</v>
      </c>
      <c r="S747" t="s">
        <v>79</v>
      </c>
      <c r="T747" t="s">
        <v>1814</v>
      </c>
      <c r="U747" t="s">
        <v>1817</v>
      </c>
      <c r="V747">
        <v>43980</v>
      </c>
      <c r="W747" t="s">
        <v>1818</v>
      </c>
      <c r="AD747">
        <v>44132</v>
      </c>
      <c r="AS747" t="s">
        <v>429</v>
      </c>
      <c r="AT747" t="s">
        <v>61</v>
      </c>
      <c r="AU747" t="s">
        <v>61</v>
      </c>
      <c r="AV747" t="s">
        <v>11037</v>
      </c>
      <c r="AY747">
        <v>0</v>
      </c>
      <c r="AZ747" t="s">
        <v>62</v>
      </c>
      <c r="BA747" t="s">
        <v>63</v>
      </c>
    </row>
    <row r="748" spans="1:53" x14ac:dyDescent="0.25">
      <c r="A748" s="1" t="s">
        <v>1820</v>
      </c>
      <c r="B748" s="236">
        <v>44102</v>
      </c>
      <c r="C748" s="236">
        <v>44131</v>
      </c>
      <c r="D748">
        <v>20605383344</v>
      </c>
      <c r="E748" t="s">
        <v>1797</v>
      </c>
      <c r="F748" t="s">
        <v>1798</v>
      </c>
      <c r="G748" s="236">
        <v>44102</v>
      </c>
      <c r="H748" s="236">
        <v>44131</v>
      </c>
      <c r="J748">
        <v>1</v>
      </c>
      <c r="K748">
        <v>120</v>
      </c>
      <c r="M748" t="s">
        <v>54</v>
      </c>
      <c r="P748" t="s">
        <v>54</v>
      </c>
      <c r="Q748">
        <v>120</v>
      </c>
      <c r="R748">
        <v>120</v>
      </c>
      <c r="S748" t="s">
        <v>79</v>
      </c>
      <c r="T748" t="s">
        <v>1814</v>
      </c>
      <c r="U748" t="s">
        <v>1819</v>
      </c>
      <c r="V748">
        <v>43980</v>
      </c>
      <c r="W748" t="s">
        <v>1820</v>
      </c>
      <c r="AD748">
        <v>44132</v>
      </c>
      <c r="AS748" t="s">
        <v>429</v>
      </c>
      <c r="AT748" t="s">
        <v>61</v>
      </c>
      <c r="AU748" t="s">
        <v>61</v>
      </c>
      <c r="AV748" t="s">
        <v>11037</v>
      </c>
      <c r="AY748">
        <v>0</v>
      </c>
      <c r="AZ748" t="s">
        <v>62</v>
      </c>
      <c r="BA748" t="s">
        <v>63</v>
      </c>
    </row>
    <row r="749" spans="1:53" x14ac:dyDescent="0.25">
      <c r="A749" s="1" t="s">
        <v>1823</v>
      </c>
      <c r="B749" s="236">
        <v>44102</v>
      </c>
      <c r="C749" s="236">
        <v>44131</v>
      </c>
      <c r="D749">
        <v>20605383344</v>
      </c>
      <c r="E749" t="s">
        <v>1797</v>
      </c>
      <c r="F749" t="s">
        <v>1798</v>
      </c>
      <c r="G749" s="236">
        <v>44102</v>
      </c>
      <c r="H749" s="236">
        <v>44131</v>
      </c>
      <c r="J749">
        <v>1</v>
      </c>
      <c r="K749">
        <v>140</v>
      </c>
      <c r="M749" t="s">
        <v>54</v>
      </c>
      <c r="P749" t="s">
        <v>54</v>
      </c>
      <c r="Q749">
        <v>140</v>
      </c>
      <c r="R749">
        <v>140</v>
      </c>
      <c r="S749" t="s">
        <v>79</v>
      </c>
      <c r="T749" t="s">
        <v>1821</v>
      </c>
      <c r="U749" t="s">
        <v>1822</v>
      </c>
      <c r="V749">
        <v>43980</v>
      </c>
      <c r="W749" t="s">
        <v>1823</v>
      </c>
      <c r="AD749">
        <v>44132</v>
      </c>
      <c r="AS749" t="s">
        <v>429</v>
      </c>
      <c r="AT749" t="s">
        <v>61</v>
      </c>
      <c r="AU749" t="s">
        <v>61</v>
      </c>
      <c r="AV749" t="s">
        <v>11037</v>
      </c>
      <c r="AY749">
        <v>0</v>
      </c>
      <c r="AZ749" t="s">
        <v>62</v>
      </c>
      <c r="BA749" t="s">
        <v>63</v>
      </c>
    </row>
    <row r="750" spans="1:53" x14ac:dyDescent="0.25">
      <c r="A750" s="1" t="s">
        <v>1826</v>
      </c>
      <c r="B750" s="236">
        <v>44102</v>
      </c>
      <c r="C750" s="236">
        <v>44131</v>
      </c>
      <c r="D750">
        <v>20605383344</v>
      </c>
      <c r="E750" t="s">
        <v>1797</v>
      </c>
      <c r="F750" t="s">
        <v>1798</v>
      </c>
      <c r="G750" s="236">
        <v>44102</v>
      </c>
      <c r="H750" s="236">
        <v>44131</v>
      </c>
      <c r="J750">
        <v>1</v>
      </c>
      <c r="K750">
        <v>100</v>
      </c>
      <c r="M750" t="s">
        <v>54</v>
      </c>
      <c r="P750" t="s">
        <v>54</v>
      </c>
      <c r="Q750">
        <v>100</v>
      </c>
      <c r="R750">
        <v>100</v>
      </c>
      <c r="S750" t="s">
        <v>79</v>
      </c>
      <c r="T750" t="s">
        <v>1824</v>
      </c>
      <c r="U750" t="s">
        <v>1825</v>
      </c>
      <c r="V750">
        <v>43979</v>
      </c>
      <c r="W750" t="s">
        <v>1826</v>
      </c>
      <c r="X750" t="s">
        <v>1827</v>
      </c>
      <c r="AD750">
        <v>44132</v>
      </c>
      <c r="AN750" t="s">
        <v>1361</v>
      </c>
      <c r="AS750" t="s">
        <v>429</v>
      </c>
      <c r="AT750" t="s">
        <v>61</v>
      </c>
      <c r="AU750" t="s">
        <v>61</v>
      </c>
      <c r="AV750" t="s">
        <v>11037</v>
      </c>
      <c r="AY750">
        <v>0</v>
      </c>
      <c r="AZ750" t="s">
        <v>62</v>
      </c>
      <c r="BA750" t="s">
        <v>63</v>
      </c>
    </row>
    <row r="751" spans="1:53" x14ac:dyDescent="0.25">
      <c r="A751" s="1" t="s">
        <v>1830</v>
      </c>
      <c r="B751" s="236">
        <v>44102</v>
      </c>
      <c r="C751" s="236">
        <v>44131</v>
      </c>
      <c r="D751">
        <v>20605383344</v>
      </c>
      <c r="E751" t="s">
        <v>1797</v>
      </c>
      <c r="F751" t="s">
        <v>1798</v>
      </c>
      <c r="G751" s="236">
        <v>44102</v>
      </c>
      <c r="H751" s="236">
        <v>44131</v>
      </c>
      <c r="J751">
        <v>1</v>
      </c>
      <c r="K751">
        <v>100</v>
      </c>
      <c r="M751" t="s">
        <v>54</v>
      </c>
      <c r="P751" t="s">
        <v>54</v>
      </c>
      <c r="Q751">
        <v>100</v>
      </c>
      <c r="R751">
        <v>100</v>
      </c>
      <c r="S751" t="s">
        <v>79</v>
      </c>
      <c r="T751" t="s">
        <v>1828</v>
      </c>
      <c r="U751" t="s">
        <v>1829</v>
      </c>
      <c r="V751">
        <v>43980</v>
      </c>
      <c r="W751" t="s">
        <v>1830</v>
      </c>
      <c r="AD751">
        <v>44132</v>
      </c>
      <c r="AS751" t="s">
        <v>429</v>
      </c>
      <c r="AT751" t="s">
        <v>61</v>
      </c>
      <c r="AU751" t="s">
        <v>61</v>
      </c>
      <c r="AV751" t="s">
        <v>11037</v>
      </c>
      <c r="AY751">
        <v>0</v>
      </c>
      <c r="AZ751" t="s">
        <v>62</v>
      </c>
      <c r="BA751" t="s">
        <v>63</v>
      </c>
    </row>
    <row r="752" spans="1:53" x14ac:dyDescent="0.25">
      <c r="A752" s="1" t="s">
        <v>1832</v>
      </c>
      <c r="B752" s="236">
        <v>44102</v>
      </c>
      <c r="C752" s="236">
        <v>44131</v>
      </c>
      <c r="D752">
        <v>20605383344</v>
      </c>
      <c r="E752" t="s">
        <v>1797</v>
      </c>
      <c r="F752" t="s">
        <v>1798</v>
      </c>
      <c r="G752" s="236">
        <v>44102</v>
      </c>
      <c r="H752" s="236">
        <v>44131</v>
      </c>
      <c r="J752">
        <v>1</v>
      </c>
      <c r="K752">
        <v>100</v>
      </c>
      <c r="M752" t="s">
        <v>54</v>
      </c>
      <c r="P752" t="s">
        <v>54</v>
      </c>
      <c r="Q752">
        <v>100</v>
      </c>
      <c r="R752">
        <v>100</v>
      </c>
      <c r="S752" t="s">
        <v>79</v>
      </c>
      <c r="T752" t="s">
        <v>1828</v>
      </c>
      <c r="U752" t="s">
        <v>1831</v>
      </c>
      <c r="V752">
        <v>43980</v>
      </c>
      <c r="W752" t="s">
        <v>1832</v>
      </c>
      <c r="AD752">
        <v>44132</v>
      </c>
      <c r="AS752" t="s">
        <v>429</v>
      </c>
      <c r="AT752" t="s">
        <v>61</v>
      </c>
      <c r="AU752" t="s">
        <v>61</v>
      </c>
      <c r="AV752" t="s">
        <v>11037</v>
      </c>
      <c r="AY752">
        <v>0</v>
      </c>
      <c r="AZ752" t="s">
        <v>62</v>
      </c>
      <c r="BA752" t="s">
        <v>63</v>
      </c>
    </row>
    <row r="753" spans="1:53" x14ac:dyDescent="0.25">
      <c r="A753" s="1" t="s">
        <v>1835</v>
      </c>
      <c r="B753" s="236">
        <v>44071</v>
      </c>
      <c r="C753" s="236">
        <v>44101</v>
      </c>
      <c r="D753">
        <v>20605383344</v>
      </c>
      <c r="E753" t="s">
        <v>1797</v>
      </c>
      <c r="F753" t="s">
        <v>1833</v>
      </c>
      <c r="G753" s="236">
        <v>44071</v>
      </c>
      <c r="H753" s="236">
        <v>44101</v>
      </c>
      <c r="J753">
        <v>31</v>
      </c>
      <c r="K753">
        <v>100</v>
      </c>
      <c r="M753" t="s">
        <v>54</v>
      </c>
      <c r="P753" t="s">
        <v>54</v>
      </c>
      <c r="Q753">
        <v>100</v>
      </c>
      <c r="R753">
        <v>200</v>
      </c>
      <c r="S753">
        <v>2</v>
      </c>
      <c r="T753" t="s">
        <v>1828</v>
      </c>
      <c r="U753" t="s">
        <v>1834</v>
      </c>
      <c r="V753">
        <v>43980</v>
      </c>
      <c r="W753" t="s">
        <v>1835</v>
      </c>
      <c r="AD753">
        <v>44132</v>
      </c>
      <c r="AS753" t="s">
        <v>429</v>
      </c>
      <c r="AT753" t="s">
        <v>61</v>
      </c>
      <c r="AU753" t="s">
        <v>61</v>
      </c>
      <c r="AV753" t="s">
        <v>11037</v>
      </c>
      <c r="AY753" t="s">
        <v>633</v>
      </c>
      <c r="AZ753" t="s">
        <v>62</v>
      </c>
      <c r="BA753" t="s">
        <v>120</v>
      </c>
    </row>
    <row r="754" spans="1:53" x14ac:dyDescent="0.25">
      <c r="A754" s="1" t="s">
        <v>1838</v>
      </c>
      <c r="B754" s="236">
        <v>44102</v>
      </c>
      <c r="C754" s="236">
        <v>44131</v>
      </c>
      <c r="D754">
        <v>20605383344</v>
      </c>
      <c r="E754" t="s">
        <v>1797</v>
      </c>
      <c r="F754" t="s">
        <v>1798</v>
      </c>
      <c r="G754" s="236">
        <v>44102</v>
      </c>
      <c r="H754" s="236">
        <v>44131</v>
      </c>
      <c r="J754">
        <v>1</v>
      </c>
      <c r="K754">
        <v>100</v>
      </c>
      <c r="M754" t="s">
        <v>54</v>
      </c>
      <c r="P754" t="s">
        <v>54</v>
      </c>
      <c r="Q754">
        <v>100</v>
      </c>
      <c r="R754">
        <v>100</v>
      </c>
      <c r="S754" t="s">
        <v>79</v>
      </c>
      <c r="T754" t="s">
        <v>1836</v>
      </c>
      <c r="U754" t="s">
        <v>1837</v>
      </c>
      <c r="V754">
        <v>43979</v>
      </c>
      <c r="W754" t="s">
        <v>1838</v>
      </c>
      <c r="AD754">
        <v>44132</v>
      </c>
      <c r="AS754" t="s">
        <v>429</v>
      </c>
      <c r="AT754" t="s">
        <v>61</v>
      </c>
      <c r="AU754" t="s">
        <v>61</v>
      </c>
      <c r="AV754" t="s">
        <v>11037</v>
      </c>
      <c r="AY754">
        <v>0</v>
      </c>
      <c r="AZ754" t="s">
        <v>62</v>
      </c>
      <c r="BA754" t="s">
        <v>63</v>
      </c>
    </row>
    <row r="755" spans="1:53" x14ac:dyDescent="0.25">
      <c r="A755" s="1" t="s">
        <v>1840</v>
      </c>
      <c r="B755" s="236">
        <v>44102</v>
      </c>
      <c r="C755" s="236">
        <v>44131</v>
      </c>
      <c r="D755">
        <v>20605383344</v>
      </c>
      <c r="E755" t="s">
        <v>1797</v>
      </c>
      <c r="F755" t="s">
        <v>1798</v>
      </c>
      <c r="G755" s="236">
        <v>44102</v>
      </c>
      <c r="H755" s="236">
        <v>44131</v>
      </c>
      <c r="J755">
        <v>1</v>
      </c>
      <c r="K755">
        <v>100</v>
      </c>
      <c r="M755" t="s">
        <v>54</v>
      </c>
      <c r="P755" t="s">
        <v>54</v>
      </c>
      <c r="Q755">
        <v>100</v>
      </c>
      <c r="R755">
        <v>100</v>
      </c>
      <c r="S755" t="s">
        <v>79</v>
      </c>
      <c r="T755" t="s">
        <v>1836</v>
      </c>
      <c r="U755" t="s">
        <v>1839</v>
      </c>
      <c r="V755">
        <v>43980</v>
      </c>
      <c r="W755" t="s">
        <v>1840</v>
      </c>
      <c r="AD755">
        <v>44132</v>
      </c>
      <c r="AS755" t="s">
        <v>429</v>
      </c>
      <c r="AT755" t="s">
        <v>61</v>
      </c>
      <c r="AU755" t="s">
        <v>61</v>
      </c>
      <c r="AV755" t="s">
        <v>11037</v>
      </c>
      <c r="AY755">
        <v>0</v>
      </c>
      <c r="AZ755" t="s">
        <v>62</v>
      </c>
      <c r="BA755" t="s">
        <v>63</v>
      </c>
    </row>
    <row r="756" spans="1:53" x14ac:dyDescent="0.25">
      <c r="A756" s="1" t="s">
        <v>1842</v>
      </c>
      <c r="B756" s="236">
        <v>44102</v>
      </c>
      <c r="C756" s="236">
        <v>44131</v>
      </c>
      <c r="D756">
        <v>20605383344</v>
      </c>
      <c r="E756" t="s">
        <v>1797</v>
      </c>
      <c r="F756" t="s">
        <v>1798</v>
      </c>
      <c r="G756" s="236">
        <v>44102</v>
      </c>
      <c r="H756" s="236">
        <v>44131</v>
      </c>
      <c r="J756">
        <v>1</v>
      </c>
      <c r="K756">
        <v>100</v>
      </c>
      <c r="M756" t="s">
        <v>54</v>
      </c>
      <c r="P756" t="s">
        <v>54</v>
      </c>
      <c r="Q756">
        <v>100</v>
      </c>
      <c r="R756">
        <v>100</v>
      </c>
      <c r="S756" t="s">
        <v>79</v>
      </c>
      <c r="T756" t="s">
        <v>1836</v>
      </c>
      <c r="U756" t="s">
        <v>1841</v>
      </c>
      <c r="V756">
        <v>43980</v>
      </c>
      <c r="W756" t="s">
        <v>1842</v>
      </c>
      <c r="AD756">
        <v>44132</v>
      </c>
      <c r="AS756" t="s">
        <v>429</v>
      </c>
      <c r="AT756" t="s">
        <v>61</v>
      </c>
      <c r="AU756" t="s">
        <v>61</v>
      </c>
      <c r="AV756" t="s">
        <v>11037</v>
      </c>
      <c r="AY756">
        <v>0</v>
      </c>
      <c r="AZ756" t="s">
        <v>62</v>
      </c>
      <c r="BA756" t="s">
        <v>63</v>
      </c>
    </row>
    <row r="757" spans="1:53" x14ac:dyDescent="0.25">
      <c r="A757" s="1" t="s">
        <v>1844</v>
      </c>
      <c r="B757" s="236">
        <v>44102</v>
      </c>
      <c r="C757" s="236">
        <v>44131</v>
      </c>
      <c r="D757">
        <v>20605383344</v>
      </c>
      <c r="E757" t="s">
        <v>1797</v>
      </c>
      <c r="F757" t="s">
        <v>1798</v>
      </c>
      <c r="G757" s="236">
        <v>44102</v>
      </c>
      <c r="H757" s="236">
        <v>44131</v>
      </c>
      <c r="J757">
        <v>1</v>
      </c>
      <c r="K757">
        <v>100</v>
      </c>
      <c r="M757" t="s">
        <v>54</v>
      </c>
      <c r="P757" t="s">
        <v>54</v>
      </c>
      <c r="Q757">
        <v>100</v>
      </c>
      <c r="R757">
        <v>100</v>
      </c>
      <c r="S757" t="s">
        <v>79</v>
      </c>
      <c r="T757" t="s">
        <v>1836</v>
      </c>
      <c r="U757" t="s">
        <v>1843</v>
      </c>
      <c r="V757">
        <v>43980</v>
      </c>
      <c r="W757" t="s">
        <v>1844</v>
      </c>
      <c r="AD757">
        <v>44132</v>
      </c>
      <c r="AS757" t="s">
        <v>429</v>
      </c>
      <c r="AT757" t="s">
        <v>61</v>
      </c>
      <c r="AU757" t="s">
        <v>61</v>
      </c>
      <c r="AV757" t="s">
        <v>11037</v>
      </c>
      <c r="AY757">
        <v>0</v>
      </c>
      <c r="AZ757" t="s">
        <v>62</v>
      </c>
      <c r="BA757" t="s">
        <v>63</v>
      </c>
    </row>
    <row r="758" spans="1:53" x14ac:dyDescent="0.25">
      <c r="A758" s="1" t="s">
        <v>1847</v>
      </c>
      <c r="B758" s="236">
        <v>44102</v>
      </c>
      <c r="C758" s="236">
        <v>44131</v>
      </c>
      <c r="D758">
        <v>20605383344</v>
      </c>
      <c r="E758" t="s">
        <v>1797</v>
      </c>
      <c r="F758" t="s">
        <v>1798</v>
      </c>
      <c r="G758" s="236">
        <v>44102</v>
      </c>
      <c r="H758" s="236">
        <v>44131</v>
      </c>
      <c r="J758">
        <v>1</v>
      </c>
      <c r="K758">
        <v>100</v>
      </c>
      <c r="M758" t="s">
        <v>54</v>
      </c>
      <c r="P758" t="s">
        <v>54</v>
      </c>
      <c r="Q758">
        <v>100</v>
      </c>
      <c r="R758">
        <v>100</v>
      </c>
      <c r="S758" t="s">
        <v>79</v>
      </c>
      <c r="T758" t="s">
        <v>1845</v>
      </c>
      <c r="U758" t="s">
        <v>1846</v>
      </c>
      <c r="V758">
        <v>43980</v>
      </c>
      <c r="W758" t="s">
        <v>1847</v>
      </c>
      <c r="X758" t="s">
        <v>1848</v>
      </c>
      <c r="AD758">
        <v>44132</v>
      </c>
      <c r="AS758" t="s">
        <v>429</v>
      </c>
      <c r="AT758" t="s">
        <v>61</v>
      </c>
      <c r="AU758" t="s">
        <v>61</v>
      </c>
      <c r="AV758" t="s">
        <v>11037</v>
      </c>
      <c r="AY758">
        <v>0</v>
      </c>
      <c r="AZ758" t="s">
        <v>62</v>
      </c>
      <c r="BA758" t="s">
        <v>63</v>
      </c>
    </row>
    <row r="759" spans="1:53" x14ac:dyDescent="0.25">
      <c r="A759" s="1" t="s">
        <v>1850</v>
      </c>
      <c r="B759" s="236">
        <v>44102</v>
      </c>
      <c r="C759" s="236">
        <v>44131</v>
      </c>
      <c r="D759">
        <v>20605383344</v>
      </c>
      <c r="E759" t="s">
        <v>1797</v>
      </c>
      <c r="F759" t="s">
        <v>1798</v>
      </c>
      <c r="G759" s="236">
        <v>44102</v>
      </c>
      <c r="H759" s="236">
        <v>44131</v>
      </c>
      <c r="J759">
        <v>1</v>
      </c>
      <c r="K759">
        <v>100</v>
      </c>
      <c r="M759" t="s">
        <v>54</v>
      </c>
      <c r="P759" t="s">
        <v>54</v>
      </c>
      <c r="Q759">
        <v>100</v>
      </c>
      <c r="R759">
        <v>100</v>
      </c>
      <c r="S759" t="s">
        <v>79</v>
      </c>
      <c r="T759" t="s">
        <v>1836</v>
      </c>
      <c r="U759" t="s">
        <v>1849</v>
      </c>
      <c r="V759">
        <v>43979</v>
      </c>
      <c r="W759" t="s">
        <v>1850</v>
      </c>
      <c r="AD759">
        <v>44132</v>
      </c>
      <c r="AS759" t="s">
        <v>429</v>
      </c>
      <c r="AT759" t="s">
        <v>61</v>
      </c>
      <c r="AU759" t="s">
        <v>61</v>
      </c>
      <c r="AV759" t="s">
        <v>11037</v>
      </c>
      <c r="AY759">
        <v>0</v>
      </c>
      <c r="AZ759" t="s">
        <v>62</v>
      </c>
      <c r="BA759" t="s">
        <v>63</v>
      </c>
    </row>
    <row r="760" spans="1:53" x14ac:dyDescent="0.25">
      <c r="A760" s="1" t="s">
        <v>1854</v>
      </c>
      <c r="B760" s="236">
        <v>44106</v>
      </c>
      <c r="C760" s="236">
        <v>44136</v>
      </c>
      <c r="D760">
        <v>20605383344</v>
      </c>
      <c r="E760" t="s">
        <v>1797</v>
      </c>
      <c r="F760" t="s">
        <v>1851</v>
      </c>
      <c r="G760" s="236">
        <v>44106</v>
      </c>
      <c r="H760" s="236">
        <v>44136</v>
      </c>
      <c r="J760">
        <v>-4</v>
      </c>
      <c r="K760">
        <v>120</v>
      </c>
      <c r="M760" t="s">
        <v>54</v>
      </c>
      <c r="P760" t="s">
        <v>54</v>
      </c>
      <c r="Q760">
        <v>120</v>
      </c>
      <c r="R760">
        <v>0</v>
      </c>
      <c r="S760">
        <v>0</v>
      </c>
      <c r="T760" t="s">
        <v>1852</v>
      </c>
      <c r="U760" t="s">
        <v>1853</v>
      </c>
      <c r="V760">
        <v>44106</v>
      </c>
      <c r="W760" t="s">
        <v>1854</v>
      </c>
      <c r="AD760">
        <v>44132</v>
      </c>
      <c r="AN760" t="s">
        <v>1361</v>
      </c>
      <c r="AS760" t="s">
        <v>429</v>
      </c>
      <c r="AT760" t="s">
        <v>61</v>
      </c>
      <c r="AU760" t="s">
        <v>61</v>
      </c>
      <c r="AV760" t="s">
        <v>11037</v>
      </c>
      <c r="AY760">
        <v>0</v>
      </c>
      <c r="AZ760" t="s">
        <v>62</v>
      </c>
      <c r="BA760" t="s">
        <v>63</v>
      </c>
    </row>
    <row r="761" spans="1:53" x14ac:dyDescent="0.25">
      <c r="A761" s="1" t="s">
        <v>1899</v>
      </c>
      <c r="B761" s="236">
        <v>44115</v>
      </c>
      <c r="C761" s="236">
        <v>44145</v>
      </c>
      <c r="D761">
        <v>44200553</v>
      </c>
      <c r="E761" t="s">
        <v>1895</v>
      </c>
      <c r="F761" t="s">
        <v>1896</v>
      </c>
      <c r="G761" s="236">
        <v>44115</v>
      </c>
      <c r="H761" s="236">
        <v>44145</v>
      </c>
      <c r="J761">
        <v>-13</v>
      </c>
      <c r="M761" t="s">
        <v>54</v>
      </c>
      <c r="N761">
        <v>185.59</v>
      </c>
      <c r="P761" t="s">
        <v>54</v>
      </c>
      <c r="Q761">
        <v>53.025714285714287</v>
      </c>
      <c r="R761">
        <v>0</v>
      </c>
      <c r="S761">
        <v>0</v>
      </c>
      <c r="T761" t="s">
        <v>1897</v>
      </c>
      <c r="U761" t="s">
        <v>1898</v>
      </c>
      <c r="V761">
        <v>44022</v>
      </c>
      <c r="W761" t="s">
        <v>1899</v>
      </c>
      <c r="AD761">
        <v>44132</v>
      </c>
      <c r="AK761">
        <v>1</v>
      </c>
      <c r="AL761" t="s">
        <v>58</v>
      </c>
      <c r="AN761" t="s">
        <v>306</v>
      </c>
      <c r="AS761" t="s">
        <v>89</v>
      </c>
      <c r="AT761" t="s">
        <v>61</v>
      </c>
      <c r="AU761" t="s">
        <v>61</v>
      </c>
      <c r="AV761" t="s">
        <v>11037</v>
      </c>
      <c r="AY761">
        <v>0</v>
      </c>
      <c r="AZ761" t="s">
        <v>62</v>
      </c>
      <c r="BA761" t="s">
        <v>63</v>
      </c>
    </row>
    <row r="762" spans="1:53" x14ac:dyDescent="0.25">
      <c r="A762" s="1" t="s">
        <v>1904</v>
      </c>
      <c r="B762" s="236">
        <v>44126</v>
      </c>
      <c r="C762" s="236">
        <v>44156</v>
      </c>
      <c r="D762">
        <v>20517679420</v>
      </c>
      <c r="E762" t="s">
        <v>1900</v>
      </c>
      <c r="F762" t="s">
        <v>1901</v>
      </c>
      <c r="G762" s="236">
        <v>44126</v>
      </c>
      <c r="H762" s="236">
        <v>44156</v>
      </c>
      <c r="J762">
        <v>-24</v>
      </c>
      <c r="K762">
        <v>79</v>
      </c>
      <c r="M762" t="s">
        <v>54</v>
      </c>
      <c r="P762" t="s">
        <v>54</v>
      </c>
      <c r="Q762">
        <v>79</v>
      </c>
      <c r="R762">
        <v>0</v>
      </c>
      <c r="S762">
        <v>0</v>
      </c>
      <c r="T762" t="s">
        <v>1902</v>
      </c>
      <c r="U762" t="s">
        <v>1903</v>
      </c>
      <c r="V762">
        <v>44096</v>
      </c>
      <c r="W762" t="s">
        <v>1904</v>
      </c>
      <c r="AD762">
        <v>44132</v>
      </c>
      <c r="AK762">
        <v>1</v>
      </c>
      <c r="AL762" t="s">
        <v>58</v>
      </c>
      <c r="AN762" t="s">
        <v>306</v>
      </c>
      <c r="AS762" t="s">
        <v>89</v>
      </c>
      <c r="AT762" t="s">
        <v>61</v>
      </c>
      <c r="AU762" t="s">
        <v>61</v>
      </c>
      <c r="AV762" t="s">
        <v>11037</v>
      </c>
      <c r="AY762">
        <v>0</v>
      </c>
      <c r="AZ762" t="s">
        <v>62</v>
      </c>
      <c r="BA762" t="s">
        <v>63</v>
      </c>
    </row>
    <row r="763" spans="1:53" x14ac:dyDescent="0.25">
      <c r="A763" s="1" t="s">
        <v>1906</v>
      </c>
      <c r="B763" s="236">
        <v>44126</v>
      </c>
      <c r="C763" s="236">
        <v>44156</v>
      </c>
      <c r="D763">
        <v>20517679420</v>
      </c>
      <c r="E763" t="s">
        <v>1900</v>
      </c>
      <c r="F763" t="s">
        <v>1901</v>
      </c>
      <c r="G763" s="236">
        <v>44126</v>
      </c>
      <c r="H763" s="236">
        <v>44156</v>
      </c>
      <c r="J763">
        <v>-24</v>
      </c>
      <c r="K763">
        <v>79</v>
      </c>
      <c r="M763" t="s">
        <v>54</v>
      </c>
      <c r="P763" t="s">
        <v>54</v>
      </c>
      <c r="Q763">
        <v>79</v>
      </c>
      <c r="R763">
        <v>0</v>
      </c>
      <c r="S763">
        <v>0</v>
      </c>
      <c r="T763" t="s">
        <v>1905</v>
      </c>
      <c r="U763" t="s">
        <v>1903</v>
      </c>
      <c r="V763">
        <v>44096</v>
      </c>
      <c r="W763" t="s">
        <v>1906</v>
      </c>
      <c r="AD763">
        <v>44132</v>
      </c>
      <c r="AK763">
        <v>1</v>
      </c>
      <c r="AL763" t="s">
        <v>58</v>
      </c>
      <c r="AN763" t="s">
        <v>306</v>
      </c>
      <c r="AS763" t="s">
        <v>89</v>
      </c>
      <c r="AT763" t="s">
        <v>61</v>
      </c>
      <c r="AU763" t="s">
        <v>61</v>
      </c>
      <c r="AV763" t="s">
        <v>11037</v>
      </c>
      <c r="AY763">
        <v>0</v>
      </c>
      <c r="AZ763" t="s">
        <v>62</v>
      </c>
      <c r="BA763" t="s">
        <v>63</v>
      </c>
    </row>
    <row r="764" spans="1:53" x14ac:dyDescent="0.25">
      <c r="A764" s="1" t="s">
        <v>1907</v>
      </c>
      <c r="B764" s="236">
        <v>44126</v>
      </c>
      <c r="C764" s="236">
        <v>44156</v>
      </c>
      <c r="D764">
        <v>20517679420</v>
      </c>
      <c r="E764" t="s">
        <v>1900</v>
      </c>
      <c r="F764" t="s">
        <v>1901</v>
      </c>
      <c r="G764" s="236">
        <v>44126</v>
      </c>
      <c r="H764" s="236">
        <v>44156</v>
      </c>
      <c r="J764">
        <v>-24</v>
      </c>
      <c r="K764">
        <v>83</v>
      </c>
      <c r="M764" t="s">
        <v>54</v>
      </c>
      <c r="P764" t="s">
        <v>54</v>
      </c>
      <c r="Q764">
        <v>83</v>
      </c>
      <c r="R764">
        <v>0</v>
      </c>
      <c r="S764">
        <v>0</v>
      </c>
      <c r="T764" t="s">
        <v>1905</v>
      </c>
      <c r="U764" t="s">
        <v>1903</v>
      </c>
      <c r="V764">
        <v>44096</v>
      </c>
      <c r="W764" t="s">
        <v>1907</v>
      </c>
      <c r="AD764">
        <v>44132</v>
      </c>
      <c r="AK764">
        <v>1</v>
      </c>
      <c r="AL764" t="s">
        <v>58</v>
      </c>
      <c r="AN764" t="s">
        <v>306</v>
      </c>
      <c r="AS764" t="s">
        <v>89</v>
      </c>
      <c r="AT764" t="s">
        <v>61</v>
      </c>
      <c r="AU764" t="s">
        <v>61</v>
      </c>
      <c r="AV764" t="s">
        <v>11037</v>
      </c>
      <c r="AY764">
        <v>0</v>
      </c>
      <c r="AZ764" t="s">
        <v>62</v>
      </c>
      <c r="BA764" t="s">
        <v>63</v>
      </c>
    </row>
    <row r="765" spans="1:53" x14ac:dyDescent="0.25">
      <c r="A765" s="1" t="s">
        <v>1912</v>
      </c>
      <c r="B765" s="236">
        <v>44133</v>
      </c>
      <c r="C765" s="236">
        <v>44163</v>
      </c>
      <c r="D765">
        <v>20346833280</v>
      </c>
      <c r="E765" t="s">
        <v>1908</v>
      </c>
      <c r="F765" t="s">
        <v>1909</v>
      </c>
      <c r="G765" s="236">
        <v>44133</v>
      </c>
      <c r="H765" s="236">
        <v>44163</v>
      </c>
      <c r="J765">
        <v>-31</v>
      </c>
      <c r="K765">
        <v>70</v>
      </c>
      <c r="M765" t="s">
        <v>54</v>
      </c>
      <c r="P765" t="s">
        <v>54</v>
      </c>
      <c r="Q765">
        <v>70</v>
      </c>
      <c r="R765">
        <v>0</v>
      </c>
      <c r="S765">
        <v>0</v>
      </c>
      <c r="T765" t="s">
        <v>1910</v>
      </c>
      <c r="U765" t="s">
        <v>1911</v>
      </c>
      <c r="V765">
        <v>43390</v>
      </c>
      <c r="W765" t="s">
        <v>1912</v>
      </c>
      <c r="AD765">
        <v>44132</v>
      </c>
      <c r="AI765" t="s">
        <v>65</v>
      </c>
      <c r="AK765">
        <v>1</v>
      </c>
      <c r="AL765" t="s">
        <v>58</v>
      </c>
      <c r="AN765" t="s">
        <v>66</v>
      </c>
      <c r="AS765" t="s">
        <v>60</v>
      </c>
      <c r="AT765" t="s">
        <v>61</v>
      </c>
      <c r="AU765" t="s">
        <v>61</v>
      </c>
      <c r="AV765" t="s">
        <v>11037</v>
      </c>
      <c r="AY765">
        <v>0</v>
      </c>
      <c r="AZ765" t="s">
        <v>62</v>
      </c>
      <c r="BA765" t="s">
        <v>63</v>
      </c>
    </row>
    <row r="766" spans="1:53" x14ac:dyDescent="0.25">
      <c r="A766" s="1" t="s">
        <v>1915</v>
      </c>
      <c r="B766" s="236">
        <v>44108</v>
      </c>
      <c r="C766" s="236">
        <v>44138</v>
      </c>
      <c r="D766">
        <v>20346833280</v>
      </c>
      <c r="E766" t="s">
        <v>1908</v>
      </c>
      <c r="F766" t="s">
        <v>1909</v>
      </c>
      <c r="G766" s="236">
        <v>44108</v>
      </c>
      <c r="H766" s="236">
        <v>44138</v>
      </c>
      <c r="J766">
        <v>-6</v>
      </c>
      <c r="K766">
        <v>85</v>
      </c>
      <c r="M766" t="s">
        <v>54</v>
      </c>
      <c r="P766" t="s">
        <v>54</v>
      </c>
      <c r="Q766">
        <v>85</v>
      </c>
      <c r="R766">
        <v>0</v>
      </c>
      <c r="S766">
        <v>0</v>
      </c>
      <c r="T766" t="s">
        <v>1913</v>
      </c>
      <c r="U766" t="s">
        <v>1914</v>
      </c>
      <c r="V766">
        <v>43865</v>
      </c>
      <c r="W766" t="s">
        <v>1915</v>
      </c>
      <c r="AD766">
        <v>44132</v>
      </c>
      <c r="AK766">
        <v>1</v>
      </c>
      <c r="AL766" t="s">
        <v>58</v>
      </c>
      <c r="AN766" t="s">
        <v>66</v>
      </c>
      <c r="AS766" t="s">
        <v>60</v>
      </c>
      <c r="AT766" t="s">
        <v>61</v>
      </c>
      <c r="AU766" t="s">
        <v>61</v>
      </c>
      <c r="AV766" t="s">
        <v>11037</v>
      </c>
      <c r="AY766">
        <v>0</v>
      </c>
      <c r="AZ766" t="s">
        <v>62</v>
      </c>
      <c r="BA766" t="s">
        <v>63</v>
      </c>
    </row>
    <row r="767" spans="1:53" x14ac:dyDescent="0.25">
      <c r="A767" s="1" t="s">
        <v>1919</v>
      </c>
      <c r="B767" s="236">
        <v>44044</v>
      </c>
      <c r="C767" s="236">
        <v>44135</v>
      </c>
      <c r="D767">
        <v>20602947255</v>
      </c>
      <c r="E767" t="s">
        <v>1916</v>
      </c>
      <c r="F767" t="s">
        <v>1917</v>
      </c>
      <c r="G767" s="236">
        <v>44044</v>
      </c>
      <c r="H767" s="236">
        <v>44135</v>
      </c>
      <c r="J767">
        <v>-3</v>
      </c>
      <c r="K767">
        <v>65</v>
      </c>
      <c r="M767" t="s">
        <v>54</v>
      </c>
      <c r="P767" t="s">
        <v>54</v>
      </c>
      <c r="Q767">
        <v>65</v>
      </c>
      <c r="R767">
        <v>0</v>
      </c>
      <c r="S767">
        <v>0</v>
      </c>
      <c r="T767" t="s">
        <v>839</v>
      </c>
      <c r="U767" t="s">
        <v>1918</v>
      </c>
      <c r="V767">
        <v>43685</v>
      </c>
      <c r="W767" t="s">
        <v>1919</v>
      </c>
      <c r="AD767">
        <v>44132</v>
      </c>
      <c r="AI767" t="s">
        <v>65</v>
      </c>
      <c r="AK767">
        <v>1</v>
      </c>
      <c r="AL767" t="s">
        <v>58</v>
      </c>
      <c r="AN767" t="s">
        <v>66</v>
      </c>
      <c r="AS767" t="s">
        <v>111</v>
      </c>
      <c r="AT767" t="s">
        <v>61</v>
      </c>
      <c r="AU767" t="s">
        <v>61</v>
      </c>
      <c r="AV767" t="s">
        <v>11037</v>
      </c>
      <c r="AY767">
        <v>0</v>
      </c>
      <c r="AZ767" t="s">
        <v>62</v>
      </c>
      <c r="BA767" t="s">
        <v>63</v>
      </c>
    </row>
    <row r="768" spans="1:53" x14ac:dyDescent="0.25">
      <c r="A768" s="1" t="s">
        <v>1922</v>
      </c>
      <c r="B768" s="236">
        <v>44063</v>
      </c>
      <c r="C768" s="236">
        <v>44123</v>
      </c>
      <c r="D768">
        <v>20602947255</v>
      </c>
      <c r="E768" t="s">
        <v>1916</v>
      </c>
      <c r="F768" t="s">
        <v>1920</v>
      </c>
      <c r="G768" s="236">
        <v>44063</v>
      </c>
      <c r="H768" s="236">
        <v>44123</v>
      </c>
      <c r="J768">
        <v>9</v>
      </c>
      <c r="K768">
        <v>65</v>
      </c>
      <c r="M768" t="s">
        <v>54</v>
      </c>
      <c r="P768" t="s">
        <v>54</v>
      </c>
      <c r="Q768">
        <v>65</v>
      </c>
      <c r="R768">
        <v>65</v>
      </c>
      <c r="S768" t="s">
        <v>116</v>
      </c>
      <c r="T768" t="s">
        <v>839</v>
      </c>
      <c r="U768" t="s">
        <v>1921</v>
      </c>
      <c r="V768">
        <v>43012</v>
      </c>
      <c r="W768" t="s">
        <v>1922</v>
      </c>
      <c r="X768" t="s">
        <v>1923</v>
      </c>
      <c r="AI768" t="s">
        <v>65</v>
      </c>
      <c r="AK768">
        <v>1</v>
      </c>
      <c r="AL768" t="s">
        <v>58</v>
      </c>
      <c r="AN768" t="s">
        <v>66</v>
      </c>
      <c r="AS768" t="s">
        <v>111</v>
      </c>
      <c r="AT768" t="s">
        <v>61</v>
      </c>
      <c r="AU768" t="s">
        <v>61</v>
      </c>
      <c r="AV768" t="s">
        <v>11037</v>
      </c>
      <c r="AY768">
        <v>0</v>
      </c>
      <c r="AZ768" t="s">
        <v>62</v>
      </c>
      <c r="BA768" t="s">
        <v>120</v>
      </c>
    </row>
    <row r="769" spans="1:53" x14ac:dyDescent="0.25">
      <c r="A769" s="1" t="s">
        <v>1927</v>
      </c>
      <c r="B769" s="236">
        <v>44063</v>
      </c>
      <c r="C769" s="236">
        <v>44123</v>
      </c>
      <c r="D769">
        <v>20602947255</v>
      </c>
      <c r="E769" t="s">
        <v>1916</v>
      </c>
      <c r="F769" t="s">
        <v>1924</v>
      </c>
      <c r="G769" s="236">
        <v>44063</v>
      </c>
      <c r="H769" s="236">
        <v>44123</v>
      </c>
      <c r="J769">
        <v>9</v>
      </c>
      <c r="K769">
        <v>65</v>
      </c>
      <c r="M769" t="s">
        <v>54</v>
      </c>
      <c r="P769" t="s">
        <v>54</v>
      </c>
      <c r="Q769">
        <v>65</v>
      </c>
      <c r="R769">
        <v>65</v>
      </c>
      <c r="S769" t="s">
        <v>116</v>
      </c>
      <c r="T769" t="s">
        <v>1925</v>
      </c>
      <c r="U769" t="s">
        <v>1926</v>
      </c>
      <c r="V769">
        <v>43483</v>
      </c>
      <c r="W769" t="s">
        <v>1927</v>
      </c>
      <c r="AD769">
        <v>44132</v>
      </c>
      <c r="AI769" t="s">
        <v>65</v>
      </c>
      <c r="AK769">
        <v>1</v>
      </c>
      <c r="AL769" t="s">
        <v>58</v>
      </c>
      <c r="AN769" t="s">
        <v>66</v>
      </c>
      <c r="AS769" t="s">
        <v>111</v>
      </c>
      <c r="AT769" t="s">
        <v>61</v>
      </c>
      <c r="AU769" t="s">
        <v>61</v>
      </c>
      <c r="AV769" t="s">
        <v>11037</v>
      </c>
      <c r="AY769">
        <v>0</v>
      </c>
      <c r="AZ769" t="s">
        <v>62</v>
      </c>
      <c r="BA769" t="s">
        <v>120</v>
      </c>
    </row>
    <row r="770" spans="1:53" x14ac:dyDescent="0.25">
      <c r="A770" s="1" t="s">
        <v>1932</v>
      </c>
      <c r="B770" s="236">
        <v>44105</v>
      </c>
      <c r="C770" s="236">
        <v>44135</v>
      </c>
      <c r="D770">
        <v>20602554911</v>
      </c>
      <c r="E770" t="s">
        <v>1928</v>
      </c>
      <c r="F770" t="s">
        <v>1929</v>
      </c>
      <c r="G770" s="236">
        <v>44105</v>
      </c>
      <c r="H770" s="236">
        <v>44135</v>
      </c>
      <c r="J770">
        <v>-3</v>
      </c>
      <c r="K770">
        <v>37</v>
      </c>
      <c r="M770" t="s">
        <v>54</v>
      </c>
      <c r="P770" t="s">
        <v>54</v>
      </c>
      <c r="Q770">
        <v>37</v>
      </c>
      <c r="R770">
        <v>0</v>
      </c>
      <c r="S770">
        <v>0</v>
      </c>
      <c r="T770" t="s">
        <v>1930</v>
      </c>
      <c r="U770" t="s">
        <v>1931</v>
      </c>
      <c r="V770">
        <v>43210</v>
      </c>
      <c r="W770" t="s">
        <v>1932</v>
      </c>
      <c r="X770" t="s">
        <v>1933</v>
      </c>
      <c r="AD770">
        <v>44132</v>
      </c>
      <c r="AI770" t="s">
        <v>305</v>
      </c>
      <c r="AK770">
        <v>1</v>
      </c>
      <c r="AL770" t="s">
        <v>58</v>
      </c>
      <c r="AN770" t="s">
        <v>66</v>
      </c>
      <c r="AS770" t="s">
        <v>131</v>
      </c>
      <c r="AT770" t="s">
        <v>61</v>
      </c>
      <c r="AU770" t="s">
        <v>61</v>
      </c>
      <c r="AV770" t="s">
        <v>11037</v>
      </c>
      <c r="AY770">
        <v>0</v>
      </c>
      <c r="AZ770" t="s">
        <v>62</v>
      </c>
      <c r="BA770" t="s">
        <v>63</v>
      </c>
    </row>
    <row r="771" spans="1:53" x14ac:dyDescent="0.25">
      <c r="A771" s="1" t="s">
        <v>1936</v>
      </c>
      <c r="B771" s="236">
        <v>44105</v>
      </c>
      <c r="C771" s="236">
        <v>44135</v>
      </c>
      <c r="D771">
        <v>20602554911</v>
      </c>
      <c r="E771" t="s">
        <v>1928</v>
      </c>
      <c r="F771" t="s">
        <v>1929</v>
      </c>
      <c r="G771" s="236">
        <v>44105</v>
      </c>
      <c r="H771" s="236">
        <v>44135</v>
      </c>
      <c r="J771">
        <v>-3</v>
      </c>
      <c r="K771">
        <v>37</v>
      </c>
      <c r="M771" t="s">
        <v>54</v>
      </c>
      <c r="P771" t="s">
        <v>54</v>
      </c>
      <c r="Q771">
        <v>37</v>
      </c>
      <c r="R771">
        <v>0</v>
      </c>
      <c r="S771">
        <v>0</v>
      </c>
      <c r="T771" t="s">
        <v>1934</v>
      </c>
      <c r="U771" t="s">
        <v>1935</v>
      </c>
      <c r="V771">
        <v>43644</v>
      </c>
      <c r="W771" t="s">
        <v>1936</v>
      </c>
      <c r="AD771">
        <v>44132</v>
      </c>
      <c r="AI771" t="s">
        <v>65</v>
      </c>
      <c r="AK771">
        <v>1</v>
      </c>
      <c r="AL771" t="s">
        <v>58</v>
      </c>
      <c r="AN771" t="s">
        <v>518</v>
      </c>
      <c r="AS771" t="s">
        <v>131</v>
      </c>
      <c r="AT771" t="s">
        <v>61</v>
      </c>
      <c r="AU771" t="s">
        <v>61</v>
      </c>
      <c r="AV771" t="s">
        <v>11037</v>
      </c>
      <c r="AY771">
        <v>0</v>
      </c>
      <c r="AZ771" t="s">
        <v>62</v>
      </c>
      <c r="BA771" t="s">
        <v>63</v>
      </c>
    </row>
    <row r="772" spans="1:53" x14ac:dyDescent="0.25">
      <c r="A772" s="1" t="s">
        <v>1939</v>
      </c>
      <c r="B772" s="236">
        <v>44105</v>
      </c>
      <c r="C772" s="236">
        <v>44135</v>
      </c>
      <c r="D772">
        <v>20602554911</v>
      </c>
      <c r="E772" t="s">
        <v>1928</v>
      </c>
      <c r="F772" t="s">
        <v>1929</v>
      </c>
      <c r="G772" s="236">
        <v>44105</v>
      </c>
      <c r="H772" s="236">
        <v>44135</v>
      </c>
      <c r="J772">
        <v>-3</v>
      </c>
      <c r="K772">
        <v>37</v>
      </c>
      <c r="M772" t="s">
        <v>54</v>
      </c>
      <c r="P772" t="s">
        <v>54</v>
      </c>
      <c r="Q772">
        <v>37</v>
      </c>
      <c r="R772">
        <v>0</v>
      </c>
      <c r="S772">
        <v>0</v>
      </c>
      <c r="T772" t="s">
        <v>1937</v>
      </c>
      <c r="U772" t="s">
        <v>1938</v>
      </c>
      <c r="V772">
        <v>43237</v>
      </c>
      <c r="W772" t="s">
        <v>1939</v>
      </c>
      <c r="AD772">
        <v>44132</v>
      </c>
      <c r="AI772" t="s">
        <v>305</v>
      </c>
      <c r="AK772">
        <v>1</v>
      </c>
      <c r="AL772" t="s">
        <v>58</v>
      </c>
      <c r="AN772" t="s">
        <v>66</v>
      </c>
      <c r="AS772" t="s">
        <v>131</v>
      </c>
      <c r="AT772" t="s">
        <v>61</v>
      </c>
      <c r="AU772" t="s">
        <v>61</v>
      </c>
      <c r="AV772" t="s">
        <v>11037</v>
      </c>
      <c r="AY772">
        <v>0</v>
      </c>
      <c r="AZ772" t="s">
        <v>62</v>
      </c>
      <c r="BA772" t="s">
        <v>63</v>
      </c>
    </row>
    <row r="773" spans="1:53" x14ac:dyDescent="0.25">
      <c r="A773" s="1" t="s">
        <v>1945</v>
      </c>
      <c r="B773" s="236">
        <v>44105</v>
      </c>
      <c r="C773" s="236">
        <v>44135</v>
      </c>
      <c r="D773">
        <v>20100366747</v>
      </c>
      <c r="E773" t="s">
        <v>1940</v>
      </c>
      <c r="F773" t="s">
        <v>1941</v>
      </c>
      <c r="G773" s="236">
        <v>44105</v>
      </c>
      <c r="H773" s="236">
        <v>44135</v>
      </c>
      <c r="I773" t="s">
        <v>1942</v>
      </c>
      <c r="J773">
        <v>-3</v>
      </c>
      <c r="K773">
        <v>66.05</v>
      </c>
      <c r="M773" t="s">
        <v>54</v>
      </c>
      <c r="P773" t="s">
        <v>54</v>
      </c>
      <c r="Q773">
        <v>66.05</v>
      </c>
      <c r="R773">
        <v>0</v>
      </c>
      <c r="S773">
        <v>0</v>
      </c>
      <c r="T773" t="s">
        <v>1943</v>
      </c>
      <c r="U773" t="s">
        <v>1944</v>
      </c>
      <c r="V773">
        <v>43861</v>
      </c>
      <c r="W773" t="s">
        <v>1945</v>
      </c>
      <c r="AD773">
        <v>44132</v>
      </c>
      <c r="AK773">
        <v>1</v>
      </c>
      <c r="AL773" t="s">
        <v>58</v>
      </c>
      <c r="AN773" t="s">
        <v>518</v>
      </c>
      <c r="AO773" t="s">
        <v>122</v>
      </c>
      <c r="AS773" t="s">
        <v>131</v>
      </c>
      <c r="AT773" t="s">
        <v>61</v>
      </c>
      <c r="AU773" t="s">
        <v>61</v>
      </c>
      <c r="AV773" t="s">
        <v>11037</v>
      </c>
      <c r="AY773">
        <v>0</v>
      </c>
      <c r="AZ773" t="s">
        <v>62</v>
      </c>
      <c r="BA773" t="s">
        <v>63</v>
      </c>
    </row>
    <row r="774" spans="1:53" x14ac:dyDescent="0.25">
      <c r="A774" s="1" t="s">
        <v>1946</v>
      </c>
      <c r="B774" s="236">
        <v>44105</v>
      </c>
      <c r="C774" s="236">
        <v>44135</v>
      </c>
      <c r="D774">
        <v>20100366747</v>
      </c>
      <c r="E774" t="s">
        <v>1940</v>
      </c>
      <c r="F774" t="s">
        <v>1941</v>
      </c>
      <c r="G774" s="236">
        <v>44105</v>
      </c>
      <c r="H774" s="236">
        <v>44135</v>
      </c>
      <c r="I774" t="s">
        <v>1942</v>
      </c>
      <c r="J774">
        <v>-3</v>
      </c>
      <c r="K774">
        <v>66.05</v>
      </c>
      <c r="M774" t="s">
        <v>54</v>
      </c>
      <c r="P774" t="s">
        <v>54</v>
      </c>
      <c r="Q774">
        <v>66.05</v>
      </c>
      <c r="R774">
        <v>0</v>
      </c>
      <c r="S774">
        <v>0</v>
      </c>
      <c r="T774" t="s">
        <v>1943</v>
      </c>
      <c r="U774" t="s">
        <v>1944</v>
      </c>
      <c r="V774">
        <v>43861</v>
      </c>
      <c r="W774" t="s">
        <v>1946</v>
      </c>
      <c r="AD774">
        <v>44132</v>
      </c>
      <c r="AK774">
        <v>1</v>
      </c>
      <c r="AL774" t="s">
        <v>58</v>
      </c>
      <c r="AN774" t="s">
        <v>518</v>
      </c>
      <c r="AO774" t="s">
        <v>122</v>
      </c>
      <c r="AS774" t="s">
        <v>131</v>
      </c>
      <c r="AT774" t="s">
        <v>61</v>
      </c>
      <c r="AU774" t="s">
        <v>61</v>
      </c>
      <c r="AV774" t="s">
        <v>11037</v>
      </c>
      <c r="AY774">
        <v>0</v>
      </c>
      <c r="AZ774" t="s">
        <v>62</v>
      </c>
      <c r="BA774" t="s">
        <v>63</v>
      </c>
    </row>
    <row r="775" spans="1:53" x14ac:dyDescent="0.25">
      <c r="A775" s="1" t="s">
        <v>1947</v>
      </c>
      <c r="B775" s="236">
        <v>44105</v>
      </c>
      <c r="C775" s="236">
        <v>44135</v>
      </c>
      <c r="D775">
        <v>20100366747</v>
      </c>
      <c r="E775" t="s">
        <v>1940</v>
      </c>
      <c r="F775" t="s">
        <v>1941</v>
      </c>
      <c r="G775" s="236">
        <v>44105</v>
      </c>
      <c r="H775" s="236">
        <v>44135</v>
      </c>
      <c r="I775" t="s">
        <v>1942</v>
      </c>
      <c r="J775">
        <v>-3</v>
      </c>
      <c r="K775">
        <v>66.05</v>
      </c>
      <c r="M775" t="s">
        <v>54</v>
      </c>
      <c r="P775" t="s">
        <v>54</v>
      </c>
      <c r="Q775">
        <v>66.05</v>
      </c>
      <c r="R775">
        <v>0</v>
      </c>
      <c r="S775">
        <v>0</v>
      </c>
      <c r="T775" t="s">
        <v>1943</v>
      </c>
      <c r="U775" t="s">
        <v>1944</v>
      </c>
      <c r="V775">
        <v>43861</v>
      </c>
      <c r="W775" t="s">
        <v>1947</v>
      </c>
      <c r="AD775">
        <v>44132</v>
      </c>
      <c r="AK775">
        <v>1</v>
      </c>
      <c r="AL775" t="s">
        <v>58</v>
      </c>
      <c r="AN775" t="s">
        <v>518</v>
      </c>
      <c r="AO775" t="s">
        <v>122</v>
      </c>
      <c r="AS775" t="s">
        <v>131</v>
      </c>
      <c r="AT775" t="s">
        <v>61</v>
      </c>
      <c r="AU775" t="s">
        <v>61</v>
      </c>
      <c r="AV775" t="s">
        <v>11037</v>
      </c>
      <c r="AY775">
        <v>0</v>
      </c>
      <c r="AZ775" t="s">
        <v>62</v>
      </c>
      <c r="BA775" t="s">
        <v>63</v>
      </c>
    </row>
    <row r="776" spans="1:53" x14ac:dyDescent="0.25">
      <c r="A776" s="1" t="s">
        <v>1948</v>
      </c>
      <c r="B776" s="236">
        <v>44105</v>
      </c>
      <c r="C776" s="236">
        <v>44135</v>
      </c>
      <c r="D776">
        <v>20100366747</v>
      </c>
      <c r="E776" t="s">
        <v>1940</v>
      </c>
      <c r="F776" t="s">
        <v>1941</v>
      </c>
      <c r="G776" s="236">
        <v>44105</v>
      </c>
      <c r="H776" s="236">
        <v>44135</v>
      </c>
      <c r="I776" t="s">
        <v>1942</v>
      </c>
      <c r="J776">
        <v>-3</v>
      </c>
      <c r="K776">
        <v>66.05</v>
      </c>
      <c r="M776" t="s">
        <v>54</v>
      </c>
      <c r="P776" t="s">
        <v>54</v>
      </c>
      <c r="Q776">
        <v>66.05</v>
      </c>
      <c r="R776">
        <v>0</v>
      </c>
      <c r="S776">
        <v>0</v>
      </c>
      <c r="T776" t="s">
        <v>1943</v>
      </c>
      <c r="U776" t="s">
        <v>1944</v>
      </c>
      <c r="V776">
        <v>43861</v>
      </c>
      <c r="W776" t="s">
        <v>1948</v>
      </c>
      <c r="AD776">
        <v>44132</v>
      </c>
      <c r="AK776">
        <v>1</v>
      </c>
      <c r="AL776" t="s">
        <v>58</v>
      </c>
      <c r="AN776" t="s">
        <v>518</v>
      </c>
      <c r="AO776" t="s">
        <v>122</v>
      </c>
      <c r="AS776" t="s">
        <v>131</v>
      </c>
      <c r="AT776" t="s">
        <v>61</v>
      </c>
      <c r="AU776" t="s">
        <v>61</v>
      </c>
      <c r="AV776" t="s">
        <v>11037</v>
      </c>
      <c r="AY776">
        <v>0</v>
      </c>
      <c r="AZ776" t="s">
        <v>62</v>
      </c>
      <c r="BA776" t="s">
        <v>63</v>
      </c>
    </row>
    <row r="777" spans="1:53" x14ac:dyDescent="0.25">
      <c r="A777" s="1" t="s">
        <v>1951</v>
      </c>
      <c r="B777" s="236">
        <v>44105</v>
      </c>
      <c r="C777" s="236">
        <v>44135</v>
      </c>
      <c r="D777">
        <v>20100366747</v>
      </c>
      <c r="E777" t="s">
        <v>1940</v>
      </c>
      <c r="F777" t="s">
        <v>1941</v>
      </c>
      <c r="G777" s="236">
        <v>44105</v>
      </c>
      <c r="H777" s="236">
        <v>44135</v>
      </c>
      <c r="I777" t="s">
        <v>1942</v>
      </c>
      <c r="J777">
        <v>-3</v>
      </c>
      <c r="K777">
        <v>75.459999999999994</v>
      </c>
      <c r="M777" t="s">
        <v>54</v>
      </c>
      <c r="P777" t="s">
        <v>54</v>
      </c>
      <c r="Q777">
        <v>75.459999999999994</v>
      </c>
      <c r="R777">
        <v>0</v>
      </c>
      <c r="S777">
        <v>0</v>
      </c>
      <c r="T777" t="s">
        <v>1949</v>
      </c>
      <c r="U777" t="s">
        <v>1950</v>
      </c>
      <c r="V777">
        <v>43861</v>
      </c>
      <c r="W777" t="s">
        <v>1951</v>
      </c>
      <c r="AD777">
        <v>44132</v>
      </c>
      <c r="AK777">
        <v>1</v>
      </c>
      <c r="AL777" t="s">
        <v>58</v>
      </c>
      <c r="AN777" t="s">
        <v>518</v>
      </c>
      <c r="AO777" t="s">
        <v>122</v>
      </c>
      <c r="AS777" t="s">
        <v>131</v>
      </c>
      <c r="AT777" t="s">
        <v>61</v>
      </c>
      <c r="AU777" t="s">
        <v>61</v>
      </c>
      <c r="AV777" t="s">
        <v>11037</v>
      </c>
      <c r="AY777">
        <v>0</v>
      </c>
      <c r="AZ777" t="s">
        <v>62</v>
      </c>
      <c r="BA777" t="s">
        <v>63</v>
      </c>
    </row>
    <row r="778" spans="1:53" x14ac:dyDescent="0.25">
      <c r="A778" s="1" t="s">
        <v>1952</v>
      </c>
      <c r="B778" s="236">
        <v>44105</v>
      </c>
      <c r="C778" s="236">
        <v>44135</v>
      </c>
      <c r="D778">
        <v>20100366747</v>
      </c>
      <c r="E778" t="s">
        <v>1940</v>
      </c>
      <c r="F778" t="s">
        <v>1941</v>
      </c>
      <c r="G778" s="236">
        <v>44105</v>
      </c>
      <c r="H778" s="236">
        <v>44135</v>
      </c>
      <c r="I778" t="s">
        <v>1942</v>
      </c>
      <c r="J778">
        <v>-3</v>
      </c>
      <c r="K778">
        <v>75.459999999999994</v>
      </c>
      <c r="M778" t="s">
        <v>54</v>
      </c>
      <c r="P778" t="s">
        <v>54</v>
      </c>
      <c r="Q778">
        <v>75.459999999999994</v>
      </c>
      <c r="R778">
        <v>0</v>
      </c>
      <c r="S778">
        <v>0</v>
      </c>
      <c r="T778" t="s">
        <v>1949</v>
      </c>
      <c r="U778" t="s">
        <v>1950</v>
      </c>
      <c r="V778">
        <v>43861</v>
      </c>
      <c r="W778" t="s">
        <v>1952</v>
      </c>
      <c r="AD778">
        <v>44132</v>
      </c>
      <c r="AK778">
        <v>1</v>
      </c>
      <c r="AL778" t="s">
        <v>58</v>
      </c>
      <c r="AN778" t="s">
        <v>518</v>
      </c>
      <c r="AO778" t="s">
        <v>122</v>
      </c>
      <c r="AS778" t="s">
        <v>131</v>
      </c>
      <c r="AT778" t="s">
        <v>61</v>
      </c>
      <c r="AU778" t="s">
        <v>61</v>
      </c>
      <c r="AV778" t="s">
        <v>11037</v>
      </c>
      <c r="AY778">
        <v>0</v>
      </c>
      <c r="AZ778" t="s">
        <v>62</v>
      </c>
      <c r="BA778" t="s">
        <v>63</v>
      </c>
    </row>
    <row r="779" spans="1:53" x14ac:dyDescent="0.25">
      <c r="A779" s="1" t="s">
        <v>1957</v>
      </c>
      <c r="B779" s="237">
        <v>44128</v>
      </c>
      <c r="C779" s="237">
        <v>44158</v>
      </c>
      <c r="D779">
        <v>20110886943</v>
      </c>
      <c r="E779" t="s">
        <v>1953</v>
      </c>
      <c r="F779" t="s">
        <v>1954</v>
      </c>
      <c r="G779" s="236">
        <v>44128</v>
      </c>
      <c r="H779" s="236">
        <v>44158</v>
      </c>
      <c r="J779">
        <v>-26</v>
      </c>
      <c r="K779">
        <v>45</v>
      </c>
      <c r="M779" t="s">
        <v>54</v>
      </c>
      <c r="P779" t="s">
        <v>54</v>
      </c>
      <c r="Q779">
        <v>45</v>
      </c>
      <c r="T779" t="s">
        <v>1955</v>
      </c>
      <c r="U779" t="s">
        <v>1956</v>
      </c>
      <c r="V779">
        <v>44127</v>
      </c>
      <c r="W779" t="s">
        <v>1957</v>
      </c>
      <c r="AD779">
        <v>44132</v>
      </c>
      <c r="AN779" t="s">
        <v>518</v>
      </c>
      <c r="AS779" t="s">
        <v>131</v>
      </c>
      <c r="AT779" t="s">
        <v>61</v>
      </c>
      <c r="AU779" t="s">
        <v>61</v>
      </c>
      <c r="AV779" t="s">
        <v>11037</v>
      </c>
      <c r="AY779">
        <v>0</v>
      </c>
      <c r="AZ779" t="s">
        <v>1757</v>
      </c>
      <c r="BA779" t="s">
        <v>120</v>
      </c>
    </row>
    <row r="780" spans="1:53" x14ac:dyDescent="0.25">
      <c r="A780" s="1" t="s">
        <v>1958</v>
      </c>
      <c r="B780" s="237">
        <v>44128</v>
      </c>
      <c r="C780" s="237">
        <v>44158</v>
      </c>
      <c r="D780">
        <v>20110886943</v>
      </c>
      <c r="E780" t="s">
        <v>1953</v>
      </c>
      <c r="F780" t="s">
        <v>1954</v>
      </c>
      <c r="G780" s="236">
        <v>44128</v>
      </c>
      <c r="H780" s="236">
        <v>44158</v>
      </c>
      <c r="J780">
        <v>-26</v>
      </c>
      <c r="K780">
        <v>45</v>
      </c>
      <c r="M780" t="s">
        <v>54</v>
      </c>
      <c r="P780" t="s">
        <v>54</v>
      </c>
      <c r="Q780">
        <v>45</v>
      </c>
      <c r="T780" t="s">
        <v>1955</v>
      </c>
      <c r="U780" t="s">
        <v>1956</v>
      </c>
      <c r="V780">
        <v>44127</v>
      </c>
      <c r="W780" t="s">
        <v>1958</v>
      </c>
      <c r="AD780">
        <v>44132</v>
      </c>
      <c r="AN780" t="s">
        <v>518</v>
      </c>
      <c r="AS780" t="s">
        <v>131</v>
      </c>
      <c r="AT780" t="s">
        <v>61</v>
      </c>
      <c r="AU780" t="s">
        <v>61</v>
      </c>
      <c r="AV780" t="s">
        <v>11037</v>
      </c>
      <c r="AY780">
        <v>0</v>
      </c>
      <c r="AZ780" t="s">
        <v>1757</v>
      </c>
      <c r="BA780" t="s">
        <v>120</v>
      </c>
    </row>
    <row r="781" spans="1:53" x14ac:dyDescent="0.25">
      <c r="A781" s="1" t="s">
        <v>1959</v>
      </c>
      <c r="B781" s="237">
        <v>44128</v>
      </c>
      <c r="C781" s="237">
        <v>44158</v>
      </c>
      <c r="D781">
        <v>20110886943</v>
      </c>
      <c r="E781" t="s">
        <v>1953</v>
      </c>
      <c r="F781" t="s">
        <v>1954</v>
      </c>
      <c r="G781" s="236">
        <v>44128</v>
      </c>
      <c r="H781" s="236">
        <v>44158</v>
      </c>
      <c r="J781">
        <v>-26</v>
      </c>
      <c r="K781">
        <v>45</v>
      </c>
      <c r="M781" t="s">
        <v>54</v>
      </c>
      <c r="P781" t="s">
        <v>54</v>
      </c>
      <c r="Q781">
        <v>45</v>
      </c>
      <c r="T781" t="s">
        <v>1955</v>
      </c>
      <c r="U781" t="s">
        <v>1956</v>
      </c>
      <c r="V781">
        <v>44127</v>
      </c>
      <c r="W781" t="s">
        <v>1959</v>
      </c>
      <c r="AD781">
        <v>44132</v>
      </c>
      <c r="AN781" t="s">
        <v>518</v>
      </c>
      <c r="AS781" t="s">
        <v>131</v>
      </c>
      <c r="AT781" t="s">
        <v>61</v>
      </c>
      <c r="AU781" t="s">
        <v>61</v>
      </c>
      <c r="AV781" t="s">
        <v>11037</v>
      </c>
      <c r="AY781">
        <v>0</v>
      </c>
      <c r="AZ781" t="s">
        <v>1757</v>
      </c>
      <c r="BA781" t="s">
        <v>120</v>
      </c>
    </row>
    <row r="782" spans="1:53" x14ac:dyDescent="0.25">
      <c r="A782" s="1" t="s">
        <v>1960</v>
      </c>
      <c r="B782" s="237">
        <v>44128</v>
      </c>
      <c r="C782" s="237">
        <v>44158</v>
      </c>
      <c r="D782">
        <v>20110886943</v>
      </c>
      <c r="E782" t="s">
        <v>1953</v>
      </c>
      <c r="F782" t="s">
        <v>1954</v>
      </c>
      <c r="G782" s="236">
        <v>44128</v>
      </c>
      <c r="H782" s="236">
        <v>44158</v>
      </c>
      <c r="J782">
        <v>-26</v>
      </c>
      <c r="K782">
        <v>45</v>
      </c>
      <c r="M782" t="s">
        <v>54</v>
      </c>
      <c r="P782" t="s">
        <v>54</v>
      </c>
      <c r="Q782">
        <v>45</v>
      </c>
      <c r="T782" t="s">
        <v>1955</v>
      </c>
      <c r="U782" t="s">
        <v>1956</v>
      </c>
      <c r="V782">
        <v>44127</v>
      </c>
      <c r="W782" t="s">
        <v>1960</v>
      </c>
      <c r="AD782">
        <v>44132</v>
      </c>
      <c r="AN782" t="s">
        <v>518</v>
      </c>
      <c r="AS782" t="s">
        <v>131</v>
      </c>
      <c r="AT782" t="s">
        <v>61</v>
      </c>
      <c r="AU782" t="s">
        <v>61</v>
      </c>
      <c r="AV782" t="s">
        <v>11037</v>
      </c>
      <c r="AY782">
        <v>0</v>
      </c>
      <c r="AZ782" t="s">
        <v>1757</v>
      </c>
      <c r="BA782" t="s">
        <v>120</v>
      </c>
    </row>
    <row r="783" spans="1:53" x14ac:dyDescent="0.25">
      <c r="A783" s="1" t="s">
        <v>1961</v>
      </c>
      <c r="B783" s="237">
        <v>44128</v>
      </c>
      <c r="C783" s="237">
        <v>44158</v>
      </c>
      <c r="D783">
        <v>20110886943</v>
      </c>
      <c r="E783" t="s">
        <v>1953</v>
      </c>
      <c r="F783" t="s">
        <v>1954</v>
      </c>
      <c r="G783" s="236">
        <v>44128</v>
      </c>
      <c r="H783" s="236">
        <v>44158</v>
      </c>
      <c r="J783">
        <v>-26</v>
      </c>
      <c r="K783">
        <v>45</v>
      </c>
      <c r="M783" t="s">
        <v>54</v>
      </c>
      <c r="P783" t="s">
        <v>54</v>
      </c>
      <c r="Q783">
        <v>45</v>
      </c>
      <c r="T783" t="s">
        <v>1955</v>
      </c>
      <c r="U783" t="s">
        <v>1956</v>
      </c>
      <c r="V783">
        <v>44127</v>
      </c>
      <c r="W783" t="s">
        <v>1961</v>
      </c>
      <c r="AD783">
        <v>44132</v>
      </c>
      <c r="AN783" t="s">
        <v>518</v>
      </c>
      <c r="AS783" t="s">
        <v>131</v>
      </c>
      <c r="AT783" t="s">
        <v>61</v>
      </c>
      <c r="AU783" t="s">
        <v>61</v>
      </c>
      <c r="AV783" t="s">
        <v>11037</v>
      </c>
      <c r="AY783">
        <v>0</v>
      </c>
      <c r="AZ783" t="s">
        <v>1757</v>
      </c>
      <c r="BA783" t="s">
        <v>120</v>
      </c>
    </row>
    <row r="784" spans="1:53" x14ac:dyDescent="0.25">
      <c r="A784" s="1" t="s">
        <v>1962</v>
      </c>
      <c r="B784" s="237">
        <v>44128</v>
      </c>
      <c r="C784" s="237">
        <v>44158</v>
      </c>
      <c r="D784">
        <v>20110886943</v>
      </c>
      <c r="E784" t="s">
        <v>1953</v>
      </c>
      <c r="F784" t="s">
        <v>1954</v>
      </c>
      <c r="G784" s="236">
        <v>44128</v>
      </c>
      <c r="H784" s="236">
        <v>44158</v>
      </c>
      <c r="J784">
        <v>-26</v>
      </c>
      <c r="K784">
        <v>45</v>
      </c>
      <c r="M784" t="s">
        <v>54</v>
      </c>
      <c r="P784" t="s">
        <v>54</v>
      </c>
      <c r="Q784">
        <v>45</v>
      </c>
      <c r="T784" t="s">
        <v>1955</v>
      </c>
      <c r="U784" t="s">
        <v>1956</v>
      </c>
      <c r="V784">
        <v>44127</v>
      </c>
      <c r="W784" t="s">
        <v>1962</v>
      </c>
      <c r="AD784">
        <v>44132</v>
      </c>
      <c r="AN784" t="s">
        <v>518</v>
      </c>
      <c r="AS784" t="s">
        <v>131</v>
      </c>
      <c r="AT784" t="s">
        <v>61</v>
      </c>
      <c r="AU784" t="s">
        <v>61</v>
      </c>
      <c r="AV784" t="s">
        <v>11037</v>
      </c>
      <c r="AY784">
        <v>0</v>
      </c>
      <c r="AZ784" t="s">
        <v>1757</v>
      </c>
      <c r="BA784" t="s">
        <v>120</v>
      </c>
    </row>
    <row r="785" spans="1:53" x14ac:dyDescent="0.25">
      <c r="A785" s="1" t="s">
        <v>1963</v>
      </c>
      <c r="B785" s="237">
        <v>44128</v>
      </c>
      <c r="C785" s="237">
        <v>44158</v>
      </c>
      <c r="D785">
        <v>20110886943</v>
      </c>
      <c r="E785" t="s">
        <v>1953</v>
      </c>
      <c r="F785" t="s">
        <v>1954</v>
      </c>
      <c r="G785" s="236">
        <v>44128</v>
      </c>
      <c r="H785" s="236">
        <v>44158</v>
      </c>
      <c r="J785">
        <v>-26</v>
      </c>
      <c r="K785">
        <v>45</v>
      </c>
      <c r="M785" t="s">
        <v>54</v>
      </c>
      <c r="P785" t="s">
        <v>54</v>
      </c>
      <c r="Q785">
        <v>45</v>
      </c>
      <c r="T785" t="s">
        <v>1955</v>
      </c>
      <c r="U785" t="s">
        <v>1956</v>
      </c>
      <c r="V785">
        <v>44127</v>
      </c>
      <c r="W785" t="s">
        <v>1963</v>
      </c>
      <c r="AD785">
        <v>44132</v>
      </c>
      <c r="AN785" t="s">
        <v>518</v>
      </c>
      <c r="AS785" t="s">
        <v>131</v>
      </c>
      <c r="AT785" t="s">
        <v>61</v>
      </c>
      <c r="AU785" t="s">
        <v>61</v>
      </c>
      <c r="AV785" t="s">
        <v>11037</v>
      </c>
      <c r="AY785">
        <v>0</v>
      </c>
      <c r="AZ785" t="s">
        <v>1757</v>
      </c>
      <c r="BA785" t="s">
        <v>120</v>
      </c>
    </row>
    <row r="786" spans="1:53" x14ac:dyDescent="0.25">
      <c r="A786" s="1" t="s">
        <v>1964</v>
      </c>
      <c r="B786" s="237">
        <v>44128</v>
      </c>
      <c r="C786" s="237">
        <v>44158</v>
      </c>
      <c r="D786">
        <v>20110886943</v>
      </c>
      <c r="E786" t="s">
        <v>1953</v>
      </c>
      <c r="F786" t="s">
        <v>1954</v>
      </c>
      <c r="G786" s="236">
        <v>44128</v>
      </c>
      <c r="H786" s="236">
        <v>44158</v>
      </c>
      <c r="J786">
        <v>-26</v>
      </c>
      <c r="K786">
        <v>45</v>
      </c>
      <c r="M786" t="s">
        <v>54</v>
      </c>
      <c r="P786" t="s">
        <v>54</v>
      </c>
      <c r="Q786">
        <v>45</v>
      </c>
      <c r="T786" t="s">
        <v>1955</v>
      </c>
      <c r="U786" t="s">
        <v>1956</v>
      </c>
      <c r="V786">
        <v>44127</v>
      </c>
      <c r="W786" t="s">
        <v>1964</v>
      </c>
      <c r="AD786">
        <v>44132</v>
      </c>
      <c r="AN786" t="s">
        <v>518</v>
      </c>
      <c r="AS786" t="s">
        <v>131</v>
      </c>
      <c r="AT786" t="s">
        <v>61</v>
      </c>
      <c r="AU786" t="s">
        <v>61</v>
      </c>
      <c r="AV786" t="s">
        <v>11037</v>
      </c>
      <c r="AY786">
        <v>0</v>
      </c>
      <c r="AZ786" t="s">
        <v>1757</v>
      </c>
      <c r="BA786" t="s">
        <v>120</v>
      </c>
    </row>
    <row r="787" spans="1:53" x14ac:dyDescent="0.25">
      <c r="A787" s="1" t="s">
        <v>1965</v>
      </c>
      <c r="B787" s="237">
        <v>44128</v>
      </c>
      <c r="C787" s="237">
        <v>44158</v>
      </c>
      <c r="D787">
        <v>20110886943</v>
      </c>
      <c r="E787" t="s">
        <v>1953</v>
      </c>
      <c r="F787" t="s">
        <v>1954</v>
      </c>
      <c r="G787" s="236">
        <v>44128</v>
      </c>
      <c r="H787" s="236">
        <v>44158</v>
      </c>
      <c r="J787">
        <v>-26</v>
      </c>
      <c r="K787">
        <v>45</v>
      </c>
      <c r="M787" t="s">
        <v>54</v>
      </c>
      <c r="P787" t="s">
        <v>54</v>
      </c>
      <c r="Q787">
        <v>45</v>
      </c>
      <c r="T787" t="s">
        <v>1955</v>
      </c>
      <c r="U787" t="s">
        <v>1956</v>
      </c>
      <c r="V787">
        <v>44127</v>
      </c>
      <c r="W787" t="s">
        <v>1965</v>
      </c>
      <c r="AD787">
        <v>44132</v>
      </c>
      <c r="AN787" t="s">
        <v>518</v>
      </c>
      <c r="AS787" t="s">
        <v>131</v>
      </c>
      <c r="AT787" t="s">
        <v>61</v>
      </c>
      <c r="AU787" t="s">
        <v>61</v>
      </c>
      <c r="AV787" t="s">
        <v>11037</v>
      </c>
      <c r="AY787">
        <v>0</v>
      </c>
      <c r="AZ787" t="s">
        <v>1757</v>
      </c>
      <c r="BA787" t="s">
        <v>120</v>
      </c>
    </row>
    <row r="788" spans="1:53" x14ac:dyDescent="0.25">
      <c r="A788" s="1" t="s">
        <v>1966</v>
      </c>
      <c r="B788" s="237">
        <v>44128</v>
      </c>
      <c r="C788" s="237">
        <v>44158</v>
      </c>
      <c r="D788">
        <v>20110886943</v>
      </c>
      <c r="E788" t="s">
        <v>1953</v>
      </c>
      <c r="F788" t="s">
        <v>1954</v>
      </c>
      <c r="G788" s="236">
        <v>44128</v>
      </c>
      <c r="H788" s="236">
        <v>44158</v>
      </c>
      <c r="J788">
        <v>-26</v>
      </c>
      <c r="K788">
        <v>45</v>
      </c>
      <c r="M788" t="s">
        <v>54</v>
      </c>
      <c r="P788" t="s">
        <v>54</v>
      </c>
      <c r="Q788">
        <v>45</v>
      </c>
      <c r="T788" t="s">
        <v>1955</v>
      </c>
      <c r="U788" t="s">
        <v>1956</v>
      </c>
      <c r="V788">
        <v>44127</v>
      </c>
      <c r="W788" t="s">
        <v>1966</v>
      </c>
      <c r="AD788">
        <v>44132</v>
      </c>
      <c r="AN788" t="s">
        <v>518</v>
      </c>
      <c r="AS788" t="s">
        <v>131</v>
      </c>
      <c r="AT788" t="s">
        <v>61</v>
      </c>
      <c r="AU788" t="s">
        <v>61</v>
      </c>
      <c r="AV788" t="s">
        <v>11037</v>
      </c>
      <c r="AY788">
        <v>0</v>
      </c>
      <c r="AZ788" t="s">
        <v>1757</v>
      </c>
      <c r="BA788" t="s">
        <v>120</v>
      </c>
    </row>
    <row r="789" spans="1:53" x14ac:dyDescent="0.25">
      <c r="A789" s="1" t="s">
        <v>1967</v>
      </c>
      <c r="B789" s="237">
        <v>44128</v>
      </c>
      <c r="C789" s="237">
        <v>44158</v>
      </c>
      <c r="D789">
        <v>20110886943</v>
      </c>
      <c r="E789" t="s">
        <v>1953</v>
      </c>
      <c r="F789" t="s">
        <v>1954</v>
      </c>
      <c r="G789" s="236">
        <v>44128</v>
      </c>
      <c r="H789" s="236">
        <v>44158</v>
      </c>
      <c r="J789">
        <v>-26</v>
      </c>
      <c r="K789">
        <v>45</v>
      </c>
      <c r="M789" t="s">
        <v>54</v>
      </c>
      <c r="P789" t="s">
        <v>54</v>
      </c>
      <c r="Q789">
        <v>45</v>
      </c>
      <c r="T789" t="s">
        <v>1955</v>
      </c>
      <c r="U789" t="s">
        <v>1956</v>
      </c>
      <c r="V789">
        <v>44127</v>
      </c>
      <c r="W789" t="s">
        <v>1967</v>
      </c>
      <c r="AD789">
        <v>44132</v>
      </c>
      <c r="AN789" t="s">
        <v>518</v>
      </c>
      <c r="AS789" t="s">
        <v>131</v>
      </c>
      <c r="AT789" t="s">
        <v>61</v>
      </c>
      <c r="AU789" t="s">
        <v>61</v>
      </c>
      <c r="AV789" t="s">
        <v>11037</v>
      </c>
      <c r="AY789">
        <v>0</v>
      </c>
      <c r="AZ789" t="s">
        <v>1757</v>
      </c>
      <c r="BA789" t="s">
        <v>120</v>
      </c>
    </row>
    <row r="790" spans="1:53" x14ac:dyDescent="0.25">
      <c r="A790" s="1" t="s">
        <v>1968</v>
      </c>
      <c r="B790" s="237">
        <v>44128</v>
      </c>
      <c r="C790" s="237">
        <v>44158</v>
      </c>
      <c r="D790">
        <v>20110886943</v>
      </c>
      <c r="E790" t="s">
        <v>1953</v>
      </c>
      <c r="F790" t="s">
        <v>1954</v>
      </c>
      <c r="G790" s="236">
        <v>44128</v>
      </c>
      <c r="H790" s="236">
        <v>44158</v>
      </c>
      <c r="J790">
        <v>-26</v>
      </c>
      <c r="K790">
        <v>45</v>
      </c>
      <c r="M790" t="s">
        <v>54</v>
      </c>
      <c r="P790" t="s">
        <v>54</v>
      </c>
      <c r="Q790">
        <v>45</v>
      </c>
      <c r="T790" t="s">
        <v>1955</v>
      </c>
      <c r="U790" t="s">
        <v>1956</v>
      </c>
      <c r="V790">
        <v>44127</v>
      </c>
      <c r="W790" t="s">
        <v>1968</v>
      </c>
      <c r="AD790">
        <v>44132</v>
      </c>
      <c r="AN790" t="s">
        <v>518</v>
      </c>
      <c r="AS790" t="s">
        <v>131</v>
      </c>
      <c r="AT790" t="s">
        <v>61</v>
      </c>
      <c r="AU790" t="s">
        <v>61</v>
      </c>
      <c r="AV790" t="s">
        <v>11037</v>
      </c>
      <c r="AY790">
        <v>0</v>
      </c>
      <c r="AZ790" t="s">
        <v>1757</v>
      </c>
      <c r="BA790" t="s">
        <v>120</v>
      </c>
    </row>
    <row r="791" spans="1:53" x14ac:dyDescent="0.25">
      <c r="A791" s="1" t="s">
        <v>1969</v>
      </c>
      <c r="B791" s="237">
        <v>44128</v>
      </c>
      <c r="C791" s="237">
        <v>44158</v>
      </c>
      <c r="D791">
        <v>20110886943</v>
      </c>
      <c r="E791" t="s">
        <v>1953</v>
      </c>
      <c r="F791" t="s">
        <v>1954</v>
      </c>
      <c r="G791" s="236">
        <v>44128</v>
      </c>
      <c r="H791" s="236">
        <v>44158</v>
      </c>
      <c r="J791">
        <v>-26</v>
      </c>
      <c r="K791">
        <v>45</v>
      </c>
      <c r="M791" t="s">
        <v>54</v>
      </c>
      <c r="P791" t="s">
        <v>54</v>
      </c>
      <c r="Q791">
        <v>45</v>
      </c>
      <c r="T791" t="s">
        <v>1955</v>
      </c>
      <c r="U791" t="s">
        <v>1956</v>
      </c>
      <c r="V791">
        <v>44127</v>
      </c>
      <c r="W791" t="s">
        <v>1969</v>
      </c>
      <c r="AD791">
        <v>44132</v>
      </c>
      <c r="AN791" t="s">
        <v>518</v>
      </c>
      <c r="AS791" t="s">
        <v>131</v>
      </c>
      <c r="AT791" t="s">
        <v>61</v>
      </c>
      <c r="AU791" t="s">
        <v>61</v>
      </c>
      <c r="AV791" t="s">
        <v>11037</v>
      </c>
      <c r="AY791">
        <v>0</v>
      </c>
      <c r="AZ791" t="s">
        <v>1757</v>
      </c>
      <c r="BA791" t="s">
        <v>120</v>
      </c>
    </row>
    <row r="792" spans="1:53" x14ac:dyDescent="0.25">
      <c r="A792" s="1" t="s">
        <v>1970</v>
      </c>
      <c r="B792" s="237">
        <v>44128</v>
      </c>
      <c r="C792" s="237">
        <v>44158</v>
      </c>
      <c r="D792">
        <v>20110886943</v>
      </c>
      <c r="E792" t="s">
        <v>1953</v>
      </c>
      <c r="F792" t="s">
        <v>1954</v>
      </c>
      <c r="G792" s="236">
        <v>44128</v>
      </c>
      <c r="H792" s="236">
        <v>44158</v>
      </c>
      <c r="J792">
        <v>-26</v>
      </c>
      <c r="K792">
        <v>45</v>
      </c>
      <c r="M792" t="s">
        <v>54</v>
      </c>
      <c r="P792" t="s">
        <v>54</v>
      </c>
      <c r="Q792">
        <v>45</v>
      </c>
      <c r="T792" t="s">
        <v>1955</v>
      </c>
      <c r="U792" t="s">
        <v>1956</v>
      </c>
      <c r="V792">
        <v>44127</v>
      </c>
      <c r="W792" t="s">
        <v>1970</v>
      </c>
      <c r="AD792">
        <v>44132</v>
      </c>
      <c r="AN792" t="s">
        <v>518</v>
      </c>
      <c r="AS792" t="s">
        <v>131</v>
      </c>
      <c r="AT792" t="s">
        <v>61</v>
      </c>
      <c r="AU792" t="s">
        <v>61</v>
      </c>
      <c r="AV792" t="s">
        <v>11037</v>
      </c>
      <c r="AY792">
        <v>0</v>
      </c>
      <c r="AZ792" t="s">
        <v>1757</v>
      </c>
      <c r="BA792" t="s">
        <v>120</v>
      </c>
    </row>
    <row r="793" spans="1:53" x14ac:dyDescent="0.25">
      <c r="A793" s="1" t="s">
        <v>1974</v>
      </c>
      <c r="B793" s="236">
        <v>44120</v>
      </c>
      <c r="C793" s="236">
        <v>44150</v>
      </c>
      <c r="D793">
        <v>20110886943</v>
      </c>
      <c r="E793" t="s">
        <v>1953</v>
      </c>
      <c r="F793" t="s">
        <v>1971</v>
      </c>
      <c r="G793" s="236">
        <v>44120</v>
      </c>
      <c r="H793" s="236">
        <v>44150</v>
      </c>
      <c r="J793">
        <v>-18</v>
      </c>
      <c r="K793">
        <v>40.299999999999997</v>
      </c>
      <c r="M793" t="s">
        <v>54</v>
      </c>
      <c r="P793" t="s">
        <v>54</v>
      </c>
      <c r="Q793">
        <v>40.299999999999997</v>
      </c>
      <c r="R793">
        <v>0</v>
      </c>
      <c r="S793">
        <v>0</v>
      </c>
      <c r="T793" t="s">
        <v>1972</v>
      </c>
      <c r="U793" t="s">
        <v>1973</v>
      </c>
      <c r="W793" t="s">
        <v>1974</v>
      </c>
      <c r="X793" t="s">
        <v>1975</v>
      </c>
      <c r="AD793">
        <v>44132</v>
      </c>
      <c r="AK793">
        <v>1</v>
      </c>
      <c r="AL793" t="s">
        <v>58</v>
      </c>
      <c r="AN793" t="s">
        <v>669</v>
      </c>
      <c r="AS793" t="s">
        <v>131</v>
      </c>
      <c r="AT793" t="s">
        <v>61</v>
      </c>
      <c r="AU793" t="s">
        <v>61</v>
      </c>
      <c r="AV793" t="s">
        <v>11037</v>
      </c>
      <c r="AY793">
        <v>0</v>
      </c>
      <c r="AZ793" t="s">
        <v>62</v>
      </c>
      <c r="BA793" t="s">
        <v>63</v>
      </c>
    </row>
    <row r="794" spans="1:53" x14ac:dyDescent="0.25">
      <c r="A794" s="1" t="s">
        <v>1977</v>
      </c>
      <c r="B794" s="236">
        <v>44120</v>
      </c>
      <c r="C794" s="236">
        <v>44150</v>
      </c>
      <c r="D794">
        <v>20110886943</v>
      </c>
      <c r="E794" t="s">
        <v>1953</v>
      </c>
      <c r="F794" t="s">
        <v>1971</v>
      </c>
      <c r="G794" s="236">
        <v>44120</v>
      </c>
      <c r="H794" s="236">
        <v>44150</v>
      </c>
      <c r="J794">
        <v>-18</v>
      </c>
      <c r="K794">
        <v>40.299999999999997</v>
      </c>
      <c r="M794" t="s">
        <v>54</v>
      </c>
      <c r="P794" t="s">
        <v>54</v>
      </c>
      <c r="Q794">
        <v>40.299999999999997</v>
      </c>
      <c r="R794">
        <v>0</v>
      </c>
      <c r="S794">
        <v>0</v>
      </c>
      <c r="T794" t="s">
        <v>1972</v>
      </c>
      <c r="U794" t="s">
        <v>1976</v>
      </c>
      <c r="W794" t="s">
        <v>1977</v>
      </c>
      <c r="X794" t="s">
        <v>298</v>
      </c>
      <c r="AD794">
        <v>44132</v>
      </c>
      <c r="AK794">
        <v>1</v>
      </c>
      <c r="AL794" t="s">
        <v>58</v>
      </c>
      <c r="AN794" t="s">
        <v>669</v>
      </c>
      <c r="AS794" t="s">
        <v>131</v>
      </c>
      <c r="AT794" t="s">
        <v>61</v>
      </c>
      <c r="AU794" t="s">
        <v>61</v>
      </c>
      <c r="AV794" t="s">
        <v>11037</v>
      </c>
      <c r="AW794" t="s">
        <v>1978</v>
      </c>
      <c r="AY794">
        <v>0</v>
      </c>
      <c r="AZ794" t="s">
        <v>62</v>
      </c>
      <c r="BA794" t="s">
        <v>63</v>
      </c>
    </row>
    <row r="795" spans="1:53" x14ac:dyDescent="0.25">
      <c r="A795" s="1" t="s">
        <v>1981</v>
      </c>
      <c r="B795" s="236">
        <v>44120</v>
      </c>
      <c r="C795" s="236">
        <v>44150</v>
      </c>
      <c r="D795">
        <v>20110886943</v>
      </c>
      <c r="E795" t="s">
        <v>1953</v>
      </c>
      <c r="F795" t="s">
        <v>1971</v>
      </c>
      <c r="G795" s="236">
        <v>44120</v>
      </c>
      <c r="H795" s="236">
        <v>44150</v>
      </c>
      <c r="J795">
        <v>-18</v>
      </c>
      <c r="K795">
        <v>40.299999999999997</v>
      </c>
      <c r="M795" t="s">
        <v>54</v>
      </c>
      <c r="P795" t="s">
        <v>54</v>
      </c>
      <c r="Q795">
        <v>40.299999999999997</v>
      </c>
      <c r="R795">
        <v>0</v>
      </c>
      <c r="S795">
        <v>0</v>
      </c>
      <c r="T795" t="s">
        <v>1979</v>
      </c>
      <c r="U795" t="s">
        <v>1980</v>
      </c>
      <c r="V795">
        <v>43978</v>
      </c>
      <c r="W795" t="s">
        <v>1981</v>
      </c>
      <c r="AD795">
        <v>44132</v>
      </c>
      <c r="AK795">
        <v>1</v>
      </c>
      <c r="AL795" t="s">
        <v>58</v>
      </c>
      <c r="AN795" t="s">
        <v>669</v>
      </c>
      <c r="AS795" t="s">
        <v>131</v>
      </c>
      <c r="AT795" t="s">
        <v>61</v>
      </c>
      <c r="AU795" t="s">
        <v>61</v>
      </c>
      <c r="AV795" t="s">
        <v>11037</v>
      </c>
      <c r="AY795">
        <v>0</v>
      </c>
      <c r="AZ795" t="s">
        <v>62</v>
      </c>
      <c r="BA795" t="s">
        <v>63</v>
      </c>
    </row>
    <row r="796" spans="1:53" x14ac:dyDescent="0.25">
      <c r="A796" s="1" t="s">
        <v>1982</v>
      </c>
      <c r="B796" s="236">
        <v>44120</v>
      </c>
      <c r="C796" s="236">
        <v>44150</v>
      </c>
      <c r="D796">
        <v>20110886943</v>
      </c>
      <c r="E796" t="s">
        <v>1953</v>
      </c>
      <c r="F796" t="s">
        <v>1971</v>
      </c>
      <c r="G796" s="236">
        <v>44120</v>
      </c>
      <c r="H796" s="236">
        <v>44150</v>
      </c>
      <c r="J796">
        <v>-18</v>
      </c>
      <c r="K796">
        <v>40.299999999999997</v>
      </c>
      <c r="M796" t="s">
        <v>54</v>
      </c>
      <c r="P796" t="s">
        <v>54</v>
      </c>
      <c r="Q796">
        <v>40.299999999999997</v>
      </c>
      <c r="R796">
        <v>0</v>
      </c>
      <c r="S796">
        <v>0</v>
      </c>
      <c r="T796" t="s">
        <v>1979</v>
      </c>
      <c r="U796" t="s">
        <v>1980</v>
      </c>
      <c r="V796">
        <v>43978</v>
      </c>
      <c r="W796" t="s">
        <v>1982</v>
      </c>
      <c r="AD796">
        <v>44132</v>
      </c>
      <c r="AK796">
        <v>1</v>
      </c>
      <c r="AL796" t="s">
        <v>58</v>
      </c>
      <c r="AN796" t="s">
        <v>669</v>
      </c>
      <c r="AS796" t="s">
        <v>131</v>
      </c>
      <c r="AT796" t="s">
        <v>61</v>
      </c>
      <c r="AU796" t="s">
        <v>61</v>
      </c>
      <c r="AV796" t="s">
        <v>11037</v>
      </c>
      <c r="AY796">
        <v>0</v>
      </c>
      <c r="AZ796" t="s">
        <v>62</v>
      </c>
      <c r="BA796" t="s">
        <v>63</v>
      </c>
    </row>
    <row r="797" spans="1:53" x14ac:dyDescent="0.25">
      <c r="A797" s="1" t="s">
        <v>1983</v>
      </c>
      <c r="B797" s="236">
        <v>44120</v>
      </c>
      <c r="C797" s="236">
        <v>44150</v>
      </c>
      <c r="D797">
        <v>20110886943</v>
      </c>
      <c r="E797" t="s">
        <v>1953</v>
      </c>
      <c r="F797" t="s">
        <v>1971</v>
      </c>
      <c r="G797" s="236">
        <v>44120</v>
      </c>
      <c r="H797" s="236">
        <v>44150</v>
      </c>
      <c r="J797">
        <v>-18</v>
      </c>
      <c r="K797">
        <v>40.299999999999997</v>
      </c>
      <c r="M797" t="s">
        <v>54</v>
      </c>
      <c r="P797" t="s">
        <v>54</v>
      </c>
      <c r="Q797">
        <v>40.299999999999997</v>
      </c>
      <c r="R797">
        <v>0</v>
      </c>
      <c r="S797">
        <v>0</v>
      </c>
      <c r="T797" t="s">
        <v>1979</v>
      </c>
      <c r="U797" t="s">
        <v>1980</v>
      </c>
      <c r="V797">
        <v>43978</v>
      </c>
      <c r="W797" t="s">
        <v>1983</v>
      </c>
      <c r="AD797">
        <v>44132</v>
      </c>
      <c r="AK797">
        <v>1</v>
      </c>
      <c r="AL797" t="s">
        <v>58</v>
      </c>
      <c r="AN797" t="s">
        <v>669</v>
      </c>
      <c r="AS797" t="s">
        <v>131</v>
      </c>
      <c r="AT797" t="s">
        <v>61</v>
      </c>
      <c r="AU797" t="s">
        <v>61</v>
      </c>
      <c r="AV797" t="s">
        <v>11037</v>
      </c>
      <c r="AY797">
        <v>0</v>
      </c>
      <c r="AZ797" t="s">
        <v>62</v>
      </c>
      <c r="BA797" t="s">
        <v>63</v>
      </c>
    </row>
    <row r="798" spans="1:53" x14ac:dyDescent="0.25">
      <c r="A798" s="1" t="s">
        <v>1986</v>
      </c>
      <c r="B798" s="236">
        <v>44126</v>
      </c>
      <c r="C798" s="236">
        <v>44156</v>
      </c>
      <c r="D798">
        <v>20110886943</v>
      </c>
      <c r="E798" t="s">
        <v>1953</v>
      </c>
      <c r="F798" t="s">
        <v>1971</v>
      </c>
      <c r="G798" s="236">
        <v>44126</v>
      </c>
      <c r="H798" s="236">
        <v>44156</v>
      </c>
      <c r="J798">
        <v>-24</v>
      </c>
      <c r="K798">
        <v>44</v>
      </c>
      <c r="M798" t="s">
        <v>54</v>
      </c>
      <c r="P798" t="s">
        <v>54</v>
      </c>
      <c r="Q798">
        <v>44</v>
      </c>
      <c r="R798">
        <v>0</v>
      </c>
      <c r="S798">
        <v>0</v>
      </c>
      <c r="T798" t="s">
        <v>1984</v>
      </c>
      <c r="U798" t="s">
        <v>1985</v>
      </c>
      <c r="V798">
        <v>44089</v>
      </c>
      <c r="W798" t="s">
        <v>1986</v>
      </c>
      <c r="X798" t="s">
        <v>1987</v>
      </c>
      <c r="AD798">
        <v>44132</v>
      </c>
      <c r="AK798">
        <v>1</v>
      </c>
      <c r="AL798" t="s">
        <v>58</v>
      </c>
      <c r="AN798" t="s">
        <v>669</v>
      </c>
      <c r="AS798" t="s">
        <v>131</v>
      </c>
      <c r="AT798" t="s">
        <v>61</v>
      </c>
      <c r="AU798" t="s">
        <v>61</v>
      </c>
      <c r="AV798" t="s">
        <v>11037</v>
      </c>
      <c r="AY798">
        <v>0</v>
      </c>
      <c r="AZ798" t="s">
        <v>62</v>
      </c>
      <c r="BA798" t="s">
        <v>63</v>
      </c>
    </row>
    <row r="799" spans="1:53" x14ac:dyDescent="0.25">
      <c r="A799" s="1" t="s">
        <v>1989</v>
      </c>
      <c r="B799" s="236">
        <v>44126</v>
      </c>
      <c r="C799" s="236">
        <v>44156</v>
      </c>
      <c r="D799">
        <v>20110886943</v>
      </c>
      <c r="E799" t="s">
        <v>1953</v>
      </c>
      <c r="F799" t="s">
        <v>1971</v>
      </c>
      <c r="G799" s="236">
        <v>44126</v>
      </c>
      <c r="H799" s="236">
        <v>44156</v>
      </c>
      <c r="J799">
        <v>-24</v>
      </c>
      <c r="K799">
        <v>44</v>
      </c>
      <c r="M799" t="s">
        <v>54</v>
      </c>
      <c r="P799" t="s">
        <v>54</v>
      </c>
      <c r="Q799">
        <v>44</v>
      </c>
      <c r="R799">
        <v>0</v>
      </c>
      <c r="S799">
        <v>0</v>
      </c>
      <c r="T799" t="s">
        <v>1984</v>
      </c>
      <c r="U799" t="s">
        <v>1988</v>
      </c>
      <c r="V799">
        <v>44089</v>
      </c>
      <c r="W799" t="s">
        <v>1989</v>
      </c>
      <c r="X799" t="s">
        <v>1990</v>
      </c>
      <c r="AD799">
        <v>44132</v>
      </c>
      <c r="AK799">
        <v>1</v>
      </c>
      <c r="AL799" t="s">
        <v>58</v>
      </c>
      <c r="AN799" t="s">
        <v>669</v>
      </c>
      <c r="AS799" t="s">
        <v>131</v>
      </c>
      <c r="AT799" t="s">
        <v>61</v>
      </c>
      <c r="AU799" t="s">
        <v>61</v>
      </c>
      <c r="AV799" t="s">
        <v>11037</v>
      </c>
      <c r="AY799">
        <v>0</v>
      </c>
      <c r="AZ799" t="s">
        <v>62</v>
      </c>
      <c r="BA799" t="s">
        <v>63</v>
      </c>
    </row>
    <row r="800" spans="1:53" x14ac:dyDescent="0.25">
      <c r="A800" s="1" t="s">
        <v>1994</v>
      </c>
      <c r="B800" s="236">
        <v>44121</v>
      </c>
      <c r="C800" s="236">
        <v>44151</v>
      </c>
      <c r="D800">
        <v>20110886943</v>
      </c>
      <c r="E800" t="s">
        <v>1953</v>
      </c>
      <c r="F800" t="s">
        <v>1991</v>
      </c>
      <c r="G800" s="236">
        <v>44121</v>
      </c>
      <c r="H800" s="236">
        <v>44151</v>
      </c>
      <c r="J800">
        <v>-19</v>
      </c>
      <c r="K800">
        <v>45</v>
      </c>
      <c r="M800" t="s">
        <v>54</v>
      </c>
      <c r="P800" t="s">
        <v>54</v>
      </c>
      <c r="Q800">
        <v>45</v>
      </c>
      <c r="R800">
        <v>0</v>
      </c>
      <c r="S800">
        <v>0</v>
      </c>
      <c r="T800" t="s">
        <v>1992</v>
      </c>
      <c r="U800" t="s">
        <v>1993</v>
      </c>
      <c r="V800">
        <v>44120</v>
      </c>
      <c r="W800" t="s">
        <v>1994</v>
      </c>
      <c r="AD800">
        <v>44132</v>
      </c>
      <c r="AK800">
        <v>1</v>
      </c>
      <c r="AL800" t="s">
        <v>58</v>
      </c>
      <c r="AN800" t="s">
        <v>669</v>
      </c>
      <c r="AS800" t="s">
        <v>131</v>
      </c>
      <c r="AT800" t="s">
        <v>61</v>
      </c>
      <c r="AU800" t="s">
        <v>61</v>
      </c>
      <c r="AV800" t="s">
        <v>11037</v>
      </c>
      <c r="AY800">
        <v>0</v>
      </c>
      <c r="AZ800" t="s">
        <v>62</v>
      </c>
      <c r="BA800" t="s">
        <v>63</v>
      </c>
    </row>
    <row r="801" spans="1:53" x14ac:dyDescent="0.25">
      <c r="A801" s="1" t="s">
        <v>1995</v>
      </c>
      <c r="B801" s="236">
        <v>44120</v>
      </c>
      <c r="C801" s="236">
        <v>44150</v>
      </c>
      <c r="D801">
        <v>20110886943</v>
      </c>
      <c r="E801" t="s">
        <v>1953</v>
      </c>
      <c r="F801" t="s">
        <v>1971</v>
      </c>
      <c r="G801" s="236">
        <v>44120</v>
      </c>
      <c r="H801" s="236">
        <v>44150</v>
      </c>
      <c r="J801">
        <v>-18</v>
      </c>
      <c r="K801">
        <v>40.299999999999997</v>
      </c>
      <c r="M801" t="s">
        <v>54</v>
      </c>
      <c r="P801" t="s">
        <v>54</v>
      </c>
      <c r="Q801">
        <v>40.299999999999997</v>
      </c>
      <c r="R801">
        <v>0</v>
      </c>
      <c r="S801">
        <v>0</v>
      </c>
      <c r="T801" t="s">
        <v>1972</v>
      </c>
      <c r="U801" t="s">
        <v>1976</v>
      </c>
      <c r="W801" t="s">
        <v>1995</v>
      </c>
      <c r="X801" t="s">
        <v>1977</v>
      </c>
      <c r="AD801">
        <v>44132</v>
      </c>
      <c r="AK801">
        <v>1</v>
      </c>
      <c r="AL801" t="s">
        <v>58</v>
      </c>
      <c r="AN801" t="s">
        <v>669</v>
      </c>
      <c r="AS801" t="s">
        <v>131</v>
      </c>
      <c r="AT801" t="s">
        <v>61</v>
      </c>
      <c r="AU801" t="s">
        <v>61</v>
      </c>
      <c r="AV801" t="s">
        <v>11037</v>
      </c>
      <c r="AY801">
        <v>0</v>
      </c>
      <c r="AZ801" t="s">
        <v>62</v>
      </c>
      <c r="BA801" t="s">
        <v>63</v>
      </c>
    </row>
    <row r="802" spans="1:53" x14ac:dyDescent="0.25">
      <c r="A802" s="1" t="s">
        <v>1996</v>
      </c>
      <c r="B802" s="236">
        <v>44120</v>
      </c>
      <c r="C802" s="236">
        <v>44150</v>
      </c>
      <c r="D802">
        <v>20110886943</v>
      </c>
      <c r="E802" t="s">
        <v>1953</v>
      </c>
      <c r="F802" t="s">
        <v>1971</v>
      </c>
      <c r="G802" s="236">
        <v>44120</v>
      </c>
      <c r="H802" s="236">
        <v>44150</v>
      </c>
      <c r="J802">
        <v>-18</v>
      </c>
      <c r="K802">
        <v>40.299999999999997</v>
      </c>
      <c r="M802" t="s">
        <v>54</v>
      </c>
      <c r="P802" t="s">
        <v>54</v>
      </c>
      <c r="Q802">
        <v>40.299999999999997</v>
      </c>
      <c r="R802">
        <v>0</v>
      </c>
      <c r="S802">
        <v>0</v>
      </c>
      <c r="T802" t="s">
        <v>1972</v>
      </c>
      <c r="U802" t="s">
        <v>1976</v>
      </c>
      <c r="W802" t="s">
        <v>1996</v>
      </c>
      <c r="AD802">
        <v>44132</v>
      </c>
      <c r="AK802">
        <v>1</v>
      </c>
      <c r="AL802" t="s">
        <v>58</v>
      </c>
      <c r="AN802" t="s">
        <v>669</v>
      </c>
      <c r="AS802" t="s">
        <v>131</v>
      </c>
      <c r="AT802" t="s">
        <v>61</v>
      </c>
      <c r="AU802" t="s">
        <v>61</v>
      </c>
      <c r="AV802" t="s">
        <v>11037</v>
      </c>
      <c r="AY802">
        <v>0</v>
      </c>
      <c r="AZ802" t="s">
        <v>62</v>
      </c>
      <c r="BA802" t="s">
        <v>63</v>
      </c>
    </row>
    <row r="803" spans="1:53" x14ac:dyDescent="0.25">
      <c r="A803" s="1" t="s">
        <v>1997</v>
      </c>
      <c r="B803" s="236">
        <v>44120</v>
      </c>
      <c r="C803" s="236">
        <v>44150</v>
      </c>
      <c r="D803">
        <v>20110886943</v>
      </c>
      <c r="E803" t="s">
        <v>1953</v>
      </c>
      <c r="F803" t="s">
        <v>1971</v>
      </c>
      <c r="G803" s="236">
        <v>44120</v>
      </c>
      <c r="H803" s="236">
        <v>44150</v>
      </c>
      <c r="J803">
        <v>-18</v>
      </c>
      <c r="K803">
        <v>40.299999999999997</v>
      </c>
      <c r="M803" t="s">
        <v>54</v>
      </c>
      <c r="P803" t="s">
        <v>54</v>
      </c>
      <c r="Q803">
        <v>40.299999999999997</v>
      </c>
      <c r="R803">
        <v>0</v>
      </c>
      <c r="S803">
        <v>0</v>
      </c>
      <c r="T803" t="s">
        <v>1972</v>
      </c>
      <c r="U803" t="s">
        <v>1976</v>
      </c>
      <c r="W803" t="s">
        <v>1997</v>
      </c>
      <c r="AD803">
        <v>44132</v>
      </c>
      <c r="AK803">
        <v>1</v>
      </c>
      <c r="AL803" t="s">
        <v>58</v>
      </c>
      <c r="AN803" t="s">
        <v>669</v>
      </c>
      <c r="AS803" t="s">
        <v>131</v>
      </c>
      <c r="AT803" t="s">
        <v>61</v>
      </c>
      <c r="AU803" t="s">
        <v>61</v>
      </c>
      <c r="AV803" t="s">
        <v>11037</v>
      </c>
      <c r="AY803">
        <v>0</v>
      </c>
      <c r="AZ803" t="s">
        <v>62</v>
      </c>
      <c r="BA803" t="s">
        <v>63</v>
      </c>
    </row>
    <row r="804" spans="1:53" x14ac:dyDescent="0.25">
      <c r="A804" s="1" t="s">
        <v>1998</v>
      </c>
      <c r="B804" s="236">
        <v>44120</v>
      </c>
      <c r="C804" s="236">
        <v>44150</v>
      </c>
      <c r="D804">
        <v>20110886943</v>
      </c>
      <c r="E804" t="s">
        <v>1953</v>
      </c>
      <c r="F804" t="s">
        <v>1971</v>
      </c>
      <c r="G804" s="236">
        <v>44120</v>
      </c>
      <c r="H804" s="236">
        <v>44150</v>
      </c>
      <c r="J804">
        <v>-18</v>
      </c>
      <c r="K804">
        <v>40.299999999999997</v>
      </c>
      <c r="M804" t="s">
        <v>54</v>
      </c>
      <c r="P804" t="s">
        <v>54</v>
      </c>
      <c r="Q804">
        <v>40.299999999999997</v>
      </c>
      <c r="R804">
        <v>0</v>
      </c>
      <c r="S804">
        <v>0</v>
      </c>
      <c r="T804" t="s">
        <v>1972</v>
      </c>
      <c r="U804" t="s">
        <v>1976</v>
      </c>
      <c r="W804" t="s">
        <v>1998</v>
      </c>
      <c r="AD804">
        <v>44132</v>
      </c>
      <c r="AK804">
        <v>1</v>
      </c>
      <c r="AL804" t="s">
        <v>58</v>
      </c>
      <c r="AN804" t="s">
        <v>669</v>
      </c>
      <c r="AS804" t="s">
        <v>131</v>
      </c>
      <c r="AT804" t="s">
        <v>61</v>
      </c>
      <c r="AU804" t="s">
        <v>61</v>
      </c>
      <c r="AV804" t="s">
        <v>11037</v>
      </c>
      <c r="AY804">
        <v>0</v>
      </c>
      <c r="AZ804" t="s">
        <v>62</v>
      </c>
      <c r="BA804" t="s">
        <v>63</v>
      </c>
    </row>
    <row r="805" spans="1:53" x14ac:dyDescent="0.25">
      <c r="A805" s="1" t="s">
        <v>1999</v>
      </c>
      <c r="B805" s="236">
        <v>44120</v>
      </c>
      <c r="C805" s="236">
        <v>44150</v>
      </c>
      <c r="D805">
        <v>20110886943</v>
      </c>
      <c r="E805" t="s">
        <v>1953</v>
      </c>
      <c r="F805" t="s">
        <v>1971</v>
      </c>
      <c r="G805" s="236">
        <v>44120</v>
      </c>
      <c r="H805" s="236">
        <v>44150</v>
      </c>
      <c r="J805">
        <v>-18</v>
      </c>
      <c r="K805">
        <v>40.299999999999997</v>
      </c>
      <c r="M805" t="s">
        <v>54</v>
      </c>
      <c r="P805" t="s">
        <v>54</v>
      </c>
      <c r="Q805">
        <v>40.299999999999997</v>
      </c>
      <c r="R805">
        <v>0</v>
      </c>
      <c r="S805">
        <v>0</v>
      </c>
      <c r="T805" t="s">
        <v>1972</v>
      </c>
      <c r="U805" t="s">
        <v>1976</v>
      </c>
      <c r="W805" t="s">
        <v>1999</v>
      </c>
      <c r="AD805">
        <v>44132</v>
      </c>
      <c r="AK805">
        <v>1</v>
      </c>
      <c r="AL805" t="s">
        <v>58</v>
      </c>
      <c r="AN805" t="s">
        <v>669</v>
      </c>
      <c r="AS805" t="s">
        <v>131</v>
      </c>
      <c r="AT805" t="s">
        <v>61</v>
      </c>
      <c r="AU805" t="s">
        <v>61</v>
      </c>
      <c r="AV805" t="s">
        <v>11037</v>
      </c>
      <c r="AY805">
        <v>0</v>
      </c>
      <c r="AZ805" t="s">
        <v>62</v>
      </c>
      <c r="BA805" t="s">
        <v>63</v>
      </c>
    </row>
    <row r="806" spans="1:53" x14ac:dyDescent="0.25">
      <c r="A806" s="1" t="s">
        <v>2000</v>
      </c>
      <c r="B806" s="236">
        <v>44120</v>
      </c>
      <c r="C806" s="236">
        <v>44150</v>
      </c>
      <c r="D806">
        <v>20110886943</v>
      </c>
      <c r="E806" t="s">
        <v>1953</v>
      </c>
      <c r="F806" t="s">
        <v>1971</v>
      </c>
      <c r="G806" s="236">
        <v>44120</v>
      </c>
      <c r="H806" s="236">
        <v>44150</v>
      </c>
      <c r="J806">
        <v>-18</v>
      </c>
      <c r="K806">
        <v>40.299999999999997</v>
      </c>
      <c r="M806" t="s">
        <v>54</v>
      </c>
      <c r="P806" t="s">
        <v>54</v>
      </c>
      <c r="Q806">
        <v>40.299999999999997</v>
      </c>
      <c r="R806">
        <v>0</v>
      </c>
      <c r="S806">
        <v>0</v>
      </c>
      <c r="T806" t="s">
        <v>1972</v>
      </c>
      <c r="U806" t="s">
        <v>1976</v>
      </c>
      <c r="W806" t="s">
        <v>2000</v>
      </c>
      <c r="AD806">
        <v>44132</v>
      </c>
      <c r="AK806">
        <v>1</v>
      </c>
      <c r="AL806" t="s">
        <v>58</v>
      </c>
      <c r="AN806" t="s">
        <v>669</v>
      </c>
      <c r="AS806" t="s">
        <v>131</v>
      </c>
      <c r="AT806" t="s">
        <v>61</v>
      </c>
      <c r="AU806" t="s">
        <v>61</v>
      </c>
      <c r="AV806" t="s">
        <v>11037</v>
      </c>
      <c r="AY806">
        <v>0</v>
      </c>
      <c r="AZ806" t="s">
        <v>62</v>
      </c>
      <c r="BA806" t="s">
        <v>63</v>
      </c>
    </row>
    <row r="807" spans="1:53" x14ac:dyDescent="0.25">
      <c r="A807" s="1" t="s">
        <v>2001</v>
      </c>
      <c r="B807" s="236">
        <v>44120</v>
      </c>
      <c r="C807" s="236">
        <v>44150</v>
      </c>
      <c r="D807">
        <v>20110886943</v>
      </c>
      <c r="E807" t="s">
        <v>1953</v>
      </c>
      <c r="F807" t="s">
        <v>1971</v>
      </c>
      <c r="G807" s="236">
        <v>44120</v>
      </c>
      <c r="H807" s="236">
        <v>44150</v>
      </c>
      <c r="J807">
        <v>-18</v>
      </c>
      <c r="K807">
        <v>40.299999999999997</v>
      </c>
      <c r="M807" t="s">
        <v>54</v>
      </c>
      <c r="P807" t="s">
        <v>54</v>
      </c>
      <c r="Q807">
        <v>40.299999999999997</v>
      </c>
      <c r="R807">
        <v>0</v>
      </c>
      <c r="S807">
        <v>0</v>
      </c>
      <c r="T807" t="s">
        <v>1972</v>
      </c>
      <c r="U807" t="s">
        <v>1976</v>
      </c>
      <c r="W807" t="s">
        <v>2001</v>
      </c>
      <c r="AD807">
        <v>44132</v>
      </c>
      <c r="AK807">
        <v>1</v>
      </c>
      <c r="AL807" t="s">
        <v>58</v>
      </c>
      <c r="AN807" t="s">
        <v>669</v>
      </c>
      <c r="AS807" t="s">
        <v>131</v>
      </c>
      <c r="AT807" t="s">
        <v>61</v>
      </c>
      <c r="AU807" t="s">
        <v>61</v>
      </c>
      <c r="AV807" t="s">
        <v>11037</v>
      </c>
      <c r="AY807">
        <v>0</v>
      </c>
      <c r="AZ807" t="s">
        <v>62</v>
      </c>
      <c r="BA807" t="s">
        <v>63</v>
      </c>
    </row>
    <row r="808" spans="1:53" x14ac:dyDescent="0.25">
      <c r="A808" s="1" t="s">
        <v>2002</v>
      </c>
      <c r="B808" s="236">
        <v>44120</v>
      </c>
      <c r="C808" s="236">
        <v>44150</v>
      </c>
      <c r="D808">
        <v>20110886943</v>
      </c>
      <c r="E808" t="s">
        <v>1953</v>
      </c>
      <c r="F808" t="s">
        <v>1971</v>
      </c>
      <c r="G808" s="236">
        <v>44120</v>
      </c>
      <c r="H808" s="236">
        <v>44150</v>
      </c>
      <c r="J808">
        <v>-18</v>
      </c>
      <c r="K808">
        <v>40.299999999999997</v>
      </c>
      <c r="M808" t="s">
        <v>54</v>
      </c>
      <c r="P808" t="s">
        <v>54</v>
      </c>
      <c r="Q808">
        <v>40.299999999999997</v>
      </c>
      <c r="R808">
        <v>0</v>
      </c>
      <c r="S808">
        <v>0</v>
      </c>
      <c r="T808" t="s">
        <v>1972</v>
      </c>
      <c r="U808" t="s">
        <v>1976</v>
      </c>
      <c r="W808" t="s">
        <v>2002</v>
      </c>
      <c r="AD808">
        <v>44132</v>
      </c>
      <c r="AK808">
        <v>1</v>
      </c>
      <c r="AL808" t="s">
        <v>58</v>
      </c>
      <c r="AN808" t="s">
        <v>669</v>
      </c>
      <c r="AS808" t="s">
        <v>131</v>
      </c>
      <c r="AT808" t="s">
        <v>61</v>
      </c>
      <c r="AU808" t="s">
        <v>61</v>
      </c>
      <c r="AV808" t="s">
        <v>11037</v>
      </c>
      <c r="AY808">
        <v>0</v>
      </c>
      <c r="AZ808" t="s">
        <v>62</v>
      </c>
      <c r="BA808" t="s">
        <v>63</v>
      </c>
    </row>
    <row r="809" spans="1:53" x14ac:dyDescent="0.25">
      <c r="A809" s="1" t="s">
        <v>2003</v>
      </c>
      <c r="B809" s="236">
        <v>44120</v>
      </c>
      <c r="C809" s="236">
        <v>44150</v>
      </c>
      <c r="D809">
        <v>20110886943</v>
      </c>
      <c r="E809" t="s">
        <v>1953</v>
      </c>
      <c r="F809" t="s">
        <v>1971</v>
      </c>
      <c r="G809" s="236">
        <v>44120</v>
      </c>
      <c r="H809" s="236">
        <v>44150</v>
      </c>
      <c r="J809">
        <v>-18</v>
      </c>
      <c r="K809">
        <v>40.299999999999997</v>
      </c>
      <c r="M809" t="s">
        <v>54</v>
      </c>
      <c r="P809" t="s">
        <v>54</v>
      </c>
      <c r="Q809">
        <v>40.299999999999997</v>
      </c>
      <c r="R809">
        <v>0</v>
      </c>
      <c r="S809">
        <v>0</v>
      </c>
      <c r="T809" t="s">
        <v>1972</v>
      </c>
      <c r="U809" t="s">
        <v>1976</v>
      </c>
      <c r="W809" t="s">
        <v>2003</v>
      </c>
      <c r="AD809">
        <v>44132</v>
      </c>
      <c r="AK809">
        <v>1</v>
      </c>
      <c r="AL809" t="s">
        <v>58</v>
      </c>
      <c r="AN809" t="s">
        <v>669</v>
      </c>
      <c r="AS809" t="s">
        <v>131</v>
      </c>
      <c r="AT809" t="s">
        <v>61</v>
      </c>
      <c r="AU809" t="s">
        <v>61</v>
      </c>
      <c r="AV809" t="s">
        <v>11037</v>
      </c>
      <c r="AY809">
        <v>0</v>
      </c>
      <c r="AZ809" t="s">
        <v>62</v>
      </c>
      <c r="BA809" t="s">
        <v>63</v>
      </c>
    </row>
    <row r="810" spans="1:53" x14ac:dyDescent="0.25">
      <c r="A810" s="1" t="s">
        <v>2004</v>
      </c>
      <c r="B810" s="236">
        <v>44120</v>
      </c>
      <c r="C810" s="236">
        <v>44150</v>
      </c>
      <c r="D810">
        <v>20110886943</v>
      </c>
      <c r="E810" t="s">
        <v>1953</v>
      </c>
      <c r="F810" t="s">
        <v>1971</v>
      </c>
      <c r="G810" s="236">
        <v>44120</v>
      </c>
      <c r="H810" s="236">
        <v>44150</v>
      </c>
      <c r="J810">
        <v>-18</v>
      </c>
      <c r="K810">
        <v>40.299999999999997</v>
      </c>
      <c r="M810" t="s">
        <v>54</v>
      </c>
      <c r="P810" t="s">
        <v>54</v>
      </c>
      <c r="Q810">
        <v>40.299999999999997</v>
      </c>
      <c r="R810">
        <v>0</v>
      </c>
      <c r="S810">
        <v>0</v>
      </c>
      <c r="T810" t="s">
        <v>1972</v>
      </c>
      <c r="U810" t="s">
        <v>1976</v>
      </c>
      <c r="W810" t="s">
        <v>2004</v>
      </c>
      <c r="AD810">
        <v>44132</v>
      </c>
      <c r="AK810">
        <v>1</v>
      </c>
      <c r="AL810" t="s">
        <v>58</v>
      </c>
      <c r="AN810" t="s">
        <v>669</v>
      </c>
      <c r="AS810" t="s">
        <v>131</v>
      </c>
      <c r="AT810" t="s">
        <v>61</v>
      </c>
      <c r="AU810" t="s">
        <v>61</v>
      </c>
      <c r="AV810" t="s">
        <v>11037</v>
      </c>
      <c r="AY810">
        <v>0</v>
      </c>
      <c r="AZ810" t="s">
        <v>62</v>
      </c>
      <c r="BA810" t="s">
        <v>63</v>
      </c>
    </row>
    <row r="811" spans="1:53" x14ac:dyDescent="0.25">
      <c r="A811" s="1" t="s">
        <v>2005</v>
      </c>
      <c r="B811" s="236">
        <v>44120</v>
      </c>
      <c r="C811" s="236">
        <v>44150</v>
      </c>
      <c r="D811">
        <v>20110886943</v>
      </c>
      <c r="E811" t="s">
        <v>1953</v>
      </c>
      <c r="F811" t="s">
        <v>1971</v>
      </c>
      <c r="G811" s="236">
        <v>44120</v>
      </c>
      <c r="H811" s="236">
        <v>44150</v>
      </c>
      <c r="J811">
        <v>-18</v>
      </c>
      <c r="K811">
        <v>40.299999999999997</v>
      </c>
      <c r="M811" t="s">
        <v>54</v>
      </c>
      <c r="P811" t="s">
        <v>54</v>
      </c>
      <c r="Q811">
        <v>40.299999999999997</v>
      </c>
      <c r="R811">
        <v>0</v>
      </c>
      <c r="S811">
        <v>0</v>
      </c>
      <c r="T811" t="s">
        <v>1972</v>
      </c>
      <c r="U811" t="s">
        <v>1976</v>
      </c>
      <c r="W811" t="s">
        <v>2005</v>
      </c>
      <c r="AD811">
        <v>44132</v>
      </c>
      <c r="AK811">
        <v>1</v>
      </c>
      <c r="AL811" t="s">
        <v>58</v>
      </c>
      <c r="AN811" t="s">
        <v>669</v>
      </c>
      <c r="AS811" t="s">
        <v>131</v>
      </c>
      <c r="AT811" t="s">
        <v>61</v>
      </c>
      <c r="AU811" t="s">
        <v>61</v>
      </c>
      <c r="AV811" t="s">
        <v>11037</v>
      </c>
      <c r="AY811">
        <v>0</v>
      </c>
      <c r="AZ811" t="s">
        <v>62</v>
      </c>
      <c r="BA811" t="s">
        <v>63</v>
      </c>
    </row>
    <row r="812" spans="1:53" x14ac:dyDescent="0.25">
      <c r="A812" s="1" t="s">
        <v>2007</v>
      </c>
      <c r="B812" s="236">
        <v>44120</v>
      </c>
      <c r="C812" s="236">
        <v>44150</v>
      </c>
      <c r="D812">
        <v>20110886943</v>
      </c>
      <c r="E812" t="s">
        <v>1953</v>
      </c>
      <c r="F812" t="s">
        <v>1971</v>
      </c>
      <c r="G812" s="236">
        <v>44120</v>
      </c>
      <c r="H812" s="236">
        <v>44150</v>
      </c>
      <c r="J812">
        <v>-18</v>
      </c>
      <c r="K812">
        <v>40.299999999999997</v>
      </c>
      <c r="M812" t="s">
        <v>54</v>
      </c>
      <c r="P812" t="s">
        <v>54</v>
      </c>
      <c r="Q812">
        <v>40.299999999999997</v>
      </c>
      <c r="R812">
        <v>0</v>
      </c>
      <c r="S812">
        <v>0</v>
      </c>
      <c r="T812" t="s">
        <v>2006</v>
      </c>
      <c r="U812" t="s">
        <v>1976</v>
      </c>
      <c r="W812" t="s">
        <v>2007</v>
      </c>
      <c r="X812" t="s">
        <v>2008</v>
      </c>
      <c r="AD812">
        <v>44132</v>
      </c>
      <c r="AK812">
        <v>1</v>
      </c>
      <c r="AL812" t="s">
        <v>58</v>
      </c>
      <c r="AN812" t="s">
        <v>669</v>
      </c>
      <c r="AS812" t="s">
        <v>131</v>
      </c>
      <c r="AT812" t="s">
        <v>61</v>
      </c>
      <c r="AU812" t="s">
        <v>61</v>
      </c>
      <c r="AV812" t="s">
        <v>11037</v>
      </c>
      <c r="AY812">
        <v>0</v>
      </c>
      <c r="AZ812" t="s">
        <v>62</v>
      </c>
      <c r="BA812" t="s">
        <v>63</v>
      </c>
    </row>
    <row r="813" spans="1:53" x14ac:dyDescent="0.25">
      <c r="A813" s="1" t="s">
        <v>2009</v>
      </c>
      <c r="B813" s="236">
        <v>44120</v>
      </c>
      <c r="C813" s="236">
        <v>44150</v>
      </c>
      <c r="D813">
        <v>20110886943</v>
      </c>
      <c r="E813" t="s">
        <v>1953</v>
      </c>
      <c r="F813" t="s">
        <v>1971</v>
      </c>
      <c r="G813" s="236">
        <v>44120</v>
      </c>
      <c r="H813" s="236">
        <v>44150</v>
      </c>
      <c r="J813">
        <v>-18</v>
      </c>
      <c r="K813">
        <v>40.299999999999997</v>
      </c>
      <c r="M813" t="s">
        <v>54</v>
      </c>
      <c r="P813" t="s">
        <v>54</v>
      </c>
      <c r="Q813">
        <v>40.299999999999997</v>
      </c>
      <c r="R813">
        <v>0</v>
      </c>
      <c r="S813">
        <v>0</v>
      </c>
      <c r="T813" t="s">
        <v>1972</v>
      </c>
      <c r="U813" t="s">
        <v>1976</v>
      </c>
      <c r="W813" t="s">
        <v>2009</v>
      </c>
      <c r="AD813">
        <v>44132</v>
      </c>
      <c r="AK813">
        <v>1</v>
      </c>
      <c r="AL813" t="s">
        <v>58</v>
      </c>
      <c r="AN813" t="s">
        <v>669</v>
      </c>
      <c r="AS813" t="s">
        <v>131</v>
      </c>
      <c r="AT813" t="s">
        <v>61</v>
      </c>
      <c r="AU813" t="s">
        <v>61</v>
      </c>
      <c r="AV813" t="s">
        <v>11037</v>
      </c>
      <c r="AY813">
        <v>0</v>
      </c>
      <c r="AZ813" t="s">
        <v>62</v>
      </c>
      <c r="BA813" t="s">
        <v>63</v>
      </c>
    </row>
    <row r="814" spans="1:53" x14ac:dyDescent="0.25">
      <c r="A814" s="1" t="s">
        <v>2010</v>
      </c>
      <c r="B814" s="236">
        <v>44120</v>
      </c>
      <c r="C814" s="236">
        <v>44150</v>
      </c>
      <c r="D814">
        <v>20110886943</v>
      </c>
      <c r="E814" t="s">
        <v>1953</v>
      </c>
      <c r="F814" t="s">
        <v>1971</v>
      </c>
      <c r="G814" s="236">
        <v>44120</v>
      </c>
      <c r="H814" s="236">
        <v>44150</v>
      </c>
      <c r="J814">
        <v>-18</v>
      </c>
      <c r="K814">
        <v>40.299999999999997</v>
      </c>
      <c r="M814" t="s">
        <v>54</v>
      </c>
      <c r="P814" t="s">
        <v>54</v>
      </c>
      <c r="Q814">
        <v>40.299999999999997</v>
      </c>
      <c r="R814">
        <v>0</v>
      </c>
      <c r="S814">
        <v>0</v>
      </c>
      <c r="T814" t="s">
        <v>1972</v>
      </c>
      <c r="U814" t="s">
        <v>1976</v>
      </c>
      <c r="W814" t="s">
        <v>2010</v>
      </c>
      <c r="AD814">
        <v>44132</v>
      </c>
      <c r="AK814">
        <v>1</v>
      </c>
      <c r="AL814" t="s">
        <v>58</v>
      </c>
      <c r="AN814" t="s">
        <v>669</v>
      </c>
      <c r="AS814" t="s">
        <v>131</v>
      </c>
      <c r="AT814" t="s">
        <v>61</v>
      </c>
      <c r="AU814" t="s">
        <v>61</v>
      </c>
      <c r="AV814" t="s">
        <v>11037</v>
      </c>
      <c r="AY814">
        <v>0</v>
      </c>
      <c r="AZ814" t="s">
        <v>62</v>
      </c>
      <c r="BA814" t="s">
        <v>63</v>
      </c>
    </row>
    <row r="815" spans="1:53" x14ac:dyDescent="0.25">
      <c r="A815" s="1" t="s">
        <v>2011</v>
      </c>
      <c r="B815" s="236">
        <v>44120</v>
      </c>
      <c r="C815" s="236">
        <v>44150</v>
      </c>
      <c r="D815">
        <v>20110886943</v>
      </c>
      <c r="E815" t="s">
        <v>1953</v>
      </c>
      <c r="F815" t="s">
        <v>1971</v>
      </c>
      <c r="G815" s="236">
        <v>44120</v>
      </c>
      <c r="H815" s="236">
        <v>44150</v>
      </c>
      <c r="J815">
        <v>-18</v>
      </c>
      <c r="K815">
        <v>40.299999999999997</v>
      </c>
      <c r="M815" t="s">
        <v>54</v>
      </c>
      <c r="P815" t="s">
        <v>54</v>
      </c>
      <c r="Q815">
        <v>40.299999999999997</v>
      </c>
      <c r="R815">
        <v>0</v>
      </c>
      <c r="S815">
        <v>0</v>
      </c>
      <c r="T815" t="s">
        <v>1972</v>
      </c>
      <c r="U815" t="s">
        <v>1976</v>
      </c>
      <c r="W815" t="s">
        <v>2011</v>
      </c>
      <c r="AD815">
        <v>44132</v>
      </c>
      <c r="AK815">
        <v>1</v>
      </c>
      <c r="AL815" t="s">
        <v>58</v>
      </c>
      <c r="AN815" t="s">
        <v>669</v>
      </c>
      <c r="AS815" t="s">
        <v>131</v>
      </c>
      <c r="AT815" t="s">
        <v>61</v>
      </c>
      <c r="AU815" t="s">
        <v>61</v>
      </c>
      <c r="AV815" t="s">
        <v>11037</v>
      </c>
      <c r="AY815">
        <v>0</v>
      </c>
      <c r="AZ815" t="s">
        <v>62</v>
      </c>
      <c r="BA815" t="s">
        <v>63</v>
      </c>
    </row>
    <row r="816" spans="1:53" x14ac:dyDescent="0.25">
      <c r="A816" s="1" t="s">
        <v>2012</v>
      </c>
      <c r="B816" s="236">
        <v>44120</v>
      </c>
      <c r="C816" s="236">
        <v>44150</v>
      </c>
      <c r="D816">
        <v>20110886943</v>
      </c>
      <c r="E816" t="s">
        <v>1953</v>
      </c>
      <c r="F816" t="s">
        <v>1971</v>
      </c>
      <c r="G816" s="236">
        <v>44120</v>
      </c>
      <c r="H816" s="236">
        <v>44150</v>
      </c>
      <c r="J816">
        <v>-18</v>
      </c>
      <c r="K816">
        <v>40.299999999999997</v>
      </c>
      <c r="M816" t="s">
        <v>54</v>
      </c>
      <c r="P816" t="s">
        <v>54</v>
      </c>
      <c r="Q816">
        <v>40.299999999999997</v>
      </c>
      <c r="R816">
        <v>0</v>
      </c>
      <c r="S816">
        <v>0</v>
      </c>
      <c r="T816" t="s">
        <v>1972</v>
      </c>
      <c r="U816" t="s">
        <v>1976</v>
      </c>
      <c r="W816" t="s">
        <v>2012</v>
      </c>
      <c r="AD816">
        <v>44132</v>
      </c>
      <c r="AK816">
        <v>1</v>
      </c>
      <c r="AL816" t="s">
        <v>58</v>
      </c>
      <c r="AN816" t="s">
        <v>669</v>
      </c>
      <c r="AS816" t="s">
        <v>131</v>
      </c>
      <c r="AT816" t="s">
        <v>61</v>
      </c>
      <c r="AU816" t="s">
        <v>61</v>
      </c>
      <c r="AV816" t="s">
        <v>11037</v>
      </c>
      <c r="AY816">
        <v>0</v>
      </c>
      <c r="AZ816" t="s">
        <v>62</v>
      </c>
      <c r="BA816" t="s">
        <v>63</v>
      </c>
    </row>
    <row r="817" spans="1:53" x14ac:dyDescent="0.25">
      <c r="A817" s="1" t="s">
        <v>2013</v>
      </c>
      <c r="B817" s="236">
        <v>44120</v>
      </c>
      <c r="C817" s="236">
        <v>44150</v>
      </c>
      <c r="D817">
        <v>20110886943</v>
      </c>
      <c r="E817" t="s">
        <v>1953</v>
      </c>
      <c r="F817" t="s">
        <v>1971</v>
      </c>
      <c r="G817" s="236">
        <v>44120</v>
      </c>
      <c r="H817" s="236">
        <v>44150</v>
      </c>
      <c r="J817">
        <v>-18</v>
      </c>
      <c r="K817">
        <v>40.299999999999997</v>
      </c>
      <c r="M817" t="s">
        <v>54</v>
      </c>
      <c r="P817" t="s">
        <v>54</v>
      </c>
      <c r="Q817">
        <v>40.299999999999997</v>
      </c>
      <c r="R817">
        <v>0</v>
      </c>
      <c r="S817">
        <v>0</v>
      </c>
      <c r="T817" t="s">
        <v>1972</v>
      </c>
      <c r="U817" t="s">
        <v>1976</v>
      </c>
      <c r="W817" t="s">
        <v>2013</v>
      </c>
      <c r="AD817">
        <v>44132</v>
      </c>
      <c r="AK817">
        <v>1</v>
      </c>
      <c r="AL817" t="s">
        <v>58</v>
      </c>
      <c r="AN817" t="s">
        <v>669</v>
      </c>
      <c r="AS817" t="s">
        <v>131</v>
      </c>
      <c r="AT817" t="s">
        <v>61</v>
      </c>
      <c r="AU817" t="s">
        <v>61</v>
      </c>
      <c r="AV817" t="s">
        <v>11037</v>
      </c>
      <c r="AY817">
        <v>0</v>
      </c>
      <c r="AZ817" t="s">
        <v>62</v>
      </c>
      <c r="BA817" t="s">
        <v>63</v>
      </c>
    </row>
    <row r="818" spans="1:53" x14ac:dyDescent="0.25">
      <c r="A818" s="1" t="s">
        <v>2014</v>
      </c>
      <c r="B818" s="236">
        <v>44120</v>
      </c>
      <c r="C818" s="236">
        <v>44150</v>
      </c>
      <c r="D818">
        <v>20110886943</v>
      </c>
      <c r="E818" t="s">
        <v>1953</v>
      </c>
      <c r="F818" t="s">
        <v>1971</v>
      </c>
      <c r="G818" s="236">
        <v>44120</v>
      </c>
      <c r="H818" s="236">
        <v>44150</v>
      </c>
      <c r="J818">
        <v>-18</v>
      </c>
      <c r="K818">
        <v>40.299999999999997</v>
      </c>
      <c r="M818" t="s">
        <v>54</v>
      </c>
      <c r="P818" t="s">
        <v>54</v>
      </c>
      <c r="Q818">
        <v>40.299999999999997</v>
      </c>
      <c r="R818">
        <v>0</v>
      </c>
      <c r="S818">
        <v>0</v>
      </c>
      <c r="T818" t="s">
        <v>1972</v>
      </c>
      <c r="U818" t="s">
        <v>1976</v>
      </c>
      <c r="W818" t="s">
        <v>2014</v>
      </c>
      <c r="AD818">
        <v>44132</v>
      </c>
      <c r="AK818">
        <v>1</v>
      </c>
      <c r="AL818" t="s">
        <v>58</v>
      </c>
      <c r="AN818" t="s">
        <v>669</v>
      </c>
      <c r="AS818" t="s">
        <v>131</v>
      </c>
      <c r="AT818" t="s">
        <v>61</v>
      </c>
      <c r="AU818" t="s">
        <v>61</v>
      </c>
      <c r="AV818" t="s">
        <v>11037</v>
      </c>
      <c r="AY818">
        <v>0</v>
      </c>
      <c r="AZ818" t="s">
        <v>62</v>
      </c>
      <c r="BA818" t="s">
        <v>63</v>
      </c>
    </row>
    <row r="819" spans="1:53" x14ac:dyDescent="0.25">
      <c r="A819" s="1" t="s">
        <v>2015</v>
      </c>
      <c r="B819" s="236">
        <v>44120</v>
      </c>
      <c r="C819" s="236">
        <v>44150</v>
      </c>
      <c r="D819">
        <v>20110886943</v>
      </c>
      <c r="E819" t="s">
        <v>1953</v>
      </c>
      <c r="F819" t="s">
        <v>1971</v>
      </c>
      <c r="G819" s="236">
        <v>44120</v>
      </c>
      <c r="H819" s="236">
        <v>44150</v>
      </c>
      <c r="J819">
        <v>-18</v>
      </c>
      <c r="K819">
        <v>40.299999999999997</v>
      </c>
      <c r="M819" t="s">
        <v>54</v>
      </c>
      <c r="P819" t="s">
        <v>54</v>
      </c>
      <c r="Q819">
        <v>40.299999999999997</v>
      </c>
      <c r="R819">
        <v>0</v>
      </c>
      <c r="S819">
        <v>0</v>
      </c>
      <c r="T819" t="s">
        <v>1972</v>
      </c>
      <c r="U819" t="s">
        <v>1976</v>
      </c>
      <c r="W819" t="s">
        <v>2015</v>
      </c>
      <c r="AD819">
        <v>44132</v>
      </c>
      <c r="AK819">
        <v>1</v>
      </c>
      <c r="AL819" t="s">
        <v>58</v>
      </c>
      <c r="AN819" t="s">
        <v>669</v>
      </c>
      <c r="AS819" t="s">
        <v>131</v>
      </c>
      <c r="AT819" t="s">
        <v>61</v>
      </c>
      <c r="AU819" t="s">
        <v>61</v>
      </c>
      <c r="AV819" t="s">
        <v>11037</v>
      </c>
      <c r="AY819">
        <v>0</v>
      </c>
      <c r="AZ819" t="s">
        <v>62</v>
      </c>
      <c r="BA819" t="s">
        <v>63</v>
      </c>
    </row>
    <row r="820" spans="1:53" x14ac:dyDescent="0.25">
      <c r="A820" s="1" t="s">
        <v>2016</v>
      </c>
      <c r="B820" s="236">
        <v>44120</v>
      </c>
      <c r="C820" s="236">
        <v>44150</v>
      </c>
      <c r="D820">
        <v>20110886943</v>
      </c>
      <c r="E820" t="s">
        <v>1953</v>
      </c>
      <c r="F820" t="s">
        <v>1971</v>
      </c>
      <c r="G820" s="236">
        <v>44120</v>
      </c>
      <c r="H820" s="236">
        <v>44150</v>
      </c>
      <c r="J820">
        <v>-18</v>
      </c>
      <c r="K820">
        <v>40.299999999999997</v>
      </c>
      <c r="M820" t="s">
        <v>54</v>
      </c>
      <c r="P820" t="s">
        <v>54</v>
      </c>
      <c r="Q820">
        <v>40.299999999999997</v>
      </c>
      <c r="R820">
        <v>0</v>
      </c>
      <c r="S820">
        <v>0</v>
      </c>
      <c r="T820" t="s">
        <v>1972</v>
      </c>
      <c r="U820" t="s">
        <v>1976</v>
      </c>
      <c r="W820" t="s">
        <v>2016</v>
      </c>
      <c r="AD820">
        <v>44132</v>
      </c>
      <c r="AK820">
        <v>1</v>
      </c>
      <c r="AL820" t="s">
        <v>58</v>
      </c>
      <c r="AN820" t="s">
        <v>669</v>
      </c>
      <c r="AS820" t="s">
        <v>131</v>
      </c>
      <c r="AT820" t="s">
        <v>61</v>
      </c>
      <c r="AU820" t="s">
        <v>61</v>
      </c>
      <c r="AV820" t="s">
        <v>11037</v>
      </c>
      <c r="AY820">
        <v>0</v>
      </c>
      <c r="AZ820" t="s">
        <v>62</v>
      </c>
      <c r="BA820" t="s">
        <v>63</v>
      </c>
    </row>
    <row r="821" spans="1:53" x14ac:dyDescent="0.25">
      <c r="A821" s="1" t="s">
        <v>2017</v>
      </c>
      <c r="B821" s="236">
        <v>44120</v>
      </c>
      <c r="C821" s="236">
        <v>44150</v>
      </c>
      <c r="D821">
        <v>20110886943</v>
      </c>
      <c r="E821" t="s">
        <v>1953</v>
      </c>
      <c r="F821" t="s">
        <v>1971</v>
      </c>
      <c r="G821" s="236">
        <v>44120</v>
      </c>
      <c r="H821" s="236">
        <v>44150</v>
      </c>
      <c r="J821">
        <v>-18</v>
      </c>
      <c r="K821">
        <v>40.299999999999997</v>
      </c>
      <c r="M821" t="s">
        <v>54</v>
      </c>
      <c r="P821" t="s">
        <v>54</v>
      </c>
      <c r="Q821">
        <v>40.299999999999997</v>
      </c>
      <c r="R821">
        <v>0</v>
      </c>
      <c r="S821">
        <v>0</v>
      </c>
      <c r="T821" t="s">
        <v>1972</v>
      </c>
      <c r="U821" t="s">
        <v>1976</v>
      </c>
      <c r="W821" t="s">
        <v>2017</v>
      </c>
      <c r="AD821">
        <v>44132</v>
      </c>
      <c r="AK821">
        <v>1</v>
      </c>
      <c r="AL821" t="s">
        <v>58</v>
      </c>
      <c r="AN821" t="s">
        <v>669</v>
      </c>
      <c r="AS821" t="s">
        <v>131</v>
      </c>
      <c r="AT821" t="s">
        <v>61</v>
      </c>
      <c r="AU821" t="s">
        <v>61</v>
      </c>
      <c r="AV821" t="s">
        <v>11037</v>
      </c>
      <c r="AY821">
        <v>0</v>
      </c>
      <c r="AZ821" t="s">
        <v>62</v>
      </c>
      <c r="BA821" t="s">
        <v>63</v>
      </c>
    </row>
    <row r="822" spans="1:53" x14ac:dyDescent="0.25">
      <c r="A822" s="1" t="s">
        <v>2019</v>
      </c>
      <c r="B822" s="236">
        <v>44120</v>
      </c>
      <c r="C822" s="236">
        <v>44150</v>
      </c>
      <c r="D822">
        <v>20110886943</v>
      </c>
      <c r="E822" t="s">
        <v>1953</v>
      </c>
      <c r="F822" t="s">
        <v>1971</v>
      </c>
      <c r="G822" s="236">
        <v>44120</v>
      </c>
      <c r="H822" s="236">
        <v>44150</v>
      </c>
      <c r="J822">
        <v>-18</v>
      </c>
      <c r="K822">
        <v>40.299999999999997</v>
      </c>
      <c r="M822" t="s">
        <v>54</v>
      </c>
      <c r="P822" t="s">
        <v>54</v>
      </c>
      <c r="Q822">
        <v>40.299999999999997</v>
      </c>
      <c r="R822">
        <v>0</v>
      </c>
      <c r="S822">
        <v>0</v>
      </c>
      <c r="T822" t="s">
        <v>2018</v>
      </c>
      <c r="U822" t="s">
        <v>1976</v>
      </c>
      <c r="W822" t="s">
        <v>2019</v>
      </c>
      <c r="X822" t="s">
        <v>2020</v>
      </c>
      <c r="AD822">
        <v>44132</v>
      </c>
      <c r="AK822">
        <v>1</v>
      </c>
      <c r="AL822" t="s">
        <v>58</v>
      </c>
      <c r="AN822" t="s">
        <v>669</v>
      </c>
      <c r="AS822" t="s">
        <v>131</v>
      </c>
      <c r="AT822" t="s">
        <v>61</v>
      </c>
      <c r="AU822" t="s">
        <v>61</v>
      </c>
      <c r="AV822" t="s">
        <v>11037</v>
      </c>
      <c r="AY822">
        <v>0</v>
      </c>
      <c r="AZ822" t="s">
        <v>62</v>
      </c>
      <c r="BA822" t="s">
        <v>63</v>
      </c>
    </row>
    <row r="823" spans="1:53" x14ac:dyDescent="0.25">
      <c r="A823" s="1" t="s">
        <v>2021</v>
      </c>
      <c r="B823" s="236">
        <v>44120</v>
      </c>
      <c r="C823" s="236">
        <v>44150</v>
      </c>
      <c r="D823">
        <v>20110886943</v>
      </c>
      <c r="E823" t="s">
        <v>1953</v>
      </c>
      <c r="F823" t="s">
        <v>1971</v>
      </c>
      <c r="G823" s="236">
        <v>44120</v>
      </c>
      <c r="H823" s="236">
        <v>44150</v>
      </c>
      <c r="J823">
        <v>-18</v>
      </c>
      <c r="K823">
        <v>40.299999999999997</v>
      </c>
      <c r="M823" t="s">
        <v>54</v>
      </c>
      <c r="P823" t="s">
        <v>54</v>
      </c>
      <c r="Q823">
        <v>40.299999999999997</v>
      </c>
      <c r="R823">
        <v>0</v>
      </c>
      <c r="S823">
        <v>0</v>
      </c>
      <c r="T823" t="s">
        <v>1972</v>
      </c>
      <c r="U823" t="s">
        <v>1976</v>
      </c>
      <c r="W823" t="s">
        <v>2021</v>
      </c>
      <c r="AD823">
        <v>44132</v>
      </c>
      <c r="AK823">
        <v>1</v>
      </c>
      <c r="AL823" t="s">
        <v>58</v>
      </c>
      <c r="AN823" t="s">
        <v>669</v>
      </c>
      <c r="AS823" t="s">
        <v>131</v>
      </c>
      <c r="AT823" t="s">
        <v>61</v>
      </c>
      <c r="AU823" t="s">
        <v>61</v>
      </c>
      <c r="AV823" t="s">
        <v>11037</v>
      </c>
      <c r="AY823">
        <v>0</v>
      </c>
      <c r="AZ823" t="s">
        <v>62</v>
      </c>
      <c r="BA823" t="s">
        <v>63</v>
      </c>
    </row>
    <row r="824" spans="1:53" x14ac:dyDescent="0.25">
      <c r="A824" s="1" t="s">
        <v>2022</v>
      </c>
      <c r="B824" s="236">
        <v>44120</v>
      </c>
      <c r="C824" s="236">
        <v>44150</v>
      </c>
      <c r="D824">
        <v>20110886943</v>
      </c>
      <c r="E824" t="s">
        <v>1953</v>
      </c>
      <c r="F824" t="s">
        <v>1971</v>
      </c>
      <c r="G824" s="236">
        <v>44120</v>
      </c>
      <c r="H824" s="236">
        <v>44150</v>
      </c>
      <c r="J824">
        <v>-18</v>
      </c>
      <c r="K824">
        <v>40.299999999999997</v>
      </c>
      <c r="M824" t="s">
        <v>54</v>
      </c>
      <c r="P824" t="s">
        <v>54</v>
      </c>
      <c r="Q824">
        <v>40.299999999999997</v>
      </c>
      <c r="R824">
        <v>0</v>
      </c>
      <c r="S824">
        <v>0</v>
      </c>
      <c r="T824" t="s">
        <v>1972</v>
      </c>
      <c r="U824" t="s">
        <v>1976</v>
      </c>
      <c r="W824" t="s">
        <v>2022</v>
      </c>
      <c r="AD824">
        <v>44132</v>
      </c>
      <c r="AK824">
        <v>1</v>
      </c>
      <c r="AL824" t="s">
        <v>58</v>
      </c>
      <c r="AN824" t="s">
        <v>669</v>
      </c>
      <c r="AS824" t="s">
        <v>131</v>
      </c>
      <c r="AT824" t="s">
        <v>61</v>
      </c>
      <c r="AU824" t="s">
        <v>61</v>
      </c>
      <c r="AV824" t="s">
        <v>11037</v>
      </c>
      <c r="AY824">
        <v>0</v>
      </c>
      <c r="AZ824" t="s">
        <v>62</v>
      </c>
      <c r="BA824" t="s">
        <v>63</v>
      </c>
    </row>
    <row r="825" spans="1:53" x14ac:dyDescent="0.25">
      <c r="A825" s="1" t="s">
        <v>2023</v>
      </c>
      <c r="B825" s="236">
        <v>44120</v>
      </c>
      <c r="C825" s="236">
        <v>44150</v>
      </c>
      <c r="D825">
        <v>20110886943</v>
      </c>
      <c r="E825" t="s">
        <v>1953</v>
      </c>
      <c r="F825" t="s">
        <v>1971</v>
      </c>
      <c r="G825" s="236">
        <v>44120</v>
      </c>
      <c r="H825" s="236">
        <v>44150</v>
      </c>
      <c r="J825">
        <v>-18</v>
      </c>
      <c r="K825">
        <v>40.299999999999997</v>
      </c>
      <c r="M825" t="s">
        <v>54</v>
      </c>
      <c r="P825" t="s">
        <v>54</v>
      </c>
      <c r="Q825">
        <v>40.299999999999997</v>
      </c>
      <c r="R825">
        <v>0</v>
      </c>
      <c r="S825">
        <v>0</v>
      </c>
      <c r="T825" t="s">
        <v>1972</v>
      </c>
      <c r="U825" t="s">
        <v>1976</v>
      </c>
      <c r="W825" t="s">
        <v>2023</v>
      </c>
      <c r="AD825">
        <v>44132</v>
      </c>
      <c r="AK825">
        <v>1</v>
      </c>
      <c r="AL825" t="s">
        <v>58</v>
      </c>
      <c r="AN825" t="s">
        <v>669</v>
      </c>
      <c r="AS825" t="s">
        <v>131</v>
      </c>
      <c r="AT825" t="s">
        <v>61</v>
      </c>
      <c r="AU825" t="s">
        <v>61</v>
      </c>
      <c r="AV825" t="s">
        <v>11037</v>
      </c>
      <c r="AY825">
        <v>0</v>
      </c>
      <c r="AZ825" t="s">
        <v>62</v>
      </c>
      <c r="BA825" t="s">
        <v>63</v>
      </c>
    </row>
    <row r="826" spans="1:53" x14ac:dyDescent="0.25">
      <c r="A826" s="1" t="s">
        <v>2024</v>
      </c>
      <c r="B826" s="236">
        <v>44120</v>
      </c>
      <c r="C826" s="236">
        <v>44150</v>
      </c>
      <c r="D826">
        <v>20110886943</v>
      </c>
      <c r="E826" t="s">
        <v>1953</v>
      </c>
      <c r="F826" t="s">
        <v>1971</v>
      </c>
      <c r="G826" s="236">
        <v>44120</v>
      </c>
      <c r="H826" s="236">
        <v>44150</v>
      </c>
      <c r="J826">
        <v>-18</v>
      </c>
      <c r="K826">
        <v>40.299999999999997</v>
      </c>
      <c r="M826" t="s">
        <v>54</v>
      </c>
      <c r="P826" t="s">
        <v>54</v>
      </c>
      <c r="Q826">
        <v>40.299999999999997</v>
      </c>
      <c r="R826">
        <v>0</v>
      </c>
      <c r="S826">
        <v>0</v>
      </c>
      <c r="T826" t="s">
        <v>1972</v>
      </c>
      <c r="U826" t="s">
        <v>1976</v>
      </c>
      <c r="W826" t="s">
        <v>2024</v>
      </c>
      <c r="AD826">
        <v>44132</v>
      </c>
      <c r="AK826">
        <v>1</v>
      </c>
      <c r="AL826" t="s">
        <v>58</v>
      </c>
      <c r="AN826" t="s">
        <v>669</v>
      </c>
      <c r="AS826" t="s">
        <v>131</v>
      </c>
      <c r="AT826" t="s">
        <v>61</v>
      </c>
      <c r="AU826" t="s">
        <v>61</v>
      </c>
      <c r="AV826" t="s">
        <v>11037</v>
      </c>
      <c r="AY826">
        <v>0</v>
      </c>
      <c r="AZ826" t="s">
        <v>62</v>
      </c>
      <c r="BA826" t="s">
        <v>63</v>
      </c>
    </row>
    <row r="827" spans="1:53" x14ac:dyDescent="0.25">
      <c r="A827" s="1" t="s">
        <v>2025</v>
      </c>
      <c r="B827" s="236">
        <v>44120</v>
      </c>
      <c r="C827" s="236">
        <v>44150</v>
      </c>
      <c r="D827">
        <v>20110886943</v>
      </c>
      <c r="E827" t="s">
        <v>1953</v>
      </c>
      <c r="F827" t="s">
        <v>1971</v>
      </c>
      <c r="G827" s="236">
        <v>44120</v>
      </c>
      <c r="H827" s="236">
        <v>44150</v>
      </c>
      <c r="J827">
        <v>-18</v>
      </c>
      <c r="K827">
        <v>40.299999999999997</v>
      </c>
      <c r="M827" t="s">
        <v>54</v>
      </c>
      <c r="P827" t="s">
        <v>54</v>
      </c>
      <c r="Q827">
        <v>40.299999999999997</v>
      </c>
      <c r="R827">
        <v>0</v>
      </c>
      <c r="S827">
        <v>0</v>
      </c>
      <c r="T827" t="s">
        <v>1972</v>
      </c>
      <c r="U827" t="s">
        <v>1976</v>
      </c>
      <c r="W827" t="s">
        <v>2025</v>
      </c>
      <c r="AD827">
        <v>44132</v>
      </c>
      <c r="AK827">
        <v>1</v>
      </c>
      <c r="AL827" t="s">
        <v>58</v>
      </c>
      <c r="AN827" t="s">
        <v>669</v>
      </c>
      <c r="AS827" t="s">
        <v>131</v>
      </c>
      <c r="AT827" t="s">
        <v>61</v>
      </c>
      <c r="AU827" t="s">
        <v>61</v>
      </c>
      <c r="AV827" t="s">
        <v>11037</v>
      </c>
      <c r="AY827">
        <v>0</v>
      </c>
      <c r="AZ827" t="s">
        <v>62</v>
      </c>
      <c r="BA827" t="s">
        <v>63</v>
      </c>
    </row>
    <row r="828" spans="1:53" x14ac:dyDescent="0.25">
      <c r="A828" s="1" t="s">
        <v>2026</v>
      </c>
      <c r="B828" s="236">
        <v>44120</v>
      </c>
      <c r="C828" s="236">
        <v>44150</v>
      </c>
      <c r="D828">
        <v>20110886943</v>
      </c>
      <c r="E828" t="s">
        <v>1953</v>
      </c>
      <c r="F828" t="s">
        <v>1971</v>
      </c>
      <c r="G828" s="236">
        <v>44120</v>
      </c>
      <c r="H828" s="236">
        <v>44150</v>
      </c>
      <c r="J828">
        <v>-18</v>
      </c>
      <c r="K828">
        <v>40.299999999999997</v>
      </c>
      <c r="M828" t="s">
        <v>54</v>
      </c>
      <c r="P828" t="s">
        <v>54</v>
      </c>
      <c r="Q828">
        <v>40.299999999999997</v>
      </c>
      <c r="R828">
        <v>0</v>
      </c>
      <c r="S828">
        <v>0</v>
      </c>
      <c r="T828" t="s">
        <v>1972</v>
      </c>
      <c r="U828" t="s">
        <v>1976</v>
      </c>
      <c r="W828" t="s">
        <v>2026</v>
      </c>
      <c r="AD828">
        <v>44132</v>
      </c>
      <c r="AK828">
        <v>1</v>
      </c>
      <c r="AL828" t="s">
        <v>58</v>
      </c>
      <c r="AN828" t="s">
        <v>669</v>
      </c>
      <c r="AS828" t="s">
        <v>131</v>
      </c>
      <c r="AT828" t="s">
        <v>61</v>
      </c>
      <c r="AU828" t="s">
        <v>61</v>
      </c>
      <c r="AV828" t="s">
        <v>11037</v>
      </c>
      <c r="AY828">
        <v>0</v>
      </c>
      <c r="AZ828" t="s">
        <v>62</v>
      </c>
      <c r="BA828" t="s">
        <v>63</v>
      </c>
    </row>
    <row r="829" spans="1:53" x14ac:dyDescent="0.25">
      <c r="A829" s="1" t="s">
        <v>2027</v>
      </c>
      <c r="B829" s="236">
        <v>44120</v>
      </c>
      <c r="C829" s="236">
        <v>44150</v>
      </c>
      <c r="D829">
        <v>20110886943</v>
      </c>
      <c r="E829" t="s">
        <v>1953</v>
      </c>
      <c r="F829" t="s">
        <v>1971</v>
      </c>
      <c r="G829" s="236">
        <v>44120</v>
      </c>
      <c r="H829" s="236">
        <v>44150</v>
      </c>
      <c r="J829">
        <v>-18</v>
      </c>
      <c r="K829">
        <v>40.299999999999997</v>
      </c>
      <c r="M829" t="s">
        <v>54</v>
      </c>
      <c r="P829" t="s">
        <v>54</v>
      </c>
      <c r="Q829">
        <v>40.299999999999997</v>
      </c>
      <c r="R829">
        <v>0</v>
      </c>
      <c r="S829">
        <v>0</v>
      </c>
      <c r="T829" t="s">
        <v>1972</v>
      </c>
      <c r="U829" t="s">
        <v>1976</v>
      </c>
      <c r="W829" t="s">
        <v>2027</v>
      </c>
      <c r="AD829">
        <v>44132</v>
      </c>
      <c r="AK829">
        <v>1</v>
      </c>
      <c r="AL829" t="s">
        <v>58</v>
      </c>
      <c r="AN829" t="s">
        <v>669</v>
      </c>
      <c r="AS829" t="s">
        <v>131</v>
      </c>
      <c r="AT829" t="s">
        <v>61</v>
      </c>
      <c r="AU829" t="s">
        <v>61</v>
      </c>
      <c r="AV829" t="s">
        <v>11037</v>
      </c>
      <c r="AY829">
        <v>0</v>
      </c>
      <c r="AZ829" t="s">
        <v>62</v>
      </c>
      <c r="BA829" t="s">
        <v>63</v>
      </c>
    </row>
    <row r="830" spans="1:53" x14ac:dyDescent="0.25">
      <c r="A830" s="1" t="s">
        <v>2028</v>
      </c>
      <c r="B830" s="236">
        <v>44120</v>
      </c>
      <c r="C830" s="236">
        <v>44150</v>
      </c>
      <c r="D830">
        <v>20110886943</v>
      </c>
      <c r="E830" t="s">
        <v>1953</v>
      </c>
      <c r="F830" t="s">
        <v>1971</v>
      </c>
      <c r="G830" s="236">
        <v>44120</v>
      </c>
      <c r="H830" s="236">
        <v>44150</v>
      </c>
      <c r="J830">
        <v>-18</v>
      </c>
      <c r="K830">
        <v>40.299999999999997</v>
      </c>
      <c r="M830" t="s">
        <v>54</v>
      </c>
      <c r="P830" t="s">
        <v>54</v>
      </c>
      <c r="Q830">
        <v>40.299999999999997</v>
      </c>
      <c r="R830">
        <v>0</v>
      </c>
      <c r="S830">
        <v>0</v>
      </c>
      <c r="T830" t="s">
        <v>1972</v>
      </c>
      <c r="U830" t="s">
        <v>1976</v>
      </c>
      <c r="W830" t="s">
        <v>2028</v>
      </c>
      <c r="AD830">
        <v>44132</v>
      </c>
      <c r="AK830">
        <v>1</v>
      </c>
      <c r="AL830" t="s">
        <v>58</v>
      </c>
      <c r="AN830" t="s">
        <v>669</v>
      </c>
      <c r="AS830" t="s">
        <v>131</v>
      </c>
      <c r="AT830" t="s">
        <v>61</v>
      </c>
      <c r="AU830" t="s">
        <v>61</v>
      </c>
      <c r="AV830" t="s">
        <v>11037</v>
      </c>
      <c r="AY830">
        <v>0</v>
      </c>
      <c r="AZ830" t="s">
        <v>62</v>
      </c>
      <c r="BA830" t="s">
        <v>63</v>
      </c>
    </row>
    <row r="831" spans="1:53" x14ac:dyDescent="0.25">
      <c r="A831" s="1" t="s">
        <v>2029</v>
      </c>
      <c r="B831" s="236">
        <v>44120</v>
      </c>
      <c r="C831" s="236">
        <v>44150</v>
      </c>
      <c r="D831">
        <v>20110886943</v>
      </c>
      <c r="E831" t="s">
        <v>1953</v>
      </c>
      <c r="F831" t="s">
        <v>1971</v>
      </c>
      <c r="G831" s="236">
        <v>44120</v>
      </c>
      <c r="H831" s="236">
        <v>44150</v>
      </c>
      <c r="J831">
        <v>-18</v>
      </c>
      <c r="K831">
        <v>40.299999999999997</v>
      </c>
      <c r="M831" t="s">
        <v>54</v>
      </c>
      <c r="P831" t="s">
        <v>54</v>
      </c>
      <c r="Q831">
        <v>40.299999999999997</v>
      </c>
      <c r="R831">
        <v>0</v>
      </c>
      <c r="S831">
        <v>0</v>
      </c>
      <c r="T831" t="s">
        <v>1972</v>
      </c>
      <c r="U831" t="s">
        <v>1976</v>
      </c>
      <c r="W831" t="s">
        <v>2029</v>
      </c>
      <c r="AD831">
        <v>44132</v>
      </c>
      <c r="AK831">
        <v>1</v>
      </c>
      <c r="AL831" t="s">
        <v>58</v>
      </c>
      <c r="AN831" t="s">
        <v>669</v>
      </c>
      <c r="AS831" t="s">
        <v>131</v>
      </c>
      <c r="AT831" t="s">
        <v>61</v>
      </c>
      <c r="AU831" t="s">
        <v>61</v>
      </c>
      <c r="AV831" t="s">
        <v>11037</v>
      </c>
      <c r="AY831">
        <v>0</v>
      </c>
      <c r="AZ831" t="s">
        <v>62</v>
      </c>
      <c r="BA831" t="s">
        <v>63</v>
      </c>
    </row>
    <row r="832" spans="1:53" x14ac:dyDescent="0.25">
      <c r="A832" s="1" t="s">
        <v>2030</v>
      </c>
      <c r="B832" s="236">
        <v>44120</v>
      </c>
      <c r="C832" s="236">
        <v>44150</v>
      </c>
      <c r="D832">
        <v>20110886943</v>
      </c>
      <c r="E832" t="s">
        <v>1953</v>
      </c>
      <c r="F832" t="s">
        <v>1971</v>
      </c>
      <c r="G832" s="236">
        <v>44120</v>
      </c>
      <c r="H832" s="236">
        <v>44150</v>
      </c>
      <c r="J832">
        <v>-18</v>
      </c>
      <c r="K832">
        <v>40.299999999999997</v>
      </c>
      <c r="M832" t="s">
        <v>54</v>
      </c>
      <c r="P832" t="s">
        <v>54</v>
      </c>
      <c r="Q832">
        <v>40.299999999999997</v>
      </c>
      <c r="R832">
        <v>0</v>
      </c>
      <c r="S832">
        <v>0</v>
      </c>
      <c r="T832" t="s">
        <v>1972</v>
      </c>
      <c r="U832" t="s">
        <v>1976</v>
      </c>
      <c r="W832" t="s">
        <v>2030</v>
      </c>
      <c r="AD832">
        <v>44132</v>
      </c>
      <c r="AK832">
        <v>1</v>
      </c>
      <c r="AL832" t="s">
        <v>58</v>
      </c>
      <c r="AN832" t="s">
        <v>669</v>
      </c>
      <c r="AS832" t="s">
        <v>131</v>
      </c>
      <c r="AT832" t="s">
        <v>61</v>
      </c>
      <c r="AU832" t="s">
        <v>61</v>
      </c>
      <c r="AV832" t="s">
        <v>11037</v>
      </c>
      <c r="AY832">
        <v>0</v>
      </c>
      <c r="AZ832" t="s">
        <v>62</v>
      </c>
      <c r="BA832" t="s">
        <v>63</v>
      </c>
    </row>
    <row r="833" spans="1:53" x14ac:dyDescent="0.25">
      <c r="A833" s="1" t="s">
        <v>2031</v>
      </c>
      <c r="B833" s="236">
        <v>44120</v>
      </c>
      <c r="C833" s="236">
        <v>44150</v>
      </c>
      <c r="D833">
        <v>20110886943</v>
      </c>
      <c r="E833" t="s">
        <v>1953</v>
      </c>
      <c r="F833" t="s">
        <v>1971</v>
      </c>
      <c r="G833" s="236">
        <v>44120</v>
      </c>
      <c r="H833" s="236">
        <v>44150</v>
      </c>
      <c r="J833">
        <v>-18</v>
      </c>
      <c r="K833">
        <v>40.299999999999997</v>
      </c>
      <c r="M833" t="s">
        <v>54</v>
      </c>
      <c r="P833" t="s">
        <v>54</v>
      </c>
      <c r="Q833">
        <v>40.299999999999997</v>
      </c>
      <c r="R833">
        <v>0</v>
      </c>
      <c r="S833">
        <v>0</v>
      </c>
      <c r="T833" t="s">
        <v>1972</v>
      </c>
      <c r="U833" t="s">
        <v>1976</v>
      </c>
      <c r="W833" t="s">
        <v>2031</v>
      </c>
      <c r="AD833">
        <v>44132</v>
      </c>
      <c r="AK833">
        <v>1</v>
      </c>
      <c r="AL833" t="s">
        <v>58</v>
      </c>
      <c r="AN833" t="s">
        <v>669</v>
      </c>
      <c r="AS833" t="s">
        <v>131</v>
      </c>
      <c r="AT833" t="s">
        <v>61</v>
      </c>
      <c r="AU833" t="s">
        <v>61</v>
      </c>
      <c r="AV833" t="s">
        <v>11037</v>
      </c>
      <c r="AY833">
        <v>0</v>
      </c>
      <c r="AZ833" t="s">
        <v>62</v>
      </c>
      <c r="BA833" t="s">
        <v>63</v>
      </c>
    </row>
    <row r="834" spans="1:53" x14ac:dyDescent="0.25">
      <c r="A834" s="1" t="s">
        <v>2033</v>
      </c>
      <c r="B834" s="236">
        <v>44120</v>
      </c>
      <c r="C834" s="236">
        <v>44150</v>
      </c>
      <c r="D834">
        <v>20110886943</v>
      </c>
      <c r="E834" t="s">
        <v>1953</v>
      </c>
      <c r="F834" t="s">
        <v>1971</v>
      </c>
      <c r="G834" s="236">
        <v>44120</v>
      </c>
      <c r="H834" s="236">
        <v>44150</v>
      </c>
      <c r="J834">
        <v>-18</v>
      </c>
      <c r="K834">
        <v>40.299999999999997</v>
      </c>
      <c r="M834" t="s">
        <v>54</v>
      </c>
      <c r="P834" t="s">
        <v>54</v>
      </c>
      <c r="Q834">
        <v>40.299999999999997</v>
      </c>
      <c r="R834">
        <v>0</v>
      </c>
      <c r="S834">
        <v>0</v>
      </c>
      <c r="T834" t="s">
        <v>1972</v>
      </c>
      <c r="U834" t="s">
        <v>2032</v>
      </c>
      <c r="V834">
        <v>43903</v>
      </c>
      <c r="W834" t="s">
        <v>2033</v>
      </c>
      <c r="AD834">
        <v>44132</v>
      </c>
      <c r="AK834">
        <v>1</v>
      </c>
      <c r="AL834" t="s">
        <v>58</v>
      </c>
      <c r="AN834" t="s">
        <v>669</v>
      </c>
      <c r="AS834" t="s">
        <v>131</v>
      </c>
      <c r="AT834" t="s">
        <v>61</v>
      </c>
      <c r="AU834" t="s">
        <v>61</v>
      </c>
      <c r="AV834" t="s">
        <v>11037</v>
      </c>
      <c r="AY834">
        <v>0</v>
      </c>
      <c r="AZ834" t="s">
        <v>62</v>
      </c>
      <c r="BA834" t="s">
        <v>63</v>
      </c>
    </row>
    <row r="835" spans="1:53" x14ac:dyDescent="0.25">
      <c r="A835" s="1" t="s">
        <v>2042</v>
      </c>
      <c r="B835" s="236">
        <v>44108</v>
      </c>
      <c r="C835" s="236">
        <v>44138</v>
      </c>
      <c r="D835">
        <v>20602806520</v>
      </c>
      <c r="E835" t="s">
        <v>2038</v>
      </c>
      <c r="F835" t="s">
        <v>2039</v>
      </c>
      <c r="G835" s="236">
        <v>44108</v>
      </c>
      <c r="H835" s="236">
        <v>44138</v>
      </c>
      <c r="J835">
        <v>-6</v>
      </c>
      <c r="M835" t="s">
        <v>54</v>
      </c>
      <c r="N835">
        <v>297</v>
      </c>
      <c r="P835" t="s">
        <v>54</v>
      </c>
      <c r="Q835">
        <v>84.857142857142861</v>
      </c>
      <c r="R835">
        <v>0</v>
      </c>
      <c r="S835">
        <v>0</v>
      </c>
      <c r="T835" t="s">
        <v>2040</v>
      </c>
      <c r="U835" t="s">
        <v>2041</v>
      </c>
      <c r="V835">
        <v>43894</v>
      </c>
      <c r="W835" t="s">
        <v>2042</v>
      </c>
      <c r="AD835">
        <v>44132</v>
      </c>
      <c r="AK835">
        <v>1</v>
      </c>
      <c r="AL835" t="s">
        <v>58</v>
      </c>
      <c r="AS835" t="s">
        <v>60</v>
      </c>
      <c r="AT835" t="s">
        <v>61</v>
      </c>
      <c r="AU835" t="s">
        <v>61</v>
      </c>
      <c r="AV835" t="s">
        <v>11037</v>
      </c>
      <c r="AY835">
        <v>0</v>
      </c>
      <c r="AZ835" t="s">
        <v>62</v>
      </c>
      <c r="BA835" t="s">
        <v>63</v>
      </c>
    </row>
    <row r="836" spans="1:53" x14ac:dyDescent="0.25">
      <c r="A836" s="1" t="s">
        <v>2047</v>
      </c>
      <c r="B836" s="236">
        <v>44100</v>
      </c>
      <c r="C836" s="236">
        <v>44129</v>
      </c>
      <c r="D836">
        <v>20602806520</v>
      </c>
      <c r="E836" t="s">
        <v>2038</v>
      </c>
      <c r="F836" t="s">
        <v>2043</v>
      </c>
      <c r="G836" s="236">
        <v>44100</v>
      </c>
      <c r="H836" s="236">
        <v>44129</v>
      </c>
      <c r="I836" t="s">
        <v>2044</v>
      </c>
      <c r="J836">
        <v>3</v>
      </c>
      <c r="M836" t="s">
        <v>54</v>
      </c>
      <c r="N836">
        <v>297</v>
      </c>
      <c r="P836" t="s">
        <v>54</v>
      </c>
      <c r="Q836">
        <v>84.857142857142861</v>
      </c>
      <c r="R836">
        <v>84.857142857142861</v>
      </c>
      <c r="S836" t="s">
        <v>79</v>
      </c>
      <c r="T836" t="s">
        <v>2045</v>
      </c>
      <c r="U836" t="s">
        <v>2046</v>
      </c>
      <c r="V836">
        <v>43549</v>
      </c>
      <c r="W836" t="s">
        <v>2047</v>
      </c>
      <c r="AD836">
        <v>44132</v>
      </c>
      <c r="AI836" t="s">
        <v>305</v>
      </c>
      <c r="AK836">
        <v>1</v>
      </c>
      <c r="AL836" t="s">
        <v>58</v>
      </c>
      <c r="AN836" t="s">
        <v>1649</v>
      </c>
      <c r="AS836" t="s">
        <v>60</v>
      </c>
      <c r="AT836" t="s">
        <v>61</v>
      </c>
      <c r="AU836" t="s">
        <v>61</v>
      </c>
      <c r="AV836" t="s">
        <v>11037</v>
      </c>
      <c r="AY836">
        <v>0</v>
      </c>
      <c r="AZ836" t="s">
        <v>62</v>
      </c>
      <c r="BA836" t="s">
        <v>63</v>
      </c>
    </row>
    <row r="837" spans="1:53" x14ac:dyDescent="0.25">
      <c r="A837" s="1" t="s">
        <v>587</v>
      </c>
      <c r="B837" s="238">
        <v>44127</v>
      </c>
      <c r="C837" s="238">
        <v>44157</v>
      </c>
      <c r="D837">
        <v>20304289512</v>
      </c>
      <c r="E837" t="s">
        <v>2048</v>
      </c>
      <c r="J837">
        <v>44132</v>
      </c>
      <c r="M837" t="s">
        <v>54</v>
      </c>
      <c r="P837" t="s">
        <v>54</v>
      </c>
      <c r="Q837">
        <v>0</v>
      </c>
      <c r="T837" t="s">
        <v>2049</v>
      </c>
      <c r="U837" t="s">
        <v>2050</v>
      </c>
      <c r="V837" s="236">
        <v>44127</v>
      </c>
      <c r="W837" t="s">
        <v>587</v>
      </c>
      <c r="AD837">
        <v>44132</v>
      </c>
      <c r="AN837" t="s">
        <v>518</v>
      </c>
      <c r="AO837" t="s">
        <v>122</v>
      </c>
      <c r="AS837" t="s">
        <v>111</v>
      </c>
      <c r="AT837" t="s">
        <v>61</v>
      </c>
      <c r="AU837" t="s">
        <v>61</v>
      </c>
      <c r="AV837" t="s">
        <v>11037</v>
      </c>
      <c r="AY837" t="s">
        <v>633</v>
      </c>
      <c r="AZ837" t="s">
        <v>62</v>
      </c>
      <c r="BA837" t="s">
        <v>120</v>
      </c>
    </row>
    <row r="838" spans="1:53" x14ac:dyDescent="0.25">
      <c r="A838" s="1" t="s">
        <v>2055</v>
      </c>
      <c r="B838" s="236">
        <v>44111</v>
      </c>
      <c r="C838" s="236">
        <v>44141</v>
      </c>
      <c r="D838">
        <v>20304289512</v>
      </c>
      <c r="E838" t="s">
        <v>2048</v>
      </c>
      <c r="F838" t="s">
        <v>2051</v>
      </c>
      <c r="G838" s="236">
        <v>44111</v>
      </c>
      <c r="H838" s="236">
        <v>44141</v>
      </c>
      <c r="I838" t="s">
        <v>2052</v>
      </c>
      <c r="J838">
        <v>-9</v>
      </c>
      <c r="K838">
        <v>50</v>
      </c>
      <c r="M838" t="s">
        <v>54</v>
      </c>
      <c r="P838" t="s">
        <v>54</v>
      </c>
      <c r="Q838">
        <v>50</v>
      </c>
      <c r="R838">
        <v>0</v>
      </c>
      <c r="S838">
        <v>0</v>
      </c>
      <c r="T838" t="s">
        <v>2053</v>
      </c>
      <c r="U838" t="s">
        <v>2054</v>
      </c>
      <c r="V838">
        <v>43350</v>
      </c>
      <c r="W838" t="s">
        <v>2055</v>
      </c>
      <c r="X838" t="s">
        <v>2056</v>
      </c>
      <c r="AD838">
        <v>44132</v>
      </c>
      <c r="AI838" t="s">
        <v>305</v>
      </c>
      <c r="AK838">
        <v>1</v>
      </c>
      <c r="AL838" t="s">
        <v>58</v>
      </c>
      <c r="AN838" t="s">
        <v>66</v>
      </c>
      <c r="AS838" t="s">
        <v>111</v>
      </c>
      <c r="AT838" t="s">
        <v>61</v>
      </c>
      <c r="AU838" t="s">
        <v>61</v>
      </c>
      <c r="AV838" t="s">
        <v>11037</v>
      </c>
      <c r="AY838">
        <v>0</v>
      </c>
      <c r="AZ838" t="s">
        <v>62</v>
      </c>
      <c r="BA838" t="s">
        <v>63</v>
      </c>
    </row>
    <row r="839" spans="1:53" x14ac:dyDescent="0.25">
      <c r="A839" s="1" t="s">
        <v>2060</v>
      </c>
      <c r="B839" s="236">
        <v>44122</v>
      </c>
      <c r="C839" s="236">
        <v>44152</v>
      </c>
      <c r="D839">
        <v>20304289512</v>
      </c>
      <c r="E839" t="s">
        <v>2048</v>
      </c>
      <c r="F839" t="s">
        <v>2057</v>
      </c>
      <c r="G839" s="236">
        <v>44122</v>
      </c>
      <c r="H839" s="236">
        <v>44152</v>
      </c>
      <c r="J839">
        <v>-20</v>
      </c>
      <c r="K839">
        <v>69</v>
      </c>
      <c r="M839" t="s">
        <v>54</v>
      </c>
      <c r="P839" t="s">
        <v>54</v>
      </c>
      <c r="Q839">
        <v>69</v>
      </c>
      <c r="R839">
        <v>0</v>
      </c>
      <c r="S839">
        <v>0</v>
      </c>
      <c r="T839" t="s">
        <v>2058</v>
      </c>
      <c r="U839" t="s">
        <v>2059</v>
      </c>
      <c r="V839">
        <v>44091</v>
      </c>
      <c r="W839" t="s">
        <v>2060</v>
      </c>
      <c r="AD839">
        <v>44132</v>
      </c>
      <c r="AK839">
        <v>1</v>
      </c>
      <c r="AL839" t="s">
        <v>58</v>
      </c>
      <c r="AN839" t="s">
        <v>59</v>
      </c>
      <c r="AO839" t="s">
        <v>122</v>
      </c>
      <c r="AS839" t="s">
        <v>111</v>
      </c>
      <c r="AT839" t="s">
        <v>61</v>
      </c>
      <c r="AU839" t="s">
        <v>61</v>
      </c>
      <c r="AV839" t="s">
        <v>11037</v>
      </c>
      <c r="AY839">
        <v>0</v>
      </c>
      <c r="AZ839" t="s">
        <v>62</v>
      </c>
      <c r="BA839" t="s">
        <v>63</v>
      </c>
    </row>
    <row r="840" spans="1:53" x14ac:dyDescent="0.25">
      <c r="A840" s="1" t="s">
        <v>2066</v>
      </c>
      <c r="B840" s="236">
        <v>44046</v>
      </c>
      <c r="C840" s="236">
        <v>44076</v>
      </c>
      <c r="D840">
        <v>20329545459</v>
      </c>
      <c r="E840" t="s">
        <v>2061</v>
      </c>
      <c r="F840" t="s">
        <v>2062</v>
      </c>
      <c r="G840" s="236">
        <v>44046</v>
      </c>
      <c r="H840" s="236">
        <v>44076</v>
      </c>
      <c r="I840" t="s">
        <v>2063</v>
      </c>
      <c r="J840">
        <v>56</v>
      </c>
      <c r="K840">
        <v>115</v>
      </c>
      <c r="M840" t="s">
        <v>54</v>
      </c>
      <c r="P840" t="s">
        <v>54</v>
      </c>
      <c r="Q840">
        <v>115</v>
      </c>
      <c r="R840">
        <v>230</v>
      </c>
      <c r="S840">
        <v>2</v>
      </c>
      <c r="T840" t="s">
        <v>2064</v>
      </c>
      <c r="U840" t="s">
        <v>2065</v>
      </c>
      <c r="V840">
        <v>43801</v>
      </c>
      <c r="W840" t="s">
        <v>2066</v>
      </c>
      <c r="AD840">
        <v>44132</v>
      </c>
      <c r="AK840">
        <v>1</v>
      </c>
      <c r="AL840" t="s">
        <v>58</v>
      </c>
      <c r="AN840" t="s">
        <v>59</v>
      </c>
      <c r="AO840" t="s">
        <v>122</v>
      </c>
      <c r="AS840" t="s">
        <v>111</v>
      </c>
      <c r="AT840" t="s">
        <v>61</v>
      </c>
      <c r="AU840" t="s">
        <v>61</v>
      </c>
      <c r="AV840" t="s">
        <v>11037</v>
      </c>
      <c r="AY840" t="s">
        <v>633</v>
      </c>
      <c r="AZ840" t="s">
        <v>62</v>
      </c>
      <c r="BA840" t="s">
        <v>120</v>
      </c>
    </row>
    <row r="841" spans="1:53" x14ac:dyDescent="0.25">
      <c r="A841" s="1" t="s">
        <v>2071</v>
      </c>
      <c r="B841" s="236">
        <v>44110</v>
      </c>
      <c r="C841" s="236">
        <v>44140</v>
      </c>
      <c r="D841">
        <v>20329545459</v>
      </c>
      <c r="E841" t="s">
        <v>2061</v>
      </c>
      <c r="F841" t="s">
        <v>2067</v>
      </c>
      <c r="G841" s="236">
        <v>44110</v>
      </c>
      <c r="H841" s="236">
        <v>44140</v>
      </c>
      <c r="I841" t="s">
        <v>2068</v>
      </c>
      <c r="J841">
        <v>-8</v>
      </c>
      <c r="K841">
        <v>84.82</v>
      </c>
      <c r="M841" t="s">
        <v>54</v>
      </c>
      <c r="P841" t="s">
        <v>54</v>
      </c>
      <c r="Q841">
        <v>84.82</v>
      </c>
      <c r="R841">
        <v>0</v>
      </c>
      <c r="S841">
        <v>0</v>
      </c>
      <c r="T841" t="s">
        <v>2069</v>
      </c>
      <c r="U841" t="s">
        <v>2070</v>
      </c>
      <c r="V841">
        <v>43896</v>
      </c>
      <c r="W841" t="s">
        <v>2071</v>
      </c>
      <c r="AD841">
        <v>44132</v>
      </c>
      <c r="AK841">
        <v>1</v>
      </c>
      <c r="AL841" t="s">
        <v>58</v>
      </c>
      <c r="AN841" t="s">
        <v>59</v>
      </c>
      <c r="AS841" t="s">
        <v>111</v>
      </c>
      <c r="AT841" t="s">
        <v>61</v>
      </c>
      <c r="AU841" t="s">
        <v>61</v>
      </c>
      <c r="AV841" t="s">
        <v>11037</v>
      </c>
      <c r="AY841">
        <v>0</v>
      </c>
      <c r="AZ841" t="s">
        <v>62</v>
      </c>
      <c r="BA841" t="s">
        <v>63</v>
      </c>
    </row>
    <row r="842" spans="1:53" x14ac:dyDescent="0.25">
      <c r="A842" s="1" t="s">
        <v>2076</v>
      </c>
      <c r="B842" s="236">
        <v>44100</v>
      </c>
      <c r="C842" s="236">
        <v>44130</v>
      </c>
      <c r="D842">
        <v>20329545459</v>
      </c>
      <c r="E842" t="s">
        <v>2061</v>
      </c>
      <c r="F842" t="s">
        <v>2072</v>
      </c>
      <c r="G842" s="236">
        <v>44130</v>
      </c>
      <c r="H842" s="236">
        <v>44160</v>
      </c>
      <c r="I842" t="s">
        <v>2073</v>
      </c>
      <c r="J842">
        <v>-28</v>
      </c>
      <c r="K842">
        <v>90</v>
      </c>
      <c r="M842" t="s">
        <v>54</v>
      </c>
      <c r="P842" t="s">
        <v>54</v>
      </c>
      <c r="Q842">
        <v>90</v>
      </c>
      <c r="R842">
        <v>0</v>
      </c>
      <c r="S842">
        <v>0</v>
      </c>
      <c r="T842" t="s">
        <v>2074</v>
      </c>
      <c r="U842" t="s">
        <v>2075</v>
      </c>
      <c r="V842">
        <v>43216</v>
      </c>
      <c r="W842" t="s">
        <v>2076</v>
      </c>
      <c r="AD842">
        <v>44132</v>
      </c>
      <c r="AI842" t="s">
        <v>305</v>
      </c>
      <c r="AK842">
        <v>1</v>
      </c>
      <c r="AL842" t="s">
        <v>58</v>
      </c>
      <c r="AN842" t="s">
        <v>518</v>
      </c>
      <c r="AO842" t="s">
        <v>2077</v>
      </c>
      <c r="AQ842" t="s">
        <v>1634</v>
      </c>
      <c r="AS842" t="s">
        <v>111</v>
      </c>
      <c r="AT842" t="s">
        <v>61</v>
      </c>
      <c r="AU842" t="s">
        <v>61</v>
      </c>
      <c r="AV842" t="s">
        <v>11037</v>
      </c>
      <c r="AY842">
        <v>0</v>
      </c>
      <c r="AZ842" t="s">
        <v>439</v>
      </c>
      <c r="BA842" t="s">
        <v>63</v>
      </c>
    </row>
    <row r="843" spans="1:53" x14ac:dyDescent="0.25">
      <c r="A843" s="1" t="s">
        <v>2078</v>
      </c>
      <c r="B843" s="236">
        <v>44100</v>
      </c>
      <c r="C843" s="236">
        <v>44130</v>
      </c>
      <c r="D843">
        <v>20329545459</v>
      </c>
      <c r="E843" t="s">
        <v>2061</v>
      </c>
      <c r="F843" t="s">
        <v>2072</v>
      </c>
      <c r="G843" s="236">
        <v>44130</v>
      </c>
      <c r="H843" s="236">
        <v>44160</v>
      </c>
      <c r="I843" t="s">
        <v>2073</v>
      </c>
      <c r="J843">
        <v>-28</v>
      </c>
      <c r="K843">
        <v>90</v>
      </c>
      <c r="M843" t="s">
        <v>54</v>
      </c>
      <c r="P843" t="s">
        <v>54</v>
      </c>
      <c r="Q843">
        <v>90</v>
      </c>
      <c r="R843">
        <v>0</v>
      </c>
      <c r="S843">
        <v>0</v>
      </c>
      <c r="T843" t="s">
        <v>2074</v>
      </c>
      <c r="U843" t="s">
        <v>2075</v>
      </c>
      <c r="V843">
        <v>43216</v>
      </c>
      <c r="W843" t="s">
        <v>2078</v>
      </c>
      <c r="AD843">
        <v>44132</v>
      </c>
      <c r="AI843" t="s">
        <v>305</v>
      </c>
      <c r="AK843">
        <v>1</v>
      </c>
      <c r="AL843" t="s">
        <v>58</v>
      </c>
      <c r="AN843" t="s">
        <v>518</v>
      </c>
      <c r="AO843" t="s">
        <v>2077</v>
      </c>
      <c r="AQ843" t="s">
        <v>1634</v>
      </c>
      <c r="AS843" t="s">
        <v>111</v>
      </c>
      <c r="AT843" t="s">
        <v>61</v>
      </c>
      <c r="AU843" t="s">
        <v>61</v>
      </c>
      <c r="AV843" t="s">
        <v>11037</v>
      </c>
      <c r="AY843">
        <v>0</v>
      </c>
      <c r="AZ843" t="s">
        <v>439</v>
      </c>
      <c r="BA843" t="s">
        <v>63</v>
      </c>
    </row>
    <row r="844" spans="1:53" x14ac:dyDescent="0.25">
      <c r="A844" s="1" t="s">
        <v>2079</v>
      </c>
      <c r="B844" s="236">
        <v>44100</v>
      </c>
      <c r="C844" s="236">
        <v>44130</v>
      </c>
      <c r="D844">
        <v>20329545459</v>
      </c>
      <c r="E844" t="s">
        <v>2061</v>
      </c>
      <c r="F844" t="s">
        <v>2072</v>
      </c>
      <c r="G844" s="236">
        <v>44130</v>
      </c>
      <c r="H844" s="236">
        <v>44160</v>
      </c>
      <c r="I844" t="s">
        <v>2073</v>
      </c>
      <c r="J844">
        <v>-28</v>
      </c>
      <c r="K844">
        <v>90</v>
      </c>
      <c r="M844" t="s">
        <v>54</v>
      </c>
      <c r="P844" t="s">
        <v>54</v>
      </c>
      <c r="Q844">
        <v>90</v>
      </c>
      <c r="R844">
        <v>0</v>
      </c>
      <c r="S844">
        <v>0</v>
      </c>
      <c r="T844" t="s">
        <v>2074</v>
      </c>
      <c r="U844" t="s">
        <v>2075</v>
      </c>
      <c r="V844">
        <v>43216</v>
      </c>
      <c r="W844" t="s">
        <v>2079</v>
      </c>
      <c r="AD844">
        <v>44132</v>
      </c>
      <c r="AI844" t="s">
        <v>305</v>
      </c>
      <c r="AK844">
        <v>1</v>
      </c>
      <c r="AL844" t="s">
        <v>58</v>
      </c>
      <c r="AN844" t="s">
        <v>518</v>
      </c>
      <c r="AO844" t="s">
        <v>2077</v>
      </c>
      <c r="AQ844" t="s">
        <v>1634</v>
      </c>
      <c r="AS844" t="s">
        <v>111</v>
      </c>
      <c r="AT844" t="s">
        <v>61</v>
      </c>
      <c r="AU844" t="s">
        <v>61</v>
      </c>
      <c r="AV844" t="s">
        <v>11037</v>
      </c>
      <c r="AY844">
        <v>0</v>
      </c>
      <c r="AZ844" t="s">
        <v>439</v>
      </c>
      <c r="BA844" t="s">
        <v>63</v>
      </c>
    </row>
    <row r="845" spans="1:53" x14ac:dyDescent="0.25">
      <c r="A845" s="1" t="s">
        <v>2080</v>
      </c>
      <c r="B845" s="236">
        <v>44100</v>
      </c>
      <c r="C845" s="236">
        <v>44130</v>
      </c>
      <c r="D845">
        <v>20329545459</v>
      </c>
      <c r="E845" t="s">
        <v>2061</v>
      </c>
      <c r="F845" t="s">
        <v>2072</v>
      </c>
      <c r="G845" s="236">
        <v>44130</v>
      </c>
      <c r="H845" s="236">
        <v>44160</v>
      </c>
      <c r="I845" t="s">
        <v>2073</v>
      </c>
      <c r="J845">
        <v>-28</v>
      </c>
      <c r="K845">
        <v>90</v>
      </c>
      <c r="M845" t="s">
        <v>54</v>
      </c>
      <c r="P845" t="s">
        <v>54</v>
      </c>
      <c r="Q845">
        <v>90</v>
      </c>
      <c r="R845">
        <v>0</v>
      </c>
      <c r="S845">
        <v>0</v>
      </c>
      <c r="T845" t="s">
        <v>2074</v>
      </c>
      <c r="U845" t="s">
        <v>2075</v>
      </c>
      <c r="V845">
        <v>43216</v>
      </c>
      <c r="W845" t="s">
        <v>2080</v>
      </c>
      <c r="AD845">
        <v>44132</v>
      </c>
      <c r="AI845" t="s">
        <v>305</v>
      </c>
      <c r="AK845">
        <v>1</v>
      </c>
      <c r="AL845" t="s">
        <v>58</v>
      </c>
      <c r="AN845" t="s">
        <v>518</v>
      </c>
      <c r="AO845" t="s">
        <v>2077</v>
      </c>
      <c r="AQ845" t="s">
        <v>1634</v>
      </c>
      <c r="AS845" t="s">
        <v>111</v>
      </c>
      <c r="AT845" t="s">
        <v>61</v>
      </c>
      <c r="AU845" t="s">
        <v>61</v>
      </c>
      <c r="AV845" t="s">
        <v>11037</v>
      </c>
      <c r="AY845">
        <v>0</v>
      </c>
      <c r="AZ845" t="s">
        <v>439</v>
      </c>
      <c r="BA845" t="s">
        <v>63</v>
      </c>
    </row>
    <row r="846" spans="1:53" x14ac:dyDescent="0.25">
      <c r="A846" s="1" t="s">
        <v>2086</v>
      </c>
      <c r="B846" s="236">
        <v>44105</v>
      </c>
      <c r="C846" s="236">
        <v>44135</v>
      </c>
      <c r="D846">
        <v>20329545459</v>
      </c>
      <c r="E846" t="s">
        <v>2061</v>
      </c>
      <c r="F846" t="s">
        <v>2082</v>
      </c>
      <c r="G846" s="236">
        <v>44105</v>
      </c>
      <c r="H846" s="236">
        <v>44135</v>
      </c>
      <c r="I846" t="s">
        <v>2083</v>
      </c>
      <c r="J846">
        <v>-3</v>
      </c>
      <c r="K846">
        <v>80</v>
      </c>
      <c r="M846" t="s">
        <v>54</v>
      </c>
      <c r="P846" t="s">
        <v>54</v>
      </c>
      <c r="Q846">
        <v>80</v>
      </c>
      <c r="R846">
        <v>0</v>
      </c>
      <c r="S846">
        <v>0</v>
      </c>
      <c r="T846" t="s">
        <v>2084</v>
      </c>
      <c r="U846" t="s">
        <v>2085</v>
      </c>
      <c r="V846">
        <v>42767</v>
      </c>
      <c r="W846" t="s">
        <v>2086</v>
      </c>
      <c r="AD846">
        <v>44132</v>
      </c>
      <c r="AI846" t="s">
        <v>305</v>
      </c>
      <c r="AK846">
        <v>1</v>
      </c>
      <c r="AL846" t="s">
        <v>58</v>
      </c>
      <c r="AN846" t="s">
        <v>66</v>
      </c>
      <c r="AS846" t="s">
        <v>111</v>
      </c>
      <c r="AT846" t="s">
        <v>61</v>
      </c>
      <c r="AU846" t="s">
        <v>61</v>
      </c>
      <c r="AV846" t="s">
        <v>11037</v>
      </c>
      <c r="AY846">
        <v>0</v>
      </c>
      <c r="AZ846" t="s">
        <v>62</v>
      </c>
      <c r="BA846" t="s">
        <v>63</v>
      </c>
    </row>
    <row r="847" spans="1:53" x14ac:dyDescent="0.25">
      <c r="A847" s="1" t="s">
        <v>2090</v>
      </c>
      <c r="B847" s="236">
        <v>44047</v>
      </c>
      <c r="C847" s="236">
        <v>44077</v>
      </c>
      <c r="D847">
        <v>20329545459</v>
      </c>
      <c r="E847" t="s">
        <v>2061</v>
      </c>
      <c r="F847" t="s">
        <v>2081</v>
      </c>
      <c r="G847" s="236">
        <v>44047</v>
      </c>
      <c r="H847" s="236">
        <v>44077</v>
      </c>
      <c r="I847" t="s">
        <v>2087</v>
      </c>
      <c r="J847">
        <v>55</v>
      </c>
      <c r="K847">
        <v>65</v>
      </c>
      <c r="M847" t="s">
        <v>54</v>
      </c>
      <c r="P847" t="s">
        <v>54</v>
      </c>
      <c r="Q847">
        <v>65</v>
      </c>
      <c r="R847">
        <v>130</v>
      </c>
      <c r="S847">
        <v>2</v>
      </c>
      <c r="T847" t="s">
        <v>2088</v>
      </c>
      <c r="U847" t="s">
        <v>2089</v>
      </c>
      <c r="V847">
        <v>42825</v>
      </c>
      <c r="W847" t="s">
        <v>2090</v>
      </c>
      <c r="AD847">
        <v>44132</v>
      </c>
      <c r="AI847" t="s">
        <v>305</v>
      </c>
      <c r="AK847">
        <v>1</v>
      </c>
      <c r="AL847" t="s">
        <v>58</v>
      </c>
      <c r="AN847" t="s">
        <v>66</v>
      </c>
      <c r="AS847" t="s">
        <v>111</v>
      </c>
      <c r="AT847" t="s">
        <v>61</v>
      </c>
      <c r="AU847" t="s">
        <v>61</v>
      </c>
      <c r="AV847" t="s">
        <v>11037</v>
      </c>
      <c r="AY847" t="s">
        <v>633</v>
      </c>
      <c r="AZ847" t="s">
        <v>62</v>
      </c>
      <c r="BA847" t="s">
        <v>120</v>
      </c>
    </row>
    <row r="848" spans="1:53" x14ac:dyDescent="0.25">
      <c r="A848" s="1" t="s">
        <v>2091</v>
      </c>
      <c r="B848" s="236">
        <v>44047</v>
      </c>
      <c r="C848" s="236">
        <v>44077</v>
      </c>
      <c r="D848">
        <v>20329545459</v>
      </c>
      <c r="E848" t="s">
        <v>2061</v>
      </c>
      <c r="F848" t="s">
        <v>2081</v>
      </c>
      <c r="G848" s="236">
        <v>44047</v>
      </c>
      <c r="H848" s="236">
        <v>44077</v>
      </c>
      <c r="I848" t="s">
        <v>2087</v>
      </c>
      <c r="J848">
        <v>55</v>
      </c>
      <c r="K848">
        <v>65</v>
      </c>
      <c r="M848" t="s">
        <v>54</v>
      </c>
      <c r="P848" t="s">
        <v>54</v>
      </c>
      <c r="Q848">
        <v>65</v>
      </c>
      <c r="R848">
        <v>130</v>
      </c>
      <c r="S848">
        <v>2</v>
      </c>
      <c r="T848" t="s">
        <v>2088</v>
      </c>
      <c r="U848" t="s">
        <v>2089</v>
      </c>
      <c r="V848">
        <v>42825</v>
      </c>
      <c r="W848" t="s">
        <v>2091</v>
      </c>
      <c r="AD848">
        <v>44132</v>
      </c>
      <c r="AI848" t="s">
        <v>305</v>
      </c>
      <c r="AK848">
        <v>1</v>
      </c>
      <c r="AL848" t="s">
        <v>58</v>
      </c>
      <c r="AN848" t="s">
        <v>66</v>
      </c>
      <c r="AS848" t="s">
        <v>111</v>
      </c>
      <c r="AT848" t="s">
        <v>61</v>
      </c>
      <c r="AU848" t="s">
        <v>61</v>
      </c>
      <c r="AV848" t="s">
        <v>11037</v>
      </c>
      <c r="AY848" t="s">
        <v>633</v>
      </c>
      <c r="AZ848" t="s">
        <v>62</v>
      </c>
      <c r="BA848" t="s">
        <v>120</v>
      </c>
    </row>
    <row r="849" spans="1:53" x14ac:dyDescent="0.25">
      <c r="A849" s="1" t="s">
        <v>2095</v>
      </c>
      <c r="B849" s="236">
        <v>44079</v>
      </c>
      <c r="C849" s="236">
        <v>44108</v>
      </c>
      <c r="D849">
        <v>20329545459</v>
      </c>
      <c r="E849" t="s">
        <v>2061</v>
      </c>
      <c r="F849" t="s">
        <v>2092</v>
      </c>
      <c r="G849" s="236">
        <v>44079</v>
      </c>
      <c r="H849" s="236">
        <v>44108</v>
      </c>
      <c r="I849" t="s">
        <v>2093</v>
      </c>
      <c r="J849">
        <v>24</v>
      </c>
      <c r="K849">
        <v>60</v>
      </c>
      <c r="M849" t="s">
        <v>54</v>
      </c>
      <c r="P849" t="s">
        <v>54</v>
      </c>
      <c r="Q849">
        <v>60</v>
      </c>
      <c r="R849">
        <v>60</v>
      </c>
      <c r="S849" t="s">
        <v>911</v>
      </c>
      <c r="T849" t="s">
        <v>708</v>
      </c>
      <c r="U849" t="s">
        <v>2094</v>
      </c>
      <c r="V849">
        <v>43620</v>
      </c>
      <c r="W849" t="s">
        <v>2095</v>
      </c>
      <c r="X849" t="s">
        <v>2096</v>
      </c>
      <c r="AD849">
        <v>44132</v>
      </c>
      <c r="AI849" t="s">
        <v>65</v>
      </c>
      <c r="AK849">
        <v>1</v>
      </c>
      <c r="AL849" t="s">
        <v>58</v>
      </c>
      <c r="AN849" t="s">
        <v>66</v>
      </c>
      <c r="AS849" t="s">
        <v>111</v>
      </c>
      <c r="AT849" t="s">
        <v>61</v>
      </c>
      <c r="AU849" t="s">
        <v>61</v>
      </c>
      <c r="AV849" t="s">
        <v>11037</v>
      </c>
      <c r="AY849" t="s">
        <v>633</v>
      </c>
      <c r="AZ849" t="s">
        <v>62</v>
      </c>
      <c r="BA849" t="s">
        <v>120</v>
      </c>
    </row>
    <row r="850" spans="1:53" x14ac:dyDescent="0.25">
      <c r="A850" s="1" t="s">
        <v>2097</v>
      </c>
      <c r="B850" s="236">
        <v>44079</v>
      </c>
      <c r="C850" s="236">
        <v>44108</v>
      </c>
      <c r="D850">
        <v>20329545459</v>
      </c>
      <c r="E850" t="s">
        <v>2061</v>
      </c>
      <c r="F850" t="s">
        <v>2092</v>
      </c>
      <c r="G850" s="236">
        <v>44079</v>
      </c>
      <c r="H850" s="236">
        <v>44108</v>
      </c>
      <c r="I850" t="s">
        <v>2093</v>
      </c>
      <c r="J850">
        <v>24</v>
      </c>
      <c r="K850">
        <v>60</v>
      </c>
      <c r="M850" t="s">
        <v>54</v>
      </c>
      <c r="P850" t="s">
        <v>54</v>
      </c>
      <c r="Q850">
        <v>60</v>
      </c>
      <c r="R850">
        <v>60</v>
      </c>
      <c r="S850" t="s">
        <v>911</v>
      </c>
      <c r="T850" t="s">
        <v>708</v>
      </c>
      <c r="U850" t="s">
        <v>2094</v>
      </c>
      <c r="V850">
        <v>43620</v>
      </c>
      <c r="W850" t="s">
        <v>2097</v>
      </c>
      <c r="AD850">
        <v>44132</v>
      </c>
      <c r="AI850" t="s">
        <v>65</v>
      </c>
      <c r="AK850">
        <v>1</v>
      </c>
      <c r="AL850" t="s">
        <v>58</v>
      </c>
      <c r="AN850" t="s">
        <v>66</v>
      </c>
      <c r="AS850" t="s">
        <v>111</v>
      </c>
      <c r="AT850" t="s">
        <v>61</v>
      </c>
      <c r="AU850" t="s">
        <v>61</v>
      </c>
      <c r="AV850" t="s">
        <v>11037</v>
      </c>
      <c r="AY850" t="s">
        <v>633</v>
      </c>
      <c r="AZ850" t="s">
        <v>62</v>
      </c>
      <c r="BA850" t="s">
        <v>120</v>
      </c>
    </row>
    <row r="851" spans="1:53" x14ac:dyDescent="0.25">
      <c r="A851" s="1" t="s">
        <v>2102</v>
      </c>
      <c r="B851" s="236">
        <v>44052</v>
      </c>
      <c r="C851" s="236">
        <v>44082</v>
      </c>
      <c r="D851">
        <v>20329545459</v>
      </c>
      <c r="E851" t="s">
        <v>2061</v>
      </c>
      <c r="F851" t="s">
        <v>2062</v>
      </c>
      <c r="G851" s="236">
        <v>44052</v>
      </c>
      <c r="H851" s="236">
        <v>44082</v>
      </c>
      <c r="I851" t="s">
        <v>2098</v>
      </c>
      <c r="J851">
        <v>50</v>
      </c>
      <c r="K851">
        <v>115</v>
      </c>
      <c r="M851" t="s">
        <v>54</v>
      </c>
      <c r="P851" t="s">
        <v>54</v>
      </c>
      <c r="Q851">
        <v>115</v>
      </c>
      <c r="R851">
        <v>230</v>
      </c>
      <c r="S851">
        <v>2</v>
      </c>
      <c r="T851" t="s">
        <v>2099</v>
      </c>
      <c r="U851" t="s">
        <v>2100</v>
      </c>
      <c r="V851" t="s">
        <v>2101</v>
      </c>
      <c r="W851" t="s">
        <v>2102</v>
      </c>
      <c r="AD851">
        <v>44132</v>
      </c>
      <c r="AI851" t="s">
        <v>305</v>
      </c>
      <c r="AK851">
        <v>1</v>
      </c>
      <c r="AL851" t="s">
        <v>58</v>
      </c>
      <c r="AN851" t="s">
        <v>66</v>
      </c>
      <c r="AS851" t="s">
        <v>111</v>
      </c>
      <c r="AT851" t="s">
        <v>61</v>
      </c>
      <c r="AU851" t="s">
        <v>61</v>
      </c>
      <c r="AV851" t="s">
        <v>11037</v>
      </c>
      <c r="AY851" t="s">
        <v>633</v>
      </c>
      <c r="AZ851" t="s">
        <v>62</v>
      </c>
      <c r="BA851" t="s">
        <v>120</v>
      </c>
    </row>
    <row r="852" spans="1:53" x14ac:dyDescent="0.25">
      <c r="A852" s="1" t="s">
        <v>2106</v>
      </c>
      <c r="B852" s="236">
        <v>44067</v>
      </c>
      <c r="C852" s="236">
        <v>44097</v>
      </c>
      <c r="D852">
        <v>20329545459</v>
      </c>
      <c r="E852" t="s">
        <v>2061</v>
      </c>
      <c r="F852" t="s">
        <v>2081</v>
      </c>
      <c r="G852" s="236">
        <v>44067</v>
      </c>
      <c r="H852" s="236">
        <v>44097</v>
      </c>
      <c r="I852" t="s">
        <v>2103</v>
      </c>
      <c r="J852">
        <v>35</v>
      </c>
      <c r="K852">
        <v>85</v>
      </c>
      <c r="M852" t="s">
        <v>54</v>
      </c>
      <c r="P852" t="s">
        <v>54</v>
      </c>
      <c r="Q852">
        <v>85</v>
      </c>
      <c r="R852">
        <v>170</v>
      </c>
      <c r="S852">
        <v>2</v>
      </c>
      <c r="T852" t="s">
        <v>2104</v>
      </c>
      <c r="U852" t="s">
        <v>2105</v>
      </c>
      <c r="V852">
        <v>43123</v>
      </c>
      <c r="W852" t="s">
        <v>2106</v>
      </c>
      <c r="AD852">
        <v>44132</v>
      </c>
      <c r="AI852" t="s">
        <v>305</v>
      </c>
      <c r="AK852">
        <v>2</v>
      </c>
      <c r="AL852" t="s">
        <v>58</v>
      </c>
      <c r="AN852" t="s">
        <v>66</v>
      </c>
      <c r="AS852" t="s">
        <v>111</v>
      </c>
      <c r="AT852" t="s">
        <v>61</v>
      </c>
      <c r="AU852" t="s">
        <v>61</v>
      </c>
      <c r="AV852" t="s">
        <v>11037</v>
      </c>
      <c r="AY852" t="s">
        <v>633</v>
      </c>
      <c r="AZ852" t="s">
        <v>62</v>
      </c>
      <c r="BA852" t="s">
        <v>120</v>
      </c>
    </row>
    <row r="853" spans="1:53" x14ac:dyDescent="0.25">
      <c r="A853" s="1" t="s">
        <v>2107</v>
      </c>
      <c r="B853" s="236">
        <v>44079</v>
      </c>
      <c r="C853" s="236">
        <v>44108</v>
      </c>
      <c r="D853">
        <v>20329545459</v>
      </c>
      <c r="E853" t="s">
        <v>2061</v>
      </c>
      <c r="F853" t="s">
        <v>2092</v>
      </c>
      <c r="G853" s="236">
        <v>44079</v>
      </c>
      <c r="H853" s="236">
        <v>44108</v>
      </c>
      <c r="I853" t="s">
        <v>2093</v>
      </c>
      <c r="J853">
        <v>24</v>
      </c>
      <c r="K853">
        <v>60</v>
      </c>
      <c r="M853" t="s">
        <v>54</v>
      </c>
      <c r="P853" t="s">
        <v>54</v>
      </c>
      <c r="Q853">
        <v>60</v>
      </c>
      <c r="R853">
        <v>60</v>
      </c>
      <c r="S853" t="s">
        <v>911</v>
      </c>
      <c r="T853" t="s">
        <v>708</v>
      </c>
      <c r="U853" t="s">
        <v>2094</v>
      </c>
      <c r="V853">
        <v>43620</v>
      </c>
      <c r="W853" t="s">
        <v>2107</v>
      </c>
      <c r="AD853">
        <v>44132</v>
      </c>
      <c r="AI853" t="s">
        <v>65</v>
      </c>
      <c r="AK853">
        <v>11</v>
      </c>
      <c r="AL853" t="s">
        <v>58</v>
      </c>
      <c r="AN853" t="s">
        <v>66</v>
      </c>
      <c r="AS853" t="s">
        <v>111</v>
      </c>
      <c r="AT853" t="s">
        <v>61</v>
      </c>
      <c r="AU853" t="s">
        <v>61</v>
      </c>
      <c r="AV853" t="s">
        <v>11037</v>
      </c>
      <c r="AY853" t="s">
        <v>633</v>
      </c>
      <c r="AZ853" t="s">
        <v>62</v>
      </c>
      <c r="BA853" t="s">
        <v>120</v>
      </c>
    </row>
    <row r="854" spans="1:53" x14ac:dyDescent="0.25">
      <c r="A854" s="1" t="s">
        <v>2108</v>
      </c>
      <c r="B854" s="236">
        <v>44079</v>
      </c>
      <c r="C854" s="236">
        <v>44108</v>
      </c>
      <c r="D854">
        <v>20329545459</v>
      </c>
      <c r="E854" t="s">
        <v>2061</v>
      </c>
      <c r="F854" t="s">
        <v>2092</v>
      </c>
      <c r="G854" s="236">
        <v>44079</v>
      </c>
      <c r="H854" s="236">
        <v>44108</v>
      </c>
      <c r="I854" t="s">
        <v>2093</v>
      </c>
      <c r="J854">
        <v>24</v>
      </c>
      <c r="K854">
        <v>60</v>
      </c>
      <c r="M854" t="s">
        <v>54</v>
      </c>
      <c r="P854" t="s">
        <v>54</v>
      </c>
      <c r="Q854">
        <v>60</v>
      </c>
      <c r="R854">
        <v>60</v>
      </c>
      <c r="S854" t="s">
        <v>911</v>
      </c>
      <c r="T854" t="s">
        <v>708</v>
      </c>
      <c r="U854" t="s">
        <v>2094</v>
      </c>
      <c r="V854">
        <v>43620</v>
      </c>
      <c r="W854" t="s">
        <v>2108</v>
      </c>
      <c r="AD854">
        <v>44132</v>
      </c>
      <c r="AI854" t="s">
        <v>65</v>
      </c>
      <c r="AK854">
        <v>11</v>
      </c>
      <c r="AL854" t="s">
        <v>58</v>
      </c>
      <c r="AN854" t="s">
        <v>66</v>
      </c>
      <c r="AS854" t="s">
        <v>111</v>
      </c>
      <c r="AT854" t="s">
        <v>61</v>
      </c>
      <c r="AU854" t="s">
        <v>61</v>
      </c>
      <c r="AV854" t="s">
        <v>11037</v>
      </c>
      <c r="AY854" t="s">
        <v>633</v>
      </c>
      <c r="AZ854" t="s">
        <v>62</v>
      </c>
      <c r="BA854" t="s">
        <v>120</v>
      </c>
    </row>
    <row r="855" spans="1:53" x14ac:dyDescent="0.25">
      <c r="A855" s="1" t="s">
        <v>2109</v>
      </c>
      <c r="B855" s="236">
        <v>44079</v>
      </c>
      <c r="C855" s="236">
        <v>44108</v>
      </c>
      <c r="D855">
        <v>20329545459</v>
      </c>
      <c r="E855" t="s">
        <v>2061</v>
      </c>
      <c r="F855" t="s">
        <v>2092</v>
      </c>
      <c r="G855" s="236">
        <v>44079</v>
      </c>
      <c r="H855" s="236">
        <v>44108</v>
      </c>
      <c r="I855" t="s">
        <v>2093</v>
      </c>
      <c r="J855">
        <v>24</v>
      </c>
      <c r="K855">
        <v>60</v>
      </c>
      <c r="M855" t="s">
        <v>54</v>
      </c>
      <c r="P855" t="s">
        <v>54</v>
      </c>
      <c r="Q855">
        <v>60</v>
      </c>
      <c r="R855">
        <v>60</v>
      </c>
      <c r="S855" t="s">
        <v>911</v>
      </c>
      <c r="T855" t="s">
        <v>708</v>
      </c>
      <c r="U855" t="s">
        <v>2094</v>
      </c>
      <c r="V855">
        <v>43620</v>
      </c>
      <c r="W855" t="s">
        <v>2109</v>
      </c>
      <c r="AD855">
        <v>44132</v>
      </c>
      <c r="AI855" t="s">
        <v>65</v>
      </c>
      <c r="AK855">
        <v>11</v>
      </c>
      <c r="AL855" t="s">
        <v>58</v>
      </c>
      <c r="AN855" t="s">
        <v>66</v>
      </c>
      <c r="AS855" t="s">
        <v>111</v>
      </c>
      <c r="AT855" t="s">
        <v>61</v>
      </c>
      <c r="AU855" t="s">
        <v>61</v>
      </c>
      <c r="AV855" t="s">
        <v>11037</v>
      </c>
      <c r="AY855" t="s">
        <v>633</v>
      </c>
      <c r="AZ855" t="s">
        <v>62</v>
      </c>
      <c r="BA855" t="s">
        <v>120</v>
      </c>
    </row>
    <row r="856" spans="1:53" x14ac:dyDescent="0.25">
      <c r="A856" s="1" t="s">
        <v>2110</v>
      </c>
      <c r="B856" s="236">
        <v>44079</v>
      </c>
      <c r="C856" s="236">
        <v>44108</v>
      </c>
      <c r="D856">
        <v>20329545459</v>
      </c>
      <c r="E856" t="s">
        <v>2061</v>
      </c>
      <c r="F856" t="s">
        <v>2092</v>
      </c>
      <c r="G856" s="236">
        <v>44079</v>
      </c>
      <c r="H856" s="236">
        <v>44108</v>
      </c>
      <c r="I856" t="s">
        <v>2093</v>
      </c>
      <c r="J856">
        <v>24</v>
      </c>
      <c r="K856">
        <v>60</v>
      </c>
      <c r="M856" t="s">
        <v>54</v>
      </c>
      <c r="P856" t="s">
        <v>54</v>
      </c>
      <c r="Q856">
        <v>60</v>
      </c>
      <c r="R856">
        <v>60</v>
      </c>
      <c r="S856" t="s">
        <v>911</v>
      </c>
      <c r="T856" t="s">
        <v>708</v>
      </c>
      <c r="U856" t="s">
        <v>2094</v>
      </c>
      <c r="V856">
        <v>43620</v>
      </c>
      <c r="W856" t="s">
        <v>2110</v>
      </c>
      <c r="AD856">
        <v>44132</v>
      </c>
      <c r="AI856" t="s">
        <v>65</v>
      </c>
      <c r="AK856">
        <v>11</v>
      </c>
      <c r="AL856" t="s">
        <v>58</v>
      </c>
      <c r="AN856" t="s">
        <v>66</v>
      </c>
      <c r="AS856" t="s">
        <v>111</v>
      </c>
      <c r="AT856" t="s">
        <v>61</v>
      </c>
      <c r="AU856" t="s">
        <v>61</v>
      </c>
      <c r="AV856" t="s">
        <v>11037</v>
      </c>
      <c r="AY856" t="s">
        <v>633</v>
      </c>
      <c r="AZ856" t="s">
        <v>62</v>
      </c>
      <c r="BA856" t="s">
        <v>120</v>
      </c>
    </row>
    <row r="857" spans="1:53" x14ac:dyDescent="0.25">
      <c r="A857" s="1" t="s">
        <v>2111</v>
      </c>
      <c r="B857" s="236">
        <v>44079</v>
      </c>
      <c r="C857" s="236">
        <v>44108</v>
      </c>
      <c r="D857">
        <v>20329545459</v>
      </c>
      <c r="E857" t="s">
        <v>2061</v>
      </c>
      <c r="F857" t="s">
        <v>2092</v>
      </c>
      <c r="G857" s="236">
        <v>44079</v>
      </c>
      <c r="H857" s="236">
        <v>44108</v>
      </c>
      <c r="I857" t="s">
        <v>2093</v>
      </c>
      <c r="J857">
        <v>24</v>
      </c>
      <c r="K857">
        <v>60</v>
      </c>
      <c r="M857" t="s">
        <v>54</v>
      </c>
      <c r="P857" t="s">
        <v>54</v>
      </c>
      <c r="Q857">
        <v>60</v>
      </c>
      <c r="R857">
        <v>60</v>
      </c>
      <c r="S857" t="s">
        <v>911</v>
      </c>
      <c r="T857" t="s">
        <v>708</v>
      </c>
      <c r="U857" t="s">
        <v>2094</v>
      </c>
      <c r="V857">
        <v>43620</v>
      </c>
      <c r="W857" t="s">
        <v>2111</v>
      </c>
      <c r="X857" t="s">
        <v>2112</v>
      </c>
      <c r="AD857">
        <v>44132</v>
      </c>
      <c r="AI857" t="s">
        <v>65</v>
      </c>
      <c r="AK857">
        <v>11</v>
      </c>
      <c r="AL857" t="s">
        <v>58</v>
      </c>
      <c r="AN857" t="s">
        <v>66</v>
      </c>
      <c r="AS857" t="s">
        <v>111</v>
      </c>
      <c r="AT857" t="s">
        <v>61</v>
      </c>
      <c r="AU857" t="s">
        <v>61</v>
      </c>
      <c r="AV857" t="s">
        <v>11037</v>
      </c>
      <c r="AY857" t="s">
        <v>633</v>
      </c>
      <c r="AZ857" t="s">
        <v>62</v>
      </c>
      <c r="BA857" t="s">
        <v>120</v>
      </c>
    </row>
    <row r="858" spans="1:53" x14ac:dyDescent="0.25">
      <c r="A858" s="1" t="s">
        <v>2113</v>
      </c>
      <c r="B858" s="236">
        <v>44079</v>
      </c>
      <c r="C858" s="236">
        <v>44108</v>
      </c>
      <c r="D858">
        <v>20329545459</v>
      </c>
      <c r="E858" t="s">
        <v>2061</v>
      </c>
      <c r="F858" t="s">
        <v>2092</v>
      </c>
      <c r="G858" s="236">
        <v>44079</v>
      </c>
      <c r="H858" s="236">
        <v>44108</v>
      </c>
      <c r="I858" t="s">
        <v>2093</v>
      </c>
      <c r="J858">
        <v>24</v>
      </c>
      <c r="K858">
        <v>60</v>
      </c>
      <c r="M858" t="s">
        <v>54</v>
      </c>
      <c r="P858" t="s">
        <v>54</v>
      </c>
      <c r="Q858">
        <v>60</v>
      </c>
      <c r="R858">
        <v>60</v>
      </c>
      <c r="S858" t="s">
        <v>911</v>
      </c>
      <c r="T858" t="s">
        <v>708</v>
      </c>
      <c r="U858" t="s">
        <v>2094</v>
      </c>
      <c r="V858">
        <v>43620</v>
      </c>
      <c r="W858" t="s">
        <v>2113</v>
      </c>
      <c r="AD858">
        <v>44132</v>
      </c>
      <c r="AI858" t="s">
        <v>65</v>
      </c>
      <c r="AK858">
        <v>11</v>
      </c>
      <c r="AL858" t="s">
        <v>58</v>
      </c>
      <c r="AN858" t="s">
        <v>66</v>
      </c>
      <c r="AS858" t="s">
        <v>111</v>
      </c>
      <c r="AT858" t="s">
        <v>61</v>
      </c>
      <c r="AU858" t="s">
        <v>61</v>
      </c>
      <c r="AV858" t="s">
        <v>11037</v>
      </c>
      <c r="AY858" t="s">
        <v>633</v>
      </c>
      <c r="AZ858" t="s">
        <v>62</v>
      </c>
      <c r="BA858" t="s">
        <v>120</v>
      </c>
    </row>
    <row r="859" spans="1:53" x14ac:dyDescent="0.25">
      <c r="A859" s="1" t="s">
        <v>2118</v>
      </c>
      <c r="B859" s="236">
        <v>44126</v>
      </c>
      <c r="C859" s="236">
        <v>44156</v>
      </c>
      <c r="D859">
        <v>20329545459</v>
      </c>
      <c r="E859" t="s">
        <v>2061</v>
      </c>
      <c r="F859" t="s">
        <v>2114</v>
      </c>
      <c r="G859" s="236">
        <v>44126</v>
      </c>
      <c r="H859" s="236">
        <v>44156</v>
      </c>
      <c r="I859" t="s">
        <v>2115</v>
      </c>
      <c r="J859">
        <v>-24</v>
      </c>
      <c r="K859">
        <v>55</v>
      </c>
      <c r="M859" t="s">
        <v>54</v>
      </c>
      <c r="P859" t="s">
        <v>54</v>
      </c>
      <c r="Q859">
        <v>55</v>
      </c>
      <c r="R859">
        <v>0</v>
      </c>
      <c r="S859">
        <v>0</v>
      </c>
      <c r="T859" t="s">
        <v>2116</v>
      </c>
      <c r="U859" t="s">
        <v>2117</v>
      </c>
      <c r="V859">
        <v>42969</v>
      </c>
      <c r="W859" t="s">
        <v>2118</v>
      </c>
      <c r="X859" t="s">
        <v>2119</v>
      </c>
      <c r="AD859">
        <v>44132</v>
      </c>
      <c r="AI859" t="s">
        <v>305</v>
      </c>
      <c r="AK859">
        <v>1</v>
      </c>
      <c r="AL859" t="s">
        <v>58</v>
      </c>
      <c r="AN859" t="s">
        <v>66</v>
      </c>
      <c r="AS859" t="s">
        <v>111</v>
      </c>
      <c r="AT859" t="s">
        <v>61</v>
      </c>
      <c r="AU859" t="s">
        <v>61</v>
      </c>
      <c r="AV859" t="s">
        <v>11037</v>
      </c>
      <c r="AW859" t="s">
        <v>2120</v>
      </c>
      <c r="AY859">
        <v>0</v>
      </c>
      <c r="AZ859" t="s">
        <v>62</v>
      </c>
      <c r="BA859" t="s">
        <v>63</v>
      </c>
    </row>
    <row r="860" spans="1:53" x14ac:dyDescent="0.25">
      <c r="A860" s="1" t="s">
        <v>2123</v>
      </c>
      <c r="B860" s="236">
        <v>44051</v>
      </c>
      <c r="C860" s="236">
        <v>44081</v>
      </c>
      <c r="D860">
        <v>20329545459</v>
      </c>
      <c r="E860" t="s">
        <v>2061</v>
      </c>
      <c r="F860" t="s">
        <v>2081</v>
      </c>
      <c r="G860" s="236">
        <v>44051</v>
      </c>
      <c r="H860" s="236">
        <v>44081</v>
      </c>
      <c r="I860" t="s">
        <v>2121</v>
      </c>
      <c r="J860">
        <v>51</v>
      </c>
      <c r="K860">
        <v>145</v>
      </c>
      <c r="M860" t="s">
        <v>54</v>
      </c>
      <c r="P860" t="s">
        <v>54</v>
      </c>
      <c r="Q860">
        <v>145</v>
      </c>
      <c r="R860">
        <v>290</v>
      </c>
      <c r="S860">
        <v>2</v>
      </c>
      <c r="T860" t="s">
        <v>1691</v>
      </c>
      <c r="U860" t="s">
        <v>2122</v>
      </c>
      <c r="V860">
        <v>43319</v>
      </c>
      <c r="W860" t="s">
        <v>2123</v>
      </c>
      <c r="X860" t="s">
        <v>2124</v>
      </c>
      <c r="AD860">
        <v>44132</v>
      </c>
      <c r="AI860" t="s">
        <v>65</v>
      </c>
      <c r="AK860">
        <v>1</v>
      </c>
      <c r="AL860" t="s">
        <v>58</v>
      </c>
      <c r="AN860" t="s">
        <v>518</v>
      </c>
      <c r="AO860" t="s">
        <v>2125</v>
      </c>
      <c r="AS860" t="s">
        <v>111</v>
      </c>
      <c r="AT860" t="s">
        <v>61</v>
      </c>
      <c r="AU860" t="s">
        <v>61</v>
      </c>
      <c r="AV860" t="s">
        <v>11037</v>
      </c>
      <c r="AW860" t="s">
        <v>2126</v>
      </c>
      <c r="AY860" t="s">
        <v>633</v>
      </c>
      <c r="AZ860" t="s">
        <v>62</v>
      </c>
      <c r="BA860" t="s">
        <v>120</v>
      </c>
    </row>
    <row r="861" spans="1:53" x14ac:dyDescent="0.25">
      <c r="A861" s="1" t="s">
        <v>2129</v>
      </c>
      <c r="B861" s="236">
        <v>44064</v>
      </c>
      <c r="C861" s="236">
        <v>44094</v>
      </c>
      <c r="D861">
        <v>20329545459</v>
      </c>
      <c r="E861" t="s">
        <v>2061</v>
      </c>
      <c r="F861" t="s">
        <v>2062</v>
      </c>
      <c r="G861" s="236">
        <v>44064</v>
      </c>
      <c r="H861" s="236">
        <v>44094</v>
      </c>
      <c r="I861" t="s">
        <v>2098</v>
      </c>
      <c r="J861">
        <v>38</v>
      </c>
      <c r="K861">
        <v>115</v>
      </c>
      <c r="M861" t="s">
        <v>54</v>
      </c>
      <c r="P861" t="s">
        <v>54</v>
      </c>
      <c r="Q861">
        <v>115</v>
      </c>
      <c r="R861">
        <v>230</v>
      </c>
      <c r="S861">
        <v>2</v>
      </c>
      <c r="T861" t="s">
        <v>2127</v>
      </c>
      <c r="U861" t="s">
        <v>2128</v>
      </c>
      <c r="V861">
        <v>43635</v>
      </c>
      <c r="W861" t="s">
        <v>2129</v>
      </c>
      <c r="AD861">
        <v>44132</v>
      </c>
      <c r="AI861" t="s">
        <v>65</v>
      </c>
      <c r="AK861">
        <v>1</v>
      </c>
      <c r="AL861" t="s">
        <v>58</v>
      </c>
      <c r="AN861" t="s">
        <v>66</v>
      </c>
      <c r="AS861" t="s">
        <v>111</v>
      </c>
      <c r="AT861" t="s">
        <v>61</v>
      </c>
      <c r="AU861" t="s">
        <v>61</v>
      </c>
      <c r="AV861" t="s">
        <v>11037</v>
      </c>
      <c r="AY861" t="s">
        <v>633</v>
      </c>
      <c r="AZ861" t="s">
        <v>62</v>
      </c>
      <c r="BA861" t="s">
        <v>120</v>
      </c>
    </row>
    <row r="862" spans="1:53" x14ac:dyDescent="0.25">
      <c r="A862" s="1" t="s">
        <v>2130</v>
      </c>
      <c r="B862" s="236">
        <v>44079</v>
      </c>
      <c r="C862" s="236">
        <v>44108</v>
      </c>
      <c r="D862">
        <v>20329545459</v>
      </c>
      <c r="E862" t="s">
        <v>2061</v>
      </c>
      <c r="F862" t="s">
        <v>2092</v>
      </c>
      <c r="G862" s="236">
        <v>44079</v>
      </c>
      <c r="H862" s="236">
        <v>44108</v>
      </c>
      <c r="I862" t="s">
        <v>2093</v>
      </c>
      <c r="J862">
        <v>24</v>
      </c>
      <c r="K862">
        <v>60</v>
      </c>
      <c r="M862" t="s">
        <v>54</v>
      </c>
      <c r="P862" t="s">
        <v>54</v>
      </c>
      <c r="Q862">
        <v>60</v>
      </c>
      <c r="R862">
        <v>60</v>
      </c>
      <c r="S862" t="s">
        <v>911</v>
      </c>
      <c r="T862" t="s">
        <v>708</v>
      </c>
      <c r="U862" t="s">
        <v>2094</v>
      </c>
      <c r="V862">
        <v>43620</v>
      </c>
      <c r="W862" t="s">
        <v>2130</v>
      </c>
      <c r="X862" t="s">
        <v>2131</v>
      </c>
      <c r="AD862">
        <v>44132</v>
      </c>
      <c r="AI862" t="s">
        <v>65</v>
      </c>
      <c r="AK862">
        <v>11</v>
      </c>
      <c r="AL862" t="s">
        <v>58</v>
      </c>
      <c r="AN862" t="s">
        <v>66</v>
      </c>
      <c r="AS862" t="s">
        <v>111</v>
      </c>
      <c r="AT862" t="s">
        <v>61</v>
      </c>
      <c r="AU862" t="s">
        <v>61</v>
      </c>
      <c r="AV862" t="s">
        <v>11037</v>
      </c>
      <c r="AY862" t="s">
        <v>633</v>
      </c>
      <c r="AZ862" t="s">
        <v>62</v>
      </c>
      <c r="BA862" t="s">
        <v>120</v>
      </c>
    </row>
    <row r="863" spans="1:53" x14ac:dyDescent="0.25">
      <c r="A863" s="1" t="s">
        <v>2135</v>
      </c>
      <c r="B863" s="236">
        <v>44065</v>
      </c>
      <c r="C863" s="236">
        <v>44095</v>
      </c>
      <c r="D863">
        <v>20329545459</v>
      </c>
      <c r="E863" t="s">
        <v>2061</v>
      </c>
      <c r="F863" t="s">
        <v>2132</v>
      </c>
      <c r="G863" s="236">
        <v>44065</v>
      </c>
      <c r="H863" s="236">
        <v>44095</v>
      </c>
      <c r="J863">
        <v>37</v>
      </c>
      <c r="K863">
        <v>115</v>
      </c>
      <c r="M863" t="s">
        <v>54</v>
      </c>
      <c r="P863" t="s">
        <v>54</v>
      </c>
      <c r="Q863">
        <v>115</v>
      </c>
      <c r="R863">
        <v>230</v>
      </c>
      <c r="S863">
        <v>2</v>
      </c>
      <c r="T863" t="s">
        <v>2133</v>
      </c>
      <c r="U863" t="s">
        <v>2134</v>
      </c>
      <c r="V863">
        <v>43852</v>
      </c>
      <c r="W863" t="s">
        <v>2135</v>
      </c>
      <c r="AD863">
        <v>44132</v>
      </c>
      <c r="AK863">
        <v>1</v>
      </c>
      <c r="AL863" t="s">
        <v>58</v>
      </c>
      <c r="AN863" t="s">
        <v>66</v>
      </c>
      <c r="AS863" t="s">
        <v>111</v>
      </c>
      <c r="AT863" t="s">
        <v>61</v>
      </c>
      <c r="AU863" t="s">
        <v>61</v>
      </c>
      <c r="AV863" t="s">
        <v>11037</v>
      </c>
      <c r="AY863" t="s">
        <v>633</v>
      </c>
      <c r="AZ863" t="s">
        <v>62</v>
      </c>
      <c r="BA863" t="s">
        <v>120</v>
      </c>
    </row>
    <row r="864" spans="1:53" x14ac:dyDescent="0.25">
      <c r="A864" s="1" t="s">
        <v>2136</v>
      </c>
      <c r="B864" s="236">
        <v>44047</v>
      </c>
      <c r="C864" s="236">
        <v>44077</v>
      </c>
      <c r="D864">
        <v>20329545459</v>
      </c>
      <c r="E864" t="s">
        <v>2061</v>
      </c>
      <c r="F864" t="s">
        <v>2081</v>
      </c>
      <c r="G864" s="236">
        <v>44047</v>
      </c>
      <c r="H864" s="236">
        <v>44077</v>
      </c>
      <c r="I864" t="s">
        <v>2087</v>
      </c>
      <c r="J864">
        <v>55</v>
      </c>
      <c r="K864">
        <v>65</v>
      </c>
      <c r="M864" t="s">
        <v>54</v>
      </c>
      <c r="P864" t="s">
        <v>54</v>
      </c>
      <c r="Q864">
        <v>65</v>
      </c>
      <c r="R864">
        <v>130</v>
      </c>
      <c r="S864">
        <v>2</v>
      </c>
      <c r="T864" t="s">
        <v>2088</v>
      </c>
      <c r="U864" t="s">
        <v>2089</v>
      </c>
      <c r="V864">
        <v>42825</v>
      </c>
      <c r="W864" t="s">
        <v>2136</v>
      </c>
      <c r="X864" t="s">
        <v>2137</v>
      </c>
      <c r="AD864">
        <v>44132</v>
      </c>
      <c r="AI864" t="s">
        <v>305</v>
      </c>
      <c r="AK864">
        <v>15</v>
      </c>
      <c r="AL864" t="s">
        <v>58</v>
      </c>
      <c r="AN864" t="s">
        <v>66</v>
      </c>
      <c r="AS864" t="s">
        <v>111</v>
      </c>
      <c r="AT864" t="s">
        <v>61</v>
      </c>
      <c r="AU864" t="s">
        <v>61</v>
      </c>
      <c r="AV864" t="s">
        <v>11037</v>
      </c>
      <c r="AY864" t="s">
        <v>633</v>
      </c>
      <c r="AZ864" t="s">
        <v>62</v>
      </c>
      <c r="BA864" t="s">
        <v>120</v>
      </c>
    </row>
    <row r="865" spans="1:53" x14ac:dyDescent="0.25">
      <c r="A865" s="1" t="s">
        <v>2139</v>
      </c>
      <c r="B865" s="236">
        <v>44062</v>
      </c>
      <c r="C865" s="236">
        <v>44092</v>
      </c>
      <c r="D865">
        <v>20329545459</v>
      </c>
      <c r="E865" t="s">
        <v>2061</v>
      </c>
      <c r="F865" t="s">
        <v>2092</v>
      </c>
      <c r="G865" s="236">
        <v>44062</v>
      </c>
      <c r="H865" s="236">
        <v>44092</v>
      </c>
      <c r="I865" t="s">
        <v>2093</v>
      </c>
      <c r="J865">
        <v>40</v>
      </c>
      <c r="K865">
        <v>60</v>
      </c>
      <c r="M865" t="s">
        <v>54</v>
      </c>
      <c r="P865" t="s">
        <v>54</v>
      </c>
      <c r="Q865">
        <v>60</v>
      </c>
      <c r="R865">
        <v>120</v>
      </c>
      <c r="S865">
        <v>2</v>
      </c>
      <c r="T865" t="s">
        <v>2138</v>
      </c>
      <c r="W865" t="s">
        <v>2139</v>
      </c>
      <c r="AD865">
        <v>44132</v>
      </c>
      <c r="AI865" t="s">
        <v>65</v>
      </c>
      <c r="AK865">
        <v>1</v>
      </c>
      <c r="AL865" t="s">
        <v>58</v>
      </c>
      <c r="AN865" t="s">
        <v>66</v>
      </c>
      <c r="AS865" t="s">
        <v>111</v>
      </c>
      <c r="AT865" t="s">
        <v>61</v>
      </c>
      <c r="AU865" t="s">
        <v>61</v>
      </c>
      <c r="AV865" t="s">
        <v>11037</v>
      </c>
      <c r="AY865" t="s">
        <v>633</v>
      </c>
      <c r="AZ865" t="s">
        <v>62</v>
      </c>
      <c r="BA865" t="s">
        <v>120</v>
      </c>
    </row>
    <row r="866" spans="1:53" x14ac:dyDescent="0.25">
      <c r="A866" s="1" t="s">
        <v>2144</v>
      </c>
      <c r="B866" s="236">
        <v>44130</v>
      </c>
      <c r="C866" s="236">
        <v>44160</v>
      </c>
      <c r="D866">
        <v>20329545459</v>
      </c>
      <c r="E866" t="s">
        <v>2061</v>
      </c>
      <c r="F866" t="s">
        <v>2140</v>
      </c>
      <c r="G866" s="236">
        <v>44130</v>
      </c>
      <c r="H866" s="236">
        <v>44160</v>
      </c>
      <c r="I866" t="s">
        <v>2141</v>
      </c>
      <c r="J866">
        <v>-28</v>
      </c>
      <c r="K866">
        <v>65</v>
      </c>
      <c r="M866" t="s">
        <v>54</v>
      </c>
      <c r="P866" t="s">
        <v>54</v>
      </c>
      <c r="Q866">
        <v>65</v>
      </c>
      <c r="R866">
        <v>0</v>
      </c>
      <c r="S866">
        <v>0</v>
      </c>
      <c r="T866" t="s">
        <v>2142</v>
      </c>
      <c r="U866" t="s">
        <v>2143</v>
      </c>
      <c r="W866" t="s">
        <v>2144</v>
      </c>
      <c r="AD866">
        <v>44132</v>
      </c>
      <c r="AI866" t="s">
        <v>65</v>
      </c>
      <c r="AK866">
        <v>2</v>
      </c>
      <c r="AL866" t="s">
        <v>58</v>
      </c>
      <c r="AN866" t="s">
        <v>1649</v>
      </c>
      <c r="AS866" t="s">
        <v>111</v>
      </c>
      <c r="AT866" t="s">
        <v>61</v>
      </c>
      <c r="AU866" t="s">
        <v>61</v>
      </c>
      <c r="AV866" t="s">
        <v>11037</v>
      </c>
      <c r="AY866">
        <v>0</v>
      </c>
      <c r="AZ866" t="s">
        <v>62</v>
      </c>
      <c r="BA866" t="s">
        <v>63</v>
      </c>
    </row>
    <row r="867" spans="1:53" x14ac:dyDescent="0.25">
      <c r="A867" s="1" t="s">
        <v>2145</v>
      </c>
      <c r="B867" s="236">
        <v>44130</v>
      </c>
      <c r="C867" s="236">
        <v>44160</v>
      </c>
      <c r="D867">
        <v>20329545459</v>
      </c>
      <c r="E867" t="s">
        <v>2061</v>
      </c>
      <c r="F867" t="s">
        <v>2140</v>
      </c>
      <c r="G867" s="236">
        <v>44130</v>
      </c>
      <c r="H867" s="236">
        <v>44160</v>
      </c>
      <c r="I867" t="s">
        <v>2141</v>
      </c>
      <c r="J867">
        <v>-28</v>
      </c>
      <c r="K867">
        <v>65</v>
      </c>
      <c r="M867" t="s">
        <v>54</v>
      </c>
      <c r="P867" t="s">
        <v>54</v>
      </c>
      <c r="Q867">
        <v>65</v>
      </c>
      <c r="R867">
        <v>0</v>
      </c>
      <c r="S867">
        <v>0</v>
      </c>
      <c r="T867" t="s">
        <v>2142</v>
      </c>
      <c r="U867" t="s">
        <v>2143</v>
      </c>
      <c r="W867" t="s">
        <v>2145</v>
      </c>
      <c r="AD867">
        <v>44132</v>
      </c>
      <c r="AI867" t="s">
        <v>65</v>
      </c>
      <c r="AK867">
        <v>2</v>
      </c>
      <c r="AL867" t="s">
        <v>58</v>
      </c>
      <c r="AN867" t="s">
        <v>1649</v>
      </c>
      <c r="AS867" t="s">
        <v>111</v>
      </c>
      <c r="AT867" t="s">
        <v>61</v>
      </c>
      <c r="AU867" t="s">
        <v>61</v>
      </c>
      <c r="AV867" t="s">
        <v>11037</v>
      </c>
      <c r="AY867">
        <v>0</v>
      </c>
      <c r="AZ867" t="s">
        <v>62</v>
      </c>
      <c r="BA867" t="s">
        <v>63</v>
      </c>
    </row>
    <row r="868" spans="1:53" x14ac:dyDescent="0.25">
      <c r="A868" s="1" t="s">
        <v>2150</v>
      </c>
      <c r="B868" s="236">
        <v>44121</v>
      </c>
      <c r="C868" s="236">
        <v>44151</v>
      </c>
      <c r="D868">
        <v>20329545459</v>
      </c>
      <c r="E868" t="s">
        <v>2061</v>
      </c>
      <c r="F868" t="s">
        <v>2146</v>
      </c>
      <c r="G868" s="236">
        <v>44121</v>
      </c>
      <c r="H868" s="236">
        <v>44151</v>
      </c>
      <c r="I868" t="s">
        <v>2147</v>
      </c>
      <c r="J868">
        <v>-19</v>
      </c>
      <c r="K868">
        <v>55</v>
      </c>
      <c r="M868" t="s">
        <v>54</v>
      </c>
      <c r="P868" t="s">
        <v>54</v>
      </c>
      <c r="Q868">
        <v>55</v>
      </c>
      <c r="R868">
        <v>0</v>
      </c>
      <c r="S868">
        <v>0</v>
      </c>
      <c r="T868" t="s">
        <v>2148</v>
      </c>
      <c r="U868" t="s">
        <v>2149</v>
      </c>
      <c r="V868">
        <v>43999</v>
      </c>
      <c r="W868" t="s">
        <v>2150</v>
      </c>
      <c r="AD868">
        <v>44132</v>
      </c>
      <c r="AK868">
        <v>1</v>
      </c>
      <c r="AL868" t="s">
        <v>58</v>
      </c>
      <c r="AN868" t="s">
        <v>1649</v>
      </c>
      <c r="AS868" t="s">
        <v>111</v>
      </c>
      <c r="AT868" t="s">
        <v>61</v>
      </c>
      <c r="AU868" t="s">
        <v>61</v>
      </c>
      <c r="AV868" t="s">
        <v>11037</v>
      </c>
      <c r="AY868">
        <v>0</v>
      </c>
      <c r="AZ868" t="s">
        <v>62</v>
      </c>
      <c r="BA868" t="s">
        <v>63</v>
      </c>
    </row>
    <row r="869" spans="1:53" x14ac:dyDescent="0.25">
      <c r="A869" s="1" t="s">
        <v>2151</v>
      </c>
      <c r="B869" s="236">
        <v>44121</v>
      </c>
      <c r="C869" s="236">
        <v>44151</v>
      </c>
      <c r="D869">
        <v>20329545459</v>
      </c>
      <c r="E869" t="s">
        <v>2061</v>
      </c>
      <c r="F869" t="s">
        <v>2146</v>
      </c>
      <c r="G869" s="236">
        <v>44121</v>
      </c>
      <c r="H869" s="236">
        <v>44151</v>
      </c>
      <c r="I869" t="s">
        <v>2147</v>
      </c>
      <c r="J869">
        <v>-19</v>
      </c>
      <c r="K869">
        <v>55</v>
      </c>
      <c r="M869" t="s">
        <v>54</v>
      </c>
      <c r="P869" t="s">
        <v>54</v>
      </c>
      <c r="Q869">
        <v>55</v>
      </c>
      <c r="R869">
        <v>0</v>
      </c>
      <c r="S869">
        <v>0</v>
      </c>
      <c r="T869" t="s">
        <v>2148</v>
      </c>
      <c r="U869" t="s">
        <v>2149</v>
      </c>
      <c r="V869">
        <v>43999</v>
      </c>
      <c r="W869" t="s">
        <v>2151</v>
      </c>
      <c r="AD869">
        <v>44132</v>
      </c>
      <c r="AK869">
        <v>1</v>
      </c>
      <c r="AL869" t="s">
        <v>58</v>
      </c>
      <c r="AN869" t="s">
        <v>1649</v>
      </c>
      <c r="AS869" t="s">
        <v>111</v>
      </c>
      <c r="AT869" t="s">
        <v>61</v>
      </c>
      <c r="AU869" t="s">
        <v>61</v>
      </c>
      <c r="AV869" t="s">
        <v>11037</v>
      </c>
      <c r="AY869">
        <v>0</v>
      </c>
      <c r="AZ869" t="s">
        <v>62</v>
      </c>
      <c r="BA869" t="s">
        <v>63</v>
      </c>
    </row>
    <row r="870" spans="1:53" x14ac:dyDescent="0.25">
      <c r="A870" s="1" t="s">
        <v>2154</v>
      </c>
      <c r="B870" s="236">
        <v>44079</v>
      </c>
      <c r="C870" s="236">
        <v>44108</v>
      </c>
      <c r="D870">
        <v>20329545459</v>
      </c>
      <c r="E870" t="s">
        <v>2061</v>
      </c>
      <c r="F870" t="s">
        <v>2152</v>
      </c>
      <c r="G870" s="236">
        <v>44079</v>
      </c>
      <c r="H870" s="236">
        <v>44108</v>
      </c>
      <c r="J870">
        <v>24</v>
      </c>
      <c r="K870">
        <v>110</v>
      </c>
      <c r="M870" t="s">
        <v>54</v>
      </c>
      <c r="P870" t="s">
        <v>54</v>
      </c>
      <c r="Q870">
        <v>110</v>
      </c>
      <c r="R870">
        <v>110</v>
      </c>
      <c r="S870" t="s">
        <v>911</v>
      </c>
      <c r="T870" t="s">
        <v>1737</v>
      </c>
      <c r="U870" t="s">
        <v>2153</v>
      </c>
      <c r="V870">
        <v>43897</v>
      </c>
      <c r="W870" t="s">
        <v>2154</v>
      </c>
      <c r="AD870">
        <v>44132</v>
      </c>
      <c r="AK870">
        <v>1</v>
      </c>
      <c r="AL870" t="s">
        <v>58</v>
      </c>
      <c r="AN870" t="s">
        <v>66</v>
      </c>
      <c r="AS870" t="s">
        <v>111</v>
      </c>
      <c r="AT870" t="s">
        <v>61</v>
      </c>
      <c r="AU870" t="s">
        <v>61</v>
      </c>
      <c r="AV870" t="s">
        <v>11037</v>
      </c>
      <c r="AY870" t="s">
        <v>633</v>
      </c>
      <c r="AZ870" t="s">
        <v>62</v>
      </c>
      <c r="BA870" t="s">
        <v>120</v>
      </c>
    </row>
    <row r="871" spans="1:53" x14ac:dyDescent="0.25">
      <c r="A871" s="1" t="s">
        <v>2158</v>
      </c>
      <c r="B871" s="236">
        <v>44062</v>
      </c>
      <c r="C871" s="236">
        <v>44092</v>
      </c>
      <c r="D871">
        <v>20329545459</v>
      </c>
      <c r="E871" t="s">
        <v>2061</v>
      </c>
      <c r="F871" t="s">
        <v>2081</v>
      </c>
      <c r="G871" s="236">
        <v>44062</v>
      </c>
      <c r="H871" s="236">
        <v>44092</v>
      </c>
      <c r="I871" t="s">
        <v>2155</v>
      </c>
      <c r="J871">
        <v>40</v>
      </c>
      <c r="K871">
        <v>130</v>
      </c>
      <c r="M871" t="s">
        <v>54</v>
      </c>
      <c r="P871" t="s">
        <v>54</v>
      </c>
      <c r="Q871">
        <v>130</v>
      </c>
      <c r="R871">
        <v>260</v>
      </c>
      <c r="S871">
        <v>2</v>
      </c>
      <c r="T871" t="s">
        <v>2156</v>
      </c>
      <c r="U871" t="s">
        <v>2157</v>
      </c>
      <c r="V871">
        <v>43727</v>
      </c>
      <c r="W871" t="s">
        <v>2158</v>
      </c>
      <c r="AD871">
        <v>44132</v>
      </c>
      <c r="AI871" t="s">
        <v>65</v>
      </c>
      <c r="AK871">
        <v>1</v>
      </c>
      <c r="AL871" t="s">
        <v>58</v>
      </c>
      <c r="AN871" t="s">
        <v>1649</v>
      </c>
      <c r="AS871" t="s">
        <v>111</v>
      </c>
      <c r="AT871" t="s">
        <v>61</v>
      </c>
      <c r="AU871" t="s">
        <v>61</v>
      </c>
      <c r="AV871" t="s">
        <v>11037</v>
      </c>
      <c r="AY871" t="s">
        <v>633</v>
      </c>
      <c r="AZ871" t="s">
        <v>62</v>
      </c>
      <c r="BA871" t="s">
        <v>120</v>
      </c>
    </row>
    <row r="872" spans="1:53" x14ac:dyDescent="0.25">
      <c r="A872" s="1" t="s">
        <v>2159</v>
      </c>
      <c r="B872" s="236">
        <v>44079</v>
      </c>
      <c r="C872" s="236">
        <v>44108</v>
      </c>
      <c r="D872">
        <v>20329545459</v>
      </c>
      <c r="E872" t="s">
        <v>2061</v>
      </c>
      <c r="F872" t="s">
        <v>2092</v>
      </c>
      <c r="G872" s="236">
        <v>44079</v>
      </c>
      <c r="H872" s="236">
        <v>44108</v>
      </c>
      <c r="I872" t="s">
        <v>2093</v>
      </c>
      <c r="J872">
        <v>24</v>
      </c>
      <c r="K872">
        <v>60</v>
      </c>
      <c r="M872" t="s">
        <v>54</v>
      </c>
      <c r="P872" t="s">
        <v>54</v>
      </c>
      <c r="Q872">
        <v>60</v>
      </c>
      <c r="R872">
        <v>60</v>
      </c>
      <c r="S872" t="s">
        <v>911</v>
      </c>
      <c r="T872" t="s">
        <v>708</v>
      </c>
      <c r="U872" t="s">
        <v>2094</v>
      </c>
      <c r="V872">
        <v>43620</v>
      </c>
      <c r="W872" t="s">
        <v>2159</v>
      </c>
      <c r="AD872">
        <v>44132</v>
      </c>
      <c r="AI872" t="s">
        <v>65</v>
      </c>
      <c r="AK872">
        <v>1</v>
      </c>
      <c r="AL872" t="s">
        <v>58</v>
      </c>
      <c r="AN872" t="s">
        <v>66</v>
      </c>
      <c r="AS872" t="s">
        <v>111</v>
      </c>
      <c r="AT872" t="s">
        <v>61</v>
      </c>
      <c r="AU872" t="s">
        <v>61</v>
      </c>
      <c r="AV872" t="s">
        <v>11037</v>
      </c>
      <c r="AY872" t="s">
        <v>633</v>
      </c>
      <c r="AZ872" t="s">
        <v>62</v>
      </c>
      <c r="BA872" t="s">
        <v>120</v>
      </c>
    </row>
    <row r="873" spans="1:53" x14ac:dyDescent="0.25">
      <c r="A873" s="1" t="s">
        <v>2163</v>
      </c>
      <c r="B873" s="236">
        <v>44114</v>
      </c>
      <c r="C873" s="236">
        <v>44144</v>
      </c>
      <c r="D873">
        <v>20329545459</v>
      </c>
      <c r="E873" t="s">
        <v>2061</v>
      </c>
      <c r="F873" t="s">
        <v>2160</v>
      </c>
      <c r="G873" s="236">
        <v>44114</v>
      </c>
      <c r="H873" s="236">
        <v>44144</v>
      </c>
      <c r="J873">
        <v>-12</v>
      </c>
      <c r="K873">
        <v>75</v>
      </c>
      <c r="M873" t="s">
        <v>54</v>
      </c>
      <c r="P873" t="s">
        <v>54</v>
      </c>
      <c r="Q873">
        <v>75</v>
      </c>
      <c r="R873">
        <v>0</v>
      </c>
      <c r="S873">
        <v>0</v>
      </c>
      <c r="T873" t="s">
        <v>2161</v>
      </c>
      <c r="U873" t="s">
        <v>2162</v>
      </c>
      <c r="V873">
        <v>44113</v>
      </c>
      <c r="W873" t="s">
        <v>2163</v>
      </c>
      <c r="AD873">
        <v>44132</v>
      </c>
      <c r="AK873">
        <v>1</v>
      </c>
      <c r="AL873" t="s">
        <v>58</v>
      </c>
      <c r="AN873" t="s">
        <v>518</v>
      </c>
      <c r="AS873" t="s">
        <v>111</v>
      </c>
      <c r="AT873" t="s">
        <v>61</v>
      </c>
      <c r="AU873" t="s">
        <v>61</v>
      </c>
      <c r="AV873" t="s">
        <v>11037</v>
      </c>
      <c r="AY873">
        <v>0</v>
      </c>
      <c r="AZ873" t="s">
        <v>62</v>
      </c>
      <c r="BA873" t="s">
        <v>63</v>
      </c>
    </row>
    <row r="874" spans="1:53" x14ac:dyDescent="0.25">
      <c r="A874" s="1" t="s">
        <v>2165</v>
      </c>
      <c r="B874" s="236">
        <v>44079</v>
      </c>
      <c r="C874" s="236">
        <v>44108</v>
      </c>
      <c r="D874">
        <v>20329545459</v>
      </c>
      <c r="E874" t="s">
        <v>2061</v>
      </c>
      <c r="F874" t="s">
        <v>2092</v>
      </c>
      <c r="G874" s="236">
        <v>44079</v>
      </c>
      <c r="H874" s="236">
        <v>44108</v>
      </c>
      <c r="I874" t="s">
        <v>2093</v>
      </c>
      <c r="J874">
        <v>24</v>
      </c>
      <c r="K874">
        <v>60</v>
      </c>
      <c r="M874" t="s">
        <v>54</v>
      </c>
      <c r="P874" t="s">
        <v>54</v>
      </c>
      <c r="Q874">
        <v>60</v>
      </c>
      <c r="R874">
        <v>60</v>
      </c>
      <c r="S874" t="s">
        <v>911</v>
      </c>
      <c r="T874" t="s">
        <v>708</v>
      </c>
      <c r="U874" t="s">
        <v>2164</v>
      </c>
      <c r="V874">
        <v>43620</v>
      </c>
      <c r="W874" t="s">
        <v>2165</v>
      </c>
      <c r="X874" t="s">
        <v>2166</v>
      </c>
      <c r="AD874">
        <v>44132</v>
      </c>
      <c r="AI874" t="s">
        <v>65</v>
      </c>
      <c r="AK874">
        <v>1</v>
      </c>
      <c r="AL874" t="s">
        <v>58</v>
      </c>
      <c r="AN874" t="s">
        <v>66</v>
      </c>
      <c r="AS874" t="s">
        <v>111</v>
      </c>
      <c r="AT874" t="s">
        <v>61</v>
      </c>
      <c r="AU874" t="s">
        <v>61</v>
      </c>
      <c r="AV874" t="s">
        <v>11037</v>
      </c>
      <c r="AY874" t="s">
        <v>633</v>
      </c>
      <c r="AZ874" t="s">
        <v>62</v>
      </c>
      <c r="BA874" t="s">
        <v>120</v>
      </c>
    </row>
    <row r="875" spans="1:53" x14ac:dyDescent="0.25">
      <c r="A875" s="1" t="s">
        <v>2171</v>
      </c>
      <c r="B875" s="236">
        <v>44121</v>
      </c>
      <c r="C875" s="236">
        <v>44151</v>
      </c>
      <c r="D875">
        <v>20329545459</v>
      </c>
      <c r="E875" t="s">
        <v>2061</v>
      </c>
      <c r="F875" t="s">
        <v>2167</v>
      </c>
      <c r="G875" s="236">
        <v>44121</v>
      </c>
      <c r="H875" s="236">
        <v>44151</v>
      </c>
      <c r="I875" t="s">
        <v>2168</v>
      </c>
      <c r="J875">
        <v>-19</v>
      </c>
      <c r="K875">
        <v>60</v>
      </c>
      <c r="M875" t="s">
        <v>54</v>
      </c>
      <c r="P875" t="s">
        <v>54</v>
      </c>
      <c r="Q875">
        <v>60</v>
      </c>
      <c r="R875">
        <v>0</v>
      </c>
      <c r="S875">
        <v>0</v>
      </c>
      <c r="T875" t="s">
        <v>2169</v>
      </c>
      <c r="U875" t="s">
        <v>2170</v>
      </c>
      <c r="V875">
        <v>43571</v>
      </c>
      <c r="W875" t="s">
        <v>2171</v>
      </c>
      <c r="AD875">
        <v>44132</v>
      </c>
      <c r="AI875" t="s">
        <v>65</v>
      </c>
      <c r="AK875">
        <v>1</v>
      </c>
      <c r="AL875" t="s">
        <v>58</v>
      </c>
      <c r="AN875" t="s">
        <v>518</v>
      </c>
      <c r="AO875" t="s">
        <v>339</v>
      </c>
      <c r="AS875" t="s">
        <v>111</v>
      </c>
      <c r="AT875" t="s">
        <v>61</v>
      </c>
      <c r="AU875" t="s">
        <v>61</v>
      </c>
      <c r="AV875" t="s">
        <v>11037</v>
      </c>
      <c r="AY875">
        <v>0</v>
      </c>
      <c r="AZ875" t="s">
        <v>62</v>
      </c>
      <c r="BA875" t="s">
        <v>63</v>
      </c>
    </row>
    <row r="876" spans="1:53" x14ac:dyDescent="0.25">
      <c r="A876" s="1" t="s">
        <v>2172</v>
      </c>
      <c r="B876" s="236">
        <v>44121</v>
      </c>
      <c r="C876" s="236">
        <v>44151</v>
      </c>
      <c r="D876">
        <v>20329545459</v>
      </c>
      <c r="E876" t="s">
        <v>2061</v>
      </c>
      <c r="F876" t="s">
        <v>2167</v>
      </c>
      <c r="G876" s="236">
        <v>44121</v>
      </c>
      <c r="H876" s="236">
        <v>44151</v>
      </c>
      <c r="I876" t="s">
        <v>2168</v>
      </c>
      <c r="J876">
        <v>-19</v>
      </c>
      <c r="K876">
        <v>60</v>
      </c>
      <c r="M876" t="s">
        <v>54</v>
      </c>
      <c r="P876" t="s">
        <v>54</v>
      </c>
      <c r="Q876">
        <v>60</v>
      </c>
      <c r="R876">
        <v>0</v>
      </c>
      <c r="S876">
        <v>0</v>
      </c>
      <c r="T876" t="s">
        <v>2169</v>
      </c>
      <c r="U876" t="s">
        <v>2170</v>
      </c>
      <c r="V876">
        <v>43571</v>
      </c>
      <c r="W876" t="s">
        <v>2172</v>
      </c>
      <c r="AD876">
        <v>44132</v>
      </c>
      <c r="AI876" t="s">
        <v>65</v>
      </c>
      <c r="AK876">
        <v>1</v>
      </c>
      <c r="AL876" t="s">
        <v>58</v>
      </c>
      <c r="AN876" t="s">
        <v>518</v>
      </c>
      <c r="AO876" t="s">
        <v>339</v>
      </c>
      <c r="AS876" t="s">
        <v>111</v>
      </c>
      <c r="AT876" t="s">
        <v>61</v>
      </c>
      <c r="AU876" t="s">
        <v>61</v>
      </c>
      <c r="AV876" t="s">
        <v>11037</v>
      </c>
      <c r="AY876">
        <v>0</v>
      </c>
      <c r="AZ876" t="s">
        <v>62</v>
      </c>
      <c r="BA876" t="s">
        <v>63</v>
      </c>
    </row>
    <row r="877" spans="1:53" x14ac:dyDescent="0.25">
      <c r="A877" s="1" t="s">
        <v>2175</v>
      </c>
      <c r="B877" s="236">
        <v>44056</v>
      </c>
      <c r="C877" s="236">
        <v>44086</v>
      </c>
      <c r="D877">
        <v>20329545459</v>
      </c>
      <c r="E877" t="s">
        <v>2061</v>
      </c>
      <c r="F877" t="s">
        <v>2081</v>
      </c>
      <c r="G877" s="236">
        <v>44056</v>
      </c>
      <c r="H877" s="236">
        <v>44086</v>
      </c>
      <c r="I877" t="s">
        <v>2173</v>
      </c>
      <c r="J877">
        <v>46</v>
      </c>
      <c r="K877">
        <v>130</v>
      </c>
      <c r="M877" t="s">
        <v>54</v>
      </c>
      <c r="P877" t="s">
        <v>54</v>
      </c>
      <c r="Q877">
        <v>130</v>
      </c>
      <c r="R877">
        <v>260</v>
      </c>
      <c r="S877">
        <v>2</v>
      </c>
      <c r="T877" t="s">
        <v>2156</v>
      </c>
      <c r="U877" t="s">
        <v>2174</v>
      </c>
      <c r="V877">
        <v>43724</v>
      </c>
      <c r="W877" t="s">
        <v>2175</v>
      </c>
      <c r="AD877">
        <v>44132</v>
      </c>
      <c r="AI877" t="s">
        <v>65</v>
      </c>
      <c r="AK877">
        <v>1</v>
      </c>
      <c r="AL877" t="s">
        <v>58</v>
      </c>
      <c r="AN877" t="s">
        <v>1649</v>
      </c>
      <c r="AS877" t="s">
        <v>111</v>
      </c>
      <c r="AT877" t="s">
        <v>61</v>
      </c>
      <c r="AU877" t="s">
        <v>61</v>
      </c>
      <c r="AV877" t="s">
        <v>11037</v>
      </c>
      <c r="AY877" t="s">
        <v>633</v>
      </c>
      <c r="AZ877" t="s">
        <v>62</v>
      </c>
      <c r="BA877" t="s">
        <v>120</v>
      </c>
    </row>
    <row r="878" spans="1:53" x14ac:dyDescent="0.25">
      <c r="A878" s="1" t="s">
        <v>2177</v>
      </c>
      <c r="B878" s="236">
        <v>44077</v>
      </c>
      <c r="C878" s="236">
        <v>44106</v>
      </c>
      <c r="D878">
        <v>20329545459</v>
      </c>
      <c r="E878" t="s">
        <v>2061</v>
      </c>
      <c r="F878" t="s">
        <v>2152</v>
      </c>
      <c r="G878" s="236">
        <v>44077</v>
      </c>
      <c r="H878" s="236">
        <v>44106</v>
      </c>
      <c r="J878">
        <v>26</v>
      </c>
      <c r="K878">
        <v>60</v>
      </c>
      <c r="M878" t="s">
        <v>54</v>
      </c>
      <c r="P878" t="s">
        <v>54</v>
      </c>
      <c r="Q878">
        <v>60</v>
      </c>
      <c r="R878">
        <v>60</v>
      </c>
      <c r="S878" t="s">
        <v>911</v>
      </c>
      <c r="T878" t="s">
        <v>708</v>
      </c>
      <c r="U878" t="s">
        <v>2176</v>
      </c>
      <c r="V878">
        <v>43616</v>
      </c>
      <c r="W878" t="s">
        <v>2177</v>
      </c>
      <c r="AD878">
        <v>44132</v>
      </c>
      <c r="AI878" t="s">
        <v>65</v>
      </c>
      <c r="AK878">
        <v>1</v>
      </c>
      <c r="AL878" t="s">
        <v>58</v>
      </c>
      <c r="AN878" t="s">
        <v>66</v>
      </c>
      <c r="AS878" t="s">
        <v>111</v>
      </c>
      <c r="AT878" t="s">
        <v>61</v>
      </c>
      <c r="AU878" t="s">
        <v>61</v>
      </c>
      <c r="AV878" t="s">
        <v>11037</v>
      </c>
      <c r="AY878" t="s">
        <v>633</v>
      </c>
      <c r="AZ878" t="s">
        <v>62</v>
      </c>
      <c r="BA878" t="s">
        <v>120</v>
      </c>
    </row>
    <row r="879" spans="1:53" x14ac:dyDescent="0.25">
      <c r="A879" s="1" t="s">
        <v>2179</v>
      </c>
      <c r="B879" s="236">
        <v>44073</v>
      </c>
      <c r="C879" s="236">
        <v>44103</v>
      </c>
      <c r="D879">
        <v>20329545459</v>
      </c>
      <c r="E879" t="s">
        <v>2061</v>
      </c>
      <c r="F879" t="s">
        <v>2062</v>
      </c>
      <c r="G879" s="236">
        <v>44073</v>
      </c>
      <c r="H879" s="236">
        <v>44103</v>
      </c>
      <c r="I879" t="s">
        <v>2098</v>
      </c>
      <c r="J879">
        <v>29</v>
      </c>
      <c r="K879">
        <v>115</v>
      </c>
      <c r="M879" t="s">
        <v>54</v>
      </c>
      <c r="P879" t="s">
        <v>54</v>
      </c>
      <c r="Q879">
        <v>115</v>
      </c>
      <c r="R879">
        <v>115</v>
      </c>
      <c r="S879" t="s">
        <v>911</v>
      </c>
      <c r="T879" t="s">
        <v>2127</v>
      </c>
      <c r="U879" t="s">
        <v>2178</v>
      </c>
      <c r="V879">
        <v>43644</v>
      </c>
      <c r="W879" t="s">
        <v>2179</v>
      </c>
      <c r="AD879">
        <v>44132</v>
      </c>
      <c r="AI879" t="s">
        <v>65</v>
      </c>
      <c r="AK879">
        <v>1</v>
      </c>
      <c r="AL879" t="s">
        <v>58</v>
      </c>
      <c r="AN879" t="s">
        <v>66</v>
      </c>
      <c r="AS879" t="s">
        <v>111</v>
      </c>
      <c r="AT879" t="s">
        <v>61</v>
      </c>
      <c r="AU879" t="s">
        <v>61</v>
      </c>
      <c r="AV879" t="s">
        <v>11037</v>
      </c>
      <c r="AY879" t="s">
        <v>633</v>
      </c>
      <c r="AZ879" t="s">
        <v>62</v>
      </c>
      <c r="BA879" t="s">
        <v>120</v>
      </c>
    </row>
    <row r="880" spans="1:53" x14ac:dyDescent="0.25">
      <c r="A880" s="1" t="s">
        <v>2182</v>
      </c>
      <c r="B880" s="236">
        <v>44060</v>
      </c>
      <c r="C880" s="236">
        <v>44090</v>
      </c>
      <c r="D880">
        <v>20329545459</v>
      </c>
      <c r="E880" t="s">
        <v>2061</v>
      </c>
      <c r="F880" t="s">
        <v>2062</v>
      </c>
      <c r="G880" s="236">
        <v>44060</v>
      </c>
      <c r="H880" s="236">
        <v>44090</v>
      </c>
      <c r="I880" t="s">
        <v>2098</v>
      </c>
      <c r="J880">
        <v>42</v>
      </c>
      <c r="K880">
        <v>115</v>
      </c>
      <c r="M880" t="s">
        <v>54</v>
      </c>
      <c r="P880" t="s">
        <v>54</v>
      </c>
      <c r="Q880">
        <v>115</v>
      </c>
      <c r="R880">
        <v>230</v>
      </c>
      <c r="S880">
        <v>2</v>
      </c>
      <c r="T880" t="s">
        <v>2180</v>
      </c>
      <c r="U880" t="s">
        <v>2181</v>
      </c>
      <c r="V880">
        <v>43725</v>
      </c>
      <c r="W880" t="s">
        <v>2182</v>
      </c>
      <c r="AD880">
        <v>44132</v>
      </c>
      <c r="AI880" t="s">
        <v>65</v>
      </c>
      <c r="AK880">
        <v>1</v>
      </c>
      <c r="AL880" t="s">
        <v>58</v>
      </c>
      <c r="AN880" t="s">
        <v>1649</v>
      </c>
      <c r="AS880" t="s">
        <v>111</v>
      </c>
      <c r="AT880" t="s">
        <v>61</v>
      </c>
      <c r="AU880" t="s">
        <v>61</v>
      </c>
      <c r="AV880" t="s">
        <v>11037</v>
      </c>
      <c r="AY880" t="s">
        <v>633</v>
      </c>
      <c r="AZ880" t="s">
        <v>62</v>
      </c>
      <c r="BA880" t="s">
        <v>120</v>
      </c>
    </row>
    <row r="881" spans="1:53" x14ac:dyDescent="0.25">
      <c r="A881" s="1" t="s">
        <v>2185</v>
      </c>
      <c r="B881" s="236">
        <v>44065</v>
      </c>
      <c r="C881" s="236">
        <v>44095</v>
      </c>
      <c r="D881">
        <v>20329545459</v>
      </c>
      <c r="E881" t="s">
        <v>2061</v>
      </c>
      <c r="F881" t="s">
        <v>2081</v>
      </c>
      <c r="G881" s="236">
        <v>44065</v>
      </c>
      <c r="H881" s="236">
        <v>44095</v>
      </c>
      <c r="I881" t="s">
        <v>2173</v>
      </c>
      <c r="J881">
        <v>37</v>
      </c>
      <c r="K881">
        <v>130</v>
      </c>
      <c r="M881" t="s">
        <v>54</v>
      </c>
      <c r="P881" t="s">
        <v>54</v>
      </c>
      <c r="Q881">
        <v>130</v>
      </c>
      <c r="R881">
        <v>260</v>
      </c>
      <c r="S881">
        <v>2</v>
      </c>
      <c r="T881" t="s">
        <v>2183</v>
      </c>
      <c r="U881" t="s">
        <v>2184</v>
      </c>
      <c r="V881">
        <v>43668</v>
      </c>
      <c r="W881" t="s">
        <v>2185</v>
      </c>
      <c r="AD881">
        <v>44132</v>
      </c>
      <c r="AI881" t="s">
        <v>65</v>
      </c>
      <c r="AK881">
        <v>1</v>
      </c>
      <c r="AL881" t="s">
        <v>58</v>
      </c>
      <c r="AN881" t="s">
        <v>1649</v>
      </c>
      <c r="AS881" t="s">
        <v>111</v>
      </c>
      <c r="AT881" t="s">
        <v>61</v>
      </c>
      <c r="AU881" t="s">
        <v>61</v>
      </c>
      <c r="AV881" t="s">
        <v>11037</v>
      </c>
      <c r="AY881" t="s">
        <v>633</v>
      </c>
      <c r="AZ881" t="s">
        <v>62</v>
      </c>
      <c r="BA881" t="s">
        <v>120</v>
      </c>
    </row>
    <row r="882" spans="1:53" x14ac:dyDescent="0.25">
      <c r="A882" s="1" t="s">
        <v>2188</v>
      </c>
      <c r="B882" s="236">
        <v>44044</v>
      </c>
      <c r="C882" s="236">
        <v>44074</v>
      </c>
      <c r="D882">
        <v>20329545459</v>
      </c>
      <c r="E882" t="s">
        <v>2061</v>
      </c>
      <c r="F882" t="s">
        <v>2186</v>
      </c>
      <c r="G882" s="236">
        <v>44044</v>
      </c>
      <c r="H882" s="236">
        <v>44074</v>
      </c>
      <c r="I882" t="s">
        <v>2073</v>
      </c>
      <c r="J882">
        <v>58</v>
      </c>
      <c r="K882">
        <v>90</v>
      </c>
      <c r="M882" t="s">
        <v>54</v>
      </c>
      <c r="P882" t="s">
        <v>54</v>
      </c>
      <c r="Q882">
        <v>90</v>
      </c>
      <c r="R882">
        <v>180</v>
      </c>
      <c r="S882">
        <v>2</v>
      </c>
      <c r="T882" t="s">
        <v>310</v>
      </c>
      <c r="U882" t="s">
        <v>2187</v>
      </c>
      <c r="V882">
        <v>43647</v>
      </c>
      <c r="W882" t="s">
        <v>2188</v>
      </c>
      <c r="AD882">
        <v>44132</v>
      </c>
      <c r="AI882" t="s">
        <v>65</v>
      </c>
      <c r="AK882">
        <v>1</v>
      </c>
      <c r="AL882" t="s">
        <v>58</v>
      </c>
      <c r="AN882" t="s">
        <v>306</v>
      </c>
      <c r="AO882" t="s">
        <v>122</v>
      </c>
      <c r="AS882" t="s">
        <v>111</v>
      </c>
      <c r="AT882" t="s">
        <v>61</v>
      </c>
      <c r="AU882" t="s">
        <v>61</v>
      </c>
      <c r="AV882" t="s">
        <v>11037</v>
      </c>
      <c r="AY882" t="s">
        <v>633</v>
      </c>
      <c r="AZ882" t="s">
        <v>62</v>
      </c>
      <c r="BA882" t="s">
        <v>120</v>
      </c>
    </row>
    <row r="883" spans="1:53" x14ac:dyDescent="0.25">
      <c r="A883" s="1" t="s">
        <v>2189</v>
      </c>
      <c r="B883" s="236">
        <v>44044</v>
      </c>
      <c r="C883" s="236">
        <v>44074</v>
      </c>
      <c r="D883">
        <v>20329545459</v>
      </c>
      <c r="E883" t="s">
        <v>2061</v>
      </c>
      <c r="F883" t="s">
        <v>2186</v>
      </c>
      <c r="G883" s="236">
        <v>44044</v>
      </c>
      <c r="H883" s="236">
        <v>44074</v>
      </c>
      <c r="I883" t="s">
        <v>2073</v>
      </c>
      <c r="J883">
        <v>58</v>
      </c>
      <c r="K883">
        <v>90</v>
      </c>
      <c r="M883" t="s">
        <v>54</v>
      </c>
      <c r="P883" t="s">
        <v>54</v>
      </c>
      <c r="Q883">
        <v>90</v>
      </c>
      <c r="R883">
        <v>180</v>
      </c>
      <c r="S883">
        <v>2</v>
      </c>
      <c r="T883" t="s">
        <v>310</v>
      </c>
      <c r="U883" t="s">
        <v>2187</v>
      </c>
      <c r="V883">
        <v>43647</v>
      </c>
      <c r="W883" t="s">
        <v>2189</v>
      </c>
      <c r="AD883">
        <v>44132</v>
      </c>
      <c r="AI883" t="s">
        <v>65</v>
      </c>
      <c r="AK883">
        <v>1</v>
      </c>
      <c r="AL883" t="s">
        <v>58</v>
      </c>
      <c r="AN883" t="s">
        <v>306</v>
      </c>
      <c r="AO883" t="s">
        <v>122</v>
      </c>
      <c r="AS883" t="s">
        <v>111</v>
      </c>
      <c r="AT883" t="s">
        <v>61</v>
      </c>
      <c r="AU883" t="s">
        <v>61</v>
      </c>
      <c r="AV883" t="s">
        <v>11037</v>
      </c>
      <c r="AY883" t="s">
        <v>633</v>
      </c>
      <c r="AZ883" t="s">
        <v>62</v>
      </c>
      <c r="BA883" t="s">
        <v>120</v>
      </c>
    </row>
    <row r="884" spans="1:53" x14ac:dyDescent="0.25">
      <c r="A884" s="1" t="s">
        <v>2190</v>
      </c>
      <c r="B884" s="236">
        <v>44044</v>
      </c>
      <c r="C884" s="236">
        <v>44074</v>
      </c>
      <c r="D884">
        <v>20329545459</v>
      </c>
      <c r="E884" t="s">
        <v>2061</v>
      </c>
      <c r="F884" t="s">
        <v>2186</v>
      </c>
      <c r="G884" s="236">
        <v>44044</v>
      </c>
      <c r="H884" s="236">
        <v>44074</v>
      </c>
      <c r="I884" t="s">
        <v>2073</v>
      </c>
      <c r="J884">
        <v>58</v>
      </c>
      <c r="K884">
        <v>90</v>
      </c>
      <c r="M884" t="s">
        <v>54</v>
      </c>
      <c r="P884" t="s">
        <v>54</v>
      </c>
      <c r="Q884">
        <v>90</v>
      </c>
      <c r="R884">
        <v>180</v>
      </c>
      <c r="S884">
        <v>2</v>
      </c>
      <c r="T884" t="s">
        <v>310</v>
      </c>
      <c r="U884" t="s">
        <v>2187</v>
      </c>
      <c r="V884">
        <v>43647</v>
      </c>
      <c r="W884" t="s">
        <v>2190</v>
      </c>
      <c r="AD884">
        <v>44132</v>
      </c>
      <c r="AI884" t="s">
        <v>65</v>
      </c>
      <c r="AK884">
        <v>1</v>
      </c>
      <c r="AL884" t="s">
        <v>58</v>
      </c>
      <c r="AN884" t="s">
        <v>306</v>
      </c>
      <c r="AO884" t="s">
        <v>122</v>
      </c>
      <c r="AS884" t="s">
        <v>111</v>
      </c>
      <c r="AT884" t="s">
        <v>61</v>
      </c>
      <c r="AU884" t="s">
        <v>61</v>
      </c>
      <c r="AV884" t="s">
        <v>11037</v>
      </c>
      <c r="AW884" t="s">
        <v>2191</v>
      </c>
      <c r="AY884" t="s">
        <v>633</v>
      </c>
      <c r="AZ884" t="s">
        <v>62</v>
      </c>
      <c r="BA884" t="s">
        <v>120</v>
      </c>
    </row>
    <row r="885" spans="1:53" x14ac:dyDescent="0.25">
      <c r="A885" s="1" t="s">
        <v>2193</v>
      </c>
      <c r="B885" s="236">
        <v>44056</v>
      </c>
      <c r="C885" s="236">
        <v>44086</v>
      </c>
      <c r="D885">
        <v>20329545459</v>
      </c>
      <c r="E885" t="s">
        <v>2061</v>
      </c>
      <c r="F885" t="s">
        <v>2062</v>
      </c>
      <c r="G885" s="236">
        <v>44056</v>
      </c>
      <c r="H885" s="236">
        <v>44086</v>
      </c>
      <c r="I885" t="s">
        <v>2098</v>
      </c>
      <c r="J885">
        <v>46</v>
      </c>
      <c r="K885">
        <v>115</v>
      </c>
      <c r="M885" t="s">
        <v>54</v>
      </c>
      <c r="P885" t="s">
        <v>54</v>
      </c>
      <c r="Q885">
        <v>115</v>
      </c>
      <c r="R885">
        <v>230</v>
      </c>
      <c r="S885">
        <v>2</v>
      </c>
      <c r="T885" t="s">
        <v>2064</v>
      </c>
      <c r="U885" t="s">
        <v>2192</v>
      </c>
      <c r="V885">
        <v>43749</v>
      </c>
      <c r="W885" t="s">
        <v>2193</v>
      </c>
      <c r="AD885">
        <v>44132</v>
      </c>
      <c r="AK885">
        <v>1</v>
      </c>
      <c r="AL885" t="s">
        <v>58</v>
      </c>
      <c r="AN885" t="s">
        <v>59</v>
      </c>
      <c r="AO885" t="s">
        <v>122</v>
      </c>
      <c r="AS885" t="s">
        <v>111</v>
      </c>
      <c r="AT885" t="s">
        <v>61</v>
      </c>
      <c r="AU885" t="s">
        <v>61</v>
      </c>
      <c r="AV885" t="s">
        <v>11037</v>
      </c>
      <c r="AY885" t="s">
        <v>633</v>
      </c>
      <c r="AZ885" t="s">
        <v>62</v>
      </c>
      <c r="BA885" t="s">
        <v>120</v>
      </c>
    </row>
    <row r="886" spans="1:53" x14ac:dyDescent="0.25">
      <c r="A886" s="1" t="s">
        <v>2198</v>
      </c>
      <c r="B886" s="236">
        <v>44115</v>
      </c>
      <c r="C886" s="236">
        <v>44145</v>
      </c>
      <c r="D886">
        <v>20329545459</v>
      </c>
      <c r="E886" t="s">
        <v>2061</v>
      </c>
      <c r="F886" t="s">
        <v>2194</v>
      </c>
      <c r="G886" s="236">
        <v>44115</v>
      </c>
      <c r="H886" s="236">
        <v>44145</v>
      </c>
      <c r="I886" t="s">
        <v>2195</v>
      </c>
      <c r="J886">
        <v>-13</v>
      </c>
      <c r="K886">
        <v>64.89</v>
      </c>
      <c r="M886" t="s">
        <v>54</v>
      </c>
      <c r="P886" t="s">
        <v>54</v>
      </c>
      <c r="Q886">
        <v>64.89</v>
      </c>
      <c r="R886">
        <v>0</v>
      </c>
      <c r="S886">
        <v>0</v>
      </c>
      <c r="T886" t="s">
        <v>2196</v>
      </c>
      <c r="U886" t="s">
        <v>2197</v>
      </c>
      <c r="V886">
        <v>43901</v>
      </c>
      <c r="W886" t="s">
        <v>2198</v>
      </c>
      <c r="AD886">
        <v>44132</v>
      </c>
      <c r="AK886">
        <v>1</v>
      </c>
      <c r="AL886" t="s">
        <v>58</v>
      </c>
      <c r="AN886" t="s">
        <v>59</v>
      </c>
      <c r="AS886" t="s">
        <v>111</v>
      </c>
      <c r="AT886" t="s">
        <v>61</v>
      </c>
      <c r="AU886" t="s">
        <v>61</v>
      </c>
      <c r="AV886" t="s">
        <v>11037</v>
      </c>
      <c r="AY886">
        <v>0</v>
      </c>
      <c r="AZ886" t="s">
        <v>62</v>
      </c>
      <c r="BA886" t="s">
        <v>63</v>
      </c>
    </row>
    <row r="887" spans="1:53" x14ac:dyDescent="0.25">
      <c r="A887" s="1" t="s">
        <v>2207</v>
      </c>
      <c r="B887" s="236">
        <v>44106</v>
      </c>
      <c r="C887" s="236">
        <v>44136</v>
      </c>
      <c r="D887">
        <v>20553066132</v>
      </c>
      <c r="E887" t="s">
        <v>2203</v>
      </c>
      <c r="F887" t="s">
        <v>2204</v>
      </c>
      <c r="G887" s="236">
        <v>44106</v>
      </c>
      <c r="H887" s="236">
        <v>44136</v>
      </c>
      <c r="J887">
        <v>-4</v>
      </c>
      <c r="K887">
        <v>65</v>
      </c>
      <c r="M887" t="s">
        <v>54</v>
      </c>
      <c r="P887" t="s">
        <v>54</v>
      </c>
      <c r="Q887">
        <v>65</v>
      </c>
      <c r="R887">
        <v>0</v>
      </c>
      <c r="S887">
        <v>0</v>
      </c>
      <c r="T887" t="s">
        <v>2205</v>
      </c>
      <c r="U887" t="s">
        <v>2206</v>
      </c>
      <c r="V887">
        <v>44075</v>
      </c>
      <c r="W887" t="s">
        <v>2207</v>
      </c>
      <c r="AD887">
        <v>44132</v>
      </c>
      <c r="AK887">
        <v>1</v>
      </c>
      <c r="AL887" t="s">
        <v>58</v>
      </c>
      <c r="AN887" t="s">
        <v>66</v>
      </c>
      <c r="AS887" t="s">
        <v>131</v>
      </c>
      <c r="AT887" t="s">
        <v>61</v>
      </c>
      <c r="AU887" t="s">
        <v>61</v>
      </c>
      <c r="AV887" t="s">
        <v>11037</v>
      </c>
      <c r="AY887">
        <v>0</v>
      </c>
      <c r="AZ887" t="s">
        <v>62</v>
      </c>
      <c r="BA887" t="s">
        <v>63</v>
      </c>
    </row>
    <row r="888" spans="1:53" x14ac:dyDescent="0.25">
      <c r="A888" s="1" t="s">
        <v>2210</v>
      </c>
      <c r="B888" s="236">
        <v>44105</v>
      </c>
      <c r="C888" s="236">
        <v>44135</v>
      </c>
      <c r="D888">
        <v>20553066132</v>
      </c>
      <c r="E888" t="s">
        <v>2203</v>
      </c>
      <c r="F888" t="s">
        <v>2204</v>
      </c>
      <c r="G888" s="236">
        <v>44105</v>
      </c>
      <c r="H888" s="236">
        <v>44135</v>
      </c>
      <c r="J888">
        <v>-3</v>
      </c>
      <c r="K888">
        <v>55</v>
      </c>
      <c r="M888" t="s">
        <v>54</v>
      </c>
      <c r="P888" t="s">
        <v>54</v>
      </c>
      <c r="Q888">
        <v>55</v>
      </c>
      <c r="R888">
        <v>0</v>
      </c>
      <c r="S888">
        <v>0</v>
      </c>
      <c r="T888" t="s">
        <v>2208</v>
      </c>
      <c r="U888" t="s">
        <v>2209</v>
      </c>
      <c r="V888">
        <v>44004</v>
      </c>
      <c r="W888" t="s">
        <v>2210</v>
      </c>
      <c r="AD888">
        <v>44132</v>
      </c>
      <c r="AK888">
        <v>1</v>
      </c>
      <c r="AL888" t="s">
        <v>58</v>
      </c>
      <c r="AN888" t="s">
        <v>66</v>
      </c>
      <c r="AS888" t="s">
        <v>131</v>
      </c>
      <c r="AT888" t="s">
        <v>61</v>
      </c>
      <c r="AU888" t="s">
        <v>61</v>
      </c>
      <c r="AV888" t="s">
        <v>11037</v>
      </c>
      <c r="AY888">
        <v>0</v>
      </c>
      <c r="AZ888" t="s">
        <v>62</v>
      </c>
      <c r="BA888" t="s">
        <v>63</v>
      </c>
    </row>
    <row r="889" spans="1:53" x14ac:dyDescent="0.25">
      <c r="A889" s="1" t="s">
        <v>2212</v>
      </c>
      <c r="B889" s="236">
        <v>44105</v>
      </c>
      <c r="C889" s="236">
        <v>44135</v>
      </c>
      <c r="D889">
        <v>20553066132</v>
      </c>
      <c r="E889" t="s">
        <v>2203</v>
      </c>
      <c r="F889" t="s">
        <v>2204</v>
      </c>
      <c r="G889" s="236">
        <v>44105</v>
      </c>
      <c r="H889" s="236">
        <v>44135</v>
      </c>
      <c r="J889">
        <v>-3</v>
      </c>
      <c r="K889">
        <v>50</v>
      </c>
      <c r="M889" t="s">
        <v>54</v>
      </c>
      <c r="P889" t="s">
        <v>54</v>
      </c>
      <c r="Q889">
        <v>50</v>
      </c>
      <c r="R889">
        <v>0</v>
      </c>
      <c r="S889">
        <v>0</v>
      </c>
      <c r="T889" t="s">
        <v>2211</v>
      </c>
      <c r="U889" t="s">
        <v>864</v>
      </c>
      <c r="V889">
        <v>43854</v>
      </c>
      <c r="W889" t="s">
        <v>2212</v>
      </c>
      <c r="AD889">
        <v>44132</v>
      </c>
      <c r="AK889">
        <v>1</v>
      </c>
      <c r="AL889" t="s">
        <v>58</v>
      </c>
      <c r="AN889" t="s">
        <v>66</v>
      </c>
      <c r="AS889" t="s">
        <v>131</v>
      </c>
      <c r="AT889" t="s">
        <v>61</v>
      </c>
      <c r="AU889" t="s">
        <v>61</v>
      </c>
      <c r="AV889" t="s">
        <v>11037</v>
      </c>
      <c r="AY889">
        <v>0</v>
      </c>
      <c r="AZ889" t="s">
        <v>62</v>
      </c>
      <c r="BA889" t="s">
        <v>63</v>
      </c>
    </row>
    <row r="890" spans="1:53" x14ac:dyDescent="0.25">
      <c r="A890" s="1" t="s">
        <v>2214</v>
      </c>
      <c r="B890" s="236">
        <v>44105</v>
      </c>
      <c r="C890" s="236">
        <v>44135</v>
      </c>
      <c r="D890">
        <v>20553066132</v>
      </c>
      <c r="E890" t="s">
        <v>2203</v>
      </c>
      <c r="F890" t="s">
        <v>2204</v>
      </c>
      <c r="G890" s="236">
        <v>44105</v>
      </c>
      <c r="H890" s="236">
        <v>44135</v>
      </c>
      <c r="J890">
        <v>-3</v>
      </c>
      <c r="K890">
        <v>50</v>
      </c>
      <c r="M890" t="s">
        <v>54</v>
      </c>
      <c r="P890" t="s">
        <v>54</v>
      </c>
      <c r="Q890">
        <v>50</v>
      </c>
      <c r="R890">
        <v>0</v>
      </c>
      <c r="S890">
        <v>0</v>
      </c>
      <c r="T890" t="s">
        <v>1304</v>
      </c>
      <c r="U890" t="s">
        <v>2213</v>
      </c>
      <c r="V890">
        <v>44022</v>
      </c>
      <c r="W890" t="s">
        <v>2214</v>
      </c>
      <c r="AD890">
        <v>44132</v>
      </c>
      <c r="AK890">
        <v>1</v>
      </c>
      <c r="AL890" t="s">
        <v>58</v>
      </c>
      <c r="AN890" t="s">
        <v>66</v>
      </c>
      <c r="AS890" t="s">
        <v>131</v>
      </c>
      <c r="AT890" t="s">
        <v>61</v>
      </c>
      <c r="AU890" t="s">
        <v>61</v>
      </c>
      <c r="AV890" t="s">
        <v>11037</v>
      </c>
      <c r="AY890">
        <v>0</v>
      </c>
      <c r="AZ890" t="s">
        <v>62</v>
      </c>
      <c r="BA890" t="s">
        <v>63</v>
      </c>
    </row>
    <row r="891" spans="1:53" x14ac:dyDescent="0.25">
      <c r="A891" s="1" t="s">
        <v>2217</v>
      </c>
      <c r="B891" s="236">
        <v>44126</v>
      </c>
      <c r="C891" s="236">
        <v>44135</v>
      </c>
      <c r="D891">
        <v>20553066132</v>
      </c>
      <c r="E891" t="s">
        <v>2203</v>
      </c>
      <c r="F891" t="s">
        <v>2204</v>
      </c>
      <c r="G891" s="236">
        <v>44126</v>
      </c>
      <c r="H891" s="236">
        <v>44135</v>
      </c>
      <c r="J891">
        <v>-3</v>
      </c>
      <c r="K891">
        <v>50</v>
      </c>
      <c r="M891" t="s">
        <v>54</v>
      </c>
      <c r="P891" t="s">
        <v>54</v>
      </c>
      <c r="Q891">
        <v>50</v>
      </c>
      <c r="R891">
        <v>0</v>
      </c>
      <c r="S891">
        <v>0</v>
      </c>
      <c r="T891" t="s">
        <v>2215</v>
      </c>
      <c r="U891" t="s">
        <v>2216</v>
      </c>
      <c r="V891">
        <v>44095</v>
      </c>
      <c r="W891" t="s">
        <v>2217</v>
      </c>
      <c r="AD891">
        <v>44132</v>
      </c>
      <c r="AK891">
        <v>1</v>
      </c>
      <c r="AL891" t="s">
        <v>58</v>
      </c>
      <c r="AN891" t="s">
        <v>66</v>
      </c>
      <c r="AS891" t="s">
        <v>131</v>
      </c>
      <c r="AT891" t="s">
        <v>61</v>
      </c>
      <c r="AU891" t="s">
        <v>61</v>
      </c>
      <c r="AV891" t="s">
        <v>11037</v>
      </c>
      <c r="AY891">
        <v>0</v>
      </c>
      <c r="AZ891" t="s">
        <v>62</v>
      </c>
      <c r="BA891" t="s">
        <v>63</v>
      </c>
    </row>
    <row r="892" spans="1:53" x14ac:dyDescent="0.25">
      <c r="A892" s="1" t="s">
        <v>368</v>
      </c>
      <c r="B892" s="236">
        <v>44126</v>
      </c>
      <c r="C892" s="236">
        <v>44135</v>
      </c>
      <c r="D892">
        <v>20553066132</v>
      </c>
      <c r="E892" t="s">
        <v>2203</v>
      </c>
      <c r="F892" t="s">
        <v>2204</v>
      </c>
      <c r="G892" s="236">
        <v>44126</v>
      </c>
      <c r="H892" s="236">
        <v>44135</v>
      </c>
      <c r="J892">
        <v>-3</v>
      </c>
      <c r="K892">
        <v>50</v>
      </c>
      <c r="M892" t="s">
        <v>54</v>
      </c>
      <c r="P892" t="s">
        <v>54</v>
      </c>
      <c r="Q892">
        <v>50</v>
      </c>
      <c r="R892">
        <v>0</v>
      </c>
      <c r="S892">
        <v>0</v>
      </c>
      <c r="T892" t="s">
        <v>2215</v>
      </c>
      <c r="U892" t="s">
        <v>2216</v>
      </c>
      <c r="V892">
        <v>44095</v>
      </c>
      <c r="W892" t="s">
        <v>368</v>
      </c>
      <c r="AD892">
        <v>44132</v>
      </c>
      <c r="AK892">
        <v>1</v>
      </c>
      <c r="AL892" t="s">
        <v>58</v>
      </c>
      <c r="AN892" t="s">
        <v>66</v>
      </c>
      <c r="AS892" t="s">
        <v>131</v>
      </c>
      <c r="AT892" t="s">
        <v>61</v>
      </c>
      <c r="AU892" t="s">
        <v>61</v>
      </c>
      <c r="AV892" t="s">
        <v>11037</v>
      </c>
      <c r="AY892">
        <v>0</v>
      </c>
      <c r="AZ892" t="s">
        <v>62</v>
      </c>
      <c r="BA892" t="s">
        <v>63</v>
      </c>
    </row>
    <row r="893" spans="1:53" x14ac:dyDescent="0.25">
      <c r="A893" s="1" t="s">
        <v>2219</v>
      </c>
      <c r="B893" s="236">
        <v>44126</v>
      </c>
      <c r="C893" s="236">
        <v>44135</v>
      </c>
      <c r="D893">
        <v>20553066132</v>
      </c>
      <c r="E893" t="s">
        <v>2203</v>
      </c>
      <c r="F893" t="s">
        <v>2204</v>
      </c>
      <c r="G893" s="236">
        <v>44126</v>
      </c>
      <c r="H893" s="236">
        <v>44135</v>
      </c>
      <c r="J893">
        <v>-3</v>
      </c>
      <c r="K893">
        <v>50</v>
      </c>
      <c r="M893" t="s">
        <v>54</v>
      </c>
      <c r="P893" t="s">
        <v>54</v>
      </c>
      <c r="Q893">
        <v>50</v>
      </c>
      <c r="R893">
        <v>0</v>
      </c>
      <c r="S893">
        <v>0</v>
      </c>
      <c r="T893" t="s">
        <v>2218</v>
      </c>
      <c r="U893" t="s">
        <v>2216</v>
      </c>
      <c r="V893">
        <v>44095</v>
      </c>
      <c r="W893" t="s">
        <v>2219</v>
      </c>
      <c r="AD893">
        <v>44132</v>
      </c>
      <c r="AK893">
        <v>1</v>
      </c>
      <c r="AL893" t="s">
        <v>58</v>
      </c>
      <c r="AN893" t="s">
        <v>66</v>
      </c>
      <c r="AS893" t="s">
        <v>131</v>
      </c>
      <c r="AT893" t="s">
        <v>61</v>
      </c>
      <c r="AU893" t="s">
        <v>61</v>
      </c>
      <c r="AV893" t="s">
        <v>11037</v>
      </c>
      <c r="AY893">
        <v>0</v>
      </c>
      <c r="AZ893" t="s">
        <v>62</v>
      </c>
      <c r="BA893" t="s">
        <v>63</v>
      </c>
    </row>
    <row r="894" spans="1:53" x14ac:dyDescent="0.25">
      <c r="A894" s="1" t="s">
        <v>2222</v>
      </c>
      <c r="B894" s="236">
        <v>44105</v>
      </c>
      <c r="C894" s="236">
        <v>44135</v>
      </c>
      <c r="D894">
        <v>20553066132</v>
      </c>
      <c r="E894" t="s">
        <v>2203</v>
      </c>
      <c r="F894" t="s">
        <v>2204</v>
      </c>
      <c r="G894" s="236">
        <v>44105</v>
      </c>
      <c r="H894" s="236">
        <v>44135</v>
      </c>
      <c r="J894">
        <v>-3</v>
      </c>
      <c r="K894">
        <v>50</v>
      </c>
      <c r="M894" t="s">
        <v>54</v>
      </c>
      <c r="P894" t="s">
        <v>54</v>
      </c>
      <c r="Q894">
        <v>50</v>
      </c>
      <c r="R894">
        <v>0</v>
      </c>
      <c r="S894">
        <v>0</v>
      </c>
      <c r="T894" t="s">
        <v>2220</v>
      </c>
      <c r="U894" t="s">
        <v>2221</v>
      </c>
      <c r="V894">
        <v>44022</v>
      </c>
      <c r="W894" t="s">
        <v>2222</v>
      </c>
      <c r="AD894">
        <v>44132</v>
      </c>
      <c r="AK894">
        <v>1</v>
      </c>
      <c r="AL894" t="s">
        <v>58</v>
      </c>
      <c r="AN894" t="s">
        <v>66</v>
      </c>
      <c r="AS894" t="s">
        <v>131</v>
      </c>
      <c r="AT894" t="s">
        <v>61</v>
      </c>
      <c r="AU894" t="s">
        <v>61</v>
      </c>
      <c r="AV894" t="s">
        <v>11037</v>
      </c>
      <c r="AY894">
        <v>0</v>
      </c>
      <c r="AZ894" t="s">
        <v>62</v>
      </c>
      <c r="BA894" t="s">
        <v>63</v>
      </c>
    </row>
    <row r="895" spans="1:53" x14ac:dyDescent="0.25">
      <c r="A895" s="1" t="s">
        <v>2224</v>
      </c>
      <c r="B895" s="236">
        <v>44105</v>
      </c>
      <c r="C895" s="236">
        <v>44135</v>
      </c>
      <c r="D895">
        <v>20553066132</v>
      </c>
      <c r="E895" t="s">
        <v>2203</v>
      </c>
      <c r="F895" t="s">
        <v>2204</v>
      </c>
      <c r="G895" s="236">
        <v>44105</v>
      </c>
      <c r="H895" s="236">
        <v>44135</v>
      </c>
      <c r="J895">
        <v>-3</v>
      </c>
      <c r="K895">
        <v>55</v>
      </c>
      <c r="M895" t="s">
        <v>54</v>
      </c>
      <c r="P895" t="s">
        <v>54</v>
      </c>
      <c r="Q895">
        <v>55</v>
      </c>
      <c r="R895">
        <v>0</v>
      </c>
      <c r="S895">
        <v>0</v>
      </c>
      <c r="T895" t="s">
        <v>1300</v>
      </c>
      <c r="U895" t="s">
        <v>2223</v>
      </c>
      <c r="V895">
        <v>44004</v>
      </c>
      <c r="W895" t="s">
        <v>2224</v>
      </c>
      <c r="X895" t="s">
        <v>535</v>
      </c>
      <c r="AD895">
        <v>44132</v>
      </c>
      <c r="AK895">
        <v>1</v>
      </c>
      <c r="AL895" t="s">
        <v>58</v>
      </c>
      <c r="AN895" t="s">
        <v>66</v>
      </c>
      <c r="AS895" t="s">
        <v>131</v>
      </c>
      <c r="AT895" t="s">
        <v>61</v>
      </c>
      <c r="AU895" t="s">
        <v>61</v>
      </c>
      <c r="AV895" t="s">
        <v>11037</v>
      </c>
      <c r="AY895">
        <v>0</v>
      </c>
      <c r="AZ895" t="s">
        <v>62</v>
      </c>
      <c r="BA895" t="s">
        <v>63</v>
      </c>
    </row>
    <row r="896" spans="1:53" x14ac:dyDescent="0.25">
      <c r="A896" s="1" t="s">
        <v>2227</v>
      </c>
      <c r="B896" s="236">
        <v>44105</v>
      </c>
      <c r="C896" s="236">
        <v>44135</v>
      </c>
      <c r="D896">
        <v>20553066132</v>
      </c>
      <c r="E896" t="s">
        <v>2203</v>
      </c>
      <c r="F896" t="s">
        <v>2204</v>
      </c>
      <c r="G896" s="236">
        <v>44105</v>
      </c>
      <c r="H896" s="236">
        <v>44135</v>
      </c>
      <c r="J896">
        <v>-3</v>
      </c>
      <c r="K896">
        <v>55</v>
      </c>
      <c r="M896" t="s">
        <v>54</v>
      </c>
      <c r="P896" t="s">
        <v>54</v>
      </c>
      <c r="Q896">
        <v>55</v>
      </c>
      <c r="R896">
        <v>0</v>
      </c>
      <c r="S896">
        <v>0</v>
      </c>
      <c r="T896" t="s">
        <v>2225</v>
      </c>
      <c r="U896" t="s">
        <v>2226</v>
      </c>
      <c r="V896">
        <v>43860</v>
      </c>
      <c r="W896" t="s">
        <v>2227</v>
      </c>
      <c r="AD896">
        <v>44132</v>
      </c>
      <c r="AK896">
        <v>1</v>
      </c>
      <c r="AL896" t="s">
        <v>58</v>
      </c>
      <c r="AN896" t="s">
        <v>66</v>
      </c>
      <c r="AS896" t="s">
        <v>131</v>
      </c>
      <c r="AT896" t="s">
        <v>61</v>
      </c>
      <c r="AU896" t="s">
        <v>61</v>
      </c>
      <c r="AV896" t="s">
        <v>11037</v>
      </c>
      <c r="AY896">
        <v>0</v>
      </c>
      <c r="AZ896" t="s">
        <v>62</v>
      </c>
      <c r="BA896" t="s">
        <v>63</v>
      </c>
    </row>
    <row r="897" spans="1:53" x14ac:dyDescent="0.25">
      <c r="A897" s="1" t="s">
        <v>2230</v>
      </c>
      <c r="B897" s="236">
        <v>44105</v>
      </c>
      <c r="C897" s="236">
        <v>44135</v>
      </c>
      <c r="D897">
        <v>20553066132</v>
      </c>
      <c r="E897" t="s">
        <v>2203</v>
      </c>
      <c r="F897" t="s">
        <v>2204</v>
      </c>
      <c r="G897" s="236">
        <v>44105</v>
      </c>
      <c r="H897" s="236">
        <v>44135</v>
      </c>
      <c r="J897">
        <v>-3</v>
      </c>
      <c r="K897">
        <v>50</v>
      </c>
      <c r="M897" t="s">
        <v>54</v>
      </c>
      <c r="P897" t="s">
        <v>54</v>
      </c>
      <c r="Q897">
        <v>50</v>
      </c>
      <c r="R897">
        <v>0</v>
      </c>
      <c r="S897">
        <v>0</v>
      </c>
      <c r="T897" t="s">
        <v>2228</v>
      </c>
      <c r="U897" t="s">
        <v>2229</v>
      </c>
      <c r="V897">
        <v>44050</v>
      </c>
      <c r="W897" t="s">
        <v>2230</v>
      </c>
      <c r="AD897">
        <v>44132</v>
      </c>
      <c r="AK897">
        <v>1</v>
      </c>
      <c r="AL897" t="s">
        <v>58</v>
      </c>
      <c r="AN897" t="s">
        <v>66</v>
      </c>
      <c r="AS897" t="s">
        <v>131</v>
      </c>
      <c r="AT897" t="s">
        <v>61</v>
      </c>
      <c r="AU897" t="s">
        <v>61</v>
      </c>
      <c r="AV897" t="s">
        <v>11037</v>
      </c>
      <c r="AY897">
        <v>0</v>
      </c>
      <c r="AZ897" t="s">
        <v>62</v>
      </c>
      <c r="BA897" t="s">
        <v>63</v>
      </c>
    </row>
    <row r="898" spans="1:53" x14ac:dyDescent="0.25">
      <c r="A898" s="1" t="s">
        <v>2233</v>
      </c>
      <c r="B898" s="236">
        <v>44105</v>
      </c>
      <c r="C898" s="236">
        <v>44135</v>
      </c>
      <c r="D898">
        <v>20553066132</v>
      </c>
      <c r="E898" t="s">
        <v>2203</v>
      </c>
      <c r="F898" t="s">
        <v>2204</v>
      </c>
      <c r="G898" s="236">
        <v>44105</v>
      </c>
      <c r="H898" s="236">
        <v>44135</v>
      </c>
      <c r="J898">
        <v>-3</v>
      </c>
      <c r="K898">
        <v>55</v>
      </c>
      <c r="M898" t="s">
        <v>54</v>
      </c>
      <c r="P898" t="s">
        <v>54</v>
      </c>
      <c r="Q898">
        <v>55</v>
      </c>
      <c r="R898">
        <v>0</v>
      </c>
      <c r="S898">
        <v>0</v>
      </c>
      <c r="T898" t="s">
        <v>2231</v>
      </c>
      <c r="U898" t="s">
        <v>2232</v>
      </c>
      <c r="V898">
        <v>43979</v>
      </c>
      <c r="W898" t="s">
        <v>2233</v>
      </c>
      <c r="AD898">
        <v>44132</v>
      </c>
      <c r="AK898">
        <v>1</v>
      </c>
      <c r="AL898" t="s">
        <v>58</v>
      </c>
      <c r="AN898" t="s">
        <v>66</v>
      </c>
      <c r="AS898" t="s">
        <v>131</v>
      </c>
      <c r="AT898" t="s">
        <v>61</v>
      </c>
      <c r="AU898" t="s">
        <v>61</v>
      </c>
      <c r="AV898" t="s">
        <v>11037</v>
      </c>
      <c r="AY898">
        <v>0</v>
      </c>
      <c r="AZ898" t="s">
        <v>62</v>
      </c>
      <c r="BA898" t="s">
        <v>63</v>
      </c>
    </row>
    <row r="899" spans="1:53" x14ac:dyDescent="0.25">
      <c r="A899" s="1" t="s">
        <v>2236</v>
      </c>
      <c r="B899" s="236">
        <v>44105</v>
      </c>
      <c r="C899" s="236">
        <v>44135</v>
      </c>
      <c r="D899">
        <v>20553066132</v>
      </c>
      <c r="E899" t="s">
        <v>2203</v>
      </c>
      <c r="F899" t="s">
        <v>2204</v>
      </c>
      <c r="G899" s="236">
        <v>44105</v>
      </c>
      <c r="H899" s="236">
        <v>44135</v>
      </c>
      <c r="J899">
        <v>-3</v>
      </c>
      <c r="K899">
        <v>55</v>
      </c>
      <c r="M899" t="s">
        <v>54</v>
      </c>
      <c r="P899" t="s">
        <v>54</v>
      </c>
      <c r="Q899">
        <v>55</v>
      </c>
      <c r="R899">
        <v>0</v>
      </c>
      <c r="S899">
        <v>0</v>
      </c>
      <c r="T899" t="s">
        <v>2234</v>
      </c>
      <c r="U899" t="s">
        <v>2235</v>
      </c>
      <c r="V899">
        <v>43991</v>
      </c>
      <c r="W899" t="s">
        <v>2236</v>
      </c>
      <c r="AD899">
        <v>44132</v>
      </c>
      <c r="AK899">
        <v>1</v>
      </c>
      <c r="AL899" t="s">
        <v>58</v>
      </c>
      <c r="AN899" t="s">
        <v>66</v>
      </c>
      <c r="AS899" t="s">
        <v>131</v>
      </c>
      <c r="AT899" t="s">
        <v>61</v>
      </c>
      <c r="AU899" t="s">
        <v>61</v>
      </c>
      <c r="AV899" t="s">
        <v>11037</v>
      </c>
      <c r="AY899">
        <v>0</v>
      </c>
      <c r="AZ899" t="s">
        <v>62</v>
      </c>
      <c r="BA899" t="s">
        <v>63</v>
      </c>
    </row>
    <row r="900" spans="1:53" x14ac:dyDescent="0.25">
      <c r="A900" s="1" t="s">
        <v>2238</v>
      </c>
      <c r="B900" s="236">
        <v>44105</v>
      </c>
      <c r="C900" s="236">
        <v>44135</v>
      </c>
      <c r="D900">
        <v>20553066132</v>
      </c>
      <c r="E900" t="s">
        <v>2203</v>
      </c>
      <c r="F900" t="s">
        <v>2204</v>
      </c>
      <c r="G900" s="236">
        <v>44105</v>
      </c>
      <c r="H900" s="236">
        <v>44135</v>
      </c>
      <c r="J900">
        <v>-3</v>
      </c>
      <c r="K900">
        <v>65</v>
      </c>
      <c r="M900" t="s">
        <v>54</v>
      </c>
      <c r="P900" t="s">
        <v>54</v>
      </c>
      <c r="Q900">
        <v>65</v>
      </c>
      <c r="R900">
        <v>0</v>
      </c>
      <c r="S900">
        <v>0</v>
      </c>
      <c r="T900" t="s">
        <v>70</v>
      </c>
      <c r="U900" t="s">
        <v>2237</v>
      </c>
      <c r="V900">
        <v>44065</v>
      </c>
      <c r="W900" t="s">
        <v>2238</v>
      </c>
      <c r="AD900">
        <v>44132</v>
      </c>
      <c r="AK900">
        <v>1</v>
      </c>
      <c r="AL900" t="s">
        <v>58</v>
      </c>
      <c r="AN900" t="s">
        <v>66</v>
      </c>
      <c r="AS900" t="s">
        <v>131</v>
      </c>
      <c r="AT900" t="s">
        <v>61</v>
      </c>
      <c r="AU900" t="s">
        <v>61</v>
      </c>
      <c r="AV900" t="s">
        <v>11037</v>
      </c>
      <c r="AY900">
        <v>0</v>
      </c>
      <c r="AZ900" t="s">
        <v>62</v>
      </c>
      <c r="BA900" t="s">
        <v>63</v>
      </c>
    </row>
    <row r="901" spans="1:53" x14ac:dyDescent="0.25">
      <c r="A901" s="1" t="s">
        <v>2241</v>
      </c>
      <c r="B901" s="236">
        <v>44105</v>
      </c>
      <c r="C901" s="236">
        <v>44135</v>
      </c>
      <c r="D901">
        <v>20553066132</v>
      </c>
      <c r="E901" t="s">
        <v>2203</v>
      </c>
      <c r="F901" t="s">
        <v>2204</v>
      </c>
      <c r="G901" s="236">
        <v>44105</v>
      </c>
      <c r="H901" s="236">
        <v>44135</v>
      </c>
      <c r="J901">
        <v>-3</v>
      </c>
      <c r="K901">
        <v>65</v>
      </c>
      <c r="M901" t="s">
        <v>54</v>
      </c>
      <c r="P901" t="s">
        <v>54</v>
      </c>
      <c r="Q901">
        <v>65</v>
      </c>
      <c r="R901">
        <v>0</v>
      </c>
      <c r="S901">
        <v>0</v>
      </c>
      <c r="T901" t="s">
        <v>2239</v>
      </c>
      <c r="U901" t="s">
        <v>2240</v>
      </c>
      <c r="V901">
        <v>43844</v>
      </c>
      <c r="W901" t="s">
        <v>2241</v>
      </c>
      <c r="X901" t="s">
        <v>553</v>
      </c>
      <c r="AD901">
        <v>44132</v>
      </c>
      <c r="AK901">
        <v>1</v>
      </c>
      <c r="AL901" t="s">
        <v>58</v>
      </c>
      <c r="AN901" t="s">
        <v>66</v>
      </c>
      <c r="AS901" t="s">
        <v>131</v>
      </c>
      <c r="AT901" t="s">
        <v>61</v>
      </c>
      <c r="AU901" t="s">
        <v>61</v>
      </c>
      <c r="AV901" t="s">
        <v>11037</v>
      </c>
      <c r="AY901">
        <v>0</v>
      </c>
      <c r="AZ901" t="s">
        <v>62</v>
      </c>
      <c r="BA901" t="s">
        <v>63</v>
      </c>
    </row>
    <row r="902" spans="1:53" x14ac:dyDescent="0.25">
      <c r="A902" s="1" t="s">
        <v>2243</v>
      </c>
      <c r="B902" s="236">
        <v>44105</v>
      </c>
      <c r="C902" s="236">
        <v>44135</v>
      </c>
      <c r="D902">
        <v>20553066132</v>
      </c>
      <c r="E902" t="s">
        <v>2203</v>
      </c>
      <c r="F902" t="s">
        <v>2204</v>
      </c>
      <c r="G902" s="236">
        <v>44105</v>
      </c>
      <c r="H902" s="236">
        <v>44135</v>
      </c>
      <c r="J902">
        <v>-3</v>
      </c>
      <c r="K902">
        <v>65</v>
      </c>
      <c r="M902" t="s">
        <v>54</v>
      </c>
      <c r="P902" t="s">
        <v>54</v>
      </c>
      <c r="Q902">
        <v>65</v>
      </c>
      <c r="R902">
        <v>0</v>
      </c>
      <c r="S902">
        <v>0</v>
      </c>
      <c r="T902" t="s">
        <v>70</v>
      </c>
      <c r="U902" t="s">
        <v>2242</v>
      </c>
      <c r="V902">
        <v>44063</v>
      </c>
      <c r="W902" t="s">
        <v>2243</v>
      </c>
      <c r="X902" t="s">
        <v>2244</v>
      </c>
      <c r="AD902">
        <v>44132</v>
      </c>
      <c r="AK902">
        <v>1</v>
      </c>
      <c r="AL902" t="s">
        <v>58</v>
      </c>
      <c r="AN902" t="s">
        <v>66</v>
      </c>
      <c r="AS902" t="s">
        <v>131</v>
      </c>
      <c r="AT902" t="s">
        <v>61</v>
      </c>
      <c r="AU902" t="s">
        <v>61</v>
      </c>
      <c r="AV902" t="s">
        <v>11037</v>
      </c>
      <c r="AY902">
        <v>0</v>
      </c>
      <c r="AZ902" t="s">
        <v>62</v>
      </c>
      <c r="BA902" t="s">
        <v>63</v>
      </c>
    </row>
    <row r="903" spans="1:53" x14ac:dyDescent="0.25">
      <c r="A903" s="1" t="s">
        <v>2247</v>
      </c>
      <c r="B903" s="236">
        <v>44105</v>
      </c>
      <c r="C903" s="236">
        <v>44135</v>
      </c>
      <c r="D903">
        <v>20553066132</v>
      </c>
      <c r="E903" t="s">
        <v>2203</v>
      </c>
      <c r="F903" t="s">
        <v>2204</v>
      </c>
      <c r="G903" s="236">
        <v>44105</v>
      </c>
      <c r="H903" s="236">
        <v>44135</v>
      </c>
      <c r="J903">
        <v>-3</v>
      </c>
      <c r="K903">
        <v>65</v>
      </c>
      <c r="M903" t="s">
        <v>54</v>
      </c>
      <c r="P903" t="s">
        <v>54</v>
      </c>
      <c r="Q903">
        <v>65</v>
      </c>
      <c r="R903">
        <v>0</v>
      </c>
      <c r="S903">
        <v>0</v>
      </c>
      <c r="T903" t="s">
        <v>2245</v>
      </c>
      <c r="U903" t="s">
        <v>2246</v>
      </c>
      <c r="V903">
        <v>43763</v>
      </c>
      <c r="W903" t="s">
        <v>2247</v>
      </c>
      <c r="AD903">
        <v>44132</v>
      </c>
      <c r="AK903">
        <v>1</v>
      </c>
      <c r="AL903" t="s">
        <v>58</v>
      </c>
      <c r="AN903" t="s">
        <v>59</v>
      </c>
      <c r="AS903" t="s">
        <v>131</v>
      </c>
      <c r="AT903" t="s">
        <v>61</v>
      </c>
      <c r="AU903" t="s">
        <v>61</v>
      </c>
      <c r="AV903" t="s">
        <v>11037</v>
      </c>
      <c r="AY903">
        <v>0</v>
      </c>
      <c r="AZ903" t="s">
        <v>62</v>
      </c>
      <c r="BA903" t="s">
        <v>63</v>
      </c>
    </row>
    <row r="904" spans="1:53" x14ac:dyDescent="0.25">
      <c r="A904" s="1" t="s">
        <v>2252</v>
      </c>
      <c r="B904" s="236">
        <v>44105</v>
      </c>
      <c r="C904" s="236">
        <v>44135</v>
      </c>
      <c r="D904">
        <v>20537253097</v>
      </c>
      <c r="E904" t="s">
        <v>2248</v>
      </c>
      <c r="F904" t="s">
        <v>2249</v>
      </c>
      <c r="G904" s="236">
        <v>44105</v>
      </c>
      <c r="H904" s="236">
        <v>44135</v>
      </c>
      <c r="J904">
        <v>-3</v>
      </c>
      <c r="K904">
        <v>55</v>
      </c>
      <c r="M904" t="s">
        <v>54</v>
      </c>
      <c r="P904" t="s">
        <v>54</v>
      </c>
      <c r="Q904">
        <v>55</v>
      </c>
      <c r="R904">
        <v>0</v>
      </c>
      <c r="S904">
        <v>0</v>
      </c>
      <c r="T904" t="s">
        <v>2250</v>
      </c>
      <c r="U904" t="s">
        <v>2251</v>
      </c>
      <c r="V904">
        <v>43010</v>
      </c>
      <c r="W904" t="s">
        <v>2252</v>
      </c>
      <c r="X904" t="s">
        <v>2253</v>
      </c>
      <c r="AD904">
        <v>44132</v>
      </c>
      <c r="AI904" t="s">
        <v>305</v>
      </c>
      <c r="AK904">
        <v>1</v>
      </c>
      <c r="AL904" t="s">
        <v>58</v>
      </c>
      <c r="AN904" t="s">
        <v>66</v>
      </c>
      <c r="AS904" t="s">
        <v>60</v>
      </c>
      <c r="AT904" t="s">
        <v>61</v>
      </c>
      <c r="AU904" t="s">
        <v>61</v>
      </c>
      <c r="AV904" t="s">
        <v>11037</v>
      </c>
      <c r="AY904">
        <v>0</v>
      </c>
      <c r="AZ904" t="s">
        <v>62</v>
      </c>
      <c r="BA904" t="s">
        <v>63</v>
      </c>
    </row>
    <row r="905" spans="1:53" x14ac:dyDescent="0.25">
      <c r="A905" s="1" t="s">
        <v>2255</v>
      </c>
      <c r="B905" s="236">
        <v>44105</v>
      </c>
      <c r="C905" s="236">
        <v>44135</v>
      </c>
      <c r="D905">
        <v>20537253097</v>
      </c>
      <c r="E905" t="s">
        <v>2248</v>
      </c>
      <c r="F905" t="s">
        <v>2249</v>
      </c>
      <c r="G905" s="236">
        <v>44105</v>
      </c>
      <c r="H905" s="236">
        <v>44135</v>
      </c>
      <c r="J905">
        <v>-3</v>
      </c>
      <c r="K905">
        <v>55</v>
      </c>
      <c r="M905" t="s">
        <v>54</v>
      </c>
      <c r="P905" t="s">
        <v>54</v>
      </c>
      <c r="Q905">
        <v>55</v>
      </c>
      <c r="R905">
        <v>0</v>
      </c>
      <c r="S905">
        <v>0</v>
      </c>
      <c r="T905" t="s">
        <v>787</v>
      </c>
      <c r="U905" t="s">
        <v>2254</v>
      </c>
      <c r="V905">
        <v>43979</v>
      </c>
      <c r="W905" t="s">
        <v>2255</v>
      </c>
      <c r="AD905">
        <v>44132</v>
      </c>
      <c r="AI905" t="s">
        <v>305</v>
      </c>
      <c r="AK905">
        <v>1</v>
      </c>
      <c r="AL905" t="s">
        <v>58</v>
      </c>
      <c r="AN905" t="s">
        <v>66</v>
      </c>
      <c r="AS905" t="s">
        <v>60</v>
      </c>
      <c r="AT905" t="s">
        <v>61</v>
      </c>
      <c r="AU905" t="s">
        <v>61</v>
      </c>
      <c r="AV905" t="s">
        <v>11037</v>
      </c>
      <c r="AY905">
        <v>0</v>
      </c>
      <c r="AZ905" t="s">
        <v>62</v>
      </c>
      <c r="BA905" t="s">
        <v>63</v>
      </c>
    </row>
    <row r="906" spans="1:53" x14ac:dyDescent="0.25">
      <c r="A906" s="1" t="s">
        <v>2260</v>
      </c>
      <c r="B906" s="236">
        <v>44116</v>
      </c>
      <c r="C906" s="236">
        <v>44146</v>
      </c>
      <c r="D906">
        <v>20431754593</v>
      </c>
      <c r="E906" t="s">
        <v>2256</v>
      </c>
      <c r="F906" t="s">
        <v>2257</v>
      </c>
      <c r="G906" s="236">
        <v>44116</v>
      </c>
      <c r="H906" s="236">
        <v>44146</v>
      </c>
      <c r="J906">
        <v>-14</v>
      </c>
      <c r="K906">
        <v>55</v>
      </c>
      <c r="M906" t="s">
        <v>54</v>
      </c>
      <c r="P906" t="s">
        <v>54</v>
      </c>
      <c r="Q906">
        <v>55</v>
      </c>
      <c r="R906">
        <v>0</v>
      </c>
      <c r="S906">
        <v>0</v>
      </c>
      <c r="T906" t="s">
        <v>2258</v>
      </c>
      <c r="U906" t="s">
        <v>2259</v>
      </c>
      <c r="V906">
        <v>44085</v>
      </c>
      <c r="W906" t="s">
        <v>2260</v>
      </c>
      <c r="AD906">
        <v>44132</v>
      </c>
      <c r="AK906">
        <v>1</v>
      </c>
      <c r="AL906" t="s">
        <v>58</v>
      </c>
      <c r="AN906" t="s">
        <v>73</v>
      </c>
      <c r="AO906" t="s">
        <v>339</v>
      </c>
      <c r="AS906" t="s">
        <v>111</v>
      </c>
      <c r="AT906" t="s">
        <v>61</v>
      </c>
      <c r="AU906" t="s">
        <v>61</v>
      </c>
      <c r="AV906" t="s">
        <v>11037</v>
      </c>
      <c r="AY906">
        <v>0</v>
      </c>
      <c r="AZ906" t="s">
        <v>62</v>
      </c>
      <c r="BA906" t="s">
        <v>63</v>
      </c>
    </row>
    <row r="907" spans="1:53" x14ac:dyDescent="0.25">
      <c r="A907" s="1" t="s">
        <v>2261</v>
      </c>
      <c r="B907" s="236">
        <v>44116</v>
      </c>
      <c r="C907" s="236">
        <v>44146</v>
      </c>
      <c r="D907">
        <v>20431754593</v>
      </c>
      <c r="E907" t="s">
        <v>2256</v>
      </c>
      <c r="F907" t="s">
        <v>2257</v>
      </c>
      <c r="G907" s="236">
        <v>44116</v>
      </c>
      <c r="H907" s="236">
        <v>44146</v>
      </c>
      <c r="J907">
        <v>-14</v>
      </c>
      <c r="K907">
        <v>55</v>
      </c>
      <c r="M907" t="s">
        <v>54</v>
      </c>
      <c r="P907" t="s">
        <v>54</v>
      </c>
      <c r="Q907">
        <v>55</v>
      </c>
      <c r="R907">
        <v>0</v>
      </c>
      <c r="S907">
        <v>0</v>
      </c>
      <c r="T907" t="s">
        <v>2258</v>
      </c>
      <c r="U907" t="s">
        <v>2259</v>
      </c>
      <c r="V907">
        <v>44085</v>
      </c>
      <c r="W907" t="s">
        <v>2261</v>
      </c>
      <c r="AD907">
        <v>44132</v>
      </c>
      <c r="AK907">
        <v>1</v>
      </c>
      <c r="AL907" t="s">
        <v>58</v>
      </c>
      <c r="AN907" t="s">
        <v>73</v>
      </c>
      <c r="AO907" t="s">
        <v>339</v>
      </c>
      <c r="AS907" t="s">
        <v>111</v>
      </c>
      <c r="AT907" t="s">
        <v>61</v>
      </c>
      <c r="AU907" t="s">
        <v>61</v>
      </c>
      <c r="AV907" t="s">
        <v>11037</v>
      </c>
      <c r="AY907">
        <v>0</v>
      </c>
      <c r="AZ907" t="s">
        <v>62</v>
      </c>
      <c r="BA907" t="s">
        <v>63</v>
      </c>
    </row>
    <row r="908" spans="1:53" x14ac:dyDescent="0.25">
      <c r="A908" s="1" t="s">
        <v>2262</v>
      </c>
      <c r="B908" s="236">
        <v>44116</v>
      </c>
      <c r="C908" s="236">
        <v>44146</v>
      </c>
      <c r="D908">
        <v>20431754593</v>
      </c>
      <c r="E908" t="s">
        <v>2256</v>
      </c>
      <c r="F908" t="s">
        <v>2257</v>
      </c>
      <c r="G908" s="236">
        <v>44116</v>
      </c>
      <c r="H908" s="236">
        <v>44146</v>
      </c>
      <c r="J908">
        <v>-14</v>
      </c>
      <c r="K908">
        <v>55</v>
      </c>
      <c r="M908" t="s">
        <v>54</v>
      </c>
      <c r="P908" t="s">
        <v>54</v>
      </c>
      <c r="Q908">
        <v>55</v>
      </c>
      <c r="R908">
        <v>0</v>
      </c>
      <c r="S908">
        <v>0</v>
      </c>
      <c r="T908" t="s">
        <v>2258</v>
      </c>
      <c r="U908" t="s">
        <v>2259</v>
      </c>
      <c r="V908">
        <v>44085</v>
      </c>
      <c r="W908" t="s">
        <v>2262</v>
      </c>
      <c r="AD908">
        <v>44132</v>
      </c>
      <c r="AK908">
        <v>1</v>
      </c>
      <c r="AL908" t="s">
        <v>58</v>
      </c>
      <c r="AN908" t="s">
        <v>73</v>
      </c>
      <c r="AO908" t="s">
        <v>339</v>
      </c>
      <c r="AS908" t="s">
        <v>111</v>
      </c>
      <c r="AT908" t="s">
        <v>61</v>
      </c>
      <c r="AU908" t="s">
        <v>61</v>
      </c>
      <c r="AV908" t="s">
        <v>11037</v>
      </c>
      <c r="AY908">
        <v>0</v>
      </c>
      <c r="AZ908" t="s">
        <v>62</v>
      </c>
      <c r="BA908" t="s">
        <v>63</v>
      </c>
    </row>
    <row r="909" spans="1:53" x14ac:dyDescent="0.25">
      <c r="A909" s="1" t="s">
        <v>2264</v>
      </c>
      <c r="B909" s="236">
        <v>44116</v>
      </c>
      <c r="C909" s="236">
        <v>44146</v>
      </c>
      <c r="D909">
        <v>20431754593</v>
      </c>
      <c r="E909" t="s">
        <v>2256</v>
      </c>
      <c r="F909" t="s">
        <v>2257</v>
      </c>
      <c r="G909" s="236">
        <v>44116</v>
      </c>
      <c r="H909" s="236">
        <v>44146</v>
      </c>
      <c r="J909">
        <v>-14</v>
      </c>
      <c r="K909">
        <v>55</v>
      </c>
      <c r="M909" t="s">
        <v>54</v>
      </c>
      <c r="P909" t="s">
        <v>54</v>
      </c>
      <c r="Q909">
        <v>55</v>
      </c>
      <c r="R909">
        <v>0</v>
      </c>
      <c r="S909">
        <v>0</v>
      </c>
      <c r="T909" t="s">
        <v>2263</v>
      </c>
      <c r="U909" t="s">
        <v>2259</v>
      </c>
      <c r="V909">
        <v>44085</v>
      </c>
      <c r="W909" t="s">
        <v>2264</v>
      </c>
      <c r="AD909">
        <v>44132</v>
      </c>
      <c r="AK909">
        <v>1</v>
      </c>
      <c r="AL909" t="s">
        <v>58</v>
      </c>
      <c r="AN909" t="s">
        <v>73</v>
      </c>
      <c r="AO909" t="s">
        <v>339</v>
      </c>
      <c r="AS909" t="s">
        <v>111</v>
      </c>
      <c r="AT909" t="s">
        <v>61</v>
      </c>
      <c r="AU909" t="s">
        <v>61</v>
      </c>
      <c r="AV909" t="s">
        <v>11037</v>
      </c>
      <c r="AY909">
        <v>0</v>
      </c>
      <c r="AZ909" t="s">
        <v>62</v>
      </c>
      <c r="BA909" t="s">
        <v>63</v>
      </c>
    </row>
    <row r="910" spans="1:53" x14ac:dyDescent="0.25">
      <c r="A910" s="1" t="s">
        <v>2265</v>
      </c>
      <c r="B910" s="236">
        <v>44116</v>
      </c>
      <c r="C910" s="236">
        <v>44146</v>
      </c>
      <c r="D910">
        <v>20431754593</v>
      </c>
      <c r="E910" t="s">
        <v>2256</v>
      </c>
      <c r="F910" t="s">
        <v>2257</v>
      </c>
      <c r="G910" s="236">
        <v>44116</v>
      </c>
      <c r="H910" s="236">
        <v>44146</v>
      </c>
      <c r="J910">
        <v>-14</v>
      </c>
      <c r="K910">
        <v>55</v>
      </c>
      <c r="M910" t="s">
        <v>54</v>
      </c>
      <c r="P910" t="s">
        <v>54</v>
      </c>
      <c r="Q910">
        <v>55</v>
      </c>
      <c r="R910">
        <v>0</v>
      </c>
      <c r="S910">
        <v>0</v>
      </c>
      <c r="T910" t="s">
        <v>2263</v>
      </c>
      <c r="U910" t="s">
        <v>2259</v>
      </c>
      <c r="V910">
        <v>44085</v>
      </c>
      <c r="W910" t="s">
        <v>2265</v>
      </c>
      <c r="AD910">
        <v>44132</v>
      </c>
      <c r="AK910">
        <v>1</v>
      </c>
      <c r="AL910" t="s">
        <v>58</v>
      </c>
      <c r="AN910" t="s">
        <v>73</v>
      </c>
      <c r="AO910" t="s">
        <v>339</v>
      </c>
      <c r="AS910" t="s">
        <v>111</v>
      </c>
      <c r="AT910" t="s">
        <v>61</v>
      </c>
      <c r="AU910" t="s">
        <v>61</v>
      </c>
      <c r="AV910" t="s">
        <v>11037</v>
      </c>
      <c r="AY910">
        <v>0</v>
      </c>
      <c r="AZ910" t="s">
        <v>62</v>
      </c>
      <c r="BA910" t="s">
        <v>63</v>
      </c>
    </row>
    <row r="911" spans="1:53" x14ac:dyDescent="0.25">
      <c r="A911" s="1" t="s">
        <v>2266</v>
      </c>
      <c r="B911" s="236">
        <v>44116</v>
      </c>
      <c r="C911" s="236">
        <v>44146</v>
      </c>
      <c r="D911">
        <v>20431754593</v>
      </c>
      <c r="E911" t="s">
        <v>2256</v>
      </c>
      <c r="F911" t="s">
        <v>2257</v>
      </c>
      <c r="G911" s="236">
        <v>44116</v>
      </c>
      <c r="H911" s="236">
        <v>44146</v>
      </c>
      <c r="J911">
        <v>-14</v>
      </c>
      <c r="K911">
        <v>55</v>
      </c>
      <c r="M911" t="s">
        <v>54</v>
      </c>
      <c r="P911" t="s">
        <v>54</v>
      </c>
      <c r="Q911">
        <v>55</v>
      </c>
      <c r="R911">
        <v>0</v>
      </c>
      <c r="S911">
        <v>0</v>
      </c>
      <c r="T911" t="s">
        <v>2263</v>
      </c>
      <c r="U911" t="s">
        <v>2259</v>
      </c>
      <c r="V911">
        <v>44085</v>
      </c>
      <c r="W911" t="s">
        <v>2266</v>
      </c>
      <c r="AD911">
        <v>44132</v>
      </c>
      <c r="AK911">
        <v>1</v>
      </c>
      <c r="AL911" t="s">
        <v>58</v>
      </c>
      <c r="AN911" t="s">
        <v>73</v>
      </c>
      <c r="AO911" t="s">
        <v>339</v>
      </c>
      <c r="AS911" t="s">
        <v>111</v>
      </c>
      <c r="AT911" t="s">
        <v>61</v>
      </c>
      <c r="AU911" t="s">
        <v>61</v>
      </c>
      <c r="AV911" t="s">
        <v>11037</v>
      </c>
      <c r="AY911">
        <v>0</v>
      </c>
      <c r="AZ911" t="s">
        <v>62</v>
      </c>
      <c r="BA911" t="s">
        <v>63</v>
      </c>
    </row>
    <row r="912" spans="1:53" x14ac:dyDescent="0.25">
      <c r="A912" s="1" t="s">
        <v>2267</v>
      </c>
      <c r="B912" s="236">
        <v>44116</v>
      </c>
      <c r="C912" s="236">
        <v>44146</v>
      </c>
      <c r="D912">
        <v>20431754593</v>
      </c>
      <c r="E912" t="s">
        <v>2256</v>
      </c>
      <c r="F912" t="s">
        <v>2257</v>
      </c>
      <c r="G912" s="236">
        <v>44116</v>
      </c>
      <c r="H912" s="236">
        <v>44146</v>
      </c>
      <c r="J912">
        <v>-14</v>
      </c>
      <c r="K912">
        <v>55</v>
      </c>
      <c r="M912" t="s">
        <v>54</v>
      </c>
      <c r="P912" t="s">
        <v>54</v>
      </c>
      <c r="Q912">
        <v>55</v>
      </c>
      <c r="R912">
        <v>0</v>
      </c>
      <c r="S912">
        <v>0</v>
      </c>
      <c r="T912" t="s">
        <v>2263</v>
      </c>
      <c r="U912" t="s">
        <v>2259</v>
      </c>
      <c r="V912">
        <v>44085</v>
      </c>
      <c r="W912" t="s">
        <v>2267</v>
      </c>
      <c r="AD912">
        <v>44132</v>
      </c>
      <c r="AK912">
        <v>1</v>
      </c>
      <c r="AL912" t="s">
        <v>58</v>
      </c>
      <c r="AN912" t="s">
        <v>73</v>
      </c>
      <c r="AO912" t="s">
        <v>339</v>
      </c>
      <c r="AS912" t="s">
        <v>111</v>
      </c>
      <c r="AT912" t="s">
        <v>61</v>
      </c>
      <c r="AU912" t="s">
        <v>61</v>
      </c>
      <c r="AV912" t="s">
        <v>11037</v>
      </c>
      <c r="AY912">
        <v>0</v>
      </c>
      <c r="AZ912" t="s">
        <v>62</v>
      </c>
      <c r="BA912" t="s">
        <v>63</v>
      </c>
    </row>
    <row r="913" spans="1:53" x14ac:dyDescent="0.25">
      <c r="A913" s="1" t="s">
        <v>2272</v>
      </c>
      <c r="B913" s="236">
        <v>44099</v>
      </c>
      <c r="C913" s="236">
        <v>44128</v>
      </c>
      <c r="D913">
        <v>41685929</v>
      </c>
      <c r="E913" t="s">
        <v>2268</v>
      </c>
      <c r="F913" t="s">
        <v>2269</v>
      </c>
      <c r="G913" s="236">
        <v>44099</v>
      </c>
      <c r="H913" s="236">
        <v>44128</v>
      </c>
      <c r="J913">
        <v>4</v>
      </c>
      <c r="M913" t="s">
        <v>54</v>
      </c>
      <c r="N913">
        <v>185.6</v>
      </c>
      <c r="P913" t="s">
        <v>54</v>
      </c>
      <c r="Q913">
        <v>53.028571428571425</v>
      </c>
      <c r="R913">
        <v>53.028571428571425</v>
      </c>
      <c r="S913" t="s">
        <v>79</v>
      </c>
      <c r="T913" t="s">
        <v>2270</v>
      </c>
      <c r="U913" t="s">
        <v>2271</v>
      </c>
      <c r="V913">
        <v>44068</v>
      </c>
      <c r="W913" t="s">
        <v>2272</v>
      </c>
      <c r="AA913" t="s">
        <v>680</v>
      </c>
      <c r="AB913">
        <v>44127</v>
      </c>
      <c r="AC913">
        <v>44128</v>
      </c>
      <c r="AD913">
        <v>4</v>
      </c>
      <c r="AF913" t="s">
        <v>2273</v>
      </c>
      <c r="AK913">
        <v>1</v>
      </c>
      <c r="AL913" t="s">
        <v>58</v>
      </c>
      <c r="AN913" t="s">
        <v>73</v>
      </c>
      <c r="AS913" t="s">
        <v>89</v>
      </c>
      <c r="AT913" t="s">
        <v>61</v>
      </c>
      <c r="AU913" t="s">
        <v>61</v>
      </c>
      <c r="AV913" t="s">
        <v>11037</v>
      </c>
      <c r="AY913">
        <v>0</v>
      </c>
      <c r="AZ913" t="s">
        <v>62</v>
      </c>
      <c r="BA913" t="s">
        <v>63</v>
      </c>
    </row>
    <row r="914" spans="1:53" x14ac:dyDescent="0.25">
      <c r="A914" s="1" t="s">
        <v>2112</v>
      </c>
      <c r="B914" s="236">
        <v>44105</v>
      </c>
      <c r="C914" s="236">
        <v>44135</v>
      </c>
      <c r="D914">
        <v>20386186872</v>
      </c>
      <c r="E914" t="s">
        <v>2274</v>
      </c>
      <c r="F914" t="s">
        <v>2275</v>
      </c>
      <c r="G914" s="236">
        <v>44105</v>
      </c>
      <c r="H914" s="236">
        <v>44135</v>
      </c>
      <c r="I914" t="s">
        <v>2276</v>
      </c>
      <c r="J914">
        <v>-3</v>
      </c>
      <c r="K914">
        <v>85</v>
      </c>
      <c r="M914" t="s">
        <v>54</v>
      </c>
      <c r="P914" t="s">
        <v>54</v>
      </c>
      <c r="Q914">
        <v>85</v>
      </c>
      <c r="R914">
        <v>0</v>
      </c>
      <c r="S914">
        <v>0</v>
      </c>
      <c r="T914" t="s">
        <v>2277</v>
      </c>
      <c r="U914" t="s">
        <v>2278</v>
      </c>
      <c r="V914">
        <v>43759</v>
      </c>
      <c r="W914" t="s">
        <v>2112</v>
      </c>
      <c r="X914" t="s">
        <v>2279</v>
      </c>
      <c r="AD914">
        <v>44132</v>
      </c>
      <c r="AK914">
        <v>1</v>
      </c>
      <c r="AL914" t="s">
        <v>58</v>
      </c>
      <c r="AN914" t="s">
        <v>66</v>
      </c>
      <c r="AS914" t="s">
        <v>60</v>
      </c>
      <c r="AT914" t="s">
        <v>61</v>
      </c>
      <c r="AU914" t="s">
        <v>61</v>
      </c>
      <c r="AV914" t="s">
        <v>11037</v>
      </c>
      <c r="AY914">
        <v>0</v>
      </c>
      <c r="AZ914" t="s">
        <v>62</v>
      </c>
      <c r="BA914" t="s">
        <v>63</v>
      </c>
    </row>
    <row r="915" spans="1:53" x14ac:dyDescent="0.25">
      <c r="A915" s="1" t="s">
        <v>2281</v>
      </c>
      <c r="B915" s="236">
        <v>44105</v>
      </c>
      <c r="C915" s="236">
        <v>44135</v>
      </c>
      <c r="D915">
        <v>20386186872</v>
      </c>
      <c r="E915" t="s">
        <v>2274</v>
      </c>
      <c r="F915" t="s">
        <v>2275</v>
      </c>
      <c r="G915" s="236">
        <v>44105</v>
      </c>
      <c r="H915" s="236">
        <v>44135</v>
      </c>
      <c r="I915" t="s">
        <v>2276</v>
      </c>
      <c r="J915">
        <v>-3</v>
      </c>
      <c r="K915">
        <v>85</v>
      </c>
      <c r="M915" t="s">
        <v>54</v>
      </c>
      <c r="P915" t="s">
        <v>54</v>
      </c>
      <c r="Q915">
        <v>85</v>
      </c>
      <c r="R915">
        <v>0</v>
      </c>
      <c r="S915">
        <v>0</v>
      </c>
      <c r="T915" t="s">
        <v>2277</v>
      </c>
      <c r="U915" t="s">
        <v>2280</v>
      </c>
      <c r="V915">
        <v>43755</v>
      </c>
      <c r="W915" t="s">
        <v>2281</v>
      </c>
      <c r="AD915">
        <v>44132</v>
      </c>
      <c r="AI915" t="s">
        <v>305</v>
      </c>
      <c r="AK915">
        <v>1</v>
      </c>
      <c r="AL915" t="s">
        <v>58</v>
      </c>
      <c r="AN915" t="s">
        <v>66</v>
      </c>
      <c r="AS915" t="s">
        <v>60</v>
      </c>
      <c r="AT915" t="s">
        <v>61</v>
      </c>
      <c r="AU915" t="s">
        <v>61</v>
      </c>
      <c r="AV915" t="s">
        <v>11037</v>
      </c>
      <c r="AY915">
        <v>0</v>
      </c>
      <c r="AZ915" t="s">
        <v>62</v>
      </c>
      <c r="BA915" t="s">
        <v>63</v>
      </c>
    </row>
    <row r="916" spans="1:53" x14ac:dyDescent="0.25">
      <c r="A916" s="1" t="s">
        <v>2283</v>
      </c>
      <c r="B916" s="236">
        <v>44105</v>
      </c>
      <c r="C916" s="236">
        <v>44135</v>
      </c>
      <c r="D916">
        <v>20386186872</v>
      </c>
      <c r="E916" t="s">
        <v>2274</v>
      </c>
      <c r="F916" t="s">
        <v>2275</v>
      </c>
      <c r="G916" s="236">
        <v>44105</v>
      </c>
      <c r="H916" s="236">
        <v>44135</v>
      </c>
      <c r="I916" t="s">
        <v>2276</v>
      </c>
      <c r="J916">
        <v>-3</v>
      </c>
      <c r="K916">
        <v>85</v>
      </c>
      <c r="M916" t="s">
        <v>54</v>
      </c>
      <c r="P916" t="s">
        <v>54</v>
      </c>
      <c r="Q916">
        <v>85</v>
      </c>
      <c r="R916">
        <v>0</v>
      </c>
      <c r="S916">
        <v>0</v>
      </c>
      <c r="T916" t="s">
        <v>2277</v>
      </c>
      <c r="U916" t="s">
        <v>2282</v>
      </c>
      <c r="V916">
        <v>43733</v>
      </c>
      <c r="W916" t="s">
        <v>2283</v>
      </c>
      <c r="AD916">
        <v>44132</v>
      </c>
      <c r="AK916">
        <v>1</v>
      </c>
      <c r="AL916" t="s">
        <v>58</v>
      </c>
      <c r="AN916" t="s">
        <v>66</v>
      </c>
      <c r="AS916" t="s">
        <v>60</v>
      </c>
      <c r="AT916" t="s">
        <v>61</v>
      </c>
      <c r="AU916" t="s">
        <v>61</v>
      </c>
      <c r="AV916" t="s">
        <v>11037</v>
      </c>
      <c r="AY916">
        <v>0</v>
      </c>
      <c r="AZ916" t="s">
        <v>62</v>
      </c>
      <c r="BA916" t="s">
        <v>63</v>
      </c>
    </row>
    <row r="917" spans="1:53" x14ac:dyDescent="0.25">
      <c r="A917" s="1" t="s">
        <v>2285</v>
      </c>
      <c r="B917" s="236">
        <v>44105</v>
      </c>
      <c r="C917" s="236">
        <v>44135</v>
      </c>
      <c r="D917">
        <v>20386186872</v>
      </c>
      <c r="E917" t="s">
        <v>2274</v>
      </c>
      <c r="F917" t="s">
        <v>2275</v>
      </c>
      <c r="G917" s="236">
        <v>44105</v>
      </c>
      <c r="H917" s="236">
        <v>44135</v>
      </c>
      <c r="I917" t="s">
        <v>2276</v>
      </c>
      <c r="J917">
        <v>-3</v>
      </c>
      <c r="K917">
        <v>85</v>
      </c>
      <c r="M917" t="s">
        <v>54</v>
      </c>
      <c r="P917" t="s">
        <v>54</v>
      </c>
      <c r="Q917">
        <v>85</v>
      </c>
      <c r="R917">
        <v>0</v>
      </c>
      <c r="S917">
        <v>0</v>
      </c>
      <c r="T917" t="s">
        <v>2277</v>
      </c>
      <c r="U917" t="s">
        <v>2284</v>
      </c>
      <c r="V917">
        <v>43864</v>
      </c>
      <c r="W917" t="s">
        <v>2285</v>
      </c>
      <c r="AD917">
        <v>44132</v>
      </c>
      <c r="AK917">
        <v>1</v>
      </c>
      <c r="AL917" t="s">
        <v>58</v>
      </c>
      <c r="AN917" t="s">
        <v>66</v>
      </c>
      <c r="AS917" t="s">
        <v>60</v>
      </c>
      <c r="AT917" t="s">
        <v>61</v>
      </c>
      <c r="AU917" t="s">
        <v>61</v>
      </c>
      <c r="AV917" t="s">
        <v>11037</v>
      </c>
      <c r="AY917">
        <v>0</v>
      </c>
      <c r="AZ917" t="s">
        <v>62</v>
      </c>
      <c r="BA917" t="s">
        <v>63</v>
      </c>
    </row>
    <row r="918" spans="1:53" x14ac:dyDescent="0.25">
      <c r="A918" s="1" t="s">
        <v>2286</v>
      </c>
      <c r="B918" s="236">
        <v>44105</v>
      </c>
      <c r="C918" s="236">
        <v>44135</v>
      </c>
      <c r="D918">
        <v>20386186872</v>
      </c>
      <c r="E918" t="s">
        <v>2274</v>
      </c>
      <c r="F918" t="s">
        <v>2275</v>
      </c>
      <c r="G918" s="236">
        <v>44105</v>
      </c>
      <c r="H918" s="236">
        <v>44135</v>
      </c>
      <c r="I918" t="s">
        <v>2276</v>
      </c>
      <c r="J918">
        <v>-3</v>
      </c>
      <c r="K918">
        <v>85</v>
      </c>
      <c r="M918" t="s">
        <v>54</v>
      </c>
      <c r="P918" t="s">
        <v>54</v>
      </c>
      <c r="Q918">
        <v>85</v>
      </c>
      <c r="R918">
        <v>0</v>
      </c>
      <c r="S918">
        <v>0</v>
      </c>
      <c r="T918" t="s">
        <v>2277</v>
      </c>
      <c r="U918" t="s">
        <v>2282</v>
      </c>
      <c r="V918">
        <v>43733</v>
      </c>
      <c r="W918" t="s">
        <v>2286</v>
      </c>
      <c r="X918" t="s">
        <v>2287</v>
      </c>
      <c r="AD918">
        <v>44132</v>
      </c>
      <c r="AK918">
        <v>1</v>
      </c>
      <c r="AL918" t="s">
        <v>58</v>
      </c>
      <c r="AN918" t="s">
        <v>66</v>
      </c>
      <c r="AS918" t="s">
        <v>60</v>
      </c>
      <c r="AT918" t="s">
        <v>61</v>
      </c>
      <c r="AU918" t="s">
        <v>61</v>
      </c>
      <c r="AV918" t="s">
        <v>11037</v>
      </c>
      <c r="AW918" t="s">
        <v>2288</v>
      </c>
      <c r="AY918">
        <v>0</v>
      </c>
      <c r="AZ918" t="s">
        <v>62</v>
      </c>
      <c r="BA918" t="s">
        <v>63</v>
      </c>
    </row>
    <row r="919" spans="1:53" x14ac:dyDescent="0.25">
      <c r="A919" s="1" t="s">
        <v>2294</v>
      </c>
      <c r="B919" s="236">
        <v>44113</v>
      </c>
      <c r="C919" s="236">
        <v>44143</v>
      </c>
      <c r="D919">
        <v>20557108646</v>
      </c>
      <c r="E919" t="s">
        <v>2289</v>
      </c>
      <c r="F919" t="s">
        <v>2290</v>
      </c>
      <c r="G919" s="236">
        <v>44113</v>
      </c>
      <c r="H919" s="236">
        <v>44143</v>
      </c>
      <c r="I919" t="s">
        <v>2291</v>
      </c>
      <c r="J919">
        <v>-11</v>
      </c>
      <c r="K919">
        <v>110</v>
      </c>
      <c r="M919" t="s">
        <v>54</v>
      </c>
      <c r="P919" t="s">
        <v>54</v>
      </c>
      <c r="Q919">
        <v>110</v>
      </c>
      <c r="R919">
        <v>0</v>
      </c>
      <c r="S919">
        <v>0</v>
      </c>
      <c r="T919" t="s">
        <v>2292</v>
      </c>
      <c r="U919" t="s">
        <v>2293</v>
      </c>
      <c r="V919">
        <v>43991</v>
      </c>
      <c r="W919" t="s">
        <v>2294</v>
      </c>
      <c r="X919" t="s">
        <v>1810</v>
      </c>
      <c r="AD919">
        <v>44132</v>
      </c>
      <c r="AK919">
        <v>1</v>
      </c>
      <c r="AL919" t="s">
        <v>58</v>
      </c>
      <c r="AN919" t="s">
        <v>59</v>
      </c>
      <c r="AO919" t="s">
        <v>122</v>
      </c>
      <c r="AS919" t="s">
        <v>429</v>
      </c>
      <c r="AT919" t="s">
        <v>61</v>
      </c>
      <c r="AU919" t="s">
        <v>61</v>
      </c>
      <c r="AV919" t="s">
        <v>11037</v>
      </c>
      <c r="AY919">
        <v>0</v>
      </c>
      <c r="AZ919" t="s">
        <v>62</v>
      </c>
      <c r="BA919" t="s">
        <v>63</v>
      </c>
    </row>
    <row r="920" spans="1:53" x14ac:dyDescent="0.25">
      <c r="A920" s="1" t="s">
        <v>2298</v>
      </c>
      <c r="B920" s="236">
        <v>44111</v>
      </c>
      <c r="C920" s="236">
        <v>44141</v>
      </c>
      <c r="D920">
        <v>20557108646</v>
      </c>
      <c r="E920" t="s">
        <v>2289</v>
      </c>
      <c r="F920" t="s">
        <v>2295</v>
      </c>
      <c r="G920" s="236">
        <v>44111</v>
      </c>
      <c r="H920" s="236">
        <v>44141</v>
      </c>
      <c r="J920">
        <v>-9</v>
      </c>
      <c r="K920">
        <v>115</v>
      </c>
      <c r="M920" t="s">
        <v>54</v>
      </c>
      <c r="P920" t="s">
        <v>54</v>
      </c>
      <c r="Q920">
        <v>115</v>
      </c>
      <c r="R920">
        <v>0</v>
      </c>
      <c r="S920">
        <v>0</v>
      </c>
      <c r="T920" t="s">
        <v>2296</v>
      </c>
      <c r="U920" t="s">
        <v>2297</v>
      </c>
      <c r="V920">
        <v>44081</v>
      </c>
      <c r="W920" t="s">
        <v>2298</v>
      </c>
      <c r="AD920">
        <v>44132</v>
      </c>
      <c r="AK920">
        <v>1</v>
      </c>
      <c r="AL920" t="s">
        <v>58</v>
      </c>
      <c r="AN920" t="s">
        <v>59</v>
      </c>
      <c r="AO920" t="s">
        <v>122</v>
      </c>
      <c r="AS920" t="s">
        <v>429</v>
      </c>
      <c r="AT920" t="s">
        <v>61</v>
      </c>
      <c r="AU920" t="s">
        <v>61</v>
      </c>
      <c r="AV920" t="s">
        <v>11037</v>
      </c>
      <c r="AY920">
        <v>0</v>
      </c>
      <c r="AZ920" t="s">
        <v>62</v>
      </c>
      <c r="BA920" t="s">
        <v>63</v>
      </c>
    </row>
    <row r="921" spans="1:53" x14ac:dyDescent="0.25">
      <c r="A921" s="1" t="s">
        <v>2302</v>
      </c>
      <c r="B921" s="236">
        <v>44112</v>
      </c>
      <c r="C921" s="236">
        <v>44142</v>
      </c>
      <c r="D921">
        <v>20557108646</v>
      </c>
      <c r="E921" t="s">
        <v>2289</v>
      </c>
      <c r="F921" t="s">
        <v>2300</v>
      </c>
      <c r="G921" s="236">
        <v>44112</v>
      </c>
      <c r="H921" s="236">
        <v>44142</v>
      </c>
      <c r="I921">
        <v>17615</v>
      </c>
      <c r="J921">
        <v>-10</v>
      </c>
      <c r="K921">
        <v>55</v>
      </c>
      <c r="M921" t="s">
        <v>54</v>
      </c>
      <c r="P921" t="s">
        <v>54</v>
      </c>
      <c r="Q921">
        <v>55</v>
      </c>
      <c r="R921">
        <v>0</v>
      </c>
      <c r="S921">
        <v>0</v>
      </c>
      <c r="T921" t="s">
        <v>283</v>
      </c>
      <c r="U921" t="s">
        <v>2301</v>
      </c>
      <c r="V921">
        <v>43560</v>
      </c>
      <c r="W921" t="s">
        <v>2302</v>
      </c>
      <c r="AD921">
        <v>44132</v>
      </c>
      <c r="AI921" t="s">
        <v>305</v>
      </c>
      <c r="AK921">
        <v>1</v>
      </c>
      <c r="AL921" t="s">
        <v>58</v>
      </c>
      <c r="AN921" t="s">
        <v>66</v>
      </c>
      <c r="AS921" t="s">
        <v>429</v>
      </c>
      <c r="AT921" t="s">
        <v>61</v>
      </c>
      <c r="AU921" t="s">
        <v>61</v>
      </c>
      <c r="AV921" t="s">
        <v>11037</v>
      </c>
      <c r="AY921">
        <v>0</v>
      </c>
      <c r="AZ921" t="s">
        <v>62</v>
      </c>
      <c r="BA921" t="s">
        <v>63</v>
      </c>
    </row>
    <row r="922" spans="1:53" x14ac:dyDescent="0.25">
      <c r="A922" s="1" t="s">
        <v>2306</v>
      </c>
      <c r="B922" s="236">
        <v>44109</v>
      </c>
      <c r="C922" s="236">
        <v>44139</v>
      </c>
      <c r="D922">
        <v>20557108646</v>
      </c>
      <c r="E922" t="s">
        <v>2289</v>
      </c>
      <c r="F922" t="s">
        <v>2303</v>
      </c>
      <c r="G922" s="236">
        <v>44109</v>
      </c>
      <c r="H922" s="236">
        <v>44139</v>
      </c>
      <c r="J922">
        <v>-7</v>
      </c>
      <c r="K922">
        <v>60</v>
      </c>
      <c r="M922" t="s">
        <v>54</v>
      </c>
      <c r="P922" t="s">
        <v>54</v>
      </c>
      <c r="Q922">
        <v>60</v>
      </c>
      <c r="R922">
        <v>0</v>
      </c>
      <c r="S922">
        <v>0</v>
      </c>
      <c r="T922" t="s">
        <v>2304</v>
      </c>
      <c r="U922" t="s">
        <v>2305</v>
      </c>
      <c r="V922">
        <v>44109</v>
      </c>
      <c r="W922" t="s">
        <v>2306</v>
      </c>
      <c r="AD922">
        <v>44132</v>
      </c>
      <c r="AK922">
        <v>1</v>
      </c>
      <c r="AL922" t="s">
        <v>58</v>
      </c>
      <c r="AN922" t="s">
        <v>149</v>
      </c>
      <c r="AS922" t="s">
        <v>429</v>
      </c>
      <c r="AT922" t="s">
        <v>61</v>
      </c>
      <c r="AU922" t="s">
        <v>61</v>
      </c>
      <c r="AV922" t="s">
        <v>11037</v>
      </c>
      <c r="AY922">
        <v>0</v>
      </c>
      <c r="AZ922" t="s">
        <v>62</v>
      </c>
      <c r="BA922" t="s">
        <v>63</v>
      </c>
    </row>
    <row r="923" spans="1:53" x14ac:dyDescent="0.25">
      <c r="A923" s="1" t="s">
        <v>2020</v>
      </c>
      <c r="B923" s="236">
        <v>44098</v>
      </c>
      <c r="C923" s="236">
        <v>44127</v>
      </c>
      <c r="D923">
        <v>20557108646</v>
      </c>
      <c r="E923" t="s">
        <v>2289</v>
      </c>
      <c r="F923" t="s">
        <v>2307</v>
      </c>
      <c r="G923" s="236">
        <v>44098</v>
      </c>
      <c r="H923" s="236">
        <v>44127</v>
      </c>
      <c r="J923">
        <v>5</v>
      </c>
      <c r="K923">
        <v>115</v>
      </c>
      <c r="M923" t="s">
        <v>54</v>
      </c>
      <c r="P923" t="s">
        <v>54</v>
      </c>
      <c r="Q923">
        <v>115</v>
      </c>
      <c r="R923">
        <v>115</v>
      </c>
      <c r="S923" t="s">
        <v>79</v>
      </c>
      <c r="T923" t="s">
        <v>2308</v>
      </c>
      <c r="U923" t="s">
        <v>2309</v>
      </c>
      <c r="V923">
        <v>44064</v>
      </c>
      <c r="W923" t="s">
        <v>2020</v>
      </c>
      <c r="AD923">
        <v>44132</v>
      </c>
      <c r="AK923">
        <v>1</v>
      </c>
      <c r="AL923" t="s">
        <v>58</v>
      </c>
      <c r="AN923" t="s">
        <v>149</v>
      </c>
      <c r="AO923" t="s">
        <v>122</v>
      </c>
      <c r="AS923" t="s">
        <v>429</v>
      </c>
      <c r="AT923" t="s">
        <v>61</v>
      </c>
      <c r="AU923" t="s">
        <v>61</v>
      </c>
      <c r="AV923" t="s">
        <v>11037</v>
      </c>
      <c r="AY923">
        <v>0</v>
      </c>
      <c r="AZ923" t="s">
        <v>62</v>
      </c>
      <c r="BA923" t="s">
        <v>120</v>
      </c>
    </row>
    <row r="924" spans="1:53" x14ac:dyDescent="0.25">
      <c r="A924" s="1" t="s">
        <v>866</v>
      </c>
      <c r="B924" s="236">
        <v>44095</v>
      </c>
      <c r="C924" s="236">
        <v>44124</v>
      </c>
      <c r="D924">
        <v>20557108646</v>
      </c>
      <c r="E924" t="s">
        <v>2289</v>
      </c>
      <c r="F924" t="s">
        <v>2310</v>
      </c>
      <c r="G924" s="236">
        <v>44125</v>
      </c>
      <c r="H924" s="236">
        <v>44155</v>
      </c>
      <c r="J924">
        <v>-23</v>
      </c>
      <c r="K924">
        <v>60</v>
      </c>
      <c r="M924" t="s">
        <v>54</v>
      </c>
      <c r="P924" t="s">
        <v>54</v>
      </c>
      <c r="Q924">
        <v>60</v>
      </c>
      <c r="R924">
        <v>0</v>
      </c>
      <c r="S924">
        <v>0</v>
      </c>
      <c r="T924" t="s">
        <v>2311</v>
      </c>
      <c r="U924" t="s">
        <v>2312</v>
      </c>
      <c r="V924">
        <v>44064</v>
      </c>
      <c r="W924" t="s">
        <v>866</v>
      </c>
      <c r="AD924">
        <v>44132</v>
      </c>
      <c r="AK924">
        <v>1</v>
      </c>
      <c r="AL924" t="s">
        <v>58</v>
      </c>
      <c r="AN924" t="s">
        <v>149</v>
      </c>
      <c r="AS924" t="s">
        <v>429</v>
      </c>
      <c r="AT924" t="s">
        <v>61</v>
      </c>
      <c r="AU924" t="s">
        <v>61</v>
      </c>
      <c r="AV924" t="s">
        <v>11037</v>
      </c>
      <c r="AY924">
        <v>0</v>
      </c>
      <c r="AZ924" t="s">
        <v>439</v>
      </c>
      <c r="BA924" t="s">
        <v>120</v>
      </c>
    </row>
    <row r="925" spans="1:53" x14ac:dyDescent="0.25">
      <c r="A925" s="1" t="s">
        <v>2315</v>
      </c>
      <c r="B925" s="236">
        <v>44095</v>
      </c>
      <c r="C925" s="236">
        <v>44124</v>
      </c>
      <c r="D925">
        <v>20557108646</v>
      </c>
      <c r="E925" t="s">
        <v>2289</v>
      </c>
      <c r="F925" t="s">
        <v>2310</v>
      </c>
      <c r="G925" s="236">
        <v>44125</v>
      </c>
      <c r="H925" s="236">
        <v>44155</v>
      </c>
      <c r="J925">
        <v>-23</v>
      </c>
      <c r="K925">
        <v>60</v>
      </c>
      <c r="M925" t="s">
        <v>54</v>
      </c>
      <c r="P925" t="s">
        <v>54</v>
      </c>
      <c r="Q925">
        <v>60</v>
      </c>
      <c r="R925">
        <v>0</v>
      </c>
      <c r="S925">
        <v>0</v>
      </c>
      <c r="T925" t="s">
        <v>2313</v>
      </c>
      <c r="U925" t="s">
        <v>2314</v>
      </c>
      <c r="V925">
        <v>44064</v>
      </c>
      <c r="W925" t="s">
        <v>2315</v>
      </c>
      <c r="AD925">
        <v>44132</v>
      </c>
      <c r="AK925">
        <v>1</v>
      </c>
      <c r="AL925" t="s">
        <v>58</v>
      </c>
      <c r="AN925" t="s">
        <v>149</v>
      </c>
      <c r="AS925" t="s">
        <v>429</v>
      </c>
      <c r="AT925" t="s">
        <v>61</v>
      </c>
      <c r="AU925" t="s">
        <v>61</v>
      </c>
      <c r="AV925" t="s">
        <v>11037</v>
      </c>
      <c r="AY925">
        <v>0</v>
      </c>
      <c r="AZ925" t="s">
        <v>439</v>
      </c>
      <c r="BA925" t="s">
        <v>120</v>
      </c>
    </row>
    <row r="926" spans="1:53" x14ac:dyDescent="0.25">
      <c r="A926" s="1" t="s">
        <v>2319</v>
      </c>
      <c r="B926" s="236">
        <v>44099</v>
      </c>
      <c r="C926" s="236">
        <v>44128</v>
      </c>
      <c r="D926">
        <v>20557108646</v>
      </c>
      <c r="E926" t="s">
        <v>2289</v>
      </c>
      <c r="F926" t="s">
        <v>2316</v>
      </c>
      <c r="G926" s="236">
        <v>44099</v>
      </c>
      <c r="H926" s="236">
        <v>44128</v>
      </c>
      <c r="J926">
        <v>4</v>
      </c>
      <c r="K926">
        <v>60</v>
      </c>
      <c r="M926" t="s">
        <v>54</v>
      </c>
      <c r="P926" t="s">
        <v>54</v>
      </c>
      <c r="Q926">
        <v>60</v>
      </c>
      <c r="R926">
        <v>60</v>
      </c>
      <c r="S926" t="s">
        <v>79</v>
      </c>
      <c r="T926" t="s">
        <v>2317</v>
      </c>
      <c r="U926" t="s">
        <v>2318</v>
      </c>
      <c r="V926">
        <v>43886</v>
      </c>
      <c r="W926" t="s">
        <v>2319</v>
      </c>
      <c r="AD926">
        <v>44132</v>
      </c>
      <c r="AK926">
        <v>1</v>
      </c>
      <c r="AL926" t="s">
        <v>58</v>
      </c>
      <c r="AN926" t="s">
        <v>66</v>
      </c>
      <c r="AS926" t="s">
        <v>429</v>
      </c>
      <c r="AT926" t="s">
        <v>61</v>
      </c>
      <c r="AU926" t="s">
        <v>61</v>
      </c>
      <c r="AV926" t="s">
        <v>11037</v>
      </c>
      <c r="AY926">
        <v>0</v>
      </c>
      <c r="AZ926" t="s">
        <v>62</v>
      </c>
      <c r="BA926" t="s">
        <v>63</v>
      </c>
    </row>
    <row r="927" spans="1:53" x14ac:dyDescent="0.25">
      <c r="A927" s="1" t="s">
        <v>2323</v>
      </c>
      <c r="B927" s="236">
        <v>44094</v>
      </c>
      <c r="C927" s="236">
        <v>44123</v>
      </c>
      <c r="D927">
        <v>20557108646</v>
      </c>
      <c r="E927" t="s">
        <v>2289</v>
      </c>
      <c r="F927" t="s">
        <v>2320</v>
      </c>
      <c r="G927" s="236">
        <v>44124</v>
      </c>
      <c r="H927" s="236">
        <v>44154</v>
      </c>
      <c r="J927">
        <v>-22</v>
      </c>
      <c r="K927">
        <v>115</v>
      </c>
      <c r="M927" t="s">
        <v>54</v>
      </c>
      <c r="P927" t="s">
        <v>54</v>
      </c>
      <c r="Q927">
        <v>115</v>
      </c>
      <c r="R927">
        <v>0</v>
      </c>
      <c r="S927">
        <v>0</v>
      </c>
      <c r="T927" t="s">
        <v>2321</v>
      </c>
      <c r="U927" t="s">
        <v>2322</v>
      </c>
      <c r="V927">
        <v>44002</v>
      </c>
      <c r="W927" t="s">
        <v>2323</v>
      </c>
      <c r="X927" t="s">
        <v>2324</v>
      </c>
      <c r="AD927">
        <v>44132</v>
      </c>
      <c r="AK927">
        <v>1</v>
      </c>
      <c r="AL927" t="s">
        <v>58</v>
      </c>
      <c r="AN927" t="s">
        <v>149</v>
      </c>
      <c r="AO927" t="s">
        <v>122</v>
      </c>
      <c r="AS927" t="s">
        <v>429</v>
      </c>
      <c r="AT927" t="s">
        <v>61</v>
      </c>
      <c r="AU927" t="s">
        <v>61</v>
      </c>
      <c r="AV927" t="s">
        <v>11037</v>
      </c>
      <c r="AY927">
        <v>0</v>
      </c>
      <c r="AZ927" t="s">
        <v>439</v>
      </c>
      <c r="BA927" t="s">
        <v>120</v>
      </c>
    </row>
    <row r="928" spans="1:53" x14ac:dyDescent="0.25">
      <c r="A928" s="1" t="s">
        <v>2326</v>
      </c>
      <c r="B928" s="236">
        <v>44094</v>
      </c>
      <c r="C928" s="236">
        <v>44123</v>
      </c>
      <c r="D928">
        <v>20557108646</v>
      </c>
      <c r="E928" t="s">
        <v>2289</v>
      </c>
      <c r="F928" t="s">
        <v>2320</v>
      </c>
      <c r="G928" s="236">
        <v>44124</v>
      </c>
      <c r="H928" s="236">
        <v>44154</v>
      </c>
      <c r="J928">
        <v>-22</v>
      </c>
      <c r="K928">
        <v>115</v>
      </c>
      <c r="M928" t="s">
        <v>54</v>
      </c>
      <c r="P928" t="s">
        <v>54</v>
      </c>
      <c r="Q928">
        <v>115</v>
      </c>
      <c r="R928">
        <v>0</v>
      </c>
      <c r="S928">
        <v>0</v>
      </c>
      <c r="T928" t="s">
        <v>2321</v>
      </c>
      <c r="U928" t="s">
        <v>2325</v>
      </c>
      <c r="V928">
        <v>44002</v>
      </c>
      <c r="W928" t="s">
        <v>2326</v>
      </c>
      <c r="X928" t="s">
        <v>442</v>
      </c>
      <c r="AD928">
        <v>44132</v>
      </c>
      <c r="AK928">
        <v>1</v>
      </c>
      <c r="AL928" t="s">
        <v>58</v>
      </c>
      <c r="AN928" t="s">
        <v>149</v>
      </c>
      <c r="AO928" t="s">
        <v>122</v>
      </c>
      <c r="AS928" t="s">
        <v>429</v>
      </c>
      <c r="AT928" t="s">
        <v>61</v>
      </c>
      <c r="AU928" t="s">
        <v>61</v>
      </c>
      <c r="AV928" t="s">
        <v>11037</v>
      </c>
      <c r="AY928">
        <v>0</v>
      </c>
      <c r="AZ928" t="s">
        <v>439</v>
      </c>
      <c r="BA928" t="s">
        <v>120</v>
      </c>
    </row>
    <row r="929" spans="1:53" x14ac:dyDescent="0.25">
      <c r="A929" s="1" t="s">
        <v>2327</v>
      </c>
      <c r="B929" s="236">
        <v>44099</v>
      </c>
      <c r="C929" s="236">
        <v>44128</v>
      </c>
      <c r="D929">
        <v>20557108646</v>
      </c>
      <c r="E929" t="s">
        <v>2289</v>
      </c>
      <c r="F929" t="s">
        <v>2316</v>
      </c>
      <c r="G929" s="236">
        <v>44099</v>
      </c>
      <c r="H929" s="236">
        <v>44128</v>
      </c>
      <c r="J929">
        <v>4</v>
      </c>
      <c r="K929">
        <v>60</v>
      </c>
      <c r="M929" t="s">
        <v>54</v>
      </c>
      <c r="P929" t="s">
        <v>54</v>
      </c>
      <c r="Q929">
        <v>60</v>
      </c>
      <c r="R929">
        <v>60</v>
      </c>
      <c r="S929" t="s">
        <v>79</v>
      </c>
      <c r="T929" t="s">
        <v>2317</v>
      </c>
      <c r="U929" t="s">
        <v>2318</v>
      </c>
      <c r="V929">
        <v>43886</v>
      </c>
      <c r="W929" t="s">
        <v>2327</v>
      </c>
      <c r="AD929">
        <v>44132</v>
      </c>
      <c r="AK929">
        <v>1</v>
      </c>
      <c r="AL929" t="s">
        <v>58</v>
      </c>
      <c r="AN929" t="s">
        <v>66</v>
      </c>
      <c r="AS929" t="s">
        <v>429</v>
      </c>
      <c r="AT929" t="s">
        <v>61</v>
      </c>
      <c r="AU929" t="s">
        <v>61</v>
      </c>
      <c r="AV929" t="s">
        <v>11037</v>
      </c>
      <c r="AY929">
        <v>0</v>
      </c>
      <c r="AZ929" t="s">
        <v>62</v>
      </c>
      <c r="BA929" t="s">
        <v>63</v>
      </c>
    </row>
    <row r="930" spans="1:53" x14ac:dyDescent="0.25">
      <c r="A930" s="1" t="s">
        <v>2331</v>
      </c>
      <c r="B930" s="236">
        <v>44115</v>
      </c>
      <c r="C930" s="236">
        <v>44145</v>
      </c>
      <c r="D930">
        <v>20557108646</v>
      </c>
      <c r="E930" t="s">
        <v>2289</v>
      </c>
      <c r="F930" t="s">
        <v>2328</v>
      </c>
      <c r="G930" s="236">
        <v>44115</v>
      </c>
      <c r="H930" s="236">
        <v>44145</v>
      </c>
      <c r="J930">
        <v>-13</v>
      </c>
      <c r="K930">
        <v>115</v>
      </c>
      <c r="M930" t="s">
        <v>54</v>
      </c>
      <c r="P930" t="s">
        <v>54</v>
      </c>
      <c r="Q930">
        <v>115</v>
      </c>
      <c r="R930">
        <v>0</v>
      </c>
      <c r="S930">
        <v>0</v>
      </c>
      <c r="T930" t="s">
        <v>2329</v>
      </c>
      <c r="U930" t="s">
        <v>2330</v>
      </c>
      <c r="V930">
        <v>44054</v>
      </c>
      <c r="W930" t="s">
        <v>2331</v>
      </c>
      <c r="AD930">
        <v>44132</v>
      </c>
      <c r="AK930">
        <v>1</v>
      </c>
      <c r="AL930" t="s">
        <v>58</v>
      </c>
      <c r="AN930" t="s">
        <v>149</v>
      </c>
      <c r="AO930" t="s">
        <v>122</v>
      </c>
      <c r="AS930" t="s">
        <v>429</v>
      </c>
      <c r="AT930" t="s">
        <v>61</v>
      </c>
      <c r="AU930" t="s">
        <v>61</v>
      </c>
      <c r="AV930" t="s">
        <v>11037</v>
      </c>
      <c r="AY930">
        <v>0</v>
      </c>
      <c r="AZ930" t="s">
        <v>62</v>
      </c>
      <c r="BA930" t="s">
        <v>63</v>
      </c>
    </row>
    <row r="931" spans="1:53" x14ac:dyDescent="0.25">
      <c r="A931" s="1" t="s">
        <v>2334</v>
      </c>
      <c r="B931" s="236">
        <v>44106</v>
      </c>
      <c r="C931" s="236">
        <v>44136</v>
      </c>
      <c r="D931">
        <v>20557108646</v>
      </c>
      <c r="E931" t="s">
        <v>2289</v>
      </c>
      <c r="F931" t="s">
        <v>2332</v>
      </c>
      <c r="G931" s="236">
        <v>44106</v>
      </c>
      <c r="H931" s="236">
        <v>44136</v>
      </c>
      <c r="J931">
        <v>-4</v>
      </c>
      <c r="K931">
        <v>60</v>
      </c>
      <c r="M931" t="s">
        <v>54</v>
      </c>
      <c r="P931" t="s">
        <v>54</v>
      </c>
      <c r="Q931">
        <v>60</v>
      </c>
      <c r="R931">
        <v>0</v>
      </c>
      <c r="S931">
        <v>0</v>
      </c>
      <c r="T931" t="s">
        <v>283</v>
      </c>
      <c r="U931" t="s">
        <v>2333</v>
      </c>
      <c r="V931">
        <v>43706</v>
      </c>
      <c r="W931" t="s">
        <v>2334</v>
      </c>
      <c r="AD931">
        <v>44132</v>
      </c>
      <c r="AI931" t="s">
        <v>65</v>
      </c>
      <c r="AK931">
        <v>1</v>
      </c>
      <c r="AL931" t="s">
        <v>58</v>
      </c>
      <c r="AN931" t="s">
        <v>66</v>
      </c>
      <c r="AS931" t="s">
        <v>429</v>
      </c>
      <c r="AT931" t="s">
        <v>61</v>
      </c>
      <c r="AU931" t="s">
        <v>61</v>
      </c>
      <c r="AV931" t="s">
        <v>11037</v>
      </c>
      <c r="AY931">
        <v>0</v>
      </c>
      <c r="AZ931" t="s">
        <v>62</v>
      </c>
      <c r="BA931" t="s">
        <v>63</v>
      </c>
    </row>
    <row r="932" spans="1:53" x14ac:dyDescent="0.25">
      <c r="A932" s="1" t="s">
        <v>2337</v>
      </c>
      <c r="B932" s="236">
        <v>44109</v>
      </c>
      <c r="C932" s="236">
        <v>44139</v>
      </c>
      <c r="D932">
        <v>20557108646</v>
      </c>
      <c r="E932" t="s">
        <v>2289</v>
      </c>
      <c r="F932" t="s">
        <v>2335</v>
      </c>
      <c r="G932" s="236">
        <v>44109</v>
      </c>
      <c r="H932" s="236">
        <v>44139</v>
      </c>
      <c r="J932">
        <v>-7</v>
      </c>
      <c r="K932">
        <v>60</v>
      </c>
      <c r="M932" t="s">
        <v>54</v>
      </c>
      <c r="P932" t="s">
        <v>54</v>
      </c>
      <c r="Q932">
        <v>60</v>
      </c>
      <c r="R932">
        <v>0</v>
      </c>
      <c r="S932">
        <v>0</v>
      </c>
      <c r="T932" t="s">
        <v>283</v>
      </c>
      <c r="U932" t="s">
        <v>2336</v>
      </c>
      <c r="V932">
        <v>43682</v>
      </c>
      <c r="W932" t="s">
        <v>2337</v>
      </c>
      <c r="AD932">
        <v>44132</v>
      </c>
      <c r="AI932" t="s">
        <v>305</v>
      </c>
      <c r="AK932">
        <v>1</v>
      </c>
      <c r="AL932" t="s">
        <v>58</v>
      </c>
      <c r="AN932" t="s">
        <v>66</v>
      </c>
      <c r="AS932" t="s">
        <v>429</v>
      </c>
      <c r="AT932" t="s">
        <v>61</v>
      </c>
      <c r="AU932" t="s">
        <v>61</v>
      </c>
      <c r="AV932" t="s">
        <v>11037</v>
      </c>
      <c r="AY932">
        <v>0</v>
      </c>
      <c r="AZ932" t="s">
        <v>62</v>
      </c>
      <c r="BA932" t="s">
        <v>63</v>
      </c>
    </row>
    <row r="933" spans="1:53" x14ac:dyDescent="0.25">
      <c r="A933" s="1" t="s">
        <v>2341</v>
      </c>
      <c r="B933" s="236">
        <v>44117</v>
      </c>
      <c r="C933" s="236">
        <v>44147</v>
      </c>
      <c r="D933">
        <v>20557108646</v>
      </c>
      <c r="E933" t="s">
        <v>2289</v>
      </c>
      <c r="F933" t="s">
        <v>2338</v>
      </c>
      <c r="G933" s="236">
        <v>44117</v>
      </c>
      <c r="H933" s="236">
        <v>44147</v>
      </c>
      <c r="J933">
        <v>-15</v>
      </c>
      <c r="K933">
        <v>110</v>
      </c>
      <c r="M933" t="s">
        <v>54</v>
      </c>
      <c r="P933" t="s">
        <v>54</v>
      </c>
      <c r="Q933">
        <v>110</v>
      </c>
      <c r="R933">
        <v>0</v>
      </c>
      <c r="S933">
        <v>0</v>
      </c>
      <c r="T933" t="s">
        <v>2339</v>
      </c>
      <c r="U933" t="s">
        <v>2340</v>
      </c>
      <c r="V933">
        <v>44056</v>
      </c>
      <c r="W933" t="s">
        <v>2341</v>
      </c>
      <c r="AD933">
        <v>44132</v>
      </c>
      <c r="AK933">
        <v>1</v>
      </c>
      <c r="AL933" t="s">
        <v>58</v>
      </c>
      <c r="AN933" t="s">
        <v>149</v>
      </c>
      <c r="AO933" t="s">
        <v>122</v>
      </c>
      <c r="AS933" t="s">
        <v>429</v>
      </c>
      <c r="AT933" t="s">
        <v>61</v>
      </c>
      <c r="AU933" t="s">
        <v>61</v>
      </c>
      <c r="AV933" t="s">
        <v>11037</v>
      </c>
      <c r="AY933">
        <v>0</v>
      </c>
      <c r="AZ933" t="s">
        <v>62</v>
      </c>
      <c r="BA933" t="s">
        <v>63</v>
      </c>
    </row>
    <row r="934" spans="1:53" x14ac:dyDescent="0.25">
      <c r="A934" s="1" t="s">
        <v>2342</v>
      </c>
      <c r="B934" s="236">
        <v>44109</v>
      </c>
      <c r="C934" s="236">
        <v>44139</v>
      </c>
      <c r="D934">
        <v>20557108646</v>
      </c>
      <c r="E934" t="s">
        <v>2289</v>
      </c>
      <c r="F934" t="s">
        <v>2335</v>
      </c>
      <c r="G934" s="236">
        <v>44109</v>
      </c>
      <c r="H934" s="236">
        <v>44139</v>
      </c>
      <c r="J934">
        <v>-7</v>
      </c>
      <c r="K934">
        <v>60</v>
      </c>
      <c r="M934" t="s">
        <v>54</v>
      </c>
      <c r="P934" t="s">
        <v>54</v>
      </c>
      <c r="Q934">
        <v>60</v>
      </c>
      <c r="R934">
        <v>0</v>
      </c>
      <c r="S934">
        <v>0</v>
      </c>
      <c r="T934" t="s">
        <v>283</v>
      </c>
      <c r="U934" t="s">
        <v>2336</v>
      </c>
      <c r="V934">
        <v>43682</v>
      </c>
      <c r="W934" t="s">
        <v>2342</v>
      </c>
      <c r="AD934">
        <v>44132</v>
      </c>
      <c r="AI934" t="s">
        <v>305</v>
      </c>
      <c r="AK934">
        <v>1</v>
      </c>
      <c r="AL934" t="s">
        <v>58</v>
      </c>
      <c r="AN934" t="s">
        <v>66</v>
      </c>
      <c r="AS934" t="s">
        <v>429</v>
      </c>
      <c r="AT934" t="s">
        <v>61</v>
      </c>
      <c r="AU934" t="s">
        <v>61</v>
      </c>
      <c r="AV934" t="s">
        <v>11037</v>
      </c>
      <c r="AY934">
        <v>0</v>
      </c>
      <c r="AZ934" t="s">
        <v>62</v>
      </c>
      <c r="BA934" t="s">
        <v>63</v>
      </c>
    </row>
    <row r="935" spans="1:53" x14ac:dyDescent="0.25">
      <c r="A935" s="1" t="s">
        <v>2343</v>
      </c>
      <c r="B935" s="236">
        <v>44109</v>
      </c>
      <c r="C935" s="236">
        <v>44139</v>
      </c>
      <c r="D935">
        <v>20557108646</v>
      </c>
      <c r="E935" t="s">
        <v>2289</v>
      </c>
      <c r="F935" t="s">
        <v>2335</v>
      </c>
      <c r="G935" s="236">
        <v>44109</v>
      </c>
      <c r="H935" s="236">
        <v>44139</v>
      </c>
      <c r="J935">
        <v>-7</v>
      </c>
      <c r="K935">
        <v>60</v>
      </c>
      <c r="M935" t="s">
        <v>54</v>
      </c>
      <c r="P935" t="s">
        <v>54</v>
      </c>
      <c r="Q935">
        <v>60</v>
      </c>
      <c r="R935">
        <v>0</v>
      </c>
      <c r="S935">
        <v>0</v>
      </c>
      <c r="T935" t="s">
        <v>283</v>
      </c>
      <c r="U935" t="s">
        <v>2336</v>
      </c>
      <c r="V935">
        <v>43682</v>
      </c>
      <c r="W935" t="s">
        <v>2343</v>
      </c>
      <c r="AD935">
        <v>44132</v>
      </c>
      <c r="AI935" t="s">
        <v>305</v>
      </c>
      <c r="AK935">
        <v>1</v>
      </c>
      <c r="AL935" t="s">
        <v>58</v>
      </c>
      <c r="AN935" t="s">
        <v>66</v>
      </c>
      <c r="AS935" t="s">
        <v>429</v>
      </c>
      <c r="AT935" t="s">
        <v>61</v>
      </c>
      <c r="AU935" t="s">
        <v>61</v>
      </c>
      <c r="AV935" t="s">
        <v>11037</v>
      </c>
      <c r="AY935">
        <v>0</v>
      </c>
      <c r="AZ935" t="s">
        <v>62</v>
      </c>
      <c r="BA935" t="s">
        <v>63</v>
      </c>
    </row>
    <row r="936" spans="1:53" x14ac:dyDescent="0.25">
      <c r="A936" s="1" t="s">
        <v>2346</v>
      </c>
      <c r="B936" s="236">
        <v>44092</v>
      </c>
      <c r="C936" s="236">
        <v>44121</v>
      </c>
      <c r="D936">
        <v>20557108646</v>
      </c>
      <c r="E936" t="s">
        <v>2289</v>
      </c>
      <c r="F936" t="s">
        <v>2344</v>
      </c>
      <c r="G936" s="236">
        <v>44122</v>
      </c>
      <c r="H936" s="236">
        <v>44152</v>
      </c>
      <c r="J936">
        <v>-20</v>
      </c>
      <c r="K936">
        <v>60</v>
      </c>
      <c r="M936" t="s">
        <v>54</v>
      </c>
      <c r="P936" t="s">
        <v>54</v>
      </c>
      <c r="Q936">
        <v>60</v>
      </c>
      <c r="R936">
        <v>0</v>
      </c>
      <c r="S936">
        <v>0</v>
      </c>
      <c r="T936" t="s">
        <v>283</v>
      </c>
      <c r="U936" t="s">
        <v>2345</v>
      </c>
      <c r="V936">
        <v>43725</v>
      </c>
      <c r="W936" t="s">
        <v>2346</v>
      </c>
      <c r="AD936">
        <v>44132</v>
      </c>
      <c r="AI936" t="s">
        <v>65</v>
      </c>
      <c r="AK936">
        <v>1</v>
      </c>
      <c r="AL936" t="s">
        <v>58</v>
      </c>
      <c r="AN936" t="s">
        <v>66</v>
      </c>
      <c r="AS936" t="s">
        <v>429</v>
      </c>
      <c r="AT936" t="s">
        <v>61</v>
      </c>
      <c r="AU936" t="s">
        <v>61</v>
      </c>
      <c r="AV936" t="s">
        <v>11037</v>
      </c>
      <c r="AY936">
        <v>0</v>
      </c>
      <c r="AZ936" t="s">
        <v>439</v>
      </c>
      <c r="BA936" t="s">
        <v>120</v>
      </c>
    </row>
    <row r="937" spans="1:53" x14ac:dyDescent="0.25">
      <c r="A937" s="1" t="s">
        <v>2349</v>
      </c>
      <c r="B937" s="236">
        <v>44110</v>
      </c>
      <c r="C937" s="236">
        <v>44140</v>
      </c>
      <c r="D937">
        <v>20557108646</v>
      </c>
      <c r="E937" t="s">
        <v>2289</v>
      </c>
      <c r="F937" t="s">
        <v>2347</v>
      </c>
      <c r="G937" s="236">
        <v>44110</v>
      </c>
      <c r="H937" s="236">
        <v>44140</v>
      </c>
      <c r="J937">
        <v>-8</v>
      </c>
      <c r="K937">
        <v>60</v>
      </c>
      <c r="M937" t="s">
        <v>54</v>
      </c>
      <c r="P937" t="s">
        <v>54</v>
      </c>
      <c r="Q937">
        <v>60</v>
      </c>
      <c r="R937">
        <v>0</v>
      </c>
      <c r="S937">
        <v>0</v>
      </c>
      <c r="T937" t="s">
        <v>283</v>
      </c>
      <c r="U937" t="s">
        <v>2348</v>
      </c>
      <c r="V937">
        <v>43833</v>
      </c>
      <c r="W937" t="s">
        <v>2349</v>
      </c>
      <c r="X937" t="s">
        <v>2350</v>
      </c>
      <c r="AD937">
        <v>44132</v>
      </c>
      <c r="AK937">
        <v>1</v>
      </c>
      <c r="AL937" t="s">
        <v>58</v>
      </c>
      <c r="AN937" t="s">
        <v>66</v>
      </c>
      <c r="AS937" t="s">
        <v>429</v>
      </c>
      <c r="AT937" t="s">
        <v>61</v>
      </c>
      <c r="AU937" t="s">
        <v>61</v>
      </c>
      <c r="AV937" t="s">
        <v>11037</v>
      </c>
      <c r="AY937">
        <v>0</v>
      </c>
      <c r="AZ937" t="s">
        <v>62</v>
      </c>
      <c r="BA937" t="s">
        <v>63</v>
      </c>
    </row>
    <row r="938" spans="1:53" x14ac:dyDescent="0.25">
      <c r="A938" s="1" t="s">
        <v>2354</v>
      </c>
      <c r="B938" s="236">
        <v>44115</v>
      </c>
      <c r="C938" s="236">
        <v>44145</v>
      </c>
      <c r="D938">
        <v>20557108646</v>
      </c>
      <c r="E938" t="s">
        <v>2289</v>
      </c>
      <c r="F938" t="s">
        <v>2351</v>
      </c>
      <c r="G938" s="236">
        <v>44115</v>
      </c>
      <c r="H938" s="236">
        <v>44145</v>
      </c>
      <c r="I938">
        <v>19970</v>
      </c>
      <c r="J938">
        <v>-13</v>
      </c>
      <c r="K938">
        <v>60</v>
      </c>
      <c r="M938" t="s">
        <v>54</v>
      </c>
      <c r="P938" t="s">
        <v>54</v>
      </c>
      <c r="Q938">
        <v>60</v>
      </c>
      <c r="R938">
        <v>0</v>
      </c>
      <c r="S938">
        <v>0</v>
      </c>
      <c r="T938" t="s">
        <v>2352</v>
      </c>
      <c r="U938" t="s">
        <v>2353</v>
      </c>
      <c r="V938">
        <v>43872</v>
      </c>
      <c r="W938" t="s">
        <v>2354</v>
      </c>
      <c r="AD938">
        <v>44132</v>
      </c>
      <c r="AK938">
        <v>1</v>
      </c>
      <c r="AL938" t="s">
        <v>58</v>
      </c>
      <c r="AN938" t="s">
        <v>66</v>
      </c>
      <c r="AS938" t="s">
        <v>429</v>
      </c>
      <c r="AT938" t="s">
        <v>61</v>
      </c>
      <c r="AU938" t="s">
        <v>61</v>
      </c>
      <c r="AV938" t="s">
        <v>11037</v>
      </c>
      <c r="AY938">
        <v>0</v>
      </c>
      <c r="AZ938" t="s">
        <v>62</v>
      </c>
      <c r="BA938" t="s">
        <v>63</v>
      </c>
    </row>
    <row r="939" spans="1:53" x14ac:dyDescent="0.25">
      <c r="A939" s="1" t="s">
        <v>2356</v>
      </c>
      <c r="B939" s="236">
        <v>44115</v>
      </c>
      <c r="C939" s="236">
        <v>44145</v>
      </c>
      <c r="D939">
        <v>20557108646</v>
      </c>
      <c r="E939" t="s">
        <v>2289</v>
      </c>
      <c r="F939" t="s">
        <v>2351</v>
      </c>
      <c r="G939" s="236">
        <v>44115</v>
      </c>
      <c r="H939" s="236">
        <v>44145</v>
      </c>
      <c r="I939">
        <v>19971</v>
      </c>
      <c r="J939">
        <v>-13</v>
      </c>
      <c r="K939">
        <v>60</v>
      </c>
      <c r="M939" t="s">
        <v>54</v>
      </c>
      <c r="P939" t="s">
        <v>54</v>
      </c>
      <c r="Q939">
        <v>60</v>
      </c>
      <c r="R939">
        <v>0</v>
      </c>
      <c r="S939">
        <v>0</v>
      </c>
      <c r="T939" t="s">
        <v>2355</v>
      </c>
      <c r="U939" t="s">
        <v>2353</v>
      </c>
      <c r="V939">
        <v>43872</v>
      </c>
      <c r="W939" t="s">
        <v>2356</v>
      </c>
      <c r="AD939">
        <v>44132</v>
      </c>
      <c r="AK939">
        <v>1</v>
      </c>
      <c r="AL939" t="s">
        <v>58</v>
      </c>
      <c r="AN939" t="s">
        <v>66</v>
      </c>
      <c r="AS939" t="s">
        <v>429</v>
      </c>
      <c r="AT939" t="s">
        <v>61</v>
      </c>
      <c r="AU939" t="s">
        <v>61</v>
      </c>
      <c r="AV939" t="s">
        <v>11037</v>
      </c>
      <c r="AY939">
        <v>0</v>
      </c>
      <c r="AZ939" t="s">
        <v>62</v>
      </c>
      <c r="BA939" t="s">
        <v>63</v>
      </c>
    </row>
    <row r="940" spans="1:53" x14ac:dyDescent="0.25">
      <c r="A940" s="1" t="s">
        <v>2357</v>
      </c>
      <c r="B940" s="236">
        <v>44115</v>
      </c>
      <c r="C940" s="236">
        <v>44145</v>
      </c>
      <c r="D940">
        <v>20557108646</v>
      </c>
      <c r="E940" t="s">
        <v>2289</v>
      </c>
      <c r="F940" t="s">
        <v>2351</v>
      </c>
      <c r="G940" s="236">
        <v>44115</v>
      </c>
      <c r="H940" s="236">
        <v>44145</v>
      </c>
      <c r="I940">
        <v>19972</v>
      </c>
      <c r="J940">
        <v>-13</v>
      </c>
      <c r="K940">
        <v>60</v>
      </c>
      <c r="M940" t="s">
        <v>54</v>
      </c>
      <c r="P940" t="s">
        <v>54</v>
      </c>
      <c r="Q940">
        <v>60</v>
      </c>
      <c r="R940">
        <v>0</v>
      </c>
      <c r="S940">
        <v>0</v>
      </c>
      <c r="T940" t="s">
        <v>2355</v>
      </c>
      <c r="U940" t="s">
        <v>2353</v>
      </c>
      <c r="V940">
        <v>43872</v>
      </c>
      <c r="W940" t="s">
        <v>2357</v>
      </c>
      <c r="AD940">
        <v>44132</v>
      </c>
      <c r="AK940">
        <v>1</v>
      </c>
      <c r="AL940" t="s">
        <v>58</v>
      </c>
      <c r="AN940" t="s">
        <v>66</v>
      </c>
      <c r="AS940" t="s">
        <v>429</v>
      </c>
      <c r="AT940" t="s">
        <v>61</v>
      </c>
      <c r="AU940" t="s">
        <v>61</v>
      </c>
      <c r="AV940" t="s">
        <v>11037</v>
      </c>
      <c r="AY940">
        <v>0</v>
      </c>
      <c r="AZ940" t="s">
        <v>62</v>
      </c>
      <c r="BA940" t="s">
        <v>63</v>
      </c>
    </row>
    <row r="941" spans="1:53" x14ac:dyDescent="0.25">
      <c r="A941" s="1" t="s">
        <v>2358</v>
      </c>
      <c r="B941" s="236">
        <v>44115</v>
      </c>
      <c r="C941" s="236">
        <v>44145</v>
      </c>
      <c r="D941">
        <v>20557108646</v>
      </c>
      <c r="E941" t="s">
        <v>2289</v>
      </c>
      <c r="F941" t="s">
        <v>2351</v>
      </c>
      <c r="G941" s="236">
        <v>44115</v>
      </c>
      <c r="H941" s="236">
        <v>44145</v>
      </c>
      <c r="I941">
        <v>19973</v>
      </c>
      <c r="J941">
        <v>-13</v>
      </c>
      <c r="K941">
        <v>60</v>
      </c>
      <c r="M941" t="s">
        <v>54</v>
      </c>
      <c r="P941" t="s">
        <v>54</v>
      </c>
      <c r="Q941">
        <v>60</v>
      </c>
      <c r="R941">
        <v>0</v>
      </c>
      <c r="S941">
        <v>0</v>
      </c>
      <c r="T941" t="s">
        <v>2355</v>
      </c>
      <c r="U941" t="s">
        <v>2353</v>
      </c>
      <c r="V941">
        <v>43872</v>
      </c>
      <c r="W941" t="s">
        <v>2358</v>
      </c>
      <c r="AD941">
        <v>44132</v>
      </c>
      <c r="AK941">
        <v>1</v>
      </c>
      <c r="AL941" t="s">
        <v>58</v>
      </c>
      <c r="AN941" t="s">
        <v>66</v>
      </c>
      <c r="AS941" t="s">
        <v>429</v>
      </c>
      <c r="AT941" t="s">
        <v>61</v>
      </c>
      <c r="AU941" t="s">
        <v>61</v>
      </c>
      <c r="AV941" t="s">
        <v>11037</v>
      </c>
      <c r="AY941">
        <v>0</v>
      </c>
      <c r="AZ941" t="s">
        <v>62</v>
      </c>
      <c r="BA941" t="s">
        <v>63</v>
      </c>
    </row>
    <row r="942" spans="1:53" x14ac:dyDescent="0.25">
      <c r="A942" s="1" t="s">
        <v>2359</v>
      </c>
      <c r="B942" s="236">
        <v>44099</v>
      </c>
      <c r="C942" s="236">
        <v>44128</v>
      </c>
      <c r="D942">
        <v>20557108646</v>
      </c>
      <c r="E942" t="s">
        <v>2289</v>
      </c>
      <c r="F942" t="s">
        <v>2316</v>
      </c>
      <c r="G942" s="236">
        <v>44099</v>
      </c>
      <c r="H942" s="236">
        <v>44128</v>
      </c>
      <c r="J942">
        <v>4</v>
      </c>
      <c r="K942">
        <v>60</v>
      </c>
      <c r="M942" t="s">
        <v>54</v>
      </c>
      <c r="P942" t="s">
        <v>54</v>
      </c>
      <c r="Q942">
        <v>60</v>
      </c>
      <c r="R942">
        <v>60</v>
      </c>
      <c r="S942" t="s">
        <v>79</v>
      </c>
      <c r="T942" t="s">
        <v>2317</v>
      </c>
      <c r="U942" t="s">
        <v>2318</v>
      </c>
      <c r="V942">
        <v>43886</v>
      </c>
      <c r="W942" t="s">
        <v>2359</v>
      </c>
      <c r="AD942">
        <v>44132</v>
      </c>
      <c r="AK942">
        <v>1</v>
      </c>
      <c r="AL942" t="s">
        <v>58</v>
      </c>
      <c r="AN942" t="s">
        <v>66</v>
      </c>
      <c r="AS942" t="s">
        <v>429</v>
      </c>
      <c r="AT942" t="s">
        <v>61</v>
      </c>
      <c r="AU942" t="s">
        <v>61</v>
      </c>
      <c r="AV942" t="s">
        <v>11037</v>
      </c>
      <c r="AY942">
        <v>0</v>
      </c>
      <c r="AZ942" t="s">
        <v>62</v>
      </c>
      <c r="BA942" t="s">
        <v>63</v>
      </c>
    </row>
    <row r="943" spans="1:53" x14ac:dyDescent="0.25">
      <c r="A943" s="1" t="s">
        <v>2360</v>
      </c>
      <c r="B943" s="236">
        <v>44099</v>
      </c>
      <c r="C943" s="236">
        <v>44128</v>
      </c>
      <c r="D943">
        <v>20557108646</v>
      </c>
      <c r="E943" t="s">
        <v>2289</v>
      </c>
      <c r="F943" t="s">
        <v>2316</v>
      </c>
      <c r="G943" s="236">
        <v>44099</v>
      </c>
      <c r="H943" s="236">
        <v>44128</v>
      </c>
      <c r="J943">
        <v>4</v>
      </c>
      <c r="K943">
        <v>60</v>
      </c>
      <c r="M943" t="s">
        <v>54</v>
      </c>
      <c r="P943" t="s">
        <v>54</v>
      </c>
      <c r="Q943">
        <v>60</v>
      </c>
      <c r="R943">
        <v>60</v>
      </c>
      <c r="S943" t="s">
        <v>79</v>
      </c>
      <c r="T943" t="s">
        <v>2317</v>
      </c>
      <c r="U943" t="s">
        <v>2318</v>
      </c>
      <c r="V943">
        <v>43886</v>
      </c>
      <c r="W943" t="s">
        <v>2360</v>
      </c>
      <c r="AD943">
        <v>44132</v>
      </c>
      <c r="AK943">
        <v>1</v>
      </c>
      <c r="AL943" t="s">
        <v>58</v>
      </c>
      <c r="AN943" t="s">
        <v>66</v>
      </c>
      <c r="AS943" t="s">
        <v>429</v>
      </c>
      <c r="AT943" t="s">
        <v>61</v>
      </c>
      <c r="AU943" t="s">
        <v>61</v>
      </c>
      <c r="AV943" t="s">
        <v>11037</v>
      </c>
      <c r="AY943">
        <v>0</v>
      </c>
      <c r="AZ943" t="s">
        <v>62</v>
      </c>
      <c r="BA943" t="s">
        <v>63</v>
      </c>
    </row>
    <row r="944" spans="1:53" x14ac:dyDescent="0.25">
      <c r="A944" s="1" t="s">
        <v>2362</v>
      </c>
      <c r="B944" s="236">
        <v>44099</v>
      </c>
      <c r="C944" s="236">
        <v>44128</v>
      </c>
      <c r="D944">
        <v>20557108646</v>
      </c>
      <c r="E944" t="s">
        <v>2289</v>
      </c>
      <c r="F944" t="s">
        <v>2361</v>
      </c>
      <c r="G944" s="236">
        <v>44099</v>
      </c>
      <c r="H944" s="236">
        <v>44128</v>
      </c>
      <c r="J944">
        <v>4</v>
      </c>
      <c r="K944">
        <v>60</v>
      </c>
      <c r="M944" t="s">
        <v>54</v>
      </c>
      <c r="P944" t="s">
        <v>54</v>
      </c>
      <c r="Q944">
        <v>60</v>
      </c>
      <c r="R944">
        <v>60</v>
      </c>
      <c r="S944" t="s">
        <v>79</v>
      </c>
      <c r="T944" t="s">
        <v>2317</v>
      </c>
      <c r="U944" t="s">
        <v>2318</v>
      </c>
      <c r="V944">
        <v>43886</v>
      </c>
      <c r="W944" t="s">
        <v>2362</v>
      </c>
      <c r="AD944">
        <v>44132</v>
      </c>
      <c r="AK944">
        <v>1</v>
      </c>
      <c r="AL944" t="s">
        <v>58</v>
      </c>
      <c r="AN944" t="s">
        <v>66</v>
      </c>
      <c r="AS944" t="s">
        <v>429</v>
      </c>
      <c r="AT944" t="s">
        <v>61</v>
      </c>
      <c r="AU944" t="s">
        <v>61</v>
      </c>
      <c r="AV944" t="s">
        <v>11037</v>
      </c>
      <c r="AY944">
        <v>0</v>
      </c>
      <c r="AZ944" t="s">
        <v>62</v>
      </c>
      <c r="BA944" t="s">
        <v>63</v>
      </c>
    </row>
    <row r="945" spans="1:53" x14ac:dyDescent="0.25">
      <c r="A945" s="1" t="s">
        <v>2363</v>
      </c>
      <c r="B945" s="236">
        <v>44115</v>
      </c>
      <c r="C945" s="236">
        <v>44145</v>
      </c>
      <c r="D945">
        <v>20557108646</v>
      </c>
      <c r="E945" t="s">
        <v>2289</v>
      </c>
      <c r="F945" t="s">
        <v>2351</v>
      </c>
      <c r="G945" s="236">
        <v>44115</v>
      </c>
      <c r="H945" s="236">
        <v>44145</v>
      </c>
      <c r="I945">
        <v>19974</v>
      </c>
      <c r="J945">
        <v>-13</v>
      </c>
      <c r="K945">
        <v>60</v>
      </c>
      <c r="M945" t="s">
        <v>54</v>
      </c>
      <c r="P945" t="s">
        <v>54</v>
      </c>
      <c r="Q945">
        <v>60</v>
      </c>
      <c r="R945">
        <v>0</v>
      </c>
      <c r="S945">
        <v>0</v>
      </c>
      <c r="T945" t="s">
        <v>2355</v>
      </c>
      <c r="U945" t="s">
        <v>2353</v>
      </c>
      <c r="V945">
        <v>43872</v>
      </c>
      <c r="W945" t="s">
        <v>2363</v>
      </c>
      <c r="AD945">
        <v>44132</v>
      </c>
      <c r="AK945">
        <v>1</v>
      </c>
      <c r="AL945" t="s">
        <v>58</v>
      </c>
      <c r="AN945" t="s">
        <v>66</v>
      </c>
      <c r="AS945" t="s">
        <v>429</v>
      </c>
      <c r="AT945" t="s">
        <v>61</v>
      </c>
      <c r="AU945" t="s">
        <v>61</v>
      </c>
      <c r="AV945" t="s">
        <v>11037</v>
      </c>
      <c r="AY945">
        <v>0</v>
      </c>
      <c r="AZ945" t="s">
        <v>62</v>
      </c>
      <c r="BA945" t="s">
        <v>63</v>
      </c>
    </row>
    <row r="946" spans="1:53" x14ac:dyDescent="0.25">
      <c r="A946" s="1" t="s">
        <v>2368</v>
      </c>
      <c r="B946" s="236">
        <v>44116</v>
      </c>
      <c r="C946" s="236">
        <v>44146</v>
      </c>
      <c r="D946">
        <v>20557108646</v>
      </c>
      <c r="E946" t="s">
        <v>2289</v>
      </c>
      <c r="F946" t="s">
        <v>2364</v>
      </c>
      <c r="G946" s="236">
        <v>44116</v>
      </c>
      <c r="H946" s="236">
        <v>44146</v>
      </c>
      <c r="I946" t="s">
        <v>2365</v>
      </c>
      <c r="J946">
        <v>-14</v>
      </c>
      <c r="K946">
        <v>60</v>
      </c>
      <c r="M946" t="s">
        <v>54</v>
      </c>
      <c r="P946" t="s">
        <v>54</v>
      </c>
      <c r="Q946">
        <v>60</v>
      </c>
      <c r="R946">
        <v>0</v>
      </c>
      <c r="S946">
        <v>0</v>
      </c>
      <c r="T946" t="s">
        <v>2366</v>
      </c>
      <c r="U946" t="s">
        <v>2367</v>
      </c>
      <c r="V946">
        <v>43688</v>
      </c>
      <c r="W946" t="s">
        <v>2368</v>
      </c>
      <c r="AD946">
        <v>44132</v>
      </c>
      <c r="AI946" t="s">
        <v>65</v>
      </c>
      <c r="AK946">
        <v>1</v>
      </c>
      <c r="AL946" t="s">
        <v>58</v>
      </c>
      <c r="AN946" t="s">
        <v>66</v>
      </c>
      <c r="AS946" t="s">
        <v>429</v>
      </c>
      <c r="AT946" t="s">
        <v>61</v>
      </c>
      <c r="AU946" t="s">
        <v>61</v>
      </c>
      <c r="AV946" t="s">
        <v>11037</v>
      </c>
      <c r="AY946">
        <v>0</v>
      </c>
      <c r="AZ946" t="s">
        <v>62</v>
      </c>
      <c r="BA946" t="s">
        <v>63</v>
      </c>
    </row>
    <row r="947" spans="1:53" x14ac:dyDescent="0.25">
      <c r="A947" s="1" t="s">
        <v>2369</v>
      </c>
      <c r="B947" s="236">
        <v>44116</v>
      </c>
      <c r="C947" s="236">
        <v>44146</v>
      </c>
      <c r="D947">
        <v>20557108646</v>
      </c>
      <c r="E947" t="s">
        <v>2289</v>
      </c>
      <c r="F947" t="s">
        <v>2364</v>
      </c>
      <c r="G947" s="236">
        <v>44116</v>
      </c>
      <c r="H947" s="236">
        <v>44146</v>
      </c>
      <c r="I947" t="s">
        <v>2365</v>
      </c>
      <c r="J947">
        <v>-14</v>
      </c>
      <c r="K947">
        <v>60</v>
      </c>
      <c r="M947" t="s">
        <v>54</v>
      </c>
      <c r="P947" t="s">
        <v>54</v>
      </c>
      <c r="Q947">
        <v>60</v>
      </c>
      <c r="R947">
        <v>0</v>
      </c>
      <c r="S947">
        <v>0</v>
      </c>
      <c r="T947" t="s">
        <v>2366</v>
      </c>
      <c r="U947" t="s">
        <v>2367</v>
      </c>
      <c r="V947">
        <v>43688</v>
      </c>
      <c r="W947" t="s">
        <v>2369</v>
      </c>
      <c r="AD947">
        <v>44132</v>
      </c>
      <c r="AI947" t="s">
        <v>65</v>
      </c>
      <c r="AK947">
        <v>1</v>
      </c>
      <c r="AL947" t="s">
        <v>58</v>
      </c>
      <c r="AN947" t="s">
        <v>66</v>
      </c>
      <c r="AS947" t="s">
        <v>429</v>
      </c>
      <c r="AT947" t="s">
        <v>61</v>
      </c>
      <c r="AU947" t="s">
        <v>61</v>
      </c>
      <c r="AV947" t="s">
        <v>11037</v>
      </c>
      <c r="AY947">
        <v>0</v>
      </c>
      <c r="AZ947" t="s">
        <v>62</v>
      </c>
      <c r="BA947" t="s">
        <v>63</v>
      </c>
    </row>
    <row r="948" spans="1:53" x14ac:dyDescent="0.25">
      <c r="A948" s="1" t="s">
        <v>2373</v>
      </c>
      <c r="B948" s="236">
        <v>44100</v>
      </c>
      <c r="C948" s="236">
        <v>44129</v>
      </c>
      <c r="D948">
        <v>20557108646</v>
      </c>
      <c r="E948" t="s">
        <v>2289</v>
      </c>
      <c r="F948" t="s">
        <v>2370</v>
      </c>
      <c r="G948" s="236">
        <v>44100</v>
      </c>
      <c r="H948" s="236">
        <v>44129</v>
      </c>
      <c r="J948">
        <v>3</v>
      </c>
      <c r="K948">
        <v>110</v>
      </c>
      <c r="M948" t="s">
        <v>54</v>
      </c>
      <c r="P948" t="s">
        <v>54</v>
      </c>
      <c r="Q948">
        <v>110</v>
      </c>
      <c r="R948">
        <v>110</v>
      </c>
      <c r="S948" t="s">
        <v>79</v>
      </c>
      <c r="T948" t="s">
        <v>2371</v>
      </c>
      <c r="U948" t="s">
        <v>2372</v>
      </c>
      <c r="V948">
        <v>44100</v>
      </c>
      <c r="W948" t="s">
        <v>2373</v>
      </c>
      <c r="AD948">
        <v>44132</v>
      </c>
      <c r="AK948">
        <v>1</v>
      </c>
      <c r="AL948" t="s">
        <v>58</v>
      </c>
      <c r="AN948" t="s">
        <v>149</v>
      </c>
      <c r="AS948" t="s">
        <v>429</v>
      </c>
      <c r="AT948" t="s">
        <v>61</v>
      </c>
      <c r="AU948" t="s">
        <v>61</v>
      </c>
      <c r="AV948" t="s">
        <v>11037</v>
      </c>
      <c r="AY948">
        <v>0</v>
      </c>
      <c r="AZ948" t="s">
        <v>62</v>
      </c>
      <c r="BA948" t="s">
        <v>63</v>
      </c>
    </row>
    <row r="949" spans="1:53" x14ac:dyDescent="0.25">
      <c r="A949" s="1" t="s">
        <v>2376</v>
      </c>
      <c r="B949" s="236">
        <v>44101</v>
      </c>
      <c r="C949" s="236">
        <v>44130</v>
      </c>
      <c r="D949">
        <v>20557108646</v>
      </c>
      <c r="E949" t="s">
        <v>2289</v>
      </c>
      <c r="F949" t="s">
        <v>2374</v>
      </c>
      <c r="G949" s="236">
        <v>44101</v>
      </c>
      <c r="H949" s="236">
        <v>44130</v>
      </c>
      <c r="J949">
        <v>2</v>
      </c>
      <c r="K949">
        <v>70</v>
      </c>
      <c r="M949" t="s">
        <v>54</v>
      </c>
      <c r="P949" t="s">
        <v>54</v>
      </c>
      <c r="Q949">
        <v>70</v>
      </c>
      <c r="R949">
        <v>70</v>
      </c>
      <c r="S949" t="s">
        <v>79</v>
      </c>
      <c r="T949" t="s">
        <v>367</v>
      </c>
      <c r="U949" t="s">
        <v>2375</v>
      </c>
      <c r="V949">
        <v>43978</v>
      </c>
      <c r="W949" t="s">
        <v>2376</v>
      </c>
      <c r="AD949">
        <v>44132</v>
      </c>
      <c r="AK949">
        <v>1</v>
      </c>
      <c r="AL949" t="s">
        <v>58</v>
      </c>
      <c r="AN949" t="s">
        <v>59</v>
      </c>
      <c r="AS949" t="s">
        <v>429</v>
      </c>
      <c r="AT949" t="s">
        <v>61</v>
      </c>
      <c r="AU949" t="s">
        <v>61</v>
      </c>
      <c r="AV949" t="s">
        <v>11037</v>
      </c>
      <c r="AY949">
        <v>0</v>
      </c>
      <c r="AZ949" t="s">
        <v>62</v>
      </c>
      <c r="BA949" t="s">
        <v>63</v>
      </c>
    </row>
    <row r="950" spans="1:53" x14ac:dyDescent="0.25">
      <c r="A950" s="1" t="s">
        <v>2377</v>
      </c>
      <c r="B950" s="236">
        <v>44101</v>
      </c>
      <c r="C950" s="236">
        <v>44130</v>
      </c>
      <c r="D950">
        <v>20557108646</v>
      </c>
      <c r="E950" t="s">
        <v>2289</v>
      </c>
      <c r="F950" t="s">
        <v>2374</v>
      </c>
      <c r="G950" s="236">
        <v>44101</v>
      </c>
      <c r="H950" s="236">
        <v>44130</v>
      </c>
      <c r="J950">
        <v>2</v>
      </c>
      <c r="K950">
        <v>70</v>
      </c>
      <c r="M950" t="s">
        <v>54</v>
      </c>
      <c r="P950" t="s">
        <v>54</v>
      </c>
      <c r="Q950">
        <v>70</v>
      </c>
      <c r="R950">
        <v>70</v>
      </c>
      <c r="S950" t="s">
        <v>79</v>
      </c>
      <c r="T950" t="s">
        <v>367</v>
      </c>
      <c r="U950" t="s">
        <v>2375</v>
      </c>
      <c r="V950">
        <v>43978</v>
      </c>
      <c r="W950" t="s">
        <v>2377</v>
      </c>
      <c r="AD950">
        <v>44132</v>
      </c>
      <c r="AK950">
        <v>1</v>
      </c>
      <c r="AL950" t="s">
        <v>58</v>
      </c>
      <c r="AN950" t="s">
        <v>59</v>
      </c>
      <c r="AO950" t="s">
        <v>122</v>
      </c>
      <c r="AS950" t="s">
        <v>429</v>
      </c>
      <c r="AT950" t="s">
        <v>61</v>
      </c>
      <c r="AU950" t="s">
        <v>61</v>
      </c>
      <c r="AV950" t="s">
        <v>11037</v>
      </c>
      <c r="AY950">
        <v>0</v>
      </c>
      <c r="AZ950" t="s">
        <v>62</v>
      </c>
      <c r="BA950" t="s">
        <v>63</v>
      </c>
    </row>
    <row r="951" spans="1:53" x14ac:dyDescent="0.25">
      <c r="A951" s="1" t="s">
        <v>2381</v>
      </c>
      <c r="B951" s="236">
        <v>44095</v>
      </c>
      <c r="C951" s="236">
        <v>44124</v>
      </c>
      <c r="D951">
        <v>20557108646</v>
      </c>
      <c r="E951" t="s">
        <v>2289</v>
      </c>
      <c r="F951" t="s">
        <v>2378</v>
      </c>
      <c r="G951" s="236">
        <v>44125</v>
      </c>
      <c r="H951" s="236">
        <v>44155</v>
      </c>
      <c r="J951">
        <v>-23</v>
      </c>
      <c r="K951">
        <v>60</v>
      </c>
      <c r="M951" t="s">
        <v>54</v>
      </c>
      <c r="P951" t="s">
        <v>54</v>
      </c>
      <c r="Q951">
        <v>60</v>
      </c>
      <c r="R951">
        <v>0</v>
      </c>
      <c r="S951">
        <v>0</v>
      </c>
      <c r="T951" t="s">
        <v>2379</v>
      </c>
      <c r="U951" t="s">
        <v>2380</v>
      </c>
      <c r="V951">
        <v>43841</v>
      </c>
      <c r="W951" t="s">
        <v>2381</v>
      </c>
      <c r="AD951">
        <v>44132</v>
      </c>
      <c r="AK951">
        <v>1</v>
      </c>
      <c r="AL951" t="s">
        <v>58</v>
      </c>
      <c r="AN951" t="s">
        <v>2382</v>
      </c>
      <c r="AS951" t="s">
        <v>429</v>
      </c>
      <c r="AT951" t="s">
        <v>61</v>
      </c>
      <c r="AU951" t="s">
        <v>61</v>
      </c>
      <c r="AV951" t="s">
        <v>11037</v>
      </c>
      <c r="AY951">
        <v>0</v>
      </c>
      <c r="AZ951" t="s">
        <v>439</v>
      </c>
      <c r="BA951" t="s">
        <v>120</v>
      </c>
    </row>
    <row r="952" spans="1:53" x14ac:dyDescent="0.25">
      <c r="A952" s="1" t="s">
        <v>2385</v>
      </c>
      <c r="B952" s="236">
        <v>44103</v>
      </c>
      <c r="C952" s="236">
        <v>44132</v>
      </c>
      <c r="D952">
        <v>20557108646</v>
      </c>
      <c r="E952" t="s">
        <v>2289</v>
      </c>
      <c r="F952" t="s">
        <v>2383</v>
      </c>
      <c r="G952" s="236">
        <v>44103</v>
      </c>
      <c r="H952" s="236">
        <v>44132</v>
      </c>
      <c r="J952">
        <v>0</v>
      </c>
      <c r="K952">
        <v>50</v>
      </c>
      <c r="M952" t="s">
        <v>54</v>
      </c>
      <c r="P952" t="s">
        <v>54</v>
      </c>
      <c r="Q952">
        <v>50</v>
      </c>
      <c r="R952">
        <v>50</v>
      </c>
      <c r="S952" t="s">
        <v>79</v>
      </c>
      <c r="T952" t="s">
        <v>388</v>
      </c>
      <c r="U952" t="s">
        <v>2384</v>
      </c>
      <c r="V952">
        <v>44103</v>
      </c>
      <c r="W952" t="s">
        <v>2385</v>
      </c>
      <c r="AD952">
        <v>44132</v>
      </c>
      <c r="AK952">
        <v>1</v>
      </c>
      <c r="AL952" t="s">
        <v>58</v>
      </c>
      <c r="AN952" t="s">
        <v>66</v>
      </c>
      <c r="AS952" t="s">
        <v>429</v>
      </c>
      <c r="AT952" t="s">
        <v>61</v>
      </c>
      <c r="AU952" t="s">
        <v>61</v>
      </c>
      <c r="AV952" t="s">
        <v>11037</v>
      </c>
      <c r="AY952">
        <v>0</v>
      </c>
      <c r="AZ952" t="s">
        <v>62</v>
      </c>
      <c r="BA952" t="s">
        <v>63</v>
      </c>
    </row>
    <row r="953" spans="1:53" x14ac:dyDescent="0.25">
      <c r="A953" s="1" t="s">
        <v>2389</v>
      </c>
      <c r="B953" s="236">
        <v>44105</v>
      </c>
      <c r="C953" s="236">
        <v>44135</v>
      </c>
      <c r="D953">
        <v>20557108646</v>
      </c>
      <c r="E953" t="s">
        <v>2289</v>
      </c>
      <c r="F953" t="s">
        <v>2386</v>
      </c>
      <c r="G953" s="236">
        <v>44105</v>
      </c>
      <c r="H953" s="236">
        <v>44135</v>
      </c>
      <c r="J953">
        <v>-3</v>
      </c>
      <c r="K953">
        <v>115</v>
      </c>
      <c r="M953" t="s">
        <v>54</v>
      </c>
      <c r="P953" t="s">
        <v>54</v>
      </c>
      <c r="Q953">
        <v>115</v>
      </c>
      <c r="R953">
        <v>0</v>
      </c>
      <c r="S953">
        <v>0</v>
      </c>
      <c r="T953" t="s">
        <v>2387</v>
      </c>
      <c r="U953" t="s">
        <v>2388</v>
      </c>
      <c r="V953">
        <v>44104</v>
      </c>
      <c r="W953" t="s">
        <v>2389</v>
      </c>
      <c r="AD953">
        <v>44132</v>
      </c>
      <c r="AK953">
        <v>1</v>
      </c>
      <c r="AL953" t="s">
        <v>58</v>
      </c>
      <c r="AN953" t="s">
        <v>59</v>
      </c>
      <c r="AO953" t="s">
        <v>122</v>
      </c>
      <c r="AS953" t="s">
        <v>429</v>
      </c>
      <c r="AT953" t="s">
        <v>61</v>
      </c>
      <c r="AU953" t="s">
        <v>61</v>
      </c>
      <c r="AV953" t="s">
        <v>11037</v>
      </c>
      <c r="AY953">
        <v>0</v>
      </c>
      <c r="AZ953" t="s">
        <v>62</v>
      </c>
      <c r="BA953" t="s">
        <v>63</v>
      </c>
    </row>
    <row r="954" spans="1:53" x14ac:dyDescent="0.25">
      <c r="A954" s="1" t="s">
        <v>2393</v>
      </c>
      <c r="B954" s="236">
        <v>44104</v>
      </c>
      <c r="C954" s="236">
        <v>44133</v>
      </c>
      <c r="D954">
        <v>20557108646</v>
      </c>
      <c r="E954" t="s">
        <v>2289</v>
      </c>
      <c r="F954" t="s">
        <v>2390</v>
      </c>
      <c r="G954" s="236">
        <v>44104</v>
      </c>
      <c r="H954" s="236">
        <v>44133</v>
      </c>
      <c r="J954">
        <v>-1</v>
      </c>
      <c r="K954">
        <v>115</v>
      </c>
      <c r="M954" t="s">
        <v>54</v>
      </c>
      <c r="P954" t="s">
        <v>54</v>
      </c>
      <c r="Q954">
        <v>115</v>
      </c>
      <c r="R954">
        <v>0</v>
      </c>
      <c r="S954">
        <v>0</v>
      </c>
      <c r="T954" t="s">
        <v>2391</v>
      </c>
      <c r="U954" t="s">
        <v>2392</v>
      </c>
      <c r="V954">
        <v>44103</v>
      </c>
      <c r="W954" t="s">
        <v>2393</v>
      </c>
      <c r="AD954">
        <v>44132</v>
      </c>
      <c r="AK954">
        <v>1</v>
      </c>
      <c r="AL954" t="s">
        <v>58</v>
      </c>
      <c r="AN954" t="s">
        <v>149</v>
      </c>
      <c r="AO954" t="s">
        <v>122</v>
      </c>
      <c r="AS954" t="s">
        <v>429</v>
      </c>
      <c r="AT954" t="s">
        <v>61</v>
      </c>
      <c r="AU954" t="s">
        <v>61</v>
      </c>
      <c r="AV954" t="s">
        <v>11037</v>
      </c>
      <c r="AY954">
        <v>0</v>
      </c>
      <c r="AZ954" t="s">
        <v>62</v>
      </c>
      <c r="BA954" t="s">
        <v>63</v>
      </c>
    </row>
    <row r="955" spans="1:53" x14ac:dyDescent="0.25">
      <c r="A955" s="1" t="s">
        <v>2397</v>
      </c>
      <c r="B955" s="236">
        <v>44107</v>
      </c>
      <c r="C955" s="236">
        <v>44137</v>
      </c>
      <c r="D955">
        <v>20557108646</v>
      </c>
      <c r="E955" t="s">
        <v>2289</v>
      </c>
      <c r="F955" t="s">
        <v>2394</v>
      </c>
      <c r="G955" s="236">
        <v>44107</v>
      </c>
      <c r="H955" s="236">
        <v>44137</v>
      </c>
      <c r="J955">
        <v>-5</v>
      </c>
      <c r="K955">
        <v>60</v>
      </c>
      <c r="M955" t="s">
        <v>54</v>
      </c>
      <c r="P955" t="s">
        <v>54</v>
      </c>
      <c r="Q955">
        <v>60</v>
      </c>
      <c r="R955">
        <v>0</v>
      </c>
      <c r="S955">
        <v>0</v>
      </c>
      <c r="T955" t="s">
        <v>2395</v>
      </c>
      <c r="U955" t="s">
        <v>2396</v>
      </c>
      <c r="V955">
        <v>43801</v>
      </c>
      <c r="W955" t="s">
        <v>2397</v>
      </c>
      <c r="AD955">
        <v>44132</v>
      </c>
      <c r="AK955">
        <v>1</v>
      </c>
      <c r="AL955" t="s">
        <v>58</v>
      </c>
      <c r="AN955" t="s">
        <v>149</v>
      </c>
      <c r="AS955" t="s">
        <v>429</v>
      </c>
      <c r="AT955" t="s">
        <v>61</v>
      </c>
      <c r="AU955" t="s">
        <v>61</v>
      </c>
      <c r="AV955" t="s">
        <v>11037</v>
      </c>
      <c r="AY955">
        <v>0</v>
      </c>
      <c r="AZ955" t="s">
        <v>62</v>
      </c>
      <c r="BA955" t="s">
        <v>63</v>
      </c>
    </row>
    <row r="956" spans="1:53" x14ac:dyDescent="0.25">
      <c r="A956" s="1" t="s">
        <v>2401</v>
      </c>
      <c r="B956" s="236">
        <v>44114</v>
      </c>
      <c r="C956" s="236">
        <v>44144</v>
      </c>
      <c r="D956">
        <v>20557108646</v>
      </c>
      <c r="E956" t="s">
        <v>2289</v>
      </c>
      <c r="F956" t="s">
        <v>2398</v>
      </c>
      <c r="G956" s="236">
        <v>44114</v>
      </c>
      <c r="H956" s="236">
        <v>44144</v>
      </c>
      <c r="I956">
        <v>17615</v>
      </c>
      <c r="J956">
        <v>-12</v>
      </c>
      <c r="K956">
        <v>55</v>
      </c>
      <c r="M956" t="s">
        <v>54</v>
      </c>
      <c r="P956" t="s">
        <v>54</v>
      </c>
      <c r="Q956">
        <v>55</v>
      </c>
      <c r="R956">
        <v>0</v>
      </c>
      <c r="S956">
        <v>0</v>
      </c>
      <c r="T956" t="s">
        <v>2399</v>
      </c>
      <c r="U956" t="s">
        <v>2400</v>
      </c>
      <c r="V956">
        <v>43817</v>
      </c>
      <c r="W956" t="s">
        <v>2401</v>
      </c>
      <c r="AD956">
        <v>44132</v>
      </c>
      <c r="AK956">
        <v>1</v>
      </c>
      <c r="AL956" t="s">
        <v>58</v>
      </c>
      <c r="AN956" t="s">
        <v>66</v>
      </c>
      <c r="AS956" t="s">
        <v>429</v>
      </c>
      <c r="AT956" t="s">
        <v>61</v>
      </c>
      <c r="AU956" t="s">
        <v>61</v>
      </c>
      <c r="AV956" t="s">
        <v>11037</v>
      </c>
      <c r="AY956">
        <v>0</v>
      </c>
      <c r="AZ956" t="s">
        <v>62</v>
      </c>
      <c r="BA956" t="s">
        <v>63</v>
      </c>
    </row>
    <row r="957" spans="1:53" x14ac:dyDescent="0.25">
      <c r="A957" s="1" t="s">
        <v>2405</v>
      </c>
      <c r="B957" s="236">
        <v>44117</v>
      </c>
      <c r="C957" s="236">
        <v>44147</v>
      </c>
      <c r="D957">
        <v>20557108646</v>
      </c>
      <c r="E957" t="s">
        <v>2289</v>
      </c>
      <c r="F957" t="s">
        <v>2402</v>
      </c>
      <c r="G957" s="236">
        <v>44117</v>
      </c>
      <c r="H957" s="236">
        <v>44147</v>
      </c>
      <c r="I957">
        <v>120802</v>
      </c>
      <c r="J957">
        <v>-15</v>
      </c>
      <c r="K957">
        <v>80</v>
      </c>
      <c r="M957" t="s">
        <v>54</v>
      </c>
      <c r="P957" t="s">
        <v>54</v>
      </c>
      <c r="Q957">
        <v>80</v>
      </c>
      <c r="R957">
        <v>0</v>
      </c>
      <c r="S957">
        <v>0</v>
      </c>
      <c r="T957" t="s">
        <v>2403</v>
      </c>
      <c r="U957" t="s">
        <v>2404</v>
      </c>
      <c r="V957">
        <v>43789</v>
      </c>
      <c r="W957" t="s">
        <v>2405</v>
      </c>
      <c r="AD957">
        <v>44132</v>
      </c>
      <c r="AI957" t="s">
        <v>305</v>
      </c>
      <c r="AK957">
        <v>1</v>
      </c>
      <c r="AL957" t="s">
        <v>58</v>
      </c>
      <c r="AN957" t="s">
        <v>286</v>
      </c>
      <c r="AS957" t="s">
        <v>429</v>
      </c>
      <c r="AT957" t="s">
        <v>61</v>
      </c>
      <c r="AU957" t="s">
        <v>61</v>
      </c>
      <c r="AV957" t="s">
        <v>11037</v>
      </c>
      <c r="AY957">
        <v>0</v>
      </c>
      <c r="AZ957" t="s">
        <v>62</v>
      </c>
      <c r="BA957" t="s">
        <v>63</v>
      </c>
    </row>
    <row r="958" spans="1:53" x14ac:dyDescent="0.25">
      <c r="A958" s="1" t="s">
        <v>2409</v>
      </c>
      <c r="B958" s="236">
        <v>44109</v>
      </c>
      <c r="C958" s="236">
        <v>44139</v>
      </c>
      <c r="D958">
        <v>20557108646</v>
      </c>
      <c r="E958" t="s">
        <v>2289</v>
      </c>
      <c r="F958" t="s">
        <v>2406</v>
      </c>
      <c r="G958" s="236">
        <v>44109</v>
      </c>
      <c r="H958" s="236">
        <v>44139</v>
      </c>
      <c r="J958">
        <v>-7</v>
      </c>
      <c r="K958">
        <v>50</v>
      </c>
      <c r="M958" t="s">
        <v>54</v>
      </c>
      <c r="P958" t="s">
        <v>54</v>
      </c>
      <c r="Q958">
        <v>50</v>
      </c>
      <c r="R958">
        <v>0</v>
      </c>
      <c r="S958">
        <v>0</v>
      </c>
      <c r="T958" t="s">
        <v>2407</v>
      </c>
      <c r="U958" t="s">
        <v>2408</v>
      </c>
      <c r="V958">
        <v>44104</v>
      </c>
      <c r="W958" t="s">
        <v>2409</v>
      </c>
      <c r="AD958">
        <v>44132</v>
      </c>
      <c r="AK958">
        <v>1</v>
      </c>
      <c r="AL958" t="s">
        <v>58</v>
      </c>
      <c r="AN958" t="s">
        <v>286</v>
      </c>
      <c r="AS958" t="s">
        <v>429</v>
      </c>
      <c r="AT958" t="s">
        <v>61</v>
      </c>
      <c r="AU958" t="s">
        <v>61</v>
      </c>
      <c r="AV958" t="s">
        <v>11037</v>
      </c>
      <c r="AY958">
        <v>0</v>
      </c>
      <c r="AZ958" t="s">
        <v>62</v>
      </c>
      <c r="BA958" t="s">
        <v>63</v>
      </c>
    </row>
    <row r="959" spans="1:53" x14ac:dyDescent="0.25">
      <c r="A959" s="1" t="s">
        <v>2413</v>
      </c>
      <c r="B959" s="236">
        <v>44110</v>
      </c>
      <c r="C959" s="236">
        <v>44140</v>
      </c>
      <c r="D959">
        <v>20557108646</v>
      </c>
      <c r="E959" t="s">
        <v>2289</v>
      </c>
      <c r="F959" t="s">
        <v>2410</v>
      </c>
      <c r="G959" s="236">
        <v>44110</v>
      </c>
      <c r="H959" s="236">
        <v>44140</v>
      </c>
      <c r="J959">
        <v>-8</v>
      </c>
      <c r="K959">
        <v>80</v>
      </c>
      <c r="M959" t="s">
        <v>54</v>
      </c>
      <c r="P959" t="s">
        <v>54</v>
      </c>
      <c r="Q959">
        <v>80</v>
      </c>
      <c r="R959">
        <v>0</v>
      </c>
      <c r="S959">
        <v>0</v>
      </c>
      <c r="T959" t="s">
        <v>2411</v>
      </c>
      <c r="U959" t="s">
        <v>2412</v>
      </c>
      <c r="V959">
        <v>44047</v>
      </c>
      <c r="W959" t="s">
        <v>2413</v>
      </c>
      <c r="AD959">
        <v>44132</v>
      </c>
      <c r="AK959">
        <v>1</v>
      </c>
      <c r="AL959" t="s">
        <v>58</v>
      </c>
      <c r="AN959" t="s">
        <v>59</v>
      </c>
      <c r="AO959" t="s">
        <v>122</v>
      </c>
      <c r="AS959" t="s">
        <v>429</v>
      </c>
      <c r="AT959" t="s">
        <v>61</v>
      </c>
      <c r="AU959" t="s">
        <v>61</v>
      </c>
      <c r="AV959" t="s">
        <v>11037</v>
      </c>
      <c r="AW959" t="s">
        <v>2414</v>
      </c>
      <c r="AY959">
        <v>0</v>
      </c>
      <c r="AZ959" t="s">
        <v>62</v>
      </c>
      <c r="BA959" t="s">
        <v>63</v>
      </c>
    </row>
    <row r="960" spans="1:53" x14ac:dyDescent="0.25">
      <c r="A960" s="1" t="s">
        <v>2418</v>
      </c>
      <c r="B960" s="236">
        <v>44105</v>
      </c>
      <c r="C960" s="236">
        <v>44135</v>
      </c>
      <c r="D960">
        <v>20557108646</v>
      </c>
      <c r="E960" t="s">
        <v>2289</v>
      </c>
      <c r="F960" t="s">
        <v>2415</v>
      </c>
      <c r="G960" s="236">
        <v>44105</v>
      </c>
      <c r="H960" s="236">
        <v>44135</v>
      </c>
      <c r="J960">
        <v>-3</v>
      </c>
      <c r="K960">
        <v>90</v>
      </c>
      <c r="M960" t="s">
        <v>54</v>
      </c>
      <c r="P960" t="s">
        <v>54</v>
      </c>
      <c r="Q960">
        <v>90</v>
      </c>
      <c r="R960">
        <v>0</v>
      </c>
      <c r="S960">
        <v>0</v>
      </c>
      <c r="T960" t="s">
        <v>2416</v>
      </c>
      <c r="U960" t="s">
        <v>2417</v>
      </c>
      <c r="V960">
        <v>44104</v>
      </c>
      <c r="W960" t="s">
        <v>2418</v>
      </c>
      <c r="AD960">
        <v>44132</v>
      </c>
      <c r="AK960">
        <v>1</v>
      </c>
      <c r="AL960" t="s">
        <v>58</v>
      </c>
      <c r="AN960" t="s">
        <v>59</v>
      </c>
      <c r="AO960" t="s">
        <v>122</v>
      </c>
      <c r="AS960" t="s">
        <v>429</v>
      </c>
      <c r="AT960" t="s">
        <v>61</v>
      </c>
      <c r="AU960" t="s">
        <v>61</v>
      </c>
      <c r="AV960" t="s">
        <v>11037</v>
      </c>
      <c r="AY960">
        <v>0</v>
      </c>
      <c r="AZ960" t="s">
        <v>62</v>
      </c>
      <c r="BA960" t="s">
        <v>63</v>
      </c>
    </row>
    <row r="961" spans="1:53" x14ac:dyDescent="0.25">
      <c r="A961" s="1" t="s">
        <v>2422</v>
      </c>
      <c r="B961" s="236">
        <v>44105</v>
      </c>
      <c r="C961" s="236">
        <v>44135</v>
      </c>
      <c r="D961">
        <v>20557108646</v>
      </c>
      <c r="E961" t="s">
        <v>2289</v>
      </c>
      <c r="F961" t="s">
        <v>2419</v>
      </c>
      <c r="G961" s="236">
        <v>44105</v>
      </c>
      <c r="H961" s="236">
        <v>44135</v>
      </c>
      <c r="J961">
        <v>-3</v>
      </c>
      <c r="K961">
        <v>50</v>
      </c>
      <c r="M961" t="s">
        <v>54</v>
      </c>
      <c r="P961" t="s">
        <v>54</v>
      </c>
      <c r="Q961">
        <v>50</v>
      </c>
      <c r="R961">
        <v>0</v>
      </c>
      <c r="S961">
        <v>0</v>
      </c>
      <c r="T961" t="s">
        <v>2420</v>
      </c>
      <c r="U961" t="s">
        <v>2421</v>
      </c>
      <c r="V961">
        <v>44104</v>
      </c>
      <c r="W961" t="s">
        <v>2422</v>
      </c>
      <c r="AD961">
        <v>44132</v>
      </c>
      <c r="AK961">
        <v>1</v>
      </c>
      <c r="AL961" t="s">
        <v>58</v>
      </c>
      <c r="AN961" t="s">
        <v>66</v>
      </c>
      <c r="AS961" t="s">
        <v>429</v>
      </c>
      <c r="AT961" t="s">
        <v>61</v>
      </c>
      <c r="AU961" t="s">
        <v>61</v>
      </c>
      <c r="AV961" t="s">
        <v>11037</v>
      </c>
      <c r="AY961">
        <v>0</v>
      </c>
      <c r="AZ961" t="s">
        <v>62</v>
      </c>
      <c r="BA961" t="s">
        <v>63</v>
      </c>
    </row>
    <row r="962" spans="1:53" x14ac:dyDescent="0.25">
      <c r="A962" s="1" t="s">
        <v>2426</v>
      </c>
      <c r="B962" s="236">
        <v>44093</v>
      </c>
      <c r="C962" s="236">
        <v>44122</v>
      </c>
      <c r="D962">
        <v>20557108646</v>
      </c>
      <c r="E962" t="s">
        <v>2289</v>
      </c>
      <c r="F962" t="s">
        <v>2423</v>
      </c>
      <c r="G962" s="236">
        <v>44123</v>
      </c>
      <c r="H962" s="236">
        <v>44153</v>
      </c>
      <c r="J962">
        <v>-21</v>
      </c>
      <c r="K962">
        <v>95</v>
      </c>
      <c r="M962" t="s">
        <v>54</v>
      </c>
      <c r="P962" t="s">
        <v>54</v>
      </c>
      <c r="Q962">
        <v>95</v>
      </c>
      <c r="R962">
        <v>0</v>
      </c>
      <c r="S962">
        <v>0</v>
      </c>
      <c r="T962" t="s">
        <v>2424</v>
      </c>
      <c r="U962" t="s">
        <v>2425</v>
      </c>
      <c r="V962">
        <v>44062</v>
      </c>
      <c r="W962" t="s">
        <v>2426</v>
      </c>
      <c r="AD962">
        <v>44132</v>
      </c>
      <c r="AK962">
        <v>1</v>
      </c>
      <c r="AL962" t="s">
        <v>58</v>
      </c>
      <c r="AN962" t="s">
        <v>59</v>
      </c>
      <c r="AS962" t="s">
        <v>429</v>
      </c>
      <c r="AT962" t="s">
        <v>61</v>
      </c>
      <c r="AU962" t="s">
        <v>61</v>
      </c>
      <c r="AV962" t="s">
        <v>11037</v>
      </c>
      <c r="AY962">
        <v>0</v>
      </c>
      <c r="AZ962" t="s">
        <v>439</v>
      </c>
      <c r="BA962" t="s">
        <v>120</v>
      </c>
    </row>
    <row r="963" spans="1:53" x14ac:dyDescent="0.25">
      <c r="A963" s="1" t="s">
        <v>2430</v>
      </c>
      <c r="B963" s="236">
        <v>44094</v>
      </c>
      <c r="C963" s="236">
        <v>44123</v>
      </c>
      <c r="D963">
        <v>20557108646</v>
      </c>
      <c r="E963" t="s">
        <v>2289</v>
      </c>
      <c r="F963" t="s">
        <v>2427</v>
      </c>
      <c r="G963" s="236">
        <v>44124</v>
      </c>
      <c r="H963" s="236">
        <v>44154</v>
      </c>
      <c r="J963">
        <v>-22</v>
      </c>
      <c r="K963">
        <v>95</v>
      </c>
      <c r="M963" t="s">
        <v>54</v>
      </c>
      <c r="P963" t="s">
        <v>54</v>
      </c>
      <c r="Q963">
        <v>95</v>
      </c>
      <c r="R963">
        <v>0</v>
      </c>
      <c r="S963">
        <v>0</v>
      </c>
      <c r="T963" t="s">
        <v>2428</v>
      </c>
      <c r="U963" t="s">
        <v>2429</v>
      </c>
      <c r="V963">
        <v>44063</v>
      </c>
      <c r="W963" t="s">
        <v>2430</v>
      </c>
      <c r="AD963">
        <v>44132</v>
      </c>
      <c r="AK963">
        <v>1</v>
      </c>
      <c r="AL963" t="s">
        <v>58</v>
      </c>
      <c r="AN963" t="s">
        <v>59</v>
      </c>
      <c r="AS963" t="s">
        <v>429</v>
      </c>
      <c r="AT963" t="s">
        <v>61</v>
      </c>
      <c r="AU963" t="s">
        <v>61</v>
      </c>
      <c r="AV963" t="s">
        <v>11037</v>
      </c>
      <c r="AY963">
        <v>0</v>
      </c>
      <c r="AZ963" t="s">
        <v>439</v>
      </c>
      <c r="BA963" t="s">
        <v>120</v>
      </c>
    </row>
    <row r="964" spans="1:53" x14ac:dyDescent="0.25">
      <c r="A964" s="1" t="s">
        <v>2432</v>
      </c>
      <c r="B964" s="236">
        <v>44096</v>
      </c>
      <c r="C964" s="236">
        <v>44125</v>
      </c>
      <c r="D964">
        <v>20557108646</v>
      </c>
      <c r="E964" t="s">
        <v>2289</v>
      </c>
      <c r="F964" t="s">
        <v>2427</v>
      </c>
      <c r="G964" s="236">
        <v>44126</v>
      </c>
      <c r="H964" s="236">
        <v>44156</v>
      </c>
      <c r="J964">
        <v>-24</v>
      </c>
      <c r="K964">
        <v>95</v>
      </c>
      <c r="M964" t="s">
        <v>54</v>
      </c>
      <c r="P964" t="s">
        <v>54</v>
      </c>
      <c r="Q964">
        <v>95</v>
      </c>
      <c r="R964">
        <v>0</v>
      </c>
      <c r="S964">
        <v>0</v>
      </c>
      <c r="T964" t="s">
        <v>2428</v>
      </c>
      <c r="U964" t="s">
        <v>2431</v>
      </c>
      <c r="V964">
        <v>44063</v>
      </c>
      <c r="W964" t="s">
        <v>2432</v>
      </c>
      <c r="AD964">
        <v>44132</v>
      </c>
      <c r="AK964">
        <v>1</v>
      </c>
      <c r="AL964" t="s">
        <v>58</v>
      </c>
      <c r="AN964" t="s">
        <v>59</v>
      </c>
      <c r="AS964" t="s">
        <v>429</v>
      </c>
      <c r="AT964" t="s">
        <v>61</v>
      </c>
      <c r="AU964" t="s">
        <v>61</v>
      </c>
      <c r="AV964" t="s">
        <v>11037</v>
      </c>
      <c r="AY964">
        <v>0</v>
      </c>
      <c r="AZ964" t="s">
        <v>439</v>
      </c>
      <c r="BA964" t="s">
        <v>120</v>
      </c>
    </row>
    <row r="965" spans="1:53" x14ac:dyDescent="0.25">
      <c r="A965" s="1" t="s">
        <v>2436</v>
      </c>
      <c r="B965" s="236">
        <v>44119</v>
      </c>
      <c r="C965" s="236">
        <v>44149</v>
      </c>
      <c r="D965">
        <v>20557108646</v>
      </c>
      <c r="E965" t="s">
        <v>2289</v>
      </c>
      <c r="F965" t="s">
        <v>2433</v>
      </c>
      <c r="G965" s="236">
        <v>44119</v>
      </c>
      <c r="H965" s="236">
        <v>44149</v>
      </c>
      <c r="J965">
        <v>-17</v>
      </c>
      <c r="K965">
        <v>80</v>
      </c>
      <c r="M965" t="s">
        <v>54</v>
      </c>
      <c r="P965" t="s">
        <v>54</v>
      </c>
      <c r="Q965">
        <v>80</v>
      </c>
      <c r="R965">
        <v>0</v>
      </c>
      <c r="S965">
        <v>0</v>
      </c>
      <c r="T965" t="s">
        <v>2434</v>
      </c>
      <c r="U965" t="s">
        <v>2435</v>
      </c>
      <c r="V965">
        <v>44118</v>
      </c>
      <c r="W965" t="s">
        <v>2436</v>
      </c>
      <c r="AD965">
        <v>44132</v>
      </c>
      <c r="AK965">
        <v>1</v>
      </c>
      <c r="AL965" t="s">
        <v>58</v>
      </c>
      <c r="AN965" t="s">
        <v>59</v>
      </c>
      <c r="AO965" t="s">
        <v>122</v>
      </c>
      <c r="AS965" t="s">
        <v>429</v>
      </c>
      <c r="AT965" t="s">
        <v>61</v>
      </c>
      <c r="AU965" t="s">
        <v>61</v>
      </c>
      <c r="AV965" t="s">
        <v>11037</v>
      </c>
      <c r="AY965">
        <v>0</v>
      </c>
      <c r="AZ965" t="s">
        <v>62</v>
      </c>
      <c r="BA965" t="s">
        <v>63</v>
      </c>
    </row>
    <row r="966" spans="1:53" x14ac:dyDescent="0.25">
      <c r="A966" s="1" t="s">
        <v>2438</v>
      </c>
      <c r="B966" s="236">
        <v>44119</v>
      </c>
      <c r="C966" s="236">
        <v>44149</v>
      </c>
      <c r="D966">
        <v>20557108646</v>
      </c>
      <c r="E966" t="s">
        <v>2289</v>
      </c>
      <c r="F966" t="s">
        <v>2433</v>
      </c>
      <c r="G966" s="236">
        <v>44119</v>
      </c>
      <c r="H966" s="236">
        <v>44149</v>
      </c>
      <c r="J966">
        <v>-17</v>
      </c>
      <c r="K966">
        <v>80</v>
      </c>
      <c r="M966" t="s">
        <v>54</v>
      </c>
      <c r="P966" t="s">
        <v>54</v>
      </c>
      <c r="Q966">
        <v>80</v>
      </c>
      <c r="R966">
        <v>0</v>
      </c>
      <c r="S966">
        <v>0</v>
      </c>
      <c r="T966" t="s">
        <v>2434</v>
      </c>
      <c r="U966" t="s">
        <v>2437</v>
      </c>
      <c r="V966">
        <v>44118</v>
      </c>
      <c r="W966" t="s">
        <v>2438</v>
      </c>
      <c r="AD966">
        <v>44132</v>
      </c>
      <c r="AK966">
        <v>1</v>
      </c>
      <c r="AL966" t="s">
        <v>58</v>
      </c>
      <c r="AN966" t="s">
        <v>59</v>
      </c>
      <c r="AO966" t="s">
        <v>122</v>
      </c>
      <c r="AS966" t="s">
        <v>429</v>
      </c>
      <c r="AT966" t="s">
        <v>61</v>
      </c>
      <c r="AU966" t="s">
        <v>61</v>
      </c>
      <c r="AV966" t="s">
        <v>11037</v>
      </c>
      <c r="AY966">
        <v>0</v>
      </c>
      <c r="AZ966" t="s">
        <v>62</v>
      </c>
      <c r="BA966" t="s">
        <v>63</v>
      </c>
    </row>
    <row r="967" spans="1:53" x14ac:dyDescent="0.25">
      <c r="A967" s="1" t="s">
        <v>2440</v>
      </c>
      <c r="B967" s="236">
        <v>44119</v>
      </c>
      <c r="C967" s="236">
        <v>44149</v>
      </c>
      <c r="D967">
        <v>20557108646</v>
      </c>
      <c r="E967" t="s">
        <v>2289</v>
      </c>
      <c r="F967" t="s">
        <v>2433</v>
      </c>
      <c r="G967" s="236">
        <v>44119</v>
      </c>
      <c r="H967" s="236">
        <v>44149</v>
      </c>
      <c r="J967">
        <v>-17</v>
      </c>
      <c r="K967">
        <v>80</v>
      </c>
      <c r="M967" t="s">
        <v>54</v>
      </c>
      <c r="P967" t="s">
        <v>54</v>
      </c>
      <c r="Q967">
        <v>80</v>
      </c>
      <c r="R967">
        <v>0</v>
      </c>
      <c r="S967">
        <v>0</v>
      </c>
      <c r="T967" t="s">
        <v>2434</v>
      </c>
      <c r="U967" t="s">
        <v>2439</v>
      </c>
      <c r="V967">
        <v>44118</v>
      </c>
      <c r="W967" t="s">
        <v>2440</v>
      </c>
      <c r="AD967">
        <v>44132</v>
      </c>
      <c r="AK967">
        <v>1</v>
      </c>
      <c r="AL967" t="s">
        <v>58</v>
      </c>
      <c r="AN967" t="s">
        <v>59</v>
      </c>
      <c r="AO967" t="s">
        <v>122</v>
      </c>
      <c r="AS967" t="s">
        <v>429</v>
      </c>
      <c r="AT967" t="s">
        <v>61</v>
      </c>
      <c r="AU967" t="s">
        <v>61</v>
      </c>
      <c r="AV967" t="s">
        <v>11037</v>
      </c>
      <c r="AY967">
        <v>0</v>
      </c>
      <c r="AZ967" t="s">
        <v>62</v>
      </c>
      <c r="BA967" t="s">
        <v>63</v>
      </c>
    </row>
    <row r="968" spans="1:53" x14ac:dyDescent="0.25">
      <c r="A968" s="1" t="s">
        <v>2460</v>
      </c>
      <c r="B968" s="236">
        <v>44124</v>
      </c>
      <c r="C968" s="236">
        <v>44154</v>
      </c>
      <c r="D968">
        <v>20557108646</v>
      </c>
      <c r="E968" t="s">
        <v>2289</v>
      </c>
      <c r="F968" t="s">
        <v>2457</v>
      </c>
      <c r="G968" s="236">
        <v>44124</v>
      </c>
      <c r="H968" s="236">
        <v>44154</v>
      </c>
      <c r="J968">
        <v>-22</v>
      </c>
      <c r="K968">
        <v>110</v>
      </c>
      <c r="M968" t="s">
        <v>54</v>
      </c>
      <c r="P968" t="s">
        <v>54</v>
      </c>
      <c r="Q968">
        <v>110</v>
      </c>
      <c r="R968">
        <v>0</v>
      </c>
      <c r="S968">
        <v>0</v>
      </c>
      <c r="T968" t="s">
        <v>2458</v>
      </c>
      <c r="U968" t="s">
        <v>2459</v>
      </c>
      <c r="V968">
        <v>44124</v>
      </c>
      <c r="W968" t="s">
        <v>2460</v>
      </c>
      <c r="AD968">
        <v>44132</v>
      </c>
      <c r="AO968" t="s">
        <v>122</v>
      </c>
      <c r="AS968" t="s">
        <v>429</v>
      </c>
      <c r="AT968" t="s">
        <v>61</v>
      </c>
      <c r="AU968" t="s">
        <v>61</v>
      </c>
      <c r="AV968" t="s">
        <v>11037</v>
      </c>
      <c r="AY968">
        <v>0</v>
      </c>
      <c r="AZ968" t="s">
        <v>62</v>
      </c>
      <c r="BA968" t="s">
        <v>63</v>
      </c>
    </row>
    <row r="969" spans="1:53" x14ac:dyDescent="0.25">
      <c r="A969" s="1" t="s">
        <v>2465</v>
      </c>
      <c r="B969" s="236">
        <v>44111</v>
      </c>
      <c r="C969" s="236">
        <v>44141</v>
      </c>
      <c r="D969">
        <v>20101974813</v>
      </c>
      <c r="E969" t="s">
        <v>2461</v>
      </c>
      <c r="F969" t="s">
        <v>2462</v>
      </c>
      <c r="G969" s="236">
        <v>44111</v>
      </c>
      <c r="H969" s="236">
        <v>44141</v>
      </c>
      <c r="J969">
        <v>-9</v>
      </c>
      <c r="K969">
        <v>85</v>
      </c>
      <c r="M969" t="s">
        <v>54</v>
      </c>
      <c r="P969" t="s">
        <v>54</v>
      </c>
      <c r="Q969">
        <v>85</v>
      </c>
      <c r="R969">
        <v>0</v>
      </c>
      <c r="S969">
        <v>0</v>
      </c>
      <c r="T969" t="s">
        <v>2463</v>
      </c>
      <c r="U969" t="s">
        <v>2464</v>
      </c>
      <c r="V969">
        <v>42283</v>
      </c>
      <c r="W969" t="s">
        <v>2465</v>
      </c>
      <c r="X969" t="s">
        <v>2466</v>
      </c>
      <c r="AD969">
        <v>44132</v>
      </c>
      <c r="AI969" t="s">
        <v>305</v>
      </c>
      <c r="AK969">
        <v>1</v>
      </c>
      <c r="AL969" t="s">
        <v>58</v>
      </c>
      <c r="AN969" t="s">
        <v>2467</v>
      </c>
      <c r="AO969" t="s">
        <v>2468</v>
      </c>
      <c r="AS969" t="s">
        <v>89</v>
      </c>
      <c r="AT969" t="s">
        <v>61</v>
      </c>
      <c r="AU969" t="s">
        <v>61</v>
      </c>
      <c r="AV969" t="s">
        <v>11037</v>
      </c>
      <c r="AY969">
        <v>0</v>
      </c>
      <c r="AZ969" t="s">
        <v>62</v>
      </c>
      <c r="BA969" t="s">
        <v>63</v>
      </c>
    </row>
    <row r="970" spans="1:53" x14ac:dyDescent="0.25">
      <c r="A970" s="1" t="s">
        <v>1581</v>
      </c>
      <c r="B970" s="236">
        <v>44114</v>
      </c>
      <c r="C970" s="236">
        <v>44135</v>
      </c>
      <c r="D970">
        <v>20101974813</v>
      </c>
      <c r="E970" t="s">
        <v>2461</v>
      </c>
      <c r="F970" t="s">
        <v>2462</v>
      </c>
      <c r="G970" s="236">
        <v>44114</v>
      </c>
      <c r="H970" s="236">
        <v>44135</v>
      </c>
      <c r="J970">
        <v>-3</v>
      </c>
      <c r="K970">
        <v>95</v>
      </c>
      <c r="M970" t="s">
        <v>54</v>
      </c>
      <c r="P970" t="s">
        <v>54</v>
      </c>
      <c r="Q970">
        <v>95</v>
      </c>
      <c r="R970">
        <v>0</v>
      </c>
      <c r="S970">
        <v>0</v>
      </c>
      <c r="T970" t="s">
        <v>2469</v>
      </c>
      <c r="U970" t="s">
        <v>2470</v>
      </c>
      <c r="V970">
        <v>43656</v>
      </c>
      <c r="W970" t="s">
        <v>1581</v>
      </c>
      <c r="X970" t="s">
        <v>1075</v>
      </c>
      <c r="AD970">
        <v>44132</v>
      </c>
      <c r="AI970" t="s">
        <v>65</v>
      </c>
      <c r="AK970">
        <v>1</v>
      </c>
      <c r="AL970" t="s">
        <v>58</v>
      </c>
      <c r="AN970" t="s">
        <v>2471</v>
      </c>
      <c r="AO970" t="s">
        <v>122</v>
      </c>
      <c r="AS970" t="s">
        <v>89</v>
      </c>
      <c r="AT970" t="s">
        <v>61</v>
      </c>
      <c r="AU970" t="s">
        <v>61</v>
      </c>
      <c r="AV970" t="s">
        <v>11037</v>
      </c>
      <c r="AY970">
        <v>0</v>
      </c>
      <c r="AZ970" t="s">
        <v>62</v>
      </c>
      <c r="BA970" t="s">
        <v>63</v>
      </c>
    </row>
    <row r="971" spans="1:53" x14ac:dyDescent="0.25">
      <c r="A971" s="1" t="s">
        <v>2474</v>
      </c>
      <c r="B971" s="236">
        <v>44118</v>
      </c>
      <c r="C971" s="236">
        <v>44135</v>
      </c>
      <c r="D971">
        <v>20101974813</v>
      </c>
      <c r="E971" t="s">
        <v>2461</v>
      </c>
      <c r="F971" t="s">
        <v>2462</v>
      </c>
      <c r="G971" s="236">
        <v>44118</v>
      </c>
      <c r="H971" s="236">
        <v>44135</v>
      </c>
      <c r="J971">
        <v>-3</v>
      </c>
      <c r="K971">
        <v>85</v>
      </c>
      <c r="M971" t="s">
        <v>54</v>
      </c>
      <c r="P971" t="s">
        <v>54</v>
      </c>
      <c r="Q971">
        <v>85</v>
      </c>
      <c r="R971">
        <v>0</v>
      </c>
      <c r="S971">
        <v>0</v>
      </c>
      <c r="T971" t="s">
        <v>2472</v>
      </c>
      <c r="U971" t="s">
        <v>2473</v>
      </c>
      <c r="V971">
        <v>44025</v>
      </c>
      <c r="W971" t="s">
        <v>2474</v>
      </c>
      <c r="AD971">
        <v>44132</v>
      </c>
      <c r="AI971" t="s">
        <v>65</v>
      </c>
      <c r="AK971">
        <v>1</v>
      </c>
      <c r="AL971" t="s">
        <v>58</v>
      </c>
      <c r="AN971" t="s">
        <v>2471</v>
      </c>
      <c r="AO971" t="s">
        <v>122</v>
      </c>
      <c r="AS971" t="s">
        <v>89</v>
      </c>
      <c r="AT971" t="s">
        <v>61</v>
      </c>
      <c r="AU971" t="s">
        <v>61</v>
      </c>
      <c r="AV971" t="s">
        <v>11037</v>
      </c>
      <c r="AY971">
        <v>0</v>
      </c>
      <c r="AZ971" t="s">
        <v>62</v>
      </c>
      <c r="BA971" t="s">
        <v>63</v>
      </c>
    </row>
    <row r="972" spans="1:53" x14ac:dyDescent="0.25">
      <c r="A972" s="1" t="s">
        <v>2476</v>
      </c>
      <c r="B972" s="236">
        <v>44107</v>
      </c>
      <c r="C972" s="236">
        <v>44137</v>
      </c>
      <c r="D972">
        <v>20101974813</v>
      </c>
      <c r="E972" t="s">
        <v>2461</v>
      </c>
      <c r="F972" t="s">
        <v>2462</v>
      </c>
      <c r="G972" s="236">
        <v>44107</v>
      </c>
      <c r="H972" s="236">
        <v>44137</v>
      </c>
      <c r="J972">
        <v>-5</v>
      </c>
      <c r="K972">
        <v>85</v>
      </c>
      <c r="M972" t="s">
        <v>54</v>
      </c>
      <c r="P972" t="s">
        <v>54</v>
      </c>
      <c r="Q972">
        <v>85</v>
      </c>
      <c r="R972">
        <v>0</v>
      </c>
      <c r="S972">
        <v>0</v>
      </c>
      <c r="T972" t="s">
        <v>562</v>
      </c>
      <c r="U972" t="s">
        <v>2475</v>
      </c>
      <c r="V972">
        <v>43468</v>
      </c>
      <c r="W972" t="s">
        <v>2476</v>
      </c>
      <c r="X972" t="s">
        <v>1572</v>
      </c>
      <c r="AD972">
        <v>44132</v>
      </c>
      <c r="AI972" t="s">
        <v>65</v>
      </c>
      <c r="AK972">
        <v>1</v>
      </c>
      <c r="AL972" t="s">
        <v>58</v>
      </c>
      <c r="AN972" t="s">
        <v>2471</v>
      </c>
      <c r="AO972" t="s">
        <v>122</v>
      </c>
      <c r="AS972" t="s">
        <v>89</v>
      </c>
      <c r="AT972" t="s">
        <v>61</v>
      </c>
      <c r="AU972" t="s">
        <v>61</v>
      </c>
      <c r="AV972" t="s">
        <v>11037</v>
      </c>
      <c r="AY972">
        <v>0</v>
      </c>
      <c r="AZ972" t="s">
        <v>62</v>
      </c>
      <c r="BA972" t="s">
        <v>63</v>
      </c>
    </row>
    <row r="973" spans="1:53" x14ac:dyDescent="0.25">
      <c r="A973" s="1" t="s">
        <v>2481</v>
      </c>
      <c r="B973" s="236">
        <v>44119</v>
      </c>
      <c r="C973" s="236">
        <v>44149</v>
      </c>
      <c r="D973">
        <v>20555999128</v>
      </c>
      <c r="E973" t="s">
        <v>2477</v>
      </c>
      <c r="F973" t="s">
        <v>2478</v>
      </c>
      <c r="G973" s="236">
        <v>44119</v>
      </c>
      <c r="H973" s="236">
        <v>44149</v>
      </c>
      <c r="J973">
        <v>-17</v>
      </c>
      <c r="K973">
        <v>75</v>
      </c>
      <c r="M973" t="s">
        <v>54</v>
      </c>
      <c r="P973" t="s">
        <v>54</v>
      </c>
      <c r="Q973">
        <v>75</v>
      </c>
      <c r="R973">
        <v>0</v>
      </c>
      <c r="S973">
        <v>0</v>
      </c>
      <c r="T973" t="s">
        <v>2479</v>
      </c>
      <c r="U973" t="s">
        <v>2480</v>
      </c>
      <c r="V973">
        <v>44088</v>
      </c>
      <c r="W973" t="s">
        <v>2481</v>
      </c>
      <c r="AD973">
        <v>44132</v>
      </c>
      <c r="AK973">
        <v>1</v>
      </c>
      <c r="AL973" t="s">
        <v>58</v>
      </c>
      <c r="AN973" t="s">
        <v>2471</v>
      </c>
      <c r="AO973" t="s">
        <v>122</v>
      </c>
      <c r="AS973" t="s">
        <v>89</v>
      </c>
      <c r="AT973" t="s">
        <v>61</v>
      </c>
      <c r="AU973" t="s">
        <v>61</v>
      </c>
      <c r="AV973" t="s">
        <v>11037</v>
      </c>
      <c r="AY973">
        <v>0</v>
      </c>
      <c r="AZ973" t="s">
        <v>62</v>
      </c>
      <c r="BA973" t="s">
        <v>63</v>
      </c>
    </row>
    <row r="974" spans="1:53" x14ac:dyDescent="0.25">
      <c r="A974" s="1" t="s">
        <v>2485</v>
      </c>
      <c r="B974" s="236">
        <v>44119</v>
      </c>
      <c r="C974" s="236">
        <v>44149</v>
      </c>
      <c r="D974">
        <v>20555999128</v>
      </c>
      <c r="E974" t="s">
        <v>2477</v>
      </c>
      <c r="F974" t="s">
        <v>2482</v>
      </c>
      <c r="G974" s="236">
        <v>44119</v>
      </c>
      <c r="H974" s="236">
        <v>44149</v>
      </c>
      <c r="J974">
        <v>-17</v>
      </c>
      <c r="K974">
        <v>65</v>
      </c>
      <c r="M974" t="s">
        <v>54</v>
      </c>
      <c r="P974" t="s">
        <v>54</v>
      </c>
      <c r="Q974">
        <v>65</v>
      </c>
      <c r="R974">
        <v>0</v>
      </c>
      <c r="S974">
        <v>0</v>
      </c>
      <c r="T974" t="s">
        <v>2483</v>
      </c>
      <c r="U974" t="s">
        <v>2484</v>
      </c>
      <c r="V974">
        <v>44118</v>
      </c>
      <c r="W974" t="s">
        <v>2485</v>
      </c>
      <c r="AD974">
        <v>44132</v>
      </c>
      <c r="AK974">
        <v>1</v>
      </c>
      <c r="AL974" t="s">
        <v>58</v>
      </c>
      <c r="AN974" t="s">
        <v>2471</v>
      </c>
      <c r="AS974" t="s">
        <v>89</v>
      </c>
      <c r="AT974" t="s">
        <v>61</v>
      </c>
      <c r="AU974" t="s">
        <v>61</v>
      </c>
      <c r="AV974" t="s">
        <v>11037</v>
      </c>
      <c r="AY974">
        <v>0</v>
      </c>
      <c r="AZ974" t="s">
        <v>62</v>
      </c>
      <c r="BA974" t="s">
        <v>63</v>
      </c>
    </row>
    <row r="975" spans="1:53" x14ac:dyDescent="0.25">
      <c r="A975" s="1" t="s">
        <v>2487</v>
      </c>
      <c r="B975" s="236">
        <v>44119</v>
      </c>
      <c r="C975" s="236">
        <v>44149</v>
      </c>
      <c r="D975">
        <v>20555999128</v>
      </c>
      <c r="E975" t="s">
        <v>2477</v>
      </c>
      <c r="F975" t="s">
        <v>2478</v>
      </c>
      <c r="G975" s="236">
        <v>44119</v>
      </c>
      <c r="H975" s="236">
        <v>44149</v>
      </c>
      <c r="J975">
        <v>-17</v>
      </c>
      <c r="K975">
        <v>75</v>
      </c>
      <c r="M975" t="s">
        <v>54</v>
      </c>
      <c r="P975" t="s">
        <v>54</v>
      </c>
      <c r="Q975">
        <v>75</v>
      </c>
      <c r="R975">
        <v>0</v>
      </c>
      <c r="S975">
        <v>0</v>
      </c>
      <c r="T975" t="s">
        <v>2486</v>
      </c>
      <c r="U975" t="s">
        <v>2480</v>
      </c>
      <c r="V975">
        <v>44088</v>
      </c>
      <c r="W975" t="s">
        <v>2487</v>
      </c>
      <c r="AD975">
        <v>44132</v>
      </c>
      <c r="AK975">
        <v>1</v>
      </c>
      <c r="AL975" t="s">
        <v>58</v>
      </c>
      <c r="AN975" t="s">
        <v>2471</v>
      </c>
      <c r="AO975" t="s">
        <v>122</v>
      </c>
      <c r="AS975" t="s">
        <v>89</v>
      </c>
      <c r="AT975" t="s">
        <v>61</v>
      </c>
      <c r="AU975" t="s">
        <v>61</v>
      </c>
      <c r="AV975" t="s">
        <v>11037</v>
      </c>
      <c r="AY975">
        <v>0</v>
      </c>
      <c r="AZ975" t="s">
        <v>62</v>
      </c>
      <c r="BA975" t="s">
        <v>63</v>
      </c>
    </row>
    <row r="976" spans="1:53" x14ac:dyDescent="0.25">
      <c r="A976" s="1" t="s">
        <v>2492</v>
      </c>
      <c r="B976" s="236">
        <v>44121</v>
      </c>
      <c r="C976" s="236">
        <v>44151</v>
      </c>
      <c r="D976">
        <v>20552145730</v>
      </c>
      <c r="E976" t="s">
        <v>2488</v>
      </c>
      <c r="F976" t="s">
        <v>2489</v>
      </c>
      <c r="G976" s="236">
        <v>44121</v>
      </c>
      <c r="H976" s="236">
        <v>44151</v>
      </c>
      <c r="J976">
        <v>-19</v>
      </c>
      <c r="K976">
        <v>115</v>
      </c>
      <c r="M976" t="s">
        <v>54</v>
      </c>
      <c r="P976" t="s">
        <v>54</v>
      </c>
      <c r="Q976">
        <v>115</v>
      </c>
      <c r="R976">
        <v>0</v>
      </c>
      <c r="S976">
        <v>0</v>
      </c>
      <c r="T976" t="s">
        <v>2490</v>
      </c>
      <c r="U976" t="s">
        <v>2491</v>
      </c>
      <c r="V976">
        <v>44060</v>
      </c>
      <c r="W976" t="s">
        <v>2492</v>
      </c>
      <c r="AD976">
        <v>44132</v>
      </c>
      <c r="AK976">
        <v>1</v>
      </c>
      <c r="AL976" t="s">
        <v>58</v>
      </c>
      <c r="AN976" t="s">
        <v>506</v>
      </c>
      <c r="AO976" t="s">
        <v>122</v>
      </c>
      <c r="AS976" t="s">
        <v>111</v>
      </c>
      <c r="AT976" t="s">
        <v>61</v>
      </c>
      <c r="AU976" t="s">
        <v>61</v>
      </c>
      <c r="AV976" t="s">
        <v>11037</v>
      </c>
      <c r="AY976">
        <v>0</v>
      </c>
      <c r="AZ976" t="s">
        <v>62</v>
      </c>
      <c r="BA976" t="s">
        <v>63</v>
      </c>
    </row>
    <row r="977" spans="1:53" x14ac:dyDescent="0.25">
      <c r="A977" s="1" t="s">
        <v>2501</v>
      </c>
      <c r="B977" s="236">
        <v>44105</v>
      </c>
      <c r="C977" s="236">
        <v>44135</v>
      </c>
      <c r="D977">
        <v>20600108639</v>
      </c>
      <c r="E977" t="s">
        <v>2497</v>
      </c>
      <c r="F977" t="s">
        <v>2498</v>
      </c>
      <c r="G977" s="236">
        <v>44105</v>
      </c>
      <c r="H977" s="236">
        <v>44135</v>
      </c>
      <c r="J977">
        <v>-3</v>
      </c>
      <c r="K977">
        <v>70</v>
      </c>
      <c r="M977" t="s">
        <v>54</v>
      </c>
      <c r="P977" t="s">
        <v>54</v>
      </c>
      <c r="Q977">
        <v>70</v>
      </c>
      <c r="R977">
        <v>0</v>
      </c>
      <c r="S977">
        <v>0</v>
      </c>
      <c r="T977" t="s">
        <v>2499</v>
      </c>
      <c r="U977" t="s">
        <v>2500</v>
      </c>
      <c r="V977">
        <v>43815</v>
      </c>
      <c r="W977" t="s">
        <v>2501</v>
      </c>
      <c r="AD977">
        <v>44132</v>
      </c>
      <c r="AK977">
        <v>1</v>
      </c>
      <c r="AL977" t="s">
        <v>58</v>
      </c>
      <c r="AN977" t="s">
        <v>518</v>
      </c>
      <c r="AS977" t="s">
        <v>60</v>
      </c>
      <c r="AT977" t="s">
        <v>61</v>
      </c>
      <c r="AU977" t="s">
        <v>61</v>
      </c>
      <c r="AV977" t="s">
        <v>11037</v>
      </c>
      <c r="AY977">
        <v>0</v>
      </c>
      <c r="AZ977" t="s">
        <v>62</v>
      </c>
      <c r="BA977" t="s">
        <v>63</v>
      </c>
    </row>
    <row r="978" spans="1:53" x14ac:dyDescent="0.25">
      <c r="A978" s="1" t="s">
        <v>2503</v>
      </c>
      <c r="B978" s="236">
        <v>44105</v>
      </c>
      <c r="C978" s="236">
        <v>44135</v>
      </c>
      <c r="D978">
        <v>20600108639</v>
      </c>
      <c r="E978" t="s">
        <v>2497</v>
      </c>
      <c r="F978" t="s">
        <v>2498</v>
      </c>
      <c r="G978" s="236">
        <v>44105</v>
      </c>
      <c r="H978" s="236">
        <v>44135</v>
      </c>
      <c r="J978">
        <v>-3</v>
      </c>
      <c r="K978">
        <v>70</v>
      </c>
      <c r="M978" t="s">
        <v>54</v>
      </c>
      <c r="P978" t="s">
        <v>54</v>
      </c>
      <c r="Q978">
        <v>70</v>
      </c>
      <c r="R978">
        <v>0</v>
      </c>
      <c r="S978">
        <v>0</v>
      </c>
      <c r="T978" t="s">
        <v>2499</v>
      </c>
      <c r="U978" t="s">
        <v>2502</v>
      </c>
      <c r="V978">
        <v>43815</v>
      </c>
      <c r="W978" t="s">
        <v>2503</v>
      </c>
      <c r="AD978">
        <v>44132</v>
      </c>
      <c r="AK978">
        <v>1</v>
      </c>
      <c r="AL978" t="s">
        <v>58</v>
      </c>
      <c r="AN978" t="s">
        <v>2382</v>
      </c>
      <c r="AS978" t="s">
        <v>60</v>
      </c>
      <c r="AT978" t="s">
        <v>61</v>
      </c>
      <c r="AU978" t="s">
        <v>61</v>
      </c>
      <c r="AV978" t="s">
        <v>11037</v>
      </c>
      <c r="AY978">
        <v>0</v>
      </c>
      <c r="AZ978" t="s">
        <v>62</v>
      </c>
      <c r="BA978" t="s">
        <v>63</v>
      </c>
    </row>
    <row r="979" spans="1:53" x14ac:dyDescent="0.25">
      <c r="A979" s="1" t="s">
        <v>2513</v>
      </c>
      <c r="B979" s="236">
        <v>44105</v>
      </c>
      <c r="C979" s="236">
        <v>44135</v>
      </c>
      <c r="D979">
        <v>20600108639</v>
      </c>
      <c r="E979" t="s">
        <v>2497</v>
      </c>
      <c r="F979" t="s">
        <v>2498</v>
      </c>
      <c r="G979" s="236">
        <v>44105</v>
      </c>
      <c r="H979" s="236">
        <v>44135</v>
      </c>
      <c r="J979">
        <v>-3</v>
      </c>
      <c r="K979">
        <v>97</v>
      </c>
      <c r="M979" t="s">
        <v>54</v>
      </c>
      <c r="P979" t="s">
        <v>54</v>
      </c>
      <c r="Q979">
        <v>97</v>
      </c>
      <c r="R979">
        <v>0</v>
      </c>
      <c r="S979">
        <v>0</v>
      </c>
      <c r="T979" t="s">
        <v>2511</v>
      </c>
      <c r="U979" t="s">
        <v>2512</v>
      </c>
      <c r="V979">
        <v>43906</v>
      </c>
      <c r="W979" t="s">
        <v>2513</v>
      </c>
      <c r="AD979">
        <v>44132</v>
      </c>
      <c r="AK979">
        <v>1</v>
      </c>
      <c r="AL979" t="s">
        <v>58</v>
      </c>
      <c r="AN979" t="s">
        <v>286</v>
      </c>
      <c r="AS979" t="s">
        <v>60</v>
      </c>
      <c r="AT979" t="s">
        <v>61</v>
      </c>
      <c r="AU979" t="s">
        <v>61</v>
      </c>
      <c r="AV979" t="s">
        <v>11037</v>
      </c>
      <c r="AY979">
        <v>0</v>
      </c>
      <c r="AZ979" t="s">
        <v>62</v>
      </c>
      <c r="BA979" t="s">
        <v>63</v>
      </c>
    </row>
    <row r="980" spans="1:53" x14ac:dyDescent="0.25">
      <c r="A980" s="1" t="s">
        <v>2516</v>
      </c>
      <c r="B980" s="236">
        <v>44105</v>
      </c>
      <c r="C980" s="236">
        <v>44135</v>
      </c>
      <c r="D980">
        <v>20600108639</v>
      </c>
      <c r="E980" t="s">
        <v>2497</v>
      </c>
      <c r="F980" t="s">
        <v>2498</v>
      </c>
      <c r="G980" s="236">
        <v>44105</v>
      </c>
      <c r="H980" s="236">
        <v>44135</v>
      </c>
      <c r="J980">
        <v>-3</v>
      </c>
      <c r="K980">
        <v>70</v>
      </c>
      <c r="M980" t="s">
        <v>54</v>
      </c>
      <c r="P980" t="s">
        <v>54</v>
      </c>
      <c r="Q980">
        <v>70</v>
      </c>
      <c r="R980">
        <v>0</v>
      </c>
      <c r="S980">
        <v>0</v>
      </c>
      <c r="T980" t="s">
        <v>2514</v>
      </c>
      <c r="U980" t="s">
        <v>2515</v>
      </c>
      <c r="V980">
        <v>43648</v>
      </c>
      <c r="W980" t="s">
        <v>2516</v>
      </c>
      <c r="AD980">
        <v>44132</v>
      </c>
      <c r="AI980" t="s">
        <v>65</v>
      </c>
      <c r="AK980">
        <v>1</v>
      </c>
      <c r="AL980" t="s">
        <v>58</v>
      </c>
      <c r="AN980" t="s">
        <v>306</v>
      </c>
      <c r="AS980" t="s">
        <v>60</v>
      </c>
      <c r="AT980" t="s">
        <v>61</v>
      </c>
      <c r="AU980" t="s">
        <v>61</v>
      </c>
      <c r="AV980" t="s">
        <v>11037</v>
      </c>
      <c r="AY980">
        <v>0</v>
      </c>
      <c r="AZ980" t="s">
        <v>62</v>
      </c>
      <c r="BA980" t="s">
        <v>63</v>
      </c>
    </row>
    <row r="981" spans="1:53" x14ac:dyDescent="0.25">
      <c r="A981" s="1" t="s">
        <v>2520</v>
      </c>
      <c r="B981" s="236">
        <v>44105</v>
      </c>
      <c r="C981" s="236">
        <v>44135</v>
      </c>
      <c r="D981">
        <v>20600108639</v>
      </c>
      <c r="E981" t="s">
        <v>2497</v>
      </c>
      <c r="F981" t="s">
        <v>2498</v>
      </c>
      <c r="G981" s="236">
        <v>44105</v>
      </c>
      <c r="H981" s="236">
        <v>44135</v>
      </c>
      <c r="J981">
        <v>-3</v>
      </c>
      <c r="K981">
        <v>97</v>
      </c>
      <c r="M981" t="s">
        <v>54</v>
      </c>
      <c r="P981" t="s">
        <v>54</v>
      </c>
      <c r="Q981">
        <v>97</v>
      </c>
      <c r="R981">
        <v>0</v>
      </c>
      <c r="S981">
        <v>0</v>
      </c>
      <c r="T981" t="s">
        <v>2517</v>
      </c>
      <c r="U981" t="s">
        <v>2518</v>
      </c>
      <c r="V981" t="s">
        <v>2519</v>
      </c>
      <c r="W981" t="s">
        <v>2520</v>
      </c>
      <c r="AD981">
        <v>44132</v>
      </c>
      <c r="AK981">
        <v>1</v>
      </c>
      <c r="AL981" t="s">
        <v>58</v>
      </c>
      <c r="AN981" t="s">
        <v>2382</v>
      </c>
      <c r="AS981" t="s">
        <v>60</v>
      </c>
      <c r="AT981" t="s">
        <v>61</v>
      </c>
      <c r="AU981" t="s">
        <v>61</v>
      </c>
      <c r="AV981" t="s">
        <v>11037</v>
      </c>
      <c r="AY981">
        <v>0</v>
      </c>
      <c r="AZ981" t="s">
        <v>62</v>
      </c>
      <c r="BA981" t="s">
        <v>63</v>
      </c>
    </row>
    <row r="982" spans="1:53" x14ac:dyDescent="0.25">
      <c r="A982" s="1" t="s">
        <v>2525</v>
      </c>
      <c r="B982" s="236">
        <v>44105</v>
      </c>
      <c r="C982" s="236">
        <v>44135</v>
      </c>
      <c r="D982">
        <v>20604625697</v>
      </c>
      <c r="E982" t="s">
        <v>2521</v>
      </c>
      <c r="F982" t="s">
        <v>2522</v>
      </c>
      <c r="G982" s="236">
        <v>44105</v>
      </c>
      <c r="H982" s="236">
        <v>44135</v>
      </c>
      <c r="J982">
        <v>-3</v>
      </c>
      <c r="K982">
        <v>45</v>
      </c>
      <c r="M982" t="s">
        <v>54</v>
      </c>
      <c r="P982" t="s">
        <v>54</v>
      </c>
      <c r="Q982">
        <v>45</v>
      </c>
      <c r="R982">
        <v>0</v>
      </c>
      <c r="S982">
        <v>0</v>
      </c>
      <c r="T982" t="s">
        <v>2523</v>
      </c>
      <c r="U982" t="s">
        <v>2524</v>
      </c>
      <c r="V982">
        <v>43138</v>
      </c>
      <c r="W982" t="s">
        <v>2525</v>
      </c>
      <c r="AD982">
        <v>44132</v>
      </c>
      <c r="AI982" t="s">
        <v>305</v>
      </c>
      <c r="AK982">
        <v>1</v>
      </c>
      <c r="AL982" t="s">
        <v>58</v>
      </c>
      <c r="AN982" t="s">
        <v>66</v>
      </c>
      <c r="AS982" t="s">
        <v>89</v>
      </c>
      <c r="AT982" t="s">
        <v>61</v>
      </c>
      <c r="AU982" t="s">
        <v>61</v>
      </c>
      <c r="AV982" t="s">
        <v>11037</v>
      </c>
      <c r="AY982">
        <v>0</v>
      </c>
      <c r="AZ982" t="s">
        <v>62</v>
      </c>
      <c r="BA982" t="s">
        <v>63</v>
      </c>
    </row>
    <row r="983" spans="1:53" x14ac:dyDescent="0.25">
      <c r="A983" s="1" t="s">
        <v>2527</v>
      </c>
      <c r="B983" s="236">
        <v>44105</v>
      </c>
      <c r="C983" s="236">
        <v>44135</v>
      </c>
      <c r="D983">
        <v>20604625697</v>
      </c>
      <c r="E983" t="s">
        <v>2521</v>
      </c>
      <c r="F983" t="s">
        <v>2522</v>
      </c>
      <c r="G983" s="236">
        <v>44105</v>
      </c>
      <c r="H983" s="236">
        <v>44135</v>
      </c>
      <c r="J983">
        <v>-3</v>
      </c>
      <c r="K983">
        <v>50</v>
      </c>
      <c r="M983" t="s">
        <v>54</v>
      </c>
      <c r="P983" t="s">
        <v>54</v>
      </c>
      <c r="Q983">
        <v>50</v>
      </c>
      <c r="R983">
        <v>0</v>
      </c>
      <c r="S983">
        <v>0</v>
      </c>
      <c r="T983" t="s">
        <v>2523</v>
      </c>
      <c r="U983" t="s">
        <v>2526</v>
      </c>
      <c r="V983">
        <v>43150</v>
      </c>
      <c r="W983" t="s">
        <v>2527</v>
      </c>
      <c r="AD983">
        <v>44132</v>
      </c>
      <c r="AI983" t="s">
        <v>305</v>
      </c>
      <c r="AK983">
        <v>1</v>
      </c>
      <c r="AL983" t="s">
        <v>58</v>
      </c>
      <c r="AN983" t="s">
        <v>66</v>
      </c>
      <c r="AS983" t="s">
        <v>89</v>
      </c>
      <c r="AT983" t="s">
        <v>61</v>
      </c>
      <c r="AU983" t="s">
        <v>61</v>
      </c>
      <c r="AV983" t="s">
        <v>11037</v>
      </c>
      <c r="AY983">
        <v>0</v>
      </c>
      <c r="AZ983" t="s">
        <v>62</v>
      </c>
      <c r="BA983" t="s">
        <v>63</v>
      </c>
    </row>
    <row r="984" spans="1:53" x14ac:dyDescent="0.25">
      <c r="A984" s="1" t="s">
        <v>2529</v>
      </c>
      <c r="B984" s="236">
        <v>44105</v>
      </c>
      <c r="C984" s="236">
        <v>44135</v>
      </c>
      <c r="D984">
        <v>20604625697</v>
      </c>
      <c r="E984" t="s">
        <v>2521</v>
      </c>
      <c r="F984" t="s">
        <v>2522</v>
      </c>
      <c r="G984" s="236">
        <v>44105</v>
      </c>
      <c r="H984" s="236">
        <v>44135</v>
      </c>
      <c r="J984">
        <v>-3</v>
      </c>
      <c r="K984">
        <v>50</v>
      </c>
      <c r="M984" t="s">
        <v>54</v>
      </c>
      <c r="P984" t="s">
        <v>54</v>
      </c>
      <c r="Q984">
        <v>50</v>
      </c>
      <c r="R984">
        <v>0</v>
      </c>
      <c r="S984">
        <v>0</v>
      </c>
      <c r="T984" t="s">
        <v>2088</v>
      </c>
      <c r="U984" t="s">
        <v>2528</v>
      </c>
      <c r="V984">
        <v>43838</v>
      </c>
      <c r="W984" t="s">
        <v>2529</v>
      </c>
      <c r="AD984">
        <v>44132</v>
      </c>
      <c r="AK984">
        <v>1</v>
      </c>
      <c r="AL984" t="s">
        <v>58</v>
      </c>
      <c r="AN984" t="s">
        <v>66</v>
      </c>
      <c r="AS984" t="s">
        <v>89</v>
      </c>
      <c r="AT984" t="s">
        <v>61</v>
      </c>
      <c r="AU984" t="s">
        <v>61</v>
      </c>
      <c r="AV984" t="s">
        <v>11037</v>
      </c>
      <c r="AY984">
        <v>0</v>
      </c>
      <c r="AZ984" t="s">
        <v>62</v>
      </c>
      <c r="BA984" t="s">
        <v>63</v>
      </c>
    </row>
    <row r="985" spans="1:53" x14ac:dyDescent="0.25">
      <c r="A985" s="1" t="s">
        <v>2531</v>
      </c>
      <c r="B985" s="236">
        <v>44105</v>
      </c>
      <c r="C985" s="236">
        <v>44135</v>
      </c>
      <c r="D985">
        <v>20604625697</v>
      </c>
      <c r="E985" t="s">
        <v>2521</v>
      </c>
      <c r="F985" t="s">
        <v>2522</v>
      </c>
      <c r="G985" s="236">
        <v>44105</v>
      </c>
      <c r="H985" s="236">
        <v>44135</v>
      </c>
      <c r="J985">
        <v>-3</v>
      </c>
      <c r="K985">
        <v>50</v>
      </c>
      <c r="M985" t="s">
        <v>54</v>
      </c>
      <c r="P985" t="s">
        <v>54</v>
      </c>
      <c r="Q985">
        <v>50</v>
      </c>
      <c r="R985">
        <v>0</v>
      </c>
      <c r="S985">
        <v>0</v>
      </c>
      <c r="T985" t="s">
        <v>2088</v>
      </c>
      <c r="U985" t="s">
        <v>2530</v>
      </c>
      <c r="V985">
        <v>43374</v>
      </c>
      <c r="W985" t="s">
        <v>2531</v>
      </c>
      <c r="X985" t="s">
        <v>1023</v>
      </c>
      <c r="AD985">
        <v>44132</v>
      </c>
      <c r="AI985" t="s">
        <v>305</v>
      </c>
      <c r="AK985">
        <v>1</v>
      </c>
      <c r="AL985" t="s">
        <v>58</v>
      </c>
      <c r="AN985" t="s">
        <v>66</v>
      </c>
      <c r="AS985" t="s">
        <v>89</v>
      </c>
      <c r="AT985" t="s">
        <v>61</v>
      </c>
      <c r="AU985" t="s">
        <v>61</v>
      </c>
      <c r="AV985" t="s">
        <v>11037</v>
      </c>
      <c r="AY985">
        <v>0</v>
      </c>
      <c r="AZ985" t="s">
        <v>62</v>
      </c>
      <c r="BA985" t="s">
        <v>63</v>
      </c>
    </row>
    <row r="986" spans="1:53" x14ac:dyDescent="0.25">
      <c r="A986" s="1" t="s">
        <v>2534</v>
      </c>
      <c r="B986" s="236">
        <v>44105</v>
      </c>
      <c r="C986" s="236">
        <v>44135</v>
      </c>
      <c r="D986">
        <v>20604625697</v>
      </c>
      <c r="E986" t="s">
        <v>2521</v>
      </c>
      <c r="F986" t="s">
        <v>2522</v>
      </c>
      <c r="G986" s="236">
        <v>44105</v>
      </c>
      <c r="H986" s="236">
        <v>44135</v>
      </c>
      <c r="J986">
        <v>-3</v>
      </c>
      <c r="K986">
        <v>50</v>
      </c>
      <c r="M986" t="s">
        <v>54</v>
      </c>
      <c r="P986" t="s">
        <v>54</v>
      </c>
      <c r="Q986">
        <v>50</v>
      </c>
      <c r="R986">
        <v>0</v>
      </c>
      <c r="S986">
        <v>0</v>
      </c>
      <c r="T986" t="s">
        <v>2532</v>
      </c>
      <c r="U986" t="s">
        <v>2533</v>
      </c>
      <c r="V986">
        <v>44035</v>
      </c>
      <c r="W986" t="s">
        <v>2534</v>
      </c>
      <c r="AD986">
        <v>44132</v>
      </c>
      <c r="AK986">
        <v>1</v>
      </c>
      <c r="AL986" t="s">
        <v>58</v>
      </c>
      <c r="AN986" t="s">
        <v>66</v>
      </c>
      <c r="AS986" t="s">
        <v>89</v>
      </c>
      <c r="AT986" t="s">
        <v>61</v>
      </c>
      <c r="AU986" t="s">
        <v>61</v>
      </c>
      <c r="AV986" t="s">
        <v>11037</v>
      </c>
      <c r="AY986">
        <v>0</v>
      </c>
      <c r="AZ986" t="s">
        <v>62</v>
      </c>
      <c r="BA986" t="s">
        <v>63</v>
      </c>
    </row>
    <row r="987" spans="1:53" x14ac:dyDescent="0.25">
      <c r="A987" s="1" t="s">
        <v>2536</v>
      </c>
      <c r="B987" s="236">
        <v>44105</v>
      </c>
      <c r="C987" s="236">
        <v>44135</v>
      </c>
      <c r="D987">
        <v>20604625697</v>
      </c>
      <c r="E987" t="s">
        <v>2521</v>
      </c>
      <c r="F987" t="s">
        <v>2522</v>
      </c>
      <c r="G987" s="236">
        <v>44105</v>
      </c>
      <c r="H987" s="236">
        <v>44135</v>
      </c>
      <c r="J987">
        <v>-3</v>
      </c>
      <c r="K987">
        <v>50</v>
      </c>
      <c r="M987" t="s">
        <v>54</v>
      </c>
      <c r="P987" t="s">
        <v>54</v>
      </c>
      <c r="Q987">
        <v>50</v>
      </c>
      <c r="R987">
        <v>0</v>
      </c>
      <c r="S987">
        <v>0</v>
      </c>
      <c r="T987" t="s">
        <v>2535</v>
      </c>
      <c r="U987" t="s">
        <v>2533</v>
      </c>
      <c r="V987">
        <v>44035</v>
      </c>
      <c r="W987" t="s">
        <v>2536</v>
      </c>
      <c r="AD987">
        <v>44132</v>
      </c>
      <c r="AK987">
        <v>1</v>
      </c>
      <c r="AL987" t="s">
        <v>58</v>
      </c>
      <c r="AN987" t="s">
        <v>66</v>
      </c>
      <c r="AS987" t="s">
        <v>89</v>
      </c>
      <c r="AT987" t="s">
        <v>61</v>
      </c>
      <c r="AU987" t="s">
        <v>61</v>
      </c>
      <c r="AV987" t="s">
        <v>11037</v>
      </c>
      <c r="AY987">
        <v>0</v>
      </c>
      <c r="AZ987" t="s">
        <v>62</v>
      </c>
      <c r="BA987" t="s">
        <v>63</v>
      </c>
    </row>
    <row r="988" spans="1:53" x14ac:dyDescent="0.25">
      <c r="A988" s="1" t="s">
        <v>2539</v>
      </c>
      <c r="B988" s="236">
        <v>44105</v>
      </c>
      <c r="C988" s="236">
        <v>44135</v>
      </c>
      <c r="D988">
        <v>20604625697</v>
      </c>
      <c r="E988" t="s">
        <v>2521</v>
      </c>
      <c r="F988" t="s">
        <v>2522</v>
      </c>
      <c r="G988" s="236">
        <v>44105</v>
      </c>
      <c r="H988" s="236">
        <v>44135</v>
      </c>
      <c r="J988">
        <v>-3</v>
      </c>
      <c r="K988">
        <v>50</v>
      </c>
      <c r="M988" t="s">
        <v>54</v>
      </c>
      <c r="P988" t="s">
        <v>54</v>
      </c>
      <c r="Q988">
        <v>50</v>
      </c>
      <c r="R988">
        <v>0</v>
      </c>
      <c r="S988">
        <v>0</v>
      </c>
      <c r="T988" t="s">
        <v>2537</v>
      </c>
      <c r="U988" t="s">
        <v>2538</v>
      </c>
      <c r="V988">
        <v>43868</v>
      </c>
      <c r="W988" t="s">
        <v>2539</v>
      </c>
      <c r="AD988">
        <v>44132</v>
      </c>
      <c r="AK988">
        <v>1</v>
      </c>
      <c r="AL988" t="s">
        <v>58</v>
      </c>
      <c r="AN988" t="s">
        <v>66</v>
      </c>
      <c r="AS988" t="s">
        <v>89</v>
      </c>
      <c r="AT988" t="s">
        <v>61</v>
      </c>
      <c r="AU988" t="s">
        <v>61</v>
      </c>
      <c r="AV988" t="s">
        <v>11037</v>
      </c>
      <c r="AY988">
        <v>0</v>
      </c>
      <c r="AZ988" t="s">
        <v>62</v>
      </c>
      <c r="BA988" t="s">
        <v>63</v>
      </c>
    </row>
    <row r="989" spans="1:53" x14ac:dyDescent="0.25">
      <c r="A989" s="1" t="s">
        <v>2544</v>
      </c>
      <c r="B989" s="236">
        <v>44108</v>
      </c>
      <c r="C989" s="236">
        <v>44138</v>
      </c>
      <c r="D989">
        <v>20603316119</v>
      </c>
      <c r="E989" t="s">
        <v>2540</v>
      </c>
      <c r="F989" t="s">
        <v>2541</v>
      </c>
      <c r="G989" s="236">
        <v>44108</v>
      </c>
      <c r="H989" s="236">
        <v>44138</v>
      </c>
      <c r="J989">
        <v>-6</v>
      </c>
      <c r="K989">
        <v>76</v>
      </c>
      <c r="M989" t="s">
        <v>54</v>
      </c>
      <c r="P989" t="s">
        <v>54</v>
      </c>
      <c r="Q989">
        <v>76</v>
      </c>
      <c r="R989">
        <v>0</v>
      </c>
      <c r="S989">
        <v>0</v>
      </c>
      <c r="T989" t="s">
        <v>2542</v>
      </c>
      <c r="U989" t="s">
        <v>2543</v>
      </c>
      <c r="V989">
        <v>44107</v>
      </c>
      <c r="W989" t="s">
        <v>2544</v>
      </c>
      <c r="AD989">
        <v>44132</v>
      </c>
      <c r="AK989">
        <v>1</v>
      </c>
      <c r="AL989" t="s">
        <v>58</v>
      </c>
      <c r="AN989" t="s">
        <v>306</v>
      </c>
      <c r="AO989" t="s">
        <v>2545</v>
      </c>
      <c r="AS989" t="s">
        <v>111</v>
      </c>
      <c r="AT989" t="s">
        <v>61</v>
      </c>
      <c r="AU989" t="s">
        <v>61</v>
      </c>
      <c r="AV989" t="s">
        <v>11037</v>
      </c>
      <c r="AY989">
        <v>0</v>
      </c>
      <c r="AZ989" t="s">
        <v>62</v>
      </c>
      <c r="BA989" t="s">
        <v>63</v>
      </c>
    </row>
    <row r="990" spans="1:53" x14ac:dyDescent="0.25">
      <c r="A990" s="1" t="s">
        <v>2547</v>
      </c>
      <c r="B990" s="239">
        <v>44108</v>
      </c>
      <c r="C990" s="236">
        <v>44138</v>
      </c>
      <c r="D990">
        <v>20603316119</v>
      </c>
      <c r="E990" t="s">
        <v>2540</v>
      </c>
      <c r="F990" t="s">
        <v>2541</v>
      </c>
      <c r="G990" s="236">
        <v>44108</v>
      </c>
      <c r="H990" s="236">
        <v>44138</v>
      </c>
      <c r="J990">
        <v>-6</v>
      </c>
      <c r="K990">
        <v>76</v>
      </c>
      <c r="M990" t="s">
        <v>54</v>
      </c>
      <c r="P990" t="s">
        <v>54</v>
      </c>
      <c r="Q990">
        <v>76</v>
      </c>
      <c r="R990">
        <v>0</v>
      </c>
      <c r="S990">
        <v>0</v>
      </c>
      <c r="T990" t="s">
        <v>2542</v>
      </c>
      <c r="U990" t="s">
        <v>2546</v>
      </c>
      <c r="V990" s="236">
        <v>44107</v>
      </c>
      <c r="W990" t="s">
        <v>2547</v>
      </c>
      <c r="AD990">
        <v>44132</v>
      </c>
      <c r="AK990">
        <v>1</v>
      </c>
      <c r="AL990" t="s">
        <v>58</v>
      </c>
      <c r="AN990" t="s">
        <v>306</v>
      </c>
      <c r="AO990" t="s">
        <v>2545</v>
      </c>
      <c r="AS990" t="s">
        <v>111</v>
      </c>
      <c r="AT990" t="s">
        <v>61</v>
      </c>
      <c r="AU990" t="s">
        <v>61</v>
      </c>
      <c r="AV990" t="s">
        <v>11037</v>
      </c>
      <c r="AY990">
        <v>0</v>
      </c>
      <c r="AZ990" t="s">
        <v>62</v>
      </c>
      <c r="BA990" t="s">
        <v>63</v>
      </c>
    </row>
    <row r="991" spans="1:53" x14ac:dyDescent="0.25">
      <c r="A991" s="1" t="s">
        <v>2552</v>
      </c>
      <c r="B991" s="236">
        <v>44105</v>
      </c>
      <c r="C991" s="236">
        <v>44135</v>
      </c>
      <c r="D991">
        <v>20550601185</v>
      </c>
      <c r="E991" t="s">
        <v>2548</v>
      </c>
      <c r="F991" t="s">
        <v>2549</v>
      </c>
      <c r="G991" s="236">
        <v>44105</v>
      </c>
      <c r="H991" s="236">
        <v>44135</v>
      </c>
      <c r="J991">
        <v>-3</v>
      </c>
      <c r="K991">
        <v>89</v>
      </c>
      <c r="M991" t="s">
        <v>54</v>
      </c>
      <c r="P991" t="s">
        <v>54</v>
      </c>
      <c r="Q991">
        <v>89</v>
      </c>
      <c r="R991">
        <v>0</v>
      </c>
      <c r="S991">
        <v>0</v>
      </c>
      <c r="T991" t="s">
        <v>2550</v>
      </c>
      <c r="U991" t="s">
        <v>2551</v>
      </c>
      <c r="V991">
        <v>43657</v>
      </c>
      <c r="W991" t="s">
        <v>2552</v>
      </c>
      <c r="X991" t="s">
        <v>2553</v>
      </c>
      <c r="AD991">
        <v>44132</v>
      </c>
      <c r="AI991" t="s">
        <v>65</v>
      </c>
      <c r="AK991">
        <v>1</v>
      </c>
      <c r="AL991" t="s">
        <v>58</v>
      </c>
      <c r="AN991" t="s">
        <v>306</v>
      </c>
      <c r="AS991" t="s">
        <v>150</v>
      </c>
      <c r="AT991" t="s">
        <v>61</v>
      </c>
      <c r="AU991" t="s">
        <v>61</v>
      </c>
      <c r="AV991" t="s">
        <v>11037</v>
      </c>
      <c r="AY991">
        <v>0</v>
      </c>
      <c r="AZ991" t="s">
        <v>62</v>
      </c>
      <c r="BA991" t="s">
        <v>63</v>
      </c>
    </row>
    <row r="992" spans="1:53" x14ac:dyDescent="0.25">
      <c r="A992" s="1" t="s">
        <v>2557</v>
      </c>
      <c r="B992" s="236">
        <v>44100</v>
      </c>
      <c r="C992" s="236">
        <v>44129</v>
      </c>
      <c r="D992">
        <v>20550601185</v>
      </c>
      <c r="E992" t="s">
        <v>2548</v>
      </c>
      <c r="F992" t="s">
        <v>2554</v>
      </c>
      <c r="G992" s="236">
        <v>44100</v>
      </c>
      <c r="H992" s="236">
        <v>44129</v>
      </c>
      <c r="J992">
        <v>3</v>
      </c>
      <c r="K992">
        <v>73</v>
      </c>
      <c r="M992" t="s">
        <v>54</v>
      </c>
      <c r="P992" t="s">
        <v>54</v>
      </c>
      <c r="Q992">
        <v>73</v>
      </c>
      <c r="R992">
        <v>73</v>
      </c>
      <c r="S992" t="s">
        <v>79</v>
      </c>
      <c r="T992" t="s">
        <v>2555</v>
      </c>
      <c r="U992" t="s">
        <v>2556</v>
      </c>
      <c r="V992">
        <v>44099</v>
      </c>
      <c r="W992" t="s">
        <v>2557</v>
      </c>
      <c r="AD992">
        <v>44132</v>
      </c>
      <c r="AK992">
        <v>1</v>
      </c>
      <c r="AL992" t="s">
        <v>58</v>
      </c>
      <c r="AN992" t="s">
        <v>66</v>
      </c>
      <c r="AS992" t="s">
        <v>150</v>
      </c>
      <c r="AT992" t="s">
        <v>61</v>
      </c>
      <c r="AU992" t="s">
        <v>61</v>
      </c>
      <c r="AV992" t="s">
        <v>11037</v>
      </c>
      <c r="AY992">
        <v>0</v>
      </c>
      <c r="AZ992" t="s">
        <v>62</v>
      </c>
      <c r="BA992" t="s">
        <v>63</v>
      </c>
    </row>
    <row r="993" spans="1:53" x14ac:dyDescent="0.25">
      <c r="A993" s="1" t="s">
        <v>2561</v>
      </c>
      <c r="B993" s="236">
        <v>44111</v>
      </c>
      <c r="C993" s="236">
        <v>44141</v>
      </c>
      <c r="D993">
        <v>20550601185</v>
      </c>
      <c r="E993" t="s">
        <v>2548</v>
      </c>
      <c r="F993" t="s">
        <v>2558</v>
      </c>
      <c r="G993" s="236">
        <v>44111</v>
      </c>
      <c r="H993" s="236">
        <v>44141</v>
      </c>
      <c r="J993">
        <v>-9</v>
      </c>
      <c r="K993">
        <v>66</v>
      </c>
      <c r="M993" t="s">
        <v>54</v>
      </c>
      <c r="P993" t="s">
        <v>54</v>
      </c>
      <c r="Q993">
        <v>66</v>
      </c>
      <c r="R993">
        <v>0</v>
      </c>
      <c r="S993">
        <v>0</v>
      </c>
      <c r="T993" t="s">
        <v>2559</v>
      </c>
      <c r="U993" t="s">
        <v>2560</v>
      </c>
      <c r="V993">
        <v>44110</v>
      </c>
      <c r="W993" t="s">
        <v>2561</v>
      </c>
      <c r="AD993">
        <v>44132</v>
      </c>
      <c r="AK993">
        <v>1</v>
      </c>
      <c r="AL993" t="s">
        <v>58</v>
      </c>
      <c r="AN993" t="s">
        <v>66</v>
      </c>
      <c r="AS993" t="s">
        <v>150</v>
      </c>
      <c r="AT993" t="s">
        <v>61</v>
      </c>
      <c r="AU993" t="s">
        <v>61</v>
      </c>
      <c r="AV993" t="s">
        <v>11037</v>
      </c>
      <c r="AY993">
        <v>0</v>
      </c>
      <c r="AZ993" t="s">
        <v>62</v>
      </c>
      <c r="BA993" t="s">
        <v>63</v>
      </c>
    </row>
    <row r="994" spans="1:53" x14ac:dyDescent="0.25">
      <c r="A994" s="1" t="s">
        <v>2565</v>
      </c>
      <c r="B994" s="236">
        <v>44104</v>
      </c>
      <c r="C994" s="236">
        <v>44133</v>
      </c>
      <c r="D994">
        <v>20550601185</v>
      </c>
      <c r="E994" t="s">
        <v>2548</v>
      </c>
      <c r="F994" t="s">
        <v>2562</v>
      </c>
      <c r="G994" s="236">
        <v>44104</v>
      </c>
      <c r="H994" s="236">
        <v>44133</v>
      </c>
      <c r="J994">
        <v>-1</v>
      </c>
      <c r="K994">
        <v>79</v>
      </c>
      <c r="M994" t="s">
        <v>54</v>
      </c>
      <c r="P994" t="s">
        <v>54</v>
      </c>
      <c r="Q994">
        <v>79</v>
      </c>
      <c r="R994">
        <v>0</v>
      </c>
      <c r="S994">
        <v>0</v>
      </c>
      <c r="T994" t="s">
        <v>2563</v>
      </c>
      <c r="U994" t="s">
        <v>2564</v>
      </c>
      <c r="V994">
        <v>44103</v>
      </c>
      <c r="W994" t="s">
        <v>2565</v>
      </c>
      <c r="AD994">
        <v>44132</v>
      </c>
      <c r="AK994">
        <v>1</v>
      </c>
      <c r="AL994" t="s">
        <v>58</v>
      </c>
      <c r="AN994" t="s">
        <v>66</v>
      </c>
      <c r="AS994" t="s">
        <v>150</v>
      </c>
      <c r="AT994" t="s">
        <v>61</v>
      </c>
      <c r="AU994" t="s">
        <v>61</v>
      </c>
      <c r="AV994" t="s">
        <v>11037</v>
      </c>
      <c r="AY994">
        <v>0</v>
      </c>
      <c r="AZ994" t="s">
        <v>62</v>
      </c>
      <c r="BA994" t="s">
        <v>63</v>
      </c>
    </row>
    <row r="995" spans="1:53" x14ac:dyDescent="0.25">
      <c r="A995" s="1" t="s">
        <v>2567</v>
      </c>
      <c r="B995" s="236">
        <v>44105</v>
      </c>
      <c r="C995" s="236">
        <v>44134</v>
      </c>
      <c r="D995">
        <v>20550601185</v>
      </c>
      <c r="E995" t="s">
        <v>2548</v>
      </c>
      <c r="F995" t="s">
        <v>2549</v>
      </c>
      <c r="G995" s="236">
        <v>44105</v>
      </c>
      <c r="H995" s="236">
        <v>44134</v>
      </c>
      <c r="J995">
        <v>-2</v>
      </c>
      <c r="K995">
        <v>75</v>
      </c>
      <c r="M995" t="s">
        <v>54</v>
      </c>
      <c r="P995" t="s">
        <v>54</v>
      </c>
      <c r="Q995">
        <v>75</v>
      </c>
      <c r="R995">
        <v>0</v>
      </c>
      <c r="S995">
        <v>0</v>
      </c>
      <c r="T995" t="s">
        <v>839</v>
      </c>
      <c r="U995" t="s">
        <v>2566</v>
      </c>
      <c r="V995">
        <v>43270</v>
      </c>
      <c r="W995" t="s">
        <v>2567</v>
      </c>
      <c r="AD995">
        <v>44132</v>
      </c>
      <c r="AI995" t="s">
        <v>305</v>
      </c>
      <c r="AK995">
        <v>1</v>
      </c>
      <c r="AL995" t="s">
        <v>58</v>
      </c>
      <c r="AN995" t="s">
        <v>66</v>
      </c>
      <c r="AS995" t="s">
        <v>150</v>
      </c>
      <c r="AT995" t="s">
        <v>61</v>
      </c>
      <c r="AU995" t="s">
        <v>61</v>
      </c>
      <c r="AV995" t="s">
        <v>11037</v>
      </c>
      <c r="AY995">
        <v>0</v>
      </c>
      <c r="AZ995" t="s">
        <v>62</v>
      </c>
      <c r="BA995" t="s">
        <v>63</v>
      </c>
    </row>
    <row r="996" spans="1:53" x14ac:dyDescent="0.25">
      <c r="A996" s="1" t="s">
        <v>2571</v>
      </c>
      <c r="B996" s="237">
        <v>44120</v>
      </c>
      <c r="C996" s="237">
        <v>44150</v>
      </c>
      <c r="D996">
        <v>20550601185</v>
      </c>
      <c r="E996" t="s">
        <v>2548</v>
      </c>
      <c r="F996" t="s">
        <v>2568</v>
      </c>
      <c r="G996" s="236">
        <v>44120</v>
      </c>
      <c r="H996" s="236">
        <v>44150</v>
      </c>
      <c r="J996">
        <v>-18</v>
      </c>
      <c r="K996">
        <v>73</v>
      </c>
      <c r="M996" t="s">
        <v>54</v>
      </c>
      <c r="P996" t="s">
        <v>54</v>
      </c>
      <c r="Q996">
        <v>73</v>
      </c>
      <c r="R996">
        <v>0</v>
      </c>
      <c r="S996">
        <v>0</v>
      </c>
      <c r="T996" t="s">
        <v>2569</v>
      </c>
      <c r="U996" t="s">
        <v>2570</v>
      </c>
      <c r="V996">
        <v>44119</v>
      </c>
      <c r="W996" t="s">
        <v>2571</v>
      </c>
      <c r="AD996">
        <v>44132</v>
      </c>
      <c r="AK996">
        <v>1</v>
      </c>
      <c r="AL996" t="s">
        <v>58</v>
      </c>
      <c r="AN996" t="s">
        <v>66</v>
      </c>
      <c r="AS996" t="s">
        <v>150</v>
      </c>
      <c r="AT996" t="s">
        <v>61</v>
      </c>
      <c r="AU996" t="s">
        <v>61</v>
      </c>
      <c r="AV996" t="s">
        <v>11037</v>
      </c>
      <c r="AY996">
        <v>0</v>
      </c>
      <c r="AZ996" t="s">
        <v>1757</v>
      </c>
      <c r="BA996" t="s">
        <v>120</v>
      </c>
    </row>
    <row r="997" spans="1:53" x14ac:dyDescent="0.25">
      <c r="A997" s="1" t="s">
        <v>2574</v>
      </c>
      <c r="B997" s="236">
        <v>44105</v>
      </c>
      <c r="C997" s="236">
        <v>44134</v>
      </c>
      <c r="D997">
        <v>20550601185</v>
      </c>
      <c r="E997" t="s">
        <v>2548</v>
      </c>
      <c r="F997" t="s">
        <v>2549</v>
      </c>
      <c r="G997" s="236">
        <v>44105</v>
      </c>
      <c r="H997" s="236">
        <v>44134</v>
      </c>
      <c r="J997">
        <v>-2</v>
      </c>
      <c r="K997">
        <v>89</v>
      </c>
      <c r="M997" t="s">
        <v>54</v>
      </c>
      <c r="P997" t="s">
        <v>54</v>
      </c>
      <c r="Q997">
        <v>89</v>
      </c>
      <c r="R997">
        <v>0</v>
      </c>
      <c r="S997">
        <v>0</v>
      </c>
      <c r="T997" t="s">
        <v>2572</v>
      </c>
      <c r="U997" t="s">
        <v>2573</v>
      </c>
      <c r="V997">
        <v>43657</v>
      </c>
      <c r="W997" t="s">
        <v>2574</v>
      </c>
      <c r="X997" t="s">
        <v>2008</v>
      </c>
      <c r="AD997">
        <v>44132</v>
      </c>
      <c r="AI997" t="s">
        <v>65</v>
      </c>
      <c r="AK997">
        <v>1</v>
      </c>
      <c r="AL997" t="s">
        <v>58</v>
      </c>
      <c r="AN997" t="s">
        <v>66</v>
      </c>
      <c r="AS997" t="s">
        <v>150</v>
      </c>
      <c r="AT997" t="s">
        <v>61</v>
      </c>
      <c r="AU997" t="s">
        <v>61</v>
      </c>
      <c r="AV997" t="s">
        <v>11037</v>
      </c>
      <c r="AY997">
        <v>0</v>
      </c>
      <c r="AZ997" t="s">
        <v>62</v>
      </c>
      <c r="BA997" t="s">
        <v>63</v>
      </c>
    </row>
    <row r="998" spans="1:53" x14ac:dyDescent="0.25">
      <c r="A998" s="1" t="s">
        <v>2576</v>
      </c>
      <c r="B998" s="236">
        <v>44105</v>
      </c>
      <c r="C998" s="236">
        <v>44134</v>
      </c>
      <c r="D998">
        <v>20550601185</v>
      </c>
      <c r="E998" t="s">
        <v>2548</v>
      </c>
      <c r="F998" t="s">
        <v>2549</v>
      </c>
      <c r="G998" s="236">
        <v>44105</v>
      </c>
      <c r="H998" s="236">
        <v>44134</v>
      </c>
      <c r="J998">
        <v>-2</v>
      </c>
      <c r="K998">
        <v>82</v>
      </c>
      <c r="M998" t="s">
        <v>54</v>
      </c>
      <c r="P998" t="s">
        <v>54</v>
      </c>
      <c r="Q998">
        <v>82</v>
      </c>
      <c r="R998">
        <v>0</v>
      </c>
      <c r="S998">
        <v>0</v>
      </c>
      <c r="T998" t="s">
        <v>839</v>
      </c>
      <c r="U998" t="s">
        <v>2575</v>
      </c>
      <c r="V998">
        <v>43216</v>
      </c>
      <c r="W998" t="s">
        <v>2576</v>
      </c>
      <c r="AD998">
        <v>44132</v>
      </c>
      <c r="AI998" t="s">
        <v>305</v>
      </c>
      <c r="AK998">
        <v>1</v>
      </c>
      <c r="AL998" t="s">
        <v>58</v>
      </c>
      <c r="AN998" t="s">
        <v>66</v>
      </c>
      <c r="AS998" t="s">
        <v>150</v>
      </c>
      <c r="AT998" t="s">
        <v>61</v>
      </c>
      <c r="AU998" t="s">
        <v>61</v>
      </c>
      <c r="AV998" t="s">
        <v>11037</v>
      </c>
      <c r="AY998">
        <v>0</v>
      </c>
      <c r="AZ998" t="s">
        <v>62</v>
      </c>
      <c r="BA998" t="s">
        <v>63</v>
      </c>
    </row>
    <row r="999" spans="1:53" x14ac:dyDescent="0.25">
      <c r="A999" s="1" t="s">
        <v>2579</v>
      </c>
      <c r="B999" s="236">
        <v>44104</v>
      </c>
      <c r="C999" s="236">
        <v>44133</v>
      </c>
      <c r="D999">
        <v>20550601185</v>
      </c>
      <c r="E999" t="s">
        <v>2548</v>
      </c>
      <c r="F999" t="s">
        <v>2562</v>
      </c>
      <c r="G999" s="236">
        <v>44104</v>
      </c>
      <c r="H999" s="236">
        <v>44133</v>
      </c>
      <c r="J999">
        <v>-1</v>
      </c>
      <c r="K999">
        <v>79</v>
      </c>
      <c r="M999" t="s">
        <v>54</v>
      </c>
      <c r="P999" t="s">
        <v>54</v>
      </c>
      <c r="Q999">
        <v>79</v>
      </c>
      <c r="R999">
        <v>0</v>
      </c>
      <c r="S999">
        <v>0</v>
      </c>
      <c r="T999" t="s">
        <v>2577</v>
      </c>
      <c r="U999" t="s">
        <v>2578</v>
      </c>
      <c r="V999">
        <v>44103</v>
      </c>
      <c r="W999" t="s">
        <v>2579</v>
      </c>
      <c r="AD999">
        <v>44132</v>
      </c>
      <c r="AK999">
        <v>1</v>
      </c>
      <c r="AL999" t="s">
        <v>58</v>
      </c>
      <c r="AN999" t="s">
        <v>66</v>
      </c>
      <c r="AS999" t="s">
        <v>150</v>
      </c>
      <c r="AT999" t="s">
        <v>61</v>
      </c>
      <c r="AU999" t="s">
        <v>61</v>
      </c>
      <c r="AV999" t="s">
        <v>11037</v>
      </c>
      <c r="AY999">
        <v>0</v>
      </c>
      <c r="AZ999" t="s">
        <v>62</v>
      </c>
      <c r="BA999" t="s">
        <v>63</v>
      </c>
    </row>
    <row r="1000" spans="1:53" x14ac:dyDescent="0.25">
      <c r="A1000" s="1" t="s">
        <v>2582</v>
      </c>
      <c r="B1000" s="236">
        <v>44105</v>
      </c>
      <c r="C1000" s="236">
        <v>44134</v>
      </c>
      <c r="D1000">
        <v>20550601185</v>
      </c>
      <c r="E1000" t="s">
        <v>2548</v>
      </c>
      <c r="F1000" t="s">
        <v>2549</v>
      </c>
      <c r="G1000" s="236">
        <v>44105</v>
      </c>
      <c r="H1000" s="236">
        <v>44134</v>
      </c>
      <c r="J1000">
        <v>-2</v>
      </c>
      <c r="K1000">
        <v>82</v>
      </c>
      <c r="M1000" t="s">
        <v>54</v>
      </c>
      <c r="P1000" t="s">
        <v>54</v>
      </c>
      <c r="Q1000">
        <v>82</v>
      </c>
      <c r="R1000">
        <v>0</v>
      </c>
      <c r="S1000">
        <v>0</v>
      </c>
      <c r="T1000" t="s">
        <v>2580</v>
      </c>
      <c r="U1000" t="s">
        <v>2581</v>
      </c>
      <c r="V1000">
        <v>43375</v>
      </c>
      <c r="W1000" t="s">
        <v>2582</v>
      </c>
      <c r="AD1000">
        <v>44132</v>
      </c>
      <c r="AI1000" t="s">
        <v>305</v>
      </c>
      <c r="AK1000">
        <v>1</v>
      </c>
      <c r="AL1000" t="s">
        <v>58</v>
      </c>
      <c r="AN1000" t="s">
        <v>66</v>
      </c>
      <c r="AS1000" t="s">
        <v>150</v>
      </c>
      <c r="AT1000" t="s">
        <v>61</v>
      </c>
      <c r="AU1000" t="s">
        <v>61</v>
      </c>
      <c r="AV1000" t="s">
        <v>11037</v>
      </c>
      <c r="AY1000">
        <v>0</v>
      </c>
      <c r="AZ1000" t="s">
        <v>62</v>
      </c>
      <c r="BA1000" t="s">
        <v>63</v>
      </c>
    </row>
    <row r="1001" spans="1:53" x14ac:dyDescent="0.25">
      <c r="A1001" s="1" t="s">
        <v>2585</v>
      </c>
      <c r="B1001" s="236">
        <v>44110</v>
      </c>
      <c r="C1001" s="236">
        <v>44140</v>
      </c>
      <c r="D1001">
        <v>20550601185</v>
      </c>
      <c r="E1001" t="s">
        <v>2548</v>
      </c>
      <c r="F1001" t="s">
        <v>2558</v>
      </c>
      <c r="G1001" s="236">
        <v>44110</v>
      </c>
      <c r="H1001" s="236">
        <v>44140</v>
      </c>
      <c r="J1001">
        <v>-8</v>
      </c>
      <c r="K1001">
        <v>73</v>
      </c>
      <c r="M1001" t="s">
        <v>54</v>
      </c>
      <c r="P1001" t="s">
        <v>54</v>
      </c>
      <c r="Q1001">
        <v>73</v>
      </c>
      <c r="R1001">
        <v>0</v>
      </c>
      <c r="S1001">
        <v>0</v>
      </c>
      <c r="T1001" t="s">
        <v>2583</v>
      </c>
      <c r="U1001" t="s">
        <v>2584</v>
      </c>
      <c r="V1001">
        <v>44109</v>
      </c>
      <c r="W1001" t="s">
        <v>2585</v>
      </c>
      <c r="AD1001">
        <v>44132</v>
      </c>
      <c r="AK1001">
        <v>1</v>
      </c>
      <c r="AL1001" t="s">
        <v>58</v>
      </c>
      <c r="AN1001" t="s">
        <v>66</v>
      </c>
      <c r="AS1001" t="s">
        <v>150</v>
      </c>
      <c r="AT1001" t="s">
        <v>61</v>
      </c>
      <c r="AU1001" t="s">
        <v>61</v>
      </c>
      <c r="AV1001" t="s">
        <v>11037</v>
      </c>
      <c r="AY1001">
        <v>0</v>
      </c>
      <c r="AZ1001" t="s">
        <v>62</v>
      </c>
      <c r="BA1001" t="s">
        <v>63</v>
      </c>
    </row>
    <row r="1002" spans="1:53" x14ac:dyDescent="0.25">
      <c r="A1002" s="1" t="s">
        <v>2587</v>
      </c>
      <c r="B1002" s="236">
        <v>44105</v>
      </c>
      <c r="C1002" s="236">
        <v>44134</v>
      </c>
      <c r="D1002">
        <v>20550601185</v>
      </c>
      <c r="E1002" t="s">
        <v>2548</v>
      </c>
      <c r="F1002" t="s">
        <v>2549</v>
      </c>
      <c r="G1002" s="236">
        <v>44105</v>
      </c>
      <c r="H1002" s="236">
        <v>44134</v>
      </c>
      <c r="J1002">
        <v>-2</v>
      </c>
      <c r="K1002">
        <v>89</v>
      </c>
      <c r="M1002" t="s">
        <v>54</v>
      </c>
      <c r="P1002" t="s">
        <v>54</v>
      </c>
      <c r="Q1002">
        <v>89</v>
      </c>
      <c r="R1002">
        <v>0</v>
      </c>
      <c r="S1002">
        <v>0</v>
      </c>
      <c r="T1002" t="s">
        <v>839</v>
      </c>
      <c r="U1002" t="s">
        <v>2586</v>
      </c>
      <c r="V1002">
        <v>43014</v>
      </c>
      <c r="W1002" t="s">
        <v>2587</v>
      </c>
      <c r="X1002" t="s">
        <v>2588</v>
      </c>
      <c r="AD1002">
        <v>44132</v>
      </c>
      <c r="AI1002" t="s">
        <v>305</v>
      </c>
      <c r="AK1002">
        <v>1</v>
      </c>
      <c r="AL1002" t="s">
        <v>58</v>
      </c>
      <c r="AN1002" t="s">
        <v>66</v>
      </c>
      <c r="AS1002" t="s">
        <v>150</v>
      </c>
      <c r="AT1002" t="s">
        <v>61</v>
      </c>
      <c r="AU1002" t="s">
        <v>61</v>
      </c>
      <c r="AV1002" t="s">
        <v>11037</v>
      </c>
      <c r="AY1002">
        <v>0</v>
      </c>
      <c r="AZ1002" t="s">
        <v>62</v>
      </c>
      <c r="BA1002" t="s">
        <v>63</v>
      </c>
    </row>
    <row r="1003" spans="1:53" x14ac:dyDescent="0.25">
      <c r="A1003" s="1" t="s">
        <v>2591</v>
      </c>
      <c r="B1003" s="236">
        <v>44105</v>
      </c>
      <c r="C1003" s="236">
        <v>44134</v>
      </c>
      <c r="D1003">
        <v>20550601185</v>
      </c>
      <c r="E1003" t="s">
        <v>2548</v>
      </c>
      <c r="F1003" t="s">
        <v>2549</v>
      </c>
      <c r="G1003" s="236">
        <v>44105</v>
      </c>
      <c r="H1003" s="236">
        <v>44134</v>
      </c>
      <c r="J1003">
        <v>-2</v>
      </c>
      <c r="K1003">
        <v>89</v>
      </c>
      <c r="M1003" t="s">
        <v>54</v>
      </c>
      <c r="P1003" t="s">
        <v>54</v>
      </c>
      <c r="Q1003">
        <v>89</v>
      </c>
      <c r="R1003">
        <v>0</v>
      </c>
      <c r="S1003">
        <v>0</v>
      </c>
      <c r="T1003" t="s">
        <v>2589</v>
      </c>
      <c r="U1003" t="s">
        <v>2590</v>
      </c>
      <c r="V1003">
        <v>43446</v>
      </c>
      <c r="W1003" t="s">
        <v>2591</v>
      </c>
      <c r="AD1003">
        <v>44132</v>
      </c>
      <c r="AI1003" t="s">
        <v>65</v>
      </c>
      <c r="AK1003">
        <v>1</v>
      </c>
      <c r="AL1003" t="s">
        <v>58</v>
      </c>
      <c r="AN1003" t="s">
        <v>66</v>
      </c>
      <c r="AS1003" t="s">
        <v>150</v>
      </c>
      <c r="AT1003" t="s">
        <v>61</v>
      </c>
      <c r="AU1003" t="s">
        <v>61</v>
      </c>
      <c r="AV1003" t="s">
        <v>11037</v>
      </c>
      <c r="AY1003">
        <v>0</v>
      </c>
      <c r="AZ1003" t="s">
        <v>62</v>
      </c>
      <c r="BA1003" t="s">
        <v>63</v>
      </c>
    </row>
    <row r="1004" spans="1:53" x14ac:dyDescent="0.25">
      <c r="A1004" s="1" t="s">
        <v>2594</v>
      </c>
      <c r="B1004" s="236">
        <v>44105</v>
      </c>
      <c r="C1004" s="236">
        <v>44134</v>
      </c>
      <c r="D1004">
        <v>20550601185</v>
      </c>
      <c r="E1004" t="s">
        <v>2548</v>
      </c>
      <c r="F1004" t="s">
        <v>2549</v>
      </c>
      <c r="G1004" s="236">
        <v>44105</v>
      </c>
      <c r="H1004" s="236">
        <v>44134</v>
      </c>
      <c r="J1004">
        <v>-2</v>
      </c>
      <c r="K1004">
        <v>89</v>
      </c>
      <c r="M1004" t="s">
        <v>54</v>
      </c>
      <c r="P1004" t="s">
        <v>54</v>
      </c>
      <c r="Q1004">
        <v>89</v>
      </c>
      <c r="R1004">
        <v>0</v>
      </c>
      <c r="S1004">
        <v>0</v>
      </c>
      <c r="T1004" t="s">
        <v>2592</v>
      </c>
      <c r="U1004" t="s">
        <v>2593</v>
      </c>
      <c r="V1004">
        <v>43332</v>
      </c>
      <c r="W1004" t="s">
        <v>2594</v>
      </c>
      <c r="AD1004">
        <v>44132</v>
      </c>
      <c r="AI1004" t="s">
        <v>305</v>
      </c>
      <c r="AK1004">
        <v>1</v>
      </c>
      <c r="AL1004" t="s">
        <v>58</v>
      </c>
      <c r="AN1004" t="s">
        <v>66</v>
      </c>
      <c r="AS1004" t="s">
        <v>150</v>
      </c>
      <c r="AT1004" t="s">
        <v>61</v>
      </c>
      <c r="AU1004" t="s">
        <v>61</v>
      </c>
      <c r="AV1004" t="s">
        <v>11037</v>
      </c>
      <c r="AY1004">
        <v>0</v>
      </c>
      <c r="AZ1004" t="s">
        <v>62</v>
      </c>
      <c r="BA1004" t="s">
        <v>63</v>
      </c>
    </row>
    <row r="1005" spans="1:53" x14ac:dyDescent="0.25">
      <c r="A1005" s="1" t="s">
        <v>2597</v>
      </c>
      <c r="B1005" s="236">
        <v>44105</v>
      </c>
      <c r="C1005" s="236">
        <v>44134</v>
      </c>
      <c r="D1005">
        <v>20550601185</v>
      </c>
      <c r="E1005" t="s">
        <v>2548</v>
      </c>
      <c r="F1005" t="s">
        <v>2549</v>
      </c>
      <c r="G1005" s="236">
        <v>44105</v>
      </c>
      <c r="H1005" s="236">
        <v>44134</v>
      </c>
      <c r="J1005">
        <v>-2</v>
      </c>
      <c r="K1005">
        <v>89</v>
      </c>
      <c r="M1005" t="s">
        <v>54</v>
      </c>
      <c r="P1005" t="s">
        <v>54</v>
      </c>
      <c r="Q1005">
        <v>89</v>
      </c>
      <c r="R1005">
        <v>0</v>
      </c>
      <c r="S1005">
        <v>0</v>
      </c>
      <c r="T1005" t="s">
        <v>2595</v>
      </c>
      <c r="U1005" t="s">
        <v>2596</v>
      </c>
      <c r="V1005">
        <v>44065</v>
      </c>
      <c r="W1005" t="s">
        <v>2597</v>
      </c>
      <c r="AD1005">
        <v>44132</v>
      </c>
      <c r="AI1005" t="s">
        <v>305</v>
      </c>
      <c r="AK1005">
        <v>1</v>
      </c>
      <c r="AL1005" t="s">
        <v>58</v>
      </c>
      <c r="AN1005" t="s">
        <v>66</v>
      </c>
      <c r="AS1005" t="s">
        <v>150</v>
      </c>
      <c r="AT1005" t="s">
        <v>61</v>
      </c>
      <c r="AU1005" t="s">
        <v>61</v>
      </c>
      <c r="AV1005" t="s">
        <v>11037</v>
      </c>
      <c r="AY1005">
        <v>0</v>
      </c>
      <c r="AZ1005" t="s">
        <v>62</v>
      </c>
      <c r="BA1005" t="s">
        <v>63</v>
      </c>
    </row>
    <row r="1006" spans="1:53" x14ac:dyDescent="0.25">
      <c r="A1006" s="1" t="s">
        <v>2600</v>
      </c>
      <c r="B1006" s="236">
        <v>44105</v>
      </c>
      <c r="C1006" s="236">
        <v>44134</v>
      </c>
      <c r="D1006">
        <v>20550601185</v>
      </c>
      <c r="E1006" t="s">
        <v>2548</v>
      </c>
      <c r="F1006" t="s">
        <v>2549</v>
      </c>
      <c r="G1006" s="236">
        <v>44105</v>
      </c>
      <c r="H1006" s="236">
        <v>44134</v>
      </c>
      <c r="J1006">
        <v>-2</v>
      </c>
      <c r="K1006">
        <v>82</v>
      </c>
      <c r="M1006" t="s">
        <v>54</v>
      </c>
      <c r="P1006" t="s">
        <v>54</v>
      </c>
      <c r="Q1006">
        <v>82</v>
      </c>
      <c r="R1006">
        <v>0</v>
      </c>
      <c r="S1006">
        <v>0</v>
      </c>
      <c r="T1006" t="s">
        <v>2598</v>
      </c>
      <c r="U1006" t="s">
        <v>2599</v>
      </c>
      <c r="V1006">
        <v>43626</v>
      </c>
      <c r="W1006" t="s">
        <v>2600</v>
      </c>
      <c r="AD1006">
        <v>44132</v>
      </c>
      <c r="AI1006" t="s">
        <v>65</v>
      </c>
      <c r="AK1006">
        <v>1</v>
      </c>
      <c r="AL1006" t="s">
        <v>58</v>
      </c>
      <c r="AN1006" t="s">
        <v>66</v>
      </c>
      <c r="AS1006" t="s">
        <v>150</v>
      </c>
      <c r="AT1006" t="s">
        <v>61</v>
      </c>
      <c r="AU1006" t="s">
        <v>61</v>
      </c>
      <c r="AV1006" t="s">
        <v>11037</v>
      </c>
      <c r="AY1006">
        <v>0</v>
      </c>
      <c r="AZ1006" t="s">
        <v>62</v>
      </c>
      <c r="BA1006" t="s">
        <v>63</v>
      </c>
    </row>
    <row r="1007" spans="1:53" x14ac:dyDescent="0.25">
      <c r="A1007" s="1" t="s">
        <v>2603</v>
      </c>
      <c r="B1007" s="236">
        <v>44105</v>
      </c>
      <c r="C1007" s="236">
        <v>44134</v>
      </c>
      <c r="D1007">
        <v>20550601185</v>
      </c>
      <c r="E1007" t="s">
        <v>2548</v>
      </c>
      <c r="F1007" t="s">
        <v>2549</v>
      </c>
      <c r="G1007" s="236">
        <v>44105</v>
      </c>
      <c r="H1007" s="236">
        <v>44134</v>
      </c>
      <c r="J1007">
        <v>-2</v>
      </c>
      <c r="K1007">
        <v>82</v>
      </c>
      <c r="M1007" t="s">
        <v>54</v>
      </c>
      <c r="P1007" t="s">
        <v>54</v>
      </c>
      <c r="Q1007">
        <v>82</v>
      </c>
      <c r="R1007">
        <v>0</v>
      </c>
      <c r="S1007">
        <v>0</v>
      </c>
      <c r="T1007" t="s">
        <v>2601</v>
      </c>
      <c r="U1007" t="s">
        <v>2602</v>
      </c>
      <c r="V1007">
        <v>43411</v>
      </c>
      <c r="W1007" t="s">
        <v>2603</v>
      </c>
      <c r="AD1007">
        <v>44132</v>
      </c>
      <c r="AI1007" t="s">
        <v>305</v>
      </c>
      <c r="AK1007">
        <v>1</v>
      </c>
      <c r="AL1007" t="s">
        <v>58</v>
      </c>
      <c r="AN1007" t="s">
        <v>66</v>
      </c>
      <c r="AS1007" t="s">
        <v>150</v>
      </c>
      <c r="AT1007" t="s">
        <v>61</v>
      </c>
      <c r="AU1007" t="s">
        <v>61</v>
      </c>
      <c r="AV1007" t="s">
        <v>11037</v>
      </c>
      <c r="AY1007">
        <v>0</v>
      </c>
      <c r="AZ1007" t="s">
        <v>62</v>
      </c>
      <c r="BA1007" t="s">
        <v>63</v>
      </c>
    </row>
    <row r="1008" spans="1:53" x14ac:dyDescent="0.25">
      <c r="A1008" s="1" t="s">
        <v>2606</v>
      </c>
      <c r="B1008" s="236">
        <v>44105</v>
      </c>
      <c r="C1008" s="236">
        <v>44134</v>
      </c>
      <c r="D1008">
        <v>20550601185</v>
      </c>
      <c r="E1008" t="s">
        <v>2548</v>
      </c>
      <c r="F1008" t="s">
        <v>2549</v>
      </c>
      <c r="G1008" s="236">
        <v>44105</v>
      </c>
      <c r="H1008" s="236">
        <v>44134</v>
      </c>
      <c r="J1008">
        <v>-2</v>
      </c>
      <c r="K1008">
        <v>89</v>
      </c>
      <c r="M1008" t="s">
        <v>54</v>
      </c>
      <c r="P1008" t="s">
        <v>54</v>
      </c>
      <c r="Q1008">
        <v>89</v>
      </c>
      <c r="R1008">
        <v>0</v>
      </c>
      <c r="S1008">
        <v>0</v>
      </c>
      <c r="T1008" t="s">
        <v>2604</v>
      </c>
      <c r="U1008" t="s">
        <v>2605</v>
      </c>
      <c r="V1008">
        <v>43256</v>
      </c>
      <c r="W1008" t="s">
        <v>2606</v>
      </c>
      <c r="X1008" t="s">
        <v>2607</v>
      </c>
      <c r="AD1008">
        <v>44132</v>
      </c>
      <c r="AI1008" t="s">
        <v>305</v>
      </c>
      <c r="AK1008">
        <v>1</v>
      </c>
      <c r="AL1008" t="s">
        <v>58</v>
      </c>
      <c r="AN1008" t="s">
        <v>66</v>
      </c>
      <c r="AS1008" t="s">
        <v>150</v>
      </c>
      <c r="AT1008" t="s">
        <v>61</v>
      </c>
      <c r="AU1008" t="s">
        <v>61</v>
      </c>
      <c r="AV1008" t="s">
        <v>11037</v>
      </c>
      <c r="AY1008">
        <v>0</v>
      </c>
      <c r="AZ1008" t="s">
        <v>62</v>
      </c>
      <c r="BA1008" t="s">
        <v>63</v>
      </c>
    </row>
    <row r="1009" spans="1:53" x14ac:dyDescent="0.25">
      <c r="A1009" s="1" t="s">
        <v>2610</v>
      </c>
      <c r="B1009" s="236">
        <v>44105</v>
      </c>
      <c r="C1009" s="236">
        <v>44134</v>
      </c>
      <c r="D1009">
        <v>20550601185</v>
      </c>
      <c r="E1009" t="s">
        <v>2548</v>
      </c>
      <c r="F1009" t="s">
        <v>2549</v>
      </c>
      <c r="G1009" s="236">
        <v>44105</v>
      </c>
      <c r="H1009" s="236">
        <v>44134</v>
      </c>
      <c r="J1009">
        <v>-2</v>
      </c>
      <c r="K1009">
        <v>89</v>
      </c>
      <c r="M1009" t="s">
        <v>54</v>
      </c>
      <c r="P1009" t="s">
        <v>54</v>
      </c>
      <c r="Q1009">
        <v>89</v>
      </c>
      <c r="R1009">
        <v>0</v>
      </c>
      <c r="S1009">
        <v>0</v>
      </c>
      <c r="T1009" t="s">
        <v>2608</v>
      </c>
      <c r="U1009" t="s">
        <v>2609</v>
      </c>
      <c r="V1009">
        <v>43468</v>
      </c>
      <c r="W1009" t="s">
        <v>2610</v>
      </c>
      <c r="X1009" t="s">
        <v>2611</v>
      </c>
      <c r="AD1009">
        <v>44132</v>
      </c>
      <c r="AI1009" t="s">
        <v>65</v>
      </c>
      <c r="AK1009">
        <v>1</v>
      </c>
      <c r="AL1009" t="s">
        <v>58</v>
      </c>
      <c r="AN1009" t="s">
        <v>66</v>
      </c>
      <c r="AS1009" t="s">
        <v>150</v>
      </c>
      <c r="AT1009" t="s">
        <v>61</v>
      </c>
      <c r="AU1009" t="s">
        <v>61</v>
      </c>
      <c r="AV1009" t="s">
        <v>11037</v>
      </c>
      <c r="AY1009">
        <v>0</v>
      </c>
      <c r="AZ1009" t="s">
        <v>62</v>
      </c>
      <c r="BA1009" t="s">
        <v>63</v>
      </c>
    </row>
    <row r="1010" spans="1:53" x14ac:dyDescent="0.25">
      <c r="A1010" s="1" t="s">
        <v>2614</v>
      </c>
      <c r="B1010" s="236">
        <v>44105</v>
      </c>
      <c r="C1010" s="236">
        <v>44134</v>
      </c>
      <c r="D1010">
        <v>20550601185</v>
      </c>
      <c r="E1010" t="s">
        <v>2548</v>
      </c>
      <c r="F1010" t="s">
        <v>2549</v>
      </c>
      <c r="G1010" s="236">
        <v>44105</v>
      </c>
      <c r="H1010" s="236">
        <v>44134</v>
      </c>
      <c r="J1010">
        <v>-2</v>
      </c>
      <c r="K1010">
        <v>82</v>
      </c>
      <c r="M1010" t="s">
        <v>54</v>
      </c>
      <c r="P1010" t="s">
        <v>54</v>
      </c>
      <c r="Q1010">
        <v>82</v>
      </c>
      <c r="R1010">
        <v>0</v>
      </c>
      <c r="S1010">
        <v>0</v>
      </c>
      <c r="T1010" t="s">
        <v>2612</v>
      </c>
      <c r="U1010" t="s">
        <v>2613</v>
      </c>
      <c r="V1010">
        <v>43714</v>
      </c>
      <c r="W1010" t="s">
        <v>2614</v>
      </c>
      <c r="AD1010">
        <v>44132</v>
      </c>
      <c r="AI1010" t="s">
        <v>305</v>
      </c>
      <c r="AK1010">
        <v>1</v>
      </c>
      <c r="AL1010" t="s">
        <v>58</v>
      </c>
      <c r="AN1010" t="s">
        <v>66</v>
      </c>
      <c r="AS1010" t="s">
        <v>150</v>
      </c>
      <c r="AT1010" t="s">
        <v>61</v>
      </c>
      <c r="AU1010" t="s">
        <v>61</v>
      </c>
      <c r="AV1010" t="s">
        <v>11037</v>
      </c>
      <c r="AY1010">
        <v>0</v>
      </c>
      <c r="AZ1010" t="s">
        <v>62</v>
      </c>
      <c r="BA1010" t="s">
        <v>63</v>
      </c>
    </row>
    <row r="1011" spans="1:53" x14ac:dyDescent="0.25">
      <c r="A1011" s="1" t="s">
        <v>2618</v>
      </c>
      <c r="B1011" s="236">
        <v>44112</v>
      </c>
      <c r="C1011" s="236">
        <v>44142</v>
      </c>
      <c r="D1011">
        <v>20550601185</v>
      </c>
      <c r="E1011" t="s">
        <v>2548</v>
      </c>
      <c r="F1011" t="s">
        <v>2615</v>
      </c>
      <c r="G1011" s="236">
        <v>44112</v>
      </c>
      <c r="H1011" s="236">
        <v>44142</v>
      </c>
      <c r="J1011">
        <v>-10</v>
      </c>
      <c r="K1011">
        <v>68</v>
      </c>
      <c r="M1011" t="s">
        <v>54</v>
      </c>
      <c r="P1011" t="s">
        <v>54</v>
      </c>
      <c r="Q1011">
        <v>68</v>
      </c>
      <c r="R1011">
        <v>0</v>
      </c>
      <c r="S1011">
        <v>0</v>
      </c>
      <c r="T1011" t="s">
        <v>2616</v>
      </c>
      <c r="U1011" t="s">
        <v>2617</v>
      </c>
      <c r="V1011">
        <v>44116</v>
      </c>
      <c r="W1011" t="s">
        <v>2618</v>
      </c>
      <c r="X1011" t="s">
        <v>850</v>
      </c>
      <c r="AD1011">
        <v>44132</v>
      </c>
      <c r="AK1011">
        <v>1</v>
      </c>
      <c r="AL1011" t="s">
        <v>58</v>
      </c>
      <c r="AN1011" t="s">
        <v>66</v>
      </c>
      <c r="AS1011" t="s">
        <v>150</v>
      </c>
      <c r="AT1011" t="s">
        <v>61</v>
      </c>
      <c r="AU1011" t="s">
        <v>61</v>
      </c>
      <c r="AV1011" t="s">
        <v>11037</v>
      </c>
      <c r="AY1011">
        <v>0</v>
      </c>
      <c r="AZ1011" t="s">
        <v>62</v>
      </c>
      <c r="BA1011" t="s">
        <v>63</v>
      </c>
    </row>
    <row r="1012" spans="1:53" x14ac:dyDescent="0.25">
      <c r="A1012" s="1" t="s">
        <v>453</v>
      </c>
      <c r="B1012" s="236">
        <v>44110</v>
      </c>
      <c r="C1012" s="236">
        <v>44140</v>
      </c>
      <c r="D1012">
        <v>20550601185</v>
      </c>
      <c r="E1012" t="s">
        <v>2548</v>
      </c>
      <c r="F1012" t="s">
        <v>2558</v>
      </c>
      <c r="G1012" s="236">
        <v>44110</v>
      </c>
      <c r="H1012" s="236">
        <v>44140</v>
      </c>
      <c r="J1012">
        <v>-8</v>
      </c>
      <c r="K1012">
        <v>69</v>
      </c>
      <c r="M1012" t="s">
        <v>54</v>
      </c>
      <c r="P1012" t="s">
        <v>54</v>
      </c>
      <c r="Q1012">
        <v>69</v>
      </c>
      <c r="R1012">
        <v>0</v>
      </c>
      <c r="S1012">
        <v>0</v>
      </c>
      <c r="T1012" t="s">
        <v>2619</v>
      </c>
      <c r="U1012" t="s">
        <v>2620</v>
      </c>
      <c r="V1012">
        <v>44109</v>
      </c>
      <c r="W1012" t="s">
        <v>453</v>
      </c>
      <c r="AD1012">
        <v>44132</v>
      </c>
      <c r="AK1012">
        <v>1</v>
      </c>
      <c r="AL1012" t="s">
        <v>58</v>
      </c>
      <c r="AN1012" t="s">
        <v>66</v>
      </c>
      <c r="AS1012" t="s">
        <v>150</v>
      </c>
      <c r="AT1012" t="s">
        <v>61</v>
      </c>
      <c r="AU1012" t="s">
        <v>61</v>
      </c>
      <c r="AV1012" t="s">
        <v>11037</v>
      </c>
      <c r="AY1012">
        <v>0</v>
      </c>
      <c r="AZ1012" t="s">
        <v>62</v>
      </c>
      <c r="BA1012" t="s">
        <v>63</v>
      </c>
    </row>
    <row r="1013" spans="1:53" x14ac:dyDescent="0.25">
      <c r="A1013" s="1" t="s">
        <v>2623</v>
      </c>
      <c r="B1013" s="236">
        <v>44105</v>
      </c>
      <c r="C1013" s="236">
        <v>44134</v>
      </c>
      <c r="D1013">
        <v>20550601185</v>
      </c>
      <c r="E1013" t="s">
        <v>2548</v>
      </c>
      <c r="F1013" t="s">
        <v>2549</v>
      </c>
      <c r="G1013" s="236">
        <v>44105</v>
      </c>
      <c r="H1013" s="236">
        <v>44134</v>
      </c>
      <c r="J1013">
        <v>-2</v>
      </c>
      <c r="K1013">
        <v>89</v>
      </c>
      <c r="M1013" t="s">
        <v>54</v>
      </c>
      <c r="P1013" t="s">
        <v>54</v>
      </c>
      <c r="Q1013">
        <v>89</v>
      </c>
      <c r="R1013">
        <v>0</v>
      </c>
      <c r="S1013">
        <v>0</v>
      </c>
      <c r="T1013" t="s">
        <v>2621</v>
      </c>
      <c r="U1013" t="s">
        <v>2622</v>
      </c>
      <c r="V1013">
        <v>43528</v>
      </c>
      <c r="W1013" t="s">
        <v>2623</v>
      </c>
      <c r="AD1013">
        <v>44132</v>
      </c>
      <c r="AI1013" t="s">
        <v>65</v>
      </c>
      <c r="AK1013">
        <v>1</v>
      </c>
      <c r="AL1013" t="s">
        <v>58</v>
      </c>
      <c r="AN1013" t="s">
        <v>66</v>
      </c>
      <c r="AS1013" t="s">
        <v>150</v>
      </c>
      <c r="AT1013" t="s">
        <v>61</v>
      </c>
      <c r="AU1013" t="s">
        <v>61</v>
      </c>
      <c r="AV1013" t="s">
        <v>11037</v>
      </c>
      <c r="AY1013">
        <v>0</v>
      </c>
      <c r="AZ1013" t="s">
        <v>62</v>
      </c>
      <c r="BA1013" t="s">
        <v>63</v>
      </c>
    </row>
    <row r="1014" spans="1:53" x14ac:dyDescent="0.25">
      <c r="A1014" s="1" t="s">
        <v>2626</v>
      </c>
      <c r="B1014" s="236">
        <v>44105</v>
      </c>
      <c r="C1014" s="236">
        <v>44134</v>
      </c>
      <c r="D1014">
        <v>20550601185</v>
      </c>
      <c r="E1014" t="s">
        <v>2548</v>
      </c>
      <c r="F1014" t="s">
        <v>2549</v>
      </c>
      <c r="G1014" s="236">
        <v>44105</v>
      </c>
      <c r="H1014" s="236">
        <v>44134</v>
      </c>
      <c r="J1014">
        <v>-2</v>
      </c>
      <c r="K1014">
        <v>89</v>
      </c>
      <c r="M1014" t="s">
        <v>54</v>
      </c>
      <c r="P1014" t="s">
        <v>54</v>
      </c>
      <c r="Q1014">
        <v>89</v>
      </c>
      <c r="R1014">
        <v>0</v>
      </c>
      <c r="S1014">
        <v>0</v>
      </c>
      <c r="T1014" t="s">
        <v>2624</v>
      </c>
      <c r="U1014" t="s">
        <v>2625</v>
      </c>
      <c r="V1014">
        <v>43585</v>
      </c>
      <c r="W1014" t="s">
        <v>2626</v>
      </c>
      <c r="X1014" t="s">
        <v>2627</v>
      </c>
      <c r="AD1014">
        <v>44132</v>
      </c>
      <c r="AI1014" t="s">
        <v>65</v>
      </c>
      <c r="AK1014">
        <v>1</v>
      </c>
      <c r="AL1014" t="s">
        <v>58</v>
      </c>
      <c r="AN1014" t="s">
        <v>66</v>
      </c>
      <c r="AS1014" t="s">
        <v>150</v>
      </c>
      <c r="AT1014" t="s">
        <v>61</v>
      </c>
      <c r="AU1014" t="s">
        <v>61</v>
      </c>
      <c r="AV1014" t="s">
        <v>11037</v>
      </c>
      <c r="AY1014">
        <v>0</v>
      </c>
      <c r="AZ1014" t="s">
        <v>62</v>
      </c>
      <c r="BA1014" t="s">
        <v>63</v>
      </c>
    </row>
    <row r="1015" spans="1:53" x14ac:dyDescent="0.25">
      <c r="A1015" s="1" t="s">
        <v>1975</v>
      </c>
      <c r="B1015" s="236">
        <v>44112</v>
      </c>
      <c r="C1015" s="236">
        <v>44142</v>
      </c>
      <c r="D1015">
        <v>20550601185</v>
      </c>
      <c r="E1015" t="s">
        <v>2548</v>
      </c>
      <c r="F1015" t="s">
        <v>2615</v>
      </c>
      <c r="G1015" s="236">
        <v>44112</v>
      </c>
      <c r="H1015" s="236">
        <v>44142</v>
      </c>
      <c r="J1015">
        <v>-10</v>
      </c>
      <c r="K1015">
        <v>76</v>
      </c>
      <c r="M1015" t="s">
        <v>54</v>
      </c>
      <c r="P1015" t="s">
        <v>54</v>
      </c>
      <c r="Q1015">
        <v>76</v>
      </c>
      <c r="R1015">
        <v>0</v>
      </c>
      <c r="S1015">
        <v>0</v>
      </c>
      <c r="T1015" t="s">
        <v>2628</v>
      </c>
      <c r="U1015" t="s">
        <v>2629</v>
      </c>
      <c r="V1015">
        <v>44111</v>
      </c>
      <c r="W1015" t="s">
        <v>1975</v>
      </c>
      <c r="AD1015">
        <v>44132</v>
      </c>
      <c r="AK1015">
        <v>1</v>
      </c>
      <c r="AL1015" t="s">
        <v>58</v>
      </c>
      <c r="AN1015" t="s">
        <v>66</v>
      </c>
      <c r="AS1015" t="s">
        <v>150</v>
      </c>
      <c r="AT1015" t="s">
        <v>61</v>
      </c>
      <c r="AU1015" t="s">
        <v>61</v>
      </c>
      <c r="AV1015" t="s">
        <v>11037</v>
      </c>
      <c r="AY1015">
        <v>0</v>
      </c>
      <c r="AZ1015" t="s">
        <v>62</v>
      </c>
      <c r="BA1015" t="s">
        <v>63</v>
      </c>
    </row>
    <row r="1016" spans="1:53" x14ac:dyDescent="0.25">
      <c r="A1016" s="1" t="s">
        <v>2632</v>
      </c>
      <c r="B1016" s="236">
        <v>44100</v>
      </c>
      <c r="C1016" s="236">
        <v>44129</v>
      </c>
      <c r="D1016">
        <v>20550601185</v>
      </c>
      <c r="E1016" t="s">
        <v>2548</v>
      </c>
      <c r="F1016" t="s">
        <v>2554</v>
      </c>
      <c r="G1016" s="236">
        <v>44100</v>
      </c>
      <c r="H1016" s="236">
        <v>44129</v>
      </c>
      <c r="J1016">
        <v>3</v>
      </c>
      <c r="K1016">
        <v>73</v>
      </c>
      <c r="M1016" t="s">
        <v>54</v>
      </c>
      <c r="P1016" t="s">
        <v>54</v>
      </c>
      <c r="Q1016">
        <v>73</v>
      </c>
      <c r="R1016">
        <v>73</v>
      </c>
      <c r="S1016" t="s">
        <v>79</v>
      </c>
      <c r="T1016" t="s">
        <v>2630</v>
      </c>
      <c r="U1016" t="s">
        <v>2631</v>
      </c>
      <c r="V1016">
        <v>44098</v>
      </c>
      <c r="W1016" t="s">
        <v>2632</v>
      </c>
      <c r="AD1016">
        <v>44132</v>
      </c>
      <c r="AI1016" t="s">
        <v>65</v>
      </c>
      <c r="AK1016">
        <v>1</v>
      </c>
      <c r="AL1016" t="s">
        <v>58</v>
      </c>
      <c r="AN1016" t="s">
        <v>66</v>
      </c>
      <c r="AS1016" t="s">
        <v>150</v>
      </c>
      <c r="AT1016" t="s">
        <v>61</v>
      </c>
      <c r="AU1016" t="s">
        <v>61</v>
      </c>
      <c r="AV1016" t="s">
        <v>11037</v>
      </c>
      <c r="AY1016">
        <v>0</v>
      </c>
      <c r="AZ1016" t="s">
        <v>62</v>
      </c>
      <c r="BA1016" t="s">
        <v>63</v>
      </c>
    </row>
    <row r="1017" spans="1:53" x14ac:dyDescent="0.25">
      <c r="A1017" s="1" t="s">
        <v>2635</v>
      </c>
      <c r="B1017" s="236">
        <v>44105</v>
      </c>
      <c r="C1017" s="236">
        <v>44134</v>
      </c>
      <c r="D1017">
        <v>20550601185</v>
      </c>
      <c r="E1017" t="s">
        <v>2548</v>
      </c>
      <c r="F1017" t="s">
        <v>2549</v>
      </c>
      <c r="G1017" s="236">
        <v>44105</v>
      </c>
      <c r="H1017" s="236">
        <v>44134</v>
      </c>
      <c r="J1017">
        <v>-2</v>
      </c>
      <c r="K1017">
        <v>89</v>
      </c>
      <c r="M1017" t="s">
        <v>54</v>
      </c>
      <c r="P1017" t="s">
        <v>54</v>
      </c>
      <c r="Q1017">
        <v>89</v>
      </c>
      <c r="R1017">
        <v>0</v>
      </c>
      <c r="S1017">
        <v>0</v>
      </c>
      <c r="T1017" t="s">
        <v>2633</v>
      </c>
      <c r="U1017" t="s">
        <v>2634</v>
      </c>
      <c r="V1017">
        <v>44050</v>
      </c>
      <c r="W1017" t="s">
        <v>2635</v>
      </c>
      <c r="AD1017">
        <v>44132</v>
      </c>
      <c r="AI1017" t="s">
        <v>65</v>
      </c>
      <c r="AK1017">
        <v>1</v>
      </c>
      <c r="AL1017" t="s">
        <v>58</v>
      </c>
      <c r="AN1017" t="s">
        <v>66</v>
      </c>
      <c r="AS1017" t="s">
        <v>150</v>
      </c>
      <c r="AT1017" t="s">
        <v>61</v>
      </c>
      <c r="AU1017" t="s">
        <v>61</v>
      </c>
      <c r="AV1017" t="s">
        <v>11037</v>
      </c>
      <c r="AY1017">
        <v>0</v>
      </c>
      <c r="AZ1017" t="s">
        <v>62</v>
      </c>
      <c r="BA1017" t="s">
        <v>63</v>
      </c>
    </row>
    <row r="1018" spans="1:53" x14ac:dyDescent="0.25">
      <c r="A1018" s="1" t="s">
        <v>2324</v>
      </c>
      <c r="B1018" s="236">
        <v>44105</v>
      </c>
      <c r="C1018" s="236">
        <v>44134</v>
      </c>
      <c r="D1018">
        <v>20550601185</v>
      </c>
      <c r="E1018" t="s">
        <v>2548</v>
      </c>
      <c r="F1018" t="s">
        <v>2549</v>
      </c>
      <c r="G1018" s="236">
        <v>44105</v>
      </c>
      <c r="H1018" s="236">
        <v>44134</v>
      </c>
      <c r="J1018">
        <v>-2</v>
      </c>
      <c r="K1018">
        <v>86</v>
      </c>
      <c r="M1018" t="s">
        <v>54</v>
      </c>
      <c r="P1018" t="s">
        <v>54</v>
      </c>
      <c r="Q1018">
        <v>86</v>
      </c>
      <c r="R1018">
        <v>0</v>
      </c>
      <c r="S1018">
        <v>0</v>
      </c>
      <c r="T1018" t="s">
        <v>2636</v>
      </c>
      <c r="U1018" t="s">
        <v>2637</v>
      </c>
      <c r="V1018">
        <v>44071</v>
      </c>
      <c r="W1018" t="s">
        <v>2324</v>
      </c>
      <c r="AD1018">
        <v>44132</v>
      </c>
      <c r="AI1018" t="s">
        <v>65</v>
      </c>
      <c r="AK1018">
        <v>1</v>
      </c>
      <c r="AL1018" t="s">
        <v>58</v>
      </c>
      <c r="AN1018" t="s">
        <v>66</v>
      </c>
      <c r="AS1018" t="s">
        <v>150</v>
      </c>
      <c r="AT1018" t="s">
        <v>61</v>
      </c>
      <c r="AU1018" t="s">
        <v>61</v>
      </c>
      <c r="AV1018" t="s">
        <v>11037</v>
      </c>
      <c r="AY1018">
        <v>0</v>
      </c>
      <c r="AZ1018" t="s">
        <v>62</v>
      </c>
      <c r="BA1018" t="s">
        <v>63</v>
      </c>
    </row>
    <row r="1019" spans="1:53" x14ac:dyDescent="0.25">
      <c r="A1019" s="1" t="s">
        <v>2639</v>
      </c>
      <c r="B1019" s="236">
        <v>44105</v>
      </c>
      <c r="C1019" s="236">
        <v>44135</v>
      </c>
      <c r="D1019">
        <v>20550601185</v>
      </c>
      <c r="E1019" t="s">
        <v>2548</v>
      </c>
      <c r="F1019" t="s">
        <v>2549</v>
      </c>
      <c r="G1019" s="236">
        <v>44105</v>
      </c>
      <c r="H1019" s="236">
        <v>44135</v>
      </c>
      <c r="J1019">
        <v>-3</v>
      </c>
      <c r="K1019">
        <v>89</v>
      </c>
      <c r="M1019" t="s">
        <v>54</v>
      </c>
      <c r="P1019" t="s">
        <v>54</v>
      </c>
      <c r="Q1019">
        <v>89</v>
      </c>
      <c r="R1019">
        <v>0</v>
      </c>
      <c r="S1019">
        <v>0</v>
      </c>
      <c r="T1019" t="s">
        <v>2638</v>
      </c>
      <c r="U1019" t="s">
        <v>2637</v>
      </c>
      <c r="V1019">
        <v>44071</v>
      </c>
      <c r="W1019" t="s">
        <v>2639</v>
      </c>
      <c r="X1019" t="s">
        <v>2640</v>
      </c>
      <c r="AD1019">
        <v>44132</v>
      </c>
      <c r="AI1019" t="s">
        <v>65</v>
      </c>
      <c r="AK1019">
        <v>1</v>
      </c>
      <c r="AL1019" t="s">
        <v>58</v>
      </c>
      <c r="AN1019" t="s">
        <v>66</v>
      </c>
      <c r="AS1019" t="s">
        <v>150</v>
      </c>
      <c r="AT1019" t="s">
        <v>61</v>
      </c>
      <c r="AU1019" t="s">
        <v>61</v>
      </c>
      <c r="AV1019" t="s">
        <v>11037</v>
      </c>
      <c r="AY1019">
        <v>0</v>
      </c>
      <c r="AZ1019" t="s">
        <v>62</v>
      </c>
      <c r="BA1019" t="s">
        <v>63</v>
      </c>
    </row>
    <row r="1020" spans="1:53" x14ac:dyDescent="0.25">
      <c r="A1020" s="1" t="s">
        <v>2692</v>
      </c>
      <c r="B1020" s="236">
        <v>44105</v>
      </c>
      <c r="C1020" s="236">
        <v>44135</v>
      </c>
      <c r="D1020">
        <v>20545132088</v>
      </c>
      <c r="E1020" t="s">
        <v>2688</v>
      </c>
      <c r="F1020" t="s">
        <v>2689</v>
      </c>
      <c r="G1020" s="236">
        <v>44105</v>
      </c>
      <c r="H1020" s="236">
        <v>44135</v>
      </c>
      <c r="J1020">
        <v>-3</v>
      </c>
      <c r="K1020">
        <v>65</v>
      </c>
      <c r="M1020" t="s">
        <v>54</v>
      </c>
      <c r="P1020" t="s">
        <v>54</v>
      </c>
      <c r="Q1020">
        <v>65</v>
      </c>
      <c r="R1020">
        <v>0</v>
      </c>
      <c r="S1020">
        <v>0</v>
      </c>
      <c r="T1020" t="s">
        <v>2690</v>
      </c>
      <c r="U1020" t="s">
        <v>2691</v>
      </c>
      <c r="V1020">
        <v>43853</v>
      </c>
      <c r="W1020" t="s">
        <v>2692</v>
      </c>
      <c r="AD1020">
        <v>44132</v>
      </c>
      <c r="AK1020">
        <v>1</v>
      </c>
      <c r="AL1020" t="s">
        <v>58</v>
      </c>
      <c r="AN1020" t="s">
        <v>59</v>
      </c>
      <c r="AO1020" t="s">
        <v>122</v>
      </c>
      <c r="AS1020" t="s">
        <v>429</v>
      </c>
      <c r="AT1020" t="s">
        <v>61</v>
      </c>
      <c r="AU1020" t="s">
        <v>61</v>
      </c>
      <c r="AV1020" t="s">
        <v>11037</v>
      </c>
      <c r="AY1020">
        <v>0</v>
      </c>
      <c r="AZ1020" t="s">
        <v>62</v>
      </c>
      <c r="BA1020" t="s">
        <v>63</v>
      </c>
    </row>
    <row r="1021" spans="1:53" x14ac:dyDescent="0.25">
      <c r="A1021" s="1" t="s">
        <v>2704</v>
      </c>
      <c r="B1021" s="236">
        <v>44105</v>
      </c>
      <c r="C1021" s="236">
        <v>44135</v>
      </c>
      <c r="D1021">
        <v>20545132088</v>
      </c>
      <c r="E1021" t="s">
        <v>2688</v>
      </c>
      <c r="F1021" t="s">
        <v>2689</v>
      </c>
      <c r="G1021" s="236">
        <v>44105</v>
      </c>
      <c r="H1021" s="236">
        <v>44135</v>
      </c>
      <c r="J1021">
        <v>-3</v>
      </c>
      <c r="K1021">
        <v>83</v>
      </c>
      <c r="M1021" t="s">
        <v>54</v>
      </c>
      <c r="P1021" t="s">
        <v>54</v>
      </c>
      <c r="Q1021">
        <v>83</v>
      </c>
      <c r="R1021">
        <v>0</v>
      </c>
      <c r="S1021">
        <v>0</v>
      </c>
      <c r="T1021" t="s">
        <v>2703</v>
      </c>
      <c r="V1021">
        <v>43970</v>
      </c>
      <c r="W1021" t="s">
        <v>2704</v>
      </c>
      <c r="X1021" t="s">
        <v>2705</v>
      </c>
      <c r="AD1021">
        <v>44132</v>
      </c>
      <c r="AK1021">
        <v>1</v>
      </c>
      <c r="AL1021" t="s">
        <v>58</v>
      </c>
      <c r="AN1021" t="s">
        <v>66</v>
      </c>
      <c r="AS1021" t="s">
        <v>429</v>
      </c>
      <c r="AT1021" t="s">
        <v>61</v>
      </c>
      <c r="AU1021" t="s">
        <v>61</v>
      </c>
      <c r="AV1021" t="s">
        <v>11037</v>
      </c>
      <c r="AW1021" t="s">
        <v>2706</v>
      </c>
      <c r="AY1021">
        <v>0</v>
      </c>
      <c r="AZ1021" t="s">
        <v>62</v>
      </c>
      <c r="BA1021" t="s">
        <v>63</v>
      </c>
    </row>
    <row r="1022" spans="1:53" x14ac:dyDescent="0.25">
      <c r="A1022" s="1" t="s">
        <v>2709</v>
      </c>
      <c r="B1022" s="236">
        <v>44105</v>
      </c>
      <c r="C1022" s="236">
        <v>44135</v>
      </c>
      <c r="D1022">
        <v>20545132088</v>
      </c>
      <c r="E1022" t="s">
        <v>2688</v>
      </c>
      <c r="F1022" t="s">
        <v>2689</v>
      </c>
      <c r="G1022" s="236">
        <v>44105</v>
      </c>
      <c r="H1022" s="236">
        <v>44135</v>
      </c>
      <c r="J1022">
        <v>-3</v>
      </c>
      <c r="K1022">
        <v>76</v>
      </c>
      <c r="M1022" t="s">
        <v>54</v>
      </c>
      <c r="P1022" t="s">
        <v>54</v>
      </c>
      <c r="Q1022">
        <v>76</v>
      </c>
      <c r="R1022">
        <v>0</v>
      </c>
      <c r="S1022">
        <v>0</v>
      </c>
      <c r="T1022" t="s">
        <v>2707</v>
      </c>
      <c r="U1022" t="s">
        <v>2708</v>
      </c>
      <c r="V1022">
        <v>43970</v>
      </c>
      <c r="W1022" t="s">
        <v>2709</v>
      </c>
      <c r="AD1022">
        <v>44132</v>
      </c>
      <c r="AK1022">
        <v>1</v>
      </c>
      <c r="AL1022" t="s">
        <v>58</v>
      </c>
      <c r="AN1022" t="s">
        <v>66</v>
      </c>
      <c r="AS1022" t="s">
        <v>429</v>
      </c>
      <c r="AT1022" t="s">
        <v>61</v>
      </c>
      <c r="AU1022" t="s">
        <v>61</v>
      </c>
      <c r="AV1022" t="s">
        <v>11037</v>
      </c>
      <c r="AY1022">
        <v>0</v>
      </c>
      <c r="AZ1022" t="s">
        <v>62</v>
      </c>
      <c r="BA1022" t="s">
        <v>63</v>
      </c>
    </row>
    <row r="1023" spans="1:53" x14ac:dyDescent="0.25">
      <c r="A1023" s="1" t="s">
        <v>2711</v>
      </c>
      <c r="B1023" s="236">
        <v>44105</v>
      </c>
      <c r="C1023" s="236">
        <v>44135</v>
      </c>
      <c r="D1023">
        <v>20545132088</v>
      </c>
      <c r="E1023" t="s">
        <v>2688</v>
      </c>
      <c r="F1023" t="s">
        <v>2689</v>
      </c>
      <c r="G1023" s="236">
        <v>44105</v>
      </c>
      <c r="H1023" s="236">
        <v>44135</v>
      </c>
      <c r="J1023">
        <v>-3</v>
      </c>
      <c r="K1023">
        <v>76</v>
      </c>
      <c r="M1023" t="s">
        <v>54</v>
      </c>
      <c r="P1023" t="s">
        <v>54</v>
      </c>
      <c r="Q1023">
        <v>76</v>
      </c>
      <c r="R1023">
        <v>0</v>
      </c>
      <c r="S1023">
        <v>0</v>
      </c>
      <c r="T1023" t="s">
        <v>2707</v>
      </c>
      <c r="U1023" t="s">
        <v>2710</v>
      </c>
      <c r="V1023">
        <v>43970</v>
      </c>
      <c r="W1023" t="s">
        <v>2711</v>
      </c>
      <c r="AD1023">
        <v>44132</v>
      </c>
      <c r="AK1023">
        <v>1</v>
      </c>
      <c r="AL1023" t="s">
        <v>58</v>
      </c>
      <c r="AN1023" t="s">
        <v>66</v>
      </c>
      <c r="AS1023" t="s">
        <v>429</v>
      </c>
      <c r="AT1023" t="s">
        <v>61</v>
      </c>
      <c r="AU1023" t="s">
        <v>61</v>
      </c>
      <c r="AV1023" t="s">
        <v>11037</v>
      </c>
      <c r="AY1023">
        <v>0</v>
      </c>
      <c r="AZ1023" t="s">
        <v>62</v>
      </c>
      <c r="BA1023" t="s">
        <v>63</v>
      </c>
    </row>
    <row r="1024" spans="1:53" x14ac:dyDescent="0.25">
      <c r="A1024" s="1" t="s">
        <v>2714</v>
      </c>
      <c r="B1024" s="236">
        <v>44105</v>
      </c>
      <c r="C1024" s="236">
        <v>44135</v>
      </c>
      <c r="D1024">
        <v>20545132088</v>
      </c>
      <c r="E1024" t="s">
        <v>2688</v>
      </c>
      <c r="F1024" t="s">
        <v>2689</v>
      </c>
      <c r="G1024" s="236">
        <v>44105</v>
      </c>
      <c r="H1024" s="236">
        <v>44135</v>
      </c>
      <c r="J1024">
        <v>-3</v>
      </c>
      <c r="K1024">
        <v>80</v>
      </c>
      <c r="M1024" t="s">
        <v>54</v>
      </c>
      <c r="P1024" t="s">
        <v>54</v>
      </c>
      <c r="Q1024">
        <v>80</v>
      </c>
      <c r="R1024">
        <v>0</v>
      </c>
      <c r="S1024">
        <v>0</v>
      </c>
      <c r="T1024" t="s">
        <v>2712</v>
      </c>
      <c r="U1024" t="s">
        <v>2713</v>
      </c>
      <c r="V1024">
        <v>44025</v>
      </c>
      <c r="W1024" t="s">
        <v>2714</v>
      </c>
      <c r="AD1024">
        <v>44132</v>
      </c>
      <c r="AK1024">
        <v>1</v>
      </c>
      <c r="AL1024" t="s">
        <v>58</v>
      </c>
      <c r="AN1024" t="s">
        <v>66</v>
      </c>
      <c r="AS1024" t="s">
        <v>429</v>
      </c>
      <c r="AT1024" t="s">
        <v>61</v>
      </c>
      <c r="AU1024" t="s">
        <v>61</v>
      </c>
      <c r="AV1024" t="s">
        <v>11037</v>
      </c>
      <c r="AY1024">
        <v>0</v>
      </c>
      <c r="AZ1024" t="s">
        <v>62</v>
      </c>
      <c r="BA1024" t="s">
        <v>63</v>
      </c>
    </row>
    <row r="1025" spans="1:53" x14ac:dyDescent="0.25">
      <c r="A1025" s="1" t="s">
        <v>2716</v>
      </c>
      <c r="B1025" s="236">
        <v>44105</v>
      </c>
      <c r="C1025" s="236">
        <v>44135</v>
      </c>
      <c r="D1025">
        <v>20545132088</v>
      </c>
      <c r="E1025" t="s">
        <v>2688</v>
      </c>
      <c r="F1025" t="s">
        <v>2689</v>
      </c>
      <c r="G1025" s="236">
        <v>44105</v>
      </c>
      <c r="H1025" s="236">
        <v>44135</v>
      </c>
      <c r="J1025">
        <v>-3</v>
      </c>
      <c r="K1025">
        <v>80</v>
      </c>
      <c r="M1025" t="s">
        <v>54</v>
      </c>
      <c r="P1025" t="s">
        <v>54</v>
      </c>
      <c r="Q1025">
        <v>80</v>
      </c>
      <c r="R1025">
        <v>0</v>
      </c>
      <c r="S1025">
        <v>0</v>
      </c>
      <c r="T1025" t="s">
        <v>2712</v>
      </c>
      <c r="U1025" t="s">
        <v>2715</v>
      </c>
      <c r="V1025">
        <v>44025</v>
      </c>
      <c r="W1025" t="s">
        <v>2716</v>
      </c>
      <c r="AD1025">
        <v>44132</v>
      </c>
      <c r="AK1025">
        <v>1</v>
      </c>
      <c r="AL1025" t="s">
        <v>58</v>
      </c>
      <c r="AN1025" t="s">
        <v>66</v>
      </c>
      <c r="AS1025" t="s">
        <v>429</v>
      </c>
      <c r="AT1025" t="s">
        <v>61</v>
      </c>
      <c r="AU1025" t="s">
        <v>61</v>
      </c>
      <c r="AV1025" t="s">
        <v>11037</v>
      </c>
      <c r="AY1025">
        <v>0</v>
      </c>
      <c r="AZ1025" t="s">
        <v>62</v>
      </c>
      <c r="BA1025" t="s">
        <v>63</v>
      </c>
    </row>
    <row r="1026" spans="1:53" x14ac:dyDescent="0.25">
      <c r="A1026" s="1" t="s">
        <v>2718</v>
      </c>
      <c r="B1026" s="236">
        <v>44105</v>
      </c>
      <c r="C1026" s="236">
        <v>44135</v>
      </c>
      <c r="D1026">
        <v>20545132088</v>
      </c>
      <c r="E1026" t="s">
        <v>2688</v>
      </c>
      <c r="F1026" t="s">
        <v>2689</v>
      </c>
      <c r="G1026" s="236">
        <v>44105</v>
      </c>
      <c r="H1026" s="236">
        <v>44135</v>
      </c>
      <c r="J1026">
        <v>-3</v>
      </c>
      <c r="K1026">
        <v>93</v>
      </c>
      <c r="M1026" t="s">
        <v>54</v>
      </c>
      <c r="P1026" t="s">
        <v>54</v>
      </c>
      <c r="Q1026">
        <v>93</v>
      </c>
      <c r="R1026">
        <v>0</v>
      </c>
      <c r="S1026">
        <v>0</v>
      </c>
      <c r="T1026" t="s">
        <v>2717</v>
      </c>
      <c r="U1026" t="s">
        <v>2715</v>
      </c>
      <c r="V1026">
        <v>44025</v>
      </c>
      <c r="W1026" t="s">
        <v>2718</v>
      </c>
      <c r="AD1026">
        <v>44132</v>
      </c>
      <c r="AK1026">
        <v>1</v>
      </c>
      <c r="AL1026" t="s">
        <v>58</v>
      </c>
      <c r="AN1026" t="s">
        <v>66</v>
      </c>
      <c r="AS1026" t="s">
        <v>429</v>
      </c>
      <c r="AT1026" t="s">
        <v>61</v>
      </c>
      <c r="AU1026" t="s">
        <v>61</v>
      </c>
      <c r="AV1026" t="s">
        <v>11037</v>
      </c>
      <c r="AY1026">
        <v>0</v>
      </c>
      <c r="AZ1026" t="s">
        <v>62</v>
      </c>
      <c r="BA1026" t="s">
        <v>63</v>
      </c>
    </row>
    <row r="1027" spans="1:53" x14ac:dyDescent="0.25">
      <c r="A1027" s="1" t="s">
        <v>2720</v>
      </c>
      <c r="B1027" s="236">
        <v>44105</v>
      </c>
      <c r="C1027" s="236">
        <v>44135</v>
      </c>
      <c r="D1027">
        <v>20545132088</v>
      </c>
      <c r="E1027" t="s">
        <v>2688</v>
      </c>
      <c r="F1027" t="s">
        <v>2689</v>
      </c>
      <c r="G1027" s="236">
        <v>44105</v>
      </c>
      <c r="H1027" s="236">
        <v>44135</v>
      </c>
      <c r="J1027">
        <v>-3</v>
      </c>
      <c r="K1027">
        <v>76</v>
      </c>
      <c r="M1027" t="s">
        <v>54</v>
      </c>
      <c r="P1027" t="s">
        <v>54</v>
      </c>
      <c r="Q1027">
        <v>76</v>
      </c>
      <c r="R1027">
        <v>0</v>
      </c>
      <c r="S1027">
        <v>0</v>
      </c>
      <c r="T1027" t="s">
        <v>2719</v>
      </c>
      <c r="V1027">
        <v>43970</v>
      </c>
      <c r="W1027" t="s">
        <v>2720</v>
      </c>
      <c r="AD1027">
        <v>44132</v>
      </c>
      <c r="AK1027">
        <v>1</v>
      </c>
      <c r="AL1027" t="s">
        <v>58</v>
      </c>
      <c r="AN1027" t="s">
        <v>66</v>
      </c>
      <c r="AS1027" t="s">
        <v>429</v>
      </c>
      <c r="AT1027" t="s">
        <v>61</v>
      </c>
      <c r="AU1027" t="s">
        <v>61</v>
      </c>
      <c r="AV1027" t="s">
        <v>11037</v>
      </c>
      <c r="AY1027">
        <v>0</v>
      </c>
      <c r="AZ1027" t="s">
        <v>62</v>
      </c>
      <c r="BA1027" t="s">
        <v>63</v>
      </c>
    </row>
    <row r="1028" spans="1:53" x14ac:dyDescent="0.25">
      <c r="A1028" s="1" t="s">
        <v>2723</v>
      </c>
      <c r="B1028" s="236">
        <v>44105</v>
      </c>
      <c r="C1028" s="236">
        <v>44135</v>
      </c>
      <c r="D1028">
        <v>20545132088</v>
      </c>
      <c r="E1028" t="s">
        <v>2688</v>
      </c>
      <c r="F1028" t="s">
        <v>2689</v>
      </c>
      <c r="G1028" s="236">
        <v>44105</v>
      </c>
      <c r="H1028" s="236">
        <v>44135</v>
      </c>
      <c r="J1028">
        <v>-3</v>
      </c>
      <c r="K1028">
        <v>76</v>
      </c>
      <c r="M1028" t="s">
        <v>54</v>
      </c>
      <c r="P1028" t="s">
        <v>54</v>
      </c>
      <c r="Q1028">
        <v>76</v>
      </c>
      <c r="R1028">
        <v>0</v>
      </c>
      <c r="S1028">
        <v>0</v>
      </c>
      <c r="T1028" t="s">
        <v>2721</v>
      </c>
      <c r="U1028" t="s">
        <v>2722</v>
      </c>
      <c r="V1028">
        <v>44054</v>
      </c>
      <c r="W1028" t="s">
        <v>2723</v>
      </c>
      <c r="AD1028">
        <v>44132</v>
      </c>
      <c r="AK1028">
        <v>1</v>
      </c>
      <c r="AL1028" t="s">
        <v>58</v>
      </c>
      <c r="AN1028" t="s">
        <v>66</v>
      </c>
      <c r="AS1028" t="s">
        <v>429</v>
      </c>
      <c r="AT1028" t="s">
        <v>61</v>
      </c>
      <c r="AU1028" t="s">
        <v>61</v>
      </c>
      <c r="AV1028" t="s">
        <v>11037</v>
      </c>
      <c r="AY1028">
        <v>0</v>
      </c>
      <c r="AZ1028" t="s">
        <v>62</v>
      </c>
      <c r="BA1028" t="s">
        <v>63</v>
      </c>
    </row>
    <row r="1029" spans="1:53" x14ac:dyDescent="0.25">
      <c r="A1029" s="1" t="s">
        <v>2725</v>
      </c>
      <c r="B1029" s="236">
        <v>44105</v>
      </c>
      <c r="C1029" s="236">
        <v>44135</v>
      </c>
      <c r="D1029">
        <v>20545132088</v>
      </c>
      <c r="E1029" t="s">
        <v>2688</v>
      </c>
      <c r="F1029" t="s">
        <v>2689</v>
      </c>
      <c r="G1029" s="236">
        <v>44105</v>
      </c>
      <c r="H1029" s="236">
        <v>44135</v>
      </c>
      <c r="J1029">
        <v>-3</v>
      </c>
      <c r="K1029">
        <v>83</v>
      </c>
      <c r="M1029" t="s">
        <v>54</v>
      </c>
      <c r="P1029" t="s">
        <v>54</v>
      </c>
      <c r="Q1029">
        <v>83</v>
      </c>
      <c r="R1029">
        <v>0</v>
      </c>
      <c r="S1029">
        <v>0</v>
      </c>
      <c r="T1029" t="s">
        <v>2703</v>
      </c>
      <c r="U1029" t="s">
        <v>2724</v>
      </c>
      <c r="V1029">
        <v>43970</v>
      </c>
      <c r="W1029" t="s">
        <v>2725</v>
      </c>
      <c r="X1029" t="s">
        <v>400</v>
      </c>
      <c r="AD1029">
        <v>44132</v>
      </c>
      <c r="AK1029">
        <v>1</v>
      </c>
      <c r="AL1029" t="s">
        <v>58</v>
      </c>
      <c r="AN1029" t="s">
        <v>66</v>
      </c>
      <c r="AS1029" t="s">
        <v>429</v>
      </c>
      <c r="AT1029" t="s">
        <v>61</v>
      </c>
      <c r="AU1029" t="s">
        <v>61</v>
      </c>
      <c r="AV1029" t="s">
        <v>11037</v>
      </c>
      <c r="AW1029" t="s">
        <v>2726</v>
      </c>
      <c r="AY1029">
        <v>0</v>
      </c>
      <c r="AZ1029" t="s">
        <v>62</v>
      </c>
      <c r="BA1029" t="s">
        <v>63</v>
      </c>
    </row>
    <row r="1030" spans="1:53" x14ac:dyDescent="0.25">
      <c r="A1030" s="1" t="s">
        <v>2729</v>
      </c>
      <c r="B1030" s="236">
        <v>44105</v>
      </c>
      <c r="C1030" s="236">
        <v>44135</v>
      </c>
      <c r="D1030">
        <v>20545132088</v>
      </c>
      <c r="E1030" t="s">
        <v>2688</v>
      </c>
      <c r="F1030" t="s">
        <v>2689</v>
      </c>
      <c r="G1030" s="236">
        <v>44105</v>
      </c>
      <c r="H1030" s="236">
        <v>44135</v>
      </c>
      <c r="J1030">
        <v>-3</v>
      </c>
      <c r="K1030">
        <v>76</v>
      </c>
      <c r="M1030" t="s">
        <v>54</v>
      </c>
      <c r="P1030" t="s">
        <v>54</v>
      </c>
      <c r="Q1030">
        <v>76</v>
      </c>
      <c r="R1030">
        <v>0</v>
      </c>
      <c r="S1030">
        <v>0</v>
      </c>
      <c r="T1030" t="s">
        <v>2727</v>
      </c>
      <c r="U1030" t="s">
        <v>2728</v>
      </c>
      <c r="V1030">
        <v>43970</v>
      </c>
      <c r="W1030" t="s">
        <v>2729</v>
      </c>
      <c r="X1030" t="s">
        <v>2730</v>
      </c>
      <c r="AD1030">
        <v>44132</v>
      </c>
      <c r="AK1030">
        <v>1</v>
      </c>
      <c r="AL1030" t="s">
        <v>58</v>
      </c>
      <c r="AN1030" t="s">
        <v>66</v>
      </c>
      <c r="AS1030" t="s">
        <v>429</v>
      </c>
      <c r="AT1030" t="s">
        <v>61</v>
      </c>
      <c r="AU1030" t="s">
        <v>61</v>
      </c>
      <c r="AV1030" t="s">
        <v>11037</v>
      </c>
      <c r="AY1030">
        <v>0</v>
      </c>
      <c r="AZ1030" t="s">
        <v>62</v>
      </c>
      <c r="BA1030" t="s">
        <v>63</v>
      </c>
    </row>
    <row r="1031" spans="1:53" x14ac:dyDescent="0.25">
      <c r="A1031" s="1" t="s">
        <v>2732</v>
      </c>
      <c r="B1031" s="236">
        <v>44105</v>
      </c>
      <c r="C1031" s="236">
        <v>44135</v>
      </c>
      <c r="D1031">
        <v>20545132088</v>
      </c>
      <c r="E1031" t="s">
        <v>2688</v>
      </c>
      <c r="F1031" t="s">
        <v>2689</v>
      </c>
      <c r="G1031" s="236">
        <v>44105</v>
      </c>
      <c r="H1031" s="236">
        <v>44135</v>
      </c>
      <c r="J1031">
        <v>-3</v>
      </c>
      <c r="K1031">
        <v>76</v>
      </c>
      <c r="M1031" t="s">
        <v>54</v>
      </c>
      <c r="P1031" t="s">
        <v>54</v>
      </c>
      <c r="Q1031">
        <v>76</v>
      </c>
      <c r="R1031">
        <v>0</v>
      </c>
      <c r="S1031">
        <v>0</v>
      </c>
      <c r="T1031" t="s">
        <v>569</v>
      </c>
      <c r="U1031" t="s">
        <v>2731</v>
      </c>
      <c r="V1031">
        <v>43970</v>
      </c>
      <c r="W1031" t="s">
        <v>2732</v>
      </c>
      <c r="AD1031">
        <v>44132</v>
      </c>
      <c r="AK1031">
        <v>1</v>
      </c>
      <c r="AL1031" t="s">
        <v>58</v>
      </c>
      <c r="AN1031" t="s">
        <v>66</v>
      </c>
      <c r="AS1031" t="s">
        <v>429</v>
      </c>
      <c r="AT1031" t="s">
        <v>61</v>
      </c>
      <c r="AU1031" t="s">
        <v>61</v>
      </c>
      <c r="AV1031" t="s">
        <v>11037</v>
      </c>
      <c r="AY1031">
        <v>0</v>
      </c>
      <c r="AZ1031" t="s">
        <v>62</v>
      </c>
      <c r="BA1031" t="s">
        <v>63</v>
      </c>
    </row>
    <row r="1032" spans="1:53" x14ac:dyDescent="0.25">
      <c r="A1032" s="1" t="s">
        <v>2734</v>
      </c>
      <c r="B1032" s="236">
        <v>44105</v>
      </c>
      <c r="C1032" s="236">
        <v>44135</v>
      </c>
      <c r="D1032">
        <v>20545132088</v>
      </c>
      <c r="E1032" t="s">
        <v>2688</v>
      </c>
      <c r="F1032" t="s">
        <v>2689</v>
      </c>
      <c r="G1032" s="236">
        <v>44105</v>
      </c>
      <c r="H1032" s="236">
        <v>44135</v>
      </c>
      <c r="J1032">
        <v>-3</v>
      </c>
      <c r="K1032">
        <v>76</v>
      </c>
      <c r="M1032" t="s">
        <v>54</v>
      </c>
      <c r="P1032" t="s">
        <v>54</v>
      </c>
      <c r="Q1032">
        <v>76</v>
      </c>
      <c r="R1032">
        <v>0</v>
      </c>
      <c r="S1032">
        <v>0</v>
      </c>
      <c r="T1032" t="s">
        <v>896</v>
      </c>
      <c r="U1032" t="s">
        <v>2733</v>
      </c>
      <c r="V1032">
        <v>43970</v>
      </c>
      <c r="W1032" t="s">
        <v>2734</v>
      </c>
      <c r="AD1032">
        <v>44132</v>
      </c>
      <c r="AK1032">
        <v>1</v>
      </c>
      <c r="AL1032" t="s">
        <v>58</v>
      </c>
      <c r="AN1032" t="s">
        <v>66</v>
      </c>
      <c r="AS1032" t="s">
        <v>429</v>
      </c>
      <c r="AT1032" t="s">
        <v>61</v>
      </c>
      <c r="AU1032" t="s">
        <v>61</v>
      </c>
      <c r="AV1032" t="s">
        <v>11037</v>
      </c>
      <c r="AY1032">
        <v>0</v>
      </c>
      <c r="AZ1032" t="s">
        <v>62</v>
      </c>
      <c r="BA1032" t="s">
        <v>63</v>
      </c>
    </row>
    <row r="1033" spans="1:53" x14ac:dyDescent="0.25">
      <c r="A1033" s="1" t="s">
        <v>2735</v>
      </c>
      <c r="B1033" s="236">
        <v>44105</v>
      </c>
      <c r="C1033" s="236">
        <v>44135</v>
      </c>
      <c r="D1033">
        <v>20545132088</v>
      </c>
      <c r="E1033" t="s">
        <v>2688</v>
      </c>
      <c r="F1033" t="s">
        <v>2689</v>
      </c>
      <c r="G1033" s="236">
        <v>44105</v>
      </c>
      <c r="H1033" s="236">
        <v>44135</v>
      </c>
      <c r="J1033">
        <v>-3</v>
      </c>
      <c r="K1033">
        <v>76</v>
      </c>
      <c r="M1033" t="s">
        <v>54</v>
      </c>
      <c r="P1033" t="s">
        <v>54</v>
      </c>
      <c r="Q1033">
        <v>76</v>
      </c>
      <c r="R1033">
        <v>0</v>
      </c>
      <c r="S1033">
        <v>0</v>
      </c>
      <c r="T1033" t="s">
        <v>896</v>
      </c>
      <c r="U1033" t="s">
        <v>2733</v>
      </c>
      <c r="V1033">
        <v>43970</v>
      </c>
      <c r="W1033" t="s">
        <v>2735</v>
      </c>
      <c r="AD1033">
        <v>44132</v>
      </c>
      <c r="AK1033">
        <v>1</v>
      </c>
      <c r="AL1033" t="s">
        <v>58</v>
      </c>
      <c r="AN1033" t="s">
        <v>66</v>
      </c>
      <c r="AS1033" t="s">
        <v>429</v>
      </c>
      <c r="AT1033" t="s">
        <v>61</v>
      </c>
      <c r="AU1033" t="s">
        <v>61</v>
      </c>
      <c r="AV1033" t="s">
        <v>11037</v>
      </c>
      <c r="AY1033">
        <v>0</v>
      </c>
      <c r="AZ1033" t="s">
        <v>62</v>
      </c>
      <c r="BA1033" t="s">
        <v>63</v>
      </c>
    </row>
    <row r="1034" spans="1:53" x14ac:dyDescent="0.25">
      <c r="A1034" s="1" t="s">
        <v>2739</v>
      </c>
      <c r="B1034" s="236">
        <v>44124</v>
      </c>
      <c r="C1034" s="236">
        <v>44154</v>
      </c>
      <c r="D1034">
        <v>20545132088</v>
      </c>
      <c r="E1034" t="s">
        <v>2688</v>
      </c>
      <c r="F1034" t="s">
        <v>2736</v>
      </c>
      <c r="G1034" s="236">
        <v>44124</v>
      </c>
      <c r="H1034" s="236">
        <v>44154</v>
      </c>
      <c r="J1034">
        <v>-22</v>
      </c>
      <c r="K1034">
        <v>93</v>
      </c>
      <c r="M1034" t="s">
        <v>54</v>
      </c>
      <c r="P1034" t="s">
        <v>54</v>
      </c>
      <c r="Q1034">
        <v>93</v>
      </c>
      <c r="R1034">
        <v>0</v>
      </c>
      <c r="S1034">
        <v>0</v>
      </c>
      <c r="T1034" t="s">
        <v>2737</v>
      </c>
      <c r="U1034" t="s">
        <v>2738</v>
      </c>
      <c r="V1034">
        <v>44124</v>
      </c>
      <c r="W1034" t="s">
        <v>2739</v>
      </c>
      <c r="AD1034">
        <v>44132</v>
      </c>
      <c r="AK1034">
        <v>1</v>
      </c>
      <c r="AL1034" t="s">
        <v>2740</v>
      </c>
      <c r="AN1034" t="s">
        <v>66</v>
      </c>
      <c r="AS1034" t="s">
        <v>429</v>
      </c>
      <c r="AT1034" t="s">
        <v>61</v>
      </c>
      <c r="AU1034" t="s">
        <v>61</v>
      </c>
      <c r="AV1034" t="s">
        <v>11037</v>
      </c>
      <c r="AY1034">
        <v>0</v>
      </c>
      <c r="AZ1034" t="s">
        <v>62</v>
      </c>
      <c r="BA1034" t="s">
        <v>63</v>
      </c>
    </row>
    <row r="1035" spans="1:53" x14ac:dyDescent="0.25">
      <c r="A1035" s="1" t="s">
        <v>2745</v>
      </c>
      <c r="B1035" s="236">
        <v>44125</v>
      </c>
      <c r="C1035" s="236">
        <v>44155</v>
      </c>
      <c r="D1035">
        <v>20538114856</v>
      </c>
      <c r="E1035" t="s">
        <v>2741</v>
      </c>
      <c r="F1035" t="s">
        <v>2742</v>
      </c>
      <c r="G1035" s="236">
        <v>44125</v>
      </c>
      <c r="H1035" s="236">
        <v>44155</v>
      </c>
      <c r="J1035">
        <v>-23</v>
      </c>
      <c r="K1035">
        <v>75</v>
      </c>
      <c r="M1035" t="s">
        <v>54</v>
      </c>
      <c r="P1035" t="s">
        <v>54</v>
      </c>
      <c r="Q1035">
        <v>75</v>
      </c>
      <c r="R1035">
        <v>0</v>
      </c>
      <c r="S1035">
        <v>0</v>
      </c>
      <c r="T1035" t="s">
        <v>2743</v>
      </c>
      <c r="U1035" t="s">
        <v>2744</v>
      </c>
      <c r="V1035">
        <v>44125</v>
      </c>
      <c r="W1035" t="s">
        <v>2745</v>
      </c>
      <c r="AD1035">
        <v>44132</v>
      </c>
      <c r="AN1035" t="s">
        <v>306</v>
      </c>
      <c r="AO1035" t="s">
        <v>2746</v>
      </c>
      <c r="AS1035" t="s">
        <v>60</v>
      </c>
      <c r="AT1035" t="s">
        <v>61</v>
      </c>
      <c r="AU1035" t="s">
        <v>61</v>
      </c>
      <c r="AV1035" t="s">
        <v>11037</v>
      </c>
      <c r="AY1035">
        <v>0</v>
      </c>
      <c r="AZ1035" t="s">
        <v>62</v>
      </c>
      <c r="BA1035" t="s">
        <v>63</v>
      </c>
    </row>
    <row r="1036" spans="1:53" x14ac:dyDescent="0.25">
      <c r="A1036" s="1" t="s">
        <v>2748</v>
      </c>
      <c r="B1036" s="236">
        <v>44125</v>
      </c>
      <c r="C1036" s="236">
        <v>44155</v>
      </c>
      <c r="D1036">
        <v>20538114856</v>
      </c>
      <c r="E1036" t="s">
        <v>2741</v>
      </c>
      <c r="F1036" t="s">
        <v>2742</v>
      </c>
      <c r="G1036" s="236">
        <v>44125</v>
      </c>
      <c r="H1036" s="236">
        <v>44155</v>
      </c>
      <c r="J1036">
        <v>-23</v>
      </c>
      <c r="K1036">
        <v>75</v>
      </c>
      <c r="M1036" t="s">
        <v>54</v>
      </c>
      <c r="P1036" t="s">
        <v>54</v>
      </c>
      <c r="Q1036">
        <v>75</v>
      </c>
      <c r="R1036">
        <v>0</v>
      </c>
      <c r="S1036">
        <v>0</v>
      </c>
      <c r="T1036" t="s">
        <v>2743</v>
      </c>
      <c r="U1036" t="s">
        <v>2744</v>
      </c>
      <c r="V1036">
        <v>44125</v>
      </c>
      <c r="W1036" t="s">
        <v>2748</v>
      </c>
      <c r="AD1036">
        <v>44132</v>
      </c>
      <c r="AN1036" t="s">
        <v>306</v>
      </c>
      <c r="AO1036" t="s">
        <v>2746</v>
      </c>
      <c r="AS1036" t="s">
        <v>60</v>
      </c>
      <c r="AT1036" t="s">
        <v>61</v>
      </c>
      <c r="AU1036" t="s">
        <v>61</v>
      </c>
      <c r="AV1036" t="s">
        <v>11037</v>
      </c>
      <c r="AY1036">
        <v>0</v>
      </c>
      <c r="AZ1036" t="s">
        <v>62</v>
      </c>
      <c r="BA1036" t="s">
        <v>63</v>
      </c>
    </row>
    <row r="1037" spans="1:53" x14ac:dyDescent="0.25">
      <c r="A1037" s="1" t="s">
        <v>2753</v>
      </c>
      <c r="B1037" s="236">
        <v>44111</v>
      </c>
      <c r="C1037" s="236">
        <v>44141</v>
      </c>
      <c r="D1037">
        <v>20602842739</v>
      </c>
      <c r="E1037" t="s">
        <v>2749</v>
      </c>
      <c r="F1037" t="s">
        <v>2750</v>
      </c>
      <c r="G1037" s="236">
        <v>44111</v>
      </c>
      <c r="H1037" s="236">
        <v>44141</v>
      </c>
      <c r="J1037">
        <v>-9</v>
      </c>
      <c r="K1037">
        <v>85</v>
      </c>
      <c r="M1037" t="s">
        <v>54</v>
      </c>
      <c r="P1037" t="s">
        <v>54</v>
      </c>
      <c r="Q1037">
        <v>85</v>
      </c>
      <c r="R1037">
        <v>0</v>
      </c>
      <c r="S1037">
        <v>0</v>
      </c>
      <c r="T1037" t="s">
        <v>2752</v>
      </c>
      <c r="U1037" t="s">
        <v>2751</v>
      </c>
      <c r="V1037">
        <v>44048</v>
      </c>
      <c r="W1037" t="s">
        <v>2753</v>
      </c>
      <c r="AD1037">
        <v>44132</v>
      </c>
      <c r="AK1037">
        <v>1</v>
      </c>
      <c r="AL1037" t="s">
        <v>58</v>
      </c>
      <c r="AN1037" t="s">
        <v>66</v>
      </c>
      <c r="AS1037" t="s">
        <v>131</v>
      </c>
      <c r="AT1037" t="s">
        <v>61</v>
      </c>
      <c r="AU1037" t="s">
        <v>61</v>
      </c>
      <c r="AV1037" t="s">
        <v>11037</v>
      </c>
      <c r="AY1037">
        <v>0</v>
      </c>
      <c r="AZ1037" t="s">
        <v>62</v>
      </c>
      <c r="BA1037" t="s">
        <v>63</v>
      </c>
    </row>
    <row r="1038" spans="1:53" x14ac:dyDescent="0.25">
      <c r="A1038" s="1" t="s">
        <v>2758</v>
      </c>
      <c r="B1038" s="236">
        <v>44124</v>
      </c>
      <c r="C1038" s="236">
        <v>44154</v>
      </c>
      <c r="D1038">
        <v>20604894256</v>
      </c>
      <c r="E1038" t="s">
        <v>2754</v>
      </c>
      <c r="F1038" t="s">
        <v>2755</v>
      </c>
      <c r="G1038" s="236">
        <v>44124</v>
      </c>
      <c r="H1038" s="236">
        <v>44154</v>
      </c>
      <c r="J1038">
        <v>-22</v>
      </c>
      <c r="K1038">
        <v>57</v>
      </c>
      <c r="M1038" t="s">
        <v>54</v>
      </c>
      <c r="P1038" t="s">
        <v>54</v>
      </c>
      <c r="Q1038">
        <v>57</v>
      </c>
      <c r="R1038">
        <v>0</v>
      </c>
      <c r="S1038">
        <v>0</v>
      </c>
      <c r="T1038" t="s">
        <v>2756</v>
      </c>
      <c r="U1038" t="s">
        <v>2757</v>
      </c>
      <c r="V1038">
        <v>44093</v>
      </c>
      <c r="W1038" t="s">
        <v>2758</v>
      </c>
      <c r="AD1038">
        <v>44132</v>
      </c>
      <c r="AK1038">
        <v>1</v>
      </c>
      <c r="AL1038" t="s">
        <v>58</v>
      </c>
      <c r="AN1038" t="s">
        <v>1361</v>
      </c>
      <c r="AS1038" t="s">
        <v>111</v>
      </c>
      <c r="AT1038" t="s">
        <v>61</v>
      </c>
      <c r="AU1038" t="s">
        <v>61</v>
      </c>
      <c r="AV1038" t="s">
        <v>11037</v>
      </c>
      <c r="AY1038">
        <v>0</v>
      </c>
      <c r="AZ1038" t="s">
        <v>62</v>
      </c>
      <c r="BA1038" t="s">
        <v>63</v>
      </c>
    </row>
    <row r="1039" spans="1:53" x14ac:dyDescent="0.25">
      <c r="A1039" s="1" t="s">
        <v>2763</v>
      </c>
      <c r="B1039" s="236">
        <v>44120</v>
      </c>
      <c r="C1039" s="236">
        <v>44150</v>
      </c>
      <c r="D1039">
        <v>20159473148</v>
      </c>
      <c r="E1039" t="s">
        <v>2759</v>
      </c>
      <c r="F1039" t="s">
        <v>2760</v>
      </c>
      <c r="G1039" s="236">
        <v>44120</v>
      </c>
      <c r="H1039" s="236">
        <v>44150</v>
      </c>
      <c r="I1039" t="s">
        <v>2761</v>
      </c>
      <c r="J1039">
        <v>-18</v>
      </c>
      <c r="K1039">
        <v>47.5</v>
      </c>
      <c r="M1039" t="s">
        <v>54</v>
      </c>
      <c r="P1039" t="s">
        <v>54</v>
      </c>
      <c r="Q1039">
        <v>47.5</v>
      </c>
      <c r="R1039">
        <v>0</v>
      </c>
      <c r="S1039">
        <v>0</v>
      </c>
      <c r="T1039" t="s">
        <v>1206</v>
      </c>
      <c r="U1039" t="s">
        <v>2762</v>
      </c>
      <c r="V1039">
        <v>43902</v>
      </c>
      <c r="W1039" t="s">
        <v>2763</v>
      </c>
      <c r="AD1039">
        <v>44132</v>
      </c>
      <c r="AK1039">
        <v>1</v>
      </c>
      <c r="AL1039" t="s">
        <v>58</v>
      </c>
      <c r="AN1039" t="s">
        <v>66</v>
      </c>
      <c r="AS1039" t="s">
        <v>89</v>
      </c>
      <c r="AT1039" t="s">
        <v>61</v>
      </c>
      <c r="AU1039" t="s">
        <v>61</v>
      </c>
      <c r="AV1039" t="s">
        <v>11037</v>
      </c>
      <c r="AY1039">
        <v>0</v>
      </c>
      <c r="AZ1039" t="s">
        <v>62</v>
      </c>
      <c r="BA1039" t="s">
        <v>63</v>
      </c>
    </row>
    <row r="1040" spans="1:53" x14ac:dyDescent="0.25">
      <c r="A1040" s="1" t="s">
        <v>2764</v>
      </c>
      <c r="B1040" s="236">
        <v>44120</v>
      </c>
      <c r="C1040" s="236">
        <v>44150</v>
      </c>
      <c r="D1040">
        <v>20159473148</v>
      </c>
      <c r="E1040" t="s">
        <v>2759</v>
      </c>
      <c r="F1040" t="s">
        <v>2760</v>
      </c>
      <c r="G1040" s="236">
        <v>44120</v>
      </c>
      <c r="H1040" s="236">
        <v>44150</v>
      </c>
      <c r="I1040" t="s">
        <v>2761</v>
      </c>
      <c r="J1040">
        <v>-18</v>
      </c>
      <c r="K1040">
        <v>47.5</v>
      </c>
      <c r="M1040" t="s">
        <v>54</v>
      </c>
      <c r="P1040" t="s">
        <v>54</v>
      </c>
      <c r="Q1040">
        <v>47.5</v>
      </c>
      <c r="R1040">
        <v>0</v>
      </c>
      <c r="S1040">
        <v>0</v>
      </c>
      <c r="T1040" t="s">
        <v>1206</v>
      </c>
      <c r="U1040" t="s">
        <v>2762</v>
      </c>
      <c r="V1040">
        <v>43902</v>
      </c>
      <c r="W1040" t="s">
        <v>2764</v>
      </c>
      <c r="AD1040">
        <v>44132</v>
      </c>
      <c r="AK1040">
        <v>1</v>
      </c>
      <c r="AL1040" t="s">
        <v>58</v>
      </c>
      <c r="AN1040" t="s">
        <v>66</v>
      </c>
      <c r="AS1040" t="s">
        <v>89</v>
      </c>
      <c r="AT1040" t="s">
        <v>61</v>
      </c>
      <c r="AU1040" t="s">
        <v>61</v>
      </c>
      <c r="AV1040" t="s">
        <v>11037</v>
      </c>
      <c r="AY1040">
        <v>0</v>
      </c>
      <c r="AZ1040" t="s">
        <v>62</v>
      </c>
      <c r="BA1040" t="s">
        <v>63</v>
      </c>
    </row>
    <row r="1041" spans="1:53" x14ac:dyDescent="0.25">
      <c r="A1041" s="1" t="s">
        <v>2765</v>
      </c>
      <c r="B1041" s="236">
        <v>44120</v>
      </c>
      <c r="C1041" s="236">
        <v>44150</v>
      </c>
      <c r="D1041">
        <v>20159473148</v>
      </c>
      <c r="E1041" t="s">
        <v>2759</v>
      </c>
      <c r="F1041" t="s">
        <v>2760</v>
      </c>
      <c r="G1041" s="236">
        <v>44120</v>
      </c>
      <c r="H1041" s="236">
        <v>44150</v>
      </c>
      <c r="I1041" t="s">
        <v>2761</v>
      </c>
      <c r="J1041">
        <v>-18</v>
      </c>
      <c r="K1041">
        <v>47.5</v>
      </c>
      <c r="M1041" t="s">
        <v>54</v>
      </c>
      <c r="P1041" t="s">
        <v>54</v>
      </c>
      <c r="Q1041">
        <v>47.5</v>
      </c>
      <c r="R1041">
        <v>0</v>
      </c>
      <c r="S1041">
        <v>0</v>
      </c>
      <c r="T1041" t="s">
        <v>1206</v>
      </c>
      <c r="U1041" t="s">
        <v>2762</v>
      </c>
      <c r="V1041">
        <v>43902</v>
      </c>
      <c r="W1041" t="s">
        <v>2765</v>
      </c>
      <c r="X1041" t="s">
        <v>2766</v>
      </c>
      <c r="AD1041">
        <v>44132</v>
      </c>
      <c r="AK1041">
        <v>1</v>
      </c>
      <c r="AL1041" t="s">
        <v>58</v>
      </c>
      <c r="AN1041" t="s">
        <v>66</v>
      </c>
      <c r="AS1041" t="s">
        <v>89</v>
      </c>
      <c r="AT1041" t="s">
        <v>61</v>
      </c>
      <c r="AU1041" t="s">
        <v>61</v>
      </c>
      <c r="AV1041" t="s">
        <v>11037</v>
      </c>
      <c r="AY1041">
        <v>0</v>
      </c>
      <c r="AZ1041" t="s">
        <v>62</v>
      </c>
      <c r="BA1041" t="s">
        <v>63</v>
      </c>
    </row>
    <row r="1042" spans="1:53" x14ac:dyDescent="0.25">
      <c r="A1042" s="1" t="s">
        <v>2767</v>
      </c>
      <c r="B1042" s="236">
        <v>44120</v>
      </c>
      <c r="C1042" s="236">
        <v>44150</v>
      </c>
      <c r="D1042">
        <v>20159473148</v>
      </c>
      <c r="E1042" t="s">
        <v>2759</v>
      </c>
      <c r="F1042" t="s">
        <v>2760</v>
      </c>
      <c r="G1042" s="236">
        <v>44120</v>
      </c>
      <c r="H1042" s="236">
        <v>44150</v>
      </c>
      <c r="I1042" t="s">
        <v>2761</v>
      </c>
      <c r="J1042">
        <v>-18</v>
      </c>
      <c r="K1042">
        <v>47.5</v>
      </c>
      <c r="M1042" t="s">
        <v>54</v>
      </c>
      <c r="P1042" t="s">
        <v>54</v>
      </c>
      <c r="Q1042">
        <v>47.5</v>
      </c>
      <c r="R1042">
        <v>0</v>
      </c>
      <c r="S1042">
        <v>0</v>
      </c>
      <c r="T1042" t="s">
        <v>1206</v>
      </c>
      <c r="U1042" t="s">
        <v>2762</v>
      </c>
      <c r="V1042">
        <v>43902</v>
      </c>
      <c r="W1042" t="s">
        <v>2767</v>
      </c>
      <c r="AD1042">
        <v>44132</v>
      </c>
      <c r="AK1042">
        <v>1</v>
      </c>
      <c r="AL1042" t="s">
        <v>58</v>
      </c>
      <c r="AN1042" t="s">
        <v>66</v>
      </c>
      <c r="AS1042" t="s">
        <v>89</v>
      </c>
      <c r="AT1042" t="s">
        <v>61</v>
      </c>
      <c r="AU1042" t="s">
        <v>61</v>
      </c>
      <c r="AV1042" t="s">
        <v>11037</v>
      </c>
      <c r="AY1042">
        <v>0</v>
      </c>
      <c r="AZ1042" t="s">
        <v>62</v>
      </c>
      <c r="BA1042" t="s">
        <v>63</v>
      </c>
    </row>
    <row r="1043" spans="1:53" x14ac:dyDescent="0.25">
      <c r="A1043" s="1" t="s">
        <v>2768</v>
      </c>
      <c r="B1043" s="236">
        <v>44120</v>
      </c>
      <c r="C1043" s="236">
        <v>44150</v>
      </c>
      <c r="D1043">
        <v>20159473148</v>
      </c>
      <c r="E1043" t="s">
        <v>2759</v>
      </c>
      <c r="F1043" t="s">
        <v>2760</v>
      </c>
      <c r="G1043" s="236">
        <v>44120</v>
      </c>
      <c r="H1043" s="236">
        <v>44150</v>
      </c>
      <c r="I1043" t="s">
        <v>2761</v>
      </c>
      <c r="J1043">
        <v>-18</v>
      </c>
      <c r="K1043">
        <v>47.5</v>
      </c>
      <c r="M1043" t="s">
        <v>54</v>
      </c>
      <c r="P1043" t="s">
        <v>54</v>
      </c>
      <c r="Q1043">
        <v>47.5</v>
      </c>
      <c r="R1043">
        <v>0</v>
      </c>
      <c r="S1043">
        <v>0</v>
      </c>
      <c r="T1043" t="s">
        <v>1206</v>
      </c>
      <c r="U1043" t="s">
        <v>2762</v>
      </c>
      <c r="V1043">
        <v>43902</v>
      </c>
      <c r="W1043" t="s">
        <v>2768</v>
      </c>
      <c r="AD1043">
        <v>44132</v>
      </c>
      <c r="AK1043">
        <v>1</v>
      </c>
      <c r="AL1043" t="s">
        <v>58</v>
      </c>
      <c r="AN1043" t="s">
        <v>66</v>
      </c>
      <c r="AS1043" t="s">
        <v>89</v>
      </c>
      <c r="AT1043" t="s">
        <v>61</v>
      </c>
      <c r="AU1043" t="s">
        <v>61</v>
      </c>
      <c r="AV1043" t="s">
        <v>11037</v>
      </c>
      <c r="AY1043">
        <v>0</v>
      </c>
      <c r="AZ1043" t="s">
        <v>62</v>
      </c>
      <c r="BA1043" t="s">
        <v>63</v>
      </c>
    </row>
    <row r="1044" spans="1:53" x14ac:dyDescent="0.25">
      <c r="A1044" s="1" t="s">
        <v>2769</v>
      </c>
      <c r="B1044" s="236">
        <v>44120</v>
      </c>
      <c r="C1044" s="236">
        <v>44150</v>
      </c>
      <c r="D1044">
        <v>20159473148</v>
      </c>
      <c r="E1044" t="s">
        <v>2759</v>
      </c>
      <c r="F1044" t="s">
        <v>2760</v>
      </c>
      <c r="G1044" s="236">
        <v>44120</v>
      </c>
      <c r="H1044" s="236">
        <v>44150</v>
      </c>
      <c r="I1044" t="s">
        <v>2761</v>
      </c>
      <c r="J1044">
        <v>-18</v>
      </c>
      <c r="K1044">
        <v>47.5</v>
      </c>
      <c r="M1044" t="s">
        <v>54</v>
      </c>
      <c r="P1044" t="s">
        <v>54</v>
      </c>
      <c r="Q1044">
        <v>47.5</v>
      </c>
      <c r="R1044">
        <v>0</v>
      </c>
      <c r="S1044">
        <v>0</v>
      </c>
      <c r="T1044" t="s">
        <v>1206</v>
      </c>
      <c r="U1044" t="s">
        <v>2762</v>
      </c>
      <c r="V1044">
        <v>43902</v>
      </c>
      <c r="W1044" t="s">
        <v>2769</v>
      </c>
      <c r="AD1044">
        <v>44132</v>
      </c>
      <c r="AK1044">
        <v>1</v>
      </c>
      <c r="AL1044" t="s">
        <v>58</v>
      </c>
      <c r="AN1044" t="s">
        <v>66</v>
      </c>
      <c r="AS1044" t="s">
        <v>89</v>
      </c>
      <c r="AT1044" t="s">
        <v>61</v>
      </c>
      <c r="AU1044" t="s">
        <v>61</v>
      </c>
      <c r="AV1044" t="s">
        <v>11037</v>
      </c>
      <c r="AY1044">
        <v>0</v>
      </c>
      <c r="AZ1044" t="s">
        <v>62</v>
      </c>
      <c r="BA1044" t="s">
        <v>63</v>
      </c>
    </row>
    <row r="1045" spans="1:53" x14ac:dyDescent="0.25">
      <c r="A1045" s="1" t="s">
        <v>2770</v>
      </c>
      <c r="B1045" s="236">
        <v>44120</v>
      </c>
      <c r="C1045" s="236">
        <v>44150</v>
      </c>
      <c r="D1045">
        <v>20159473148</v>
      </c>
      <c r="E1045" t="s">
        <v>2759</v>
      </c>
      <c r="F1045" t="s">
        <v>2760</v>
      </c>
      <c r="G1045" s="236">
        <v>44120</v>
      </c>
      <c r="H1045" s="236">
        <v>44150</v>
      </c>
      <c r="I1045" t="s">
        <v>2761</v>
      </c>
      <c r="J1045">
        <v>-18</v>
      </c>
      <c r="K1045">
        <v>47.5</v>
      </c>
      <c r="M1045" t="s">
        <v>54</v>
      </c>
      <c r="P1045" t="s">
        <v>54</v>
      </c>
      <c r="Q1045">
        <v>47.5</v>
      </c>
      <c r="R1045">
        <v>0</v>
      </c>
      <c r="S1045">
        <v>0</v>
      </c>
      <c r="T1045" t="s">
        <v>1206</v>
      </c>
      <c r="U1045" t="s">
        <v>2762</v>
      </c>
      <c r="V1045">
        <v>43902</v>
      </c>
      <c r="W1045" t="s">
        <v>2770</v>
      </c>
      <c r="AD1045">
        <v>44132</v>
      </c>
      <c r="AK1045">
        <v>1</v>
      </c>
      <c r="AL1045" t="s">
        <v>58</v>
      </c>
      <c r="AN1045" t="s">
        <v>66</v>
      </c>
      <c r="AS1045" t="s">
        <v>89</v>
      </c>
      <c r="AT1045" t="s">
        <v>61</v>
      </c>
      <c r="AU1045" t="s">
        <v>61</v>
      </c>
      <c r="AV1045" t="s">
        <v>11037</v>
      </c>
      <c r="AY1045">
        <v>0</v>
      </c>
      <c r="AZ1045" t="s">
        <v>62</v>
      </c>
      <c r="BA1045" t="s">
        <v>63</v>
      </c>
    </row>
    <row r="1046" spans="1:53" x14ac:dyDescent="0.25">
      <c r="A1046" s="1" t="s">
        <v>2771</v>
      </c>
      <c r="B1046" s="236">
        <v>44120</v>
      </c>
      <c r="C1046" s="236">
        <v>44150</v>
      </c>
      <c r="D1046">
        <v>20159473148</v>
      </c>
      <c r="E1046" t="s">
        <v>2759</v>
      </c>
      <c r="F1046" t="s">
        <v>2760</v>
      </c>
      <c r="G1046" s="236">
        <v>44120</v>
      </c>
      <c r="H1046" s="236">
        <v>44150</v>
      </c>
      <c r="I1046" t="s">
        <v>2761</v>
      </c>
      <c r="J1046">
        <v>-18</v>
      </c>
      <c r="K1046">
        <v>47.5</v>
      </c>
      <c r="M1046" t="s">
        <v>54</v>
      </c>
      <c r="P1046" t="s">
        <v>54</v>
      </c>
      <c r="Q1046">
        <v>47.5</v>
      </c>
      <c r="R1046">
        <v>0</v>
      </c>
      <c r="S1046">
        <v>0</v>
      </c>
      <c r="T1046" t="s">
        <v>1206</v>
      </c>
      <c r="U1046" t="s">
        <v>2762</v>
      </c>
      <c r="V1046">
        <v>43902</v>
      </c>
      <c r="W1046" t="s">
        <v>2771</v>
      </c>
      <c r="AD1046">
        <v>44132</v>
      </c>
      <c r="AK1046">
        <v>1</v>
      </c>
      <c r="AL1046" t="s">
        <v>58</v>
      </c>
      <c r="AN1046" t="s">
        <v>66</v>
      </c>
      <c r="AS1046" t="s">
        <v>89</v>
      </c>
      <c r="AT1046" t="s">
        <v>61</v>
      </c>
      <c r="AU1046" t="s">
        <v>61</v>
      </c>
      <c r="AV1046" t="s">
        <v>11037</v>
      </c>
      <c r="AY1046">
        <v>0</v>
      </c>
      <c r="AZ1046" t="s">
        <v>62</v>
      </c>
      <c r="BA1046" t="s">
        <v>63</v>
      </c>
    </row>
    <row r="1047" spans="1:53" x14ac:dyDescent="0.25">
      <c r="A1047" s="1" t="s">
        <v>2772</v>
      </c>
      <c r="B1047" s="236">
        <v>44120</v>
      </c>
      <c r="C1047" s="236">
        <v>44150</v>
      </c>
      <c r="D1047">
        <v>20159473148</v>
      </c>
      <c r="E1047" t="s">
        <v>2759</v>
      </c>
      <c r="F1047" t="s">
        <v>2760</v>
      </c>
      <c r="G1047" s="236">
        <v>44120</v>
      </c>
      <c r="H1047" s="236">
        <v>44150</v>
      </c>
      <c r="I1047" t="s">
        <v>2761</v>
      </c>
      <c r="J1047">
        <v>-18</v>
      </c>
      <c r="K1047">
        <v>47.5</v>
      </c>
      <c r="M1047" t="s">
        <v>54</v>
      </c>
      <c r="P1047" t="s">
        <v>54</v>
      </c>
      <c r="Q1047">
        <v>47.5</v>
      </c>
      <c r="R1047">
        <v>0</v>
      </c>
      <c r="S1047">
        <v>0</v>
      </c>
      <c r="T1047" t="s">
        <v>1206</v>
      </c>
      <c r="U1047" t="s">
        <v>2762</v>
      </c>
      <c r="V1047">
        <v>43902</v>
      </c>
      <c r="W1047" t="s">
        <v>2772</v>
      </c>
      <c r="AD1047">
        <v>44132</v>
      </c>
      <c r="AK1047">
        <v>1</v>
      </c>
      <c r="AL1047" t="s">
        <v>58</v>
      </c>
      <c r="AN1047" t="s">
        <v>66</v>
      </c>
      <c r="AS1047" t="s">
        <v>89</v>
      </c>
      <c r="AT1047" t="s">
        <v>61</v>
      </c>
      <c r="AU1047" t="s">
        <v>61</v>
      </c>
      <c r="AV1047" t="s">
        <v>11037</v>
      </c>
      <c r="AY1047">
        <v>0</v>
      </c>
      <c r="AZ1047" t="s">
        <v>62</v>
      </c>
      <c r="BA1047" t="s">
        <v>63</v>
      </c>
    </row>
    <row r="1048" spans="1:53" x14ac:dyDescent="0.25">
      <c r="A1048" s="1" t="s">
        <v>2773</v>
      </c>
      <c r="B1048" s="236">
        <v>44120</v>
      </c>
      <c r="C1048" s="236">
        <v>44150</v>
      </c>
      <c r="D1048">
        <v>20159473148</v>
      </c>
      <c r="E1048" t="s">
        <v>2759</v>
      </c>
      <c r="F1048" t="s">
        <v>2760</v>
      </c>
      <c r="G1048" s="236">
        <v>44120</v>
      </c>
      <c r="H1048" s="236">
        <v>44150</v>
      </c>
      <c r="I1048" t="s">
        <v>2761</v>
      </c>
      <c r="J1048">
        <v>-18</v>
      </c>
      <c r="K1048">
        <v>47.5</v>
      </c>
      <c r="M1048" t="s">
        <v>54</v>
      </c>
      <c r="P1048" t="s">
        <v>54</v>
      </c>
      <c r="Q1048">
        <v>47.5</v>
      </c>
      <c r="R1048">
        <v>0</v>
      </c>
      <c r="S1048">
        <v>0</v>
      </c>
      <c r="T1048" t="s">
        <v>1206</v>
      </c>
      <c r="U1048" t="s">
        <v>2762</v>
      </c>
      <c r="V1048">
        <v>43902</v>
      </c>
      <c r="W1048" t="s">
        <v>2773</v>
      </c>
      <c r="AD1048">
        <v>44132</v>
      </c>
      <c r="AK1048">
        <v>1</v>
      </c>
      <c r="AL1048" t="s">
        <v>58</v>
      </c>
      <c r="AN1048" t="s">
        <v>66</v>
      </c>
      <c r="AS1048" t="s">
        <v>89</v>
      </c>
      <c r="AT1048" t="s">
        <v>61</v>
      </c>
      <c r="AU1048" t="s">
        <v>61</v>
      </c>
      <c r="AV1048" t="s">
        <v>11037</v>
      </c>
      <c r="AY1048">
        <v>0</v>
      </c>
      <c r="AZ1048" t="s">
        <v>62</v>
      </c>
      <c r="BA1048" t="s">
        <v>63</v>
      </c>
    </row>
    <row r="1049" spans="1:53" x14ac:dyDescent="0.25">
      <c r="A1049" s="1" t="s">
        <v>2774</v>
      </c>
      <c r="B1049" s="236">
        <v>44120</v>
      </c>
      <c r="C1049" s="236">
        <v>44150</v>
      </c>
      <c r="D1049">
        <v>20159473148</v>
      </c>
      <c r="E1049" t="s">
        <v>2759</v>
      </c>
      <c r="F1049" t="s">
        <v>2760</v>
      </c>
      <c r="G1049" s="236">
        <v>44120</v>
      </c>
      <c r="H1049" s="236">
        <v>44150</v>
      </c>
      <c r="I1049" t="s">
        <v>2761</v>
      </c>
      <c r="J1049">
        <v>-18</v>
      </c>
      <c r="K1049">
        <v>47.5</v>
      </c>
      <c r="M1049" t="s">
        <v>54</v>
      </c>
      <c r="P1049" t="s">
        <v>54</v>
      </c>
      <c r="Q1049">
        <v>47.5</v>
      </c>
      <c r="R1049">
        <v>0</v>
      </c>
      <c r="S1049">
        <v>0</v>
      </c>
      <c r="T1049" t="s">
        <v>1206</v>
      </c>
      <c r="U1049" t="s">
        <v>2762</v>
      </c>
      <c r="V1049">
        <v>43902</v>
      </c>
      <c r="W1049" t="s">
        <v>2774</v>
      </c>
      <c r="X1049" t="s">
        <v>865</v>
      </c>
      <c r="AD1049">
        <v>44132</v>
      </c>
      <c r="AK1049">
        <v>1</v>
      </c>
      <c r="AL1049" t="s">
        <v>58</v>
      </c>
      <c r="AN1049" t="s">
        <v>66</v>
      </c>
      <c r="AS1049" t="s">
        <v>89</v>
      </c>
      <c r="AT1049" t="s">
        <v>61</v>
      </c>
      <c r="AU1049" t="s">
        <v>61</v>
      </c>
      <c r="AV1049" t="s">
        <v>11037</v>
      </c>
      <c r="AY1049">
        <v>0</v>
      </c>
      <c r="AZ1049" t="s">
        <v>62</v>
      </c>
      <c r="BA1049" t="s">
        <v>63</v>
      </c>
    </row>
    <row r="1050" spans="1:53" x14ac:dyDescent="0.25">
      <c r="A1050" s="1" t="s">
        <v>2775</v>
      </c>
      <c r="B1050" s="236">
        <v>44120</v>
      </c>
      <c r="C1050" s="236">
        <v>44150</v>
      </c>
      <c r="D1050">
        <v>20159473148</v>
      </c>
      <c r="E1050" t="s">
        <v>2759</v>
      </c>
      <c r="F1050" t="s">
        <v>2760</v>
      </c>
      <c r="G1050" s="236">
        <v>44120</v>
      </c>
      <c r="H1050" s="236">
        <v>44150</v>
      </c>
      <c r="I1050" t="s">
        <v>2761</v>
      </c>
      <c r="J1050">
        <v>-18</v>
      </c>
      <c r="K1050">
        <v>47.5</v>
      </c>
      <c r="M1050" t="s">
        <v>54</v>
      </c>
      <c r="P1050" t="s">
        <v>54</v>
      </c>
      <c r="Q1050">
        <v>47.5</v>
      </c>
      <c r="R1050">
        <v>0</v>
      </c>
      <c r="S1050">
        <v>0</v>
      </c>
      <c r="T1050" t="s">
        <v>1206</v>
      </c>
      <c r="U1050" t="s">
        <v>2762</v>
      </c>
      <c r="V1050">
        <v>43902</v>
      </c>
      <c r="W1050" t="s">
        <v>2775</v>
      </c>
      <c r="AD1050">
        <v>44132</v>
      </c>
      <c r="AK1050">
        <v>1</v>
      </c>
      <c r="AL1050" t="s">
        <v>58</v>
      </c>
      <c r="AN1050" t="s">
        <v>66</v>
      </c>
      <c r="AS1050" t="s">
        <v>89</v>
      </c>
      <c r="AT1050" t="s">
        <v>61</v>
      </c>
      <c r="AU1050" t="s">
        <v>61</v>
      </c>
      <c r="AV1050" t="s">
        <v>11037</v>
      </c>
      <c r="AY1050">
        <v>0</v>
      </c>
      <c r="AZ1050" t="s">
        <v>62</v>
      </c>
      <c r="BA1050" t="s">
        <v>63</v>
      </c>
    </row>
    <row r="1051" spans="1:53" x14ac:dyDescent="0.25">
      <c r="A1051" s="1" t="s">
        <v>2776</v>
      </c>
      <c r="B1051" s="236">
        <v>44120</v>
      </c>
      <c r="C1051" s="236">
        <v>44150</v>
      </c>
      <c r="D1051">
        <v>20159473148</v>
      </c>
      <c r="E1051" t="s">
        <v>2759</v>
      </c>
      <c r="F1051" t="s">
        <v>2760</v>
      </c>
      <c r="G1051" s="236">
        <v>44120</v>
      </c>
      <c r="H1051" s="236">
        <v>44150</v>
      </c>
      <c r="I1051" t="s">
        <v>2761</v>
      </c>
      <c r="J1051">
        <v>-18</v>
      </c>
      <c r="K1051">
        <v>47.5</v>
      </c>
      <c r="M1051" t="s">
        <v>54</v>
      </c>
      <c r="P1051" t="s">
        <v>54</v>
      </c>
      <c r="Q1051">
        <v>47.5</v>
      </c>
      <c r="R1051">
        <v>0</v>
      </c>
      <c r="S1051">
        <v>0</v>
      </c>
      <c r="T1051" t="s">
        <v>1206</v>
      </c>
      <c r="U1051" t="s">
        <v>2762</v>
      </c>
      <c r="V1051">
        <v>43902</v>
      </c>
      <c r="W1051" t="s">
        <v>2776</v>
      </c>
      <c r="AD1051">
        <v>44132</v>
      </c>
      <c r="AK1051">
        <v>1</v>
      </c>
      <c r="AL1051" t="s">
        <v>58</v>
      </c>
      <c r="AN1051" t="s">
        <v>66</v>
      </c>
      <c r="AS1051" t="s">
        <v>89</v>
      </c>
      <c r="AT1051" t="s">
        <v>61</v>
      </c>
      <c r="AU1051" t="s">
        <v>61</v>
      </c>
      <c r="AV1051" t="s">
        <v>11037</v>
      </c>
      <c r="AY1051">
        <v>0</v>
      </c>
      <c r="AZ1051" t="s">
        <v>62</v>
      </c>
      <c r="BA1051" t="s">
        <v>63</v>
      </c>
    </row>
    <row r="1052" spans="1:53" x14ac:dyDescent="0.25">
      <c r="A1052" s="1" t="s">
        <v>2777</v>
      </c>
      <c r="B1052" s="236">
        <v>44120</v>
      </c>
      <c r="C1052" s="236">
        <v>44150</v>
      </c>
      <c r="D1052">
        <v>20159473148</v>
      </c>
      <c r="E1052" t="s">
        <v>2759</v>
      </c>
      <c r="F1052" t="s">
        <v>2760</v>
      </c>
      <c r="G1052" s="236">
        <v>44120</v>
      </c>
      <c r="H1052" s="236">
        <v>44150</v>
      </c>
      <c r="I1052" t="s">
        <v>2761</v>
      </c>
      <c r="J1052">
        <v>-18</v>
      </c>
      <c r="K1052">
        <v>47.5</v>
      </c>
      <c r="M1052" t="s">
        <v>54</v>
      </c>
      <c r="P1052" t="s">
        <v>54</v>
      </c>
      <c r="Q1052">
        <v>47.5</v>
      </c>
      <c r="R1052">
        <v>0</v>
      </c>
      <c r="S1052">
        <v>0</v>
      </c>
      <c r="T1052" t="s">
        <v>1206</v>
      </c>
      <c r="U1052" t="s">
        <v>2762</v>
      </c>
      <c r="V1052">
        <v>43902</v>
      </c>
      <c r="W1052" t="s">
        <v>2777</v>
      </c>
      <c r="X1052" t="s">
        <v>2778</v>
      </c>
      <c r="AD1052">
        <v>44132</v>
      </c>
      <c r="AK1052">
        <v>1</v>
      </c>
      <c r="AL1052" t="s">
        <v>58</v>
      </c>
      <c r="AN1052" t="s">
        <v>66</v>
      </c>
      <c r="AS1052" t="s">
        <v>89</v>
      </c>
      <c r="AT1052" t="s">
        <v>61</v>
      </c>
      <c r="AU1052" t="s">
        <v>61</v>
      </c>
      <c r="AV1052" t="s">
        <v>11037</v>
      </c>
      <c r="AY1052">
        <v>0</v>
      </c>
      <c r="AZ1052" t="s">
        <v>62</v>
      </c>
      <c r="BA1052" t="s">
        <v>63</v>
      </c>
    </row>
    <row r="1053" spans="1:53" x14ac:dyDescent="0.25">
      <c r="A1053" s="1" t="s">
        <v>2779</v>
      </c>
      <c r="B1053" s="236">
        <v>44120</v>
      </c>
      <c r="C1053" s="236">
        <v>44150</v>
      </c>
      <c r="D1053">
        <v>20159473148</v>
      </c>
      <c r="E1053" t="s">
        <v>2759</v>
      </c>
      <c r="F1053" t="s">
        <v>2760</v>
      </c>
      <c r="G1053" s="236">
        <v>44120</v>
      </c>
      <c r="H1053" s="236">
        <v>44150</v>
      </c>
      <c r="I1053" t="s">
        <v>2761</v>
      </c>
      <c r="J1053">
        <v>-18</v>
      </c>
      <c r="K1053">
        <v>47.5</v>
      </c>
      <c r="M1053" t="s">
        <v>54</v>
      </c>
      <c r="P1053" t="s">
        <v>54</v>
      </c>
      <c r="Q1053">
        <v>47.5</v>
      </c>
      <c r="R1053">
        <v>0</v>
      </c>
      <c r="S1053">
        <v>0</v>
      </c>
      <c r="T1053" t="s">
        <v>1206</v>
      </c>
      <c r="U1053" t="s">
        <v>2762</v>
      </c>
      <c r="V1053">
        <v>43902</v>
      </c>
      <c r="W1053" t="s">
        <v>2779</v>
      </c>
      <c r="AD1053">
        <v>44132</v>
      </c>
      <c r="AK1053">
        <v>1</v>
      </c>
      <c r="AL1053" t="s">
        <v>58</v>
      </c>
      <c r="AN1053" t="s">
        <v>66</v>
      </c>
      <c r="AS1053" t="s">
        <v>89</v>
      </c>
      <c r="AT1053" t="s">
        <v>61</v>
      </c>
      <c r="AU1053" t="s">
        <v>61</v>
      </c>
      <c r="AV1053" t="s">
        <v>11037</v>
      </c>
      <c r="AY1053">
        <v>0</v>
      </c>
      <c r="AZ1053" t="s">
        <v>62</v>
      </c>
      <c r="BA1053" t="s">
        <v>63</v>
      </c>
    </row>
    <row r="1054" spans="1:53" x14ac:dyDescent="0.25">
      <c r="A1054" s="1" t="s">
        <v>2780</v>
      </c>
      <c r="B1054" s="236">
        <v>44120</v>
      </c>
      <c r="C1054" s="236">
        <v>44150</v>
      </c>
      <c r="D1054">
        <v>20159473148</v>
      </c>
      <c r="E1054" t="s">
        <v>2759</v>
      </c>
      <c r="F1054" t="s">
        <v>2760</v>
      </c>
      <c r="G1054" s="236">
        <v>44120</v>
      </c>
      <c r="H1054" s="236">
        <v>44150</v>
      </c>
      <c r="I1054" t="s">
        <v>2761</v>
      </c>
      <c r="J1054">
        <v>-18</v>
      </c>
      <c r="K1054">
        <v>47.5</v>
      </c>
      <c r="M1054" t="s">
        <v>54</v>
      </c>
      <c r="P1054" t="s">
        <v>54</v>
      </c>
      <c r="Q1054">
        <v>47.5</v>
      </c>
      <c r="R1054">
        <v>0</v>
      </c>
      <c r="S1054">
        <v>0</v>
      </c>
      <c r="T1054" t="s">
        <v>1206</v>
      </c>
      <c r="U1054" t="s">
        <v>2762</v>
      </c>
      <c r="V1054">
        <v>43902</v>
      </c>
      <c r="W1054" t="s">
        <v>2780</v>
      </c>
      <c r="AD1054">
        <v>44132</v>
      </c>
      <c r="AK1054">
        <v>1</v>
      </c>
      <c r="AL1054" t="s">
        <v>58</v>
      </c>
      <c r="AN1054" t="s">
        <v>66</v>
      </c>
      <c r="AS1054" t="s">
        <v>89</v>
      </c>
      <c r="AT1054" t="s">
        <v>61</v>
      </c>
      <c r="AU1054" t="s">
        <v>61</v>
      </c>
      <c r="AV1054" t="s">
        <v>11037</v>
      </c>
      <c r="AY1054">
        <v>0</v>
      </c>
      <c r="AZ1054" t="s">
        <v>62</v>
      </c>
      <c r="BA1054" t="s">
        <v>63</v>
      </c>
    </row>
    <row r="1055" spans="1:53" x14ac:dyDescent="0.25">
      <c r="A1055" s="1" t="s">
        <v>2781</v>
      </c>
      <c r="B1055" s="236">
        <v>44120</v>
      </c>
      <c r="C1055" s="236">
        <v>44150</v>
      </c>
      <c r="D1055">
        <v>20159473148</v>
      </c>
      <c r="E1055" t="s">
        <v>2759</v>
      </c>
      <c r="F1055" t="s">
        <v>2760</v>
      </c>
      <c r="G1055" s="236">
        <v>44120</v>
      </c>
      <c r="H1055" s="236">
        <v>44150</v>
      </c>
      <c r="I1055" t="s">
        <v>2761</v>
      </c>
      <c r="J1055">
        <v>-18</v>
      </c>
      <c r="K1055">
        <v>47.5</v>
      </c>
      <c r="M1055" t="s">
        <v>54</v>
      </c>
      <c r="P1055" t="s">
        <v>54</v>
      </c>
      <c r="Q1055">
        <v>47.5</v>
      </c>
      <c r="R1055">
        <v>0</v>
      </c>
      <c r="S1055">
        <v>0</v>
      </c>
      <c r="T1055" t="s">
        <v>1206</v>
      </c>
      <c r="U1055" t="s">
        <v>2762</v>
      </c>
      <c r="V1055">
        <v>43902</v>
      </c>
      <c r="W1055" t="s">
        <v>2781</v>
      </c>
      <c r="AD1055">
        <v>44132</v>
      </c>
      <c r="AK1055">
        <v>1</v>
      </c>
      <c r="AL1055" t="s">
        <v>58</v>
      </c>
      <c r="AN1055" t="s">
        <v>66</v>
      </c>
      <c r="AS1055" t="s">
        <v>89</v>
      </c>
      <c r="AT1055" t="s">
        <v>61</v>
      </c>
      <c r="AU1055" t="s">
        <v>61</v>
      </c>
      <c r="AV1055" t="s">
        <v>11037</v>
      </c>
      <c r="AY1055">
        <v>0</v>
      </c>
      <c r="AZ1055" t="s">
        <v>62</v>
      </c>
      <c r="BA1055" t="s">
        <v>63</v>
      </c>
    </row>
    <row r="1056" spans="1:53" x14ac:dyDescent="0.25">
      <c r="A1056" s="1" t="s">
        <v>2782</v>
      </c>
      <c r="B1056" s="236">
        <v>44120</v>
      </c>
      <c r="C1056" s="236">
        <v>44150</v>
      </c>
      <c r="D1056">
        <v>20159473148</v>
      </c>
      <c r="E1056" t="s">
        <v>2759</v>
      </c>
      <c r="F1056" t="s">
        <v>2760</v>
      </c>
      <c r="G1056" s="236">
        <v>44120</v>
      </c>
      <c r="H1056" s="236">
        <v>44150</v>
      </c>
      <c r="I1056" t="s">
        <v>2761</v>
      </c>
      <c r="J1056">
        <v>-18</v>
      </c>
      <c r="K1056">
        <v>47.5</v>
      </c>
      <c r="M1056" t="s">
        <v>54</v>
      </c>
      <c r="P1056" t="s">
        <v>54</v>
      </c>
      <c r="Q1056">
        <v>47.5</v>
      </c>
      <c r="R1056">
        <v>0</v>
      </c>
      <c r="S1056">
        <v>0</v>
      </c>
      <c r="T1056" t="s">
        <v>1206</v>
      </c>
      <c r="U1056" t="s">
        <v>2762</v>
      </c>
      <c r="V1056">
        <v>43902</v>
      </c>
      <c r="W1056" t="s">
        <v>2782</v>
      </c>
      <c r="AD1056">
        <v>44132</v>
      </c>
      <c r="AK1056">
        <v>1</v>
      </c>
      <c r="AL1056" t="s">
        <v>58</v>
      </c>
      <c r="AN1056" t="s">
        <v>66</v>
      </c>
      <c r="AS1056" t="s">
        <v>89</v>
      </c>
      <c r="AT1056" t="s">
        <v>61</v>
      </c>
      <c r="AU1056" t="s">
        <v>61</v>
      </c>
      <c r="AV1056" t="s">
        <v>11037</v>
      </c>
      <c r="AY1056">
        <v>0</v>
      </c>
      <c r="AZ1056" t="s">
        <v>62</v>
      </c>
      <c r="BA1056" t="s">
        <v>63</v>
      </c>
    </row>
    <row r="1057" spans="1:53" x14ac:dyDescent="0.25">
      <c r="A1057" s="1" t="s">
        <v>2783</v>
      </c>
      <c r="B1057" s="236">
        <v>44120</v>
      </c>
      <c r="C1057" s="236">
        <v>44150</v>
      </c>
      <c r="D1057">
        <v>20159473148</v>
      </c>
      <c r="E1057" t="s">
        <v>2759</v>
      </c>
      <c r="F1057" t="s">
        <v>2760</v>
      </c>
      <c r="G1057" s="236">
        <v>44120</v>
      </c>
      <c r="H1057" s="236">
        <v>44150</v>
      </c>
      <c r="I1057" t="s">
        <v>2761</v>
      </c>
      <c r="J1057">
        <v>-18</v>
      </c>
      <c r="K1057">
        <v>47.5</v>
      </c>
      <c r="M1057" t="s">
        <v>54</v>
      </c>
      <c r="P1057" t="s">
        <v>54</v>
      </c>
      <c r="Q1057">
        <v>47.5</v>
      </c>
      <c r="R1057">
        <v>0</v>
      </c>
      <c r="S1057">
        <v>0</v>
      </c>
      <c r="T1057" t="s">
        <v>1206</v>
      </c>
      <c r="U1057" t="s">
        <v>2762</v>
      </c>
      <c r="V1057">
        <v>43902</v>
      </c>
      <c r="W1057" t="s">
        <v>2783</v>
      </c>
      <c r="AD1057">
        <v>44132</v>
      </c>
      <c r="AK1057">
        <v>1</v>
      </c>
      <c r="AL1057" t="s">
        <v>58</v>
      </c>
      <c r="AN1057" t="s">
        <v>66</v>
      </c>
      <c r="AS1057" t="s">
        <v>89</v>
      </c>
      <c r="AT1057" t="s">
        <v>61</v>
      </c>
      <c r="AU1057" t="s">
        <v>61</v>
      </c>
      <c r="AV1057" t="s">
        <v>11037</v>
      </c>
      <c r="AY1057">
        <v>0</v>
      </c>
      <c r="AZ1057" t="s">
        <v>62</v>
      </c>
      <c r="BA1057" t="s">
        <v>63</v>
      </c>
    </row>
    <row r="1058" spans="1:53" x14ac:dyDescent="0.25">
      <c r="A1058" s="1" t="s">
        <v>2784</v>
      </c>
      <c r="B1058" s="236">
        <v>44120</v>
      </c>
      <c r="C1058" s="236">
        <v>44150</v>
      </c>
      <c r="D1058">
        <v>20159473148</v>
      </c>
      <c r="E1058" t="s">
        <v>2759</v>
      </c>
      <c r="F1058" t="s">
        <v>2760</v>
      </c>
      <c r="G1058" s="236">
        <v>44120</v>
      </c>
      <c r="H1058" s="236">
        <v>44150</v>
      </c>
      <c r="I1058" t="s">
        <v>2761</v>
      </c>
      <c r="J1058">
        <v>-18</v>
      </c>
      <c r="K1058">
        <v>47.5</v>
      </c>
      <c r="M1058" t="s">
        <v>54</v>
      </c>
      <c r="P1058" t="s">
        <v>54</v>
      </c>
      <c r="Q1058">
        <v>47.5</v>
      </c>
      <c r="R1058">
        <v>0</v>
      </c>
      <c r="S1058">
        <v>0</v>
      </c>
      <c r="T1058" t="s">
        <v>1206</v>
      </c>
      <c r="U1058" t="s">
        <v>2762</v>
      </c>
      <c r="V1058">
        <v>43902</v>
      </c>
      <c r="W1058" t="s">
        <v>2784</v>
      </c>
      <c r="X1058" t="s">
        <v>398</v>
      </c>
      <c r="AD1058">
        <v>44132</v>
      </c>
      <c r="AK1058">
        <v>1</v>
      </c>
      <c r="AL1058" t="s">
        <v>58</v>
      </c>
      <c r="AN1058" t="s">
        <v>66</v>
      </c>
      <c r="AS1058" t="s">
        <v>89</v>
      </c>
      <c r="AT1058" t="s">
        <v>61</v>
      </c>
      <c r="AU1058" t="s">
        <v>61</v>
      </c>
      <c r="AV1058" t="s">
        <v>11037</v>
      </c>
      <c r="AY1058">
        <v>0</v>
      </c>
      <c r="AZ1058" t="s">
        <v>62</v>
      </c>
      <c r="BA1058" t="s">
        <v>63</v>
      </c>
    </row>
    <row r="1059" spans="1:53" x14ac:dyDescent="0.25">
      <c r="A1059" s="1" t="s">
        <v>2785</v>
      </c>
      <c r="B1059" s="236">
        <v>44120</v>
      </c>
      <c r="C1059" s="236">
        <v>44150</v>
      </c>
      <c r="D1059">
        <v>20159473148</v>
      </c>
      <c r="E1059" t="s">
        <v>2759</v>
      </c>
      <c r="F1059" t="s">
        <v>2760</v>
      </c>
      <c r="G1059" s="236">
        <v>44120</v>
      </c>
      <c r="H1059" s="236">
        <v>44150</v>
      </c>
      <c r="I1059" t="s">
        <v>2761</v>
      </c>
      <c r="J1059">
        <v>-18</v>
      </c>
      <c r="K1059">
        <v>47.5</v>
      </c>
      <c r="M1059" t="s">
        <v>54</v>
      </c>
      <c r="P1059" t="s">
        <v>54</v>
      </c>
      <c r="Q1059">
        <v>47.5</v>
      </c>
      <c r="R1059">
        <v>0</v>
      </c>
      <c r="S1059">
        <v>0</v>
      </c>
      <c r="T1059" t="s">
        <v>1206</v>
      </c>
      <c r="U1059" t="s">
        <v>2762</v>
      </c>
      <c r="V1059">
        <v>43902</v>
      </c>
      <c r="W1059" t="s">
        <v>2785</v>
      </c>
      <c r="AD1059">
        <v>44132</v>
      </c>
      <c r="AK1059">
        <v>1</v>
      </c>
      <c r="AL1059" t="s">
        <v>58</v>
      </c>
      <c r="AN1059" t="s">
        <v>66</v>
      </c>
      <c r="AS1059" t="s">
        <v>89</v>
      </c>
      <c r="AT1059" t="s">
        <v>61</v>
      </c>
      <c r="AU1059" t="s">
        <v>61</v>
      </c>
      <c r="AV1059" t="s">
        <v>11037</v>
      </c>
      <c r="AY1059">
        <v>0</v>
      </c>
      <c r="AZ1059" t="s">
        <v>62</v>
      </c>
      <c r="BA1059" t="s">
        <v>63</v>
      </c>
    </row>
    <row r="1060" spans="1:53" x14ac:dyDescent="0.25">
      <c r="A1060" s="1" t="s">
        <v>559</v>
      </c>
      <c r="B1060" s="236">
        <v>44120</v>
      </c>
      <c r="C1060" s="236">
        <v>44150</v>
      </c>
      <c r="D1060">
        <v>20159473148</v>
      </c>
      <c r="E1060" t="s">
        <v>2759</v>
      </c>
      <c r="F1060" t="s">
        <v>2760</v>
      </c>
      <c r="G1060" s="236">
        <v>44120</v>
      </c>
      <c r="H1060" s="236">
        <v>44150</v>
      </c>
      <c r="I1060" t="s">
        <v>2761</v>
      </c>
      <c r="J1060">
        <v>-18</v>
      </c>
      <c r="K1060">
        <v>47.5</v>
      </c>
      <c r="M1060" t="s">
        <v>54</v>
      </c>
      <c r="P1060" t="s">
        <v>54</v>
      </c>
      <c r="Q1060">
        <v>47.5</v>
      </c>
      <c r="R1060">
        <v>0</v>
      </c>
      <c r="S1060">
        <v>0</v>
      </c>
      <c r="T1060" t="s">
        <v>1206</v>
      </c>
      <c r="U1060" t="s">
        <v>2762</v>
      </c>
      <c r="V1060">
        <v>43902</v>
      </c>
      <c r="W1060" t="s">
        <v>559</v>
      </c>
      <c r="AD1060">
        <v>44132</v>
      </c>
      <c r="AK1060">
        <v>1</v>
      </c>
      <c r="AL1060" t="s">
        <v>58</v>
      </c>
      <c r="AN1060" t="s">
        <v>66</v>
      </c>
      <c r="AS1060" t="s">
        <v>89</v>
      </c>
      <c r="AT1060" t="s">
        <v>61</v>
      </c>
      <c r="AU1060" t="s">
        <v>61</v>
      </c>
      <c r="AV1060" t="s">
        <v>11037</v>
      </c>
      <c r="AY1060">
        <v>0</v>
      </c>
      <c r="AZ1060" t="s">
        <v>62</v>
      </c>
      <c r="BA1060" t="s">
        <v>63</v>
      </c>
    </row>
    <row r="1061" spans="1:53" x14ac:dyDescent="0.25">
      <c r="A1061" s="1" t="s">
        <v>2786</v>
      </c>
      <c r="B1061" s="236">
        <v>44120</v>
      </c>
      <c r="C1061" s="236">
        <v>44150</v>
      </c>
      <c r="D1061">
        <v>20159473148</v>
      </c>
      <c r="E1061" t="s">
        <v>2759</v>
      </c>
      <c r="F1061" t="s">
        <v>2760</v>
      </c>
      <c r="G1061" s="236">
        <v>44120</v>
      </c>
      <c r="H1061" s="236">
        <v>44150</v>
      </c>
      <c r="I1061" t="s">
        <v>2761</v>
      </c>
      <c r="J1061">
        <v>-18</v>
      </c>
      <c r="K1061">
        <v>47.5</v>
      </c>
      <c r="M1061" t="s">
        <v>54</v>
      </c>
      <c r="P1061" t="s">
        <v>54</v>
      </c>
      <c r="Q1061">
        <v>47.5</v>
      </c>
      <c r="R1061">
        <v>0</v>
      </c>
      <c r="S1061">
        <v>0</v>
      </c>
      <c r="T1061" t="s">
        <v>1206</v>
      </c>
      <c r="U1061" t="s">
        <v>2762</v>
      </c>
      <c r="V1061">
        <v>43902</v>
      </c>
      <c r="W1061" t="s">
        <v>2786</v>
      </c>
      <c r="AD1061">
        <v>44132</v>
      </c>
      <c r="AK1061">
        <v>1</v>
      </c>
      <c r="AL1061" t="s">
        <v>58</v>
      </c>
      <c r="AN1061" t="s">
        <v>66</v>
      </c>
      <c r="AS1061" t="s">
        <v>89</v>
      </c>
      <c r="AT1061" t="s">
        <v>61</v>
      </c>
      <c r="AU1061" t="s">
        <v>61</v>
      </c>
      <c r="AV1061" t="s">
        <v>11037</v>
      </c>
      <c r="AY1061">
        <v>0</v>
      </c>
      <c r="AZ1061" t="s">
        <v>62</v>
      </c>
      <c r="BA1061" t="s">
        <v>63</v>
      </c>
    </row>
    <row r="1062" spans="1:53" x14ac:dyDescent="0.25">
      <c r="A1062" s="1" t="s">
        <v>2787</v>
      </c>
      <c r="B1062" s="236">
        <v>44120</v>
      </c>
      <c r="C1062" s="236">
        <v>44150</v>
      </c>
      <c r="D1062">
        <v>20159473148</v>
      </c>
      <c r="E1062" t="s">
        <v>2759</v>
      </c>
      <c r="F1062" t="s">
        <v>2760</v>
      </c>
      <c r="G1062" s="236">
        <v>44120</v>
      </c>
      <c r="H1062" s="236">
        <v>44150</v>
      </c>
      <c r="I1062" t="s">
        <v>2761</v>
      </c>
      <c r="J1062">
        <v>-18</v>
      </c>
      <c r="K1062">
        <v>47.5</v>
      </c>
      <c r="M1062" t="s">
        <v>54</v>
      </c>
      <c r="P1062" t="s">
        <v>54</v>
      </c>
      <c r="Q1062">
        <v>47.5</v>
      </c>
      <c r="R1062">
        <v>0</v>
      </c>
      <c r="S1062">
        <v>0</v>
      </c>
      <c r="T1062" t="s">
        <v>1206</v>
      </c>
      <c r="U1062" t="s">
        <v>2762</v>
      </c>
      <c r="V1062">
        <v>43902</v>
      </c>
      <c r="W1062" t="s">
        <v>2787</v>
      </c>
      <c r="AD1062">
        <v>44132</v>
      </c>
      <c r="AK1062">
        <v>1</v>
      </c>
      <c r="AL1062" t="s">
        <v>58</v>
      </c>
      <c r="AN1062" t="s">
        <v>66</v>
      </c>
      <c r="AS1062" t="s">
        <v>89</v>
      </c>
      <c r="AT1062" t="s">
        <v>61</v>
      </c>
      <c r="AU1062" t="s">
        <v>61</v>
      </c>
      <c r="AV1062" t="s">
        <v>11037</v>
      </c>
      <c r="AY1062">
        <v>0</v>
      </c>
      <c r="AZ1062" t="s">
        <v>62</v>
      </c>
      <c r="BA1062" t="s">
        <v>63</v>
      </c>
    </row>
    <row r="1063" spans="1:53" x14ac:dyDescent="0.25">
      <c r="A1063" s="1" t="s">
        <v>2788</v>
      </c>
      <c r="B1063" s="236">
        <v>44120</v>
      </c>
      <c r="C1063" s="236">
        <v>44150</v>
      </c>
      <c r="D1063">
        <v>20159473148</v>
      </c>
      <c r="E1063" t="s">
        <v>2759</v>
      </c>
      <c r="F1063" t="s">
        <v>2760</v>
      </c>
      <c r="G1063" s="236">
        <v>44120</v>
      </c>
      <c r="H1063" s="236">
        <v>44150</v>
      </c>
      <c r="I1063" t="s">
        <v>2761</v>
      </c>
      <c r="J1063">
        <v>-18</v>
      </c>
      <c r="K1063">
        <v>47.5</v>
      </c>
      <c r="M1063" t="s">
        <v>54</v>
      </c>
      <c r="P1063" t="s">
        <v>54</v>
      </c>
      <c r="Q1063">
        <v>47.5</v>
      </c>
      <c r="R1063">
        <v>0</v>
      </c>
      <c r="S1063">
        <v>0</v>
      </c>
      <c r="T1063" t="s">
        <v>1206</v>
      </c>
      <c r="U1063" t="s">
        <v>2762</v>
      </c>
      <c r="V1063">
        <v>43902</v>
      </c>
      <c r="W1063" t="s">
        <v>2788</v>
      </c>
      <c r="AD1063">
        <v>44132</v>
      </c>
      <c r="AK1063">
        <v>1</v>
      </c>
      <c r="AL1063" t="s">
        <v>58</v>
      </c>
      <c r="AN1063" t="s">
        <v>66</v>
      </c>
      <c r="AS1063" t="s">
        <v>89</v>
      </c>
      <c r="AT1063" t="s">
        <v>61</v>
      </c>
      <c r="AU1063" t="s">
        <v>61</v>
      </c>
      <c r="AV1063" t="s">
        <v>11037</v>
      </c>
      <c r="AY1063">
        <v>0</v>
      </c>
      <c r="AZ1063" t="s">
        <v>62</v>
      </c>
      <c r="BA1063" t="s">
        <v>63</v>
      </c>
    </row>
    <row r="1064" spans="1:53" x14ac:dyDescent="0.25">
      <c r="A1064" s="1" t="s">
        <v>2789</v>
      </c>
      <c r="B1064" s="236">
        <v>44120</v>
      </c>
      <c r="C1064" s="236">
        <v>44150</v>
      </c>
      <c r="D1064">
        <v>20159473148</v>
      </c>
      <c r="E1064" t="s">
        <v>2759</v>
      </c>
      <c r="F1064" t="s">
        <v>2760</v>
      </c>
      <c r="G1064" s="236">
        <v>44120</v>
      </c>
      <c r="H1064" s="236">
        <v>44150</v>
      </c>
      <c r="I1064" t="s">
        <v>2761</v>
      </c>
      <c r="J1064">
        <v>-18</v>
      </c>
      <c r="K1064">
        <v>47.5</v>
      </c>
      <c r="M1064" t="s">
        <v>54</v>
      </c>
      <c r="P1064" t="s">
        <v>54</v>
      </c>
      <c r="Q1064">
        <v>47.5</v>
      </c>
      <c r="R1064">
        <v>0</v>
      </c>
      <c r="S1064">
        <v>0</v>
      </c>
      <c r="T1064" t="s">
        <v>1206</v>
      </c>
      <c r="U1064" t="s">
        <v>2762</v>
      </c>
      <c r="V1064">
        <v>43902</v>
      </c>
      <c r="W1064" t="s">
        <v>2789</v>
      </c>
      <c r="AD1064">
        <v>44132</v>
      </c>
      <c r="AK1064">
        <v>1</v>
      </c>
      <c r="AL1064" t="s">
        <v>58</v>
      </c>
      <c r="AN1064" t="s">
        <v>66</v>
      </c>
      <c r="AS1064" t="s">
        <v>89</v>
      </c>
      <c r="AT1064" t="s">
        <v>61</v>
      </c>
      <c r="AU1064" t="s">
        <v>61</v>
      </c>
      <c r="AV1064" t="s">
        <v>11037</v>
      </c>
      <c r="AY1064">
        <v>0</v>
      </c>
      <c r="AZ1064" t="s">
        <v>62</v>
      </c>
      <c r="BA1064" t="s">
        <v>63</v>
      </c>
    </row>
    <row r="1065" spans="1:53" x14ac:dyDescent="0.25">
      <c r="A1065" s="1" t="s">
        <v>2790</v>
      </c>
      <c r="B1065" s="236">
        <v>44120</v>
      </c>
      <c r="C1065" s="236">
        <v>44150</v>
      </c>
      <c r="D1065">
        <v>20159473148</v>
      </c>
      <c r="E1065" t="s">
        <v>2759</v>
      </c>
      <c r="F1065" t="s">
        <v>2760</v>
      </c>
      <c r="G1065" s="236">
        <v>44120</v>
      </c>
      <c r="H1065" s="236">
        <v>44150</v>
      </c>
      <c r="I1065" t="s">
        <v>2761</v>
      </c>
      <c r="J1065">
        <v>-18</v>
      </c>
      <c r="K1065">
        <v>47.5</v>
      </c>
      <c r="M1065" t="s">
        <v>54</v>
      </c>
      <c r="P1065" t="s">
        <v>54</v>
      </c>
      <c r="Q1065">
        <v>47.5</v>
      </c>
      <c r="R1065">
        <v>0</v>
      </c>
      <c r="S1065">
        <v>0</v>
      </c>
      <c r="T1065" t="s">
        <v>1206</v>
      </c>
      <c r="U1065" t="s">
        <v>2762</v>
      </c>
      <c r="V1065">
        <v>43902</v>
      </c>
      <c r="W1065" t="s">
        <v>2790</v>
      </c>
      <c r="AD1065">
        <v>44132</v>
      </c>
      <c r="AK1065">
        <v>1</v>
      </c>
      <c r="AL1065" t="s">
        <v>58</v>
      </c>
      <c r="AN1065" t="s">
        <v>66</v>
      </c>
      <c r="AS1065" t="s">
        <v>89</v>
      </c>
      <c r="AT1065" t="s">
        <v>61</v>
      </c>
      <c r="AU1065" t="s">
        <v>61</v>
      </c>
      <c r="AV1065" t="s">
        <v>11037</v>
      </c>
      <c r="AY1065">
        <v>0</v>
      </c>
      <c r="AZ1065" t="s">
        <v>62</v>
      </c>
      <c r="BA1065" t="s">
        <v>63</v>
      </c>
    </row>
    <row r="1066" spans="1:53" x14ac:dyDescent="0.25">
      <c r="A1066" s="1" t="s">
        <v>2791</v>
      </c>
      <c r="B1066" s="236">
        <v>44120</v>
      </c>
      <c r="C1066" s="236">
        <v>44150</v>
      </c>
      <c r="D1066">
        <v>20159473148</v>
      </c>
      <c r="E1066" t="s">
        <v>2759</v>
      </c>
      <c r="F1066" t="s">
        <v>2760</v>
      </c>
      <c r="G1066" s="236">
        <v>44120</v>
      </c>
      <c r="H1066" s="236">
        <v>44150</v>
      </c>
      <c r="I1066" t="s">
        <v>2761</v>
      </c>
      <c r="J1066">
        <v>-18</v>
      </c>
      <c r="K1066">
        <v>47.5</v>
      </c>
      <c r="M1066" t="s">
        <v>54</v>
      </c>
      <c r="P1066" t="s">
        <v>54</v>
      </c>
      <c r="Q1066">
        <v>47.5</v>
      </c>
      <c r="R1066">
        <v>0</v>
      </c>
      <c r="S1066">
        <v>0</v>
      </c>
      <c r="T1066" t="s">
        <v>1206</v>
      </c>
      <c r="U1066" t="s">
        <v>2762</v>
      </c>
      <c r="V1066">
        <v>43902</v>
      </c>
      <c r="W1066" t="s">
        <v>2791</v>
      </c>
      <c r="X1066" t="s">
        <v>393</v>
      </c>
      <c r="AD1066">
        <v>44132</v>
      </c>
      <c r="AK1066">
        <v>1</v>
      </c>
      <c r="AL1066" t="s">
        <v>58</v>
      </c>
      <c r="AN1066" t="s">
        <v>66</v>
      </c>
      <c r="AS1066" t="s">
        <v>89</v>
      </c>
      <c r="AT1066" t="s">
        <v>61</v>
      </c>
      <c r="AU1066" t="s">
        <v>61</v>
      </c>
      <c r="AV1066" t="s">
        <v>11037</v>
      </c>
      <c r="AY1066">
        <v>0</v>
      </c>
      <c r="AZ1066" t="s">
        <v>62</v>
      </c>
      <c r="BA1066" t="s">
        <v>63</v>
      </c>
    </row>
    <row r="1067" spans="1:53" x14ac:dyDescent="0.25">
      <c r="A1067" s="1" t="s">
        <v>2792</v>
      </c>
      <c r="B1067" s="236">
        <v>44120</v>
      </c>
      <c r="C1067" s="236">
        <v>44150</v>
      </c>
      <c r="D1067">
        <v>20159473148</v>
      </c>
      <c r="E1067" t="s">
        <v>2759</v>
      </c>
      <c r="F1067" t="s">
        <v>2760</v>
      </c>
      <c r="G1067" s="236">
        <v>44120</v>
      </c>
      <c r="H1067" s="236">
        <v>44150</v>
      </c>
      <c r="I1067" t="s">
        <v>2761</v>
      </c>
      <c r="J1067">
        <v>-18</v>
      </c>
      <c r="K1067">
        <v>47.5</v>
      </c>
      <c r="M1067" t="s">
        <v>54</v>
      </c>
      <c r="P1067" t="s">
        <v>54</v>
      </c>
      <c r="Q1067">
        <v>47.5</v>
      </c>
      <c r="R1067">
        <v>0</v>
      </c>
      <c r="S1067">
        <v>0</v>
      </c>
      <c r="T1067" t="s">
        <v>1206</v>
      </c>
      <c r="U1067" t="s">
        <v>2762</v>
      </c>
      <c r="V1067">
        <v>43902</v>
      </c>
      <c r="W1067" t="s">
        <v>2792</v>
      </c>
      <c r="AD1067">
        <v>44132</v>
      </c>
      <c r="AK1067">
        <v>1</v>
      </c>
      <c r="AL1067" t="s">
        <v>58</v>
      </c>
      <c r="AN1067" t="s">
        <v>66</v>
      </c>
      <c r="AS1067" t="s">
        <v>89</v>
      </c>
      <c r="AT1067" t="s">
        <v>61</v>
      </c>
      <c r="AU1067" t="s">
        <v>61</v>
      </c>
      <c r="AV1067" t="s">
        <v>11037</v>
      </c>
      <c r="AY1067">
        <v>0</v>
      </c>
      <c r="AZ1067" t="s">
        <v>62</v>
      </c>
      <c r="BA1067" t="s">
        <v>63</v>
      </c>
    </row>
    <row r="1068" spans="1:53" x14ac:dyDescent="0.25">
      <c r="A1068" s="1" t="s">
        <v>2793</v>
      </c>
      <c r="B1068" s="236">
        <v>44120</v>
      </c>
      <c r="C1068" s="236">
        <v>44150</v>
      </c>
      <c r="D1068">
        <v>20159473148</v>
      </c>
      <c r="E1068" t="s">
        <v>2759</v>
      </c>
      <c r="F1068" t="s">
        <v>2760</v>
      </c>
      <c r="G1068" s="236">
        <v>44120</v>
      </c>
      <c r="H1068" s="236">
        <v>44150</v>
      </c>
      <c r="I1068" t="s">
        <v>2761</v>
      </c>
      <c r="J1068">
        <v>-18</v>
      </c>
      <c r="K1068">
        <v>47.5</v>
      </c>
      <c r="M1068" t="s">
        <v>54</v>
      </c>
      <c r="P1068" t="s">
        <v>54</v>
      </c>
      <c r="Q1068">
        <v>47.5</v>
      </c>
      <c r="R1068">
        <v>0</v>
      </c>
      <c r="S1068">
        <v>0</v>
      </c>
      <c r="T1068" t="s">
        <v>1206</v>
      </c>
      <c r="U1068" t="s">
        <v>2762</v>
      </c>
      <c r="V1068">
        <v>43902</v>
      </c>
      <c r="W1068" t="s">
        <v>2793</v>
      </c>
      <c r="AD1068">
        <v>44132</v>
      </c>
      <c r="AK1068">
        <v>1</v>
      </c>
      <c r="AL1068" t="s">
        <v>58</v>
      </c>
      <c r="AN1068" t="s">
        <v>66</v>
      </c>
      <c r="AS1068" t="s">
        <v>89</v>
      </c>
      <c r="AT1068" t="s">
        <v>61</v>
      </c>
      <c r="AU1068" t="s">
        <v>61</v>
      </c>
      <c r="AV1068" t="s">
        <v>11037</v>
      </c>
      <c r="AY1068">
        <v>0</v>
      </c>
      <c r="AZ1068" t="s">
        <v>62</v>
      </c>
      <c r="BA1068" t="s">
        <v>63</v>
      </c>
    </row>
    <row r="1069" spans="1:53" x14ac:dyDescent="0.25">
      <c r="A1069" s="1" t="s">
        <v>2798</v>
      </c>
      <c r="B1069" s="236">
        <v>44033</v>
      </c>
      <c r="C1069" s="236">
        <v>44124</v>
      </c>
      <c r="D1069">
        <v>20159473148</v>
      </c>
      <c r="E1069" t="s">
        <v>2759</v>
      </c>
      <c r="F1069" t="s">
        <v>2794</v>
      </c>
      <c r="G1069" s="236">
        <v>44033</v>
      </c>
      <c r="H1069" s="236">
        <v>44124</v>
      </c>
      <c r="I1069" t="s">
        <v>2795</v>
      </c>
      <c r="J1069">
        <v>8</v>
      </c>
      <c r="K1069">
        <v>50</v>
      </c>
      <c r="M1069" t="s">
        <v>54</v>
      </c>
      <c r="P1069" t="s">
        <v>54</v>
      </c>
      <c r="Q1069">
        <v>50</v>
      </c>
      <c r="R1069">
        <v>50</v>
      </c>
      <c r="S1069" t="s">
        <v>116</v>
      </c>
      <c r="T1069" t="s">
        <v>2796</v>
      </c>
      <c r="U1069" t="s">
        <v>2797</v>
      </c>
      <c r="V1069">
        <v>43971</v>
      </c>
      <c r="W1069" t="s">
        <v>2798</v>
      </c>
      <c r="AD1069">
        <v>44132</v>
      </c>
      <c r="AK1069">
        <v>1</v>
      </c>
      <c r="AL1069" t="s">
        <v>58</v>
      </c>
      <c r="AN1069" t="s">
        <v>66</v>
      </c>
      <c r="AS1069" t="s">
        <v>89</v>
      </c>
      <c r="AT1069" t="s">
        <v>61</v>
      </c>
      <c r="AU1069" t="s">
        <v>61</v>
      </c>
      <c r="AV1069" t="s">
        <v>11037</v>
      </c>
      <c r="AY1069">
        <v>0</v>
      </c>
      <c r="AZ1069" t="s">
        <v>62</v>
      </c>
      <c r="BA1069" t="s">
        <v>120</v>
      </c>
    </row>
    <row r="1070" spans="1:53" x14ac:dyDescent="0.25">
      <c r="A1070" s="1" t="s">
        <v>645</v>
      </c>
      <c r="B1070" s="236">
        <v>44033</v>
      </c>
      <c r="C1070" s="236">
        <v>44124</v>
      </c>
      <c r="D1070">
        <v>20159473148</v>
      </c>
      <c r="E1070" t="s">
        <v>2759</v>
      </c>
      <c r="F1070" t="s">
        <v>2794</v>
      </c>
      <c r="G1070" s="236">
        <v>44033</v>
      </c>
      <c r="H1070" s="236">
        <v>44124</v>
      </c>
      <c r="I1070" t="s">
        <v>2795</v>
      </c>
      <c r="J1070">
        <v>8</v>
      </c>
      <c r="K1070">
        <v>50</v>
      </c>
      <c r="M1070" t="s">
        <v>54</v>
      </c>
      <c r="P1070" t="s">
        <v>54</v>
      </c>
      <c r="Q1070">
        <v>50</v>
      </c>
      <c r="R1070">
        <v>50</v>
      </c>
      <c r="S1070" t="s">
        <v>116</v>
      </c>
      <c r="T1070" t="s">
        <v>1206</v>
      </c>
      <c r="U1070" t="s">
        <v>2797</v>
      </c>
      <c r="V1070">
        <v>43971</v>
      </c>
      <c r="W1070" t="s">
        <v>645</v>
      </c>
      <c r="AD1070">
        <v>44132</v>
      </c>
      <c r="AK1070">
        <v>1</v>
      </c>
      <c r="AL1070" t="s">
        <v>58</v>
      </c>
      <c r="AN1070" t="s">
        <v>66</v>
      </c>
      <c r="AS1070" t="s">
        <v>89</v>
      </c>
      <c r="AT1070" t="s">
        <v>61</v>
      </c>
      <c r="AU1070" t="s">
        <v>61</v>
      </c>
      <c r="AV1070" t="s">
        <v>11037</v>
      </c>
      <c r="AY1070">
        <v>0</v>
      </c>
      <c r="AZ1070" t="s">
        <v>62</v>
      </c>
      <c r="BA1070" t="s">
        <v>120</v>
      </c>
    </row>
    <row r="1071" spans="1:53" x14ac:dyDescent="0.25">
      <c r="A1071" s="1" t="s">
        <v>2799</v>
      </c>
      <c r="B1071" s="236">
        <v>44033</v>
      </c>
      <c r="C1071" s="236">
        <v>44124</v>
      </c>
      <c r="D1071">
        <v>20159473148</v>
      </c>
      <c r="E1071" t="s">
        <v>2759</v>
      </c>
      <c r="F1071" t="s">
        <v>2794</v>
      </c>
      <c r="G1071" s="236">
        <v>44033</v>
      </c>
      <c r="H1071" s="236">
        <v>44124</v>
      </c>
      <c r="I1071" t="s">
        <v>2795</v>
      </c>
      <c r="J1071">
        <v>8</v>
      </c>
      <c r="K1071">
        <v>50</v>
      </c>
      <c r="M1071" t="s">
        <v>54</v>
      </c>
      <c r="P1071" t="s">
        <v>54</v>
      </c>
      <c r="Q1071">
        <v>50</v>
      </c>
      <c r="R1071">
        <v>50</v>
      </c>
      <c r="S1071" t="s">
        <v>116</v>
      </c>
      <c r="T1071" t="s">
        <v>1206</v>
      </c>
      <c r="U1071" t="s">
        <v>2797</v>
      </c>
      <c r="V1071">
        <v>43971</v>
      </c>
      <c r="W1071" t="s">
        <v>2799</v>
      </c>
      <c r="AD1071">
        <v>44132</v>
      </c>
      <c r="AK1071">
        <v>1</v>
      </c>
      <c r="AL1071" t="s">
        <v>58</v>
      </c>
      <c r="AN1071" t="s">
        <v>66</v>
      </c>
      <c r="AS1071" t="s">
        <v>89</v>
      </c>
      <c r="AT1071" t="s">
        <v>61</v>
      </c>
      <c r="AU1071" t="s">
        <v>61</v>
      </c>
      <c r="AV1071" t="s">
        <v>11037</v>
      </c>
      <c r="AY1071">
        <v>0</v>
      </c>
      <c r="AZ1071" t="s">
        <v>62</v>
      </c>
      <c r="BA1071" t="s">
        <v>120</v>
      </c>
    </row>
    <row r="1072" spans="1:53" x14ac:dyDescent="0.25">
      <c r="A1072" s="1" t="s">
        <v>2137</v>
      </c>
      <c r="B1072" s="236">
        <v>44033</v>
      </c>
      <c r="C1072" s="236">
        <v>44124</v>
      </c>
      <c r="D1072">
        <v>20159473148</v>
      </c>
      <c r="E1072" t="s">
        <v>2759</v>
      </c>
      <c r="F1072" t="s">
        <v>2794</v>
      </c>
      <c r="G1072" s="236">
        <v>44033</v>
      </c>
      <c r="H1072" s="236">
        <v>44124</v>
      </c>
      <c r="I1072" t="s">
        <v>2795</v>
      </c>
      <c r="J1072">
        <v>8</v>
      </c>
      <c r="K1072">
        <v>50</v>
      </c>
      <c r="M1072" t="s">
        <v>54</v>
      </c>
      <c r="P1072" t="s">
        <v>54</v>
      </c>
      <c r="Q1072">
        <v>50</v>
      </c>
      <c r="R1072">
        <v>50</v>
      </c>
      <c r="S1072" t="s">
        <v>116</v>
      </c>
      <c r="T1072" t="s">
        <v>1206</v>
      </c>
      <c r="U1072" t="s">
        <v>2797</v>
      </c>
      <c r="V1072">
        <v>43971</v>
      </c>
      <c r="W1072" t="s">
        <v>2137</v>
      </c>
      <c r="AD1072">
        <v>44132</v>
      </c>
      <c r="AK1072">
        <v>1</v>
      </c>
      <c r="AL1072" t="s">
        <v>58</v>
      </c>
      <c r="AN1072" t="s">
        <v>66</v>
      </c>
      <c r="AS1072" t="s">
        <v>89</v>
      </c>
      <c r="AT1072" t="s">
        <v>61</v>
      </c>
      <c r="AU1072" t="s">
        <v>61</v>
      </c>
      <c r="AV1072" t="s">
        <v>11037</v>
      </c>
      <c r="AY1072">
        <v>0</v>
      </c>
      <c r="AZ1072" t="s">
        <v>62</v>
      </c>
      <c r="BA1072" t="s">
        <v>120</v>
      </c>
    </row>
    <row r="1073" spans="1:53" x14ac:dyDescent="0.25">
      <c r="A1073" s="1" t="s">
        <v>2801</v>
      </c>
      <c r="B1073" s="236">
        <v>44033</v>
      </c>
      <c r="C1073" s="236">
        <v>44124</v>
      </c>
      <c r="D1073">
        <v>20159473148</v>
      </c>
      <c r="E1073" t="s">
        <v>2759</v>
      </c>
      <c r="F1073" t="s">
        <v>2794</v>
      </c>
      <c r="G1073" s="236">
        <v>44033</v>
      </c>
      <c r="H1073" s="236">
        <v>44124</v>
      </c>
      <c r="I1073" t="s">
        <v>2795</v>
      </c>
      <c r="J1073">
        <v>8</v>
      </c>
      <c r="K1073">
        <v>50</v>
      </c>
      <c r="M1073" t="s">
        <v>54</v>
      </c>
      <c r="P1073" t="s">
        <v>54</v>
      </c>
      <c r="Q1073">
        <v>50</v>
      </c>
      <c r="R1073">
        <v>50</v>
      </c>
      <c r="S1073" t="s">
        <v>116</v>
      </c>
      <c r="T1073" t="s">
        <v>1206</v>
      </c>
      <c r="U1073" t="s">
        <v>2800</v>
      </c>
      <c r="V1073">
        <v>43971</v>
      </c>
      <c r="W1073" t="s">
        <v>2801</v>
      </c>
      <c r="AD1073">
        <v>44132</v>
      </c>
      <c r="AK1073">
        <v>1</v>
      </c>
      <c r="AL1073" t="s">
        <v>58</v>
      </c>
      <c r="AN1073" t="s">
        <v>66</v>
      </c>
      <c r="AS1073" t="s">
        <v>89</v>
      </c>
      <c r="AT1073" t="s">
        <v>61</v>
      </c>
      <c r="AU1073" t="s">
        <v>61</v>
      </c>
      <c r="AV1073" t="s">
        <v>11037</v>
      </c>
      <c r="AY1073">
        <v>0</v>
      </c>
      <c r="AZ1073" t="s">
        <v>62</v>
      </c>
      <c r="BA1073" t="s">
        <v>120</v>
      </c>
    </row>
    <row r="1074" spans="1:53" x14ac:dyDescent="0.25">
      <c r="A1074" s="1" t="s">
        <v>2803</v>
      </c>
      <c r="B1074" s="236">
        <v>44033</v>
      </c>
      <c r="C1074" s="236">
        <v>44124</v>
      </c>
      <c r="D1074">
        <v>20159473148</v>
      </c>
      <c r="E1074" t="s">
        <v>2759</v>
      </c>
      <c r="F1074" t="s">
        <v>2794</v>
      </c>
      <c r="G1074" s="236">
        <v>44033</v>
      </c>
      <c r="H1074" s="236">
        <v>44124</v>
      </c>
      <c r="I1074" t="s">
        <v>2795</v>
      </c>
      <c r="J1074">
        <v>8</v>
      </c>
      <c r="K1074">
        <v>50</v>
      </c>
      <c r="M1074" t="s">
        <v>54</v>
      </c>
      <c r="P1074" t="s">
        <v>54</v>
      </c>
      <c r="Q1074">
        <v>50</v>
      </c>
      <c r="R1074">
        <v>50</v>
      </c>
      <c r="S1074" t="s">
        <v>116</v>
      </c>
      <c r="T1074" t="s">
        <v>2802</v>
      </c>
      <c r="U1074" t="s">
        <v>2800</v>
      </c>
      <c r="V1074">
        <v>43971</v>
      </c>
      <c r="W1074" t="s">
        <v>2803</v>
      </c>
      <c r="AD1074">
        <v>44132</v>
      </c>
      <c r="AK1074">
        <v>1</v>
      </c>
      <c r="AL1074" t="s">
        <v>58</v>
      </c>
      <c r="AN1074" t="s">
        <v>66</v>
      </c>
      <c r="AS1074" t="s">
        <v>89</v>
      </c>
      <c r="AT1074" t="s">
        <v>61</v>
      </c>
      <c r="AU1074" t="s">
        <v>61</v>
      </c>
      <c r="AV1074" t="s">
        <v>11037</v>
      </c>
      <c r="AY1074">
        <v>0</v>
      </c>
      <c r="AZ1074" t="s">
        <v>62</v>
      </c>
      <c r="BA1074" t="s">
        <v>120</v>
      </c>
    </row>
    <row r="1075" spans="1:53" x14ac:dyDescent="0.25">
      <c r="A1075" s="1" t="s">
        <v>517</v>
      </c>
      <c r="B1075" s="236">
        <v>44033</v>
      </c>
      <c r="C1075" s="236">
        <v>44124</v>
      </c>
      <c r="D1075">
        <v>20159473148</v>
      </c>
      <c r="E1075" t="s">
        <v>2759</v>
      </c>
      <c r="F1075" t="s">
        <v>2794</v>
      </c>
      <c r="G1075" s="236">
        <v>44033</v>
      </c>
      <c r="H1075" s="236">
        <v>44124</v>
      </c>
      <c r="I1075" t="s">
        <v>2795</v>
      </c>
      <c r="J1075">
        <v>8</v>
      </c>
      <c r="K1075">
        <v>50</v>
      </c>
      <c r="M1075" t="s">
        <v>54</v>
      </c>
      <c r="P1075" t="s">
        <v>54</v>
      </c>
      <c r="Q1075">
        <v>50</v>
      </c>
      <c r="R1075">
        <v>50</v>
      </c>
      <c r="S1075" t="s">
        <v>116</v>
      </c>
      <c r="T1075" t="s">
        <v>2796</v>
      </c>
      <c r="U1075" t="s">
        <v>2800</v>
      </c>
      <c r="V1075">
        <v>43971</v>
      </c>
      <c r="W1075" t="s">
        <v>517</v>
      </c>
      <c r="AD1075">
        <v>44132</v>
      </c>
      <c r="AK1075">
        <v>1</v>
      </c>
      <c r="AL1075" t="s">
        <v>58</v>
      </c>
      <c r="AN1075" t="s">
        <v>66</v>
      </c>
      <c r="AS1075" t="s">
        <v>89</v>
      </c>
      <c r="AT1075" t="s">
        <v>61</v>
      </c>
      <c r="AU1075" t="s">
        <v>61</v>
      </c>
      <c r="AV1075" t="s">
        <v>11037</v>
      </c>
      <c r="AY1075">
        <v>0</v>
      </c>
      <c r="AZ1075" t="s">
        <v>62</v>
      </c>
      <c r="BA1075" t="s">
        <v>120</v>
      </c>
    </row>
    <row r="1076" spans="1:53" x14ac:dyDescent="0.25">
      <c r="A1076" s="1" t="s">
        <v>2804</v>
      </c>
      <c r="B1076" s="236">
        <v>44033</v>
      </c>
      <c r="C1076" s="236">
        <v>44124</v>
      </c>
      <c r="D1076">
        <v>20159473148</v>
      </c>
      <c r="E1076" t="s">
        <v>2759</v>
      </c>
      <c r="F1076" t="s">
        <v>2794</v>
      </c>
      <c r="G1076" s="236">
        <v>44033</v>
      </c>
      <c r="H1076" s="236">
        <v>44124</v>
      </c>
      <c r="I1076" t="s">
        <v>2795</v>
      </c>
      <c r="J1076">
        <v>8</v>
      </c>
      <c r="K1076">
        <v>50</v>
      </c>
      <c r="M1076" t="s">
        <v>54</v>
      </c>
      <c r="P1076" t="s">
        <v>54</v>
      </c>
      <c r="Q1076">
        <v>50</v>
      </c>
      <c r="R1076">
        <v>50</v>
      </c>
      <c r="S1076" t="s">
        <v>116</v>
      </c>
      <c r="T1076" t="s">
        <v>2796</v>
      </c>
      <c r="U1076" t="s">
        <v>2800</v>
      </c>
      <c r="V1076">
        <v>43971</v>
      </c>
      <c r="W1076" t="s">
        <v>2804</v>
      </c>
      <c r="AD1076">
        <v>44132</v>
      </c>
      <c r="AK1076">
        <v>1</v>
      </c>
      <c r="AL1076" t="s">
        <v>58</v>
      </c>
      <c r="AN1076" t="s">
        <v>66</v>
      </c>
      <c r="AS1076" t="s">
        <v>89</v>
      </c>
      <c r="AT1076" t="s">
        <v>61</v>
      </c>
      <c r="AU1076" t="s">
        <v>61</v>
      </c>
      <c r="AV1076" t="s">
        <v>11037</v>
      </c>
      <c r="AY1076">
        <v>0</v>
      </c>
      <c r="AZ1076" t="s">
        <v>62</v>
      </c>
      <c r="BA1076" t="s">
        <v>120</v>
      </c>
    </row>
    <row r="1077" spans="1:53" x14ac:dyDescent="0.25">
      <c r="A1077" s="1" t="s">
        <v>2805</v>
      </c>
      <c r="B1077" s="236">
        <v>44033</v>
      </c>
      <c r="C1077" s="236">
        <v>44124</v>
      </c>
      <c r="D1077">
        <v>20159473148</v>
      </c>
      <c r="E1077" t="s">
        <v>2759</v>
      </c>
      <c r="F1077" t="s">
        <v>2794</v>
      </c>
      <c r="G1077" s="236">
        <v>44033</v>
      </c>
      <c r="H1077" s="236">
        <v>44124</v>
      </c>
      <c r="I1077" t="s">
        <v>2795</v>
      </c>
      <c r="J1077">
        <v>8</v>
      </c>
      <c r="K1077">
        <v>50</v>
      </c>
      <c r="M1077" t="s">
        <v>54</v>
      </c>
      <c r="P1077" t="s">
        <v>54</v>
      </c>
      <c r="Q1077">
        <v>50</v>
      </c>
      <c r="R1077">
        <v>50</v>
      </c>
      <c r="S1077" t="s">
        <v>116</v>
      </c>
      <c r="T1077" t="s">
        <v>1206</v>
      </c>
      <c r="U1077" t="s">
        <v>2800</v>
      </c>
      <c r="V1077">
        <v>43971</v>
      </c>
      <c r="W1077" t="s">
        <v>2805</v>
      </c>
      <c r="AD1077">
        <v>44132</v>
      </c>
      <c r="AK1077">
        <v>1</v>
      </c>
      <c r="AL1077" t="s">
        <v>58</v>
      </c>
      <c r="AN1077" t="s">
        <v>66</v>
      </c>
      <c r="AS1077" t="s">
        <v>89</v>
      </c>
      <c r="AT1077" t="s">
        <v>61</v>
      </c>
      <c r="AU1077" t="s">
        <v>61</v>
      </c>
      <c r="AV1077" t="s">
        <v>11037</v>
      </c>
      <c r="AY1077">
        <v>0</v>
      </c>
      <c r="AZ1077" t="s">
        <v>62</v>
      </c>
      <c r="BA1077" t="s">
        <v>120</v>
      </c>
    </row>
    <row r="1078" spans="1:53" x14ac:dyDescent="0.25">
      <c r="A1078" s="1" t="s">
        <v>2808</v>
      </c>
      <c r="B1078" s="236">
        <v>44033</v>
      </c>
      <c r="C1078" s="236">
        <v>44124</v>
      </c>
      <c r="D1078">
        <v>20159473148</v>
      </c>
      <c r="E1078" t="s">
        <v>2759</v>
      </c>
      <c r="F1078" t="s">
        <v>2794</v>
      </c>
      <c r="G1078" s="236">
        <v>44033</v>
      </c>
      <c r="H1078" s="236">
        <v>44124</v>
      </c>
      <c r="I1078" t="s">
        <v>2795</v>
      </c>
      <c r="J1078">
        <v>8</v>
      </c>
      <c r="K1078">
        <v>50</v>
      </c>
      <c r="M1078" t="s">
        <v>54</v>
      </c>
      <c r="P1078" t="s">
        <v>54</v>
      </c>
      <c r="Q1078">
        <v>50</v>
      </c>
      <c r="R1078">
        <v>50</v>
      </c>
      <c r="S1078" t="s">
        <v>116</v>
      </c>
      <c r="T1078" t="s">
        <v>2806</v>
      </c>
      <c r="U1078" t="s">
        <v>2807</v>
      </c>
      <c r="V1078">
        <v>43971</v>
      </c>
      <c r="W1078" t="s">
        <v>2808</v>
      </c>
      <c r="AD1078">
        <v>44132</v>
      </c>
      <c r="AK1078">
        <v>1</v>
      </c>
      <c r="AL1078" t="s">
        <v>58</v>
      </c>
      <c r="AN1078" t="s">
        <v>66</v>
      </c>
      <c r="AS1078" t="s">
        <v>89</v>
      </c>
      <c r="AT1078" t="s">
        <v>61</v>
      </c>
      <c r="AU1078" t="s">
        <v>61</v>
      </c>
      <c r="AV1078" t="s">
        <v>11037</v>
      </c>
      <c r="AY1078">
        <v>0</v>
      </c>
      <c r="AZ1078" t="s">
        <v>62</v>
      </c>
      <c r="BA1078" t="s">
        <v>120</v>
      </c>
    </row>
    <row r="1079" spans="1:53" x14ac:dyDescent="0.25">
      <c r="A1079" s="1" t="s">
        <v>2809</v>
      </c>
      <c r="B1079" s="236">
        <v>44033</v>
      </c>
      <c r="C1079" s="236">
        <v>44124</v>
      </c>
      <c r="D1079">
        <v>20159473148</v>
      </c>
      <c r="E1079" t="s">
        <v>2759</v>
      </c>
      <c r="F1079" t="s">
        <v>2794</v>
      </c>
      <c r="G1079" s="236">
        <v>44033</v>
      </c>
      <c r="H1079" s="236">
        <v>44124</v>
      </c>
      <c r="I1079" t="s">
        <v>2795</v>
      </c>
      <c r="J1079">
        <v>8</v>
      </c>
      <c r="K1079">
        <v>50</v>
      </c>
      <c r="M1079" t="s">
        <v>54</v>
      </c>
      <c r="P1079" t="s">
        <v>54</v>
      </c>
      <c r="Q1079">
        <v>50</v>
      </c>
      <c r="R1079">
        <v>50</v>
      </c>
      <c r="S1079" t="s">
        <v>116</v>
      </c>
      <c r="T1079" t="s">
        <v>1206</v>
      </c>
      <c r="U1079" t="s">
        <v>2807</v>
      </c>
      <c r="V1079">
        <v>43971</v>
      </c>
      <c r="W1079" t="s">
        <v>2809</v>
      </c>
      <c r="AD1079">
        <v>44132</v>
      </c>
      <c r="AK1079">
        <v>1</v>
      </c>
      <c r="AL1079" t="s">
        <v>58</v>
      </c>
      <c r="AN1079" t="s">
        <v>66</v>
      </c>
      <c r="AS1079" t="s">
        <v>89</v>
      </c>
      <c r="AT1079" t="s">
        <v>61</v>
      </c>
      <c r="AU1079" t="s">
        <v>61</v>
      </c>
      <c r="AV1079" t="s">
        <v>11037</v>
      </c>
      <c r="AY1079">
        <v>0</v>
      </c>
      <c r="AZ1079" t="s">
        <v>62</v>
      </c>
      <c r="BA1079" t="s">
        <v>120</v>
      </c>
    </row>
    <row r="1080" spans="1:53" x14ac:dyDescent="0.25">
      <c r="A1080" s="1" t="s">
        <v>2810</v>
      </c>
      <c r="B1080" s="236">
        <v>44033</v>
      </c>
      <c r="C1080" s="236">
        <v>44124</v>
      </c>
      <c r="D1080">
        <v>20159473148</v>
      </c>
      <c r="E1080" t="s">
        <v>2759</v>
      </c>
      <c r="F1080" t="s">
        <v>2794</v>
      </c>
      <c r="G1080" s="236">
        <v>44033</v>
      </c>
      <c r="H1080" s="236">
        <v>44124</v>
      </c>
      <c r="I1080" t="s">
        <v>2795</v>
      </c>
      <c r="J1080">
        <v>8</v>
      </c>
      <c r="K1080">
        <v>50</v>
      </c>
      <c r="M1080" t="s">
        <v>54</v>
      </c>
      <c r="P1080" t="s">
        <v>54</v>
      </c>
      <c r="Q1080">
        <v>50</v>
      </c>
      <c r="R1080">
        <v>50</v>
      </c>
      <c r="S1080" t="s">
        <v>116</v>
      </c>
      <c r="T1080" t="s">
        <v>1206</v>
      </c>
      <c r="U1080" t="s">
        <v>2807</v>
      </c>
      <c r="V1080">
        <v>43971</v>
      </c>
      <c r="W1080" t="s">
        <v>2810</v>
      </c>
      <c r="AD1080">
        <v>44132</v>
      </c>
      <c r="AK1080">
        <v>1</v>
      </c>
      <c r="AL1080" t="s">
        <v>58</v>
      </c>
      <c r="AN1080" t="s">
        <v>66</v>
      </c>
      <c r="AS1080" t="s">
        <v>89</v>
      </c>
      <c r="AT1080" t="s">
        <v>61</v>
      </c>
      <c r="AU1080" t="s">
        <v>61</v>
      </c>
      <c r="AV1080" t="s">
        <v>11037</v>
      </c>
      <c r="AY1080">
        <v>0</v>
      </c>
      <c r="AZ1080" t="s">
        <v>62</v>
      </c>
      <c r="BA1080" t="s">
        <v>120</v>
      </c>
    </row>
    <row r="1081" spans="1:53" x14ac:dyDescent="0.25">
      <c r="A1081" s="1" t="s">
        <v>2811</v>
      </c>
      <c r="B1081" s="236">
        <v>44033</v>
      </c>
      <c r="C1081" s="236">
        <v>44124</v>
      </c>
      <c r="D1081">
        <v>20159473148</v>
      </c>
      <c r="E1081" t="s">
        <v>2759</v>
      </c>
      <c r="F1081" t="s">
        <v>2794</v>
      </c>
      <c r="G1081" s="236">
        <v>44033</v>
      </c>
      <c r="H1081" s="236">
        <v>44124</v>
      </c>
      <c r="I1081" t="s">
        <v>2795</v>
      </c>
      <c r="J1081">
        <v>8</v>
      </c>
      <c r="K1081">
        <v>50</v>
      </c>
      <c r="M1081" t="s">
        <v>54</v>
      </c>
      <c r="P1081" t="s">
        <v>54</v>
      </c>
      <c r="Q1081">
        <v>50</v>
      </c>
      <c r="R1081">
        <v>50</v>
      </c>
      <c r="S1081" t="s">
        <v>116</v>
      </c>
      <c r="T1081" t="s">
        <v>2796</v>
      </c>
      <c r="U1081" t="s">
        <v>2807</v>
      </c>
      <c r="V1081">
        <v>43971</v>
      </c>
      <c r="W1081" t="s">
        <v>2811</v>
      </c>
      <c r="AD1081">
        <v>44132</v>
      </c>
      <c r="AK1081">
        <v>1</v>
      </c>
      <c r="AL1081" t="s">
        <v>58</v>
      </c>
      <c r="AN1081" t="s">
        <v>66</v>
      </c>
      <c r="AS1081" t="s">
        <v>89</v>
      </c>
      <c r="AT1081" t="s">
        <v>61</v>
      </c>
      <c r="AU1081" t="s">
        <v>61</v>
      </c>
      <c r="AV1081" t="s">
        <v>11037</v>
      </c>
      <c r="AY1081">
        <v>0</v>
      </c>
      <c r="AZ1081" t="s">
        <v>62</v>
      </c>
      <c r="BA1081" t="s">
        <v>120</v>
      </c>
    </row>
    <row r="1082" spans="1:53" x14ac:dyDescent="0.25">
      <c r="A1082" s="1" t="s">
        <v>2812</v>
      </c>
      <c r="B1082" s="236">
        <v>44033</v>
      </c>
      <c r="C1082" s="236">
        <v>44124</v>
      </c>
      <c r="D1082">
        <v>20159473148</v>
      </c>
      <c r="E1082" t="s">
        <v>2759</v>
      </c>
      <c r="F1082" t="s">
        <v>2794</v>
      </c>
      <c r="G1082" s="236">
        <v>44033</v>
      </c>
      <c r="H1082" s="236">
        <v>44124</v>
      </c>
      <c r="I1082" t="s">
        <v>2795</v>
      </c>
      <c r="J1082">
        <v>8</v>
      </c>
      <c r="K1082">
        <v>50</v>
      </c>
      <c r="M1082" t="s">
        <v>54</v>
      </c>
      <c r="P1082" t="s">
        <v>54</v>
      </c>
      <c r="Q1082">
        <v>50</v>
      </c>
      <c r="R1082">
        <v>50</v>
      </c>
      <c r="S1082" t="s">
        <v>116</v>
      </c>
      <c r="T1082" t="s">
        <v>2796</v>
      </c>
      <c r="U1082" t="s">
        <v>2807</v>
      </c>
      <c r="V1082">
        <v>43971</v>
      </c>
      <c r="W1082" t="s">
        <v>2812</v>
      </c>
      <c r="AD1082">
        <v>44132</v>
      </c>
      <c r="AK1082">
        <v>1</v>
      </c>
      <c r="AL1082" t="s">
        <v>58</v>
      </c>
      <c r="AN1082" t="s">
        <v>66</v>
      </c>
      <c r="AS1082" t="s">
        <v>89</v>
      </c>
      <c r="AT1082" t="s">
        <v>61</v>
      </c>
      <c r="AU1082" t="s">
        <v>61</v>
      </c>
      <c r="AV1082" t="s">
        <v>11037</v>
      </c>
      <c r="AY1082">
        <v>0</v>
      </c>
      <c r="AZ1082" t="s">
        <v>62</v>
      </c>
      <c r="BA1082" t="s">
        <v>120</v>
      </c>
    </row>
    <row r="1083" spans="1:53" x14ac:dyDescent="0.25">
      <c r="A1083" s="1" t="s">
        <v>2814</v>
      </c>
      <c r="B1083" s="236">
        <v>44033</v>
      </c>
      <c r="C1083" s="236">
        <v>44124</v>
      </c>
      <c r="D1083">
        <v>20159473148</v>
      </c>
      <c r="E1083" t="s">
        <v>2759</v>
      </c>
      <c r="F1083" t="s">
        <v>2794</v>
      </c>
      <c r="G1083" s="236">
        <v>44033</v>
      </c>
      <c r="H1083" s="236">
        <v>44124</v>
      </c>
      <c r="I1083" t="s">
        <v>2795</v>
      </c>
      <c r="J1083">
        <v>8</v>
      </c>
      <c r="K1083">
        <v>50</v>
      </c>
      <c r="M1083" t="s">
        <v>54</v>
      </c>
      <c r="P1083" t="s">
        <v>54</v>
      </c>
      <c r="Q1083">
        <v>50</v>
      </c>
      <c r="R1083">
        <v>50</v>
      </c>
      <c r="S1083" t="s">
        <v>116</v>
      </c>
      <c r="T1083" t="s">
        <v>1206</v>
      </c>
      <c r="U1083" t="s">
        <v>2813</v>
      </c>
      <c r="V1083">
        <v>43971</v>
      </c>
      <c r="W1083" t="s">
        <v>2814</v>
      </c>
      <c r="AD1083">
        <v>44132</v>
      </c>
      <c r="AK1083">
        <v>1</v>
      </c>
      <c r="AL1083" t="s">
        <v>58</v>
      </c>
      <c r="AN1083" t="s">
        <v>66</v>
      </c>
      <c r="AS1083" t="s">
        <v>89</v>
      </c>
      <c r="AT1083" t="s">
        <v>61</v>
      </c>
      <c r="AU1083" t="s">
        <v>61</v>
      </c>
      <c r="AV1083" t="s">
        <v>11037</v>
      </c>
      <c r="AY1083">
        <v>0</v>
      </c>
      <c r="AZ1083" t="s">
        <v>62</v>
      </c>
      <c r="BA1083" t="s">
        <v>120</v>
      </c>
    </row>
    <row r="1084" spans="1:53" x14ac:dyDescent="0.25">
      <c r="A1084" s="1" t="s">
        <v>2815</v>
      </c>
      <c r="B1084" s="236">
        <v>44033</v>
      </c>
      <c r="C1084" s="236">
        <v>44124</v>
      </c>
      <c r="D1084">
        <v>20159473148</v>
      </c>
      <c r="E1084" t="s">
        <v>2759</v>
      </c>
      <c r="F1084" t="s">
        <v>2794</v>
      </c>
      <c r="G1084" s="236">
        <v>44033</v>
      </c>
      <c r="H1084" s="236">
        <v>44124</v>
      </c>
      <c r="I1084" t="s">
        <v>2795</v>
      </c>
      <c r="J1084">
        <v>8</v>
      </c>
      <c r="K1084">
        <v>50</v>
      </c>
      <c r="M1084" t="s">
        <v>54</v>
      </c>
      <c r="P1084" t="s">
        <v>54</v>
      </c>
      <c r="Q1084">
        <v>50</v>
      </c>
      <c r="R1084">
        <v>50</v>
      </c>
      <c r="S1084" t="s">
        <v>116</v>
      </c>
      <c r="T1084" t="s">
        <v>1206</v>
      </c>
      <c r="U1084" t="s">
        <v>2813</v>
      </c>
      <c r="V1084">
        <v>43971</v>
      </c>
      <c r="W1084" t="s">
        <v>2815</v>
      </c>
      <c r="AD1084">
        <v>44132</v>
      </c>
      <c r="AK1084">
        <v>1</v>
      </c>
      <c r="AL1084" t="s">
        <v>58</v>
      </c>
      <c r="AN1084" t="s">
        <v>66</v>
      </c>
      <c r="AS1084" t="s">
        <v>89</v>
      </c>
      <c r="AT1084" t="s">
        <v>61</v>
      </c>
      <c r="AU1084" t="s">
        <v>61</v>
      </c>
      <c r="AV1084" t="s">
        <v>11037</v>
      </c>
      <c r="AY1084">
        <v>0</v>
      </c>
      <c r="AZ1084" t="s">
        <v>62</v>
      </c>
      <c r="BA1084" t="s">
        <v>120</v>
      </c>
    </row>
    <row r="1085" spans="1:53" x14ac:dyDescent="0.25">
      <c r="A1085" s="1" t="s">
        <v>2816</v>
      </c>
      <c r="B1085" s="236">
        <v>44033</v>
      </c>
      <c r="C1085" s="236">
        <v>44124</v>
      </c>
      <c r="D1085">
        <v>20159473148</v>
      </c>
      <c r="E1085" t="s">
        <v>2759</v>
      </c>
      <c r="F1085" t="s">
        <v>2794</v>
      </c>
      <c r="G1085" s="236">
        <v>44033</v>
      </c>
      <c r="H1085" s="236">
        <v>44124</v>
      </c>
      <c r="I1085" t="s">
        <v>2795</v>
      </c>
      <c r="J1085">
        <v>8</v>
      </c>
      <c r="K1085">
        <v>50</v>
      </c>
      <c r="M1085" t="s">
        <v>54</v>
      </c>
      <c r="P1085" t="s">
        <v>54</v>
      </c>
      <c r="Q1085">
        <v>50</v>
      </c>
      <c r="R1085">
        <v>50</v>
      </c>
      <c r="S1085" t="s">
        <v>116</v>
      </c>
      <c r="T1085" t="s">
        <v>1206</v>
      </c>
      <c r="U1085" t="s">
        <v>2813</v>
      </c>
      <c r="V1085">
        <v>43971</v>
      </c>
      <c r="W1085" t="s">
        <v>2816</v>
      </c>
      <c r="AD1085">
        <v>44132</v>
      </c>
      <c r="AK1085">
        <v>1</v>
      </c>
      <c r="AL1085" t="s">
        <v>58</v>
      </c>
      <c r="AN1085" t="s">
        <v>66</v>
      </c>
      <c r="AS1085" t="s">
        <v>89</v>
      </c>
      <c r="AT1085" t="s">
        <v>61</v>
      </c>
      <c r="AU1085" t="s">
        <v>61</v>
      </c>
      <c r="AV1085" t="s">
        <v>11037</v>
      </c>
      <c r="AY1085">
        <v>0</v>
      </c>
      <c r="AZ1085" t="s">
        <v>62</v>
      </c>
      <c r="BA1085" t="s">
        <v>120</v>
      </c>
    </row>
    <row r="1086" spans="1:53" x14ac:dyDescent="0.25">
      <c r="A1086" s="1" t="s">
        <v>2817</v>
      </c>
      <c r="B1086" s="236">
        <v>44033</v>
      </c>
      <c r="C1086" s="236">
        <v>44124</v>
      </c>
      <c r="D1086">
        <v>20159473148</v>
      </c>
      <c r="E1086" t="s">
        <v>2759</v>
      </c>
      <c r="F1086" t="s">
        <v>2794</v>
      </c>
      <c r="G1086" s="236">
        <v>44033</v>
      </c>
      <c r="H1086" s="236">
        <v>44124</v>
      </c>
      <c r="I1086" t="s">
        <v>2795</v>
      </c>
      <c r="J1086">
        <v>8</v>
      </c>
      <c r="K1086">
        <v>50</v>
      </c>
      <c r="M1086" t="s">
        <v>54</v>
      </c>
      <c r="P1086" t="s">
        <v>54</v>
      </c>
      <c r="Q1086">
        <v>50</v>
      </c>
      <c r="R1086">
        <v>50</v>
      </c>
      <c r="S1086" t="s">
        <v>116</v>
      </c>
      <c r="T1086" t="s">
        <v>2802</v>
      </c>
      <c r="U1086" t="s">
        <v>2813</v>
      </c>
      <c r="V1086">
        <v>43971</v>
      </c>
      <c r="W1086" t="s">
        <v>2817</v>
      </c>
      <c r="AD1086">
        <v>44132</v>
      </c>
      <c r="AK1086">
        <v>1</v>
      </c>
      <c r="AL1086" t="s">
        <v>58</v>
      </c>
      <c r="AN1086" t="s">
        <v>66</v>
      </c>
      <c r="AS1086" t="s">
        <v>89</v>
      </c>
      <c r="AT1086" t="s">
        <v>61</v>
      </c>
      <c r="AU1086" t="s">
        <v>61</v>
      </c>
      <c r="AV1086" t="s">
        <v>11037</v>
      </c>
      <c r="AY1086">
        <v>0</v>
      </c>
      <c r="AZ1086" t="s">
        <v>62</v>
      </c>
      <c r="BA1086" t="s">
        <v>120</v>
      </c>
    </row>
    <row r="1087" spans="1:53" x14ac:dyDescent="0.25">
      <c r="A1087" s="1" t="s">
        <v>2818</v>
      </c>
      <c r="B1087" s="236">
        <v>44033</v>
      </c>
      <c r="C1087" s="236">
        <v>44124</v>
      </c>
      <c r="D1087">
        <v>20159473148</v>
      </c>
      <c r="E1087" t="s">
        <v>2759</v>
      </c>
      <c r="F1087" t="s">
        <v>2794</v>
      </c>
      <c r="G1087" s="236">
        <v>44033</v>
      </c>
      <c r="H1087" s="236">
        <v>44124</v>
      </c>
      <c r="I1087" t="s">
        <v>2795</v>
      </c>
      <c r="J1087">
        <v>8</v>
      </c>
      <c r="K1087">
        <v>50</v>
      </c>
      <c r="M1087" t="s">
        <v>54</v>
      </c>
      <c r="P1087" t="s">
        <v>54</v>
      </c>
      <c r="Q1087">
        <v>50</v>
      </c>
      <c r="R1087">
        <v>50</v>
      </c>
      <c r="S1087" t="s">
        <v>116</v>
      </c>
      <c r="T1087" t="s">
        <v>1206</v>
      </c>
      <c r="U1087" t="s">
        <v>2813</v>
      </c>
      <c r="V1087">
        <v>43971</v>
      </c>
      <c r="W1087" t="s">
        <v>2818</v>
      </c>
      <c r="AD1087">
        <v>44132</v>
      </c>
      <c r="AK1087">
        <v>1</v>
      </c>
      <c r="AL1087" t="s">
        <v>58</v>
      </c>
      <c r="AN1087" t="s">
        <v>66</v>
      </c>
      <c r="AS1087" t="s">
        <v>89</v>
      </c>
      <c r="AT1087" t="s">
        <v>61</v>
      </c>
      <c r="AU1087" t="s">
        <v>61</v>
      </c>
      <c r="AV1087" t="s">
        <v>11037</v>
      </c>
      <c r="AY1087">
        <v>0</v>
      </c>
      <c r="AZ1087" t="s">
        <v>62</v>
      </c>
      <c r="BA1087" t="s">
        <v>120</v>
      </c>
    </row>
    <row r="1088" spans="1:53" x14ac:dyDescent="0.25">
      <c r="A1088" s="1" t="s">
        <v>2819</v>
      </c>
      <c r="B1088" s="236">
        <v>44033</v>
      </c>
      <c r="C1088" s="236">
        <v>44124</v>
      </c>
      <c r="D1088">
        <v>20159473148</v>
      </c>
      <c r="E1088" t="s">
        <v>2759</v>
      </c>
      <c r="F1088" t="s">
        <v>2794</v>
      </c>
      <c r="G1088" s="236">
        <v>44033</v>
      </c>
      <c r="H1088" s="236">
        <v>44124</v>
      </c>
      <c r="I1088" t="s">
        <v>2795</v>
      </c>
      <c r="J1088">
        <v>8</v>
      </c>
      <c r="K1088">
        <v>50</v>
      </c>
      <c r="M1088" t="s">
        <v>54</v>
      </c>
      <c r="P1088" t="s">
        <v>54</v>
      </c>
      <c r="Q1088">
        <v>50</v>
      </c>
      <c r="R1088">
        <v>50</v>
      </c>
      <c r="S1088" t="s">
        <v>116</v>
      </c>
      <c r="T1088" t="s">
        <v>1206</v>
      </c>
      <c r="U1088" t="s">
        <v>2813</v>
      </c>
      <c r="V1088">
        <v>43971</v>
      </c>
      <c r="W1088" t="s">
        <v>2819</v>
      </c>
      <c r="AD1088">
        <v>44132</v>
      </c>
      <c r="AK1088">
        <v>1</v>
      </c>
      <c r="AL1088" t="s">
        <v>58</v>
      </c>
      <c r="AN1088" t="s">
        <v>66</v>
      </c>
      <c r="AS1088" t="s">
        <v>89</v>
      </c>
      <c r="AT1088" t="s">
        <v>61</v>
      </c>
      <c r="AU1088" t="s">
        <v>61</v>
      </c>
      <c r="AV1088" t="s">
        <v>11037</v>
      </c>
      <c r="AY1088">
        <v>0</v>
      </c>
      <c r="AZ1088" t="s">
        <v>62</v>
      </c>
      <c r="BA1088" t="s">
        <v>120</v>
      </c>
    </row>
    <row r="1089" spans="1:53" x14ac:dyDescent="0.25">
      <c r="A1089" s="1" t="s">
        <v>2822</v>
      </c>
      <c r="B1089" s="236">
        <v>44037</v>
      </c>
      <c r="C1089" s="236">
        <v>44128</v>
      </c>
      <c r="D1089">
        <v>20159473148</v>
      </c>
      <c r="E1089" t="s">
        <v>2759</v>
      </c>
      <c r="F1089" t="s">
        <v>2794</v>
      </c>
      <c r="G1089" s="236">
        <v>44037</v>
      </c>
      <c r="H1089" s="236">
        <v>44128</v>
      </c>
      <c r="I1089" t="s">
        <v>2820</v>
      </c>
      <c r="J1089">
        <v>4</v>
      </c>
      <c r="K1089">
        <v>50</v>
      </c>
      <c r="M1089" t="s">
        <v>54</v>
      </c>
      <c r="P1089" t="s">
        <v>54</v>
      </c>
      <c r="Q1089">
        <v>50</v>
      </c>
      <c r="R1089">
        <v>50</v>
      </c>
      <c r="S1089" t="s">
        <v>79</v>
      </c>
      <c r="T1089" t="s">
        <v>1206</v>
      </c>
      <c r="U1089" t="s">
        <v>2821</v>
      </c>
      <c r="V1089">
        <v>43886</v>
      </c>
      <c r="W1089" t="s">
        <v>2822</v>
      </c>
      <c r="AD1089">
        <v>44132</v>
      </c>
      <c r="AK1089">
        <v>1</v>
      </c>
      <c r="AL1089" t="s">
        <v>58</v>
      </c>
      <c r="AN1089" t="s">
        <v>66</v>
      </c>
      <c r="AS1089" t="s">
        <v>89</v>
      </c>
      <c r="AT1089" t="s">
        <v>61</v>
      </c>
      <c r="AU1089" t="s">
        <v>61</v>
      </c>
      <c r="AV1089" t="s">
        <v>11037</v>
      </c>
      <c r="AY1089">
        <v>0</v>
      </c>
      <c r="AZ1089" t="s">
        <v>62</v>
      </c>
      <c r="BA1089" t="s">
        <v>63</v>
      </c>
    </row>
    <row r="1090" spans="1:53" x14ac:dyDescent="0.25">
      <c r="A1090" s="1" t="s">
        <v>2823</v>
      </c>
      <c r="B1090" s="236">
        <v>44037</v>
      </c>
      <c r="C1090" s="236">
        <v>44128</v>
      </c>
      <c r="D1090">
        <v>20159473148</v>
      </c>
      <c r="E1090" t="s">
        <v>2759</v>
      </c>
      <c r="F1090" t="s">
        <v>2794</v>
      </c>
      <c r="G1090" s="236">
        <v>44037</v>
      </c>
      <c r="H1090" s="236">
        <v>44128</v>
      </c>
      <c r="I1090" t="s">
        <v>2820</v>
      </c>
      <c r="J1090">
        <v>4</v>
      </c>
      <c r="K1090">
        <v>50</v>
      </c>
      <c r="M1090" t="s">
        <v>54</v>
      </c>
      <c r="P1090" t="s">
        <v>54</v>
      </c>
      <c r="Q1090">
        <v>50</v>
      </c>
      <c r="R1090">
        <v>50</v>
      </c>
      <c r="S1090" t="s">
        <v>79</v>
      </c>
      <c r="T1090" t="s">
        <v>1206</v>
      </c>
      <c r="U1090" t="s">
        <v>2821</v>
      </c>
      <c r="V1090">
        <v>43886</v>
      </c>
      <c r="W1090" t="s">
        <v>2823</v>
      </c>
      <c r="AD1090">
        <v>44132</v>
      </c>
      <c r="AK1090">
        <v>1</v>
      </c>
      <c r="AL1090" t="s">
        <v>58</v>
      </c>
      <c r="AN1090" t="s">
        <v>66</v>
      </c>
      <c r="AS1090" t="s">
        <v>89</v>
      </c>
      <c r="AT1090" t="s">
        <v>61</v>
      </c>
      <c r="AU1090" t="s">
        <v>61</v>
      </c>
      <c r="AV1090" t="s">
        <v>11037</v>
      </c>
      <c r="AY1090">
        <v>0</v>
      </c>
      <c r="AZ1090" t="s">
        <v>62</v>
      </c>
      <c r="BA1090" t="s">
        <v>63</v>
      </c>
    </row>
    <row r="1091" spans="1:53" x14ac:dyDescent="0.25">
      <c r="A1091" s="1" t="s">
        <v>2826</v>
      </c>
      <c r="B1091" s="236">
        <v>44037</v>
      </c>
      <c r="C1091" s="236">
        <v>44128</v>
      </c>
      <c r="D1091">
        <v>20159473148</v>
      </c>
      <c r="E1091" t="s">
        <v>2759</v>
      </c>
      <c r="F1091" t="s">
        <v>2794</v>
      </c>
      <c r="G1091" s="236">
        <v>44037</v>
      </c>
      <c r="H1091" s="236">
        <v>44128</v>
      </c>
      <c r="I1091" t="s">
        <v>2824</v>
      </c>
      <c r="J1091">
        <v>4</v>
      </c>
      <c r="K1091">
        <v>50</v>
      </c>
      <c r="M1091" t="s">
        <v>54</v>
      </c>
      <c r="P1091" t="s">
        <v>54</v>
      </c>
      <c r="Q1091">
        <v>50</v>
      </c>
      <c r="R1091">
        <v>50</v>
      </c>
      <c r="S1091" t="s">
        <v>79</v>
      </c>
      <c r="T1091" t="s">
        <v>1206</v>
      </c>
      <c r="U1091" t="s">
        <v>2825</v>
      </c>
      <c r="V1091">
        <v>43886</v>
      </c>
      <c r="W1091" t="s">
        <v>2826</v>
      </c>
      <c r="X1091" t="s">
        <v>2827</v>
      </c>
      <c r="AD1091">
        <v>44132</v>
      </c>
      <c r="AK1091">
        <v>1</v>
      </c>
      <c r="AL1091" t="s">
        <v>58</v>
      </c>
      <c r="AN1091" t="s">
        <v>66</v>
      </c>
      <c r="AS1091" t="s">
        <v>89</v>
      </c>
      <c r="AT1091" t="s">
        <v>61</v>
      </c>
      <c r="AU1091" t="s">
        <v>61</v>
      </c>
      <c r="AV1091" t="s">
        <v>11037</v>
      </c>
      <c r="AY1091">
        <v>0</v>
      </c>
      <c r="AZ1091" t="s">
        <v>62</v>
      </c>
      <c r="BA1091" t="s">
        <v>63</v>
      </c>
    </row>
    <row r="1092" spans="1:53" x14ac:dyDescent="0.25">
      <c r="A1092" s="1" t="s">
        <v>2832</v>
      </c>
      <c r="B1092" s="236">
        <v>44115</v>
      </c>
      <c r="C1092" s="236">
        <v>44145</v>
      </c>
      <c r="D1092">
        <v>20600916182</v>
      </c>
      <c r="E1092" t="s">
        <v>2828</v>
      </c>
      <c r="F1092" t="s">
        <v>2829</v>
      </c>
      <c r="G1092" s="236">
        <v>44115</v>
      </c>
      <c r="H1092" s="236">
        <v>44145</v>
      </c>
      <c r="J1092">
        <v>-13</v>
      </c>
      <c r="K1092">
        <v>134</v>
      </c>
      <c r="M1092" t="s">
        <v>54</v>
      </c>
      <c r="P1092" t="s">
        <v>54</v>
      </c>
      <c r="Q1092">
        <v>134</v>
      </c>
      <c r="R1092">
        <v>0</v>
      </c>
      <c r="S1092">
        <v>0</v>
      </c>
      <c r="T1092" t="s">
        <v>2830</v>
      </c>
      <c r="U1092" t="s">
        <v>2831</v>
      </c>
      <c r="V1092">
        <v>44117</v>
      </c>
      <c r="W1092" t="s">
        <v>2832</v>
      </c>
      <c r="X1092" t="s">
        <v>2833</v>
      </c>
      <c r="AD1092">
        <v>44132</v>
      </c>
      <c r="AK1092">
        <v>1</v>
      </c>
      <c r="AL1092" t="s">
        <v>58</v>
      </c>
      <c r="AN1092" t="s">
        <v>59</v>
      </c>
      <c r="AS1092" t="s">
        <v>89</v>
      </c>
      <c r="AT1092" t="s">
        <v>61</v>
      </c>
      <c r="AU1092" t="s">
        <v>61</v>
      </c>
      <c r="AV1092" t="s">
        <v>11037</v>
      </c>
      <c r="AY1092">
        <v>0</v>
      </c>
      <c r="AZ1092" t="s">
        <v>62</v>
      </c>
      <c r="BA1092" t="s">
        <v>63</v>
      </c>
    </row>
    <row r="1093" spans="1:53" x14ac:dyDescent="0.25">
      <c r="A1093" s="1" t="s">
        <v>2835</v>
      </c>
      <c r="B1093" s="236">
        <v>44115</v>
      </c>
      <c r="C1093" s="236">
        <v>44145</v>
      </c>
      <c r="D1093">
        <v>20600916182</v>
      </c>
      <c r="E1093" t="s">
        <v>2828</v>
      </c>
      <c r="F1093" t="s">
        <v>2829</v>
      </c>
      <c r="G1093" s="236">
        <v>44115</v>
      </c>
      <c r="H1093" s="236">
        <v>44145</v>
      </c>
      <c r="J1093">
        <v>-13</v>
      </c>
      <c r="K1093">
        <v>134</v>
      </c>
      <c r="M1093" t="s">
        <v>54</v>
      </c>
      <c r="P1093" t="s">
        <v>54</v>
      </c>
      <c r="Q1093">
        <v>134</v>
      </c>
      <c r="R1093">
        <v>0</v>
      </c>
      <c r="S1093">
        <v>0</v>
      </c>
      <c r="T1093" t="s">
        <v>2830</v>
      </c>
      <c r="U1093" t="s">
        <v>2834</v>
      </c>
      <c r="V1093">
        <v>43900</v>
      </c>
      <c r="W1093" t="s">
        <v>2835</v>
      </c>
      <c r="AD1093">
        <v>44132</v>
      </c>
      <c r="AK1093">
        <v>1</v>
      </c>
      <c r="AL1093" t="s">
        <v>58</v>
      </c>
      <c r="AN1093" t="s">
        <v>59</v>
      </c>
      <c r="AS1093" t="s">
        <v>89</v>
      </c>
      <c r="AT1093" t="s">
        <v>61</v>
      </c>
      <c r="AU1093" t="s">
        <v>61</v>
      </c>
      <c r="AV1093" t="s">
        <v>11037</v>
      </c>
      <c r="AY1093">
        <v>0</v>
      </c>
      <c r="AZ1093" t="s">
        <v>62</v>
      </c>
      <c r="BA1093" t="s">
        <v>63</v>
      </c>
    </row>
    <row r="1094" spans="1:53" x14ac:dyDescent="0.25">
      <c r="A1094" s="1" t="s">
        <v>2836</v>
      </c>
      <c r="B1094" s="236">
        <v>44115</v>
      </c>
      <c r="C1094" s="236">
        <v>44145</v>
      </c>
      <c r="D1094">
        <v>20600916182</v>
      </c>
      <c r="E1094" t="s">
        <v>2828</v>
      </c>
      <c r="F1094" t="s">
        <v>2829</v>
      </c>
      <c r="G1094" s="236">
        <v>44115</v>
      </c>
      <c r="H1094" s="236">
        <v>44145</v>
      </c>
      <c r="J1094">
        <v>-13</v>
      </c>
      <c r="K1094">
        <v>134</v>
      </c>
      <c r="M1094" t="s">
        <v>54</v>
      </c>
      <c r="P1094" t="s">
        <v>54</v>
      </c>
      <c r="Q1094">
        <v>134</v>
      </c>
      <c r="R1094">
        <v>0</v>
      </c>
      <c r="S1094">
        <v>0</v>
      </c>
      <c r="T1094" t="s">
        <v>2830</v>
      </c>
      <c r="U1094" t="s">
        <v>2834</v>
      </c>
      <c r="V1094">
        <v>43900</v>
      </c>
      <c r="W1094" t="s">
        <v>2836</v>
      </c>
      <c r="AD1094">
        <v>44132</v>
      </c>
      <c r="AK1094">
        <v>1</v>
      </c>
      <c r="AL1094" t="s">
        <v>58</v>
      </c>
      <c r="AN1094" t="s">
        <v>59</v>
      </c>
      <c r="AS1094" t="s">
        <v>89</v>
      </c>
      <c r="AT1094" t="s">
        <v>61</v>
      </c>
      <c r="AU1094" t="s">
        <v>61</v>
      </c>
      <c r="AV1094" t="s">
        <v>11037</v>
      </c>
      <c r="AY1094">
        <v>0</v>
      </c>
      <c r="AZ1094" t="s">
        <v>62</v>
      </c>
      <c r="BA1094" t="s">
        <v>63</v>
      </c>
    </row>
    <row r="1095" spans="1:53" x14ac:dyDescent="0.25">
      <c r="A1095" s="1" t="s">
        <v>2837</v>
      </c>
      <c r="B1095" s="236">
        <v>44115</v>
      </c>
      <c r="C1095" s="236">
        <v>44145</v>
      </c>
      <c r="D1095">
        <v>20600916182</v>
      </c>
      <c r="E1095" t="s">
        <v>2828</v>
      </c>
      <c r="F1095" t="s">
        <v>2829</v>
      </c>
      <c r="G1095" s="236">
        <v>44115</v>
      </c>
      <c r="H1095" s="236">
        <v>44145</v>
      </c>
      <c r="J1095">
        <v>-13</v>
      </c>
      <c r="K1095">
        <v>134</v>
      </c>
      <c r="M1095" t="s">
        <v>54</v>
      </c>
      <c r="P1095" t="s">
        <v>54</v>
      </c>
      <c r="Q1095">
        <v>134</v>
      </c>
      <c r="R1095">
        <v>0</v>
      </c>
      <c r="S1095">
        <v>0</v>
      </c>
      <c r="T1095" t="s">
        <v>2830</v>
      </c>
      <c r="U1095" t="s">
        <v>2834</v>
      </c>
      <c r="V1095">
        <v>43900</v>
      </c>
      <c r="W1095" t="s">
        <v>2837</v>
      </c>
      <c r="AD1095">
        <v>44132</v>
      </c>
      <c r="AK1095">
        <v>1</v>
      </c>
      <c r="AL1095" t="s">
        <v>58</v>
      </c>
      <c r="AN1095" t="s">
        <v>59</v>
      </c>
      <c r="AS1095" t="s">
        <v>89</v>
      </c>
      <c r="AT1095" t="s">
        <v>61</v>
      </c>
      <c r="AU1095" t="s">
        <v>61</v>
      </c>
      <c r="AV1095" t="s">
        <v>11037</v>
      </c>
      <c r="AY1095">
        <v>0</v>
      </c>
      <c r="AZ1095" t="s">
        <v>62</v>
      </c>
      <c r="BA1095" t="s">
        <v>63</v>
      </c>
    </row>
    <row r="1096" spans="1:53" x14ac:dyDescent="0.25">
      <c r="A1096" s="1" t="s">
        <v>2838</v>
      </c>
      <c r="B1096" s="236">
        <v>44115</v>
      </c>
      <c r="C1096" s="236">
        <v>44145</v>
      </c>
      <c r="D1096">
        <v>20600916182</v>
      </c>
      <c r="E1096" t="s">
        <v>2828</v>
      </c>
      <c r="F1096" t="s">
        <v>2829</v>
      </c>
      <c r="G1096" s="236">
        <v>44115</v>
      </c>
      <c r="H1096" s="236">
        <v>44145</v>
      </c>
      <c r="J1096">
        <v>-13</v>
      </c>
      <c r="K1096">
        <v>60</v>
      </c>
      <c r="M1096" t="s">
        <v>54</v>
      </c>
      <c r="P1096" t="s">
        <v>54</v>
      </c>
      <c r="Q1096">
        <v>60</v>
      </c>
      <c r="R1096">
        <v>0</v>
      </c>
      <c r="S1096">
        <v>0</v>
      </c>
      <c r="T1096" t="s">
        <v>2830</v>
      </c>
      <c r="U1096" t="s">
        <v>2834</v>
      </c>
      <c r="V1096">
        <v>43900</v>
      </c>
      <c r="W1096" t="s">
        <v>2838</v>
      </c>
      <c r="X1096" t="s">
        <v>1682</v>
      </c>
      <c r="AD1096">
        <v>44132</v>
      </c>
      <c r="AK1096">
        <v>1</v>
      </c>
      <c r="AL1096" t="s">
        <v>58</v>
      </c>
      <c r="AN1096" t="s">
        <v>59</v>
      </c>
      <c r="AS1096" t="s">
        <v>89</v>
      </c>
      <c r="AT1096" t="s">
        <v>61</v>
      </c>
      <c r="AU1096" t="s">
        <v>61</v>
      </c>
      <c r="AV1096" t="s">
        <v>11037</v>
      </c>
      <c r="AY1096">
        <v>0</v>
      </c>
      <c r="AZ1096" t="s">
        <v>62</v>
      </c>
      <c r="BA1096" t="s">
        <v>63</v>
      </c>
    </row>
    <row r="1097" spans="1:53" x14ac:dyDescent="0.25">
      <c r="A1097" s="1" t="s">
        <v>2843</v>
      </c>
      <c r="B1097" s="236">
        <v>44110</v>
      </c>
      <c r="C1097" s="236">
        <v>44140</v>
      </c>
      <c r="D1097">
        <v>20537539900</v>
      </c>
      <c r="E1097" t="s">
        <v>2839</v>
      </c>
      <c r="F1097" t="s">
        <v>2840</v>
      </c>
      <c r="G1097" s="236">
        <v>44110</v>
      </c>
      <c r="H1097" s="236">
        <v>44140</v>
      </c>
      <c r="J1097">
        <v>-8</v>
      </c>
      <c r="K1097">
        <v>60</v>
      </c>
      <c r="M1097" t="s">
        <v>54</v>
      </c>
      <c r="P1097" t="s">
        <v>54</v>
      </c>
      <c r="Q1097">
        <v>60</v>
      </c>
      <c r="R1097">
        <v>0</v>
      </c>
      <c r="S1097">
        <v>0</v>
      </c>
      <c r="T1097" t="s">
        <v>2841</v>
      </c>
      <c r="U1097" t="s">
        <v>2842</v>
      </c>
      <c r="V1097">
        <v>43983</v>
      </c>
      <c r="W1097" t="s">
        <v>2843</v>
      </c>
      <c r="AD1097">
        <v>44132</v>
      </c>
      <c r="AI1097" t="s">
        <v>305</v>
      </c>
      <c r="AK1097">
        <v>1</v>
      </c>
      <c r="AL1097" t="s">
        <v>58</v>
      </c>
      <c r="AN1097" t="s">
        <v>306</v>
      </c>
      <c r="AS1097" t="s">
        <v>60</v>
      </c>
      <c r="AT1097" t="s">
        <v>61</v>
      </c>
      <c r="AU1097" t="s">
        <v>61</v>
      </c>
      <c r="AV1097" t="s">
        <v>11037</v>
      </c>
      <c r="AY1097">
        <v>0</v>
      </c>
      <c r="AZ1097" t="s">
        <v>62</v>
      </c>
      <c r="BA1097" t="s">
        <v>63</v>
      </c>
    </row>
    <row r="1098" spans="1:53" x14ac:dyDescent="0.25">
      <c r="A1098" s="1" t="s">
        <v>2846</v>
      </c>
      <c r="B1098" s="236">
        <v>44126</v>
      </c>
      <c r="C1098" s="236">
        <v>44156</v>
      </c>
      <c r="D1098">
        <v>20537539900</v>
      </c>
      <c r="E1098" t="s">
        <v>2839</v>
      </c>
      <c r="F1098" t="s">
        <v>2840</v>
      </c>
      <c r="G1098" s="236">
        <v>44126</v>
      </c>
      <c r="H1098" s="236">
        <v>44156</v>
      </c>
      <c r="J1098">
        <v>-24</v>
      </c>
      <c r="K1098">
        <v>70</v>
      </c>
      <c r="M1098" t="s">
        <v>54</v>
      </c>
      <c r="P1098" t="s">
        <v>54</v>
      </c>
      <c r="Q1098">
        <v>70</v>
      </c>
      <c r="R1098">
        <v>0</v>
      </c>
      <c r="S1098">
        <v>0</v>
      </c>
      <c r="T1098" t="s">
        <v>2844</v>
      </c>
      <c r="U1098" t="s">
        <v>2845</v>
      </c>
      <c r="V1098">
        <v>44034</v>
      </c>
      <c r="W1098" t="s">
        <v>2846</v>
      </c>
      <c r="AD1098">
        <v>44132</v>
      </c>
      <c r="AI1098" t="s">
        <v>305</v>
      </c>
      <c r="AK1098">
        <v>1</v>
      </c>
      <c r="AL1098" t="s">
        <v>58</v>
      </c>
      <c r="AN1098" t="s">
        <v>306</v>
      </c>
      <c r="AS1098" t="s">
        <v>60</v>
      </c>
      <c r="AT1098" t="s">
        <v>61</v>
      </c>
      <c r="AU1098" t="s">
        <v>61</v>
      </c>
      <c r="AV1098" t="s">
        <v>11037</v>
      </c>
      <c r="AY1098">
        <v>0</v>
      </c>
      <c r="AZ1098" t="s">
        <v>62</v>
      </c>
      <c r="BA1098" t="s">
        <v>63</v>
      </c>
    </row>
    <row r="1099" spans="1:53" x14ac:dyDescent="0.25">
      <c r="A1099" s="1" t="s">
        <v>2847</v>
      </c>
      <c r="B1099" s="236">
        <v>44126</v>
      </c>
      <c r="C1099" s="236">
        <v>44156</v>
      </c>
      <c r="D1099">
        <v>20537539900</v>
      </c>
      <c r="E1099" t="s">
        <v>2839</v>
      </c>
      <c r="F1099" t="s">
        <v>2840</v>
      </c>
      <c r="G1099" s="236">
        <v>44126</v>
      </c>
      <c r="H1099" s="236">
        <v>44156</v>
      </c>
      <c r="J1099">
        <v>-24</v>
      </c>
      <c r="K1099">
        <v>70</v>
      </c>
      <c r="M1099" t="s">
        <v>54</v>
      </c>
      <c r="P1099" t="s">
        <v>54</v>
      </c>
      <c r="Q1099">
        <v>70</v>
      </c>
      <c r="R1099">
        <v>0</v>
      </c>
      <c r="S1099">
        <v>0</v>
      </c>
      <c r="T1099" t="s">
        <v>2844</v>
      </c>
      <c r="U1099" t="s">
        <v>2845</v>
      </c>
      <c r="V1099">
        <v>44034</v>
      </c>
      <c r="W1099" t="s">
        <v>2847</v>
      </c>
      <c r="AD1099">
        <v>44132</v>
      </c>
      <c r="AI1099" t="s">
        <v>305</v>
      </c>
      <c r="AK1099">
        <v>1</v>
      </c>
      <c r="AL1099" t="s">
        <v>58</v>
      </c>
      <c r="AN1099" t="s">
        <v>306</v>
      </c>
      <c r="AS1099" t="s">
        <v>60</v>
      </c>
      <c r="AT1099" t="s">
        <v>61</v>
      </c>
      <c r="AU1099" t="s">
        <v>61</v>
      </c>
      <c r="AV1099" t="s">
        <v>11037</v>
      </c>
      <c r="AY1099">
        <v>0</v>
      </c>
      <c r="AZ1099" t="s">
        <v>62</v>
      </c>
      <c r="BA1099" t="s">
        <v>63</v>
      </c>
    </row>
    <row r="1100" spans="1:53" x14ac:dyDescent="0.25">
      <c r="A1100" s="1" t="s">
        <v>2850</v>
      </c>
      <c r="B1100" s="236">
        <v>44109</v>
      </c>
      <c r="C1100" s="236">
        <v>44139</v>
      </c>
      <c r="D1100">
        <v>20537539900</v>
      </c>
      <c r="E1100" t="s">
        <v>2839</v>
      </c>
      <c r="F1100" t="s">
        <v>2840</v>
      </c>
      <c r="G1100" s="236">
        <v>44109</v>
      </c>
      <c r="H1100" s="236">
        <v>44139</v>
      </c>
      <c r="J1100">
        <v>-7</v>
      </c>
      <c r="K1100">
        <v>50</v>
      </c>
      <c r="M1100" t="s">
        <v>54</v>
      </c>
      <c r="P1100" t="s">
        <v>54</v>
      </c>
      <c r="Q1100">
        <v>50</v>
      </c>
      <c r="R1100">
        <v>0</v>
      </c>
      <c r="S1100">
        <v>0</v>
      </c>
      <c r="T1100" t="s">
        <v>2848</v>
      </c>
      <c r="U1100" t="s">
        <v>2849</v>
      </c>
      <c r="V1100">
        <v>44104</v>
      </c>
      <c r="W1100" t="s">
        <v>2850</v>
      </c>
      <c r="X1100" t="s">
        <v>1796</v>
      </c>
      <c r="AD1100">
        <v>44132</v>
      </c>
      <c r="AI1100" t="s">
        <v>305</v>
      </c>
      <c r="AK1100">
        <v>1</v>
      </c>
      <c r="AL1100" t="s">
        <v>58</v>
      </c>
      <c r="AN1100" t="s">
        <v>306</v>
      </c>
      <c r="AS1100" t="s">
        <v>60</v>
      </c>
      <c r="AT1100" t="s">
        <v>61</v>
      </c>
      <c r="AU1100" t="s">
        <v>61</v>
      </c>
      <c r="AV1100" t="s">
        <v>11037</v>
      </c>
      <c r="AY1100">
        <v>0</v>
      </c>
      <c r="AZ1100" t="s">
        <v>62</v>
      </c>
      <c r="BA1100" t="s">
        <v>63</v>
      </c>
    </row>
    <row r="1101" spans="1:53" x14ac:dyDescent="0.25">
      <c r="A1101" s="1" t="s">
        <v>2851</v>
      </c>
      <c r="B1101" s="236">
        <v>44109</v>
      </c>
      <c r="C1101" s="236">
        <v>44139</v>
      </c>
      <c r="D1101">
        <v>20537539900</v>
      </c>
      <c r="E1101" t="s">
        <v>2839</v>
      </c>
      <c r="F1101" t="s">
        <v>2840</v>
      </c>
      <c r="G1101" s="236">
        <v>44109</v>
      </c>
      <c r="H1101" s="236">
        <v>44139</v>
      </c>
      <c r="J1101">
        <v>-7</v>
      </c>
      <c r="K1101">
        <v>50</v>
      </c>
      <c r="M1101" t="s">
        <v>54</v>
      </c>
      <c r="P1101" t="s">
        <v>54</v>
      </c>
      <c r="Q1101">
        <v>50</v>
      </c>
      <c r="R1101">
        <v>0</v>
      </c>
      <c r="S1101">
        <v>0</v>
      </c>
      <c r="T1101" t="s">
        <v>2848</v>
      </c>
      <c r="U1101" t="s">
        <v>2849</v>
      </c>
      <c r="V1101">
        <v>44104</v>
      </c>
      <c r="W1101" t="s">
        <v>2851</v>
      </c>
      <c r="X1101" t="s">
        <v>2852</v>
      </c>
      <c r="AD1101">
        <v>44132</v>
      </c>
      <c r="AI1101" t="s">
        <v>305</v>
      </c>
      <c r="AK1101">
        <v>1</v>
      </c>
      <c r="AL1101" t="s">
        <v>58</v>
      </c>
      <c r="AN1101" t="s">
        <v>306</v>
      </c>
      <c r="AS1101" t="s">
        <v>60</v>
      </c>
      <c r="AT1101" t="s">
        <v>61</v>
      </c>
      <c r="AU1101" t="s">
        <v>61</v>
      </c>
      <c r="AV1101" t="s">
        <v>11037</v>
      </c>
      <c r="AY1101">
        <v>0</v>
      </c>
      <c r="AZ1101" t="s">
        <v>62</v>
      </c>
      <c r="BA1101" t="s">
        <v>63</v>
      </c>
    </row>
    <row r="1102" spans="1:53" x14ac:dyDescent="0.25">
      <c r="A1102" s="1" t="s">
        <v>2853</v>
      </c>
      <c r="B1102" s="236">
        <v>44109</v>
      </c>
      <c r="C1102" s="236">
        <v>44139</v>
      </c>
      <c r="D1102">
        <v>20537539900</v>
      </c>
      <c r="E1102" t="s">
        <v>2839</v>
      </c>
      <c r="F1102" t="s">
        <v>2840</v>
      </c>
      <c r="G1102" s="236">
        <v>44109</v>
      </c>
      <c r="H1102" s="236">
        <v>44139</v>
      </c>
      <c r="J1102">
        <v>-7</v>
      </c>
      <c r="K1102">
        <v>50</v>
      </c>
      <c r="M1102" t="s">
        <v>54</v>
      </c>
      <c r="P1102" t="s">
        <v>54</v>
      </c>
      <c r="Q1102">
        <v>50</v>
      </c>
      <c r="R1102">
        <v>0</v>
      </c>
      <c r="S1102">
        <v>0</v>
      </c>
      <c r="T1102" t="s">
        <v>2848</v>
      </c>
      <c r="U1102" t="s">
        <v>2849</v>
      </c>
      <c r="V1102">
        <v>44104</v>
      </c>
      <c r="W1102" t="s">
        <v>2853</v>
      </c>
      <c r="X1102" t="s">
        <v>1312</v>
      </c>
      <c r="AD1102">
        <v>44132</v>
      </c>
      <c r="AI1102" t="s">
        <v>305</v>
      </c>
      <c r="AK1102">
        <v>1</v>
      </c>
      <c r="AL1102" t="s">
        <v>58</v>
      </c>
      <c r="AN1102" t="s">
        <v>306</v>
      </c>
      <c r="AS1102" t="s">
        <v>60</v>
      </c>
      <c r="AT1102" t="s">
        <v>61</v>
      </c>
      <c r="AU1102" t="s">
        <v>61</v>
      </c>
      <c r="AV1102" t="s">
        <v>11037</v>
      </c>
      <c r="AY1102">
        <v>0</v>
      </c>
      <c r="AZ1102" t="s">
        <v>62</v>
      </c>
      <c r="BA1102" t="s">
        <v>63</v>
      </c>
    </row>
    <row r="1103" spans="1:53" x14ac:dyDescent="0.25">
      <c r="A1103" s="1" t="s">
        <v>2854</v>
      </c>
      <c r="B1103" s="236">
        <v>44109</v>
      </c>
      <c r="C1103" s="236">
        <v>44139</v>
      </c>
      <c r="D1103">
        <v>20537539900</v>
      </c>
      <c r="E1103" t="s">
        <v>2839</v>
      </c>
      <c r="F1103" t="s">
        <v>2840</v>
      </c>
      <c r="G1103" s="236">
        <v>44109</v>
      </c>
      <c r="H1103" s="236">
        <v>44139</v>
      </c>
      <c r="J1103">
        <v>-7</v>
      </c>
      <c r="K1103">
        <v>50</v>
      </c>
      <c r="M1103" t="s">
        <v>54</v>
      </c>
      <c r="P1103" t="s">
        <v>54</v>
      </c>
      <c r="Q1103">
        <v>50</v>
      </c>
      <c r="R1103">
        <v>0</v>
      </c>
      <c r="S1103">
        <v>0</v>
      </c>
      <c r="T1103" t="s">
        <v>2848</v>
      </c>
      <c r="U1103" t="s">
        <v>2849</v>
      </c>
      <c r="V1103">
        <v>44104</v>
      </c>
      <c r="W1103" t="s">
        <v>2854</v>
      </c>
      <c r="X1103" t="s">
        <v>2855</v>
      </c>
      <c r="AD1103">
        <v>44132</v>
      </c>
      <c r="AI1103" t="s">
        <v>305</v>
      </c>
      <c r="AK1103">
        <v>1</v>
      </c>
      <c r="AL1103" t="s">
        <v>58</v>
      </c>
      <c r="AN1103" t="s">
        <v>306</v>
      </c>
      <c r="AS1103" t="s">
        <v>60</v>
      </c>
      <c r="AT1103" t="s">
        <v>61</v>
      </c>
      <c r="AU1103" t="s">
        <v>61</v>
      </c>
      <c r="AV1103" t="s">
        <v>11037</v>
      </c>
      <c r="AY1103">
        <v>0</v>
      </c>
      <c r="AZ1103" t="s">
        <v>62</v>
      </c>
      <c r="BA1103" t="s">
        <v>63</v>
      </c>
    </row>
    <row r="1104" spans="1:53" x14ac:dyDescent="0.25">
      <c r="A1104" s="1" t="s">
        <v>2856</v>
      </c>
      <c r="B1104" s="236">
        <v>44109</v>
      </c>
      <c r="C1104" s="236">
        <v>44139</v>
      </c>
      <c r="D1104">
        <v>20537539900</v>
      </c>
      <c r="E1104" t="s">
        <v>2839</v>
      </c>
      <c r="F1104" t="s">
        <v>2840</v>
      </c>
      <c r="G1104" s="236">
        <v>44109</v>
      </c>
      <c r="H1104" s="236">
        <v>44139</v>
      </c>
      <c r="J1104">
        <v>-7</v>
      </c>
      <c r="K1104">
        <v>50</v>
      </c>
      <c r="M1104" t="s">
        <v>54</v>
      </c>
      <c r="P1104" t="s">
        <v>54</v>
      </c>
      <c r="Q1104">
        <v>50</v>
      </c>
      <c r="R1104">
        <v>0</v>
      </c>
      <c r="S1104">
        <v>0</v>
      </c>
      <c r="T1104" t="s">
        <v>2848</v>
      </c>
      <c r="U1104" t="s">
        <v>2849</v>
      </c>
      <c r="V1104">
        <v>44104</v>
      </c>
      <c r="W1104" t="s">
        <v>2856</v>
      </c>
      <c r="X1104" t="s">
        <v>1314</v>
      </c>
      <c r="AD1104">
        <v>44132</v>
      </c>
      <c r="AI1104" t="s">
        <v>305</v>
      </c>
      <c r="AK1104">
        <v>1</v>
      </c>
      <c r="AL1104" t="s">
        <v>58</v>
      </c>
      <c r="AN1104" t="s">
        <v>306</v>
      </c>
      <c r="AS1104" t="s">
        <v>60</v>
      </c>
      <c r="AT1104" t="s">
        <v>61</v>
      </c>
      <c r="AU1104" t="s">
        <v>61</v>
      </c>
      <c r="AV1104" t="s">
        <v>11037</v>
      </c>
      <c r="AY1104">
        <v>0</v>
      </c>
      <c r="AZ1104" t="s">
        <v>62</v>
      </c>
      <c r="BA1104" t="s">
        <v>63</v>
      </c>
    </row>
    <row r="1105" spans="1:53" x14ac:dyDescent="0.25">
      <c r="A1105" s="1" t="s">
        <v>2858</v>
      </c>
      <c r="B1105" s="236">
        <v>44109</v>
      </c>
      <c r="C1105" s="236">
        <v>44139</v>
      </c>
      <c r="D1105">
        <v>20537539900</v>
      </c>
      <c r="E1105" t="s">
        <v>2839</v>
      </c>
      <c r="F1105" t="s">
        <v>2840</v>
      </c>
      <c r="G1105" s="236">
        <v>44109</v>
      </c>
      <c r="H1105" s="236">
        <v>44139</v>
      </c>
      <c r="J1105">
        <v>-7</v>
      </c>
      <c r="K1105">
        <v>50</v>
      </c>
      <c r="M1105" t="s">
        <v>54</v>
      </c>
      <c r="P1105" t="s">
        <v>54</v>
      </c>
      <c r="Q1105">
        <v>50</v>
      </c>
      <c r="R1105">
        <v>0</v>
      </c>
      <c r="S1105">
        <v>0</v>
      </c>
      <c r="T1105" t="s">
        <v>2857</v>
      </c>
      <c r="U1105" t="s">
        <v>2849</v>
      </c>
      <c r="V1105">
        <v>44104</v>
      </c>
      <c r="W1105" t="s">
        <v>2858</v>
      </c>
      <c r="X1105" t="s">
        <v>2859</v>
      </c>
      <c r="AD1105">
        <v>44132</v>
      </c>
      <c r="AI1105" t="s">
        <v>305</v>
      </c>
      <c r="AK1105">
        <v>1</v>
      </c>
      <c r="AL1105" t="s">
        <v>58</v>
      </c>
      <c r="AN1105" t="s">
        <v>306</v>
      </c>
      <c r="AS1105" t="s">
        <v>60</v>
      </c>
      <c r="AT1105" t="s">
        <v>61</v>
      </c>
      <c r="AU1105" t="s">
        <v>61</v>
      </c>
      <c r="AV1105" t="s">
        <v>11037</v>
      </c>
      <c r="AY1105">
        <v>0</v>
      </c>
      <c r="AZ1105" t="s">
        <v>62</v>
      </c>
      <c r="BA1105" t="s">
        <v>63</v>
      </c>
    </row>
    <row r="1106" spans="1:53" x14ac:dyDescent="0.25">
      <c r="A1106" s="1" t="s">
        <v>2860</v>
      </c>
      <c r="B1106" s="236">
        <v>44109</v>
      </c>
      <c r="C1106" s="236">
        <v>44139</v>
      </c>
      <c r="D1106">
        <v>20537539900</v>
      </c>
      <c r="E1106" t="s">
        <v>2839</v>
      </c>
      <c r="F1106" t="s">
        <v>2840</v>
      </c>
      <c r="G1106" s="236">
        <v>44109</v>
      </c>
      <c r="H1106" s="236">
        <v>44139</v>
      </c>
      <c r="J1106">
        <v>-7</v>
      </c>
      <c r="K1106">
        <v>50</v>
      </c>
      <c r="M1106" t="s">
        <v>54</v>
      </c>
      <c r="P1106" t="s">
        <v>54</v>
      </c>
      <c r="Q1106">
        <v>50</v>
      </c>
      <c r="R1106">
        <v>0</v>
      </c>
      <c r="S1106">
        <v>0</v>
      </c>
      <c r="T1106" t="s">
        <v>2857</v>
      </c>
      <c r="U1106" t="s">
        <v>2849</v>
      </c>
      <c r="V1106">
        <v>44104</v>
      </c>
      <c r="W1106" t="s">
        <v>2860</v>
      </c>
      <c r="X1106" t="s">
        <v>1313</v>
      </c>
      <c r="AD1106">
        <v>44132</v>
      </c>
      <c r="AI1106" t="s">
        <v>305</v>
      </c>
      <c r="AK1106">
        <v>1</v>
      </c>
      <c r="AL1106" t="s">
        <v>58</v>
      </c>
      <c r="AN1106" t="s">
        <v>306</v>
      </c>
      <c r="AS1106" t="s">
        <v>60</v>
      </c>
      <c r="AT1106" t="s">
        <v>61</v>
      </c>
      <c r="AU1106" t="s">
        <v>61</v>
      </c>
      <c r="AV1106" t="s">
        <v>11037</v>
      </c>
      <c r="AY1106">
        <v>0</v>
      </c>
      <c r="AZ1106" t="s">
        <v>62</v>
      </c>
      <c r="BA1106" t="s">
        <v>63</v>
      </c>
    </row>
    <row r="1107" spans="1:53" x14ac:dyDescent="0.25">
      <c r="A1107" s="1" t="s">
        <v>2862</v>
      </c>
      <c r="B1107" s="236">
        <v>44109</v>
      </c>
      <c r="C1107" s="236">
        <v>44139</v>
      </c>
      <c r="D1107">
        <v>20537539900</v>
      </c>
      <c r="E1107" t="s">
        <v>2839</v>
      </c>
      <c r="F1107" t="s">
        <v>2840</v>
      </c>
      <c r="G1107" s="236">
        <v>44109</v>
      </c>
      <c r="H1107" s="236">
        <v>44139</v>
      </c>
      <c r="J1107">
        <v>-7</v>
      </c>
      <c r="K1107">
        <v>50</v>
      </c>
      <c r="M1107" t="s">
        <v>54</v>
      </c>
      <c r="P1107" t="s">
        <v>54</v>
      </c>
      <c r="Q1107">
        <v>50</v>
      </c>
      <c r="R1107">
        <v>0</v>
      </c>
      <c r="S1107">
        <v>0</v>
      </c>
      <c r="T1107" t="s">
        <v>2857</v>
      </c>
      <c r="U1107" t="s">
        <v>2861</v>
      </c>
      <c r="V1107">
        <v>44118</v>
      </c>
      <c r="W1107" t="s">
        <v>2862</v>
      </c>
      <c r="X1107" t="s">
        <v>2863</v>
      </c>
      <c r="AD1107">
        <v>44132</v>
      </c>
      <c r="AI1107" t="s">
        <v>305</v>
      </c>
      <c r="AK1107">
        <v>1</v>
      </c>
      <c r="AL1107" t="s">
        <v>58</v>
      </c>
      <c r="AN1107" t="s">
        <v>306</v>
      </c>
      <c r="AS1107" t="s">
        <v>60</v>
      </c>
      <c r="AT1107" t="s">
        <v>61</v>
      </c>
      <c r="AU1107" t="s">
        <v>61</v>
      </c>
      <c r="AV1107" t="s">
        <v>11037</v>
      </c>
      <c r="AY1107">
        <v>0</v>
      </c>
      <c r="AZ1107" t="s">
        <v>62</v>
      </c>
      <c r="BA1107" t="s">
        <v>63</v>
      </c>
    </row>
    <row r="1108" spans="1:53" x14ac:dyDescent="0.25">
      <c r="A1108" s="1" t="s">
        <v>2865</v>
      </c>
      <c r="B1108" s="236">
        <v>44109</v>
      </c>
      <c r="C1108" s="236">
        <v>44139</v>
      </c>
      <c r="D1108">
        <v>20537539900</v>
      </c>
      <c r="E1108" t="s">
        <v>2839</v>
      </c>
      <c r="F1108" t="s">
        <v>2840</v>
      </c>
      <c r="G1108" s="236">
        <v>44109</v>
      </c>
      <c r="H1108" s="236">
        <v>44139</v>
      </c>
      <c r="J1108">
        <v>-7</v>
      </c>
      <c r="K1108">
        <v>50</v>
      </c>
      <c r="M1108" t="s">
        <v>54</v>
      </c>
      <c r="P1108" t="s">
        <v>54</v>
      </c>
      <c r="Q1108">
        <v>50</v>
      </c>
      <c r="R1108">
        <v>0</v>
      </c>
      <c r="S1108">
        <v>0</v>
      </c>
      <c r="T1108" t="s">
        <v>2864</v>
      </c>
      <c r="U1108" t="s">
        <v>2849</v>
      </c>
      <c r="V1108">
        <v>44104</v>
      </c>
      <c r="W1108" t="s">
        <v>2865</v>
      </c>
      <c r="X1108" t="s">
        <v>2866</v>
      </c>
      <c r="AD1108">
        <v>44132</v>
      </c>
      <c r="AI1108" t="s">
        <v>305</v>
      </c>
      <c r="AK1108">
        <v>1</v>
      </c>
      <c r="AL1108" t="s">
        <v>58</v>
      </c>
      <c r="AN1108" t="s">
        <v>306</v>
      </c>
      <c r="AS1108" t="s">
        <v>60</v>
      </c>
      <c r="AT1108" t="s">
        <v>61</v>
      </c>
      <c r="AU1108" t="s">
        <v>61</v>
      </c>
      <c r="AV1108" t="s">
        <v>11037</v>
      </c>
      <c r="AY1108">
        <v>0</v>
      </c>
      <c r="AZ1108" t="s">
        <v>62</v>
      </c>
      <c r="BA1108" t="s">
        <v>63</v>
      </c>
    </row>
    <row r="1109" spans="1:53" x14ac:dyDescent="0.25">
      <c r="A1109" s="1" t="s">
        <v>2868</v>
      </c>
      <c r="B1109" s="236">
        <v>44110</v>
      </c>
      <c r="C1109" s="236">
        <v>44140</v>
      </c>
      <c r="D1109">
        <v>20537539900</v>
      </c>
      <c r="E1109" t="s">
        <v>2839</v>
      </c>
      <c r="F1109" t="s">
        <v>2840</v>
      </c>
      <c r="G1109" s="236">
        <v>44110</v>
      </c>
      <c r="H1109" s="236">
        <v>44140</v>
      </c>
      <c r="J1109">
        <v>-8</v>
      </c>
      <c r="K1109">
        <v>60</v>
      </c>
      <c r="M1109" t="s">
        <v>54</v>
      </c>
      <c r="P1109" t="s">
        <v>54</v>
      </c>
      <c r="Q1109">
        <v>60</v>
      </c>
      <c r="R1109">
        <v>0</v>
      </c>
      <c r="S1109">
        <v>0</v>
      </c>
      <c r="T1109" t="s">
        <v>2867</v>
      </c>
      <c r="U1109" t="s">
        <v>2842</v>
      </c>
      <c r="V1109">
        <v>43983</v>
      </c>
      <c r="W1109" t="s">
        <v>2868</v>
      </c>
      <c r="AD1109">
        <v>44132</v>
      </c>
      <c r="AI1109" t="s">
        <v>305</v>
      </c>
      <c r="AK1109">
        <v>1</v>
      </c>
      <c r="AL1109" t="s">
        <v>58</v>
      </c>
      <c r="AN1109" t="s">
        <v>306</v>
      </c>
      <c r="AS1109" t="s">
        <v>60</v>
      </c>
      <c r="AT1109" t="s">
        <v>61</v>
      </c>
      <c r="AU1109" t="s">
        <v>61</v>
      </c>
      <c r="AV1109" t="s">
        <v>11037</v>
      </c>
      <c r="AY1109">
        <v>0</v>
      </c>
      <c r="AZ1109" t="s">
        <v>62</v>
      </c>
      <c r="BA1109" t="s">
        <v>63</v>
      </c>
    </row>
    <row r="1110" spans="1:53" x14ac:dyDescent="0.25">
      <c r="A1110" s="1" t="s">
        <v>2863</v>
      </c>
      <c r="B1110" s="236">
        <v>44110</v>
      </c>
      <c r="C1110" s="236">
        <v>44140</v>
      </c>
      <c r="D1110">
        <v>20537539900</v>
      </c>
      <c r="E1110" t="s">
        <v>2839</v>
      </c>
      <c r="F1110" t="s">
        <v>2840</v>
      </c>
      <c r="G1110" s="236">
        <v>44110</v>
      </c>
      <c r="H1110" s="236">
        <v>44140</v>
      </c>
      <c r="J1110">
        <v>-8</v>
      </c>
      <c r="K1110">
        <v>60</v>
      </c>
      <c r="M1110" t="s">
        <v>54</v>
      </c>
      <c r="P1110" t="s">
        <v>54</v>
      </c>
      <c r="Q1110">
        <v>60</v>
      </c>
      <c r="R1110">
        <v>0</v>
      </c>
      <c r="S1110">
        <v>0</v>
      </c>
      <c r="T1110" t="s">
        <v>2869</v>
      </c>
      <c r="U1110" t="s">
        <v>2842</v>
      </c>
      <c r="V1110">
        <v>43983</v>
      </c>
      <c r="W1110" t="s">
        <v>2863</v>
      </c>
      <c r="X1110" t="s">
        <v>2870</v>
      </c>
      <c r="Z1110" t="s">
        <v>2870</v>
      </c>
      <c r="AD1110">
        <v>44132</v>
      </c>
      <c r="AI1110" t="s">
        <v>305</v>
      </c>
      <c r="AK1110">
        <v>1</v>
      </c>
      <c r="AL1110" t="s">
        <v>58</v>
      </c>
      <c r="AN1110" t="s">
        <v>306</v>
      </c>
      <c r="AS1110" t="s">
        <v>60</v>
      </c>
      <c r="AT1110" t="s">
        <v>61</v>
      </c>
      <c r="AU1110" t="s">
        <v>61</v>
      </c>
      <c r="AV1110" t="s">
        <v>11037</v>
      </c>
      <c r="AY1110">
        <v>0</v>
      </c>
      <c r="AZ1110" t="s">
        <v>62</v>
      </c>
      <c r="BA1110" t="s">
        <v>63</v>
      </c>
    </row>
    <row r="1111" spans="1:53" x14ac:dyDescent="0.25">
      <c r="A1111" s="1" t="s">
        <v>2873</v>
      </c>
      <c r="B1111" s="236">
        <v>44106</v>
      </c>
      <c r="C1111" s="236">
        <v>44136</v>
      </c>
      <c r="D1111">
        <v>20537539900</v>
      </c>
      <c r="E1111" t="s">
        <v>2839</v>
      </c>
      <c r="F1111" t="s">
        <v>2840</v>
      </c>
      <c r="G1111" s="236">
        <v>44106</v>
      </c>
      <c r="H1111" s="236">
        <v>44136</v>
      </c>
      <c r="J1111">
        <v>-4</v>
      </c>
      <c r="K1111">
        <v>60</v>
      </c>
      <c r="M1111" t="s">
        <v>54</v>
      </c>
      <c r="P1111" t="s">
        <v>54</v>
      </c>
      <c r="Q1111">
        <v>60</v>
      </c>
      <c r="R1111">
        <v>0</v>
      </c>
      <c r="S1111">
        <v>0</v>
      </c>
      <c r="T1111" t="s">
        <v>2871</v>
      </c>
      <c r="U1111" t="s">
        <v>2872</v>
      </c>
      <c r="V1111">
        <v>44014</v>
      </c>
      <c r="W1111" t="s">
        <v>2873</v>
      </c>
      <c r="AD1111">
        <v>44132</v>
      </c>
      <c r="AI1111" t="s">
        <v>305</v>
      </c>
      <c r="AK1111">
        <v>1</v>
      </c>
      <c r="AL1111" t="s">
        <v>58</v>
      </c>
      <c r="AN1111" t="s">
        <v>306</v>
      </c>
      <c r="AS1111" t="s">
        <v>60</v>
      </c>
      <c r="AT1111" t="s">
        <v>61</v>
      </c>
      <c r="AU1111" t="s">
        <v>61</v>
      </c>
      <c r="AV1111" t="s">
        <v>11037</v>
      </c>
      <c r="AY1111">
        <v>0</v>
      </c>
      <c r="AZ1111" t="s">
        <v>62</v>
      </c>
      <c r="BA1111" t="s">
        <v>63</v>
      </c>
    </row>
    <row r="1112" spans="1:53" x14ac:dyDescent="0.25">
      <c r="A1112" s="1" t="s">
        <v>2875</v>
      </c>
      <c r="B1112" s="236">
        <v>44106</v>
      </c>
      <c r="C1112" s="236">
        <v>44136</v>
      </c>
      <c r="D1112">
        <v>20537539900</v>
      </c>
      <c r="E1112" t="s">
        <v>2839</v>
      </c>
      <c r="F1112" t="s">
        <v>2840</v>
      </c>
      <c r="G1112" s="236">
        <v>44106</v>
      </c>
      <c r="H1112" s="236">
        <v>44136</v>
      </c>
      <c r="J1112">
        <v>-4</v>
      </c>
      <c r="K1112">
        <v>60</v>
      </c>
      <c r="M1112" t="s">
        <v>54</v>
      </c>
      <c r="P1112" t="s">
        <v>54</v>
      </c>
      <c r="Q1112">
        <v>60</v>
      </c>
      <c r="R1112">
        <v>0</v>
      </c>
      <c r="S1112">
        <v>0</v>
      </c>
      <c r="T1112" t="s">
        <v>2874</v>
      </c>
      <c r="U1112" t="s">
        <v>2872</v>
      </c>
      <c r="V1112">
        <v>44014</v>
      </c>
      <c r="W1112" t="s">
        <v>2875</v>
      </c>
      <c r="AD1112">
        <v>44132</v>
      </c>
      <c r="AI1112" t="s">
        <v>305</v>
      </c>
      <c r="AK1112">
        <v>1</v>
      </c>
      <c r="AL1112" t="s">
        <v>58</v>
      </c>
      <c r="AN1112" t="s">
        <v>306</v>
      </c>
      <c r="AS1112" t="s">
        <v>60</v>
      </c>
      <c r="AT1112" t="s">
        <v>61</v>
      </c>
      <c r="AU1112" t="s">
        <v>61</v>
      </c>
      <c r="AV1112" t="s">
        <v>11037</v>
      </c>
      <c r="AY1112">
        <v>0</v>
      </c>
      <c r="AZ1112" t="s">
        <v>62</v>
      </c>
      <c r="BA1112" t="s">
        <v>63</v>
      </c>
    </row>
    <row r="1113" spans="1:53" x14ac:dyDescent="0.25">
      <c r="A1113" s="1" t="s">
        <v>2877</v>
      </c>
      <c r="B1113" s="236">
        <v>44106</v>
      </c>
      <c r="C1113" s="236">
        <v>44136</v>
      </c>
      <c r="D1113">
        <v>20537539900</v>
      </c>
      <c r="E1113" t="s">
        <v>2839</v>
      </c>
      <c r="F1113" t="s">
        <v>2840</v>
      </c>
      <c r="G1113" s="236">
        <v>44106</v>
      </c>
      <c r="H1113" s="236">
        <v>44136</v>
      </c>
      <c r="J1113">
        <v>-4</v>
      </c>
      <c r="K1113">
        <v>60</v>
      </c>
      <c r="M1113" t="s">
        <v>54</v>
      </c>
      <c r="P1113" t="s">
        <v>54</v>
      </c>
      <c r="Q1113">
        <v>60</v>
      </c>
      <c r="R1113">
        <v>0</v>
      </c>
      <c r="S1113">
        <v>0</v>
      </c>
      <c r="T1113" t="s">
        <v>2876</v>
      </c>
      <c r="U1113" t="s">
        <v>2872</v>
      </c>
      <c r="V1113">
        <v>44014</v>
      </c>
      <c r="W1113" t="s">
        <v>2877</v>
      </c>
      <c r="AD1113">
        <v>44132</v>
      </c>
      <c r="AI1113" t="s">
        <v>305</v>
      </c>
      <c r="AK1113">
        <v>1</v>
      </c>
      <c r="AL1113" t="s">
        <v>58</v>
      </c>
      <c r="AN1113" t="s">
        <v>306</v>
      </c>
      <c r="AS1113" t="s">
        <v>60</v>
      </c>
      <c r="AT1113" t="s">
        <v>61</v>
      </c>
      <c r="AU1113" t="s">
        <v>61</v>
      </c>
      <c r="AV1113" t="s">
        <v>11037</v>
      </c>
      <c r="AY1113">
        <v>0</v>
      </c>
      <c r="AZ1113" t="s">
        <v>62</v>
      </c>
      <c r="BA1113" t="s">
        <v>63</v>
      </c>
    </row>
    <row r="1114" spans="1:53" x14ac:dyDescent="0.25">
      <c r="A1114" s="1" t="s">
        <v>2880</v>
      </c>
      <c r="B1114" s="236">
        <v>44123</v>
      </c>
      <c r="C1114" s="236">
        <v>44153</v>
      </c>
      <c r="D1114">
        <v>20537539900</v>
      </c>
      <c r="E1114" t="s">
        <v>2839</v>
      </c>
      <c r="F1114" t="s">
        <v>2840</v>
      </c>
      <c r="G1114" s="236">
        <v>44123</v>
      </c>
      <c r="H1114" s="236">
        <v>44153</v>
      </c>
      <c r="J1114">
        <v>-21</v>
      </c>
      <c r="K1114">
        <v>60</v>
      </c>
      <c r="M1114" t="s">
        <v>54</v>
      </c>
      <c r="P1114" t="s">
        <v>54</v>
      </c>
      <c r="Q1114">
        <v>60</v>
      </c>
      <c r="R1114">
        <v>0</v>
      </c>
      <c r="S1114">
        <v>0</v>
      </c>
      <c r="T1114" t="s">
        <v>2878</v>
      </c>
      <c r="U1114" t="s">
        <v>2879</v>
      </c>
      <c r="V1114">
        <v>43818</v>
      </c>
      <c r="W1114" t="s">
        <v>2880</v>
      </c>
      <c r="AD1114">
        <v>44132</v>
      </c>
      <c r="AI1114" t="s">
        <v>305</v>
      </c>
      <c r="AK1114">
        <v>1</v>
      </c>
      <c r="AL1114" t="s">
        <v>58</v>
      </c>
      <c r="AN1114" t="s">
        <v>59</v>
      </c>
      <c r="AS1114" t="s">
        <v>60</v>
      </c>
      <c r="AT1114" t="s">
        <v>61</v>
      </c>
      <c r="AU1114" t="s">
        <v>61</v>
      </c>
      <c r="AV1114" t="s">
        <v>11037</v>
      </c>
      <c r="AY1114">
        <v>0</v>
      </c>
      <c r="AZ1114" t="s">
        <v>62</v>
      </c>
      <c r="BA1114" t="s">
        <v>63</v>
      </c>
    </row>
    <row r="1115" spans="1:53" x14ac:dyDescent="0.25">
      <c r="A1115" s="1" t="s">
        <v>2883</v>
      </c>
      <c r="B1115" s="236">
        <v>44132</v>
      </c>
      <c r="C1115" s="236">
        <v>44162</v>
      </c>
      <c r="D1115">
        <v>20537539900</v>
      </c>
      <c r="E1115" t="s">
        <v>2839</v>
      </c>
      <c r="F1115" t="s">
        <v>2840</v>
      </c>
      <c r="G1115" s="236">
        <v>44132</v>
      </c>
      <c r="H1115" s="236">
        <v>44162</v>
      </c>
      <c r="J1115">
        <v>-30</v>
      </c>
      <c r="K1115">
        <v>60</v>
      </c>
      <c r="M1115" t="s">
        <v>54</v>
      </c>
      <c r="P1115" t="s">
        <v>54</v>
      </c>
      <c r="Q1115">
        <v>60</v>
      </c>
      <c r="R1115">
        <v>0</v>
      </c>
      <c r="S1115">
        <v>0</v>
      </c>
      <c r="T1115" t="s">
        <v>2881</v>
      </c>
      <c r="U1115" t="s">
        <v>2882</v>
      </c>
      <c r="V1115">
        <v>43763</v>
      </c>
      <c r="W1115" t="s">
        <v>2883</v>
      </c>
      <c r="AD1115">
        <v>44132</v>
      </c>
      <c r="AI1115" t="s">
        <v>305</v>
      </c>
      <c r="AK1115">
        <v>1</v>
      </c>
      <c r="AL1115" t="s">
        <v>58</v>
      </c>
      <c r="AN1115" t="s">
        <v>306</v>
      </c>
      <c r="AS1115" t="s">
        <v>60</v>
      </c>
      <c r="AT1115" t="s">
        <v>61</v>
      </c>
      <c r="AU1115" t="s">
        <v>61</v>
      </c>
      <c r="AV1115" t="s">
        <v>11037</v>
      </c>
      <c r="AY1115">
        <v>0</v>
      </c>
      <c r="AZ1115" t="s">
        <v>62</v>
      </c>
      <c r="BA1115" t="s">
        <v>63</v>
      </c>
    </row>
    <row r="1116" spans="1:53" x14ac:dyDescent="0.25">
      <c r="A1116" s="1" t="s">
        <v>2884</v>
      </c>
      <c r="B1116" s="236">
        <v>44132</v>
      </c>
      <c r="C1116" s="236">
        <v>44162</v>
      </c>
      <c r="D1116">
        <v>20537539900</v>
      </c>
      <c r="E1116" t="s">
        <v>2839</v>
      </c>
      <c r="F1116" t="s">
        <v>2840</v>
      </c>
      <c r="G1116" s="236">
        <v>44132</v>
      </c>
      <c r="H1116" s="236">
        <v>44162</v>
      </c>
      <c r="J1116">
        <v>-30</v>
      </c>
      <c r="K1116">
        <v>60</v>
      </c>
      <c r="M1116" t="s">
        <v>54</v>
      </c>
      <c r="P1116" t="s">
        <v>54</v>
      </c>
      <c r="Q1116">
        <v>60</v>
      </c>
      <c r="R1116">
        <v>0</v>
      </c>
      <c r="S1116">
        <v>0</v>
      </c>
      <c r="T1116" t="s">
        <v>2881</v>
      </c>
      <c r="U1116" t="s">
        <v>2882</v>
      </c>
      <c r="V1116">
        <v>43763</v>
      </c>
      <c r="W1116" t="s">
        <v>2884</v>
      </c>
      <c r="AD1116">
        <v>44132</v>
      </c>
      <c r="AI1116" t="s">
        <v>305</v>
      </c>
      <c r="AK1116">
        <v>1</v>
      </c>
      <c r="AL1116" t="s">
        <v>58</v>
      </c>
      <c r="AN1116" t="s">
        <v>306</v>
      </c>
      <c r="AS1116" t="s">
        <v>60</v>
      </c>
      <c r="AT1116" t="s">
        <v>61</v>
      </c>
      <c r="AU1116" t="s">
        <v>61</v>
      </c>
      <c r="AV1116" t="s">
        <v>11037</v>
      </c>
      <c r="AY1116">
        <v>0</v>
      </c>
      <c r="AZ1116" t="s">
        <v>62</v>
      </c>
      <c r="BA1116" t="s">
        <v>63</v>
      </c>
    </row>
    <row r="1117" spans="1:53" x14ac:dyDescent="0.25">
      <c r="A1117" s="1" t="s">
        <v>2885</v>
      </c>
      <c r="B1117" s="236">
        <v>44132</v>
      </c>
      <c r="C1117" s="236">
        <v>44162</v>
      </c>
      <c r="D1117">
        <v>20537539900</v>
      </c>
      <c r="E1117" t="s">
        <v>2839</v>
      </c>
      <c r="F1117" t="s">
        <v>2840</v>
      </c>
      <c r="G1117" s="236">
        <v>44132</v>
      </c>
      <c r="H1117" s="236">
        <v>44162</v>
      </c>
      <c r="J1117">
        <v>-30</v>
      </c>
      <c r="K1117">
        <v>60</v>
      </c>
      <c r="M1117" t="s">
        <v>54</v>
      </c>
      <c r="P1117" t="s">
        <v>54</v>
      </c>
      <c r="Q1117">
        <v>60</v>
      </c>
      <c r="R1117">
        <v>0</v>
      </c>
      <c r="S1117">
        <v>0</v>
      </c>
      <c r="T1117" t="s">
        <v>2881</v>
      </c>
      <c r="U1117" t="s">
        <v>2882</v>
      </c>
      <c r="V1117">
        <v>43763</v>
      </c>
      <c r="W1117" t="s">
        <v>2885</v>
      </c>
      <c r="AD1117">
        <v>44132</v>
      </c>
      <c r="AI1117" t="s">
        <v>305</v>
      </c>
      <c r="AK1117">
        <v>1</v>
      </c>
      <c r="AL1117" t="s">
        <v>58</v>
      </c>
      <c r="AN1117" t="s">
        <v>306</v>
      </c>
      <c r="AS1117" t="s">
        <v>60</v>
      </c>
      <c r="AT1117" t="s">
        <v>61</v>
      </c>
      <c r="AU1117" t="s">
        <v>61</v>
      </c>
      <c r="AV1117" t="s">
        <v>11037</v>
      </c>
      <c r="AY1117">
        <v>0</v>
      </c>
      <c r="AZ1117" t="s">
        <v>62</v>
      </c>
      <c r="BA1117" t="s">
        <v>63</v>
      </c>
    </row>
    <row r="1118" spans="1:53" x14ac:dyDescent="0.25">
      <c r="A1118" s="1" t="s">
        <v>2886</v>
      </c>
      <c r="B1118" s="236">
        <v>44132</v>
      </c>
      <c r="C1118" s="236">
        <v>44162</v>
      </c>
      <c r="D1118">
        <v>20537539900</v>
      </c>
      <c r="E1118" t="s">
        <v>2839</v>
      </c>
      <c r="F1118" t="s">
        <v>2840</v>
      </c>
      <c r="G1118" s="236">
        <v>44132</v>
      </c>
      <c r="H1118" s="236">
        <v>44162</v>
      </c>
      <c r="J1118">
        <v>-30</v>
      </c>
      <c r="K1118">
        <v>60</v>
      </c>
      <c r="M1118" t="s">
        <v>54</v>
      </c>
      <c r="P1118" t="s">
        <v>54</v>
      </c>
      <c r="Q1118">
        <v>60</v>
      </c>
      <c r="R1118">
        <v>0</v>
      </c>
      <c r="S1118">
        <v>0</v>
      </c>
      <c r="T1118" t="s">
        <v>2881</v>
      </c>
      <c r="U1118" t="s">
        <v>2882</v>
      </c>
      <c r="V1118">
        <v>43763</v>
      </c>
      <c r="W1118" t="s">
        <v>2886</v>
      </c>
      <c r="AD1118">
        <v>44132</v>
      </c>
      <c r="AI1118" t="s">
        <v>305</v>
      </c>
      <c r="AK1118">
        <v>1</v>
      </c>
      <c r="AL1118" t="s">
        <v>58</v>
      </c>
      <c r="AN1118" t="s">
        <v>306</v>
      </c>
      <c r="AS1118" t="s">
        <v>60</v>
      </c>
      <c r="AT1118" t="s">
        <v>61</v>
      </c>
      <c r="AU1118" t="s">
        <v>61</v>
      </c>
      <c r="AV1118" t="s">
        <v>11037</v>
      </c>
      <c r="AY1118">
        <v>0</v>
      </c>
      <c r="AZ1118" t="s">
        <v>62</v>
      </c>
      <c r="BA1118" t="s">
        <v>63</v>
      </c>
    </row>
    <row r="1119" spans="1:53" x14ac:dyDescent="0.25">
      <c r="A1119" s="1" t="s">
        <v>2887</v>
      </c>
      <c r="B1119" s="236">
        <v>44132</v>
      </c>
      <c r="C1119" s="236">
        <v>44162</v>
      </c>
      <c r="D1119">
        <v>20537539900</v>
      </c>
      <c r="E1119" t="s">
        <v>2839</v>
      </c>
      <c r="F1119" t="s">
        <v>2840</v>
      </c>
      <c r="G1119" s="236">
        <v>44132</v>
      </c>
      <c r="H1119" s="236">
        <v>44162</v>
      </c>
      <c r="J1119">
        <v>-30</v>
      </c>
      <c r="K1119">
        <v>60</v>
      </c>
      <c r="M1119" t="s">
        <v>54</v>
      </c>
      <c r="P1119" t="s">
        <v>54</v>
      </c>
      <c r="Q1119">
        <v>60</v>
      </c>
      <c r="R1119">
        <v>0</v>
      </c>
      <c r="S1119">
        <v>0</v>
      </c>
      <c r="T1119" t="s">
        <v>2881</v>
      </c>
      <c r="U1119" t="s">
        <v>2882</v>
      </c>
      <c r="V1119">
        <v>43763</v>
      </c>
      <c r="W1119" t="s">
        <v>2887</v>
      </c>
      <c r="AD1119">
        <v>44132</v>
      </c>
      <c r="AI1119" t="s">
        <v>305</v>
      </c>
      <c r="AK1119">
        <v>1</v>
      </c>
      <c r="AL1119" t="s">
        <v>58</v>
      </c>
      <c r="AN1119" t="s">
        <v>306</v>
      </c>
      <c r="AS1119" t="s">
        <v>60</v>
      </c>
      <c r="AT1119" t="s">
        <v>61</v>
      </c>
      <c r="AU1119" t="s">
        <v>61</v>
      </c>
      <c r="AV1119" t="s">
        <v>11037</v>
      </c>
      <c r="AY1119">
        <v>0</v>
      </c>
      <c r="AZ1119" t="s">
        <v>62</v>
      </c>
      <c r="BA1119" t="s">
        <v>63</v>
      </c>
    </row>
    <row r="1120" spans="1:53" x14ac:dyDescent="0.25">
      <c r="A1120" s="1" t="s">
        <v>2889</v>
      </c>
      <c r="B1120" s="236">
        <v>44123</v>
      </c>
      <c r="C1120" s="236">
        <v>44153</v>
      </c>
      <c r="D1120">
        <v>20537539900</v>
      </c>
      <c r="E1120" t="s">
        <v>2839</v>
      </c>
      <c r="F1120" t="s">
        <v>2840</v>
      </c>
      <c r="G1120" s="236">
        <v>44123</v>
      </c>
      <c r="H1120" s="236">
        <v>44153</v>
      </c>
      <c r="J1120">
        <v>-21</v>
      </c>
      <c r="K1120">
        <v>60</v>
      </c>
      <c r="M1120" t="s">
        <v>54</v>
      </c>
      <c r="P1120" t="s">
        <v>54</v>
      </c>
      <c r="Q1120">
        <v>60</v>
      </c>
      <c r="R1120">
        <v>0</v>
      </c>
      <c r="S1120">
        <v>0</v>
      </c>
      <c r="T1120" t="s">
        <v>2888</v>
      </c>
      <c r="U1120" t="s">
        <v>2879</v>
      </c>
      <c r="V1120">
        <v>43818</v>
      </c>
      <c r="W1120" t="s">
        <v>2889</v>
      </c>
      <c r="AD1120">
        <v>44132</v>
      </c>
      <c r="AI1120" t="s">
        <v>305</v>
      </c>
      <c r="AK1120">
        <v>1</v>
      </c>
      <c r="AL1120" t="s">
        <v>58</v>
      </c>
      <c r="AN1120" t="s">
        <v>59</v>
      </c>
      <c r="AS1120" t="s">
        <v>60</v>
      </c>
      <c r="AT1120" t="s">
        <v>61</v>
      </c>
      <c r="AU1120" t="s">
        <v>61</v>
      </c>
      <c r="AV1120" t="s">
        <v>11037</v>
      </c>
      <c r="AY1120">
        <v>0</v>
      </c>
      <c r="AZ1120" t="s">
        <v>62</v>
      </c>
      <c r="BA1120" t="s">
        <v>63</v>
      </c>
    </row>
    <row r="1121" spans="1:53" x14ac:dyDescent="0.25">
      <c r="A1121" s="1" t="s">
        <v>2891</v>
      </c>
      <c r="B1121" s="236">
        <v>44123</v>
      </c>
      <c r="C1121" s="236">
        <v>44153</v>
      </c>
      <c r="D1121">
        <v>20537539900</v>
      </c>
      <c r="E1121" t="s">
        <v>2839</v>
      </c>
      <c r="F1121" t="s">
        <v>2840</v>
      </c>
      <c r="G1121" s="236">
        <v>44123</v>
      </c>
      <c r="H1121" s="236">
        <v>44153</v>
      </c>
      <c r="J1121">
        <v>-21</v>
      </c>
      <c r="K1121">
        <v>60</v>
      </c>
      <c r="M1121" t="s">
        <v>54</v>
      </c>
      <c r="P1121" t="s">
        <v>54</v>
      </c>
      <c r="Q1121">
        <v>60</v>
      </c>
      <c r="R1121">
        <v>0</v>
      </c>
      <c r="S1121">
        <v>0</v>
      </c>
      <c r="T1121" t="s">
        <v>100</v>
      </c>
      <c r="U1121" t="s">
        <v>2890</v>
      </c>
      <c r="V1121">
        <v>44062</v>
      </c>
      <c r="W1121" t="s">
        <v>2891</v>
      </c>
      <c r="AD1121">
        <v>44132</v>
      </c>
      <c r="AI1121" t="s">
        <v>305</v>
      </c>
      <c r="AK1121">
        <v>1</v>
      </c>
      <c r="AL1121" t="s">
        <v>58</v>
      </c>
      <c r="AN1121" t="s">
        <v>59</v>
      </c>
      <c r="AS1121" t="s">
        <v>60</v>
      </c>
      <c r="AT1121" t="s">
        <v>61</v>
      </c>
      <c r="AU1121" t="s">
        <v>61</v>
      </c>
      <c r="AV1121" t="s">
        <v>11037</v>
      </c>
      <c r="AY1121">
        <v>0</v>
      </c>
      <c r="AZ1121" t="s">
        <v>62</v>
      </c>
      <c r="BA1121" t="s">
        <v>63</v>
      </c>
    </row>
    <row r="1122" spans="1:53" x14ac:dyDescent="0.25">
      <c r="A1122" s="1" t="s">
        <v>2892</v>
      </c>
      <c r="B1122" s="236">
        <v>44123</v>
      </c>
      <c r="C1122" s="236">
        <v>44153</v>
      </c>
      <c r="D1122">
        <v>20537539900</v>
      </c>
      <c r="E1122" t="s">
        <v>2839</v>
      </c>
      <c r="F1122" t="s">
        <v>2840</v>
      </c>
      <c r="G1122" s="236">
        <v>44123</v>
      </c>
      <c r="H1122" s="236">
        <v>44153</v>
      </c>
      <c r="J1122">
        <v>-21</v>
      </c>
      <c r="K1122">
        <v>60</v>
      </c>
      <c r="M1122" t="s">
        <v>54</v>
      </c>
      <c r="P1122" t="s">
        <v>54</v>
      </c>
      <c r="Q1122">
        <v>60</v>
      </c>
      <c r="R1122">
        <v>0</v>
      </c>
      <c r="S1122">
        <v>0</v>
      </c>
      <c r="T1122" t="s">
        <v>100</v>
      </c>
      <c r="U1122" t="s">
        <v>2890</v>
      </c>
      <c r="V1122">
        <v>44062</v>
      </c>
      <c r="W1122" t="s">
        <v>2892</v>
      </c>
      <c r="AD1122">
        <v>44132</v>
      </c>
      <c r="AI1122" t="s">
        <v>305</v>
      </c>
      <c r="AK1122">
        <v>1</v>
      </c>
      <c r="AL1122" t="s">
        <v>58</v>
      </c>
      <c r="AN1122" t="s">
        <v>59</v>
      </c>
      <c r="AS1122" t="s">
        <v>60</v>
      </c>
      <c r="AT1122" t="s">
        <v>61</v>
      </c>
      <c r="AU1122" t="s">
        <v>61</v>
      </c>
      <c r="AV1122" t="s">
        <v>11037</v>
      </c>
      <c r="AY1122">
        <v>0</v>
      </c>
      <c r="AZ1122" t="s">
        <v>62</v>
      </c>
      <c r="BA1122" t="s">
        <v>63</v>
      </c>
    </row>
    <row r="1123" spans="1:53" x14ac:dyDescent="0.25">
      <c r="A1123" s="1" t="s">
        <v>2895</v>
      </c>
      <c r="B1123" s="236">
        <v>44130</v>
      </c>
      <c r="C1123" s="236">
        <v>44160</v>
      </c>
      <c r="D1123">
        <v>20537539900</v>
      </c>
      <c r="E1123" t="s">
        <v>2839</v>
      </c>
      <c r="F1123" t="s">
        <v>2840</v>
      </c>
      <c r="G1123" s="236">
        <v>44130</v>
      </c>
      <c r="H1123" s="236">
        <v>44160</v>
      </c>
      <c r="J1123">
        <v>-28</v>
      </c>
      <c r="K1123">
        <v>60</v>
      </c>
      <c r="M1123" t="s">
        <v>54</v>
      </c>
      <c r="P1123" t="s">
        <v>54</v>
      </c>
      <c r="Q1123">
        <v>60</v>
      </c>
      <c r="R1123">
        <v>0</v>
      </c>
      <c r="S1123">
        <v>0</v>
      </c>
      <c r="T1123" t="s">
        <v>2893</v>
      </c>
      <c r="U1123" t="s">
        <v>2894</v>
      </c>
      <c r="V1123">
        <v>44008</v>
      </c>
      <c r="W1123" t="s">
        <v>2895</v>
      </c>
      <c r="AD1123">
        <v>44132</v>
      </c>
      <c r="AI1123" t="s">
        <v>305</v>
      </c>
      <c r="AK1123">
        <v>1</v>
      </c>
      <c r="AL1123" t="s">
        <v>58</v>
      </c>
      <c r="AN1123" t="s">
        <v>59</v>
      </c>
      <c r="AS1123" t="s">
        <v>60</v>
      </c>
      <c r="AT1123" t="s">
        <v>61</v>
      </c>
      <c r="AU1123" t="s">
        <v>61</v>
      </c>
      <c r="AV1123" t="s">
        <v>11037</v>
      </c>
      <c r="AY1123">
        <v>0</v>
      </c>
      <c r="AZ1123" t="s">
        <v>62</v>
      </c>
      <c r="BA1123" t="s">
        <v>63</v>
      </c>
    </row>
    <row r="1124" spans="1:53" x14ac:dyDescent="0.25">
      <c r="A1124" s="1" t="s">
        <v>2896</v>
      </c>
      <c r="B1124" s="236">
        <v>44130</v>
      </c>
      <c r="C1124" s="236">
        <v>44160</v>
      </c>
      <c r="D1124">
        <v>20537539900</v>
      </c>
      <c r="E1124" t="s">
        <v>2839</v>
      </c>
      <c r="F1124" t="s">
        <v>2840</v>
      </c>
      <c r="G1124" s="236">
        <v>44130</v>
      </c>
      <c r="H1124" s="236">
        <v>44160</v>
      </c>
      <c r="J1124">
        <v>-28</v>
      </c>
      <c r="K1124">
        <v>60</v>
      </c>
      <c r="M1124" t="s">
        <v>54</v>
      </c>
      <c r="P1124" t="s">
        <v>54</v>
      </c>
      <c r="Q1124">
        <v>60</v>
      </c>
      <c r="R1124">
        <v>0</v>
      </c>
      <c r="S1124">
        <v>0</v>
      </c>
      <c r="T1124" t="s">
        <v>2893</v>
      </c>
      <c r="U1124" t="s">
        <v>2894</v>
      </c>
      <c r="V1124">
        <v>44008</v>
      </c>
      <c r="W1124" t="s">
        <v>2896</v>
      </c>
      <c r="AD1124">
        <v>44132</v>
      </c>
      <c r="AI1124" t="s">
        <v>305</v>
      </c>
      <c r="AK1124">
        <v>1</v>
      </c>
      <c r="AL1124" t="s">
        <v>58</v>
      </c>
      <c r="AN1124" t="s">
        <v>59</v>
      </c>
      <c r="AS1124" t="s">
        <v>60</v>
      </c>
      <c r="AT1124" t="s">
        <v>61</v>
      </c>
      <c r="AU1124" t="s">
        <v>61</v>
      </c>
      <c r="AV1124" t="s">
        <v>11037</v>
      </c>
      <c r="AY1124">
        <v>0</v>
      </c>
      <c r="AZ1124" t="s">
        <v>62</v>
      </c>
      <c r="BA1124" t="s">
        <v>63</v>
      </c>
    </row>
    <row r="1125" spans="1:53" x14ac:dyDescent="0.25">
      <c r="A1125" s="1" t="s">
        <v>2897</v>
      </c>
      <c r="B1125" s="236">
        <v>44130</v>
      </c>
      <c r="C1125" s="236">
        <v>44160</v>
      </c>
      <c r="D1125">
        <v>20537539900</v>
      </c>
      <c r="E1125" t="s">
        <v>2839</v>
      </c>
      <c r="F1125" t="s">
        <v>2840</v>
      </c>
      <c r="G1125" s="236">
        <v>44130</v>
      </c>
      <c r="H1125" s="236">
        <v>44160</v>
      </c>
      <c r="J1125">
        <v>-28</v>
      </c>
      <c r="K1125">
        <v>60</v>
      </c>
      <c r="M1125" t="s">
        <v>54</v>
      </c>
      <c r="P1125" t="s">
        <v>54</v>
      </c>
      <c r="Q1125">
        <v>60</v>
      </c>
      <c r="R1125">
        <v>0</v>
      </c>
      <c r="S1125">
        <v>0</v>
      </c>
      <c r="T1125" t="s">
        <v>2893</v>
      </c>
      <c r="U1125" t="s">
        <v>2894</v>
      </c>
      <c r="V1125">
        <v>44008</v>
      </c>
      <c r="W1125" t="s">
        <v>2897</v>
      </c>
      <c r="AD1125">
        <v>44132</v>
      </c>
      <c r="AI1125" t="s">
        <v>305</v>
      </c>
      <c r="AK1125">
        <v>1</v>
      </c>
      <c r="AL1125" t="s">
        <v>58</v>
      </c>
      <c r="AN1125" t="s">
        <v>59</v>
      </c>
      <c r="AS1125" t="s">
        <v>60</v>
      </c>
      <c r="AT1125" t="s">
        <v>61</v>
      </c>
      <c r="AU1125" t="s">
        <v>61</v>
      </c>
      <c r="AV1125" t="s">
        <v>11037</v>
      </c>
      <c r="AY1125">
        <v>0</v>
      </c>
      <c r="AZ1125" t="s">
        <v>62</v>
      </c>
      <c r="BA1125" t="s">
        <v>63</v>
      </c>
    </row>
    <row r="1126" spans="1:53" x14ac:dyDescent="0.25">
      <c r="A1126" s="1" t="s">
        <v>2898</v>
      </c>
      <c r="B1126" s="236">
        <v>44123</v>
      </c>
      <c r="C1126" s="236">
        <v>44153</v>
      </c>
      <c r="D1126">
        <v>20537539900</v>
      </c>
      <c r="E1126" t="s">
        <v>2839</v>
      </c>
      <c r="F1126" t="s">
        <v>2840</v>
      </c>
      <c r="G1126" s="236">
        <v>44123</v>
      </c>
      <c r="H1126" s="236">
        <v>44153</v>
      </c>
      <c r="J1126">
        <v>-21</v>
      </c>
      <c r="K1126">
        <v>60</v>
      </c>
      <c r="M1126" t="s">
        <v>54</v>
      </c>
      <c r="P1126" t="s">
        <v>54</v>
      </c>
      <c r="Q1126">
        <v>60</v>
      </c>
      <c r="R1126">
        <v>0</v>
      </c>
      <c r="S1126">
        <v>0</v>
      </c>
      <c r="T1126" t="s">
        <v>2878</v>
      </c>
      <c r="U1126" t="s">
        <v>2879</v>
      </c>
      <c r="V1126">
        <v>43818</v>
      </c>
      <c r="W1126" t="s">
        <v>2898</v>
      </c>
      <c r="AD1126">
        <v>44132</v>
      </c>
      <c r="AI1126" t="s">
        <v>305</v>
      </c>
      <c r="AK1126">
        <v>1</v>
      </c>
      <c r="AL1126" t="s">
        <v>58</v>
      </c>
      <c r="AN1126" t="s">
        <v>59</v>
      </c>
      <c r="AS1126" t="s">
        <v>60</v>
      </c>
      <c r="AT1126" t="s">
        <v>61</v>
      </c>
      <c r="AU1126" t="s">
        <v>61</v>
      </c>
      <c r="AV1126" t="s">
        <v>11037</v>
      </c>
      <c r="AY1126">
        <v>0</v>
      </c>
      <c r="AZ1126" t="s">
        <v>62</v>
      </c>
      <c r="BA1126" t="s">
        <v>63</v>
      </c>
    </row>
    <row r="1127" spans="1:53" x14ac:dyDescent="0.25">
      <c r="A1127" s="1" t="s">
        <v>2908</v>
      </c>
      <c r="B1127" s="236">
        <v>44129</v>
      </c>
      <c r="C1127" s="236">
        <v>44159</v>
      </c>
      <c r="D1127">
        <v>20510398158</v>
      </c>
      <c r="E1127" t="s">
        <v>2899</v>
      </c>
      <c r="F1127" t="s">
        <v>2900</v>
      </c>
      <c r="G1127" s="236">
        <v>44129</v>
      </c>
      <c r="H1127" s="236">
        <v>44159</v>
      </c>
      <c r="J1127">
        <v>-27</v>
      </c>
      <c r="K1127">
        <v>80</v>
      </c>
      <c r="M1127" t="s">
        <v>54</v>
      </c>
      <c r="P1127" t="s">
        <v>54</v>
      </c>
      <c r="Q1127">
        <v>80</v>
      </c>
      <c r="R1127">
        <v>0</v>
      </c>
      <c r="S1127">
        <v>0</v>
      </c>
      <c r="T1127" t="s">
        <v>2906</v>
      </c>
      <c r="U1127" t="s">
        <v>2907</v>
      </c>
      <c r="V1127">
        <v>44067</v>
      </c>
      <c r="W1127" t="s">
        <v>2908</v>
      </c>
      <c r="AD1127">
        <v>44132</v>
      </c>
      <c r="AK1127">
        <v>1</v>
      </c>
      <c r="AL1127" t="s">
        <v>58</v>
      </c>
      <c r="AN1127" t="s">
        <v>1361</v>
      </c>
      <c r="AO1127" t="s">
        <v>122</v>
      </c>
      <c r="AS1127" t="s">
        <v>429</v>
      </c>
      <c r="AT1127" t="s">
        <v>61</v>
      </c>
      <c r="AU1127" t="s">
        <v>61</v>
      </c>
      <c r="AV1127" t="s">
        <v>11037</v>
      </c>
      <c r="AY1127">
        <v>0</v>
      </c>
      <c r="AZ1127" t="s">
        <v>62</v>
      </c>
      <c r="BA1127" t="s">
        <v>63</v>
      </c>
    </row>
    <row r="1128" spans="1:53" x14ac:dyDescent="0.25">
      <c r="A1128" s="1" t="s">
        <v>2909</v>
      </c>
      <c r="B1128" s="236">
        <v>44129</v>
      </c>
      <c r="C1128" s="236">
        <v>44159</v>
      </c>
      <c r="D1128">
        <v>20510398158</v>
      </c>
      <c r="E1128" t="s">
        <v>2899</v>
      </c>
      <c r="F1128" t="s">
        <v>2900</v>
      </c>
      <c r="G1128" s="236">
        <v>44129</v>
      </c>
      <c r="H1128" s="236">
        <v>44159</v>
      </c>
      <c r="J1128">
        <v>-27</v>
      </c>
      <c r="K1128">
        <v>80</v>
      </c>
      <c r="M1128" t="s">
        <v>54</v>
      </c>
      <c r="P1128" t="s">
        <v>54</v>
      </c>
      <c r="Q1128">
        <v>80</v>
      </c>
      <c r="R1128">
        <v>0</v>
      </c>
      <c r="S1128">
        <v>0</v>
      </c>
      <c r="T1128" t="s">
        <v>2906</v>
      </c>
      <c r="U1128" t="s">
        <v>2907</v>
      </c>
      <c r="V1128">
        <v>44067</v>
      </c>
      <c r="W1128" t="s">
        <v>2909</v>
      </c>
      <c r="AD1128">
        <v>44132</v>
      </c>
      <c r="AK1128">
        <v>1</v>
      </c>
      <c r="AL1128" t="s">
        <v>58</v>
      </c>
      <c r="AN1128" t="s">
        <v>1361</v>
      </c>
      <c r="AO1128" t="s">
        <v>122</v>
      </c>
      <c r="AS1128" t="s">
        <v>429</v>
      </c>
      <c r="AT1128" t="s">
        <v>61</v>
      </c>
      <c r="AU1128" t="s">
        <v>61</v>
      </c>
      <c r="AV1128" t="s">
        <v>11037</v>
      </c>
      <c r="AY1128">
        <v>0</v>
      </c>
      <c r="AZ1128" t="s">
        <v>62</v>
      </c>
      <c r="BA1128" t="s">
        <v>63</v>
      </c>
    </row>
    <row r="1129" spans="1:53" x14ac:dyDescent="0.25">
      <c r="A1129" s="1" t="s">
        <v>2910</v>
      </c>
      <c r="B1129" s="236">
        <v>44129</v>
      </c>
      <c r="C1129" s="236">
        <v>44159</v>
      </c>
      <c r="D1129">
        <v>20510398158</v>
      </c>
      <c r="E1129" t="s">
        <v>2899</v>
      </c>
      <c r="F1129" t="s">
        <v>2900</v>
      </c>
      <c r="G1129" s="236">
        <v>44129</v>
      </c>
      <c r="H1129" s="236">
        <v>44159</v>
      </c>
      <c r="J1129">
        <v>-27</v>
      </c>
      <c r="K1129">
        <v>80</v>
      </c>
      <c r="M1129" t="s">
        <v>54</v>
      </c>
      <c r="P1129" t="s">
        <v>54</v>
      </c>
      <c r="Q1129">
        <v>80</v>
      </c>
      <c r="R1129">
        <v>0</v>
      </c>
      <c r="S1129">
        <v>0</v>
      </c>
      <c r="T1129" t="s">
        <v>2906</v>
      </c>
      <c r="U1129" t="s">
        <v>2907</v>
      </c>
      <c r="V1129">
        <v>44067</v>
      </c>
      <c r="W1129" t="s">
        <v>2910</v>
      </c>
      <c r="AD1129">
        <v>44132</v>
      </c>
      <c r="AK1129">
        <v>1</v>
      </c>
      <c r="AL1129" t="s">
        <v>58</v>
      </c>
      <c r="AN1129" t="s">
        <v>1361</v>
      </c>
      <c r="AS1129" t="s">
        <v>429</v>
      </c>
      <c r="AT1129" t="s">
        <v>61</v>
      </c>
      <c r="AU1129" t="s">
        <v>61</v>
      </c>
      <c r="AV1129" t="s">
        <v>11037</v>
      </c>
      <c r="AY1129">
        <v>0</v>
      </c>
      <c r="AZ1129" t="s">
        <v>62</v>
      </c>
      <c r="BA1129" t="s">
        <v>63</v>
      </c>
    </row>
    <row r="1130" spans="1:53" x14ac:dyDescent="0.25">
      <c r="A1130" s="1" t="s">
        <v>2913</v>
      </c>
      <c r="B1130" s="236">
        <v>44118</v>
      </c>
      <c r="C1130" s="236">
        <v>44148</v>
      </c>
      <c r="D1130">
        <v>20510398158</v>
      </c>
      <c r="E1130" t="s">
        <v>2899</v>
      </c>
      <c r="F1130" t="s">
        <v>2911</v>
      </c>
      <c r="G1130" s="236">
        <v>44118</v>
      </c>
      <c r="H1130" s="236">
        <v>44148</v>
      </c>
      <c r="J1130">
        <v>-16</v>
      </c>
      <c r="K1130">
        <v>70</v>
      </c>
      <c r="M1130" t="s">
        <v>54</v>
      </c>
      <c r="P1130" t="s">
        <v>54</v>
      </c>
      <c r="Q1130">
        <v>70</v>
      </c>
      <c r="R1130">
        <v>0</v>
      </c>
      <c r="S1130">
        <v>0</v>
      </c>
      <c r="T1130" t="s">
        <v>100</v>
      </c>
      <c r="U1130" t="s">
        <v>2912</v>
      </c>
      <c r="V1130">
        <v>44056</v>
      </c>
      <c r="W1130" t="s">
        <v>2913</v>
      </c>
      <c r="AD1130">
        <v>44132</v>
      </c>
      <c r="AK1130">
        <v>1</v>
      </c>
      <c r="AL1130" t="s">
        <v>58</v>
      </c>
      <c r="AN1130" t="s">
        <v>1361</v>
      </c>
      <c r="AS1130" t="s">
        <v>429</v>
      </c>
      <c r="AT1130" t="s">
        <v>61</v>
      </c>
      <c r="AU1130" t="s">
        <v>61</v>
      </c>
      <c r="AV1130" t="s">
        <v>11037</v>
      </c>
      <c r="AY1130">
        <v>0</v>
      </c>
      <c r="AZ1130" t="s">
        <v>62</v>
      </c>
      <c r="BA1130" t="s">
        <v>63</v>
      </c>
    </row>
    <row r="1131" spans="1:53" x14ac:dyDescent="0.25">
      <c r="A1131" s="1" t="s">
        <v>2914</v>
      </c>
      <c r="B1131" s="236">
        <v>44118</v>
      </c>
      <c r="C1131" s="236">
        <v>44148</v>
      </c>
      <c r="D1131">
        <v>20510398158</v>
      </c>
      <c r="E1131" t="s">
        <v>2899</v>
      </c>
      <c r="F1131" t="s">
        <v>2911</v>
      </c>
      <c r="G1131" s="236">
        <v>44118</v>
      </c>
      <c r="H1131" s="236">
        <v>44148</v>
      </c>
      <c r="J1131">
        <v>-16</v>
      </c>
      <c r="K1131">
        <v>70</v>
      </c>
      <c r="M1131" t="s">
        <v>54</v>
      </c>
      <c r="P1131" t="s">
        <v>54</v>
      </c>
      <c r="Q1131">
        <v>70</v>
      </c>
      <c r="R1131">
        <v>0</v>
      </c>
      <c r="S1131">
        <v>0</v>
      </c>
      <c r="T1131" t="s">
        <v>100</v>
      </c>
      <c r="U1131" t="s">
        <v>2912</v>
      </c>
      <c r="V1131">
        <v>44056</v>
      </c>
      <c r="W1131" t="s">
        <v>2914</v>
      </c>
      <c r="AD1131">
        <v>44132</v>
      </c>
      <c r="AK1131">
        <v>1</v>
      </c>
      <c r="AL1131" t="s">
        <v>58</v>
      </c>
      <c r="AN1131" t="s">
        <v>1361</v>
      </c>
      <c r="AS1131" t="s">
        <v>429</v>
      </c>
      <c r="AT1131" t="s">
        <v>61</v>
      </c>
      <c r="AU1131" t="s">
        <v>61</v>
      </c>
      <c r="AV1131" t="s">
        <v>11037</v>
      </c>
      <c r="AY1131">
        <v>0</v>
      </c>
      <c r="AZ1131" t="s">
        <v>62</v>
      </c>
      <c r="BA1131" t="s">
        <v>63</v>
      </c>
    </row>
    <row r="1132" spans="1:53" x14ac:dyDescent="0.25">
      <c r="A1132" s="1" t="s">
        <v>2917</v>
      </c>
      <c r="B1132" s="236">
        <v>44118</v>
      </c>
      <c r="C1132" s="236">
        <v>44148</v>
      </c>
      <c r="D1132">
        <v>20510398158</v>
      </c>
      <c r="E1132" t="s">
        <v>2899</v>
      </c>
      <c r="F1132" t="s">
        <v>2911</v>
      </c>
      <c r="G1132" s="236">
        <v>44118</v>
      </c>
      <c r="H1132" s="236">
        <v>44148</v>
      </c>
      <c r="J1132">
        <v>-16</v>
      </c>
      <c r="K1132">
        <v>70</v>
      </c>
      <c r="M1132" t="s">
        <v>54</v>
      </c>
      <c r="P1132" t="s">
        <v>54</v>
      </c>
      <c r="Q1132">
        <v>70</v>
      </c>
      <c r="R1132">
        <v>0</v>
      </c>
      <c r="S1132">
        <v>0</v>
      </c>
      <c r="T1132" t="s">
        <v>2915</v>
      </c>
      <c r="U1132" t="s">
        <v>2916</v>
      </c>
      <c r="V1132">
        <v>43965</v>
      </c>
      <c r="W1132" t="s">
        <v>2917</v>
      </c>
      <c r="AD1132">
        <v>44132</v>
      </c>
      <c r="AK1132">
        <v>1</v>
      </c>
      <c r="AL1132" t="s">
        <v>58</v>
      </c>
      <c r="AN1132" t="s">
        <v>1361</v>
      </c>
      <c r="AS1132" t="s">
        <v>429</v>
      </c>
      <c r="AT1132" t="s">
        <v>61</v>
      </c>
      <c r="AU1132" t="s">
        <v>61</v>
      </c>
      <c r="AV1132" t="s">
        <v>11037</v>
      </c>
      <c r="AY1132">
        <v>0</v>
      </c>
      <c r="AZ1132" t="s">
        <v>62</v>
      </c>
      <c r="BA1132" t="s">
        <v>63</v>
      </c>
    </row>
    <row r="1133" spans="1:53" x14ac:dyDescent="0.25">
      <c r="A1133" s="1" t="s">
        <v>2920</v>
      </c>
      <c r="B1133" s="236">
        <v>44107</v>
      </c>
      <c r="C1133" s="236">
        <v>44137</v>
      </c>
      <c r="D1133">
        <v>20510398158</v>
      </c>
      <c r="E1133" t="s">
        <v>2899</v>
      </c>
      <c r="F1133" t="s">
        <v>2911</v>
      </c>
      <c r="G1133" s="236">
        <v>44107</v>
      </c>
      <c r="H1133" s="236">
        <v>44137</v>
      </c>
      <c r="J1133">
        <v>-5</v>
      </c>
      <c r="K1133">
        <v>70</v>
      </c>
      <c r="M1133" t="s">
        <v>54</v>
      </c>
      <c r="P1133" t="s">
        <v>54</v>
      </c>
      <c r="Q1133">
        <v>70</v>
      </c>
      <c r="R1133">
        <v>0</v>
      </c>
      <c r="S1133">
        <v>0</v>
      </c>
      <c r="T1133" t="s">
        <v>2918</v>
      </c>
      <c r="U1133" t="s">
        <v>2919</v>
      </c>
      <c r="V1133">
        <v>44015</v>
      </c>
      <c r="W1133" t="s">
        <v>2920</v>
      </c>
      <c r="AD1133">
        <v>44132</v>
      </c>
      <c r="AK1133">
        <v>1</v>
      </c>
      <c r="AL1133" t="s">
        <v>58</v>
      </c>
      <c r="AN1133" t="s">
        <v>66</v>
      </c>
      <c r="AS1133" t="s">
        <v>429</v>
      </c>
      <c r="AT1133" t="s">
        <v>61</v>
      </c>
      <c r="AU1133" t="s">
        <v>61</v>
      </c>
      <c r="AV1133" t="s">
        <v>11037</v>
      </c>
      <c r="AY1133">
        <v>0</v>
      </c>
      <c r="AZ1133" t="s">
        <v>62</v>
      </c>
      <c r="BA1133" t="s">
        <v>63</v>
      </c>
    </row>
    <row r="1134" spans="1:53" x14ac:dyDescent="0.25">
      <c r="A1134" s="1" t="s">
        <v>2922</v>
      </c>
      <c r="B1134" s="236">
        <v>44108</v>
      </c>
      <c r="C1134" s="236">
        <v>44138</v>
      </c>
      <c r="D1134">
        <v>20510398158</v>
      </c>
      <c r="E1134" t="s">
        <v>2899</v>
      </c>
      <c r="F1134" t="s">
        <v>2911</v>
      </c>
      <c r="G1134" s="236">
        <v>44108</v>
      </c>
      <c r="H1134" s="236">
        <v>44138</v>
      </c>
      <c r="J1134">
        <v>-6</v>
      </c>
      <c r="K1134">
        <v>70</v>
      </c>
      <c r="M1134" t="s">
        <v>54</v>
      </c>
      <c r="P1134" t="s">
        <v>54</v>
      </c>
      <c r="Q1134">
        <v>70</v>
      </c>
      <c r="R1134">
        <v>0</v>
      </c>
      <c r="S1134">
        <v>0</v>
      </c>
      <c r="T1134" t="s">
        <v>2921</v>
      </c>
      <c r="U1134" t="s">
        <v>2919</v>
      </c>
      <c r="V1134">
        <v>44015</v>
      </c>
      <c r="W1134" t="s">
        <v>2922</v>
      </c>
      <c r="AD1134">
        <v>44132</v>
      </c>
      <c r="AK1134">
        <v>1</v>
      </c>
      <c r="AL1134" t="s">
        <v>58</v>
      </c>
      <c r="AN1134" t="s">
        <v>66</v>
      </c>
      <c r="AS1134" t="s">
        <v>429</v>
      </c>
      <c r="AT1134" t="s">
        <v>61</v>
      </c>
      <c r="AU1134" t="s">
        <v>61</v>
      </c>
      <c r="AV1134" t="s">
        <v>11037</v>
      </c>
      <c r="AY1134">
        <v>0</v>
      </c>
      <c r="AZ1134" t="s">
        <v>62</v>
      </c>
      <c r="BA1134" t="s">
        <v>63</v>
      </c>
    </row>
    <row r="1135" spans="1:53" x14ac:dyDescent="0.25">
      <c r="A1135" s="1" t="s">
        <v>2925</v>
      </c>
      <c r="B1135" s="236">
        <v>44121</v>
      </c>
      <c r="C1135" s="236">
        <v>44151</v>
      </c>
      <c r="D1135">
        <v>20510398158</v>
      </c>
      <c r="E1135" t="s">
        <v>2899</v>
      </c>
      <c r="F1135" t="s">
        <v>2911</v>
      </c>
      <c r="G1135" s="236">
        <v>44121</v>
      </c>
      <c r="H1135" s="236">
        <v>44151</v>
      </c>
      <c r="J1135">
        <v>-19</v>
      </c>
      <c r="K1135">
        <v>70</v>
      </c>
      <c r="M1135" t="s">
        <v>54</v>
      </c>
      <c r="P1135" t="s">
        <v>54</v>
      </c>
      <c r="Q1135">
        <v>70</v>
      </c>
      <c r="R1135">
        <v>0</v>
      </c>
      <c r="S1135">
        <v>0</v>
      </c>
      <c r="T1135" t="s">
        <v>2923</v>
      </c>
      <c r="U1135" t="s">
        <v>2924</v>
      </c>
      <c r="V1135">
        <v>44090</v>
      </c>
      <c r="W1135" t="s">
        <v>2925</v>
      </c>
      <c r="AD1135">
        <v>44132</v>
      </c>
      <c r="AK1135">
        <v>1</v>
      </c>
      <c r="AL1135" t="s">
        <v>58</v>
      </c>
      <c r="AN1135" t="s">
        <v>1361</v>
      </c>
      <c r="AS1135" t="s">
        <v>429</v>
      </c>
      <c r="AT1135" t="s">
        <v>61</v>
      </c>
      <c r="AU1135" t="s">
        <v>61</v>
      </c>
      <c r="AV1135" t="s">
        <v>11037</v>
      </c>
      <c r="AY1135">
        <v>0</v>
      </c>
      <c r="AZ1135" t="s">
        <v>62</v>
      </c>
      <c r="BA1135" t="s">
        <v>63</v>
      </c>
    </row>
    <row r="1136" spans="1:53" x14ac:dyDescent="0.25">
      <c r="A1136" s="1" t="s">
        <v>400</v>
      </c>
      <c r="B1136" s="236">
        <v>44121</v>
      </c>
      <c r="C1136" s="236">
        <v>44151</v>
      </c>
      <c r="D1136">
        <v>20510398158</v>
      </c>
      <c r="E1136" t="s">
        <v>2899</v>
      </c>
      <c r="F1136" t="s">
        <v>2911</v>
      </c>
      <c r="G1136" s="236">
        <v>44121</v>
      </c>
      <c r="H1136" s="236">
        <v>44151</v>
      </c>
      <c r="J1136">
        <v>-19</v>
      </c>
      <c r="K1136">
        <v>70</v>
      </c>
      <c r="M1136" t="s">
        <v>54</v>
      </c>
      <c r="P1136" t="s">
        <v>54</v>
      </c>
      <c r="Q1136">
        <v>70</v>
      </c>
      <c r="R1136">
        <v>0</v>
      </c>
      <c r="S1136">
        <v>0</v>
      </c>
      <c r="T1136" t="s">
        <v>2926</v>
      </c>
      <c r="U1136" t="s">
        <v>2927</v>
      </c>
      <c r="V1136">
        <v>44090</v>
      </c>
      <c r="W1136" t="s">
        <v>400</v>
      </c>
      <c r="AD1136">
        <v>44132</v>
      </c>
      <c r="AK1136">
        <v>1</v>
      </c>
      <c r="AL1136" t="s">
        <v>58</v>
      </c>
      <c r="AN1136" t="s">
        <v>1361</v>
      </c>
      <c r="AS1136" t="s">
        <v>429</v>
      </c>
      <c r="AT1136" t="s">
        <v>61</v>
      </c>
      <c r="AU1136" t="s">
        <v>61</v>
      </c>
      <c r="AV1136" t="s">
        <v>11037</v>
      </c>
      <c r="AY1136">
        <v>0</v>
      </c>
      <c r="AZ1136" t="s">
        <v>62</v>
      </c>
      <c r="BA1136" t="s">
        <v>63</v>
      </c>
    </row>
    <row r="1137" spans="1:53" x14ac:dyDescent="0.25">
      <c r="A1137" s="1" t="s">
        <v>2929</v>
      </c>
      <c r="B1137" s="236">
        <v>44121</v>
      </c>
      <c r="C1137" s="236">
        <v>44151</v>
      </c>
      <c r="D1137">
        <v>20510398158</v>
      </c>
      <c r="E1137" t="s">
        <v>2899</v>
      </c>
      <c r="F1137" t="s">
        <v>2911</v>
      </c>
      <c r="G1137" s="236">
        <v>44121</v>
      </c>
      <c r="H1137" s="236">
        <v>44151</v>
      </c>
      <c r="J1137">
        <v>-19</v>
      </c>
      <c r="K1137">
        <v>70</v>
      </c>
      <c r="M1137" t="s">
        <v>54</v>
      </c>
      <c r="P1137" t="s">
        <v>54</v>
      </c>
      <c r="Q1137">
        <v>70</v>
      </c>
      <c r="R1137">
        <v>0</v>
      </c>
      <c r="S1137">
        <v>0</v>
      </c>
      <c r="T1137" t="s">
        <v>2923</v>
      </c>
      <c r="U1137" t="s">
        <v>2928</v>
      </c>
      <c r="V1137">
        <v>44090</v>
      </c>
      <c r="W1137" t="s">
        <v>2929</v>
      </c>
      <c r="AD1137">
        <v>44132</v>
      </c>
      <c r="AK1137">
        <v>1</v>
      </c>
      <c r="AL1137" t="s">
        <v>58</v>
      </c>
      <c r="AN1137" t="s">
        <v>1361</v>
      </c>
      <c r="AS1137" t="s">
        <v>429</v>
      </c>
      <c r="AT1137" t="s">
        <v>61</v>
      </c>
      <c r="AU1137" t="s">
        <v>61</v>
      </c>
      <c r="AV1137" t="s">
        <v>11037</v>
      </c>
      <c r="AY1137">
        <v>0</v>
      </c>
      <c r="AZ1137" t="s">
        <v>62</v>
      </c>
      <c r="BA1137" t="s">
        <v>63</v>
      </c>
    </row>
    <row r="1138" spans="1:53" x14ac:dyDescent="0.25">
      <c r="A1138" s="1" t="s">
        <v>398</v>
      </c>
      <c r="B1138" s="236">
        <v>44121</v>
      </c>
      <c r="C1138" s="236">
        <v>44151</v>
      </c>
      <c r="D1138">
        <v>20510398158</v>
      </c>
      <c r="E1138" t="s">
        <v>2899</v>
      </c>
      <c r="F1138" t="s">
        <v>2911</v>
      </c>
      <c r="G1138" s="236">
        <v>44121</v>
      </c>
      <c r="H1138" s="236">
        <v>44151</v>
      </c>
      <c r="J1138">
        <v>-19</v>
      </c>
      <c r="K1138">
        <v>70</v>
      </c>
      <c r="M1138" t="s">
        <v>54</v>
      </c>
      <c r="P1138" t="s">
        <v>54</v>
      </c>
      <c r="Q1138">
        <v>70</v>
      </c>
      <c r="R1138">
        <v>0</v>
      </c>
      <c r="S1138">
        <v>0</v>
      </c>
      <c r="T1138" t="s">
        <v>2930</v>
      </c>
      <c r="U1138" t="s">
        <v>2931</v>
      </c>
      <c r="V1138">
        <v>44090</v>
      </c>
      <c r="W1138" t="s">
        <v>398</v>
      </c>
      <c r="X1138" t="s">
        <v>2286</v>
      </c>
      <c r="AD1138">
        <v>44132</v>
      </c>
      <c r="AK1138">
        <v>1</v>
      </c>
      <c r="AL1138" t="s">
        <v>58</v>
      </c>
      <c r="AN1138" t="s">
        <v>1361</v>
      </c>
      <c r="AS1138" t="s">
        <v>429</v>
      </c>
      <c r="AT1138" t="s">
        <v>61</v>
      </c>
      <c r="AU1138" t="s">
        <v>61</v>
      </c>
      <c r="AV1138" t="s">
        <v>11037</v>
      </c>
      <c r="AY1138">
        <v>0</v>
      </c>
      <c r="AZ1138" t="s">
        <v>62</v>
      </c>
      <c r="BA1138" t="s">
        <v>63</v>
      </c>
    </row>
    <row r="1139" spans="1:53" x14ac:dyDescent="0.25">
      <c r="A1139" s="1" t="s">
        <v>2934</v>
      </c>
      <c r="B1139" s="236">
        <v>44121</v>
      </c>
      <c r="C1139" s="236">
        <v>44151</v>
      </c>
      <c r="D1139">
        <v>20510398158</v>
      </c>
      <c r="E1139" t="s">
        <v>2899</v>
      </c>
      <c r="F1139" t="s">
        <v>2911</v>
      </c>
      <c r="G1139" s="236">
        <v>44121</v>
      </c>
      <c r="H1139" s="236">
        <v>44151</v>
      </c>
      <c r="J1139">
        <v>-19</v>
      </c>
      <c r="K1139">
        <v>70</v>
      </c>
      <c r="M1139" t="s">
        <v>54</v>
      </c>
      <c r="P1139" t="s">
        <v>54</v>
      </c>
      <c r="Q1139">
        <v>70</v>
      </c>
      <c r="R1139">
        <v>0</v>
      </c>
      <c r="S1139">
        <v>0</v>
      </c>
      <c r="T1139" t="s">
        <v>2932</v>
      </c>
      <c r="U1139" t="s">
        <v>2933</v>
      </c>
      <c r="V1139">
        <v>44090</v>
      </c>
      <c r="W1139" t="s">
        <v>2934</v>
      </c>
      <c r="AD1139">
        <v>44132</v>
      </c>
      <c r="AK1139">
        <v>1</v>
      </c>
      <c r="AL1139" t="s">
        <v>58</v>
      </c>
      <c r="AN1139" t="s">
        <v>1361</v>
      </c>
      <c r="AS1139" t="s">
        <v>429</v>
      </c>
      <c r="AT1139" t="s">
        <v>61</v>
      </c>
      <c r="AU1139" t="s">
        <v>61</v>
      </c>
      <c r="AV1139" t="s">
        <v>11037</v>
      </c>
      <c r="AY1139">
        <v>0</v>
      </c>
      <c r="AZ1139" t="s">
        <v>62</v>
      </c>
      <c r="BA1139" t="s">
        <v>63</v>
      </c>
    </row>
    <row r="1140" spans="1:53" x14ac:dyDescent="0.25">
      <c r="A1140" s="1" t="s">
        <v>2350</v>
      </c>
      <c r="B1140" s="236">
        <v>44121</v>
      </c>
      <c r="C1140" s="236">
        <v>44151</v>
      </c>
      <c r="D1140">
        <v>20510398158</v>
      </c>
      <c r="E1140" t="s">
        <v>2899</v>
      </c>
      <c r="F1140" t="s">
        <v>2911</v>
      </c>
      <c r="G1140" s="236">
        <v>44121</v>
      </c>
      <c r="H1140" s="236">
        <v>44151</v>
      </c>
      <c r="J1140">
        <v>-19</v>
      </c>
      <c r="K1140">
        <v>70</v>
      </c>
      <c r="M1140" t="s">
        <v>54</v>
      </c>
      <c r="P1140" t="s">
        <v>54</v>
      </c>
      <c r="Q1140">
        <v>70</v>
      </c>
      <c r="R1140">
        <v>0</v>
      </c>
      <c r="S1140">
        <v>0</v>
      </c>
      <c r="T1140" t="s">
        <v>2932</v>
      </c>
      <c r="U1140" t="s">
        <v>2935</v>
      </c>
      <c r="V1140">
        <v>44090</v>
      </c>
      <c r="W1140" t="s">
        <v>2350</v>
      </c>
      <c r="AD1140">
        <v>44132</v>
      </c>
      <c r="AK1140">
        <v>1</v>
      </c>
      <c r="AL1140" t="s">
        <v>58</v>
      </c>
      <c r="AN1140" t="s">
        <v>1361</v>
      </c>
      <c r="AS1140" t="s">
        <v>429</v>
      </c>
      <c r="AT1140" t="s">
        <v>61</v>
      </c>
      <c r="AU1140" t="s">
        <v>61</v>
      </c>
      <c r="AV1140" t="s">
        <v>11037</v>
      </c>
      <c r="AY1140">
        <v>0</v>
      </c>
      <c r="AZ1140" t="s">
        <v>62</v>
      </c>
      <c r="BA1140" t="s">
        <v>63</v>
      </c>
    </row>
    <row r="1141" spans="1:53" x14ac:dyDescent="0.25">
      <c r="A1141" s="1" t="s">
        <v>2938</v>
      </c>
      <c r="B1141" s="236">
        <v>44121</v>
      </c>
      <c r="C1141" s="236">
        <v>44151</v>
      </c>
      <c r="D1141">
        <v>20510398158</v>
      </c>
      <c r="E1141" t="s">
        <v>2899</v>
      </c>
      <c r="F1141" t="s">
        <v>2911</v>
      </c>
      <c r="G1141" s="236">
        <v>44121</v>
      </c>
      <c r="H1141" s="236">
        <v>44151</v>
      </c>
      <c r="J1141">
        <v>-19</v>
      </c>
      <c r="K1141">
        <v>70</v>
      </c>
      <c r="M1141" t="s">
        <v>54</v>
      </c>
      <c r="P1141" t="s">
        <v>54</v>
      </c>
      <c r="Q1141">
        <v>70</v>
      </c>
      <c r="R1141">
        <v>0</v>
      </c>
      <c r="S1141">
        <v>0</v>
      </c>
      <c r="T1141" t="s">
        <v>2936</v>
      </c>
      <c r="U1141" t="s">
        <v>2937</v>
      </c>
      <c r="V1141">
        <v>44090</v>
      </c>
      <c r="W1141" t="s">
        <v>2938</v>
      </c>
      <c r="AD1141">
        <v>44132</v>
      </c>
      <c r="AK1141">
        <v>1</v>
      </c>
      <c r="AL1141" t="s">
        <v>58</v>
      </c>
      <c r="AN1141" t="s">
        <v>1361</v>
      </c>
      <c r="AS1141" t="s">
        <v>429</v>
      </c>
      <c r="AT1141" t="s">
        <v>61</v>
      </c>
      <c r="AU1141" t="s">
        <v>61</v>
      </c>
      <c r="AV1141" t="s">
        <v>11037</v>
      </c>
      <c r="AY1141">
        <v>0</v>
      </c>
      <c r="AZ1141" t="s">
        <v>62</v>
      </c>
      <c r="BA1141" t="s">
        <v>63</v>
      </c>
    </row>
    <row r="1142" spans="1:53" x14ac:dyDescent="0.25">
      <c r="A1142" s="1" t="s">
        <v>2940</v>
      </c>
      <c r="B1142" s="236">
        <v>44121</v>
      </c>
      <c r="C1142" s="236">
        <v>44151</v>
      </c>
      <c r="D1142">
        <v>20510398158</v>
      </c>
      <c r="E1142" t="s">
        <v>2899</v>
      </c>
      <c r="F1142" t="s">
        <v>2911</v>
      </c>
      <c r="G1142" s="236">
        <v>44121</v>
      </c>
      <c r="H1142" s="236">
        <v>44151</v>
      </c>
      <c r="J1142">
        <v>-19</v>
      </c>
      <c r="K1142">
        <v>70</v>
      </c>
      <c r="M1142" t="s">
        <v>54</v>
      </c>
      <c r="P1142" t="s">
        <v>54</v>
      </c>
      <c r="Q1142">
        <v>70</v>
      </c>
      <c r="R1142">
        <v>0</v>
      </c>
      <c r="S1142">
        <v>0</v>
      </c>
      <c r="T1142" t="s">
        <v>2932</v>
      </c>
      <c r="U1142" t="s">
        <v>2939</v>
      </c>
      <c r="V1142">
        <v>44090</v>
      </c>
      <c r="W1142" t="s">
        <v>2940</v>
      </c>
      <c r="AD1142">
        <v>44132</v>
      </c>
      <c r="AK1142">
        <v>1</v>
      </c>
      <c r="AL1142" t="s">
        <v>58</v>
      </c>
      <c r="AN1142" t="s">
        <v>1361</v>
      </c>
      <c r="AS1142" t="s">
        <v>429</v>
      </c>
      <c r="AT1142" t="s">
        <v>61</v>
      </c>
      <c r="AU1142" t="s">
        <v>61</v>
      </c>
      <c r="AV1142" t="s">
        <v>11037</v>
      </c>
      <c r="AY1142">
        <v>0</v>
      </c>
      <c r="AZ1142" t="s">
        <v>62</v>
      </c>
      <c r="BA1142" t="s">
        <v>63</v>
      </c>
    </row>
    <row r="1143" spans="1:53" x14ac:dyDescent="0.25">
      <c r="A1143" s="1" t="s">
        <v>2943</v>
      </c>
      <c r="B1143" s="236">
        <v>44121</v>
      </c>
      <c r="C1143" s="236">
        <v>44151</v>
      </c>
      <c r="D1143">
        <v>20510398158</v>
      </c>
      <c r="E1143" t="s">
        <v>2899</v>
      </c>
      <c r="F1143" t="s">
        <v>2911</v>
      </c>
      <c r="G1143" s="236">
        <v>44121</v>
      </c>
      <c r="H1143" s="236">
        <v>44151</v>
      </c>
      <c r="J1143">
        <v>-19</v>
      </c>
      <c r="K1143">
        <v>70</v>
      </c>
      <c r="M1143" t="s">
        <v>54</v>
      </c>
      <c r="P1143" t="s">
        <v>54</v>
      </c>
      <c r="Q1143">
        <v>70</v>
      </c>
      <c r="R1143">
        <v>0</v>
      </c>
      <c r="S1143">
        <v>0</v>
      </c>
      <c r="T1143" t="s">
        <v>2941</v>
      </c>
      <c r="U1143" t="s">
        <v>2942</v>
      </c>
      <c r="V1143">
        <v>44090</v>
      </c>
      <c r="W1143" t="s">
        <v>2943</v>
      </c>
      <c r="AD1143">
        <v>44132</v>
      </c>
      <c r="AK1143">
        <v>1</v>
      </c>
      <c r="AL1143" t="s">
        <v>58</v>
      </c>
      <c r="AN1143" t="s">
        <v>1361</v>
      </c>
      <c r="AS1143" t="s">
        <v>429</v>
      </c>
      <c r="AT1143" t="s">
        <v>61</v>
      </c>
      <c r="AU1143" t="s">
        <v>61</v>
      </c>
      <c r="AV1143" t="s">
        <v>11037</v>
      </c>
      <c r="AY1143">
        <v>0</v>
      </c>
      <c r="AZ1143" t="s">
        <v>62</v>
      </c>
      <c r="BA1143" t="s">
        <v>63</v>
      </c>
    </row>
    <row r="1144" spans="1:53" x14ac:dyDescent="0.25">
      <c r="A1144" s="1" t="s">
        <v>2946</v>
      </c>
      <c r="B1144" s="236">
        <v>44121</v>
      </c>
      <c r="C1144" s="236">
        <v>44151</v>
      </c>
      <c r="D1144">
        <v>20510398158</v>
      </c>
      <c r="E1144" t="s">
        <v>2899</v>
      </c>
      <c r="F1144" t="s">
        <v>2911</v>
      </c>
      <c r="G1144" s="236">
        <v>44121</v>
      </c>
      <c r="H1144" s="236">
        <v>44151</v>
      </c>
      <c r="J1144">
        <v>-19</v>
      </c>
      <c r="K1144">
        <v>70</v>
      </c>
      <c r="M1144" t="s">
        <v>54</v>
      </c>
      <c r="P1144" t="s">
        <v>54</v>
      </c>
      <c r="Q1144">
        <v>70</v>
      </c>
      <c r="R1144">
        <v>0</v>
      </c>
      <c r="S1144">
        <v>0</v>
      </c>
      <c r="T1144" t="s">
        <v>2944</v>
      </c>
      <c r="U1144" t="s">
        <v>2945</v>
      </c>
      <c r="V1144">
        <v>44090</v>
      </c>
      <c r="W1144" t="s">
        <v>2946</v>
      </c>
      <c r="AD1144">
        <v>44132</v>
      </c>
      <c r="AK1144">
        <v>1</v>
      </c>
      <c r="AL1144" t="s">
        <v>58</v>
      </c>
      <c r="AN1144" t="s">
        <v>1361</v>
      </c>
      <c r="AS1144" t="s">
        <v>429</v>
      </c>
      <c r="AT1144" t="s">
        <v>61</v>
      </c>
      <c r="AU1144" t="s">
        <v>61</v>
      </c>
      <c r="AV1144" t="s">
        <v>11037</v>
      </c>
      <c r="AY1144">
        <v>0</v>
      </c>
      <c r="AZ1144" t="s">
        <v>62</v>
      </c>
      <c r="BA1144" t="s">
        <v>63</v>
      </c>
    </row>
    <row r="1145" spans="1:53" x14ac:dyDescent="0.25">
      <c r="A1145" s="1" t="s">
        <v>2950</v>
      </c>
      <c r="B1145" s="236">
        <v>44105</v>
      </c>
      <c r="C1145" s="236">
        <v>44135</v>
      </c>
      <c r="D1145">
        <v>20604531129</v>
      </c>
      <c r="E1145" t="s">
        <v>2947</v>
      </c>
      <c r="F1145" t="s">
        <v>2948</v>
      </c>
      <c r="G1145" s="236">
        <v>44105</v>
      </c>
      <c r="H1145" s="236">
        <v>44135</v>
      </c>
      <c r="J1145">
        <v>-3</v>
      </c>
      <c r="K1145">
        <v>65</v>
      </c>
      <c r="M1145" t="s">
        <v>54</v>
      </c>
      <c r="P1145" t="s">
        <v>54</v>
      </c>
      <c r="Q1145">
        <v>65</v>
      </c>
      <c r="R1145">
        <v>0</v>
      </c>
      <c r="S1145">
        <v>0</v>
      </c>
      <c r="T1145" t="s">
        <v>373</v>
      </c>
      <c r="U1145" t="s">
        <v>2949</v>
      </c>
      <c r="V1145">
        <v>43749</v>
      </c>
      <c r="W1145" t="s">
        <v>2950</v>
      </c>
      <c r="AD1145">
        <v>44132</v>
      </c>
      <c r="AK1145">
        <v>1</v>
      </c>
      <c r="AL1145" t="s">
        <v>58</v>
      </c>
      <c r="AN1145" t="s">
        <v>59</v>
      </c>
      <c r="AO1145" t="s">
        <v>122</v>
      </c>
      <c r="AS1145" t="s">
        <v>131</v>
      </c>
      <c r="AT1145" t="s">
        <v>61</v>
      </c>
      <c r="AU1145" t="s">
        <v>61</v>
      </c>
      <c r="AV1145" t="s">
        <v>11037</v>
      </c>
      <c r="AY1145">
        <v>0</v>
      </c>
      <c r="AZ1145" t="s">
        <v>62</v>
      </c>
      <c r="BA1145" t="s">
        <v>63</v>
      </c>
    </row>
    <row r="1146" spans="1:53" x14ac:dyDescent="0.25">
      <c r="A1146" s="1" t="s">
        <v>2951</v>
      </c>
      <c r="B1146" s="236">
        <v>44105</v>
      </c>
      <c r="C1146" s="236">
        <v>44135</v>
      </c>
      <c r="D1146">
        <v>20604531129</v>
      </c>
      <c r="E1146" t="s">
        <v>2947</v>
      </c>
      <c r="F1146" t="s">
        <v>2948</v>
      </c>
      <c r="G1146" s="236">
        <v>44105</v>
      </c>
      <c r="H1146" s="236">
        <v>44135</v>
      </c>
      <c r="J1146">
        <v>-3</v>
      </c>
      <c r="K1146">
        <v>65</v>
      </c>
      <c r="M1146" t="s">
        <v>54</v>
      </c>
      <c r="P1146" t="s">
        <v>54</v>
      </c>
      <c r="Q1146">
        <v>65</v>
      </c>
      <c r="R1146">
        <v>0</v>
      </c>
      <c r="S1146">
        <v>0</v>
      </c>
      <c r="T1146" t="s">
        <v>373</v>
      </c>
      <c r="U1146" t="s">
        <v>2949</v>
      </c>
      <c r="V1146">
        <v>43749</v>
      </c>
      <c r="W1146" t="s">
        <v>2951</v>
      </c>
      <c r="AD1146">
        <v>44132</v>
      </c>
      <c r="AK1146">
        <v>1</v>
      </c>
      <c r="AL1146" t="s">
        <v>58</v>
      </c>
      <c r="AN1146" t="s">
        <v>59</v>
      </c>
      <c r="AO1146" t="s">
        <v>122</v>
      </c>
      <c r="AS1146" t="s">
        <v>131</v>
      </c>
      <c r="AT1146" t="s">
        <v>61</v>
      </c>
      <c r="AU1146" t="s">
        <v>61</v>
      </c>
      <c r="AV1146" t="s">
        <v>11037</v>
      </c>
      <c r="AY1146">
        <v>0</v>
      </c>
      <c r="AZ1146" t="s">
        <v>62</v>
      </c>
      <c r="BA1146" t="s">
        <v>63</v>
      </c>
    </row>
    <row r="1147" spans="1:53" x14ac:dyDescent="0.25">
      <c r="A1147" s="1" t="s">
        <v>2952</v>
      </c>
      <c r="B1147" s="236">
        <v>44105</v>
      </c>
      <c r="C1147" s="236">
        <v>44135</v>
      </c>
      <c r="D1147">
        <v>20604531129</v>
      </c>
      <c r="E1147" t="s">
        <v>2947</v>
      </c>
      <c r="F1147" t="s">
        <v>2948</v>
      </c>
      <c r="G1147" s="236">
        <v>44105</v>
      </c>
      <c r="H1147" s="236">
        <v>44135</v>
      </c>
      <c r="J1147">
        <v>-3</v>
      </c>
      <c r="K1147">
        <v>65</v>
      </c>
      <c r="M1147" t="s">
        <v>54</v>
      </c>
      <c r="P1147" t="s">
        <v>54</v>
      </c>
      <c r="Q1147">
        <v>65</v>
      </c>
      <c r="R1147">
        <v>0</v>
      </c>
      <c r="S1147">
        <v>0</v>
      </c>
      <c r="T1147" t="s">
        <v>373</v>
      </c>
      <c r="U1147" t="s">
        <v>2949</v>
      </c>
      <c r="V1147">
        <v>43749</v>
      </c>
      <c r="W1147" t="s">
        <v>2952</v>
      </c>
      <c r="AD1147">
        <v>44132</v>
      </c>
      <c r="AK1147">
        <v>1</v>
      </c>
      <c r="AL1147" t="s">
        <v>58</v>
      </c>
      <c r="AN1147" t="s">
        <v>59</v>
      </c>
      <c r="AO1147" t="s">
        <v>122</v>
      </c>
      <c r="AS1147" t="s">
        <v>131</v>
      </c>
      <c r="AT1147" t="s">
        <v>61</v>
      </c>
      <c r="AU1147" t="s">
        <v>61</v>
      </c>
      <c r="AV1147" t="s">
        <v>11037</v>
      </c>
      <c r="AY1147">
        <v>0</v>
      </c>
      <c r="AZ1147" t="s">
        <v>62</v>
      </c>
      <c r="BA1147" t="s">
        <v>63</v>
      </c>
    </row>
    <row r="1148" spans="1:53" x14ac:dyDescent="0.25">
      <c r="A1148" s="1" t="s">
        <v>2953</v>
      </c>
      <c r="B1148" s="236">
        <v>44105</v>
      </c>
      <c r="C1148" s="236">
        <v>44135</v>
      </c>
      <c r="D1148">
        <v>20604531129</v>
      </c>
      <c r="E1148" t="s">
        <v>2947</v>
      </c>
      <c r="F1148" t="s">
        <v>2948</v>
      </c>
      <c r="G1148" s="236">
        <v>44105</v>
      </c>
      <c r="H1148" s="236">
        <v>44135</v>
      </c>
      <c r="J1148">
        <v>-3</v>
      </c>
      <c r="K1148">
        <v>65</v>
      </c>
      <c r="M1148" t="s">
        <v>54</v>
      </c>
      <c r="P1148" t="s">
        <v>54</v>
      </c>
      <c r="Q1148">
        <v>65</v>
      </c>
      <c r="R1148">
        <v>0</v>
      </c>
      <c r="S1148">
        <v>0</v>
      </c>
      <c r="T1148" t="s">
        <v>70</v>
      </c>
      <c r="U1148" t="s">
        <v>2949</v>
      </c>
      <c r="V1148">
        <v>43749</v>
      </c>
      <c r="W1148" t="s">
        <v>2953</v>
      </c>
      <c r="X1148" t="s">
        <v>2838</v>
      </c>
      <c r="AD1148">
        <v>44132</v>
      </c>
      <c r="AK1148">
        <v>1</v>
      </c>
      <c r="AL1148" t="s">
        <v>58</v>
      </c>
      <c r="AN1148" t="s">
        <v>59</v>
      </c>
      <c r="AO1148" t="s">
        <v>122</v>
      </c>
      <c r="AS1148" t="s">
        <v>131</v>
      </c>
      <c r="AT1148" t="s">
        <v>61</v>
      </c>
      <c r="AU1148" t="s">
        <v>61</v>
      </c>
      <c r="AV1148" t="s">
        <v>11037</v>
      </c>
      <c r="AY1148">
        <v>0</v>
      </c>
      <c r="AZ1148" t="s">
        <v>62</v>
      </c>
      <c r="BA1148" t="s">
        <v>63</v>
      </c>
    </row>
    <row r="1149" spans="1:53" x14ac:dyDescent="0.25">
      <c r="A1149" s="1" t="s">
        <v>2954</v>
      </c>
      <c r="B1149" s="236">
        <v>44105</v>
      </c>
      <c r="C1149" s="236">
        <v>44135</v>
      </c>
      <c r="D1149">
        <v>20604531129</v>
      </c>
      <c r="E1149" t="s">
        <v>2947</v>
      </c>
      <c r="F1149" t="s">
        <v>2948</v>
      </c>
      <c r="G1149" s="236">
        <v>44105</v>
      </c>
      <c r="H1149" s="236">
        <v>44135</v>
      </c>
      <c r="J1149">
        <v>-3</v>
      </c>
      <c r="K1149">
        <v>65</v>
      </c>
      <c r="M1149" t="s">
        <v>54</v>
      </c>
      <c r="P1149" t="s">
        <v>54</v>
      </c>
      <c r="Q1149">
        <v>65</v>
      </c>
      <c r="R1149">
        <v>0</v>
      </c>
      <c r="S1149">
        <v>0</v>
      </c>
      <c r="T1149" t="s">
        <v>373</v>
      </c>
      <c r="U1149" t="s">
        <v>2949</v>
      </c>
      <c r="V1149">
        <v>43749</v>
      </c>
      <c r="W1149" t="s">
        <v>2954</v>
      </c>
      <c r="AD1149">
        <v>44132</v>
      </c>
      <c r="AK1149">
        <v>1</v>
      </c>
      <c r="AL1149" t="s">
        <v>58</v>
      </c>
      <c r="AN1149" t="s">
        <v>59</v>
      </c>
      <c r="AO1149" t="s">
        <v>122</v>
      </c>
      <c r="AS1149" t="s">
        <v>131</v>
      </c>
      <c r="AT1149" t="s">
        <v>61</v>
      </c>
      <c r="AU1149" t="s">
        <v>61</v>
      </c>
      <c r="AV1149" t="s">
        <v>11037</v>
      </c>
      <c r="AY1149">
        <v>0</v>
      </c>
      <c r="AZ1149" t="s">
        <v>62</v>
      </c>
      <c r="BA1149" t="s">
        <v>63</v>
      </c>
    </row>
    <row r="1150" spans="1:53" x14ac:dyDescent="0.25">
      <c r="A1150" s="1" t="s">
        <v>2955</v>
      </c>
      <c r="B1150" s="236">
        <v>44105</v>
      </c>
      <c r="C1150" s="236">
        <v>44135</v>
      </c>
      <c r="D1150">
        <v>20604531129</v>
      </c>
      <c r="E1150" t="s">
        <v>2947</v>
      </c>
      <c r="F1150" t="s">
        <v>2948</v>
      </c>
      <c r="G1150" s="236">
        <v>44105</v>
      </c>
      <c r="H1150" s="236">
        <v>44135</v>
      </c>
      <c r="J1150">
        <v>-3</v>
      </c>
      <c r="K1150">
        <v>65</v>
      </c>
      <c r="M1150" t="s">
        <v>54</v>
      </c>
      <c r="P1150" t="s">
        <v>54</v>
      </c>
      <c r="Q1150">
        <v>65</v>
      </c>
      <c r="R1150">
        <v>0</v>
      </c>
      <c r="S1150">
        <v>0</v>
      </c>
      <c r="T1150" t="s">
        <v>373</v>
      </c>
      <c r="U1150" t="s">
        <v>2949</v>
      </c>
      <c r="V1150">
        <v>43749</v>
      </c>
      <c r="W1150" t="s">
        <v>2955</v>
      </c>
      <c r="AD1150">
        <v>44132</v>
      </c>
      <c r="AK1150">
        <v>1</v>
      </c>
      <c r="AL1150" t="s">
        <v>58</v>
      </c>
      <c r="AN1150" t="s">
        <v>59</v>
      </c>
      <c r="AO1150" t="s">
        <v>122</v>
      </c>
      <c r="AS1150" t="s">
        <v>131</v>
      </c>
      <c r="AT1150" t="s">
        <v>61</v>
      </c>
      <c r="AU1150" t="s">
        <v>61</v>
      </c>
      <c r="AV1150" t="s">
        <v>11037</v>
      </c>
      <c r="AY1150">
        <v>0</v>
      </c>
      <c r="AZ1150" t="s">
        <v>62</v>
      </c>
      <c r="BA1150" t="s">
        <v>63</v>
      </c>
    </row>
    <row r="1151" spans="1:53" x14ac:dyDescent="0.25">
      <c r="A1151" s="1" t="s">
        <v>2956</v>
      </c>
      <c r="B1151" s="236">
        <v>44105</v>
      </c>
      <c r="C1151" s="236">
        <v>44135</v>
      </c>
      <c r="D1151">
        <v>20604531129</v>
      </c>
      <c r="E1151" t="s">
        <v>2947</v>
      </c>
      <c r="F1151" t="s">
        <v>2948</v>
      </c>
      <c r="G1151" s="236">
        <v>44105</v>
      </c>
      <c r="H1151" s="236">
        <v>44135</v>
      </c>
      <c r="J1151">
        <v>-3</v>
      </c>
      <c r="K1151">
        <v>65</v>
      </c>
      <c r="M1151" t="s">
        <v>54</v>
      </c>
      <c r="P1151" t="s">
        <v>54</v>
      </c>
      <c r="Q1151">
        <v>65</v>
      </c>
      <c r="R1151">
        <v>0</v>
      </c>
      <c r="S1151">
        <v>0</v>
      </c>
      <c r="T1151" t="s">
        <v>373</v>
      </c>
      <c r="U1151" t="s">
        <v>2949</v>
      </c>
      <c r="V1151">
        <v>43749</v>
      </c>
      <c r="W1151" t="s">
        <v>2956</v>
      </c>
      <c r="AD1151">
        <v>44132</v>
      </c>
      <c r="AK1151">
        <v>1</v>
      </c>
      <c r="AL1151" t="s">
        <v>58</v>
      </c>
      <c r="AN1151" t="s">
        <v>59</v>
      </c>
      <c r="AO1151" t="s">
        <v>122</v>
      </c>
      <c r="AS1151" t="s">
        <v>131</v>
      </c>
      <c r="AT1151" t="s">
        <v>61</v>
      </c>
      <c r="AU1151" t="s">
        <v>61</v>
      </c>
      <c r="AV1151" t="s">
        <v>11037</v>
      </c>
      <c r="AY1151">
        <v>0</v>
      </c>
      <c r="AZ1151" t="s">
        <v>62</v>
      </c>
      <c r="BA1151" t="s">
        <v>63</v>
      </c>
    </row>
    <row r="1152" spans="1:53" x14ac:dyDescent="0.25">
      <c r="A1152" s="1" t="s">
        <v>2958</v>
      </c>
      <c r="B1152" s="236">
        <v>44105</v>
      </c>
      <c r="C1152" s="236">
        <v>44135</v>
      </c>
      <c r="D1152">
        <v>20604531129</v>
      </c>
      <c r="E1152" t="s">
        <v>2947</v>
      </c>
      <c r="F1152" t="s">
        <v>2948</v>
      </c>
      <c r="G1152" s="236">
        <v>44105</v>
      </c>
      <c r="H1152" s="236">
        <v>44135</v>
      </c>
      <c r="J1152">
        <v>-3</v>
      </c>
      <c r="K1152">
        <v>70</v>
      </c>
      <c r="M1152" t="s">
        <v>54</v>
      </c>
      <c r="P1152" t="s">
        <v>54</v>
      </c>
      <c r="Q1152">
        <v>70</v>
      </c>
      <c r="R1152">
        <v>0</v>
      </c>
      <c r="S1152">
        <v>0</v>
      </c>
      <c r="T1152" t="s">
        <v>2878</v>
      </c>
      <c r="U1152" t="s">
        <v>2957</v>
      </c>
      <c r="V1152">
        <v>43871</v>
      </c>
      <c r="W1152" t="s">
        <v>2958</v>
      </c>
      <c r="AD1152">
        <v>44132</v>
      </c>
      <c r="AK1152">
        <v>1</v>
      </c>
      <c r="AL1152" t="s">
        <v>58</v>
      </c>
      <c r="AN1152" t="s">
        <v>59</v>
      </c>
      <c r="AO1152" t="s">
        <v>122</v>
      </c>
      <c r="AS1152" t="s">
        <v>131</v>
      </c>
      <c r="AT1152" t="s">
        <v>61</v>
      </c>
      <c r="AU1152" t="s">
        <v>61</v>
      </c>
      <c r="AV1152" t="s">
        <v>11037</v>
      </c>
      <c r="AY1152">
        <v>0</v>
      </c>
      <c r="AZ1152" t="s">
        <v>62</v>
      </c>
      <c r="BA1152" t="s">
        <v>63</v>
      </c>
    </row>
    <row r="1153" spans="1:53" x14ac:dyDescent="0.25">
      <c r="A1153" s="1" t="s">
        <v>2959</v>
      </c>
      <c r="B1153" s="236">
        <v>44105</v>
      </c>
      <c r="C1153" s="236">
        <v>44135</v>
      </c>
      <c r="D1153">
        <v>20604531129</v>
      </c>
      <c r="E1153" t="s">
        <v>2947</v>
      </c>
      <c r="F1153" t="s">
        <v>2948</v>
      </c>
      <c r="G1153" s="236">
        <v>44105</v>
      </c>
      <c r="H1153" s="236">
        <v>44135</v>
      </c>
      <c r="J1153">
        <v>-3</v>
      </c>
      <c r="K1153">
        <v>70</v>
      </c>
      <c r="M1153" t="s">
        <v>54</v>
      </c>
      <c r="P1153" t="s">
        <v>54</v>
      </c>
      <c r="Q1153">
        <v>70</v>
      </c>
      <c r="R1153">
        <v>0</v>
      </c>
      <c r="S1153">
        <v>0</v>
      </c>
      <c r="T1153" t="s">
        <v>2878</v>
      </c>
      <c r="U1153" t="s">
        <v>2957</v>
      </c>
      <c r="V1153">
        <v>43871</v>
      </c>
      <c r="W1153" t="s">
        <v>2959</v>
      </c>
      <c r="AD1153">
        <v>44132</v>
      </c>
      <c r="AK1153">
        <v>1</v>
      </c>
      <c r="AL1153" t="s">
        <v>58</v>
      </c>
      <c r="AN1153" t="s">
        <v>59</v>
      </c>
      <c r="AO1153" t="s">
        <v>122</v>
      </c>
      <c r="AS1153" t="s">
        <v>131</v>
      </c>
      <c r="AT1153" t="s">
        <v>61</v>
      </c>
      <c r="AU1153" t="s">
        <v>61</v>
      </c>
      <c r="AV1153" t="s">
        <v>11037</v>
      </c>
      <c r="AY1153">
        <v>0</v>
      </c>
      <c r="AZ1153" t="s">
        <v>62</v>
      </c>
      <c r="BA1153" t="s">
        <v>63</v>
      </c>
    </row>
    <row r="1154" spans="1:53" x14ac:dyDescent="0.25">
      <c r="A1154" s="1" t="s">
        <v>2964</v>
      </c>
      <c r="B1154" s="236">
        <v>44123</v>
      </c>
      <c r="C1154" s="236">
        <v>44153</v>
      </c>
      <c r="D1154">
        <v>20523242203</v>
      </c>
      <c r="E1154" t="s">
        <v>2960</v>
      </c>
      <c r="F1154" t="s">
        <v>2961</v>
      </c>
      <c r="G1154" s="236">
        <v>44123</v>
      </c>
      <c r="H1154" s="236">
        <v>44153</v>
      </c>
      <c r="J1154">
        <v>-21</v>
      </c>
      <c r="K1154">
        <v>100</v>
      </c>
      <c r="M1154" t="s">
        <v>54</v>
      </c>
      <c r="P1154" t="s">
        <v>54</v>
      </c>
      <c r="Q1154">
        <v>100</v>
      </c>
      <c r="R1154">
        <v>0</v>
      </c>
      <c r="S1154">
        <v>0</v>
      </c>
      <c r="T1154" t="s">
        <v>2962</v>
      </c>
      <c r="U1154" t="s">
        <v>2963</v>
      </c>
      <c r="V1154">
        <v>43553</v>
      </c>
      <c r="W1154" t="s">
        <v>2964</v>
      </c>
      <c r="AD1154">
        <v>44132</v>
      </c>
      <c r="AG1154" t="s">
        <v>2965</v>
      </c>
      <c r="AH1154" t="s">
        <v>2646</v>
      </c>
      <c r="AI1154" t="s">
        <v>438</v>
      </c>
      <c r="AJ1154">
        <v>43918</v>
      </c>
      <c r="AK1154">
        <v>1</v>
      </c>
      <c r="AL1154" t="s">
        <v>58</v>
      </c>
      <c r="AN1154" t="s">
        <v>306</v>
      </c>
      <c r="AS1154" t="s">
        <v>60</v>
      </c>
      <c r="AT1154" t="s">
        <v>61</v>
      </c>
      <c r="AU1154" t="s">
        <v>61</v>
      </c>
      <c r="AV1154" t="s">
        <v>11037</v>
      </c>
      <c r="AY1154">
        <v>0</v>
      </c>
      <c r="AZ1154" t="s">
        <v>62</v>
      </c>
      <c r="BA1154" t="s">
        <v>63</v>
      </c>
    </row>
    <row r="1155" spans="1:53" x14ac:dyDescent="0.25">
      <c r="A1155" s="1" t="s">
        <v>2968</v>
      </c>
      <c r="B1155" s="236">
        <v>44123</v>
      </c>
      <c r="C1155" s="236">
        <v>44153</v>
      </c>
      <c r="D1155">
        <v>20523242203</v>
      </c>
      <c r="E1155" t="s">
        <v>2960</v>
      </c>
      <c r="F1155" t="s">
        <v>2961</v>
      </c>
      <c r="G1155" s="236">
        <v>44123</v>
      </c>
      <c r="H1155" s="236">
        <v>44153</v>
      </c>
      <c r="J1155">
        <v>-21</v>
      </c>
      <c r="K1155">
        <v>107</v>
      </c>
      <c r="M1155" t="s">
        <v>54</v>
      </c>
      <c r="P1155" t="s">
        <v>54</v>
      </c>
      <c r="Q1155">
        <v>107</v>
      </c>
      <c r="R1155">
        <v>0</v>
      </c>
      <c r="S1155">
        <v>0</v>
      </c>
      <c r="T1155" t="s">
        <v>2966</v>
      </c>
      <c r="U1155" t="s">
        <v>2967</v>
      </c>
      <c r="V1155">
        <v>43606</v>
      </c>
      <c r="W1155" t="s">
        <v>2968</v>
      </c>
      <c r="X1155" t="s">
        <v>2969</v>
      </c>
      <c r="AD1155">
        <v>44132</v>
      </c>
      <c r="AI1155" t="s">
        <v>65</v>
      </c>
      <c r="AK1155">
        <v>1</v>
      </c>
      <c r="AL1155" t="s">
        <v>58</v>
      </c>
      <c r="AN1155" t="s">
        <v>306</v>
      </c>
      <c r="AS1155" t="s">
        <v>60</v>
      </c>
      <c r="AT1155" t="s">
        <v>61</v>
      </c>
      <c r="AU1155" t="s">
        <v>61</v>
      </c>
      <c r="AV1155" t="s">
        <v>11037</v>
      </c>
      <c r="AY1155">
        <v>0</v>
      </c>
      <c r="AZ1155" t="s">
        <v>62</v>
      </c>
      <c r="BA1155" t="s">
        <v>63</v>
      </c>
    </row>
    <row r="1156" spans="1:53" x14ac:dyDescent="0.25">
      <c r="A1156" s="1" t="s">
        <v>2975</v>
      </c>
      <c r="B1156" s="236">
        <v>44114</v>
      </c>
      <c r="C1156" s="236">
        <v>44144</v>
      </c>
      <c r="D1156">
        <v>20601107971</v>
      </c>
      <c r="E1156" t="s">
        <v>2970</v>
      </c>
      <c r="F1156" t="s">
        <v>2971</v>
      </c>
      <c r="G1156" s="236">
        <v>44114</v>
      </c>
      <c r="H1156" s="236">
        <v>44144</v>
      </c>
      <c r="I1156" t="s">
        <v>2972</v>
      </c>
      <c r="J1156">
        <v>-12</v>
      </c>
      <c r="K1156">
        <v>57.91</v>
      </c>
      <c r="M1156" t="s">
        <v>54</v>
      </c>
      <c r="P1156" t="s">
        <v>54</v>
      </c>
      <c r="Q1156">
        <v>57.91</v>
      </c>
      <c r="R1156">
        <v>0</v>
      </c>
      <c r="S1156">
        <v>0</v>
      </c>
      <c r="T1156" t="s">
        <v>2973</v>
      </c>
      <c r="U1156" t="s">
        <v>2974</v>
      </c>
      <c r="V1156">
        <v>43353</v>
      </c>
      <c r="W1156" t="s">
        <v>2975</v>
      </c>
      <c r="AD1156">
        <v>44132</v>
      </c>
      <c r="AH1156" t="s">
        <v>2976</v>
      </c>
      <c r="AI1156" t="s">
        <v>2977</v>
      </c>
      <c r="AK1156">
        <v>1</v>
      </c>
      <c r="AL1156" t="s">
        <v>58</v>
      </c>
      <c r="AM1156" t="s">
        <v>2978</v>
      </c>
      <c r="AN1156" t="s">
        <v>2979</v>
      </c>
      <c r="AS1156" t="s">
        <v>111</v>
      </c>
      <c r="AT1156" t="s">
        <v>61</v>
      </c>
      <c r="AU1156" t="s">
        <v>61</v>
      </c>
      <c r="AV1156" t="s">
        <v>11037</v>
      </c>
      <c r="AY1156">
        <v>0</v>
      </c>
      <c r="AZ1156" t="s">
        <v>62</v>
      </c>
      <c r="BA1156" t="s">
        <v>63</v>
      </c>
    </row>
    <row r="1157" spans="1:53" x14ac:dyDescent="0.25">
      <c r="A1157" s="1" t="s">
        <v>2981</v>
      </c>
      <c r="B1157" s="236">
        <v>44122</v>
      </c>
      <c r="C1157" s="236">
        <v>44152</v>
      </c>
      <c r="D1157">
        <v>20601107971</v>
      </c>
      <c r="E1157" t="s">
        <v>2970</v>
      </c>
      <c r="F1157" t="s">
        <v>2971</v>
      </c>
      <c r="G1157" s="236">
        <v>44122</v>
      </c>
      <c r="H1157" s="236">
        <v>44152</v>
      </c>
      <c r="J1157">
        <v>-20</v>
      </c>
      <c r="K1157">
        <v>70</v>
      </c>
      <c r="M1157" t="s">
        <v>54</v>
      </c>
      <c r="P1157" t="s">
        <v>54</v>
      </c>
      <c r="Q1157">
        <v>70</v>
      </c>
      <c r="R1157">
        <v>0</v>
      </c>
      <c r="S1157">
        <v>0</v>
      </c>
      <c r="T1157" t="s">
        <v>2878</v>
      </c>
      <c r="U1157" t="s">
        <v>2980</v>
      </c>
      <c r="V1157">
        <v>43817</v>
      </c>
      <c r="W1157" t="s">
        <v>2981</v>
      </c>
      <c r="X1157" t="s">
        <v>2953</v>
      </c>
      <c r="AD1157">
        <v>44132</v>
      </c>
      <c r="AK1157">
        <v>1</v>
      </c>
      <c r="AL1157" t="s">
        <v>58</v>
      </c>
      <c r="AN1157" t="s">
        <v>59</v>
      </c>
      <c r="AS1157" t="s">
        <v>111</v>
      </c>
      <c r="AT1157" t="s">
        <v>61</v>
      </c>
      <c r="AU1157" t="s">
        <v>61</v>
      </c>
      <c r="AV1157" t="s">
        <v>11037</v>
      </c>
      <c r="AY1157">
        <v>0</v>
      </c>
      <c r="AZ1157" t="s">
        <v>62</v>
      </c>
      <c r="BA1157" t="s">
        <v>63</v>
      </c>
    </row>
    <row r="1158" spans="1:53" x14ac:dyDescent="0.25">
      <c r="A1158" s="1" t="s">
        <v>3058</v>
      </c>
      <c r="B1158" s="236">
        <v>44125</v>
      </c>
      <c r="C1158" s="236">
        <v>44155</v>
      </c>
      <c r="D1158">
        <v>20602985971</v>
      </c>
      <c r="E1158" t="s">
        <v>3054</v>
      </c>
      <c r="F1158" t="s">
        <v>3055</v>
      </c>
      <c r="G1158" s="236">
        <v>44125</v>
      </c>
      <c r="H1158" s="236">
        <v>44155</v>
      </c>
      <c r="J1158">
        <v>-23</v>
      </c>
      <c r="K1158">
        <v>100.5</v>
      </c>
      <c r="M1158" t="s">
        <v>54</v>
      </c>
      <c r="P1158" t="s">
        <v>54</v>
      </c>
      <c r="Q1158">
        <v>100.5</v>
      </c>
      <c r="R1158">
        <v>0</v>
      </c>
      <c r="S1158">
        <v>0</v>
      </c>
      <c r="T1158" t="s">
        <v>3056</v>
      </c>
      <c r="U1158" t="s">
        <v>3057</v>
      </c>
      <c r="V1158">
        <v>43698</v>
      </c>
      <c r="W1158" t="s">
        <v>3058</v>
      </c>
      <c r="X1158" t="s">
        <v>3059</v>
      </c>
      <c r="AD1158">
        <v>44132</v>
      </c>
      <c r="AI1158" t="s">
        <v>65</v>
      </c>
      <c r="AK1158">
        <v>1</v>
      </c>
      <c r="AL1158" t="s">
        <v>58</v>
      </c>
      <c r="AN1158" t="s">
        <v>66</v>
      </c>
      <c r="AS1158" t="s">
        <v>111</v>
      </c>
      <c r="AT1158" t="s">
        <v>61</v>
      </c>
      <c r="AU1158" t="s">
        <v>61</v>
      </c>
      <c r="AV1158" t="s">
        <v>11037</v>
      </c>
      <c r="AY1158">
        <v>0</v>
      </c>
      <c r="AZ1158" t="s">
        <v>62</v>
      </c>
      <c r="BA1158" t="s">
        <v>63</v>
      </c>
    </row>
    <row r="1159" spans="1:53" x14ac:dyDescent="0.25">
      <c r="A1159" s="1" t="s">
        <v>3061</v>
      </c>
      <c r="B1159" s="236">
        <v>44136</v>
      </c>
      <c r="C1159" s="236">
        <v>44166</v>
      </c>
      <c r="D1159">
        <v>20602985971</v>
      </c>
      <c r="E1159" t="s">
        <v>3054</v>
      </c>
      <c r="F1159" t="s">
        <v>3055</v>
      </c>
      <c r="G1159" s="236">
        <v>44136</v>
      </c>
      <c r="H1159" s="236">
        <v>44166</v>
      </c>
      <c r="J1159">
        <v>-34</v>
      </c>
      <c r="K1159">
        <v>100.5</v>
      </c>
      <c r="M1159" t="s">
        <v>54</v>
      </c>
      <c r="P1159" t="s">
        <v>54</v>
      </c>
      <c r="Q1159">
        <v>100.5</v>
      </c>
      <c r="R1159">
        <v>0</v>
      </c>
      <c r="S1159">
        <v>0</v>
      </c>
      <c r="T1159" t="s">
        <v>855</v>
      </c>
      <c r="U1159" t="s">
        <v>3060</v>
      </c>
      <c r="V1159">
        <v>43738</v>
      </c>
      <c r="W1159" t="s">
        <v>3061</v>
      </c>
      <c r="X1159" t="s">
        <v>3062</v>
      </c>
      <c r="AD1159">
        <v>44132</v>
      </c>
      <c r="AI1159" t="s">
        <v>65</v>
      </c>
      <c r="AK1159">
        <v>1</v>
      </c>
      <c r="AL1159" t="s">
        <v>58</v>
      </c>
      <c r="AN1159" t="s">
        <v>66</v>
      </c>
      <c r="AS1159" t="s">
        <v>111</v>
      </c>
      <c r="AT1159" t="s">
        <v>61</v>
      </c>
      <c r="AU1159" t="s">
        <v>61</v>
      </c>
      <c r="AV1159" t="s">
        <v>11037</v>
      </c>
      <c r="AY1159">
        <v>0</v>
      </c>
      <c r="AZ1159" t="s">
        <v>62</v>
      </c>
      <c r="BA1159" t="s">
        <v>63</v>
      </c>
    </row>
    <row r="1160" spans="1:53" x14ac:dyDescent="0.25">
      <c r="A1160" s="1" t="s">
        <v>3063</v>
      </c>
      <c r="B1160" s="236">
        <v>44125</v>
      </c>
      <c r="C1160" s="236">
        <v>44155</v>
      </c>
      <c r="D1160">
        <v>20602985971</v>
      </c>
      <c r="E1160" t="s">
        <v>3054</v>
      </c>
      <c r="F1160" t="s">
        <v>3055</v>
      </c>
      <c r="G1160" s="236">
        <v>44125</v>
      </c>
      <c r="H1160" s="236">
        <v>44155</v>
      </c>
      <c r="J1160">
        <v>-23</v>
      </c>
      <c r="K1160">
        <v>100.5</v>
      </c>
      <c r="M1160" t="s">
        <v>54</v>
      </c>
      <c r="P1160" t="s">
        <v>54</v>
      </c>
      <c r="Q1160">
        <v>100.5</v>
      </c>
      <c r="R1160">
        <v>0</v>
      </c>
      <c r="S1160">
        <v>0</v>
      </c>
      <c r="T1160" t="s">
        <v>855</v>
      </c>
      <c r="U1160" t="s">
        <v>3057</v>
      </c>
      <c r="V1160">
        <v>43698</v>
      </c>
      <c r="W1160" t="s">
        <v>3063</v>
      </c>
      <c r="AD1160">
        <v>44132</v>
      </c>
      <c r="AI1160" t="s">
        <v>65</v>
      </c>
      <c r="AK1160">
        <v>1</v>
      </c>
      <c r="AL1160" t="s">
        <v>58</v>
      </c>
      <c r="AN1160" t="s">
        <v>66</v>
      </c>
      <c r="AS1160" t="s">
        <v>111</v>
      </c>
      <c r="AT1160" t="s">
        <v>61</v>
      </c>
      <c r="AU1160" t="s">
        <v>61</v>
      </c>
      <c r="AV1160" t="s">
        <v>11037</v>
      </c>
      <c r="AY1160">
        <v>0</v>
      </c>
      <c r="AZ1160" t="s">
        <v>62</v>
      </c>
      <c r="BA1160" t="s">
        <v>63</v>
      </c>
    </row>
    <row r="1161" spans="1:53" x14ac:dyDescent="0.25">
      <c r="A1161" s="1" t="s">
        <v>3064</v>
      </c>
      <c r="B1161" s="236">
        <v>44125</v>
      </c>
      <c r="C1161" s="236">
        <v>44155</v>
      </c>
      <c r="D1161">
        <v>20602985971</v>
      </c>
      <c r="E1161" t="s">
        <v>3054</v>
      </c>
      <c r="F1161" t="s">
        <v>3055</v>
      </c>
      <c r="G1161" s="236">
        <v>44125</v>
      </c>
      <c r="H1161" s="236">
        <v>44155</v>
      </c>
      <c r="J1161">
        <v>-23</v>
      </c>
      <c r="K1161">
        <v>100.5</v>
      </c>
      <c r="M1161" t="s">
        <v>54</v>
      </c>
      <c r="P1161" t="s">
        <v>54</v>
      </c>
      <c r="Q1161">
        <v>100.5</v>
      </c>
      <c r="R1161">
        <v>0</v>
      </c>
      <c r="S1161">
        <v>0</v>
      </c>
      <c r="T1161" t="s">
        <v>855</v>
      </c>
      <c r="U1161" t="s">
        <v>3057</v>
      </c>
      <c r="V1161">
        <v>43698</v>
      </c>
      <c r="W1161" t="s">
        <v>3064</v>
      </c>
      <c r="AD1161">
        <v>44132</v>
      </c>
      <c r="AI1161" t="s">
        <v>65</v>
      </c>
      <c r="AK1161">
        <v>1</v>
      </c>
      <c r="AL1161" t="s">
        <v>58</v>
      </c>
      <c r="AN1161" t="s">
        <v>66</v>
      </c>
      <c r="AS1161" t="s">
        <v>111</v>
      </c>
      <c r="AT1161" t="s">
        <v>61</v>
      </c>
      <c r="AU1161" t="s">
        <v>61</v>
      </c>
      <c r="AV1161" t="s">
        <v>11037</v>
      </c>
      <c r="AY1161">
        <v>0</v>
      </c>
      <c r="AZ1161" t="s">
        <v>62</v>
      </c>
      <c r="BA1161" t="s">
        <v>63</v>
      </c>
    </row>
    <row r="1162" spans="1:53" x14ac:dyDescent="0.25">
      <c r="A1162" s="1" t="s">
        <v>3065</v>
      </c>
      <c r="B1162" s="236">
        <v>44125</v>
      </c>
      <c r="C1162" s="236">
        <v>44155</v>
      </c>
      <c r="D1162">
        <v>20602985971</v>
      </c>
      <c r="E1162" t="s">
        <v>3054</v>
      </c>
      <c r="F1162" t="s">
        <v>3055</v>
      </c>
      <c r="G1162" s="236">
        <v>44125</v>
      </c>
      <c r="H1162" s="236">
        <v>44155</v>
      </c>
      <c r="J1162">
        <v>-23</v>
      </c>
      <c r="K1162">
        <v>100.5</v>
      </c>
      <c r="M1162" t="s">
        <v>54</v>
      </c>
      <c r="P1162" t="s">
        <v>54</v>
      </c>
      <c r="Q1162">
        <v>100.5</v>
      </c>
      <c r="R1162">
        <v>0</v>
      </c>
      <c r="S1162">
        <v>0</v>
      </c>
      <c r="T1162" t="s">
        <v>855</v>
      </c>
      <c r="U1162" t="s">
        <v>3057</v>
      </c>
      <c r="V1162">
        <v>43698</v>
      </c>
      <c r="W1162" t="s">
        <v>3065</v>
      </c>
      <c r="X1162" t="s">
        <v>3061</v>
      </c>
      <c r="AD1162">
        <v>44132</v>
      </c>
      <c r="AI1162" t="s">
        <v>65</v>
      </c>
      <c r="AK1162">
        <v>1</v>
      </c>
      <c r="AL1162" t="s">
        <v>58</v>
      </c>
      <c r="AN1162" t="s">
        <v>66</v>
      </c>
      <c r="AS1162" t="s">
        <v>111</v>
      </c>
      <c r="AT1162" t="s">
        <v>61</v>
      </c>
      <c r="AU1162" t="s">
        <v>61</v>
      </c>
      <c r="AV1162" t="s">
        <v>11037</v>
      </c>
      <c r="AY1162">
        <v>0</v>
      </c>
      <c r="AZ1162" t="s">
        <v>62</v>
      </c>
      <c r="BA1162" t="s">
        <v>63</v>
      </c>
    </row>
    <row r="1163" spans="1:53" x14ac:dyDescent="0.25">
      <c r="A1163" s="1" t="s">
        <v>3066</v>
      </c>
      <c r="B1163" s="236">
        <v>44125</v>
      </c>
      <c r="C1163" s="236">
        <v>44155</v>
      </c>
      <c r="D1163">
        <v>20602985971</v>
      </c>
      <c r="E1163" t="s">
        <v>3054</v>
      </c>
      <c r="F1163" t="s">
        <v>3055</v>
      </c>
      <c r="G1163" s="236">
        <v>44125</v>
      </c>
      <c r="H1163" s="236">
        <v>44155</v>
      </c>
      <c r="J1163">
        <v>-23</v>
      </c>
      <c r="K1163">
        <v>100.5</v>
      </c>
      <c r="M1163" t="s">
        <v>54</v>
      </c>
      <c r="P1163" t="s">
        <v>54</v>
      </c>
      <c r="Q1163">
        <v>100.5</v>
      </c>
      <c r="R1163">
        <v>0</v>
      </c>
      <c r="S1163">
        <v>0</v>
      </c>
      <c r="T1163" t="s">
        <v>855</v>
      </c>
      <c r="U1163" t="s">
        <v>3057</v>
      </c>
      <c r="V1163">
        <v>43698</v>
      </c>
      <c r="W1163" t="s">
        <v>3066</v>
      </c>
      <c r="AD1163">
        <v>44132</v>
      </c>
      <c r="AI1163" t="s">
        <v>65</v>
      </c>
      <c r="AK1163">
        <v>1</v>
      </c>
      <c r="AL1163" t="s">
        <v>58</v>
      </c>
      <c r="AN1163" t="s">
        <v>66</v>
      </c>
      <c r="AS1163" t="s">
        <v>111</v>
      </c>
      <c r="AT1163" t="s">
        <v>61</v>
      </c>
      <c r="AU1163" t="s">
        <v>61</v>
      </c>
      <c r="AV1163" t="s">
        <v>11037</v>
      </c>
      <c r="AY1163">
        <v>0</v>
      </c>
      <c r="AZ1163" t="s">
        <v>62</v>
      </c>
      <c r="BA1163" t="s">
        <v>63</v>
      </c>
    </row>
    <row r="1164" spans="1:53" x14ac:dyDescent="0.25">
      <c r="A1164" s="1" t="s">
        <v>3067</v>
      </c>
      <c r="B1164" s="236">
        <v>44125</v>
      </c>
      <c r="C1164" s="236">
        <v>44155</v>
      </c>
      <c r="D1164">
        <v>20602985971</v>
      </c>
      <c r="E1164" t="s">
        <v>3054</v>
      </c>
      <c r="F1164" t="s">
        <v>3055</v>
      </c>
      <c r="G1164" s="236">
        <v>44125</v>
      </c>
      <c r="H1164" s="236">
        <v>44155</v>
      </c>
      <c r="J1164">
        <v>-23</v>
      </c>
      <c r="K1164">
        <v>100.5</v>
      </c>
      <c r="M1164" t="s">
        <v>54</v>
      </c>
      <c r="P1164" t="s">
        <v>54</v>
      </c>
      <c r="Q1164">
        <v>100.5</v>
      </c>
      <c r="R1164">
        <v>0</v>
      </c>
      <c r="S1164">
        <v>0</v>
      </c>
      <c r="T1164" t="s">
        <v>855</v>
      </c>
      <c r="U1164" t="s">
        <v>3057</v>
      </c>
      <c r="V1164">
        <v>43698</v>
      </c>
      <c r="W1164" t="s">
        <v>3067</v>
      </c>
      <c r="AD1164">
        <v>44132</v>
      </c>
      <c r="AI1164" t="s">
        <v>65</v>
      </c>
      <c r="AK1164">
        <v>1</v>
      </c>
      <c r="AL1164" t="s">
        <v>58</v>
      </c>
      <c r="AN1164" t="s">
        <v>66</v>
      </c>
      <c r="AS1164" t="s">
        <v>111</v>
      </c>
      <c r="AT1164" t="s">
        <v>61</v>
      </c>
      <c r="AU1164" t="s">
        <v>61</v>
      </c>
      <c r="AV1164" t="s">
        <v>11037</v>
      </c>
      <c r="AY1164">
        <v>0</v>
      </c>
      <c r="AZ1164" t="s">
        <v>62</v>
      </c>
      <c r="BA1164" t="s">
        <v>63</v>
      </c>
    </row>
    <row r="1165" spans="1:53" x14ac:dyDescent="0.25">
      <c r="A1165" s="1" t="s">
        <v>3068</v>
      </c>
      <c r="B1165" s="236">
        <v>44125</v>
      </c>
      <c r="C1165" s="236">
        <v>44155</v>
      </c>
      <c r="D1165">
        <v>20602985971</v>
      </c>
      <c r="E1165" t="s">
        <v>3054</v>
      </c>
      <c r="F1165" t="s">
        <v>3055</v>
      </c>
      <c r="G1165" s="236">
        <v>44125</v>
      </c>
      <c r="H1165" s="236">
        <v>44155</v>
      </c>
      <c r="J1165">
        <v>-23</v>
      </c>
      <c r="K1165">
        <v>100.5</v>
      </c>
      <c r="M1165" t="s">
        <v>54</v>
      </c>
      <c r="P1165" t="s">
        <v>54</v>
      </c>
      <c r="Q1165">
        <v>100.5</v>
      </c>
      <c r="R1165">
        <v>0</v>
      </c>
      <c r="S1165">
        <v>0</v>
      </c>
      <c r="T1165" t="s">
        <v>855</v>
      </c>
      <c r="U1165" t="s">
        <v>3057</v>
      </c>
      <c r="V1165">
        <v>43698</v>
      </c>
      <c r="W1165" t="s">
        <v>3068</v>
      </c>
      <c r="AD1165">
        <v>44132</v>
      </c>
      <c r="AI1165" t="s">
        <v>65</v>
      </c>
      <c r="AK1165">
        <v>1</v>
      </c>
      <c r="AL1165" t="s">
        <v>58</v>
      </c>
      <c r="AN1165" t="s">
        <v>66</v>
      </c>
      <c r="AS1165" t="s">
        <v>111</v>
      </c>
      <c r="AT1165" t="s">
        <v>61</v>
      </c>
      <c r="AU1165" t="s">
        <v>61</v>
      </c>
      <c r="AV1165" t="s">
        <v>11037</v>
      </c>
      <c r="AY1165">
        <v>0</v>
      </c>
      <c r="AZ1165" t="s">
        <v>62</v>
      </c>
      <c r="BA1165" t="s">
        <v>63</v>
      </c>
    </row>
    <row r="1166" spans="1:53" x14ac:dyDescent="0.25">
      <c r="A1166" s="1" t="s">
        <v>809</v>
      </c>
      <c r="B1166" s="236">
        <v>44110</v>
      </c>
      <c r="C1166" s="236">
        <v>44140</v>
      </c>
      <c r="D1166">
        <v>20602985971</v>
      </c>
      <c r="E1166" t="s">
        <v>3054</v>
      </c>
      <c r="F1166" t="s">
        <v>3055</v>
      </c>
      <c r="G1166" s="236">
        <v>44110</v>
      </c>
      <c r="H1166" s="236">
        <v>44140</v>
      </c>
      <c r="J1166">
        <v>-8</v>
      </c>
      <c r="K1166">
        <v>100.5</v>
      </c>
      <c r="M1166" t="s">
        <v>54</v>
      </c>
      <c r="P1166" t="s">
        <v>54</v>
      </c>
      <c r="Q1166">
        <v>100.5</v>
      </c>
      <c r="R1166">
        <v>0</v>
      </c>
      <c r="S1166">
        <v>0</v>
      </c>
      <c r="T1166" t="s">
        <v>855</v>
      </c>
      <c r="U1166" t="s">
        <v>3069</v>
      </c>
      <c r="V1166">
        <v>43683</v>
      </c>
      <c r="W1166" t="s">
        <v>809</v>
      </c>
      <c r="X1166" t="s">
        <v>3070</v>
      </c>
      <c r="AD1166">
        <v>44132</v>
      </c>
      <c r="AK1166">
        <v>1</v>
      </c>
      <c r="AL1166" t="s">
        <v>58</v>
      </c>
      <c r="AN1166" t="s">
        <v>66</v>
      </c>
      <c r="AS1166" t="s">
        <v>111</v>
      </c>
      <c r="AT1166" t="s">
        <v>61</v>
      </c>
      <c r="AU1166" t="s">
        <v>61</v>
      </c>
      <c r="AV1166" t="s">
        <v>11037</v>
      </c>
      <c r="AY1166">
        <v>0</v>
      </c>
      <c r="AZ1166" t="s">
        <v>62</v>
      </c>
      <c r="BA1166" t="s">
        <v>63</v>
      </c>
    </row>
    <row r="1167" spans="1:53" x14ac:dyDescent="0.25">
      <c r="A1167" s="1" t="s">
        <v>3072</v>
      </c>
      <c r="B1167" s="236">
        <v>44121</v>
      </c>
      <c r="C1167" s="236">
        <v>44151</v>
      </c>
      <c r="D1167">
        <v>20602985971</v>
      </c>
      <c r="E1167" t="s">
        <v>3054</v>
      </c>
      <c r="F1167" t="s">
        <v>3055</v>
      </c>
      <c r="G1167" s="236">
        <v>44121</v>
      </c>
      <c r="H1167" s="236">
        <v>44151</v>
      </c>
      <c r="J1167">
        <v>-19</v>
      </c>
      <c r="K1167">
        <v>70</v>
      </c>
      <c r="M1167" t="s">
        <v>54</v>
      </c>
      <c r="P1167" t="s">
        <v>54</v>
      </c>
      <c r="Q1167">
        <v>70</v>
      </c>
      <c r="R1167">
        <v>0</v>
      </c>
      <c r="S1167">
        <v>0</v>
      </c>
      <c r="T1167" t="s">
        <v>855</v>
      </c>
      <c r="U1167" t="s">
        <v>3071</v>
      </c>
      <c r="V1167">
        <v>43755</v>
      </c>
      <c r="W1167" t="s">
        <v>3072</v>
      </c>
      <c r="AD1167">
        <v>44132</v>
      </c>
      <c r="AI1167" t="s">
        <v>305</v>
      </c>
      <c r="AK1167">
        <v>1</v>
      </c>
      <c r="AL1167" t="s">
        <v>58</v>
      </c>
      <c r="AN1167" t="s">
        <v>66</v>
      </c>
      <c r="AS1167" t="s">
        <v>111</v>
      </c>
      <c r="AT1167" t="s">
        <v>61</v>
      </c>
      <c r="AU1167" t="s">
        <v>61</v>
      </c>
      <c r="AV1167" t="s">
        <v>11037</v>
      </c>
      <c r="AY1167">
        <v>0</v>
      </c>
      <c r="AZ1167" t="s">
        <v>62</v>
      </c>
      <c r="BA1167" t="s">
        <v>63</v>
      </c>
    </row>
    <row r="1168" spans="1:53" x14ac:dyDescent="0.25">
      <c r="A1168" s="1" t="s">
        <v>3073</v>
      </c>
      <c r="B1168" s="236">
        <v>44121</v>
      </c>
      <c r="C1168" s="236">
        <v>44151</v>
      </c>
      <c r="D1168">
        <v>20602985971</v>
      </c>
      <c r="E1168" t="s">
        <v>3054</v>
      </c>
      <c r="F1168" t="s">
        <v>3055</v>
      </c>
      <c r="G1168" s="236">
        <v>44121</v>
      </c>
      <c r="H1168" s="236">
        <v>44151</v>
      </c>
      <c r="J1168">
        <v>-19</v>
      </c>
      <c r="K1168">
        <v>70</v>
      </c>
      <c r="M1168" t="s">
        <v>54</v>
      </c>
      <c r="P1168" t="s">
        <v>54</v>
      </c>
      <c r="Q1168">
        <v>70</v>
      </c>
      <c r="R1168">
        <v>0</v>
      </c>
      <c r="S1168">
        <v>0</v>
      </c>
      <c r="T1168" t="s">
        <v>855</v>
      </c>
      <c r="U1168" t="s">
        <v>3071</v>
      </c>
      <c r="V1168">
        <v>43755</v>
      </c>
      <c r="W1168" t="s">
        <v>3073</v>
      </c>
      <c r="AD1168">
        <v>44132</v>
      </c>
      <c r="AI1168" t="s">
        <v>305</v>
      </c>
      <c r="AK1168">
        <v>1</v>
      </c>
      <c r="AL1168" t="s">
        <v>58</v>
      </c>
      <c r="AN1168" t="s">
        <v>66</v>
      </c>
      <c r="AS1168" t="s">
        <v>111</v>
      </c>
      <c r="AT1168" t="s">
        <v>61</v>
      </c>
      <c r="AU1168" t="s">
        <v>61</v>
      </c>
      <c r="AV1168" t="s">
        <v>11037</v>
      </c>
      <c r="AY1168">
        <v>0</v>
      </c>
      <c r="AZ1168" t="s">
        <v>62</v>
      </c>
      <c r="BA1168" t="s">
        <v>63</v>
      </c>
    </row>
    <row r="1169" spans="1:53" x14ac:dyDescent="0.25">
      <c r="A1169" s="1" t="s">
        <v>3075</v>
      </c>
      <c r="B1169" s="236">
        <v>44125</v>
      </c>
      <c r="C1169" s="236">
        <v>44155</v>
      </c>
      <c r="D1169">
        <v>20602985971</v>
      </c>
      <c r="E1169" t="s">
        <v>3054</v>
      </c>
      <c r="F1169" t="s">
        <v>3055</v>
      </c>
      <c r="G1169" s="236">
        <v>44125</v>
      </c>
      <c r="H1169" s="236">
        <v>44155</v>
      </c>
      <c r="J1169">
        <v>-23</v>
      </c>
      <c r="K1169">
        <v>70</v>
      </c>
      <c r="M1169" t="s">
        <v>54</v>
      </c>
      <c r="P1169" t="s">
        <v>54</v>
      </c>
      <c r="Q1169">
        <v>70</v>
      </c>
      <c r="R1169">
        <v>0</v>
      </c>
      <c r="S1169">
        <v>0</v>
      </c>
      <c r="T1169" t="s">
        <v>3074</v>
      </c>
      <c r="V1169">
        <v>43759</v>
      </c>
      <c r="W1169" t="s">
        <v>3075</v>
      </c>
      <c r="AD1169">
        <v>44132</v>
      </c>
      <c r="AK1169">
        <v>1</v>
      </c>
      <c r="AL1169" t="s">
        <v>58</v>
      </c>
      <c r="AN1169" t="s">
        <v>66</v>
      </c>
      <c r="AS1169" t="s">
        <v>111</v>
      </c>
      <c r="AT1169" t="s">
        <v>61</v>
      </c>
      <c r="AU1169" t="s">
        <v>61</v>
      </c>
      <c r="AV1169" t="s">
        <v>11037</v>
      </c>
      <c r="AY1169">
        <v>0</v>
      </c>
      <c r="AZ1169" t="s">
        <v>62</v>
      </c>
      <c r="BA1169" t="s">
        <v>63</v>
      </c>
    </row>
    <row r="1170" spans="1:53" x14ac:dyDescent="0.25">
      <c r="A1170" s="1" t="s">
        <v>3076</v>
      </c>
      <c r="B1170" s="236">
        <v>44125</v>
      </c>
      <c r="C1170" s="236">
        <v>44155</v>
      </c>
      <c r="D1170">
        <v>20602985971</v>
      </c>
      <c r="E1170" t="s">
        <v>3054</v>
      </c>
      <c r="F1170" t="s">
        <v>3055</v>
      </c>
      <c r="G1170" s="236">
        <v>44125</v>
      </c>
      <c r="H1170" s="236">
        <v>44155</v>
      </c>
      <c r="J1170">
        <v>-23</v>
      </c>
      <c r="K1170">
        <v>70</v>
      </c>
      <c r="M1170" t="s">
        <v>54</v>
      </c>
      <c r="P1170" t="s">
        <v>54</v>
      </c>
      <c r="Q1170">
        <v>70</v>
      </c>
      <c r="R1170">
        <v>0</v>
      </c>
      <c r="S1170">
        <v>0</v>
      </c>
      <c r="T1170" t="s">
        <v>3074</v>
      </c>
      <c r="V1170">
        <v>43759</v>
      </c>
      <c r="W1170" t="s">
        <v>3076</v>
      </c>
      <c r="AD1170">
        <v>44132</v>
      </c>
      <c r="AK1170">
        <v>1</v>
      </c>
      <c r="AL1170" t="s">
        <v>58</v>
      </c>
      <c r="AN1170" t="s">
        <v>66</v>
      </c>
      <c r="AS1170" t="s">
        <v>111</v>
      </c>
      <c r="AT1170" t="s">
        <v>61</v>
      </c>
      <c r="AU1170" t="s">
        <v>61</v>
      </c>
      <c r="AV1170" t="s">
        <v>11037</v>
      </c>
      <c r="AY1170">
        <v>0</v>
      </c>
      <c r="AZ1170" t="s">
        <v>62</v>
      </c>
      <c r="BA1170" t="s">
        <v>63</v>
      </c>
    </row>
    <row r="1171" spans="1:53" x14ac:dyDescent="0.25">
      <c r="A1171" s="1" t="s">
        <v>3077</v>
      </c>
      <c r="B1171" s="236">
        <v>44125</v>
      </c>
      <c r="C1171" s="236">
        <v>44155</v>
      </c>
      <c r="D1171">
        <v>20602985971</v>
      </c>
      <c r="E1171" t="s">
        <v>3054</v>
      </c>
      <c r="F1171" t="s">
        <v>3055</v>
      </c>
      <c r="G1171" s="236">
        <v>44125</v>
      </c>
      <c r="H1171" s="236">
        <v>44155</v>
      </c>
      <c r="J1171">
        <v>-23</v>
      </c>
      <c r="K1171">
        <v>70</v>
      </c>
      <c r="M1171" t="s">
        <v>54</v>
      </c>
      <c r="P1171" t="s">
        <v>54</v>
      </c>
      <c r="Q1171">
        <v>70</v>
      </c>
      <c r="R1171">
        <v>0</v>
      </c>
      <c r="S1171">
        <v>0</v>
      </c>
      <c r="T1171" t="s">
        <v>3074</v>
      </c>
      <c r="V1171">
        <v>43759</v>
      </c>
      <c r="W1171" t="s">
        <v>3077</v>
      </c>
      <c r="AD1171">
        <v>44132</v>
      </c>
      <c r="AK1171">
        <v>1</v>
      </c>
      <c r="AL1171" t="s">
        <v>58</v>
      </c>
      <c r="AN1171" t="s">
        <v>66</v>
      </c>
      <c r="AS1171" t="s">
        <v>111</v>
      </c>
      <c r="AT1171" t="s">
        <v>61</v>
      </c>
      <c r="AU1171" t="s">
        <v>61</v>
      </c>
      <c r="AV1171" t="s">
        <v>11037</v>
      </c>
      <c r="AY1171">
        <v>0</v>
      </c>
      <c r="AZ1171" t="s">
        <v>62</v>
      </c>
      <c r="BA1171" t="s">
        <v>63</v>
      </c>
    </row>
    <row r="1172" spans="1:53" x14ac:dyDescent="0.25">
      <c r="A1172" s="1" t="s">
        <v>3081</v>
      </c>
      <c r="B1172" s="236">
        <v>44108</v>
      </c>
      <c r="C1172" s="236">
        <v>44138</v>
      </c>
      <c r="D1172">
        <v>20602985971</v>
      </c>
      <c r="E1172" t="s">
        <v>3054</v>
      </c>
      <c r="F1172" t="s">
        <v>3055</v>
      </c>
      <c r="G1172" s="236">
        <v>44108</v>
      </c>
      <c r="H1172" s="236">
        <v>44138</v>
      </c>
      <c r="J1172">
        <v>-6</v>
      </c>
      <c r="K1172">
        <v>60</v>
      </c>
      <c r="M1172" t="s">
        <v>54</v>
      </c>
      <c r="P1172" t="s">
        <v>54</v>
      </c>
      <c r="Q1172">
        <v>60</v>
      </c>
      <c r="R1172">
        <v>0</v>
      </c>
      <c r="S1172">
        <v>0</v>
      </c>
      <c r="T1172" t="s">
        <v>3079</v>
      </c>
      <c r="U1172" t="s">
        <v>3080</v>
      </c>
      <c r="V1172">
        <v>43651</v>
      </c>
      <c r="W1172" t="s">
        <v>3081</v>
      </c>
      <c r="AD1172">
        <v>44132</v>
      </c>
      <c r="AI1172" t="s">
        <v>65</v>
      </c>
      <c r="AK1172">
        <v>1</v>
      </c>
      <c r="AL1172" t="s">
        <v>58</v>
      </c>
      <c r="AN1172" t="s">
        <v>66</v>
      </c>
      <c r="AS1172" t="s">
        <v>111</v>
      </c>
      <c r="AT1172" t="s">
        <v>61</v>
      </c>
      <c r="AU1172" t="s">
        <v>61</v>
      </c>
      <c r="AV1172" t="s">
        <v>11037</v>
      </c>
      <c r="AY1172">
        <v>0</v>
      </c>
      <c r="AZ1172" t="s">
        <v>62</v>
      </c>
      <c r="BA1172" t="s">
        <v>63</v>
      </c>
    </row>
    <row r="1173" spans="1:53" x14ac:dyDescent="0.25">
      <c r="A1173" s="1" t="s">
        <v>3082</v>
      </c>
      <c r="B1173" s="236">
        <v>44121</v>
      </c>
      <c r="C1173" s="236">
        <v>44151</v>
      </c>
      <c r="D1173">
        <v>20602985971</v>
      </c>
      <c r="E1173" t="s">
        <v>3054</v>
      </c>
      <c r="F1173" t="s">
        <v>3055</v>
      </c>
      <c r="G1173" s="236">
        <v>44121</v>
      </c>
      <c r="H1173" s="236">
        <v>44151</v>
      </c>
      <c r="J1173">
        <v>-19</v>
      </c>
      <c r="K1173">
        <v>70</v>
      </c>
      <c r="M1173" t="s">
        <v>54</v>
      </c>
      <c r="P1173" t="s">
        <v>54</v>
      </c>
      <c r="Q1173">
        <v>70</v>
      </c>
      <c r="R1173">
        <v>0</v>
      </c>
      <c r="S1173">
        <v>0</v>
      </c>
      <c r="T1173" t="s">
        <v>855</v>
      </c>
      <c r="U1173" t="s">
        <v>3071</v>
      </c>
      <c r="V1173">
        <v>43755</v>
      </c>
      <c r="W1173" t="s">
        <v>3082</v>
      </c>
      <c r="X1173" t="s">
        <v>2764</v>
      </c>
      <c r="AD1173">
        <v>44132</v>
      </c>
      <c r="AI1173" t="s">
        <v>305</v>
      </c>
      <c r="AK1173">
        <v>1</v>
      </c>
      <c r="AL1173" t="s">
        <v>58</v>
      </c>
      <c r="AN1173" t="s">
        <v>66</v>
      </c>
      <c r="AS1173" t="s">
        <v>111</v>
      </c>
      <c r="AT1173" t="s">
        <v>61</v>
      </c>
      <c r="AU1173" t="s">
        <v>61</v>
      </c>
      <c r="AV1173" t="s">
        <v>11037</v>
      </c>
      <c r="AY1173">
        <v>0</v>
      </c>
      <c r="AZ1173" t="s">
        <v>62</v>
      </c>
      <c r="BA1173" t="s">
        <v>63</v>
      </c>
    </row>
    <row r="1174" spans="1:53" x14ac:dyDescent="0.25">
      <c r="A1174" s="1" t="s">
        <v>3083</v>
      </c>
      <c r="B1174" s="236">
        <v>44123</v>
      </c>
      <c r="C1174" s="236">
        <v>44153</v>
      </c>
      <c r="D1174">
        <v>20602985971</v>
      </c>
      <c r="E1174" t="s">
        <v>3054</v>
      </c>
      <c r="F1174" t="s">
        <v>3055</v>
      </c>
      <c r="G1174" s="236">
        <v>44123</v>
      </c>
      <c r="H1174" s="236">
        <v>44153</v>
      </c>
      <c r="J1174">
        <v>-21</v>
      </c>
      <c r="K1174">
        <v>60</v>
      </c>
      <c r="M1174" t="s">
        <v>54</v>
      </c>
      <c r="P1174" t="s">
        <v>54</v>
      </c>
      <c r="Q1174">
        <v>60</v>
      </c>
      <c r="R1174">
        <v>0</v>
      </c>
      <c r="S1174">
        <v>0</v>
      </c>
      <c r="T1174" t="s">
        <v>3079</v>
      </c>
      <c r="V1174">
        <v>43634</v>
      </c>
      <c r="W1174" t="s">
        <v>3083</v>
      </c>
      <c r="AD1174">
        <v>44132</v>
      </c>
      <c r="AG1174" t="s">
        <v>3084</v>
      </c>
      <c r="AH1174" t="s">
        <v>3085</v>
      </c>
      <c r="AI1174" t="s">
        <v>438</v>
      </c>
      <c r="AJ1174">
        <v>44001</v>
      </c>
      <c r="AK1174">
        <v>1</v>
      </c>
      <c r="AL1174" t="s">
        <v>58</v>
      </c>
      <c r="AN1174" t="s">
        <v>66</v>
      </c>
      <c r="AS1174" t="s">
        <v>111</v>
      </c>
      <c r="AT1174" t="s">
        <v>61</v>
      </c>
      <c r="AU1174" t="s">
        <v>61</v>
      </c>
      <c r="AV1174" t="s">
        <v>11037</v>
      </c>
      <c r="AY1174">
        <v>0</v>
      </c>
      <c r="AZ1174" t="s">
        <v>62</v>
      </c>
      <c r="BA1174" t="s">
        <v>63</v>
      </c>
    </row>
    <row r="1175" spans="1:53" x14ac:dyDescent="0.25">
      <c r="A1175" s="1" t="s">
        <v>3088</v>
      </c>
      <c r="B1175" s="236">
        <v>44120</v>
      </c>
      <c r="C1175" s="236">
        <v>44150</v>
      </c>
      <c r="D1175">
        <v>20602985971</v>
      </c>
      <c r="E1175" t="s">
        <v>3054</v>
      </c>
      <c r="F1175" t="s">
        <v>3055</v>
      </c>
      <c r="G1175" s="236">
        <v>44120</v>
      </c>
      <c r="H1175" s="236">
        <v>44150</v>
      </c>
      <c r="J1175">
        <v>-18</v>
      </c>
      <c r="K1175">
        <v>100.5</v>
      </c>
      <c r="M1175" t="s">
        <v>54</v>
      </c>
      <c r="P1175" t="s">
        <v>54</v>
      </c>
      <c r="Q1175">
        <v>100.5</v>
      </c>
      <c r="R1175">
        <v>0</v>
      </c>
      <c r="S1175">
        <v>0</v>
      </c>
      <c r="T1175" t="s">
        <v>3086</v>
      </c>
      <c r="U1175" t="s">
        <v>3087</v>
      </c>
      <c r="V1175">
        <v>43815</v>
      </c>
      <c r="W1175" t="s">
        <v>3088</v>
      </c>
      <c r="AD1175">
        <v>44132</v>
      </c>
      <c r="AK1175">
        <v>1</v>
      </c>
      <c r="AL1175" t="s">
        <v>58</v>
      </c>
      <c r="AN1175" t="s">
        <v>669</v>
      </c>
      <c r="AS1175" t="s">
        <v>111</v>
      </c>
      <c r="AT1175" t="s">
        <v>61</v>
      </c>
      <c r="AU1175" t="s">
        <v>61</v>
      </c>
      <c r="AV1175" t="s">
        <v>11037</v>
      </c>
      <c r="AY1175">
        <v>0</v>
      </c>
      <c r="AZ1175" t="s">
        <v>62</v>
      </c>
      <c r="BA1175" t="s">
        <v>63</v>
      </c>
    </row>
    <row r="1176" spans="1:53" x14ac:dyDescent="0.25">
      <c r="A1176" s="1" t="s">
        <v>3089</v>
      </c>
      <c r="B1176" s="236">
        <v>44123</v>
      </c>
      <c r="C1176" s="236">
        <v>44153</v>
      </c>
      <c r="D1176">
        <v>20602985971</v>
      </c>
      <c r="E1176" t="s">
        <v>3054</v>
      </c>
      <c r="F1176" t="s">
        <v>3055</v>
      </c>
      <c r="G1176" s="236">
        <v>44123</v>
      </c>
      <c r="H1176" s="236">
        <v>44153</v>
      </c>
      <c r="J1176">
        <v>-21</v>
      </c>
      <c r="K1176">
        <v>60</v>
      </c>
      <c r="M1176" t="s">
        <v>54</v>
      </c>
      <c r="P1176" t="s">
        <v>54</v>
      </c>
      <c r="Q1176">
        <v>60</v>
      </c>
      <c r="R1176">
        <v>0</v>
      </c>
      <c r="S1176">
        <v>0</v>
      </c>
      <c r="T1176" t="s">
        <v>3079</v>
      </c>
      <c r="V1176">
        <v>43634</v>
      </c>
      <c r="W1176" t="s">
        <v>3089</v>
      </c>
      <c r="AD1176">
        <v>44132</v>
      </c>
      <c r="AG1176" t="s">
        <v>3084</v>
      </c>
      <c r="AH1176" t="s">
        <v>3085</v>
      </c>
      <c r="AI1176" t="s">
        <v>438</v>
      </c>
      <c r="AJ1176">
        <v>44001</v>
      </c>
      <c r="AK1176">
        <v>1</v>
      </c>
      <c r="AL1176" t="s">
        <v>58</v>
      </c>
      <c r="AN1176" t="s">
        <v>66</v>
      </c>
      <c r="AS1176" t="s">
        <v>111</v>
      </c>
      <c r="AT1176" t="s">
        <v>61</v>
      </c>
      <c r="AU1176" t="s">
        <v>61</v>
      </c>
      <c r="AV1176" t="s">
        <v>11037</v>
      </c>
      <c r="AY1176">
        <v>0</v>
      </c>
      <c r="AZ1176" t="s">
        <v>62</v>
      </c>
      <c r="BA1176" t="s">
        <v>63</v>
      </c>
    </row>
    <row r="1177" spans="1:53" x14ac:dyDescent="0.25">
      <c r="A1177" s="1" t="s">
        <v>3090</v>
      </c>
      <c r="B1177" s="236">
        <v>44123</v>
      </c>
      <c r="C1177" s="236">
        <v>44153</v>
      </c>
      <c r="D1177">
        <v>20602985971</v>
      </c>
      <c r="E1177" t="s">
        <v>3054</v>
      </c>
      <c r="F1177" t="s">
        <v>3055</v>
      </c>
      <c r="G1177" s="236">
        <v>44123</v>
      </c>
      <c r="H1177" s="236">
        <v>44153</v>
      </c>
      <c r="J1177">
        <v>-21</v>
      </c>
      <c r="K1177">
        <v>60</v>
      </c>
      <c r="M1177" t="s">
        <v>54</v>
      </c>
      <c r="P1177" t="s">
        <v>54</v>
      </c>
      <c r="Q1177">
        <v>60</v>
      </c>
      <c r="R1177">
        <v>0</v>
      </c>
      <c r="S1177">
        <v>0</v>
      </c>
      <c r="T1177" t="s">
        <v>3079</v>
      </c>
      <c r="V1177">
        <v>43634</v>
      </c>
      <c r="W1177" t="s">
        <v>3090</v>
      </c>
      <c r="AD1177">
        <v>44132</v>
      </c>
      <c r="AG1177" t="s">
        <v>3084</v>
      </c>
      <c r="AH1177" t="s">
        <v>3085</v>
      </c>
      <c r="AI1177" t="s">
        <v>438</v>
      </c>
      <c r="AJ1177">
        <v>44001</v>
      </c>
      <c r="AK1177">
        <v>1</v>
      </c>
      <c r="AL1177" t="s">
        <v>58</v>
      </c>
      <c r="AN1177" t="s">
        <v>66</v>
      </c>
      <c r="AS1177" t="s">
        <v>111</v>
      </c>
      <c r="AT1177" t="s">
        <v>61</v>
      </c>
      <c r="AU1177" t="s">
        <v>61</v>
      </c>
      <c r="AV1177" t="s">
        <v>11037</v>
      </c>
      <c r="AY1177">
        <v>0</v>
      </c>
      <c r="AZ1177" t="s">
        <v>62</v>
      </c>
      <c r="BA1177" t="s">
        <v>63</v>
      </c>
    </row>
    <row r="1178" spans="1:53" x14ac:dyDescent="0.25">
      <c r="A1178" s="1" t="s">
        <v>3091</v>
      </c>
      <c r="B1178" s="236">
        <v>44123</v>
      </c>
      <c r="C1178" s="236">
        <v>44153</v>
      </c>
      <c r="D1178">
        <v>20602985971</v>
      </c>
      <c r="E1178" t="s">
        <v>3054</v>
      </c>
      <c r="F1178" t="s">
        <v>3055</v>
      </c>
      <c r="G1178" s="236">
        <v>44123</v>
      </c>
      <c r="H1178" s="236">
        <v>44153</v>
      </c>
      <c r="J1178">
        <v>-21</v>
      </c>
      <c r="K1178">
        <v>60</v>
      </c>
      <c r="M1178" t="s">
        <v>54</v>
      </c>
      <c r="P1178" t="s">
        <v>54</v>
      </c>
      <c r="Q1178">
        <v>60</v>
      </c>
      <c r="R1178">
        <v>0</v>
      </c>
      <c r="S1178">
        <v>0</v>
      </c>
      <c r="T1178" t="s">
        <v>3079</v>
      </c>
      <c r="V1178">
        <v>43634</v>
      </c>
      <c r="W1178" t="s">
        <v>3091</v>
      </c>
      <c r="AD1178">
        <v>44132</v>
      </c>
      <c r="AG1178" t="s">
        <v>3084</v>
      </c>
      <c r="AH1178" t="s">
        <v>3085</v>
      </c>
      <c r="AI1178" t="s">
        <v>438</v>
      </c>
      <c r="AJ1178">
        <v>44001</v>
      </c>
      <c r="AK1178">
        <v>1</v>
      </c>
      <c r="AL1178" t="s">
        <v>58</v>
      </c>
      <c r="AN1178" t="s">
        <v>66</v>
      </c>
      <c r="AS1178" t="s">
        <v>111</v>
      </c>
      <c r="AT1178" t="s">
        <v>61</v>
      </c>
      <c r="AU1178" t="s">
        <v>61</v>
      </c>
      <c r="AV1178" t="s">
        <v>11037</v>
      </c>
      <c r="AY1178">
        <v>0</v>
      </c>
      <c r="AZ1178" t="s">
        <v>62</v>
      </c>
      <c r="BA1178" t="s">
        <v>63</v>
      </c>
    </row>
    <row r="1179" spans="1:53" x14ac:dyDescent="0.25">
      <c r="A1179" s="1" t="s">
        <v>3092</v>
      </c>
      <c r="B1179" s="236">
        <v>44123</v>
      </c>
      <c r="C1179" s="236">
        <v>44153</v>
      </c>
      <c r="D1179">
        <v>20602985971</v>
      </c>
      <c r="E1179" t="s">
        <v>3054</v>
      </c>
      <c r="F1179" t="s">
        <v>3055</v>
      </c>
      <c r="G1179" s="236">
        <v>44123</v>
      </c>
      <c r="H1179" s="236">
        <v>44153</v>
      </c>
      <c r="J1179">
        <v>-21</v>
      </c>
      <c r="K1179">
        <v>60</v>
      </c>
      <c r="M1179" t="s">
        <v>54</v>
      </c>
      <c r="P1179" t="s">
        <v>54</v>
      </c>
      <c r="Q1179">
        <v>60</v>
      </c>
      <c r="R1179">
        <v>0</v>
      </c>
      <c r="S1179">
        <v>0</v>
      </c>
      <c r="T1179" t="s">
        <v>3079</v>
      </c>
      <c r="V1179">
        <v>43634</v>
      </c>
      <c r="W1179" t="s">
        <v>3092</v>
      </c>
      <c r="X1179" t="s">
        <v>3093</v>
      </c>
      <c r="AD1179">
        <v>44132</v>
      </c>
      <c r="AG1179" t="s">
        <v>3084</v>
      </c>
      <c r="AH1179" t="s">
        <v>3085</v>
      </c>
      <c r="AI1179" t="s">
        <v>438</v>
      </c>
      <c r="AJ1179">
        <v>44001</v>
      </c>
      <c r="AK1179">
        <v>1</v>
      </c>
      <c r="AL1179" t="s">
        <v>58</v>
      </c>
      <c r="AN1179" t="s">
        <v>66</v>
      </c>
      <c r="AS1179" t="s">
        <v>111</v>
      </c>
      <c r="AT1179" t="s">
        <v>61</v>
      </c>
      <c r="AU1179" t="s">
        <v>61</v>
      </c>
      <c r="AV1179" t="s">
        <v>11037</v>
      </c>
      <c r="AY1179">
        <v>0</v>
      </c>
      <c r="AZ1179" t="s">
        <v>62</v>
      </c>
      <c r="BA1179" t="s">
        <v>63</v>
      </c>
    </row>
    <row r="1180" spans="1:53" x14ac:dyDescent="0.25">
      <c r="A1180" s="1" t="s">
        <v>3094</v>
      </c>
      <c r="B1180" s="236">
        <v>44123</v>
      </c>
      <c r="C1180" s="236">
        <v>44153</v>
      </c>
      <c r="D1180">
        <v>20602985971</v>
      </c>
      <c r="E1180" t="s">
        <v>3054</v>
      </c>
      <c r="F1180" t="s">
        <v>3055</v>
      </c>
      <c r="G1180" s="236">
        <v>44123</v>
      </c>
      <c r="H1180" s="236">
        <v>44153</v>
      </c>
      <c r="J1180">
        <v>-21</v>
      </c>
      <c r="K1180">
        <v>60</v>
      </c>
      <c r="M1180" t="s">
        <v>54</v>
      </c>
      <c r="P1180" t="s">
        <v>54</v>
      </c>
      <c r="Q1180">
        <v>60</v>
      </c>
      <c r="R1180">
        <v>0</v>
      </c>
      <c r="S1180">
        <v>0</v>
      </c>
      <c r="T1180" t="s">
        <v>3079</v>
      </c>
      <c r="V1180">
        <v>43634</v>
      </c>
      <c r="W1180" t="s">
        <v>3094</v>
      </c>
      <c r="AD1180">
        <v>44132</v>
      </c>
      <c r="AG1180" t="s">
        <v>3084</v>
      </c>
      <c r="AH1180" t="s">
        <v>3085</v>
      </c>
      <c r="AI1180" t="s">
        <v>438</v>
      </c>
      <c r="AJ1180">
        <v>44001</v>
      </c>
      <c r="AK1180">
        <v>1</v>
      </c>
      <c r="AL1180" t="s">
        <v>58</v>
      </c>
      <c r="AN1180" t="s">
        <v>66</v>
      </c>
      <c r="AS1180" t="s">
        <v>111</v>
      </c>
      <c r="AT1180" t="s">
        <v>61</v>
      </c>
      <c r="AU1180" t="s">
        <v>61</v>
      </c>
      <c r="AV1180" t="s">
        <v>11037</v>
      </c>
      <c r="AY1180">
        <v>0</v>
      </c>
      <c r="AZ1180" t="s">
        <v>62</v>
      </c>
      <c r="BA1180" t="s">
        <v>63</v>
      </c>
    </row>
    <row r="1181" spans="1:53" x14ac:dyDescent="0.25">
      <c r="A1181" s="1" t="s">
        <v>3095</v>
      </c>
      <c r="B1181" s="236">
        <v>44123</v>
      </c>
      <c r="C1181" s="236">
        <v>44153</v>
      </c>
      <c r="D1181">
        <v>20602985971</v>
      </c>
      <c r="E1181" t="s">
        <v>3054</v>
      </c>
      <c r="F1181" t="s">
        <v>3055</v>
      </c>
      <c r="G1181" s="236">
        <v>44123</v>
      </c>
      <c r="H1181" s="236">
        <v>44153</v>
      </c>
      <c r="J1181">
        <v>-21</v>
      </c>
      <c r="K1181">
        <v>60</v>
      </c>
      <c r="M1181" t="s">
        <v>54</v>
      </c>
      <c r="P1181" t="s">
        <v>54</v>
      </c>
      <c r="Q1181">
        <v>60</v>
      </c>
      <c r="R1181">
        <v>0</v>
      </c>
      <c r="S1181">
        <v>0</v>
      </c>
      <c r="T1181" t="s">
        <v>3079</v>
      </c>
      <c r="V1181">
        <v>43634</v>
      </c>
      <c r="W1181" t="s">
        <v>3095</v>
      </c>
      <c r="AD1181">
        <v>44132</v>
      </c>
      <c r="AG1181" t="s">
        <v>3084</v>
      </c>
      <c r="AH1181" t="s">
        <v>3085</v>
      </c>
      <c r="AI1181" t="s">
        <v>438</v>
      </c>
      <c r="AJ1181">
        <v>44001</v>
      </c>
      <c r="AK1181">
        <v>1</v>
      </c>
      <c r="AL1181" t="s">
        <v>58</v>
      </c>
      <c r="AN1181" t="s">
        <v>66</v>
      </c>
      <c r="AS1181" t="s">
        <v>111</v>
      </c>
      <c r="AT1181" t="s">
        <v>61</v>
      </c>
      <c r="AU1181" t="s">
        <v>61</v>
      </c>
      <c r="AV1181" t="s">
        <v>11037</v>
      </c>
      <c r="AY1181">
        <v>0</v>
      </c>
      <c r="AZ1181" t="s">
        <v>62</v>
      </c>
      <c r="BA1181" t="s">
        <v>63</v>
      </c>
    </row>
    <row r="1182" spans="1:53" x14ac:dyDescent="0.25">
      <c r="A1182" s="1" t="s">
        <v>3096</v>
      </c>
      <c r="B1182" s="236">
        <v>44123</v>
      </c>
      <c r="C1182" s="236">
        <v>44153</v>
      </c>
      <c r="D1182">
        <v>20602985971</v>
      </c>
      <c r="E1182" t="s">
        <v>3054</v>
      </c>
      <c r="F1182" t="s">
        <v>3055</v>
      </c>
      <c r="G1182" s="236">
        <v>44123</v>
      </c>
      <c r="H1182" s="236">
        <v>44153</v>
      </c>
      <c r="J1182">
        <v>-21</v>
      </c>
      <c r="K1182">
        <v>60</v>
      </c>
      <c r="M1182" t="s">
        <v>54</v>
      </c>
      <c r="P1182" t="s">
        <v>54</v>
      </c>
      <c r="Q1182">
        <v>60</v>
      </c>
      <c r="R1182">
        <v>0</v>
      </c>
      <c r="S1182">
        <v>0</v>
      </c>
      <c r="T1182" t="s">
        <v>3079</v>
      </c>
      <c r="V1182">
        <v>43634</v>
      </c>
      <c r="W1182" t="s">
        <v>3096</v>
      </c>
      <c r="AD1182">
        <v>44132</v>
      </c>
      <c r="AG1182" t="s">
        <v>3084</v>
      </c>
      <c r="AH1182" t="s">
        <v>3085</v>
      </c>
      <c r="AI1182" t="s">
        <v>438</v>
      </c>
      <c r="AJ1182">
        <v>44001</v>
      </c>
      <c r="AK1182">
        <v>1</v>
      </c>
      <c r="AL1182" t="s">
        <v>58</v>
      </c>
      <c r="AN1182" t="s">
        <v>66</v>
      </c>
      <c r="AS1182" t="s">
        <v>111</v>
      </c>
      <c r="AT1182" t="s">
        <v>61</v>
      </c>
      <c r="AU1182" t="s">
        <v>61</v>
      </c>
      <c r="AV1182" t="s">
        <v>11037</v>
      </c>
      <c r="AY1182">
        <v>0</v>
      </c>
      <c r="AZ1182" t="s">
        <v>62</v>
      </c>
      <c r="BA1182" t="s">
        <v>63</v>
      </c>
    </row>
    <row r="1183" spans="1:53" x14ac:dyDescent="0.25">
      <c r="A1183" s="1" t="s">
        <v>3097</v>
      </c>
      <c r="B1183" s="236">
        <v>44123</v>
      </c>
      <c r="C1183" s="236">
        <v>44153</v>
      </c>
      <c r="D1183">
        <v>20602985971</v>
      </c>
      <c r="E1183" t="s">
        <v>3054</v>
      </c>
      <c r="F1183" t="s">
        <v>3055</v>
      </c>
      <c r="G1183" s="236">
        <v>44123</v>
      </c>
      <c r="H1183" s="236">
        <v>44153</v>
      </c>
      <c r="J1183">
        <v>-21</v>
      </c>
      <c r="K1183">
        <v>60</v>
      </c>
      <c r="M1183" t="s">
        <v>54</v>
      </c>
      <c r="P1183" t="s">
        <v>54</v>
      </c>
      <c r="Q1183">
        <v>60</v>
      </c>
      <c r="R1183">
        <v>0</v>
      </c>
      <c r="S1183">
        <v>0</v>
      </c>
      <c r="T1183" t="s">
        <v>3079</v>
      </c>
      <c r="V1183">
        <v>43634</v>
      </c>
      <c r="W1183" t="s">
        <v>3097</v>
      </c>
      <c r="AD1183">
        <v>44132</v>
      </c>
      <c r="AG1183" t="s">
        <v>3084</v>
      </c>
      <c r="AH1183" t="s">
        <v>3085</v>
      </c>
      <c r="AI1183" t="s">
        <v>438</v>
      </c>
      <c r="AJ1183">
        <v>44001</v>
      </c>
      <c r="AK1183">
        <v>1</v>
      </c>
      <c r="AL1183" t="s">
        <v>58</v>
      </c>
      <c r="AN1183" t="s">
        <v>66</v>
      </c>
      <c r="AS1183" t="s">
        <v>111</v>
      </c>
      <c r="AT1183" t="s">
        <v>61</v>
      </c>
      <c r="AU1183" t="s">
        <v>61</v>
      </c>
      <c r="AV1183" t="s">
        <v>11037</v>
      </c>
      <c r="AY1183">
        <v>0</v>
      </c>
      <c r="AZ1183" t="s">
        <v>62</v>
      </c>
      <c r="BA1183" t="s">
        <v>63</v>
      </c>
    </row>
    <row r="1184" spans="1:53" x14ac:dyDescent="0.25">
      <c r="A1184" s="1" t="s">
        <v>3098</v>
      </c>
      <c r="B1184" s="236">
        <v>44123</v>
      </c>
      <c r="C1184" s="236">
        <v>44153</v>
      </c>
      <c r="D1184">
        <v>20602985971</v>
      </c>
      <c r="E1184" t="s">
        <v>3054</v>
      </c>
      <c r="F1184" t="s">
        <v>3055</v>
      </c>
      <c r="G1184" s="236">
        <v>44123</v>
      </c>
      <c r="H1184" s="236">
        <v>44153</v>
      </c>
      <c r="J1184">
        <v>-21</v>
      </c>
      <c r="K1184">
        <v>60</v>
      </c>
      <c r="M1184" t="s">
        <v>54</v>
      </c>
      <c r="P1184" t="s">
        <v>54</v>
      </c>
      <c r="Q1184">
        <v>60</v>
      </c>
      <c r="R1184">
        <v>0</v>
      </c>
      <c r="S1184">
        <v>0</v>
      </c>
      <c r="T1184" t="s">
        <v>3079</v>
      </c>
      <c r="V1184">
        <v>43634</v>
      </c>
      <c r="W1184" t="s">
        <v>3098</v>
      </c>
      <c r="X1184" t="s">
        <v>3099</v>
      </c>
      <c r="AD1184">
        <v>44132</v>
      </c>
      <c r="AG1184" t="s">
        <v>3084</v>
      </c>
      <c r="AH1184" t="s">
        <v>3085</v>
      </c>
      <c r="AI1184" t="s">
        <v>438</v>
      </c>
      <c r="AJ1184">
        <v>44001</v>
      </c>
      <c r="AK1184">
        <v>1</v>
      </c>
      <c r="AL1184" t="s">
        <v>58</v>
      </c>
      <c r="AN1184" t="s">
        <v>66</v>
      </c>
      <c r="AS1184" t="s">
        <v>111</v>
      </c>
      <c r="AT1184" t="s">
        <v>61</v>
      </c>
      <c r="AU1184" t="s">
        <v>61</v>
      </c>
      <c r="AV1184" t="s">
        <v>11037</v>
      </c>
      <c r="AY1184">
        <v>0</v>
      </c>
      <c r="AZ1184" t="s">
        <v>62</v>
      </c>
      <c r="BA1184" t="s">
        <v>63</v>
      </c>
    </row>
    <row r="1185" spans="1:53" x14ac:dyDescent="0.25">
      <c r="A1185" s="1" t="s">
        <v>3100</v>
      </c>
      <c r="B1185" s="236">
        <v>44108</v>
      </c>
      <c r="C1185" s="236">
        <v>44138</v>
      </c>
      <c r="D1185">
        <v>20602985971</v>
      </c>
      <c r="E1185" t="s">
        <v>3054</v>
      </c>
      <c r="F1185" t="s">
        <v>3055</v>
      </c>
      <c r="G1185" s="236">
        <v>44108</v>
      </c>
      <c r="H1185" s="236">
        <v>44138</v>
      </c>
      <c r="J1185">
        <v>-6</v>
      </c>
      <c r="K1185">
        <v>60</v>
      </c>
      <c r="M1185" t="s">
        <v>54</v>
      </c>
      <c r="P1185" t="s">
        <v>54</v>
      </c>
      <c r="Q1185">
        <v>60</v>
      </c>
      <c r="R1185">
        <v>0</v>
      </c>
      <c r="S1185">
        <v>0</v>
      </c>
      <c r="T1185" t="s">
        <v>3079</v>
      </c>
      <c r="U1185" t="s">
        <v>3080</v>
      </c>
      <c r="V1185">
        <v>43651</v>
      </c>
      <c r="W1185" t="s">
        <v>3100</v>
      </c>
      <c r="AD1185">
        <v>44132</v>
      </c>
      <c r="AI1185" t="s">
        <v>65</v>
      </c>
      <c r="AK1185">
        <v>1</v>
      </c>
      <c r="AL1185" t="s">
        <v>58</v>
      </c>
      <c r="AN1185" t="s">
        <v>66</v>
      </c>
      <c r="AS1185" t="s">
        <v>111</v>
      </c>
      <c r="AT1185" t="s">
        <v>61</v>
      </c>
      <c r="AU1185" t="s">
        <v>61</v>
      </c>
      <c r="AV1185" t="s">
        <v>11037</v>
      </c>
      <c r="AY1185">
        <v>0</v>
      </c>
      <c r="AZ1185" t="s">
        <v>62</v>
      </c>
      <c r="BA1185" t="s">
        <v>63</v>
      </c>
    </row>
    <row r="1186" spans="1:53" x14ac:dyDescent="0.25">
      <c r="A1186" s="1" t="s">
        <v>3101</v>
      </c>
      <c r="B1186" s="236">
        <v>44123</v>
      </c>
      <c r="C1186" s="236">
        <v>44153</v>
      </c>
      <c r="D1186">
        <v>20602985971</v>
      </c>
      <c r="E1186" t="s">
        <v>3054</v>
      </c>
      <c r="F1186" t="s">
        <v>3055</v>
      </c>
      <c r="G1186" s="236">
        <v>44123</v>
      </c>
      <c r="H1186" s="236">
        <v>44153</v>
      </c>
      <c r="J1186">
        <v>-21</v>
      </c>
      <c r="K1186">
        <v>60</v>
      </c>
      <c r="M1186" t="s">
        <v>54</v>
      </c>
      <c r="P1186" t="s">
        <v>54</v>
      </c>
      <c r="Q1186">
        <v>60</v>
      </c>
      <c r="R1186">
        <v>0</v>
      </c>
      <c r="S1186">
        <v>0</v>
      </c>
      <c r="T1186" t="s">
        <v>3079</v>
      </c>
      <c r="V1186">
        <v>43634</v>
      </c>
      <c r="W1186" t="s">
        <v>3101</v>
      </c>
      <c r="AD1186">
        <v>44132</v>
      </c>
      <c r="AG1186" t="s">
        <v>3084</v>
      </c>
      <c r="AH1186" t="s">
        <v>3085</v>
      </c>
      <c r="AI1186" t="s">
        <v>438</v>
      </c>
      <c r="AJ1186">
        <v>44001</v>
      </c>
      <c r="AK1186">
        <v>1</v>
      </c>
      <c r="AL1186" t="s">
        <v>58</v>
      </c>
      <c r="AN1186" t="s">
        <v>66</v>
      </c>
      <c r="AS1186" t="s">
        <v>111</v>
      </c>
      <c r="AT1186" t="s">
        <v>61</v>
      </c>
      <c r="AU1186" t="s">
        <v>61</v>
      </c>
      <c r="AV1186" t="s">
        <v>11037</v>
      </c>
      <c r="AY1186">
        <v>0</v>
      </c>
      <c r="AZ1186" t="s">
        <v>62</v>
      </c>
      <c r="BA1186" t="s">
        <v>63</v>
      </c>
    </row>
    <row r="1187" spans="1:53" x14ac:dyDescent="0.25">
      <c r="A1187" s="1" t="s">
        <v>3104</v>
      </c>
      <c r="B1187" s="236">
        <v>44111</v>
      </c>
      <c r="C1187" s="236">
        <v>44141</v>
      </c>
      <c r="D1187">
        <v>20602985971</v>
      </c>
      <c r="E1187" t="s">
        <v>3054</v>
      </c>
      <c r="F1187" t="s">
        <v>3055</v>
      </c>
      <c r="G1187" s="236">
        <v>44111</v>
      </c>
      <c r="H1187" s="236">
        <v>44141</v>
      </c>
      <c r="J1187">
        <v>-9</v>
      </c>
      <c r="K1187">
        <v>40</v>
      </c>
      <c r="M1187" t="s">
        <v>54</v>
      </c>
      <c r="P1187" t="s">
        <v>54</v>
      </c>
      <c r="Q1187">
        <v>40</v>
      </c>
      <c r="R1187">
        <v>0</v>
      </c>
      <c r="S1187">
        <v>0</v>
      </c>
      <c r="T1187" t="s">
        <v>3102</v>
      </c>
      <c r="U1187" t="s">
        <v>3103</v>
      </c>
      <c r="V1187">
        <v>43684</v>
      </c>
      <c r="W1187" t="s">
        <v>3104</v>
      </c>
      <c r="AD1187">
        <v>44132</v>
      </c>
      <c r="AK1187">
        <v>1</v>
      </c>
      <c r="AL1187" t="s">
        <v>58</v>
      </c>
      <c r="AN1187" t="s">
        <v>66</v>
      </c>
      <c r="AS1187" t="s">
        <v>111</v>
      </c>
      <c r="AT1187" t="s">
        <v>61</v>
      </c>
      <c r="AU1187" t="s">
        <v>61</v>
      </c>
      <c r="AV1187" t="s">
        <v>11037</v>
      </c>
      <c r="AY1187">
        <v>0</v>
      </c>
      <c r="AZ1187" t="s">
        <v>62</v>
      </c>
      <c r="BA1187" t="s">
        <v>63</v>
      </c>
    </row>
    <row r="1188" spans="1:53" x14ac:dyDescent="0.25">
      <c r="A1188" s="1" t="s">
        <v>3107</v>
      </c>
      <c r="B1188" s="236">
        <v>44108</v>
      </c>
      <c r="C1188" s="236">
        <v>44138</v>
      </c>
      <c r="D1188">
        <v>20602985971</v>
      </c>
      <c r="E1188" t="s">
        <v>3054</v>
      </c>
      <c r="F1188" t="s">
        <v>3055</v>
      </c>
      <c r="G1188" s="236">
        <v>44108</v>
      </c>
      <c r="H1188" s="236">
        <v>44138</v>
      </c>
      <c r="J1188">
        <v>-6</v>
      </c>
      <c r="K1188">
        <v>60</v>
      </c>
      <c r="M1188" t="s">
        <v>54</v>
      </c>
      <c r="P1188" t="s">
        <v>54</v>
      </c>
      <c r="Q1188">
        <v>60</v>
      </c>
      <c r="R1188">
        <v>0</v>
      </c>
      <c r="S1188">
        <v>0</v>
      </c>
      <c r="T1188" t="s">
        <v>3105</v>
      </c>
      <c r="U1188" t="s">
        <v>3106</v>
      </c>
      <c r="V1188">
        <v>43711</v>
      </c>
      <c r="W1188" t="s">
        <v>3107</v>
      </c>
      <c r="AD1188">
        <v>44132</v>
      </c>
      <c r="AI1188" t="s">
        <v>65</v>
      </c>
      <c r="AK1188">
        <v>1</v>
      </c>
      <c r="AL1188" t="s">
        <v>58</v>
      </c>
      <c r="AN1188" t="s">
        <v>66</v>
      </c>
      <c r="AS1188" t="s">
        <v>111</v>
      </c>
      <c r="AT1188" t="s">
        <v>61</v>
      </c>
      <c r="AU1188" t="s">
        <v>61</v>
      </c>
      <c r="AV1188" t="s">
        <v>11037</v>
      </c>
      <c r="AY1188">
        <v>0</v>
      </c>
      <c r="AZ1188" t="s">
        <v>62</v>
      </c>
      <c r="BA1188" t="s">
        <v>63</v>
      </c>
    </row>
    <row r="1189" spans="1:53" x14ac:dyDescent="0.25">
      <c r="A1189" s="1" t="s">
        <v>3110</v>
      </c>
      <c r="B1189" s="236">
        <v>44120</v>
      </c>
      <c r="C1189" s="236">
        <v>44150</v>
      </c>
      <c r="D1189">
        <v>20602985971</v>
      </c>
      <c r="E1189" t="s">
        <v>3054</v>
      </c>
      <c r="F1189" t="s">
        <v>3055</v>
      </c>
      <c r="G1189" s="236">
        <v>44120</v>
      </c>
      <c r="H1189" s="236">
        <v>44150</v>
      </c>
      <c r="J1189">
        <v>-18</v>
      </c>
      <c r="K1189">
        <v>60</v>
      </c>
      <c r="M1189" t="s">
        <v>54</v>
      </c>
      <c r="P1189" t="s">
        <v>54</v>
      </c>
      <c r="Q1189">
        <v>60</v>
      </c>
      <c r="R1189">
        <v>0</v>
      </c>
      <c r="S1189">
        <v>0</v>
      </c>
      <c r="T1189" t="s">
        <v>3108</v>
      </c>
      <c r="U1189" t="s">
        <v>3109</v>
      </c>
      <c r="V1189">
        <v>43724</v>
      </c>
      <c r="W1189" t="s">
        <v>3110</v>
      </c>
      <c r="AD1189">
        <v>44132</v>
      </c>
      <c r="AI1189" t="s">
        <v>65</v>
      </c>
      <c r="AK1189">
        <v>1</v>
      </c>
      <c r="AL1189" t="s">
        <v>58</v>
      </c>
      <c r="AN1189" t="s">
        <v>66</v>
      </c>
      <c r="AS1189" t="s">
        <v>111</v>
      </c>
      <c r="AT1189" t="s">
        <v>61</v>
      </c>
      <c r="AU1189" t="s">
        <v>61</v>
      </c>
      <c r="AV1189" t="s">
        <v>11037</v>
      </c>
      <c r="AY1189">
        <v>0</v>
      </c>
      <c r="AZ1189" t="s">
        <v>62</v>
      </c>
      <c r="BA1189" t="s">
        <v>63</v>
      </c>
    </row>
    <row r="1190" spans="1:53" x14ac:dyDescent="0.25">
      <c r="A1190" s="1" t="s">
        <v>3113</v>
      </c>
      <c r="B1190" s="236">
        <v>44122</v>
      </c>
      <c r="C1190" s="236">
        <v>44152</v>
      </c>
      <c r="D1190">
        <v>20602985971</v>
      </c>
      <c r="E1190" t="s">
        <v>3054</v>
      </c>
      <c r="F1190" t="s">
        <v>3055</v>
      </c>
      <c r="G1190" s="236">
        <v>44122</v>
      </c>
      <c r="H1190" s="236">
        <v>44152</v>
      </c>
      <c r="J1190">
        <v>-20</v>
      </c>
      <c r="K1190">
        <v>60</v>
      </c>
      <c r="M1190" t="s">
        <v>54</v>
      </c>
      <c r="P1190" t="s">
        <v>54</v>
      </c>
      <c r="Q1190">
        <v>60</v>
      </c>
      <c r="R1190">
        <v>0</v>
      </c>
      <c r="S1190">
        <v>0</v>
      </c>
      <c r="T1190" t="s">
        <v>3111</v>
      </c>
      <c r="U1190" t="s">
        <v>3112</v>
      </c>
      <c r="V1190">
        <v>43726</v>
      </c>
      <c r="W1190" t="s">
        <v>3113</v>
      </c>
      <c r="AD1190">
        <v>44132</v>
      </c>
      <c r="AI1190" t="s">
        <v>65</v>
      </c>
      <c r="AK1190">
        <v>1</v>
      </c>
      <c r="AL1190" t="s">
        <v>58</v>
      </c>
      <c r="AN1190" t="s">
        <v>66</v>
      </c>
      <c r="AS1190" t="s">
        <v>111</v>
      </c>
      <c r="AT1190" t="s">
        <v>61</v>
      </c>
      <c r="AU1190" t="s">
        <v>61</v>
      </c>
      <c r="AV1190" t="s">
        <v>11037</v>
      </c>
      <c r="AY1190">
        <v>0</v>
      </c>
      <c r="AZ1190" t="s">
        <v>62</v>
      </c>
      <c r="BA1190" t="s">
        <v>63</v>
      </c>
    </row>
    <row r="1191" spans="1:53" x14ac:dyDescent="0.25">
      <c r="A1191" s="1" t="s">
        <v>3114</v>
      </c>
      <c r="B1191" s="236">
        <v>44108</v>
      </c>
      <c r="C1191" s="236">
        <v>44138</v>
      </c>
      <c r="D1191">
        <v>20602985971</v>
      </c>
      <c r="E1191" t="s">
        <v>3054</v>
      </c>
      <c r="F1191" t="s">
        <v>3055</v>
      </c>
      <c r="G1191" s="236">
        <v>44108</v>
      </c>
      <c r="H1191" s="236">
        <v>44138</v>
      </c>
      <c r="J1191">
        <v>-6</v>
      </c>
      <c r="K1191">
        <v>60</v>
      </c>
      <c r="M1191" t="s">
        <v>54</v>
      </c>
      <c r="P1191" t="s">
        <v>54</v>
      </c>
      <c r="Q1191">
        <v>60</v>
      </c>
      <c r="R1191">
        <v>0</v>
      </c>
      <c r="S1191">
        <v>0</v>
      </c>
      <c r="T1191" t="s">
        <v>3079</v>
      </c>
      <c r="U1191" t="s">
        <v>3080</v>
      </c>
      <c r="V1191">
        <v>43651</v>
      </c>
      <c r="W1191" t="s">
        <v>3114</v>
      </c>
      <c r="X1191" t="s">
        <v>3115</v>
      </c>
      <c r="AD1191">
        <v>44132</v>
      </c>
      <c r="AI1191" t="s">
        <v>65</v>
      </c>
      <c r="AK1191">
        <v>1</v>
      </c>
      <c r="AL1191" t="s">
        <v>58</v>
      </c>
      <c r="AN1191" t="s">
        <v>66</v>
      </c>
      <c r="AS1191" t="s">
        <v>111</v>
      </c>
      <c r="AT1191" t="s">
        <v>61</v>
      </c>
      <c r="AU1191" t="s">
        <v>61</v>
      </c>
      <c r="AV1191" t="s">
        <v>11037</v>
      </c>
      <c r="AY1191">
        <v>0</v>
      </c>
      <c r="AZ1191" t="s">
        <v>62</v>
      </c>
      <c r="BA1191" t="s">
        <v>63</v>
      </c>
    </row>
    <row r="1192" spans="1:53" x14ac:dyDescent="0.25">
      <c r="A1192" s="1" t="s">
        <v>3117</v>
      </c>
      <c r="B1192" s="236">
        <v>44103</v>
      </c>
      <c r="C1192" s="236">
        <v>44133</v>
      </c>
      <c r="D1192">
        <v>20602985971</v>
      </c>
      <c r="E1192" t="s">
        <v>3054</v>
      </c>
      <c r="F1192" t="s">
        <v>3055</v>
      </c>
      <c r="G1192" s="236">
        <v>44103</v>
      </c>
      <c r="H1192" s="236">
        <v>44133</v>
      </c>
      <c r="J1192">
        <v>-1</v>
      </c>
      <c r="K1192">
        <v>95</v>
      </c>
      <c r="M1192" t="s">
        <v>54</v>
      </c>
      <c r="P1192" t="s">
        <v>54</v>
      </c>
      <c r="Q1192">
        <v>95</v>
      </c>
      <c r="R1192">
        <v>0</v>
      </c>
      <c r="S1192">
        <v>0</v>
      </c>
      <c r="T1192" t="s">
        <v>3116</v>
      </c>
      <c r="U1192" t="s">
        <v>2722</v>
      </c>
      <c r="V1192">
        <v>44071</v>
      </c>
      <c r="W1192" t="s">
        <v>3117</v>
      </c>
      <c r="AD1192">
        <v>44132</v>
      </c>
      <c r="AK1192">
        <v>1</v>
      </c>
      <c r="AL1192" t="s">
        <v>58</v>
      </c>
      <c r="AN1192" t="s">
        <v>66</v>
      </c>
      <c r="AS1192" t="s">
        <v>111</v>
      </c>
      <c r="AT1192" t="s">
        <v>61</v>
      </c>
      <c r="AU1192" t="s">
        <v>61</v>
      </c>
      <c r="AV1192" t="s">
        <v>11037</v>
      </c>
      <c r="AY1192">
        <v>0</v>
      </c>
      <c r="AZ1192" t="s">
        <v>62</v>
      </c>
      <c r="BA1192" t="s">
        <v>63</v>
      </c>
    </row>
    <row r="1193" spans="1:53" x14ac:dyDescent="0.25">
      <c r="A1193" s="1" t="s">
        <v>3119</v>
      </c>
      <c r="B1193" s="236">
        <v>44124</v>
      </c>
      <c r="C1193" s="236">
        <v>44154</v>
      </c>
      <c r="D1193">
        <v>20602985971</v>
      </c>
      <c r="E1193" t="s">
        <v>3054</v>
      </c>
      <c r="F1193" t="s">
        <v>3055</v>
      </c>
      <c r="G1193" s="236">
        <v>44124</v>
      </c>
      <c r="H1193" s="236">
        <v>44154</v>
      </c>
      <c r="J1193">
        <v>-22</v>
      </c>
      <c r="K1193">
        <v>100.5</v>
      </c>
      <c r="M1193" t="s">
        <v>54</v>
      </c>
      <c r="P1193" t="s">
        <v>54</v>
      </c>
      <c r="Q1193">
        <v>100.5</v>
      </c>
      <c r="R1193">
        <v>0</v>
      </c>
      <c r="S1193">
        <v>0</v>
      </c>
      <c r="T1193" t="s">
        <v>855</v>
      </c>
      <c r="U1193" t="s">
        <v>3118</v>
      </c>
      <c r="V1193">
        <v>43697</v>
      </c>
      <c r="W1193" t="s">
        <v>3119</v>
      </c>
      <c r="AD1193">
        <v>44132</v>
      </c>
      <c r="AI1193" t="s">
        <v>65</v>
      </c>
      <c r="AK1193">
        <v>1</v>
      </c>
      <c r="AL1193" t="s">
        <v>58</v>
      </c>
      <c r="AN1193" t="s">
        <v>66</v>
      </c>
      <c r="AS1193" t="s">
        <v>111</v>
      </c>
      <c r="AT1193" t="s">
        <v>61</v>
      </c>
      <c r="AU1193" t="s">
        <v>61</v>
      </c>
      <c r="AV1193" t="s">
        <v>11037</v>
      </c>
      <c r="AY1193">
        <v>0</v>
      </c>
      <c r="AZ1193" t="s">
        <v>62</v>
      </c>
      <c r="BA1193" t="s">
        <v>63</v>
      </c>
    </row>
    <row r="1194" spans="1:53" x14ac:dyDescent="0.25">
      <c r="A1194" s="1" t="s">
        <v>2553</v>
      </c>
      <c r="B1194" s="236">
        <v>44123</v>
      </c>
      <c r="C1194" s="236">
        <v>44153</v>
      </c>
      <c r="D1194">
        <v>20602985971</v>
      </c>
      <c r="E1194" t="s">
        <v>3054</v>
      </c>
      <c r="F1194" t="s">
        <v>3055</v>
      </c>
      <c r="G1194" s="236">
        <v>44123</v>
      </c>
      <c r="H1194" s="236">
        <v>44153</v>
      </c>
      <c r="J1194">
        <v>-21</v>
      </c>
      <c r="K1194">
        <v>60</v>
      </c>
      <c r="M1194" t="s">
        <v>54</v>
      </c>
      <c r="P1194" t="s">
        <v>54</v>
      </c>
      <c r="Q1194">
        <v>60</v>
      </c>
      <c r="R1194">
        <v>0</v>
      </c>
      <c r="S1194">
        <v>0</v>
      </c>
      <c r="T1194" t="s">
        <v>3120</v>
      </c>
      <c r="V1194">
        <v>43634</v>
      </c>
      <c r="W1194" t="s">
        <v>2553</v>
      </c>
      <c r="X1194" t="s">
        <v>2640</v>
      </c>
      <c r="AD1194">
        <v>44132</v>
      </c>
      <c r="AG1194" t="s">
        <v>3084</v>
      </c>
      <c r="AH1194" t="s">
        <v>3085</v>
      </c>
      <c r="AI1194" t="s">
        <v>438</v>
      </c>
      <c r="AJ1194">
        <v>44001</v>
      </c>
      <c r="AK1194">
        <v>1</v>
      </c>
      <c r="AL1194" t="s">
        <v>58</v>
      </c>
      <c r="AN1194" t="s">
        <v>66</v>
      </c>
      <c r="AS1194" t="s">
        <v>111</v>
      </c>
      <c r="AT1194" t="s">
        <v>61</v>
      </c>
      <c r="AU1194" t="s">
        <v>61</v>
      </c>
      <c r="AV1194" t="s">
        <v>11037</v>
      </c>
      <c r="AY1194">
        <v>0</v>
      </c>
      <c r="AZ1194" t="s">
        <v>62</v>
      </c>
      <c r="BA1194" t="s">
        <v>63</v>
      </c>
    </row>
    <row r="1195" spans="1:53" x14ac:dyDescent="0.25">
      <c r="A1195" s="1" t="s">
        <v>3122</v>
      </c>
      <c r="B1195" s="236">
        <v>44102</v>
      </c>
      <c r="C1195" s="236">
        <v>44132</v>
      </c>
      <c r="D1195">
        <v>20602985971</v>
      </c>
      <c r="E1195" t="s">
        <v>3054</v>
      </c>
      <c r="F1195" t="s">
        <v>3055</v>
      </c>
      <c r="G1195" s="236">
        <v>44102</v>
      </c>
      <c r="H1195" s="236">
        <v>44132</v>
      </c>
      <c r="J1195">
        <v>0</v>
      </c>
      <c r="K1195">
        <v>60</v>
      </c>
      <c r="M1195" t="s">
        <v>54</v>
      </c>
      <c r="P1195" t="s">
        <v>54</v>
      </c>
      <c r="Q1195">
        <v>60</v>
      </c>
      <c r="R1195">
        <v>60</v>
      </c>
      <c r="S1195" t="s">
        <v>79</v>
      </c>
      <c r="T1195" t="s">
        <v>1557</v>
      </c>
      <c r="U1195" t="s">
        <v>3121</v>
      </c>
      <c r="V1195">
        <v>43432</v>
      </c>
      <c r="W1195" t="s">
        <v>3122</v>
      </c>
      <c r="AD1195">
        <v>44132</v>
      </c>
      <c r="AG1195" t="s">
        <v>3084</v>
      </c>
      <c r="AH1195" t="s">
        <v>3123</v>
      </c>
      <c r="AI1195" t="s">
        <v>438</v>
      </c>
      <c r="AJ1195">
        <v>43796</v>
      </c>
      <c r="AK1195">
        <v>1</v>
      </c>
      <c r="AL1195" t="s">
        <v>58</v>
      </c>
      <c r="AN1195" t="s">
        <v>66</v>
      </c>
      <c r="AS1195" t="s">
        <v>111</v>
      </c>
      <c r="AT1195" t="s">
        <v>61</v>
      </c>
      <c r="AU1195" t="s">
        <v>61</v>
      </c>
      <c r="AV1195" t="s">
        <v>11037</v>
      </c>
      <c r="AY1195">
        <v>0</v>
      </c>
      <c r="AZ1195" t="s">
        <v>62</v>
      </c>
      <c r="BA1195" t="s">
        <v>63</v>
      </c>
    </row>
    <row r="1196" spans="1:53" x14ac:dyDescent="0.25">
      <c r="A1196" s="1" t="s">
        <v>3124</v>
      </c>
      <c r="B1196" s="236">
        <v>44102</v>
      </c>
      <c r="C1196" s="236">
        <v>44132</v>
      </c>
      <c r="D1196">
        <v>20602985971</v>
      </c>
      <c r="E1196" t="s">
        <v>3054</v>
      </c>
      <c r="F1196" t="s">
        <v>3055</v>
      </c>
      <c r="G1196" s="236">
        <v>44102</v>
      </c>
      <c r="H1196" s="236">
        <v>44132</v>
      </c>
      <c r="J1196">
        <v>0</v>
      </c>
      <c r="K1196">
        <v>60</v>
      </c>
      <c r="M1196" t="s">
        <v>54</v>
      </c>
      <c r="P1196" t="s">
        <v>54</v>
      </c>
      <c r="Q1196">
        <v>60</v>
      </c>
      <c r="R1196">
        <v>60</v>
      </c>
      <c r="S1196" t="s">
        <v>79</v>
      </c>
      <c r="T1196" t="s">
        <v>1557</v>
      </c>
      <c r="U1196" t="s">
        <v>3121</v>
      </c>
      <c r="V1196">
        <v>43432</v>
      </c>
      <c r="W1196" t="s">
        <v>3124</v>
      </c>
      <c r="AD1196">
        <v>44132</v>
      </c>
      <c r="AG1196" t="s">
        <v>3084</v>
      </c>
      <c r="AH1196" t="s">
        <v>3123</v>
      </c>
      <c r="AI1196" t="s">
        <v>438</v>
      </c>
      <c r="AJ1196">
        <v>43796</v>
      </c>
      <c r="AK1196">
        <v>1</v>
      </c>
      <c r="AL1196" t="s">
        <v>58</v>
      </c>
      <c r="AN1196" t="s">
        <v>66</v>
      </c>
      <c r="AS1196" t="s">
        <v>111</v>
      </c>
      <c r="AT1196" t="s">
        <v>61</v>
      </c>
      <c r="AU1196" t="s">
        <v>61</v>
      </c>
      <c r="AV1196" t="s">
        <v>11037</v>
      </c>
      <c r="AY1196">
        <v>0</v>
      </c>
      <c r="AZ1196" t="s">
        <v>62</v>
      </c>
      <c r="BA1196" t="s">
        <v>63</v>
      </c>
    </row>
    <row r="1197" spans="1:53" x14ac:dyDescent="0.25">
      <c r="A1197" s="1" t="s">
        <v>3127</v>
      </c>
      <c r="B1197" s="236">
        <v>44128</v>
      </c>
      <c r="C1197" s="236">
        <v>44158</v>
      </c>
      <c r="D1197">
        <v>20602985971</v>
      </c>
      <c r="E1197" t="s">
        <v>3054</v>
      </c>
      <c r="F1197" t="s">
        <v>3055</v>
      </c>
      <c r="G1197" s="236">
        <v>44128</v>
      </c>
      <c r="H1197" s="236">
        <v>44158</v>
      </c>
      <c r="J1197">
        <v>-26</v>
      </c>
      <c r="K1197">
        <v>70</v>
      </c>
      <c r="M1197" t="s">
        <v>54</v>
      </c>
      <c r="P1197" t="s">
        <v>54</v>
      </c>
      <c r="Q1197">
        <v>70</v>
      </c>
      <c r="R1197">
        <v>0</v>
      </c>
      <c r="S1197">
        <v>0</v>
      </c>
      <c r="T1197" t="s">
        <v>3125</v>
      </c>
      <c r="U1197" t="s">
        <v>3126</v>
      </c>
      <c r="V1197">
        <v>44097</v>
      </c>
      <c r="W1197" t="s">
        <v>3127</v>
      </c>
      <c r="AD1197">
        <v>44132</v>
      </c>
      <c r="AK1197">
        <v>1</v>
      </c>
      <c r="AL1197" t="s">
        <v>58</v>
      </c>
      <c r="AN1197" t="s">
        <v>518</v>
      </c>
      <c r="AO1197" t="s">
        <v>122</v>
      </c>
      <c r="AS1197" t="s">
        <v>111</v>
      </c>
      <c r="AT1197" t="s">
        <v>61</v>
      </c>
      <c r="AU1197" t="s">
        <v>61</v>
      </c>
      <c r="AV1197" t="s">
        <v>11037</v>
      </c>
      <c r="AY1197">
        <v>0</v>
      </c>
      <c r="AZ1197" t="s">
        <v>62</v>
      </c>
      <c r="BA1197" t="s">
        <v>63</v>
      </c>
    </row>
    <row r="1198" spans="1:53" x14ac:dyDescent="0.25">
      <c r="A1198" s="1" t="s">
        <v>3130</v>
      </c>
      <c r="B1198" s="236">
        <v>44125</v>
      </c>
      <c r="C1198" s="236">
        <v>44155</v>
      </c>
      <c r="D1198">
        <v>20602985971</v>
      </c>
      <c r="E1198" t="s">
        <v>3054</v>
      </c>
      <c r="F1198" t="s">
        <v>3055</v>
      </c>
      <c r="G1198" s="236">
        <v>44125</v>
      </c>
      <c r="H1198" s="236">
        <v>44155</v>
      </c>
      <c r="J1198">
        <v>-23</v>
      </c>
      <c r="K1198">
        <v>70</v>
      </c>
      <c r="M1198" t="s">
        <v>54</v>
      </c>
      <c r="P1198" t="s">
        <v>54</v>
      </c>
      <c r="Q1198">
        <v>70</v>
      </c>
      <c r="R1198">
        <v>0</v>
      </c>
      <c r="S1198">
        <v>0</v>
      </c>
      <c r="T1198" t="s">
        <v>3128</v>
      </c>
      <c r="U1198" t="s">
        <v>3129</v>
      </c>
      <c r="V1198">
        <v>43790</v>
      </c>
      <c r="W1198" t="s">
        <v>3130</v>
      </c>
      <c r="AD1198">
        <v>44132</v>
      </c>
      <c r="AI1198" t="s">
        <v>305</v>
      </c>
      <c r="AK1198">
        <v>1</v>
      </c>
      <c r="AL1198" t="s">
        <v>58</v>
      </c>
      <c r="AN1198" t="s">
        <v>66</v>
      </c>
      <c r="AS1198" t="s">
        <v>111</v>
      </c>
      <c r="AT1198" t="s">
        <v>61</v>
      </c>
      <c r="AU1198" t="s">
        <v>61</v>
      </c>
      <c r="AV1198" t="s">
        <v>11037</v>
      </c>
      <c r="AY1198">
        <v>0</v>
      </c>
      <c r="AZ1198" t="s">
        <v>62</v>
      </c>
      <c r="BA1198" t="s">
        <v>63</v>
      </c>
    </row>
    <row r="1199" spans="1:53" x14ac:dyDescent="0.25">
      <c r="A1199" s="1" t="s">
        <v>3133</v>
      </c>
      <c r="B1199" s="236">
        <v>44102</v>
      </c>
      <c r="C1199" s="236">
        <v>44132</v>
      </c>
      <c r="D1199">
        <v>20602985971</v>
      </c>
      <c r="E1199" t="s">
        <v>3054</v>
      </c>
      <c r="F1199" t="s">
        <v>3055</v>
      </c>
      <c r="G1199" s="236">
        <v>44102</v>
      </c>
      <c r="H1199" s="236">
        <v>44132</v>
      </c>
      <c r="J1199">
        <v>0</v>
      </c>
      <c r="K1199">
        <v>95</v>
      </c>
      <c r="M1199" t="s">
        <v>54</v>
      </c>
      <c r="P1199" t="s">
        <v>54</v>
      </c>
      <c r="Q1199">
        <v>95</v>
      </c>
      <c r="R1199">
        <v>95</v>
      </c>
      <c r="S1199" t="s">
        <v>79</v>
      </c>
      <c r="T1199" t="s">
        <v>3131</v>
      </c>
      <c r="U1199" t="s">
        <v>3132</v>
      </c>
      <c r="V1199">
        <v>43612</v>
      </c>
      <c r="W1199" t="s">
        <v>3133</v>
      </c>
      <c r="AD1199">
        <v>44132</v>
      </c>
      <c r="AI1199" t="s">
        <v>65</v>
      </c>
      <c r="AK1199">
        <v>1</v>
      </c>
      <c r="AL1199" t="s">
        <v>58</v>
      </c>
      <c r="AN1199" t="s">
        <v>518</v>
      </c>
      <c r="AS1199" t="s">
        <v>111</v>
      </c>
      <c r="AT1199" t="s">
        <v>61</v>
      </c>
      <c r="AU1199" t="s">
        <v>61</v>
      </c>
      <c r="AV1199" t="s">
        <v>11037</v>
      </c>
      <c r="AY1199">
        <v>0</v>
      </c>
      <c r="AZ1199" t="s">
        <v>62</v>
      </c>
      <c r="BA1199" t="s">
        <v>63</v>
      </c>
    </row>
    <row r="1200" spans="1:53" x14ac:dyDescent="0.25">
      <c r="A1200" s="1" t="s">
        <v>3136</v>
      </c>
      <c r="B1200" s="236">
        <v>44114</v>
      </c>
      <c r="C1200" s="236">
        <v>44144</v>
      </c>
      <c r="D1200">
        <v>20602985971</v>
      </c>
      <c r="E1200" t="s">
        <v>3054</v>
      </c>
      <c r="F1200" t="s">
        <v>3055</v>
      </c>
      <c r="G1200" s="236">
        <v>44114</v>
      </c>
      <c r="H1200" s="236">
        <v>44144</v>
      </c>
      <c r="J1200">
        <v>-12</v>
      </c>
      <c r="K1200">
        <v>170</v>
      </c>
      <c r="M1200" t="s">
        <v>54</v>
      </c>
      <c r="P1200" t="s">
        <v>54</v>
      </c>
      <c r="Q1200">
        <v>170</v>
      </c>
      <c r="R1200">
        <v>0</v>
      </c>
      <c r="S1200">
        <v>0</v>
      </c>
      <c r="T1200" t="s">
        <v>3134</v>
      </c>
      <c r="U1200" t="s">
        <v>3135</v>
      </c>
      <c r="V1200">
        <v>44083</v>
      </c>
      <c r="W1200" t="s">
        <v>3136</v>
      </c>
      <c r="AD1200">
        <v>44132</v>
      </c>
      <c r="AK1200">
        <v>1</v>
      </c>
      <c r="AL1200" t="s">
        <v>58</v>
      </c>
      <c r="AN1200" t="s">
        <v>518</v>
      </c>
      <c r="AO1200" t="s">
        <v>3137</v>
      </c>
      <c r="AS1200" t="s">
        <v>111</v>
      </c>
      <c r="AT1200" t="s">
        <v>61</v>
      </c>
      <c r="AU1200" t="s">
        <v>61</v>
      </c>
      <c r="AV1200" t="s">
        <v>11037</v>
      </c>
      <c r="AY1200">
        <v>0</v>
      </c>
      <c r="AZ1200" t="s">
        <v>62</v>
      </c>
      <c r="BA1200" t="s">
        <v>63</v>
      </c>
    </row>
    <row r="1201" spans="1:53" x14ac:dyDescent="0.25">
      <c r="A1201" s="1" t="s">
        <v>3140</v>
      </c>
      <c r="B1201" s="236">
        <v>44126</v>
      </c>
      <c r="C1201" s="236">
        <v>44156</v>
      </c>
      <c r="D1201">
        <v>20602985971</v>
      </c>
      <c r="E1201" t="s">
        <v>3054</v>
      </c>
      <c r="F1201" t="s">
        <v>3055</v>
      </c>
      <c r="G1201" s="236">
        <v>44126</v>
      </c>
      <c r="H1201" s="236">
        <v>44156</v>
      </c>
      <c r="J1201">
        <v>-24</v>
      </c>
      <c r="K1201">
        <v>140</v>
      </c>
      <c r="M1201" t="s">
        <v>54</v>
      </c>
      <c r="P1201" t="s">
        <v>54</v>
      </c>
      <c r="Q1201">
        <v>140</v>
      </c>
      <c r="R1201">
        <v>0</v>
      </c>
      <c r="S1201">
        <v>0</v>
      </c>
      <c r="T1201" t="s">
        <v>3138</v>
      </c>
      <c r="U1201" t="s">
        <v>3139</v>
      </c>
      <c r="V1201">
        <v>43791</v>
      </c>
      <c r="W1201" t="s">
        <v>3140</v>
      </c>
      <c r="X1201" t="s">
        <v>1050</v>
      </c>
      <c r="AD1201">
        <v>44132</v>
      </c>
      <c r="AK1201">
        <v>1</v>
      </c>
      <c r="AL1201" t="s">
        <v>58</v>
      </c>
      <c r="AN1201" t="s">
        <v>66</v>
      </c>
      <c r="AS1201" t="s">
        <v>111</v>
      </c>
      <c r="AT1201" t="s">
        <v>61</v>
      </c>
      <c r="AU1201" t="s">
        <v>61</v>
      </c>
      <c r="AV1201" t="s">
        <v>11037</v>
      </c>
      <c r="AY1201">
        <v>0</v>
      </c>
      <c r="AZ1201" t="s">
        <v>62</v>
      </c>
      <c r="BA1201" t="s">
        <v>63</v>
      </c>
    </row>
    <row r="1202" spans="1:53" x14ac:dyDescent="0.25">
      <c r="A1202" s="1" t="s">
        <v>3143</v>
      </c>
      <c r="B1202" s="236">
        <v>44108</v>
      </c>
      <c r="C1202" s="236">
        <v>44138</v>
      </c>
      <c r="D1202">
        <v>20602985971</v>
      </c>
      <c r="E1202" t="s">
        <v>3054</v>
      </c>
      <c r="F1202" t="s">
        <v>3055</v>
      </c>
      <c r="G1202" s="236">
        <v>44108</v>
      </c>
      <c r="H1202" s="236">
        <v>44138</v>
      </c>
      <c r="J1202">
        <v>-6</v>
      </c>
      <c r="K1202">
        <v>120</v>
      </c>
      <c r="M1202" t="s">
        <v>54</v>
      </c>
      <c r="P1202" t="s">
        <v>54</v>
      </c>
      <c r="Q1202">
        <v>120</v>
      </c>
      <c r="R1202">
        <v>0</v>
      </c>
      <c r="S1202">
        <v>0</v>
      </c>
      <c r="T1202" t="s">
        <v>3141</v>
      </c>
      <c r="U1202" t="s">
        <v>3142</v>
      </c>
      <c r="V1202">
        <v>43651</v>
      </c>
      <c r="W1202" t="s">
        <v>3143</v>
      </c>
      <c r="AD1202">
        <v>44132</v>
      </c>
      <c r="AI1202" t="s">
        <v>65</v>
      </c>
      <c r="AK1202">
        <v>1</v>
      </c>
      <c r="AL1202" t="s">
        <v>58</v>
      </c>
      <c r="AN1202" t="s">
        <v>306</v>
      </c>
      <c r="AO1202" t="s">
        <v>122</v>
      </c>
      <c r="AS1202" t="s">
        <v>111</v>
      </c>
      <c r="AT1202" t="s">
        <v>61</v>
      </c>
      <c r="AU1202" t="s">
        <v>61</v>
      </c>
      <c r="AV1202" t="s">
        <v>11037</v>
      </c>
      <c r="AY1202">
        <v>0</v>
      </c>
      <c r="AZ1202" t="s">
        <v>62</v>
      </c>
      <c r="BA1202" t="s">
        <v>63</v>
      </c>
    </row>
    <row r="1203" spans="1:53" x14ac:dyDescent="0.25">
      <c r="A1203" s="1" t="s">
        <v>3146</v>
      </c>
      <c r="B1203" s="236">
        <v>44136</v>
      </c>
      <c r="C1203" s="236">
        <v>44166</v>
      </c>
      <c r="D1203">
        <v>20602985971</v>
      </c>
      <c r="E1203" t="s">
        <v>3054</v>
      </c>
      <c r="F1203" t="s">
        <v>3055</v>
      </c>
      <c r="G1203" s="236">
        <v>44136</v>
      </c>
      <c r="H1203" s="236">
        <v>44166</v>
      </c>
      <c r="J1203">
        <v>-34</v>
      </c>
      <c r="K1203">
        <v>95</v>
      </c>
      <c r="M1203" t="s">
        <v>54</v>
      </c>
      <c r="P1203" t="s">
        <v>54</v>
      </c>
      <c r="Q1203">
        <v>95</v>
      </c>
      <c r="R1203">
        <v>0</v>
      </c>
      <c r="S1203">
        <v>0</v>
      </c>
      <c r="T1203" t="s">
        <v>3144</v>
      </c>
      <c r="U1203" t="s">
        <v>3145</v>
      </c>
      <c r="V1203">
        <v>43738</v>
      </c>
      <c r="W1203" t="s">
        <v>3146</v>
      </c>
      <c r="AD1203">
        <v>44132</v>
      </c>
      <c r="AI1203" t="s">
        <v>3147</v>
      </c>
      <c r="AK1203">
        <v>1</v>
      </c>
      <c r="AL1203" t="s">
        <v>58</v>
      </c>
      <c r="AN1203" t="s">
        <v>66</v>
      </c>
      <c r="AS1203" t="s">
        <v>111</v>
      </c>
      <c r="AT1203" t="s">
        <v>61</v>
      </c>
      <c r="AU1203" t="s">
        <v>61</v>
      </c>
      <c r="AV1203" t="s">
        <v>11037</v>
      </c>
      <c r="AY1203">
        <v>0</v>
      </c>
      <c r="AZ1203" t="s">
        <v>62</v>
      </c>
      <c r="BA1203" t="s">
        <v>63</v>
      </c>
    </row>
    <row r="1204" spans="1:53" x14ac:dyDescent="0.25">
      <c r="A1204" s="1" t="s">
        <v>3148</v>
      </c>
      <c r="B1204" s="236">
        <v>44125</v>
      </c>
      <c r="C1204" s="236">
        <v>44155</v>
      </c>
      <c r="D1204">
        <v>20602985971</v>
      </c>
      <c r="E1204" t="s">
        <v>3054</v>
      </c>
      <c r="F1204" t="s">
        <v>3055</v>
      </c>
      <c r="G1204" s="236">
        <v>44125</v>
      </c>
      <c r="H1204" s="236">
        <v>44155</v>
      </c>
      <c r="J1204">
        <v>-23</v>
      </c>
      <c r="K1204">
        <v>70</v>
      </c>
      <c r="M1204" t="s">
        <v>54</v>
      </c>
      <c r="P1204" t="s">
        <v>54</v>
      </c>
      <c r="Q1204">
        <v>70</v>
      </c>
      <c r="R1204">
        <v>0</v>
      </c>
      <c r="S1204">
        <v>0</v>
      </c>
      <c r="T1204" t="s">
        <v>3128</v>
      </c>
      <c r="U1204" t="s">
        <v>3129</v>
      </c>
      <c r="V1204">
        <v>43790</v>
      </c>
      <c r="W1204" t="s">
        <v>3148</v>
      </c>
      <c r="AD1204">
        <v>44132</v>
      </c>
      <c r="AI1204" t="s">
        <v>305</v>
      </c>
      <c r="AK1204">
        <v>1</v>
      </c>
      <c r="AL1204" t="s">
        <v>58</v>
      </c>
      <c r="AN1204" t="s">
        <v>66</v>
      </c>
      <c r="AS1204" t="s">
        <v>111</v>
      </c>
      <c r="AT1204" t="s">
        <v>61</v>
      </c>
      <c r="AU1204" t="s">
        <v>61</v>
      </c>
      <c r="AV1204" t="s">
        <v>11037</v>
      </c>
      <c r="AY1204">
        <v>0</v>
      </c>
      <c r="AZ1204" t="s">
        <v>62</v>
      </c>
      <c r="BA1204" t="s">
        <v>63</v>
      </c>
    </row>
    <row r="1205" spans="1:53" x14ac:dyDescent="0.25">
      <c r="A1205" s="1" t="s">
        <v>3149</v>
      </c>
      <c r="B1205" s="236">
        <v>44123</v>
      </c>
      <c r="C1205" s="236">
        <v>44153</v>
      </c>
      <c r="D1205">
        <v>20602985971</v>
      </c>
      <c r="E1205" t="s">
        <v>3054</v>
      </c>
      <c r="F1205" t="s">
        <v>3055</v>
      </c>
      <c r="G1205" s="236">
        <v>44123</v>
      </c>
      <c r="H1205" s="236">
        <v>44153</v>
      </c>
      <c r="J1205">
        <v>-21</v>
      </c>
      <c r="K1205">
        <v>60</v>
      </c>
      <c r="M1205" t="s">
        <v>54</v>
      </c>
      <c r="P1205" t="s">
        <v>54</v>
      </c>
      <c r="Q1205">
        <v>60</v>
      </c>
      <c r="R1205">
        <v>0</v>
      </c>
      <c r="S1205">
        <v>0</v>
      </c>
      <c r="T1205" t="s">
        <v>3079</v>
      </c>
      <c r="V1205">
        <v>43634</v>
      </c>
      <c r="W1205" t="s">
        <v>3149</v>
      </c>
      <c r="X1205" t="s">
        <v>3150</v>
      </c>
      <c r="AD1205">
        <v>44132</v>
      </c>
      <c r="AG1205" t="s">
        <v>3084</v>
      </c>
      <c r="AH1205" t="s">
        <v>3085</v>
      </c>
      <c r="AI1205" t="s">
        <v>438</v>
      </c>
      <c r="AJ1205">
        <v>44001</v>
      </c>
      <c r="AK1205">
        <v>1</v>
      </c>
      <c r="AL1205" t="s">
        <v>58</v>
      </c>
      <c r="AN1205" t="s">
        <v>66</v>
      </c>
      <c r="AS1205" t="s">
        <v>111</v>
      </c>
      <c r="AT1205" t="s">
        <v>61</v>
      </c>
      <c r="AU1205" t="s">
        <v>61</v>
      </c>
      <c r="AV1205" t="s">
        <v>11037</v>
      </c>
      <c r="AY1205">
        <v>0</v>
      </c>
      <c r="AZ1205" t="s">
        <v>62</v>
      </c>
      <c r="BA1205" t="s">
        <v>63</v>
      </c>
    </row>
    <row r="1206" spans="1:53" x14ac:dyDescent="0.25">
      <c r="A1206" s="1" t="s">
        <v>3151</v>
      </c>
      <c r="B1206" s="236">
        <v>44126</v>
      </c>
      <c r="C1206" s="236">
        <v>44156</v>
      </c>
      <c r="D1206">
        <v>20602985971</v>
      </c>
      <c r="E1206" t="s">
        <v>3054</v>
      </c>
      <c r="F1206" t="s">
        <v>3055</v>
      </c>
      <c r="G1206" s="236">
        <v>44126</v>
      </c>
      <c r="H1206" s="236">
        <v>44156</v>
      </c>
      <c r="J1206">
        <v>-24</v>
      </c>
      <c r="K1206">
        <v>100.5</v>
      </c>
      <c r="M1206" t="s">
        <v>54</v>
      </c>
      <c r="P1206" t="s">
        <v>54</v>
      </c>
      <c r="Q1206">
        <v>100.5</v>
      </c>
      <c r="R1206">
        <v>0</v>
      </c>
      <c r="S1206">
        <v>0</v>
      </c>
      <c r="T1206" t="s">
        <v>3138</v>
      </c>
      <c r="U1206" t="s">
        <v>3139</v>
      </c>
      <c r="V1206">
        <v>43791</v>
      </c>
      <c r="W1206" t="s">
        <v>3151</v>
      </c>
      <c r="X1206" t="s">
        <v>3152</v>
      </c>
      <c r="AD1206">
        <v>44132</v>
      </c>
      <c r="AK1206">
        <v>1</v>
      </c>
      <c r="AL1206" t="s">
        <v>58</v>
      </c>
      <c r="AN1206" t="s">
        <v>66</v>
      </c>
      <c r="AS1206" t="s">
        <v>111</v>
      </c>
      <c r="AT1206" t="s">
        <v>61</v>
      </c>
      <c r="AU1206" t="s">
        <v>61</v>
      </c>
      <c r="AV1206" t="s">
        <v>11037</v>
      </c>
      <c r="AY1206">
        <v>0</v>
      </c>
      <c r="AZ1206" t="s">
        <v>62</v>
      </c>
      <c r="BA1206" t="s">
        <v>63</v>
      </c>
    </row>
    <row r="1207" spans="1:53" x14ac:dyDescent="0.25">
      <c r="A1207" s="1" t="s">
        <v>3155</v>
      </c>
      <c r="B1207" s="236">
        <v>44114</v>
      </c>
      <c r="C1207" s="236">
        <v>44144</v>
      </c>
      <c r="D1207">
        <v>20602985971</v>
      </c>
      <c r="E1207" t="s">
        <v>3054</v>
      </c>
      <c r="F1207" t="s">
        <v>3055</v>
      </c>
      <c r="G1207" s="236">
        <v>44114</v>
      </c>
      <c r="H1207" s="236">
        <v>44144</v>
      </c>
      <c r="J1207">
        <v>-12</v>
      </c>
      <c r="K1207">
        <v>120</v>
      </c>
      <c r="M1207" t="s">
        <v>54</v>
      </c>
      <c r="P1207" t="s">
        <v>54</v>
      </c>
      <c r="Q1207">
        <v>120</v>
      </c>
      <c r="R1207">
        <v>0</v>
      </c>
      <c r="S1207">
        <v>0</v>
      </c>
      <c r="T1207" t="s">
        <v>3153</v>
      </c>
      <c r="U1207" t="s">
        <v>3154</v>
      </c>
      <c r="V1207">
        <v>44050</v>
      </c>
      <c r="W1207" t="s">
        <v>3155</v>
      </c>
      <c r="AD1207">
        <v>44132</v>
      </c>
      <c r="AK1207">
        <v>1</v>
      </c>
      <c r="AL1207" t="s">
        <v>58</v>
      </c>
      <c r="AN1207" t="s">
        <v>66</v>
      </c>
      <c r="AS1207" t="s">
        <v>111</v>
      </c>
      <c r="AT1207" t="s">
        <v>61</v>
      </c>
      <c r="AU1207" t="s">
        <v>61</v>
      </c>
      <c r="AV1207" t="s">
        <v>11037</v>
      </c>
      <c r="AY1207">
        <v>0</v>
      </c>
      <c r="AZ1207" t="s">
        <v>62</v>
      </c>
      <c r="BA1207" t="s">
        <v>63</v>
      </c>
    </row>
    <row r="1208" spans="1:53" x14ac:dyDescent="0.25">
      <c r="A1208" s="1" t="s">
        <v>3158</v>
      </c>
      <c r="B1208" s="236">
        <v>44126</v>
      </c>
      <c r="C1208" s="236">
        <v>44156</v>
      </c>
      <c r="D1208">
        <v>20602985971</v>
      </c>
      <c r="E1208" t="s">
        <v>3054</v>
      </c>
      <c r="F1208" t="s">
        <v>3055</v>
      </c>
      <c r="G1208" s="236">
        <v>44126</v>
      </c>
      <c r="H1208" s="236">
        <v>44156</v>
      </c>
      <c r="J1208">
        <v>-24</v>
      </c>
      <c r="K1208">
        <v>60</v>
      </c>
      <c r="M1208" t="s">
        <v>54</v>
      </c>
      <c r="P1208" t="s">
        <v>54</v>
      </c>
      <c r="Q1208">
        <v>60</v>
      </c>
      <c r="R1208">
        <v>0</v>
      </c>
      <c r="S1208">
        <v>0</v>
      </c>
      <c r="T1208" t="s">
        <v>3156</v>
      </c>
      <c r="U1208" t="s">
        <v>3157</v>
      </c>
      <c r="V1208">
        <v>43605</v>
      </c>
      <c r="W1208" t="s">
        <v>3158</v>
      </c>
      <c r="X1208" t="s">
        <v>3159</v>
      </c>
      <c r="AD1208">
        <v>44132</v>
      </c>
      <c r="AI1208" t="s">
        <v>65</v>
      </c>
      <c r="AK1208">
        <v>1</v>
      </c>
      <c r="AL1208" t="s">
        <v>58</v>
      </c>
      <c r="AN1208" t="s">
        <v>306</v>
      </c>
      <c r="AO1208" t="s">
        <v>3160</v>
      </c>
      <c r="AS1208" t="s">
        <v>111</v>
      </c>
      <c r="AT1208" t="s">
        <v>61</v>
      </c>
      <c r="AU1208" t="s">
        <v>61</v>
      </c>
      <c r="AV1208" t="s">
        <v>11037</v>
      </c>
      <c r="AY1208">
        <v>0</v>
      </c>
      <c r="AZ1208" t="s">
        <v>62</v>
      </c>
      <c r="BA1208" t="s">
        <v>63</v>
      </c>
    </row>
    <row r="1209" spans="1:53" x14ac:dyDescent="0.25">
      <c r="A1209" s="1" t="s">
        <v>3161</v>
      </c>
      <c r="B1209" s="236">
        <v>44126</v>
      </c>
      <c r="C1209" s="236">
        <v>44156</v>
      </c>
      <c r="D1209">
        <v>20602985971</v>
      </c>
      <c r="E1209" t="s">
        <v>3054</v>
      </c>
      <c r="F1209" t="s">
        <v>3055</v>
      </c>
      <c r="G1209" s="236">
        <v>44126</v>
      </c>
      <c r="H1209" s="236">
        <v>44156</v>
      </c>
      <c r="J1209">
        <v>-24</v>
      </c>
      <c r="K1209">
        <v>60</v>
      </c>
      <c r="M1209" t="s">
        <v>54</v>
      </c>
      <c r="P1209" t="s">
        <v>54</v>
      </c>
      <c r="Q1209">
        <v>60</v>
      </c>
      <c r="R1209">
        <v>0</v>
      </c>
      <c r="S1209">
        <v>0</v>
      </c>
      <c r="T1209" t="s">
        <v>3156</v>
      </c>
      <c r="U1209" t="s">
        <v>3157</v>
      </c>
      <c r="V1209">
        <v>43605</v>
      </c>
      <c r="W1209" t="s">
        <v>3161</v>
      </c>
      <c r="AD1209">
        <v>44132</v>
      </c>
      <c r="AI1209" t="s">
        <v>65</v>
      </c>
      <c r="AK1209">
        <v>1</v>
      </c>
      <c r="AL1209" t="s">
        <v>58</v>
      </c>
      <c r="AN1209" t="s">
        <v>306</v>
      </c>
      <c r="AO1209" t="s">
        <v>3160</v>
      </c>
      <c r="AS1209" t="s">
        <v>111</v>
      </c>
      <c r="AT1209" t="s">
        <v>61</v>
      </c>
      <c r="AU1209" t="s">
        <v>61</v>
      </c>
      <c r="AV1209" t="s">
        <v>11037</v>
      </c>
      <c r="AY1209">
        <v>0</v>
      </c>
      <c r="AZ1209" t="s">
        <v>62</v>
      </c>
      <c r="BA1209" t="s">
        <v>63</v>
      </c>
    </row>
    <row r="1210" spans="1:53" x14ac:dyDescent="0.25">
      <c r="A1210" s="1" t="s">
        <v>3164</v>
      </c>
      <c r="B1210" s="236">
        <v>44126</v>
      </c>
      <c r="C1210" s="236">
        <v>44156</v>
      </c>
      <c r="D1210">
        <v>20602985971</v>
      </c>
      <c r="E1210" t="s">
        <v>3054</v>
      </c>
      <c r="F1210" t="s">
        <v>3055</v>
      </c>
      <c r="G1210" s="236">
        <v>44126</v>
      </c>
      <c r="H1210" s="236">
        <v>44156</v>
      </c>
      <c r="J1210">
        <v>-24</v>
      </c>
      <c r="K1210">
        <v>110.5</v>
      </c>
      <c r="M1210" t="s">
        <v>54</v>
      </c>
      <c r="P1210" t="s">
        <v>54</v>
      </c>
      <c r="Q1210">
        <v>110.5</v>
      </c>
      <c r="R1210">
        <v>0</v>
      </c>
      <c r="S1210">
        <v>0</v>
      </c>
      <c r="T1210" t="s">
        <v>3162</v>
      </c>
      <c r="U1210" t="s">
        <v>3163</v>
      </c>
      <c r="V1210">
        <v>43668</v>
      </c>
      <c r="W1210" t="s">
        <v>3164</v>
      </c>
      <c r="AD1210">
        <v>44132</v>
      </c>
      <c r="AG1210" t="s">
        <v>3084</v>
      </c>
      <c r="AH1210" t="s">
        <v>3165</v>
      </c>
      <c r="AI1210" t="s">
        <v>3166</v>
      </c>
      <c r="AJ1210">
        <v>44033</v>
      </c>
      <c r="AK1210">
        <v>1</v>
      </c>
      <c r="AL1210" t="s">
        <v>58</v>
      </c>
      <c r="AN1210" t="s">
        <v>66</v>
      </c>
      <c r="AS1210" t="s">
        <v>111</v>
      </c>
      <c r="AT1210" t="s">
        <v>61</v>
      </c>
      <c r="AU1210" t="s">
        <v>61</v>
      </c>
      <c r="AV1210" t="s">
        <v>11037</v>
      </c>
      <c r="AY1210">
        <v>0</v>
      </c>
      <c r="AZ1210" t="s">
        <v>62</v>
      </c>
      <c r="BA1210" t="s">
        <v>63</v>
      </c>
    </row>
    <row r="1211" spans="1:53" x14ac:dyDescent="0.25">
      <c r="A1211" s="1" t="s">
        <v>3167</v>
      </c>
      <c r="B1211" s="236">
        <v>44126</v>
      </c>
      <c r="C1211" s="236">
        <v>44156</v>
      </c>
      <c r="D1211">
        <v>20602985971</v>
      </c>
      <c r="E1211" t="s">
        <v>3054</v>
      </c>
      <c r="F1211" t="s">
        <v>3055</v>
      </c>
      <c r="G1211" s="236">
        <v>44126</v>
      </c>
      <c r="H1211" s="236">
        <v>44156</v>
      </c>
      <c r="J1211">
        <v>-24</v>
      </c>
      <c r="K1211">
        <v>100.5</v>
      </c>
      <c r="M1211" t="s">
        <v>54</v>
      </c>
      <c r="P1211" t="s">
        <v>54</v>
      </c>
      <c r="Q1211">
        <v>100.5</v>
      </c>
      <c r="R1211">
        <v>0</v>
      </c>
      <c r="S1211">
        <v>0</v>
      </c>
      <c r="T1211" t="s">
        <v>3162</v>
      </c>
      <c r="U1211" t="s">
        <v>3163</v>
      </c>
      <c r="V1211">
        <v>43668</v>
      </c>
      <c r="W1211" t="s">
        <v>3167</v>
      </c>
      <c r="AD1211">
        <v>44132</v>
      </c>
      <c r="AG1211" t="s">
        <v>3084</v>
      </c>
      <c r="AH1211" t="s">
        <v>3165</v>
      </c>
      <c r="AI1211" t="s">
        <v>3166</v>
      </c>
      <c r="AJ1211">
        <v>44033</v>
      </c>
      <c r="AK1211">
        <v>1</v>
      </c>
      <c r="AL1211" t="s">
        <v>58</v>
      </c>
      <c r="AN1211" t="s">
        <v>66</v>
      </c>
      <c r="AS1211" t="s">
        <v>111</v>
      </c>
      <c r="AT1211" t="s">
        <v>61</v>
      </c>
      <c r="AU1211" t="s">
        <v>61</v>
      </c>
      <c r="AV1211" t="s">
        <v>11037</v>
      </c>
      <c r="AY1211">
        <v>0</v>
      </c>
      <c r="AZ1211" t="s">
        <v>62</v>
      </c>
      <c r="BA1211" t="s">
        <v>63</v>
      </c>
    </row>
    <row r="1212" spans="1:53" x14ac:dyDescent="0.25">
      <c r="A1212" s="1" t="s">
        <v>3159</v>
      </c>
      <c r="B1212" s="236">
        <v>44126</v>
      </c>
      <c r="C1212" s="236">
        <v>44156</v>
      </c>
      <c r="D1212">
        <v>20602985971</v>
      </c>
      <c r="E1212" t="s">
        <v>3054</v>
      </c>
      <c r="F1212" t="s">
        <v>3055</v>
      </c>
      <c r="G1212" s="236">
        <v>44126</v>
      </c>
      <c r="H1212" s="236">
        <v>44156</v>
      </c>
      <c r="J1212">
        <v>-24</v>
      </c>
      <c r="K1212">
        <v>70</v>
      </c>
      <c r="M1212" t="s">
        <v>54</v>
      </c>
      <c r="P1212" t="s">
        <v>54</v>
      </c>
      <c r="Q1212">
        <v>70</v>
      </c>
      <c r="R1212">
        <v>0</v>
      </c>
      <c r="S1212">
        <v>0</v>
      </c>
      <c r="T1212" t="s">
        <v>3162</v>
      </c>
      <c r="U1212" t="s">
        <v>3163</v>
      </c>
      <c r="V1212">
        <v>43668</v>
      </c>
      <c r="W1212" t="s">
        <v>3159</v>
      </c>
      <c r="X1212" t="s">
        <v>3168</v>
      </c>
      <c r="AD1212">
        <v>44132</v>
      </c>
      <c r="AG1212" t="s">
        <v>3084</v>
      </c>
      <c r="AH1212" t="s">
        <v>3165</v>
      </c>
      <c r="AI1212" t="s">
        <v>3166</v>
      </c>
      <c r="AJ1212">
        <v>44033</v>
      </c>
      <c r="AK1212">
        <v>1</v>
      </c>
      <c r="AL1212" t="s">
        <v>58</v>
      </c>
      <c r="AN1212" t="s">
        <v>66</v>
      </c>
      <c r="AS1212" t="s">
        <v>111</v>
      </c>
      <c r="AT1212" t="s">
        <v>61</v>
      </c>
      <c r="AU1212" t="s">
        <v>61</v>
      </c>
      <c r="AV1212" t="s">
        <v>11037</v>
      </c>
      <c r="AY1212">
        <v>0</v>
      </c>
      <c r="AZ1212" t="s">
        <v>62</v>
      </c>
      <c r="BA1212" t="s">
        <v>63</v>
      </c>
    </row>
    <row r="1213" spans="1:53" x14ac:dyDescent="0.25">
      <c r="A1213" s="1" t="s">
        <v>3171</v>
      </c>
      <c r="B1213" s="236">
        <v>44126</v>
      </c>
      <c r="C1213" s="236">
        <v>44156</v>
      </c>
      <c r="D1213">
        <v>20602985971</v>
      </c>
      <c r="E1213" t="s">
        <v>3054</v>
      </c>
      <c r="F1213" t="s">
        <v>3055</v>
      </c>
      <c r="G1213" s="236">
        <v>44126</v>
      </c>
      <c r="H1213" s="236">
        <v>44156</v>
      </c>
      <c r="J1213">
        <v>-24</v>
      </c>
      <c r="K1213">
        <v>60</v>
      </c>
      <c r="M1213" t="s">
        <v>54</v>
      </c>
      <c r="P1213" t="s">
        <v>54</v>
      </c>
      <c r="Q1213">
        <v>60</v>
      </c>
      <c r="R1213">
        <v>0</v>
      </c>
      <c r="S1213">
        <v>0</v>
      </c>
      <c r="T1213" t="s">
        <v>3169</v>
      </c>
      <c r="U1213" t="s">
        <v>3170</v>
      </c>
      <c r="V1213">
        <v>44119</v>
      </c>
      <c r="W1213" t="s">
        <v>3171</v>
      </c>
      <c r="X1213" t="s">
        <v>3058</v>
      </c>
      <c r="AD1213">
        <v>44132</v>
      </c>
      <c r="AI1213" t="s">
        <v>65</v>
      </c>
      <c r="AK1213">
        <v>1</v>
      </c>
      <c r="AL1213" t="s">
        <v>58</v>
      </c>
      <c r="AN1213" t="s">
        <v>306</v>
      </c>
      <c r="AO1213" t="s">
        <v>3160</v>
      </c>
      <c r="AS1213" t="s">
        <v>111</v>
      </c>
      <c r="AT1213" t="s">
        <v>61</v>
      </c>
      <c r="AU1213" t="s">
        <v>61</v>
      </c>
      <c r="AV1213" t="s">
        <v>11037</v>
      </c>
      <c r="AW1213" t="s">
        <v>3172</v>
      </c>
      <c r="AY1213">
        <v>0</v>
      </c>
      <c r="AZ1213" t="s">
        <v>62</v>
      </c>
      <c r="BA1213" t="s">
        <v>63</v>
      </c>
    </row>
    <row r="1214" spans="1:53" x14ac:dyDescent="0.25">
      <c r="A1214" s="1" t="s">
        <v>3173</v>
      </c>
      <c r="B1214" s="236">
        <v>44126</v>
      </c>
      <c r="C1214" s="236">
        <v>44156</v>
      </c>
      <c r="D1214">
        <v>20602985971</v>
      </c>
      <c r="E1214" t="s">
        <v>3054</v>
      </c>
      <c r="F1214" t="s">
        <v>3055</v>
      </c>
      <c r="G1214" s="236">
        <v>44126</v>
      </c>
      <c r="H1214" s="236">
        <v>44156</v>
      </c>
      <c r="J1214">
        <v>-24</v>
      </c>
      <c r="K1214">
        <v>60</v>
      </c>
      <c r="M1214" t="s">
        <v>54</v>
      </c>
      <c r="P1214" t="s">
        <v>54</v>
      </c>
      <c r="Q1214">
        <v>60</v>
      </c>
      <c r="R1214">
        <v>0</v>
      </c>
      <c r="S1214">
        <v>0</v>
      </c>
      <c r="T1214" t="s">
        <v>3156</v>
      </c>
      <c r="U1214" t="s">
        <v>3157</v>
      </c>
      <c r="V1214">
        <v>43605</v>
      </c>
      <c r="W1214" t="s">
        <v>3173</v>
      </c>
      <c r="X1214" t="s">
        <v>1104</v>
      </c>
      <c r="AD1214">
        <v>44132</v>
      </c>
      <c r="AI1214" t="s">
        <v>65</v>
      </c>
      <c r="AK1214">
        <v>1</v>
      </c>
      <c r="AL1214" t="s">
        <v>58</v>
      </c>
      <c r="AN1214" t="s">
        <v>306</v>
      </c>
      <c r="AO1214" t="s">
        <v>3160</v>
      </c>
      <c r="AS1214" t="s">
        <v>111</v>
      </c>
      <c r="AT1214" t="s">
        <v>61</v>
      </c>
      <c r="AU1214" t="s">
        <v>61</v>
      </c>
      <c r="AV1214" t="s">
        <v>11037</v>
      </c>
      <c r="AY1214">
        <v>0</v>
      </c>
      <c r="AZ1214" t="s">
        <v>62</v>
      </c>
      <c r="BA1214" t="s">
        <v>63</v>
      </c>
    </row>
    <row r="1215" spans="1:53" x14ac:dyDescent="0.25">
      <c r="A1215" s="1" t="s">
        <v>3174</v>
      </c>
      <c r="B1215" s="236">
        <v>44126</v>
      </c>
      <c r="C1215" s="236">
        <v>44156</v>
      </c>
      <c r="D1215">
        <v>20602985971</v>
      </c>
      <c r="E1215" t="s">
        <v>3054</v>
      </c>
      <c r="F1215" t="s">
        <v>3055</v>
      </c>
      <c r="G1215" s="236">
        <v>44126</v>
      </c>
      <c r="H1215" s="236">
        <v>44156</v>
      </c>
      <c r="J1215">
        <v>-24</v>
      </c>
      <c r="K1215">
        <v>100.5</v>
      </c>
      <c r="M1215" t="s">
        <v>54</v>
      </c>
      <c r="P1215" t="s">
        <v>54</v>
      </c>
      <c r="Q1215">
        <v>100.5</v>
      </c>
      <c r="R1215">
        <v>0</v>
      </c>
      <c r="S1215">
        <v>0</v>
      </c>
      <c r="T1215" t="s">
        <v>3162</v>
      </c>
      <c r="U1215" t="s">
        <v>3163</v>
      </c>
      <c r="V1215">
        <v>43668</v>
      </c>
      <c r="W1215" t="s">
        <v>3174</v>
      </c>
      <c r="AD1215">
        <v>44132</v>
      </c>
      <c r="AG1215" t="s">
        <v>3084</v>
      </c>
      <c r="AH1215" t="s">
        <v>3165</v>
      </c>
      <c r="AI1215" t="s">
        <v>3166</v>
      </c>
      <c r="AJ1215">
        <v>44033</v>
      </c>
      <c r="AK1215">
        <v>1</v>
      </c>
      <c r="AL1215" t="s">
        <v>58</v>
      </c>
      <c r="AN1215" t="s">
        <v>66</v>
      </c>
      <c r="AS1215" t="s">
        <v>111</v>
      </c>
      <c r="AT1215" t="s">
        <v>61</v>
      </c>
      <c r="AU1215" t="s">
        <v>61</v>
      </c>
      <c r="AV1215" t="s">
        <v>11037</v>
      </c>
      <c r="AY1215">
        <v>0</v>
      </c>
      <c r="AZ1215" t="s">
        <v>62</v>
      </c>
      <c r="BA1215" t="s">
        <v>63</v>
      </c>
    </row>
    <row r="1216" spans="1:53" x14ac:dyDescent="0.25">
      <c r="A1216" s="1" t="s">
        <v>3175</v>
      </c>
      <c r="B1216" s="236">
        <v>44126</v>
      </c>
      <c r="C1216" s="236">
        <v>44156</v>
      </c>
      <c r="D1216">
        <v>20602985971</v>
      </c>
      <c r="E1216" t="s">
        <v>3054</v>
      </c>
      <c r="F1216" t="s">
        <v>3055</v>
      </c>
      <c r="G1216" s="236">
        <v>44126</v>
      </c>
      <c r="H1216" s="236">
        <v>44156</v>
      </c>
      <c r="J1216">
        <v>-24</v>
      </c>
      <c r="K1216">
        <v>60</v>
      </c>
      <c r="M1216" t="s">
        <v>54</v>
      </c>
      <c r="P1216" t="s">
        <v>54</v>
      </c>
      <c r="Q1216">
        <v>60</v>
      </c>
      <c r="R1216">
        <v>0</v>
      </c>
      <c r="S1216">
        <v>0</v>
      </c>
      <c r="T1216" t="s">
        <v>3156</v>
      </c>
      <c r="U1216" t="s">
        <v>3157</v>
      </c>
      <c r="V1216">
        <v>43605</v>
      </c>
      <c r="W1216" t="s">
        <v>3175</v>
      </c>
      <c r="AD1216">
        <v>44132</v>
      </c>
      <c r="AI1216" t="s">
        <v>65</v>
      </c>
      <c r="AK1216">
        <v>1</v>
      </c>
      <c r="AL1216" t="s">
        <v>58</v>
      </c>
      <c r="AN1216" t="s">
        <v>306</v>
      </c>
      <c r="AO1216" t="s">
        <v>3160</v>
      </c>
      <c r="AS1216" t="s">
        <v>111</v>
      </c>
      <c r="AT1216" t="s">
        <v>61</v>
      </c>
      <c r="AU1216" t="s">
        <v>61</v>
      </c>
      <c r="AV1216" t="s">
        <v>11037</v>
      </c>
      <c r="AY1216">
        <v>0</v>
      </c>
      <c r="AZ1216" t="s">
        <v>62</v>
      </c>
      <c r="BA1216" t="s">
        <v>63</v>
      </c>
    </row>
    <row r="1217" spans="1:53" x14ac:dyDescent="0.25">
      <c r="A1217" s="1" t="s">
        <v>3178</v>
      </c>
      <c r="B1217" s="236">
        <v>44102</v>
      </c>
      <c r="C1217" s="236">
        <v>44132</v>
      </c>
      <c r="D1217">
        <v>20602985971</v>
      </c>
      <c r="E1217" t="s">
        <v>3054</v>
      </c>
      <c r="F1217" t="s">
        <v>3055</v>
      </c>
      <c r="G1217" s="236">
        <v>44102</v>
      </c>
      <c r="H1217" s="236">
        <v>44132</v>
      </c>
      <c r="J1217">
        <v>0</v>
      </c>
      <c r="K1217">
        <v>60</v>
      </c>
      <c r="M1217" t="s">
        <v>54</v>
      </c>
      <c r="P1217" t="s">
        <v>54</v>
      </c>
      <c r="Q1217">
        <v>60</v>
      </c>
      <c r="R1217">
        <v>60</v>
      </c>
      <c r="S1217" t="s">
        <v>79</v>
      </c>
      <c r="T1217" t="s">
        <v>3176</v>
      </c>
      <c r="U1217" t="s">
        <v>3177</v>
      </c>
      <c r="V1217">
        <v>43613</v>
      </c>
      <c r="W1217" t="s">
        <v>3178</v>
      </c>
      <c r="AD1217">
        <v>44132</v>
      </c>
      <c r="AG1217" t="s">
        <v>3084</v>
      </c>
      <c r="AH1217" t="s">
        <v>606</v>
      </c>
      <c r="AI1217" t="s">
        <v>438</v>
      </c>
      <c r="AJ1217">
        <v>43979</v>
      </c>
      <c r="AK1217">
        <v>1</v>
      </c>
      <c r="AL1217" t="s">
        <v>58</v>
      </c>
      <c r="AN1217" t="s">
        <v>66</v>
      </c>
      <c r="AS1217" t="s">
        <v>111</v>
      </c>
      <c r="AT1217" t="s">
        <v>61</v>
      </c>
      <c r="AU1217" t="s">
        <v>61</v>
      </c>
      <c r="AV1217" t="s">
        <v>11037</v>
      </c>
      <c r="AY1217">
        <v>0</v>
      </c>
      <c r="AZ1217" t="s">
        <v>62</v>
      </c>
      <c r="BA1217" t="s">
        <v>63</v>
      </c>
    </row>
    <row r="1218" spans="1:53" x14ac:dyDescent="0.25">
      <c r="A1218" s="1" t="s">
        <v>3179</v>
      </c>
      <c r="B1218" s="236">
        <v>44102</v>
      </c>
      <c r="C1218" s="236">
        <v>44132</v>
      </c>
      <c r="D1218">
        <v>20602985971</v>
      </c>
      <c r="E1218" t="s">
        <v>3054</v>
      </c>
      <c r="F1218" t="s">
        <v>3055</v>
      </c>
      <c r="G1218" s="236">
        <v>44102</v>
      </c>
      <c r="H1218" s="236">
        <v>44132</v>
      </c>
      <c r="J1218">
        <v>0</v>
      </c>
      <c r="K1218">
        <v>60</v>
      </c>
      <c r="M1218" t="s">
        <v>54</v>
      </c>
      <c r="P1218" t="s">
        <v>54</v>
      </c>
      <c r="Q1218">
        <v>60</v>
      </c>
      <c r="R1218">
        <v>60</v>
      </c>
      <c r="S1218" t="s">
        <v>79</v>
      </c>
      <c r="T1218" t="s">
        <v>3176</v>
      </c>
      <c r="U1218" t="s">
        <v>3177</v>
      </c>
      <c r="V1218">
        <v>43613</v>
      </c>
      <c r="W1218" t="s">
        <v>3179</v>
      </c>
      <c r="AD1218">
        <v>44132</v>
      </c>
      <c r="AG1218" t="s">
        <v>3084</v>
      </c>
      <c r="AH1218" t="s">
        <v>606</v>
      </c>
      <c r="AI1218" t="s">
        <v>438</v>
      </c>
      <c r="AJ1218">
        <v>43979</v>
      </c>
      <c r="AK1218">
        <v>1</v>
      </c>
      <c r="AL1218" t="s">
        <v>58</v>
      </c>
      <c r="AN1218" t="s">
        <v>66</v>
      </c>
      <c r="AS1218" t="s">
        <v>111</v>
      </c>
      <c r="AT1218" t="s">
        <v>61</v>
      </c>
      <c r="AU1218" t="s">
        <v>61</v>
      </c>
      <c r="AV1218" t="s">
        <v>11037</v>
      </c>
      <c r="AY1218">
        <v>0</v>
      </c>
      <c r="AZ1218" t="s">
        <v>62</v>
      </c>
      <c r="BA1218" t="s">
        <v>63</v>
      </c>
    </row>
    <row r="1219" spans="1:53" x14ac:dyDescent="0.25">
      <c r="A1219" s="1" t="s">
        <v>3180</v>
      </c>
      <c r="B1219" s="236">
        <v>44102</v>
      </c>
      <c r="C1219" s="236">
        <v>44132</v>
      </c>
      <c r="D1219">
        <v>20602985971</v>
      </c>
      <c r="E1219" t="s">
        <v>3054</v>
      </c>
      <c r="F1219" t="s">
        <v>3055</v>
      </c>
      <c r="G1219" s="236">
        <v>44102</v>
      </c>
      <c r="H1219" s="236">
        <v>44132</v>
      </c>
      <c r="J1219">
        <v>0</v>
      </c>
      <c r="K1219">
        <v>60</v>
      </c>
      <c r="M1219" t="s">
        <v>54</v>
      </c>
      <c r="P1219" t="s">
        <v>54</v>
      </c>
      <c r="Q1219">
        <v>60</v>
      </c>
      <c r="R1219">
        <v>60</v>
      </c>
      <c r="S1219" t="s">
        <v>79</v>
      </c>
      <c r="T1219" t="s">
        <v>3176</v>
      </c>
      <c r="U1219" t="s">
        <v>3177</v>
      </c>
      <c r="V1219">
        <v>43613</v>
      </c>
      <c r="W1219" t="s">
        <v>3180</v>
      </c>
      <c r="AD1219">
        <v>44132</v>
      </c>
      <c r="AG1219" t="s">
        <v>3084</v>
      </c>
      <c r="AH1219" t="s">
        <v>606</v>
      </c>
      <c r="AI1219" t="s">
        <v>438</v>
      </c>
      <c r="AJ1219">
        <v>43979</v>
      </c>
      <c r="AK1219">
        <v>1</v>
      </c>
      <c r="AL1219" t="s">
        <v>58</v>
      </c>
      <c r="AN1219" t="s">
        <v>66</v>
      </c>
      <c r="AS1219" t="s">
        <v>111</v>
      </c>
      <c r="AT1219" t="s">
        <v>61</v>
      </c>
      <c r="AU1219" t="s">
        <v>61</v>
      </c>
      <c r="AV1219" t="s">
        <v>11037</v>
      </c>
      <c r="AY1219">
        <v>0</v>
      </c>
      <c r="AZ1219" t="s">
        <v>62</v>
      </c>
      <c r="BA1219" t="s">
        <v>63</v>
      </c>
    </row>
    <row r="1220" spans="1:53" x14ac:dyDescent="0.25">
      <c r="A1220" s="1" t="s">
        <v>3181</v>
      </c>
      <c r="B1220" s="236">
        <v>44102</v>
      </c>
      <c r="C1220" s="236">
        <v>44132</v>
      </c>
      <c r="D1220">
        <v>20602985971</v>
      </c>
      <c r="E1220" t="s">
        <v>3054</v>
      </c>
      <c r="F1220" t="s">
        <v>3055</v>
      </c>
      <c r="G1220" s="236">
        <v>44102</v>
      </c>
      <c r="H1220" s="236">
        <v>44132</v>
      </c>
      <c r="J1220">
        <v>0</v>
      </c>
      <c r="K1220">
        <v>60</v>
      </c>
      <c r="M1220" t="s">
        <v>54</v>
      </c>
      <c r="P1220" t="s">
        <v>54</v>
      </c>
      <c r="Q1220">
        <v>60</v>
      </c>
      <c r="R1220">
        <v>60</v>
      </c>
      <c r="S1220" t="s">
        <v>79</v>
      </c>
      <c r="T1220" t="s">
        <v>3176</v>
      </c>
      <c r="U1220" t="s">
        <v>3177</v>
      </c>
      <c r="V1220">
        <v>43613</v>
      </c>
      <c r="W1220" t="s">
        <v>3181</v>
      </c>
      <c r="AD1220">
        <v>44132</v>
      </c>
      <c r="AG1220" t="s">
        <v>3084</v>
      </c>
      <c r="AH1220" t="s">
        <v>606</v>
      </c>
      <c r="AI1220" t="s">
        <v>438</v>
      </c>
      <c r="AJ1220">
        <v>43979</v>
      </c>
      <c r="AK1220">
        <v>1</v>
      </c>
      <c r="AL1220" t="s">
        <v>58</v>
      </c>
      <c r="AN1220" t="s">
        <v>66</v>
      </c>
      <c r="AS1220" t="s">
        <v>111</v>
      </c>
      <c r="AT1220" t="s">
        <v>61</v>
      </c>
      <c r="AU1220" t="s">
        <v>61</v>
      </c>
      <c r="AV1220" t="s">
        <v>11037</v>
      </c>
      <c r="AY1220">
        <v>0</v>
      </c>
      <c r="AZ1220" t="s">
        <v>62</v>
      </c>
      <c r="BA1220" t="s">
        <v>63</v>
      </c>
    </row>
    <row r="1221" spans="1:53" x14ac:dyDescent="0.25">
      <c r="A1221" s="1" t="s">
        <v>3185</v>
      </c>
      <c r="B1221" s="236">
        <v>44091</v>
      </c>
      <c r="C1221" s="236">
        <v>44120</v>
      </c>
      <c r="D1221">
        <v>20602985971</v>
      </c>
      <c r="E1221" t="s">
        <v>3054</v>
      </c>
      <c r="F1221" t="s">
        <v>3182</v>
      </c>
      <c r="G1221" s="236">
        <v>44091</v>
      </c>
      <c r="H1221" s="236">
        <v>44120</v>
      </c>
      <c r="J1221">
        <v>12</v>
      </c>
      <c r="K1221">
        <v>100.5</v>
      </c>
      <c r="M1221" t="s">
        <v>54</v>
      </c>
      <c r="P1221" t="s">
        <v>54</v>
      </c>
      <c r="Q1221">
        <v>100.5</v>
      </c>
      <c r="R1221">
        <v>100.5</v>
      </c>
      <c r="S1221" t="s">
        <v>116</v>
      </c>
      <c r="T1221" t="s">
        <v>3183</v>
      </c>
      <c r="U1221" t="s">
        <v>3184</v>
      </c>
      <c r="V1221">
        <v>43725</v>
      </c>
      <c r="W1221" t="s">
        <v>3185</v>
      </c>
      <c r="X1221" t="s">
        <v>2373</v>
      </c>
      <c r="AD1221">
        <v>44132</v>
      </c>
      <c r="AI1221" t="s">
        <v>65</v>
      </c>
      <c r="AK1221">
        <v>1</v>
      </c>
      <c r="AL1221" t="s">
        <v>58</v>
      </c>
      <c r="AN1221" t="s">
        <v>66</v>
      </c>
      <c r="AS1221" t="s">
        <v>111</v>
      </c>
      <c r="AT1221" t="s">
        <v>61</v>
      </c>
      <c r="AU1221" t="s">
        <v>61</v>
      </c>
      <c r="AV1221" t="s">
        <v>11037</v>
      </c>
      <c r="AY1221">
        <v>0</v>
      </c>
      <c r="AZ1221" t="s">
        <v>62</v>
      </c>
      <c r="BA1221" t="s">
        <v>120</v>
      </c>
    </row>
    <row r="1222" spans="1:53" x14ac:dyDescent="0.25">
      <c r="A1222" s="1" t="s">
        <v>3186</v>
      </c>
      <c r="B1222" s="236">
        <v>44110</v>
      </c>
      <c r="C1222" s="236">
        <v>44140</v>
      </c>
      <c r="D1222">
        <v>20602985971</v>
      </c>
      <c r="E1222" t="s">
        <v>3054</v>
      </c>
      <c r="F1222" t="s">
        <v>3055</v>
      </c>
      <c r="G1222" s="236">
        <v>44110</v>
      </c>
      <c r="H1222" s="236">
        <v>44140</v>
      </c>
      <c r="J1222">
        <v>-8</v>
      </c>
      <c r="K1222">
        <v>100.5</v>
      </c>
      <c r="M1222" t="s">
        <v>54</v>
      </c>
      <c r="P1222" t="s">
        <v>54</v>
      </c>
      <c r="Q1222">
        <v>100.5</v>
      </c>
      <c r="R1222">
        <v>0</v>
      </c>
      <c r="S1222">
        <v>0</v>
      </c>
      <c r="T1222" t="s">
        <v>855</v>
      </c>
      <c r="U1222" t="s">
        <v>3069</v>
      </c>
      <c r="V1222">
        <v>43683</v>
      </c>
      <c r="W1222" t="s">
        <v>3186</v>
      </c>
      <c r="AD1222">
        <v>44132</v>
      </c>
      <c r="AK1222">
        <v>1</v>
      </c>
      <c r="AL1222" t="s">
        <v>58</v>
      </c>
      <c r="AN1222" t="s">
        <v>66</v>
      </c>
      <c r="AS1222" t="s">
        <v>111</v>
      </c>
      <c r="AT1222" t="s">
        <v>61</v>
      </c>
      <c r="AU1222" t="s">
        <v>61</v>
      </c>
      <c r="AV1222" t="s">
        <v>11037</v>
      </c>
      <c r="AY1222">
        <v>0</v>
      </c>
      <c r="AZ1222" t="s">
        <v>62</v>
      </c>
      <c r="BA1222" t="s">
        <v>63</v>
      </c>
    </row>
    <row r="1223" spans="1:53" x14ac:dyDescent="0.25">
      <c r="A1223" s="1" t="s">
        <v>3188</v>
      </c>
      <c r="B1223" s="236">
        <v>44120</v>
      </c>
      <c r="C1223" s="236">
        <v>44150</v>
      </c>
      <c r="D1223">
        <v>20602985971</v>
      </c>
      <c r="E1223" t="s">
        <v>3054</v>
      </c>
      <c r="F1223" t="s">
        <v>3055</v>
      </c>
      <c r="G1223" s="236">
        <v>44120</v>
      </c>
      <c r="H1223" s="236">
        <v>44150</v>
      </c>
      <c r="J1223">
        <v>-18</v>
      </c>
      <c r="K1223">
        <v>100.5</v>
      </c>
      <c r="M1223" t="s">
        <v>54</v>
      </c>
      <c r="P1223" t="s">
        <v>54</v>
      </c>
      <c r="Q1223">
        <v>100.5</v>
      </c>
      <c r="R1223">
        <v>0</v>
      </c>
      <c r="S1223">
        <v>0</v>
      </c>
      <c r="T1223" t="s">
        <v>3187</v>
      </c>
      <c r="U1223" t="s">
        <v>3087</v>
      </c>
      <c r="V1223">
        <v>43815</v>
      </c>
      <c r="W1223" t="s">
        <v>3188</v>
      </c>
      <c r="X1223" t="s">
        <v>3189</v>
      </c>
      <c r="AD1223">
        <v>44132</v>
      </c>
      <c r="AK1223">
        <v>1</v>
      </c>
      <c r="AL1223" t="s">
        <v>58</v>
      </c>
      <c r="AN1223" t="s">
        <v>669</v>
      </c>
      <c r="AS1223" t="s">
        <v>111</v>
      </c>
      <c r="AT1223" t="s">
        <v>61</v>
      </c>
      <c r="AU1223" t="s">
        <v>61</v>
      </c>
      <c r="AV1223" t="s">
        <v>11037</v>
      </c>
      <c r="AY1223">
        <v>0</v>
      </c>
      <c r="AZ1223" t="s">
        <v>62</v>
      </c>
      <c r="BA1223" t="s">
        <v>63</v>
      </c>
    </row>
    <row r="1224" spans="1:53" x14ac:dyDescent="0.25">
      <c r="A1224" s="1" t="s">
        <v>3190</v>
      </c>
      <c r="B1224" s="236">
        <v>44110</v>
      </c>
      <c r="C1224" s="236">
        <v>44140</v>
      </c>
      <c r="D1224">
        <v>20602985971</v>
      </c>
      <c r="E1224" t="s">
        <v>3054</v>
      </c>
      <c r="F1224" t="s">
        <v>3055</v>
      </c>
      <c r="G1224" s="236">
        <v>44110</v>
      </c>
      <c r="H1224" s="236">
        <v>44140</v>
      </c>
      <c r="J1224">
        <v>-8</v>
      </c>
      <c r="K1224">
        <v>100.5</v>
      </c>
      <c r="M1224" t="s">
        <v>54</v>
      </c>
      <c r="P1224" t="s">
        <v>54</v>
      </c>
      <c r="Q1224">
        <v>100.5</v>
      </c>
      <c r="R1224">
        <v>0</v>
      </c>
      <c r="S1224">
        <v>0</v>
      </c>
      <c r="T1224" t="s">
        <v>855</v>
      </c>
      <c r="U1224" t="s">
        <v>3069</v>
      </c>
      <c r="V1224">
        <v>43683</v>
      </c>
      <c r="W1224" t="s">
        <v>3190</v>
      </c>
      <c r="AD1224">
        <v>44132</v>
      </c>
      <c r="AK1224">
        <v>1</v>
      </c>
      <c r="AL1224" t="s">
        <v>58</v>
      </c>
      <c r="AN1224" t="s">
        <v>66</v>
      </c>
      <c r="AS1224" t="s">
        <v>111</v>
      </c>
      <c r="AT1224" t="s">
        <v>61</v>
      </c>
      <c r="AU1224" t="s">
        <v>61</v>
      </c>
      <c r="AV1224" t="s">
        <v>11037</v>
      </c>
      <c r="AY1224">
        <v>0</v>
      </c>
      <c r="AZ1224" t="s">
        <v>62</v>
      </c>
      <c r="BA1224" t="s">
        <v>63</v>
      </c>
    </row>
    <row r="1225" spans="1:53" x14ac:dyDescent="0.25">
      <c r="A1225" s="1" t="s">
        <v>3192</v>
      </c>
      <c r="B1225" s="236">
        <v>44117</v>
      </c>
      <c r="C1225" s="236">
        <v>44147</v>
      </c>
      <c r="D1225">
        <v>20602985971</v>
      </c>
      <c r="E1225" t="s">
        <v>3054</v>
      </c>
      <c r="F1225" t="s">
        <v>3055</v>
      </c>
      <c r="G1225" s="236">
        <v>44117</v>
      </c>
      <c r="H1225" s="236">
        <v>44147</v>
      </c>
      <c r="J1225">
        <v>-15</v>
      </c>
      <c r="K1225">
        <v>100.5</v>
      </c>
      <c r="M1225" t="s">
        <v>54</v>
      </c>
      <c r="P1225" t="s">
        <v>54</v>
      </c>
      <c r="Q1225">
        <v>100.5</v>
      </c>
      <c r="R1225">
        <v>0</v>
      </c>
      <c r="S1225">
        <v>0</v>
      </c>
      <c r="T1225" t="s">
        <v>855</v>
      </c>
      <c r="U1225" t="s">
        <v>3191</v>
      </c>
      <c r="V1225">
        <v>43690</v>
      </c>
      <c r="W1225" t="s">
        <v>3192</v>
      </c>
      <c r="X1225" t="s">
        <v>3193</v>
      </c>
      <c r="AD1225">
        <v>44132</v>
      </c>
      <c r="AI1225" t="s">
        <v>65</v>
      </c>
      <c r="AK1225">
        <v>1</v>
      </c>
      <c r="AL1225" t="s">
        <v>58</v>
      </c>
      <c r="AN1225" t="s">
        <v>66</v>
      </c>
      <c r="AS1225" t="s">
        <v>111</v>
      </c>
      <c r="AT1225" t="s">
        <v>61</v>
      </c>
      <c r="AU1225" t="s">
        <v>61</v>
      </c>
      <c r="AV1225" t="s">
        <v>11037</v>
      </c>
      <c r="AY1225">
        <v>0</v>
      </c>
      <c r="AZ1225" t="s">
        <v>62</v>
      </c>
      <c r="BA1225" t="s">
        <v>63</v>
      </c>
    </row>
    <row r="1226" spans="1:53" x14ac:dyDescent="0.25">
      <c r="A1226" s="1" t="s">
        <v>424</v>
      </c>
      <c r="B1226" s="236">
        <v>44062</v>
      </c>
      <c r="C1226" s="236">
        <v>44092</v>
      </c>
      <c r="D1226">
        <v>20602985971</v>
      </c>
      <c r="E1226" t="s">
        <v>3054</v>
      </c>
      <c r="F1226" t="s">
        <v>3194</v>
      </c>
      <c r="G1226" s="236">
        <v>44062</v>
      </c>
      <c r="H1226" s="236">
        <v>44092</v>
      </c>
      <c r="J1226">
        <v>40</v>
      </c>
      <c r="K1226">
        <v>60</v>
      </c>
      <c r="M1226" t="s">
        <v>54</v>
      </c>
      <c r="P1226" t="s">
        <v>54</v>
      </c>
      <c r="Q1226">
        <v>60</v>
      </c>
      <c r="R1226">
        <v>120</v>
      </c>
      <c r="S1226">
        <v>2</v>
      </c>
      <c r="T1226" t="s">
        <v>3195</v>
      </c>
      <c r="V1226">
        <v>43634</v>
      </c>
      <c r="W1226" t="s">
        <v>424</v>
      </c>
      <c r="X1226" t="s">
        <v>1813</v>
      </c>
      <c r="AD1226">
        <v>44132</v>
      </c>
      <c r="AG1226" t="s">
        <v>3084</v>
      </c>
      <c r="AH1226" t="s">
        <v>3085</v>
      </c>
      <c r="AI1226" t="s">
        <v>438</v>
      </c>
      <c r="AJ1226">
        <v>44001</v>
      </c>
      <c r="AK1226">
        <v>1</v>
      </c>
      <c r="AL1226" t="s">
        <v>58</v>
      </c>
      <c r="AN1226" t="s">
        <v>66</v>
      </c>
      <c r="AS1226" t="s">
        <v>111</v>
      </c>
      <c r="AT1226" t="s">
        <v>61</v>
      </c>
      <c r="AU1226" t="s">
        <v>61</v>
      </c>
      <c r="AV1226" t="s">
        <v>11037</v>
      </c>
      <c r="AW1226" t="s">
        <v>3196</v>
      </c>
      <c r="AY1226" t="s">
        <v>633</v>
      </c>
      <c r="AZ1226" t="s">
        <v>62</v>
      </c>
      <c r="BA1226" t="s">
        <v>120</v>
      </c>
    </row>
    <row r="1227" spans="1:53" x14ac:dyDescent="0.25">
      <c r="A1227" s="1" t="s">
        <v>3198</v>
      </c>
      <c r="B1227" s="236">
        <v>44112</v>
      </c>
      <c r="C1227" s="236">
        <v>44142</v>
      </c>
      <c r="D1227">
        <v>20602985971</v>
      </c>
      <c r="E1227" t="s">
        <v>3054</v>
      </c>
      <c r="F1227" t="s">
        <v>3055</v>
      </c>
      <c r="G1227" s="236">
        <v>44112</v>
      </c>
      <c r="H1227" s="236">
        <v>44142</v>
      </c>
      <c r="J1227">
        <v>-10</v>
      </c>
      <c r="K1227">
        <v>85</v>
      </c>
      <c r="M1227" t="s">
        <v>54</v>
      </c>
      <c r="P1227" t="s">
        <v>54</v>
      </c>
      <c r="Q1227">
        <v>85</v>
      </c>
      <c r="R1227">
        <v>0</v>
      </c>
      <c r="S1227">
        <v>0</v>
      </c>
      <c r="T1227" t="s">
        <v>3162</v>
      </c>
      <c r="U1227" t="s">
        <v>3197</v>
      </c>
      <c r="V1227">
        <v>43654</v>
      </c>
      <c r="W1227" t="s">
        <v>3198</v>
      </c>
      <c r="X1227" t="s">
        <v>3199</v>
      </c>
      <c r="AD1227">
        <v>44132</v>
      </c>
      <c r="AI1227" t="s">
        <v>65</v>
      </c>
      <c r="AK1227">
        <v>1</v>
      </c>
      <c r="AL1227" t="s">
        <v>58</v>
      </c>
      <c r="AN1227" t="s">
        <v>66</v>
      </c>
      <c r="AS1227" t="s">
        <v>111</v>
      </c>
      <c r="AT1227" t="s">
        <v>61</v>
      </c>
      <c r="AU1227" t="s">
        <v>61</v>
      </c>
      <c r="AV1227" t="s">
        <v>11037</v>
      </c>
      <c r="AY1227">
        <v>0</v>
      </c>
      <c r="AZ1227" t="s">
        <v>62</v>
      </c>
      <c r="BA1227" t="s">
        <v>63</v>
      </c>
    </row>
    <row r="1228" spans="1:53" x14ac:dyDescent="0.25">
      <c r="A1228" s="1" t="s">
        <v>3200</v>
      </c>
      <c r="B1228" s="236">
        <v>44124</v>
      </c>
      <c r="C1228" s="236">
        <v>44154</v>
      </c>
      <c r="D1228">
        <v>20602985971</v>
      </c>
      <c r="E1228" t="s">
        <v>3054</v>
      </c>
      <c r="F1228" t="s">
        <v>3055</v>
      </c>
      <c r="G1228" s="236">
        <v>44124</v>
      </c>
      <c r="H1228" s="236">
        <v>44154</v>
      </c>
      <c r="J1228">
        <v>-22</v>
      </c>
      <c r="K1228">
        <v>100.5</v>
      </c>
      <c r="M1228" t="s">
        <v>54</v>
      </c>
      <c r="P1228" t="s">
        <v>54</v>
      </c>
      <c r="Q1228">
        <v>100.5</v>
      </c>
      <c r="R1228">
        <v>0</v>
      </c>
      <c r="S1228">
        <v>0</v>
      </c>
      <c r="T1228" t="s">
        <v>855</v>
      </c>
      <c r="U1228" t="s">
        <v>3118</v>
      </c>
      <c r="V1228">
        <v>43697</v>
      </c>
      <c r="W1228" t="s">
        <v>3200</v>
      </c>
      <c r="AD1228">
        <v>44132</v>
      </c>
      <c r="AI1228" t="s">
        <v>65</v>
      </c>
      <c r="AK1228">
        <v>1</v>
      </c>
      <c r="AL1228" t="s">
        <v>58</v>
      </c>
      <c r="AN1228" t="s">
        <v>66</v>
      </c>
      <c r="AS1228" t="s">
        <v>111</v>
      </c>
      <c r="AT1228" t="s">
        <v>61</v>
      </c>
      <c r="AU1228" t="s">
        <v>61</v>
      </c>
      <c r="AV1228" t="s">
        <v>11037</v>
      </c>
      <c r="AY1228">
        <v>0</v>
      </c>
      <c r="AZ1228" t="s">
        <v>62</v>
      </c>
      <c r="BA1228" t="s">
        <v>63</v>
      </c>
    </row>
    <row r="1229" spans="1:53" x14ac:dyDescent="0.25">
      <c r="A1229" s="1" t="s">
        <v>3201</v>
      </c>
      <c r="B1229" s="236">
        <v>44122</v>
      </c>
      <c r="C1229" s="236">
        <v>44152</v>
      </c>
      <c r="D1229">
        <v>20602985971</v>
      </c>
      <c r="E1229" t="s">
        <v>3054</v>
      </c>
      <c r="F1229" t="s">
        <v>3055</v>
      </c>
      <c r="G1229" s="236">
        <v>44122</v>
      </c>
      <c r="H1229" s="236">
        <v>44152</v>
      </c>
      <c r="J1229">
        <v>-20</v>
      </c>
      <c r="K1229">
        <v>100.5</v>
      </c>
      <c r="M1229" t="s">
        <v>54</v>
      </c>
      <c r="P1229" t="s">
        <v>54</v>
      </c>
      <c r="Q1229">
        <v>100.5</v>
      </c>
      <c r="R1229">
        <v>0</v>
      </c>
      <c r="S1229">
        <v>0</v>
      </c>
      <c r="T1229" t="s">
        <v>3183</v>
      </c>
      <c r="U1229" t="s">
        <v>3184</v>
      </c>
      <c r="V1229">
        <v>43725</v>
      </c>
      <c r="W1229" t="s">
        <v>3201</v>
      </c>
      <c r="X1229" t="s">
        <v>3202</v>
      </c>
      <c r="AD1229">
        <v>44132</v>
      </c>
      <c r="AI1229" t="s">
        <v>65</v>
      </c>
      <c r="AK1229">
        <v>1</v>
      </c>
      <c r="AL1229" t="s">
        <v>58</v>
      </c>
      <c r="AN1229" t="s">
        <v>66</v>
      </c>
      <c r="AS1229" t="s">
        <v>111</v>
      </c>
      <c r="AT1229" t="s">
        <v>61</v>
      </c>
      <c r="AU1229" t="s">
        <v>61</v>
      </c>
      <c r="AV1229" t="s">
        <v>11037</v>
      </c>
      <c r="AY1229">
        <v>0</v>
      </c>
      <c r="AZ1229" t="s">
        <v>62</v>
      </c>
      <c r="BA1229" t="s">
        <v>63</v>
      </c>
    </row>
    <row r="1230" spans="1:53" x14ac:dyDescent="0.25">
      <c r="A1230" s="1" t="s">
        <v>3203</v>
      </c>
      <c r="B1230" s="236">
        <v>44117</v>
      </c>
      <c r="C1230" s="236">
        <v>44147</v>
      </c>
      <c r="D1230">
        <v>20602985971</v>
      </c>
      <c r="E1230" t="s">
        <v>3054</v>
      </c>
      <c r="F1230" t="s">
        <v>3055</v>
      </c>
      <c r="G1230" s="236">
        <v>44117</v>
      </c>
      <c r="H1230" s="236">
        <v>44147</v>
      </c>
      <c r="J1230">
        <v>-15</v>
      </c>
      <c r="K1230">
        <v>100.5</v>
      </c>
      <c r="M1230" t="s">
        <v>54</v>
      </c>
      <c r="P1230" t="s">
        <v>54</v>
      </c>
      <c r="Q1230">
        <v>100.5</v>
      </c>
      <c r="R1230">
        <v>0</v>
      </c>
      <c r="S1230">
        <v>0</v>
      </c>
      <c r="T1230" t="s">
        <v>855</v>
      </c>
      <c r="U1230" t="s">
        <v>3191</v>
      </c>
      <c r="V1230">
        <v>43690</v>
      </c>
      <c r="W1230" t="s">
        <v>3203</v>
      </c>
      <c r="AD1230">
        <v>44132</v>
      </c>
      <c r="AI1230" t="s">
        <v>65</v>
      </c>
      <c r="AK1230">
        <v>1</v>
      </c>
      <c r="AL1230" t="s">
        <v>58</v>
      </c>
      <c r="AN1230" t="s">
        <v>66</v>
      </c>
      <c r="AS1230" t="s">
        <v>111</v>
      </c>
      <c r="AT1230" t="s">
        <v>61</v>
      </c>
      <c r="AU1230" t="s">
        <v>61</v>
      </c>
      <c r="AV1230" t="s">
        <v>11037</v>
      </c>
      <c r="AY1230">
        <v>0</v>
      </c>
      <c r="AZ1230" t="s">
        <v>62</v>
      </c>
      <c r="BA1230" t="s">
        <v>63</v>
      </c>
    </row>
    <row r="1231" spans="1:53" x14ac:dyDescent="0.25">
      <c r="A1231" s="1" t="s">
        <v>3204</v>
      </c>
      <c r="B1231" s="236">
        <v>44117</v>
      </c>
      <c r="C1231" s="236">
        <v>44147</v>
      </c>
      <c r="D1231">
        <v>20602985971</v>
      </c>
      <c r="E1231" t="s">
        <v>3054</v>
      </c>
      <c r="F1231" t="s">
        <v>3055</v>
      </c>
      <c r="G1231" s="236">
        <v>44117</v>
      </c>
      <c r="H1231" s="236">
        <v>44147</v>
      </c>
      <c r="J1231">
        <v>-15</v>
      </c>
      <c r="K1231">
        <v>100.5</v>
      </c>
      <c r="M1231" t="s">
        <v>54</v>
      </c>
      <c r="P1231" t="s">
        <v>54</v>
      </c>
      <c r="Q1231">
        <v>100.5</v>
      </c>
      <c r="R1231">
        <v>0</v>
      </c>
      <c r="S1231">
        <v>0</v>
      </c>
      <c r="T1231" t="s">
        <v>855</v>
      </c>
      <c r="U1231" t="s">
        <v>3191</v>
      </c>
      <c r="V1231">
        <v>43690</v>
      </c>
      <c r="W1231" t="s">
        <v>3204</v>
      </c>
      <c r="AD1231">
        <v>44132</v>
      </c>
      <c r="AI1231" t="s">
        <v>65</v>
      </c>
      <c r="AK1231">
        <v>1</v>
      </c>
      <c r="AL1231" t="s">
        <v>58</v>
      </c>
      <c r="AN1231" t="s">
        <v>66</v>
      </c>
      <c r="AS1231" t="s">
        <v>111</v>
      </c>
      <c r="AT1231" t="s">
        <v>61</v>
      </c>
      <c r="AU1231" t="s">
        <v>61</v>
      </c>
      <c r="AV1231" t="s">
        <v>11037</v>
      </c>
      <c r="AY1231">
        <v>0</v>
      </c>
      <c r="AZ1231" t="s">
        <v>62</v>
      </c>
      <c r="BA1231" t="s">
        <v>63</v>
      </c>
    </row>
    <row r="1232" spans="1:53" x14ac:dyDescent="0.25">
      <c r="A1232" s="1" t="s">
        <v>3205</v>
      </c>
      <c r="B1232" s="236">
        <v>44118</v>
      </c>
      <c r="C1232" s="236">
        <v>44148</v>
      </c>
      <c r="D1232">
        <v>20602985971</v>
      </c>
      <c r="E1232" t="s">
        <v>3054</v>
      </c>
      <c r="F1232" t="s">
        <v>3055</v>
      </c>
      <c r="G1232" s="236">
        <v>44118</v>
      </c>
      <c r="H1232" s="236">
        <v>44148</v>
      </c>
      <c r="J1232">
        <v>-16</v>
      </c>
      <c r="K1232">
        <v>100.5</v>
      </c>
      <c r="M1232" t="s">
        <v>54</v>
      </c>
      <c r="P1232" t="s">
        <v>54</v>
      </c>
      <c r="Q1232">
        <v>100.5</v>
      </c>
      <c r="R1232">
        <v>0</v>
      </c>
      <c r="S1232">
        <v>0</v>
      </c>
      <c r="T1232" t="s">
        <v>855</v>
      </c>
      <c r="U1232" t="s">
        <v>3191</v>
      </c>
      <c r="V1232">
        <v>43690</v>
      </c>
      <c r="W1232" t="s">
        <v>3205</v>
      </c>
      <c r="AD1232">
        <v>44132</v>
      </c>
      <c r="AI1232" t="s">
        <v>65</v>
      </c>
      <c r="AK1232">
        <v>1</v>
      </c>
      <c r="AL1232" t="s">
        <v>58</v>
      </c>
      <c r="AN1232" t="s">
        <v>66</v>
      </c>
      <c r="AS1232" t="s">
        <v>111</v>
      </c>
      <c r="AT1232" t="s">
        <v>61</v>
      </c>
      <c r="AU1232" t="s">
        <v>61</v>
      </c>
      <c r="AV1232" t="s">
        <v>11037</v>
      </c>
      <c r="AY1232">
        <v>0</v>
      </c>
      <c r="AZ1232" t="s">
        <v>62</v>
      </c>
      <c r="BA1232" t="s">
        <v>63</v>
      </c>
    </row>
    <row r="1233" spans="1:53" x14ac:dyDescent="0.25">
      <c r="A1233" s="1" t="s">
        <v>3206</v>
      </c>
      <c r="B1233" s="236">
        <v>44117</v>
      </c>
      <c r="C1233" s="236">
        <v>44147</v>
      </c>
      <c r="D1233">
        <v>20602985971</v>
      </c>
      <c r="E1233" t="s">
        <v>3054</v>
      </c>
      <c r="F1233" t="s">
        <v>3055</v>
      </c>
      <c r="G1233" s="236">
        <v>44117</v>
      </c>
      <c r="H1233" s="236">
        <v>44147</v>
      </c>
      <c r="J1233">
        <v>-15</v>
      </c>
      <c r="K1233">
        <v>100.5</v>
      </c>
      <c r="M1233" t="s">
        <v>54</v>
      </c>
      <c r="P1233" t="s">
        <v>54</v>
      </c>
      <c r="Q1233">
        <v>100.5</v>
      </c>
      <c r="R1233">
        <v>0</v>
      </c>
      <c r="S1233">
        <v>0</v>
      </c>
      <c r="T1233" t="s">
        <v>855</v>
      </c>
      <c r="U1233" t="s">
        <v>3191</v>
      </c>
      <c r="V1233">
        <v>43690</v>
      </c>
      <c r="W1233" t="s">
        <v>3206</v>
      </c>
      <c r="AD1233">
        <v>44132</v>
      </c>
      <c r="AI1233" t="s">
        <v>65</v>
      </c>
      <c r="AK1233">
        <v>1</v>
      </c>
      <c r="AL1233" t="s">
        <v>58</v>
      </c>
      <c r="AN1233" t="s">
        <v>66</v>
      </c>
      <c r="AS1233" t="s">
        <v>111</v>
      </c>
      <c r="AT1233" t="s">
        <v>61</v>
      </c>
      <c r="AU1233" t="s">
        <v>61</v>
      </c>
      <c r="AV1233" t="s">
        <v>11037</v>
      </c>
      <c r="AY1233">
        <v>0</v>
      </c>
      <c r="AZ1233" t="s">
        <v>62</v>
      </c>
      <c r="BA1233" t="s">
        <v>63</v>
      </c>
    </row>
    <row r="1234" spans="1:53" x14ac:dyDescent="0.25">
      <c r="A1234" s="1" t="s">
        <v>3207</v>
      </c>
      <c r="B1234" s="236">
        <v>44117</v>
      </c>
      <c r="C1234" s="236">
        <v>44147</v>
      </c>
      <c r="D1234">
        <v>20602985971</v>
      </c>
      <c r="E1234" t="s">
        <v>3054</v>
      </c>
      <c r="F1234" t="s">
        <v>3055</v>
      </c>
      <c r="G1234" s="236">
        <v>44117</v>
      </c>
      <c r="H1234" s="236">
        <v>44147</v>
      </c>
      <c r="J1234">
        <v>-15</v>
      </c>
      <c r="K1234">
        <v>100.5</v>
      </c>
      <c r="M1234" t="s">
        <v>54</v>
      </c>
      <c r="P1234" t="s">
        <v>54</v>
      </c>
      <c r="Q1234">
        <v>100.5</v>
      </c>
      <c r="R1234">
        <v>0</v>
      </c>
      <c r="S1234">
        <v>0</v>
      </c>
      <c r="T1234" t="s">
        <v>855</v>
      </c>
      <c r="U1234" t="s">
        <v>3191</v>
      </c>
      <c r="V1234">
        <v>43690</v>
      </c>
      <c r="W1234" t="s">
        <v>3207</v>
      </c>
      <c r="AD1234">
        <v>44132</v>
      </c>
      <c r="AI1234" t="s">
        <v>65</v>
      </c>
      <c r="AK1234">
        <v>1</v>
      </c>
      <c r="AL1234" t="s">
        <v>58</v>
      </c>
      <c r="AN1234" t="s">
        <v>66</v>
      </c>
      <c r="AS1234" t="s">
        <v>111</v>
      </c>
      <c r="AT1234" t="s">
        <v>61</v>
      </c>
      <c r="AU1234" t="s">
        <v>61</v>
      </c>
      <c r="AV1234" t="s">
        <v>11037</v>
      </c>
      <c r="AY1234">
        <v>0</v>
      </c>
      <c r="AZ1234" t="s">
        <v>62</v>
      </c>
      <c r="BA1234" t="s">
        <v>63</v>
      </c>
    </row>
    <row r="1235" spans="1:53" x14ac:dyDescent="0.25">
      <c r="A1235" s="1" t="s">
        <v>3208</v>
      </c>
      <c r="B1235" s="236">
        <v>44117</v>
      </c>
      <c r="C1235" s="236">
        <v>44147</v>
      </c>
      <c r="D1235">
        <v>20602985971</v>
      </c>
      <c r="E1235" t="s">
        <v>3054</v>
      </c>
      <c r="F1235" t="s">
        <v>3055</v>
      </c>
      <c r="G1235" s="236">
        <v>44117</v>
      </c>
      <c r="H1235" s="236">
        <v>44147</v>
      </c>
      <c r="J1235">
        <v>-15</v>
      </c>
      <c r="K1235">
        <v>100.5</v>
      </c>
      <c r="M1235" t="s">
        <v>54</v>
      </c>
      <c r="P1235" t="s">
        <v>54</v>
      </c>
      <c r="Q1235">
        <v>100.5</v>
      </c>
      <c r="R1235">
        <v>0</v>
      </c>
      <c r="S1235">
        <v>0</v>
      </c>
      <c r="T1235" t="s">
        <v>855</v>
      </c>
      <c r="U1235" t="s">
        <v>3191</v>
      </c>
      <c r="V1235">
        <v>43690</v>
      </c>
      <c r="W1235" t="s">
        <v>3208</v>
      </c>
      <c r="AD1235">
        <v>44132</v>
      </c>
      <c r="AI1235" t="s">
        <v>65</v>
      </c>
      <c r="AK1235">
        <v>1</v>
      </c>
      <c r="AL1235" t="s">
        <v>58</v>
      </c>
      <c r="AN1235" t="s">
        <v>66</v>
      </c>
      <c r="AS1235" t="s">
        <v>111</v>
      </c>
      <c r="AT1235" t="s">
        <v>61</v>
      </c>
      <c r="AU1235" t="s">
        <v>61</v>
      </c>
      <c r="AV1235" t="s">
        <v>11037</v>
      </c>
      <c r="AY1235">
        <v>0</v>
      </c>
      <c r="AZ1235" t="s">
        <v>62</v>
      </c>
      <c r="BA1235" t="s">
        <v>63</v>
      </c>
    </row>
    <row r="1236" spans="1:53" x14ac:dyDescent="0.25">
      <c r="A1236" s="1" t="s">
        <v>3209</v>
      </c>
      <c r="B1236" s="236">
        <v>44117</v>
      </c>
      <c r="C1236" s="236">
        <v>44147</v>
      </c>
      <c r="D1236">
        <v>20602985971</v>
      </c>
      <c r="E1236" t="s">
        <v>3054</v>
      </c>
      <c r="F1236" t="s">
        <v>3055</v>
      </c>
      <c r="G1236" s="236">
        <v>44117</v>
      </c>
      <c r="H1236" s="236">
        <v>44147</v>
      </c>
      <c r="J1236">
        <v>-15</v>
      </c>
      <c r="K1236">
        <v>100.5</v>
      </c>
      <c r="M1236" t="s">
        <v>54</v>
      </c>
      <c r="P1236" t="s">
        <v>54</v>
      </c>
      <c r="Q1236">
        <v>100.5</v>
      </c>
      <c r="R1236">
        <v>0</v>
      </c>
      <c r="S1236">
        <v>0</v>
      </c>
      <c r="T1236" t="s">
        <v>855</v>
      </c>
      <c r="U1236" t="s">
        <v>3191</v>
      </c>
      <c r="V1236">
        <v>43690</v>
      </c>
      <c r="W1236" t="s">
        <v>3209</v>
      </c>
      <c r="AD1236">
        <v>44132</v>
      </c>
      <c r="AI1236" t="s">
        <v>65</v>
      </c>
      <c r="AK1236">
        <v>1</v>
      </c>
      <c r="AL1236" t="s">
        <v>58</v>
      </c>
      <c r="AN1236" t="s">
        <v>66</v>
      </c>
      <c r="AS1236" t="s">
        <v>111</v>
      </c>
      <c r="AT1236" t="s">
        <v>61</v>
      </c>
      <c r="AU1236" t="s">
        <v>61</v>
      </c>
      <c r="AV1236" t="s">
        <v>11037</v>
      </c>
      <c r="AY1236">
        <v>0</v>
      </c>
      <c r="AZ1236" t="s">
        <v>62</v>
      </c>
      <c r="BA1236" t="s">
        <v>63</v>
      </c>
    </row>
    <row r="1237" spans="1:53" x14ac:dyDescent="0.25">
      <c r="A1237" s="1" t="s">
        <v>3212</v>
      </c>
      <c r="B1237" s="236">
        <v>44117</v>
      </c>
      <c r="C1237" s="236">
        <v>44147</v>
      </c>
      <c r="D1237">
        <v>20602985971</v>
      </c>
      <c r="E1237" t="s">
        <v>3054</v>
      </c>
      <c r="F1237" t="s">
        <v>3055</v>
      </c>
      <c r="G1237" s="236">
        <v>44117</v>
      </c>
      <c r="H1237" s="236">
        <v>44147</v>
      </c>
      <c r="J1237">
        <v>-15</v>
      </c>
      <c r="K1237">
        <v>100.5</v>
      </c>
      <c r="M1237" t="s">
        <v>54</v>
      </c>
      <c r="P1237" t="s">
        <v>54</v>
      </c>
      <c r="Q1237">
        <v>100.5</v>
      </c>
      <c r="R1237">
        <v>0</v>
      </c>
      <c r="S1237">
        <v>0</v>
      </c>
      <c r="T1237" t="s">
        <v>3210</v>
      </c>
      <c r="U1237" t="s">
        <v>3211</v>
      </c>
      <c r="V1237">
        <v>43721</v>
      </c>
      <c r="W1237" t="s">
        <v>3212</v>
      </c>
      <c r="AD1237">
        <v>44132</v>
      </c>
      <c r="AI1237" t="s">
        <v>65</v>
      </c>
      <c r="AK1237">
        <v>1</v>
      </c>
      <c r="AL1237" t="s">
        <v>58</v>
      </c>
      <c r="AN1237" t="s">
        <v>66</v>
      </c>
      <c r="AS1237" t="s">
        <v>111</v>
      </c>
      <c r="AT1237" t="s">
        <v>61</v>
      </c>
      <c r="AU1237" t="s">
        <v>61</v>
      </c>
      <c r="AV1237" t="s">
        <v>11037</v>
      </c>
      <c r="AY1237">
        <v>0</v>
      </c>
      <c r="AZ1237" t="s">
        <v>62</v>
      </c>
      <c r="BA1237" t="s">
        <v>63</v>
      </c>
    </row>
    <row r="1238" spans="1:53" x14ac:dyDescent="0.25">
      <c r="A1238" s="1" t="s">
        <v>3213</v>
      </c>
      <c r="B1238" s="236">
        <v>44121</v>
      </c>
      <c r="C1238" s="236">
        <v>44151</v>
      </c>
      <c r="D1238">
        <v>20602985971</v>
      </c>
      <c r="E1238" t="s">
        <v>3054</v>
      </c>
      <c r="F1238" t="s">
        <v>3055</v>
      </c>
      <c r="G1238" s="236">
        <v>44121</v>
      </c>
      <c r="H1238" s="236">
        <v>44151</v>
      </c>
      <c r="J1238">
        <v>-19</v>
      </c>
      <c r="K1238">
        <v>100.5</v>
      </c>
      <c r="M1238" t="s">
        <v>54</v>
      </c>
      <c r="P1238" t="s">
        <v>54</v>
      </c>
      <c r="Q1238">
        <v>100.5</v>
      </c>
      <c r="R1238">
        <v>0</v>
      </c>
      <c r="S1238">
        <v>0</v>
      </c>
      <c r="T1238" t="s">
        <v>3183</v>
      </c>
      <c r="U1238" t="s">
        <v>3184</v>
      </c>
      <c r="V1238">
        <v>43725</v>
      </c>
      <c r="W1238" t="s">
        <v>3213</v>
      </c>
      <c r="X1238" t="s">
        <v>579</v>
      </c>
      <c r="AD1238">
        <v>44132</v>
      </c>
      <c r="AI1238" t="s">
        <v>65</v>
      </c>
      <c r="AK1238">
        <v>1</v>
      </c>
      <c r="AL1238" t="s">
        <v>58</v>
      </c>
      <c r="AN1238" t="s">
        <v>66</v>
      </c>
      <c r="AS1238" t="s">
        <v>111</v>
      </c>
      <c r="AT1238" t="s">
        <v>61</v>
      </c>
      <c r="AU1238" t="s">
        <v>61</v>
      </c>
      <c r="AV1238" t="s">
        <v>11037</v>
      </c>
      <c r="AY1238">
        <v>0</v>
      </c>
      <c r="AZ1238" t="s">
        <v>62</v>
      </c>
      <c r="BA1238" t="s">
        <v>63</v>
      </c>
    </row>
    <row r="1239" spans="1:53" x14ac:dyDescent="0.25">
      <c r="A1239" s="1" t="s">
        <v>3215</v>
      </c>
      <c r="B1239" s="236">
        <v>44118</v>
      </c>
      <c r="C1239" s="236">
        <v>44148</v>
      </c>
      <c r="D1239">
        <v>20602985971</v>
      </c>
      <c r="E1239" t="s">
        <v>3054</v>
      </c>
      <c r="F1239" t="s">
        <v>3055</v>
      </c>
      <c r="G1239" s="236">
        <v>44118</v>
      </c>
      <c r="H1239" s="236">
        <v>44148</v>
      </c>
      <c r="J1239">
        <v>-16</v>
      </c>
      <c r="K1239">
        <v>100.5</v>
      </c>
      <c r="M1239" t="s">
        <v>54</v>
      </c>
      <c r="P1239" t="s">
        <v>54</v>
      </c>
      <c r="Q1239">
        <v>100.5</v>
      </c>
      <c r="R1239">
        <v>0</v>
      </c>
      <c r="S1239">
        <v>0</v>
      </c>
      <c r="T1239" t="s">
        <v>3214</v>
      </c>
      <c r="U1239" t="s">
        <v>3191</v>
      </c>
      <c r="V1239">
        <v>43690</v>
      </c>
      <c r="W1239" t="s">
        <v>3215</v>
      </c>
      <c r="X1239" t="s">
        <v>3185</v>
      </c>
      <c r="AD1239">
        <v>44132</v>
      </c>
      <c r="AI1239" t="s">
        <v>65</v>
      </c>
      <c r="AK1239">
        <v>1</v>
      </c>
      <c r="AL1239" t="s">
        <v>58</v>
      </c>
      <c r="AN1239" t="s">
        <v>66</v>
      </c>
      <c r="AS1239" t="s">
        <v>111</v>
      </c>
      <c r="AT1239" t="s">
        <v>61</v>
      </c>
      <c r="AU1239" t="s">
        <v>61</v>
      </c>
      <c r="AV1239" t="s">
        <v>11037</v>
      </c>
      <c r="AY1239">
        <v>0</v>
      </c>
      <c r="AZ1239" t="s">
        <v>62</v>
      </c>
      <c r="BA1239" t="s">
        <v>63</v>
      </c>
    </row>
    <row r="1240" spans="1:53" x14ac:dyDescent="0.25">
      <c r="A1240" s="1" t="s">
        <v>3216</v>
      </c>
      <c r="B1240" s="236">
        <v>44105</v>
      </c>
      <c r="C1240" s="236">
        <v>44135</v>
      </c>
      <c r="D1240">
        <v>20602985971</v>
      </c>
      <c r="E1240" t="s">
        <v>3054</v>
      </c>
      <c r="F1240" t="s">
        <v>3055</v>
      </c>
      <c r="G1240" s="236">
        <v>44105</v>
      </c>
      <c r="H1240" s="236">
        <v>44135</v>
      </c>
      <c r="J1240">
        <v>-3</v>
      </c>
      <c r="K1240">
        <v>70</v>
      </c>
      <c r="M1240" t="s">
        <v>54</v>
      </c>
      <c r="P1240" t="s">
        <v>54</v>
      </c>
      <c r="Q1240">
        <v>70</v>
      </c>
      <c r="R1240">
        <v>0</v>
      </c>
      <c r="S1240">
        <v>0</v>
      </c>
      <c r="T1240" t="s">
        <v>855</v>
      </c>
      <c r="U1240" t="s">
        <v>3060</v>
      </c>
      <c r="V1240">
        <v>43738</v>
      </c>
      <c r="W1240" t="s">
        <v>3216</v>
      </c>
      <c r="AD1240">
        <v>44132</v>
      </c>
      <c r="AI1240" t="s">
        <v>65</v>
      </c>
      <c r="AK1240">
        <v>1</v>
      </c>
      <c r="AL1240" t="s">
        <v>58</v>
      </c>
      <c r="AN1240" t="s">
        <v>66</v>
      </c>
      <c r="AS1240" t="s">
        <v>111</v>
      </c>
      <c r="AT1240" t="s">
        <v>61</v>
      </c>
      <c r="AU1240" t="s">
        <v>61</v>
      </c>
      <c r="AV1240" t="s">
        <v>11037</v>
      </c>
      <c r="AY1240">
        <v>0</v>
      </c>
      <c r="AZ1240" t="s">
        <v>62</v>
      </c>
      <c r="BA1240" t="s">
        <v>63</v>
      </c>
    </row>
    <row r="1241" spans="1:53" x14ac:dyDescent="0.25">
      <c r="A1241" s="1" t="s">
        <v>3217</v>
      </c>
      <c r="B1241" s="236">
        <v>44105</v>
      </c>
      <c r="C1241" s="236">
        <v>44135</v>
      </c>
      <c r="D1241">
        <v>20602985971</v>
      </c>
      <c r="E1241" t="s">
        <v>3054</v>
      </c>
      <c r="F1241" t="s">
        <v>3055</v>
      </c>
      <c r="G1241" s="236">
        <v>44105</v>
      </c>
      <c r="H1241" s="236">
        <v>44135</v>
      </c>
      <c r="J1241">
        <v>-3</v>
      </c>
      <c r="K1241">
        <v>70</v>
      </c>
      <c r="M1241" t="s">
        <v>54</v>
      </c>
      <c r="P1241" t="s">
        <v>54</v>
      </c>
      <c r="Q1241">
        <v>70</v>
      </c>
      <c r="R1241">
        <v>0</v>
      </c>
      <c r="S1241">
        <v>0</v>
      </c>
      <c r="T1241" t="s">
        <v>855</v>
      </c>
      <c r="U1241" t="s">
        <v>3060</v>
      </c>
      <c r="V1241">
        <v>43738</v>
      </c>
      <c r="W1241" t="s">
        <v>3217</v>
      </c>
      <c r="AD1241">
        <v>44132</v>
      </c>
      <c r="AI1241" t="s">
        <v>65</v>
      </c>
      <c r="AK1241">
        <v>1</v>
      </c>
      <c r="AL1241" t="s">
        <v>58</v>
      </c>
      <c r="AN1241" t="s">
        <v>66</v>
      </c>
      <c r="AS1241" t="s">
        <v>111</v>
      </c>
      <c r="AT1241" t="s">
        <v>61</v>
      </c>
      <c r="AU1241" t="s">
        <v>61</v>
      </c>
      <c r="AV1241" t="s">
        <v>11037</v>
      </c>
      <c r="AY1241">
        <v>0</v>
      </c>
      <c r="AZ1241" t="s">
        <v>62</v>
      </c>
      <c r="BA1241" t="s">
        <v>63</v>
      </c>
    </row>
    <row r="1242" spans="1:53" x14ac:dyDescent="0.25">
      <c r="A1242" s="1" t="s">
        <v>3062</v>
      </c>
      <c r="B1242" s="236">
        <v>44125</v>
      </c>
      <c r="C1242" s="236">
        <v>44155</v>
      </c>
      <c r="D1242">
        <v>20602985971</v>
      </c>
      <c r="E1242" t="s">
        <v>3054</v>
      </c>
      <c r="F1242" t="s">
        <v>3055</v>
      </c>
      <c r="G1242" s="236">
        <v>44125</v>
      </c>
      <c r="H1242" s="236">
        <v>44155</v>
      </c>
      <c r="J1242">
        <v>-23</v>
      </c>
      <c r="K1242">
        <v>70</v>
      </c>
      <c r="M1242" t="s">
        <v>54</v>
      </c>
      <c r="P1242" t="s">
        <v>54</v>
      </c>
      <c r="Q1242">
        <v>70</v>
      </c>
      <c r="R1242">
        <v>0</v>
      </c>
      <c r="S1242">
        <v>0</v>
      </c>
      <c r="T1242" t="s">
        <v>3128</v>
      </c>
      <c r="U1242" t="s">
        <v>3129</v>
      </c>
      <c r="V1242">
        <v>43790</v>
      </c>
      <c r="W1242" t="s">
        <v>3062</v>
      </c>
      <c r="AD1242">
        <v>44132</v>
      </c>
      <c r="AI1242" t="s">
        <v>305</v>
      </c>
      <c r="AK1242">
        <v>1</v>
      </c>
      <c r="AL1242" t="s">
        <v>58</v>
      </c>
      <c r="AN1242" t="s">
        <v>66</v>
      </c>
      <c r="AS1242" t="s">
        <v>111</v>
      </c>
      <c r="AT1242" t="s">
        <v>61</v>
      </c>
      <c r="AU1242" t="s">
        <v>61</v>
      </c>
      <c r="AV1242" t="s">
        <v>11037</v>
      </c>
      <c r="AY1242">
        <v>0</v>
      </c>
      <c r="AZ1242" t="s">
        <v>62</v>
      </c>
      <c r="BA1242" t="s">
        <v>63</v>
      </c>
    </row>
    <row r="1243" spans="1:53" x14ac:dyDescent="0.25">
      <c r="A1243" s="1" t="s">
        <v>3218</v>
      </c>
      <c r="B1243" s="236">
        <v>44105</v>
      </c>
      <c r="C1243" s="236">
        <v>44135</v>
      </c>
      <c r="D1243">
        <v>20602985971</v>
      </c>
      <c r="E1243" t="s">
        <v>3054</v>
      </c>
      <c r="F1243" t="s">
        <v>3055</v>
      </c>
      <c r="G1243" s="236">
        <v>44105</v>
      </c>
      <c r="H1243" s="236">
        <v>44135</v>
      </c>
      <c r="J1243">
        <v>-3</v>
      </c>
      <c r="K1243">
        <v>70</v>
      </c>
      <c r="M1243" t="s">
        <v>54</v>
      </c>
      <c r="P1243" t="s">
        <v>54</v>
      </c>
      <c r="Q1243">
        <v>70</v>
      </c>
      <c r="R1243">
        <v>0</v>
      </c>
      <c r="S1243">
        <v>0</v>
      </c>
      <c r="T1243" t="s">
        <v>855</v>
      </c>
      <c r="U1243" t="s">
        <v>3060</v>
      </c>
      <c r="V1243">
        <v>43738</v>
      </c>
      <c r="W1243" t="s">
        <v>3218</v>
      </c>
      <c r="AD1243">
        <v>44132</v>
      </c>
      <c r="AI1243" t="s">
        <v>65</v>
      </c>
      <c r="AK1243">
        <v>1</v>
      </c>
      <c r="AL1243" t="s">
        <v>58</v>
      </c>
      <c r="AN1243" t="s">
        <v>66</v>
      </c>
      <c r="AS1243" t="s">
        <v>111</v>
      </c>
      <c r="AT1243" t="s">
        <v>61</v>
      </c>
      <c r="AU1243" t="s">
        <v>61</v>
      </c>
      <c r="AV1243" t="s">
        <v>11037</v>
      </c>
      <c r="AY1243">
        <v>0</v>
      </c>
      <c r="AZ1243" t="s">
        <v>62</v>
      </c>
      <c r="BA1243" t="s">
        <v>63</v>
      </c>
    </row>
    <row r="1244" spans="1:53" x14ac:dyDescent="0.25">
      <c r="A1244" s="1" t="s">
        <v>3220</v>
      </c>
      <c r="B1244" s="236">
        <v>44105</v>
      </c>
      <c r="C1244" s="236">
        <v>44135</v>
      </c>
      <c r="D1244">
        <v>20602985971</v>
      </c>
      <c r="E1244" t="s">
        <v>3054</v>
      </c>
      <c r="F1244" t="s">
        <v>3055</v>
      </c>
      <c r="G1244" s="236">
        <v>44105</v>
      </c>
      <c r="H1244" s="236">
        <v>44135</v>
      </c>
      <c r="J1244">
        <v>-3</v>
      </c>
      <c r="K1244">
        <v>70</v>
      </c>
      <c r="M1244" t="s">
        <v>54</v>
      </c>
      <c r="P1244" t="s">
        <v>54</v>
      </c>
      <c r="Q1244">
        <v>70</v>
      </c>
      <c r="R1244">
        <v>0</v>
      </c>
      <c r="S1244">
        <v>0</v>
      </c>
      <c r="T1244" t="s">
        <v>855</v>
      </c>
      <c r="U1244" t="s">
        <v>3219</v>
      </c>
      <c r="V1244">
        <v>43738</v>
      </c>
      <c r="W1244" t="s">
        <v>3220</v>
      </c>
      <c r="AD1244">
        <v>44132</v>
      </c>
      <c r="AI1244" t="s">
        <v>3147</v>
      </c>
      <c r="AK1244">
        <v>1</v>
      </c>
      <c r="AL1244" t="s">
        <v>58</v>
      </c>
      <c r="AN1244" t="s">
        <v>66</v>
      </c>
      <c r="AS1244" t="s">
        <v>111</v>
      </c>
      <c r="AT1244" t="s">
        <v>61</v>
      </c>
      <c r="AU1244" t="s">
        <v>61</v>
      </c>
      <c r="AV1244" t="s">
        <v>11037</v>
      </c>
      <c r="AY1244">
        <v>0</v>
      </c>
      <c r="AZ1244" t="s">
        <v>62</v>
      </c>
      <c r="BA1244" t="s">
        <v>63</v>
      </c>
    </row>
    <row r="1245" spans="1:53" x14ac:dyDescent="0.25">
      <c r="A1245" s="1" t="s">
        <v>3221</v>
      </c>
      <c r="B1245" s="236">
        <v>44105</v>
      </c>
      <c r="C1245" s="236">
        <v>44135</v>
      </c>
      <c r="D1245">
        <v>20602985971</v>
      </c>
      <c r="E1245" t="s">
        <v>3054</v>
      </c>
      <c r="F1245" t="s">
        <v>3055</v>
      </c>
      <c r="G1245" s="236">
        <v>44105</v>
      </c>
      <c r="H1245" s="236">
        <v>44135</v>
      </c>
      <c r="J1245">
        <v>-3</v>
      </c>
      <c r="K1245">
        <v>70</v>
      </c>
      <c r="M1245" t="s">
        <v>54</v>
      </c>
      <c r="P1245" t="s">
        <v>54</v>
      </c>
      <c r="Q1245">
        <v>70</v>
      </c>
      <c r="R1245">
        <v>0</v>
      </c>
      <c r="S1245">
        <v>0</v>
      </c>
      <c r="T1245" t="s">
        <v>855</v>
      </c>
      <c r="U1245" t="s">
        <v>3219</v>
      </c>
      <c r="V1245">
        <v>43738</v>
      </c>
      <c r="W1245" t="s">
        <v>3221</v>
      </c>
      <c r="AD1245">
        <v>44132</v>
      </c>
      <c r="AI1245" t="s">
        <v>3147</v>
      </c>
      <c r="AK1245">
        <v>1</v>
      </c>
      <c r="AL1245" t="s">
        <v>58</v>
      </c>
      <c r="AN1245" t="s">
        <v>66</v>
      </c>
      <c r="AS1245" t="s">
        <v>111</v>
      </c>
      <c r="AT1245" t="s">
        <v>61</v>
      </c>
      <c r="AU1245" t="s">
        <v>61</v>
      </c>
      <c r="AV1245" t="s">
        <v>11037</v>
      </c>
      <c r="AY1245">
        <v>0</v>
      </c>
      <c r="AZ1245" t="s">
        <v>62</v>
      </c>
      <c r="BA1245" t="s">
        <v>63</v>
      </c>
    </row>
    <row r="1246" spans="1:53" x14ac:dyDescent="0.25">
      <c r="A1246" s="1" t="s">
        <v>3222</v>
      </c>
      <c r="B1246" s="236">
        <v>44102</v>
      </c>
      <c r="C1246" s="236">
        <v>44132</v>
      </c>
      <c r="D1246">
        <v>20602985971</v>
      </c>
      <c r="E1246" t="s">
        <v>3054</v>
      </c>
      <c r="F1246" t="s">
        <v>3055</v>
      </c>
      <c r="G1246" s="236">
        <v>44102</v>
      </c>
      <c r="H1246" s="236">
        <v>44132</v>
      </c>
      <c r="J1246">
        <v>0</v>
      </c>
      <c r="K1246">
        <v>60</v>
      </c>
      <c r="M1246" t="s">
        <v>54</v>
      </c>
      <c r="P1246" t="s">
        <v>54</v>
      </c>
      <c r="Q1246">
        <v>60</v>
      </c>
      <c r="R1246">
        <v>60</v>
      </c>
      <c r="S1246" t="s">
        <v>79</v>
      </c>
      <c r="T1246" t="s">
        <v>3176</v>
      </c>
      <c r="U1246" t="s">
        <v>3177</v>
      </c>
      <c r="V1246">
        <v>43613</v>
      </c>
      <c r="W1246" t="s">
        <v>3222</v>
      </c>
      <c r="X1246" t="s">
        <v>160</v>
      </c>
      <c r="AD1246">
        <v>44132</v>
      </c>
      <c r="AG1246" t="s">
        <v>3084</v>
      </c>
      <c r="AH1246" t="s">
        <v>606</v>
      </c>
      <c r="AI1246" t="s">
        <v>438</v>
      </c>
      <c r="AJ1246">
        <v>43979</v>
      </c>
      <c r="AK1246">
        <v>1</v>
      </c>
      <c r="AL1246" t="s">
        <v>58</v>
      </c>
      <c r="AN1246" t="s">
        <v>66</v>
      </c>
      <c r="AS1246" t="s">
        <v>111</v>
      </c>
      <c r="AT1246" t="s">
        <v>61</v>
      </c>
      <c r="AU1246" t="s">
        <v>61</v>
      </c>
      <c r="AV1246" t="s">
        <v>11037</v>
      </c>
      <c r="AY1246">
        <v>0</v>
      </c>
      <c r="AZ1246" t="s">
        <v>62</v>
      </c>
      <c r="BA1246" t="s">
        <v>63</v>
      </c>
    </row>
    <row r="1247" spans="1:53" x14ac:dyDescent="0.25">
      <c r="A1247" s="1" t="s">
        <v>3225</v>
      </c>
      <c r="B1247" s="236">
        <v>44108</v>
      </c>
      <c r="C1247" s="236">
        <v>44138</v>
      </c>
      <c r="D1247">
        <v>20602985971</v>
      </c>
      <c r="E1247" t="s">
        <v>3054</v>
      </c>
      <c r="F1247" t="s">
        <v>3055</v>
      </c>
      <c r="G1247" s="236">
        <v>44108</v>
      </c>
      <c r="H1247" s="236">
        <v>44138</v>
      </c>
      <c r="J1247">
        <v>-6</v>
      </c>
      <c r="K1247">
        <v>120</v>
      </c>
      <c r="M1247" t="s">
        <v>54</v>
      </c>
      <c r="P1247" t="s">
        <v>54</v>
      </c>
      <c r="Q1247">
        <v>120</v>
      </c>
      <c r="R1247">
        <v>0</v>
      </c>
      <c r="S1247">
        <v>0</v>
      </c>
      <c r="T1247" t="s">
        <v>3223</v>
      </c>
      <c r="U1247" t="s">
        <v>3224</v>
      </c>
      <c r="V1247">
        <v>43773</v>
      </c>
      <c r="W1247" t="s">
        <v>3225</v>
      </c>
      <c r="AD1247">
        <v>44132</v>
      </c>
      <c r="AK1247">
        <v>1</v>
      </c>
      <c r="AL1247" t="s">
        <v>58</v>
      </c>
      <c r="AN1247" t="s">
        <v>669</v>
      </c>
      <c r="AS1247" t="s">
        <v>111</v>
      </c>
      <c r="AT1247" t="s">
        <v>61</v>
      </c>
      <c r="AU1247" t="s">
        <v>61</v>
      </c>
      <c r="AV1247" t="s">
        <v>11037</v>
      </c>
      <c r="AY1247">
        <v>0</v>
      </c>
      <c r="AZ1247" t="s">
        <v>62</v>
      </c>
      <c r="BA1247" t="s">
        <v>63</v>
      </c>
    </row>
    <row r="1248" spans="1:53" x14ac:dyDescent="0.25">
      <c r="A1248" s="1" t="s">
        <v>3226</v>
      </c>
      <c r="B1248" s="236">
        <v>44120</v>
      </c>
      <c r="C1248" s="236">
        <v>44150</v>
      </c>
      <c r="D1248">
        <v>20602985971</v>
      </c>
      <c r="E1248" t="s">
        <v>3054</v>
      </c>
      <c r="F1248" t="s">
        <v>3055</v>
      </c>
      <c r="G1248" s="236">
        <v>44120</v>
      </c>
      <c r="H1248" s="236">
        <v>44150</v>
      </c>
      <c r="J1248">
        <v>-18</v>
      </c>
      <c r="K1248">
        <v>100.5</v>
      </c>
      <c r="M1248" t="s">
        <v>54</v>
      </c>
      <c r="P1248" t="s">
        <v>54</v>
      </c>
      <c r="Q1248">
        <v>100.5</v>
      </c>
      <c r="R1248">
        <v>0</v>
      </c>
      <c r="S1248">
        <v>0</v>
      </c>
      <c r="T1248" t="s">
        <v>3086</v>
      </c>
      <c r="U1248" t="s">
        <v>3087</v>
      </c>
      <c r="V1248">
        <v>43815</v>
      </c>
      <c r="W1248" t="s">
        <v>3226</v>
      </c>
      <c r="X1248" t="s">
        <v>3215</v>
      </c>
      <c r="AD1248">
        <v>44132</v>
      </c>
      <c r="AK1248">
        <v>1</v>
      </c>
      <c r="AL1248" t="s">
        <v>58</v>
      </c>
      <c r="AN1248" t="s">
        <v>669</v>
      </c>
      <c r="AS1248" t="s">
        <v>111</v>
      </c>
      <c r="AT1248" t="s">
        <v>61</v>
      </c>
      <c r="AU1248" t="s">
        <v>61</v>
      </c>
      <c r="AV1248" t="s">
        <v>11037</v>
      </c>
      <c r="AY1248">
        <v>0</v>
      </c>
      <c r="AZ1248" t="s">
        <v>62</v>
      </c>
      <c r="BA1248" t="s">
        <v>63</v>
      </c>
    </row>
    <row r="1249" spans="1:53" x14ac:dyDescent="0.25">
      <c r="A1249" s="1" t="s">
        <v>3152</v>
      </c>
      <c r="B1249" s="236">
        <v>44110</v>
      </c>
      <c r="C1249" s="236">
        <v>44140</v>
      </c>
      <c r="D1249">
        <v>20602985971</v>
      </c>
      <c r="E1249" t="s">
        <v>3054</v>
      </c>
      <c r="F1249" t="s">
        <v>3055</v>
      </c>
      <c r="G1249" s="236">
        <v>44110</v>
      </c>
      <c r="H1249" s="236">
        <v>44140</v>
      </c>
      <c r="J1249">
        <v>-8</v>
      </c>
      <c r="K1249">
        <v>100.5</v>
      </c>
      <c r="M1249" t="s">
        <v>54</v>
      </c>
      <c r="P1249" t="s">
        <v>54</v>
      </c>
      <c r="Q1249">
        <v>100.5</v>
      </c>
      <c r="R1249">
        <v>0</v>
      </c>
      <c r="S1249">
        <v>0</v>
      </c>
      <c r="T1249" t="s">
        <v>3227</v>
      </c>
      <c r="U1249" t="s">
        <v>3069</v>
      </c>
      <c r="V1249">
        <v>43683</v>
      </c>
      <c r="W1249" t="s">
        <v>3152</v>
      </c>
      <c r="X1249" t="s">
        <v>1813</v>
      </c>
      <c r="AD1249">
        <v>44132</v>
      </c>
      <c r="AK1249">
        <v>1</v>
      </c>
      <c r="AL1249" t="s">
        <v>58</v>
      </c>
      <c r="AN1249" t="s">
        <v>66</v>
      </c>
      <c r="AS1249" t="s">
        <v>111</v>
      </c>
      <c r="AT1249" t="s">
        <v>61</v>
      </c>
      <c r="AU1249" t="s">
        <v>61</v>
      </c>
      <c r="AV1249" t="s">
        <v>11037</v>
      </c>
      <c r="AY1249">
        <v>0</v>
      </c>
      <c r="AZ1249" t="s">
        <v>62</v>
      </c>
      <c r="BA1249" t="s">
        <v>63</v>
      </c>
    </row>
    <row r="1250" spans="1:53" x14ac:dyDescent="0.25">
      <c r="A1250" s="1" t="s">
        <v>3228</v>
      </c>
      <c r="B1250" s="236">
        <v>44126</v>
      </c>
      <c r="C1250" s="236">
        <v>44156</v>
      </c>
      <c r="D1250">
        <v>20602985971</v>
      </c>
      <c r="E1250" t="s">
        <v>3054</v>
      </c>
      <c r="F1250" t="s">
        <v>3055</v>
      </c>
      <c r="G1250" s="236">
        <v>44126</v>
      </c>
      <c r="H1250" s="236">
        <v>44156</v>
      </c>
      <c r="J1250">
        <v>-24</v>
      </c>
      <c r="K1250">
        <v>100.5</v>
      </c>
      <c r="M1250" t="s">
        <v>54</v>
      </c>
      <c r="P1250" t="s">
        <v>54</v>
      </c>
      <c r="Q1250">
        <v>100.5</v>
      </c>
      <c r="R1250">
        <v>0</v>
      </c>
      <c r="S1250">
        <v>0</v>
      </c>
      <c r="T1250" t="s">
        <v>3138</v>
      </c>
      <c r="U1250" t="s">
        <v>3139</v>
      </c>
      <c r="V1250">
        <v>43791</v>
      </c>
      <c r="W1250" t="s">
        <v>3228</v>
      </c>
      <c r="AD1250">
        <v>44132</v>
      </c>
      <c r="AK1250">
        <v>1</v>
      </c>
      <c r="AL1250" t="s">
        <v>58</v>
      </c>
      <c r="AN1250" t="s">
        <v>66</v>
      </c>
      <c r="AS1250" t="s">
        <v>111</v>
      </c>
      <c r="AT1250" t="s">
        <v>61</v>
      </c>
      <c r="AU1250" t="s">
        <v>61</v>
      </c>
      <c r="AV1250" t="s">
        <v>11037</v>
      </c>
      <c r="AY1250">
        <v>0</v>
      </c>
      <c r="AZ1250" t="s">
        <v>62</v>
      </c>
      <c r="BA1250" t="s">
        <v>63</v>
      </c>
    </row>
    <row r="1251" spans="1:53" x14ac:dyDescent="0.25">
      <c r="A1251" s="1" t="s">
        <v>3229</v>
      </c>
      <c r="B1251" s="236">
        <v>44120</v>
      </c>
      <c r="C1251" s="236">
        <v>44150</v>
      </c>
      <c r="D1251">
        <v>20602985971</v>
      </c>
      <c r="E1251" t="s">
        <v>3054</v>
      </c>
      <c r="F1251" t="s">
        <v>3055</v>
      </c>
      <c r="G1251" s="236">
        <v>44120</v>
      </c>
      <c r="H1251" s="236">
        <v>44150</v>
      </c>
      <c r="J1251">
        <v>-18</v>
      </c>
      <c r="K1251">
        <v>100.5</v>
      </c>
      <c r="M1251" t="s">
        <v>54</v>
      </c>
      <c r="P1251" t="s">
        <v>54</v>
      </c>
      <c r="Q1251">
        <v>100.5</v>
      </c>
      <c r="R1251">
        <v>0</v>
      </c>
      <c r="S1251">
        <v>0</v>
      </c>
      <c r="T1251" t="s">
        <v>3108</v>
      </c>
      <c r="U1251" t="s">
        <v>3109</v>
      </c>
      <c r="V1251">
        <v>43724</v>
      </c>
      <c r="W1251" t="s">
        <v>3229</v>
      </c>
      <c r="X1251" t="s">
        <v>3230</v>
      </c>
      <c r="AD1251">
        <v>44132</v>
      </c>
      <c r="AI1251" t="s">
        <v>65</v>
      </c>
      <c r="AK1251">
        <v>1</v>
      </c>
      <c r="AL1251" t="s">
        <v>58</v>
      </c>
      <c r="AN1251" t="s">
        <v>66</v>
      </c>
      <c r="AS1251" t="s">
        <v>111</v>
      </c>
      <c r="AT1251" t="s">
        <v>61</v>
      </c>
      <c r="AU1251" t="s">
        <v>61</v>
      </c>
      <c r="AV1251" t="s">
        <v>11037</v>
      </c>
      <c r="AY1251">
        <v>0</v>
      </c>
      <c r="AZ1251" t="s">
        <v>62</v>
      </c>
      <c r="BA1251" t="s">
        <v>63</v>
      </c>
    </row>
    <row r="1252" spans="1:53" x14ac:dyDescent="0.25">
      <c r="A1252" s="1" t="s">
        <v>3233</v>
      </c>
      <c r="B1252" s="238">
        <v>44120</v>
      </c>
      <c r="C1252" s="238">
        <v>44150</v>
      </c>
      <c r="D1252">
        <v>20602985971</v>
      </c>
      <c r="E1252" t="s">
        <v>3054</v>
      </c>
      <c r="J1252">
        <v>44132</v>
      </c>
      <c r="M1252" t="s">
        <v>54</v>
      </c>
      <c r="P1252" t="s">
        <v>54</v>
      </c>
      <c r="Q1252">
        <v>0</v>
      </c>
      <c r="R1252" t="b">
        <v>0</v>
      </c>
      <c r="S1252" t="b">
        <v>0</v>
      </c>
      <c r="T1252" t="s">
        <v>3231</v>
      </c>
      <c r="U1252" t="s">
        <v>3232</v>
      </c>
      <c r="V1252" s="236">
        <v>44120</v>
      </c>
      <c r="W1252" t="s">
        <v>3233</v>
      </c>
      <c r="AD1252">
        <v>44132</v>
      </c>
      <c r="AK1252">
        <v>1</v>
      </c>
      <c r="AL1252" t="s">
        <v>58</v>
      </c>
      <c r="AN1252" t="s">
        <v>669</v>
      </c>
      <c r="AS1252" t="s">
        <v>111</v>
      </c>
      <c r="AT1252" t="s">
        <v>61</v>
      </c>
      <c r="AU1252" t="s">
        <v>61</v>
      </c>
      <c r="AV1252" t="s">
        <v>11037</v>
      </c>
      <c r="AY1252" t="s">
        <v>633</v>
      </c>
      <c r="AZ1252" t="s">
        <v>62</v>
      </c>
      <c r="BA1252" t="s">
        <v>120</v>
      </c>
    </row>
    <row r="1253" spans="1:53" x14ac:dyDescent="0.25">
      <c r="A1253" s="1" t="s">
        <v>3307</v>
      </c>
      <c r="B1253" s="236">
        <v>44115</v>
      </c>
      <c r="C1253" s="236">
        <v>44145</v>
      </c>
      <c r="D1253">
        <v>20508430681</v>
      </c>
      <c r="E1253" t="s">
        <v>3303</v>
      </c>
      <c r="F1253" t="s">
        <v>3304</v>
      </c>
      <c r="G1253" s="236">
        <v>44115</v>
      </c>
      <c r="H1253" s="236">
        <v>44145</v>
      </c>
      <c r="J1253">
        <v>-13</v>
      </c>
      <c r="K1253">
        <v>65</v>
      </c>
      <c r="M1253" t="s">
        <v>54</v>
      </c>
      <c r="P1253" t="s">
        <v>54</v>
      </c>
      <c r="Q1253">
        <v>65</v>
      </c>
      <c r="R1253">
        <v>0</v>
      </c>
      <c r="S1253">
        <v>0</v>
      </c>
      <c r="T1253" t="s">
        <v>3305</v>
      </c>
      <c r="U1253" t="s">
        <v>3306</v>
      </c>
      <c r="V1253">
        <v>43895</v>
      </c>
      <c r="W1253" t="s">
        <v>3307</v>
      </c>
      <c r="AD1253">
        <v>44132</v>
      </c>
      <c r="AK1253">
        <v>1</v>
      </c>
      <c r="AL1253" t="s">
        <v>58</v>
      </c>
      <c r="AN1253" t="s">
        <v>286</v>
      </c>
      <c r="AS1253" t="s">
        <v>131</v>
      </c>
      <c r="AT1253" t="s">
        <v>61</v>
      </c>
      <c r="AU1253" t="s">
        <v>61</v>
      </c>
      <c r="AV1253" t="s">
        <v>11037</v>
      </c>
      <c r="AY1253">
        <v>0</v>
      </c>
      <c r="AZ1253" t="s">
        <v>62</v>
      </c>
      <c r="BA1253" t="s">
        <v>63</v>
      </c>
    </row>
    <row r="1254" spans="1:53" x14ac:dyDescent="0.25">
      <c r="A1254" s="1" t="s">
        <v>541</v>
      </c>
      <c r="B1254" s="236">
        <v>44121</v>
      </c>
      <c r="C1254" s="236">
        <v>44151</v>
      </c>
      <c r="D1254">
        <v>20508430681</v>
      </c>
      <c r="E1254" t="s">
        <v>3303</v>
      </c>
      <c r="F1254" t="s">
        <v>3308</v>
      </c>
      <c r="G1254" s="236">
        <v>44121</v>
      </c>
      <c r="H1254" s="236">
        <v>44151</v>
      </c>
      <c r="J1254">
        <v>-19</v>
      </c>
      <c r="K1254">
        <v>65</v>
      </c>
      <c r="M1254" t="s">
        <v>54</v>
      </c>
      <c r="P1254" t="s">
        <v>54</v>
      </c>
      <c r="Q1254">
        <v>65</v>
      </c>
      <c r="R1254">
        <v>0</v>
      </c>
      <c r="S1254">
        <v>0</v>
      </c>
      <c r="T1254" t="s">
        <v>3305</v>
      </c>
      <c r="U1254" t="s">
        <v>3309</v>
      </c>
      <c r="V1254">
        <v>43895</v>
      </c>
      <c r="W1254" t="s">
        <v>541</v>
      </c>
      <c r="AD1254">
        <v>44132</v>
      </c>
      <c r="AK1254">
        <v>1</v>
      </c>
      <c r="AL1254" t="s">
        <v>58</v>
      </c>
      <c r="AN1254" t="s">
        <v>286</v>
      </c>
      <c r="AS1254" t="s">
        <v>131</v>
      </c>
      <c r="AT1254" t="s">
        <v>61</v>
      </c>
      <c r="AU1254" t="s">
        <v>61</v>
      </c>
      <c r="AV1254" t="s">
        <v>11037</v>
      </c>
      <c r="AY1254">
        <v>0</v>
      </c>
      <c r="AZ1254" t="s">
        <v>62</v>
      </c>
      <c r="BA1254" t="s">
        <v>63</v>
      </c>
    </row>
    <row r="1255" spans="1:53" x14ac:dyDescent="0.25">
      <c r="A1255" s="1" t="s">
        <v>3314</v>
      </c>
      <c r="B1255" s="236">
        <v>44105</v>
      </c>
      <c r="C1255" s="236">
        <v>44135</v>
      </c>
      <c r="D1255">
        <v>20100307902</v>
      </c>
      <c r="E1255" t="s">
        <v>3310</v>
      </c>
      <c r="F1255" t="s">
        <v>3311</v>
      </c>
      <c r="G1255" s="236">
        <v>44105</v>
      </c>
      <c r="H1255" s="236">
        <v>44135</v>
      </c>
      <c r="J1255">
        <v>-3</v>
      </c>
      <c r="K1255">
        <v>55</v>
      </c>
      <c r="M1255" t="s">
        <v>54</v>
      </c>
      <c r="P1255" t="s">
        <v>54</v>
      </c>
      <c r="Q1255">
        <v>55</v>
      </c>
      <c r="R1255">
        <v>0</v>
      </c>
      <c r="S1255">
        <v>0</v>
      </c>
      <c r="T1255" t="s">
        <v>1715</v>
      </c>
      <c r="U1255" t="s">
        <v>3313</v>
      </c>
      <c r="V1255">
        <v>43165</v>
      </c>
      <c r="W1255" t="s">
        <v>3314</v>
      </c>
      <c r="AD1255">
        <v>44132</v>
      </c>
      <c r="AI1255" t="s">
        <v>65</v>
      </c>
      <c r="AK1255">
        <v>1</v>
      </c>
      <c r="AL1255" t="s">
        <v>58</v>
      </c>
      <c r="AN1255" t="s">
        <v>306</v>
      </c>
      <c r="AS1255" t="s">
        <v>150</v>
      </c>
      <c r="AT1255" t="s">
        <v>61</v>
      </c>
      <c r="AU1255" t="s">
        <v>61</v>
      </c>
      <c r="AV1255" t="s">
        <v>11037</v>
      </c>
      <c r="AY1255">
        <v>0</v>
      </c>
      <c r="AZ1255" t="s">
        <v>62</v>
      </c>
      <c r="BA1255" t="s">
        <v>63</v>
      </c>
    </row>
    <row r="1256" spans="1:53" x14ac:dyDescent="0.25">
      <c r="A1256" s="1" t="s">
        <v>3315</v>
      </c>
      <c r="B1256" s="236">
        <v>44105</v>
      </c>
      <c r="C1256" s="236">
        <v>44135</v>
      </c>
      <c r="D1256">
        <v>20100307902</v>
      </c>
      <c r="E1256" t="s">
        <v>3310</v>
      </c>
      <c r="F1256" t="s">
        <v>3311</v>
      </c>
      <c r="G1256" s="236">
        <v>44105</v>
      </c>
      <c r="H1256" s="236">
        <v>44135</v>
      </c>
      <c r="J1256">
        <v>-3</v>
      </c>
      <c r="K1256">
        <v>55</v>
      </c>
      <c r="M1256" t="s">
        <v>54</v>
      </c>
      <c r="P1256" t="s">
        <v>54</v>
      </c>
      <c r="Q1256">
        <v>55</v>
      </c>
      <c r="R1256">
        <v>0</v>
      </c>
      <c r="S1256">
        <v>0</v>
      </c>
      <c r="T1256" t="s">
        <v>1715</v>
      </c>
      <c r="U1256" t="s">
        <v>3313</v>
      </c>
      <c r="V1256">
        <v>43165</v>
      </c>
      <c r="W1256" t="s">
        <v>3315</v>
      </c>
      <c r="AD1256">
        <v>44132</v>
      </c>
      <c r="AI1256" t="s">
        <v>65</v>
      </c>
      <c r="AK1256">
        <v>1</v>
      </c>
      <c r="AL1256" t="s">
        <v>58</v>
      </c>
      <c r="AN1256" t="s">
        <v>306</v>
      </c>
      <c r="AS1256" t="s">
        <v>150</v>
      </c>
      <c r="AT1256" t="s">
        <v>61</v>
      </c>
      <c r="AU1256" t="s">
        <v>61</v>
      </c>
      <c r="AV1256" t="s">
        <v>11037</v>
      </c>
      <c r="AY1256">
        <v>0</v>
      </c>
      <c r="AZ1256" t="s">
        <v>62</v>
      </c>
      <c r="BA1256" t="s">
        <v>63</v>
      </c>
    </row>
    <row r="1257" spans="1:53" x14ac:dyDescent="0.25">
      <c r="A1257" s="1" t="s">
        <v>3318</v>
      </c>
      <c r="B1257" s="236">
        <v>44105</v>
      </c>
      <c r="C1257" s="236">
        <v>44135</v>
      </c>
      <c r="D1257">
        <v>20100307902</v>
      </c>
      <c r="E1257" t="s">
        <v>3310</v>
      </c>
      <c r="F1257" t="s">
        <v>3311</v>
      </c>
      <c r="G1257" s="236">
        <v>44105</v>
      </c>
      <c r="H1257" s="236">
        <v>44135</v>
      </c>
      <c r="J1257">
        <v>-3</v>
      </c>
      <c r="K1257">
        <v>170</v>
      </c>
      <c r="M1257" t="s">
        <v>54</v>
      </c>
      <c r="P1257" t="s">
        <v>54</v>
      </c>
      <c r="Q1257">
        <v>170</v>
      </c>
      <c r="R1257">
        <v>0</v>
      </c>
      <c r="S1257">
        <v>0</v>
      </c>
      <c r="T1257" t="s">
        <v>3316</v>
      </c>
      <c r="U1257" t="s">
        <v>3317</v>
      </c>
      <c r="V1257">
        <v>43734</v>
      </c>
      <c r="W1257" t="s">
        <v>3318</v>
      </c>
      <c r="Y1257" t="s">
        <v>3319</v>
      </c>
      <c r="AD1257">
        <v>44132</v>
      </c>
      <c r="AI1257" t="s">
        <v>65</v>
      </c>
      <c r="AK1257">
        <v>1</v>
      </c>
      <c r="AL1257" t="s">
        <v>58</v>
      </c>
      <c r="AN1257" t="s">
        <v>3312</v>
      </c>
      <c r="AS1257" t="s">
        <v>150</v>
      </c>
      <c r="AT1257" t="s">
        <v>61</v>
      </c>
      <c r="AU1257" t="s">
        <v>61</v>
      </c>
      <c r="AV1257" t="s">
        <v>11037</v>
      </c>
      <c r="AY1257">
        <v>0</v>
      </c>
      <c r="AZ1257" t="s">
        <v>62</v>
      </c>
      <c r="BA1257" t="s">
        <v>63</v>
      </c>
    </row>
    <row r="1258" spans="1:53" x14ac:dyDescent="0.25">
      <c r="A1258" s="1" t="s">
        <v>3320</v>
      </c>
      <c r="B1258" s="236">
        <v>44105</v>
      </c>
      <c r="C1258" s="236">
        <v>44135</v>
      </c>
      <c r="D1258">
        <v>20100307902</v>
      </c>
      <c r="E1258" t="s">
        <v>3310</v>
      </c>
      <c r="F1258" t="s">
        <v>3311</v>
      </c>
      <c r="G1258" s="236">
        <v>44105</v>
      </c>
      <c r="H1258" s="236">
        <v>44135</v>
      </c>
      <c r="J1258">
        <v>-3</v>
      </c>
      <c r="K1258">
        <v>55</v>
      </c>
      <c r="M1258" t="s">
        <v>54</v>
      </c>
      <c r="P1258" t="s">
        <v>54</v>
      </c>
      <c r="Q1258">
        <v>55</v>
      </c>
      <c r="R1258">
        <v>0</v>
      </c>
      <c r="S1258">
        <v>0</v>
      </c>
      <c r="T1258" t="s">
        <v>1715</v>
      </c>
      <c r="U1258" t="s">
        <v>3313</v>
      </c>
      <c r="V1258">
        <v>43165</v>
      </c>
      <c r="W1258" t="s">
        <v>3320</v>
      </c>
      <c r="AD1258">
        <v>44132</v>
      </c>
      <c r="AI1258" t="s">
        <v>65</v>
      </c>
      <c r="AK1258">
        <v>1</v>
      </c>
      <c r="AL1258" t="s">
        <v>58</v>
      </c>
      <c r="AN1258" t="s">
        <v>306</v>
      </c>
      <c r="AS1258" t="s">
        <v>150</v>
      </c>
      <c r="AT1258" t="s">
        <v>61</v>
      </c>
      <c r="AU1258" t="s">
        <v>61</v>
      </c>
      <c r="AV1258" t="s">
        <v>11037</v>
      </c>
      <c r="AY1258">
        <v>0</v>
      </c>
      <c r="AZ1258" t="s">
        <v>62</v>
      </c>
      <c r="BA1258" t="s">
        <v>63</v>
      </c>
    </row>
    <row r="1259" spans="1:53" x14ac:dyDescent="0.25">
      <c r="A1259" s="1" t="s">
        <v>3321</v>
      </c>
      <c r="B1259" s="236">
        <v>44105</v>
      </c>
      <c r="C1259" s="236">
        <v>44135</v>
      </c>
      <c r="D1259">
        <v>20100307902</v>
      </c>
      <c r="E1259" t="s">
        <v>3310</v>
      </c>
      <c r="F1259" t="s">
        <v>3311</v>
      </c>
      <c r="G1259" s="236">
        <v>44105</v>
      </c>
      <c r="H1259" s="236">
        <v>44135</v>
      </c>
      <c r="J1259">
        <v>-3</v>
      </c>
      <c r="K1259">
        <v>55</v>
      </c>
      <c r="M1259" t="s">
        <v>54</v>
      </c>
      <c r="P1259" t="s">
        <v>54</v>
      </c>
      <c r="Q1259">
        <v>55</v>
      </c>
      <c r="R1259">
        <v>0</v>
      </c>
      <c r="S1259">
        <v>0</v>
      </c>
      <c r="T1259" t="s">
        <v>1715</v>
      </c>
      <c r="U1259" t="s">
        <v>3313</v>
      </c>
      <c r="V1259">
        <v>43165</v>
      </c>
      <c r="W1259" t="s">
        <v>3321</v>
      </c>
      <c r="AD1259">
        <v>44132</v>
      </c>
      <c r="AI1259" t="s">
        <v>65</v>
      </c>
      <c r="AK1259">
        <v>1</v>
      </c>
      <c r="AL1259" t="s">
        <v>58</v>
      </c>
      <c r="AN1259" t="s">
        <v>306</v>
      </c>
      <c r="AS1259" t="s">
        <v>150</v>
      </c>
      <c r="AT1259" t="s">
        <v>61</v>
      </c>
      <c r="AU1259" t="s">
        <v>61</v>
      </c>
      <c r="AV1259" t="s">
        <v>11037</v>
      </c>
      <c r="AY1259">
        <v>0</v>
      </c>
      <c r="AZ1259" t="s">
        <v>62</v>
      </c>
      <c r="BA1259" t="s">
        <v>63</v>
      </c>
    </row>
    <row r="1260" spans="1:53" x14ac:dyDescent="0.25">
      <c r="A1260" s="1" t="s">
        <v>3322</v>
      </c>
      <c r="B1260" s="236">
        <v>44105</v>
      </c>
      <c r="C1260" s="236">
        <v>44135</v>
      </c>
      <c r="D1260">
        <v>20100307902</v>
      </c>
      <c r="E1260" t="s">
        <v>3310</v>
      </c>
      <c r="F1260" t="s">
        <v>3311</v>
      </c>
      <c r="G1260" s="236">
        <v>44105</v>
      </c>
      <c r="H1260" s="236">
        <v>44135</v>
      </c>
      <c r="J1260">
        <v>-3</v>
      </c>
      <c r="K1260">
        <v>55</v>
      </c>
      <c r="M1260" t="s">
        <v>54</v>
      </c>
      <c r="P1260" t="s">
        <v>54</v>
      </c>
      <c r="Q1260">
        <v>55</v>
      </c>
      <c r="R1260">
        <v>0</v>
      </c>
      <c r="S1260">
        <v>0</v>
      </c>
      <c r="T1260" t="s">
        <v>1715</v>
      </c>
      <c r="U1260" t="s">
        <v>3313</v>
      </c>
      <c r="V1260">
        <v>43165</v>
      </c>
      <c r="W1260" t="s">
        <v>3322</v>
      </c>
      <c r="AD1260">
        <v>44132</v>
      </c>
      <c r="AI1260" t="s">
        <v>65</v>
      </c>
      <c r="AK1260">
        <v>1</v>
      </c>
      <c r="AL1260" t="s">
        <v>58</v>
      </c>
      <c r="AN1260" t="s">
        <v>306</v>
      </c>
      <c r="AS1260" t="s">
        <v>150</v>
      </c>
      <c r="AT1260" t="s">
        <v>61</v>
      </c>
      <c r="AU1260" t="s">
        <v>61</v>
      </c>
      <c r="AV1260" t="s">
        <v>11037</v>
      </c>
      <c r="AY1260">
        <v>0</v>
      </c>
      <c r="AZ1260" t="s">
        <v>62</v>
      </c>
      <c r="BA1260" t="s">
        <v>63</v>
      </c>
    </row>
    <row r="1261" spans="1:53" x14ac:dyDescent="0.25">
      <c r="A1261" s="1" t="s">
        <v>2627</v>
      </c>
      <c r="B1261" s="236">
        <v>44105</v>
      </c>
      <c r="C1261" s="236">
        <v>44135</v>
      </c>
      <c r="D1261">
        <v>20100307902</v>
      </c>
      <c r="E1261" t="s">
        <v>3310</v>
      </c>
      <c r="F1261" t="s">
        <v>3311</v>
      </c>
      <c r="G1261" s="236">
        <v>44105</v>
      </c>
      <c r="H1261" s="236">
        <v>44135</v>
      </c>
      <c r="J1261">
        <v>-3</v>
      </c>
      <c r="K1261">
        <v>90</v>
      </c>
      <c r="M1261" t="s">
        <v>54</v>
      </c>
      <c r="P1261" t="s">
        <v>54</v>
      </c>
      <c r="Q1261">
        <v>90</v>
      </c>
      <c r="R1261">
        <v>0</v>
      </c>
      <c r="S1261">
        <v>0</v>
      </c>
      <c r="T1261" t="s">
        <v>3323</v>
      </c>
      <c r="U1261" t="s">
        <v>3324</v>
      </c>
      <c r="V1261">
        <v>43444</v>
      </c>
      <c r="W1261" t="s">
        <v>2627</v>
      </c>
      <c r="AD1261">
        <v>44132</v>
      </c>
      <c r="AI1261" t="s">
        <v>65</v>
      </c>
      <c r="AK1261">
        <v>1</v>
      </c>
      <c r="AL1261" t="s">
        <v>58</v>
      </c>
      <c r="AN1261" t="s">
        <v>66</v>
      </c>
      <c r="AS1261" t="s">
        <v>150</v>
      </c>
      <c r="AT1261" t="s">
        <v>61</v>
      </c>
      <c r="AU1261" t="s">
        <v>61</v>
      </c>
      <c r="AV1261" t="s">
        <v>11037</v>
      </c>
      <c r="AY1261">
        <v>0</v>
      </c>
      <c r="AZ1261" t="s">
        <v>62</v>
      </c>
      <c r="BA1261" t="s">
        <v>63</v>
      </c>
    </row>
    <row r="1262" spans="1:53" x14ac:dyDescent="0.25">
      <c r="A1262" s="1" t="s">
        <v>1260</v>
      </c>
      <c r="B1262" s="236">
        <v>44105</v>
      </c>
      <c r="C1262" s="236">
        <v>44135</v>
      </c>
      <c r="D1262">
        <v>20100307902</v>
      </c>
      <c r="E1262" t="s">
        <v>3310</v>
      </c>
      <c r="F1262" t="s">
        <v>3311</v>
      </c>
      <c r="G1262" s="236">
        <v>44105</v>
      </c>
      <c r="H1262" s="236">
        <v>44135</v>
      </c>
      <c r="J1262">
        <v>-3</v>
      </c>
      <c r="K1262">
        <v>90</v>
      </c>
      <c r="M1262" t="s">
        <v>54</v>
      </c>
      <c r="P1262" t="s">
        <v>54</v>
      </c>
      <c r="Q1262">
        <v>90</v>
      </c>
      <c r="R1262">
        <v>0</v>
      </c>
      <c r="S1262">
        <v>0</v>
      </c>
      <c r="T1262" t="s">
        <v>3325</v>
      </c>
      <c r="U1262" t="s">
        <v>3326</v>
      </c>
      <c r="V1262">
        <v>43467</v>
      </c>
      <c r="W1262" t="s">
        <v>1260</v>
      </c>
      <c r="AD1262">
        <v>44132</v>
      </c>
      <c r="AI1262" t="s">
        <v>65</v>
      </c>
      <c r="AK1262">
        <v>1</v>
      </c>
      <c r="AL1262" t="s">
        <v>58</v>
      </c>
      <c r="AN1262" t="s">
        <v>66</v>
      </c>
      <c r="AS1262" t="s">
        <v>150</v>
      </c>
      <c r="AT1262" t="s">
        <v>61</v>
      </c>
      <c r="AU1262" t="s">
        <v>61</v>
      </c>
      <c r="AV1262" t="s">
        <v>11037</v>
      </c>
      <c r="AY1262">
        <v>0</v>
      </c>
      <c r="AZ1262" t="s">
        <v>62</v>
      </c>
      <c r="BA1262" t="s">
        <v>63</v>
      </c>
    </row>
    <row r="1263" spans="1:53" x14ac:dyDescent="0.25">
      <c r="A1263" s="1" t="s">
        <v>3327</v>
      </c>
      <c r="B1263" s="236">
        <v>44105</v>
      </c>
      <c r="C1263" s="236">
        <v>44135</v>
      </c>
      <c r="D1263">
        <v>20100307902</v>
      </c>
      <c r="E1263" t="s">
        <v>3310</v>
      </c>
      <c r="F1263" t="s">
        <v>3311</v>
      </c>
      <c r="G1263" s="236">
        <v>44105</v>
      </c>
      <c r="H1263" s="236">
        <v>44135</v>
      </c>
      <c r="J1263">
        <v>-3</v>
      </c>
      <c r="K1263">
        <v>90</v>
      </c>
      <c r="M1263" t="s">
        <v>54</v>
      </c>
      <c r="P1263" t="s">
        <v>54</v>
      </c>
      <c r="Q1263">
        <v>90</v>
      </c>
      <c r="R1263">
        <v>0</v>
      </c>
      <c r="S1263">
        <v>0</v>
      </c>
      <c r="T1263" t="s">
        <v>1744</v>
      </c>
      <c r="U1263" t="s">
        <v>3324</v>
      </c>
      <c r="V1263">
        <v>43444</v>
      </c>
      <c r="W1263" t="s">
        <v>3327</v>
      </c>
      <c r="AD1263">
        <v>44132</v>
      </c>
      <c r="AI1263" t="s">
        <v>65</v>
      </c>
      <c r="AK1263">
        <v>1</v>
      </c>
      <c r="AL1263" t="s">
        <v>58</v>
      </c>
      <c r="AN1263" t="s">
        <v>66</v>
      </c>
      <c r="AS1263" t="s">
        <v>150</v>
      </c>
      <c r="AT1263" t="s">
        <v>61</v>
      </c>
      <c r="AU1263" t="s">
        <v>61</v>
      </c>
      <c r="AV1263" t="s">
        <v>11037</v>
      </c>
      <c r="AY1263">
        <v>0</v>
      </c>
      <c r="AZ1263" t="s">
        <v>62</v>
      </c>
      <c r="BA1263" t="s">
        <v>63</v>
      </c>
    </row>
    <row r="1264" spans="1:53" x14ac:dyDescent="0.25">
      <c r="A1264" s="1" t="s">
        <v>3329</v>
      </c>
      <c r="B1264" s="236">
        <v>44105</v>
      </c>
      <c r="C1264" s="236">
        <v>44135</v>
      </c>
      <c r="D1264">
        <v>20100307902</v>
      </c>
      <c r="E1264" t="s">
        <v>3310</v>
      </c>
      <c r="F1264" t="s">
        <v>3311</v>
      </c>
      <c r="G1264" s="236">
        <v>44105</v>
      </c>
      <c r="H1264" s="236">
        <v>44135</v>
      </c>
      <c r="J1264">
        <v>-3</v>
      </c>
      <c r="K1264">
        <v>90</v>
      </c>
      <c r="M1264" t="s">
        <v>54</v>
      </c>
      <c r="P1264" t="s">
        <v>54</v>
      </c>
      <c r="Q1264">
        <v>90</v>
      </c>
      <c r="R1264">
        <v>0</v>
      </c>
      <c r="S1264">
        <v>0</v>
      </c>
      <c r="T1264" t="s">
        <v>1744</v>
      </c>
      <c r="U1264" t="s">
        <v>3328</v>
      </c>
      <c r="V1264">
        <v>43444</v>
      </c>
      <c r="W1264" t="s">
        <v>3329</v>
      </c>
      <c r="X1264" t="s">
        <v>3330</v>
      </c>
      <c r="AD1264">
        <v>44132</v>
      </c>
      <c r="AI1264" t="s">
        <v>65</v>
      </c>
      <c r="AK1264">
        <v>1</v>
      </c>
      <c r="AL1264" t="s">
        <v>58</v>
      </c>
      <c r="AN1264" t="s">
        <v>66</v>
      </c>
      <c r="AS1264" t="s">
        <v>150</v>
      </c>
      <c r="AT1264" t="s">
        <v>61</v>
      </c>
      <c r="AU1264" t="s">
        <v>61</v>
      </c>
      <c r="AV1264" t="s">
        <v>11037</v>
      </c>
      <c r="AY1264">
        <v>0</v>
      </c>
      <c r="AZ1264" t="s">
        <v>62</v>
      </c>
      <c r="BA1264" t="s">
        <v>63</v>
      </c>
    </row>
    <row r="1265" spans="1:53" x14ac:dyDescent="0.25">
      <c r="A1265" s="1" t="s">
        <v>3332</v>
      </c>
      <c r="B1265" s="236">
        <v>44105</v>
      </c>
      <c r="C1265" s="236">
        <v>44135</v>
      </c>
      <c r="D1265">
        <v>20100307902</v>
      </c>
      <c r="E1265" t="s">
        <v>3310</v>
      </c>
      <c r="F1265" t="s">
        <v>3311</v>
      </c>
      <c r="G1265" s="236">
        <v>44105</v>
      </c>
      <c r="H1265" s="236">
        <v>44135</v>
      </c>
      <c r="J1265">
        <v>-3</v>
      </c>
      <c r="K1265">
        <v>90</v>
      </c>
      <c r="M1265" t="s">
        <v>54</v>
      </c>
      <c r="P1265" t="s">
        <v>54</v>
      </c>
      <c r="Q1265">
        <v>90</v>
      </c>
      <c r="R1265">
        <v>0</v>
      </c>
      <c r="S1265">
        <v>0</v>
      </c>
      <c r="T1265" t="s">
        <v>3323</v>
      </c>
      <c r="U1265" t="s">
        <v>3331</v>
      </c>
      <c r="V1265">
        <v>43382</v>
      </c>
      <c r="W1265" t="s">
        <v>3332</v>
      </c>
      <c r="X1265" t="s">
        <v>3333</v>
      </c>
      <c r="AD1265">
        <v>44132</v>
      </c>
      <c r="AI1265" t="s">
        <v>305</v>
      </c>
      <c r="AK1265">
        <v>1</v>
      </c>
      <c r="AL1265" t="s">
        <v>58</v>
      </c>
      <c r="AN1265" t="s">
        <v>3312</v>
      </c>
      <c r="AS1265" t="s">
        <v>150</v>
      </c>
      <c r="AT1265" t="s">
        <v>61</v>
      </c>
      <c r="AU1265" t="s">
        <v>61</v>
      </c>
      <c r="AV1265" t="s">
        <v>11037</v>
      </c>
      <c r="AY1265">
        <v>0</v>
      </c>
      <c r="AZ1265" t="s">
        <v>62</v>
      </c>
      <c r="BA1265" t="s">
        <v>63</v>
      </c>
    </row>
    <row r="1266" spans="1:53" x14ac:dyDescent="0.25">
      <c r="A1266" s="1" t="s">
        <v>3337</v>
      </c>
      <c r="B1266" s="236">
        <v>44105</v>
      </c>
      <c r="C1266" s="236">
        <v>44135</v>
      </c>
      <c r="D1266">
        <v>20100307902</v>
      </c>
      <c r="E1266" t="s">
        <v>3310</v>
      </c>
      <c r="F1266" t="s">
        <v>3311</v>
      </c>
      <c r="G1266" s="236">
        <v>44105</v>
      </c>
      <c r="H1266" s="236">
        <v>44135</v>
      </c>
      <c r="J1266">
        <v>-3</v>
      </c>
      <c r="K1266">
        <v>90</v>
      </c>
      <c r="M1266" t="s">
        <v>54</v>
      </c>
      <c r="P1266" t="s">
        <v>54</v>
      </c>
      <c r="Q1266">
        <v>90</v>
      </c>
      <c r="R1266">
        <v>0</v>
      </c>
      <c r="S1266">
        <v>0</v>
      </c>
      <c r="T1266" t="s">
        <v>3334</v>
      </c>
      <c r="U1266" t="s">
        <v>3335</v>
      </c>
      <c r="V1266" t="s">
        <v>3336</v>
      </c>
      <c r="W1266" t="s">
        <v>3337</v>
      </c>
      <c r="X1266" t="s">
        <v>3338</v>
      </c>
      <c r="AD1266">
        <v>44132</v>
      </c>
      <c r="AG1266" t="s">
        <v>3339</v>
      </c>
      <c r="AH1266" t="s">
        <v>3006</v>
      </c>
      <c r="AI1266" t="s">
        <v>65</v>
      </c>
      <c r="AJ1266">
        <v>43411</v>
      </c>
      <c r="AK1266">
        <v>1</v>
      </c>
      <c r="AL1266" t="s">
        <v>58</v>
      </c>
      <c r="AN1266" t="s">
        <v>3312</v>
      </c>
      <c r="AS1266" t="s">
        <v>150</v>
      </c>
      <c r="AT1266" t="s">
        <v>61</v>
      </c>
      <c r="AU1266" t="s">
        <v>61</v>
      </c>
      <c r="AV1266" t="s">
        <v>11037</v>
      </c>
      <c r="AY1266">
        <v>0</v>
      </c>
      <c r="AZ1266" t="s">
        <v>62</v>
      </c>
      <c r="BA1266" t="s">
        <v>63</v>
      </c>
    </row>
    <row r="1267" spans="1:53" x14ac:dyDescent="0.25">
      <c r="A1267" s="1" t="s">
        <v>3340</v>
      </c>
      <c r="B1267" s="236">
        <v>44105</v>
      </c>
      <c r="C1267" s="236">
        <v>44135</v>
      </c>
      <c r="D1267">
        <v>20100307902</v>
      </c>
      <c r="E1267" t="s">
        <v>3310</v>
      </c>
      <c r="F1267" t="s">
        <v>3311</v>
      </c>
      <c r="G1267" s="236">
        <v>44105</v>
      </c>
      <c r="H1267" s="236">
        <v>44135</v>
      </c>
      <c r="J1267">
        <v>-3</v>
      </c>
      <c r="K1267">
        <v>170</v>
      </c>
      <c r="M1267" t="s">
        <v>54</v>
      </c>
      <c r="P1267" t="s">
        <v>54</v>
      </c>
      <c r="Q1267">
        <v>170</v>
      </c>
      <c r="R1267">
        <v>0</v>
      </c>
      <c r="S1267">
        <v>0</v>
      </c>
      <c r="T1267" t="s">
        <v>3316</v>
      </c>
      <c r="U1267" t="s">
        <v>3317</v>
      </c>
      <c r="V1267">
        <v>43734</v>
      </c>
      <c r="W1267" t="s">
        <v>3340</v>
      </c>
      <c r="X1267" t="s">
        <v>2753</v>
      </c>
      <c r="Y1267" t="s">
        <v>3341</v>
      </c>
      <c r="AD1267">
        <v>44132</v>
      </c>
      <c r="AI1267" t="s">
        <v>65</v>
      </c>
      <c r="AK1267">
        <v>1</v>
      </c>
      <c r="AL1267" t="s">
        <v>58</v>
      </c>
      <c r="AN1267" t="s">
        <v>3312</v>
      </c>
      <c r="AS1267" t="s">
        <v>150</v>
      </c>
      <c r="AT1267" t="s">
        <v>61</v>
      </c>
      <c r="AU1267" t="s">
        <v>61</v>
      </c>
      <c r="AV1267" t="s">
        <v>11037</v>
      </c>
      <c r="AY1267">
        <v>0</v>
      </c>
      <c r="AZ1267" t="s">
        <v>62</v>
      </c>
      <c r="BA1267" t="s">
        <v>63</v>
      </c>
    </row>
    <row r="1268" spans="1:53" x14ac:dyDescent="0.25">
      <c r="A1268" s="1" t="s">
        <v>3342</v>
      </c>
      <c r="B1268" s="236">
        <v>44105</v>
      </c>
      <c r="C1268" s="236">
        <v>44135</v>
      </c>
      <c r="D1268">
        <v>20100307902</v>
      </c>
      <c r="E1268" t="s">
        <v>3310</v>
      </c>
      <c r="F1268" t="s">
        <v>3311</v>
      </c>
      <c r="G1268" s="236">
        <v>44105</v>
      </c>
      <c r="H1268" s="236">
        <v>44135</v>
      </c>
      <c r="J1268">
        <v>-3</v>
      </c>
      <c r="K1268">
        <v>55</v>
      </c>
      <c r="M1268" t="s">
        <v>54</v>
      </c>
      <c r="P1268" t="s">
        <v>54</v>
      </c>
      <c r="Q1268">
        <v>55</v>
      </c>
      <c r="R1268">
        <v>0</v>
      </c>
      <c r="S1268">
        <v>0</v>
      </c>
      <c r="T1268" t="s">
        <v>1715</v>
      </c>
      <c r="U1268" t="s">
        <v>3313</v>
      </c>
      <c r="V1268">
        <v>43165</v>
      </c>
      <c r="W1268" t="s">
        <v>3342</v>
      </c>
      <c r="AD1268">
        <v>44132</v>
      </c>
      <c r="AI1268" t="s">
        <v>65</v>
      </c>
      <c r="AK1268">
        <v>1</v>
      </c>
      <c r="AL1268" t="s">
        <v>58</v>
      </c>
      <c r="AN1268" t="s">
        <v>306</v>
      </c>
      <c r="AS1268" t="s">
        <v>150</v>
      </c>
      <c r="AT1268" t="s">
        <v>61</v>
      </c>
      <c r="AU1268" t="s">
        <v>61</v>
      </c>
      <c r="AV1268" t="s">
        <v>11037</v>
      </c>
      <c r="AY1268">
        <v>0</v>
      </c>
      <c r="AZ1268" t="s">
        <v>62</v>
      </c>
      <c r="BA1268" t="s">
        <v>63</v>
      </c>
    </row>
    <row r="1269" spans="1:53" x14ac:dyDescent="0.25">
      <c r="A1269" s="1" t="s">
        <v>3343</v>
      </c>
      <c r="B1269" s="236">
        <v>44105</v>
      </c>
      <c r="C1269" s="236">
        <v>44135</v>
      </c>
      <c r="D1269">
        <v>20100307902</v>
      </c>
      <c r="E1269" t="s">
        <v>3310</v>
      </c>
      <c r="F1269" t="s">
        <v>3311</v>
      </c>
      <c r="G1269" s="236">
        <v>44105</v>
      </c>
      <c r="H1269" s="236">
        <v>44135</v>
      </c>
      <c r="J1269">
        <v>-3</v>
      </c>
      <c r="K1269">
        <v>55</v>
      </c>
      <c r="M1269" t="s">
        <v>54</v>
      </c>
      <c r="P1269" t="s">
        <v>54</v>
      </c>
      <c r="Q1269">
        <v>55</v>
      </c>
      <c r="R1269">
        <v>0</v>
      </c>
      <c r="S1269">
        <v>0</v>
      </c>
      <c r="T1269" t="s">
        <v>1715</v>
      </c>
      <c r="U1269" t="s">
        <v>3313</v>
      </c>
      <c r="V1269">
        <v>43165</v>
      </c>
      <c r="W1269" t="s">
        <v>3343</v>
      </c>
      <c r="AD1269">
        <v>44132</v>
      </c>
      <c r="AI1269" t="s">
        <v>65</v>
      </c>
      <c r="AK1269">
        <v>1</v>
      </c>
      <c r="AL1269" t="s">
        <v>58</v>
      </c>
      <c r="AN1269" t="s">
        <v>306</v>
      </c>
      <c r="AS1269" t="s">
        <v>150</v>
      </c>
      <c r="AT1269" t="s">
        <v>61</v>
      </c>
      <c r="AU1269" t="s">
        <v>61</v>
      </c>
      <c r="AV1269" t="s">
        <v>11037</v>
      </c>
      <c r="AY1269">
        <v>0</v>
      </c>
      <c r="AZ1269" t="s">
        <v>62</v>
      </c>
      <c r="BA1269" t="s">
        <v>63</v>
      </c>
    </row>
    <row r="1270" spans="1:53" x14ac:dyDescent="0.25">
      <c r="A1270" s="1" t="s">
        <v>3346</v>
      </c>
      <c r="B1270" s="236">
        <v>44105</v>
      </c>
      <c r="C1270" s="236">
        <v>44135</v>
      </c>
      <c r="D1270">
        <v>20100307902</v>
      </c>
      <c r="E1270" t="s">
        <v>3310</v>
      </c>
      <c r="F1270" t="s">
        <v>3311</v>
      </c>
      <c r="G1270" s="236">
        <v>44105</v>
      </c>
      <c r="H1270" s="236">
        <v>44135</v>
      </c>
      <c r="J1270">
        <v>-3</v>
      </c>
      <c r="K1270">
        <v>55</v>
      </c>
      <c r="M1270" t="s">
        <v>54</v>
      </c>
      <c r="P1270" t="s">
        <v>54</v>
      </c>
      <c r="Q1270">
        <v>55</v>
      </c>
      <c r="R1270">
        <v>0</v>
      </c>
      <c r="S1270">
        <v>0</v>
      </c>
      <c r="T1270" t="s">
        <v>3344</v>
      </c>
      <c r="U1270" t="s">
        <v>3345</v>
      </c>
      <c r="V1270">
        <v>43259</v>
      </c>
      <c r="W1270" t="s">
        <v>3346</v>
      </c>
      <c r="AD1270">
        <v>44132</v>
      </c>
      <c r="AI1270" t="s">
        <v>305</v>
      </c>
      <c r="AK1270">
        <v>1</v>
      </c>
      <c r="AL1270" t="s">
        <v>58</v>
      </c>
      <c r="AN1270" t="s">
        <v>66</v>
      </c>
      <c r="AQ1270" t="s">
        <v>1634</v>
      </c>
      <c r="AS1270" t="s">
        <v>150</v>
      </c>
      <c r="AT1270" t="s">
        <v>61</v>
      </c>
      <c r="AU1270" t="s">
        <v>61</v>
      </c>
      <c r="AV1270" t="s">
        <v>11037</v>
      </c>
      <c r="AY1270">
        <v>0</v>
      </c>
      <c r="AZ1270" t="s">
        <v>62</v>
      </c>
      <c r="BA1270" t="s">
        <v>63</v>
      </c>
    </row>
    <row r="1271" spans="1:53" x14ac:dyDescent="0.25">
      <c r="A1271" s="1" t="s">
        <v>3347</v>
      </c>
      <c r="B1271" s="236">
        <v>44105</v>
      </c>
      <c r="C1271" s="236">
        <v>44135</v>
      </c>
      <c r="D1271">
        <v>20100307902</v>
      </c>
      <c r="E1271" t="s">
        <v>3310</v>
      </c>
      <c r="F1271" t="s">
        <v>3311</v>
      </c>
      <c r="G1271" s="236">
        <v>44105</v>
      </c>
      <c r="H1271" s="236">
        <v>44135</v>
      </c>
      <c r="J1271">
        <v>-3</v>
      </c>
      <c r="K1271">
        <v>55</v>
      </c>
      <c r="M1271" t="s">
        <v>54</v>
      </c>
      <c r="P1271" t="s">
        <v>54</v>
      </c>
      <c r="Q1271">
        <v>55</v>
      </c>
      <c r="R1271">
        <v>0</v>
      </c>
      <c r="S1271">
        <v>0</v>
      </c>
      <c r="T1271" t="s">
        <v>3344</v>
      </c>
      <c r="U1271" t="s">
        <v>3345</v>
      </c>
      <c r="V1271">
        <v>43259</v>
      </c>
      <c r="W1271" t="s">
        <v>3347</v>
      </c>
      <c r="AD1271">
        <v>44132</v>
      </c>
      <c r="AI1271" t="s">
        <v>305</v>
      </c>
      <c r="AK1271">
        <v>1</v>
      </c>
      <c r="AL1271" t="s">
        <v>58</v>
      </c>
      <c r="AN1271" t="s">
        <v>66</v>
      </c>
      <c r="AQ1271" t="s">
        <v>1634</v>
      </c>
      <c r="AS1271" t="s">
        <v>150</v>
      </c>
      <c r="AT1271" t="s">
        <v>61</v>
      </c>
      <c r="AU1271" t="s">
        <v>61</v>
      </c>
      <c r="AV1271" t="s">
        <v>11037</v>
      </c>
      <c r="AY1271">
        <v>0</v>
      </c>
      <c r="AZ1271" t="s">
        <v>62</v>
      </c>
      <c r="BA1271" t="s">
        <v>63</v>
      </c>
    </row>
    <row r="1272" spans="1:53" x14ac:dyDescent="0.25">
      <c r="A1272" s="1" t="s">
        <v>3349</v>
      </c>
      <c r="B1272" s="236">
        <v>44105</v>
      </c>
      <c r="C1272" s="236">
        <v>44135</v>
      </c>
      <c r="D1272">
        <v>20100307902</v>
      </c>
      <c r="E1272" t="s">
        <v>3310</v>
      </c>
      <c r="F1272" t="s">
        <v>3311</v>
      </c>
      <c r="G1272" s="236">
        <v>44105</v>
      </c>
      <c r="H1272" s="236">
        <v>44135</v>
      </c>
      <c r="J1272">
        <v>-3</v>
      </c>
      <c r="K1272">
        <v>70</v>
      </c>
      <c r="M1272" t="s">
        <v>54</v>
      </c>
      <c r="P1272" t="s">
        <v>54</v>
      </c>
      <c r="Q1272">
        <v>70</v>
      </c>
      <c r="R1272">
        <v>0</v>
      </c>
      <c r="S1272">
        <v>0</v>
      </c>
      <c r="T1272" t="s">
        <v>3344</v>
      </c>
      <c r="U1272" t="s">
        <v>3348</v>
      </c>
      <c r="V1272">
        <v>43370</v>
      </c>
      <c r="W1272" t="s">
        <v>3349</v>
      </c>
      <c r="AD1272">
        <v>44132</v>
      </c>
      <c r="AG1272" t="s">
        <v>3339</v>
      </c>
      <c r="AH1272" t="s">
        <v>3006</v>
      </c>
      <c r="AI1272" t="s">
        <v>305</v>
      </c>
      <c r="AJ1272">
        <v>43496</v>
      </c>
      <c r="AK1272">
        <v>1</v>
      </c>
      <c r="AL1272" t="s">
        <v>58</v>
      </c>
      <c r="AN1272" t="s">
        <v>3312</v>
      </c>
      <c r="AS1272" t="s">
        <v>150</v>
      </c>
      <c r="AT1272" t="s">
        <v>61</v>
      </c>
      <c r="AU1272" t="s">
        <v>61</v>
      </c>
      <c r="AV1272" t="s">
        <v>11037</v>
      </c>
      <c r="AY1272">
        <v>0</v>
      </c>
      <c r="AZ1272" t="s">
        <v>62</v>
      </c>
      <c r="BA1272" t="s">
        <v>63</v>
      </c>
    </row>
    <row r="1273" spans="1:53" x14ac:dyDescent="0.25">
      <c r="A1273" s="1" t="s">
        <v>3350</v>
      </c>
      <c r="B1273" s="236">
        <v>44105</v>
      </c>
      <c r="C1273" s="236">
        <v>44135</v>
      </c>
      <c r="D1273">
        <v>20100307902</v>
      </c>
      <c r="E1273" t="s">
        <v>3310</v>
      </c>
      <c r="F1273" t="s">
        <v>3311</v>
      </c>
      <c r="G1273" s="236">
        <v>44105</v>
      </c>
      <c r="H1273" s="236">
        <v>44135</v>
      </c>
      <c r="J1273">
        <v>-3</v>
      </c>
      <c r="K1273">
        <v>55</v>
      </c>
      <c r="M1273" t="s">
        <v>54</v>
      </c>
      <c r="P1273" t="s">
        <v>54</v>
      </c>
      <c r="Q1273">
        <v>55</v>
      </c>
      <c r="R1273">
        <v>0</v>
      </c>
      <c r="S1273">
        <v>0</v>
      </c>
      <c r="T1273" t="s">
        <v>3344</v>
      </c>
      <c r="U1273" t="s">
        <v>3345</v>
      </c>
      <c r="V1273">
        <v>43259</v>
      </c>
      <c r="W1273" t="s">
        <v>3350</v>
      </c>
      <c r="AD1273">
        <v>44132</v>
      </c>
      <c r="AI1273" t="s">
        <v>305</v>
      </c>
      <c r="AK1273">
        <v>1</v>
      </c>
      <c r="AL1273" t="s">
        <v>58</v>
      </c>
      <c r="AN1273" t="s">
        <v>66</v>
      </c>
      <c r="AQ1273" t="s">
        <v>1634</v>
      </c>
      <c r="AS1273" t="s">
        <v>150</v>
      </c>
      <c r="AT1273" t="s">
        <v>61</v>
      </c>
      <c r="AU1273" t="s">
        <v>61</v>
      </c>
      <c r="AV1273" t="s">
        <v>11037</v>
      </c>
      <c r="AY1273">
        <v>0</v>
      </c>
      <c r="AZ1273" t="s">
        <v>62</v>
      </c>
      <c r="BA1273" t="s">
        <v>63</v>
      </c>
    </row>
    <row r="1274" spans="1:53" x14ac:dyDescent="0.25">
      <c r="A1274" s="1" t="s">
        <v>3351</v>
      </c>
      <c r="B1274" s="236">
        <v>44105</v>
      </c>
      <c r="C1274" s="236">
        <v>44135</v>
      </c>
      <c r="D1274">
        <v>20100307902</v>
      </c>
      <c r="E1274" t="s">
        <v>3310</v>
      </c>
      <c r="F1274" t="s">
        <v>3311</v>
      </c>
      <c r="G1274" s="236">
        <v>44105</v>
      </c>
      <c r="H1274" s="236">
        <v>44135</v>
      </c>
      <c r="J1274">
        <v>-3</v>
      </c>
      <c r="K1274">
        <v>90</v>
      </c>
      <c r="M1274" t="s">
        <v>54</v>
      </c>
      <c r="P1274" t="s">
        <v>54</v>
      </c>
      <c r="Q1274">
        <v>90</v>
      </c>
      <c r="R1274">
        <v>0</v>
      </c>
      <c r="S1274">
        <v>0</v>
      </c>
      <c r="T1274" t="s">
        <v>1737</v>
      </c>
      <c r="U1274" t="s">
        <v>3348</v>
      </c>
      <c r="V1274">
        <v>43370</v>
      </c>
      <c r="W1274" t="s">
        <v>3351</v>
      </c>
      <c r="AD1274">
        <v>44132</v>
      </c>
      <c r="AG1274" t="s">
        <v>3339</v>
      </c>
      <c r="AH1274" t="s">
        <v>3006</v>
      </c>
      <c r="AI1274" t="s">
        <v>305</v>
      </c>
      <c r="AJ1274">
        <v>43496</v>
      </c>
      <c r="AK1274">
        <v>1</v>
      </c>
      <c r="AL1274" t="s">
        <v>58</v>
      </c>
      <c r="AN1274" t="s">
        <v>3312</v>
      </c>
      <c r="AS1274" t="s">
        <v>150</v>
      </c>
      <c r="AT1274" t="s">
        <v>61</v>
      </c>
      <c r="AU1274" t="s">
        <v>61</v>
      </c>
      <c r="AV1274" t="s">
        <v>11037</v>
      </c>
      <c r="AY1274">
        <v>0</v>
      </c>
      <c r="AZ1274" t="s">
        <v>62</v>
      </c>
      <c r="BA1274" t="s">
        <v>63</v>
      </c>
    </row>
    <row r="1275" spans="1:53" x14ac:dyDescent="0.25">
      <c r="A1275" s="1" t="s">
        <v>3352</v>
      </c>
      <c r="B1275" s="236">
        <v>44105</v>
      </c>
      <c r="C1275" s="236">
        <v>44135</v>
      </c>
      <c r="D1275">
        <v>20100307902</v>
      </c>
      <c r="E1275" t="s">
        <v>3310</v>
      </c>
      <c r="F1275" t="s">
        <v>3311</v>
      </c>
      <c r="G1275" s="236">
        <v>44105</v>
      </c>
      <c r="H1275" s="236">
        <v>44135</v>
      </c>
      <c r="J1275">
        <v>-3</v>
      </c>
      <c r="K1275">
        <v>95</v>
      </c>
      <c r="M1275" t="s">
        <v>54</v>
      </c>
      <c r="P1275" t="s">
        <v>54</v>
      </c>
      <c r="Q1275">
        <v>95</v>
      </c>
      <c r="R1275">
        <v>0</v>
      </c>
      <c r="S1275">
        <v>0</v>
      </c>
      <c r="T1275" t="s">
        <v>1737</v>
      </c>
      <c r="U1275" t="s">
        <v>3345</v>
      </c>
      <c r="V1275">
        <v>43259</v>
      </c>
      <c r="W1275" t="s">
        <v>3352</v>
      </c>
      <c r="X1275" t="s">
        <v>1529</v>
      </c>
      <c r="AD1275">
        <v>44132</v>
      </c>
      <c r="AI1275" t="s">
        <v>305</v>
      </c>
      <c r="AK1275">
        <v>1</v>
      </c>
      <c r="AL1275" t="s">
        <v>58</v>
      </c>
      <c r="AN1275" t="s">
        <v>66</v>
      </c>
      <c r="AQ1275" t="s">
        <v>1634</v>
      </c>
      <c r="AS1275" t="s">
        <v>150</v>
      </c>
      <c r="AT1275" t="s">
        <v>61</v>
      </c>
      <c r="AU1275" t="s">
        <v>61</v>
      </c>
      <c r="AV1275" t="s">
        <v>11037</v>
      </c>
      <c r="AY1275">
        <v>0</v>
      </c>
      <c r="AZ1275" t="s">
        <v>62</v>
      </c>
      <c r="BA1275" t="s">
        <v>63</v>
      </c>
    </row>
    <row r="1276" spans="1:53" x14ac:dyDescent="0.25">
      <c r="A1276" s="1" t="s">
        <v>3354</v>
      </c>
      <c r="B1276" s="236">
        <v>44105</v>
      </c>
      <c r="C1276" s="236">
        <v>44135</v>
      </c>
      <c r="D1276">
        <v>20100307902</v>
      </c>
      <c r="E1276" t="s">
        <v>3310</v>
      </c>
      <c r="F1276" t="s">
        <v>3311</v>
      </c>
      <c r="G1276" s="236">
        <v>44105</v>
      </c>
      <c r="H1276" s="236">
        <v>44135</v>
      </c>
      <c r="J1276">
        <v>-3</v>
      </c>
      <c r="K1276">
        <v>90</v>
      </c>
      <c r="M1276" t="s">
        <v>54</v>
      </c>
      <c r="P1276" t="s">
        <v>54</v>
      </c>
      <c r="Q1276">
        <v>90</v>
      </c>
      <c r="R1276">
        <v>0</v>
      </c>
      <c r="S1276">
        <v>0</v>
      </c>
      <c r="T1276" t="s">
        <v>3325</v>
      </c>
      <c r="U1276" t="s">
        <v>3353</v>
      </c>
      <c r="V1276">
        <v>43469</v>
      </c>
      <c r="W1276" t="s">
        <v>3354</v>
      </c>
      <c r="AD1276">
        <v>44132</v>
      </c>
      <c r="AI1276" t="s">
        <v>65</v>
      </c>
      <c r="AK1276">
        <v>1</v>
      </c>
      <c r="AL1276" t="s">
        <v>58</v>
      </c>
      <c r="AN1276" t="s">
        <v>66</v>
      </c>
      <c r="AS1276" t="s">
        <v>150</v>
      </c>
      <c r="AT1276" t="s">
        <v>61</v>
      </c>
      <c r="AU1276" t="s">
        <v>61</v>
      </c>
      <c r="AV1276" t="s">
        <v>11037</v>
      </c>
      <c r="AY1276">
        <v>0</v>
      </c>
      <c r="AZ1276" t="s">
        <v>62</v>
      </c>
      <c r="BA1276" t="s">
        <v>63</v>
      </c>
    </row>
    <row r="1277" spans="1:53" x14ac:dyDescent="0.25">
      <c r="A1277" s="1" t="s">
        <v>3356</v>
      </c>
      <c r="B1277" s="236">
        <v>44105</v>
      </c>
      <c r="C1277" s="236">
        <v>44135</v>
      </c>
      <c r="D1277">
        <v>20100307902</v>
      </c>
      <c r="E1277" t="s">
        <v>3310</v>
      </c>
      <c r="F1277" t="s">
        <v>3311</v>
      </c>
      <c r="G1277" s="236">
        <v>44105</v>
      </c>
      <c r="H1277" s="236">
        <v>44135</v>
      </c>
      <c r="J1277">
        <v>-3</v>
      </c>
      <c r="K1277">
        <v>90</v>
      </c>
      <c r="M1277" t="s">
        <v>54</v>
      </c>
      <c r="P1277" t="s">
        <v>54</v>
      </c>
      <c r="Q1277">
        <v>90</v>
      </c>
      <c r="R1277">
        <v>0</v>
      </c>
      <c r="S1277">
        <v>0</v>
      </c>
      <c r="T1277" t="s">
        <v>3323</v>
      </c>
      <c r="U1277" t="s">
        <v>3355</v>
      </c>
      <c r="V1277">
        <v>43432</v>
      </c>
      <c r="W1277" t="s">
        <v>3356</v>
      </c>
      <c r="AD1277">
        <v>44132</v>
      </c>
      <c r="AI1277" t="s">
        <v>65</v>
      </c>
      <c r="AK1277">
        <v>1</v>
      </c>
      <c r="AL1277" t="s">
        <v>58</v>
      </c>
      <c r="AN1277" t="s">
        <v>66</v>
      </c>
      <c r="AS1277" t="s">
        <v>150</v>
      </c>
      <c r="AT1277" t="s">
        <v>61</v>
      </c>
      <c r="AU1277" t="s">
        <v>61</v>
      </c>
      <c r="AV1277" t="s">
        <v>11037</v>
      </c>
      <c r="AY1277">
        <v>0</v>
      </c>
      <c r="AZ1277" t="s">
        <v>62</v>
      </c>
      <c r="BA1277" t="s">
        <v>63</v>
      </c>
    </row>
    <row r="1278" spans="1:53" x14ac:dyDescent="0.25">
      <c r="A1278" s="1" t="s">
        <v>3357</v>
      </c>
      <c r="B1278" s="236">
        <v>44105</v>
      </c>
      <c r="C1278" s="236">
        <v>44135</v>
      </c>
      <c r="D1278">
        <v>20100307902</v>
      </c>
      <c r="E1278" t="s">
        <v>3310</v>
      </c>
      <c r="F1278" t="s">
        <v>3311</v>
      </c>
      <c r="G1278" s="236">
        <v>44105</v>
      </c>
      <c r="H1278" s="236">
        <v>44135</v>
      </c>
      <c r="J1278">
        <v>-3</v>
      </c>
      <c r="K1278">
        <v>55</v>
      </c>
      <c r="M1278" t="s">
        <v>54</v>
      </c>
      <c r="P1278" t="s">
        <v>54</v>
      </c>
      <c r="Q1278">
        <v>55</v>
      </c>
      <c r="R1278">
        <v>0</v>
      </c>
      <c r="S1278">
        <v>0</v>
      </c>
      <c r="T1278" t="s">
        <v>1715</v>
      </c>
      <c r="U1278" t="s">
        <v>3313</v>
      </c>
      <c r="V1278">
        <v>43165</v>
      </c>
      <c r="W1278" t="s">
        <v>3357</v>
      </c>
      <c r="AD1278">
        <v>44132</v>
      </c>
      <c r="AI1278" t="s">
        <v>65</v>
      </c>
      <c r="AK1278">
        <v>1</v>
      </c>
      <c r="AL1278" t="s">
        <v>58</v>
      </c>
      <c r="AN1278" t="s">
        <v>306</v>
      </c>
      <c r="AS1278" t="s">
        <v>150</v>
      </c>
      <c r="AT1278" t="s">
        <v>61</v>
      </c>
      <c r="AU1278" t="s">
        <v>61</v>
      </c>
      <c r="AV1278" t="s">
        <v>11037</v>
      </c>
      <c r="AY1278">
        <v>0</v>
      </c>
      <c r="AZ1278" t="s">
        <v>62</v>
      </c>
      <c r="BA1278" t="s">
        <v>63</v>
      </c>
    </row>
    <row r="1279" spans="1:53" x14ac:dyDescent="0.25">
      <c r="A1279" s="1" t="s">
        <v>3358</v>
      </c>
      <c r="B1279" s="236">
        <v>44105</v>
      </c>
      <c r="C1279" s="236">
        <v>44135</v>
      </c>
      <c r="D1279">
        <v>20100307902</v>
      </c>
      <c r="E1279" t="s">
        <v>3310</v>
      </c>
      <c r="F1279" t="s">
        <v>3311</v>
      </c>
      <c r="G1279" s="236">
        <v>44105</v>
      </c>
      <c r="H1279" s="236">
        <v>44135</v>
      </c>
      <c r="J1279">
        <v>-3</v>
      </c>
      <c r="K1279">
        <v>55</v>
      </c>
      <c r="M1279" t="s">
        <v>54</v>
      </c>
      <c r="P1279" t="s">
        <v>54</v>
      </c>
      <c r="Q1279">
        <v>55</v>
      </c>
      <c r="R1279">
        <v>0</v>
      </c>
      <c r="S1279">
        <v>0</v>
      </c>
      <c r="T1279" t="s">
        <v>1715</v>
      </c>
      <c r="U1279" t="s">
        <v>3313</v>
      </c>
      <c r="V1279">
        <v>43165</v>
      </c>
      <c r="W1279" t="s">
        <v>3358</v>
      </c>
      <c r="AD1279">
        <v>44132</v>
      </c>
      <c r="AI1279" t="s">
        <v>65</v>
      </c>
      <c r="AK1279">
        <v>1</v>
      </c>
      <c r="AL1279" t="s">
        <v>58</v>
      </c>
      <c r="AN1279" t="s">
        <v>306</v>
      </c>
      <c r="AS1279" t="s">
        <v>150</v>
      </c>
      <c r="AT1279" t="s">
        <v>61</v>
      </c>
      <c r="AU1279" t="s">
        <v>61</v>
      </c>
      <c r="AV1279" t="s">
        <v>11037</v>
      </c>
      <c r="AY1279">
        <v>0</v>
      </c>
      <c r="AZ1279" t="s">
        <v>62</v>
      </c>
      <c r="BA1279" t="s">
        <v>63</v>
      </c>
    </row>
    <row r="1280" spans="1:53" x14ac:dyDescent="0.25">
      <c r="A1280" s="1" t="s">
        <v>3359</v>
      </c>
      <c r="B1280" s="236">
        <v>44105</v>
      </c>
      <c r="C1280" s="236">
        <v>44135</v>
      </c>
      <c r="D1280">
        <v>20100307902</v>
      </c>
      <c r="E1280" t="s">
        <v>3310</v>
      </c>
      <c r="F1280" t="s">
        <v>3311</v>
      </c>
      <c r="G1280" s="236">
        <v>44105</v>
      </c>
      <c r="H1280" s="236">
        <v>44135</v>
      </c>
      <c r="J1280">
        <v>-3</v>
      </c>
      <c r="K1280">
        <v>55</v>
      </c>
      <c r="M1280" t="s">
        <v>54</v>
      </c>
      <c r="P1280" t="s">
        <v>54</v>
      </c>
      <c r="Q1280">
        <v>55</v>
      </c>
      <c r="R1280">
        <v>0</v>
      </c>
      <c r="S1280">
        <v>0</v>
      </c>
      <c r="T1280" t="s">
        <v>1715</v>
      </c>
      <c r="U1280" t="s">
        <v>3313</v>
      </c>
      <c r="V1280">
        <v>43165</v>
      </c>
      <c r="W1280" t="s">
        <v>3359</v>
      </c>
      <c r="AD1280">
        <v>44132</v>
      </c>
      <c r="AI1280" t="s">
        <v>65</v>
      </c>
      <c r="AK1280">
        <v>1</v>
      </c>
      <c r="AL1280" t="s">
        <v>58</v>
      </c>
      <c r="AN1280" t="s">
        <v>306</v>
      </c>
      <c r="AS1280" t="s">
        <v>150</v>
      </c>
      <c r="AT1280" t="s">
        <v>61</v>
      </c>
      <c r="AU1280" t="s">
        <v>61</v>
      </c>
      <c r="AV1280" t="s">
        <v>11037</v>
      </c>
      <c r="AY1280">
        <v>0</v>
      </c>
      <c r="AZ1280" t="s">
        <v>62</v>
      </c>
      <c r="BA1280" t="s">
        <v>63</v>
      </c>
    </row>
    <row r="1281" spans="1:53" x14ac:dyDescent="0.25">
      <c r="A1281" s="1" t="s">
        <v>3360</v>
      </c>
      <c r="B1281" s="236">
        <v>44105</v>
      </c>
      <c r="C1281" s="236">
        <v>44135</v>
      </c>
      <c r="D1281">
        <v>20100307902</v>
      </c>
      <c r="E1281" t="s">
        <v>3310</v>
      </c>
      <c r="F1281" t="s">
        <v>3311</v>
      </c>
      <c r="G1281" s="236">
        <v>44105</v>
      </c>
      <c r="H1281" s="236">
        <v>44135</v>
      </c>
      <c r="J1281">
        <v>-3</v>
      </c>
      <c r="K1281">
        <v>55</v>
      </c>
      <c r="M1281" t="s">
        <v>54</v>
      </c>
      <c r="P1281" t="s">
        <v>54</v>
      </c>
      <c r="Q1281">
        <v>55</v>
      </c>
      <c r="R1281">
        <v>0</v>
      </c>
      <c r="S1281">
        <v>0</v>
      </c>
      <c r="T1281" t="s">
        <v>1715</v>
      </c>
      <c r="U1281" t="s">
        <v>3313</v>
      </c>
      <c r="V1281">
        <v>43165</v>
      </c>
      <c r="W1281" t="s">
        <v>3360</v>
      </c>
      <c r="AD1281">
        <v>44132</v>
      </c>
      <c r="AI1281" t="s">
        <v>65</v>
      </c>
      <c r="AK1281">
        <v>1</v>
      </c>
      <c r="AL1281" t="s">
        <v>58</v>
      </c>
      <c r="AN1281" t="s">
        <v>306</v>
      </c>
      <c r="AS1281" t="s">
        <v>150</v>
      </c>
      <c r="AT1281" t="s">
        <v>61</v>
      </c>
      <c r="AU1281" t="s">
        <v>61</v>
      </c>
      <c r="AV1281" t="s">
        <v>11037</v>
      </c>
      <c r="AY1281">
        <v>0</v>
      </c>
      <c r="AZ1281" t="s">
        <v>62</v>
      </c>
      <c r="BA1281" t="s">
        <v>63</v>
      </c>
    </row>
    <row r="1282" spans="1:53" x14ac:dyDescent="0.25">
      <c r="A1282" s="1" t="s">
        <v>3366</v>
      </c>
      <c r="B1282" s="236">
        <v>44128</v>
      </c>
      <c r="C1282" s="236">
        <v>44158</v>
      </c>
      <c r="D1282">
        <v>20537921464</v>
      </c>
      <c r="E1282" t="s">
        <v>3361</v>
      </c>
      <c r="F1282" t="s">
        <v>3362</v>
      </c>
      <c r="G1282" s="236">
        <v>44128</v>
      </c>
      <c r="H1282" s="236">
        <v>44158</v>
      </c>
      <c r="I1282" t="s">
        <v>3363</v>
      </c>
      <c r="J1282">
        <v>-26</v>
      </c>
      <c r="K1282">
        <v>45</v>
      </c>
      <c r="M1282" t="s">
        <v>54</v>
      </c>
      <c r="P1282" t="s">
        <v>54</v>
      </c>
      <c r="Q1282">
        <v>45</v>
      </c>
      <c r="R1282">
        <v>0</v>
      </c>
      <c r="S1282">
        <v>0</v>
      </c>
      <c r="T1282" t="s">
        <v>3364</v>
      </c>
      <c r="U1282" t="s">
        <v>3365</v>
      </c>
      <c r="W1282" t="s">
        <v>3366</v>
      </c>
      <c r="AD1282">
        <v>44132</v>
      </c>
      <c r="AK1282">
        <v>1</v>
      </c>
      <c r="AL1282" t="s">
        <v>58</v>
      </c>
      <c r="AN1282" t="s">
        <v>286</v>
      </c>
      <c r="AS1282" t="s">
        <v>150</v>
      </c>
      <c r="AT1282" t="s">
        <v>61</v>
      </c>
      <c r="AU1282" t="s">
        <v>61</v>
      </c>
      <c r="AV1282" t="s">
        <v>11037</v>
      </c>
      <c r="AY1282">
        <v>0</v>
      </c>
      <c r="AZ1282" t="s">
        <v>62</v>
      </c>
      <c r="BA1282" t="s">
        <v>63</v>
      </c>
    </row>
    <row r="1283" spans="1:53" x14ac:dyDescent="0.25">
      <c r="A1283" s="1" t="s">
        <v>3368</v>
      </c>
      <c r="B1283" s="236">
        <v>44113</v>
      </c>
      <c r="C1283" s="236">
        <v>44143</v>
      </c>
      <c r="D1283">
        <v>20537921464</v>
      </c>
      <c r="E1283" t="s">
        <v>3361</v>
      </c>
      <c r="F1283" t="s">
        <v>3362</v>
      </c>
      <c r="G1283" s="236">
        <v>44113</v>
      </c>
      <c r="H1283" s="236">
        <v>44143</v>
      </c>
      <c r="I1283" t="s">
        <v>3363</v>
      </c>
      <c r="J1283">
        <v>-11</v>
      </c>
      <c r="K1283">
        <v>45</v>
      </c>
      <c r="M1283" t="s">
        <v>54</v>
      </c>
      <c r="P1283" t="s">
        <v>54</v>
      </c>
      <c r="Q1283">
        <v>45</v>
      </c>
      <c r="R1283">
        <v>0</v>
      </c>
      <c r="S1283">
        <v>0</v>
      </c>
      <c r="T1283" t="s">
        <v>3364</v>
      </c>
      <c r="U1283" t="s">
        <v>3367</v>
      </c>
      <c r="W1283" t="s">
        <v>3368</v>
      </c>
      <c r="AD1283">
        <v>44132</v>
      </c>
      <c r="AK1283">
        <v>1</v>
      </c>
      <c r="AL1283" t="s">
        <v>58</v>
      </c>
      <c r="AN1283" t="s">
        <v>286</v>
      </c>
      <c r="AS1283" t="s">
        <v>150</v>
      </c>
      <c r="AT1283" t="s">
        <v>61</v>
      </c>
      <c r="AU1283" t="s">
        <v>61</v>
      </c>
      <c r="AV1283" t="s">
        <v>11037</v>
      </c>
      <c r="AY1283">
        <v>0</v>
      </c>
      <c r="AZ1283" t="s">
        <v>62</v>
      </c>
      <c r="BA1283" t="s">
        <v>63</v>
      </c>
    </row>
    <row r="1284" spans="1:53" x14ac:dyDescent="0.25">
      <c r="A1284" s="1" t="s">
        <v>3370</v>
      </c>
      <c r="B1284" s="236">
        <v>44128</v>
      </c>
      <c r="C1284" s="236">
        <v>44158</v>
      </c>
      <c r="D1284">
        <v>20537921464</v>
      </c>
      <c r="E1284" t="s">
        <v>3361</v>
      </c>
      <c r="F1284" t="s">
        <v>3362</v>
      </c>
      <c r="G1284" s="236">
        <v>44128</v>
      </c>
      <c r="H1284" s="236">
        <v>44158</v>
      </c>
      <c r="I1284" t="s">
        <v>3363</v>
      </c>
      <c r="J1284">
        <v>-26</v>
      </c>
      <c r="K1284">
        <v>45</v>
      </c>
      <c r="M1284" t="s">
        <v>54</v>
      </c>
      <c r="P1284" t="s">
        <v>54</v>
      </c>
      <c r="Q1284">
        <v>45</v>
      </c>
      <c r="R1284">
        <v>0</v>
      </c>
      <c r="S1284">
        <v>0</v>
      </c>
      <c r="T1284" t="s">
        <v>3364</v>
      </c>
      <c r="U1284" t="s">
        <v>3369</v>
      </c>
      <c r="W1284" t="s">
        <v>3370</v>
      </c>
      <c r="AD1284">
        <v>44132</v>
      </c>
      <c r="AK1284">
        <v>1</v>
      </c>
      <c r="AL1284" t="s">
        <v>58</v>
      </c>
      <c r="AN1284" t="s">
        <v>286</v>
      </c>
      <c r="AS1284" t="s">
        <v>150</v>
      </c>
      <c r="AT1284" t="s">
        <v>61</v>
      </c>
      <c r="AU1284" t="s">
        <v>61</v>
      </c>
      <c r="AV1284" t="s">
        <v>11037</v>
      </c>
      <c r="AY1284">
        <v>0</v>
      </c>
      <c r="AZ1284" t="s">
        <v>62</v>
      </c>
      <c r="BA1284" t="s">
        <v>63</v>
      </c>
    </row>
    <row r="1285" spans="1:53" x14ac:dyDescent="0.25">
      <c r="A1285" s="1" t="s">
        <v>3371</v>
      </c>
      <c r="B1285" s="236">
        <v>44113</v>
      </c>
      <c r="C1285" s="236">
        <v>44143</v>
      </c>
      <c r="D1285">
        <v>20537921464</v>
      </c>
      <c r="E1285" t="s">
        <v>3361</v>
      </c>
      <c r="F1285" t="s">
        <v>3362</v>
      </c>
      <c r="G1285" s="236">
        <v>44113</v>
      </c>
      <c r="H1285" s="236">
        <v>44143</v>
      </c>
      <c r="I1285" t="s">
        <v>3363</v>
      </c>
      <c r="J1285">
        <v>-11</v>
      </c>
      <c r="K1285">
        <v>45</v>
      </c>
      <c r="M1285" t="s">
        <v>54</v>
      </c>
      <c r="P1285" t="s">
        <v>54</v>
      </c>
      <c r="Q1285">
        <v>45</v>
      </c>
      <c r="R1285">
        <v>0</v>
      </c>
      <c r="S1285">
        <v>0</v>
      </c>
      <c r="T1285" t="s">
        <v>3364</v>
      </c>
      <c r="U1285" t="s">
        <v>3367</v>
      </c>
      <c r="W1285" t="s">
        <v>3371</v>
      </c>
      <c r="AD1285">
        <v>44132</v>
      </c>
      <c r="AK1285">
        <v>1</v>
      </c>
      <c r="AL1285" t="s">
        <v>58</v>
      </c>
      <c r="AN1285" t="s">
        <v>286</v>
      </c>
      <c r="AS1285" t="s">
        <v>150</v>
      </c>
      <c r="AT1285" t="s">
        <v>61</v>
      </c>
      <c r="AU1285" t="s">
        <v>61</v>
      </c>
      <c r="AV1285" t="s">
        <v>11037</v>
      </c>
      <c r="AY1285">
        <v>0</v>
      </c>
      <c r="AZ1285" t="s">
        <v>62</v>
      </c>
      <c r="BA1285" t="s">
        <v>63</v>
      </c>
    </row>
    <row r="1286" spans="1:53" x14ac:dyDescent="0.25">
      <c r="A1286" s="1" t="s">
        <v>3372</v>
      </c>
      <c r="B1286" s="236">
        <v>44128</v>
      </c>
      <c r="C1286" s="236">
        <v>44158</v>
      </c>
      <c r="D1286">
        <v>20537921464</v>
      </c>
      <c r="E1286" t="s">
        <v>3361</v>
      </c>
      <c r="F1286" t="s">
        <v>3362</v>
      </c>
      <c r="G1286" s="236">
        <v>44128</v>
      </c>
      <c r="H1286" s="236">
        <v>44158</v>
      </c>
      <c r="I1286" t="s">
        <v>3363</v>
      </c>
      <c r="J1286">
        <v>-26</v>
      </c>
      <c r="K1286">
        <v>45</v>
      </c>
      <c r="M1286" t="s">
        <v>54</v>
      </c>
      <c r="P1286" t="s">
        <v>54</v>
      </c>
      <c r="Q1286">
        <v>45</v>
      </c>
      <c r="R1286">
        <v>0</v>
      </c>
      <c r="S1286">
        <v>0</v>
      </c>
      <c r="T1286" t="s">
        <v>3364</v>
      </c>
      <c r="U1286" t="s">
        <v>3365</v>
      </c>
      <c r="W1286" t="s">
        <v>3372</v>
      </c>
      <c r="AD1286">
        <v>44132</v>
      </c>
      <c r="AK1286">
        <v>1</v>
      </c>
      <c r="AL1286" t="s">
        <v>58</v>
      </c>
      <c r="AN1286" t="s">
        <v>286</v>
      </c>
      <c r="AS1286" t="s">
        <v>150</v>
      </c>
      <c r="AT1286" t="s">
        <v>61</v>
      </c>
      <c r="AU1286" t="s">
        <v>61</v>
      </c>
      <c r="AV1286" t="s">
        <v>11037</v>
      </c>
      <c r="AY1286">
        <v>0</v>
      </c>
      <c r="AZ1286" t="s">
        <v>62</v>
      </c>
      <c r="BA1286" t="s">
        <v>63</v>
      </c>
    </row>
    <row r="1287" spans="1:53" x14ac:dyDescent="0.25">
      <c r="A1287" s="1" t="s">
        <v>3373</v>
      </c>
      <c r="B1287" s="236">
        <v>44128</v>
      </c>
      <c r="C1287" s="236">
        <v>44158</v>
      </c>
      <c r="D1287">
        <v>20537921464</v>
      </c>
      <c r="E1287" t="s">
        <v>3361</v>
      </c>
      <c r="F1287" t="s">
        <v>3362</v>
      </c>
      <c r="G1287" s="236">
        <v>44128</v>
      </c>
      <c r="H1287" s="236">
        <v>44158</v>
      </c>
      <c r="I1287" t="s">
        <v>3363</v>
      </c>
      <c r="J1287">
        <v>-26</v>
      </c>
      <c r="K1287">
        <v>45</v>
      </c>
      <c r="M1287" t="s">
        <v>54</v>
      </c>
      <c r="P1287" t="s">
        <v>54</v>
      </c>
      <c r="Q1287">
        <v>45</v>
      </c>
      <c r="R1287">
        <v>0</v>
      </c>
      <c r="S1287">
        <v>0</v>
      </c>
      <c r="T1287" t="s">
        <v>3364</v>
      </c>
      <c r="U1287" t="s">
        <v>3369</v>
      </c>
      <c r="W1287" t="s">
        <v>3373</v>
      </c>
      <c r="AD1287">
        <v>44132</v>
      </c>
      <c r="AK1287">
        <v>1</v>
      </c>
      <c r="AL1287" t="s">
        <v>58</v>
      </c>
      <c r="AN1287" t="s">
        <v>286</v>
      </c>
      <c r="AS1287" t="s">
        <v>150</v>
      </c>
      <c r="AT1287" t="s">
        <v>61</v>
      </c>
      <c r="AU1287" t="s">
        <v>61</v>
      </c>
      <c r="AV1287" t="s">
        <v>11037</v>
      </c>
      <c r="AY1287">
        <v>0</v>
      </c>
      <c r="AZ1287" t="s">
        <v>62</v>
      </c>
      <c r="BA1287" t="s">
        <v>63</v>
      </c>
    </row>
    <row r="1288" spans="1:53" x14ac:dyDescent="0.25">
      <c r="A1288" s="1" t="s">
        <v>3374</v>
      </c>
      <c r="B1288" s="236">
        <v>44128</v>
      </c>
      <c r="C1288" s="236">
        <v>44158</v>
      </c>
      <c r="D1288">
        <v>20537921464</v>
      </c>
      <c r="E1288" t="s">
        <v>3361</v>
      </c>
      <c r="F1288" t="s">
        <v>3362</v>
      </c>
      <c r="G1288" s="236">
        <v>44128</v>
      </c>
      <c r="H1288" s="236">
        <v>44158</v>
      </c>
      <c r="I1288" t="s">
        <v>3363</v>
      </c>
      <c r="J1288">
        <v>-26</v>
      </c>
      <c r="K1288">
        <v>45</v>
      </c>
      <c r="M1288" t="s">
        <v>54</v>
      </c>
      <c r="P1288" t="s">
        <v>54</v>
      </c>
      <c r="Q1288">
        <v>45</v>
      </c>
      <c r="R1288">
        <v>0</v>
      </c>
      <c r="S1288">
        <v>0</v>
      </c>
      <c r="T1288" t="s">
        <v>3364</v>
      </c>
      <c r="U1288" t="s">
        <v>3365</v>
      </c>
      <c r="W1288" t="s">
        <v>3374</v>
      </c>
      <c r="AD1288">
        <v>44132</v>
      </c>
      <c r="AK1288">
        <v>1</v>
      </c>
      <c r="AL1288" t="s">
        <v>58</v>
      </c>
      <c r="AN1288" t="s">
        <v>286</v>
      </c>
      <c r="AS1288" t="s">
        <v>150</v>
      </c>
      <c r="AT1288" t="s">
        <v>61</v>
      </c>
      <c r="AU1288" t="s">
        <v>61</v>
      </c>
      <c r="AV1288" t="s">
        <v>11037</v>
      </c>
      <c r="AY1288">
        <v>0</v>
      </c>
      <c r="AZ1288" t="s">
        <v>62</v>
      </c>
      <c r="BA1288" t="s">
        <v>63</v>
      </c>
    </row>
    <row r="1289" spans="1:53" x14ac:dyDescent="0.25">
      <c r="A1289" s="1" t="s">
        <v>3375</v>
      </c>
      <c r="B1289" s="236">
        <v>44128</v>
      </c>
      <c r="C1289" s="236">
        <v>44158</v>
      </c>
      <c r="D1289">
        <v>20537921464</v>
      </c>
      <c r="E1289" t="s">
        <v>3361</v>
      </c>
      <c r="F1289" t="s">
        <v>3362</v>
      </c>
      <c r="G1289" s="236">
        <v>44128</v>
      </c>
      <c r="H1289" s="236">
        <v>44158</v>
      </c>
      <c r="I1289" t="s">
        <v>3363</v>
      </c>
      <c r="J1289">
        <v>-26</v>
      </c>
      <c r="K1289">
        <v>45</v>
      </c>
      <c r="M1289" t="s">
        <v>54</v>
      </c>
      <c r="P1289" t="s">
        <v>54</v>
      </c>
      <c r="Q1289">
        <v>45</v>
      </c>
      <c r="R1289">
        <v>0</v>
      </c>
      <c r="S1289">
        <v>0</v>
      </c>
      <c r="T1289" t="s">
        <v>3364</v>
      </c>
      <c r="U1289" t="s">
        <v>3369</v>
      </c>
      <c r="W1289" t="s">
        <v>3375</v>
      </c>
      <c r="AD1289">
        <v>44132</v>
      </c>
      <c r="AK1289">
        <v>1</v>
      </c>
      <c r="AL1289" t="s">
        <v>58</v>
      </c>
      <c r="AN1289" t="s">
        <v>286</v>
      </c>
      <c r="AS1289" t="s">
        <v>150</v>
      </c>
      <c r="AT1289" t="s">
        <v>61</v>
      </c>
      <c r="AU1289" t="s">
        <v>61</v>
      </c>
      <c r="AV1289" t="s">
        <v>11037</v>
      </c>
      <c r="AY1289">
        <v>0</v>
      </c>
      <c r="AZ1289" t="s">
        <v>62</v>
      </c>
      <c r="BA1289" t="s">
        <v>63</v>
      </c>
    </row>
    <row r="1290" spans="1:53" x14ac:dyDescent="0.25">
      <c r="A1290" s="1" t="s">
        <v>3376</v>
      </c>
      <c r="B1290" s="236">
        <v>44113</v>
      </c>
      <c r="C1290" s="236">
        <v>44143</v>
      </c>
      <c r="D1290">
        <v>20537921464</v>
      </c>
      <c r="E1290" t="s">
        <v>3361</v>
      </c>
      <c r="F1290" t="s">
        <v>3362</v>
      </c>
      <c r="G1290" s="236">
        <v>44113</v>
      </c>
      <c r="H1290" s="236">
        <v>44143</v>
      </c>
      <c r="I1290" t="s">
        <v>3363</v>
      </c>
      <c r="J1290">
        <v>-11</v>
      </c>
      <c r="K1290">
        <v>45</v>
      </c>
      <c r="M1290" t="s">
        <v>54</v>
      </c>
      <c r="P1290" t="s">
        <v>54</v>
      </c>
      <c r="Q1290">
        <v>45</v>
      </c>
      <c r="R1290">
        <v>0</v>
      </c>
      <c r="S1290">
        <v>0</v>
      </c>
      <c r="T1290" t="s">
        <v>3364</v>
      </c>
      <c r="U1290" t="s">
        <v>3367</v>
      </c>
      <c r="W1290" t="s">
        <v>3376</v>
      </c>
      <c r="AD1290">
        <v>44132</v>
      </c>
      <c r="AK1290">
        <v>1</v>
      </c>
      <c r="AL1290" t="s">
        <v>58</v>
      </c>
      <c r="AN1290" t="s">
        <v>286</v>
      </c>
      <c r="AS1290" t="s">
        <v>150</v>
      </c>
      <c r="AT1290" t="s">
        <v>61</v>
      </c>
      <c r="AU1290" t="s">
        <v>61</v>
      </c>
      <c r="AV1290" t="s">
        <v>11037</v>
      </c>
      <c r="AY1290">
        <v>0</v>
      </c>
      <c r="AZ1290" t="s">
        <v>62</v>
      </c>
      <c r="BA1290" t="s">
        <v>63</v>
      </c>
    </row>
    <row r="1291" spans="1:53" x14ac:dyDescent="0.25">
      <c r="A1291" s="1" t="s">
        <v>3377</v>
      </c>
      <c r="B1291" s="236">
        <v>44113</v>
      </c>
      <c r="C1291" s="236">
        <v>44143</v>
      </c>
      <c r="D1291">
        <v>20537921464</v>
      </c>
      <c r="E1291" t="s">
        <v>3361</v>
      </c>
      <c r="F1291" t="s">
        <v>3362</v>
      </c>
      <c r="G1291" s="236">
        <v>44113</v>
      </c>
      <c r="H1291" s="236">
        <v>44143</v>
      </c>
      <c r="I1291" t="s">
        <v>3363</v>
      </c>
      <c r="J1291">
        <v>-11</v>
      </c>
      <c r="K1291">
        <v>45</v>
      </c>
      <c r="M1291" t="s">
        <v>54</v>
      </c>
      <c r="P1291" t="s">
        <v>54</v>
      </c>
      <c r="Q1291">
        <v>45</v>
      </c>
      <c r="R1291">
        <v>0</v>
      </c>
      <c r="S1291">
        <v>0</v>
      </c>
      <c r="T1291" t="s">
        <v>3364</v>
      </c>
      <c r="U1291" t="s">
        <v>3367</v>
      </c>
      <c r="W1291" t="s">
        <v>3377</v>
      </c>
      <c r="X1291" t="s">
        <v>3378</v>
      </c>
      <c r="AD1291">
        <v>44132</v>
      </c>
      <c r="AK1291">
        <v>1</v>
      </c>
      <c r="AL1291" t="s">
        <v>58</v>
      </c>
      <c r="AN1291" t="s">
        <v>286</v>
      </c>
      <c r="AS1291" t="s">
        <v>150</v>
      </c>
      <c r="AT1291" t="s">
        <v>61</v>
      </c>
      <c r="AU1291" t="s">
        <v>61</v>
      </c>
      <c r="AV1291" t="s">
        <v>11037</v>
      </c>
      <c r="AY1291">
        <v>0</v>
      </c>
      <c r="AZ1291" t="s">
        <v>62</v>
      </c>
      <c r="BA1291" t="s">
        <v>63</v>
      </c>
    </row>
    <row r="1292" spans="1:53" x14ac:dyDescent="0.25">
      <c r="A1292" s="1" t="s">
        <v>3379</v>
      </c>
      <c r="B1292" s="236">
        <v>44128</v>
      </c>
      <c r="C1292" s="236">
        <v>44158</v>
      </c>
      <c r="D1292">
        <v>20537921464</v>
      </c>
      <c r="E1292" t="s">
        <v>3361</v>
      </c>
      <c r="F1292" t="s">
        <v>3362</v>
      </c>
      <c r="G1292" s="236">
        <v>44128</v>
      </c>
      <c r="H1292" s="236">
        <v>44158</v>
      </c>
      <c r="I1292" t="s">
        <v>3363</v>
      </c>
      <c r="J1292">
        <v>-26</v>
      </c>
      <c r="K1292">
        <v>45</v>
      </c>
      <c r="M1292" t="s">
        <v>54</v>
      </c>
      <c r="P1292" t="s">
        <v>54</v>
      </c>
      <c r="Q1292">
        <v>45</v>
      </c>
      <c r="R1292">
        <v>0</v>
      </c>
      <c r="S1292">
        <v>0</v>
      </c>
      <c r="T1292" t="s">
        <v>3364</v>
      </c>
      <c r="U1292" t="s">
        <v>3365</v>
      </c>
      <c r="W1292" t="s">
        <v>3379</v>
      </c>
      <c r="AD1292">
        <v>44132</v>
      </c>
      <c r="AK1292">
        <v>1</v>
      </c>
      <c r="AL1292" t="s">
        <v>58</v>
      </c>
      <c r="AN1292" t="s">
        <v>286</v>
      </c>
      <c r="AS1292" t="s">
        <v>150</v>
      </c>
      <c r="AT1292" t="s">
        <v>61</v>
      </c>
      <c r="AU1292" t="s">
        <v>61</v>
      </c>
      <c r="AV1292" t="s">
        <v>11037</v>
      </c>
      <c r="AY1292">
        <v>0</v>
      </c>
      <c r="AZ1292" t="s">
        <v>62</v>
      </c>
      <c r="BA1292" t="s">
        <v>63</v>
      </c>
    </row>
    <row r="1293" spans="1:53" x14ac:dyDescent="0.25">
      <c r="A1293" s="1" t="s">
        <v>3380</v>
      </c>
      <c r="B1293" s="236">
        <v>44128</v>
      </c>
      <c r="C1293" s="236">
        <v>44158</v>
      </c>
      <c r="D1293">
        <v>20537921464</v>
      </c>
      <c r="E1293" t="s">
        <v>3361</v>
      </c>
      <c r="F1293" t="s">
        <v>3362</v>
      </c>
      <c r="G1293" s="236">
        <v>44128</v>
      </c>
      <c r="H1293" s="236">
        <v>44158</v>
      </c>
      <c r="I1293" t="s">
        <v>3363</v>
      </c>
      <c r="J1293">
        <v>-26</v>
      </c>
      <c r="K1293">
        <v>45</v>
      </c>
      <c r="M1293" t="s">
        <v>54</v>
      </c>
      <c r="P1293" t="s">
        <v>54</v>
      </c>
      <c r="Q1293">
        <v>45</v>
      </c>
      <c r="R1293">
        <v>0</v>
      </c>
      <c r="S1293">
        <v>0</v>
      </c>
      <c r="T1293" t="s">
        <v>3364</v>
      </c>
      <c r="U1293" t="s">
        <v>3369</v>
      </c>
      <c r="W1293" t="s">
        <v>3380</v>
      </c>
      <c r="AD1293">
        <v>44132</v>
      </c>
      <c r="AK1293">
        <v>1</v>
      </c>
      <c r="AL1293" t="s">
        <v>58</v>
      </c>
      <c r="AN1293" t="s">
        <v>286</v>
      </c>
      <c r="AS1293" t="s">
        <v>150</v>
      </c>
      <c r="AT1293" t="s">
        <v>61</v>
      </c>
      <c r="AU1293" t="s">
        <v>61</v>
      </c>
      <c r="AV1293" t="s">
        <v>11037</v>
      </c>
      <c r="AY1293">
        <v>0</v>
      </c>
      <c r="AZ1293" t="s">
        <v>62</v>
      </c>
      <c r="BA1293" t="s">
        <v>63</v>
      </c>
    </row>
    <row r="1294" spans="1:53" x14ac:dyDescent="0.25">
      <c r="A1294" s="1" t="s">
        <v>3381</v>
      </c>
      <c r="B1294" s="236">
        <v>44128</v>
      </c>
      <c r="C1294" s="236">
        <v>44158</v>
      </c>
      <c r="D1294">
        <v>20537921464</v>
      </c>
      <c r="E1294" t="s">
        <v>3361</v>
      </c>
      <c r="F1294" t="s">
        <v>3362</v>
      </c>
      <c r="G1294" s="236">
        <v>44128</v>
      </c>
      <c r="H1294" s="236">
        <v>44158</v>
      </c>
      <c r="I1294" t="s">
        <v>3363</v>
      </c>
      <c r="J1294">
        <v>-26</v>
      </c>
      <c r="K1294">
        <v>45</v>
      </c>
      <c r="M1294" t="s">
        <v>54</v>
      </c>
      <c r="P1294" t="s">
        <v>54</v>
      </c>
      <c r="Q1294">
        <v>45</v>
      </c>
      <c r="R1294">
        <v>0</v>
      </c>
      <c r="S1294">
        <v>0</v>
      </c>
      <c r="T1294" t="s">
        <v>3364</v>
      </c>
      <c r="U1294" t="s">
        <v>3369</v>
      </c>
      <c r="W1294" t="s">
        <v>3381</v>
      </c>
      <c r="AD1294">
        <v>44132</v>
      </c>
      <c r="AK1294">
        <v>1</v>
      </c>
      <c r="AL1294" t="s">
        <v>58</v>
      </c>
      <c r="AN1294" t="s">
        <v>286</v>
      </c>
      <c r="AS1294" t="s">
        <v>150</v>
      </c>
      <c r="AT1294" t="s">
        <v>61</v>
      </c>
      <c r="AU1294" t="s">
        <v>61</v>
      </c>
      <c r="AV1294" t="s">
        <v>11037</v>
      </c>
      <c r="AY1294">
        <v>0</v>
      </c>
      <c r="AZ1294" t="s">
        <v>62</v>
      </c>
      <c r="BA1294" t="s">
        <v>63</v>
      </c>
    </row>
    <row r="1295" spans="1:53" x14ac:dyDescent="0.25">
      <c r="A1295" s="1" t="s">
        <v>3382</v>
      </c>
      <c r="B1295" s="236">
        <v>44113</v>
      </c>
      <c r="C1295" s="236">
        <v>44143</v>
      </c>
      <c r="D1295">
        <v>20537921464</v>
      </c>
      <c r="E1295" t="s">
        <v>3361</v>
      </c>
      <c r="F1295" t="s">
        <v>3362</v>
      </c>
      <c r="G1295" s="236">
        <v>44113</v>
      </c>
      <c r="H1295" s="236">
        <v>44143</v>
      </c>
      <c r="I1295" t="s">
        <v>3363</v>
      </c>
      <c r="J1295">
        <v>-11</v>
      </c>
      <c r="K1295">
        <v>45</v>
      </c>
      <c r="M1295" t="s">
        <v>54</v>
      </c>
      <c r="P1295" t="s">
        <v>54</v>
      </c>
      <c r="Q1295">
        <v>45</v>
      </c>
      <c r="R1295">
        <v>0</v>
      </c>
      <c r="S1295">
        <v>0</v>
      </c>
      <c r="T1295" t="s">
        <v>3364</v>
      </c>
      <c r="U1295" t="s">
        <v>3367</v>
      </c>
      <c r="W1295" t="s">
        <v>3382</v>
      </c>
      <c r="AD1295">
        <v>44132</v>
      </c>
      <c r="AK1295">
        <v>1</v>
      </c>
      <c r="AL1295" t="s">
        <v>58</v>
      </c>
      <c r="AN1295" t="s">
        <v>286</v>
      </c>
      <c r="AS1295" t="s">
        <v>150</v>
      </c>
      <c r="AT1295" t="s">
        <v>61</v>
      </c>
      <c r="AU1295" t="s">
        <v>61</v>
      </c>
      <c r="AV1295" t="s">
        <v>11037</v>
      </c>
      <c r="AY1295">
        <v>0</v>
      </c>
      <c r="AZ1295" t="s">
        <v>62</v>
      </c>
      <c r="BA1295" t="s">
        <v>63</v>
      </c>
    </row>
    <row r="1296" spans="1:53" x14ac:dyDescent="0.25">
      <c r="A1296" s="1" t="s">
        <v>3384</v>
      </c>
      <c r="B1296" s="236">
        <v>44105</v>
      </c>
      <c r="C1296" s="236">
        <v>44135</v>
      </c>
      <c r="D1296">
        <v>20537921464</v>
      </c>
      <c r="E1296" t="s">
        <v>3361</v>
      </c>
      <c r="F1296" t="s">
        <v>3362</v>
      </c>
      <c r="G1296" s="236">
        <v>44105</v>
      </c>
      <c r="H1296" s="236">
        <v>44135</v>
      </c>
      <c r="I1296" t="s">
        <v>3363</v>
      </c>
      <c r="J1296">
        <v>-3</v>
      </c>
      <c r="K1296">
        <v>45</v>
      </c>
      <c r="M1296" t="s">
        <v>54</v>
      </c>
      <c r="P1296" t="s">
        <v>54</v>
      </c>
      <c r="Q1296">
        <v>45</v>
      </c>
      <c r="R1296">
        <v>0</v>
      </c>
      <c r="S1296">
        <v>0</v>
      </c>
      <c r="T1296" t="s">
        <v>787</v>
      </c>
      <c r="U1296" t="s">
        <v>3383</v>
      </c>
      <c r="V1296">
        <v>43829</v>
      </c>
      <c r="W1296" t="s">
        <v>3384</v>
      </c>
      <c r="AD1296">
        <v>44132</v>
      </c>
      <c r="AK1296">
        <v>1</v>
      </c>
      <c r="AL1296" t="s">
        <v>58</v>
      </c>
      <c r="AN1296" t="s">
        <v>3312</v>
      </c>
      <c r="AS1296" t="s">
        <v>150</v>
      </c>
      <c r="AT1296" t="s">
        <v>61</v>
      </c>
      <c r="AU1296" t="s">
        <v>61</v>
      </c>
      <c r="AV1296" t="s">
        <v>11037</v>
      </c>
      <c r="AY1296">
        <v>0</v>
      </c>
      <c r="AZ1296" t="s">
        <v>62</v>
      </c>
      <c r="BA1296" t="s">
        <v>63</v>
      </c>
    </row>
    <row r="1297" spans="1:53" x14ac:dyDescent="0.25">
      <c r="A1297" s="1" t="s">
        <v>3385</v>
      </c>
      <c r="B1297" s="236">
        <v>44105</v>
      </c>
      <c r="C1297" s="236">
        <v>44135</v>
      </c>
      <c r="D1297">
        <v>20537921464</v>
      </c>
      <c r="E1297" t="s">
        <v>3361</v>
      </c>
      <c r="F1297" t="s">
        <v>3362</v>
      </c>
      <c r="G1297" s="236">
        <v>44105</v>
      </c>
      <c r="H1297" s="236">
        <v>44135</v>
      </c>
      <c r="I1297" t="s">
        <v>3363</v>
      </c>
      <c r="J1297">
        <v>-3</v>
      </c>
      <c r="K1297">
        <v>45</v>
      </c>
      <c r="M1297" t="s">
        <v>54</v>
      </c>
      <c r="P1297" t="s">
        <v>54</v>
      </c>
      <c r="Q1297">
        <v>45</v>
      </c>
      <c r="R1297">
        <v>0</v>
      </c>
      <c r="S1297">
        <v>0</v>
      </c>
      <c r="T1297" t="s">
        <v>787</v>
      </c>
      <c r="U1297" t="s">
        <v>3383</v>
      </c>
      <c r="V1297">
        <v>43829</v>
      </c>
      <c r="W1297" t="s">
        <v>3385</v>
      </c>
      <c r="AD1297">
        <v>44132</v>
      </c>
      <c r="AK1297">
        <v>1</v>
      </c>
      <c r="AL1297" t="s">
        <v>58</v>
      </c>
      <c r="AN1297" t="s">
        <v>3312</v>
      </c>
      <c r="AS1297" t="s">
        <v>150</v>
      </c>
      <c r="AT1297" t="s">
        <v>61</v>
      </c>
      <c r="AU1297" t="s">
        <v>61</v>
      </c>
      <c r="AV1297" t="s">
        <v>11037</v>
      </c>
      <c r="AY1297">
        <v>0</v>
      </c>
      <c r="AZ1297" t="s">
        <v>62</v>
      </c>
      <c r="BA1297" t="s">
        <v>63</v>
      </c>
    </row>
    <row r="1298" spans="1:53" x14ac:dyDescent="0.25">
      <c r="A1298" s="1" t="s">
        <v>3386</v>
      </c>
      <c r="B1298" s="236">
        <v>44128</v>
      </c>
      <c r="C1298" s="236">
        <v>44158</v>
      </c>
      <c r="D1298">
        <v>20537921464</v>
      </c>
      <c r="E1298" t="s">
        <v>3361</v>
      </c>
      <c r="F1298" t="s">
        <v>3362</v>
      </c>
      <c r="G1298" s="236">
        <v>44128</v>
      </c>
      <c r="H1298" s="236">
        <v>44158</v>
      </c>
      <c r="I1298" t="s">
        <v>3363</v>
      </c>
      <c r="J1298">
        <v>-26</v>
      </c>
      <c r="K1298">
        <v>45</v>
      </c>
      <c r="M1298" t="s">
        <v>54</v>
      </c>
      <c r="P1298" t="s">
        <v>54</v>
      </c>
      <c r="Q1298">
        <v>45</v>
      </c>
      <c r="R1298">
        <v>0</v>
      </c>
      <c r="S1298">
        <v>0</v>
      </c>
      <c r="T1298" t="s">
        <v>3364</v>
      </c>
      <c r="U1298" t="s">
        <v>3365</v>
      </c>
      <c r="W1298" t="s">
        <v>3386</v>
      </c>
      <c r="AD1298">
        <v>44132</v>
      </c>
      <c r="AK1298">
        <v>1</v>
      </c>
      <c r="AL1298" t="s">
        <v>58</v>
      </c>
      <c r="AN1298" t="s">
        <v>286</v>
      </c>
      <c r="AS1298" t="s">
        <v>150</v>
      </c>
      <c r="AT1298" t="s">
        <v>61</v>
      </c>
      <c r="AU1298" t="s">
        <v>61</v>
      </c>
      <c r="AV1298" t="s">
        <v>11037</v>
      </c>
      <c r="AY1298">
        <v>0</v>
      </c>
      <c r="AZ1298" t="s">
        <v>62</v>
      </c>
      <c r="BA1298" t="s">
        <v>63</v>
      </c>
    </row>
    <row r="1299" spans="1:53" x14ac:dyDescent="0.25">
      <c r="A1299" s="1" t="s">
        <v>3387</v>
      </c>
      <c r="B1299" s="236">
        <v>44105</v>
      </c>
      <c r="C1299" s="236">
        <v>44135</v>
      </c>
      <c r="D1299">
        <v>20537921464</v>
      </c>
      <c r="E1299" t="s">
        <v>3361</v>
      </c>
      <c r="F1299" t="s">
        <v>3362</v>
      </c>
      <c r="G1299" s="236">
        <v>44105</v>
      </c>
      <c r="H1299" s="236">
        <v>44135</v>
      </c>
      <c r="I1299" t="s">
        <v>3363</v>
      </c>
      <c r="J1299">
        <v>-3</v>
      </c>
      <c r="K1299">
        <v>45</v>
      </c>
      <c r="M1299" t="s">
        <v>54</v>
      </c>
      <c r="P1299" t="s">
        <v>54</v>
      </c>
      <c r="Q1299">
        <v>45</v>
      </c>
      <c r="R1299">
        <v>0</v>
      </c>
      <c r="S1299">
        <v>0</v>
      </c>
      <c r="T1299" t="s">
        <v>787</v>
      </c>
      <c r="U1299" t="s">
        <v>3383</v>
      </c>
      <c r="V1299">
        <v>43829</v>
      </c>
      <c r="W1299" t="s">
        <v>3387</v>
      </c>
      <c r="AD1299">
        <v>44132</v>
      </c>
      <c r="AK1299">
        <v>1</v>
      </c>
      <c r="AL1299" t="s">
        <v>58</v>
      </c>
      <c r="AN1299" t="s">
        <v>3312</v>
      </c>
      <c r="AS1299" t="s">
        <v>150</v>
      </c>
      <c r="AT1299" t="s">
        <v>61</v>
      </c>
      <c r="AU1299" t="s">
        <v>61</v>
      </c>
      <c r="AV1299" t="s">
        <v>11037</v>
      </c>
      <c r="AY1299">
        <v>0</v>
      </c>
      <c r="AZ1299" t="s">
        <v>62</v>
      </c>
      <c r="BA1299" t="s">
        <v>63</v>
      </c>
    </row>
    <row r="1300" spans="1:53" x14ac:dyDescent="0.25">
      <c r="A1300" s="1" t="s">
        <v>3388</v>
      </c>
      <c r="B1300" s="236">
        <v>44105</v>
      </c>
      <c r="C1300" s="236">
        <v>44135</v>
      </c>
      <c r="D1300">
        <v>20537921464</v>
      </c>
      <c r="E1300" t="s">
        <v>3361</v>
      </c>
      <c r="F1300" t="s">
        <v>3362</v>
      </c>
      <c r="G1300" s="236">
        <v>44105</v>
      </c>
      <c r="H1300" s="236">
        <v>44135</v>
      </c>
      <c r="I1300" t="s">
        <v>3363</v>
      </c>
      <c r="J1300">
        <v>-3</v>
      </c>
      <c r="K1300">
        <v>45</v>
      </c>
      <c r="M1300" t="s">
        <v>54</v>
      </c>
      <c r="P1300" t="s">
        <v>54</v>
      </c>
      <c r="Q1300">
        <v>45</v>
      </c>
      <c r="R1300">
        <v>0</v>
      </c>
      <c r="S1300">
        <v>0</v>
      </c>
      <c r="T1300" t="s">
        <v>787</v>
      </c>
      <c r="U1300" t="s">
        <v>3383</v>
      </c>
      <c r="V1300">
        <v>43829</v>
      </c>
      <c r="W1300" t="s">
        <v>3388</v>
      </c>
      <c r="AD1300">
        <v>44132</v>
      </c>
      <c r="AK1300">
        <v>1</v>
      </c>
      <c r="AL1300" t="s">
        <v>58</v>
      </c>
      <c r="AN1300" t="s">
        <v>3312</v>
      </c>
      <c r="AS1300" t="s">
        <v>150</v>
      </c>
      <c r="AT1300" t="s">
        <v>61</v>
      </c>
      <c r="AU1300" t="s">
        <v>61</v>
      </c>
      <c r="AV1300" t="s">
        <v>11037</v>
      </c>
      <c r="AY1300">
        <v>0</v>
      </c>
      <c r="AZ1300" t="s">
        <v>62</v>
      </c>
      <c r="BA1300" t="s">
        <v>63</v>
      </c>
    </row>
    <row r="1301" spans="1:53" x14ac:dyDescent="0.25">
      <c r="A1301" s="1" t="s">
        <v>3389</v>
      </c>
      <c r="B1301" s="236">
        <v>44105</v>
      </c>
      <c r="C1301" s="236">
        <v>44135</v>
      </c>
      <c r="D1301">
        <v>20537921464</v>
      </c>
      <c r="E1301" t="s">
        <v>3361</v>
      </c>
      <c r="F1301" t="s">
        <v>3362</v>
      </c>
      <c r="G1301" s="236">
        <v>44105</v>
      </c>
      <c r="H1301" s="236">
        <v>44135</v>
      </c>
      <c r="I1301" t="s">
        <v>3363</v>
      </c>
      <c r="J1301">
        <v>-3</v>
      </c>
      <c r="K1301">
        <v>45</v>
      </c>
      <c r="M1301" t="s">
        <v>54</v>
      </c>
      <c r="P1301" t="s">
        <v>54</v>
      </c>
      <c r="Q1301">
        <v>45</v>
      </c>
      <c r="R1301">
        <v>0</v>
      </c>
      <c r="S1301">
        <v>0</v>
      </c>
      <c r="T1301" t="s">
        <v>787</v>
      </c>
      <c r="U1301" t="s">
        <v>3383</v>
      </c>
      <c r="V1301">
        <v>43829</v>
      </c>
      <c r="W1301" t="s">
        <v>3389</v>
      </c>
      <c r="AD1301">
        <v>44132</v>
      </c>
      <c r="AK1301">
        <v>1</v>
      </c>
      <c r="AL1301" t="s">
        <v>58</v>
      </c>
      <c r="AN1301" t="s">
        <v>3312</v>
      </c>
      <c r="AS1301" t="s">
        <v>150</v>
      </c>
      <c r="AT1301" t="s">
        <v>61</v>
      </c>
      <c r="AU1301" t="s">
        <v>61</v>
      </c>
      <c r="AV1301" t="s">
        <v>11037</v>
      </c>
      <c r="AY1301">
        <v>0</v>
      </c>
      <c r="AZ1301" t="s">
        <v>62</v>
      </c>
      <c r="BA1301" t="s">
        <v>63</v>
      </c>
    </row>
    <row r="1302" spans="1:53" x14ac:dyDescent="0.25">
      <c r="A1302" s="1" t="s">
        <v>3390</v>
      </c>
      <c r="B1302" s="236">
        <v>44113</v>
      </c>
      <c r="C1302" s="236">
        <v>44143</v>
      </c>
      <c r="D1302">
        <v>20537921464</v>
      </c>
      <c r="E1302" t="s">
        <v>3361</v>
      </c>
      <c r="F1302" t="s">
        <v>3362</v>
      </c>
      <c r="G1302" s="236">
        <v>44113</v>
      </c>
      <c r="H1302" s="236">
        <v>44143</v>
      </c>
      <c r="I1302" t="s">
        <v>3363</v>
      </c>
      <c r="J1302">
        <v>-11</v>
      </c>
      <c r="K1302">
        <v>45</v>
      </c>
      <c r="M1302" t="s">
        <v>54</v>
      </c>
      <c r="P1302" t="s">
        <v>54</v>
      </c>
      <c r="Q1302">
        <v>45</v>
      </c>
      <c r="R1302">
        <v>0</v>
      </c>
      <c r="S1302">
        <v>0</v>
      </c>
      <c r="T1302" t="s">
        <v>3364</v>
      </c>
      <c r="U1302" t="s">
        <v>3367</v>
      </c>
      <c r="W1302" t="s">
        <v>3390</v>
      </c>
      <c r="AD1302">
        <v>44132</v>
      </c>
      <c r="AK1302">
        <v>1</v>
      </c>
      <c r="AL1302" t="s">
        <v>58</v>
      </c>
      <c r="AN1302" t="s">
        <v>286</v>
      </c>
      <c r="AS1302" t="s">
        <v>150</v>
      </c>
      <c r="AT1302" t="s">
        <v>61</v>
      </c>
      <c r="AU1302" t="s">
        <v>61</v>
      </c>
      <c r="AV1302" t="s">
        <v>11037</v>
      </c>
      <c r="AY1302">
        <v>0</v>
      </c>
      <c r="AZ1302" t="s">
        <v>62</v>
      </c>
      <c r="BA1302" t="s">
        <v>63</v>
      </c>
    </row>
    <row r="1303" spans="1:53" x14ac:dyDescent="0.25">
      <c r="A1303" s="1" t="s">
        <v>3391</v>
      </c>
      <c r="B1303" s="236">
        <v>44113</v>
      </c>
      <c r="C1303" s="236">
        <v>44143</v>
      </c>
      <c r="D1303">
        <v>20537921464</v>
      </c>
      <c r="E1303" t="s">
        <v>3361</v>
      </c>
      <c r="F1303" t="s">
        <v>3362</v>
      </c>
      <c r="G1303" s="236">
        <v>44113</v>
      </c>
      <c r="H1303" s="236">
        <v>44143</v>
      </c>
      <c r="I1303" t="s">
        <v>3363</v>
      </c>
      <c r="J1303">
        <v>-11</v>
      </c>
      <c r="K1303">
        <v>45</v>
      </c>
      <c r="M1303" t="s">
        <v>54</v>
      </c>
      <c r="P1303" t="s">
        <v>54</v>
      </c>
      <c r="Q1303">
        <v>45</v>
      </c>
      <c r="R1303">
        <v>0</v>
      </c>
      <c r="S1303">
        <v>0</v>
      </c>
      <c r="T1303" t="s">
        <v>3364</v>
      </c>
      <c r="U1303" t="s">
        <v>3367</v>
      </c>
      <c r="W1303" t="s">
        <v>3391</v>
      </c>
      <c r="AD1303">
        <v>44132</v>
      </c>
      <c r="AK1303">
        <v>1</v>
      </c>
      <c r="AL1303" t="s">
        <v>58</v>
      </c>
      <c r="AN1303" t="s">
        <v>286</v>
      </c>
      <c r="AS1303" t="s">
        <v>150</v>
      </c>
      <c r="AT1303" t="s">
        <v>61</v>
      </c>
      <c r="AU1303" t="s">
        <v>61</v>
      </c>
      <c r="AV1303" t="s">
        <v>11037</v>
      </c>
      <c r="AY1303">
        <v>0</v>
      </c>
      <c r="AZ1303" t="s">
        <v>62</v>
      </c>
      <c r="BA1303" t="s">
        <v>63</v>
      </c>
    </row>
    <row r="1304" spans="1:53" x14ac:dyDescent="0.25">
      <c r="A1304" s="1" t="s">
        <v>3392</v>
      </c>
      <c r="B1304" s="236">
        <v>44105</v>
      </c>
      <c r="C1304" s="236">
        <v>44135</v>
      </c>
      <c r="D1304">
        <v>20537921464</v>
      </c>
      <c r="E1304" t="s">
        <v>3361</v>
      </c>
      <c r="F1304" t="s">
        <v>3362</v>
      </c>
      <c r="G1304" s="236">
        <v>44105</v>
      </c>
      <c r="H1304" s="236">
        <v>44135</v>
      </c>
      <c r="I1304" t="s">
        <v>3363</v>
      </c>
      <c r="J1304">
        <v>-3</v>
      </c>
      <c r="K1304">
        <v>45</v>
      </c>
      <c r="M1304" t="s">
        <v>54</v>
      </c>
      <c r="P1304" t="s">
        <v>54</v>
      </c>
      <c r="Q1304">
        <v>45</v>
      </c>
      <c r="R1304">
        <v>0</v>
      </c>
      <c r="S1304">
        <v>0</v>
      </c>
      <c r="T1304" t="s">
        <v>787</v>
      </c>
      <c r="U1304" t="s">
        <v>3383</v>
      </c>
      <c r="V1304">
        <v>43829</v>
      </c>
      <c r="W1304" t="s">
        <v>3392</v>
      </c>
      <c r="AD1304">
        <v>44132</v>
      </c>
      <c r="AK1304">
        <v>1</v>
      </c>
      <c r="AL1304" t="s">
        <v>58</v>
      </c>
      <c r="AN1304" t="s">
        <v>3312</v>
      </c>
      <c r="AS1304" t="s">
        <v>150</v>
      </c>
      <c r="AT1304" t="s">
        <v>61</v>
      </c>
      <c r="AU1304" t="s">
        <v>61</v>
      </c>
      <c r="AV1304" t="s">
        <v>11037</v>
      </c>
      <c r="AY1304">
        <v>0</v>
      </c>
      <c r="AZ1304" t="s">
        <v>62</v>
      </c>
      <c r="BA1304" t="s">
        <v>63</v>
      </c>
    </row>
    <row r="1305" spans="1:53" x14ac:dyDescent="0.25">
      <c r="A1305" s="1" t="s">
        <v>3393</v>
      </c>
      <c r="B1305" s="236">
        <v>44113</v>
      </c>
      <c r="C1305" s="236">
        <v>44143</v>
      </c>
      <c r="D1305">
        <v>20537921464</v>
      </c>
      <c r="E1305" t="s">
        <v>3361</v>
      </c>
      <c r="F1305" t="s">
        <v>3362</v>
      </c>
      <c r="G1305" s="236">
        <v>44113</v>
      </c>
      <c r="H1305" s="236">
        <v>44143</v>
      </c>
      <c r="I1305" t="s">
        <v>3363</v>
      </c>
      <c r="J1305">
        <v>-11</v>
      </c>
      <c r="K1305">
        <v>45</v>
      </c>
      <c r="M1305" t="s">
        <v>54</v>
      </c>
      <c r="P1305" t="s">
        <v>54</v>
      </c>
      <c r="Q1305">
        <v>45</v>
      </c>
      <c r="R1305">
        <v>0</v>
      </c>
      <c r="S1305">
        <v>0</v>
      </c>
      <c r="T1305" t="s">
        <v>3364</v>
      </c>
      <c r="U1305" t="s">
        <v>3367</v>
      </c>
      <c r="W1305" t="s">
        <v>3393</v>
      </c>
      <c r="AD1305">
        <v>44132</v>
      </c>
      <c r="AK1305">
        <v>1</v>
      </c>
      <c r="AL1305" t="s">
        <v>58</v>
      </c>
      <c r="AN1305" t="s">
        <v>286</v>
      </c>
      <c r="AS1305" t="s">
        <v>150</v>
      </c>
      <c r="AT1305" t="s">
        <v>61</v>
      </c>
      <c r="AU1305" t="s">
        <v>61</v>
      </c>
      <c r="AV1305" t="s">
        <v>11037</v>
      </c>
      <c r="AY1305">
        <v>0</v>
      </c>
      <c r="AZ1305" t="s">
        <v>62</v>
      </c>
      <c r="BA1305" t="s">
        <v>63</v>
      </c>
    </row>
    <row r="1306" spans="1:53" x14ac:dyDescent="0.25">
      <c r="A1306" s="1" t="s">
        <v>3394</v>
      </c>
      <c r="B1306" s="236">
        <v>44113</v>
      </c>
      <c r="C1306" s="236">
        <v>44143</v>
      </c>
      <c r="D1306">
        <v>20537921464</v>
      </c>
      <c r="E1306" t="s">
        <v>3361</v>
      </c>
      <c r="F1306" t="s">
        <v>3362</v>
      </c>
      <c r="G1306" s="236">
        <v>44113</v>
      </c>
      <c r="H1306" s="236">
        <v>44143</v>
      </c>
      <c r="I1306" t="s">
        <v>3363</v>
      </c>
      <c r="J1306">
        <v>-11</v>
      </c>
      <c r="K1306">
        <v>45</v>
      </c>
      <c r="M1306" t="s">
        <v>54</v>
      </c>
      <c r="P1306" t="s">
        <v>54</v>
      </c>
      <c r="Q1306">
        <v>45</v>
      </c>
      <c r="R1306">
        <v>0</v>
      </c>
      <c r="S1306">
        <v>0</v>
      </c>
      <c r="T1306" t="s">
        <v>3364</v>
      </c>
      <c r="U1306" t="s">
        <v>3367</v>
      </c>
      <c r="W1306" t="s">
        <v>3394</v>
      </c>
      <c r="AD1306">
        <v>44132</v>
      </c>
      <c r="AK1306">
        <v>1</v>
      </c>
      <c r="AL1306" t="s">
        <v>58</v>
      </c>
      <c r="AN1306" t="s">
        <v>286</v>
      </c>
      <c r="AS1306" t="s">
        <v>150</v>
      </c>
      <c r="AT1306" t="s">
        <v>61</v>
      </c>
      <c r="AU1306" t="s">
        <v>61</v>
      </c>
      <c r="AV1306" t="s">
        <v>11037</v>
      </c>
      <c r="AY1306">
        <v>0</v>
      </c>
      <c r="AZ1306" t="s">
        <v>62</v>
      </c>
      <c r="BA1306" t="s">
        <v>63</v>
      </c>
    </row>
    <row r="1307" spans="1:53" x14ac:dyDescent="0.25">
      <c r="A1307" s="1" t="s">
        <v>3397</v>
      </c>
      <c r="B1307" s="236">
        <v>44114</v>
      </c>
      <c r="C1307" s="236">
        <v>44144</v>
      </c>
      <c r="D1307">
        <v>20537921464</v>
      </c>
      <c r="E1307" t="s">
        <v>3361</v>
      </c>
      <c r="F1307" t="s">
        <v>3362</v>
      </c>
      <c r="G1307" s="236">
        <v>44114</v>
      </c>
      <c r="H1307" s="236">
        <v>44144</v>
      </c>
      <c r="I1307" t="s">
        <v>3363</v>
      </c>
      <c r="J1307">
        <v>-12</v>
      </c>
      <c r="K1307">
        <v>45</v>
      </c>
      <c r="M1307" t="s">
        <v>54</v>
      </c>
      <c r="P1307" t="s">
        <v>54</v>
      </c>
      <c r="Q1307">
        <v>45</v>
      </c>
      <c r="R1307">
        <v>0</v>
      </c>
      <c r="S1307">
        <v>0</v>
      </c>
      <c r="T1307" t="s">
        <v>3395</v>
      </c>
      <c r="U1307" t="s">
        <v>3396</v>
      </c>
      <c r="V1307">
        <v>43900</v>
      </c>
      <c r="W1307" t="s">
        <v>3397</v>
      </c>
      <c r="AD1307">
        <v>44132</v>
      </c>
      <c r="AK1307">
        <v>1</v>
      </c>
      <c r="AL1307" t="s">
        <v>58</v>
      </c>
      <c r="AN1307" t="s">
        <v>286</v>
      </c>
      <c r="AS1307" t="s">
        <v>150</v>
      </c>
      <c r="AT1307" t="s">
        <v>61</v>
      </c>
      <c r="AU1307" t="s">
        <v>61</v>
      </c>
      <c r="AV1307" t="s">
        <v>11037</v>
      </c>
      <c r="AY1307">
        <v>0</v>
      </c>
      <c r="AZ1307" t="s">
        <v>62</v>
      </c>
      <c r="BA1307" t="s">
        <v>63</v>
      </c>
    </row>
    <row r="1308" spans="1:53" x14ac:dyDescent="0.25">
      <c r="A1308" s="1" t="s">
        <v>3398</v>
      </c>
      <c r="B1308" s="236">
        <v>44114</v>
      </c>
      <c r="C1308" s="236">
        <v>44144</v>
      </c>
      <c r="D1308">
        <v>20537921464</v>
      </c>
      <c r="E1308" t="s">
        <v>3361</v>
      </c>
      <c r="F1308" t="s">
        <v>3362</v>
      </c>
      <c r="G1308" s="236">
        <v>44114</v>
      </c>
      <c r="H1308" s="236">
        <v>44144</v>
      </c>
      <c r="I1308" t="s">
        <v>3363</v>
      </c>
      <c r="J1308">
        <v>-12</v>
      </c>
      <c r="K1308">
        <v>45</v>
      </c>
      <c r="M1308" t="s">
        <v>54</v>
      </c>
      <c r="P1308" t="s">
        <v>54</v>
      </c>
      <c r="Q1308">
        <v>45</v>
      </c>
      <c r="R1308">
        <v>0</v>
      </c>
      <c r="S1308">
        <v>0</v>
      </c>
      <c r="T1308" t="s">
        <v>3395</v>
      </c>
      <c r="U1308" t="s">
        <v>3396</v>
      </c>
      <c r="V1308">
        <v>43900</v>
      </c>
      <c r="W1308" t="s">
        <v>3398</v>
      </c>
      <c r="AD1308">
        <v>44132</v>
      </c>
      <c r="AK1308">
        <v>1</v>
      </c>
      <c r="AL1308" t="s">
        <v>58</v>
      </c>
      <c r="AN1308" t="s">
        <v>286</v>
      </c>
      <c r="AS1308" t="s">
        <v>150</v>
      </c>
      <c r="AT1308" t="s">
        <v>61</v>
      </c>
      <c r="AU1308" t="s">
        <v>61</v>
      </c>
      <c r="AV1308" t="s">
        <v>11037</v>
      </c>
      <c r="AY1308">
        <v>0</v>
      </c>
      <c r="AZ1308" t="s">
        <v>62</v>
      </c>
      <c r="BA1308" t="s">
        <v>63</v>
      </c>
    </row>
    <row r="1309" spans="1:53" x14ac:dyDescent="0.25">
      <c r="A1309" s="1" t="s">
        <v>3399</v>
      </c>
      <c r="B1309" s="236">
        <v>44114</v>
      </c>
      <c r="C1309" s="236">
        <v>44144</v>
      </c>
      <c r="D1309">
        <v>20537921464</v>
      </c>
      <c r="E1309" t="s">
        <v>3361</v>
      </c>
      <c r="F1309" t="s">
        <v>3362</v>
      </c>
      <c r="G1309" s="236">
        <v>44114</v>
      </c>
      <c r="H1309" s="236">
        <v>44144</v>
      </c>
      <c r="I1309" t="s">
        <v>3363</v>
      </c>
      <c r="J1309">
        <v>-12</v>
      </c>
      <c r="K1309">
        <v>45</v>
      </c>
      <c r="M1309" t="s">
        <v>54</v>
      </c>
      <c r="P1309" t="s">
        <v>54</v>
      </c>
      <c r="Q1309">
        <v>45</v>
      </c>
      <c r="R1309">
        <v>0</v>
      </c>
      <c r="S1309">
        <v>0</v>
      </c>
      <c r="T1309" t="s">
        <v>3395</v>
      </c>
      <c r="U1309" t="s">
        <v>3396</v>
      </c>
      <c r="V1309">
        <v>43900</v>
      </c>
      <c r="W1309" t="s">
        <v>3399</v>
      </c>
      <c r="AD1309">
        <v>44132</v>
      </c>
      <c r="AK1309">
        <v>1</v>
      </c>
      <c r="AL1309" t="s">
        <v>58</v>
      </c>
      <c r="AN1309" t="s">
        <v>286</v>
      </c>
      <c r="AS1309" t="s">
        <v>150</v>
      </c>
      <c r="AT1309" t="s">
        <v>61</v>
      </c>
      <c r="AU1309" t="s">
        <v>61</v>
      </c>
      <c r="AV1309" t="s">
        <v>11037</v>
      </c>
      <c r="AY1309">
        <v>0</v>
      </c>
      <c r="AZ1309" t="s">
        <v>62</v>
      </c>
      <c r="BA1309" t="s">
        <v>63</v>
      </c>
    </row>
    <row r="1310" spans="1:53" x14ac:dyDescent="0.25">
      <c r="A1310" s="1" t="s">
        <v>3400</v>
      </c>
      <c r="B1310" s="236">
        <v>44114</v>
      </c>
      <c r="C1310" s="236">
        <v>44144</v>
      </c>
      <c r="D1310">
        <v>20537921464</v>
      </c>
      <c r="E1310" t="s">
        <v>3361</v>
      </c>
      <c r="F1310" t="s">
        <v>3362</v>
      </c>
      <c r="G1310" s="236">
        <v>44114</v>
      </c>
      <c r="H1310" s="236">
        <v>44144</v>
      </c>
      <c r="I1310" t="s">
        <v>3363</v>
      </c>
      <c r="J1310">
        <v>-12</v>
      </c>
      <c r="K1310">
        <v>45</v>
      </c>
      <c r="M1310" t="s">
        <v>54</v>
      </c>
      <c r="P1310" t="s">
        <v>54</v>
      </c>
      <c r="Q1310">
        <v>45</v>
      </c>
      <c r="R1310">
        <v>0</v>
      </c>
      <c r="S1310">
        <v>0</v>
      </c>
      <c r="T1310" t="s">
        <v>3395</v>
      </c>
      <c r="U1310" t="s">
        <v>3396</v>
      </c>
      <c r="V1310">
        <v>43900</v>
      </c>
      <c r="W1310" t="s">
        <v>3400</v>
      </c>
      <c r="AD1310">
        <v>44132</v>
      </c>
      <c r="AK1310">
        <v>1</v>
      </c>
      <c r="AL1310" t="s">
        <v>58</v>
      </c>
      <c r="AN1310" t="s">
        <v>286</v>
      </c>
      <c r="AS1310" t="s">
        <v>150</v>
      </c>
      <c r="AT1310" t="s">
        <v>61</v>
      </c>
      <c r="AU1310" t="s">
        <v>61</v>
      </c>
      <c r="AV1310" t="s">
        <v>11037</v>
      </c>
      <c r="AY1310">
        <v>0</v>
      </c>
      <c r="AZ1310" t="s">
        <v>62</v>
      </c>
      <c r="BA1310" t="s">
        <v>63</v>
      </c>
    </row>
    <row r="1311" spans="1:53" x14ac:dyDescent="0.25">
      <c r="A1311" s="1" t="s">
        <v>3401</v>
      </c>
      <c r="B1311" s="236">
        <v>44114</v>
      </c>
      <c r="C1311" s="236">
        <v>44144</v>
      </c>
      <c r="D1311">
        <v>20537921464</v>
      </c>
      <c r="E1311" t="s">
        <v>3361</v>
      </c>
      <c r="F1311" t="s">
        <v>3362</v>
      </c>
      <c r="G1311" s="236">
        <v>44114</v>
      </c>
      <c r="H1311" s="236">
        <v>44144</v>
      </c>
      <c r="I1311" t="s">
        <v>3363</v>
      </c>
      <c r="J1311">
        <v>-12</v>
      </c>
      <c r="K1311">
        <v>45</v>
      </c>
      <c r="M1311" t="s">
        <v>54</v>
      </c>
      <c r="P1311" t="s">
        <v>54</v>
      </c>
      <c r="Q1311">
        <v>45</v>
      </c>
      <c r="R1311">
        <v>0</v>
      </c>
      <c r="S1311">
        <v>0</v>
      </c>
      <c r="T1311" t="s">
        <v>3395</v>
      </c>
      <c r="U1311" t="s">
        <v>3396</v>
      </c>
      <c r="V1311">
        <v>43900</v>
      </c>
      <c r="W1311" t="s">
        <v>3401</v>
      </c>
      <c r="AD1311">
        <v>44132</v>
      </c>
      <c r="AK1311">
        <v>1</v>
      </c>
      <c r="AL1311" t="s">
        <v>58</v>
      </c>
      <c r="AN1311" t="s">
        <v>286</v>
      </c>
      <c r="AS1311" t="s">
        <v>150</v>
      </c>
      <c r="AT1311" t="s">
        <v>61</v>
      </c>
      <c r="AU1311" t="s">
        <v>61</v>
      </c>
      <c r="AV1311" t="s">
        <v>11037</v>
      </c>
      <c r="AY1311">
        <v>0</v>
      </c>
      <c r="AZ1311" t="s">
        <v>62</v>
      </c>
      <c r="BA1311" t="s">
        <v>63</v>
      </c>
    </row>
    <row r="1312" spans="1:53" x14ac:dyDescent="0.25">
      <c r="A1312" s="1" t="s">
        <v>3402</v>
      </c>
      <c r="B1312" s="236">
        <v>44114</v>
      </c>
      <c r="C1312" s="236">
        <v>44144</v>
      </c>
      <c r="D1312">
        <v>20537921464</v>
      </c>
      <c r="E1312" t="s">
        <v>3361</v>
      </c>
      <c r="F1312" t="s">
        <v>3362</v>
      </c>
      <c r="G1312" s="236">
        <v>44114</v>
      </c>
      <c r="H1312" s="236">
        <v>44144</v>
      </c>
      <c r="I1312" t="s">
        <v>3363</v>
      </c>
      <c r="J1312">
        <v>-12</v>
      </c>
      <c r="K1312">
        <v>45</v>
      </c>
      <c r="M1312" t="s">
        <v>54</v>
      </c>
      <c r="P1312" t="s">
        <v>54</v>
      </c>
      <c r="Q1312">
        <v>45</v>
      </c>
      <c r="R1312">
        <v>0</v>
      </c>
      <c r="S1312">
        <v>0</v>
      </c>
      <c r="T1312" t="s">
        <v>3395</v>
      </c>
      <c r="U1312" t="s">
        <v>3396</v>
      </c>
      <c r="V1312">
        <v>43900</v>
      </c>
      <c r="W1312" t="s">
        <v>3402</v>
      </c>
      <c r="AD1312">
        <v>44132</v>
      </c>
      <c r="AK1312">
        <v>1</v>
      </c>
      <c r="AL1312" t="s">
        <v>58</v>
      </c>
      <c r="AN1312" t="s">
        <v>286</v>
      </c>
      <c r="AS1312" t="s">
        <v>150</v>
      </c>
      <c r="AT1312" t="s">
        <v>61</v>
      </c>
      <c r="AU1312" t="s">
        <v>61</v>
      </c>
      <c r="AV1312" t="s">
        <v>11037</v>
      </c>
      <c r="AY1312">
        <v>0</v>
      </c>
      <c r="AZ1312" t="s">
        <v>62</v>
      </c>
      <c r="BA1312" t="s">
        <v>63</v>
      </c>
    </row>
    <row r="1313" spans="1:53" x14ac:dyDescent="0.25">
      <c r="A1313" s="1" t="s">
        <v>3403</v>
      </c>
      <c r="B1313" s="236">
        <v>44114</v>
      </c>
      <c r="C1313" s="236">
        <v>44144</v>
      </c>
      <c r="D1313">
        <v>20537921464</v>
      </c>
      <c r="E1313" t="s">
        <v>3361</v>
      </c>
      <c r="F1313" t="s">
        <v>3362</v>
      </c>
      <c r="G1313" s="236">
        <v>44114</v>
      </c>
      <c r="H1313" s="236">
        <v>44144</v>
      </c>
      <c r="I1313" t="s">
        <v>3363</v>
      </c>
      <c r="J1313">
        <v>-12</v>
      </c>
      <c r="K1313">
        <v>45</v>
      </c>
      <c r="M1313" t="s">
        <v>54</v>
      </c>
      <c r="P1313" t="s">
        <v>54</v>
      </c>
      <c r="Q1313">
        <v>45</v>
      </c>
      <c r="R1313">
        <v>0</v>
      </c>
      <c r="S1313">
        <v>0</v>
      </c>
      <c r="T1313" t="s">
        <v>3395</v>
      </c>
      <c r="U1313" t="s">
        <v>3396</v>
      </c>
      <c r="V1313">
        <v>43900</v>
      </c>
      <c r="W1313" t="s">
        <v>3403</v>
      </c>
      <c r="AD1313">
        <v>44132</v>
      </c>
      <c r="AK1313">
        <v>1</v>
      </c>
      <c r="AL1313" t="s">
        <v>58</v>
      </c>
      <c r="AN1313" t="s">
        <v>286</v>
      </c>
      <c r="AS1313" t="s">
        <v>150</v>
      </c>
      <c r="AT1313" t="s">
        <v>61</v>
      </c>
      <c r="AU1313" t="s">
        <v>61</v>
      </c>
      <c r="AV1313" t="s">
        <v>11037</v>
      </c>
      <c r="AY1313">
        <v>0</v>
      </c>
      <c r="AZ1313" t="s">
        <v>62</v>
      </c>
      <c r="BA1313" t="s">
        <v>63</v>
      </c>
    </row>
    <row r="1314" spans="1:53" x14ac:dyDescent="0.25">
      <c r="A1314" s="1" t="s">
        <v>3404</v>
      </c>
      <c r="B1314" s="236">
        <v>44114</v>
      </c>
      <c r="C1314" s="236">
        <v>44144</v>
      </c>
      <c r="D1314">
        <v>20537921464</v>
      </c>
      <c r="E1314" t="s">
        <v>3361</v>
      </c>
      <c r="F1314" t="s">
        <v>3362</v>
      </c>
      <c r="G1314" s="236">
        <v>44114</v>
      </c>
      <c r="H1314" s="236">
        <v>44144</v>
      </c>
      <c r="I1314" t="s">
        <v>3363</v>
      </c>
      <c r="J1314">
        <v>-12</v>
      </c>
      <c r="K1314">
        <v>45</v>
      </c>
      <c r="M1314" t="s">
        <v>54</v>
      </c>
      <c r="P1314" t="s">
        <v>54</v>
      </c>
      <c r="Q1314">
        <v>45</v>
      </c>
      <c r="R1314">
        <v>0</v>
      </c>
      <c r="S1314">
        <v>0</v>
      </c>
      <c r="T1314" t="s">
        <v>3395</v>
      </c>
      <c r="U1314" t="s">
        <v>3396</v>
      </c>
      <c r="V1314">
        <v>43900</v>
      </c>
      <c r="W1314" t="s">
        <v>3404</v>
      </c>
      <c r="AD1314">
        <v>44132</v>
      </c>
      <c r="AK1314">
        <v>1</v>
      </c>
      <c r="AL1314" t="s">
        <v>58</v>
      </c>
      <c r="AN1314" t="s">
        <v>286</v>
      </c>
      <c r="AS1314" t="s">
        <v>150</v>
      </c>
      <c r="AT1314" t="s">
        <v>61</v>
      </c>
      <c r="AU1314" t="s">
        <v>61</v>
      </c>
      <c r="AV1314" t="s">
        <v>11037</v>
      </c>
      <c r="AY1314">
        <v>0</v>
      </c>
      <c r="AZ1314" t="s">
        <v>62</v>
      </c>
      <c r="BA1314" t="s">
        <v>63</v>
      </c>
    </row>
    <row r="1315" spans="1:53" x14ac:dyDescent="0.25">
      <c r="A1315" s="1" t="s">
        <v>3405</v>
      </c>
      <c r="B1315" s="236">
        <v>44114</v>
      </c>
      <c r="C1315" s="236">
        <v>44144</v>
      </c>
      <c r="D1315">
        <v>20537921464</v>
      </c>
      <c r="E1315" t="s">
        <v>3361</v>
      </c>
      <c r="F1315" t="s">
        <v>3362</v>
      </c>
      <c r="G1315" s="236">
        <v>44114</v>
      </c>
      <c r="H1315" s="236">
        <v>44144</v>
      </c>
      <c r="I1315" t="s">
        <v>3363</v>
      </c>
      <c r="J1315">
        <v>-12</v>
      </c>
      <c r="K1315">
        <v>45</v>
      </c>
      <c r="M1315" t="s">
        <v>54</v>
      </c>
      <c r="P1315" t="s">
        <v>54</v>
      </c>
      <c r="Q1315">
        <v>45</v>
      </c>
      <c r="R1315">
        <v>0</v>
      </c>
      <c r="S1315">
        <v>0</v>
      </c>
      <c r="T1315" t="s">
        <v>3395</v>
      </c>
      <c r="U1315" t="s">
        <v>3396</v>
      </c>
      <c r="V1315">
        <v>43900</v>
      </c>
      <c r="W1315" t="s">
        <v>3405</v>
      </c>
      <c r="AD1315">
        <v>44132</v>
      </c>
      <c r="AK1315">
        <v>1</v>
      </c>
      <c r="AL1315" t="s">
        <v>58</v>
      </c>
      <c r="AN1315" t="s">
        <v>286</v>
      </c>
      <c r="AS1315" t="s">
        <v>150</v>
      </c>
      <c r="AT1315" t="s">
        <v>61</v>
      </c>
      <c r="AU1315" t="s">
        <v>61</v>
      </c>
      <c r="AV1315" t="s">
        <v>11037</v>
      </c>
      <c r="AY1315">
        <v>0</v>
      </c>
      <c r="AZ1315" t="s">
        <v>62</v>
      </c>
      <c r="BA1315" t="s">
        <v>63</v>
      </c>
    </row>
    <row r="1316" spans="1:53" x14ac:dyDescent="0.25">
      <c r="A1316" s="1" t="s">
        <v>3406</v>
      </c>
      <c r="B1316" s="236">
        <v>44114</v>
      </c>
      <c r="C1316" s="236">
        <v>44144</v>
      </c>
      <c r="D1316">
        <v>20537921464</v>
      </c>
      <c r="E1316" t="s">
        <v>3361</v>
      </c>
      <c r="F1316" t="s">
        <v>3362</v>
      </c>
      <c r="G1316" s="236">
        <v>44114</v>
      </c>
      <c r="H1316" s="236">
        <v>44144</v>
      </c>
      <c r="I1316" t="s">
        <v>3363</v>
      </c>
      <c r="J1316">
        <v>-12</v>
      </c>
      <c r="K1316">
        <v>45</v>
      </c>
      <c r="M1316" t="s">
        <v>54</v>
      </c>
      <c r="P1316" t="s">
        <v>54</v>
      </c>
      <c r="Q1316">
        <v>45</v>
      </c>
      <c r="R1316">
        <v>0</v>
      </c>
      <c r="S1316">
        <v>0</v>
      </c>
      <c r="T1316" t="s">
        <v>3395</v>
      </c>
      <c r="U1316" t="s">
        <v>3396</v>
      </c>
      <c r="V1316">
        <v>43900</v>
      </c>
      <c r="W1316" t="s">
        <v>3406</v>
      </c>
      <c r="AD1316">
        <v>44132</v>
      </c>
      <c r="AK1316">
        <v>1</v>
      </c>
      <c r="AL1316" t="s">
        <v>58</v>
      </c>
      <c r="AN1316" t="s">
        <v>286</v>
      </c>
      <c r="AS1316" t="s">
        <v>150</v>
      </c>
      <c r="AT1316" t="s">
        <v>61</v>
      </c>
      <c r="AU1316" t="s">
        <v>61</v>
      </c>
      <c r="AV1316" t="s">
        <v>11037</v>
      </c>
      <c r="AY1316">
        <v>0</v>
      </c>
      <c r="AZ1316" t="s">
        <v>62</v>
      </c>
      <c r="BA1316" t="s">
        <v>63</v>
      </c>
    </row>
    <row r="1317" spans="1:53" x14ac:dyDescent="0.25">
      <c r="A1317" s="1" t="s">
        <v>3410</v>
      </c>
      <c r="B1317" s="236">
        <v>44082</v>
      </c>
      <c r="C1317" s="236">
        <v>44111</v>
      </c>
      <c r="D1317">
        <v>20537921464</v>
      </c>
      <c r="E1317" t="s">
        <v>3361</v>
      </c>
      <c r="F1317" t="s">
        <v>3407</v>
      </c>
      <c r="G1317" s="236">
        <v>44082</v>
      </c>
      <c r="H1317" s="236">
        <v>44111</v>
      </c>
      <c r="J1317">
        <v>21</v>
      </c>
      <c r="K1317">
        <v>45</v>
      </c>
      <c r="M1317" t="s">
        <v>54</v>
      </c>
      <c r="P1317" t="s">
        <v>54</v>
      </c>
      <c r="Q1317">
        <v>45</v>
      </c>
      <c r="R1317">
        <v>45</v>
      </c>
      <c r="S1317" t="s">
        <v>751</v>
      </c>
      <c r="T1317" t="s">
        <v>3408</v>
      </c>
      <c r="U1317" t="s">
        <v>3409</v>
      </c>
      <c r="V1317">
        <v>44081</v>
      </c>
      <c r="W1317" t="s">
        <v>3410</v>
      </c>
      <c r="AD1317">
        <v>44132</v>
      </c>
      <c r="AK1317">
        <v>1</v>
      </c>
      <c r="AL1317" t="s">
        <v>58</v>
      </c>
      <c r="AN1317" t="s">
        <v>286</v>
      </c>
      <c r="AS1317" t="s">
        <v>150</v>
      </c>
      <c r="AT1317" t="s">
        <v>61</v>
      </c>
      <c r="AU1317" t="s">
        <v>61</v>
      </c>
      <c r="AV1317" t="s">
        <v>11037</v>
      </c>
      <c r="AY1317">
        <v>0</v>
      </c>
      <c r="AZ1317" t="s">
        <v>62</v>
      </c>
      <c r="BA1317" t="s">
        <v>120</v>
      </c>
    </row>
    <row r="1318" spans="1:53" x14ac:dyDescent="0.25">
      <c r="A1318" s="1" t="s">
        <v>3411</v>
      </c>
      <c r="B1318" s="236">
        <v>44082</v>
      </c>
      <c r="C1318" s="236">
        <v>44111</v>
      </c>
      <c r="D1318">
        <v>20537921464</v>
      </c>
      <c r="E1318" t="s">
        <v>3361</v>
      </c>
      <c r="F1318" t="s">
        <v>3407</v>
      </c>
      <c r="G1318" s="236">
        <v>44082</v>
      </c>
      <c r="H1318" s="236">
        <v>44111</v>
      </c>
      <c r="J1318">
        <v>21</v>
      </c>
      <c r="K1318">
        <v>45</v>
      </c>
      <c r="M1318" t="s">
        <v>54</v>
      </c>
      <c r="P1318" t="s">
        <v>54</v>
      </c>
      <c r="Q1318">
        <v>45</v>
      </c>
      <c r="R1318">
        <v>45</v>
      </c>
      <c r="S1318" t="s">
        <v>751</v>
      </c>
      <c r="T1318" t="s">
        <v>3408</v>
      </c>
      <c r="U1318" t="s">
        <v>3409</v>
      </c>
      <c r="V1318">
        <v>44081</v>
      </c>
      <c r="W1318" t="s">
        <v>3411</v>
      </c>
      <c r="AD1318">
        <v>44132</v>
      </c>
      <c r="AK1318">
        <v>1</v>
      </c>
      <c r="AL1318" t="s">
        <v>58</v>
      </c>
      <c r="AN1318" t="s">
        <v>286</v>
      </c>
      <c r="AS1318" t="s">
        <v>150</v>
      </c>
      <c r="AT1318" t="s">
        <v>61</v>
      </c>
      <c r="AU1318" t="s">
        <v>61</v>
      </c>
      <c r="AV1318" t="s">
        <v>11037</v>
      </c>
      <c r="AY1318">
        <v>0</v>
      </c>
      <c r="AZ1318" t="s">
        <v>62</v>
      </c>
      <c r="BA1318" t="s">
        <v>120</v>
      </c>
    </row>
    <row r="1319" spans="1:53" x14ac:dyDescent="0.25">
      <c r="A1319" s="1" t="s">
        <v>3415</v>
      </c>
      <c r="B1319" s="236">
        <v>44099</v>
      </c>
      <c r="C1319" s="236">
        <v>44128</v>
      </c>
      <c r="D1319">
        <v>20537921464</v>
      </c>
      <c r="E1319" t="s">
        <v>3361</v>
      </c>
      <c r="F1319" t="s">
        <v>3412</v>
      </c>
      <c r="G1319" s="236">
        <v>44099</v>
      </c>
      <c r="H1319" s="236">
        <v>44128</v>
      </c>
      <c r="J1319">
        <v>4</v>
      </c>
      <c r="K1319">
        <v>45</v>
      </c>
      <c r="M1319" t="s">
        <v>54</v>
      </c>
      <c r="P1319" t="s">
        <v>54</v>
      </c>
      <c r="Q1319">
        <v>45</v>
      </c>
      <c r="R1319">
        <v>45</v>
      </c>
      <c r="S1319" t="s">
        <v>79</v>
      </c>
      <c r="T1319" t="s">
        <v>3413</v>
      </c>
      <c r="U1319" t="s">
        <v>3414</v>
      </c>
      <c r="V1319">
        <v>44099</v>
      </c>
      <c r="W1319" t="s">
        <v>3415</v>
      </c>
      <c r="AD1319">
        <v>44132</v>
      </c>
      <c r="AK1319">
        <v>1</v>
      </c>
      <c r="AL1319" t="s">
        <v>58</v>
      </c>
      <c r="AN1319" t="s">
        <v>73</v>
      </c>
      <c r="AS1319" t="s">
        <v>150</v>
      </c>
      <c r="AT1319" t="s">
        <v>61</v>
      </c>
      <c r="AU1319" t="s">
        <v>61</v>
      </c>
      <c r="AV1319" t="s">
        <v>11037</v>
      </c>
      <c r="AY1319">
        <v>0</v>
      </c>
      <c r="AZ1319" t="s">
        <v>62</v>
      </c>
      <c r="BA1319" t="s">
        <v>63</v>
      </c>
    </row>
    <row r="1320" spans="1:53" x14ac:dyDescent="0.25">
      <c r="A1320" s="1" t="s">
        <v>3416</v>
      </c>
      <c r="B1320" s="236">
        <v>44099</v>
      </c>
      <c r="C1320" s="236">
        <v>44128</v>
      </c>
      <c r="D1320">
        <v>20537921464</v>
      </c>
      <c r="E1320" t="s">
        <v>3361</v>
      </c>
      <c r="F1320" t="s">
        <v>3412</v>
      </c>
      <c r="G1320" s="236">
        <v>44099</v>
      </c>
      <c r="H1320" s="236">
        <v>44128</v>
      </c>
      <c r="J1320">
        <v>4</v>
      </c>
      <c r="K1320">
        <v>45</v>
      </c>
      <c r="M1320" t="s">
        <v>54</v>
      </c>
      <c r="P1320" t="s">
        <v>54</v>
      </c>
      <c r="Q1320">
        <v>45</v>
      </c>
      <c r="R1320">
        <v>45</v>
      </c>
      <c r="S1320" t="s">
        <v>79</v>
      </c>
      <c r="T1320" t="s">
        <v>3413</v>
      </c>
      <c r="U1320" t="s">
        <v>3414</v>
      </c>
      <c r="V1320">
        <v>44099</v>
      </c>
      <c r="W1320" t="s">
        <v>3416</v>
      </c>
      <c r="AD1320">
        <v>44132</v>
      </c>
      <c r="AK1320">
        <v>1</v>
      </c>
      <c r="AL1320" t="s">
        <v>58</v>
      </c>
      <c r="AN1320" t="s">
        <v>73</v>
      </c>
      <c r="AS1320" t="s">
        <v>150</v>
      </c>
      <c r="AT1320" t="s">
        <v>61</v>
      </c>
      <c r="AU1320" t="s">
        <v>61</v>
      </c>
      <c r="AV1320" t="s">
        <v>11037</v>
      </c>
      <c r="AY1320">
        <v>0</v>
      </c>
      <c r="AZ1320" t="s">
        <v>62</v>
      </c>
      <c r="BA1320" t="s">
        <v>63</v>
      </c>
    </row>
    <row r="1321" spans="1:53" x14ac:dyDescent="0.25">
      <c r="A1321" s="1" t="s">
        <v>3419</v>
      </c>
      <c r="B1321" s="236">
        <v>44099</v>
      </c>
      <c r="C1321" s="236">
        <v>44128</v>
      </c>
      <c r="D1321">
        <v>20537921464</v>
      </c>
      <c r="E1321" t="s">
        <v>3361</v>
      </c>
      <c r="F1321" t="s">
        <v>3412</v>
      </c>
      <c r="G1321" s="236">
        <v>44099</v>
      </c>
      <c r="H1321" s="236">
        <v>44128</v>
      </c>
      <c r="J1321">
        <v>4</v>
      </c>
      <c r="K1321">
        <v>45</v>
      </c>
      <c r="M1321" t="s">
        <v>54</v>
      </c>
      <c r="P1321" t="s">
        <v>54</v>
      </c>
      <c r="Q1321">
        <v>45</v>
      </c>
      <c r="R1321">
        <v>45</v>
      </c>
      <c r="S1321" t="s">
        <v>79</v>
      </c>
      <c r="T1321" t="s">
        <v>3417</v>
      </c>
      <c r="U1321" t="s">
        <v>3418</v>
      </c>
      <c r="V1321">
        <v>44097</v>
      </c>
      <c r="W1321" t="s">
        <v>3419</v>
      </c>
      <c r="AD1321">
        <v>44132</v>
      </c>
      <c r="AK1321">
        <v>1</v>
      </c>
      <c r="AL1321" t="s">
        <v>58</v>
      </c>
      <c r="AN1321" t="s">
        <v>73</v>
      </c>
      <c r="AS1321" t="s">
        <v>150</v>
      </c>
      <c r="AT1321" t="s">
        <v>61</v>
      </c>
      <c r="AU1321" t="s">
        <v>61</v>
      </c>
      <c r="AV1321" t="s">
        <v>11037</v>
      </c>
      <c r="AY1321">
        <v>0</v>
      </c>
      <c r="AZ1321" t="s">
        <v>62</v>
      </c>
      <c r="BA1321" t="s">
        <v>63</v>
      </c>
    </row>
    <row r="1322" spans="1:53" x14ac:dyDescent="0.25">
      <c r="A1322" s="1" t="s">
        <v>3423</v>
      </c>
      <c r="B1322" s="236">
        <v>44088</v>
      </c>
      <c r="C1322" s="236">
        <v>44117</v>
      </c>
      <c r="D1322">
        <v>20537921464</v>
      </c>
      <c r="E1322" t="s">
        <v>3361</v>
      </c>
      <c r="F1322" t="s">
        <v>3420</v>
      </c>
      <c r="G1322" s="236">
        <v>44088</v>
      </c>
      <c r="H1322" s="236">
        <v>44117</v>
      </c>
      <c r="J1322">
        <v>15</v>
      </c>
      <c r="K1322">
        <v>45</v>
      </c>
      <c r="M1322" t="s">
        <v>54</v>
      </c>
      <c r="P1322" t="s">
        <v>54</v>
      </c>
      <c r="Q1322">
        <v>45</v>
      </c>
      <c r="R1322">
        <v>45</v>
      </c>
      <c r="S1322" t="s">
        <v>751</v>
      </c>
      <c r="T1322" t="s">
        <v>3421</v>
      </c>
      <c r="U1322" t="s">
        <v>3422</v>
      </c>
      <c r="V1322">
        <v>44056</v>
      </c>
      <c r="W1322" t="s">
        <v>3423</v>
      </c>
      <c r="AD1322">
        <v>44132</v>
      </c>
      <c r="AK1322">
        <v>1</v>
      </c>
      <c r="AL1322" t="s">
        <v>58</v>
      </c>
      <c r="AN1322" t="s">
        <v>286</v>
      </c>
      <c r="AS1322" t="s">
        <v>150</v>
      </c>
      <c r="AT1322" t="s">
        <v>61</v>
      </c>
      <c r="AU1322" t="s">
        <v>61</v>
      </c>
      <c r="AV1322" t="s">
        <v>11037</v>
      </c>
      <c r="AY1322">
        <v>0</v>
      </c>
      <c r="AZ1322" t="s">
        <v>62</v>
      </c>
      <c r="BA1322" t="s">
        <v>120</v>
      </c>
    </row>
    <row r="1323" spans="1:53" x14ac:dyDescent="0.25">
      <c r="A1323" s="1" t="s">
        <v>3424</v>
      </c>
      <c r="B1323" s="236">
        <v>44088</v>
      </c>
      <c r="C1323" s="236">
        <v>44117</v>
      </c>
      <c r="D1323">
        <v>20537921464</v>
      </c>
      <c r="E1323" t="s">
        <v>3361</v>
      </c>
      <c r="F1323" t="s">
        <v>3420</v>
      </c>
      <c r="G1323" s="236">
        <v>44088</v>
      </c>
      <c r="H1323" s="236">
        <v>44117</v>
      </c>
      <c r="J1323">
        <v>15</v>
      </c>
      <c r="K1323">
        <v>45</v>
      </c>
      <c r="M1323" t="s">
        <v>54</v>
      </c>
      <c r="P1323" t="s">
        <v>54</v>
      </c>
      <c r="Q1323">
        <v>45</v>
      </c>
      <c r="R1323">
        <v>45</v>
      </c>
      <c r="S1323" t="s">
        <v>751</v>
      </c>
      <c r="T1323" t="s">
        <v>3421</v>
      </c>
      <c r="U1323" t="s">
        <v>3422</v>
      </c>
      <c r="V1323">
        <v>44056</v>
      </c>
      <c r="W1323" t="s">
        <v>3424</v>
      </c>
      <c r="AD1323">
        <v>44132</v>
      </c>
      <c r="AK1323">
        <v>1</v>
      </c>
      <c r="AL1323" t="s">
        <v>58</v>
      </c>
      <c r="AN1323" t="s">
        <v>286</v>
      </c>
      <c r="AS1323" t="s">
        <v>150</v>
      </c>
      <c r="AT1323" t="s">
        <v>61</v>
      </c>
      <c r="AU1323" t="s">
        <v>61</v>
      </c>
      <c r="AV1323" t="s">
        <v>11037</v>
      </c>
      <c r="AY1323">
        <v>0</v>
      </c>
      <c r="AZ1323" t="s">
        <v>62</v>
      </c>
      <c r="BA1323" t="s">
        <v>120</v>
      </c>
    </row>
    <row r="1324" spans="1:53" x14ac:dyDescent="0.25">
      <c r="A1324" s="1" t="s">
        <v>3425</v>
      </c>
      <c r="B1324" s="236">
        <v>44088</v>
      </c>
      <c r="C1324" s="236">
        <v>44117</v>
      </c>
      <c r="D1324">
        <v>20537921464</v>
      </c>
      <c r="E1324" t="s">
        <v>3361</v>
      </c>
      <c r="F1324" t="s">
        <v>3420</v>
      </c>
      <c r="G1324" s="236">
        <v>44088</v>
      </c>
      <c r="H1324" s="236">
        <v>44117</v>
      </c>
      <c r="J1324">
        <v>15</v>
      </c>
      <c r="K1324">
        <v>45</v>
      </c>
      <c r="M1324" t="s">
        <v>54</v>
      </c>
      <c r="P1324" t="s">
        <v>54</v>
      </c>
      <c r="Q1324">
        <v>45</v>
      </c>
      <c r="R1324">
        <v>45</v>
      </c>
      <c r="S1324" t="s">
        <v>751</v>
      </c>
      <c r="T1324" t="s">
        <v>3421</v>
      </c>
      <c r="U1324" t="s">
        <v>3422</v>
      </c>
      <c r="V1324">
        <v>44056</v>
      </c>
      <c r="W1324" t="s">
        <v>3425</v>
      </c>
      <c r="AD1324">
        <v>44132</v>
      </c>
      <c r="AK1324">
        <v>1</v>
      </c>
      <c r="AL1324" t="s">
        <v>58</v>
      </c>
      <c r="AN1324" t="s">
        <v>286</v>
      </c>
      <c r="AS1324" t="s">
        <v>150</v>
      </c>
      <c r="AT1324" t="s">
        <v>61</v>
      </c>
      <c r="AU1324" t="s">
        <v>61</v>
      </c>
      <c r="AV1324" t="s">
        <v>11037</v>
      </c>
      <c r="AY1324">
        <v>0</v>
      </c>
      <c r="AZ1324" t="s">
        <v>62</v>
      </c>
      <c r="BA1324" t="s">
        <v>120</v>
      </c>
    </row>
    <row r="1325" spans="1:53" x14ac:dyDescent="0.25">
      <c r="A1325" s="1" t="s">
        <v>3426</v>
      </c>
      <c r="B1325" s="236">
        <v>44088</v>
      </c>
      <c r="C1325" s="236">
        <v>44117</v>
      </c>
      <c r="D1325">
        <v>20537921464</v>
      </c>
      <c r="E1325" t="s">
        <v>3361</v>
      </c>
      <c r="F1325" t="s">
        <v>3420</v>
      </c>
      <c r="G1325" s="236">
        <v>44088</v>
      </c>
      <c r="H1325" s="236">
        <v>44117</v>
      </c>
      <c r="J1325">
        <v>15</v>
      </c>
      <c r="K1325">
        <v>45</v>
      </c>
      <c r="M1325" t="s">
        <v>54</v>
      </c>
      <c r="P1325" t="s">
        <v>54</v>
      </c>
      <c r="Q1325">
        <v>45</v>
      </c>
      <c r="R1325">
        <v>45</v>
      </c>
      <c r="S1325" t="s">
        <v>751</v>
      </c>
      <c r="T1325" t="s">
        <v>3421</v>
      </c>
      <c r="U1325" t="s">
        <v>3422</v>
      </c>
      <c r="V1325">
        <v>44056</v>
      </c>
      <c r="W1325" t="s">
        <v>3426</v>
      </c>
      <c r="AD1325">
        <v>44132</v>
      </c>
      <c r="AK1325">
        <v>1</v>
      </c>
      <c r="AL1325" t="s">
        <v>58</v>
      </c>
      <c r="AN1325" t="s">
        <v>286</v>
      </c>
      <c r="AS1325" t="s">
        <v>150</v>
      </c>
      <c r="AT1325" t="s">
        <v>61</v>
      </c>
      <c r="AU1325" t="s">
        <v>61</v>
      </c>
      <c r="AV1325" t="s">
        <v>11037</v>
      </c>
      <c r="AY1325">
        <v>0</v>
      </c>
      <c r="AZ1325" t="s">
        <v>62</v>
      </c>
      <c r="BA1325" t="s">
        <v>120</v>
      </c>
    </row>
    <row r="1326" spans="1:53" x14ac:dyDescent="0.25">
      <c r="A1326" s="1" t="s">
        <v>3430</v>
      </c>
      <c r="B1326" s="236">
        <v>44100</v>
      </c>
      <c r="C1326" s="236">
        <v>44129</v>
      </c>
      <c r="D1326">
        <v>20537921464</v>
      </c>
      <c r="E1326" t="s">
        <v>3361</v>
      </c>
      <c r="F1326" t="s">
        <v>3427</v>
      </c>
      <c r="G1326" s="236">
        <v>44100</v>
      </c>
      <c r="H1326" s="236">
        <v>44129</v>
      </c>
      <c r="J1326">
        <v>3</v>
      </c>
      <c r="K1326">
        <v>45</v>
      </c>
      <c r="M1326" t="s">
        <v>54</v>
      </c>
      <c r="P1326" t="s">
        <v>54</v>
      </c>
      <c r="Q1326">
        <v>45</v>
      </c>
      <c r="R1326">
        <v>45</v>
      </c>
      <c r="S1326" t="s">
        <v>79</v>
      </c>
      <c r="T1326" t="s">
        <v>3428</v>
      </c>
      <c r="U1326" t="s">
        <v>3429</v>
      </c>
      <c r="V1326">
        <v>44068</v>
      </c>
      <c r="W1326" t="s">
        <v>3430</v>
      </c>
      <c r="X1326" t="s">
        <v>3431</v>
      </c>
      <c r="AD1326">
        <v>44132</v>
      </c>
      <c r="AK1326">
        <v>1</v>
      </c>
      <c r="AL1326" t="s">
        <v>58</v>
      </c>
      <c r="AN1326" t="s">
        <v>73</v>
      </c>
      <c r="AS1326" t="s">
        <v>150</v>
      </c>
      <c r="AT1326" t="s">
        <v>61</v>
      </c>
      <c r="AU1326" t="s">
        <v>61</v>
      </c>
      <c r="AV1326" t="s">
        <v>11037</v>
      </c>
      <c r="AY1326">
        <v>0</v>
      </c>
      <c r="AZ1326" t="s">
        <v>62</v>
      </c>
      <c r="BA1326" t="s">
        <v>63</v>
      </c>
    </row>
    <row r="1327" spans="1:53" x14ac:dyDescent="0.25">
      <c r="A1327" s="1" t="s">
        <v>3434</v>
      </c>
      <c r="B1327" s="236">
        <v>44085</v>
      </c>
      <c r="C1327" s="236">
        <v>44114</v>
      </c>
      <c r="D1327">
        <v>20537921464</v>
      </c>
      <c r="E1327" t="s">
        <v>3361</v>
      </c>
      <c r="F1327" t="s">
        <v>3420</v>
      </c>
      <c r="G1327" s="236">
        <v>44085</v>
      </c>
      <c r="H1327" s="236">
        <v>44114</v>
      </c>
      <c r="J1327">
        <v>18</v>
      </c>
      <c r="K1327">
        <v>45</v>
      </c>
      <c r="M1327" t="s">
        <v>54</v>
      </c>
      <c r="P1327" t="s">
        <v>54</v>
      </c>
      <c r="Q1327">
        <v>45</v>
      </c>
      <c r="R1327">
        <v>45</v>
      </c>
      <c r="S1327" t="s">
        <v>751</v>
      </c>
      <c r="T1327" t="s">
        <v>3432</v>
      </c>
      <c r="U1327" t="s">
        <v>3433</v>
      </c>
      <c r="V1327">
        <v>44053</v>
      </c>
      <c r="W1327" t="s">
        <v>3434</v>
      </c>
      <c r="AD1327">
        <v>44132</v>
      </c>
      <c r="AK1327">
        <v>1</v>
      </c>
      <c r="AL1327" t="s">
        <v>58</v>
      </c>
      <c r="AN1327" t="s">
        <v>286</v>
      </c>
      <c r="AS1327" t="s">
        <v>150</v>
      </c>
      <c r="AT1327" t="s">
        <v>61</v>
      </c>
      <c r="AU1327" t="s">
        <v>61</v>
      </c>
      <c r="AV1327" t="s">
        <v>11037</v>
      </c>
      <c r="AY1327">
        <v>0</v>
      </c>
      <c r="AZ1327" t="s">
        <v>62</v>
      </c>
      <c r="BA1327" t="s">
        <v>120</v>
      </c>
    </row>
    <row r="1328" spans="1:53" x14ac:dyDescent="0.25">
      <c r="A1328" s="1" t="s">
        <v>3439</v>
      </c>
      <c r="B1328" s="236">
        <v>44125</v>
      </c>
      <c r="C1328" s="236">
        <v>44155</v>
      </c>
      <c r="D1328">
        <v>20566083117</v>
      </c>
      <c r="E1328" t="s">
        <v>3435</v>
      </c>
      <c r="F1328" t="s">
        <v>3436</v>
      </c>
      <c r="G1328" s="236">
        <v>44125</v>
      </c>
      <c r="H1328" s="236">
        <v>44155</v>
      </c>
      <c r="J1328">
        <v>-23</v>
      </c>
      <c r="K1328">
        <v>145</v>
      </c>
      <c r="M1328" t="s">
        <v>54</v>
      </c>
      <c r="P1328" t="s">
        <v>54</v>
      </c>
      <c r="Q1328">
        <v>145</v>
      </c>
      <c r="R1328">
        <v>0</v>
      </c>
      <c r="S1328">
        <v>0</v>
      </c>
      <c r="T1328" t="s">
        <v>3437</v>
      </c>
      <c r="U1328" t="s">
        <v>3438</v>
      </c>
      <c r="V1328">
        <v>44064</v>
      </c>
      <c r="W1328" t="s">
        <v>3439</v>
      </c>
      <c r="AD1328">
        <v>44132</v>
      </c>
      <c r="AK1328">
        <v>1</v>
      </c>
      <c r="AL1328" t="s">
        <v>58</v>
      </c>
      <c r="AN1328" t="s">
        <v>73</v>
      </c>
      <c r="AS1328" t="s">
        <v>60</v>
      </c>
      <c r="AT1328" t="s">
        <v>61</v>
      </c>
      <c r="AU1328" t="s">
        <v>61</v>
      </c>
      <c r="AV1328" t="s">
        <v>11037</v>
      </c>
      <c r="AY1328">
        <v>0</v>
      </c>
      <c r="AZ1328" t="s">
        <v>62</v>
      </c>
      <c r="BA1328" t="s">
        <v>63</v>
      </c>
    </row>
    <row r="1329" spans="1:53" x14ac:dyDescent="0.25">
      <c r="A1329" s="1" t="s">
        <v>3448</v>
      </c>
      <c r="B1329" s="236">
        <v>44117</v>
      </c>
      <c r="C1329" s="236">
        <v>44147</v>
      </c>
      <c r="D1329">
        <v>20100041953</v>
      </c>
      <c r="E1329" t="s">
        <v>3444</v>
      </c>
      <c r="F1329" t="s">
        <v>3445</v>
      </c>
      <c r="G1329" s="236">
        <v>44117</v>
      </c>
      <c r="H1329" s="236">
        <v>44147</v>
      </c>
      <c r="I1329" t="s">
        <v>3446</v>
      </c>
      <c r="J1329">
        <v>-15</v>
      </c>
      <c r="K1329">
        <v>100</v>
      </c>
      <c r="M1329" t="s">
        <v>54</v>
      </c>
      <c r="P1329" t="s">
        <v>54</v>
      </c>
      <c r="Q1329">
        <v>100</v>
      </c>
      <c r="R1329">
        <v>0</v>
      </c>
      <c r="S1329">
        <v>0</v>
      </c>
      <c r="T1329" t="s">
        <v>3447</v>
      </c>
      <c r="U1329">
        <v>12564</v>
      </c>
      <c r="V1329">
        <v>43960</v>
      </c>
      <c r="W1329" t="s">
        <v>3448</v>
      </c>
      <c r="AD1329">
        <v>44132</v>
      </c>
      <c r="AK1329">
        <v>1</v>
      </c>
      <c r="AL1329" t="s">
        <v>58</v>
      </c>
      <c r="AN1329" t="s">
        <v>1361</v>
      </c>
      <c r="AS1329" t="s">
        <v>3449</v>
      </c>
      <c r="AT1329" t="s">
        <v>61</v>
      </c>
      <c r="AU1329" t="s">
        <v>61</v>
      </c>
      <c r="AV1329" t="s">
        <v>11037</v>
      </c>
      <c r="AY1329">
        <v>0</v>
      </c>
      <c r="AZ1329" t="s">
        <v>62</v>
      </c>
      <c r="BA1329" t="s">
        <v>63</v>
      </c>
    </row>
    <row r="1330" spans="1:53" x14ac:dyDescent="0.25">
      <c r="A1330" s="1" t="s">
        <v>3450</v>
      </c>
      <c r="B1330" s="236">
        <v>44117</v>
      </c>
      <c r="C1330" s="236">
        <v>44147</v>
      </c>
      <c r="D1330">
        <v>20100041953</v>
      </c>
      <c r="E1330" t="s">
        <v>3444</v>
      </c>
      <c r="F1330" t="s">
        <v>3445</v>
      </c>
      <c r="G1330" s="236">
        <v>44117</v>
      </c>
      <c r="H1330" s="236">
        <v>44147</v>
      </c>
      <c r="I1330" t="s">
        <v>3446</v>
      </c>
      <c r="J1330">
        <v>-15</v>
      </c>
      <c r="K1330">
        <v>100</v>
      </c>
      <c r="M1330" t="s">
        <v>54</v>
      </c>
      <c r="P1330" t="s">
        <v>54</v>
      </c>
      <c r="Q1330">
        <v>100</v>
      </c>
      <c r="R1330">
        <v>0</v>
      </c>
      <c r="S1330">
        <v>0</v>
      </c>
      <c r="T1330" t="s">
        <v>3447</v>
      </c>
      <c r="U1330">
        <v>12567</v>
      </c>
      <c r="V1330">
        <v>43960</v>
      </c>
      <c r="W1330" t="s">
        <v>3450</v>
      </c>
      <c r="AD1330">
        <v>44132</v>
      </c>
      <c r="AK1330">
        <v>1</v>
      </c>
      <c r="AL1330" t="s">
        <v>58</v>
      </c>
      <c r="AN1330" t="s">
        <v>1361</v>
      </c>
      <c r="AS1330" t="s">
        <v>3449</v>
      </c>
      <c r="AT1330" t="s">
        <v>61</v>
      </c>
      <c r="AU1330" t="s">
        <v>61</v>
      </c>
      <c r="AV1330" t="s">
        <v>11037</v>
      </c>
      <c r="AY1330">
        <v>0</v>
      </c>
      <c r="AZ1330" t="s">
        <v>62</v>
      </c>
      <c r="BA1330" t="s">
        <v>63</v>
      </c>
    </row>
    <row r="1331" spans="1:53" x14ac:dyDescent="0.25">
      <c r="A1331" s="1" t="s">
        <v>3451</v>
      </c>
      <c r="B1331" s="236">
        <v>44117</v>
      </c>
      <c r="C1331" s="236">
        <v>44147</v>
      </c>
      <c r="D1331">
        <v>20100041953</v>
      </c>
      <c r="E1331" t="s">
        <v>3444</v>
      </c>
      <c r="F1331" t="s">
        <v>3445</v>
      </c>
      <c r="G1331" s="236">
        <v>44117</v>
      </c>
      <c r="H1331" s="236">
        <v>44147</v>
      </c>
      <c r="I1331" t="s">
        <v>3446</v>
      </c>
      <c r="J1331">
        <v>-15</v>
      </c>
      <c r="K1331">
        <v>100</v>
      </c>
      <c r="M1331" t="s">
        <v>54</v>
      </c>
      <c r="P1331" t="s">
        <v>54</v>
      </c>
      <c r="Q1331">
        <v>100</v>
      </c>
      <c r="R1331">
        <v>0</v>
      </c>
      <c r="S1331">
        <v>0</v>
      </c>
      <c r="T1331" t="s">
        <v>3447</v>
      </c>
      <c r="U1331">
        <v>12569</v>
      </c>
      <c r="V1331">
        <v>43960</v>
      </c>
      <c r="W1331" t="s">
        <v>3451</v>
      </c>
      <c r="AD1331">
        <v>44132</v>
      </c>
      <c r="AK1331">
        <v>1</v>
      </c>
      <c r="AL1331" t="s">
        <v>58</v>
      </c>
      <c r="AN1331" t="s">
        <v>1361</v>
      </c>
      <c r="AS1331" t="s">
        <v>3449</v>
      </c>
      <c r="AT1331" t="s">
        <v>61</v>
      </c>
      <c r="AU1331" t="s">
        <v>61</v>
      </c>
      <c r="AV1331" t="s">
        <v>11037</v>
      </c>
      <c r="AY1331">
        <v>0</v>
      </c>
      <c r="AZ1331" t="s">
        <v>62</v>
      </c>
      <c r="BA1331" t="s">
        <v>63</v>
      </c>
    </row>
    <row r="1332" spans="1:53" x14ac:dyDescent="0.25">
      <c r="A1332" s="1" t="s">
        <v>3452</v>
      </c>
      <c r="B1332" s="236">
        <v>44117</v>
      </c>
      <c r="C1332" s="236">
        <v>44147</v>
      </c>
      <c r="D1332">
        <v>20100041953</v>
      </c>
      <c r="E1332" t="s">
        <v>3444</v>
      </c>
      <c r="F1332" t="s">
        <v>3445</v>
      </c>
      <c r="G1332" s="236">
        <v>44117</v>
      </c>
      <c r="H1332" s="236">
        <v>44147</v>
      </c>
      <c r="I1332" t="s">
        <v>3446</v>
      </c>
      <c r="J1332">
        <v>-15</v>
      </c>
      <c r="K1332">
        <v>100</v>
      </c>
      <c r="M1332" t="s">
        <v>54</v>
      </c>
      <c r="P1332" t="s">
        <v>54</v>
      </c>
      <c r="Q1332">
        <v>100</v>
      </c>
      <c r="R1332">
        <v>0</v>
      </c>
      <c r="S1332">
        <v>0</v>
      </c>
      <c r="T1332" t="s">
        <v>3447</v>
      </c>
      <c r="U1332">
        <v>12565</v>
      </c>
      <c r="V1332">
        <v>43960</v>
      </c>
      <c r="W1332" t="s">
        <v>3452</v>
      </c>
      <c r="AD1332">
        <v>44132</v>
      </c>
      <c r="AK1332">
        <v>1</v>
      </c>
      <c r="AL1332" t="s">
        <v>58</v>
      </c>
      <c r="AN1332" t="s">
        <v>1361</v>
      </c>
      <c r="AS1332" t="s">
        <v>3449</v>
      </c>
      <c r="AT1332" t="s">
        <v>61</v>
      </c>
      <c r="AU1332" t="s">
        <v>61</v>
      </c>
      <c r="AV1332" t="s">
        <v>11037</v>
      </c>
      <c r="AY1332">
        <v>0</v>
      </c>
      <c r="AZ1332" t="s">
        <v>62</v>
      </c>
      <c r="BA1332" t="s">
        <v>63</v>
      </c>
    </row>
    <row r="1333" spans="1:53" x14ac:dyDescent="0.25">
      <c r="A1333" s="1" t="s">
        <v>3453</v>
      </c>
      <c r="B1333" s="236">
        <v>44117</v>
      </c>
      <c r="C1333" s="236">
        <v>44147</v>
      </c>
      <c r="D1333">
        <v>20100041953</v>
      </c>
      <c r="E1333" t="s">
        <v>3444</v>
      </c>
      <c r="F1333" t="s">
        <v>3445</v>
      </c>
      <c r="G1333" s="236">
        <v>44117</v>
      </c>
      <c r="H1333" s="236">
        <v>44147</v>
      </c>
      <c r="I1333" t="s">
        <v>3446</v>
      </c>
      <c r="J1333">
        <v>-15</v>
      </c>
      <c r="K1333">
        <v>100</v>
      </c>
      <c r="M1333" t="s">
        <v>54</v>
      </c>
      <c r="P1333" t="s">
        <v>54</v>
      </c>
      <c r="Q1333">
        <v>100</v>
      </c>
      <c r="R1333">
        <v>0</v>
      </c>
      <c r="S1333">
        <v>0</v>
      </c>
      <c r="T1333" t="s">
        <v>3447</v>
      </c>
      <c r="U1333">
        <v>12566</v>
      </c>
      <c r="V1333">
        <v>43960</v>
      </c>
      <c r="W1333" t="s">
        <v>3453</v>
      </c>
      <c r="AD1333">
        <v>44132</v>
      </c>
      <c r="AK1333">
        <v>1</v>
      </c>
      <c r="AL1333" t="s">
        <v>58</v>
      </c>
      <c r="AN1333" t="s">
        <v>1361</v>
      </c>
      <c r="AS1333" t="s">
        <v>3449</v>
      </c>
      <c r="AT1333" t="s">
        <v>61</v>
      </c>
      <c r="AU1333" t="s">
        <v>61</v>
      </c>
      <c r="AV1333" t="s">
        <v>11037</v>
      </c>
      <c r="AY1333">
        <v>0</v>
      </c>
      <c r="AZ1333" t="s">
        <v>62</v>
      </c>
      <c r="BA1333" t="s">
        <v>63</v>
      </c>
    </row>
    <row r="1334" spans="1:53" x14ac:dyDescent="0.25">
      <c r="A1334" s="1" t="s">
        <v>3454</v>
      </c>
      <c r="B1334" s="236">
        <v>44117</v>
      </c>
      <c r="C1334" s="236">
        <v>44147</v>
      </c>
      <c r="D1334">
        <v>20100041953</v>
      </c>
      <c r="E1334" t="s">
        <v>3444</v>
      </c>
      <c r="F1334" t="s">
        <v>3445</v>
      </c>
      <c r="G1334" s="236">
        <v>44117</v>
      </c>
      <c r="H1334" s="236">
        <v>44147</v>
      </c>
      <c r="I1334" t="s">
        <v>3446</v>
      </c>
      <c r="J1334">
        <v>-15</v>
      </c>
      <c r="K1334">
        <v>100</v>
      </c>
      <c r="M1334" t="s">
        <v>54</v>
      </c>
      <c r="P1334" t="s">
        <v>54</v>
      </c>
      <c r="Q1334">
        <v>100</v>
      </c>
      <c r="R1334">
        <v>0</v>
      </c>
      <c r="S1334">
        <v>0</v>
      </c>
      <c r="T1334" t="s">
        <v>3447</v>
      </c>
      <c r="U1334">
        <v>12563</v>
      </c>
      <c r="V1334">
        <v>43959</v>
      </c>
      <c r="W1334" t="s">
        <v>3454</v>
      </c>
      <c r="AD1334">
        <v>44132</v>
      </c>
      <c r="AK1334">
        <v>1</v>
      </c>
      <c r="AL1334" t="s">
        <v>58</v>
      </c>
      <c r="AN1334" t="s">
        <v>1361</v>
      </c>
      <c r="AS1334" t="s">
        <v>3449</v>
      </c>
      <c r="AT1334" t="s">
        <v>61</v>
      </c>
      <c r="AU1334" t="s">
        <v>61</v>
      </c>
      <c r="AV1334" t="s">
        <v>11037</v>
      </c>
      <c r="AY1334">
        <v>0</v>
      </c>
      <c r="AZ1334" t="s">
        <v>62</v>
      </c>
      <c r="BA1334" t="s">
        <v>63</v>
      </c>
    </row>
    <row r="1335" spans="1:53" x14ac:dyDescent="0.25">
      <c r="A1335" s="1" t="s">
        <v>3455</v>
      </c>
      <c r="B1335" s="236">
        <v>44117</v>
      </c>
      <c r="C1335" s="236">
        <v>44147</v>
      </c>
      <c r="D1335">
        <v>20100041953</v>
      </c>
      <c r="E1335" t="s">
        <v>3444</v>
      </c>
      <c r="F1335" t="s">
        <v>3445</v>
      </c>
      <c r="G1335" s="236">
        <v>44117</v>
      </c>
      <c r="H1335" s="236">
        <v>44147</v>
      </c>
      <c r="I1335" t="s">
        <v>3446</v>
      </c>
      <c r="J1335">
        <v>-15</v>
      </c>
      <c r="K1335">
        <v>100</v>
      </c>
      <c r="M1335" t="s">
        <v>54</v>
      </c>
      <c r="P1335" t="s">
        <v>54</v>
      </c>
      <c r="Q1335">
        <v>100</v>
      </c>
      <c r="R1335">
        <v>0</v>
      </c>
      <c r="S1335">
        <v>0</v>
      </c>
      <c r="T1335" t="s">
        <v>3447</v>
      </c>
      <c r="U1335">
        <v>12568</v>
      </c>
      <c r="V1335">
        <v>43960</v>
      </c>
      <c r="W1335" t="s">
        <v>3455</v>
      </c>
      <c r="AD1335">
        <v>44132</v>
      </c>
      <c r="AK1335">
        <v>1</v>
      </c>
      <c r="AL1335" t="s">
        <v>58</v>
      </c>
      <c r="AN1335" t="s">
        <v>1361</v>
      </c>
      <c r="AS1335" t="s">
        <v>3449</v>
      </c>
      <c r="AT1335" t="s">
        <v>61</v>
      </c>
      <c r="AU1335" t="s">
        <v>61</v>
      </c>
      <c r="AV1335" t="s">
        <v>11037</v>
      </c>
      <c r="AY1335">
        <v>0</v>
      </c>
      <c r="AZ1335" t="s">
        <v>62</v>
      </c>
      <c r="BA1335" t="s">
        <v>63</v>
      </c>
    </row>
    <row r="1336" spans="1:53" x14ac:dyDescent="0.25">
      <c r="A1336" s="1" t="s">
        <v>3456</v>
      </c>
      <c r="B1336" s="236">
        <v>44117</v>
      </c>
      <c r="C1336" s="236">
        <v>44147</v>
      </c>
      <c r="D1336">
        <v>20100041953</v>
      </c>
      <c r="E1336" t="s">
        <v>3444</v>
      </c>
      <c r="F1336" t="s">
        <v>3445</v>
      </c>
      <c r="G1336" s="236">
        <v>44117</v>
      </c>
      <c r="H1336" s="236">
        <v>44147</v>
      </c>
      <c r="I1336" t="s">
        <v>3446</v>
      </c>
      <c r="J1336">
        <v>-15</v>
      </c>
      <c r="K1336">
        <v>100</v>
      </c>
      <c r="M1336" t="s">
        <v>54</v>
      </c>
      <c r="P1336" t="s">
        <v>54</v>
      </c>
      <c r="Q1336">
        <v>100</v>
      </c>
      <c r="R1336">
        <v>0</v>
      </c>
      <c r="S1336">
        <v>0</v>
      </c>
      <c r="T1336" t="s">
        <v>3447</v>
      </c>
      <c r="U1336">
        <v>12570</v>
      </c>
      <c r="V1336">
        <v>43959</v>
      </c>
      <c r="W1336" t="s">
        <v>3456</v>
      </c>
      <c r="AD1336">
        <v>44132</v>
      </c>
      <c r="AK1336">
        <v>1</v>
      </c>
      <c r="AL1336" t="s">
        <v>58</v>
      </c>
      <c r="AN1336" t="s">
        <v>1361</v>
      </c>
      <c r="AS1336" t="s">
        <v>3449</v>
      </c>
      <c r="AT1336" t="s">
        <v>61</v>
      </c>
      <c r="AU1336" t="s">
        <v>61</v>
      </c>
      <c r="AV1336" t="s">
        <v>11037</v>
      </c>
      <c r="AY1336">
        <v>0</v>
      </c>
      <c r="AZ1336" t="s">
        <v>62</v>
      </c>
      <c r="BA1336" t="s">
        <v>63</v>
      </c>
    </row>
    <row r="1337" spans="1:53" x14ac:dyDescent="0.25">
      <c r="A1337" s="1" t="s">
        <v>3457</v>
      </c>
      <c r="B1337" s="236">
        <v>44117</v>
      </c>
      <c r="C1337" s="236">
        <v>44147</v>
      </c>
      <c r="D1337">
        <v>20100041953</v>
      </c>
      <c r="E1337" t="s">
        <v>3444</v>
      </c>
      <c r="F1337" t="s">
        <v>3445</v>
      </c>
      <c r="G1337" s="236">
        <v>44117</v>
      </c>
      <c r="H1337" s="236">
        <v>44147</v>
      </c>
      <c r="I1337" t="s">
        <v>3446</v>
      </c>
      <c r="J1337">
        <v>-15</v>
      </c>
      <c r="K1337">
        <v>100</v>
      </c>
      <c r="M1337" t="s">
        <v>54</v>
      </c>
      <c r="P1337" t="s">
        <v>54</v>
      </c>
      <c r="Q1337">
        <v>100</v>
      </c>
      <c r="R1337">
        <v>0</v>
      </c>
      <c r="S1337">
        <v>0</v>
      </c>
      <c r="T1337" t="s">
        <v>3447</v>
      </c>
      <c r="U1337">
        <v>12513</v>
      </c>
      <c r="V1337">
        <v>43960</v>
      </c>
      <c r="W1337" t="s">
        <v>3457</v>
      </c>
      <c r="AD1337">
        <v>44132</v>
      </c>
      <c r="AK1337">
        <v>1</v>
      </c>
      <c r="AL1337" t="s">
        <v>58</v>
      </c>
      <c r="AN1337" t="s">
        <v>1361</v>
      </c>
      <c r="AS1337" t="s">
        <v>3449</v>
      </c>
      <c r="AT1337" t="s">
        <v>61</v>
      </c>
      <c r="AU1337" t="s">
        <v>61</v>
      </c>
      <c r="AV1337" t="s">
        <v>11037</v>
      </c>
      <c r="AY1337">
        <v>0</v>
      </c>
      <c r="AZ1337" t="s">
        <v>62</v>
      </c>
      <c r="BA1337" t="s">
        <v>63</v>
      </c>
    </row>
    <row r="1338" spans="1:53" x14ac:dyDescent="0.25">
      <c r="A1338" s="1" t="s">
        <v>3458</v>
      </c>
      <c r="B1338" s="236">
        <v>44117</v>
      </c>
      <c r="C1338" s="236">
        <v>44147</v>
      </c>
      <c r="D1338">
        <v>20100041953</v>
      </c>
      <c r="E1338" t="s">
        <v>3444</v>
      </c>
      <c r="F1338" t="s">
        <v>3445</v>
      </c>
      <c r="G1338" s="236">
        <v>44117</v>
      </c>
      <c r="H1338" s="236">
        <v>44147</v>
      </c>
      <c r="I1338" t="s">
        <v>3446</v>
      </c>
      <c r="J1338">
        <v>-15</v>
      </c>
      <c r="K1338">
        <v>100</v>
      </c>
      <c r="M1338" t="s">
        <v>54</v>
      </c>
      <c r="P1338" t="s">
        <v>54</v>
      </c>
      <c r="Q1338">
        <v>100</v>
      </c>
      <c r="R1338">
        <v>0</v>
      </c>
      <c r="S1338">
        <v>0</v>
      </c>
      <c r="T1338" t="s">
        <v>3447</v>
      </c>
      <c r="U1338">
        <v>12614</v>
      </c>
      <c r="V1338">
        <v>43957</v>
      </c>
      <c r="W1338" t="s">
        <v>3458</v>
      </c>
      <c r="AD1338">
        <v>44132</v>
      </c>
      <c r="AK1338">
        <v>1</v>
      </c>
      <c r="AL1338" t="s">
        <v>58</v>
      </c>
      <c r="AN1338" t="s">
        <v>1361</v>
      </c>
      <c r="AS1338" t="s">
        <v>3449</v>
      </c>
      <c r="AT1338" t="s">
        <v>61</v>
      </c>
      <c r="AU1338" t="s">
        <v>61</v>
      </c>
      <c r="AV1338" t="s">
        <v>11037</v>
      </c>
      <c r="AY1338">
        <v>0</v>
      </c>
      <c r="AZ1338" t="s">
        <v>62</v>
      </c>
      <c r="BA1338" t="s">
        <v>63</v>
      </c>
    </row>
    <row r="1339" spans="1:53" x14ac:dyDescent="0.25">
      <c r="A1339" s="1" t="s">
        <v>3459</v>
      </c>
      <c r="B1339" s="236">
        <v>44117</v>
      </c>
      <c r="C1339" s="236">
        <v>44147</v>
      </c>
      <c r="D1339">
        <v>20100041953</v>
      </c>
      <c r="E1339" t="s">
        <v>3444</v>
      </c>
      <c r="F1339" t="s">
        <v>3445</v>
      </c>
      <c r="G1339" s="236">
        <v>44117</v>
      </c>
      <c r="H1339" s="236">
        <v>44147</v>
      </c>
      <c r="I1339" t="s">
        <v>3446</v>
      </c>
      <c r="J1339">
        <v>-15</v>
      </c>
      <c r="K1339">
        <v>100</v>
      </c>
      <c r="M1339" t="s">
        <v>54</v>
      </c>
      <c r="P1339" t="s">
        <v>54</v>
      </c>
      <c r="Q1339">
        <v>100</v>
      </c>
      <c r="R1339">
        <v>0</v>
      </c>
      <c r="S1339">
        <v>0</v>
      </c>
      <c r="T1339" t="s">
        <v>3447</v>
      </c>
      <c r="U1339">
        <v>12615</v>
      </c>
      <c r="V1339">
        <v>43957</v>
      </c>
      <c r="W1339" t="s">
        <v>3459</v>
      </c>
      <c r="X1339" t="s">
        <v>3460</v>
      </c>
      <c r="AD1339">
        <v>44132</v>
      </c>
      <c r="AK1339">
        <v>1</v>
      </c>
      <c r="AL1339" t="s">
        <v>58</v>
      </c>
      <c r="AN1339" t="s">
        <v>1361</v>
      </c>
      <c r="AS1339" t="s">
        <v>3449</v>
      </c>
      <c r="AT1339" t="s">
        <v>61</v>
      </c>
      <c r="AU1339" t="s">
        <v>61</v>
      </c>
      <c r="AV1339" t="s">
        <v>11037</v>
      </c>
      <c r="AY1339">
        <v>0</v>
      </c>
      <c r="AZ1339" t="s">
        <v>62</v>
      </c>
      <c r="BA1339" t="s">
        <v>63</v>
      </c>
    </row>
    <row r="1340" spans="1:53" x14ac:dyDescent="0.25">
      <c r="A1340" s="1" t="s">
        <v>3461</v>
      </c>
      <c r="B1340" s="236">
        <v>44117</v>
      </c>
      <c r="C1340" s="236">
        <v>44147</v>
      </c>
      <c r="D1340">
        <v>20100041953</v>
      </c>
      <c r="E1340" t="s">
        <v>3444</v>
      </c>
      <c r="F1340" t="s">
        <v>3445</v>
      </c>
      <c r="G1340" s="236">
        <v>44117</v>
      </c>
      <c r="H1340" s="236">
        <v>44147</v>
      </c>
      <c r="I1340" t="s">
        <v>3446</v>
      </c>
      <c r="J1340">
        <v>-15</v>
      </c>
      <c r="K1340">
        <v>100</v>
      </c>
      <c r="M1340" t="s">
        <v>54</v>
      </c>
      <c r="P1340" t="s">
        <v>54</v>
      </c>
      <c r="Q1340">
        <v>100</v>
      </c>
      <c r="R1340">
        <v>0</v>
      </c>
      <c r="S1340">
        <v>0</v>
      </c>
      <c r="T1340" t="s">
        <v>3447</v>
      </c>
      <c r="U1340">
        <v>12616</v>
      </c>
      <c r="V1340">
        <v>43957</v>
      </c>
      <c r="W1340" t="s">
        <v>3461</v>
      </c>
      <c r="AD1340">
        <v>44132</v>
      </c>
      <c r="AK1340">
        <v>1</v>
      </c>
      <c r="AL1340" t="s">
        <v>58</v>
      </c>
      <c r="AN1340" t="s">
        <v>1361</v>
      </c>
      <c r="AS1340" t="s">
        <v>3449</v>
      </c>
      <c r="AT1340" t="s">
        <v>61</v>
      </c>
      <c r="AU1340" t="s">
        <v>61</v>
      </c>
      <c r="AV1340" t="s">
        <v>11037</v>
      </c>
      <c r="AY1340">
        <v>0</v>
      </c>
      <c r="AZ1340" t="s">
        <v>62</v>
      </c>
      <c r="BA1340" t="s">
        <v>63</v>
      </c>
    </row>
    <row r="1341" spans="1:53" x14ac:dyDescent="0.25">
      <c r="A1341" s="1" t="s">
        <v>3462</v>
      </c>
      <c r="B1341" s="236">
        <v>44117</v>
      </c>
      <c r="C1341" s="236">
        <v>44147</v>
      </c>
      <c r="D1341">
        <v>20100041953</v>
      </c>
      <c r="E1341" t="s">
        <v>3444</v>
      </c>
      <c r="F1341" t="s">
        <v>3445</v>
      </c>
      <c r="G1341" s="236">
        <v>44117</v>
      </c>
      <c r="H1341" s="236">
        <v>44147</v>
      </c>
      <c r="I1341" t="s">
        <v>3446</v>
      </c>
      <c r="J1341">
        <v>-15</v>
      </c>
      <c r="K1341">
        <v>100</v>
      </c>
      <c r="M1341" t="s">
        <v>54</v>
      </c>
      <c r="P1341" t="s">
        <v>54</v>
      </c>
      <c r="Q1341">
        <v>100</v>
      </c>
      <c r="R1341">
        <v>0</v>
      </c>
      <c r="S1341">
        <v>0</v>
      </c>
      <c r="T1341" t="s">
        <v>3447</v>
      </c>
      <c r="U1341">
        <v>12617</v>
      </c>
      <c r="V1341">
        <v>43957</v>
      </c>
      <c r="W1341" t="s">
        <v>3462</v>
      </c>
      <c r="AD1341">
        <v>44132</v>
      </c>
      <c r="AK1341">
        <v>1</v>
      </c>
      <c r="AL1341" t="s">
        <v>58</v>
      </c>
      <c r="AN1341" t="s">
        <v>1361</v>
      </c>
      <c r="AS1341" t="s">
        <v>3449</v>
      </c>
      <c r="AT1341" t="s">
        <v>61</v>
      </c>
      <c r="AU1341" t="s">
        <v>61</v>
      </c>
      <c r="AV1341" t="s">
        <v>11037</v>
      </c>
      <c r="AY1341">
        <v>0</v>
      </c>
      <c r="AZ1341" t="s">
        <v>62</v>
      </c>
      <c r="BA1341" t="s">
        <v>63</v>
      </c>
    </row>
    <row r="1342" spans="1:53" x14ac:dyDescent="0.25">
      <c r="A1342" s="1" t="s">
        <v>3463</v>
      </c>
      <c r="B1342" s="236">
        <v>44117</v>
      </c>
      <c r="C1342" s="236">
        <v>44147</v>
      </c>
      <c r="D1342">
        <v>20100041953</v>
      </c>
      <c r="E1342" t="s">
        <v>3444</v>
      </c>
      <c r="F1342" t="s">
        <v>3445</v>
      </c>
      <c r="G1342" s="236">
        <v>44117</v>
      </c>
      <c r="H1342" s="236">
        <v>44147</v>
      </c>
      <c r="I1342" t="s">
        <v>3446</v>
      </c>
      <c r="J1342">
        <v>-15</v>
      </c>
      <c r="K1342">
        <v>100</v>
      </c>
      <c r="M1342" t="s">
        <v>54</v>
      </c>
      <c r="P1342" t="s">
        <v>54</v>
      </c>
      <c r="Q1342">
        <v>100</v>
      </c>
      <c r="R1342">
        <v>0</v>
      </c>
      <c r="S1342">
        <v>0</v>
      </c>
      <c r="T1342" t="s">
        <v>3447</v>
      </c>
      <c r="U1342">
        <v>12618</v>
      </c>
      <c r="V1342">
        <v>43957</v>
      </c>
      <c r="W1342" t="s">
        <v>3463</v>
      </c>
      <c r="AD1342">
        <v>44132</v>
      </c>
      <c r="AK1342">
        <v>1</v>
      </c>
      <c r="AL1342" t="s">
        <v>58</v>
      </c>
      <c r="AN1342" t="s">
        <v>1361</v>
      </c>
      <c r="AS1342" t="s">
        <v>3449</v>
      </c>
      <c r="AT1342" t="s">
        <v>61</v>
      </c>
      <c r="AU1342" t="s">
        <v>61</v>
      </c>
      <c r="AV1342" t="s">
        <v>11037</v>
      </c>
      <c r="AY1342">
        <v>0</v>
      </c>
      <c r="AZ1342" t="s">
        <v>62</v>
      </c>
      <c r="BA1342" t="s">
        <v>63</v>
      </c>
    </row>
    <row r="1343" spans="1:53" x14ac:dyDescent="0.25">
      <c r="A1343" s="1" t="s">
        <v>3464</v>
      </c>
      <c r="B1343" s="236">
        <v>44117</v>
      </c>
      <c r="C1343" s="236">
        <v>44147</v>
      </c>
      <c r="D1343">
        <v>20100041953</v>
      </c>
      <c r="E1343" t="s">
        <v>3444</v>
      </c>
      <c r="F1343" t="s">
        <v>3445</v>
      </c>
      <c r="G1343" s="236">
        <v>44117</v>
      </c>
      <c r="H1343" s="236">
        <v>44147</v>
      </c>
      <c r="I1343" t="s">
        <v>3446</v>
      </c>
      <c r="J1343">
        <v>-15</v>
      </c>
      <c r="K1343">
        <v>100</v>
      </c>
      <c r="M1343" t="s">
        <v>54</v>
      </c>
      <c r="P1343" t="s">
        <v>54</v>
      </c>
      <c r="Q1343">
        <v>100</v>
      </c>
      <c r="R1343">
        <v>0</v>
      </c>
      <c r="S1343">
        <v>0</v>
      </c>
      <c r="T1343" t="s">
        <v>3447</v>
      </c>
      <c r="U1343">
        <v>12619</v>
      </c>
      <c r="V1343">
        <v>43957</v>
      </c>
      <c r="W1343" t="s">
        <v>3464</v>
      </c>
      <c r="AD1343">
        <v>44132</v>
      </c>
      <c r="AK1343">
        <v>1</v>
      </c>
      <c r="AL1343" t="s">
        <v>58</v>
      </c>
      <c r="AN1343" t="s">
        <v>1361</v>
      </c>
      <c r="AS1343" t="s">
        <v>3449</v>
      </c>
      <c r="AT1343" t="s">
        <v>61</v>
      </c>
      <c r="AU1343" t="s">
        <v>61</v>
      </c>
      <c r="AV1343" t="s">
        <v>11037</v>
      </c>
      <c r="AY1343">
        <v>0</v>
      </c>
      <c r="AZ1343" t="s">
        <v>62</v>
      </c>
      <c r="BA1343" t="s">
        <v>63</v>
      </c>
    </row>
    <row r="1344" spans="1:53" x14ac:dyDescent="0.25">
      <c r="A1344" s="1" t="s">
        <v>3465</v>
      </c>
      <c r="B1344" s="236">
        <v>44117</v>
      </c>
      <c r="C1344" s="236">
        <v>44147</v>
      </c>
      <c r="D1344">
        <v>20100041953</v>
      </c>
      <c r="E1344" t="s">
        <v>3444</v>
      </c>
      <c r="F1344" t="s">
        <v>3445</v>
      </c>
      <c r="G1344" s="236">
        <v>44117</v>
      </c>
      <c r="H1344" s="236">
        <v>44147</v>
      </c>
      <c r="I1344" t="s">
        <v>3446</v>
      </c>
      <c r="J1344">
        <v>-15</v>
      </c>
      <c r="K1344">
        <v>100</v>
      </c>
      <c r="M1344" t="s">
        <v>54</v>
      </c>
      <c r="P1344" t="s">
        <v>54</v>
      </c>
      <c r="Q1344">
        <v>100</v>
      </c>
      <c r="R1344">
        <v>0</v>
      </c>
      <c r="S1344">
        <v>0</v>
      </c>
      <c r="T1344" t="s">
        <v>3447</v>
      </c>
      <c r="U1344">
        <v>12549</v>
      </c>
      <c r="V1344">
        <v>43957</v>
      </c>
      <c r="W1344" t="s">
        <v>3465</v>
      </c>
      <c r="AD1344">
        <v>44132</v>
      </c>
      <c r="AK1344">
        <v>1</v>
      </c>
      <c r="AL1344" t="s">
        <v>58</v>
      </c>
      <c r="AN1344" t="s">
        <v>1361</v>
      </c>
      <c r="AS1344" t="s">
        <v>3449</v>
      </c>
      <c r="AT1344" t="s">
        <v>61</v>
      </c>
      <c r="AU1344" t="s">
        <v>61</v>
      </c>
      <c r="AV1344" t="s">
        <v>11037</v>
      </c>
      <c r="AY1344">
        <v>0</v>
      </c>
      <c r="AZ1344" t="s">
        <v>62</v>
      </c>
      <c r="BA1344" t="s">
        <v>63</v>
      </c>
    </row>
    <row r="1345" spans="1:53" x14ac:dyDescent="0.25">
      <c r="A1345" s="1" t="s">
        <v>3466</v>
      </c>
      <c r="B1345" s="236">
        <v>44117</v>
      </c>
      <c r="C1345" s="236">
        <v>44147</v>
      </c>
      <c r="D1345">
        <v>20100041953</v>
      </c>
      <c r="E1345" t="s">
        <v>3444</v>
      </c>
      <c r="F1345" t="s">
        <v>3445</v>
      </c>
      <c r="G1345" s="236">
        <v>44117</v>
      </c>
      <c r="H1345" s="236">
        <v>44147</v>
      </c>
      <c r="I1345" t="s">
        <v>3446</v>
      </c>
      <c r="J1345">
        <v>-15</v>
      </c>
      <c r="K1345">
        <v>100</v>
      </c>
      <c r="M1345" t="s">
        <v>54</v>
      </c>
      <c r="P1345" t="s">
        <v>54</v>
      </c>
      <c r="Q1345">
        <v>100</v>
      </c>
      <c r="R1345">
        <v>0</v>
      </c>
      <c r="S1345">
        <v>0</v>
      </c>
      <c r="T1345" t="s">
        <v>3447</v>
      </c>
      <c r="U1345">
        <v>12550</v>
      </c>
      <c r="V1345">
        <v>43960</v>
      </c>
      <c r="W1345" t="s">
        <v>3466</v>
      </c>
      <c r="AD1345">
        <v>44132</v>
      </c>
      <c r="AK1345">
        <v>1</v>
      </c>
      <c r="AL1345" t="s">
        <v>58</v>
      </c>
      <c r="AN1345" t="s">
        <v>1361</v>
      </c>
      <c r="AS1345" t="s">
        <v>3449</v>
      </c>
      <c r="AT1345" t="s">
        <v>61</v>
      </c>
      <c r="AU1345" t="s">
        <v>61</v>
      </c>
      <c r="AV1345" t="s">
        <v>11037</v>
      </c>
      <c r="AY1345">
        <v>0</v>
      </c>
      <c r="AZ1345" t="s">
        <v>62</v>
      </c>
      <c r="BA1345" t="s">
        <v>63</v>
      </c>
    </row>
    <row r="1346" spans="1:53" x14ac:dyDescent="0.25">
      <c r="A1346" s="1" t="s">
        <v>3467</v>
      </c>
      <c r="B1346" s="236">
        <v>44117</v>
      </c>
      <c r="C1346" s="236">
        <v>44147</v>
      </c>
      <c r="D1346">
        <v>20100041953</v>
      </c>
      <c r="E1346" t="s">
        <v>3444</v>
      </c>
      <c r="F1346" t="s">
        <v>3445</v>
      </c>
      <c r="G1346" s="236">
        <v>44117</v>
      </c>
      <c r="H1346" s="236">
        <v>44147</v>
      </c>
      <c r="I1346" t="s">
        <v>3446</v>
      </c>
      <c r="J1346">
        <v>-15</v>
      </c>
      <c r="K1346">
        <v>100</v>
      </c>
      <c r="M1346" t="s">
        <v>54</v>
      </c>
      <c r="P1346" t="s">
        <v>54</v>
      </c>
      <c r="Q1346">
        <v>100</v>
      </c>
      <c r="R1346">
        <v>0</v>
      </c>
      <c r="S1346">
        <v>0</v>
      </c>
      <c r="T1346" t="s">
        <v>3447</v>
      </c>
      <c r="U1346">
        <v>12605</v>
      </c>
      <c r="V1346">
        <v>43958</v>
      </c>
      <c r="W1346" t="s">
        <v>3467</v>
      </c>
      <c r="AD1346">
        <v>44132</v>
      </c>
      <c r="AK1346">
        <v>1</v>
      </c>
      <c r="AL1346" t="s">
        <v>58</v>
      </c>
      <c r="AN1346" t="s">
        <v>1361</v>
      </c>
      <c r="AS1346" t="s">
        <v>3449</v>
      </c>
      <c r="AT1346" t="s">
        <v>61</v>
      </c>
      <c r="AU1346" t="s">
        <v>61</v>
      </c>
      <c r="AV1346" t="s">
        <v>11037</v>
      </c>
      <c r="AY1346">
        <v>0</v>
      </c>
      <c r="AZ1346" t="s">
        <v>62</v>
      </c>
      <c r="BA1346" t="s">
        <v>63</v>
      </c>
    </row>
    <row r="1347" spans="1:53" x14ac:dyDescent="0.25">
      <c r="A1347" s="1" t="s">
        <v>3468</v>
      </c>
      <c r="B1347" s="236">
        <v>44117</v>
      </c>
      <c r="C1347" s="236">
        <v>44147</v>
      </c>
      <c r="D1347">
        <v>20100041953</v>
      </c>
      <c r="E1347" t="s">
        <v>3444</v>
      </c>
      <c r="F1347" t="s">
        <v>3445</v>
      </c>
      <c r="G1347" s="236">
        <v>44117</v>
      </c>
      <c r="H1347" s="236">
        <v>44147</v>
      </c>
      <c r="I1347" t="s">
        <v>3446</v>
      </c>
      <c r="J1347">
        <v>-15</v>
      </c>
      <c r="K1347">
        <v>100</v>
      </c>
      <c r="M1347" t="s">
        <v>54</v>
      </c>
      <c r="P1347" t="s">
        <v>54</v>
      </c>
      <c r="Q1347">
        <v>100</v>
      </c>
      <c r="R1347">
        <v>0</v>
      </c>
      <c r="S1347">
        <v>0</v>
      </c>
      <c r="T1347" t="s">
        <v>3447</v>
      </c>
      <c r="U1347">
        <v>12612</v>
      </c>
      <c r="V1347">
        <v>43962</v>
      </c>
      <c r="W1347" t="s">
        <v>3468</v>
      </c>
      <c r="AD1347">
        <v>44132</v>
      </c>
      <c r="AK1347">
        <v>1</v>
      </c>
      <c r="AL1347" t="s">
        <v>58</v>
      </c>
      <c r="AN1347" t="s">
        <v>1361</v>
      </c>
      <c r="AS1347" t="s">
        <v>3449</v>
      </c>
      <c r="AT1347" t="s">
        <v>61</v>
      </c>
      <c r="AU1347" t="s">
        <v>61</v>
      </c>
      <c r="AV1347" t="s">
        <v>11037</v>
      </c>
      <c r="AY1347">
        <v>0</v>
      </c>
      <c r="AZ1347" t="s">
        <v>62</v>
      </c>
      <c r="BA1347" t="s">
        <v>63</v>
      </c>
    </row>
    <row r="1348" spans="1:53" x14ac:dyDescent="0.25">
      <c r="A1348" s="1" t="s">
        <v>3469</v>
      </c>
      <c r="B1348" s="236">
        <v>44117</v>
      </c>
      <c r="C1348" s="236">
        <v>44147</v>
      </c>
      <c r="D1348">
        <v>20100041953</v>
      </c>
      <c r="E1348" t="s">
        <v>3444</v>
      </c>
      <c r="F1348" t="s">
        <v>3445</v>
      </c>
      <c r="G1348" s="236">
        <v>44117</v>
      </c>
      <c r="H1348" s="236">
        <v>44147</v>
      </c>
      <c r="I1348" t="s">
        <v>3446</v>
      </c>
      <c r="J1348">
        <v>-15</v>
      </c>
      <c r="K1348">
        <v>100</v>
      </c>
      <c r="M1348" t="s">
        <v>54</v>
      </c>
      <c r="P1348" t="s">
        <v>54</v>
      </c>
      <c r="Q1348">
        <v>100</v>
      </c>
      <c r="R1348">
        <v>0</v>
      </c>
      <c r="S1348">
        <v>0</v>
      </c>
      <c r="T1348" t="s">
        <v>3447</v>
      </c>
      <c r="U1348">
        <v>12606</v>
      </c>
      <c r="V1348">
        <v>43959</v>
      </c>
      <c r="W1348" t="s">
        <v>3469</v>
      </c>
      <c r="AD1348">
        <v>44132</v>
      </c>
      <c r="AK1348">
        <v>1</v>
      </c>
      <c r="AL1348" t="s">
        <v>58</v>
      </c>
      <c r="AN1348" t="s">
        <v>1361</v>
      </c>
      <c r="AS1348" t="s">
        <v>3449</v>
      </c>
      <c r="AT1348" t="s">
        <v>61</v>
      </c>
      <c r="AU1348" t="s">
        <v>61</v>
      </c>
      <c r="AV1348" t="s">
        <v>11037</v>
      </c>
      <c r="AY1348">
        <v>0</v>
      </c>
      <c r="AZ1348" t="s">
        <v>62</v>
      </c>
      <c r="BA1348" t="s">
        <v>63</v>
      </c>
    </row>
    <row r="1349" spans="1:53" x14ac:dyDescent="0.25">
      <c r="A1349" s="1" t="s">
        <v>3470</v>
      </c>
      <c r="B1349" s="236">
        <v>44117</v>
      </c>
      <c r="C1349" s="236">
        <v>44147</v>
      </c>
      <c r="D1349">
        <v>20100041953</v>
      </c>
      <c r="E1349" t="s">
        <v>3444</v>
      </c>
      <c r="F1349" t="s">
        <v>3445</v>
      </c>
      <c r="G1349" s="236">
        <v>44117</v>
      </c>
      <c r="H1349" s="236">
        <v>44147</v>
      </c>
      <c r="I1349" t="s">
        <v>3446</v>
      </c>
      <c r="J1349">
        <v>-15</v>
      </c>
      <c r="K1349">
        <v>100</v>
      </c>
      <c r="M1349" t="s">
        <v>54</v>
      </c>
      <c r="P1349" t="s">
        <v>54</v>
      </c>
      <c r="Q1349">
        <v>100</v>
      </c>
      <c r="R1349">
        <v>0</v>
      </c>
      <c r="S1349">
        <v>0</v>
      </c>
      <c r="T1349" t="s">
        <v>3447</v>
      </c>
      <c r="U1349">
        <v>12643</v>
      </c>
      <c r="V1349">
        <v>43962</v>
      </c>
      <c r="W1349" t="s">
        <v>3470</v>
      </c>
      <c r="AD1349">
        <v>44132</v>
      </c>
      <c r="AK1349">
        <v>1</v>
      </c>
      <c r="AL1349" t="s">
        <v>58</v>
      </c>
      <c r="AN1349" t="s">
        <v>1361</v>
      </c>
      <c r="AS1349" t="s">
        <v>3449</v>
      </c>
      <c r="AT1349" t="s">
        <v>61</v>
      </c>
      <c r="AU1349" t="s">
        <v>61</v>
      </c>
      <c r="AV1349" t="s">
        <v>11037</v>
      </c>
      <c r="AY1349">
        <v>0</v>
      </c>
      <c r="AZ1349" t="s">
        <v>62</v>
      </c>
      <c r="BA1349" t="s">
        <v>63</v>
      </c>
    </row>
    <row r="1350" spans="1:53" x14ac:dyDescent="0.25">
      <c r="A1350" s="1" t="s">
        <v>3471</v>
      </c>
      <c r="B1350" s="236">
        <v>44117</v>
      </c>
      <c r="C1350" s="236">
        <v>44147</v>
      </c>
      <c r="D1350">
        <v>20100041953</v>
      </c>
      <c r="E1350" t="s">
        <v>3444</v>
      </c>
      <c r="F1350" t="s">
        <v>3445</v>
      </c>
      <c r="G1350" s="236">
        <v>44117</v>
      </c>
      <c r="H1350" s="236">
        <v>44147</v>
      </c>
      <c r="I1350" t="s">
        <v>3446</v>
      </c>
      <c r="J1350">
        <v>-15</v>
      </c>
      <c r="K1350">
        <v>100</v>
      </c>
      <c r="M1350" t="s">
        <v>54</v>
      </c>
      <c r="P1350" t="s">
        <v>54</v>
      </c>
      <c r="Q1350">
        <v>100</v>
      </c>
      <c r="R1350">
        <v>0</v>
      </c>
      <c r="S1350">
        <v>0</v>
      </c>
      <c r="T1350" t="s">
        <v>3447</v>
      </c>
      <c r="U1350">
        <v>12607</v>
      </c>
      <c r="V1350">
        <v>43957</v>
      </c>
      <c r="W1350" t="s">
        <v>3471</v>
      </c>
      <c r="AD1350">
        <v>44132</v>
      </c>
      <c r="AK1350">
        <v>1</v>
      </c>
      <c r="AL1350" t="s">
        <v>58</v>
      </c>
      <c r="AN1350" t="s">
        <v>1361</v>
      </c>
      <c r="AS1350" t="s">
        <v>3449</v>
      </c>
      <c r="AT1350" t="s">
        <v>61</v>
      </c>
      <c r="AU1350" t="s">
        <v>61</v>
      </c>
      <c r="AV1350" t="s">
        <v>11037</v>
      </c>
      <c r="AY1350">
        <v>0</v>
      </c>
      <c r="AZ1350" t="s">
        <v>62</v>
      </c>
      <c r="BA1350" t="s">
        <v>63</v>
      </c>
    </row>
    <row r="1351" spans="1:53" x14ac:dyDescent="0.25">
      <c r="A1351" s="1" t="s">
        <v>3472</v>
      </c>
      <c r="B1351" s="236">
        <v>44117</v>
      </c>
      <c r="C1351" s="236">
        <v>44147</v>
      </c>
      <c r="D1351">
        <v>20100041953</v>
      </c>
      <c r="E1351" t="s">
        <v>3444</v>
      </c>
      <c r="F1351" t="s">
        <v>3445</v>
      </c>
      <c r="G1351" s="236">
        <v>44117</v>
      </c>
      <c r="H1351" s="236">
        <v>44147</v>
      </c>
      <c r="I1351" t="s">
        <v>3446</v>
      </c>
      <c r="J1351">
        <v>-15</v>
      </c>
      <c r="K1351">
        <v>100</v>
      </c>
      <c r="M1351" t="s">
        <v>54</v>
      </c>
      <c r="P1351" t="s">
        <v>54</v>
      </c>
      <c r="Q1351">
        <v>100</v>
      </c>
      <c r="R1351">
        <v>0</v>
      </c>
      <c r="S1351">
        <v>0</v>
      </c>
      <c r="T1351" t="s">
        <v>3447</v>
      </c>
      <c r="U1351">
        <v>12643</v>
      </c>
      <c r="V1351">
        <v>43962</v>
      </c>
      <c r="W1351" t="s">
        <v>3472</v>
      </c>
      <c r="AD1351">
        <v>44132</v>
      </c>
      <c r="AK1351">
        <v>1</v>
      </c>
      <c r="AL1351" t="s">
        <v>58</v>
      </c>
      <c r="AN1351" t="s">
        <v>1361</v>
      </c>
      <c r="AS1351" t="s">
        <v>3449</v>
      </c>
      <c r="AT1351" t="s">
        <v>61</v>
      </c>
      <c r="AU1351" t="s">
        <v>61</v>
      </c>
      <c r="AV1351" t="s">
        <v>11037</v>
      </c>
      <c r="AY1351">
        <v>0</v>
      </c>
      <c r="AZ1351" t="s">
        <v>62</v>
      </c>
      <c r="BA1351" t="s">
        <v>63</v>
      </c>
    </row>
    <row r="1352" spans="1:53" x14ac:dyDescent="0.25">
      <c r="A1352" s="1" t="s">
        <v>3473</v>
      </c>
      <c r="B1352" s="236">
        <v>44117</v>
      </c>
      <c r="C1352" s="236">
        <v>44147</v>
      </c>
      <c r="D1352">
        <v>20100041953</v>
      </c>
      <c r="E1352" t="s">
        <v>3444</v>
      </c>
      <c r="F1352" t="s">
        <v>3445</v>
      </c>
      <c r="G1352" s="236">
        <v>44117</v>
      </c>
      <c r="H1352" s="236">
        <v>44147</v>
      </c>
      <c r="I1352" t="s">
        <v>3446</v>
      </c>
      <c r="J1352">
        <v>-15</v>
      </c>
      <c r="K1352">
        <v>100</v>
      </c>
      <c r="M1352" t="s">
        <v>54</v>
      </c>
      <c r="P1352" t="s">
        <v>54</v>
      </c>
      <c r="Q1352">
        <v>100</v>
      </c>
      <c r="R1352">
        <v>0</v>
      </c>
      <c r="S1352">
        <v>0</v>
      </c>
      <c r="T1352" t="s">
        <v>3447</v>
      </c>
      <c r="U1352">
        <v>12643</v>
      </c>
      <c r="V1352">
        <v>43962</v>
      </c>
      <c r="W1352" t="s">
        <v>3473</v>
      </c>
      <c r="AD1352">
        <v>44132</v>
      </c>
      <c r="AK1352">
        <v>1</v>
      </c>
      <c r="AL1352" t="s">
        <v>58</v>
      </c>
      <c r="AN1352" t="s">
        <v>1361</v>
      </c>
      <c r="AS1352" t="s">
        <v>3449</v>
      </c>
      <c r="AT1352" t="s">
        <v>61</v>
      </c>
      <c r="AU1352" t="s">
        <v>61</v>
      </c>
      <c r="AV1352" t="s">
        <v>11037</v>
      </c>
      <c r="AY1352">
        <v>0</v>
      </c>
      <c r="AZ1352" t="s">
        <v>62</v>
      </c>
      <c r="BA1352" t="s">
        <v>63</v>
      </c>
    </row>
    <row r="1353" spans="1:53" x14ac:dyDescent="0.25">
      <c r="A1353" s="1" t="s">
        <v>3474</v>
      </c>
      <c r="B1353" s="236">
        <v>44117</v>
      </c>
      <c r="C1353" s="236">
        <v>44147</v>
      </c>
      <c r="D1353">
        <v>20100041953</v>
      </c>
      <c r="E1353" t="s">
        <v>3444</v>
      </c>
      <c r="F1353" t="s">
        <v>3445</v>
      </c>
      <c r="G1353" s="236">
        <v>44117</v>
      </c>
      <c r="H1353" s="236">
        <v>44147</v>
      </c>
      <c r="I1353" t="s">
        <v>3446</v>
      </c>
      <c r="J1353">
        <v>-15</v>
      </c>
      <c r="K1353">
        <v>100</v>
      </c>
      <c r="M1353" t="s">
        <v>54</v>
      </c>
      <c r="P1353" t="s">
        <v>54</v>
      </c>
      <c r="Q1353">
        <v>100</v>
      </c>
      <c r="R1353">
        <v>0</v>
      </c>
      <c r="S1353">
        <v>0</v>
      </c>
      <c r="T1353" t="s">
        <v>3447</v>
      </c>
      <c r="U1353">
        <v>12643</v>
      </c>
      <c r="V1353">
        <v>43962</v>
      </c>
      <c r="W1353" t="s">
        <v>3474</v>
      </c>
      <c r="AD1353">
        <v>44132</v>
      </c>
      <c r="AK1353">
        <v>1</v>
      </c>
      <c r="AL1353" t="s">
        <v>58</v>
      </c>
      <c r="AN1353" t="s">
        <v>1361</v>
      </c>
      <c r="AS1353" t="s">
        <v>3449</v>
      </c>
      <c r="AT1353" t="s">
        <v>61</v>
      </c>
      <c r="AU1353" t="s">
        <v>61</v>
      </c>
      <c r="AV1353" t="s">
        <v>11037</v>
      </c>
      <c r="AY1353">
        <v>0</v>
      </c>
      <c r="AZ1353" t="s">
        <v>62</v>
      </c>
      <c r="BA1353" t="s">
        <v>63</v>
      </c>
    </row>
    <row r="1354" spans="1:53" x14ac:dyDescent="0.25">
      <c r="A1354" s="1" t="s">
        <v>3475</v>
      </c>
      <c r="B1354" s="236">
        <v>44117</v>
      </c>
      <c r="C1354" s="236">
        <v>44147</v>
      </c>
      <c r="D1354">
        <v>20100041953</v>
      </c>
      <c r="E1354" t="s">
        <v>3444</v>
      </c>
      <c r="F1354" t="s">
        <v>3445</v>
      </c>
      <c r="G1354" s="236">
        <v>44117</v>
      </c>
      <c r="H1354" s="236">
        <v>44147</v>
      </c>
      <c r="I1354" t="s">
        <v>3446</v>
      </c>
      <c r="J1354">
        <v>-15</v>
      </c>
      <c r="K1354">
        <v>100</v>
      </c>
      <c r="M1354" t="s">
        <v>54</v>
      </c>
      <c r="P1354" t="s">
        <v>54</v>
      </c>
      <c r="Q1354">
        <v>100</v>
      </c>
      <c r="R1354">
        <v>0</v>
      </c>
      <c r="S1354">
        <v>0</v>
      </c>
      <c r="T1354" t="s">
        <v>3447</v>
      </c>
      <c r="U1354">
        <v>12611</v>
      </c>
      <c r="V1354">
        <v>43957</v>
      </c>
      <c r="W1354" t="s">
        <v>3475</v>
      </c>
      <c r="AD1354">
        <v>44132</v>
      </c>
      <c r="AK1354">
        <v>1</v>
      </c>
      <c r="AL1354" t="s">
        <v>58</v>
      </c>
      <c r="AN1354" t="s">
        <v>1361</v>
      </c>
      <c r="AS1354" t="s">
        <v>3449</v>
      </c>
      <c r="AT1354" t="s">
        <v>61</v>
      </c>
      <c r="AU1354" t="s">
        <v>61</v>
      </c>
      <c r="AV1354" t="s">
        <v>11037</v>
      </c>
      <c r="AY1354">
        <v>0</v>
      </c>
      <c r="AZ1354" t="s">
        <v>62</v>
      </c>
      <c r="BA1354" t="s">
        <v>63</v>
      </c>
    </row>
    <row r="1355" spans="1:53" x14ac:dyDescent="0.25">
      <c r="A1355" s="1" t="s">
        <v>3476</v>
      </c>
      <c r="B1355" s="236">
        <v>44117</v>
      </c>
      <c r="C1355" s="236">
        <v>44147</v>
      </c>
      <c r="D1355">
        <v>20100041953</v>
      </c>
      <c r="E1355" t="s">
        <v>3444</v>
      </c>
      <c r="F1355" t="s">
        <v>3445</v>
      </c>
      <c r="G1355" s="236">
        <v>44117</v>
      </c>
      <c r="H1355" s="236">
        <v>44147</v>
      </c>
      <c r="I1355" t="s">
        <v>3446</v>
      </c>
      <c r="J1355">
        <v>-15</v>
      </c>
      <c r="K1355">
        <v>100</v>
      </c>
      <c r="M1355" t="s">
        <v>54</v>
      </c>
      <c r="P1355" t="s">
        <v>54</v>
      </c>
      <c r="Q1355">
        <v>100</v>
      </c>
      <c r="R1355">
        <v>0</v>
      </c>
      <c r="S1355">
        <v>0</v>
      </c>
      <c r="T1355" t="s">
        <v>3447</v>
      </c>
      <c r="U1355">
        <v>12545</v>
      </c>
      <c r="V1355">
        <v>43959</v>
      </c>
      <c r="W1355" t="s">
        <v>3476</v>
      </c>
      <c r="AD1355">
        <v>44132</v>
      </c>
      <c r="AK1355">
        <v>1</v>
      </c>
      <c r="AL1355" t="s">
        <v>58</v>
      </c>
      <c r="AN1355" t="s">
        <v>1361</v>
      </c>
      <c r="AS1355" t="s">
        <v>3449</v>
      </c>
      <c r="AT1355" t="s">
        <v>61</v>
      </c>
      <c r="AU1355" t="s">
        <v>61</v>
      </c>
      <c r="AV1355" t="s">
        <v>11037</v>
      </c>
      <c r="AY1355">
        <v>0</v>
      </c>
      <c r="AZ1355" t="s">
        <v>62</v>
      </c>
      <c r="BA1355" t="s">
        <v>63</v>
      </c>
    </row>
    <row r="1356" spans="1:53" x14ac:dyDescent="0.25">
      <c r="A1356" s="1" t="s">
        <v>3477</v>
      </c>
      <c r="B1356" s="236">
        <v>44117</v>
      </c>
      <c r="C1356" s="236">
        <v>44147</v>
      </c>
      <c r="D1356">
        <v>20100041953</v>
      </c>
      <c r="E1356" t="s">
        <v>3444</v>
      </c>
      <c r="F1356" t="s">
        <v>3445</v>
      </c>
      <c r="G1356" s="236">
        <v>44117</v>
      </c>
      <c r="H1356" s="236">
        <v>44147</v>
      </c>
      <c r="I1356" t="s">
        <v>3446</v>
      </c>
      <c r="J1356">
        <v>-15</v>
      </c>
      <c r="K1356">
        <v>100</v>
      </c>
      <c r="M1356" t="s">
        <v>54</v>
      </c>
      <c r="P1356" t="s">
        <v>54</v>
      </c>
      <c r="Q1356">
        <v>100</v>
      </c>
      <c r="R1356">
        <v>0</v>
      </c>
      <c r="S1356">
        <v>0</v>
      </c>
      <c r="T1356" t="s">
        <v>3447</v>
      </c>
      <c r="U1356">
        <v>12643</v>
      </c>
      <c r="V1356">
        <v>43962</v>
      </c>
      <c r="W1356" t="s">
        <v>3477</v>
      </c>
      <c r="AD1356">
        <v>44132</v>
      </c>
      <c r="AK1356">
        <v>1</v>
      </c>
      <c r="AL1356" t="s">
        <v>58</v>
      </c>
      <c r="AN1356" t="s">
        <v>1361</v>
      </c>
      <c r="AS1356" t="s">
        <v>3449</v>
      </c>
      <c r="AT1356" t="s">
        <v>61</v>
      </c>
      <c r="AU1356" t="s">
        <v>61</v>
      </c>
      <c r="AV1356" t="s">
        <v>11037</v>
      </c>
      <c r="AY1356">
        <v>0</v>
      </c>
      <c r="AZ1356" t="s">
        <v>62</v>
      </c>
      <c r="BA1356" t="s">
        <v>63</v>
      </c>
    </row>
    <row r="1357" spans="1:53" x14ac:dyDescent="0.25">
      <c r="A1357" s="1" t="s">
        <v>3478</v>
      </c>
      <c r="B1357" s="236">
        <v>44117</v>
      </c>
      <c r="C1357" s="236">
        <v>44147</v>
      </c>
      <c r="D1357">
        <v>20100041953</v>
      </c>
      <c r="E1357" t="s">
        <v>3444</v>
      </c>
      <c r="F1357" t="s">
        <v>3445</v>
      </c>
      <c r="G1357" s="236">
        <v>44117</v>
      </c>
      <c r="H1357" s="236">
        <v>44147</v>
      </c>
      <c r="I1357" t="s">
        <v>3446</v>
      </c>
      <c r="J1357">
        <v>-15</v>
      </c>
      <c r="K1357">
        <v>100</v>
      </c>
      <c r="M1357" t="s">
        <v>54</v>
      </c>
      <c r="P1357" t="s">
        <v>54</v>
      </c>
      <c r="Q1357">
        <v>100</v>
      </c>
      <c r="R1357">
        <v>0</v>
      </c>
      <c r="S1357">
        <v>0</v>
      </c>
      <c r="T1357" t="s">
        <v>3447</v>
      </c>
      <c r="U1357">
        <v>12604</v>
      </c>
      <c r="V1357">
        <v>43958</v>
      </c>
      <c r="W1357" t="s">
        <v>3478</v>
      </c>
      <c r="AD1357">
        <v>44132</v>
      </c>
      <c r="AK1357">
        <v>1</v>
      </c>
      <c r="AL1357" t="s">
        <v>58</v>
      </c>
      <c r="AN1357" t="s">
        <v>1361</v>
      </c>
      <c r="AS1357" t="s">
        <v>3449</v>
      </c>
      <c r="AT1357" t="s">
        <v>61</v>
      </c>
      <c r="AU1357" t="s">
        <v>61</v>
      </c>
      <c r="AV1357" t="s">
        <v>11037</v>
      </c>
      <c r="AY1357">
        <v>0</v>
      </c>
      <c r="AZ1357" t="s">
        <v>62</v>
      </c>
      <c r="BA1357" t="s">
        <v>63</v>
      </c>
    </row>
    <row r="1358" spans="1:53" x14ac:dyDescent="0.25">
      <c r="A1358" s="1" t="s">
        <v>3479</v>
      </c>
      <c r="B1358" s="236">
        <v>44117</v>
      </c>
      <c r="C1358" s="236">
        <v>44147</v>
      </c>
      <c r="D1358">
        <v>20100041953</v>
      </c>
      <c r="E1358" t="s">
        <v>3444</v>
      </c>
      <c r="F1358" t="s">
        <v>3445</v>
      </c>
      <c r="G1358" s="236">
        <v>44117</v>
      </c>
      <c r="H1358" s="236">
        <v>44147</v>
      </c>
      <c r="I1358" t="s">
        <v>3446</v>
      </c>
      <c r="J1358">
        <v>-15</v>
      </c>
      <c r="K1358">
        <v>100</v>
      </c>
      <c r="M1358" t="s">
        <v>54</v>
      </c>
      <c r="P1358" t="s">
        <v>54</v>
      </c>
      <c r="Q1358">
        <v>100</v>
      </c>
      <c r="R1358">
        <v>0</v>
      </c>
      <c r="S1358">
        <v>0</v>
      </c>
      <c r="T1358" t="s">
        <v>3447</v>
      </c>
      <c r="U1358">
        <v>12643</v>
      </c>
      <c r="V1358">
        <v>43962</v>
      </c>
      <c r="W1358" t="s">
        <v>3479</v>
      </c>
      <c r="AD1358">
        <v>44132</v>
      </c>
      <c r="AK1358">
        <v>1</v>
      </c>
      <c r="AL1358" t="s">
        <v>58</v>
      </c>
      <c r="AN1358" t="s">
        <v>1361</v>
      </c>
      <c r="AS1358" t="s">
        <v>3449</v>
      </c>
      <c r="AT1358" t="s">
        <v>61</v>
      </c>
      <c r="AU1358" t="s">
        <v>61</v>
      </c>
      <c r="AV1358" t="s">
        <v>11037</v>
      </c>
      <c r="AY1358">
        <v>0</v>
      </c>
      <c r="AZ1358" t="s">
        <v>62</v>
      </c>
      <c r="BA1358" t="s">
        <v>63</v>
      </c>
    </row>
    <row r="1359" spans="1:53" x14ac:dyDescent="0.25">
      <c r="A1359" s="1" t="s">
        <v>3481</v>
      </c>
      <c r="B1359" s="236">
        <v>44117</v>
      </c>
      <c r="C1359" s="236">
        <v>44147</v>
      </c>
      <c r="D1359">
        <v>20100041953</v>
      </c>
      <c r="E1359" t="s">
        <v>3444</v>
      </c>
      <c r="F1359" t="s">
        <v>3445</v>
      </c>
      <c r="G1359" s="236">
        <v>44117</v>
      </c>
      <c r="H1359" s="236">
        <v>44147</v>
      </c>
      <c r="I1359" t="s">
        <v>3446</v>
      </c>
      <c r="J1359">
        <v>-15</v>
      </c>
      <c r="K1359">
        <v>100</v>
      </c>
      <c r="M1359" t="s">
        <v>54</v>
      </c>
      <c r="P1359" t="s">
        <v>54</v>
      </c>
      <c r="Q1359">
        <v>100</v>
      </c>
      <c r="R1359">
        <v>0</v>
      </c>
      <c r="S1359">
        <v>0</v>
      </c>
      <c r="T1359" t="s">
        <v>3480</v>
      </c>
      <c r="U1359">
        <v>12643</v>
      </c>
      <c r="V1359">
        <v>43962</v>
      </c>
      <c r="W1359" t="s">
        <v>3481</v>
      </c>
      <c r="X1359" t="s">
        <v>3482</v>
      </c>
      <c r="AD1359">
        <v>44132</v>
      </c>
      <c r="AK1359">
        <v>1</v>
      </c>
      <c r="AL1359" t="s">
        <v>58</v>
      </c>
      <c r="AN1359" t="s">
        <v>1361</v>
      </c>
      <c r="AS1359" t="s">
        <v>3449</v>
      </c>
      <c r="AT1359" t="s">
        <v>61</v>
      </c>
      <c r="AU1359" t="s">
        <v>61</v>
      </c>
      <c r="AV1359" t="s">
        <v>11037</v>
      </c>
      <c r="AY1359">
        <v>0</v>
      </c>
      <c r="AZ1359" t="s">
        <v>62</v>
      </c>
      <c r="BA1359" t="s">
        <v>63</v>
      </c>
    </row>
    <row r="1360" spans="1:53" x14ac:dyDescent="0.25">
      <c r="A1360" s="1" t="s">
        <v>3483</v>
      </c>
      <c r="B1360" s="236">
        <v>44117</v>
      </c>
      <c r="C1360" s="236">
        <v>44147</v>
      </c>
      <c r="D1360">
        <v>20100041953</v>
      </c>
      <c r="E1360" t="s">
        <v>3444</v>
      </c>
      <c r="F1360" t="s">
        <v>3445</v>
      </c>
      <c r="G1360" s="236">
        <v>44117</v>
      </c>
      <c r="H1360" s="236">
        <v>44147</v>
      </c>
      <c r="I1360" t="s">
        <v>3446</v>
      </c>
      <c r="J1360">
        <v>-15</v>
      </c>
      <c r="K1360">
        <v>100</v>
      </c>
      <c r="M1360" t="s">
        <v>54</v>
      </c>
      <c r="P1360" t="s">
        <v>54</v>
      </c>
      <c r="Q1360">
        <v>100</v>
      </c>
      <c r="R1360">
        <v>0</v>
      </c>
      <c r="S1360">
        <v>0</v>
      </c>
      <c r="T1360" t="s">
        <v>3480</v>
      </c>
      <c r="U1360">
        <v>12608</v>
      </c>
      <c r="V1360">
        <v>43957</v>
      </c>
      <c r="W1360" t="s">
        <v>3483</v>
      </c>
      <c r="X1360" t="s">
        <v>3484</v>
      </c>
      <c r="AD1360">
        <v>44132</v>
      </c>
      <c r="AK1360">
        <v>1</v>
      </c>
      <c r="AL1360" t="s">
        <v>58</v>
      </c>
      <c r="AN1360" t="s">
        <v>1361</v>
      </c>
      <c r="AS1360" t="s">
        <v>3449</v>
      </c>
      <c r="AT1360" t="s">
        <v>61</v>
      </c>
      <c r="AU1360" t="s">
        <v>61</v>
      </c>
      <c r="AV1360" t="s">
        <v>11037</v>
      </c>
      <c r="AY1360">
        <v>0</v>
      </c>
      <c r="AZ1360" t="s">
        <v>62</v>
      </c>
      <c r="BA1360" t="s">
        <v>63</v>
      </c>
    </row>
    <row r="1361" spans="1:53" x14ac:dyDescent="0.25">
      <c r="A1361" s="1" t="s">
        <v>3485</v>
      </c>
      <c r="B1361" s="236">
        <v>44117</v>
      </c>
      <c r="C1361" s="236">
        <v>44147</v>
      </c>
      <c r="D1361">
        <v>20100041953</v>
      </c>
      <c r="E1361" t="s">
        <v>3444</v>
      </c>
      <c r="F1361" t="s">
        <v>3445</v>
      </c>
      <c r="G1361" s="236">
        <v>44117</v>
      </c>
      <c r="H1361" s="236">
        <v>44147</v>
      </c>
      <c r="I1361" t="s">
        <v>3446</v>
      </c>
      <c r="J1361">
        <v>-15</v>
      </c>
      <c r="K1361">
        <v>100</v>
      </c>
      <c r="M1361" t="s">
        <v>54</v>
      </c>
      <c r="P1361" t="s">
        <v>54</v>
      </c>
      <c r="Q1361">
        <v>100</v>
      </c>
      <c r="R1361">
        <v>0</v>
      </c>
      <c r="S1361">
        <v>0</v>
      </c>
      <c r="T1361" t="s">
        <v>3447</v>
      </c>
      <c r="U1361">
        <v>12544</v>
      </c>
      <c r="V1361">
        <v>43958</v>
      </c>
      <c r="W1361" t="s">
        <v>3485</v>
      </c>
      <c r="AD1361">
        <v>44132</v>
      </c>
      <c r="AK1361">
        <v>1</v>
      </c>
      <c r="AL1361" t="s">
        <v>58</v>
      </c>
      <c r="AN1361" t="s">
        <v>1361</v>
      </c>
      <c r="AS1361" t="s">
        <v>3449</v>
      </c>
      <c r="AT1361" t="s">
        <v>61</v>
      </c>
      <c r="AU1361" t="s">
        <v>61</v>
      </c>
      <c r="AV1361" t="s">
        <v>11037</v>
      </c>
      <c r="AY1361">
        <v>0</v>
      </c>
      <c r="AZ1361" t="s">
        <v>62</v>
      </c>
      <c r="BA1361" t="s">
        <v>63</v>
      </c>
    </row>
    <row r="1362" spans="1:53" x14ac:dyDescent="0.25">
      <c r="A1362" s="1" t="s">
        <v>3486</v>
      </c>
      <c r="B1362" s="236">
        <v>44117</v>
      </c>
      <c r="C1362" s="236">
        <v>44147</v>
      </c>
      <c r="D1362">
        <v>20100041953</v>
      </c>
      <c r="E1362" t="s">
        <v>3444</v>
      </c>
      <c r="F1362" t="s">
        <v>3445</v>
      </c>
      <c r="G1362" s="236">
        <v>44117</v>
      </c>
      <c r="H1362" s="236">
        <v>44147</v>
      </c>
      <c r="I1362" t="s">
        <v>3446</v>
      </c>
      <c r="J1362">
        <v>-15</v>
      </c>
      <c r="K1362">
        <v>100</v>
      </c>
      <c r="M1362" t="s">
        <v>54</v>
      </c>
      <c r="P1362" t="s">
        <v>54</v>
      </c>
      <c r="Q1362">
        <v>100</v>
      </c>
      <c r="R1362">
        <v>0</v>
      </c>
      <c r="S1362">
        <v>0</v>
      </c>
      <c r="T1362" t="s">
        <v>3447</v>
      </c>
      <c r="U1362">
        <v>12425</v>
      </c>
      <c r="V1362">
        <v>43962</v>
      </c>
      <c r="W1362" t="s">
        <v>3486</v>
      </c>
      <c r="AD1362">
        <v>44132</v>
      </c>
      <c r="AK1362">
        <v>1</v>
      </c>
      <c r="AL1362" t="s">
        <v>58</v>
      </c>
      <c r="AN1362" t="s">
        <v>1361</v>
      </c>
      <c r="AS1362" t="s">
        <v>3449</v>
      </c>
      <c r="AT1362" t="s">
        <v>61</v>
      </c>
      <c r="AU1362" t="s">
        <v>61</v>
      </c>
      <c r="AV1362" t="s">
        <v>11037</v>
      </c>
      <c r="AY1362">
        <v>0</v>
      </c>
      <c r="AZ1362" t="s">
        <v>62</v>
      </c>
      <c r="BA1362" t="s">
        <v>63</v>
      </c>
    </row>
    <row r="1363" spans="1:53" x14ac:dyDescent="0.25">
      <c r="A1363" s="1" t="s">
        <v>3487</v>
      </c>
      <c r="B1363" s="236">
        <v>44117</v>
      </c>
      <c r="C1363" s="236">
        <v>44147</v>
      </c>
      <c r="D1363">
        <v>20100041953</v>
      </c>
      <c r="E1363" t="s">
        <v>3444</v>
      </c>
      <c r="F1363" t="s">
        <v>3445</v>
      </c>
      <c r="G1363" s="236">
        <v>44117</v>
      </c>
      <c r="H1363" s="236">
        <v>44147</v>
      </c>
      <c r="I1363" t="s">
        <v>3446</v>
      </c>
      <c r="J1363">
        <v>-15</v>
      </c>
      <c r="K1363">
        <v>100</v>
      </c>
      <c r="M1363" t="s">
        <v>54</v>
      </c>
      <c r="P1363" t="s">
        <v>54</v>
      </c>
      <c r="Q1363">
        <v>100</v>
      </c>
      <c r="R1363">
        <v>0</v>
      </c>
      <c r="S1363">
        <v>0</v>
      </c>
      <c r="T1363" t="s">
        <v>3447</v>
      </c>
      <c r="U1363">
        <v>12426</v>
      </c>
      <c r="V1363">
        <v>43959</v>
      </c>
      <c r="W1363" t="s">
        <v>3487</v>
      </c>
      <c r="AD1363">
        <v>44132</v>
      </c>
      <c r="AK1363">
        <v>1</v>
      </c>
      <c r="AL1363" t="s">
        <v>58</v>
      </c>
      <c r="AN1363" t="s">
        <v>1361</v>
      </c>
      <c r="AS1363" t="s">
        <v>3449</v>
      </c>
      <c r="AT1363" t="s">
        <v>61</v>
      </c>
      <c r="AU1363" t="s">
        <v>61</v>
      </c>
      <c r="AV1363" t="s">
        <v>11037</v>
      </c>
      <c r="AY1363">
        <v>0</v>
      </c>
      <c r="AZ1363" t="s">
        <v>62</v>
      </c>
      <c r="BA1363" t="s">
        <v>63</v>
      </c>
    </row>
    <row r="1364" spans="1:53" x14ac:dyDescent="0.25">
      <c r="A1364" s="1" t="s">
        <v>3488</v>
      </c>
      <c r="B1364" s="236">
        <v>44117</v>
      </c>
      <c r="C1364" s="236">
        <v>44147</v>
      </c>
      <c r="D1364">
        <v>20100041953</v>
      </c>
      <c r="E1364" t="s">
        <v>3444</v>
      </c>
      <c r="F1364" t="s">
        <v>3445</v>
      </c>
      <c r="G1364" s="236">
        <v>44117</v>
      </c>
      <c r="H1364" s="236">
        <v>44147</v>
      </c>
      <c r="I1364" t="s">
        <v>3446</v>
      </c>
      <c r="J1364">
        <v>-15</v>
      </c>
      <c r="K1364">
        <v>100</v>
      </c>
      <c r="M1364" t="s">
        <v>54</v>
      </c>
      <c r="P1364" t="s">
        <v>54</v>
      </c>
      <c r="Q1364">
        <v>100</v>
      </c>
      <c r="R1364">
        <v>0</v>
      </c>
      <c r="S1364">
        <v>0</v>
      </c>
      <c r="T1364" t="s">
        <v>3447</v>
      </c>
      <c r="U1364">
        <v>12652</v>
      </c>
      <c r="V1364">
        <v>43958</v>
      </c>
      <c r="W1364" t="s">
        <v>3488</v>
      </c>
      <c r="AD1364">
        <v>44132</v>
      </c>
      <c r="AK1364">
        <v>1</v>
      </c>
      <c r="AL1364" t="s">
        <v>58</v>
      </c>
      <c r="AN1364" t="s">
        <v>1361</v>
      </c>
      <c r="AS1364" t="s">
        <v>3449</v>
      </c>
      <c r="AT1364" t="s">
        <v>61</v>
      </c>
      <c r="AU1364" t="s">
        <v>61</v>
      </c>
      <c r="AV1364" t="s">
        <v>11037</v>
      </c>
      <c r="AY1364">
        <v>0</v>
      </c>
      <c r="AZ1364" t="s">
        <v>62</v>
      </c>
      <c r="BA1364" t="s">
        <v>63</v>
      </c>
    </row>
    <row r="1365" spans="1:53" x14ac:dyDescent="0.25">
      <c r="A1365" s="1" t="s">
        <v>3489</v>
      </c>
      <c r="B1365" s="236">
        <v>44117</v>
      </c>
      <c r="C1365" s="236">
        <v>44147</v>
      </c>
      <c r="D1365">
        <v>20100041953</v>
      </c>
      <c r="E1365" t="s">
        <v>3444</v>
      </c>
      <c r="F1365" t="s">
        <v>3445</v>
      </c>
      <c r="G1365" s="236">
        <v>44117</v>
      </c>
      <c r="H1365" s="236">
        <v>44147</v>
      </c>
      <c r="I1365" t="s">
        <v>3446</v>
      </c>
      <c r="J1365">
        <v>-15</v>
      </c>
      <c r="K1365">
        <v>100</v>
      </c>
      <c r="M1365" t="s">
        <v>54</v>
      </c>
      <c r="P1365" t="s">
        <v>54</v>
      </c>
      <c r="Q1365">
        <v>100</v>
      </c>
      <c r="R1365">
        <v>0</v>
      </c>
      <c r="S1365">
        <v>0</v>
      </c>
      <c r="T1365" t="s">
        <v>3447</v>
      </c>
      <c r="U1365">
        <v>12653</v>
      </c>
      <c r="V1365">
        <v>43962</v>
      </c>
      <c r="W1365" t="s">
        <v>3489</v>
      </c>
      <c r="AD1365">
        <v>44132</v>
      </c>
      <c r="AK1365">
        <v>1</v>
      </c>
      <c r="AL1365" t="s">
        <v>58</v>
      </c>
      <c r="AN1365" t="s">
        <v>1361</v>
      </c>
      <c r="AS1365" t="s">
        <v>3449</v>
      </c>
      <c r="AT1365" t="s">
        <v>61</v>
      </c>
      <c r="AU1365" t="s">
        <v>61</v>
      </c>
      <c r="AV1365" t="s">
        <v>11037</v>
      </c>
      <c r="AY1365">
        <v>0</v>
      </c>
      <c r="AZ1365" t="s">
        <v>62</v>
      </c>
      <c r="BA1365" t="s">
        <v>63</v>
      </c>
    </row>
    <row r="1366" spans="1:53" x14ac:dyDescent="0.25">
      <c r="A1366" s="1" t="s">
        <v>3490</v>
      </c>
      <c r="B1366" s="236">
        <v>44117</v>
      </c>
      <c r="C1366" s="236">
        <v>44147</v>
      </c>
      <c r="D1366">
        <v>20100041953</v>
      </c>
      <c r="E1366" t="s">
        <v>3444</v>
      </c>
      <c r="F1366" t="s">
        <v>3445</v>
      </c>
      <c r="G1366" s="236">
        <v>44117</v>
      </c>
      <c r="H1366" s="236">
        <v>44147</v>
      </c>
      <c r="I1366" t="s">
        <v>3446</v>
      </c>
      <c r="J1366">
        <v>-15</v>
      </c>
      <c r="K1366">
        <v>100</v>
      </c>
      <c r="M1366" t="s">
        <v>54</v>
      </c>
      <c r="P1366" t="s">
        <v>54</v>
      </c>
      <c r="Q1366">
        <v>100</v>
      </c>
      <c r="R1366">
        <v>0</v>
      </c>
      <c r="S1366">
        <v>0</v>
      </c>
      <c r="T1366" t="s">
        <v>3447</v>
      </c>
      <c r="U1366">
        <v>12654</v>
      </c>
      <c r="V1366">
        <v>43959</v>
      </c>
      <c r="W1366" t="s">
        <v>3490</v>
      </c>
      <c r="AD1366">
        <v>44132</v>
      </c>
      <c r="AK1366">
        <v>1</v>
      </c>
      <c r="AL1366" t="s">
        <v>58</v>
      </c>
      <c r="AN1366" t="s">
        <v>1361</v>
      </c>
      <c r="AS1366" t="s">
        <v>3449</v>
      </c>
      <c r="AT1366" t="s">
        <v>61</v>
      </c>
      <c r="AU1366" t="s">
        <v>61</v>
      </c>
      <c r="AV1366" t="s">
        <v>11037</v>
      </c>
      <c r="AY1366">
        <v>0</v>
      </c>
      <c r="AZ1366" t="s">
        <v>62</v>
      </c>
      <c r="BA1366" t="s">
        <v>63</v>
      </c>
    </row>
    <row r="1367" spans="1:53" x14ac:dyDescent="0.25">
      <c r="A1367" s="1" t="s">
        <v>3491</v>
      </c>
      <c r="B1367" s="236">
        <v>44117</v>
      </c>
      <c r="C1367" s="236">
        <v>44147</v>
      </c>
      <c r="D1367">
        <v>20100041953</v>
      </c>
      <c r="E1367" t="s">
        <v>3444</v>
      </c>
      <c r="F1367" t="s">
        <v>3445</v>
      </c>
      <c r="G1367" s="236">
        <v>44117</v>
      </c>
      <c r="H1367" s="236">
        <v>44147</v>
      </c>
      <c r="I1367" t="s">
        <v>3446</v>
      </c>
      <c r="J1367">
        <v>-15</v>
      </c>
      <c r="K1367">
        <v>100</v>
      </c>
      <c r="M1367" t="s">
        <v>54</v>
      </c>
      <c r="P1367" t="s">
        <v>54</v>
      </c>
      <c r="Q1367">
        <v>100</v>
      </c>
      <c r="R1367">
        <v>0</v>
      </c>
      <c r="S1367">
        <v>0</v>
      </c>
      <c r="T1367" t="s">
        <v>3447</v>
      </c>
      <c r="U1367">
        <v>12655</v>
      </c>
      <c r="V1367">
        <v>43957</v>
      </c>
      <c r="W1367" t="s">
        <v>3491</v>
      </c>
      <c r="AD1367">
        <v>44132</v>
      </c>
      <c r="AK1367">
        <v>1</v>
      </c>
      <c r="AL1367" t="s">
        <v>58</v>
      </c>
      <c r="AN1367" t="s">
        <v>1361</v>
      </c>
      <c r="AS1367" t="s">
        <v>3449</v>
      </c>
      <c r="AT1367" t="s">
        <v>61</v>
      </c>
      <c r="AU1367" t="s">
        <v>61</v>
      </c>
      <c r="AV1367" t="s">
        <v>11037</v>
      </c>
      <c r="AY1367">
        <v>0</v>
      </c>
      <c r="AZ1367" t="s">
        <v>62</v>
      </c>
      <c r="BA1367" t="s">
        <v>63</v>
      </c>
    </row>
    <row r="1368" spans="1:53" x14ac:dyDescent="0.25">
      <c r="A1368" s="1" t="s">
        <v>3492</v>
      </c>
      <c r="B1368" s="236">
        <v>44117</v>
      </c>
      <c r="C1368" s="236">
        <v>44147</v>
      </c>
      <c r="D1368">
        <v>20100041953</v>
      </c>
      <c r="E1368" t="s">
        <v>3444</v>
      </c>
      <c r="F1368" t="s">
        <v>3445</v>
      </c>
      <c r="G1368" s="236">
        <v>44117</v>
      </c>
      <c r="H1368" s="236">
        <v>44147</v>
      </c>
      <c r="I1368" t="s">
        <v>3446</v>
      </c>
      <c r="J1368">
        <v>-15</v>
      </c>
      <c r="K1368">
        <v>100</v>
      </c>
      <c r="M1368" t="s">
        <v>54</v>
      </c>
      <c r="P1368" t="s">
        <v>54</v>
      </c>
      <c r="Q1368">
        <v>100</v>
      </c>
      <c r="R1368">
        <v>0</v>
      </c>
      <c r="S1368">
        <v>0</v>
      </c>
      <c r="T1368" t="s">
        <v>3447</v>
      </c>
      <c r="U1368">
        <v>12656</v>
      </c>
      <c r="V1368">
        <v>43957</v>
      </c>
      <c r="W1368" t="s">
        <v>3492</v>
      </c>
      <c r="AD1368">
        <v>44132</v>
      </c>
      <c r="AK1368">
        <v>1</v>
      </c>
      <c r="AL1368" t="s">
        <v>58</v>
      </c>
      <c r="AN1368" t="s">
        <v>1361</v>
      </c>
      <c r="AS1368" t="s">
        <v>3449</v>
      </c>
      <c r="AT1368" t="s">
        <v>61</v>
      </c>
      <c r="AU1368" t="s">
        <v>61</v>
      </c>
      <c r="AV1368" t="s">
        <v>11037</v>
      </c>
      <c r="AY1368">
        <v>0</v>
      </c>
      <c r="AZ1368" t="s">
        <v>62</v>
      </c>
      <c r="BA1368" t="s">
        <v>63</v>
      </c>
    </row>
    <row r="1369" spans="1:53" x14ac:dyDescent="0.25">
      <c r="A1369" s="1" t="s">
        <v>3493</v>
      </c>
      <c r="B1369" s="236">
        <v>44117</v>
      </c>
      <c r="C1369" s="236">
        <v>44147</v>
      </c>
      <c r="D1369">
        <v>20100041953</v>
      </c>
      <c r="E1369" t="s">
        <v>3444</v>
      </c>
      <c r="F1369" t="s">
        <v>3445</v>
      </c>
      <c r="G1369" s="236">
        <v>44117</v>
      </c>
      <c r="H1369" s="236">
        <v>44147</v>
      </c>
      <c r="I1369" t="s">
        <v>3446</v>
      </c>
      <c r="J1369">
        <v>-15</v>
      </c>
      <c r="K1369">
        <v>100</v>
      </c>
      <c r="M1369" t="s">
        <v>54</v>
      </c>
      <c r="P1369" t="s">
        <v>54</v>
      </c>
      <c r="Q1369">
        <v>100</v>
      </c>
      <c r="R1369">
        <v>0</v>
      </c>
      <c r="S1369">
        <v>0</v>
      </c>
      <c r="T1369" t="s">
        <v>3447</v>
      </c>
      <c r="U1369">
        <v>12657</v>
      </c>
      <c r="V1369">
        <v>43960</v>
      </c>
      <c r="W1369" t="s">
        <v>3493</v>
      </c>
      <c r="AD1369">
        <v>44132</v>
      </c>
      <c r="AK1369">
        <v>1</v>
      </c>
      <c r="AL1369" t="s">
        <v>58</v>
      </c>
      <c r="AN1369" t="s">
        <v>1361</v>
      </c>
      <c r="AS1369" t="s">
        <v>3449</v>
      </c>
      <c r="AT1369" t="s">
        <v>61</v>
      </c>
      <c r="AU1369" t="s">
        <v>61</v>
      </c>
      <c r="AV1369" t="s">
        <v>11037</v>
      </c>
      <c r="AY1369">
        <v>0</v>
      </c>
      <c r="AZ1369" t="s">
        <v>62</v>
      </c>
      <c r="BA1369" t="s">
        <v>63</v>
      </c>
    </row>
    <row r="1370" spans="1:53" x14ac:dyDescent="0.25">
      <c r="A1370" s="1" t="s">
        <v>3494</v>
      </c>
      <c r="B1370" s="236">
        <v>44117</v>
      </c>
      <c r="C1370" s="236">
        <v>44147</v>
      </c>
      <c r="D1370">
        <v>20100041953</v>
      </c>
      <c r="E1370" t="s">
        <v>3444</v>
      </c>
      <c r="F1370" t="s">
        <v>3445</v>
      </c>
      <c r="G1370" s="236">
        <v>44117</v>
      </c>
      <c r="H1370" s="236">
        <v>44147</v>
      </c>
      <c r="I1370" t="s">
        <v>3446</v>
      </c>
      <c r="J1370">
        <v>-15</v>
      </c>
      <c r="K1370">
        <v>100</v>
      </c>
      <c r="M1370" t="s">
        <v>54</v>
      </c>
      <c r="P1370" t="s">
        <v>54</v>
      </c>
      <c r="Q1370">
        <v>100</v>
      </c>
      <c r="R1370">
        <v>0</v>
      </c>
      <c r="S1370">
        <v>0</v>
      </c>
      <c r="T1370" t="s">
        <v>3447</v>
      </c>
      <c r="U1370">
        <v>12658</v>
      </c>
      <c r="V1370">
        <v>43957</v>
      </c>
      <c r="W1370" t="s">
        <v>3494</v>
      </c>
      <c r="AD1370">
        <v>44132</v>
      </c>
      <c r="AK1370">
        <v>1</v>
      </c>
      <c r="AL1370" t="s">
        <v>58</v>
      </c>
      <c r="AN1370" t="s">
        <v>1361</v>
      </c>
      <c r="AS1370" t="s">
        <v>3449</v>
      </c>
      <c r="AT1370" t="s">
        <v>61</v>
      </c>
      <c r="AU1370" t="s">
        <v>61</v>
      </c>
      <c r="AV1370" t="s">
        <v>11037</v>
      </c>
      <c r="AY1370">
        <v>0</v>
      </c>
      <c r="AZ1370" t="s">
        <v>62</v>
      </c>
      <c r="BA1370" t="s">
        <v>63</v>
      </c>
    </row>
    <row r="1371" spans="1:53" x14ac:dyDescent="0.25">
      <c r="A1371" s="1" t="s">
        <v>3495</v>
      </c>
      <c r="B1371" s="236">
        <v>44117</v>
      </c>
      <c r="C1371" s="236">
        <v>44147</v>
      </c>
      <c r="D1371">
        <v>20100041953</v>
      </c>
      <c r="E1371" t="s">
        <v>3444</v>
      </c>
      <c r="F1371" t="s">
        <v>3445</v>
      </c>
      <c r="G1371" s="236">
        <v>44117</v>
      </c>
      <c r="H1371" s="236">
        <v>44147</v>
      </c>
      <c r="I1371" t="s">
        <v>3446</v>
      </c>
      <c r="J1371">
        <v>-15</v>
      </c>
      <c r="K1371">
        <v>100</v>
      </c>
      <c r="M1371" t="s">
        <v>54</v>
      </c>
      <c r="P1371" t="s">
        <v>54</v>
      </c>
      <c r="Q1371">
        <v>100</v>
      </c>
      <c r="R1371">
        <v>0</v>
      </c>
      <c r="S1371">
        <v>0</v>
      </c>
      <c r="T1371" t="s">
        <v>3447</v>
      </c>
      <c r="U1371">
        <v>12659</v>
      </c>
      <c r="V1371">
        <v>43957</v>
      </c>
      <c r="W1371" t="s">
        <v>3495</v>
      </c>
      <c r="AD1371">
        <v>44132</v>
      </c>
      <c r="AK1371">
        <v>1</v>
      </c>
      <c r="AL1371" t="s">
        <v>58</v>
      </c>
      <c r="AN1371" t="s">
        <v>1361</v>
      </c>
      <c r="AS1371" t="s">
        <v>3449</v>
      </c>
      <c r="AT1371" t="s">
        <v>61</v>
      </c>
      <c r="AU1371" t="s">
        <v>61</v>
      </c>
      <c r="AV1371" t="s">
        <v>11037</v>
      </c>
      <c r="AY1371">
        <v>0</v>
      </c>
      <c r="AZ1371" t="s">
        <v>62</v>
      </c>
      <c r="BA1371" t="s">
        <v>63</v>
      </c>
    </row>
    <row r="1372" spans="1:53" x14ac:dyDescent="0.25">
      <c r="A1372" s="1" t="s">
        <v>3496</v>
      </c>
      <c r="B1372" s="236">
        <v>44117</v>
      </c>
      <c r="C1372" s="236">
        <v>44147</v>
      </c>
      <c r="D1372">
        <v>20100041953</v>
      </c>
      <c r="E1372" t="s">
        <v>3444</v>
      </c>
      <c r="F1372" t="s">
        <v>3445</v>
      </c>
      <c r="G1372" s="236">
        <v>44117</v>
      </c>
      <c r="H1372" s="236">
        <v>44147</v>
      </c>
      <c r="I1372" t="s">
        <v>3446</v>
      </c>
      <c r="J1372">
        <v>-15</v>
      </c>
      <c r="K1372">
        <v>100</v>
      </c>
      <c r="M1372" t="s">
        <v>54</v>
      </c>
      <c r="P1372" t="s">
        <v>54</v>
      </c>
      <c r="Q1372">
        <v>100</v>
      </c>
      <c r="R1372">
        <v>0</v>
      </c>
      <c r="S1372">
        <v>0</v>
      </c>
      <c r="T1372" t="s">
        <v>3447</v>
      </c>
      <c r="U1372">
        <v>12660</v>
      </c>
      <c r="V1372">
        <v>43957</v>
      </c>
      <c r="W1372" t="s">
        <v>3496</v>
      </c>
      <c r="AD1372">
        <v>44132</v>
      </c>
      <c r="AK1372">
        <v>1</v>
      </c>
      <c r="AL1372" t="s">
        <v>58</v>
      </c>
      <c r="AN1372" t="s">
        <v>1361</v>
      </c>
      <c r="AS1372" t="s">
        <v>3449</v>
      </c>
      <c r="AT1372" t="s">
        <v>61</v>
      </c>
      <c r="AU1372" t="s">
        <v>61</v>
      </c>
      <c r="AV1372" t="s">
        <v>11037</v>
      </c>
      <c r="AY1372">
        <v>0</v>
      </c>
      <c r="AZ1372" t="s">
        <v>62</v>
      </c>
      <c r="BA1372" t="s">
        <v>63</v>
      </c>
    </row>
    <row r="1373" spans="1:53" x14ac:dyDescent="0.25">
      <c r="A1373" s="1" t="s">
        <v>3497</v>
      </c>
      <c r="B1373" s="236">
        <v>44117</v>
      </c>
      <c r="C1373" s="236">
        <v>44147</v>
      </c>
      <c r="D1373">
        <v>20100041953</v>
      </c>
      <c r="E1373" t="s">
        <v>3444</v>
      </c>
      <c r="F1373" t="s">
        <v>3445</v>
      </c>
      <c r="G1373" s="236">
        <v>44117</v>
      </c>
      <c r="H1373" s="236">
        <v>44147</v>
      </c>
      <c r="I1373" t="s">
        <v>3446</v>
      </c>
      <c r="J1373">
        <v>-15</v>
      </c>
      <c r="K1373">
        <v>100</v>
      </c>
      <c r="M1373" t="s">
        <v>54</v>
      </c>
      <c r="P1373" t="s">
        <v>54</v>
      </c>
      <c r="Q1373">
        <v>100</v>
      </c>
      <c r="R1373">
        <v>0</v>
      </c>
      <c r="S1373">
        <v>0</v>
      </c>
      <c r="T1373" t="s">
        <v>3447</v>
      </c>
      <c r="U1373">
        <v>12661</v>
      </c>
      <c r="V1373">
        <v>43959</v>
      </c>
      <c r="W1373" t="s">
        <v>3497</v>
      </c>
      <c r="AD1373">
        <v>44132</v>
      </c>
      <c r="AK1373">
        <v>1</v>
      </c>
      <c r="AL1373" t="s">
        <v>58</v>
      </c>
      <c r="AN1373" t="s">
        <v>1361</v>
      </c>
      <c r="AS1373" t="s">
        <v>3449</v>
      </c>
      <c r="AT1373" t="s">
        <v>61</v>
      </c>
      <c r="AU1373" t="s">
        <v>61</v>
      </c>
      <c r="AV1373" t="s">
        <v>11037</v>
      </c>
      <c r="AY1373">
        <v>0</v>
      </c>
      <c r="AZ1373" t="s">
        <v>62</v>
      </c>
      <c r="BA1373" t="s">
        <v>63</v>
      </c>
    </row>
    <row r="1374" spans="1:53" x14ac:dyDescent="0.25">
      <c r="A1374" s="1" t="s">
        <v>3498</v>
      </c>
      <c r="B1374" s="236">
        <v>44117</v>
      </c>
      <c r="C1374" s="236">
        <v>44147</v>
      </c>
      <c r="D1374">
        <v>20100041953</v>
      </c>
      <c r="E1374" t="s">
        <v>3444</v>
      </c>
      <c r="F1374" t="s">
        <v>3445</v>
      </c>
      <c r="G1374" s="236">
        <v>44117</v>
      </c>
      <c r="H1374" s="236">
        <v>44147</v>
      </c>
      <c r="I1374" t="s">
        <v>3446</v>
      </c>
      <c r="J1374">
        <v>-15</v>
      </c>
      <c r="K1374">
        <v>100</v>
      </c>
      <c r="M1374" t="s">
        <v>54</v>
      </c>
      <c r="P1374" t="s">
        <v>54</v>
      </c>
      <c r="Q1374">
        <v>100</v>
      </c>
      <c r="R1374">
        <v>0</v>
      </c>
      <c r="S1374">
        <v>0</v>
      </c>
      <c r="T1374" t="s">
        <v>3447</v>
      </c>
      <c r="U1374">
        <v>12662</v>
      </c>
      <c r="V1374">
        <v>43957</v>
      </c>
      <c r="W1374" t="s">
        <v>3498</v>
      </c>
      <c r="AD1374">
        <v>44132</v>
      </c>
      <c r="AK1374">
        <v>1</v>
      </c>
      <c r="AL1374" t="s">
        <v>58</v>
      </c>
      <c r="AN1374" t="s">
        <v>1361</v>
      </c>
      <c r="AS1374" t="s">
        <v>3449</v>
      </c>
      <c r="AT1374" t="s">
        <v>61</v>
      </c>
      <c r="AU1374" t="s">
        <v>61</v>
      </c>
      <c r="AV1374" t="s">
        <v>11037</v>
      </c>
      <c r="AY1374">
        <v>0</v>
      </c>
      <c r="AZ1374" t="s">
        <v>62</v>
      </c>
      <c r="BA1374" t="s">
        <v>63</v>
      </c>
    </row>
    <row r="1375" spans="1:53" x14ac:dyDescent="0.25">
      <c r="A1375" s="1" t="s">
        <v>3499</v>
      </c>
      <c r="B1375" s="236">
        <v>44117</v>
      </c>
      <c r="C1375" s="236">
        <v>44147</v>
      </c>
      <c r="D1375">
        <v>20100041953</v>
      </c>
      <c r="E1375" t="s">
        <v>3444</v>
      </c>
      <c r="F1375" t="s">
        <v>3445</v>
      </c>
      <c r="G1375" s="236">
        <v>44117</v>
      </c>
      <c r="H1375" s="236">
        <v>44147</v>
      </c>
      <c r="I1375" t="s">
        <v>3446</v>
      </c>
      <c r="J1375">
        <v>-15</v>
      </c>
      <c r="K1375">
        <v>100</v>
      </c>
      <c r="M1375" t="s">
        <v>54</v>
      </c>
      <c r="P1375" t="s">
        <v>54</v>
      </c>
      <c r="Q1375">
        <v>100</v>
      </c>
      <c r="R1375">
        <v>0</v>
      </c>
      <c r="S1375">
        <v>0</v>
      </c>
      <c r="T1375" t="s">
        <v>3447</v>
      </c>
      <c r="U1375">
        <v>12362</v>
      </c>
      <c r="V1375">
        <v>43959</v>
      </c>
      <c r="W1375" t="s">
        <v>3499</v>
      </c>
      <c r="AD1375">
        <v>44132</v>
      </c>
      <c r="AK1375">
        <v>1</v>
      </c>
      <c r="AL1375" t="s">
        <v>58</v>
      </c>
      <c r="AN1375" t="s">
        <v>1361</v>
      </c>
      <c r="AS1375" t="s">
        <v>3449</v>
      </c>
      <c r="AT1375" t="s">
        <v>61</v>
      </c>
      <c r="AU1375" t="s">
        <v>61</v>
      </c>
      <c r="AV1375" t="s">
        <v>11037</v>
      </c>
      <c r="AY1375">
        <v>0</v>
      </c>
      <c r="AZ1375" t="s">
        <v>62</v>
      </c>
      <c r="BA1375" t="s">
        <v>63</v>
      </c>
    </row>
    <row r="1376" spans="1:53" x14ac:dyDescent="0.25">
      <c r="A1376" s="1" t="s">
        <v>3500</v>
      </c>
      <c r="B1376" s="236">
        <v>44117</v>
      </c>
      <c r="C1376" s="236">
        <v>44147</v>
      </c>
      <c r="D1376">
        <v>20100041953</v>
      </c>
      <c r="E1376" t="s">
        <v>3444</v>
      </c>
      <c r="F1376" t="s">
        <v>3445</v>
      </c>
      <c r="G1376" s="236">
        <v>44117</v>
      </c>
      <c r="H1376" s="236">
        <v>44147</v>
      </c>
      <c r="I1376" t="s">
        <v>3446</v>
      </c>
      <c r="J1376">
        <v>-15</v>
      </c>
      <c r="K1376">
        <v>100</v>
      </c>
      <c r="M1376" t="s">
        <v>54</v>
      </c>
      <c r="P1376" t="s">
        <v>54</v>
      </c>
      <c r="Q1376">
        <v>100</v>
      </c>
      <c r="R1376">
        <v>0</v>
      </c>
      <c r="S1376">
        <v>0</v>
      </c>
      <c r="T1376" t="s">
        <v>3447</v>
      </c>
      <c r="U1376">
        <v>12664</v>
      </c>
      <c r="V1376">
        <v>43962</v>
      </c>
      <c r="W1376" t="s">
        <v>3500</v>
      </c>
      <c r="AD1376">
        <v>44132</v>
      </c>
      <c r="AK1376">
        <v>1</v>
      </c>
      <c r="AL1376" t="s">
        <v>58</v>
      </c>
      <c r="AN1376" t="s">
        <v>1361</v>
      </c>
      <c r="AS1376" t="s">
        <v>3449</v>
      </c>
      <c r="AT1376" t="s">
        <v>61</v>
      </c>
      <c r="AU1376" t="s">
        <v>61</v>
      </c>
      <c r="AV1376" t="s">
        <v>11037</v>
      </c>
      <c r="AY1376">
        <v>0</v>
      </c>
      <c r="AZ1376" t="s">
        <v>62</v>
      </c>
      <c r="BA1376" t="s">
        <v>63</v>
      </c>
    </row>
    <row r="1377" spans="1:53" x14ac:dyDescent="0.25">
      <c r="A1377" s="1" t="s">
        <v>3501</v>
      </c>
      <c r="B1377" s="236">
        <v>44117</v>
      </c>
      <c r="C1377" s="236">
        <v>44147</v>
      </c>
      <c r="D1377">
        <v>20100041953</v>
      </c>
      <c r="E1377" t="s">
        <v>3444</v>
      </c>
      <c r="F1377" t="s">
        <v>3445</v>
      </c>
      <c r="G1377" s="236">
        <v>44117</v>
      </c>
      <c r="H1377" s="236">
        <v>44147</v>
      </c>
      <c r="I1377" t="s">
        <v>3446</v>
      </c>
      <c r="J1377">
        <v>-15</v>
      </c>
      <c r="K1377">
        <v>100</v>
      </c>
      <c r="M1377" t="s">
        <v>54</v>
      </c>
      <c r="P1377" t="s">
        <v>54</v>
      </c>
      <c r="Q1377">
        <v>100</v>
      </c>
      <c r="R1377">
        <v>0</v>
      </c>
      <c r="S1377">
        <v>0</v>
      </c>
      <c r="T1377" t="s">
        <v>3447</v>
      </c>
      <c r="U1377">
        <v>12364</v>
      </c>
      <c r="V1377">
        <v>43959</v>
      </c>
      <c r="W1377" t="s">
        <v>3501</v>
      </c>
      <c r="AD1377">
        <v>44132</v>
      </c>
      <c r="AK1377">
        <v>1</v>
      </c>
      <c r="AL1377" t="s">
        <v>58</v>
      </c>
      <c r="AN1377" t="s">
        <v>1361</v>
      </c>
      <c r="AS1377" t="s">
        <v>3449</v>
      </c>
      <c r="AT1377" t="s">
        <v>61</v>
      </c>
      <c r="AU1377" t="s">
        <v>61</v>
      </c>
      <c r="AV1377" t="s">
        <v>11037</v>
      </c>
      <c r="AY1377">
        <v>0</v>
      </c>
      <c r="AZ1377" t="s">
        <v>62</v>
      </c>
      <c r="BA1377" t="s">
        <v>63</v>
      </c>
    </row>
    <row r="1378" spans="1:53" x14ac:dyDescent="0.25">
      <c r="A1378" s="1" t="s">
        <v>3502</v>
      </c>
      <c r="B1378" s="236">
        <v>44117</v>
      </c>
      <c r="C1378" s="236">
        <v>44147</v>
      </c>
      <c r="D1378">
        <v>20100041953</v>
      </c>
      <c r="E1378" t="s">
        <v>3444</v>
      </c>
      <c r="F1378" t="s">
        <v>3445</v>
      </c>
      <c r="G1378" s="236">
        <v>44117</v>
      </c>
      <c r="H1378" s="236">
        <v>44147</v>
      </c>
      <c r="I1378" t="s">
        <v>3446</v>
      </c>
      <c r="J1378">
        <v>-15</v>
      </c>
      <c r="K1378">
        <v>100</v>
      </c>
      <c r="M1378" t="s">
        <v>54</v>
      </c>
      <c r="P1378" t="s">
        <v>54</v>
      </c>
      <c r="Q1378">
        <v>100</v>
      </c>
      <c r="R1378">
        <v>0</v>
      </c>
      <c r="S1378">
        <v>0</v>
      </c>
      <c r="T1378" t="s">
        <v>3447</v>
      </c>
      <c r="U1378">
        <v>12674</v>
      </c>
      <c r="V1378">
        <v>43962</v>
      </c>
      <c r="W1378" t="s">
        <v>3502</v>
      </c>
      <c r="AD1378">
        <v>44132</v>
      </c>
      <c r="AK1378">
        <v>1</v>
      </c>
      <c r="AL1378" t="s">
        <v>58</v>
      </c>
      <c r="AN1378" t="s">
        <v>1361</v>
      </c>
      <c r="AS1378" t="s">
        <v>3449</v>
      </c>
      <c r="AT1378" t="s">
        <v>61</v>
      </c>
      <c r="AU1378" t="s">
        <v>61</v>
      </c>
      <c r="AV1378" t="s">
        <v>11037</v>
      </c>
      <c r="AY1378">
        <v>0</v>
      </c>
      <c r="AZ1378" t="s">
        <v>62</v>
      </c>
      <c r="BA1378" t="s">
        <v>63</v>
      </c>
    </row>
    <row r="1379" spans="1:53" x14ac:dyDescent="0.25">
      <c r="A1379" s="1" t="s">
        <v>3503</v>
      </c>
      <c r="B1379" s="236">
        <v>44117</v>
      </c>
      <c r="C1379" s="236">
        <v>44147</v>
      </c>
      <c r="D1379">
        <v>20100041953</v>
      </c>
      <c r="E1379" t="s">
        <v>3444</v>
      </c>
      <c r="F1379" t="s">
        <v>3445</v>
      </c>
      <c r="G1379" s="236">
        <v>44117</v>
      </c>
      <c r="H1379" s="236">
        <v>44147</v>
      </c>
      <c r="I1379" t="s">
        <v>3446</v>
      </c>
      <c r="J1379">
        <v>-15</v>
      </c>
      <c r="K1379">
        <v>100</v>
      </c>
      <c r="M1379" t="s">
        <v>54</v>
      </c>
      <c r="P1379" t="s">
        <v>54</v>
      </c>
      <c r="Q1379">
        <v>100</v>
      </c>
      <c r="R1379">
        <v>0</v>
      </c>
      <c r="S1379">
        <v>0</v>
      </c>
      <c r="T1379" t="s">
        <v>3447</v>
      </c>
      <c r="U1379">
        <v>12671</v>
      </c>
      <c r="V1379">
        <v>43962</v>
      </c>
      <c r="W1379" t="s">
        <v>3503</v>
      </c>
      <c r="AD1379">
        <v>44132</v>
      </c>
      <c r="AK1379">
        <v>1</v>
      </c>
      <c r="AL1379" t="s">
        <v>58</v>
      </c>
      <c r="AN1379" t="s">
        <v>1361</v>
      </c>
      <c r="AS1379" t="s">
        <v>3449</v>
      </c>
      <c r="AT1379" t="s">
        <v>61</v>
      </c>
      <c r="AU1379" t="s">
        <v>61</v>
      </c>
      <c r="AV1379" t="s">
        <v>11037</v>
      </c>
      <c r="AY1379">
        <v>0</v>
      </c>
      <c r="AZ1379" t="s">
        <v>62</v>
      </c>
      <c r="BA1379" t="s">
        <v>63</v>
      </c>
    </row>
    <row r="1380" spans="1:53" x14ac:dyDescent="0.25">
      <c r="A1380" s="1" t="s">
        <v>3504</v>
      </c>
      <c r="B1380" s="236">
        <v>44117</v>
      </c>
      <c r="C1380" s="236">
        <v>44147</v>
      </c>
      <c r="D1380">
        <v>20100041953</v>
      </c>
      <c r="E1380" t="s">
        <v>3444</v>
      </c>
      <c r="F1380" t="s">
        <v>3445</v>
      </c>
      <c r="G1380" s="236">
        <v>44117</v>
      </c>
      <c r="H1380" s="236">
        <v>44147</v>
      </c>
      <c r="I1380" t="s">
        <v>3446</v>
      </c>
      <c r="J1380">
        <v>-15</v>
      </c>
      <c r="K1380">
        <v>100</v>
      </c>
      <c r="M1380" t="s">
        <v>54</v>
      </c>
      <c r="P1380" t="s">
        <v>54</v>
      </c>
      <c r="Q1380">
        <v>100</v>
      </c>
      <c r="R1380">
        <v>0</v>
      </c>
      <c r="S1380">
        <v>0</v>
      </c>
      <c r="T1380" t="s">
        <v>3447</v>
      </c>
      <c r="U1380">
        <v>12670</v>
      </c>
      <c r="V1380">
        <v>43957</v>
      </c>
      <c r="W1380" t="s">
        <v>3504</v>
      </c>
      <c r="AD1380">
        <v>44132</v>
      </c>
      <c r="AK1380">
        <v>1</v>
      </c>
      <c r="AL1380" t="s">
        <v>58</v>
      </c>
      <c r="AN1380" t="s">
        <v>1361</v>
      </c>
      <c r="AS1380" t="s">
        <v>3449</v>
      </c>
      <c r="AT1380" t="s">
        <v>61</v>
      </c>
      <c r="AU1380" t="s">
        <v>61</v>
      </c>
      <c r="AV1380" t="s">
        <v>11037</v>
      </c>
      <c r="AY1380">
        <v>0</v>
      </c>
      <c r="AZ1380" t="s">
        <v>62</v>
      </c>
      <c r="BA1380" t="s">
        <v>63</v>
      </c>
    </row>
    <row r="1381" spans="1:53" x14ac:dyDescent="0.25">
      <c r="A1381" s="1" t="s">
        <v>3505</v>
      </c>
      <c r="B1381" s="236">
        <v>44117</v>
      </c>
      <c r="C1381" s="236">
        <v>44147</v>
      </c>
      <c r="D1381">
        <v>20100041953</v>
      </c>
      <c r="E1381" t="s">
        <v>3444</v>
      </c>
      <c r="F1381" t="s">
        <v>3445</v>
      </c>
      <c r="G1381" s="236">
        <v>44117</v>
      </c>
      <c r="H1381" s="236">
        <v>44147</v>
      </c>
      <c r="I1381" t="s">
        <v>3446</v>
      </c>
      <c r="J1381">
        <v>-15</v>
      </c>
      <c r="K1381">
        <v>100</v>
      </c>
      <c r="M1381" t="s">
        <v>54</v>
      </c>
      <c r="P1381" t="s">
        <v>54</v>
      </c>
      <c r="Q1381">
        <v>100</v>
      </c>
      <c r="R1381">
        <v>0</v>
      </c>
      <c r="S1381">
        <v>0</v>
      </c>
      <c r="T1381" t="s">
        <v>3447</v>
      </c>
      <c r="U1381">
        <v>12669</v>
      </c>
      <c r="V1381">
        <v>43958</v>
      </c>
      <c r="W1381" t="s">
        <v>3505</v>
      </c>
      <c r="AD1381">
        <v>44132</v>
      </c>
      <c r="AK1381">
        <v>1</v>
      </c>
      <c r="AL1381" t="s">
        <v>58</v>
      </c>
      <c r="AN1381" t="s">
        <v>1361</v>
      </c>
      <c r="AS1381" t="s">
        <v>3449</v>
      </c>
      <c r="AT1381" t="s">
        <v>61</v>
      </c>
      <c r="AU1381" t="s">
        <v>61</v>
      </c>
      <c r="AV1381" t="s">
        <v>11037</v>
      </c>
      <c r="AY1381">
        <v>0</v>
      </c>
      <c r="AZ1381" t="s">
        <v>62</v>
      </c>
      <c r="BA1381" t="s">
        <v>63</v>
      </c>
    </row>
    <row r="1382" spans="1:53" x14ac:dyDescent="0.25">
      <c r="A1382" s="1" t="s">
        <v>3506</v>
      </c>
      <c r="B1382" s="236">
        <v>44117</v>
      </c>
      <c r="C1382" s="236">
        <v>44147</v>
      </c>
      <c r="D1382">
        <v>20100041953</v>
      </c>
      <c r="E1382" t="s">
        <v>3444</v>
      </c>
      <c r="F1382" t="s">
        <v>3445</v>
      </c>
      <c r="G1382" s="236">
        <v>44117</v>
      </c>
      <c r="H1382" s="236">
        <v>44147</v>
      </c>
      <c r="I1382" t="s">
        <v>3446</v>
      </c>
      <c r="J1382">
        <v>-15</v>
      </c>
      <c r="K1382">
        <v>100</v>
      </c>
      <c r="M1382" t="s">
        <v>54</v>
      </c>
      <c r="P1382" t="s">
        <v>54</v>
      </c>
      <c r="Q1382">
        <v>100</v>
      </c>
      <c r="R1382">
        <v>0</v>
      </c>
      <c r="S1382">
        <v>0</v>
      </c>
      <c r="T1382" t="s">
        <v>3447</v>
      </c>
      <c r="U1382">
        <v>12668</v>
      </c>
      <c r="V1382">
        <v>43962</v>
      </c>
      <c r="W1382" t="s">
        <v>3506</v>
      </c>
      <c r="AD1382">
        <v>44132</v>
      </c>
      <c r="AK1382">
        <v>1</v>
      </c>
      <c r="AL1382" t="s">
        <v>58</v>
      </c>
      <c r="AN1382" t="s">
        <v>1361</v>
      </c>
      <c r="AS1382" t="s">
        <v>3449</v>
      </c>
      <c r="AT1382" t="s">
        <v>61</v>
      </c>
      <c r="AU1382" t="s">
        <v>61</v>
      </c>
      <c r="AV1382" t="s">
        <v>11037</v>
      </c>
      <c r="AY1382">
        <v>0</v>
      </c>
      <c r="AZ1382" t="s">
        <v>62</v>
      </c>
      <c r="BA1382" t="s">
        <v>63</v>
      </c>
    </row>
    <row r="1383" spans="1:53" x14ac:dyDescent="0.25">
      <c r="A1383" s="1" t="s">
        <v>3507</v>
      </c>
      <c r="B1383" s="236">
        <v>44117</v>
      </c>
      <c r="C1383" s="236">
        <v>44147</v>
      </c>
      <c r="D1383">
        <v>20100041953</v>
      </c>
      <c r="E1383" t="s">
        <v>3444</v>
      </c>
      <c r="F1383" t="s">
        <v>3445</v>
      </c>
      <c r="G1383" s="236">
        <v>44117</v>
      </c>
      <c r="H1383" s="236">
        <v>44147</v>
      </c>
      <c r="I1383" t="s">
        <v>3446</v>
      </c>
      <c r="J1383">
        <v>-15</v>
      </c>
      <c r="K1383">
        <v>100</v>
      </c>
      <c r="M1383" t="s">
        <v>54</v>
      </c>
      <c r="P1383" t="s">
        <v>54</v>
      </c>
      <c r="Q1383">
        <v>100</v>
      </c>
      <c r="R1383">
        <v>0</v>
      </c>
      <c r="S1383">
        <v>0</v>
      </c>
      <c r="T1383" t="s">
        <v>3447</v>
      </c>
      <c r="U1383">
        <v>12667</v>
      </c>
      <c r="V1383">
        <v>43958</v>
      </c>
      <c r="W1383" t="s">
        <v>3507</v>
      </c>
      <c r="AD1383">
        <v>44132</v>
      </c>
      <c r="AK1383">
        <v>1</v>
      </c>
      <c r="AL1383" t="s">
        <v>58</v>
      </c>
      <c r="AN1383" t="s">
        <v>1361</v>
      </c>
      <c r="AS1383" t="s">
        <v>3449</v>
      </c>
      <c r="AT1383" t="s">
        <v>61</v>
      </c>
      <c r="AU1383" t="s">
        <v>61</v>
      </c>
      <c r="AV1383" t="s">
        <v>11037</v>
      </c>
      <c r="AY1383">
        <v>0</v>
      </c>
      <c r="AZ1383" t="s">
        <v>62</v>
      </c>
      <c r="BA1383" t="s">
        <v>63</v>
      </c>
    </row>
    <row r="1384" spans="1:53" x14ac:dyDescent="0.25">
      <c r="A1384" s="1" t="s">
        <v>3508</v>
      </c>
      <c r="B1384" s="236">
        <v>44117</v>
      </c>
      <c r="C1384" s="236">
        <v>44147</v>
      </c>
      <c r="D1384">
        <v>20100041953</v>
      </c>
      <c r="E1384" t="s">
        <v>3444</v>
      </c>
      <c r="F1384" t="s">
        <v>3445</v>
      </c>
      <c r="G1384" s="236">
        <v>44117</v>
      </c>
      <c r="H1384" s="236">
        <v>44147</v>
      </c>
      <c r="I1384" t="s">
        <v>3446</v>
      </c>
      <c r="J1384">
        <v>-15</v>
      </c>
      <c r="K1384">
        <v>100</v>
      </c>
      <c r="M1384" t="s">
        <v>54</v>
      </c>
      <c r="P1384" t="s">
        <v>54</v>
      </c>
      <c r="Q1384">
        <v>100</v>
      </c>
      <c r="R1384">
        <v>0</v>
      </c>
      <c r="S1384">
        <v>0</v>
      </c>
      <c r="T1384" t="s">
        <v>3447</v>
      </c>
      <c r="U1384">
        <v>12602</v>
      </c>
      <c r="V1384">
        <v>43962</v>
      </c>
      <c r="W1384" t="s">
        <v>3508</v>
      </c>
      <c r="AD1384">
        <v>44132</v>
      </c>
      <c r="AK1384">
        <v>1</v>
      </c>
      <c r="AL1384" t="s">
        <v>58</v>
      </c>
      <c r="AN1384" t="s">
        <v>1361</v>
      </c>
      <c r="AS1384" t="s">
        <v>3449</v>
      </c>
      <c r="AT1384" t="s">
        <v>61</v>
      </c>
      <c r="AU1384" t="s">
        <v>61</v>
      </c>
      <c r="AV1384" t="s">
        <v>11037</v>
      </c>
      <c r="AY1384">
        <v>0</v>
      </c>
      <c r="AZ1384" t="s">
        <v>62</v>
      </c>
      <c r="BA1384" t="s">
        <v>63</v>
      </c>
    </row>
    <row r="1385" spans="1:53" x14ac:dyDescent="0.25">
      <c r="A1385" s="1" t="s">
        <v>3509</v>
      </c>
      <c r="B1385" s="236">
        <v>44117</v>
      </c>
      <c r="C1385" s="236">
        <v>44147</v>
      </c>
      <c r="D1385">
        <v>20100041953</v>
      </c>
      <c r="E1385" t="s">
        <v>3444</v>
      </c>
      <c r="F1385" t="s">
        <v>3445</v>
      </c>
      <c r="G1385" s="236">
        <v>44117</v>
      </c>
      <c r="H1385" s="236">
        <v>44147</v>
      </c>
      <c r="I1385" t="s">
        <v>3446</v>
      </c>
      <c r="J1385">
        <v>-15</v>
      </c>
      <c r="K1385">
        <v>100</v>
      </c>
      <c r="M1385" t="s">
        <v>54</v>
      </c>
      <c r="P1385" t="s">
        <v>54</v>
      </c>
      <c r="Q1385">
        <v>100</v>
      </c>
      <c r="R1385">
        <v>0</v>
      </c>
      <c r="S1385">
        <v>0</v>
      </c>
      <c r="T1385" t="s">
        <v>3447</v>
      </c>
      <c r="U1385">
        <v>12606</v>
      </c>
      <c r="V1385">
        <v>43957</v>
      </c>
      <c r="W1385" t="s">
        <v>3509</v>
      </c>
      <c r="AD1385">
        <v>44132</v>
      </c>
      <c r="AK1385">
        <v>1</v>
      </c>
      <c r="AL1385" t="s">
        <v>58</v>
      </c>
      <c r="AN1385" t="s">
        <v>1361</v>
      </c>
      <c r="AS1385" t="s">
        <v>3449</v>
      </c>
      <c r="AT1385" t="s">
        <v>61</v>
      </c>
      <c r="AU1385" t="s">
        <v>61</v>
      </c>
      <c r="AV1385" t="s">
        <v>11037</v>
      </c>
      <c r="AY1385">
        <v>0</v>
      </c>
      <c r="AZ1385" t="s">
        <v>62</v>
      </c>
      <c r="BA1385" t="s">
        <v>63</v>
      </c>
    </row>
    <row r="1386" spans="1:53" x14ac:dyDescent="0.25">
      <c r="A1386" s="1" t="s">
        <v>3510</v>
      </c>
      <c r="B1386" s="236">
        <v>44117</v>
      </c>
      <c r="C1386" s="236">
        <v>44147</v>
      </c>
      <c r="D1386">
        <v>20100041953</v>
      </c>
      <c r="E1386" t="s">
        <v>3444</v>
      </c>
      <c r="F1386" t="s">
        <v>3445</v>
      </c>
      <c r="G1386" s="236">
        <v>44117</v>
      </c>
      <c r="H1386" s="236">
        <v>44147</v>
      </c>
      <c r="I1386" t="s">
        <v>3446</v>
      </c>
      <c r="J1386">
        <v>-15</v>
      </c>
      <c r="K1386">
        <v>100</v>
      </c>
      <c r="M1386" t="s">
        <v>54</v>
      </c>
      <c r="P1386" t="s">
        <v>54</v>
      </c>
      <c r="Q1386">
        <v>100</v>
      </c>
      <c r="R1386">
        <v>0</v>
      </c>
      <c r="S1386">
        <v>0</v>
      </c>
      <c r="T1386" t="s">
        <v>3447</v>
      </c>
      <c r="U1386">
        <v>12547</v>
      </c>
      <c r="V1386">
        <v>43958</v>
      </c>
      <c r="W1386" t="s">
        <v>3510</v>
      </c>
      <c r="AD1386">
        <v>44132</v>
      </c>
      <c r="AK1386">
        <v>1</v>
      </c>
      <c r="AL1386" t="s">
        <v>58</v>
      </c>
      <c r="AN1386" t="s">
        <v>1361</v>
      </c>
      <c r="AS1386" t="s">
        <v>3449</v>
      </c>
      <c r="AT1386" t="s">
        <v>61</v>
      </c>
      <c r="AU1386" t="s">
        <v>61</v>
      </c>
      <c r="AV1386" t="s">
        <v>11037</v>
      </c>
      <c r="AY1386">
        <v>0</v>
      </c>
      <c r="AZ1386" t="s">
        <v>62</v>
      </c>
      <c r="BA1386" t="s">
        <v>63</v>
      </c>
    </row>
    <row r="1387" spans="1:53" x14ac:dyDescent="0.25">
      <c r="A1387" s="1" t="s">
        <v>3511</v>
      </c>
      <c r="B1387" s="236">
        <v>44117</v>
      </c>
      <c r="C1387" s="236">
        <v>44147</v>
      </c>
      <c r="D1387">
        <v>20100041953</v>
      </c>
      <c r="E1387" t="s">
        <v>3444</v>
      </c>
      <c r="F1387" t="s">
        <v>3445</v>
      </c>
      <c r="G1387" s="236">
        <v>44117</v>
      </c>
      <c r="H1387" s="236">
        <v>44147</v>
      </c>
      <c r="I1387" t="s">
        <v>3446</v>
      </c>
      <c r="J1387">
        <v>-15</v>
      </c>
      <c r="K1387">
        <v>100</v>
      </c>
      <c r="M1387" t="s">
        <v>54</v>
      </c>
      <c r="P1387" t="s">
        <v>54</v>
      </c>
      <c r="Q1387">
        <v>100</v>
      </c>
      <c r="R1387">
        <v>0</v>
      </c>
      <c r="S1387">
        <v>0</v>
      </c>
      <c r="T1387" t="s">
        <v>3447</v>
      </c>
      <c r="U1387">
        <v>12546</v>
      </c>
      <c r="V1387">
        <v>43959</v>
      </c>
      <c r="W1387" t="s">
        <v>3511</v>
      </c>
      <c r="AD1387">
        <v>44132</v>
      </c>
      <c r="AK1387">
        <v>1</v>
      </c>
      <c r="AL1387" t="s">
        <v>58</v>
      </c>
      <c r="AN1387" t="s">
        <v>1361</v>
      </c>
      <c r="AS1387" t="s">
        <v>3449</v>
      </c>
      <c r="AT1387" t="s">
        <v>61</v>
      </c>
      <c r="AU1387" t="s">
        <v>61</v>
      </c>
      <c r="AV1387" t="s">
        <v>11037</v>
      </c>
      <c r="AY1387">
        <v>0</v>
      </c>
      <c r="AZ1387" t="s">
        <v>62</v>
      </c>
      <c r="BA1387" t="s">
        <v>63</v>
      </c>
    </row>
    <row r="1388" spans="1:53" x14ac:dyDescent="0.25">
      <c r="A1388" s="1" t="s">
        <v>3512</v>
      </c>
      <c r="B1388" s="236">
        <v>44117</v>
      </c>
      <c r="C1388" s="236">
        <v>44147</v>
      </c>
      <c r="D1388">
        <v>20100041953</v>
      </c>
      <c r="E1388" t="s">
        <v>3444</v>
      </c>
      <c r="F1388" t="s">
        <v>3445</v>
      </c>
      <c r="G1388" s="236">
        <v>44117</v>
      </c>
      <c r="H1388" s="236">
        <v>44147</v>
      </c>
      <c r="I1388" t="s">
        <v>3446</v>
      </c>
      <c r="J1388">
        <v>-15</v>
      </c>
      <c r="K1388">
        <v>100</v>
      </c>
      <c r="M1388" t="s">
        <v>54</v>
      </c>
      <c r="P1388" t="s">
        <v>54</v>
      </c>
      <c r="Q1388">
        <v>100</v>
      </c>
      <c r="R1388">
        <v>0</v>
      </c>
      <c r="S1388">
        <v>0</v>
      </c>
      <c r="T1388" t="s">
        <v>3447</v>
      </c>
      <c r="U1388">
        <v>12609</v>
      </c>
      <c r="V1388">
        <v>43957</v>
      </c>
      <c r="W1388" t="s">
        <v>3512</v>
      </c>
      <c r="AD1388">
        <v>44132</v>
      </c>
      <c r="AK1388">
        <v>1</v>
      </c>
      <c r="AL1388" t="s">
        <v>58</v>
      </c>
      <c r="AN1388" t="s">
        <v>1361</v>
      </c>
      <c r="AS1388" t="s">
        <v>3449</v>
      </c>
      <c r="AT1388" t="s">
        <v>61</v>
      </c>
      <c r="AU1388" t="s">
        <v>61</v>
      </c>
      <c r="AV1388" t="s">
        <v>11037</v>
      </c>
      <c r="AY1388">
        <v>0</v>
      </c>
      <c r="AZ1388" t="s">
        <v>62</v>
      </c>
      <c r="BA1388" t="s">
        <v>63</v>
      </c>
    </row>
    <row r="1389" spans="1:53" x14ac:dyDescent="0.25">
      <c r="A1389" s="1" t="s">
        <v>3513</v>
      </c>
      <c r="B1389" s="236">
        <v>44117</v>
      </c>
      <c r="C1389" s="236">
        <v>44147</v>
      </c>
      <c r="D1389">
        <v>20100041953</v>
      </c>
      <c r="E1389" t="s">
        <v>3444</v>
      </c>
      <c r="F1389" t="s">
        <v>3445</v>
      </c>
      <c r="G1389" s="236">
        <v>44117</v>
      </c>
      <c r="H1389" s="236">
        <v>44147</v>
      </c>
      <c r="I1389" t="s">
        <v>3446</v>
      </c>
      <c r="J1389">
        <v>-15</v>
      </c>
      <c r="K1389">
        <v>100</v>
      </c>
      <c r="M1389" t="s">
        <v>54</v>
      </c>
      <c r="P1389" t="s">
        <v>54</v>
      </c>
      <c r="Q1389">
        <v>100</v>
      </c>
      <c r="R1389">
        <v>0</v>
      </c>
      <c r="S1389">
        <v>0</v>
      </c>
      <c r="T1389" t="s">
        <v>3447</v>
      </c>
      <c r="U1389">
        <v>12571</v>
      </c>
      <c r="V1389">
        <v>43960</v>
      </c>
      <c r="W1389" t="s">
        <v>3513</v>
      </c>
      <c r="AD1389">
        <v>44132</v>
      </c>
      <c r="AK1389">
        <v>1</v>
      </c>
      <c r="AL1389" t="s">
        <v>58</v>
      </c>
      <c r="AN1389" t="s">
        <v>1361</v>
      </c>
      <c r="AS1389" t="s">
        <v>3449</v>
      </c>
      <c r="AT1389" t="s">
        <v>61</v>
      </c>
      <c r="AU1389" t="s">
        <v>61</v>
      </c>
      <c r="AV1389" t="s">
        <v>11037</v>
      </c>
      <c r="AY1389">
        <v>0</v>
      </c>
      <c r="AZ1389" t="s">
        <v>62</v>
      </c>
      <c r="BA1389" t="s">
        <v>63</v>
      </c>
    </row>
    <row r="1390" spans="1:53" x14ac:dyDescent="0.25">
      <c r="A1390" s="1" t="s">
        <v>3514</v>
      </c>
      <c r="B1390" s="236">
        <v>44117</v>
      </c>
      <c r="C1390" s="236">
        <v>44147</v>
      </c>
      <c r="D1390">
        <v>20100041953</v>
      </c>
      <c r="E1390" t="s">
        <v>3444</v>
      </c>
      <c r="F1390" t="s">
        <v>3445</v>
      </c>
      <c r="G1390" s="236">
        <v>44117</v>
      </c>
      <c r="H1390" s="236">
        <v>44147</v>
      </c>
      <c r="I1390" t="s">
        <v>3446</v>
      </c>
      <c r="J1390">
        <v>-15</v>
      </c>
      <c r="K1390">
        <v>100</v>
      </c>
      <c r="M1390" t="s">
        <v>54</v>
      </c>
      <c r="P1390" t="s">
        <v>54</v>
      </c>
      <c r="Q1390">
        <v>100</v>
      </c>
      <c r="R1390">
        <v>0</v>
      </c>
      <c r="S1390">
        <v>0</v>
      </c>
      <c r="T1390" t="s">
        <v>3447</v>
      </c>
      <c r="U1390">
        <v>12572</v>
      </c>
      <c r="V1390">
        <v>43960</v>
      </c>
      <c r="W1390" t="s">
        <v>3514</v>
      </c>
      <c r="AD1390">
        <v>44132</v>
      </c>
      <c r="AK1390">
        <v>1</v>
      </c>
      <c r="AL1390" t="s">
        <v>58</v>
      </c>
      <c r="AN1390" t="s">
        <v>1361</v>
      </c>
      <c r="AS1390" t="s">
        <v>3449</v>
      </c>
      <c r="AT1390" t="s">
        <v>61</v>
      </c>
      <c r="AU1390" t="s">
        <v>61</v>
      </c>
      <c r="AV1390" t="s">
        <v>11037</v>
      </c>
      <c r="AY1390">
        <v>0</v>
      </c>
      <c r="AZ1390" t="s">
        <v>62</v>
      </c>
      <c r="BA1390" t="s">
        <v>63</v>
      </c>
    </row>
    <row r="1391" spans="1:53" x14ac:dyDescent="0.25">
      <c r="A1391" s="1" t="s">
        <v>3515</v>
      </c>
      <c r="B1391" s="236">
        <v>44117</v>
      </c>
      <c r="C1391" s="236">
        <v>44147</v>
      </c>
      <c r="D1391">
        <v>20100041953</v>
      </c>
      <c r="E1391" t="s">
        <v>3444</v>
      </c>
      <c r="F1391" t="s">
        <v>3445</v>
      </c>
      <c r="G1391" s="236">
        <v>44117</v>
      </c>
      <c r="H1391" s="236">
        <v>44147</v>
      </c>
      <c r="I1391" t="s">
        <v>3446</v>
      </c>
      <c r="J1391">
        <v>-15</v>
      </c>
      <c r="K1391">
        <v>100</v>
      </c>
      <c r="M1391" t="s">
        <v>54</v>
      </c>
      <c r="P1391" t="s">
        <v>54</v>
      </c>
      <c r="Q1391">
        <v>100</v>
      </c>
      <c r="R1391">
        <v>0</v>
      </c>
      <c r="S1391">
        <v>0</v>
      </c>
      <c r="T1391" t="s">
        <v>3447</v>
      </c>
      <c r="U1391">
        <v>12643</v>
      </c>
      <c r="V1391">
        <v>43962</v>
      </c>
      <c r="W1391" t="s">
        <v>3515</v>
      </c>
      <c r="AD1391">
        <v>44132</v>
      </c>
      <c r="AK1391">
        <v>1</v>
      </c>
      <c r="AL1391" t="s">
        <v>58</v>
      </c>
      <c r="AN1391" t="s">
        <v>1361</v>
      </c>
      <c r="AS1391" t="s">
        <v>3449</v>
      </c>
      <c r="AT1391" t="s">
        <v>61</v>
      </c>
      <c r="AU1391" t="s">
        <v>61</v>
      </c>
      <c r="AV1391" t="s">
        <v>11037</v>
      </c>
      <c r="AY1391">
        <v>0</v>
      </c>
      <c r="AZ1391" t="s">
        <v>62</v>
      </c>
      <c r="BA1391" t="s">
        <v>63</v>
      </c>
    </row>
    <row r="1392" spans="1:53" x14ac:dyDescent="0.25">
      <c r="A1392" s="1" t="s">
        <v>3516</v>
      </c>
      <c r="B1392" s="236">
        <v>44117</v>
      </c>
      <c r="C1392" s="236">
        <v>44147</v>
      </c>
      <c r="D1392">
        <v>20100041953</v>
      </c>
      <c r="E1392" t="s">
        <v>3444</v>
      </c>
      <c r="F1392" t="s">
        <v>3445</v>
      </c>
      <c r="G1392" s="236">
        <v>44117</v>
      </c>
      <c r="H1392" s="236">
        <v>44147</v>
      </c>
      <c r="I1392" t="s">
        <v>3446</v>
      </c>
      <c r="J1392">
        <v>-15</v>
      </c>
      <c r="K1392">
        <v>100</v>
      </c>
      <c r="M1392" t="s">
        <v>54</v>
      </c>
      <c r="P1392" t="s">
        <v>54</v>
      </c>
      <c r="Q1392">
        <v>100</v>
      </c>
      <c r="R1392">
        <v>0</v>
      </c>
      <c r="S1392">
        <v>0</v>
      </c>
      <c r="T1392" t="s">
        <v>3447</v>
      </c>
      <c r="U1392">
        <v>12643</v>
      </c>
      <c r="V1392">
        <v>43962</v>
      </c>
      <c r="W1392" t="s">
        <v>3516</v>
      </c>
      <c r="AD1392">
        <v>44132</v>
      </c>
      <c r="AK1392">
        <v>1</v>
      </c>
      <c r="AL1392" t="s">
        <v>58</v>
      </c>
      <c r="AN1392" t="s">
        <v>1361</v>
      </c>
      <c r="AS1392" t="s">
        <v>3449</v>
      </c>
      <c r="AT1392" t="s">
        <v>61</v>
      </c>
      <c r="AU1392" t="s">
        <v>61</v>
      </c>
      <c r="AV1392" t="s">
        <v>11037</v>
      </c>
      <c r="AY1392">
        <v>0</v>
      </c>
      <c r="AZ1392" t="s">
        <v>62</v>
      </c>
      <c r="BA1392" t="s">
        <v>63</v>
      </c>
    </row>
    <row r="1393" spans="1:53" x14ac:dyDescent="0.25">
      <c r="A1393" s="1" t="s">
        <v>3517</v>
      </c>
      <c r="B1393" s="236">
        <v>44117</v>
      </c>
      <c r="C1393" s="236">
        <v>44147</v>
      </c>
      <c r="D1393">
        <v>20100041953</v>
      </c>
      <c r="E1393" t="s">
        <v>3444</v>
      </c>
      <c r="F1393" t="s">
        <v>3445</v>
      </c>
      <c r="G1393" s="236">
        <v>44117</v>
      </c>
      <c r="H1393" s="236">
        <v>44147</v>
      </c>
      <c r="I1393" t="s">
        <v>3446</v>
      </c>
      <c r="J1393">
        <v>-15</v>
      </c>
      <c r="K1393">
        <v>100</v>
      </c>
      <c r="M1393" t="s">
        <v>54</v>
      </c>
      <c r="P1393" t="s">
        <v>54</v>
      </c>
      <c r="Q1393">
        <v>100</v>
      </c>
      <c r="R1393">
        <v>0</v>
      </c>
      <c r="S1393">
        <v>0</v>
      </c>
      <c r="T1393" t="s">
        <v>3447</v>
      </c>
      <c r="U1393">
        <v>12643</v>
      </c>
      <c r="V1393">
        <v>43962</v>
      </c>
      <c r="W1393" t="s">
        <v>3517</v>
      </c>
      <c r="AD1393">
        <v>44132</v>
      </c>
      <c r="AK1393">
        <v>1</v>
      </c>
      <c r="AL1393" t="s">
        <v>58</v>
      </c>
      <c r="AN1393" t="s">
        <v>1361</v>
      </c>
      <c r="AS1393" t="s">
        <v>3449</v>
      </c>
      <c r="AT1393" t="s">
        <v>61</v>
      </c>
      <c r="AU1393" t="s">
        <v>61</v>
      </c>
      <c r="AV1393" t="s">
        <v>11037</v>
      </c>
      <c r="AY1393">
        <v>0</v>
      </c>
      <c r="AZ1393" t="s">
        <v>62</v>
      </c>
      <c r="BA1393" t="s">
        <v>63</v>
      </c>
    </row>
    <row r="1394" spans="1:53" x14ac:dyDescent="0.25">
      <c r="A1394" s="1" t="s">
        <v>3518</v>
      </c>
      <c r="B1394" s="236">
        <v>44117</v>
      </c>
      <c r="C1394" s="236">
        <v>44147</v>
      </c>
      <c r="D1394">
        <v>20100041953</v>
      </c>
      <c r="E1394" t="s">
        <v>3444</v>
      </c>
      <c r="F1394" t="s">
        <v>3445</v>
      </c>
      <c r="G1394" s="236">
        <v>44117</v>
      </c>
      <c r="H1394" s="236">
        <v>44147</v>
      </c>
      <c r="I1394" t="s">
        <v>3446</v>
      </c>
      <c r="J1394">
        <v>-15</v>
      </c>
      <c r="K1394">
        <v>100</v>
      </c>
      <c r="M1394" t="s">
        <v>54</v>
      </c>
      <c r="P1394" t="s">
        <v>54</v>
      </c>
      <c r="Q1394">
        <v>100</v>
      </c>
      <c r="R1394">
        <v>0</v>
      </c>
      <c r="S1394">
        <v>0</v>
      </c>
      <c r="T1394" t="s">
        <v>3447</v>
      </c>
      <c r="U1394">
        <v>12643</v>
      </c>
      <c r="V1394">
        <v>43962</v>
      </c>
      <c r="W1394" t="s">
        <v>3518</v>
      </c>
      <c r="AD1394">
        <v>44132</v>
      </c>
      <c r="AK1394">
        <v>1</v>
      </c>
      <c r="AL1394" t="s">
        <v>58</v>
      </c>
      <c r="AN1394" t="s">
        <v>1361</v>
      </c>
      <c r="AS1394" t="s">
        <v>3449</v>
      </c>
      <c r="AT1394" t="s">
        <v>61</v>
      </c>
      <c r="AU1394" t="s">
        <v>61</v>
      </c>
      <c r="AV1394" t="s">
        <v>11037</v>
      </c>
      <c r="AY1394">
        <v>0</v>
      </c>
      <c r="AZ1394" t="s">
        <v>62</v>
      </c>
      <c r="BA1394" t="s">
        <v>63</v>
      </c>
    </row>
    <row r="1395" spans="1:53" x14ac:dyDescent="0.25">
      <c r="A1395" s="1" t="s">
        <v>3519</v>
      </c>
      <c r="B1395" s="236">
        <v>44117</v>
      </c>
      <c r="C1395" s="236">
        <v>44147</v>
      </c>
      <c r="D1395">
        <v>20100041953</v>
      </c>
      <c r="E1395" t="s">
        <v>3444</v>
      </c>
      <c r="F1395" t="s">
        <v>3445</v>
      </c>
      <c r="G1395" s="236">
        <v>44117</v>
      </c>
      <c r="H1395" s="236">
        <v>44147</v>
      </c>
      <c r="I1395" t="s">
        <v>3446</v>
      </c>
      <c r="J1395">
        <v>-15</v>
      </c>
      <c r="K1395">
        <v>100</v>
      </c>
      <c r="M1395" t="s">
        <v>54</v>
      </c>
      <c r="P1395" t="s">
        <v>54</v>
      </c>
      <c r="Q1395">
        <v>100</v>
      </c>
      <c r="R1395">
        <v>0</v>
      </c>
      <c r="S1395">
        <v>0</v>
      </c>
      <c r="T1395" t="s">
        <v>3447</v>
      </c>
      <c r="U1395">
        <v>12643</v>
      </c>
      <c r="V1395">
        <v>43962</v>
      </c>
      <c r="W1395" t="s">
        <v>3519</v>
      </c>
      <c r="AD1395">
        <v>44132</v>
      </c>
      <c r="AK1395">
        <v>1</v>
      </c>
      <c r="AL1395" t="s">
        <v>58</v>
      </c>
      <c r="AN1395" t="s">
        <v>1361</v>
      </c>
      <c r="AS1395" t="s">
        <v>3449</v>
      </c>
      <c r="AT1395" t="s">
        <v>61</v>
      </c>
      <c r="AU1395" t="s">
        <v>61</v>
      </c>
      <c r="AV1395" t="s">
        <v>11037</v>
      </c>
      <c r="AY1395">
        <v>0</v>
      </c>
      <c r="AZ1395" t="s">
        <v>62</v>
      </c>
      <c r="BA1395" t="s">
        <v>63</v>
      </c>
    </row>
    <row r="1396" spans="1:53" x14ac:dyDescent="0.25">
      <c r="A1396" s="1" t="s">
        <v>3520</v>
      </c>
      <c r="B1396" s="236">
        <v>44117</v>
      </c>
      <c r="C1396" s="236">
        <v>44147</v>
      </c>
      <c r="D1396">
        <v>20100041953</v>
      </c>
      <c r="E1396" t="s">
        <v>3444</v>
      </c>
      <c r="F1396" t="s">
        <v>3445</v>
      </c>
      <c r="G1396" s="236">
        <v>44117</v>
      </c>
      <c r="H1396" s="236">
        <v>44147</v>
      </c>
      <c r="I1396" t="s">
        <v>3446</v>
      </c>
      <c r="J1396">
        <v>-15</v>
      </c>
      <c r="K1396">
        <v>100</v>
      </c>
      <c r="M1396" t="s">
        <v>54</v>
      </c>
      <c r="P1396" t="s">
        <v>54</v>
      </c>
      <c r="Q1396">
        <v>100</v>
      </c>
      <c r="R1396">
        <v>0</v>
      </c>
      <c r="S1396">
        <v>0</v>
      </c>
      <c r="T1396" t="s">
        <v>3447</v>
      </c>
      <c r="U1396">
        <v>12643</v>
      </c>
      <c r="V1396">
        <v>43962</v>
      </c>
      <c r="W1396" t="s">
        <v>3520</v>
      </c>
      <c r="AD1396">
        <v>44132</v>
      </c>
      <c r="AK1396">
        <v>1</v>
      </c>
      <c r="AL1396" t="s">
        <v>58</v>
      </c>
      <c r="AN1396" t="s">
        <v>1361</v>
      </c>
      <c r="AS1396" t="s">
        <v>3449</v>
      </c>
      <c r="AT1396" t="s">
        <v>61</v>
      </c>
      <c r="AU1396" t="s">
        <v>61</v>
      </c>
      <c r="AV1396" t="s">
        <v>11037</v>
      </c>
      <c r="AY1396">
        <v>0</v>
      </c>
      <c r="AZ1396" t="s">
        <v>62</v>
      </c>
      <c r="BA1396" t="s">
        <v>63</v>
      </c>
    </row>
    <row r="1397" spans="1:53" x14ac:dyDescent="0.25">
      <c r="A1397" s="1" t="s">
        <v>3521</v>
      </c>
      <c r="B1397" s="236">
        <v>44117</v>
      </c>
      <c r="C1397" s="236">
        <v>44147</v>
      </c>
      <c r="D1397">
        <v>20100041953</v>
      </c>
      <c r="E1397" t="s">
        <v>3444</v>
      </c>
      <c r="F1397" t="s">
        <v>3445</v>
      </c>
      <c r="G1397" s="236">
        <v>44117</v>
      </c>
      <c r="H1397" s="236">
        <v>44147</v>
      </c>
      <c r="I1397" t="s">
        <v>3446</v>
      </c>
      <c r="J1397">
        <v>-15</v>
      </c>
      <c r="K1397">
        <v>100</v>
      </c>
      <c r="M1397" t="s">
        <v>54</v>
      </c>
      <c r="P1397" t="s">
        <v>54</v>
      </c>
      <c r="Q1397">
        <v>100</v>
      </c>
      <c r="R1397">
        <v>0</v>
      </c>
      <c r="S1397">
        <v>0</v>
      </c>
      <c r="T1397" t="s">
        <v>3447</v>
      </c>
      <c r="U1397">
        <v>12643</v>
      </c>
      <c r="V1397">
        <v>43962</v>
      </c>
      <c r="W1397" t="s">
        <v>3521</v>
      </c>
      <c r="AD1397">
        <v>44132</v>
      </c>
      <c r="AK1397">
        <v>1</v>
      </c>
      <c r="AL1397" t="s">
        <v>58</v>
      </c>
      <c r="AN1397" t="s">
        <v>1361</v>
      </c>
      <c r="AS1397" t="s">
        <v>3449</v>
      </c>
      <c r="AT1397" t="s">
        <v>61</v>
      </c>
      <c r="AU1397" t="s">
        <v>61</v>
      </c>
      <c r="AV1397" t="s">
        <v>11037</v>
      </c>
      <c r="AY1397">
        <v>0</v>
      </c>
      <c r="AZ1397" t="s">
        <v>62</v>
      </c>
      <c r="BA1397" t="s">
        <v>63</v>
      </c>
    </row>
    <row r="1398" spans="1:53" x14ac:dyDescent="0.25">
      <c r="A1398" s="1" t="s">
        <v>3522</v>
      </c>
      <c r="B1398" s="236">
        <v>44117</v>
      </c>
      <c r="C1398" s="236">
        <v>44147</v>
      </c>
      <c r="D1398">
        <v>20100041953</v>
      </c>
      <c r="E1398" t="s">
        <v>3444</v>
      </c>
      <c r="F1398" t="s">
        <v>3445</v>
      </c>
      <c r="G1398" s="236">
        <v>44117</v>
      </c>
      <c r="H1398" s="236">
        <v>44147</v>
      </c>
      <c r="I1398" t="s">
        <v>3446</v>
      </c>
      <c r="J1398">
        <v>-15</v>
      </c>
      <c r="K1398">
        <v>100</v>
      </c>
      <c r="M1398" t="s">
        <v>54</v>
      </c>
      <c r="P1398" t="s">
        <v>54</v>
      </c>
      <c r="Q1398">
        <v>100</v>
      </c>
      <c r="R1398">
        <v>0</v>
      </c>
      <c r="S1398">
        <v>0</v>
      </c>
      <c r="T1398" t="s">
        <v>3447</v>
      </c>
      <c r="U1398">
        <v>12643</v>
      </c>
      <c r="V1398">
        <v>43962</v>
      </c>
      <c r="W1398" t="s">
        <v>3522</v>
      </c>
      <c r="AD1398">
        <v>44132</v>
      </c>
      <c r="AK1398">
        <v>1</v>
      </c>
      <c r="AL1398" t="s">
        <v>58</v>
      </c>
      <c r="AN1398" t="s">
        <v>1361</v>
      </c>
      <c r="AS1398" t="s">
        <v>3449</v>
      </c>
      <c r="AT1398" t="s">
        <v>61</v>
      </c>
      <c r="AU1398" t="s">
        <v>61</v>
      </c>
      <c r="AV1398" t="s">
        <v>11037</v>
      </c>
      <c r="AY1398">
        <v>0</v>
      </c>
      <c r="AZ1398" t="s">
        <v>62</v>
      </c>
      <c r="BA1398" t="s">
        <v>63</v>
      </c>
    </row>
    <row r="1399" spans="1:53" x14ac:dyDescent="0.25">
      <c r="A1399" s="1" t="s">
        <v>3523</v>
      </c>
      <c r="B1399" s="236">
        <v>44117</v>
      </c>
      <c r="C1399" s="236">
        <v>44147</v>
      </c>
      <c r="D1399">
        <v>20100041953</v>
      </c>
      <c r="E1399" t="s">
        <v>3444</v>
      </c>
      <c r="F1399" t="s">
        <v>3445</v>
      </c>
      <c r="G1399" s="236">
        <v>44117</v>
      </c>
      <c r="H1399" s="236">
        <v>44147</v>
      </c>
      <c r="I1399" t="s">
        <v>3446</v>
      </c>
      <c r="J1399">
        <v>-15</v>
      </c>
      <c r="K1399">
        <v>100</v>
      </c>
      <c r="M1399" t="s">
        <v>54</v>
      </c>
      <c r="P1399" t="s">
        <v>54</v>
      </c>
      <c r="Q1399">
        <v>100</v>
      </c>
      <c r="R1399">
        <v>0</v>
      </c>
      <c r="S1399">
        <v>0</v>
      </c>
      <c r="T1399" t="s">
        <v>3447</v>
      </c>
      <c r="U1399">
        <v>12643</v>
      </c>
      <c r="V1399">
        <v>43962</v>
      </c>
      <c r="W1399" t="s">
        <v>3523</v>
      </c>
      <c r="AD1399">
        <v>44132</v>
      </c>
      <c r="AK1399">
        <v>1</v>
      </c>
      <c r="AL1399" t="s">
        <v>58</v>
      </c>
      <c r="AN1399" t="s">
        <v>1361</v>
      </c>
      <c r="AS1399" t="s">
        <v>3449</v>
      </c>
      <c r="AT1399" t="s">
        <v>61</v>
      </c>
      <c r="AU1399" t="s">
        <v>61</v>
      </c>
      <c r="AV1399" t="s">
        <v>11037</v>
      </c>
      <c r="AY1399">
        <v>0</v>
      </c>
      <c r="AZ1399" t="s">
        <v>62</v>
      </c>
      <c r="BA1399" t="s">
        <v>63</v>
      </c>
    </row>
    <row r="1400" spans="1:53" x14ac:dyDescent="0.25">
      <c r="A1400" s="1" t="s">
        <v>3524</v>
      </c>
      <c r="B1400" s="236">
        <v>44117</v>
      </c>
      <c r="C1400" s="236">
        <v>44147</v>
      </c>
      <c r="D1400">
        <v>20100041953</v>
      </c>
      <c r="E1400" t="s">
        <v>3444</v>
      </c>
      <c r="F1400" t="s">
        <v>3445</v>
      </c>
      <c r="G1400" s="236">
        <v>44117</v>
      </c>
      <c r="H1400" s="236">
        <v>44147</v>
      </c>
      <c r="I1400" t="s">
        <v>3446</v>
      </c>
      <c r="J1400">
        <v>-15</v>
      </c>
      <c r="K1400">
        <v>100</v>
      </c>
      <c r="M1400" t="s">
        <v>54</v>
      </c>
      <c r="P1400" t="s">
        <v>54</v>
      </c>
      <c r="Q1400">
        <v>100</v>
      </c>
      <c r="R1400">
        <v>0</v>
      </c>
      <c r="S1400">
        <v>0</v>
      </c>
      <c r="T1400" t="s">
        <v>3447</v>
      </c>
      <c r="U1400">
        <v>12643</v>
      </c>
      <c r="V1400">
        <v>43962</v>
      </c>
      <c r="W1400" t="s">
        <v>3524</v>
      </c>
      <c r="AD1400">
        <v>44132</v>
      </c>
      <c r="AK1400">
        <v>1</v>
      </c>
      <c r="AL1400" t="s">
        <v>58</v>
      </c>
      <c r="AN1400" t="s">
        <v>1361</v>
      </c>
      <c r="AS1400" t="s">
        <v>3449</v>
      </c>
      <c r="AT1400" t="s">
        <v>61</v>
      </c>
      <c r="AU1400" t="s">
        <v>61</v>
      </c>
      <c r="AV1400" t="s">
        <v>11037</v>
      </c>
      <c r="AY1400">
        <v>0</v>
      </c>
      <c r="AZ1400" t="s">
        <v>62</v>
      </c>
      <c r="BA1400" t="s">
        <v>63</v>
      </c>
    </row>
    <row r="1401" spans="1:53" x14ac:dyDescent="0.25">
      <c r="A1401" s="1" t="s">
        <v>3525</v>
      </c>
      <c r="B1401" s="236">
        <v>44117</v>
      </c>
      <c r="C1401" s="236">
        <v>44147</v>
      </c>
      <c r="D1401">
        <v>20100041953</v>
      </c>
      <c r="E1401" t="s">
        <v>3444</v>
      </c>
      <c r="F1401" t="s">
        <v>3445</v>
      </c>
      <c r="G1401" s="236">
        <v>44117</v>
      </c>
      <c r="H1401" s="236">
        <v>44147</v>
      </c>
      <c r="I1401" t="s">
        <v>3446</v>
      </c>
      <c r="J1401">
        <v>-15</v>
      </c>
      <c r="K1401">
        <v>100</v>
      </c>
      <c r="M1401" t="s">
        <v>54</v>
      </c>
      <c r="P1401" t="s">
        <v>54</v>
      </c>
      <c r="Q1401">
        <v>100</v>
      </c>
      <c r="R1401">
        <v>0</v>
      </c>
      <c r="S1401">
        <v>0</v>
      </c>
      <c r="T1401" t="s">
        <v>3447</v>
      </c>
      <c r="U1401">
        <v>12643</v>
      </c>
      <c r="V1401">
        <v>43962</v>
      </c>
      <c r="W1401" t="s">
        <v>3525</v>
      </c>
      <c r="X1401" t="s">
        <v>3526</v>
      </c>
      <c r="AD1401">
        <v>44132</v>
      </c>
      <c r="AK1401">
        <v>1</v>
      </c>
      <c r="AL1401" t="s">
        <v>58</v>
      </c>
      <c r="AN1401" t="s">
        <v>1361</v>
      </c>
      <c r="AS1401" t="s">
        <v>3449</v>
      </c>
      <c r="AT1401" t="s">
        <v>61</v>
      </c>
      <c r="AU1401" t="s">
        <v>61</v>
      </c>
      <c r="AV1401" t="s">
        <v>11037</v>
      </c>
      <c r="AY1401">
        <v>0</v>
      </c>
      <c r="AZ1401" t="s">
        <v>62</v>
      </c>
      <c r="BA1401" t="s">
        <v>63</v>
      </c>
    </row>
    <row r="1402" spans="1:53" x14ac:dyDescent="0.25">
      <c r="A1402" s="1" t="s">
        <v>3527</v>
      </c>
      <c r="B1402" s="236">
        <v>44117</v>
      </c>
      <c r="C1402" s="236">
        <v>44147</v>
      </c>
      <c r="D1402">
        <v>20100041953</v>
      </c>
      <c r="E1402" t="s">
        <v>3444</v>
      </c>
      <c r="F1402" t="s">
        <v>3445</v>
      </c>
      <c r="G1402" s="236">
        <v>44117</v>
      </c>
      <c r="H1402" s="236">
        <v>44147</v>
      </c>
      <c r="I1402" t="s">
        <v>3446</v>
      </c>
      <c r="J1402">
        <v>-15</v>
      </c>
      <c r="K1402">
        <v>100</v>
      </c>
      <c r="M1402" t="s">
        <v>54</v>
      </c>
      <c r="P1402" t="s">
        <v>54</v>
      </c>
      <c r="Q1402">
        <v>100</v>
      </c>
      <c r="R1402">
        <v>0</v>
      </c>
      <c r="S1402">
        <v>0</v>
      </c>
      <c r="T1402" t="s">
        <v>3447</v>
      </c>
      <c r="U1402">
        <v>12514</v>
      </c>
      <c r="V1402">
        <v>43958</v>
      </c>
      <c r="W1402" t="s">
        <v>3527</v>
      </c>
      <c r="AD1402">
        <v>44132</v>
      </c>
      <c r="AK1402">
        <v>1</v>
      </c>
      <c r="AL1402" t="s">
        <v>58</v>
      </c>
      <c r="AN1402" t="s">
        <v>1361</v>
      </c>
      <c r="AS1402" t="s">
        <v>3449</v>
      </c>
      <c r="AT1402" t="s">
        <v>61</v>
      </c>
      <c r="AU1402" t="s">
        <v>61</v>
      </c>
      <c r="AV1402" t="s">
        <v>11037</v>
      </c>
      <c r="AY1402">
        <v>0</v>
      </c>
      <c r="AZ1402" t="s">
        <v>62</v>
      </c>
      <c r="BA1402" t="s">
        <v>63</v>
      </c>
    </row>
    <row r="1403" spans="1:53" x14ac:dyDescent="0.25">
      <c r="A1403" s="1" t="s">
        <v>3528</v>
      </c>
      <c r="B1403" s="236">
        <v>44117</v>
      </c>
      <c r="C1403" s="236">
        <v>44147</v>
      </c>
      <c r="D1403">
        <v>20100041953</v>
      </c>
      <c r="E1403" t="s">
        <v>3444</v>
      </c>
      <c r="F1403" t="s">
        <v>3445</v>
      </c>
      <c r="G1403" s="236">
        <v>44117</v>
      </c>
      <c r="H1403" s="236">
        <v>44147</v>
      </c>
      <c r="I1403" t="s">
        <v>3446</v>
      </c>
      <c r="J1403">
        <v>-15</v>
      </c>
      <c r="K1403">
        <v>100</v>
      </c>
      <c r="M1403" t="s">
        <v>54</v>
      </c>
      <c r="P1403" t="s">
        <v>54</v>
      </c>
      <c r="Q1403">
        <v>100</v>
      </c>
      <c r="R1403">
        <v>0</v>
      </c>
      <c r="S1403">
        <v>0</v>
      </c>
      <c r="T1403" t="s">
        <v>3447</v>
      </c>
      <c r="U1403">
        <v>12516</v>
      </c>
      <c r="V1403">
        <v>43958</v>
      </c>
      <c r="W1403" t="s">
        <v>3528</v>
      </c>
      <c r="AD1403">
        <v>44132</v>
      </c>
      <c r="AK1403">
        <v>1</v>
      </c>
      <c r="AL1403" t="s">
        <v>58</v>
      </c>
      <c r="AN1403" t="s">
        <v>1361</v>
      </c>
      <c r="AS1403" t="s">
        <v>3449</v>
      </c>
      <c r="AT1403" t="s">
        <v>61</v>
      </c>
      <c r="AU1403" t="s">
        <v>61</v>
      </c>
      <c r="AV1403" t="s">
        <v>11037</v>
      </c>
      <c r="AY1403">
        <v>0</v>
      </c>
      <c r="AZ1403" t="s">
        <v>62</v>
      </c>
      <c r="BA1403" t="s">
        <v>63</v>
      </c>
    </row>
    <row r="1404" spans="1:53" x14ac:dyDescent="0.25">
      <c r="A1404" s="1" t="s">
        <v>3529</v>
      </c>
      <c r="B1404" s="236">
        <v>44117</v>
      </c>
      <c r="C1404" s="236">
        <v>44147</v>
      </c>
      <c r="D1404">
        <v>20100041953</v>
      </c>
      <c r="E1404" t="s">
        <v>3444</v>
      </c>
      <c r="F1404" t="s">
        <v>3445</v>
      </c>
      <c r="G1404" s="236">
        <v>44117</v>
      </c>
      <c r="H1404" s="236">
        <v>44147</v>
      </c>
      <c r="I1404" t="s">
        <v>3446</v>
      </c>
      <c r="J1404">
        <v>-15</v>
      </c>
      <c r="K1404">
        <v>100</v>
      </c>
      <c r="M1404" t="s">
        <v>54</v>
      </c>
      <c r="P1404" t="s">
        <v>54</v>
      </c>
      <c r="Q1404">
        <v>100</v>
      </c>
      <c r="R1404">
        <v>0</v>
      </c>
      <c r="S1404">
        <v>0</v>
      </c>
      <c r="T1404" t="s">
        <v>3447</v>
      </c>
      <c r="U1404">
        <v>12517</v>
      </c>
      <c r="V1404">
        <v>43958</v>
      </c>
      <c r="W1404" t="s">
        <v>3529</v>
      </c>
      <c r="AD1404">
        <v>44132</v>
      </c>
      <c r="AK1404">
        <v>1</v>
      </c>
      <c r="AL1404" t="s">
        <v>58</v>
      </c>
      <c r="AN1404" t="s">
        <v>1361</v>
      </c>
      <c r="AS1404" t="s">
        <v>3449</v>
      </c>
      <c r="AT1404" t="s">
        <v>61</v>
      </c>
      <c r="AU1404" t="s">
        <v>61</v>
      </c>
      <c r="AV1404" t="s">
        <v>11037</v>
      </c>
      <c r="AY1404">
        <v>0</v>
      </c>
      <c r="AZ1404" t="s">
        <v>62</v>
      </c>
      <c r="BA1404" t="s">
        <v>63</v>
      </c>
    </row>
    <row r="1405" spans="1:53" x14ac:dyDescent="0.25">
      <c r="A1405" s="1" t="s">
        <v>3530</v>
      </c>
      <c r="B1405" s="236">
        <v>44117</v>
      </c>
      <c r="C1405" s="236">
        <v>44147</v>
      </c>
      <c r="D1405">
        <v>20100041953</v>
      </c>
      <c r="E1405" t="s">
        <v>3444</v>
      </c>
      <c r="F1405" t="s">
        <v>3445</v>
      </c>
      <c r="G1405" s="236">
        <v>44117</v>
      </c>
      <c r="H1405" s="236">
        <v>44147</v>
      </c>
      <c r="I1405" t="s">
        <v>3446</v>
      </c>
      <c r="J1405">
        <v>-15</v>
      </c>
      <c r="K1405">
        <v>100</v>
      </c>
      <c r="M1405" t="s">
        <v>54</v>
      </c>
      <c r="P1405" t="s">
        <v>54</v>
      </c>
      <c r="Q1405">
        <v>100</v>
      </c>
      <c r="R1405">
        <v>0</v>
      </c>
      <c r="S1405">
        <v>0</v>
      </c>
      <c r="T1405" t="s">
        <v>3447</v>
      </c>
      <c r="U1405">
        <v>12518</v>
      </c>
      <c r="V1405">
        <v>43958</v>
      </c>
      <c r="W1405" t="s">
        <v>3530</v>
      </c>
      <c r="AD1405">
        <v>44132</v>
      </c>
      <c r="AK1405">
        <v>1</v>
      </c>
      <c r="AL1405" t="s">
        <v>58</v>
      </c>
      <c r="AN1405" t="s">
        <v>1361</v>
      </c>
      <c r="AS1405" t="s">
        <v>3449</v>
      </c>
      <c r="AT1405" t="s">
        <v>61</v>
      </c>
      <c r="AU1405" t="s">
        <v>61</v>
      </c>
      <c r="AV1405" t="s">
        <v>11037</v>
      </c>
      <c r="AY1405">
        <v>0</v>
      </c>
      <c r="AZ1405" t="s">
        <v>62</v>
      </c>
      <c r="BA1405" t="s">
        <v>63</v>
      </c>
    </row>
    <row r="1406" spans="1:53" x14ac:dyDescent="0.25">
      <c r="A1406" s="1" t="s">
        <v>3531</v>
      </c>
      <c r="B1406" s="236">
        <v>44117</v>
      </c>
      <c r="C1406" s="236">
        <v>44147</v>
      </c>
      <c r="D1406">
        <v>20100041953</v>
      </c>
      <c r="E1406" t="s">
        <v>3444</v>
      </c>
      <c r="F1406" t="s">
        <v>3445</v>
      </c>
      <c r="G1406" s="236">
        <v>44117</v>
      </c>
      <c r="H1406" s="236">
        <v>44147</v>
      </c>
      <c r="I1406" t="s">
        <v>3446</v>
      </c>
      <c r="J1406">
        <v>-15</v>
      </c>
      <c r="K1406">
        <v>100</v>
      </c>
      <c r="M1406" t="s">
        <v>54</v>
      </c>
      <c r="P1406" t="s">
        <v>54</v>
      </c>
      <c r="Q1406">
        <v>100</v>
      </c>
      <c r="R1406">
        <v>0</v>
      </c>
      <c r="S1406">
        <v>0</v>
      </c>
      <c r="T1406" t="s">
        <v>3447</v>
      </c>
      <c r="U1406">
        <v>12519</v>
      </c>
      <c r="V1406">
        <v>43962</v>
      </c>
      <c r="W1406" t="s">
        <v>3531</v>
      </c>
      <c r="AD1406">
        <v>44132</v>
      </c>
      <c r="AK1406">
        <v>1</v>
      </c>
      <c r="AL1406" t="s">
        <v>58</v>
      </c>
      <c r="AN1406" t="s">
        <v>1361</v>
      </c>
      <c r="AS1406" t="s">
        <v>3449</v>
      </c>
      <c r="AT1406" t="s">
        <v>61</v>
      </c>
      <c r="AU1406" t="s">
        <v>61</v>
      </c>
      <c r="AV1406" t="s">
        <v>11037</v>
      </c>
      <c r="AY1406">
        <v>0</v>
      </c>
      <c r="AZ1406" t="s">
        <v>62</v>
      </c>
      <c r="BA1406" t="s">
        <v>63</v>
      </c>
    </row>
    <row r="1407" spans="1:53" x14ac:dyDescent="0.25">
      <c r="A1407" s="1" t="s">
        <v>3532</v>
      </c>
      <c r="B1407" s="236">
        <v>44117</v>
      </c>
      <c r="C1407" s="236">
        <v>44147</v>
      </c>
      <c r="D1407">
        <v>20100041953</v>
      </c>
      <c r="E1407" t="s">
        <v>3444</v>
      </c>
      <c r="F1407" t="s">
        <v>3445</v>
      </c>
      <c r="G1407" s="236">
        <v>44117</v>
      </c>
      <c r="H1407" s="236">
        <v>44147</v>
      </c>
      <c r="I1407" t="s">
        <v>3446</v>
      </c>
      <c r="J1407">
        <v>-15</v>
      </c>
      <c r="K1407">
        <v>100</v>
      </c>
      <c r="M1407" t="s">
        <v>54</v>
      </c>
      <c r="P1407" t="s">
        <v>54</v>
      </c>
      <c r="Q1407">
        <v>100</v>
      </c>
      <c r="R1407">
        <v>0</v>
      </c>
      <c r="S1407">
        <v>0</v>
      </c>
      <c r="T1407" t="s">
        <v>3447</v>
      </c>
      <c r="U1407">
        <v>12701</v>
      </c>
      <c r="V1407">
        <v>43958</v>
      </c>
      <c r="W1407" t="s">
        <v>3532</v>
      </c>
      <c r="AD1407">
        <v>44132</v>
      </c>
      <c r="AK1407">
        <v>1</v>
      </c>
      <c r="AL1407" t="s">
        <v>58</v>
      </c>
      <c r="AN1407" t="s">
        <v>1361</v>
      </c>
      <c r="AS1407" t="s">
        <v>3449</v>
      </c>
      <c r="AT1407" t="s">
        <v>61</v>
      </c>
      <c r="AU1407" t="s">
        <v>61</v>
      </c>
      <c r="AV1407" t="s">
        <v>11037</v>
      </c>
      <c r="AY1407">
        <v>0</v>
      </c>
      <c r="AZ1407" t="s">
        <v>62</v>
      </c>
      <c r="BA1407" t="s">
        <v>63</v>
      </c>
    </row>
    <row r="1408" spans="1:53" x14ac:dyDescent="0.25">
      <c r="A1408" s="1" t="s">
        <v>3533</v>
      </c>
      <c r="B1408" s="236">
        <v>44117</v>
      </c>
      <c r="C1408" s="236">
        <v>44147</v>
      </c>
      <c r="D1408">
        <v>20100041953</v>
      </c>
      <c r="E1408" t="s">
        <v>3444</v>
      </c>
      <c r="F1408" t="s">
        <v>3445</v>
      </c>
      <c r="G1408" s="236">
        <v>44117</v>
      </c>
      <c r="H1408" s="236">
        <v>44147</v>
      </c>
      <c r="I1408" t="s">
        <v>3446</v>
      </c>
      <c r="J1408">
        <v>-15</v>
      </c>
      <c r="K1408">
        <v>100</v>
      </c>
      <c r="M1408" t="s">
        <v>54</v>
      </c>
      <c r="P1408" t="s">
        <v>54</v>
      </c>
      <c r="Q1408">
        <v>100</v>
      </c>
      <c r="R1408">
        <v>0</v>
      </c>
      <c r="S1408">
        <v>0</v>
      </c>
      <c r="T1408" t="s">
        <v>3447</v>
      </c>
      <c r="U1408">
        <v>12702</v>
      </c>
      <c r="V1408">
        <v>43957</v>
      </c>
      <c r="W1408" t="s">
        <v>3533</v>
      </c>
      <c r="AD1408">
        <v>44132</v>
      </c>
      <c r="AK1408">
        <v>1</v>
      </c>
      <c r="AL1408" t="s">
        <v>58</v>
      </c>
      <c r="AN1408" t="s">
        <v>1361</v>
      </c>
      <c r="AS1408" t="s">
        <v>3449</v>
      </c>
      <c r="AT1408" t="s">
        <v>61</v>
      </c>
      <c r="AU1408" t="s">
        <v>61</v>
      </c>
      <c r="AV1408" t="s">
        <v>11037</v>
      </c>
      <c r="AY1408">
        <v>0</v>
      </c>
      <c r="AZ1408" t="s">
        <v>62</v>
      </c>
      <c r="BA1408" t="s">
        <v>63</v>
      </c>
    </row>
    <row r="1409" spans="1:53" x14ac:dyDescent="0.25">
      <c r="A1409" s="1" t="s">
        <v>3534</v>
      </c>
      <c r="B1409" s="236">
        <v>44117</v>
      </c>
      <c r="C1409" s="236">
        <v>44147</v>
      </c>
      <c r="D1409">
        <v>20100041953</v>
      </c>
      <c r="E1409" t="s">
        <v>3444</v>
      </c>
      <c r="F1409" t="s">
        <v>3445</v>
      </c>
      <c r="G1409" s="236">
        <v>44117</v>
      </c>
      <c r="H1409" s="236">
        <v>44147</v>
      </c>
      <c r="I1409" t="s">
        <v>3446</v>
      </c>
      <c r="J1409">
        <v>-15</v>
      </c>
      <c r="K1409">
        <v>100</v>
      </c>
      <c r="M1409" t="s">
        <v>54</v>
      </c>
      <c r="P1409" t="s">
        <v>54</v>
      </c>
      <c r="Q1409">
        <v>100</v>
      </c>
      <c r="R1409">
        <v>0</v>
      </c>
      <c r="S1409">
        <v>0</v>
      </c>
      <c r="T1409" t="s">
        <v>3447</v>
      </c>
      <c r="U1409">
        <v>12703</v>
      </c>
      <c r="V1409">
        <v>43958</v>
      </c>
      <c r="W1409" t="s">
        <v>3534</v>
      </c>
      <c r="AD1409">
        <v>44132</v>
      </c>
      <c r="AK1409">
        <v>1</v>
      </c>
      <c r="AL1409" t="s">
        <v>58</v>
      </c>
      <c r="AN1409" t="s">
        <v>1361</v>
      </c>
      <c r="AS1409" t="s">
        <v>3449</v>
      </c>
      <c r="AT1409" t="s">
        <v>61</v>
      </c>
      <c r="AU1409" t="s">
        <v>61</v>
      </c>
      <c r="AV1409" t="s">
        <v>11037</v>
      </c>
      <c r="AY1409">
        <v>0</v>
      </c>
      <c r="AZ1409" t="s">
        <v>62</v>
      </c>
      <c r="BA1409" t="s">
        <v>63</v>
      </c>
    </row>
    <row r="1410" spans="1:53" x14ac:dyDescent="0.25">
      <c r="A1410" s="1" t="s">
        <v>3535</v>
      </c>
      <c r="B1410" s="236">
        <v>44117</v>
      </c>
      <c r="C1410" s="236">
        <v>44147</v>
      </c>
      <c r="D1410">
        <v>20100041953</v>
      </c>
      <c r="E1410" t="s">
        <v>3444</v>
      </c>
      <c r="F1410" t="s">
        <v>3445</v>
      </c>
      <c r="G1410" s="236">
        <v>44117</v>
      </c>
      <c r="H1410" s="236">
        <v>44147</v>
      </c>
      <c r="I1410" t="s">
        <v>3446</v>
      </c>
      <c r="J1410">
        <v>-15</v>
      </c>
      <c r="K1410">
        <v>100</v>
      </c>
      <c r="M1410" t="s">
        <v>54</v>
      </c>
      <c r="P1410" t="s">
        <v>54</v>
      </c>
      <c r="Q1410">
        <v>100</v>
      </c>
      <c r="R1410">
        <v>0</v>
      </c>
      <c r="S1410">
        <v>0</v>
      </c>
      <c r="T1410" t="s">
        <v>3447</v>
      </c>
      <c r="U1410">
        <v>12704</v>
      </c>
      <c r="V1410">
        <v>43962</v>
      </c>
      <c r="W1410" t="s">
        <v>3535</v>
      </c>
      <c r="AD1410">
        <v>44132</v>
      </c>
      <c r="AK1410">
        <v>1</v>
      </c>
      <c r="AL1410" t="s">
        <v>58</v>
      </c>
      <c r="AN1410" t="s">
        <v>1361</v>
      </c>
      <c r="AS1410" t="s">
        <v>3449</v>
      </c>
      <c r="AT1410" t="s">
        <v>61</v>
      </c>
      <c r="AU1410" t="s">
        <v>61</v>
      </c>
      <c r="AV1410" t="s">
        <v>11037</v>
      </c>
      <c r="AY1410">
        <v>0</v>
      </c>
      <c r="AZ1410" t="s">
        <v>62</v>
      </c>
      <c r="BA1410" t="s">
        <v>63</v>
      </c>
    </row>
    <row r="1411" spans="1:53" x14ac:dyDescent="0.25">
      <c r="A1411" s="1" t="s">
        <v>3536</v>
      </c>
      <c r="B1411" s="236">
        <v>44117</v>
      </c>
      <c r="C1411" s="236">
        <v>44147</v>
      </c>
      <c r="D1411">
        <v>20100041953</v>
      </c>
      <c r="E1411" t="s">
        <v>3444</v>
      </c>
      <c r="F1411" t="s">
        <v>3445</v>
      </c>
      <c r="G1411" s="236">
        <v>44117</v>
      </c>
      <c r="H1411" s="236">
        <v>44147</v>
      </c>
      <c r="I1411" t="s">
        <v>3446</v>
      </c>
      <c r="J1411">
        <v>-15</v>
      </c>
      <c r="K1411">
        <v>100</v>
      </c>
      <c r="M1411" t="s">
        <v>54</v>
      </c>
      <c r="P1411" t="s">
        <v>54</v>
      </c>
      <c r="Q1411">
        <v>100</v>
      </c>
      <c r="R1411">
        <v>0</v>
      </c>
      <c r="S1411">
        <v>0</v>
      </c>
      <c r="T1411" t="s">
        <v>3447</v>
      </c>
      <c r="U1411">
        <v>12705</v>
      </c>
      <c r="V1411">
        <v>43958</v>
      </c>
      <c r="W1411" t="s">
        <v>3536</v>
      </c>
      <c r="AD1411">
        <v>44132</v>
      </c>
      <c r="AK1411">
        <v>1</v>
      </c>
      <c r="AL1411" t="s">
        <v>58</v>
      </c>
      <c r="AN1411" t="s">
        <v>1361</v>
      </c>
      <c r="AS1411" t="s">
        <v>3449</v>
      </c>
      <c r="AT1411" t="s">
        <v>61</v>
      </c>
      <c r="AU1411" t="s">
        <v>61</v>
      </c>
      <c r="AV1411" t="s">
        <v>11037</v>
      </c>
      <c r="AY1411">
        <v>0</v>
      </c>
      <c r="AZ1411" t="s">
        <v>62</v>
      </c>
      <c r="BA1411" t="s">
        <v>63</v>
      </c>
    </row>
    <row r="1412" spans="1:53" x14ac:dyDescent="0.25">
      <c r="A1412" s="1" t="s">
        <v>3537</v>
      </c>
      <c r="B1412" s="236">
        <v>44117</v>
      </c>
      <c r="C1412" s="236">
        <v>44147</v>
      </c>
      <c r="D1412">
        <v>20100041953</v>
      </c>
      <c r="E1412" t="s">
        <v>3444</v>
      </c>
      <c r="F1412" t="s">
        <v>3445</v>
      </c>
      <c r="G1412" s="236">
        <v>44117</v>
      </c>
      <c r="H1412" s="236">
        <v>44147</v>
      </c>
      <c r="I1412" t="s">
        <v>3446</v>
      </c>
      <c r="J1412">
        <v>-15</v>
      </c>
      <c r="K1412">
        <v>100</v>
      </c>
      <c r="M1412" t="s">
        <v>54</v>
      </c>
      <c r="P1412" t="s">
        <v>54</v>
      </c>
      <c r="Q1412">
        <v>100</v>
      </c>
      <c r="R1412">
        <v>0</v>
      </c>
      <c r="S1412">
        <v>0</v>
      </c>
      <c r="T1412" t="s">
        <v>3447</v>
      </c>
      <c r="U1412">
        <v>12706</v>
      </c>
      <c r="V1412">
        <v>43958</v>
      </c>
      <c r="W1412" t="s">
        <v>3537</v>
      </c>
      <c r="AD1412">
        <v>44132</v>
      </c>
      <c r="AK1412">
        <v>1</v>
      </c>
      <c r="AL1412" t="s">
        <v>58</v>
      </c>
      <c r="AN1412" t="s">
        <v>1361</v>
      </c>
      <c r="AS1412" t="s">
        <v>3449</v>
      </c>
      <c r="AT1412" t="s">
        <v>61</v>
      </c>
      <c r="AU1412" t="s">
        <v>61</v>
      </c>
      <c r="AV1412" t="s">
        <v>11037</v>
      </c>
      <c r="AY1412">
        <v>0</v>
      </c>
      <c r="AZ1412" t="s">
        <v>62</v>
      </c>
      <c r="BA1412" t="s">
        <v>63</v>
      </c>
    </row>
    <row r="1413" spans="1:53" x14ac:dyDescent="0.25">
      <c r="A1413" s="1" t="s">
        <v>3538</v>
      </c>
      <c r="B1413" s="236">
        <v>44117</v>
      </c>
      <c r="C1413" s="236">
        <v>44147</v>
      </c>
      <c r="D1413">
        <v>20100041953</v>
      </c>
      <c r="E1413" t="s">
        <v>3444</v>
      </c>
      <c r="F1413" t="s">
        <v>3445</v>
      </c>
      <c r="G1413" s="236">
        <v>44117</v>
      </c>
      <c r="H1413" s="236">
        <v>44147</v>
      </c>
      <c r="I1413" t="s">
        <v>3446</v>
      </c>
      <c r="J1413">
        <v>-15</v>
      </c>
      <c r="K1413">
        <v>100</v>
      </c>
      <c r="M1413" t="s">
        <v>54</v>
      </c>
      <c r="P1413" t="s">
        <v>54</v>
      </c>
      <c r="Q1413">
        <v>100</v>
      </c>
      <c r="R1413">
        <v>0</v>
      </c>
      <c r="S1413">
        <v>0</v>
      </c>
      <c r="T1413" t="s">
        <v>3447</v>
      </c>
      <c r="U1413">
        <v>12707</v>
      </c>
      <c r="V1413">
        <v>43958</v>
      </c>
      <c r="W1413" t="s">
        <v>3538</v>
      </c>
      <c r="AD1413">
        <v>44132</v>
      </c>
      <c r="AK1413">
        <v>1</v>
      </c>
      <c r="AL1413" t="s">
        <v>58</v>
      </c>
      <c r="AN1413" t="s">
        <v>1361</v>
      </c>
      <c r="AS1413" t="s">
        <v>3449</v>
      </c>
      <c r="AT1413" t="s">
        <v>61</v>
      </c>
      <c r="AU1413" t="s">
        <v>61</v>
      </c>
      <c r="AV1413" t="s">
        <v>11037</v>
      </c>
      <c r="AY1413">
        <v>0</v>
      </c>
      <c r="AZ1413" t="s">
        <v>62</v>
      </c>
      <c r="BA1413" t="s">
        <v>63</v>
      </c>
    </row>
    <row r="1414" spans="1:53" x14ac:dyDescent="0.25">
      <c r="A1414" s="1" t="s">
        <v>3539</v>
      </c>
      <c r="B1414" s="236">
        <v>44117</v>
      </c>
      <c r="C1414" s="236">
        <v>44147</v>
      </c>
      <c r="D1414">
        <v>20100041953</v>
      </c>
      <c r="E1414" t="s">
        <v>3444</v>
      </c>
      <c r="F1414" t="s">
        <v>3445</v>
      </c>
      <c r="G1414" s="236">
        <v>44117</v>
      </c>
      <c r="H1414" s="236">
        <v>44147</v>
      </c>
      <c r="I1414" t="s">
        <v>3446</v>
      </c>
      <c r="J1414">
        <v>-15</v>
      </c>
      <c r="K1414">
        <v>100</v>
      </c>
      <c r="M1414" t="s">
        <v>54</v>
      </c>
      <c r="P1414" t="s">
        <v>54</v>
      </c>
      <c r="Q1414">
        <v>100</v>
      </c>
      <c r="R1414">
        <v>0</v>
      </c>
      <c r="S1414">
        <v>0</v>
      </c>
      <c r="T1414" t="s">
        <v>3447</v>
      </c>
      <c r="U1414">
        <v>12708</v>
      </c>
      <c r="V1414">
        <v>43958</v>
      </c>
      <c r="W1414" t="s">
        <v>3539</v>
      </c>
      <c r="AD1414">
        <v>44132</v>
      </c>
      <c r="AK1414">
        <v>1</v>
      </c>
      <c r="AL1414" t="s">
        <v>58</v>
      </c>
      <c r="AN1414" t="s">
        <v>1361</v>
      </c>
      <c r="AS1414" t="s">
        <v>3449</v>
      </c>
      <c r="AT1414" t="s">
        <v>61</v>
      </c>
      <c r="AU1414" t="s">
        <v>61</v>
      </c>
      <c r="AV1414" t="s">
        <v>11037</v>
      </c>
      <c r="AY1414">
        <v>0</v>
      </c>
      <c r="AZ1414" t="s">
        <v>62</v>
      </c>
      <c r="BA1414" t="s">
        <v>63</v>
      </c>
    </row>
    <row r="1415" spans="1:53" x14ac:dyDescent="0.25">
      <c r="A1415" s="1" t="s">
        <v>3540</v>
      </c>
      <c r="B1415" s="236">
        <v>44117</v>
      </c>
      <c r="C1415" s="236">
        <v>44147</v>
      </c>
      <c r="D1415">
        <v>20100041953</v>
      </c>
      <c r="E1415" t="s">
        <v>3444</v>
      </c>
      <c r="F1415" t="s">
        <v>3445</v>
      </c>
      <c r="G1415" s="236">
        <v>44117</v>
      </c>
      <c r="H1415" s="236">
        <v>44147</v>
      </c>
      <c r="I1415" t="s">
        <v>3446</v>
      </c>
      <c r="J1415">
        <v>-15</v>
      </c>
      <c r="K1415">
        <v>100</v>
      </c>
      <c r="M1415" t="s">
        <v>54</v>
      </c>
      <c r="P1415" t="s">
        <v>54</v>
      </c>
      <c r="Q1415">
        <v>100</v>
      </c>
      <c r="R1415">
        <v>0</v>
      </c>
      <c r="S1415">
        <v>0</v>
      </c>
      <c r="T1415" t="s">
        <v>3447</v>
      </c>
      <c r="U1415">
        <v>12709</v>
      </c>
      <c r="V1415">
        <v>43960</v>
      </c>
      <c r="W1415" t="s">
        <v>3540</v>
      </c>
      <c r="AD1415">
        <v>44132</v>
      </c>
      <c r="AK1415">
        <v>1</v>
      </c>
      <c r="AL1415" t="s">
        <v>58</v>
      </c>
      <c r="AN1415" t="s">
        <v>1361</v>
      </c>
      <c r="AS1415" t="s">
        <v>3449</v>
      </c>
      <c r="AT1415" t="s">
        <v>61</v>
      </c>
      <c r="AU1415" t="s">
        <v>61</v>
      </c>
      <c r="AV1415" t="s">
        <v>11037</v>
      </c>
      <c r="AY1415">
        <v>0</v>
      </c>
      <c r="AZ1415" t="s">
        <v>62</v>
      </c>
      <c r="BA1415" t="s">
        <v>63</v>
      </c>
    </row>
    <row r="1416" spans="1:53" x14ac:dyDescent="0.25">
      <c r="A1416" s="1" t="s">
        <v>3541</v>
      </c>
      <c r="B1416" s="236">
        <v>44117</v>
      </c>
      <c r="C1416" s="236">
        <v>44147</v>
      </c>
      <c r="D1416">
        <v>20100041953</v>
      </c>
      <c r="E1416" t="s">
        <v>3444</v>
      </c>
      <c r="F1416" t="s">
        <v>3445</v>
      </c>
      <c r="G1416" s="236">
        <v>44117</v>
      </c>
      <c r="H1416" s="236">
        <v>44147</v>
      </c>
      <c r="I1416" t="s">
        <v>3446</v>
      </c>
      <c r="J1416">
        <v>-15</v>
      </c>
      <c r="K1416">
        <v>100</v>
      </c>
      <c r="M1416" t="s">
        <v>54</v>
      </c>
      <c r="P1416" t="s">
        <v>54</v>
      </c>
      <c r="Q1416">
        <v>100</v>
      </c>
      <c r="R1416">
        <v>0</v>
      </c>
      <c r="S1416">
        <v>0</v>
      </c>
      <c r="T1416" t="s">
        <v>3447</v>
      </c>
      <c r="U1416">
        <v>12710</v>
      </c>
      <c r="V1416">
        <v>43958</v>
      </c>
      <c r="W1416" t="s">
        <v>3541</v>
      </c>
      <c r="AD1416">
        <v>44132</v>
      </c>
      <c r="AK1416">
        <v>1</v>
      </c>
      <c r="AL1416" t="s">
        <v>58</v>
      </c>
      <c r="AN1416" t="s">
        <v>1361</v>
      </c>
      <c r="AS1416" t="s">
        <v>3449</v>
      </c>
      <c r="AT1416" t="s">
        <v>61</v>
      </c>
      <c r="AU1416" t="s">
        <v>61</v>
      </c>
      <c r="AV1416" t="s">
        <v>11037</v>
      </c>
      <c r="AY1416">
        <v>0</v>
      </c>
      <c r="AZ1416" t="s">
        <v>62</v>
      </c>
      <c r="BA1416" t="s">
        <v>63</v>
      </c>
    </row>
    <row r="1417" spans="1:53" x14ac:dyDescent="0.25">
      <c r="A1417" s="1" t="s">
        <v>3542</v>
      </c>
      <c r="B1417" s="236">
        <v>44117</v>
      </c>
      <c r="C1417" s="236">
        <v>44147</v>
      </c>
      <c r="D1417">
        <v>20100041953</v>
      </c>
      <c r="E1417" t="s">
        <v>3444</v>
      </c>
      <c r="F1417" t="s">
        <v>3445</v>
      </c>
      <c r="G1417" s="236">
        <v>44117</v>
      </c>
      <c r="H1417" s="236">
        <v>44147</v>
      </c>
      <c r="I1417" t="s">
        <v>3446</v>
      </c>
      <c r="J1417">
        <v>-15</v>
      </c>
      <c r="K1417">
        <v>100</v>
      </c>
      <c r="M1417" t="s">
        <v>54</v>
      </c>
      <c r="P1417" t="s">
        <v>54</v>
      </c>
      <c r="Q1417">
        <v>100</v>
      </c>
      <c r="R1417">
        <v>0</v>
      </c>
      <c r="S1417">
        <v>0</v>
      </c>
      <c r="T1417" t="s">
        <v>3447</v>
      </c>
      <c r="U1417">
        <v>12711</v>
      </c>
      <c r="V1417">
        <v>43959</v>
      </c>
      <c r="W1417" t="s">
        <v>3542</v>
      </c>
      <c r="AD1417">
        <v>44132</v>
      </c>
      <c r="AK1417">
        <v>1</v>
      </c>
      <c r="AL1417" t="s">
        <v>58</v>
      </c>
      <c r="AN1417" t="s">
        <v>1361</v>
      </c>
      <c r="AO1417" t="s">
        <v>122</v>
      </c>
      <c r="AS1417" t="s">
        <v>3449</v>
      </c>
      <c r="AT1417" t="s">
        <v>61</v>
      </c>
      <c r="AU1417" t="s">
        <v>61</v>
      </c>
      <c r="AV1417" t="s">
        <v>11037</v>
      </c>
      <c r="AY1417">
        <v>0</v>
      </c>
      <c r="AZ1417" t="s">
        <v>62</v>
      </c>
      <c r="BA1417" t="s">
        <v>63</v>
      </c>
    </row>
    <row r="1418" spans="1:53" x14ac:dyDescent="0.25">
      <c r="A1418" s="1" t="s">
        <v>3543</v>
      </c>
      <c r="B1418" s="236">
        <v>44117</v>
      </c>
      <c r="C1418" s="236">
        <v>44147</v>
      </c>
      <c r="D1418">
        <v>20100041953</v>
      </c>
      <c r="E1418" t="s">
        <v>3444</v>
      </c>
      <c r="F1418" t="s">
        <v>3445</v>
      </c>
      <c r="G1418" s="236">
        <v>44117</v>
      </c>
      <c r="H1418" s="236">
        <v>44147</v>
      </c>
      <c r="I1418" t="s">
        <v>3446</v>
      </c>
      <c r="J1418">
        <v>-15</v>
      </c>
      <c r="K1418">
        <v>100</v>
      </c>
      <c r="M1418" t="s">
        <v>54</v>
      </c>
      <c r="P1418" t="s">
        <v>54</v>
      </c>
      <c r="Q1418">
        <v>100</v>
      </c>
      <c r="R1418">
        <v>0</v>
      </c>
      <c r="S1418">
        <v>0</v>
      </c>
      <c r="T1418" t="s">
        <v>3447</v>
      </c>
      <c r="U1418">
        <v>12712</v>
      </c>
      <c r="V1418">
        <v>43958</v>
      </c>
      <c r="W1418" t="s">
        <v>3543</v>
      </c>
      <c r="AD1418">
        <v>44132</v>
      </c>
      <c r="AK1418">
        <v>1</v>
      </c>
      <c r="AL1418" t="s">
        <v>58</v>
      </c>
      <c r="AN1418" t="s">
        <v>1361</v>
      </c>
      <c r="AS1418" t="s">
        <v>3449</v>
      </c>
      <c r="AT1418" t="s">
        <v>61</v>
      </c>
      <c r="AU1418" t="s">
        <v>61</v>
      </c>
      <c r="AV1418" t="s">
        <v>11037</v>
      </c>
      <c r="AY1418">
        <v>0</v>
      </c>
      <c r="AZ1418" t="s">
        <v>62</v>
      </c>
      <c r="BA1418" t="s">
        <v>63</v>
      </c>
    </row>
    <row r="1419" spans="1:53" x14ac:dyDescent="0.25">
      <c r="A1419" s="1" t="s">
        <v>3544</v>
      </c>
      <c r="B1419" s="236">
        <v>44117</v>
      </c>
      <c r="C1419" s="236">
        <v>44147</v>
      </c>
      <c r="D1419">
        <v>20100041953</v>
      </c>
      <c r="E1419" t="s">
        <v>3444</v>
      </c>
      <c r="F1419" t="s">
        <v>3445</v>
      </c>
      <c r="G1419" s="236">
        <v>44117</v>
      </c>
      <c r="H1419" s="236">
        <v>44147</v>
      </c>
      <c r="I1419" t="s">
        <v>3446</v>
      </c>
      <c r="J1419">
        <v>-15</v>
      </c>
      <c r="K1419">
        <v>100</v>
      </c>
      <c r="M1419" t="s">
        <v>54</v>
      </c>
      <c r="P1419" t="s">
        <v>54</v>
      </c>
      <c r="Q1419">
        <v>100</v>
      </c>
      <c r="R1419">
        <v>0</v>
      </c>
      <c r="S1419">
        <v>0</v>
      </c>
      <c r="T1419" t="s">
        <v>3447</v>
      </c>
      <c r="U1419">
        <v>12713</v>
      </c>
      <c r="V1419">
        <v>43958</v>
      </c>
      <c r="W1419" t="s">
        <v>3544</v>
      </c>
      <c r="AD1419">
        <v>44132</v>
      </c>
      <c r="AK1419">
        <v>1</v>
      </c>
      <c r="AL1419" t="s">
        <v>58</v>
      </c>
      <c r="AN1419" t="s">
        <v>1361</v>
      </c>
      <c r="AS1419" t="s">
        <v>3449</v>
      </c>
      <c r="AT1419" t="s">
        <v>61</v>
      </c>
      <c r="AU1419" t="s">
        <v>61</v>
      </c>
      <c r="AV1419" t="s">
        <v>11037</v>
      </c>
      <c r="AY1419">
        <v>0</v>
      </c>
      <c r="AZ1419" t="s">
        <v>62</v>
      </c>
      <c r="BA1419" t="s">
        <v>63</v>
      </c>
    </row>
    <row r="1420" spans="1:53" x14ac:dyDescent="0.25">
      <c r="A1420" s="1" t="s">
        <v>3545</v>
      </c>
      <c r="B1420" s="236">
        <v>44117</v>
      </c>
      <c r="C1420" s="236">
        <v>44147</v>
      </c>
      <c r="D1420">
        <v>20100041953</v>
      </c>
      <c r="E1420" t="s">
        <v>3444</v>
      </c>
      <c r="F1420" t="s">
        <v>3445</v>
      </c>
      <c r="G1420" s="236">
        <v>44117</v>
      </c>
      <c r="H1420" s="236">
        <v>44147</v>
      </c>
      <c r="I1420" t="s">
        <v>3446</v>
      </c>
      <c r="J1420">
        <v>-15</v>
      </c>
      <c r="K1420">
        <v>100</v>
      </c>
      <c r="M1420" t="s">
        <v>54</v>
      </c>
      <c r="P1420" t="s">
        <v>54</v>
      </c>
      <c r="Q1420">
        <v>100</v>
      </c>
      <c r="R1420">
        <v>0</v>
      </c>
      <c r="S1420">
        <v>0</v>
      </c>
      <c r="T1420" t="s">
        <v>3447</v>
      </c>
      <c r="U1420">
        <v>12714</v>
      </c>
      <c r="V1420">
        <v>43959</v>
      </c>
      <c r="W1420" t="s">
        <v>3545</v>
      </c>
      <c r="AD1420">
        <v>44132</v>
      </c>
      <c r="AK1420">
        <v>1</v>
      </c>
      <c r="AL1420" t="s">
        <v>58</v>
      </c>
      <c r="AN1420" t="s">
        <v>1361</v>
      </c>
      <c r="AS1420" t="s">
        <v>3449</v>
      </c>
      <c r="AT1420" t="s">
        <v>61</v>
      </c>
      <c r="AU1420" t="s">
        <v>61</v>
      </c>
      <c r="AV1420" t="s">
        <v>11037</v>
      </c>
      <c r="AY1420">
        <v>0</v>
      </c>
      <c r="AZ1420" t="s">
        <v>62</v>
      </c>
      <c r="BA1420" t="s">
        <v>63</v>
      </c>
    </row>
    <row r="1421" spans="1:53" x14ac:dyDescent="0.25">
      <c r="A1421" s="1" t="s">
        <v>3546</v>
      </c>
      <c r="B1421" s="236">
        <v>44117</v>
      </c>
      <c r="C1421" s="236">
        <v>44147</v>
      </c>
      <c r="D1421">
        <v>20100041953</v>
      </c>
      <c r="E1421" t="s">
        <v>3444</v>
      </c>
      <c r="F1421" t="s">
        <v>3445</v>
      </c>
      <c r="G1421" s="236">
        <v>44117</v>
      </c>
      <c r="H1421" s="236">
        <v>44147</v>
      </c>
      <c r="I1421" t="s">
        <v>3446</v>
      </c>
      <c r="J1421">
        <v>-15</v>
      </c>
      <c r="K1421">
        <v>100</v>
      </c>
      <c r="M1421" t="s">
        <v>54</v>
      </c>
      <c r="P1421" t="s">
        <v>54</v>
      </c>
      <c r="Q1421">
        <v>100</v>
      </c>
      <c r="R1421">
        <v>0</v>
      </c>
      <c r="S1421">
        <v>0</v>
      </c>
      <c r="T1421" t="s">
        <v>3447</v>
      </c>
      <c r="U1421">
        <v>12715</v>
      </c>
      <c r="V1421">
        <v>43958</v>
      </c>
      <c r="W1421" t="s">
        <v>3546</v>
      </c>
      <c r="AD1421">
        <v>44132</v>
      </c>
      <c r="AK1421">
        <v>1</v>
      </c>
      <c r="AL1421" t="s">
        <v>58</v>
      </c>
      <c r="AN1421" t="s">
        <v>1361</v>
      </c>
      <c r="AS1421" t="s">
        <v>3449</v>
      </c>
      <c r="AT1421" t="s">
        <v>61</v>
      </c>
      <c r="AU1421" t="s">
        <v>61</v>
      </c>
      <c r="AV1421" t="s">
        <v>11037</v>
      </c>
      <c r="AY1421">
        <v>0</v>
      </c>
      <c r="AZ1421" t="s">
        <v>62</v>
      </c>
      <c r="BA1421" t="s">
        <v>63</v>
      </c>
    </row>
    <row r="1422" spans="1:53" x14ac:dyDescent="0.25">
      <c r="A1422" s="1" t="s">
        <v>3547</v>
      </c>
      <c r="B1422" s="236">
        <v>44117</v>
      </c>
      <c r="C1422" s="236">
        <v>44147</v>
      </c>
      <c r="D1422">
        <v>20100041953</v>
      </c>
      <c r="E1422" t="s">
        <v>3444</v>
      </c>
      <c r="F1422" t="s">
        <v>3445</v>
      </c>
      <c r="G1422" s="236">
        <v>44117</v>
      </c>
      <c r="H1422" s="236">
        <v>44147</v>
      </c>
      <c r="I1422" t="s">
        <v>3446</v>
      </c>
      <c r="J1422">
        <v>-15</v>
      </c>
      <c r="K1422">
        <v>100</v>
      </c>
      <c r="M1422" t="s">
        <v>54</v>
      </c>
      <c r="P1422" t="s">
        <v>54</v>
      </c>
      <c r="Q1422">
        <v>100</v>
      </c>
      <c r="R1422">
        <v>0</v>
      </c>
      <c r="S1422">
        <v>0</v>
      </c>
      <c r="T1422" t="s">
        <v>3447</v>
      </c>
      <c r="U1422">
        <v>12716</v>
      </c>
      <c r="V1422">
        <v>43958</v>
      </c>
      <c r="W1422" t="s">
        <v>3547</v>
      </c>
      <c r="AD1422">
        <v>44132</v>
      </c>
      <c r="AK1422">
        <v>1</v>
      </c>
      <c r="AL1422" t="s">
        <v>58</v>
      </c>
      <c r="AN1422" t="s">
        <v>1361</v>
      </c>
      <c r="AS1422" t="s">
        <v>3449</v>
      </c>
      <c r="AT1422" t="s">
        <v>61</v>
      </c>
      <c r="AU1422" t="s">
        <v>61</v>
      </c>
      <c r="AV1422" t="s">
        <v>11037</v>
      </c>
      <c r="AY1422">
        <v>0</v>
      </c>
      <c r="AZ1422" t="s">
        <v>62</v>
      </c>
      <c r="BA1422" t="s">
        <v>63</v>
      </c>
    </row>
    <row r="1423" spans="1:53" x14ac:dyDescent="0.25">
      <c r="A1423" s="1" t="s">
        <v>3548</v>
      </c>
      <c r="B1423" s="236">
        <v>44117</v>
      </c>
      <c r="C1423" s="236">
        <v>44147</v>
      </c>
      <c r="D1423">
        <v>20100041953</v>
      </c>
      <c r="E1423" t="s">
        <v>3444</v>
      </c>
      <c r="F1423" t="s">
        <v>3445</v>
      </c>
      <c r="G1423" s="236">
        <v>44117</v>
      </c>
      <c r="H1423" s="236">
        <v>44147</v>
      </c>
      <c r="I1423" t="s">
        <v>3446</v>
      </c>
      <c r="J1423">
        <v>-15</v>
      </c>
      <c r="K1423">
        <v>100</v>
      </c>
      <c r="M1423" t="s">
        <v>54</v>
      </c>
      <c r="P1423" t="s">
        <v>54</v>
      </c>
      <c r="Q1423">
        <v>100</v>
      </c>
      <c r="R1423">
        <v>0</v>
      </c>
      <c r="S1423">
        <v>0</v>
      </c>
      <c r="T1423" t="s">
        <v>3447</v>
      </c>
      <c r="U1423">
        <v>12717</v>
      </c>
      <c r="V1423">
        <v>43958</v>
      </c>
      <c r="W1423" t="s">
        <v>3548</v>
      </c>
      <c r="AD1423">
        <v>44132</v>
      </c>
      <c r="AK1423">
        <v>1</v>
      </c>
      <c r="AL1423" t="s">
        <v>58</v>
      </c>
      <c r="AN1423" t="s">
        <v>1361</v>
      </c>
      <c r="AS1423" t="s">
        <v>3449</v>
      </c>
      <c r="AT1423" t="s">
        <v>61</v>
      </c>
      <c r="AU1423" t="s">
        <v>61</v>
      </c>
      <c r="AV1423" t="s">
        <v>11037</v>
      </c>
      <c r="AY1423">
        <v>0</v>
      </c>
      <c r="AZ1423" t="s">
        <v>62</v>
      </c>
      <c r="BA1423" t="s">
        <v>63</v>
      </c>
    </row>
    <row r="1424" spans="1:53" x14ac:dyDescent="0.25">
      <c r="A1424" s="1" t="s">
        <v>3549</v>
      </c>
      <c r="B1424" s="236">
        <v>44117</v>
      </c>
      <c r="C1424" s="236">
        <v>44147</v>
      </c>
      <c r="D1424">
        <v>20100041953</v>
      </c>
      <c r="E1424" t="s">
        <v>3444</v>
      </c>
      <c r="F1424" t="s">
        <v>3445</v>
      </c>
      <c r="G1424" s="236">
        <v>44117</v>
      </c>
      <c r="H1424" s="236">
        <v>44147</v>
      </c>
      <c r="I1424" t="s">
        <v>3446</v>
      </c>
      <c r="J1424">
        <v>-15</v>
      </c>
      <c r="K1424">
        <v>100</v>
      </c>
      <c r="M1424" t="s">
        <v>54</v>
      </c>
      <c r="P1424" t="s">
        <v>54</v>
      </c>
      <c r="Q1424">
        <v>100</v>
      </c>
      <c r="R1424">
        <v>0</v>
      </c>
      <c r="S1424">
        <v>0</v>
      </c>
      <c r="T1424" t="s">
        <v>3447</v>
      </c>
      <c r="U1424">
        <v>12718</v>
      </c>
      <c r="V1424">
        <v>43957</v>
      </c>
      <c r="W1424" t="s">
        <v>3549</v>
      </c>
      <c r="AD1424">
        <v>44132</v>
      </c>
      <c r="AK1424">
        <v>1</v>
      </c>
      <c r="AL1424" t="s">
        <v>58</v>
      </c>
      <c r="AN1424" t="s">
        <v>1361</v>
      </c>
      <c r="AS1424" t="s">
        <v>3449</v>
      </c>
      <c r="AT1424" t="s">
        <v>61</v>
      </c>
      <c r="AU1424" t="s">
        <v>61</v>
      </c>
      <c r="AV1424" t="s">
        <v>11037</v>
      </c>
      <c r="AY1424">
        <v>0</v>
      </c>
      <c r="AZ1424" t="s">
        <v>62</v>
      </c>
      <c r="BA1424" t="s">
        <v>63</v>
      </c>
    </row>
    <row r="1425" spans="1:53" x14ac:dyDescent="0.25">
      <c r="A1425" s="1" t="s">
        <v>3550</v>
      </c>
      <c r="B1425" s="236">
        <v>44117</v>
      </c>
      <c r="C1425" s="236">
        <v>44147</v>
      </c>
      <c r="D1425">
        <v>20100041953</v>
      </c>
      <c r="E1425" t="s">
        <v>3444</v>
      </c>
      <c r="F1425" t="s">
        <v>3445</v>
      </c>
      <c r="G1425" s="236">
        <v>44117</v>
      </c>
      <c r="H1425" s="236">
        <v>44147</v>
      </c>
      <c r="I1425" t="s">
        <v>3446</v>
      </c>
      <c r="J1425">
        <v>-15</v>
      </c>
      <c r="K1425">
        <v>100</v>
      </c>
      <c r="M1425" t="s">
        <v>54</v>
      </c>
      <c r="P1425" t="s">
        <v>54</v>
      </c>
      <c r="Q1425">
        <v>100</v>
      </c>
      <c r="R1425">
        <v>0</v>
      </c>
      <c r="S1425">
        <v>0</v>
      </c>
      <c r="T1425" t="s">
        <v>3447</v>
      </c>
      <c r="U1425">
        <v>12719</v>
      </c>
      <c r="V1425">
        <v>43957</v>
      </c>
      <c r="W1425" t="s">
        <v>3550</v>
      </c>
      <c r="AD1425">
        <v>44132</v>
      </c>
      <c r="AK1425">
        <v>1</v>
      </c>
      <c r="AL1425" t="s">
        <v>58</v>
      </c>
      <c r="AN1425" t="s">
        <v>1361</v>
      </c>
      <c r="AS1425" t="s">
        <v>3449</v>
      </c>
      <c r="AT1425" t="s">
        <v>61</v>
      </c>
      <c r="AU1425" t="s">
        <v>61</v>
      </c>
      <c r="AV1425" t="s">
        <v>11037</v>
      </c>
      <c r="AY1425">
        <v>0</v>
      </c>
      <c r="AZ1425" t="s">
        <v>62</v>
      </c>
      <c r="BA1425" t="s">
        <v>63</v>
      </c>
    </row>
    <row r="1426" spans="1:53" x14ac:dyDescent="0.25">
      <c r="A1426" s="1" t="s">
        <v>3551</v>
      </c>
      <c r="B1426" s="236">
        <v>44117</v>
      </c>
      <c r="C1426" s="236">
        <v>44147</v>
      </c>
      <c r="D1426">
        <v>20100041953</v>
      </c>
      <c r="E1426" t="s">
        <v>3444</v>
      </c>
      <c r="F1426" t="s">
        <v>3445</v>
      </c>
      <c r="G1426" s="236">
        <v>44117</v>
      </c>
      <c r="H1426" s="236">
        <v>44147</v>
      </c>
      <c r="I1426" t="s">
        <v>3446</v>
      </c>
      <c r="J1426">
        <v>-15</v>
      </c>
      <c r="K1426">
        <v>100</v>
      </c>
      <c r="M1426" t="s">
        <v>54</v>
      </c>
      <c r="P1426" t="s">
        <v>54</v>
      </c>
      <c r="Q1426">
        <v>100</v>
      </c>
      <c r="R1426">
        <v>0</v>
      </c>
      <c r="S1426">
        <v>0</v>
      </c>
      <c r="T1426" t="s">
        <v>3447</v>
      </c>
      <c r="U1426">
        <v>12720</v>
      </c>
      <c r="V1426">
        <v>43958</v>
      </c>
      <c r="W1426" t="s">
        <v>3551</v>
      </c>
      <c r="AD1426">
        <v>44132</v>
      </c>
      <c r="AK1426">
        <v>1</v>
      </c>
      <c r="AL1426" t="s">
        <v>58</v>
      </c>
      <c r="AN1426" t="s">
        <v>1361</v>
      </c>
      <c r="AS1426" t="s">
        <v>3449</v>
      </c>
      <c r="AT1426" t="s">
        <v>61</v>
      </c>
      <c r="AU1426" t="s">
        <v>61</v>
      </c>
      <c r="AV1426" t="s">
        <v>11037</v>
      </c>
      <c r="AY1426">
        <v>0</v>
      </c>
      <c r="AZ1426" t="s">
        <v>62</v>
      </c>
      <c r="BA1426" t="s">
        <v>63</v>
      </c>
    </row>
    <row r="1427" spans="1:53" x14ac:dyDescent="0.25">
      <c r="A1427" s="1" t="s">
        <v>3552</v>
      </c>
      <c r="B1427" s="236">
        <v>44117</v>
      </c>
      <c r="C1427" s="236">
        <v>44147</v>
      </c>
      <c r="D1427">
        <v>20100041953</v>
      </c>
      <c r="E1427" t="s">
        <v>3444</v>
      </c>
      <c r="F1427" t="s">
        <v>3445</v>
      </c>
      <c r="G1427" s="236">
        <v>44117</v>
      </c>
      <c r="H1427" s="236">
        <v>44147</v>
      </c>
      <c r="I1427" t="s">
        <v>3446</v>
      </c>
      <c r="J1427">
        <v>-15</v>
      </c>
      <c r="K1427">
        <v>100</v>
      </c>
      <c r="M1427" t="s">
        <v>54</v>
      </c>
      <c r="P1427" t="s">
        <v>54</v>
      </c>
      <c r="Q1427">
        <v>100</v>
      </c>
      <c r="R1427">
        <v>0</v>
      </c>
      <c r="S1427">
        <v>0</v>
      </c>
      <c r="T1427" t="s">
        <v>3447</v>
      </c>
      <c r="U1427">
        <v>12721</v>
      </c>
      <c r="V1427">
        <v>43959</v>
      </c>
      <c r="W1427" t="s">
        <v>3552</v>
      </c>
      <c r="AD1427">
        <v>44132</v>
      </c>
      <c r="AK1427">
        <v>1</v>
      </c>
      <c r="AL1427" t="s">
        <v>58</v>
      </c>
      <c r="AN1427" t="s">
        <v>1361</v>
      </c>
      <c r="AS1427" t="s">
        <v>3449</v>
      </c>
      <c r="AT1427" t="s">
        <v>61</v>
      </c>
      <c r="AU1427" t="s">
        <v>61</v>
      </c>
      <c r="AV1427" t="s">
        <v>11037</v>
      </c>
      <c r="AY1427">
        <v>0</v>
      </c>
      <c r="AZ1427" t="s">
        <v>62</v>
      </c>
      <c r="BA1427" t="s">
        <v>63</v>
      </c>
    </row>
    <row r="1428" spans="1:53" x14ac:dyDescent="0.25">
      <c r="A1428" s="1" t="s">
        <v>3553</v>
      </c>
      <c r="B1428" s="236">
        <v>44117</v>
      </c>
      <c r="C1428" s="236">
        <v>44147</v>
      </c>
      <c r="D1428">
        <v>20100041953</v>
      </c>
      <c r="E1428" t="s">
        <v>3444</v>
      </c>
      <c r="F1428" t="s">
        <v>3445</v>
      </c>
      <c r="G1428" s="236">
        <v>44117</v>
      </c>
      <c r="H1428" s="236">
        <v>44147</v>
      </c>
      <c r="I1428" t="s">
        <v>3446</v>
      </c>
      <c r="J1428">
        <v>-15</v>
      </c>
      <c r="K1428">
        <v>100</v>
      </c>
      <c r="M1428" t="s">
        <v>54</v>
      </c>
      <c r="P1428" t="s">
        <v>54</v>
      </c>
      <c r="Q1428">
        <v>100</v>
      </c>
      <c r="R1428">
        <v>0</v>
      </c>
      <c r="S1428">
        <v>0</v>
      </c>
      <c r="T1428" t="s">
        <v>3447</v>
      </c>
      <c r="U1428">
        <v>12722</v>
      </c>
      <c r="V1428">
        <v>43958</v>
      </c>
      <c r="W1428" t="s">
        <v>3553</v>
      </c>
      <c r="AD1428">
        <v>44132</v>
      </c>
      <c r="AK1428">
        <v>1</v>
      </c>
      <c r="AL1428" t="s">
        <v>58</v>
      </c>
      <c r="AN1428" t="s">
        <v>1361</v>
      </c>
      <c r="AS1428" t="s">
        <v>3449</v>
      </c>
      <c r="AT1428" t="s">
        <v>61</v>
      </c>
      <c r="AU1428" t="s">
        <v>61</v>
      </c>
      <c r="AV1428" t="s">
        <v>11037</v>
      </c>
      <c r="AY1428">
        <v>0</v>
      </c>
      <c r="AZ1428" t="s">
        <v>62</v>
      </c>
      <c r="BA1428" t="s">
        <v>63</v>
      </c>
    </row>
    <row r="1429" spans="1:53" x14ac:dyDescent="0.25">
      <c r="A1429" s="1" t="s">
        <v>3554</v>
      </c>
      <c r="B1429" s="236">
        <v>44117</v>
      </c>
      <c r="C1429" s="236">
        <v>44147</v>
      </c>
      <c r="D1429">
        <v>20100041953</v>
      </c>
      <c r="E1429" t="s">
        <v>3444</v>
      </c>
      <c r="F1429" t="s">
        <v>3445</v>
      </c>
      <c r="G1429" s="236">
        <v>44117</v>
      </c>
      <c r="H1429" s="236">
        <v>44147</v>
      </c>
      <c r="I1429" t="s">
        <v>3446</v>
      </c>
      <c r="J1429">
        <v>-15</v>
      </c>
      <c r="K1429">
        <v>100</v>
      </c>
      <c r="M1429" t="s">
        <v>54</v>
      </c>
      <c r="P1429" t="s">
        <v>54</v>
      </c>
      <c r="Q1429">
        <v>100</v>
      </c>
      <c r="R1429">
        <v>0</v>
      </c>
      <c r="S1429">
        <v>0</v>
      </c>
      <c r="T1429" t="s">
        <v>3447</v>
      </c>
      <c r="U1429">
        <v>12723</v>
      </c>
      <c r="V1429">
        <v>43958</v>
      </c>
      <c r="W1429" t="s">
        <v>3554</v>
      </c>
      <c r="AD1429">
        <v>44132</v>
      </c>
      <c r="AK1429">
        <v>1</v>
      </c>
      <c r="AL1429" t="s">
        <v>58</v>
      </c>
      <c r="AN1429" t="s">
        <v>1361</v>
      </c>
      <c r="AS1429" t="s">
        <v>3449</v>
      </c>
      <c r="AT1429" t="s">
        <v>61</v>
      </c>
      <c r="AU1429" t="s">
        <v>61</v>
      </c>
      <c r="AV1429" t="s">
        <v>11037</v>
      </c>
      <c r="AY1429">
        <v>0</v>
      </c>
      <c r="AZ1429" t="s">
        <v>62</v>
      </c>
      <c r="BA1429" t="s">
        <v>63</v>
      </c>
    </row>
    <row r="1430" spans="1:53" x14ac:dyDescent="0.25">
      <c r="A1430" s="1" t="s">
        <v>3555</v>
      </c>
      <c r="B1430" s="236">
        <v>44117</v>
      </c>
      <c r="C1430" s="236">
        <v>44147</v>
      </c>
      <c r="D1430">
        <v>20100041953</v>
      </c>
      <c r="E1430" t="s">
        <v>3444</v>
      </c>
      <c r="F1430" t="s">
        <v>3445</v>
      </c>
      <c r="G1430" s="236">
        <v>44117</v>
      </c>
      <c r="H1430" s="236">
        <v>44147</v>
      </c>
      <c r="I1430" t="s">
        <v>3446</v>
      </c>
      <c r="J1430">
        <v>-15</v>
      </c>
      <c r="K1430">
        <v>100</v>
      </c>
      <c r="M1430" t="s">
        <v>54</v>
      </c>
      <c r="P1430" t="s">
        <v>54</v>
      </c>
      <c r="Q1430">
        <v>100</v>
      </c>
      <c r="R1430">
        <v>0</v>
      </c>
      <c r="S1430">
        <v>0</v>
      </c>
      <c r="T1430" t="s">
        <v>3447</v>
      </c>
      <c r="U1430">
        <v>12724</v>
      </c>
      <c r="V1430">
        <v>43958</v>
      </c>
      <c r="W1430" t="s">
        <v>3555</v>
      </c>
      <c r="AD1430">
        <v>44132</v>
      </c>
      <c r="AK1430">
        <v>1</v>
      </c>
      <c r="AL1430" t="s">
        <v>58</v>
      </c>
      <c r="AN1430" t="s">
        <v>1361</v>
      </c>
      <c r="AS1430" t="s">
        <v>3449</v>
      </c>
      <c r="AT1430" t="s">
        <v>61</v>
      </c>
      <c r="AU1430" t="s">
        <v>61</v>
      </c>
      <c r="AV1430" t="s">
        <v>11037</v>
      </c>
      <c r="AY1430">
        <v>0</v>
      </c>
      <c r="AZ1430" t="s">
        <v>62</v>
      </c>
      <c r="BA1430" t="s">
        <v>63</v>
      </c>
    </row>
    <row r="1431" spans="1:53" x14ac:dyDescent="0.25">
      <c r="A1431" s="1" t="s">
        <v>3556</v>
      </c>
      <c r="B1431" s="236">
        <v>44117</v>
      </c>
      <c r="C1431" s="236">
        <v>44147</v>
      </c>
      <c r="D1431">
        <v>20100041953</v>
      </c>
      <c r="E1431" t="s">
        <v>3444</v>
      </c>
      <c r="F1431" t="s">
        <v>3445</v>
      </c>
      <c r="G1431" s="236">
        <v>44117</v>
      </c>
      <c r="H1431" s="236">
        <v>44147</v>
      </c>
      <c r="I1431" t="s">
        <v>3446</v>
      </c>
      <c r="J1431">
        <v>-15</v>
      </c>
      <c r="K1431">
        <v>100</v>
      </c>
      <c r="M1431" t="s">
        <v>54</v>
      </c>
      <c r="P1431" t="s">
        <v>54</v>
      </c>
      <c r="Q1431">
        <v>100</v>
      </c>
      <c r="R1431">
        <v>0</v>
      </c>
      <c r="S1431">
        <v>0</v>
      </c>
      <c r="T1431" t="s">
        <v>3447</v>
      </c>
      <c r="U1431">
        <v>12725</v>
      </c>
      <c r="V1431">
        <v>43957</v>
      </c>
      <c r="W1431" t="s">
        <v>3556</v>
      </c>
      <c r="AD1431">
        <v>44132</v>
      </c>
      <c r="AK1431">
        <v>1</v>
      </c>
      <c r="AL1431" t="s">
        <v>58</v>
      </c>
      <c r="AN1431" t="s">
        <v>1361</v>
      </c>
      <c r="AS1431" t="s">
        <v>3449</v>
      </c>
      <c r="AT1431" t="s">
        <v>61</v>
      </c>
      <c r="AU1431" t="s">
        <v>61</v>
      </c>
      <c r="AV1431" t="s">
        <v>11037</v>
      </c>
      <c r="AY1431">
        <v>0</v>
      </c>
      <c r="AZ1431" t="s">
        <v>62</v>
      </c>
      <c r="BA1431" t="s">
        <v>63</v>
      </c>
    </row>
    <row r="1432" spans="1:53" x14ac:dyDescent="0.25">
      <c r="A1432" s="1" t="s">
        <v>3557</v>
      </c>
      <c r="B1432" s="236">
        <v>44117</v>
      </c>
      <c r="C1432" s="236">
        <v>44147</v>
      </c>
      <c r="D1432">
        <v>20100041953</v>
      </c>
      <c r="E1432" t="s">
        <v>3444</v>
      </c>
      <c r="F1432" t="s">
        <v>3445</v>
      </c>
      <c r="G1432" s="236">
        <v>44117</v>
      </c>
      <c r="H1432" s="236">
        <v>44147</v>
      </c>
      <c r="I1432" t="s">
        <v>3446</v>
      </c>
      <c r="J1432">
        <v>-15</v>
      </c>
      <c r="K1432">
        <v>100</v>
      </c>
      <c r="M1432" t="s">
        <v>54</v>
      </c>
      <c r="P1432" t="s">
        <v>54</v>
      </c>
      <c r="Q1432">
        <v>100</v>
      </c>
      <c r="R1432">
        <v>0</v>
      </c>
      <c r="S1432">
        <v>0</v>
      </c>
      <c r="T1432" t="s">
        <v>3447</v>
      </c>
      <c r="U1432">
        <v>12726</v>
      </c>
      <c r="V1432">
        <v>43958</v>
      </c>
      <c r="W1432" t="s">
        <v>3557</v>
      </c>
      <c r="AD1432">
        <v>44132</v>
      </c>
      <c r="AK1432">
        <v>1</v>
      </c>
      <c r="AL1432" t="s">
        <v>58</v>
      </c>
      <c r="AN1432" t="s">
        <v>1361</v>
      </c>
      <c r="AS1432" t="s">
        <v>3449</v>
      </c>
      <c r="AT1432" t="s">
        <v>61</v>
      </c>
      <c r="AU1432" t="s">
        <v>61</v>
      </c>
      <c r="AV1432" t="s">
        <v>11037</v>
      </c>
      <c r="AY1432">
        <v>0</v>
      </c>
      <c r="AZ1432" t="s">
        <v>62</v>
      </c>
      <c r="BA1432" t="s">
        <v>63</v>
      </c>
    </row>
    <row r="1433" spans="1:53" x14ac:dyDescent="0.25">
      <c r="A1433" s="1" t="s">
        <v>3558</v>
      </c>
      <c r="B1433" s="236">
        <v>44117</v>
      </c>
      <c r="C1433" s="236">
        <v>44147</v>
      </c>
      <c r="D1433">
        <v>20100041953</v>
      </c>
      <c r="E1433" t="s">
        <v>3444</v>
      </c>
      <c r="F1433" t="s">
        <v>3445</v>
      </c>
      <c r="G1433" s="236">
        <v>44117</v>
      </c>
      <c r="H1433" s="236">
        <v>44147</v>
      </c>
      <c r="I1433" t="s">
        <v>3446</v>
      </c>
      <c r="J1433">
        <v>-15</v>
      </c>
      <c r="K1433">
        <v>100</v>
      </c>
      <c r="M1433" t="s">
        <v>54</v>
      </c>
      <c r="P1433" t="s">
        <v>54</v>
      </c>
      <c r="Q1433">
        <v>100</v>
      </c>
      <c r="R1433">
        <v>0</v>
      </c>
      <c r="S1433">
        <v>0</v>
      </c>
      <c r="T1433" t="s">
        <v>3447</v>
      </c>
      <c r="U1433">
        <v>12727</v>
      </c>
      <c r="V1433">
        <v>43960</v>
      </c>
      <c r="W1433" t="s">
        <v>3558</v>
      </c>
      <c r="AD1433">
        <v>44132</v>
      </c>
      <c r="AK1433">
        <v>1</v>
      </c>
      <c r="AL1433" t="s">
        <v>58</v>
      </c>
      <c r="AN1433" t="s">
        <v>1361</v>
      </c>
      <c r="AS1433" t="s">
        <v>3449</v>
      </c>
      <c r="AT1433" t="s">
        <v>61</v>
      </c>
      <c r="AU1433" t="s">
        <v>61</v>
      </c>
      <c r="AV1433" t="s">
        <v>11037</v>
      </c>
      <c r="AY1433">
        <v>0</v>
      </c>
      <c r="AZ1433" t="s">
        <v>62</v>
      </c>
      <c r="BA1433" t="s">
        <v>63</v>
      </c>
    </row>
    <row r="1434" spans="1:53" x14ac:dyDescent="0.25">
      <c r="A1434" s="1" t="s">
        <v>3559</v>
      </c>
      <c r="B1434" s="236">
        <v>44117</v>
      </c>
      <c r="C1434" s="236">
        <v>44147</v>
      </c>
      <c r="D1434">
        <v>20100041953</v>
      </c>
      <c r="E1434" t="s">
        <v>3444</v>
      </c>
      <c r="F1434" t="s">
        <v>3445</v>
      </c>
      <c r="G1434" s="236">
        <v>44117</v>
      </c>
      <c r="H1434" s="236">
        <v>44147</v>
      </c>
      <c r="I1434" t="s">
        <v>3446</v>
      </c>
      <c r="J1434">
        <v>-15</v>
      </c>
      <c r="K1434">
        <v>100</v>
      </c>
      <c r="M1434" t="s">
        <v>54</v>
      </c>
      <c r="P1434" t="s">
        <v>54</v>
      </c>
      <c r="Q1434">
        <v>100</v>
      </c>
      <c r="R1434">
        <v>0</v>
      </c>
      <c r="S1434">
        <v>0</v>
      </c>
      <c r="T1434" t="s">
        <v>3447</v>
      </c>
      <c r="U1434">
        <v>12728</v>
      </c>
      <c r="V1434">
        <v>43958</v>
      </c>
      <c r="W1434" t="s">
        <v>3559</v>
      </c>
      <c r="AD1434">
        <v>44132</v>
      </c>
      <c r="AK1434">
        <v>1</v>
      </c>
      <c r="AL1434" t="s">
        <v>58</v>
      </c>
      <c r="AN1434" t="s">
        <v>1361</v>
      </c>
      <c r="AS1434" t="s">
        <v>3449</v>
      </c>
      <c r="AT1434" t="s">
        <v>61</v>
      </c>
      <c r="AU1434" t="s">
        <v>61</v>
      </c>
      <c r="AV1434" t="s">
        <v>11037</v>
      </c>
      <c r="AY1434">
        <v>0</v>
      </c>
      <c r="AZ1434" t="s">
        <v>62</v>
      </c>
      <c r="BA1434" t="s">
        <v>63</v>
      </c>
    </row>
    <row r="1435" spans="1:53" x14ac:dyDescent="0.25">
      <c r="A1435" s="1" t="s">
        <v>3560</v>
      </c>
      <c r="B1435" s="236">
        <v>44117</v>
      </c>
      <c r="C1435" s="236">
        <v>44147</v>
      </c>
      <c r="D1435">
        <v>20100041953</v>
      </c>
      <c r="E1435" t="s">
        <v>3444</v>
      </c>
      <c r="F1435" t="s">
        <v>3445</v>
      </c>
      <c r="G1435" s="236">
        <v>44117</v>
      </c>
      <c r="H1435" s="236">
        <v>44147</v>
      </c>
      <c r="I1435" t="s">
        <v>3446</v>
      </c>
      <c r="J1435">
        <v>-15</v>
      </c>
      <c r="K1435">
        <v>100</v>
      </c>
      <c r="M1435" t="s">
        <v>54</v>
      </c>
      <c r="P1435" t="s">
        <v>54</v>
      </c>
      <c r="Q1435">
        <v>100</v>
      </c>
      <c r="R1435">
        <v>0</v>
      </c>
      <c r="S1435">
        <v>0</v>
      </c>
      <c r="T1435" t="s">
        <v>3447</v>
      </c>
      <c r="U1435">
        <v>12729</v>
      </c>
      <c r="V1435">
        <v>43958</v>
      </c>
      <c r="W1435" t="s">
        <v>3560</v>
      </c>
      <c r="AD1435">
        <v>44132</v>
      </c>
      <c r="AK1435">
        <v>1</v>
      </c>
      <c r="AL1435" t="s">
        <v>58</v>
      </c>
      <c r="AN1435" t="s">
        <v>1361</v>
      </c>
      <c r="AS1435" t="s">
        <v>3449</v>
      </c>
      <c r="AT1435" t="s">
        <v>61</v>
      </c>
      <c r="AU1435" t="s">
        <v>61</v>
      </c>
      <c r="AV1435" t="s">
        <v>11037</v>
      </c>
      <c r="AY1435">
        <v>0</v>
      </c>
      <c r="AZ1435" t="s">
        <v>62</v>
      </c>
      <c r="BA1435" t="s">
        <v>63</v>
      </c>
    </row>
    <row r="1436" spans="1:53" x14ac:dyDescent="0.25">
      <c r="A1436" s="1" t="s">
        <v>3561</v>
      </c>
      <c r="B1436" s="236">
        <v>44117</v>
      </c>
      <c r="C1436" s="236">
        <v>44147</v>
      </c>
      <c r="D1436">
        <v>20100041953</v>
      </c>
      <c r="E1436" t="s">
        <v>3444</v>
      </c>
      <c r="F1436" t="s">
        <v>3445</v>
      </c>
      <c r="G1436" s="236">
        <v>44117</v>
      </c>
      <c r="H1436" s="236">
        <v>44147</v>
      </c>
      <c r="I1436" t="s">
        <v>3446</v>
      </c>
      <c r="J1436">
        <v>-15</v>
      </c>
      <c r="K1436">
        <v>100</v>
      </c>
      <c r="M1436" t="s">
        <v>54</v>
      </c>
      <c r="P1436" t="s">
        <v>54</v>
      </c>
      <c r="Q1436">
        <v>100</v>
      </c>
      <c r="R1436">
        <v>0</v>
      </c>
      <c r="S1436">
        <v>0</v>
      </c>
      <c r="T1436" t="s">
        <v>3447</v>
      </c>
      <c r="U1436">
        <v>12730</v>
      </c>
      <c r="V1436">
        <v>43958</v>
      </c>
      <c r="W1436" t="s">
        <v>3561</v>
      </c>
      <c r="AD1436">
        <v>44132</v>
      </c>
      <c r="AK1436">
        <v>1</v>
      </c>
      <c r="AL1436" t="s">
        <v>58</v>
      </c>
      <c r="AN1436" t="s">
        <v>1361</v>
      </c>
      <c r="AS1436" t="s">
        <v>3449</v>
      </c>
      <c r="AT1436" t="s">
        <v>61</v>
      </c>
      <c r="AU1436" t="s">
        <v>61</v>
      </c>
      <c r="AV1436" t="s">
        <v>11037</v>
      </c>
      <c r="AY1436">
        <v>0</v>
      </c>
      <c r="AZ1436" t="s">
        <v>62</v>
      </c>
      <c r="BA1436" t="s">
        <v>63</v>
      </c>
    </row>
    <row r="1437" spans="1:53" x14ac:dyDescent="0.25">
      <c r="A1437" s="1" t="s">
        <v>3563</v>
      </c>
      <c r="B1437" s="236">
        <v>44117</v>
      </c>
      <c r="C1437" s="236">
        <v>44147</v>
      </c>
      <c r="D1437">
        <v>20100041953</v>
      </c>
      <c r="E1437" t="s">
        <v>3444</v>
      </c>
      <c r="F1437" t="s">
        <v>3445</v>
      </c>
      <c r="G1437" s="236">
        <v>44117</v>
      </c>
      <c r="H1437" s="236">
        <v>44147</v>
      </c>
      <c r="I1437" t="s">
        <v>3446</v>
      </c>
      <c r="J1437">
        <v>-15</v>
      </c>
      <c r="K1437">
        <v>100</v>
      </c>
      <c r="M1437" t="s">
        <v>54</v>
      </c>
      <c r="P1437" t="s">
        <v>54</v>
      </c>
      <c r="Q1437">
        <v>100</v>
      </c>
      <c r="R1437">
        <v>0</v>
      </c>
      <c r="S1437">
        <v>0</v>
      </c>
      <c r="T1437" t="s">
        <v>3562</v>
      </c>
      <c r="U1437">
        <v>12554</v>
      </c>
      <c r="V1437">
        <v>43959</v>
      </c>
      <c r="W1437" t="s">
        <v>3563</v>
      </c>
      <c r="AD1437">
        <v>44132</v>
      </c>
      <c r="AK1437">
        <v>1</v>
      </c>
      <c r="AL1437" t="s">
        <v>58</v>
      </c>
      <c r="AN1437" t="s">
        <v>1361</v>
      </c>
      <c r="AS1437" t="s">
        <v>3449</v>
      </c>
      <c r="AT1437" t="s">
        <v>61</v>
      </c>
      <c r="AU1437" t="s">
        <v>61</v>
      </c>
      <c r="AV1437" t="s">
        <v>11037</v>
      </c>
      <c r="AY1437">
        <v>0</v>
      </c>
      <c r="AZ1437" t="s">
        <v>62</v>
      </c>
      <c r="BA1437" t="s">
        <v>63</v>
      </c>
    </row>
    <row r="1438" spans="1:53" x14ac:dyDescent="0.25">
      <c r="A1438" s="1" t="s">
        <v>3564</v>
      </c>
      <c r="B1438" s="236">
        <v>44117</v>
      </c>
      <c r="C1438" s="236">
        <v>44147</v>
      </c>
      <c r="D1438">
        <v>20100041953</v>
      </c>
      <c r="E1438" t="s">
        <v>3444</v>
      </c>
      <c r="F1438" t="s">
        <v>3445</v>
      </c>
      <c r="G1438" s="236">
        <v>44117</v>
      </c>
      <c r="H1438" s="236">
        <v>44147</v>
      </c>
      <c r="I1438" t="s">
        <v>3446</v>
      </c>
      <c r="J1438">
        <v>-15</v>
      </c>
      <c r="K1438">
        <v>100</v>
      </c>
      <c r="M1438" t="s">
        <v>54</v>
      </c>
      <c r="P1438" t="s">
        <v>54</v>
      </c>
      <c r="Q1438">
        <v>100</v>
      </c>
      <c r="R1438">
        <v>0</v>
      </c>
      <c r="S1438">
        <v>0</v>
      </c>
      <c r="T1438" t="s">
        <v>3562</v>
      </c>
      <c r="U1438">
        <v>12555</v>
      </c>
      <c r="V1438">
        <v>43960</v>
      </c>
      <c r="W1438" t="s">
        <v>3564</v>
      </c>
      <c r="AD1438">
        <v>44132</v>
      </c>
      <c r="AK1438">
        <v>1</v>
      </c>
      <c r="AL1438" t="s">
        <v>58</v>
      </c>
      <c r="AN1438" t="s">
        <v>1361</v>
      </c>
      <c r="AS1438" t="s">
        <v>3449</v>
      </c>
      <c r="AT1438" t="s">
        <v>61</v>
      </c>
      <c r="AU1438" t="s">
        <v>61</v>
      </c>
      <c r="AV1438" t="s">
        <v>11037</v>
      </c>
      <c r="AY1438">
        <v>0</v>
      </c>
      <c r="AZ1438" t="s">
        <v>62</v>
      </c>
      <c r="BA1438" t="s">
        <v>63</v>
      </c>
    </row>
    <row r="1439" spans="1:53" x14ac:dyDescent="0.25">
      <c r="A1439" s="1" t="s">
        <v>3565</v>
      </c>
      <c r="B1439" s="236">
        <v>44117</v>
      </c>
      <c r="C1439" s="236">
        <v>44147</v>
      </c>
      <c r="D1439">
        <v>20100041953</v>
      </c>
      <c r="E1439" t="s">
        <v>3444</v>
      </c>
      <c r="F1439" t="s">
        <v>3445</v>
      </c>
      <c r="G1439" s="236">
        <v>44117</v>
      </c>
      <c r="H1439" s="236">
        <v>44147</v>
      </c>
      <c r="I1439" t="s">
        <v>3446</v>
      </c>
      <c r="J1439">
        <v>-15</v>
      </c>
      <c r="K1439">
        <v>100</v>
      </c>
      <c r="M1439" t="s">
        <v>54</v>
      </c>
      <c r="P1439" t="s">
        <v>54</v>
      </c>
      <c r="Q1439">
        <v>100</v>
      </c>
      <c r="R1439">
        <v>0</v>
      </c>
      <c r="S1439">
        <v>0</v>
      </c>
      <c r="T1439" t="s">
        <v>3562</v>
      </c>
      <c r="U1439">
        <v>12553</v>
      </c>
      <c r="V1439">
        <v>43959</v>
      </c>
      <c r="W1439" t="s">
        <v>3565</v>
      </c>
      <c r="AD1439">
        <v>44132</v>
      </c>
      <c r="AK1439">
        <v>1</v>
      </c>
      <c r="AL1439" t="s">
        <v>58</v>
      </c>
      <c r="AN1439" t="s">
        <v>1361</v>
      </c>
      <c r="AS1439" t="s">
        <v>3449</v>
      </c>
      <c r="AT1439" t="s">
        <v>61</v>
      </c>
      <c r="AU1439" t="s">
        <v>61</v>
      </c>
      <c r="AV1439" t="s">
        <v>11037</v>
      </c>
      <c r="AY1439">
        <v>0</v>
      </c>
      <c r="AZ1439" t="s">
        <v>62</v>
      </c>
      <c r="BA1439" t="s">
        <v>63</v>
      </c>
    </row>
    <row r="1440" spans="1:53" x14ac:dyDescent="0.25">
      <c r="A1440" s="1" t="s">
        <v>3566</v>
      </c>
      <c r="B1440" s="236">
        <v>44117</v>
      </c>
      <c r="C1440" s="236">
        <v>44147</v>
      </c>
      <c r="D1440">
        <v>20100041953</v>
      </c>
      <c r="E1440" t="s">
        <v>3444</v>
      </c>
      <c r="F1440" t="s">
        <v>3445</v>
      </c>
      <c r="G1440" s="236">
        <v>44117</v>
      </c>
      <c r="H1440" s="236">
        <v>44147</v>
      </c>
      <c r="I1440" t="s">
        <v>3446</v>
      </c>
      <c r="J1440">
        <v>-15</v>
      </c>
      <c r="K1440">
        <v>100</v>
      </c>
      <c r="M1440" t="s">
        <v>54</v>
      </c>
      <c r="P1440" t="s">
        <v>54</v>
      </c>
      <c r="Q1440">
        <v>100</v>
      </c>
      <c r="R1440">
        <v>0</v>
      </c>
      <c r="S1440">
        <v>0</v>
      </c>
      <c r="T1440" t="s">
        <v>3562</v>
      </c>
      <c r="U1440">
        <v>12559</v>
      </c>
      <c r="V1440">
        <v>43960</v>
      </c>
      <c r="W1440" t="s">
        <v>3566</v>
      </c>
      <c r="AD1440">
        <v>44132</v>
      </c>
      <c r="AK1440">
        <v>1</v>
      </c>
      <c r="AL1440" t="s">
        <v>58</v>
      </c>
      <c r="AN1440" t="s">
        <v>1361</v>
      </c>
      <c r="AS1440" t="s">
        <v>3449</v>
      </c>
      <c r="AT1440" t="s">
        <v>61</v>
      </c>
      <c r="AU1440" t="s">
        <v>61</v>
      </c>
      <c r="AV1440" t="s">
        <v>11037</v>
      </c>
      <c r="AY1440">
        <v>0</v>
      </c>
      <c r="AZ1440" t="s">
        <v>62</v>
      </c>
      <c r="BA1440" t="s">
        <v>63</v>
      </c>
    </row>
    <row r="1441" spans="1:53" x14ac:dyDescent="0.25">
      <c r="A1441" s="1" t="s">
        <v>3568</v>
      </c>
      <c r="B1441" s="236">
        <v>44117</v>
      </c>
      <c r="C1441" s="236">
        <v>44147</v>
      </c>
      <c r="D1441">
        <v>20100041953</v>
      </c>
      <c r="E1441" t="s">
        <v>3444</v>
      </c>
      <c r="F1441" t="s">
        <v>3445</v>
      </c>
      <c r="G1441" s="236">
        <v>44117</v>
      </c>
      <c r="H1441" s="236">
        <v>44147</v>
      </c>
      <c r="I1441" t="s">
        <v>3446</v>
      </c>
      <c r="J1441">
        <v>-15</v>
      </c>
      <c r="K1441">
        <v>100</v>
      </c>
      <c r="M1441" t="s">
        <v>54</v>
      </c>
      <c r="P1441" t="s">
        <v>54</v>
      </c>
      <c r="Q1441">
        <v>100</v>
      </c>
      <c r="R1441">
        <v>0</v>
      </c>
      <c r="S1441">
        <v>0</v>
      </c>
      <c r="T1441" t="s">
        <v>3567</v>
      </c>
      <c r="U1441">
        <v>12562</v>
      </c>
      <c r="V1441">
        <v>43960</v>
      </c>
      <c r="W1441" t="s">
        <v>3568</v>
      </c>
      <c r="X1441" t="s">
        <v>3569</v>
      </c>
      <c r="AD1441">
        <v>44132</v>
      </c>
      <c r="AK1441">
        <v>1</v>
      </c>
      <c r="AL1441" t="s">
        <v>58</v>
      </c>
      <c r="AN1441" t="s">
        <v>1361</v>
      </c>
      <c r="AS1441" t="s">
        <v>3449</v>
      </c>
      <c r="AT1441" t="s">
        <v>61</v>
      </c>
      <c r="AU1441" t="s">
        <v>61</v>
      </c>
      <c r="AV1441" t="s">
        <v>11037</v>
      </c>
      <c r="AY1441">
        <v>0</v>
      </c>
      <c r="AZ1441" t="s">
        <v>62</v>
      </c>
      <c r="BA1441" t="s">
        <v>63</v>
      </c>
    </row>
    <row r="1442" spans="1:53" x14ac:dyDescent="0.25">
      <c r="A1442" s="1" t="s">
        <v>3570</v>
      </c>
      <c r="B1442" s="236">
        <v>44117</v>
      </c>
      <c r="C1442" s="236">
        <v>44147</v>
      </c>
      <c r="D1442">
        <v>20100041953</v>
      </c>
      <c r="E1442" t="s">
        <v>3444</v>
      </c>
      <c r="F1442" t="s">
        <v>3445</v>
      </c>
      <c r="G1442" s="236">
        <v>44117</v>
      </c>
      <c r="H1442" s="236">
        <v>44147</v>
      </c>
      <c r="I1442" t="s">
        <v>3446</v>
      </c>
      <c r="J1442">
        <v>-15</v>
      </c>
      <c r="K1442">
        <v>100</v>
      </c>
      <c r="M1442" t="s">
        <v>54</v>
      </c>
      <c r="P1442" t="s">
        <v>54</v>
      </c>
      <c r="Q1442">
        <v>100</v>
      </c>
      <c r="R1442">
        <v>0</v>
      </c>
      <c r="S1442">
        <v>0</v>
      </c>
      <c r="T1442" t="s">
        <v>3562</v>
      </c>
      <c r="U1442">
        <v>12740</v>
      </c>
      <c r="V1442">
        <v>43960</v>
      </c>
      <c r="W1442" t="s">
        <v>3570</v>
      </c>
      <c r="AD1442">
        <v>44132</v>
      </c>
      <c r="AK1442">
        <v>1</v>
      </c>
      <c r="AL1442" t="s">
        <v>58</v>
      </c>
      <c r="AN1442" t="s">
        <v>1361</v>
      </c>
      <c r="AS1442" t="s">
        <v>3449</v>
      </c>
      <c r="AT1442" t="s">
        <v>61</v>
      </c>
      <c r="AU1442" t="s">
        <v>61</v>
      </c>
      <c r="AV1442" t="s">
        <v>11037</v>
      </c>
      <c r="AY1442">
        <v>0</v>
      </c>
      <c r="AZ1442" t="s">
        <v>62</v>
      </c>
      <c r="BA1442" t="s">
        <v>63</v>
      </c>
    </row>
    <row r="1443" spans="1:53" x14ac:dyDescent="0.25">
      <c r="A1443" s="1" t="s">
        <v>3571</v>
      </c>
      <c r="B1443" s="236">
        <v>44117</v>
      </c>
      <c r="C1443" s="236">
        <v>44147</v>
      </c>
      <c r="D1443">
        <v>20100041953</v>
      </c>
      <c r="E1443" t="s">
        <v>3444</v>
      </c>
      <c r="F1443" t="s">
        <v>3445</v>
      </c>
      <c r="G1443" s="236">
        <v>44117</v>
      </c>
      <c r="H1443" s="236">
        <v>44147</v>
      </c>
      <c r="I1443" t="s">
        <v>3446</v>
      </c>
      <c r="J1443">
        <v>-15</v>
      </c>
      <c r="K1443">
        <v>100</v>
      </c>
      <c r="M1443" t="s">
        <v>54</v>
      </c>
      <c r="P1443" t="s">
        <v>54</v>
      </c>
      <c r="Q1443">
        <v>100</v>
      </c>
      <c r="R1443">
        <v>0</v>
      </c>
      <c r="S1443">
        <v>0</v>
      </c>
      <c r="T1443" t="s">
        <v>3562</v>
      </c>
      <c r="U1443">
        <v>12739</v>
      </c>
      <c r="V1443">
        <v>43960</v>
      </c>
      <c r="W1443" t="s">
        <v>3571</v>
      </c>
      <c r="AD1443">
        <v>44132</v>
      </c>
      <c r="AK1443">
        <v>1</v>
      </c>
      <c r="AL1443" t="s">
        <v>58</v>
      </c>
      <c r="AN1443" t="s">
        <v>1361</v>
      </c>
      <c r="AS1443" t="s">
        <v>3449</v>
      </c>
      <c r="AT1443" t="s">
        <v>61</v>
      </c>
      <c r="AU1443" t="s">
        <v>61</v>
      </c>
      <c r="AV1443" t="s">
        <v>11037</v>
      </c>
      <c r="AY1443">
        <v>0</v>
      </c>
      <c r="AZ1443" t="s">
        <v>62</v>
      </c>
      <c r="BA1443" t="s">
        <v>63</v>
      </c>
    </row>
    <row r="1444" spans="1:53" x14ac:dyDescent="0.25">
      <c r="A1444" s="1" t="s">
        <v>3572</v>
      </c>
      <c r="B1444" s="236">
        <v>44117</v>
      </c>
      <c r="C1444" s="236">
        <v>44147</v>
      </c>
      <c r="D1444">
        <v>20100041953</v>
      </c>
      <c r="E1444" t="s">
        <v>3444</v>
      </c>
      <c r="F1444" t="s">
        <v>3445</v>
      </c>
      <c r="G1444" s="236">
        <v>44117</v>
      </c>
      <c r="H1444" s="236">
        <v>44147</v>
      </c>
      <c r="I1444" t="s">
        <v>3446</v>
      </c>
      <c r="J1444">
        <v>-15</v>
      </c>
      <c r="K1444">
        <v>100</v>
      </c>
      <c r="M1444" t="s">
        <v>54</v>
      </c>
      <c r="P1444" t="s">
        <v>54</v>
      </c>
      <c r="Q1444">
        <v>100</v>
      </c>
      <c r="R1444">
        <v>0</v>
      </c>
      <c r="S1444">
        <v>0</v>
      </c>
      <c r="T1444" t="s">
        <v>3562</v>
      </c>
      <c r="U1444">
        <v>12741</v>
      </c>
      <c r="V1444">
        <v>43960</v>
      </c>
      <c r="W1444" t="s">
        <v>3572</v>
      </c>
      <c r="AD1444">
        <v>44132</v>
      </c>
      <c r="AK1444">
        <v>1</v>
      </c>
      <c r="AL1444" t="s">
        <v>58</v>
      </c>
      <c r="AN1444" t="s">
        <v>1361</v>
      </c>
      <c r="AS1444" t="s">
        <v>3449</v>
      </c>
      <c r="AT1444" t="s">
        <v>61</v>
      </c>
      <c r="AU1444" t="s">
        <v>61</v>
      </c>
      <c r="AV1444" t="s">
        <v>11037</v>
      </c>
      <c r="AY1444">
        <v>0</v>
      </c>
      <c r="AZ1444" t="s">
        <v>62</v>
      </c>
      <c r="BA1444" t="s">
        <v>63</v>
      </c>
    </row>
    <row r="1445" spans="1:53" x14ac:dyDescent="0.25">
      <c r="A1445" s="1" t="s">
        <v>3573</v>
      </c>
      <c r="B1445" s="236">
        <v>44117</v>
      </c>
      <c r="C1445" s="236">
        <v>44147</v>
      </c>
      <c r="D1445">
        <v>20100041953</v>
      </c>
      <c r="E1445" t="s">
        <v>3444</v>
      </c>
      <c r="F1445" t="s">
        <v>3445</v>
      </c>
      <c r="G1445" s="236">
        <v>44117</v>
      </c>
      <c r="H1445" s="236">
        <v>44147</v>
      </c>
      <c r="I1445" t="s">
        <v>3446</v>
      </c>
      <c r="J1445">
        <v>-15</v>
      </c>
      <c r="K1445">
        <v>100</v>
      </c>
      <c r="M1445" t="s">
        <v>54</v>
      </c>
      <c r="P1445" t="s">
        <v>54</v>
      </c>
      <c r="Q1445">
        <v>100</v>
      </c>
      <c r="R1445">
        <v>0</v>
      </c>
      <c r="S1445">
        <v>0</v>
      </c>
      <c r="T1445" t="s">
        <v>3562</v>
      </c>
      <c r="U1445">
        <v>12738</v>
      </c>
      <c r="V1445">
        <v>43960</v>
      </c>
      <c r="W1445" t="s">
        <v>3573</v>
      </c>
      <c r="AD1445">
        <v>44132</v>
      </c>
      <c r="AK1445">
        <v>1</v>
      </c>
      <c r="AL1445" t="s">
        <v>58</v>
      </c>
      <c r="AN1445" t="s">
        <v>1361</v>
      </c>
      <c r="AS1445" t="s">
        <v>3449</v>
      </c>
      <c r="AT1445" t="s">
        <v>61</v>
      </c>
      <c r="AU1445" t="s">
        <v>61</v>
      </c>
      <c r="AV1445" t="s">
        <v>11037</v>
      </c>
      <c r="AY1445">
        <v>0</v>
      </c>
      <c r="AZ1445" t="s">
        <v>62</v>
      </c>
      <c r="BA1445" t="s">
        <v>63</v>
      </c>
    </row>
    <row r="1446" spans="1:53" x14ac:dyDescent="0.25">
      <c r="A1446" s="1" t="s">
        <v>3574</v>
      </c>
      <c r="B1446" s="236">
        <v>44117</v>
      </c>
      <c r="C1446" s="236">
        <v>44147</v>
      </c>
      <c r="D1446">
        <v>20100041953</v>
      </c>
      <c r="E1446" t="s">
        <v>3444</v>
      </c>
      <c r="F1446" t="s">
        <v>3445</v>
      </c>
      <c r="G1446" s="236">
        <v>44117</v>
      </c>
      <c r="H1446" s="236">
        <v>44147</v>
      </c>
      <c r="I1446" t="s">
        <v>3446</v>
      </c>
      <c r="J1446">
        <v>-15</v>
      </c>
      <c r="K1446">
        <v>100</v>
      </c>
      <c r="M1446" t="s">
        <v>54</v>
      </c>
      <c r="P1446" t="s">
        <v>54</v>
      </c>
      <c r="Q1446">
        <v>100</v>
      </c>
      <c r="R1446">
        <v>0</v>
      </c>
      <c r="S1446">
        <v>0</v>
      </c>
      <c r="T1446" t="s">
        <v>3562</v>
      </c>
      <c r="U1446">
        <v>12556</v>
      </c>
      <c r="V1446">
        <v>43960</v>
      </c>
      <c r="W1446" t="s">
        <v>3574</v>
      </c>
      <c r="AD1446">
        <v>44132</v>
      </c>
      <c r="AK1446">
        <v>1</v>
      </c>
      <c r="AL1446" t="s">
        <v>58</v>
      </c>
      <c r="AN1446" t="s">
        <v>1361</v>
      </c>
      <c r="AS1446" t="s">
        <v>3449</v>
      </c>
      <c r="AT1446" t="s">
        <v>61</v>
      </c>
      <c r="AU1446" t="s">
        <v>61</v>
      </c>
      <c r="AV1446" t="s">
        <v>11037</v>
      </c>
      <c r="AY1446">
        <v>0</v>
      </c>
      <c r="AZ1446" t="s">
        <v>62</v>
      </c>
      <c r="BA1446" t="s">
        <v>63</v>
      </c>
    </row>
    <row r="1447" spans="1:53" x14ac:dyDescent="0.25">
      <c r="A1447" s="1" t="s">
        <v>3575</v>
      </c>
      <c r="B1447" s="236">
        <v>44117</v>
      </c>
      <c r="C1447" s="236">
        <v>44147</v>
      </c>
      <c r="D1447">
        <v>20100041953</v>
      </c>
      <c r="E1447" t="s">
        <v>3444</v>
      </c>
      <c r="F1447" t="s">
        <v>3445</v>
      </c>
      <c r="G1447" s="236">
        <v>44117</v>
      </c>
      <c r="H1447" s="236">
        <v>44147</v>
      </c>
      <c r="I1447" t="s">
        <v>3446</v>
      </c>
      <c r="J1447">
        <v>-15</v>
      </c>
      <c r="K1447">
        <v>100</v>
      </c>
      <c r="M1447" t="s">
        <v>54</v>
      </c>
      <c r="P1447" t="s">
        <v>54</v>
      </c>
      <c r="Q1447">
        <v>100</v>
      </c>
      <c r="R1447">
        <v>0</v>
      </c>
      <c r="S1447">
        <v>0</v>
      </c>
      <c r="T1447" t="s">
        <v>3562</v>
      </c>
      <c r="U1447">
        <v>12557</v>
      </c>
      <c r="V1447">
        <v>43960</v>
      </c>
      <c r="W1447" t="s">
        <v>3575</v>
      </c>
      <c r="AD1447">
        <v>44132</v>
      </c>
      <c r="AK1447">
        <v>1</v>
      </c>
      <c r="AL1447" t="s">
        <v>58</v>
      </c>
      <c r="AN1447" t="s">
        <v>1361</v>
      </c>
      <c r="AS1447" t="s">
        <v>3449</v>
      </c>
      <c r="AT1447" t="s">
        <v>61</v>
      </c>
      <c r="AU1447" t="s">
        <v>61</v>
      </c>
      <c r="AV1447" t="s">
        <v>11037</v>
      </c>
      <c r="AY1447">
        <v>0</v>
      </c>
      <c r="AZ1447" t="s">
        <v>62</v>
      </c>
      <c r="BA1447" t="s">
        <v>63</v>
      </c>
    </row>
    <row r="1448" spans="1:53" x14ac:dyDescent="0.25">
      <c r="A1448" s="1" t="s">
        <v>3576</v>
      </c>
      <c r="B1448" s="236">
        <v>44117</v>
      </c>
      <c r="C1448" s="236">
        <v>44147</v>
      </c>
      <c r="D1448">
        <v>20100041953</v>
      </c>
      <c r="E1448" t="s">
        <v>3444</v>
      </c>
      <c r="F1448" t="s">
        <v>3445</v>
      </c>
      <c r="G1448" s="236">
        <v>44117</v>
      </c>
      <c r="H1448" s="236">
        <v>44147</v>
      </c>
      <c r="I1448" t="s">
        <v>3446</v>
      </c>
      <c r="J1448">
        <v>-15</v>
      </c>
      <c r="K1448">
        <v>100</v>
      </c>
      <c r="M1448" t="s">
        <v>54</v>
      </c>
      <c r="P1448" t="s">
        <v>54</v>
      </c>
      <c r="Q1448">
        <v>100</v>
      </c>
      <c r="R1448">
        <v>0</v>
      </c>
      <c r="S1448">
        <v>0</v>
      </c>
      <c r="T1448" t="s">
        <v>3562</v>
      </c>
      <c r="U1448">
        <v>12558</v>
      </c>
      <c r="V1448">
        <v>43960</v>
      </c>
      <c r="W1448" t="s">
        <v>3576</v>
      </c>
      <c r="AD1448">
        <v>44132</v>
      </c>
      <c r="AK1448">
        <v>1</v>
      </c>
      <c r="AL1448" t="s">
        <v>58</v>
      </c>
      <c r="AN1448" t="s">
        <v>1361</v>
      </c>
      <c r="AS1448" t="s">
        <v>3449</v>
      </c>
      <c r="AT1448" t="s">
        <v>61</v>
      </c>
      <c r="AU1448" t="s">
        <v>61</v>
      </c>
      <c r="AV1448" t="s">
        <v>11037</v>
      </c>
      <c r="AY1448">
        <v>0</v>
      </c>
      <c r="AZ1448" t="s">
        <v>62</v>
      </c>
      <c r="BA1448" t="s">
        <v>63</v>
      </c>
    </row>
    <row r="1449" spans="1:53" x14ac:dyDescent="0.25">
      <c r="A1449" s="1" t="s">
        <v>3577</v>
      </c>
      <c r="B1449" s="236">
        <v>44117</v>
      </c>
      <c r="C1449" s="236">
        <v>44147</v>
      </c>
      <c r="D1449">
        <v>20100041953</v>
      </c>
      <c r="E1449" t="s">
        <v>3444</v>
      </c>
      <c r="F1449" t="s">
        <v>3445</v>
      </c>
      <c r="G1449" s="236">
        <v>44117</v>
      </c>
      <c r="H1449" s="236">
        <v>44147</v>
      </c>
      <c r="I1449" t="s">
        <v>3446</v>
      </c>
      <c r="J1449">
        <v>-15</v>
      </c>
      <c r="K1449">
        <v>100</v>
      </c>
      <c r="M1449" t="s">
        <v>54</v>
      </c>
      <c r="P1449" t="s">
        <v>54</v>
      </c>
      <c r="Q1449">
        <v>100</v>
      </c>
      <c r="R1449">
        <v>0</v>
      </c>
      <c r="S1449">
        <v>0</v>
      </c>
      <c r="T1449" t="s">
        <v>3562</v>
      </c>
      <c r="U1449">
        <v>12742</v>
      </c>
      <c r="V1449">
        <v>43960</v>
      </c>
      <c r="W1449" t="s">
        <v>3577</v>
      </c>
      <c r="AD1449">
        <v>44132</v>
      </c>
      <c r="AK1449">
        <v>1</v>
      </c>
      <c r="AL1449" t="s">
        <v>58</v>
      </c>
      <c r="AN1449" t="s">
        <v>1361</v>
      </c>
      <c r="AS1449" t="s">
        <v>3449</v>
      </c>
      <c r="AT1449" t="s">
        <v>61</v>
      </c>
      <c r="AU1449" t="s">
        <v>61</v>
      </c>
      <c r="AV1449" t="s">
        <v>11037</v>
      </c>
      <c r="AY1449">
        <v>0</v>
      </c>
      <c r="AZ1449" t="s">
        <v>62</v>
      </c>
      <c r="BA1449" t="s">
        <v>63</v>
      </c>
    </row>
    <row r="1450" spans="1:53" x14ac:dyDescent="0.25">
      <c r="A1450" s="1" t="s">
        <v>3578</v>
      </c>
      <c r="B1450" s="236">
        <v>44117</v>
      </c>
      <c r="C1450" s="236">
        <v>44147</v>
      </c>
      <c r="D1450">
        <v>20100041953</v>
      </c>
      <c r="E1450" t="s">
        <v>3444</v>
      </c>
      <c r="F1450" t="s">
        <v>3445</v>
      </c>
      <c r="G1450" s="236">
        <v>44117</v>
      </c>
      <c r="H1450" s="236">
        <v>44147</v>
      </c>
      <c r="I1450" t="s">
        <v>3446</v>
      </c>
      <c r="J1450">
        <v>-15</v>
      </c>
      <c r="K1450">
        <v>100</v>
      </c>
      <c r="M1450" t="s">
        <v>54</v>
      </c>
      <c r="P1450" t="s">
        <v>54</v>
      </c>
      <c r="Q1450">
        <v>100</v>
      </c>
      <c r="R1450">
        <v>0</v>
      </c>
      <c r="S1450">
        <v>0</v>
      </c>
      <c r="T1450" t="s">
        <v>3562</v>
      </c>
      <c r="U1450">
        <v>12551</v>
      </c>
      <c r="V1450">
        <v>43959</v>
      </c>
      <c r="W1450" t="s">
        <v>3578</v>
      </c>
      <c r="AD1450">
        <v>44132</v>
      </c>
      <c r="AK1450">
        <v>1</v>
      </c>
      <c r="AL1450" t="s">
        <v>58</v>
      </c>
      <c r="AN1450" t="s">
        <v>1361</v>
      </c>
      <c r="AS1450" t="s">
        <v>3449</v>
      </c>
      <c r="AT1450" t="s">
        <v>61</v>
      </c>
      <c r="AU1450" t="s">
        <v>61</v>
      </c>
      <c r="AV1450" t="s">
        <v>11037</v>
      </c>
      <c r="AY1450">
        <v>0</v>
      </c>
      <c r="AZ1450" t="s">
        <v>62</v>
      </c>
      <c r="BA1450" t="s">
        <v>63</v>
      </c>
    </row>
    <row r="1451" spans="1:53" x14ac:dyDescent="0.25">
      <c r="A1451" s="1" t="s">
        <v>3579</v>
      </c>
      <c r="B1451" s="236">
        <v>44117</v>
      </c>
      <c r="C1451" s="236">
        <v>44147</v>
      </c>
      <c r="D1451">
        <v>20100041953</v>
      </c>
      <c r="E1451" t="s">
        <v>3444</v>
      </c>
      <c r="F1451" t="s">
        <v>3445</v>
      </c>
      <c r="G1451" s="236">
        <v>44117</v>
      </c>
      <c r="H1451" s="236">
        <v>44147</v>
      </c>
      <c r="I1451" t="s">
        <v>3446</v>
      </c>
      <c r="J1451">
        <v>-15</v>
      </c>
      <c r="K1451">
        <v>100</v>
      </c>
      <c r="M1451" t="s">
        <v>54</v>
      </c>
      <c r="P1451" t="s">
        <v>54</v>
      </c>
      <c r="Q1451">
        <v>100</v>
      </c>
      <c r="R1451">
        <v>0</v>
      </c>
      <c r="S1451">
        <v>0</v>
      </c>
      <c r="T1451" t="s">
        <v>3562</v>
      </c>
      <c r="U1451">
        <v>12737</v>
      </c>
      <c r="V1451">
        <v>43960</v>
      </c>
      <c r="W1451" t="s">
        <v>3579</v>
      </c>
      <c r="AD1451">
        <v>44132</v>
      </c>
      <c r="AK1451">
        <v>1</v>
      </c>
      <c r="AL1451" t="s">
        <v>58</v>
      </c>
      <c r="AN1451" t="s">
        <v>1361</v>
      </c>
      <c r="AS1451" t="s">
        <v>3449</v>
      </c>
      <c r="AT1451" t="s">
        <v>61</v>
      </c>
      <c r="AU1451" t="s">
        <v>61</v>
      </c>
      <c r="AV1451" t="s">
        <v>11037</v>
      </c>
      <c r="AY1451">
        <v>0</v>
      </c>
      <c r="AZ1451" t="s">
        <v>62</v>
      </c>
      <c r="BA1451" t="s">
        <v>63</v>
      </c>
    </row>
    <row r="1452" spans="1:53" x14ac:dyDescent="0.25">
      <c r="A1452" s="1" t="s">
        <v>3460</v>
      </c>
      <c r="B1452" s="236">
        <v>44117</v>
      </c>
      <c r="C1452" s="236">
        <v>44147</v>
      </c>
      <c r="D1452">
        <v>20100041953</v>
      </c>
      <c r="E1452" t="s">
        <v>3444</v>
      </c>
      <c r="F1452" t="s">
        <v>3445</v>
      </c>
      <c r="G1452" s="236">
        <v>44117</v>
      </c>
      <c r="H1452" s="236">
        <v>44147</v>
      </c>
      <c r="I1452" t="s">
        <v>3446</v>
      </c>
      <c r="J1452">
        <v>-15</v>
      </c>
      <c r="K1452">
        <v>100</v>
      </c>
      <c r="M1452" t="s">
        <v>54</v>
      </c>
      <c r="P1452" t="s">
        <v>54</v>
      </c>
      <c r="Q1452">
        <v>100</v>
      </c>
      <c r="R1452">
        <v>0</v>
      </c>
      <c r="S1452">
        <v>0</v>
      </c>
      <c r="T1452" t="s">
        <v>3580</v>
      </c>
      <c r="U1452">
        <v>12552</v>
      </c>
      <c r="V1452">
        <v>43959</v>
      </c>
      <c r="W1452" t="s">
        <v>3460</v>
      </c>
      <c r="X1452" t="s">
        <v>3581</v>
      </c>
      <c r="AD1452">
        <v>44132</v>
      </c>
      <c r="AK1452">
        <v>1</v>
      </c>
      <c r="AL1452" t="s">
        <v>58</v>
      </c>
      <c r="AN1452" t="s">
        <v>1361</v>
      </c>
      <c r="AS1452" t="s">
        <v>3449</v>
      </c>
      <c r="AT1452" t="s">
        <v>61</v>
      </c>
      <c r="AU1452" t="s">
        <v>61</v>
      </c>
      <c r="AV1452" t="s">
        <v>11037</v>
      </c>
      <c r="AW1452" t="s">
        <v>3582</v>
      </c>
      <c r="AY1452">
        <v>0</v>
      </c>
      <c r="AZ1452" t="s">
        <v>62</v>
      </c>
      <c r="BA1452" t="s">
        <v>63</v>
      </c>
    </row>
    <row r="1453" spans="1:53" x14ac:dyDescent="0.25">
      <c r="A1453" s="1" t="s">
        <v>3583</v>
      </c>
      <c r="B1453" s="236">
        <v>44117</v>
      </c>
      <c r="C1453" s="236">
        <v>44147</v>
      </c>
      <c r="D1453">
        <v>20100041953</v>
      </c>
      <c r="E1453" t="s">
        <v>3444</v>
      </c>
      <c r="F1453" t="s">
        <v>3445</v>
      </c>
      <c r="G1453" s="236">
        <v>44117</v>
      </c>
      <c r="H1453" s="236">
        <v>44147</v>
      </c>
      <c r="I1453" t="s">
        <v>3446</v>
      </c>
      <c r="J1453">
        <v>-15</v>
      </c>
      <c r="K1453">
        <v>100</v>
      </c>
      <c r="M1453" t="s">
        <v>54</v>
      </c>
      <c r="P1453" t="s">
        <v>54</v>
      </c>
      <c r="Q1453">
        <v>100</v>
      </c>
      <c r="R1453">
        <v>0</v>
      </c>
      <c r="S1453">
        <v>0</v>
      </c>
      <c r="T1453" t="s">
        <v>3562</v>
      </c>
      <c r="U1453">
        <v>12560</v>
      </c>
      <c r="V1453">
        <v>43960</v>
      </c>
      <c r="W1453" t="s">
        <v>3583</v>
      </c>
      <c r="AD1453">
        <v>44132</v>
      </c>
      <c r="AK1453">
        <v>1</v>
      </c>
      <c r="AL1453" t="s">
        <v>58</v>
      </c>
      <c r="AN1453" t="s">
        <v>1361</v>
      </c>
      <c r="AS1453" t="s">
        <v>3449</v>
      </c>
      <c r="AT1453" t="s">
        <v>61</v>
      </c>
      <c r="AU1453" t="s">
        <v>61</v>
      </c>
      <c r="AV1453" t="s">
        <v>11037</v>
      </c>
      <c r="AY1453">
        <v>0</v>
      </c>
      <c r="AZ1453" t="s">
        <v>62</v>
      </c>
      <c r="BA1453" t="s">
        <v>63</v>
      </c>
    </row>
    <row r="1454" spans="1:53" x14ac:dyDescent="0.25">
      <c r="A1454" s="1" t="s">
        <v>3584</v>
      </c>
      <c r="B1454" s="236">
        <v>44117</v>
      </c>
      <c r="C1454" s="236">
        <v>44147</v>
      </c>
      <c r="D1454">
        <v>20100041953</v>
      </c>
      <c r="E1454" t="s">
        <v>3444</v>
      </c>
      <c r="F1454" t="s">
        <v>3445</v>
      </c>
      <c r="G1454" s="236">
        <v>44117</v>
      </c>
      <c r="H1454" s="236">
        <v>44147</v>
      </c>
      <c r="I1454" t="s">
        <v>3446</v>
      </c>
      <c r="J1454">
        <v>-15</v>
      </c>
      <c r="K1454">
        <v>100</v>
      </c>
      <c r="M1454" t="s">
        <v>54</v>
      </c>
      <c r="P1454" t="s">
        <v>54</v>
      </c>
      <c r="Q1454">
        <v>100</v>
      </c>
      <c r="R1454">
        <v>0</v>
      </c>
      <c r="S1454">
        <v>0</v>
      </c>
      <c r="T1454" t="s">
        <v>3562</v>
      </c>
      <c r="U1454">
        <v>12561</v>
      </c>
      <c r="V1454">
        <v>43957</v>
      </c>
      <c r="W1454" t="s">
        <v>3584</v>
      </c>
      <c r="AD1454">
        <v>44132</v>
      </c>
      <c r="AK1454">
        <v>1</v>
      </c>
      <c r="AL1454" t="s">
        <v>58</v>
      </c>
      <c r="AN1454" t="s">
        <v>1361</v>
      </c>
      <c r="AS1454" t="s">
        <v>3449</v>
      </c>
      <c r="AT1454" t="s">
        <v>61</v>
      </c>
      <c r="AU1454" t="s">
        <v>61</v>
      </c>
      <c r="AV1454" t="s">
        <v>11037</v>
      </c>
      <c r="AY1454">
        <v>0</v>
      </c>
      <c r="AZ1454" t="s">
        <v>62</v>
      </c>
      <c r="BA1454" t="s">
        <v>63</v>
      </c>
    </row>
    <row r="1455" spans="1:53" x14ac:dyDescent="0.25">
      <c r="A1455" s="1" t="s">
        <v>3585</v>
      </c>
      <c r="B1455" s="236">
        <v>44117</v>
      </c>
      <c r="C1455" s="236">
        <v>44147</v>
      </c>
      <c r="D1455">
        <v>20100041953</v>
      </c>
      <c r="E1455" t="s">
        <v>3444</v>
      </c>
      <c r="F1455" t="s">
        <v>3445</v>
      </c>
      <c r="G1455" s="236">
        <v>44117</v>
      </c>
      <c r="H1455" s="236">
        <v>44147</v>
      </c>
      <c r="I1455" t="s">
        <v>3446</v>
      </c>
      <c r="J1455">
        <v>-15</v>
      </c>
      <c r="K1455">
        <v>100</v>
      </c>
      <c r="M1455" t="s">
        <v>54</v>
      </c>
      <c r="P1455" t="s">
        <v>54</v>
      </c>
      <c r="Q1455">
        <v>100</v>
      </c>
      <c r="R1455">
        <v>0</v>
      </c>
      <c r="S1455">
        <v>0</v>
      </c>
      <c r="T1455" t="s">
        <v>3562</v>
      </c>
      <c r="U1455">
        <v>12732</v>
      </c>
      <c r="V1455">
        <v>43962</v>
      </c>
      <c r="W1455" t="s">
        <v>3585</v>
      </c>
      <c r="AD1455">
        <v>44132</v>
      </c>
      <c r="AK1455">
        <v>1</v>
      </c>
      <c r="AL1455" t="s">
        <v>58</v>
      </c>
      <c r="AN1455" t="s">
        <v>1361</v>
      </c>
      <c r="AS1455" t="s">
        <v>3449</v>
      </c>
      <c r="AT1455" t="s">
        <v>61</v>
      </c>
      <c r="AU1455" t="s">
        <v>61</v>
      </c>
      <c r="AV1455" t="s">
        <v>11037</v>
      </c>
      <c r="AY1455">
        <v>0</v>
      </c>
      <c r="AZ1455" t="s">
        <v>62</v>
      </c>
      <c r="BA1455" t="s">
        <v>63</v>
      </c>
    </row>
    <row r="1456" spans="1:53" x14ac:dyDescent="0.25">
      <c r="A1456" s="1" t="s">
        <v>3586</v>
      </c>
      <c r="B1456" s="236">
        <v>44117</v>
      </c>
      <c r="C1456" s="236">
        <v>44147</v>
      </c>
      <c r="D1456">
        <v>20100041953</v>
      </c>
      <c r="E1456" t="s">
        <v>3444</v>
      </c>
      <c r="F1456" t="s">
        <v>3445</v>
      </c>
      <c r="G1456" s="236">
        <v>44117</v>
      </c>
      <c r="H1456" s="236">
        <v>44147</v>
      </c>
      <c r="I1456" t="s">
        <v>3446</v>
      </c>
      <c r="J1456">
        <v>-15</v>
      </c>
      <c r="K1456">
        <v>100</v>
      </c>
      <c r="M1456" t="s">
        <v>54</v>
      </c>
      <c r="P1456" t="s">
        <v>54</v>
      </c>
      <c r="Q1456">
        <v>100</v>
      </c>
      <c r="R1456">
        <v>0</v>
      </c>
      <c r="S1456">
        <v>0</v>
      </c>
      <c r="T1456" t="s">
        <v>3562</v>
      </c>
      <c r="U1456">
        <v>12736</v>
      </c>
      <c r="V1456">
        <v>43960</v>
      </c>
      <c r="W1456" t="s">
        <v>3586</v>
      </c>
      <c r="AD1456">
        <v>44132</v>
      </c>
      <c r="AK1456">
        <v>1</v>
      </c>
      <c r="AL1456" t="s">
        <v>58</v>
      </c>
      <c r="AN1456" t="s">
        <v>1361</v>
      </c>
      <c r="AS1456" t="s">
        <v>3449</v>
      </c>
      <c r="AT1456" t="s">
        <v>61</v>
      </c>
      <c r="AU1456" t="s">
        <v>61</v>
      </c>
      <c r="AV1456" t="s">
        <v>11037</v>
      </c>
      <c r="AY1456">
        <v>0</v>
      </c>
      <c r="AZ1456" t="s">
        <v>62</v>
      </c>
      <c r="BA1456" t="s">
        <v>63</v>
      </c>
    </row>
    <row r="1457" spans="1:53" x14ac:dyDescent="0.25">
      <c r="A1457" s="1" t="s">
        <v>3587</v>
      </c>
      <c r="B1457" s="236">
        <v>44117</v>
      </c>
      <c r="C1457" s="236">
        <v>44147</v>
      </c>
      <c r="D1457">
        <v>20100041953</v>
      </c>
      <c r="E1457" t="s">
        <v>3444</v>
      </c>
      <c r="F1457" t="s">
        <v>3445</v>
      </c>
      <c r="G1457" s="236">
        <v>44117</v>
      </c>
      <c r="H1457" s="236">
        <v>44147</v>
      </c>
      <c r="I1457" t="s">
        <v>3446</v>
      </c>
      <c r="J1457">
        <v>-15</v>
      </c>
      <c r="K1457">
        <v>100</v>
      </c>
      <c r="M1457" t="s">
        <v>54</v>
      </c>
      <c r="P1457" t="s">
        <v>54</v>
      </c>
      <c r="Q1457">
        <v>100</v>
      </c>
      <c r="R1457">
        <v>0</v>
      </c>
      <c r="S1457">
        <v>0</v>
      </c>
      <c r="T1457" t="s">
        <v>3562</v>
      </c>
      <c r="U1457">
        <v>12733</v>
      </c>
      <c r="V1457">
        <v>43959</v>
      </c>
      <c r="W1457" t="s">
        <v>3587</v>
      </c>
      <c r="AD1457">
        <v>44132</v>
      </c>
      <c r="AK1457">
        <v>1</v>
      </c>
      <c r="AL1457" t="s">
        <v>58</v>
      </c>
      <c r="AN1457" t="s">
        <v>1361</v>
      </c>
      <c r="AS1457" t="s">
        <v>3449</v>
      </c>
      <c r="AT1457" t="s">
        <v>61</v>
      </c>
      <c r="AU1457" t="s">
        <v>61</v>
      </c>
      <c r="AV1457" t="s">
        <v>11037</v>
      </c>
      <c r="AY1457">
        <v>0</v>
      </c>
      <c r="AZ1457" t="s">
        <v>62</v>
      </c>
      <c r="BA1457" t="s">
        <v>63</v>
      </c>
    </row>
    <row r="1458" spans="1:53" x14ac:dyDescent="0.25">
      <c r="A1458" s="1" t="s">
        <v>3588</v>
      </c>
      <c r="B1458" s="236">
        <v>44117</v>
      </c>
      <c r="C1458" s="236">
        <v>44147</v>
      </c>
      <c r="D1458">
        <v>20100041953</v>
      </c>
      <c r="E1458" t="s">
        <v>3444</v>
      </c>
      <c r="F1458" t="s">
        <v>3445</v>
      </c>
      <c r="G1458" s="236">
        <v>44117</v>
      </c>
      <c r="H1458" s="236">
        <v>44147</v>
      </c>
      <c r="I1458" t="s">
        <v>3446</v>
      </c>
      <c r="J1458">
        <v>-15</v>
      </c>
      <c r="K1458">
        <v>100</v>
      </c>
      <c r="M1458" t="s">
        <v>54</v>
      </c>
      <c r="P1458" t="s">
        <v>54</v>
      </c>
      <c r="Q1458">
        <v>100</v>
      </c>
      <c r="R1458">
        <v>0</v>
      </c>
      <c r="S1458">
        <v>0</v>
      </c>
      <c r="T1458" t="s">
        <v>3562</v>
      </c>
      <c r="U1458">
        <v>12735</v>
      </c>
      <c r="V1458">
        <v>43960</v>
      </c>
      <c r="W1458" t="s">
        <v>3588</v>
      </c>
      <c r="AD1458">
        <v>44132</v>
      </c>
      <c r="AK1458">
        <v>1</v>
      </c>
      <c r="AL1458" t="s">
        <v>58</v>
      </c>
      <c r="AN1458" t="s">
        <v>1361</v>
      </c>
      <c r="AS1458" t="s">
        <v>3449</v>
      </c>
      <c r="AT1458" t="s">
        <v>61</v>
      </c>
      <c r="AU1458" t="s">
        <v>61</v>
      </c>
      <c r="AV1458" t="s">
        <v>11037</v>
      </c>
      <c r="AY1458">
        <v>0</v>
      </c>
      <c r="AZ1458" t="s">
        <v>62</v>
      </c>
      <c r="BA1458" t="s">
        <v>63</v>
      </c>
    </row>
    <row r="1459" spans="1:53" x14ac:dyDescent="0.25">
      <c r="A1459" s="1" t="s">
        <v>3590</v>
      </c>
      <c r="B1459" s="236">
        <v>44100</v>
      </c>
      <c r="C1459" s="236">
        <v>44130</v>
      </c>
      <c r="D1459">
        <v>20100041953</v>
      </c>
      <c r="E1459" t="s">
        <v>3444</v>
      </c>
      <c r="F1459" t="s">
        <v>3445</v>
      </c>
      <c r="G1459" s="236">
        <v>44100</v>
      </c>
      <c r="H1459" s="236">
        <v>44130</v>
      </c>
      <c r="I1459" t="s">
        <v>3589</v>
      </c>
      <c r="J1459">
        <v>2</v>
      </c>
      <c r="K1459">
        <v>100</v>
      </c>
      <c r="M1459" t="s">
        <v>54</v>
      </c>
      <c r="P1459" t="s">
        <v>54</v>
      </c>
      <c r="Q1459">
        <v>100</v>
      </c>
      <c r="R1459">
        <v>100</v>
      </c>
      <c r="S1459" t="s">
        <v>79</v>
      </c>
      <c r="T1459" t="s">
        <v>3562</v>
      </c>
      <c r="U1459">
        <v>12810</v>
      </c>
      <c r="V1459">
        <v>43976</v>
      </c>
      <c r="W1459" t="s">
        <v>3590</v>
      </c>
      <c r="AD1459">
        <v>44132</v>
      </c>
      <c r="AK1459">
        <v>1</v>
      </c>
      <c r="AL1459" t="s">
        <v>58</v>
      </c>
      <c r="AN1459" t="s">
        <v>1361</v>
      </c>
      <c r="AS1459" t="s">
        <v>3449</v>
      </c>
      <c r="AT1459" t="s">
        <v>61</v>
      </c>
      <c r="AU1459" t="s">
        <v>61</v>
      </c>
      <c r="AV1459" t="s">
        <v>11037</v>
      </c>
      <c r="AY1459">
        <v>0</v>
      </c>
      <c r="AZ1459" t="s">
        <v>62</v>
      </c>
      <c r="BA1459" t="s">
        <v>63</v>
      </c>
    </row>
    <row r="1460" spans="1:53" x14ac:dyDescent="0.25">
      <c r="A1460" s="1" t="s">
        <v>3591</v>
      </c>
      <c r="B1460" s="236">
        <v>44100</v>
      </c>
      <c r="C1460" s="236">
        <v>44130</v>
      </c>
      <c r="D1460">
        <v>20100041953</v>
      </c>
      <c r="E1460" t="s">
        <v>3444</v>
      </c>
      <c r="F1460" t="s">
        <v>3445</v>
      </c>
      <c r="G1460" s="236">
        <v>44100</v>
      </c>
      <c r="H1460" s="236">
        <v>44130</v>
      </c>
      <c r="I1460" t="s">
        <v>3589</v>
      </c>
      <c r="J1460">
        <v>2</v>
      </c>
      <c r="K1460">
        <v>100</v>
      </c>
      <c r="M1460" t="s">
        <v>54</v>
      </c>
      <c r="P1460" t="s">
        <v>54</v>
      </c>
      <c r="Q1460">
        <v>100</v>
      </c>
      <c r="R1460">
        <v>100</v>
      </c>
      <c r="S1460" t="s">
        <v>79</v>
      </c>
      <c r="T1460" t="s">
        <v>3562</v>
      </c>
      <c r="U1460">
        <v>12699</v>
      </c>
      <c r="V1460">
        <v>43976</v>
      </c>
      <c r="W1460" t="s">
        <v>3591</v>
      </c>
      <c r="AD1460">
        <v>44132</v>
      </c>
      <c r="AK1460">
        <v>1</v>
      </c>
      <c r="AL1460" t="s">
        <v>58</v>
      </c>
      <c r="AN1460" t="s">
        <v>1361</v>
      </c>
      <c r="AS1460" t="s">
        <v>3449</v>
      </c>
      <c r="AT1460" t="s">
        <v>61</v>
      </c>
      <c r="AU1460" t="s">
        <v>61</v>
      </c>
      <c r="AV1460" t="s">
        <v>11037</v>
      </c>
      <c r="AY1460">
        <v>0</v>
      </c>
      <c r="AZ1460" t="s">
        <v>62</v>
      </c>
      <c r="BA1460" t="s">
        <v>63</v>
      </c>
    </row>
    <row r="1461" spans="1:53" x14ac:dyDescent="0.25">
      <c r="A1461" s="1" t="s">
        <v>3592</v>
      </c>
      <c r="B1461" s="236">
        <v>44100</v>
      </c>
      <c r="C1461" s="236">
        <v>44130</v>
      </c>
      <c r="D1461">
        <v>20100041953</v>
      </c>
      <c r="E1461" t="s">
        <v>3444</v>
      </c>
      <c r="F1461" t="s">
        <v>3445</v>
      </c>
      <c r="G1461" s="236">
        <v>44100</v>
      </c>
      <c r="H1461" s="236">
        <v>44130</v>
      </c>
      <c r="I1461" t="s">
        <v>3589</v>
      </c>
      <c r="J1461">
        <v>2</v>
      </c>
      <c r="K1461">
        <v>100</v>
      </c>
      <c r="M1461" t="s">
        <v>54</v>
      </c>
      <c r="P1461" t="s">
        <v>54</v>
      </c>
      <c r="Q1461">
        <v>100</v>
      </c>
      <c r="R1461">
        <v>100</v>
      </c>
      <c r="S1461" t="s">
        <v>79</v>
      </c>
      <c r="T1461" t="s">
        <v>3562</v>
      </c>
      <c r="U1461">
        <v>12801</v>
      </c>
      <c r="V1461">
        <v>43976</v>
      </c>
      <c r="W1461" t="s">
        <v>3592</v>
      </c>
      <c r="AD1461">
        <v>44132</v>
      </c>
      <c r="AK1461">
        <v>1</v>
      </c>
      <c r="AL1461" t="s">
        <v>58</v>
      </c>
      <c r="AN1461" t="s">
        <v>1361</v>
      </c>
      <c r="AS1461" t="s">
        <v>3449</v>
      </c>
      <c r="AT1461" t="s">
        <v>61</v>
      </c>
      <c r="AU1461" t="s">
        <v>61</v>
      </c>
      <c r="AV1461" t="s">
        <v>11037</v>
      </c>
      <c r="AY1461">
        <v>0</v>
      </c>
      <c r="AZ1461" t="s">
        <v>62</v>
      </c>
      <c r="BA1461" t="s">
        <v>63</v>
      </c>
    </row>
    <row r="1462" spans="1:53" x14ac:dyDescent="0.25">
      <c r="A1462" s="1" t="s">
        <v>3593</v>
      </c>
      <c r="B1462" s="236">
        <v>44100</v>
      </c>
      <c r="C1462" s="236">
        <v>44130</v>
      </c>
      <c r="D1462">
        <v>20100041953</v>
      </c>
      <c r="E1462" t="s">
        <v>3444</v>
      </c>
      <c r="F1462" t="s">
        <v>3445</v>
      </c>
      <c r="G1462" s="236">
        <v>44100</v>
      </c>
      <c r="H1462" s="236">
        <v>44130</v>
      </c>
      <c r="I1462" t="s">
        <v>3589</v>
      </c>
      <c r="J1462">
        <v>2</v>
      </c>
      <c r="K1462">
        <v>100</v>
      </c>
      <c r="M1462" t="s">
        <v>54</v>
      </c>
      <c r="P1462" t="s">
        <v>54</v>
      </c>
      <c r="Q1462">
        <v>100</v>
      </c>
      <c r="R1462">
        <v>100</v>
      </c>
      <c r="S1462" t="s">
        <v>79</v>
      </c>
      <c r="T1462" t="s">
        <v>3562</v>
      </c>
      <c r="U1462">
        <v>12817</v>
      </c>
      <c r="V1462">
        <v>43976</v>
      </c>
      <c r="W1462" t="s">
        <v>3593</v>
      </c>
      <c r="AD1462">
        <v>44132</v>
      </c>
      <c r="AK1462">
        <v>1</v>
      </c>
      <c r="AL1462" t="s">
        <v>58</v>
      </c>
      <c r="AN1462" t="s">
        <v>1361</v>
      </c>
      <c r="AS1462" t="s">
        <v>3449</v>
      </c>
      <c r="AT1462" t="s">
        <v>61</v>
      </c>
      <c r="AU1462" t="s">
        <v>61</v>
      </c>
      <c r="AV1462" t="s">
        <v>11037</v>
      </c>
      <c r="AY1462">
        <v>0</v>
      </c>
      <c r="AZ1462" t="s">
        <v>62</v>
      </c>
      <c r="BA1462" t="s">
        <v>63</v>
      </c>
    </row>
    <row r="1463" spans="1:53" x14ac:dyDescent="0.25">
      <c r="A1463" s="1" t="s">
        <v>3594</v>
      </c>
      <c r="B1463" s="236">
        <v>44100</v>
      </c>
      <c r="C1463" s="236">
        <v>44130</v>
      </c>
      <c r="D1463">
        <v>20100041953</v>
      </c>
      <c r="E1463" t="s">
        <v>3444</v>
      </c>
      <c r="F1463" t="s">
        <v>3445</v>
      </c>
      <c r="G1463" s="236">
        <v>44100</v>
      </c>
      <c r="H1463" s="236">
        <v>44130</v>
      </c>
      <c r="I1463" t="s">
        <v>3589</v>
      </c>
      <c r="J1463">
        <v>2</v>
      </c>
      <c r="K1463">
        <v>100</v>
      </c>
      <c r="M1463" t="s">
        <v>54</v>
      </c>
      <c r="P1463" t="s">
        <v>54</v>
      </c>
      <c r="Q1463">
        <v>100</v>
      </c>
      <c r="R1463">
        <v>100</v>
      </c>
      <c r="S1463" t="s">
        <v>79</v>
      </c>
      <c r="T1463" t="s">
        <v>3562</v>
      </c>
      <c r="U1463">
        <v>12805</v>
      </c>
      <c r="V1463">
        <v>43977</v>
      </c>
      <c r="W1463" t="s">
        <v>3594</v>
      </c>
      <c r="AD1463">
        <v>44132</v>
      </c>
      <c r="AK1463">
        <v>1</v>
      </c>
      <c r="AL1463" t="s">
        <v>58</v>
      </c>
      <c r="AN1463" t="s">
        <v>1361</v>
      </c>
      <c r="AS1463" t="s">
        <v>3449</v>
      </c>
      <c r="AT1463" t="s">
        <v>61</v>
      </c>
      <c r="AU1463" t="s">
        <v>61</v>
      </c>
      <c r="AV1463" t="s">
        <v>11037</v>
      </c>
      <c r="AY1463">
        <v>0</v>
      </c>
      <c r="AZ1463" t="s">
        <v>62</v>
      </c>
      <c r="BA1463" t="s">
        <v>63</v>
      </c>
    </row>
    <row r="1464" spans="1:53" x14ac:dyDescent="0.25">
      <c r="A1464" s="1" t="s">
        <v>3595</v>
      </c>
      <c r="B1464" s="236">
        <v>44100</v>
      </c>
      <c r="C1464" s="236">
        <v>44129</v>
      </c>
      <c r="D1464">
        <v>20100041953</v>
      </c>
      <c r="E1464" t="s">
        <v>3444</v>
      </c>
      <c r="F1464" t="s">
        <v>3445</v>
      </c>
      <c r="G1464" s="236">
        <v>44100</v>
      </c>
      <c r="H1464" s="236">
        <v>44129</v>
      </c>
      <c r="I1464" t="s">
        <v>3589</v>
      </c>
      <c r="J1464">
        <v>3</v>
      </c>
      <c r="K1464">
        <v>100</v>
      </c>
      <c r="M1464" t="s">
        <v>54</v>
      </c>
      <c r="P1464" t="s">
        <v>54</v>
      </c>
      <c r="Q1464">
        <v>100</v>
      </c>
      <c r="R1464">
        <v>100</v>
      </c>
      <c r="S1464" t="s">
        <v>79</v>
      </c>
      <c r="T1464" t="s">
        <v>3562</v>
      </c>
      <c r="U1464">
        <v>12803</v>
      </c>
      <c r="V1464">
        <v>43974</v>
      </c>
      <c r="W1464" t="s">
        <v>3595</v>
      </c>
      <c r="X1464" t="s">
        <v>3596</v>
      </c>
      <c r="AD1464">
        <v>44132</v>
      </c>
      <c r="AK1464">
        <v>1</v>
      </c>
      <c r="AL1464" t="s">
        <v>58</v>
      </c>
      <c r="AN1464" t="s">
        <v>1361</v>
      </c>
      <c r="AS1464" t="s">
        <v>3449</v>
      </c>
      <c r="AT1464" t="s">
        <v>61</v>
      </c>
      <c r="AU1464" t="s">
        <v>61</v>
      </c>
      <c r="AV1464" t="s">
        <v>11037</v>
      </c>
      <c r="AY1464">
        <v>0</v>
      </c>
      <c r="AZ1464" t="s">
        <v>62</v>
      </c>
      <c r="BA1464" t="s">
        <v>63</v>
      </c>
    </row>
    <row r="1465" spans="1:53" x14ac:dyDescent="0.25">
      <c r="A1465" s="1" t="s">
        <v>3597</v>
      </c>
      <c r="B1465" s="236">
        <v>44100</v>
      </c>
      <c r="C1465" s="236">
        <v>44130</v>
      </c>
      <c r="D1465">
        <v>20100041953</v>
      </c>
      <c r="E1465" t="s">
        <v>3444</v>
      </c>
      <c r="F1465" t="s">
        <v>3445</v>
      </c>
      <c r="G1465" s="236">
        <v>44100</v>
      </c>
      <c r="H1465" s="236">
        <v>44130</v>
      </c>
      <c r="I1465" t="s">
        <v>3589</v>
      </c>
      <c r="J1465">
        <v>2</v>
      </c>
      <c r="K1465">
        <v>100</v>
      </c>
      <c r="M1465" t="s">
        <v>54</v>
      </c>
      <c r="P1465" t="s">
        <v>54</v>
      </c>
      <c r="Q1465">
        <v>100</v>
      </c>
      <c r="R1465">
        <v>100</v>
      </c>
      <c r="S1465" t="s">
        <v>79</v>
      </c>
      <c r="T1465" t="s">
        <v>3562</v>
      </c>
      <c r="U1465">
        <v>12811</v>
      </c>
      <c r="V1465">
        <v>43974</v>
      </c>
      <c r="W1465" t="s">
        <v>3597</v>
      </c>
      <c r="AD1465">
        <v>44132</v>
      </c>
      <c r="AK1465">
        <v>1</v>
      </c>
      <c r="AL1465" t="s">
        <v>58</v>
      </c>
      <c r="AN1465" t="s">
        <v>1361</v>
      </c>
      <c r="AS1465" t="s">
        <v>3449</v>
      </c>
      <c r="AT1465" t="s">
        <v>61</v>
      </c>
      <c r="AU1465" t="s">
        <v>61</v>
      </c>
      <c r="AV1465" t="s">
        <v>11037</v>
      </c>
      <c r="AY1465">
        <v>0</v>
      </c>
      <c r="AZ1465" t="s">
        <v>62</v>
      </c>
      <c r="BA1465" t="s">
        <v>63</v>
      </c>
    </row>
    <row r="1466" spans="1:53" x14ac:dyDescent="0.25">
      <c r="A1466" s="1" t="s">
        <v>3598</v>
      </c>
      <c r="B1466" s="236">
        <v>44100</v>
      </c>
      <c r="C1466" s="236">
        <v>44130</v>
      </c>
      <c r="D1466">
        <v>20100041953</v>
      </c>
      <c r="E1466" t="s">
        <v>3444</v>
      </c>
      <c r="F1466" t="s">
        <v>3445</v>
      </c>
      <c r="G1466" s="236">
        <v>44100</v>
      </c>
      <c r="H1466" s="236">
        <v>44130</v>
      </c>
      <c r="I1466" t="s">
        <v>3589</v>
      </c>
      <c r="J1466">
        <v>2</v>
      </c>
      <c r="K1466">
        <v>100</v>
      </c>
      <c r="M1466" t="s">
        <v>54</v>
      </c>
      <c r="P1466" t="s">
        <v>54</v>
      </c>
      <c r="Q1466">
        <v>100</v>
      </c>
      <c r="R1466">
        <v>100</v>
      </c>
      <c r="S1466" t="s">
        <v>79</v>
      </c>
      <c r="T1466" t="s">
        <v>3562</v>
      </c>
      <c r="U1466">
        <v>12804</v>
      </c>
      <c r="V1466">
        <v>43974</v>
      </c>
      <c r="W1466" t="s">
        <v>3598</v>
      </c>
      <c r="AD1466">
        <v>44132</v>
      </c>
      <c r="AK1466">
        <v>1</v>
      </c>
      <c r="AL1466" t="s">
        <v>58</v>
      </c>
      <c r="AN1466" t="s">
        <v>1361</v>
      </c>
      <c r="AS1466" t="s">
        <v>3449</v>
      </c>
      <c r="AT1466" t="s">
        <v>61</v>
      </c>
      <c r="AU1466" t="s">
        <v>61</v>
      </c>
      <c r="AV1466" t="s">
        <v>11037</v>
      </c>
      <c r="AY1466">
        <v>0</v>
      </c>
      <c r="AZ1466" t="s">
        <v>62</v>
      </c>
      <c r="BA1466" t="s">
        <v>63</v>
      </c>
    </row>
    <row r="1467" spans="1:53" x14ac:dyDescent="0.25">
      <c r="A1467" s="1" t="s">
        <v>3599</v>
      </c>
      <c r="B1467" s="236">
        <v>44100</v>
      </c>
      <c r="C1467" s="236">
        <v>44130</v>
      </c>
      <c r="D1467">
        <v>20100041953</v>
      </c>
      <c r="E1467" t="s">
        <v>3444</v>
      </c>
      <c r="F1467" t="s">
        <v>3445</v>
      </c>
      <c r="G1467" s="236">
        <v>44100</v>
      </c>
      <c r="H1467" s="236">
        <v>44130</v>
      </c>
      <c r="I1467" t="s">
        <v>3589</v>
      </c>
      <c r="J1467">
        <v>2</v>
      </c>
      <c r="K1467">
        <v>100</v>
      </c>
      <c r="M1467" t="s">
        <v>54</v>
      </c>
      <c r="P1467" t="s">
        <v>54</v>
      </c>
      <c r="Q1467">
        <v>100</v>
      </c>
      <c r="R1467">
        <v>100</v>
      </c>
      <c r="S1467" t="s">
        <v>79</v>
      </c>
      <c r="T1467" t="s">
        <v>3562</v>
      </c>
      <c r="U1467">
        <v>12816</v>
      </c>
      <c r="V1467">
        <v>43974</v>
      </c>
      <c r="W1467" t="s">
        <v>3599</v>
      </c>
      <c r="AD1467">
        <v>44132</v>
      </c>
      <c r="AK1467">
        <v>1</v>
      </c>
      <c r="AL1467" t="s">
        <v>58</v>
      </c>
      <c r="AN1467" t="s">
        <v>1361</v>
      </c>
      <c r="AS1467" t="s">
        <v>3449</v>
      </c>
      <c r="AT1467" t="s">
        <v>61</v>
      </c>
      <c r="AU1467" t="s">
        <v>61</v>
      </c>
      <c r="AV1467" t="s">
        <v>11037</v>
      </c>
      <c r="AY1467">
        <v>0</v>
      </c>
      <c r="AZ1467" t="s">
        <v>62</v>
      </c>
      <c r="BA1467" t="s">
        <v>63</v>
      </c>
    </row>
    <row r="1468" spans="1:53" x14ac:dyDescent="0.25">
      <c r="A1468" s="1" t="s">
        <v>3600</v>
      </c>
      <c r="B1468" s="236">
        <v>44100</v>
      </c>
      <c r="C1468" s="236">
        <v>44130</v>
      </c>
      <c r="D1468">
        <v>20100041953</v>
      </c>
      <c r="E1468" t="s">
        <v>3444</v>
      </c>
      <c r="F1468" t="s">
        <v>3445</v>
      </c>
      <c r="G1468" s="236">
        <v>44100</v>
      </c>
      <c r="H1468" s="236">
        <v>44130</v>
      </c>
      <c r="I1468" t="s">
        <v>3589</v>
      </c>
      <c r="J1468">
        <v>2</v>
      </c>
      <c r="K1468">
        <v>100</v>
      </c>
      <c r="M1468" t="s">
        <v>54</v>
      </c>
      <c r="P1468" t="s">
        <v>54</v>
      </c>
      <c r="Q1468">
        <v>100</v>
      </c>
      <c r="R1468">
        <v>100</v>
      </c>
      <c r="S1468" t="s">
        <v>79</v>
      </c>
      <c r="T1468" t="s">
        <v>3562</v>
      </c>
      <c r="U1468">
        <v>12818</v>
      </c>
      <c r="V1468">
        <v>43974</v>
      </c>
      <c r="W1468" t="s">
        <v>3600</v>
      </c>
      <c r="AD1468">
        <v>44132</v>
      </c>
      <c r="AK1468">
        <v>1</v>
      </c>
      <c r="AL1468" t="s">
        <v>58</v>
      </c>
      <c r="AN1468" t="s">
        <v>1361</v>
      </c>
      <c r="AS1468" t="s">
        <v>3449</v>
      </c>
      <c r="AT1468" t="s">
        <v>61</v>
      </c>
      <c r="AU1468" t="s">
        <v>61</v>
      </c>
      <c r="AV1468" t="s">
        <v>11037</v>
      </c>
      <c r="AY1468">
        <v>0</v>
      </c>
      <c r="AZ1468" t="s">
        <v>62</v>
      </c>
      <c r="BA1468" t="s">
        <v>63</v>
      </c>
    </row>
    <row r="1469" spans="1:53" x14ac:dyDescent="0.25">
      <c r="A1469" s="1" t="s">
        <v>3601</v>
      </c>
      <c r="B1469" s="236">
        <v>44100</v>
      </c>
      <c r="C1469" s="236">
        <v>44130</v>
      </c>
      <c r="D1469">
        <v>20100041953</v>
      </c>
      <c r="E1469" t="s">
        <v>3444</v>
      </c>
      <c r="F1469" t="s">
        <v>3445</v>
      </c>
      <c r="G1469" s="236">
        <v>44100</v>
      </c>
      <c r="H1469" s="236">
        <v>44130</v>
      </c>
      <c r="I1469" t="s">
        <v>3589</v>
      </c>
      <c r="J1469">
        <v>2</v>
      </c>
      <c r="K1469">
        <v>100</v>
      </c>
      <c r="M1469" t="s">
        <v>54</v>
      </c>
      <c r="P1469" t="s">
        <v>54</v>
      </c>
      <c r="Q1469">
        <v>100</v>
      </c>
      <c r="R1469">
        <v>100</v>
      </c>
      <c r="S1469" t="s">
        <v>79</v>
      </c>
      <c r="T1469" t="s">
        <v>3562</v>
      </c>
      <c r="U1469">
        <v>12814</v>
      </c>
      <c r="V1469">
        <v>43974</v>
      </c>
      <c r="W1469" t="s">
        <v>3601</v>
      </c>
      <c r="AD1469">
        <v>44132</v>
      </c>
      <c r="AK1469">
        <v>1</v>
      </c>
      <c r="AL1469" t="s">
        <v>58</v>
      </c>
      <c r="AN1469" t="s">
        <v>1361</v>
      </c>
      <c r="AS1469" t="s">
        <v>3449</v>
      </c>
      <c r="AT1469" t="s">
        <v>61</v>
      </c>
      <c r="AU1469" t="s">
        <v>61</v>
      </c>
      <c r="AV1469" t="s">
        <v>11037</v>
      </c>
      <c r="AY1469">
        <v>0</v>
      </c>
      <c r="AZ1469" t="s">
        <v>62</v>
      </c>
      <c r="BA1469" t="s">
        <v>63</v>
      </c>
    </row>
    <row r="1470" spans="1:53" x14ac:dyDescent="0.25">
      <c r="A1470" s="1" t="s">
        <v>3602</v>
      </c>
      <c r="B1470" s="236">
        <v>44100</v>
      </c>
      <c r="C1470" s="236">
        <v>44130</v>
      </c>
      <c r="D1470">
        <v>20100041953</v>
      </c>
      <c r="E1470" t="s">
        <v>3444</v>
      </c>
      <c r="F1470" t="s">
        <v>3445</v>
      </c>
      <c r="G1470" s="236">
        <v>44100</v>
      </c>
      <c r="H1470" s="236">
        <v>44130</v>
      </c>
      <c r="I1470" t="s">
        <v>3589</v>
      </c>
      <c r="J1470">
        <v>2</v>
      </c>
      <c r="K1470">
        <v>100</v>
      </c>
      <c r="M1470" t="s">
        <v>54</v>
      </c>
      <c r="P1470" t="s">
        <v>54</v>
      </c>
      <c r="Q1470">
        <v>100</v>
      </c>
      <c r="R1470">
        <v>100</v>
      </c>
      <c r="S1470" t="s">
        <v>79</v>
      </c>
      <c r="T1470" t="s">
        <v>3562</v>
      </c>
      <c r="U1470">
        <v>12809</v>
      </c>
      <c r="V1470">
        <v>43976</v>
      </c>
      <c r="W1470" t="s">
        <v>3602</v>
      </c>
      <c r="AD1470">
        <v>44132</v>
      </c>
      <c r="AK1470">
        <v>1</v>
      </c>
      <c r="AL1470" t="s">
        <v>58</v>
      </c>
      <c r="AN1470" t="s">
        <v>1361</v>
      </c>
      <c r="AS1470" t="s">
        <v>3449</v>
      </c>
      <c r="AT1470" t="s">
        <v>61</v>
      </c>
      <c r="AU1470" t="s">
        <v>61</v>
      </c>
      <c r="AV1470" t="s">
        <v>11037</v>
      </c>
      <c r="AY1470">
        <v>0</v>
      </c>
      <c r="AZ1470" t="s">
        <v>62</v>
      </c>
      <c r="BA1470" t="s">
        <v>63</v>
      </c>
    </row>
    <row r="1471" spans="1:53" x14ac:dyDescent="0.25">
      <c r="A1471" s="1" t="s">
        <v>3603</v>
      </c>
      <c r="B1471" s="236">
        <v>44100</v>
      </c>
      <c r="C1471" s="236">
        <v>44130</v>
      </c>
      <c r="D1471">
        <v>20100041953</v>
      </c>
      <c r="E1471" t="s">
        <v>3444</v>
      </c>
      <c r="F1471" t="s">
        <v>3445</v>
      </c>
      <c r="G1471" s="236">
        <v>44100</v>
      </c>
      <c r="H1471" s="236">
        <v>44130</v>
      </c>
      <c r="I1471" t="s">
        <v>3589</v>
      </c>
      <c r="J1471">
        <v>2</v>
      </c>
      <c r="K1471">
        <v>100</v>
      </c>
      <c r="M1471" t="s">
        <v>54</v>
      </c>
      <c r="P1471" t="s">
        <v>54</v>
      </c>
      <c r="Q1471">
        <v>100</v>
      </c>
      <c r="R1471">
        <v>100</v>
      </c>
      <c r="S1471" t="s">
        <v>79</v>
      </c>
      <c r="T1471" t="s">
        <v>3562</v>
      </c>
      <c r="U1471">
        <v>12808</v>
      </c>
      <c r="V1471">
        <v>43976</v>
      </c>
      <c r="W1471" t="s">
        <v>3603</v>
      </c>
      <c r="AD1471">
        <v>44132</v>
      </c>
      <c r="AK1471">
        <v>1</v>
      </c>
      <c r="AL1471" t="s">
        <v>58</v>
      </c>
      <c r="AN1471" t="s">
        <v>1361</v>
      </c>
      <c r="AS1471" t="s">
        <v>3449</v>
      </c>
      <c r="AT1471" t="s">
        <v>61</v>
      </c>
      <c r="AU1471" t="s">
        <v>61</v>
      </c>
      <c r="AV1471" t="s">
        <v>11037</v>
      </c>
      <c r="AY1471">
        <v>0</v>
      </c>
      <c r="AZ1471" t="s">
        <v>62</v>
      </c>
      <c r="BA1471" t="s">
        <v>63</v>
      </c>
    </row>
    <row r="1472" spans="1:53" x14ac:dyDescent="0.25">
      <c r="A1472" s="1" t="s">
        <v>3604</v>
      </c>
      <c r="B1472" s="236">
        <v>44100</v>
      </c>
      <c r="C1472" s="236">
        <v>44130</v>
      </c>
      <c r="D1472">
        <v>20100041953</v>
      </c>
      <c r="E1472" t="s">
        <v>3444</v>
      </c>
      <c r="F1472" t="s">
        <v>3445</v>
      </c>
      <c r="G1472" s="236">
        <v>44100</v>
      </c>
      <c r="H1472" s="236">
        <v>44130</v>
      </c>
      <c r="I1472" t="s">
        <v>3589</v>
      </c>
      <c r="J1472">
        <v>2</v>
      </c>
      <c r="K1472">
        <v>100</v>
      </c>
      <c r="M1472" t="s">
        <v>54</v>
      </c>
      <c r="P1472" t="s">
        <v>54</v>
      </c>
      <c r="Q1472">
        <v>100</v>
      </c>
      <c r="R1472">
        <v>100</v>
      </c>
      <c r="S1472" t="s">
        <v>79</v>
      </c>
      <c r="T1472" t="s">
        <v>3562</v>
      </c>
      <c r="U1472">
        <v>12802</v>
      </c>
      <c r="V1472">
        <v>43974</v>
      </c>
      <c r="W1472" t="s">
        <v>3604</v>
      </c>
      <c r="AD1472">
        <v>44132</v>
      </c>
      <c r="AK1472">
        <v>1</v>
      </c>
      <c r="AL1472" t="s">
        <v>58</v>
      </c>
      <c r="AN1472" t="s">
        <v>1361</v>
      </c>
      <c r="AS1472" t="s">
        <v>3449</v>
      </c>
      <c r="AT1472" t="s">
        <v>61</v>
      </c>
      <c r="AU1472" t="s">
        <v>61</v>
      </c>
      <c r="AV1472" t="s">
        <v>11037</v>
      </c>
      <c r="AY1472">
        <v>0</v>
      </c>
      <c r="AZ1472" t="s">
        <v>62</v>
      </c>
      <c r="BA1472" t="s">
        <v>63</v>
      </c>
    </row>
    <row r="1473" spans="1:53" x14ac:dyDescent="0.25">
      <c r="A1473" s="1" t="s">
        <v>3605</v>
      </c>
      <c r="B1473" s="236">
        <v>44100</v>
      </c>
      <c r="C1473" s="236">
        <v>44130</v>
      </c>
      <c r="D1473">
        <v>20100041953</v>
      </c>
      <c r="E1473" t="s">
        <v>3444</v>
      </c>
      <c r="F1473" t="s">
        <v>3445</v>
      </c>
      <c r="G1473" s="236">
        <v>44100</v>
      </c>
      <c r="H1473" s="236">
        <v>44130</v>
      </c>
      <c r="I1473" t="s">
        <v>3589</v>
      </c>
      <c r="J1473">
        <v>2</v>
      </c>
      <c r="K1473">
        <v>100</v>
      </c>
      <c r="M1473" t="s">
        <v>54</v>
      </c>
      <c r="P1473" t="s">
        <v>54</v>
      </c>
      <c r="Q1473">
        <v>100</v>
      </c>
      <c r="R1473">
        <v>100</v>
      </c>
      <c r="S1473" t="s">
        <v>79</v>
      </c>
      <c r="T1473" t="s">
        <v>3562</v>
      </c>
      <c r="U1473">
        <v>12812</v>
      </c>
      <c r="V1473">
        <v>43974</v>
      </c>
      <c r="W1473" t="s">
        <v>3605</v>
      </c>
      <c r="AD1473">
        <v>44132</v>
      </c>
      <c r="AK1473">
        <v>1</v>
      </c>
      <c r="AL1473" t="s">
        <v>58</v>
      </c>
      <c r="AN1473" t="s">
        <v>1361</v>
      </c>
      <c r="AS1473" t="s">
        <v>3449</v>
      </c>
      <c r="AT1473" t="s">
        <v>61</v>
      </c>
      <c r="AU1473" t="s">
        <v>61</v>
      </c>
      <c r="AV1473" t="s">
        <v>11037</v>
      </c>
      <c r="AY1473">
        <v>0</v>
      </c>
      <c r="AZ1473" t="s">
        <v>62</v>
      </c>
      <c r="BA1473" t="s">
        <v>63</v>
      </c>
    </row>
    <row r="1474" spans="1:53" x14ac:dyDescent="0.25">
      <c r="A1474" s="1" t="s">
        <v>3606</v>
      </c>
      <c r="B1474" s="236">
        <v>44100</v>
      </c>
      <c r="C1474" s="236">
        <v>44130</v>
      </c>
      <c r="D1474">
        <v>20100041953</v>
      </c>
      <c r="E1474" t="s">
        <v>3444</v>
      </c>
      <c r="F1474" t="s">
        <v>3445</v>
      </c>
      <c r="G1474" s="236">
        <v>44100</v>
      </c>
      <c r="H1474" s="236">
        <v>44130</v>
      </c>
      <c r="I1474" t="s">
        <v>3589</v>
      </c>
      <c r="J1474">
        <v>2</v>
      </c>
      <c r="K1474">
        <v>100</v>
      </c>
      <c r="M1474" t="s">
        <v>54</v>
      </c>
      <c r="P1474" t="s">
        <v>54</v>
      </c>
      <c r="Q1474">
        <v>100</v>
      </c>
      <c r="R1474">
        <v>100</v>
      </c>
      <c r="S1474" t="s">
        <v>79</v>
      </c>
      <c r="T1474" t="s">
        <v>3562</v>
      </c>
      <c r="U1474">
        <v>12700</v>
      </c>
      <c r="V1474">
        <v>43974</v>
      </c>
      <c r="W1474" t="s">
        <v>3606</v>
      </c>
      <c r="AD1474">
        <v>44132</v>
      </c>
      <c r="AK1474">
        <v>1</v>
      </c>
      <c r="AL1474" t="s">
        <v>58</v>
      </c>
      <c r="AN1474" t="s">
        <v>1361</v>
      </c>
      <c r="AS1474" t="s">
        <v>3449</v>
      </c>
      <c r="AT1474" t="s">
        <v>61</v>
      </c>
      <c r="AU1474" t="s">
        <v>61</v>
      </c>
      <c r="AV1474" t="s">
        <v>11037</v>
      </c>
      <c r="AY1474">
        <v>0</v>
      </c>
      <c r="AZ1474" t="s">
        <v>62</v>
      </c>
      <c r="BA1474" t="s">
        <v>63</v>
      </c>
    </row>
    <row r="1475" spans="1:53" x14ac:dyDescent="0.25">
      <c r="A1475" s="1" t="s">
        <v>3607</v>
      </c>
      <c r="B1475" s="236">
        <v>44100</v>
      </c>
      <c r="C1475" s="236">
        <v>44130</v>
      </c>
      <c r="D1475">
        <v>20100041953</v>
      </c>
      <c r="E1475" t="s">
        <v>3444</v>
      </c>
      <c r="F1475" t="s">
        <v>3445</v>
      </c>
      <c r="G1475" s="236">
        <v>44100</v>
      </c>
      <c r="H1475" s="236">
        <v>44130</v>
      </c>
      <c r="I1475" t="s">
        <v>3589</v>
      </c>
      <c r="J1475">
        <v>2</v>
      </c>
      <c r="K1475">
        <v>100</v>
      </c>
      <c r="M1475" t="s">
        <v>54</v>
      </c>
      <c r="P1475" t="s">
        <v>54</v>
      </c>
      <c r="Q1475">
        <v>100</v>
      </c>
      <c r="R1475">
        <v>100</v>
      </c>
      <c r="S1475" t="s">
        <v>79</v>
      </c>
      <c r="T1475" t="s">
        <v>3562</v>
      </c>
      <c r="U1475">
        <v>12806</v>
      </c>
      <c r="V1475">
        <v>43974</v>
      </c>
      <c r="W1475" t="s">
        <v>3607</v>
      </c>
      <c r="AD1475">
        <v>44132</v>
      </c>
      <c r="AK1475">
        <v>1</v>
      </c>
      <c r="AL1475" t="s">
        <v>58</v>
      </c>
      <c r="AN1475" t="s">
        <v>1361</v>
      </c>
      <c r="AS1475" t="s">
        <v>3449</v>
      </c>
      <c r="AT1475" t="s">
        <v>61</v>
      </c>
      <c r="AU1475" t="s">
        <v>61</v>
      </c>
      <c r="AV1475" t="s">
        <v>11037</v>
      </c>
      <c r="AY1475">
        <v>0</v>
      </c>
      <c r="AZ1475" t="s">
        <v>62</v>
      </c>
      <c r="BA1475" t="s">
        <v>63</v>
      </c>
    </row>
    <row r="1476" spans="1:53" x14ac:dyDescent="0.25">
      <c r="A1476" s="1" t="s">
        <v>3608</v>
      </c>
      <c r="B1476" s="236">
        <v>44100</v>
      </c>
      <c r="C1476" s="236">
        <v>44130</v>
      </c>
      <c r="D1476">
        <v>20100041953</v>
      </c>
      <c r="E1476" t="s">
        <v>3444</v>
      </c>
      <c r="F1476" t="s">
        <v>3445</v>
      </c>
      <c r="G1476" s="236">
        <v>44100</v>
      </c>
      <c r="H1476" s="236">
        <v>44130</v>
      </c>
      <c r="I1476" t="s">
        <v>3589</v>
      </c>
      <c r="J1476">
        <v>2</v>
      </c>
      <c r="K1476">
        <v>100</v>
      </c>
      <c r="M1476" t="s">
        <v>54</v>
      </c>
      <c r="P1476" t="s">
        <v>54</v>
      </c>
      <c r="Q1476">
        <v>100</v>
      </c>
      <c r="R1476">
        <v>100</v>
      </c>
      <c r="S1476" t="s">
        <v>79</v>
      </c>
      <c r="T1476" t="s">
        <v>3562</v>
      </c>
      <c r="U1476">
        <v>12807</v>
      </c>
      <c r="V1476">
        <v>43974</v>
      </c>
      <c r="W1476" t="s">
        <v>3608</v>
      </c>
      <c r="AD1476">
        <v>44132</v>
      </c>
      <c r="AK1476">
        <v>1</v>
      </c>
      <c r="AL1476" t="s">
        <v>58</v>
      </c>
      <c r="AN1476" t="s">
        <v>1361</v>
      </c>
      <c r="AS1476" t="s">
        <v>3449</v>
      </c>
      <c r="AT1476" t="s">
        <v>61</v>
      </c>
      <c r="AU1476" t="s">
        <v>61</v>
      </c>
      <c r="AV1476" t="s">
        <v>11037</v>
      </c>
      <c r="AY1476">
        <v>0</v>
      </c>
      <c r="AZ1476" t="s">
        <v>62</v>
      </c>
      <c r="BA1476" t="s">
        <v>63</v>
      </c>
    </row>
    <row r="1477" spans="1:53" x14ac:dyDescent="0.25">
      <c r="A1477" s="1" t="s">
        <v>3609</v>
      </c>
      <c r="B1477" s="236">
        <v>44100</v>
      </c>
      <c r="C1477" s="236">
        <v>44130</v>
      </c>
      <c r="D1477">
        <v>20100041953</v>
      </c>
      <c r="E1477" t="s">
        <v>3444</v>
      </c>
      <c r="F1477" t="s">
        <v>3445</v>
      </c>
      <c r="G1477" s="236">
        <v>44100</v>
      </c>
      <c r="H1477" s="236">
        <v>44130</v>
      </c>
      <c r="I1477" t="s">
        <v>3589</v>
      </c>
      <c r="J1477">
        <v>2</v>
      </c>
      <c r="K1477">
        <v>100</v>
      </c>
      <c r="M1477" t="s">
        <v>54</v>
      </c>
      <c r="P1477" t="s">
        <v>54</v>
      </c>
      <c r="Q1477">
        <v>100</v>
      </c>
      <c r="R1477">
        <v>100</v>
      </c>
      <c r="S1477" t="s">
        <v>79</v>
      </c>
      <c r="T1477" t="s">
        <v>3562</v>
      </c>
      <c r="U1477">
        <v>12815</v>
      </c>
      <c r="V1477">
        <v>43976</v>
      </c>
      <c r="W1477" t="s">
        <v>3609</v>
      </c>
      <c r="AD1477">
        <v>44132</v>
      </c>
      <c r="AK1477">
        <v>1</v>
      </c>
      <c r="AL1477" t="s">
        <v>58</v>
      </c>
      <c r="AN1477" t="s">
        <v>1361</v>
      </c>
      <c r="AS1477" t="s">
        <v>3449</v>
      </c>
      <c r="AT1477" t="s">
        <v>61</v>
      </c>
      <c r="AU1477" t="s">
        <v>61</v>
      </c>
      <c r="AV1477" t="s">
        <v>11037</v>
      </c>
      <c r="AY1477">
        <v>0</v>
      </c>
      <c r="AZ1477" t="s">
        <v>62</v>
      </c>
      <c r="BA1477" t="s">
        <v>63</v>
      </c>
    </row>
    <row r="1478" spans="1:53" x14ac:dyDescent="0.25">
      <c r="A1478" s="1" t="s">
        <v>3610</v>
      </c>
      <c r="B1478" s="236">
        <v>44100</v>
      </c>
      <c r="C1478" s="236">
        <v>44130</v>
      </c>
      <c r="D1478">
        <v>20100041953</v>
      </c>
      <c r="E1478" t="s">
        <v>3444</v>
      </c>
      <c r="F1478" t="s">
        <v>3445</v>
      </c>
      <c r="G1478" s="236">
        <v>44100</v>
      </c>
      <c r="H1478" s="236">
        <v>44130</v>
      </c>
      <c r="I1478" t="s">
        <v>3589</v>
      </c>
      <c r="J1478">
        <v>2</v>
      </c>
      <c r="K1478">
        <v>100</v>
      </c>
      <c r="M1478" t="s">
        <v>54</v>
      </c>
      <c r="P1478" t="s">
        <v>54</v>
      </c>
      <c r="Q1478">
        <v>100</v>
      </c>
      <c r="R1478">
        <v>100</v>
      </c>
      <c r="S1478" t="s">
        <v>79</v>
      </c>
      <c r="T1478" t="s">
        <v>3562</v>
      </c>
      <c r="U1478">
        <v>12813</v>
      </c>
      <c r="V1478">
        <v>43976</v>
      </c>
      <c r="W1478" t="s">
        <v>3610</v>
      </c>
      <c r="AD1478">
        <v>44132</v>
      </c>
      <c r="AK1478">
        <v>1</v>
      </c>
      <c r="AL1478" t="s">
        <v>58</v>
      </c>
      <c r="AN1478" t="s">
        <v>1361</v>
      </c>
      <c r="AS1478" t="s">
        <v>3449</v>
      </c>
      <c r="AT1478" t="s">
        <v>61</v>
      </c>
      <c r="AU1478" t="s">
        <v>61</v>
      </c>
      <c r="AV1478" t="s">
        <v>11037</v>
      </c>
      <c r="AY1478">
        <v>0</v>
      </c>
      <c r="AZ1478" t="s">
        <v>62</v>
      </c>
      <c r="BA1478" t="s">
        <v>63</v>
      </c>
    </row>
    <row r="1479" spans="1:53" x14ac:dyDescent="0.25">
      <c r="A1479" s="1" t="s">
        <v>3611</v>
      </c>
      <c r="B1479" s="236">
        <v>44100</v>
      </c>
      <c r="C1479" s="236">
        <v>44129</v>
      </c>
      <c r="D1479">
        <v>20100041953</v>
      </c>
      <c r="E1479" t="s">
        <v>3444</v>
      </c>
      <c r="F1479" t="s">
        <v>3445</v>
      </c>
      <c r="G1479" s="236">
        <v>44100</v>
      </c>
      <c r="H1479" s="236">
        <v>44129</v>
      </c>
      <c r="I1479" t="s">
        <v>3589</v>
      </c>
      <c r="J1479">
        <v>3</v>
      </c>
      <c r="K1479">
        <v>100</v>
      </c>
      <c r="M1479" t="s">
        <v>54</v>
      </c>
      <c r="P1479" t="s">
        <v>54</v>
      </c>
      <c r="Q1479">
        <v>100</v>
      </c>
      <c r="R1479">
        <v>100</v>
      </c>
      <c r="S1479" t="s">
        <v>79</v>
      </c>
      <c r="T1479" t="s">
        <v>3562</v>
      </c>
      <c r="U1479">
        <v>12747</v>
      </c>
      <c r="V1479">
        <v>43974</v>
      </c>
      <c r="W1479" t="s">
        <v>3611</v>
      </c>
      <c r="X1479" t="s">
        <v>3434</v>
      </c>
      <c r="AD1479">
        <v>44132</v>
      </c>
      <c r="AK1479">
        <v>1</v>
      </c>
      <c r="AL1479" t="s">
        <v>58</v>
      </c>
      <c r="AN1479" t="s">
        <v>1361</v>
      </c>
      <c r="AS1479" t="s">
        <v>3449</v>
      </c>
      <c r="AT1479" t="s">
        <v>61</v>
      </c>
      <c r="AU1479" t="s">
        <v>61</v>
      </c>
      <c r="AV1479" t="s">
        <v>11037</v>
      </c>
      <c r="AY1479">
        <v>0</v>
      </c>
      <c r="AZ1479" t="s">
        <v>62</v>
      </c>
      <c r="BA1479" t="s">
        <v>63</v>
      </c>
    </row>
    <row r="1480" spans="1:53" x14ac:dyDescent="0.25">
      <c r="A1480" s="1" t="s">
        <v>3612</v>
      </c>
      <c r="B1480" s="236">
        <v>44100</v>
      </c>
      <c r="C1480" s="236">
        <v>44130</v>
      </c>
      <c r="D1480">
        <v>20100041953</v>
      </c>
      <c r="E1480" t="s">
        <v>3444</v>
      </c>
      <c r="F1480" t="s">
        <v>3445</v>
      </c>
      <c r="G1480" s="236">
        <v>44100</v>
      </c>
      <c r="H1480" s="236">
        <v>44130</v>
      </c>
      <c r="I1480" t="s">
        <v>3589</v>
      </c>
      <c r="J1480">
        <v>2</v>
      </c>
      <c r="K1480">
        <v>100</v>
      </c>
      <c r="M1480" t="s">
        <v>54</v>
      </c>
      <c r="P1480" t="s">
        <v>54</v>
      </c>
      <c r="Q1480">
        <v>100</v>
      </c>
      <c r="R1480">
        <v>100</v>
      </c>
      <c r="S1480" t="s">
        <v>79</v>
      </c>
      <c r="T1480" t="s">
        <v>3562</v>
      </c>
      <c r="U1480">
        <v>12748</v>
      </c>
      <c r="V1480">
        <v>43974</v>
      </c>
      <c r="W1480" t="s">
        <v>3612</v>
      </c>
      <c r="AD1480">
        <v>44132</v>
      </c>
      <c r="AK1480">
        <v>1</v>
      </c>
      <c r="AL1480" t="s">
        <v>58</v>
      </c>
      <c r="AN1480" t="s">
        <v>1361</v>
      </c>
      <c r="AS1480" t="s">
        <v>3449</v>
      </c>
      <c r="AT1480" t="s">
        <v>61</v>
      </c>
      <c r="AU1480" t="s">
        <v>61</v>
      </c>
      <c r="AV1480" t="s">
        <v>11037</v>
      </c>
      <c r="AY1480">
        <v>0</v>
      </c>
      <c r="AZ1480" t="s">
        <v>62</v>
      </c>
      <c r="BA1480" t="s">
        <v>63</v>
      </c>
    </row>
    <row r="1481" spans="1:53" x14ac:dyDescent="0.25">
      <c r="A1481" s="1" t="s">
        <v>3613</v>
      </c>
      <c r="B1481" s="236">
        <v>44100</v>
      </c>
      <c r="C1481" s="236">
        <v>44130</v>
      </c>
      <c r="D1481">
        <v>20100041953</v>
      </c>
      <c r="E1481" t="s">
        <v>3444</v>
      </c>
      <c r="F1481" t="s">
        <v>3445</v>
      </c>
      <c r="G1481" s="236">
        <v>44100</v>
      </c>
      <c r="H1481" s="236">
        <v>44130</v>
      </c>
      <c r="I1481" t="s">
        <v>3589</v>
      </c>
      <c r="J1481">
        <v>2</v>
      </c>
      <c r="K1481">
        <v>100</v>
      </c>
      <c r="M1481" t="s">
        <v>54</v>
      </c>
      <c r="P1481" t="s">
        <v>54</v>
      </c>
      <c r="Q1481">
        <v>100</v>
      </c>
      <c r="R1481">
        <v>100</v>
      </c>
      <c r="S1481" t="s">
        <v>79</v>
      </c>
      <c r="T1481" t="s">
        <v>3562</v>
      </c>
      <c r="U1481">
        <v>12868</v>
      </c>
      <c r="V1481">
        <v>43974</v>
      </c>
      <c r="W1481" t="s">
        <v>3613</v>
      </c>
      <c r="AD1481">
        <v>44132</v>
      </c>
      <c r="AK1481">
        <v>1</v>
      </c>
      <c r="AL1481" t="s">
        <v>58</v>
      </c>
      <c r="AN1481" t="s">
        <v>1361</v>
      </c>
      <c r="AS1481" t="s">
        <v>3449</v>
      </c>
      <c r="AT1481" t="s">
        <v>61</v>
      </c>
      <c r="AU1481" t="s">
        <v>61</v>
      </c>
      <c r="AV1481" t="s">
        <v>11037</v>
      </c>
      <c r="AY1481">
        <v>0</v>
      </c>
      <c r="AZ1481" t="s">
        <v>62</v>
      </c>
      <c r="BA1481" t="s">
        <v>63</v>
      </c>
    </row>
    <row r="1482" spans="1:53" x14ac:dyDescent="0.25">
      <c r="A1482" s="1" t="s">
        <v>3614</v>
      </c>
      <c r="B1482" s="236">
        <v>44100</v>
      </c>
      <c r="C1482" s="236">
        <v>44130</v>
      </c>
      <c r="D1482">
        <v>20100041953</v>
      </c>
      <c r="E1482" t="s">
        <v>3444</v>
      </c>
      <c r="F1482" t="s">
        <v>3445</v>
      </c>
      <c r="G1482" s="236">
        <v>44100</v>
      </c>
      <c r="H1482" s="236">
        <v>44130</v>
      </c>
      <c r="I1482" t="s">
        <v>3589</v>
      </c>
      <c r="J1482">
        <v>2</v>
      </c>
      <c r="K1482">
        <v>100</v>
      </c>
      <c r="M1482" t="s">
        <v>54</v>
      </c>
      <c r="P1482" t="s">
        <v>54</v>
      </c>
      <c r="Q1482">
        <v>100</v>
      </c>
      <c r="R1482">
        <v>100</v>
      </c>
      <c r="S1482" t="s">
        <v>79</v>
      </c>
      <c r="T1482" t="s">
        <v>3562</v>
      </c>
      <c r="U1482">
        <v>12750</v>
      </c>
      <c r="V1482">
        <v>43974</v>
      </c>
      <c r="W1482" t="s">
        <v>3614</v>
      </c>
      <c r="AD1482">
        <v>44132</v>
      </c>
      <c r="AK1482">
        <v>1</v>
      </c>
      <c r="AL1482" t="s">
        <v>58</v>
      </c>
      <c r="AN1482" t="s">
        <v>1361</v>
      </c>
      <c r="AS1482" t="s">
        <v>3449</v>
      </c>
      <c r="AT1482" t="s">
        <v>61</v>
      </c>
      <c r="AU1482" t="s">
        <v>61</v>
      </c>
      <c r="AV1482" t="s">
        <v>11037</v>
      </c>
      <c r="AY1482">
        <v>0</v>
      </c>
      <c r="AZ1482" t="s">
        <v>62</v>
      </c>
      <c r="BA1482" t="s">
        <v>63</v>
      </c>
    </row>
    <row r="1483" spans="1:53" x14ac:dyDescent="0.25">
      <c r="A1483" s="1" t="s">
        <v>3615</v>
      </c>
      <c r="B1483" s="236">
        <v>44100</v>
      </c>
      <c r="C1483" s="236">
        <v>44130</v>
      </c>
      <c r="D1483">
        <v>20100041953</v>
      </c>
      <c r="E1483" t="s">
        <v>3444</v>
      </c>
      <c r="F1483" t="s">
        <v>3445</v>
      </c>
      <c r="G1483" s="236">
        <v>44100</v>
      </c>
      <c r="H1483" s="236">
        <v>44130</v>
      </c>
      <c r="I1483" t="s">
        <v>3589</v>
      </c>
      <c r="J1483">
        <v>2</v>
      </c>
      <c r="K1483">
        <v>100</v>
      </c>
      <c r="M1483" t="s">
        <v>54</v>
      </c>
      <c r="P1483" t="s">
        <v>54</v>
      </c>
      <c r="Q1483">
        <v>100</v>
      </c>
      <c r="R1483">
        <v>100</v>
      </c>
      <c r="S1483" t="s">
        <v>79</v>
      </c>
      <c r="T1483" t="s">
        <v>3562</v>
      </c>
      <c r="U1483">
        <v>12851</v>
      </c>
      <c r="V1483">
        <v>43974</v>
      </c>
      <c r="W1483" t="s">
        <v>3615</v>
      </c>
      <c r="AD1483">
        <v>44132</v>
      </c>
      <c r="AK1483">
        <v>1</v>
      </c>
      <c r="AL1483" t="s">
        <v>58</v>
      </c>
      <c r="AN1483" t="s">
        <v>1361</v>
      </c>
      <c r="AS1483" t="s">
        <v>3449</v>
      </c>
      <c r="AT1483" t="s">
        <v>61</v>
      </c>
      <c r="AU1483" t="s">
        <v>61</v>
      </c>
      <c r="AV1483" t="s">
        <v>11037</v>
      </c>
      <c r="AY1483">
        <v>0</v>
      </c>
      <c r="AZ1483" t="s">
        <v>62</v>
      </c>
      <c r="BA1483" t="s">
        <v>63</v>
      </c>
    </row>
    <row r="1484" spans="1:53" x14ac:dyDescent="0.25">
      <c r="A1484" s="1" t="s">
        <v>3616</v>
      </c>
      <c r="B1484" s="236">
        <v>44100</v>
      </c>
      <c r="C1484" s="236">
        <v>44130</v>
      </c>
      <c r="D1484">
        <v>20100041953</v>
      </c>
      <c r="E1484" t="s">
        <v>3444</v>
      </c>
      <c r="F1484" t="s">
        <v>3445</v>
      </c>
      <c r="G1484" s="236">
        <v>44100</v>
      </c>
      <c r="H1484" s="236">
        <v>44130</v>
      </c>
      <c r="I1484" t="s">
        <v>3589</v>
      </c>
      <c r="J1484">
        <v>2</v>
      </c>
      <c r="K1484">
        <v>100</v>
      </c>
      <c r="M1484" t="s">
        <v>54</v>
      </c>
      <c r="P1484" t="s">
        <v>54</v>
      </c>
      <c r="Q1484">
        <v>100</v>
      </c>
      <c r="R1484">
        <v>100</v>
      </c>
      <c r="S1484" t="s">
        <v>79</v>
      </c>
      <c r="T1484" t="s">
        <v>3562</v>
      </c>
      <c r="U1484">
        <v>12852</v>
      </c>
      <c r="V1484">
        <v>43974</v>
      </c>
      <c r="W1484" t="s">
        <v>3616</v>
      </c>
      <c r="AD1484">
        <v>44132</v>
      </c>
      <c r="AK1484">
        <v>1</v>
      </c>
      <c r="AL1484" t="s">
        <v>58</v>
      </c>
      <c r="AN1484" t="s">
        <v>1361</v>
      </c>
      <c r="AS1484" t="s">
        <v>3449</v>
      </c>
      <c r="AT1484" t="s">
        <v>61</v>
      </c>
      <c r="AU1484" t="s">
        <v>61</v>
      </c>
      <c r="AV1484" t="s">
        <v>11037</v>
      </c>
      <c r="AY1484">
        <v>0</v>
      </c>
      <c r="AZ1484" t="s">
        <v>62</v>
      </c>
      <c r="BA1484" t="s">
        <v>63</v>
      </c>
    </row>
    <row r="1485" spans="1:53" x14ac:dyDescent="0.25">
      <c r="A1485" s="1" t="s">
        <v>3617</v>
      </c>
      <c r="B1485" s="236">
        <v>44100</v>
      </c>
      <c r="C1485" s="236">
        <v>44130</v>
      </c>
      <c r="D1485">
        <v>20100041953</v>
      </c>
      <c r="E1485" t="s">
        <v>3444</v>
      </c>
      <c r="F1485" t="s">
        <v>3445</v>
      </c>
      <c r="G1485" s="236">
        <v>44100</v>
      </c>
      <c r="H1485" s="236">
        <v>44130</v>
      </c>
      <c r="I1485" t="s">
        <v>3589</v>
      </c>
      <c r="J1485">
        <v>2</v>
      </c>
      <c r="K1485">
        <v>100</v>
      </c>
      <c r="M1485" t="s">
        <v>54</v>
      </c>
      <c r="P1485" t="s">
        <v>54</v>
      </c>
      <c r="Q1485">
        <v>100</v>
      </c>
      <c r="R1485">
        <v>100</v>
      </c>
      <c r="S1485" t="s">
        <v>79</v>
      </c>
      <c r="T1485" t="s">
        <v>3562</v>
      </c>
      <c r="U1485">
        <v>12853</v>
      </c>
      <c r="V1485">
        <v>43974</v>
      </c>
      <c r="W1485" t="s">
        <v>3617</v>
      </c>
      <c r="AD1485">
        <v>44132</v>
      </c>
      <c r="AK1485">
        <v>1</v>
      </c>
      <c r="AL1485" t="s">
        <v>58</v>
      </c>
      <c r="AN1485" t="s">
        <v>1361</v>
      </c>
      <c r="AS1485" t="s">
        <v>3449</v>
      </c>
      <c r="AT1485" t="s">
        <v>61</v>
      </c>
      <c r="AU1485" t="s">
        <v>61</v>
      </c>
      <c r="AV1485" t="s">
        <v>11037</v>
      </c>
      <c r="AY1485">
        <v>0</v>
      </c>
      <c r="AZ1485" t="s">
        <v>62</v>
      </c>
      <c r="BA1485" t="s">
        <v>63</v>
      </c>
    </row>
    <row r="1486" spans="1:53" x14ac:dyDescent="0.25">
      <c r="A1486" s="1" t="s">
        <v>3618</v>
      </c>
      <c r="B1486" s="236">
        <v>44100</v>
      </c>
      <c r="C1486" s="236">
        <v>44130</v>
      </c>
      <c r="D1486">
        <v>20100041953</v>
      </c>
      <c r="E1486" t="s">
        <v>3444</v>
      </c>
      <c r="F1486" t="s">
        <v>3445</v>
      </c>
      <c r="G1486" s="236">
        <v>44100</v>
      </c>
      <c r="H1486" s="236">
        <v>44130</v>
      </c>
      <c r="I1486" t="s">
        <v>3589</v>
      </c>
      <c r="J1486">
        <v>2</v>
      </c>
      <c r="K1486">
        <v>100</v>
      </c>
      <c r="M1486" t="s">
        <v>54</v>
      </c>
      <c r="P1486" t="s">
        <v>54</v>
      </c>
      <c r="Q1486">
        <v>100</v>
      </c>
      <c r="R1486">
        <v>100</v>
      </c>
      <c r="S1486" t="s">
        <v>79</v>
      </c>
      <c r="T1486" t="s">
        <v>3562</v>
      </c>
      <c r="U1486">
        <v>12854</v>
      </c>
      <c r="V1486">
        <v>43974</v>
      </c>
      <c r="W1486" t="s">
        <v>3618</v>
      </c>
      <c r="AD1486">
        <v>44132</v>
      </c>
      <c r="AK1486">
        <v>1</v>
      </c>
      <c r="AL1486" t="s">
        <v>58</v>
      </c>
      <c r="AN1486" t="s">
        <v>1361</v>
      </c>
      <c r="AS1486" t="s">
        <v>3449</v>
      </c>
      <c r="AT1486" t="s">
        <v>61</v>
      </c>
      <c r="AU1486" t="s">
        <v>61</v>
      </c>
      <c r="AV1486" t="s">
        <v>11037</v>
      </c>
      <c r="AY1486">
        <v>0</v>
      </c>
      <c r="AZ1486" t="s">
        <v>62</v>
      </c>
      <c r="BA1486" t="s">
        <v>63</v>
      </c>
    </row>
    <row r="1487" spans="1:53" x14ac:dyDescent="0.25">
      <c r="A1487" s="1" t="s">
        <v>3619</v>
      </c>
      <c r="B1487" s="236">
        <v>44100</v>
      </c>
      <c r="C1487" s="236">
        <v>44130</v>
      </c>
      <c r="D1487">
        <v>20100041953</v>
      </c>
      <c r="E1487" t="s">
        <v>3444</v>
      </c>
      <c r="F1487" t="s">
        <v>3445</v>
      </c>
      <c r="G1487" s="236">
        <v>44100</v>
      </c>
      <c r="H1487" s="236">
        <v>44130</v>
      </c>
      <c r="I1487" t="s">
        <v>3589</v>
      </c>
      <c r="J1487">
        <v>2</v>
      </c>
      <c r="K1487">
        <v>100</v>
      </c>
      <c r="M1487" t="s">
        <v>54</v>
      </c>
      <c r="P1487" t="s">
        <v>54</v>
      </c>
      <c r="Q1487">
        <v>100</v>
      </c>
      <c r="R1487">
        <v>100</v>
      </c>
      <c r="S1487" t="s">
        <v>79</v>
      </c>
      <c r="T1487" t="s">
        <v>3562</v>
      </c>
      <c r="U1487">
        <v>12855</v>
      </c>
      <c r="V1487">
        <v>43974</v>
      </c>
      <c r="W1487" t="s">
        <v>3619</v>
      </c>
      <c r="AD1487">
        <v>44132</v>
      </c>
      <c r="AK1487">
        <v>1</v>
      </c>
      <c r="AL1487" t="s">
        <v>58</v>
      </c>
      <c r="AN1487" t="s">
        <v>1361</v>
      </c>
      <c r="AS1487" t="s">
        <v>3449</v>
      </c>
      <c r="AT1487" t="s">
        <v>61</v>
      </c>
      <c r="AU1487" t="s">
        <v>61</v>
      </c>
      <c r="AV1487" t="s">
        <v>11037</v>
      </c>
      <c r="AY1487">
        <v>0</v>
      </c>
      <c r="AZ1487" t="s">
        <v>62</v>
      </c>
      <c r="BA1487" t="s">
        <v>63</v>
      </c>
    </row>
    <row r="1488" spans="1:53" x14ac:dyDescent="0.25">
      <c r="A1488" s="1" t="s">
        <v>3620</v>
      </c>
      <c r="B1488" s="236">
        <v>44100</v>
      </c>
      <c r="C1488" s="236">
        <v>44130</v>
      </c>
      <c r="D1488">
        <v>20100041953</v>
      </c>
      <c r="E1488" t="s">
        <v>3444</v>
      </c>
      <c r="F1488" t="s">
        <v>3445</v>
      </c>
      <c r="G1488" s="236">
        <v>44100</v>
      </c>
      <c r="H1488" s="236">
        <v>44130</v>
      </c>
      <c r="I1488" t="s">
        <v>3589</v>
      </c>
      <c r="J1488">
        <v>2</v>
      </c>
      <c r="K1488">
        <v>100</v>
      </c>
      <c r="M1488" t="s">
        <v>54</v>
      </c>
      <c r="P1488" t="s">
        <v>54</v>
      </c>
      <c r="Q1488">
        <v>100</v>
      </c>
      <c r="R1488">
        <v>100</v>
      </c>
      <c r="S1488" t="s">
        <v>79</v>
      </c>
      <c r="T1488" t="s">
        <v>3562</v>
      </c>
      <c r="U1488">
        <v>12856</v>
      </c>
      <c r="V1488">
        <v>43974</v>
      </c>
      <c r="W1488" t="s">
        <v>3620</v>
      </c>
      <c r="AD1488">
        <v>44132</v>
      </c>
      <c r="AK1488">
        <v>1</v>
      </c>
      <c r="AL1488" t="s">
        <v>58</v>
      </c>
      <c r="AN1488" t="s">
        <v>1361</v>
      </c>
      <c r="AS1488" t="s">
        <v>3449</v>
      </c>
      <c r="AT1488" t="s">
        <v>61</v>
      </c>
      <c r="AU1488" t="s">
        <v>61</v>
      </c>
      <c r="AV1488" t="s">
        <v>11037</v>
      </c>
      <c r="AY1488">
        <v>0</v>
      </c>
      <c r="AZ1488" t="s">
        <v>62</v>
      </c>
      <c r="BA1488" t="s">
        <v>63</v>
      </c>
    </row>
    <row r="1489" spans="1:53" x14ac:dyDescent="0.25">
      <c r="A1489" s="1" t="s">
        <v>3621</v>
      </c>
      <c r="B1489" s="236">
        <v>44100</v>
      </c>
      <c r="C1489" s="236">
        <v>44130</v>
      </c>
      <c r="D1489">
        <v>20100041953</v>
      </c>
      <c r="E1489" t="s">
        <v>3444</v>
      </c>
      <c r="F1489" t="s">
        <v>3445</v>
      </c>
      <c r="G1489" s="236">
        <v>44100</v>
      </c>
      <c r="H1489" s="236">
        <v>44130</v>
      </c>
      <c r="I1489" t="s">
        <v>3589</v>
      </c>
      <c r="J1489">
        <v>2</v>
      </c>
      <c r="K1489">
        <v>100</v>
      </c>
      <c r="M1489" t="s">
        <v>54</v>
      </c>
      <c r="P1489" t="s">
        <v>54</v>
      </c>
      <c r="Q1489">
        <v>100</v>
      </c>
      <c r="R1489">
        <v>100</v>
      </c>
      <c r="S1489" t="s">
        <v>79</v>
      </c>
      <c r="T1489" t="s">
        <v>3562</v>
      </c>
      <c r="U1489">
        <v>12857</v>
      </c>
      <c r="V1489">
        <v>43974</v>
      </c>
      <c r="W1489" t="s">
        <v>3621</v>
      </c>
      <c r="AD1489">
        <v>44132</v>
      </c>
      <c r="AK1489">
        <v>1</v>
      </c>
      <c r="AL1489" t="s">
        <v>58</v>
      </c>
      <c r="AN1489" t="s">
        <v>1361</v>
      </c>
      <c r="AS1489" t="s">
        <v>3449</v>
      </c>
      <c r="AT1489" t="s">
        <v>61</v>
      </c>
      <c r="AU1489" t="s">
        <v>61</v>
      </c>
      <c r="AV1489" t="s">
        <v>11037</v>
      </c>
      <c r="AY1489">
        <v>0</v>
      </c>
      <c r="AZ1489" t="s">
        <v>62</v>
      </c>
      <c r="BA1489" t="s">
        <v>63</v>
      </c>
    </row>
    <row r="1490" spans="1:53" x14ac:dyDescent="0.25">
      <c r="A1490" s="1" t="s">
        <v>3622</v>
      </c>
      <c r="B1490" s="236">
        <v>44100</v>
      </c>
      <c r="C1490" s="236">
        <v>44130</v>
      </c>
      <c r="D1490">
        <v>20100041953</v>
      </c>
      <c r="E1490" t="s">
        <v>3444</v>
      </c>
      <c r="F1490" t="s">
        <v>3445</v>
      </c>
      <c r="G1490" s="236">
        <v>44100</v>
      </c>
      <c r="H1490" s="236">
        <v>44130</v>
      </c>
      <c r="I1490" t="s">
        <v>3589</v>
      </c>
      <c r="J1490">
        <v>2</v>
      </c>
      <c r="K1490">
        <v>100</v>
      </c>
      <c r="M1490" t="s">
        <v>54</v>
      </c>
      <c r="P1490" t="s">
        <v>54</v>
      </c>
      <c r="Q1490">
        <v>100</v>
      </c>
      <c r="R1490">
        <v>100</v>
      </c>
      <c r="S1490" t="s">
        <v>79</v>
      </c>
      <c r="T1490" t="s">
        <v>3562</v>
      </c>
      <c r="U1490">
        <v>12858</v>
      </c>
      <c r="V1490">
        <v>43976</v>
      </c>
      <c r="W1490" t="s">
        <v>3622</v>
      </c>
      <c r="AD1490">
        <v>44132</v>
      </c>
      <c r="AK1490">
        <v>1</v>
      </c>
      <c r="AL1490" t="s">
        <v>58</v>
      </c>
      <c r="AN1490" t="s">
        <v>1361</v>
      </c>
      <c r="AS1490" t="s">
        <v>3449</v>
      </c>
      <c r="AT1490" t="s">
        <v>61</v>
      </c>
      <c r="AU1490" t="s">
        <v>61</v>
      </c>
      <c r="AV1490" t="s">
        <v>11037</v>
      </c>
      <c r="AY1490">
        <v>0</v>
      </c>
      <c r="AZ1490" t="s">
        <v>62</v>
      </c>
      <c r="BA1490" t="s">
        <v>63</v>
      </c>
    </row>
    <row r="1491" spans="1:53" x14ac:dyDescent="0.25">
      <c r="A1491" s="1" t="s">
        <v>3623</v>
      </c>
      <c r="B1491" s="236">
        <v>44100</v>
      </c>
      <c r="C1491" s="236">
        <v>44130</v>
      </c>
      <c r="D1491">
        <v>20100041953</v>
      </c>
      <c r="E1491" t="s">
        <v>3444</v>
      </c>
      <c r="F1491" t="s">
        <v>3445</v>
      </c>
      <c r="G1491" s="236">
        <v>44100</v>
      </c>
      <c r="H1491" s="236">
        <v>44130</v>
      </c>
      <c r="I1491" t="s">
        <v>3589</v>
      </c>
      <c r="J1491">
        <v>2</v>
      </c>
      <c r="K1491">
        <v>100</v>
      </c>
      <c r="M1491" t="s">
        <v>54</v>
      </c>
      <c r="P1491" t="s">
        <v>54</v>
      </c>
      <c r="Q1491">
        <v>100</v>
      </c>
      <c r="R1491">
        <v>100</v>
      </c>
      <c r="S1491" t="s">
        <v>79</v>
      </c>
      <c r="T1491" t="s">
        <v>3562</v>
      </c>
      <c r="U1491">
        <v>12859</v>
      </c>
      <c r="V1491">
        <v>43976</v>
      </c>
      <c r="W1491" t="s">
        <v>3623</v>
      </c>
      <c r="AD1491">
        <v>44132</v>
      </c>
      <c r="AK1491">
        <v>1</v>
      </c>
      <c r="AL1491" t="s">
        <v>58</v>
      </c>
      <c r="AN1491" t="s">
        <v>1361</v>
      </c>
      <c r="AS1491" t="s">
        <v>3449</v>
      </c>
      <c r="AT1491" t="s">
        <v>61</v>
      </c>
      <c r="AU1491" t="s">
        <v>61</v>
      </c>
      <c r="AV1491" t="s">
        <v>11037</v>
      </c>
      <c r="AY1491">
        <v>0</v>
      </c>
      <c r="AZ1491" t="s">
        <v>62</v>
      </c>
      <c r="BA1491" t="s">
        <v>63</v>
      </c>
    </row>
    <row r="1492" spans="1:53" x14ac:dyDescent="0.25">
      <c r="A1492" s="1" t="s">
        <v>3624</v>
      </c>
      <c r="B1492" s="236">
        <v>44100</v>
      </c>
      <c r="C1492" s="236">
        <v>44130</v>
      </c>
      <c r="D1492">
        <v>20100041953</v>
      </c>
      <c r="E1492" t="s">
        <v>3444</v>
      </c>
      <c r="F1492" t="s">
        <v>3445</v>
      </c>
      <c r="G1492" s="236">
        <v>44100</v>
      </c>
      <c r="H1492" s="236">
        <v>44130</v>
      </c>
      <c r="I1492" t="s">
        <v>3589</v>
      </c>
      <c r="J1492">
        <v>2</v>
      </c>
      <c r="K1492">
        <v>100</v>
      </c>
      <c r="M1492" t="s">
        <v>54</v>
      </c>
      <c r="P1492" t="s">
        <v>54</v>
      </c>
      <c r="Q1492">
        <v>100</v>
      </c>
      <c r="R1492">
        <v>100</v>
      </c>
      <c r="S1492" t="s">
        <v>79</v>
      </c>
      <c r="T1492" t="s">
        <v>3562</v>
      </c>
      <c r="U1492">
        <v>12860</v>
      </c>
      <c r="V1492">
        <v>43976</v>
      </c>
      <c r="W1492" t="s">
        <v>3624</v>
      </c>
      <c r="AD1492">
        <v>44132</v>
      </c>
      <c r="AK1492">
        <v>1</v>
      </c>
      <c r="AL1492" t="s">
        <v>58</v>
      </c>
      <c r="AN1492" t="s">
        <v>1361</v>
      </c>
      <c r="AS1492" t="s">
        <v>3449</v>
      </c>
      <c r="AT1492" t="s">
        <v>61</v>
      </c>
      <c r="AU1492" t="s">
        <v>61</v>
      </c>
      <c r="AV1492" t="s">
        <v>11037</v>
      </c>
      <c r="AY1492">
        <v>0</v>
      </c>
      <c r="AZ1492" t="s">
        <v>62</v>
      </c>
      <c r="BA1492" t="s">
        <v>63</v>
      </c>
    </row>
    <row r="1493" spans="1:53" x14ac:dyDescent="0.25">
      <c r="A1493" s="1" t="s">
        <v>3625</v>
      </c>
      <c r="B1493" s="236">
        <v>44100</v>
      </c>
      <c r="C1493" s="236">
        <v>44130</v>
      </c>
      <c r="D1493">
        <v>20100041953</v>
      </c>
      <c r="E1493" t="s">
        <v>3444</v>
      </c>
      <c r="F1493" t="s">
        <v>3445</v>
      </c>
      <c r="G1493" s="236">
        <v>44100</v>
      </c>
      <c r="H1493" s="236">
        <v>44130</v>
      </c>
      <c r="I1493" t="s">
        <v>3589</v>
      </c>
      <c r="J1493">
        <v>2</v>
      </c>
      <c r="K1493">
        <v>100</v>
      </c>
      <c r="M1493" t="s">
        <v>54</v>
      </c>
      <c r="P1493" t="s">
        <v>54</v>
      </c>
      <c r="Q1493">
        <v>100</v>
      </c>
      <c r="R1493">
        <v>100</v>
      </c>
      <c r="S1493" t="s">
        <v>79</v>
      </c>
      <c r="T1493" t="s">
        <v>3562</v>
      </c>
      <c r="U1493">
        <v>12861</v>
      </c>
      <c r="V1493">
        <v>43976</v>
      </c>
      <c r="W1493" t="s">
        <v>3625</v>
      </c>
      <c r="AD1493">
        <v>44132</v>
      </c>
      <c r="AK1493">
        <v>1</v>
      </c>
      <c r="AL1493" t="s">
        <v>58</v>
      </c>
      <c r="AN1493" t="s">
        <v>1361</v>
      </c>
      <c r="AS1493" t="s">
        <v>3449</v>
      </c>
      <c r="AT1493" t="s">
        <v>61</v>
      </c>
      <c r="AU1493" t="s">
        <v>61</v>
      </c>
      <c r="AV1493" t="s">
        <v>11037</v>
      </c>
      <c r="AY1493">
        <v>0</v>
      </c>
      <c r="AZ1493" t="s">
        <v>62</v>
      </c>
      <c r="BA1493" t="s">
        <v>63</v>
      </c>
    </row>
    <row r="1494" spans="1:53" x14ac:dyDescent="0.25">
      <c r="A1494" s="1" t="s">
        <v>3626</v>
      </c>
      <c r="B1494" s="236">
        <v>44100</v>
      </c>
      <c r="C1494" s="236">
        <v>44130</v>
      </c>
      <c r="D1494">
        <v>20100041953</v>
      </c>
      <c r="E1494" t="s">
        <v>3444</v>
      </c>
      <c r="F1494" t="s">
        <v>3445</v>
      </c>
      <c r="G1494" s="236">
        <v>44100</v>
      </c>
      <c r="H1494" s="236">
        <v>44130</v>
      </c>
      <c r="I1494" t="s">
        <v>3589</v>
      </c>
      <c r="J1494">
        <v>2</v>
      </c>
      <c r="K1494">
        <v>100</v>
      </c>
      <c r="M1494" t="s">
        <v>54</v>
      </c>
      <c r="P1494" t="s">
        <v>54</v>
      </c>
      <c r="Q1494">
        <v>100</v>
      </c>
      <c r="R1494">
        <v>100</v>
      </c>
      <c r="S1494" t="s">
        <v>79</v>
      </c>
      <c r="T1494" t="s">
        <v>3562</v>
      </c>
      <c r="U1494">
        <v>12862</v>
      </c>
      <c r="V1494">
        <v>43976</v>
      </c>
      <c r="W1494" t="s">
        <v>3626</v>
      </c>
      <c r="AD1494">
        <v>44132</v>
      </c>
      <c r="AK1494">
        <v>1</v>
      </c>
      <c r="AL1494" t="s">
        <v>58</v>
      </c>
      <c r="AN1494" t="s">
        <v>1361</v>
      </c>
      <c r="AS1494" t="s">
        <v>3449</v>
      </c>
      <c r="AT1494" t="s">
        <v>61</v>
      </c>
      <c r="AU1494" t="s">
        <v>61</v>
      </c>
      <c r="AV1494" t="s">
        <v>11037</v>
      </c>
      <c r="AY1494">
        <v>0</v>
      </c>
      <c r="AZ1494" t="s">
        <v>62</v>
      </c>
      <c r="BA1494" t="s">
        <v>63</v>
      </c>
    </row>
    <row r="1495" spans="1:53" x14ac:dyDescent="0.25">
      <c r="A1495" s="1" t="s">
        <v>3627</v>
      </c>
      <c r="B1495" s="236">
        <v>44100</v>
      </c>
      <c r="C1495" s="236">
        <v>44130</v>
      </c>
      <c r="D1495">
        <v>20100041953</v>
      </c>
      <c r="E1495" t="s">
        <v>3444</v>
      </c>
      <c r="F1495" t="s">
        <v>3445</v>
      </c>
      <c r="G1495" s="236">
        <v>44100</v>
      </c>
      <c r="H1495" s="236">
        <v>44130</v>
      </c>
      <c r="I1495" t="s">
        <v>3589</v>
      </c>
      <c r="J1495">
        <v>2</v>
      </c>
      <c r="K1495">
        <v>100</v>
      </c>
      <c r="M1495" t="s">
        <v>54</v>
      </c>
      <c r="P1495" t="s">
        <v>54</v>
      </c>
      <c r="Q1495">
        <v>100</v>
      </c>
      <c r="R1495">
        <v>100</v>
      </c>
      <c r="S1495" t="s">
        <v>79</v>
      </c>
      <c r="T1495" t="s">
        <v>3562</v>
      </c>
      <c r="U1495">
        <v>12863</v>
      </c>
      <c r="V1495">
        <v>43976</v>
      </c>
      <c r="W1495" t="s">
        <v>3627</v>
      </c>
      <c r="AD1495">
        <v>44132</v>
      </c>
      <c r="AK1495">
        <v>1</v>
      </c>
      <c r="AL1495" t="s">
        <v>58</v>
      </c>
      <c r="AN1495" t="s">
        <v>1361</v>
      </c>
      <c r="AS1495" t="s">
        <v>3449</v>
      </c>
      <c r="AT1495" t="s">
        <v>61</v>
      </c>
      <c r="AU1495" t="s">
        <v>61</v>
      </c>
      <c r="AV1495" t="s">
        <v>11037</v>
      </c>
      <c r="AY1495">
        <v>0</v>
      </c>
      <c r="AZ1495" t="s">
        <v>62</v>
      </c>
      <c r="BA1495" t="s">
        <v>63</v>
      </c>
    </row>
    <row r="1496" spans="1:53" x14ac:dyDescent="0.25">
      <c r="A1496" s="1" t="s">
        <v>3628</v>
      </c>
      <c r="B1496" s="236">
        <v>44100</v>
      </c>
      <c r="C1496" s="236">
        <v>44130</v>
      </c>
      <c r="D1496">
        <v>20100041953</v>
      </c>
      <c r="E1496" t="s">
        <v>3444</v>
      </c>
      <c r="F1496" t="s">
        <v>3445</v>
      </c>
      <c r="G1496" s="236">
        <v>44100</v>
      </c>
      <c r="H1496" s="236">
        <v>44130</v>
      </c>
      <c r="I1496" t="s">
        <v>3589</v>
      </c>
      <c r="J1496">
        <v>2</v>
      </c>
      <c r="K1496">
        <v>100</v>
      </c>
      <c r="M1496" t="s">
        <v>54</v>
      </c>
      <c r="P1496" t="s">
        <v>54</v>
      </c>
      <c r="Q1496">
        <v>100</v>
      </c>
      <c r="R1496">
        <v>100</v>
      </c>
      <c r="S1496" t="s">
        <v>79</v>
      </c>
      <c r="T1496" t="s">
        <v>3562</v>
      </c>
      <c r="U1496">
        <v>12864</v>
      </c>
      <c r="V1496">
        <v>43976</v>
      </c>
      <c r="W1496" t="s">
        <v>3628</v>
      </c>
      <c r="AD1496">
        <v>44132</v>
      </c>
      <c r="AK1496">
        <v>1</v>
      </c>
      <c r="AL1496" t="s">
        <v>58</v>
      </c>
      <c r="AN1496" t="s">
        <v>1361</v>
      </c>
      <c r="AS1496" t="s">
        <v>3449</v>
      </c>
      <c r="AT1496" t="s">
        <v>61</v>
      </c>
      <c r="AU1496" t="s">
        <v>61</v>
      </c>
      <c r="AV1496" t="s">
        <v>11037</v>
      </c>
      <c r="AY1496">
        <v>0</v>
      </c>
      <c r="AZ1496" t="s">
        <v>62</v>
      </c>
      <c r="BA1496" t="s">
        <v>63</v>
      </c>
    </row>
    <row r="1497" spans="1:53" x14ac:dyDescent="0.25">
      <c r="A1497" s="1" t="s">
        <v>3629</v>
      </c>
      <c r="B1497" s="236">
        <v>44100</v>
      </c>
      <c r="C1497" s="236">
        <v>44130</v>
      </c>
      <c r="D1497">
        <v>20100041953</v>
      </c>
      <c r="E1497" t="s">
        <v>3444</v>
      </c>
      <c r="F1497" t="s">
        <v>3445</v>
      </c>
      <c r="G1497" s="236">
        <v>44100</v>
      </c>
      <c r="H1497" s="236">
        <v>44130</v>
      </c>
      <c r="I1497" t="s">
        <v>3589</v>
      </c>
      <c r="J1497">
        <v>2</v>
      </c>
      <c r="K1497">
        <v>100</v>
      </c>
      <c r="M1497" t="s">
        <v>54</v>
      </c>
      <c r="P1497" t="s">
        <v>54</v>
      </c>
      <c r="Q1497">
        <v>100</v>
      </c>
      <c r="R1497">
        <v>100</v>
      </c>
      <c r="S1497" t="s">
        <v>79</v>
      </c>
      <c r="T1497" t="s">
        <v>3562</v>
      </c>
      <c r="U1497">
        <v>12865</v>
      </c>
      <c r="V1497">
        <v>43976</v>
      </c>
      <c r="W1497" t="s">
        <v>3629</v>
      </c>
      <c r="AD1497">
        <v>44132</v>
      </c>
      <c r="AK1497">
        <v>1</v>
      </c>
      <c r="AL1497" t="s">
        <v>58</v>
      </c>
      <c r="AN1497" t="s">
        <v>1361</v>
      </c>
      <c r="AS1497" t="s">
        <v>3449</v>
      </c>
      <c r="AT1497" t="s">
        <v>61</v>
      </c>
      <c r="AU1497" t="s">
        <v>61</v>
      </c>
      <c r="AV1497" t="s">
        <v>11037</v>
      </c>
      <c r="AY1497">
        <v>0</v>
      </c>
      <c r="AZ1497" t="s">
        <v>62</v>
      </c>
      <c r="BA1497" t="s">
        <v>63</v>
      </c>
    </row>
    <row r="1498" spans="1:53" x14ac:dyDescent="0.25">
      <c r="A1498" s="1" t="s">
        <v>3630</v>
      </c>
      <c r="B1498" s="236">
        <v>44100</v>
      </c>
      <c r="C1498" s="236">
        <v>44130</v>
      </c>
      <c r="D1498">
        <v>20100041953</v>
      </c>
      <c r="E1498" t="s">
        <v>3444</v>
      </c>
      <c r="F1498" t="s">
        <v>3445</v>
      </c>
      <c r="G1498" s="236">
        <v>44100</v>
      </c>
      <c r="H1498" s="236">
        <v>44130</v>
      </c>
      <c r="I1498" t="s">
        <v>3589</v>
      </c>
      <c r="J1498">
        <v>2</v>
      </c>
      <c r="K1498">
        <v>100</v>
      </c>
      <c r="M1498" t="s">
        <v>54</v>
      </c>
      <c r="P1498" t="s">
        <v>54</v>
      </c>
      <c r="Q1498">
        <v>100</v>
      </c>
      <c r="R1498">
        <v>100</v>
      </c>
      <c r="S1498" t="s">
        <v>79</v>
      </c>
      <c r="T1498" t="s">
        <v>3562</v>
      </c>
      <c r="U1498">
        <v>12866</v>
      </c>
      <c r="V1498">
        <v>43974</v>
      </c>
      <c r="W1498" t="s">
        <v>3630</v>
      </c>
      <c r="AD1498">
        <v>44132</v>
      </c>
      <c r="AK1498">
        <v>1</v>
      </c>
      <c r="AL1498" t="s">
        <v>58</v>
      </c>
      <c r="AN1498" t="s">
        <v>1361</v>
      </c>
      <c r="AS1498" t="s">
        <v>3449</v>
      </c>
      <c r="AT1498" t="s">
        <v>61</v>
      </c>
      <c r="AU1498" t="s">
        <v>61</v>
      </c>
      <c r="AV1498" t="s">
        <v>11037</v>
      </c>
      <c r="AY1498">
        <v>0</v>
      </c>
      <c r="AZ1498" t="s">
        <v>62</v>
      </c>
      <c r="BA1498" t="s">
        <v>63</v>
      </c>
    </row>
    <row r="1499" spans="1:53" x14ac:dyDescent="0.25">
      <c r="A1499" s="1" t="s">
        <v>3631</v>
      </c>
      <c r="B1499" s="236">
        <v>44100</v>
      </c>
      <c r="C1499" s="236">
        <v>44130</v>
      </c>
      <c r="D1499">
        <v>20100041953</v>
      </c>
      <c r="E1499" t="s">
        <v>3444</v>
      </c>
      <c r="F1499" t="s">
        <v>3445</v>
      </c>
      <c r="G1499" s="236">
        <v>44100</v>
      </c>
      <c r="H1499" s="236">
        <v>44130</v>
      </c>
      <c r="I1499" t="s">
        <v>3589</v>
      </c>
      <c r="J1499">
        <v>2</v>
      </c>
      <c r="K1499">
        <v>100</v>
      </c>
      <c r="M1499" t="s">
        <v>54</v>
      </c>
      <c r="P1499" t="s">
        <v>54</v>
      </c>
      <c r="Q1499">
        <v>100</v>
      </c>
      <c r="R1499">
        <v>100</v>
      </c>
      <c r="S1499" t="s">
        <v>79</v>
      </c>
      <c r="T1499" t="s">
        <v>3562</v>
      </c>
      <c r="U1499">
        <v>12779</v>
      </c>
      <c r="V1499">
        <v>43974</v>
      </c>
      <c r="W1499" t="s">
        <v>3631</v>
      </c>
      <c r="AD1499">
        <v>44132</v>
      </c>
      <c r="AK1499">
        <v>1</v>
      </c>
      <c r="AL1499" t="s">
        <v>58</v>
      </c>
      <c r="AN1499" t="s">
        <v>1361</v>
      </c>
      <c r="AS1499" t="s">
        <v>3449</v>
      </c>
      <c r="AT1499" t="s">
        <v>61</v>
      </c>
      <c r="AU1499" t="s">
        <v>61</v>
      </c>
      <c r="AV1499" t="s">
        <v>11037</v>
      </c>
      <c r="AY1499">
        <v>0</v>
      </c>
      <c r="AZ1499" t="s">
        <v>62</v>
      </c>
      <c r="BA1499" t="s">
        <v>63</v>
      </c>
    </row>
    <row r="1500" spans="1:53" x14ac:dyDescent="0.25">
      <c r="A1500" s="1" t="s">
        <v>3632</v>
      </c>
      <c r="B1500" s="236">
        <v>44100</v>
      </c>
      <c r="C1500" s="236">
        <v>44130</v>
      </c>
      <c r="D1500">
        <v>20100041953</v>
      </c>
      <c r="E1500" t="s">
        <v>3444</v>
      </c>
      <c r="F1500" t="s">
        <v>3445</v>
      </c>
      <c r="G1500" s="236">
        <v>44100</v>
      </c>
      <c r="H1500" s="236">
        <v>44130</v>
      </c>
      <c r="I1500" t="s">
        <v>3589</v>
      </c>
      <c r="J1500">
        <v>2</v>
      </c>
      <c r="K1500">
        <v>100</v>
      </c>
      <c r="M1500" t="s">
        <v>54</v>
      </c>
      <c r="P1500" t="s">
        <v>54</v>
      </c>
      <c r="Q1500">
        <v>100</v>
      </c>
      <c r="R1500">
        <v>100</v>
      </c>
      <c r="S1500" t="s">
        <v>79</v>
      </c>
      <c r="T1500" t="s">
        <v>3562</v>
      </c>
      <c r="U1500">
        <v>12778</v>
      </c>
      <c r="V1500">
        <v>43974</v>
      </c>
      <c r="W1500" t="s">
        <v>3632</v>
      </c>
      <c r="AD1500">
        <v>44132</v>
      </c>
      <c r="AK1500">
        <v>1</v>
      </c>
      <c r="AL1500" t="s">
        <v>58</v>
      </c>
      <c r="AN1500" t="s">
        <v>1361</v>
      </c>
      <c r="AS1500" t="s">
        <v>3449</v>
      </c>
      <c r="AT1500" t="s">
        <v>61</v>
      </c>
      <c r="AU1500" t="s">
        <v>61</v>
      </c>
      <c r="AV1500" t="s">
        <v>11037</v>
      </c>
      <c r="AY1500">
        <v>0</v>
      </c>
      <c r="AZ1500" t="s">
        <v>62</v>
      </c>
      <c r="BA1500" t="s">
        <v>63</v>
      </c>
    </row>
    <row r="1501" spans="1:53" x14ac:dyDescent="0.25">
      <c r="A1501" s="1" t="s">
        <v>3633</v>
      </c>
      <c r="B1501" s="236">
        <v>44100</v>
      </c>
      <c r="C1501" s="236">
        <v>44130</v>
      </c>
      <c r="D1501">
        <v>20100041953</v>
      </c>
      <c r="E1501" t="s">
        <v>3444</v>
      </c>
      <c r="F1501" t="s">
        <v>3445</v>
      </c>
      <c r="G1501" s="236">
        <v>44100</v>
      </c>
      <c r="H1501" s="236">
        <v>44130</v>
      </c>
      <c r="I1501" t="s">
        <v>3589</v>
      </c>
      <c r="J1501">
        <v>2</v>
      </c>
      <c r="K1501">
        <v>100</v>
      </c>
      <c r="M1501" t="s">
        <v>54</v>
      </c>
      <c r="P1501" t="s">
        <v>54</v>
      </c>
      <c r="Q1501">
        <v>100</v>
      </c>
      <c r="R1501">
        <v>100</v>
      </c>
      <c r="S1501" t="s">
        <v>79</v>
      </c>
      <c r="T1501" t="s">
        <v>3562</v>
      </c>
      <c r="U1501">
        <v>12777</v>
      </c>
      <c r="V1501">
        <v>43974</v>
      </c>
      <c r="W1501" t="s">
        <v>3633</v>
      </c>
      <c r="AD1501">
        <v>44132</v>
      </c>
      <c r="AK1501">
        <v>1</v>
      </c>
      <c r="AL1501" t="s">
        <v>58</v>
      </c>
      <c r="AN1501" t="s">
        <v>1361</v>
      </c>
      <c r="AS1501" t="s">
        <v>3449</v>
      </c>
      <c r="AT1501" t="s">
        <v>61</v>
      </c>
      <c r="AU1501" t="s">
        <v>61</v>
      </c>
      <c r="AV1501" t="s">
        <v>11037</v>
      </c>
      <c r="AY1501">
        <v>0</v>
      </c>
      <c r="AZ1501" t="s">
        <v>62</v>
      </c>
      <c r="BA1501" t="s">
        <v>63</v>
      </c>
    </row>
    <row r="1502" spans="1:53" x14ac:dyDescent="0.25">
      <c r="A1502" s="1" t="s">
        <v>3634</v>
      </c>
      <c r="B1502" s="236">
        <v>44100</v>
      </c>
      <c r="C1502" s="236">
        <v>44130</v>
      </c>
      <c r="D1502">
        <v>20100041953</v>
      </c>
      <c r="E1502" t="s">
        <v>3444</v>
      </c>
      <c r="F1502" t="s">
        <v>3445</v>
      </c>
      <c r="G1502" s="236">
        <v>44100</v>
      </c>
      <c r="H1502" s="236">
        <v>44130</v>
      </c>
      <c r="I1502" t="s">
        <v>3589</v>
      </c>
      <c r="J1502">
        <v>2</v>
      </c>
      <c r="K1502">
        <v>100</v>
      </c>
      <c r="M1502" t="s">
        <v>54</v>
      </c>
      <c r="P1502" t="s">
        <v>54</v>
      </c>
      <c r="Q1502">
        <v>100</v>
      </c>
      <c r="R1502">
        <v>100</v>
      </c>
      <c r="S1502" t="s">
        <v>79</v>
      </c>
      <c r="T1502" t="s">
        <v>3562</v>
      </c>
      <c r="U1502">
        <v>12776</v>
      </c>
      <c r="V1502">
        <v>43974</v>
      </c>
      <c r="W1502" t="s">
        <v>3634</v>
      </c>
      <c r="AD1502">
        <v>44132</v>
      </c>
      <c r="AK1502">
        <v>1</v>
      </c>
      <c r="AL1502" t="s">
        <v>58</v>
      </c>
      <c r="AN1502" t="s">
        <v>1361</v>
      </c>
      <c r="AS1502" t="s">
        <v>3449</v>
      </c>
      <c r="AT1502" t="s">
        <v>61</v>
      </c>
      <c r="AU1502" t="s">
        <v>61</v>
      </c>
      <c r="AV1502" t="s">
        <v>11037</v>
      </c>
      <c r="AY1502">
        <v>0</v>
      </c>
      <c r="AZ1502" t="s">
        <v>62</v>
      </c>
      <c r="BA1502" t="s">
        <v>63</v>
      </c>
    </row>
    <row r="1503" spans="1:53" x14ac:dyDescent="0.25">
      <c r="A1503" s="1" t="s">
        <v>3635</v>
      </c>
      <c r="B1503" s="236">
        <v>44100</v>
      </c>
      <c r="C1503" s="236">
        <v>44130</v>
      </c>
      <c r="D1503">
        <v>20100041953</v>
      </c>
      <c r="E1503" t="s">
        <v>3444</v>
      </c>
      <c r="F1503" t="s">
        <v>3445</v>
      </c>
      <c r="G1503" s="236">
        <v>44100</v>
      </c>
      <c r="H1503" s="236">
        <v>44130</v>
      </c>
      <c r="I1503" t="s">
        <v>3589</v>
      </c>
      <c r="J1503">
        <v>2</v>
      </c>
      <c r="K1503">
        <v>100</v>
      </c>
      <c r="M1503" t="s">
        <v>54</v>
      </c>
      <c r="P1503" t="s">
        <v>54</v>
      </c>
      <c r="Q1503">
        <v>100</v>
      </c>
      <c r="R1503">
        <v>100</v>
      </c>
      <c r="S1503" t="s">
        <v>79</v>
      </c>
      <c r="T1503" t="s">
        <v>3562</v>
      </c>
      <c r="U1503">
        <v>12773</v>
      </c>
      <c r="V1503">
        <v>43974</v>
      </c>
      <c r="W1503" t="s">
        <v>3635</v>
      </c>
      <c r="AD1503">
        <v>44132</v>
      </c>
      <c r="AK1503">
        <v>1</v>
      </c>
      <c r="AL1503" t="s">
        <v>58</v>
      </c>
      <c r="AN1503" t="s">
        <v>1361</v>
      </c>
      <c r="AS1503" t="s">
        <v>3449</v>
      </c>
      <c r="AT1503" t="s">
        <v>61</v>
      </c>
      <c r="AU1503" t="s">
        <v>61</v>
      </c>
      <c r="AV1503" t="s">
        <v>11037</v>
      </c>
      <c r="AY1503">
        <v>0</v>
      </c>
      <c r="AZ1503" t="s">
        <v>62</v>
      </c>
      <c r="BA1503" t="s">
        <v>63</v>
      </c>
    </row>
    <row r="1504" spans="1:53" x14ac:dyDescent="0.25">
      <c r="A1504" s="1" t="s">
        <v>3636</v>
      </c>
      <c r="B1504" s="236">
        <v>44100</v>
      </c>
      <c r="C1504" s="236">
        <v>44130</v>
      </c>
      <c r="D1504">
        <v>20100041953</v>
      </c>
      <c r="E1504" t="s">
        <v>3444</v>
      </c>
      <c r="F1504" t="s">
        <v>3445</v>
      </c>
      <c r="G1504" s="236">
        <v>44100</v>
      </c>
      <c r="H1504" s="236">
        <v>44130</v>
      </c>
      <c r="I1504" t="s">
        <v>3589</v>
      </c>
      <c r="J1504">
        <v>2</v>
      </c>
      <c r="K1504">
        <v>100</v>
      </c>
      <c r="M1504" t="s">
        <v>54</v>
      </c>
      <c r="P1504" t="s">
        <v>54</v>
      </c>
      <c r="Q1504">
        <v>100</v>
      </c>
      <c r="R1504">
        <v>100</v>
      </c>
      <c r="S1504" t="s">
        <v>79</v>
      </c>
      <c r="T1504" t="s">
        <v>3562</v>
      </c>
      <c r="U1504">
        <v>12774</v>
      </c>
      <c r="V1504">
        <v>43974</v>
      </c>
      <c r="W1504" t="s">
        <v>3636</v>
      </c>
      <c r="AD1504">
        <v>44132</v>
      </c>
      <c r="AK1504">
        <v>1</v>
      </c>
      <c r="AL1504" t="s">
        <v>58</v>
      </c>
      <c r="AN1504" t="s">
        <v>1361</v>
      </c>
      <c r="AS1504" t="s">
        <v>3449</v>
      </c>
      <c r="AT1504" t="s">
        <v>61</v>
      </c>
      <c r="AU1504" t="s">
        <v>61</v>
      </c>
      <c r="AV1504" t="s">
        <v>11037</v>
      </c>
      <c r="AY1504">
        <v>0</v>
      </c>
      <c r="AZ1504" t="s">
        <v>62</v>
      </c>
      <c r="BA1504" t="s">
        <v>63</v>
      </c>
    </row>
    <row r="1505" spans="1:53" x14ac:dyDescent="0.25">
      <c r="A1505" s="1" t="s">
        <v>3637</v>
      </c>
      <c r="B1505" s="236">
        <v>44100</v>
      </c>
      <c r="C1505" s="236">
        <v>44130</v>
      </c>
      <c r="D1505">
        <v>20100041953</v>
      </c>
      <c r="E1505" t="s">
        <v>3444</v>
      </c>
      <c r="F1505" t="s">
        <v>3445</v>
      </c>
      <c r="G1505" s="236">
        <v>44100</v>
      </c>
      <c r="H1505" s="236">
        <v>44130</v>
      </c>
      <c r="I1505" t="s">
        <v>3589</v>
      </c>
      <c r="J1505">
        <v>2</v>
      </c>
      <c r="K1505">
        <v>100</v>
      </c>
      <c r="M1505" t="s">
        <v>54</v>
      </c>
      <c r="P1505" t="s">
        <v>54</v>
      </c>
      <c r="Q1505">
        <v>100</v>
      </c>
      <c r="R1505">
        <v>100</v>
      </c>
      <c r="S1505" t="s">
        <v>79</v>
      </c>
      <c r="T1505" t="s">
        <v>3562</v>
      </c>
      <c r="U1505">
        <v>12775</v>
      </c>
      <c r="V1505">
        <v>43974</v>
      </c>
      <c r="W1505" t="s">
        <v>3637</v>
      </c>
      <c r="AD1505">
        <v>44132</v>
      </c>
      <c r="AK1505">
        <v>1</v>
      </c>
      <c r="AL1505" t="s">
        <v>58</v>
      </c>
      <c r="AN1505" t="s">
        <v>1361</v>
      </c>
      <c r="AS1505" t="s">
        <v>3449</v>
      </c>
      <c r="AT1505" t="s">
        <v>61</v>
      </c>
      <c r="AU1505" t="s">
        <v>61</v>
      </c>
      <c r="AV1505" t="s">
        <v>11037</v>
      </c>
      <c r="AY1505">
        <v>0</v>
      </c>
      <c r="AZ1505" t="s">
        <v>62</v>
      </c>
      <c r="BA1505" t="s">
        <v>63</v>
      </c>
    </row>
    <row r="1506" spans="1:53" x14ac:dyDescent="0.25">
      <c r="A1506" s="1" t="s">
        <v>3638</v>
      </c>
      <c r="B1506" s="236">
        <v>44100</v>
      </c>
      <c r="C1506" s="236">
        <v>44130</v>
      </c>
      <c r="D1506">
        <v>20100041953</v>
      </c>
      <c r="E1506" t="s">
        <v>3444</v>
      </c>
      <c r="F1506" t="s">
        <v>3445</v>
      </c>
      <c r="G1506" s="236">
        <v>44100</v>
      </c>
      <c r="H1506" s="236">
        <v>44130</v>
      </c>
      <c r="I1506" t="s">
        <v>3589</v>
      </c>
      <c r="J1506">
        <v>2</v>
      </c>
      <c r="K1506">
        <v>100</v>
      </c>
      <c r="M1506" t="s">
        <v>54</v>
      </c>
      <c r="P1506" t="s">
        <v>54</v>
      </c>
      <c r="Q1506">
        <v>100</v>
      </c>
      <c r="R1506">
        <v>100</v>
      </c>
      <c r="S1506" t="s">
        <v>79</v>
      </c>
      <c r="T1506" t="s">
        <v>3562</v>
      </c>
      <c r="U1506">
        <v>12772</v>
      </c>
      <c r="V1506">
        <v>43974</v>
      </c>
      <c r="W1506" t="s">
        <v>3638</v>
      </c>
      <c r="AD1506">
        <v>44132</v>
      </c>
      <c r="AK1506">
        <v>1</v>
      </c>
      <c r="AL1506" t="s">
        <v>58</v>
      </c>
      <c r="AN1506" t="s">
        <v>1361</v>
      </c>
      <c r="AS1506" t="s">
        <v>3449</v>
      </c>
      <c r="AT1506" t="s">
        <v>61</v>
      </c>
      <c r="AU1506" t="s">
        <v>61</v>
      </c>
      <c r="AV1506" t="s">
        <v>11037</v>
      </c>
      <c r="AY1506">
        <v>0</v>
      </c>
      <c r="AZ1506" t="s">
        <v>62</v>
      </c>
      <c r="BA1506" t="s">
        <v>63</v>
      </c>
    </row>
    <row r="1507" spans="1:53" x14ac:dyDescent="0.25">
      <c r="A1507" s="1" t="s">
        <v>3639</v>
      </c>
      <c r="B1507" s="236">
        <v>44100</v>
      </c>
      <c r="C1507" s="236">
        <v>44130</v>
      </c>
      <c r="D1507">
        <v>20100041953</v>
      </c>
      <c r="E1507" t="s">
        <v>3444</v>
      </c>
      <c r="F1507" t="s">
        <v>3445</v>
      </c>
      <c r="G1507" s="236">
        <v>44100</v>
      </c>
      <c r="H1507" s="236">
        <v>44130</v>
      </c>
      <c r="I1507" t="s">
        <v>3589</v>
      </c>
      <c r="J1507">
        <v>2</v>
      </c>
      <c r="K1507">
        <v>100</v>
      </c>
      <c r="M1507" t="s">
        <v>54</v>
      </c>
      <c r="P1507" t="s">
        <v>54</v>
      </c>
      <c r="Q1507">
        <v>100</v>
      </c>
      <c r="R1507">
        <v>100</v>
      </c>
      <c r="S1507" t="s">
        <v>79</v>
      </c>
      <c r="T1507" t="s">
        <v>3562</v>
      </c>
      <c r="U1507">
        <v>12771</v>
      </c>
      <c r="V1507">
        <v>43974</v>
      </c>
      <c r="W1507" t="s">
        <v>3639</v>
      </c>
      <c r="AD1507">
        <v>44132</v>
      </c>
      <c r="AK1507">
        <v>1</v>
      </c>
      <c r="AL1507" t="s">
        <v>58</v>
      </c>
      <c r="AN1507" t="s">
        <v>1361</v>
      </c>
      <c r="AS1507" t="s">
        <v>3449</v>
      </c>
      <c r="AT1507" t="s">
        <v>61</v>
      </c>
      <c r="AU1507" t="s">
        <v>61</v>
      </c>
      <c r="AV1507" t="s">
        <v>11037</v>
      </c>
      <c r="AY1507">
        <v>0</v>
      </c>
      <c r="AZ1507" t="s">
        <v>62</v>
      </c>
      <c r="BA1507" t="s">
        <v>63</v>
      </c>
    </row>
    <row r="1508" spans="1:53" x14ac:dyDescent="0.25">
      <c r="A1508" s="1" t="s">
        <v>3640</v>
      </c>
      <c r="B1508" s="236">
        <v>44100</v>
      </c>
      <c r="C1508" s="236">
        <v>44130</v>
      </c>
      <c r="D1508">
        <v>20100041953</v>
      </c>
      <c r="E1508" t="s">
        <v>3444</v>
      </c>
      <c r="F1508" t="s">
        <v>3445</v>
      </c>
      <c r="G1508" s="236">
        <v>44100</v>
      </c>
      <c r="H1508" s="236">
        <v>44130</v>
      </c>
      <c r="I1508" t="s">
        <v>3589</v>
      </c>
      <c r="J1508">
        <v>2</v>
      </c>
      <c r="K1508">
        <v>100</v>
      </c>
      <c r="M1508" t="s">
        <v>54</v>
      </c>
      <c r="P1508" t="s">
        <v>54</v>
      </c>
      <c r="Q1508">
        <v>100</v>
      </c>
      <c r="R1508">
        <v>100</v>
      </c>
      <c r="S1508" t="s">
        <v>79</v>
      </c>
      <c r="T1508" t="s">
        <v>3562</v>
      </c>
      <c r="U1508">
        <v>12770</v>
      </c>
      <c r="V1508">
        <v>43974</v>
      </c>
      <c r="W1508" t="s">
        <v>3640</v>
      </c>
      <c r="AD1508">
        <v>44132</v>
      </c>
      <c r="AK1508">
        <v>1</v>
      </c>
      <c r="AL1508" t="s">
        <v>58</v>
      </c>
      <c r="AN1508" t="s">
        <v>1361</v>
      </c>
      <c r="AS1508" t="s">
        <v>3449</v>
      </c>
      <c r="AT1508" t="s">
        <v>61</v>
      </c>
      <c r="AU1508" t="s">
        <v>61</v>
      </c>
      <c r="AV1508" t="s">
        <v>11037</v>
      </c>
      <c r="AY1508">
        <v>0</v>
      </c>
      <c r="AZ1508" t="s">
        <v>62</v>
      </c>
      <c r="BA1508" t="s">
        <v>63</v>
      </c>
    </row>
    <row r="1509" spans="1:53" x14ac:dyDescent="0.25">
      <c r="A1509" s="1" t="s">
        <v>3596</v>
      </c>
      <c r="B1509" s="236">
        <v>44100</v>
      </c>
      <c r="C1509" s="236">
        <v>44130</v>
      </c>
      <c r="D1509">
        <v>20100041953</v>
      </c>
      <c r="E1509" t="s">
        <v>3444</v>
      </c>
      <c r="F1509" t="s">
        <v>3445</v>
      </c>
      <c r="G1509" s="236">
        <v>44100</v>
      </c>
      <c r="H1509" s="236">
        <v>44130</v>
      </c>
      <c r="I1509" t="s">
        <v>3589</v>
      </c>
      <c r="J1509">
        <v>2</v>
      </c>
      <c r="K1509">
        <v>100</v>
      </c>
      <c r="M1509" t="s">
        <v>54</v>
      </c>
      <c r="P1509" t="s">
        <v>54</v>
      </c>
      <c r="Q1509">
        <v>100</v>
      </c>
      <c r="R1509">
        <v>100</v>
      </c>
      <c r="S1509" t="s">
        <v>79</v>
      </c>
      <c r="T1509" t="s">
        <v>3562</v>
      </c>
      <c r="U1509">
        <v>12769</v>
      </c>
      <c r="V1509">
        <v>43974</v>
      </c>
      <c r="W1509" t="s">
        <v>3596</v>
      </c>
      <c r="X1509" t="s">
        <v>3611</v>
      </c>
      <c r="AD1509">
        <v>44132</v>
      </c>
      <c r="AK1509">
        <v>1</v>
      </c>
      <c r="AL1509" t="s">
        <v>58</v>
      </c>
      <c r="AN1509" t="s">
        <v>1361</v>
      </c>
      <c r="AS1509" t="s">
        <v>3449</v>
      </c>
      <c r="AT1509" t="s">
        <v>61</v>
      </c>
      <c r="AU1509" t="s">
        <v>61</v>
      </c>
      <c r="AV1509" t="s">
        <v>11037</v>
      </c>
      <c r="AY1509">
        <v>0</v>
      </c>
      <c r="AZ1509" t="s">
        <v>62</v>
      </c>
      <c r="BA1509" t="s">
        <v>63</v>
      </c>
    </row>
    <row r="1510" spans="1:53" x14ac:dyDescent="0.25">
      <c r="A1510" s="1" t="s">
        <v>3641</v>
      </c>
      <c r="B1510" s="236">
        <v>44100</v>
      </c>
      <c r="C1510" s="236">
        <v>44130</v>
      </c>
      <c r="D1510">
        <v>20100041953</v>
      </c>
      <c r="E1510" t="s">
        <v>3444</v>
      </c>
      <c r="F1510" t="s">
        <v>3445</v>
      </c>
      <c r="G1510" s="236">
        <v>44100</v>
      </c>
      <c r="H1510" s="236">
        <v>44130</v>
      </c>
      <c r="I1510" t="s">
        <v>3589</v>
      </c>
      <c r="J1510">
        <v>2</v>
      </c>
      <c r="K1510">
        <v>100</v>
      </c>
      <c r="M1510" t="s">
        <v>54</v>
      </c>
      <c r="P1510" t="s">
        <v>54</v>
      </c>
      <c r="Q1510">
        <v>100</v>
      </c>
      <c r="R1510">
        <v>100</v>
      </c>
      <c r="S1510" t="s">
        <v>79</v>
      </c>
      <c r="T1510" t="s">
        <v>3562</v>
      </c>
      <c r="U1510">
        <v>12768</v>
      </c>
      <c r="V1510">
        <v>43974</v>
      </c>
      <c r="W1510" t="s">
        <v>3641</v>
      </c>
      <c r="AD1510">
        <v>44132</v>
      </c>
      <c r="AK1510">
        <v>1</v>
      </c>
      <c r="AL1510" t="s">
        <v>58</v>
      </c>
      <c r="AN1510" t="s">
        <v>1361</v>
      </c>
      <c r="AS1510" t="s">
        <v>3449</v>
      </c>
      <c r="AT1510" t="s">
        <v>61</v>
      </c>
      <c r="AU1510" t="s">
        <v>61</v>
      </c>
      <c r="AV1510" t="s">
        <v>11037</v>
      </c>
      <c r="AY1510">
        <v>0</v>
      </c>
      <c r="AZ1510" t="s">
        <v>62</v>
      </c>
      <c r="BA1510" t="s">
        <v>63</v>
      </c>
    </row>
    <row r="1511" spans="1:53" x14ac:dyDescent="0.25">
      <c r="A1511" s="1" t="s">
        <v>3642</v>
      </c>
      <c r="B1511" s="236">
        <v>44100</v>
      </c>
      <c r="C1511" s="236">
        <v>44130</v>
      </c>
      <c r="D1511">
        <v>20100041953</v>
      </c>
      <c r="E1511" t="s">
        <v>3444</v>
      </c>
      <c r="F1511" t="s">
        <v>3445</v>
      </c>
      <c r="G1511" s="236">
        <v>44100</v>
      </c>
      <c r="H1511" s="236">
        <v>44130</v>
      </c>
      <c r="I1511" t="s">
        <v>3589</v>
      </c>
      <c r="J1511">
        <v>2</v>
      </c>
      <c r="K1511">
        <v>100</v>
      </c>
      <c r="M1511" t="s">
        <v>54</v>
      </c>
      <c r="P1511" t="s">
        <v>54</v>
      </c>
      <c r="Q1511">
        <v>100</v>
      </c>
      <c r="R1511">
        <v>100</v>
      </c>
      <c r="S1511" t="s">
        <v>79</v>
      </c>
      <c r="T1511" t="s">
        <v>3562</v>
      </c>
      <c r="U1511">
        <v>12767</v>
      </c>
      <c r="V1511">
        <v>43974</v>
      </c>
      <c r="W1511" t="s">
        <v>3642</v>
      </c>
      <c r="AD1511">
        <v>44132</v>
      </c>
      <c r="AK1511">
        <v>1</v>
      </c>
      <c r="AL1511" t="s">
        <v>58</v>
      </c>
      <c r="AN1511" t="s">
        <v>1361</v>
      </c>
      <c r="AS1511" t="s">
        <v>3449</v>
      </c>
      <c r="AT1511" t="s">
        <v>61</v>
      </c>
      <c r="AU1511" t="s">
        <v>61</v>
      </c>
      <c r="AV1511" t="s">
        <v>11037</v>
      </c>
      <c r="AY1511">
        <v>0</v>
      </c>
      <c r="AZ1511" t="s">
        <v>62</v>
      </c>
      <c r="BA1511" t="s">
        <v>63</v>
      </c>
    </row>
    <row r="1512" spans="1:53" x14ac:dyDescent="0.25">
      <c r="A1512" s="1" t="s">
        <v>3643</v>
      </c>
      <c r="B1512" s="236">
        <v>44100</v>
      </c>
      <c r="C1512" s="236">
        <v>44130</v>
      </c>
      <c r="D1512">
        <v>20100041953</v>
      </c>
      <c r="E1512" t="s">
        <v>3444</v>
      </c>
      <c r="F1512" t="s">
        <v>3445</v>
      </c>
      <c r="G1512" s="236">
        <v>44100</v>
      </c>
      <c r="H1512" s="236">
        <v>44130</v>
      </c>
      <c r="I1512" t="s">
        <v>3589</v>
      </c>
      <c r="J1512">
        <v>2</v>
      </c>
      <c r="K1512">
        <v>100</v>
      </c>
      <c r="M1512" t="s">
        <v>54</v>
      </c>
      <c r="P1512" t="s">
        <v>54</v>
      </c>
      <c r="Q1512">
        <v>100</v>
      </c>
      <c r="R1512">
        <v>100</v>
      </c>
      <c r="S1512" t="s">
        <v>79</v>
      </c>
      <c r="T1512" t="s">
        <v>3562</v>
      </c>
      <c r="U1512">
        <v>12766</v>
      </c>
      <c r="V1512">
        <v>43974</v>
      </c>
      <c r="W1512" t="s">
        <v>3643</v>
      </c>
      <c r="AD1512">
        <v>44132</v>
      </c>
      <c r="AK1512">
        <v>1</v>
      </c>
      <c r="AL1512" t="s">
        <v>58</v>
      </c>
      <c r="AN1512" t="s">
        <v>1361</v>
      </c>
      <c r="AS1512" t="s">
        <v>3449</v>
      </c>
      <c r="AT1512" t="s">
        <v>61</v>
      </c>
      <c r="AU1512" t="s">
        <v>61</v>
      </c>
      <c r="AV1512" t="s">
        <v>11037</v>
      </c>
      <c r="AY1512">
        <v>0</v>
      </c>
      <c r="AZ1512" t="s">
        <v>62</v>
      </c>
      <c r="BA1512" t="s">
        <v>63</v>
      </c>
    </row>
    <row r="1513" spans="1:53" x14ac:dyDescent="0.25">
      <c r="A1513" s="1" t="s">
        <v>3644</v>
      </c>
      <c r="B1513" s="236">
        <v>44100</v>
      </c>
      <c r="C1513" s="236">
        <v>44130</v>
      </c>
      <c r="D1513">
        <v>20100041953</v>
      </c>
      <c r="E1513" t="s">
        <v>3444</v>
      </c>
      <c r="F1513" t="s">
        <v>3445</v>
      </c>
      <c r="G1513" s="236">
        <v>44100</v>
      </c>
      <c r="H1513" s="236">
        <v>44130</v>
      </c>
      <c r="I1513" t="s">
        <v>3589</v>
      </c>
      <c r="J1513">
        <v>2</v>
      </c>
      <c r="K1513">
        <v>100</v>
      </c>
      <c r="M1513" t="s">
        <v>54</v>
      </c>
      <c r="P1513" t="s">
        <v>54</v>
      </c>
      <c r="Q1513">
        <v>100</v>
      </c>
      <c r="R1513">
        <v>100</v>
      </c>
      <c r="S1513" t="s">
        <v>79</v>
      </c>
      <c r="T1513" t="s">
        <v>3562</v>
      </c>
      <c r="U1513">
        <v>12781</v>
      </c>
      <c r="V1513">
        <v>43974</v>
      </c>
      <c r="W1513" t="s">
        <v>3644</v>
      </c>
      <c r="AD1513">
        <v>44132</v>
      </c>
      <c r="AK1513">
        <v>1</v>
      </c>
      <c r="AL1513" t="s">
        <v>58</v>
      </c>
      <c r="AN1513" t="s">
        <v>1361</v>
      </c>
      <c r="AS1513" t="s">
        <v>3449</v>
      </c>
      <c r="AT1513" t="s">
        <v>61</v>
      </c>
      <c r="AU1513" t="s">
        <v>61</v>
      </c>
      <c r="AV1513" t="s">
        <v>11037</v>
      </c>
      <c r="AY1513">
        <v>0</v>
      </c>
      <c r="AZ1513" t="s">
        <v>62</v>
      </c>
      <c r="BA1513" t="s">
        <v>63</v>
      </c>
    </row>
    <row r="1514" spans="1:53" x14ac:dyDescent="0.25">
      <c r="A1514" s="1" t="s">
        <v>3645</v>
      </c>
      <c r="B1514" s="236">
        <v>44100</v>
      </c>
      <c r="C1514" s="236">
        <v>44130</v>
      </c>
      <c r="D1514">
        <v>20100041953</v>
      </c>
      <c r="E1514" t="s">
        <v>3444</v>
      </c>
      <c r="F1514" t="s">
        <v>3445</v>
      </c>
      <c r="G1514" s="236">
        <v>44100</v>
      </c>
      <c r="H1514" s="236">
        <v>44130</v>
      </c>
      <c r="I1514" t="s">
        <v>3589</v>
      </c>
      <c r="J1514">
        <v>2</v>
      </c>
      <c r="K1514">
        <v>100</v>
      </c>
      <c r="M1514" t="s">
        <v>54</v>
      </c>
      <c r="P1514" t="s">
        <v>54</v>
      </c>
      <c r="Q1514">
        <v>100</v>
      </c>
      <c r="R1514">
        <v>100</v>
      </c>
      <c r="S1514" t="s">
        <v>79</v>
      </c>
      <c r="T1514" t="s">
        <v>3562</v>
      </c>
      <c r="U1514">
        <v>12764</v>
      </c>
      <c r="V1514">
        <v>43974</v>
      </c>
      <c r="W1514" t="s">
        <v>3645</v>
      </c>
      <c r="AD1514">
        <v>44132</v>
      </c>
      <c r="AK1514">
        <v>1</v>
      </c>
      <c r="AL1514" t="s">
        <v>58</v>
      </c>
      <c r="AN1514" t="s">
        <v>1361</v>
      </c>
      <c r="AS1514" t="s">
        <v>3449</v>
      </c>
      <c r="AT1514" t="s">
        <v>61</v>
      </c>
      <c r="AU1514" t="s">
        <v>61</v>
      </c>
      <c r="AV1514" t="s">
        <v>11037</v>
      </c>
      <c r="AY1514">
        <v>0</v>
      </c>
      <c r="AZ1514" t="s">
        <v>62</v>
      </c>
      <c r="BA1514" t="s">
        <v>63</v>
      </c>
    </row>
    <row r="1515" spans="1:53" x14ac:dyDescent="0.25">
      <c r="A1515" s="1" t="s">
        <v>3646</v>
      </c>
      <c r="B1515" s="236">
        <v>44100</v>
      </c>
      <c r="C1515" s="236">
        <v>44130</v>
      </c>
      <c r="D1515">
        <v>20100041953</v>
      </c>
      <c r="E1515" t="s">
        <v>3444</v>
      </c>
      <c r="F1515" t="s">
        <v>3445</v>
      </c>
      <c r="G1515" s="236">
        <v>44100</v>
      </c>
      <c r="H1515" s="236">
        <v>44130</v>
      </c>
      <c r="I1515" t="s">
        <v>3589</v>
      </c>
      <c r="J1515">
        <v>2</v>
      </c>
      <c r="K1515">
        <v>100</v>
      </c>
      <c r="M1515" t="s">
        <v>54</v>
      </c>
      <c r="P1515" t="s">
        <v>54</v>
      </c>
      <c r="Q1515">
        <v>100</v>
      </c>
      <c r="R1515">
        <v>100</v>
      </c>
      <c r="S1515" t="s">
        <v>79</v>
      </c>
      <c r="T1515" t="s">
        <v>3562</v>
      </c>
      <c r="U1515">
        <v>12763</v>
      </c>
      <c r="V1515">
        <v>43974</v>
      </c>
      <c r="W1515" t="s">
        <v>3646</v>
      </c>
      <c r="AD1515">
        <v>44132</v>
      </c>
      <c r="AK1515">
        <v>1</v>
      </c>
      <c r="AL1515" t="s">
        <v>58</v>
      </c>
      <c r="AN1515" t="s">
        <v>1361</v>
      </c>
      <c r="AS1515" t="s">
        <v>3449</v>
      </c>
      <c r="AT1515" t="s">
        <v>61</v>
      </c>
      <c r="AU1515" t="s">
        <v>61</v>
      </c>
      <c r="AV1515" t="s">
        <v>11037</v>
      </c>
      <c r="AY1515">
        <v>0</v>
      </c>
      <c r="AZ1515" t="s">
        <v>62</v>
      </c>
      <c r="BA1515" t="s">
        <v>63</v>
      </c>
    </row>
    <row r="1516" spans="1:53" x14ac:dyDescent="0.25">
      <c r="A1516" s="1" t="s">
        <v>3647</v>
      </c>
      <c r="B1516" s="236">
        <v>44100</v>
      </c>
      <c r="C1516" s="236">
        <v>44130</v>
      </c>
      <c r="D1516">
        <v>20100041953</v>
      </c>
      <c r="E1516" t="s">
        <v>3444</v>
      </c>
      <c r="F1516" t="s">
        <v>3445</v>
      </c>
      <c r="G1516" s="236">
        <v>44100</v>
      </c>
      <c r="H1516" s="236">
        <v>44130</v>
      </c>
      <c r="I1516" t="s">
        <v>3589</v>
      </c>
      <c r="J1516">
        <v>2</v>
      </c>
      <c r="K1516">
        <v>100</v>
      </c>
      <c r="M1516" t="s">
        <v>54</v>
      </c>
      <c r="P1516" t="s">
        <v>54</v>
      </c>
      <c r="Q1516">
        <v>100</v>
      </c>
      <c r="R1516">
        <v>100</v>
      </c>
      <c r="S1516" t="s">
        <v>79</v>
      </c>
      <c r="T1516" t="s">
        <v>3562</v>
      </c>
      <c r="U1516">
        <v>12780</v>
      </c>
      <c r="V1516">
        <v>43974</v>
      </c>
      <c r="W1516" t="s">
        <v>3647</v>
      </c>
      <c r="AD1516">
        <v>44132</v>
      </c>
      <c r="AK1516">
        <v>1</v>
      </c>
      <c r="AL1516" t="s">
        <v>58</v>
      </c>
      <c r="AN1516" t="s">
        <v>1361</v>
      </c>
      <c r="AS1516" t="s">
        <v>3449</v>
      </c>
      <c r="AT1516" t="s">
        <v>61</v>
      </c>
      <c r="AU1516" t="s">
        <v>61</v>
      </c>
      <c r="AV1516" t="s">
        <v>11037</v>
      </c>
      <c r="AY1516">
        <v>0</v>
      </c>
      <c r="AZ1516" t="s">
        <v>62</v>
      </c>
      <c r="BA1516" t="s">
        <v>63</v>
      </c>
    </row>
    <row r="1517" spans="1:53" x14ac:dyDescent="0.25">
      <c r="A1517" s="1" t="s">
        <v>3648</v>
      </c>
      <c r="B1517" s="236">
        <v>44100</v>
      </c>
      <c r="C1517" s="236">
        <v>44130</v>
      </c>
      <c r="D1517">
        <v>20100041953</v>
      </c>
      <c r="E1517" t="s">
        <v>3444</v>
      </c>
      <c r="F1517" t="s">
        <v>3445</v>
      </c>
      <c r="G1517" s="236">
        <v>44100</v>
      </c>
      <c r="H1517" s="236">
        <v>44130</v>
      </c>
      <c r="I1517" t="s">
        <v>3589</v>
      </c>
      <c r="J1517">
        <v>2</v>
      </c>
      <c r="K1517">
        <v>100</v>
      </c>
      <c r="M1517" t="s">
        <v>54</v>
      </c>
      <c r="P1517" t="s">
        <v>54</v>
      </c>
      <c r="Q1517">
        <v>100</v>
      </c>
      <c r="R1517">
        <v>100</v>
      </c>
      <c r="S1517" t="s">
        <v>79</v>
      </c>
      <c r="T1517" t="s">
        <v>3562</v>
      </c>
      <c r="U1517">
        <v>12762</v>
      </c>
      <c r="V1517">
        <v>43974</v>
      </c>
      <c r="W1517" t="s">
        <v>3648</v>
      </c>
      <c r="AD1517">
        <v>44132</v>
      </c>
      <c r="AK1517">
        <v>1</v>
      </c>
      <c r="AL1517" t="s">
        <v>58</v>
      </c>
      <c r="AN1517" t="s">
        <v>1361</v>
      </c>
      <c r="AS1517" t="s">
        <v>3449</v>
      </c>
      <c r="AT1517" t="s">
        <v>61</v>
      </c>
      <c r="AU1517" t="s">
        <v>61</v>
      </c>
      <c r="AV1517" t="s">
        <v>11037</v>
      </c>
      <c r="AY1517">
        <v>0</v>
      </c>
      <c r="AZ1517" t="s">
        <v>62</v>
      </c>
      <c r="BA1517" t="s">
        <v>63</v>
      </c>
    </row>
    <row r="1518" spans="1:53" x14ac:dyDescent="0.25">
      <c r="A1518" s="1" t="s">
        <v>3649</v>
      </c>
      <c r="B1518" s="236">
        <v>44100</v>
      </c>
      <c r="C1518" s="236">
        <v>44130</v>
      </c>
      <c r="D1518">
        <v>20100041953</v>
      </c>
      <c r="E1518" t="s">
        <v>3444</v>
      </c>
      <c r="F1518" t="s">
        <v>3445</v>
      </c>
      <c r="G1518" s="236">
        <v>44100</v>
      </c>
      <c r="H1518" s="236">
        <v>44130</v>
      </c>
      <c r="I1518" t="s">
        <v>3589</v>
      </c>
      <c r="J1518">
        <v>2</v>
      </c>
      <c r="K1518">
        <v>100</v>
      </c>
      <c r="M1518" t="s">
        <v>54</v>
      </c>
      <c r="P1518" t="s">
        <v>54</v>
      </c>
      <c r="Q1518">
        <v>100</v>
      </c>
      <c r="R1518">
        <v>100</v>
      </c>
      <c r="S1518" t="s">
        <v>79</v>
      </c>
      <c r="T1518" t="s">
        <v>3562</v>
      </c>
      <c r="U1518">
        <v>12761</v>
      </c>
      <c r="V1518">
        <v>43974</v>
      </c>
      <c r="W1518" t="s">
        <v>3649</v>
      </c>
      <c r="AD1518">
        <v>44132</v>
      </c>
      <c r="AK1518">
        <v>1</v>
      </c>
      <c r="AL1518" t="s">
        <v>58</v>
      </c>
      <c r="AN1518" t="s">
        <v>1361</v>
      </c>
      <c r="AS1518" t="s">
        <v>3449</v>
      </c>
      <c r="AT1518" t="s">
        <v>61</v>
      </c>
      <c r="AU1518" t="s">
        <v>61</v>
      </c>
      <c r="AV1518" t="s">
        <v>11037</v>
      </c>
      <c r="AY1518">
        <v>0</v>
      </c>
      <c r="AZ1518" t="s">
        <v>62</v>
      </c>
      <c r="BA1518" t="s">
        <v>63</v>
      </c>
    </row>
    <row r="1519" spans="1:53" x14ac:dyDescent="0.25">
      <c r="A1519" s="1" t="s">
        <v>3654</v>
      </c>
      <c r="B1519" s="236">
        <v>43851</v>
      </c>
      <c r="C1519" s="236">
        <v>43941</v>
      </c>
      <c r="D1519">
        <v>20545286719</v>
      </c>
      <c r="E1519" t="s">
        <v>3650</v>
      </c>
      <c r="F1519" t="s">
        <v>3651</v>
      </c>
      <c r="G1519" s="236">
        <v>43851</v>
      </c>
      <c r="H1519" s="236">
        <v>43941</v>
      </c>
      <c r="I1519" t="s">
        <v>3652</v>
      </c>
      <c r="J1519">
        <v>191</v>
      </c>
      <c r="M1519" t="s">
        <v>54</v>
      </c>
      <c r="N1519">
        <v>238</v>
      </c>
      <c r="P1519" t="s">
        <v>54</v>
      </c>
      <c r="Q1519">
        <v>68</v>
      </c>
      <c r="R1519">
        <v>476</v>
      </c>
      <c r="S1519">
        <v>7</v>
      </c>
      <c r="T1519" t="s">
        <v>1494</v>
      </c>
      <c r="U1519" t="s">
        <v>3653</v>
      </c>
      <c r="V1519">
        <v>43376</v>
      </c>
      <c r="W1519" t="s">
        <v>3654</v>
      </c>
      <c r="AA1519" t="s">
        <v>680</v>
      </c>
      <c r="AB1519">
        <v>43977</v>
      </c>
      <c r="AC1519">
        <v>43941</v>
      </c>
      <c r="AD1519">
        <v>191</v>
      </c>
      <c r="AE1519" t="s">
        <v>681</v>
      </c>
      <c r="AF1519" t="s">
        <v>3655</v>
      </c>
      <c r="AI1519" t="s">
        <v>305</v>
      </c>
      <c r="AK1519">
        <v>1</v>
      </c>
      <c r="AL1519" t="s">
        <v>58</v>
      </c>
      <c r="AN1519" t="s">
        <v>306</v>
      </c>
      <c r="AS1519" t="s">
        <v>111</v>
      </c>
      <c r="AT1519" t="s">
        <v>61</v>
      </c>
      <c r="AU1519" t="s">
        <v>61</v>
      </c>
      <c r="AV1519" t="s">
        <v>11037</v>
      </c>
      <c r="AW1519" t="s">
        <v>3656</v>
      </c>
      <c r="AY1519" t="s">
        <v>633</v>
      </c>
      <c r="AZ1519" t="s">
        <v>62</v>
      </c>
      <c r="BA1519" t="s">
        <v>120</v>
      </c>
    </row>
    <row r="1520" spans="1:53" x14ac:dyDescent="0.25">
      <c r="A1520" s="1" t="s">
        <v>3658</v>
      </c>
      <c r="B1520" s="236">
        <v>43851</v>
      </c>
      <c r="C1520" s="236">
        <v>43941</v>
      </c>
      <c r="D1520">
        <v>20545286719</v>
      </c>
      <c r="E1520" t="s">
        <v>3650</v>
      </c>
      <c r="F1520" t="s">
        <v>3651</v>
      </c>
      <c r="G1520" s="236">
        <v>43851</v>
      </c>
      <c r="H1520" s="236">
        <v>43941</v>
      </c>
      <c r="I1520" t="s">
        <v>3652</v>
      </c>
      <c r="J1520">
        <v>191</v>
      </c>
      <c r="M1520" t="s">
        <v>54</v>
      </c>
      <c r="N1520">
        <v>238</v>
      </c>
      <c r="P1520" t="s">
        <v>54</v>
      </c>
      <c r="Q1520">
        <v>68</v>
      </c>
      <c r="R1520">
        <v>476</v>
      </c>
      <c r="S1520">
        <v>7</v>
      </c>
      <c r="T1520" t="s">
        <v>1494</v>
      </c>
      <c r="U1520" t="s">
        <v>3657</v>
      </c>
      <c r="V1520">
        <v>43411</v>
      </c>
      <c r="W1520" t="s">
        <v>3658</v>
      </c>
      <c r="X1520" t="s">
        <v>3659</v>
      </c>
      <c r="AA1520" t="s">
        <v>680</v>
      </c>
      <c r="AB1520">
        <v>43977</v>
      </c>
      <c r="AC1520">
        <v>43941</v>
      </c>
      <c r="AD1520">
        <v>191</v>
      </c>
      <c r="AE1520" t="s">
        <v>681</v>
      </c>
      <c r="AF1520" t="s">
        <v>3655</v>
      </c>
      <c r="AI1520" t="s">
        <v>305</v>
      </c>
      <c r="AK1520">
        <v>1</v>
      </c>
      <c r="AL1520" t="s">
        <v>58</v>
      </c>
      <c r="AN1520" t="s">
        <v>306</v>
      </c>
      <c r="AS1520" t="s">
        <v>111</v>
      </c>
      <c r="AT1520" t="s">
        <v>61</v>
      </c>
      <c r="AU1520" t="s">
        <v>61</v>
      </c>
      <c r="AV1520" t="s">
        <v>11037</v>
      </c>
      <c r="AW1520" t="s">
        <v>3656</v>
      </c>
      <c r="AY1520" t="s">
        <v>633</v>
      </c>
      <c r="AZ1520" t="s">
        <v>62</v>
      </c>
      <c r="BA1520" t="s">
        <v>120</v>
      </c>
    </row>
    <row r="1521" spans="1:53" x14ac:dyDescent="0.25">
      <c r="A1521" s="1" t="s">
        <v>3664</v>
      </c>
      <c r="B1521" s="236">
        <v>44111</v>
      </c>
      <c r="C1521" s="236">
        <v>44141</v>
      </c>
      <c r="D1521">
        <v>20604251584</v>
      </c>
      <c r="E1521" t="s">
        <v>3660</v>
      </c>
      <c r="F1521" t="s">
        <v>3661</v>
      </c>
      <c r="G1521" s="236">
        <v>44111</v>
      </c>
      <c r="H1521" s="236">
        <v>44141</v>
      </c>
      <c r="J1521">
        <v>-9</v>
      </c>
      <c r="K1521">
        <v>40</v>
      </c>
      <c r="M1521" t="s">
        <v>54</v>
      </c>
      <c r="P1521" t="s">
        <v>54</v>
      </c>
      <c r="Q1521">
        <v>40</v>
      </c>
      <c r="R1521">
        <v>0</v>
      </c>
      <c r="S1521">
        <v>0</v>
      </c>
      <c r="T1521" t="s">
        <v>3662</v>
      </c>
      <c r="U1521" t="s">
        <v>3663</v>
      </c>
      <c r="V1521">
        <v>43775</v>
      </c>
      <c r="W1521" t="s">
        <v>3664</v>
      </c>
      <c r="AD1521">
        <v>44132</v>
      </c>
      <c r="AK1521">
        <v>1</v>
      </c>
      <c r="AL1521" t="s">
        <v>58</v>
      </c>
      <c r="AN1521" t="s">
        <v>66</v>
      </c>
      <c r="AS1521" t="s">
        <v>429</v>
      </c>
      <c r="AT1521" t="s">
        <v>61</v>
      </c>
      <c r="AU1521" t="s">
        <v>61</v>
      </c>
      <c r="AV1521" t="s">
        <v>11037</v>
      </c>
      <c r="AY1521">
        <v>0</v>
      </c>
      <c r="AZ1521" t="s">
        <v>62</v>
      </c>
      <c r="BA1521" t="s">
        <v>63</v>
      </c>
    </row>
    <row r="1522" spans="1:53" x14ac:dyDescent="0.25">
      <c r="A1522" s="1" t="s">
        <v>2244</v>
      </c>
      <c r="B1522" s="236">
        <v>44125</v>
      </c>
      <c r="C1522" s="236">
        <v>44155</v>
      </c>
      <c r="D1522">
        <v>20604251584</v>
      </c>
      <c r="E1522" t="s">
        <v>3660</v>
      </c>
      <c r="F1522" t="s">
        <v>3665</v>
      </c>
      <c r="G1522" s="236">
        <v>44125</v>
      </c>
      <c r="H1522" s="236">
        <v>44155</v>
      </c>
      <c r="J1522">
        <v>-23</v>
      </c>
      <c r="K1522">
        <v>40</v>
      </c>
      <c r="M1522" t="s">
        <v>54</v>
      </c>
      <c r="P1522" t="s">
        <v>54</v>
      </c>
      <c r="Q1522">
        <v>40</v>
      </c>
      <c r="R1522">
        <v>0</v>
      </c>
      <c r="S1522">
        <v>0</v>
      </c>
      <c r="T1522" t="s">
        <v>3666</v>
      </c>
      <c r="U1522" t="s">
        <v>3667</v>
      </c>
      <c r="V1522">
        <v>44064</v>
      </c>
      <c r="W1522" t="s">
        <v>2244</v>
      </c>
      <c r="AD1522">
        <v>44132</v>
      </c>
      <c r="AK1522">
        <v>1</v>
      </c>
      <c r="AL1522" t="s">
        <v>58</v>
      </c>
      <c r="AN1522" t="s">
        <v>518</v>
      </c>
      <c r="AO1522" t="s">
        <v>122</v>
      </c>
      <c r="AS1522" t="s">
        <v>429</v>
      </c>
      <c r="AT1522" t="s">
        <v>61</v>
      </c>
      <c r="AU1522" t="s">
        <v>61</v>
      </c>
      <c r="AV1522" t="s">
        <v>11037</v>
      </c>
      <c r="AY1522">
        <v>0</v>
      </c>
      <c r="AZ1522" t="s">
        <v>62</v>
      </c>
      <c r="BA1522" t="s">
        <v>63</v>
      </c>
    </row>
    <row r="1523" spans="1:53" x14ac:dyDescent="0.25">
      <c r="A1523" s="1" t="s">
        <v>3670</v>
      </c>
      <c r="B1523" s="236">
        <v>44119</v>
      </c>
      <c r="C1523" s="236">
        <v>44149</v>
      </c>
      <c r="D1523">
        <v>20604251584</v>
      </c>
      <c r="E1523" t="s">
        <v>3660</v>
      </c>
      <c r="F1523" t="s">
        <v>3668</v>
      </c>
      <c r="G1523" s="236">
        <v>44119</v>
      </c>
      <c r="H1523" s="236">
        <v>44149</v>
      </c>
      <c r="J1523">
        <v>-17</v>
      </c>
      <c r="K1523">
        <v>40</v>
      </c>
      <c r="M1523" t="s">
        <v>54</v>
      </c>
      <c r="P1523" t="s">
        <v>54</v>
      </c>
      <c r="Q1523">
        <v>40</v>
      </c>
      <c r="R1523">
        <v>0</v>
      </c>
      <c r="S1523">
        <v>0</v>
      </c>
      <c r="T1523" t="s">
        <v>3662</v>
      </c>
      <c r="U1523" t="s">
        <v>3669</v>
      </c>
      <c r="V1523">
        <v>43691</v>
      </c>
      <c r="W1523" t="s">
        <v>3670</v>
      </c>
      <c r="X1523" t="s">
        <v>1372</v>
      </c>
      <c r="AD1523">
        <v>44132</v>
      </c>
      <c r="AI1523" t="s">
        <v>65</v>
      </c>
      <c r="AK1523">
        <v>1</v>
      </c>
      <c r="AL1523" t="s">
        <v>58</v>
      </c>
      <c r="AN1523" t="s">
        <v>66</v>
      </c>
      <c r="AS1523" t="s">
        <v>429</v>
      </c>
      <c r="AT1523" t="s">
        <v>61</v>
      </c>
      <c r="AU1523" t="s">
        <v>61</v>
      </c>
      <c r="AV1523" t="s">
        <v>11037</v>
      </c>
      <c r="AY1523">
        <v>0</v>
      </c>
      <c r="AZ1523" t="s">
        <v>62</v>
      </c>
      <c r="BA1523" t="s">
        <v>63</v>
      </c>
    </row>
    <row r="1524" spans="1:53" x14ac:dyDescent="0.25">
      <c r="A1524" s="1" t="s">
        <v>3674</v>
      </c>
      <c r="B1524" s="236">
        <v>44109</v>
      </c>
      <c r="C1524" s="236">
        <v>44139</v>
      </c>
      <c r="D1524">
        <v>20604251584</v>
      </c>
      <c r="E1524" t="s">
        <v>3660</v>
      </c>
      <c r="F1524" t="s">
        <v>3671</v>
      </c>
      <c r="G1524" s="236">
        <v>44109</v>
      </c>
      <c r="H1524" s="236">
        <v>44139</v>
      </c>
      <c r="J1524">
        <v>-7</v>
      </c>
      <c r="K1524">
        <v>40</v>
      </c>
      <c r="M1524" t="s">
        <v>54</v>
      </c>
      <c r="P1524" t="s">
        <v>54</v>
      </c>
      <c r="Q1524">
        <v>40</v>
      </c>
      <c r="R1524">
        <v>0</v>
      </c>
      <c r="S1524">
        <v>0</v>
      </c>
      <c r="T1524" t="s">
        <v>3672</v>
      </c>
      <c r="U1524" t="s">
        <v>3673</v>
      </c>
      <c r="V1524">
        <v>43865</v>
      </c>
      <c r="W1524" t="s">
        <v>3674</v>
      </c>
      <c r="AD1524">
        <v>44132</v>
      </c>
      <c r="AK1524">
        <v>1</v>
      </c>
      <c r="AL1524" t="s">
        <v>58</v>
      </c>
      <c r="AN1524" t="s">
        <v>1649</v>
      </c>
      <c r="AS1524" t="s">
        <v>429</v>
      </c>
      <c r="AT1524" t="s">
        <v>61</v>
      </c>
      <c r="AU1524" t="s">
        <v>61</v>
      </c>
      <c r="AV1524" t="s">
        <v>11037</v>
      </c>
      <c r="AY1524">
        <v>0</v>
      </c>
      <c r="AZ1524" t="s">
        <v>62</v>
      </c>
      <c r="BA1524" t="s">
        <v>63</v>
      </c>
    </row>
    <row r="1525" spans="1:53" x14ac:dyDescent="0.25">
      <c r="A1525" s="1" t="s">
        <v>3678</v>
      </c>
      <c r="B1525" s="236">
        <v>44115</v>
      </c>
      <c r="C1525" s="236">
        <v>44145</v>
      </c>
      <c r="D1525">
        <v>20604251584</v>
      </c>
      <c r="E1525" t="s">
        <v>3660</v>
      </c>
      <c r="F1525" t="s">
        <v>3675</v>
      </c>
      <c r="G1525" s="236">
        <v>44115</v>
      </c>
      <c r="H1525" s="236">
        <v>44145</v>
      </c>
      <c r="J1525">
        <v>-13</v>
      </c>
      <c r="K1525">
        <v>40</v>
      </c>
      <c r="M1525" t="s">
        <v>54</v>
      </c>
      <c r="P1525" t="s">
        <v>54</v>
      </c>
      <c r="Q1525">
        <v>40</v>
      </c>
      <c r="R1525">
        <v>0</v>
      </c>
      <c r="S1525">
        <v>0</v>
      </c>
      <c r="T1525" t="s">
        <v>3676</v>
      </c>
      <c r="U1525" t="s">
        <v>3677</v>
      </c>
      <c r="V1525">
        <v>43872</v>
      </c>
      <c r="W1525" t="s">
        <v>3678</v>
      </c>
      <c r="AD1525">
        <v>44132</v>
      </c>
      <c r="AK1525">
        <v>1</v>
      </c>
      <c r="AL1525" t="s">
        <v>58</v>
      </c>
      <c r="AN1525" t="s">
        <v>66</v>
      </c>
      <c r="AS1525" t="s">
        <v>429</v>
      </c>
      <c r="AT1525" t="s">
        <v>61</v>
      </c>
      <c r="AU1525" t="s">
        <v>61</v>
      </c>
      <c r="AV1525" t="s">
        <v>11037</v>
      </c>
      <c r="AY1525">
        <v>0</v>
      </c>
      <c r="AZ1525" t="s">
        <v>62</v>
      </c>
      <c r="BA1525" t="s">
        <v>63</v>
      </c>
    </row>
    <row r="1526" spans="1:53" x14ac:dyDescent="0.25">
      <c r="A1526" s="1" t="s">
        <v>3683</v>
      </c>
      <c r="B1526" s="236">
        <v>44125</v>
      </c>
      <c r="C1526" s="236">
        <v>44155</v>
      </c>
      <c r="D1526">
        <v>20543323862</v>
      </c>
      <c r="E1526" t="s">
        <v>3679</v>
      </c>
      <c r="F1526" t="s">
        <v>3680</v>
      </c>
      <c r="G1526" s="236">
        <v>44125</v>
      </c>
      <c r="H1526" s="236">
        <v>44155</v>
      </c>
      <c r="J1526">
        <v>-23</v>
      </c>
      <c r="K1526">
        <v>45</v>
      </c>
      <c r="M1526" t="s">
        <v>54</v>
      </c>
      <c r="P1526" t="s">
        <v>54</v>
      </c>
      <c r="Q1526">
        <v>45</v>
      </c>
      <c r="R1526">
        <v>0</v>
      </c>
      <c r="S1526">
        <v>0</v>
      </c>
      <c r="T1526" t="s">
        <v>3681</v>
      </c>
      <c r="U1526" t="s">
        <v>3682</v>
      </c>
      <c r="V1526">
        <v>43544</v>
      </c>
      <c r="W1526" t="s">
        <v>3683</v>
      </c>
      <c r="AD1526">
        <v>44132</v>
      </c>
      <c r="AI1526" t="s">
        <v>65</v>
      </c>
      <c r="AK1526">
        <v>1</v>
      </c>
      <c r="AL1526" t="s">
        <v>58</v>
      </c>
      <c r="AN1526" t="s">
        <v>66</v>
      </c>
      <c r="AS1526" t="s">
        <v>429</v>
      </c>
      <c r="AT1526" t="s">
        <v>61</v>
      </c>
      <c r="AU1526" t="s">
        <v>61</v>
      </c>
      <c r="AV1526" t="s">
        <v>11037</v>
      </c>
      <c r="AY1526">
        <v>0</v>
      </c>
      <c r="AZ1526" t="s">
        <v>62</v>
      </c>
      <c r="BA1526" t="s">
        <v>63</v>
      </c>
    </row>
    <row r="1527" spans="1:53" x14ac:dyDescent="0.25">
      <c r="A1527" s="1" t="s">
        <v>3686</v>
      </c>
      <c r="B1527" s="236">
        <v>44105</v>
      </c>
      <c r="C1527" s="236">
        <v>44135</v>
      </c>
      <c r="D1527">
        <v>20543323862</v>
      </c>
      <c r="E1527" t="s">
        <v>3679</v>
      </c>
      <c r="F1527" t="s">
        <v>3684</v>
      </c>
      <c r="G1527" s="236">
        <v>44105</v>
      </c>
      <c r="H1527" s="236">
        <v>44135</v>
      </c>
      <c r="J1527">
        <v>-3</v>
      </c>
      <c r="K1527">
        <v>40</v>
      </c>
      <c r="M1527" t="s">
        <v>54</v>
      </c>
      <c r="P1527" t="s">
        <v>54</v>
      </c>
      <c r="Q1527">
        <v>40</v>
      </c>
      <c r="R1527">
        <v>0</v>
      </c>
      <c r="S1527">
        <v>0</v>
      </c>
      <c r="T1527" t="s">
        <v>3685</v>
      </c>
      <c r="W1527" t="s">
        <v>3686</v>
      </c>
      <c r="AD1527">
        <v>44132</v>
      </c>
      <c r="AK1527">
        <v>1</v>
      </c>
      <c r="AL1527" t="s">
        <v>58</v>
      </c>
      <c r="AN1527" t="s">
        <v>2382</v>
      </c>
      <c r="AO1527" t="s">
        <v>3160</v>
      </c>
      <c r="AS1527" t="s">
        <v>429</v>
      </c>
      <c r="AT1527" t="s">
        <v>61</v>
      </c>
      <c r="AU1527" t="s">
        <v>61</v>
      </c>
      <c r="AV1527" t="s">
        <v>11037</v>
      </c>
      <c r="AY1527">
        <v>0</v>
      </c>
      <c r="AZ1527" t="s">
        <v>62</v>
      </c>
      <c r="BA1527" t="s">
        <v>63</v>
      </c>
    </row>
    <row r="1528" spans="1:53" x14ac:dyDescent="0.25">
      <c r="A1528" s="1" t="s">
        <v>725</v>
      </c>
      <c r="B1528" s="236">
        <v>44110</v>
      </c>
      <c r="C1528" s="236">
        <v>44140</v>
      </c>
      <c r="D1528">
        <v>20543323862</v>
      </c>
      <c r="E1528" t="s">
        <v>3679</v>
      </c>
      <c r="F1528" t="s">
        <v>3687</v>
      </c>
      <c r="G1528" s="236">
        <v>44110</v>
      </c>
      <c r="H1528" s="236">
        <v>44140</v>
      </c>
      <c r="J1528">
        <v>-8</v>
      </c>
      <c r="K1528">
        <v>40</v>
      </c>
      <c r="M1528" t="s">
        <v>54</v>
      </c>
      <c r="P1528" t="s">
        <v>54</v>
      </c>
      <c r="Q1528">
        <v>40</v>
      </c>
      <c r="R1528">
        <v>0</v>
      </c>
      <c r="S1528">
        <v>0</v>
      </c>
      <c r="T1528" t="s">
        <v>917</v>
      </c>
      <c r="U1528" t="s">
        <v>3688</v>
      </c>
      <c r="V1528">
        <v>44018</v>
      </c>
      <c r="W1528" t="s">
        <v>725</v>
      </c>
      <c r="X1528" t="s">
        <v>3689</v>
      </c>
      <c r="AD1528">
        <v>44132</v>
      </c>
      <c r="AK1528">
        <v>1</v>
      </c>
      <c r="AL1528" t="s">
        <v>58</v>
      </c>
      <c r="AN1528" t="s">
        <v>2382</v>
      </c>
      <c r="AS1528" t="s">
        <v>429</v>
      </c>
      <c r="AT1528" t="s">
        <v>61</v>
      </c>
      <c r="AU1528" t="s">
        <v>61</v>
      </c>
      <c r="AV1528" t="s">
        <v>11037</v>
      </c>
      <c r="AW1528" t="s">
        <v>3690</v>
      </c>
      <c r="AY1528">
        <v>0</v>
      </c>
      <c r="AZ1528" t="s">
        <v>62</v>
      </c>
      <c r="BA1528" t="s">
        <v>63</v>
      </c>
    </row>
    <row r="1529" spans="1:53" x14ac:dyDescent="0.25">
      <c r="A1529" s="1" t="s">
        <v>3692</v>
      </c>
      <c r="B1529" s="236">
        <v>44110</v>
      </c>
      <c r="C1529" s="236">
        <v>44140</v>
      </c>
      <c r="D1529">
        <v>20543323862</v>
      </c>
      <c r="E1529" t="s">
        <v>3679</v>
      </c>
      <c r="F1529" t="s">
        <v>3687</v>
      </c>
      <c r="G1529" s="236">
        <v>44110</v>
      </c>
      <c r="H1529" s="236">
        <v>44140</v>
      </c>
      <c r="J1529">
        <v>-8</v>
      </c>
      <c r="K1529">
        <v>40</v>
      </c>
      <c r="M1529" t="s">
        <v>54</v>
      </c>
      <c r="P1529" t="s">
        <v>54</v>
      </c>
      <c r="Q1529">
        <v>40</v>
      </c>
      <c r="R1529">
        <v>0</v>
      </c>
      <c r="S1529">
        <v>0</v>
      </c>
      <c r="T1529" t="s">
        <v>3691</v>
      </c>
      <c r="U1529" t="s">
        <v>3688</v>
      </c>
      <c r="V1529">
        <v>44018</v>
      </c>
      <c r="W1529" t="s">
        <v>3692</v>
      </c>
      <c r="AD1529">
        <v>44132</v>
      </c>
      <c r="AK1529">
        <v>1</v>
      </c>
      <c r="AL1529" t="s">
        <v>58</v>
      </c>
      <c r="AN1529" t="s">
        <v>66</v>
      </c>
      <c r="AS1529" t="s">
        <v>429</v>
      </c>
      <c r="AT1529" t="s">
        <v>61</v>
      </c>
      <c r="AU1529" t="s">
        <v>61</v>
      </c>
      <c r="AV1529" t="s">
        <v>11037</v>
      </c>
      <c r="AY1529">
        <v>0</v>
      </c>
      <c r="AZ1529" t="s">
        <v>62</v>
      </c>
      <c r="BA1529" t="s">
        <v>63</v>
      </c>
    </row>
    <row r="1530" spans="1:53" x14ac:dyDescent="0.25">
      <c r="A1530" s="1" t="s">
        <v>3696</v>
      </c>
      <c r="B1530" s="236">
        <v>44105</v>
      </c>
      <c r="C1530" s="236">
        <v>44135</v>
      </c>
      <c r="D1530">
        <v>20543323862</v>
      </c>
      <c r="E1530" t="s">
        <v>3679</v>
      </c>
      <c r="F1530" t="s">
        <v>3693</v>
      </c>
      <c r="G1530" s="236">
        <v>44105</v>
      </c>
      <c r="H1530" s="236">
        <v>44135</v>
      </c>
      <c r="J1530">
        <v>-3</v>
      </c>
      <c r="K1530">
        <v>40</v>
      </c>
      <c r="M1530" t="s">
        <v>54</v>
      </c>
      <c r="P1530" t="s">
        <v>54</v>
      </c>
      <c r="Q1530">
        <v>40</v>
      </c>
      <c r="R1530">
        <v>0</v>
      </c>
      <c r="S1530">
        <v>0</v>
      </c>
      <c r="T1530" t="s">
        <v>3694</v>
      </c>
      <c r="U1530" t="s">
        <v>3695</v>
      </c>
      <c r="V1530">
        <v>43528</v>
      </c>
      <c r="W1530" t="s">
        <v>3696</v>
      </c>
      <c r="AD1530">
        <v>44132</v>
      </c>
      <c r="AI1530" t="s">
        <v>65</v>
      </c>
      <c r="AK1530">
        <v>1</v>
      </c>
      <c r="AL1530" t="s">
        <v>58</v>
      </c>
      <c r="AN1530" t="s">
        <v>66</v>
      </c>
      <c r="AS1530" t="s">
        <v>429</v>
      </c>
      <c r="AT1530" t="s">
        <v>61</v>
      </c>
      <c r="AU1530" t="s">
        <v>61</v>
      </c>
      <c r="AV1530" t="s">
        <v>11037</v>
      </c>
      <c r="AY1530">
        <v>0</v>
      </c>
      <c r="AZ1530" t="s">
        <v>62</v>
      </c>
      <c r="BA1530" t="s">
        <v>63</v>
      </c>
    </row>
    <row r="1531" spans="1:53" x14ac:dyDescent="0.25">
      <c r="A1531" s="1" t="s">
        <v>2833</v>
      </c>
      <c r="B1531" s="236">
        <v>44126</v>
      </c>
      <c r="C1531" s="236">
        <v>44156</v>
      </c>
      <c r="D1531">
        <v>20605153446</v>
      </c>
      <c r="E1531" t="s">
        <v>3697</v>
      </c>
      <c r="F1531" t="s">
        <v>3698</v>
      </c>
      <c r="G1531" s="236">
        <v>44126</v>
      </c>
      <c r="H1531" s="236">
        <v>44156</v>
      </c>
      <c r="J1531">
        <v>-24</v>
      </c>
      <c r="M1531" t="s">
        <v>54</v>
      </c>
      <c r="N1531">
        <v>200</v>
      </c>
      <c r="P1531" t="s">
        <v>54</v>
      </c>
      <c r="Q1531">
        <v>57.142857142857146</v>
      </c>
      <c r="R1531">
        <v>0</v>
      </c>
      <c r="S1531">
        <v>0</v>
      </c>
      <c r="T1531" t="s">
        <v>3699</v>
      </c>
      <c r="U1531" t="s">
        <v>3700</v>
      </c>
      <c r="V1531">
        <v>44125</v>
      </c>
      <c r="W1531" t="s">
        <v>2833</v>
      </c>
      <c r="AD1531">
        <v>44132</v>
      </c>
      <c r="AK1531">
        <v>1</v>
      </c>
      <c r="AL1531" t="s">
        <v>58</v>
      </c>
      <c r="AN1531" t="s">
        <v>66</v>
      </c>
      <c r="AS1531" t="s">
        <v>89</v>
      </c>
      <c r="AT1531" t="s">
        <v>61</v>
      </c>
      <c r="AU1531" t="s">
        <v>61</v>
      </c>
      <c r="AV1531" t="s">
        <v>11037</v>
      </c>
      <c r="AY1531">
        <v>0</v>
      </c>
      <c r="AZ1531" t="s">
        <v>62</v>
      </c>
      <c r="BA1531" t="s">
        <v>63</v>
      </c>
    </row>
    <row r="1532" spans="1:53" x14ac:dyDescent="0.25">
      <c r="A1532" s="1" t="s">
        <v>3702</v>
      </c>
      <c r="B1532" s="236">
        <v>44126</v>
      </c>
      <c r="C1532" s="236">
        <v>44156</v>
      </c>
      <c r="D1532">
        <v>20605153446</v>
      </c>
      <c r="E1532" t="s">
        <v>3697</v>
      </c>
      <c r="F1532" t="s">
        <v>3698</v>
      </c>
      <c r="G1532" s="236">
        <v>44126</v>
      </c>
      <c r="H1532" s="236">
        <v>44156</v>
      </c>
      <c r="J1532">
        <v>-24</v>
      </c>
      <c r="M1532" t="s">
        <v>54</v>
      </c>
      <c r="N1532">
        <v>180</v>
      </c>
      <c r="P1532" t="s">
        <v>54</v>
      </c>
      <c r="Q1532">
        <v>51.428571428571431</v>
      </c>
      <c r="R1532">
        <v>0</v>
      </c>
      <c r="S1532">
        <v>0</v>
      </c>
      <c r="T1532" t="s">
        <v>3701</v>
      </c>
      <c r="U1532" t="s">
        <v>3700</v>
      </c>
      <c r="V1532">
        <v>44125</v>
      </c>
      <c r="W1532" t="s">
        <v>3702</v>
      </c>
      <c r="AD1532">
        <v>44132</v>
      </c>
      <c r="AK1532">
        <v>1</v>
      </c>
      <c r="AL1532" t="s">
        <v>58</v>
      </c>
      <c r="AN1532" t="s">
        <v>66</v>
      </c>
      <c r="AS1532" t="s">
        <v>89</v>
      </c>
      <c r="AT1532" t="s">
        <v>61</v>
      </c>
      <c r="AU1532" t="s">
        <v>61</v>
      </c>
      <c r="AV1532" t="s">
        <v>11037</v>
      </c>
      <c r="AY1532">
        <v>0</v>
      </c>
      <c r="AZ1532" t="s">
        <v>62</v>
      </c>
      <c r="BA1532" t="s">
        <v>63</v>
      </c>
    </row>
    <row r="1533" spans="1:53" x14ac:dyDescent="0.25">
      <c r="A1533" s="1" t="s">
        <v>3706</v>
      </c>
      <c r="B1533" s="236">
        <v>44102</v>
      </c>
      <c r="C1533" s="236">
        <v>44131</v>
      </c>
      <c r="D1533">
        <v>20605153446</v>
      </c>
      <c r="E1533" t="s">
        <v>3697</v>
      </c>
      <c r="F1533" t="s">
        <v>3703</v>
      </c>
      <c r="G1533" s="236">
        <v>44102</v>
      </c>
      <c r="H1533" s="236">
        <v>44131</v>
      </c>
      <c r="J1533">
        <v>1</v>
      </c>
      <c r="M1533" t="s">
        <v>54</v>
      </c>
      <c r="N1533">
        <v>230.75</v>
      </c>
      <c r="P1533" t="s">
        <v>54</v>
      </c>
      <c r="Q1533">
        <v>65.928571428571431</v>
      </c>
      <c r="R1533">
        <v>65.928571428571431</v>
      </c>
      <c r="S1533" t="s">
        <v>79</v>
      </c>
      <c r="T1533" t="s">
        <v>3704</v>
      </c>
      <c r="U1533" t="s">
        <v>3705</v>
      </c>
      <c r="V1533">
        <v>43978</v>
      </c>
      <c r="W1533" t="s">
        <v>3706</v>
      </c>
      <c r="AD1533">
        <v>44132</v>
      </c>
      <c r="AK1533">
        <v>1</v>
      </c>
      <c r="AL1533" t="s">
        <v>58</v>
      </c>
      <c r="AN1533" t="s">
        <v>66</v>
      </c>
      <c r="AS1533" t="s">
        <v>89</v>
      </c>
      <c r="AT1533" t="s">
        <v>61</v>
      </c>
      <c r="AU1533" t="s">
        <v>61</v>
      </c>
      <c r="AV1533" t="s">
        <v>11037</v>
      </c>
      <c r="AY1533">
        <v>0</v>
      </c>
      <c r="AZ1533" t="s">
        <v>62</v>
      </c>
      <c r="BA1533" t="s">
        <v>63</v>
      </c>
    </row>
    <row r="1534" spans="1:53" x14ac:dyDescent="0.25">
      <c r="A1534" s="1" t="s">
        <v>3708</v>
      </c>
      <c r="B1534" s="236">
        <v>44102</v>
      </c>
      <c r="C1534" s="236">
        <v>44131</v>
      </c>
      <c r="D1534">
        <v>20605153446</v>
      </c>
      <c r="E1534" t="s">
        <v>3697</v>
      </c>
      <c r="F1534" t="s">
        <v>3703</v>
      </c>
      <c r="G1534" s="236">
        <v>44102</v>
      </c>
      <c r="H1534" s="236">
        <v>44131</v>
      </c>
      <c r="J1534">
        <v>1</v>
      </c>
      <c r="M1534" t="s">
        <v>54</v>
      </c>
      <c r="N1534">
        <v>230.75</v>
      </c>
      <c r="P1534" t="s">
        <v>54</v>
      </c>
      <c r="Q1534">
        <v>65.928571428571431</v>
      </c>
      <c r="R1534">
        <v>65.928571428571431</v>
      </c>
      <c r="S1534" t="s">
        <v>79</v>
      </c>
      <c r="T1534" t="s">
        <v>3707</v>
      </c>
      <c r="U1534" t="s">
        <v>3705</v>
      </c>
      <c r="V1534">
        <v>43978</v>
      </c>
      <c r="W1534" t="s">
        <v>3708</v>
      </c>
      <c r="AD1534">
        <v>44132</v>
      </c>
      <c r="AK1534">
        <v>1</v>
      </c>
      <c r="AL1534" t="s">
        <v>58</v>
      </c>
      <c r="AN1534" t="s">
        <v>66</v>
      </c>
      <c r="AS1534" t="s">
        <v>89</v>
      </c>
      <c r="AT1534" t="s">
        <v>61</v>
      </c>
      <c r="AU1534" t="s">
        <v>61</v>
      </c>
      <c r="AV1534" t="s">
        <v>11037</v>
      </c>
      <c r="AY1534">
        <v>0</v>
      </c>
      <c r="AZ1534" t="s">
        <v>62</v>
      </c>
      <c r="BA1534" t="s">
        <v>63</v>
      </c>
    </row>
    <row r="1535" spans="1:53" x14ac:dyDescent="0.25">
      <c r="A1535" s="1" t="s">
        <v>3712</v>
      </c>
      <c r="B1535" s="236">
        <v>44105</v>
      </c>
      <c r="C1535" s="236">
        <v>44135</v>
      </c>
      <c r="D1535">
        <v>20131257750</v>
      </c>
      <c r="E1535" t="s">
        <v>3709</v>
      </c>
      <c r="F1535" t="s">
        <v>3710</v>
      </c>
      <c r="G1535" s="236">
        <v>44105</v>
      </c>
      <c r="H1535" s="236">
        <v>44135</v>
      </c>
      <c r="J1535">
        <v>-3</v>
      </c>
      <c r="M1535" t="s">
        <v>54</v>
      </c>
      <c r="N1535">
        <v>677.97</v>
      </c>
      <c r="P1535" t="s">
        <v>54</v>
      </c>
      <c r="Q1535">
        <v>193.70571428571429</v>
      </c>
      <c r="R1535">
        <v>0</v>
      </c>
      <c r="S1535">
        <v>0</v>
      </c>
      <c r="T1535" t="s">
        <v>746</v>
      </c>
      <c r="U1535" t="s">
        <v>3711</v>
      </c>
      <c r="V1535">
        <v>44105</v>
      </c>
      <c r="W1535" t="s">
        <v>3712</v>
      </c>
      <c r="AD1535">
        <v>44132</v>
      </c>
      <c r="AK1535">
        <v>1</v>
      </c>
      <c r="AL1535" t="s">
        <v>58</v>
      </c>
      <c r="AS1535" t="s">
        <v>131</v>
      </c>
      <c r="AT1535" t="s">
        <v>61</v>
      </c>
      <c r="AU1535" t="s">
        <v>61</v>
      </c>
      <c r="AV1535" t="s">
        <v>11037</v>
      </c>
      <c r="AY1535">
        <v>0</v>
      </c>
      <c r="AZ1535" t="s">
        <v>62</v>
      </c>
      <c r="BA1535" t="s">
        <v>63</v>
      </c>
    </row>
    <row r="1536" spans="1:53" x14ac:dyDescent="0.25">
      <c r="A1536" s="1" t="s">
        <v>3713</v>
      </c>
      <c r="B1536" s="236">
        <v>44105</v>
      </c>
      <c r="C1536" s="236">
        <v>44135</v>
      </c>
      <c r="D1536">
        <v>20131257750</v>
      </c>
      <c r="E1536" t="s">
        <v>3709</v>
      </c>
      <c r="F1536" t="s">
        <v>3710</v>
      </c>
      <c r="G1536" s="236">
        <v>44105</v>
      </c>
      <c r="H1536" s="236">
        <v>44135</v>
      </c>
      <c r="J1536">
        <v>-3</v>
      </c>
      <c r="M1536" t="s">
        <v>54</v>
      </c>
      <c r="N1536">
        <v>677.97</v>
      </c>
      <c r="P1536" t="s">
        <v>54</v>
      </c>
      <c r="Q1536">
        <v>193.70571428571429</v>
      </c>
      <c r="R1536">
        <v>0</v>
      </c>
      <c r="S1536">
        <v>0</v>
      </c>
      <c r="T1536" t="s">
        <v>746</v>
      </c>
      <c r="U1536" t="s">
        <v>3711</v>
      </c>
      <c r="V1536">
        <v>44105</v>
      </c>
      <c r="W1536" t="s">
        <v>3713</v>
      </c>
      <c r="AD1536">
        <v>44132</v>
      </c>
      <c r="AK1536">
        <v>1</v>
      </c>
      <c r="AL1536" t="s">
        <v>58</v>
      </c>
      <c r="AS1536" t="s">
        <v>131</v>
      </c>
      <c r="AT1536" t="s">
        <v>61</v>
      </c>
      <c r="AU1536" t="s">
        <v>61</v>
      </c>
      <c r="AV1536" t="s">
        <v>11037</v>
      </c>
      <c r="AY1536">
        <v>0</v>
      </c>
      <c r="AZ1536" t="s">
        <v>62</v>
      </c>
      <c r="BA1536" t="s">
        <v>63</v>
      </c>
    </row>
    <row r="1537" spans="1:53" x14ac:dyDescent="0.25">
      <c r="A1537" s="1" t="s">
        <v>3714</v>
      </c>
      <c r="B1537" s="236">
        <v>44105</v>
      </c>
      <c r="C1537" s="236">
        <v>44135</v>
      </c>
      <c r="D1537">
        <v>20131257750</v>
      </c>
      <c r="E1537" t="s">
        <v>3709</v>
      </c>
      <c r="F1537" t="s">
        <v>3710</v>
      </c>
      <c r="G1537" s="236">
        <v>44105</v>
      </c>
      <c r="H1537" s="236">
        <v>44135</v>
      </c>
      <c r="J1537">
        <v>-3</v>
      </c>
      <c r="M1537" t="s">
        <v>54</v>
      </c>
      <c r="N1537">
        <v>677.97</v>
      </c>
      <c r="P1537" t="s">
        <v>54</v>
      </c>
      <c r="Q1537">
        <v>193.70571428571429</v>
      </c>
      <c r="R1537">
        <v>0</v>
      </c>
      <c r="S1537">
        <v>0</v>
      </c>
      <c r="T1537" t="s">
        <v>746</v>
      </c>
      <c r="U1537" t="s">
        <v>3711</v>
      </c>
      <c r="V1537">
        <v>44105</v>
      </c>
      <c r="W1537" t="s">
        <v>3714</v>
      </c>
      <c r="AD1537">
        <v>44132</v>
      </c>
      <c r="AK1537">
        <v>1</v>
      </c>
      <c r="AL1537" t="s">
        <v>58</v>
      </c>
      <c r="AS1537" t="s">
        <v>131</v>
      </c>
      <c r="AT1537" t="s">
        <v>61</v>
      </c>
      <c r="AU1537" t="s">
        <v>61</v>
      </c>
      <c r="AV1537" t="s">
        <v>11037</v>
      </c>
      <c r="AY1537">
        <v>0</v>
      </c>
      <c r="AZ1537" t="s">
        <v>62</v>
      </c>
      <c r="BA1537" t="s">
        <v>63</v>
      </c>
    </row>
    <row r="1538" spans="1:53" x14ac:dyDescent="0.25">
      <c r="A1538" s="1" t="s">
        <v>3734</v>
      </c>
      <c r="B1538" s="236">
        <v>44117</v>
      </c>
      <c r="C1538" s="236">
        <v>44147</v>
      </c>
      <c r="D1538">
        <v>20603243766</v>
      </c>
      <c r="E1538" t="s">
        <v>3730</v>
      </c>
      <c r="F1538" t="s">
        <v>3731</v>
      </c>
      <c r="G1538" s="236">
        <v>44117</v>
      </c>
      <c r="H1538" s="236">
        <v>44147</v>
      </c>
      <c r="J1538">
        <v>-15</v>
      </c>
      <c r="K1538">
        <v>53</v>
      </c>
      <c r="M1538" t="s">
        <v>54</v>
      </c>
      <c r="P1538" t="s">
        <v>54</v>
      </c>
      <c r="Q1538">
        <v>53</v>
      </c>
      <c r="R1538">
        <v>0</v>
      </c>
      <c r="S1538">
        <v>0</v>
      </c>
      <c r="T1538" t="s">
        <v>3732</v>
      </c>
      <c r="U1538" t="s">
        <v>3733</v>
      </c>
      <c r="V1538">
        <v>44023</v>
      </c>
      <c r="W1538" t="s">
        <v>3734</v>
      </c>
      <c r="AA1538" t="s">
        <v>680</v>
      </c>
      <c r="AB1538">
        <v>44092</v>
      </c>
      <c r="AC1538">
        <v>44090</v>
      </c>
      <c r="AD1538">
        <v>42</v>
      </c>
      <c r="AE1538" t="s">
        <v>3735</v>
      </c>
      <c r="AF1538" t="s">
        <v>682</v>
      </c>
      <c r="AK1538">
        <v>1</v>
      </c>
      <c r="AL1538" t="s">
        <v>58</v>
      </c>
      <c r="AN1538" t="s">
        <v>66</v>
      </c>
      <c r="AS1538" t="s">
        <v>131</v>
      </c>
      <c r="AT1538" t="s">
        <v>61</v>
      </c>
      <c r="AU1538" t="s">
        <v>61</v>
      </c>
      <c r="AV1538" t="s">
        <v>11037</v>
      </c>
      <c r="AY1538">
        <v>0</v>
      </c>
      <c r="AZ1538" t="s">
        <v>62</v>
      </c>
      <c r="BA1538" t="s">
        <v>63</v>
      </c>
    </row>
    <row r="1539" spans="1:53" x14ac:dyDescent="0.25">
      <c r="A1539" s="1" t="s">
        <v>3739</v>
      </c>
      <c r="B1539" s="236">
        <v>44100</v>
      </c>
      <c r="C1539" s="236">
        <v>44129</v>
      </c>
      <c r="D1539">
        <v>20515190199</v>
      </c>
      <c r="E1539" t="s">
        <v>3736</v>
      </c>
      <c r="F1539" t="s">
        <v>3737</v>
      </c>
      <c r="G1539" s="236">
        <v>44130</v>
      </c>
      <c r="H1539" s="236">
        <v>44160</v>
      </c>
      <c r="J1539">
        <v>-28</v>
      </c>
      <c r="K1539">
        <v>60</v>
      </c>
      <c r="M1539" t="s">
        <v>54</v>
      </c>
      <c r="P1539" t="s">
        <v>54</v>
      </c>
      <c r="Q1539">
        <v>60</v>
      </c>
      <c r="R1539">
        <v>0</v>
      </c>
      <c r="S1539">
        <v>0</v>
      </c>
      <c r="T1539" t="s">
        <v>1194</v>
      </c>
      <c r="U1539" t="s">
        <v>3738</v>
      </c>
      <c r="V1539">
        <v>43977</v>
      </c>
      <c r="W1539" t="s">
        <v>3739</v>
      </c>
      <c r="AD1539">
        <v>44132</v>
      </c>
      <c r="AK1539">
        <v>1</v>
      </c>
      <c r="AL1539" t="s">
        <v>58</v>
      </c>
      <c r="AN1539" t="s">
        <v>306</v>
      </c>
      <c r="AO1539" t="s">
        <v>122</v>
      </c>
      <c r="AS1539" t="s">
        <v>89</v>
      </c>
      <c r="AT1539" t="s">
        <v>61</v>
      </c>
      <c r="AU1539" t="s">
        <v>61</v>
      </c>
      <c r="AV1539" t="s">
        <v>11037</v>
      </c>
      <c r="AY1539">
        <v>0</v>
      </c>
      <c r="AZ1539" t="s">
        <v>439</v>
      </c>
      <c r="BA1539" t="s">
        <v>63</v>
      </c>
    </row>
    <row r="1540" spans="1:53" x14ac:dyDescent="0.25">
      <c r="A1540" s="1" t="s">
        <v>511</v>
      </c>
      <c r="B1540" s="236">
        <v>44100</v>
      </c>
      <c r="C1540" s="236">
        <v>44129</v>
      </c>
      <c r="D1540">
        <v>20515190199</v>
      </c>
      <c r="E1540" t="s">
        <v>3736</v>
      </c>
      <c r="F1540" t="s">
        <v>3737</v>
      </c>
      <c r="G1540" s="236">
        <v>44130</v>
      </c>
      <c r="H1540" s="236">
        <v>44160</v>
      </c>
      <c r="J1540">
        <v>-28</v>
      </c>
      <c r="K1540">
        <v>60</v>
      </c>
      <c r="M1540" t="s">
        <v>54</v>
      </c>
      <c r="P1540" t="s">
        <v>54</v>
      </c>
      <c r="Q1540">
        <v>60</v>
      </c>
      <c r="R1540">
        <v>0</v>
      </c>
      <c r="S1540">
        <v>0</v>
      </c>
      <c r="T1540" t="s">
        <v>1194</v>
      </c>
      <c r="U1540" t="s">
        <v>3738</v>
      </c>
      <c r="V1540">
        <v>43977</v>
      </c>
      <c r="W1540" t="s">
        <v>511</v>
      </c>
      <c r="X1540" t="s">
        <v>3740</v>
      </c>
      <c r="AD1540">
        <v>44132</v>
      </c>
      <c r="AK1540">
        <v>1</v>
      </c>
      <c r="AL1540" t="s">
        <v>58</v>
      </c>
      <c r="AN1540" t="s">
        <v>306</v>
      </c>
      <c r="AO1540" t="s">
        <v>122</v>
      </c>
      <c r="AS1540" t="s">
        <v>89</v>
      </c>
      <c r="AT1540" t="s">
        <v>61</v>
      </c>
      <c r="AU1540" t="s">
        <v>61</v>
      </c>
      <c r="AV1540" t="s">
        <v>11037</v>
      </c>
      <c r="AW1540" t="s">
        <v>3741</v>
      </c>
      <c r="AY1540">
        <v>0</v>
      </c>
      <c r="AZ1540" t="s">
        <v>439</v>
      </c>
      <c r="BA1540" t="s">
        <v>63</v>
      </c>
    </row>
    <row r="1541" spans="1:53" x14ac:dyDescent="0.25">
      <c r="A1541" s="1" t="s">
        <v>3757</v>
      </c>
      <c r="B1541" s="236">
        <v>44103</v>
      </c>
      <c r="C1541" s="236">
        <v>44132</v>
      </c>
      <c r="D1541">
        <v>20520596233</v>
      </c>
      <c r="E1541" t="s">
        <v>3742</v>
      </c>
      <c r="F1541" t="s">
        <v>3754</v>
      </c>
      <c r="G1541" s="236">
        <v>44103</v>
      </c>
      <c r="H1541" s="236">
        <v>44132</v>
      </c>
      <c r="J1541">
        <v>0</v>
      </c>
      <c r="K1541">
        <v>82</v>
      </c>
      <c r="M1541" t="s">
        <v>54</v>
      </c>
      <c r="P1541" t="s">
        <v>54</v>
      </c>
      <c r="Q1541">
        <v>82</v>
      </c>
      <c r="R1541">
        <v>82</v>
      </c>
      <c r="S1541" t="s">
        <v>79</v>
      </c>
      <c r="T1541" t="s">
        <v>3755</v>
      </c>
      <c r="U1541" t="s">
        <v>3756</v>
      </c>
      <c r="V1541">
        <v>44009</v>
      </c>
      <c r="W1541" t="s">
        <v>3757</v>
      </c>
      <c r="AD1541">
        <v>44132</v>
      </c>
      <c r="AN1541" t="s">
        <v>306</v>
      </c>
      <c r="AS1541" t="s">
        <v>3449</v>
      </c>
      <c r="AT1541" t="s">
        <v>61</v>
      </c>
      <c r="AU1541" t="s">
        <v>61</v>
      </c>
      <c r="AV1541" t="s">
        <v>11037</v>
      </c>
      <c r="AY1541">
        <v>0</v>
      </c>
      <c r="AZ1541" t="s">
        <v>62</v>
      </c>
      <c r="BA1541" t="s">
        <v>63</v>
      </c>
    </row>
    <row r="1542" spans="1:53" x14ac:dyDescent="0.25">
      <c r="A1542" s="1" t="s">
        <v>3759</v>
      </c>
      <c r="B1542" s="236">
        <v>44103</v>
      </c>
      <c r="C1542" s="236">
        <v>44132</v>
      </c>
      <c r="D1542">
        <v>20520596233</v>
      </c>
      <c r="E1542" t="s">
        <v>3742</v>
      </c>
      <c r="F1542" t="s">
        <v>3754</v>
      </c>
      <c r="G1542" s="236">
        <v>44103</v>
      </c>
      <c r="H1542" s="236">
        <v>44132</v>
      </c>
      <c r="J1542">
        <v>0</v>
      </c>
      <c r="K1542">
        <v>82</v>
      </c>
      <c r="M1542" t="s">
        <v>54</v>
      </c>
      <c r="P1542" t="s">
        <v>54</v>
      </c>
      <c r="Q1542">
        <v>82</v>
      </c>
      <c r="R1542">
        <v>82</v>
      </c>
      <c r="S1542" t="s">
        <v>79</v>
      </c>
      <c r="T1542" t="s">
        <v>3758</v>
      </c>
      <c r="U1542" t="s">
        <v>3756</v>
      </c>
      <c r="V1542">
        <v>44009</v>
      </c>
      <c r="W1542" t="s">
        <v>3759</v>
      </c>
      <c r="AD1542">
        <v>44132</v>
      </c>
      <c r="AN1542" t="s">
        <v>306</v>
      </c>
      <c r="AS1542" t="s">
        <v>3449</v>
      </c>
      <c r="AT1542" t="s">
        <v>61</v>
      </c>
      <c r="AU1542" t="s">
        <v>61</v>
      </c>
      <c r="AV1542" t="s">
        <v>11037</v>
      </c>
      <c r="AY1542">
        <v>0</v>
      </c>
      <c r="AZ1542" t="s">
        <v>62</v>
      </c>
      <c r="BA1542" t="s">
        <v>63</v>
      </c>
    </row>
    <row r="1543" spans="1:53" x14ac:dyDescent="0.25">
      <c r="A1543" s="1" t="s">
        <v>614</v>
      </c>
      <c r="B1543" s="236">
        <v>44103</v>
      </c>
      <c r="C1543" s="236">
        <v>44132</v>
      </c>
      <c r="D1543">
        <v>20520596233</v>
      </c>
      <c r="E1543" t="s">
        <v>3742</v>
      </c>
      <c r="F1543" t="s">
        <v>3754</v>
      </c>
      <c r="G1543" s="236">
        <v>44103</v>
      </c>
      <c r="H1543" s="236">
        <v>44132</v>
      </c>
      <c r="J1543">
        <v>0</v>
      </c>
      <c r="K1543">
        <v>82</v>
      </c>
      <c r="M1543" t="s">
        <v>54</v>
      </c>
      <c r="P1543" t="s">
        <v>54</v>
      </c>
      <c r="Q1543">
        <v>82</v>
      </c>
      <c r="R1543">
        <v>82</v>
      </c>
      <c r="S1543" t="s">
        <v>79</v>
      </c>
      <c r="T1543" t="s">
        <v>2250</v>
      </c>
      <c r="U1543" t="s">
        <v>3756</v>
      </c>
      <c r="V1543">
        <v>44009</v>
      </c>
      <c r="W1543" t="s">
        <v>614</v>
      </c>
      <c r="X1543" t="s">
        <v>136</v>
      </c>
      <c r="AD1543">
        <v>44132</v>
      </c>
      <c r="AN1543" t="s">
        <v>306</v>
      </c>
      <c r="AS1543" t="s">
        <v>3449</v>
      </c>
      <c r="AT1543" t="s">
        <v>61</v>
      </c>
      <c r="AU1543" t="s">
        <v>61</v>
      </c>
      <c r="AV1543" t="s">
        <v>11037</v>
      </c>
      <c r="AY1543">
        <v>0</v>
      </c>
      <c r="AZ1543" t="s">
        <v>62</v>
      </c>
      <c r="BA1543" t="s">
        <v>63</v>
      </c>
    </row>
    <row r="1544" spans="1:53" x14ac:dyDescent="0.25">
      <c r="A1544" s="1" t="s">
        <v>3760</v>
      </c>
      <c r="B1544" s="236">
        <v>44103</v>
      </c>
      <c r="C1544" s="236">
        <v>44132</v>
      </c>
      <c r="D1544">
        <v>20520596233</v>
      </c>
      <c r="E1544" t="s">
        <v>3742</v>
      </c>
      <c r="F1544" t="s">
        <v>3754</v>
      </c>
      <c r="G1544" s="236">
        <v>44103</v>
      </c>
      <c r="H1544" s="236">
        <v>44132</v>
      </c>
      <c r="J1544">
        <v>0</v>
      </c>
      <c r="K1544">
        <v>82</v>
      </c>
      <c r="M1544" t="s">
        <v>54</v>
      </c>
      <c r="P1544" t="s">
        <v>54</v>
      </c>
      <c r="Q1544">
        <v>82</v>
      </c>
      <c r="R1544">
        <v>82</v>
      </c>
      <c r="S1544" t="s">
        <v>79</v>
      </c>
      <c r="T1544" t="s">
        <v>3758</v>
      </c>
      <c r="U1544" t="s">
        <v>3756</v>
      </c>
      <c r="V1544">
        <v>44009</v>
      </c>
      <c r="W1544" t="s">
        <v>3760</v>
      </c>
      <c r="AD1544">
        <v>44132</v>
      </c>
      <c r="AN1544" t="s">
        <v>306</v>
      </c>
      <c r="AS1544" t="s">
        <v>3449</v>
      </c>
      <c r="AT1544" t="s">
        <v>61</v>
      </c>
      <c r="AU1544" t="s">
        <v>61</v>
      </c>
      <c r="AV1544" t="s">
        <v>11037</v>
      </c>
      <c r="AY1544">
        <v>0</v>
      </c>
      <c r="AZ1544" t="s">
        <v>62</v>
      </c>
      <c r="BA1544" t="s">
        <v>63</v>
      </c>
    </row>
    <row r="1545" spans="1:53" x14ac:dyDescent="0.25">
      <c r="A1545" s="1" t="s">
        <v>3761</v>
      </c>
      <c r="B1545" s="236">
        <v>44103</v>
      </c>
      <c r="C1545" s="236">
        <v>44132</v>
      </c>
      <c r="D1545">
        <v>20520596233</v>
      </c>
      <c r="E1545" t="s">
        <v>3742</v>
      </c>
      <c r="F1545" t="s">
        <v>3754</v>
      </c>
      <c r="G1545" s="236">
        <v>44103</v>
      </c>
      <c r="H1545" s="236">
        <v>44132</v>
      </c>
      <c r="J1545">
        <v>0</v>
      </c>
      <c r="K1545">
        <v>82</v>
      </c>
      <c r="M1545" t="s">
        <v>54</v>
      </c>
      <c r="P1545" t="s">
        <v>54</v>
      </c>
      <c r="Q1545">
        <v>82</v>
      </c>
      <c r="R1545">
        <v>82</v>
      </c>
      <c r="S1545" t="s">
        <v>79</v>
      </c>
      <c r="T1545" t="s">
        <v>3758</v>
      </c>
      <c r="U1545" t="s">
        <v>3756</v>
      </c>
      <c r="V1545">
        <v>44009</v>
      </c>
      <c r="W1545" t="s">
        <v>3761</v>
      </c>
      <c r="AD1545">
        <v>44132</v>
      </c>
      <c r="AN1545" t="s">
        <v>306</v>
      </c>
      <c r="AS1545" t="s">
        <v>3449</v>
      </c>
      <c r="AT1545" t="s">
        <v>61</v>
      </c>
      <c r="AU1545" t="s">
        <v>61</v>
      </c>
      <c r="AV1545" t="s">
        <v>11037</v>
      </c>
      <c r="AY1545">
        <v>0</v>
      </c>
      <c r="AZ1545" t="s">
        <v>62</v>
      </c>
      <c r="BA1545" t="s">
        <v>63</v>
      </c>
    </row>
    <row r="1546" spans="1:53" x14ac:dyDescent="0.25">
      <c r="A1546" s="1" t="s">
        <v>3763</v>
      </c>
      <c r="B1546" s="236">
        <v>44103</v>
      </c>
      <c r="C1546" s="236">
        <v>44132</v>
      </c>
      <c r="D1546">
        <v>20520596233</v>
      </c>
      <c r="E1546" t="s">
        <v>3742</v>
      </c>
      <c r="F1546" t="s">
        <v>3754</v>
      </c>
      <c r="G1546" s="236">
        <v>44103</v>
      </c>
      <c r="H1546" s="236">
        <v>44132</v>
      </c>
      <c r="J1546">
        <v>0</v>
      </c>
      <c r="K1546">
        <v>82</v>
      </c>
      <c r="M1546" t="s">
        <v>54</v>
      </c>
      <c r="P1546" t="s">
        <v>54</v>
      </c>
      <c r="Q1546">
        <v>82</v>
      </c>
      <c r="R1546">
        <v>82</v>
      </c>
      <c r="S1546" t="s">
        <v>79</v>
      </c>
      <c r="T1546" t="s">
        <v>3762</v>
      </c>
      <c r="U1546" t="s">
        <v>3756</v>
      </c>
      <c r="V1546">
        <v>44009</v>
      </c>
      <c r="W1546" t="s">
        <v>3763</v>
      </c>
      <c r="AD1546">
        <v>44132</v>
      </c>
      <c r="AN1546" t="s">
        <v>306</v>
      </c>
      <c r="AS1546" t="s">
        <v>3449</v>
      </c>
      <c r="AT1546" t="s">
        <v>61</v>
      </c>
      <c r="AU1546" t="s">
        <v>61</v>
      </c>
      <c r="AV1546" t="s">
        <v>11037</v>
      </c>
      <c r="AY1546">
        <v>0</v>
      </c>
      <c r="AZ1546" t="s">
        <v>62</v>
      </c>
      <c r="BA1546" t="s">
        <v>63</v>
      </c>
    </row>
    <row r="1547" spans="1:53" x14ac:dyDescent="0.25">
      <c r="A1547" s="1" t="s">
        <v>3764</v>
      </c>
      <c r="B1547" s="236">
        <v>44103</v>
      </c>
      <c r="C1547" s="236">
        <v>44132</v>
      </c>
      <c r="D1547">
        <v>20520596233</v>
      </c>
      <c r="E1547" t="s">
        <v>3742</v>
      </c>
      <c r="F1547" t="s">
        <v>3754</v>
      </c>
      <c r="G1547" s="236">
        <v>44103</v>
      </c>
      <c r="H1547" s="236">
        <v>44132</v>
      </c>
      <c r="J1547">
        <v>0</v>
      </c>
      <c r="K1547">
        <v>82</v>
      </c>
      <c r="M1547" t="s">
        <v>54</v>
      </c>
      <c r="P1547" t="s">
        <v>54</v>
      </c>
      <c r="Q1547">
        <v>82</v>
      </c>
      <c r="R1547">
        <v>82</v>
      </c>
      <c r="S1547" t="s">
        <v>79</v>
      </c>
      <c r="T1547" t="s">
        <v>3762</v>
      </c>
      <c r="U1547" t="s">
        <v>3756</v>
      </c>
      <c r="V1547">
        <v>44009</v>
      </c>
      <c r="W1547" t="s">
        <v>3764</v>
      </c>
      <c r="AD1547">
        <v>44132</v>
      </c>
      <c r="AN1547" t="s">
        <v>306</v>
      </c>
      <c r="AS1547" t="s">
        <v>3449</v>
      </c>
      <c r="AT1547" t="s">
        <v>61</v>
      </c>
      <c r="AU1547" t="s">
        <v>61</v>
      </c>
      <c r="AV1547" t="s">
        <v>11037</v>
      </c>
      <c r="AY1547">
        <v>0</v>
      </c>
      <c r="AZ1547" t="s">
        <v>62</v>
      </c>
      <c r="BA1547" t="s">
        <v>63</v>
      </c>
    </row>
    <row r="1548" spans="1:53" x14ac:dyDescent="0.25">
      <c r="A1548" s="1" t="s">
        <v>3765</v>
      </c>
      <c r="B1548" s="236">
        <v>44103</v>
      </c>
      <c r="C1548" s="236">
        <v>44132</v>
      </c>
      <c r="D1548">
        <v>20520596233</v>
      </c>
      <c r="E1548" t="s">
        <v>3742</v>
      </c>
      <c r="F1548" t="s">
        <v>3754</v>
      </c>
      <c r="G1548" s="236">
        <v>44103</v>
      </c>
      <c r="H1548" s="236">
        <v>44132</v>
      </c>
      <c r="J1548">
        <v>0</v>
      </c>
      <c r="K1548">
        <v>82</v>
      </c>
      <c r="M1548" t="s">
        <v>54</v>
      </c>
      <c r="P1548" t="s">
        <v>54</v>
      </c>
      <c r="Q1548">
        <v>82</v>
      </c>
      <c r="R1548">
        <v>82</v>
      </c>
      <c r="S1548" t="s">
        <v>79</v>
      </c>
      <c r="T1548" t="s">
        <v>3762</v>
      </c>
      <c r="U1548" t="s">
        <v>3756</v>
      </c>
      <c r="V1548">
        <v>44009</v>
      </c>
      <c r="W1548" t="s">
        <v>3765</v>
      </c>
      <c r="AD1548">
        <v>44132</v>
      </c>
      <c r="AN1548" t="s">
        <v>306</v>
      </c>
      <c r="AS1548" t="s">
        <v>3449</v>
      </c>
      <c r="AT1548" t="s">
        <v>61</v>
      </c>
      <c r="AU1548" t="s">
        <v>61</v>
      </c>
      <c r="AV1548" t="s">
        <v>11037</v>
      </c>
      <c r="AY1548">
        <v>0</v>
      </c>
      <c r="AZ1548" t="s">
        <v>62</v>
      </c>
      <c r="BA1548" t="s">
        <v>63</v>
      </c>
    </row>
    <row r="1549" spans="1:53" x14ac:dyDescent="0.25">
      <c r="A1549" s="1" t="s">
        <v>3766</v>
      </c>
      <c r="B1549" s="236">
        <v>44103</v>
      </c>
      <c r="C1549" s="236">
        <v>44132</v>
      </c>
      <c r="D1549">
        <v>20520596233</v>
      </c>
      <c r="E1549" t="s">
        <v>3742</v>
      </c>
      <c r="F1549" t="s">
        <v>3754</v>
      </c>
      <c r="G1549" s="236">
        <v>44103</v>
      </c>
      <c r="H1549" s="236">
        <v>44132</v>
      </c>
      <c r="J1549">
        <v>0</v>
      </c>
      <c r="K1549">
        <v>82</v>
      </c>
      <c r="M1549" t="s">
        <v>54</v>
      </c>
      <c r="P1549" t="s">
        <v>54</v>
      </c>
      <c r="Q1549">
        <v>82</v>
      </c>
      <c r="R1549">
        <v>82</v>
      </c>
      <c r="S1549" t="s">
        <v>79</v>
      </c>
      <c r="T1549" t="s">
        <v>3762</v>
      </c>
      <c r="U1549" t="s">
        <v>3756</v>
      </c>
      <c r="V1549">
        <v>44009</v>
      </c>
      <c r="W1549" t="s">
        <v>3766</v>
      </c>
      <c r="AD1549">
        <v>44132</v>
      </c>
      <c r="AN1549" t="s">
        <v>306</v>
      </c>
      <c r="AS1549" t="s">
        <v>3449</v>
      </c>
      <c r="AT1549" t="s">
        <v>61</v>
      </c>
      <c r="AU1549" t="s">
        <v>61</v>
      </c>
      <c r="AV1549" t="s">
        <v>11037</v>
      </c>
      <c r="AY1549">
        <v>0</v>
      </c>
      <c r="AZ1549" t="s">
        <v>62</v>
      </c>
      <c r="BA1549" t="s">
        <v>63</v>
      </c>
    </row>
    <row r="1550" spans="1:53" x14ac:dyDescent="0.25">
      <c r="A1550" s="1" t="s">
        <v>3767</v>
      </c>
      <c r="B1550" s="236">
        <v>44103</v>
      </c>
      <c r="C1550" s="236">
        <v>44132</v>
      </c>
      <c r="D1550">
        <v>20520596233</v>
      </c>
      <c r="E1550" t="s">
        <v>3742</v>
      </c>
      <c r="F1550" t="s">
        <v>3754</v>
      </c>
      <c r="G1550" s="236">
        <v>44103</v>
      </c>
      <c r="H1550" s="236">
        <v>44132</v>
      </c>
      <c r="J1550">
        <v>0</v>
      </c>
      <c r="K1550">
        <v>82</v>
      </c>
      <c r="M1550" t="s">
        <v>54</v>
      </c>
      <c r="P1550" t="s">
        <v>54</v>
      </c>
      <c r="Q1550">
        <v>82</v>
      </c>
      <c r="R1550">
        <v>82</v>
      </c>
      <c r="S1550" t="s">
        <v>79</v>
      </c>
      <c r="T1550" t="s">
        <v>3762</v>
      </c>
      <c r="U1550" t="s">
        <v>3756</v>
      </c>
      <c r="V1550">
        <v>44009</v>
      </c>
      <c r="W1550" t="s">
        <v>3767</v>
      </c>
      <c r="AD1550">
        <v>44132</v>
      </c>
      <c r="AN1550" t="s">
        <v>306</v>
      </c>
      <c r="AS1550" t="s">
        <v>3449</v>
      </c>
      <c r="AT1550" t="s">
        <v>61</v>
      </c>
      <c r="AU1550" t="s">
        <v>61</v>
      </c>
      <c r="AV1550" t="s">
        <v>11037</v>
      </c>
      <c r="AY1550">
        <v>0</v>
      </c>
      <c r="AZ1550" t="s">
        <v>62</v>
      </c>
      <c r="BA1550" t="s">
        <v>63</v>
      </c>
    </row>
    <row r="1551" spans="1:53" x14ac:dyDescent="0.25">
      <c r="A1551" s="1" t="s">
        <v>3768</v>
      </c>
      <c r="B1551" s="236">
        <v>44103</v>
      </c>
      <c r="C1551" s="236">
        <v>44132</v>
      </c>
      <c r="D1551">
        <v>20520596233</v>
      </c>
      <c r="E1551" t="s">
        <v>3742</v>
      </c>
      <c r="F1551" t="s">
        <v>3754</v>
      </c>
      <c r="G1551" s="236">
        <v>44103</v>
      </c>
      <c r="H1551" s="236">
        <v>44132</v>
      </c>
      <c r="J1551">
        <v>0</v>
      </c>
      <c r="K1551">
        <v>82</v>
      </c>
      <c r="M1551" t="s">
        <v>54</v>
      </c>
      <c r="P1551" t="s">
        <v>54</v>
      </c>
      <c r="Q1551">
        <v>82</v>
      </c>
      <c r="R1551">
        <v>82</v>
      </c>
      <c r="S1551" t="s">
        <v>79</v>
      </c>
      <c r="T1551" t="s">
        <v>3762</v>
      </c>
      <c r="U1551" t="s">
        <v>3756</v>
      </c>
      <c r="V1551">
        <v>44009</v>
      </c>
      <c r="W1551" t="s">
        <v>3768</v>
      </c>
      <c r="AD1551">
        <v>44132</v>
      </c>
      <c r="AN1551" t="s">
        <v>306</v>
      </c>
      <c r="AS1551" t="s">
        <v>3449</v>
      </c>
      <c r="AT1551" t="s">
        <v>61</v>
      </c>
      <c r="AU1551" t="s">
        <v>61</v>
      </c>
      <c r="AV1551" t="s">
        <v>11037</v>
      </c>
      <c r="AY1551">
        <v>0</v>
      </c>
      <c r="AZ1551" t="s">
        <v>62</v>
      </c>
      <c r="BA1551" t="s">
        <v>63</v>
      </c>
    </row>
    <row r="1552" spans="1:53" x14ac:dyDescent="0.25">
      <c r="A1552" s="1" t="s">
        <v>2766</v>
      </c>
      <c r="B1552" s="236">
        <v>44103</v>
      </c>
      <c r="C1552" s="236">
        <v>44132</v>
      </c>
      <c r="D1552">
        <v>20520596233</v>
      </c>
      <c r="E1552" t="s">
        <v>3742</v>
      </c>
      <c r="F1552" t="s">
        <v>3754</v>
      </c>
      <c r="G1552" s="236">
        <v>44103</v>
      </c>
      <c r="H1552" s="236">
        <v>44132</v>
      </c>
      <c r="J1552">
        <v>0</v>
      </c>
      <c r="K1552">
        <v>82</v>
      </c>
      <c r="M1552" t="s">
        <v>54</v>
      </c>
      <c r="P1552" t="s">
        <v>54</v>
      </c>
      <c r="Q1552">
        <v>82</v>
      </c>
      <c r="R1552">
        <v>82</v>
      </c>
      <c r="S1552" t="s">
        <v>79</v>
      </c>
      <c r="T1552" t="s">
        <v>3769</v>
      </c>
      <c r="U1552" t="s">
        <v>3756</v>
      </c>
      <c r="V1552">
        <v>44009</v>
      </c>
      <c r="W1552" t="s">
        <v>2766</v>
      </c>
      <c r="AD1552">
        <v>44132</v>
      </c>
      <c r="AN1552" t="s">
        <v>306</v>
      </c>
      <c r="AS1552" t="s">
        <v>3449</v>
      </c>
      <c r="AT1552" t="s">
        <v>61</v>
      </c>
      <c r="AU1552" t="s">
        <v>61</v>
      </c>
      <c r="AV1552" t="s">
        <v>11037</v>
      </c>
      <c r="AY1552">
        <v>0</v>
      </c>
      <c r="AZ1552" t="s">
        <v>62</v>
      </c>
      <c r="BA1552" t="s">
        <v>63</v>
      </c>
    </row>
    <row r="1553" spans="1:53" x14ac:dyDescent="0.25">
      <c r="A1553" s="1" t="s">
        <v>2778</v>
      </c>
      <c r="B1553" s="236">
        <v>44103</v>
      </c>
      <c r="C1553" s="236">
        <v>44132</v>
      </c>
      <c r="D1553">
        <v>20520596233</v>
      </c>
      <c r="E1553" t="s">
        <v>3742</v>
      </c>
      <c r="F1553" t="s">
        <v>3754</v>
      </c>
      <c r="G1553" s="236">
        <v>44103</v>
      </c>
      <c r="H1553" s="236">
        <v>44132</v>
      </c>
      <c r="J1553">
        <v>0</v>
      </c>
      <c r="K1553">
        <v>82</v>
      </c>
      <c r="M1553" t="s">
        <v>54</v>
      </c>
      <c r="P1553" t="s">
        <v>54</v>
      </c>
      <c r="Q1553">
        <v>82</v>
      </c>
      <c r="R1553">
        <v>82</v>
      </c>
      <c r="S1553" t="s">
        <v>79</v>
      </c>
      <c r="T1553" t="s">
        <v>3769</v>
      </c>
      <c r="U1553" t="s">
        <v>3756</v>
      </c>
      <c r="V1553">
        <v>44009</v>
      </c>
      <c r="W1553" t="s">
        <v>2778</v>
      </c>
      <c r="AD1553">
        <v>44132</v>
      </c>
      <c r="AN1553" t="s">
        <v>306</v>
      </c>
      <c r="AS1553" t="s">
        <v>3449</v>
      </c>
      <c r="AT1553" t="s">
        <v>61</v>
      </c>
      <c r="AU1553" t="s">
        <v>61</v>
      </c>
      <c r="AV1553" t="s">
        <v>11037</v>
      </c>
      <c r="AY1553">
        <v>0</v>
      </c>
      <c r="AZ1553" t="s">
        <v>62</v>
      </c>
      <c r="BA1553" t="s">
        <v>63</v>
      </c>
    </row>
    <row r="1554" spans="1:53" x14ac:dyDescent="0.25">
      <c r="A1554" s="1" t="s">
        <v>3771</v>
      </c>
      <c r="B1554" s="236">
        <v>44103</v>
      </c>
      <c r="C1554" s="236">
        <v>44132</v>
      </c>
      <c r="D1554">
        <v>20520596233</v>
      </c>
      <c r="E1554" t="s">
        <v>3742</v>
      </c>
      <c r="F1554" t="s">
        <v>3754</v>
      </c>
      <c r="G1554" s="236">
        <v>44103</v>
      </c>
      <c r="H1554" s="236">
        <v>44132</v>
      </c>
      <c r="J1554">
        <v>0</v>
      </c>
      <c r="K1554">
        <v>82</v>
      </c>
      <c r="M1554" t="s">
        <v>54</v>
      </c>
      <c r="P1554" t="s">
        <v>54</v>
      </c>
      <c r="Q1554">
        <v>82</v>
      </c>
      <c r="R1554">
        <v>82</v>
      </c>
      <c r="S1554" t="s">
        <v>79</v>
      </c>
      <c r="T1554" t="s">
        <v>3770</v>
      </c>
      <c r="U1554" t="s">
        <v>3756</v>
      </c>
      <c r="V1554">
        <v>44009</v>
      </c>
      <c r="W1554" t="s">
        <v>3771</v>
      </c>
      <c r="AD1554">
        <v>44132</v>
      </c>
      <c r="AN1554" t="s">
        <v>306</v>
      </c>
      <c r="AS1554" t="s">
        <v>3449</v>
      </c>
      <c r="AT1554" t="s">
        <v>61</v>
      </c>
      <c r="AU1554" t="s">
        <v>61</v>
      </c>
      <c r="AV1554" t="s">
        <v>11037</v>
      </c>
      <c r="AY1554">
        <v>0</v>
      </c>
      <c r="AZ1554" t="s">
        <v>62</v>
      </c>
      <c r="BA1554" t="s">
        <v>63</v>
      </c>
    </row>
    <row r="1555" spans="1:53" x14ac:dyDescent="0.25">
      <c r="A1555" s="1" t="s">
        <v>3773</v>
      </c>
      <c r="B1555" s="236">
        <v>44103</v>
      </c>
      <c r="C1555" s="236">
        <v>44132</v>
      </c>
      <c r="D1555">
        <v>20520596233</v>
      </c>
      <c r="E1555" t="s">
        <v>3742</v>
      </c>
      <c r="F1555" t="s">
        <v>3754</v>
      </c>
      <c r="G1555" s="236">
        <v>44103</v>
      </c>
      <c r="H1555" s="236">
        <v>44132</v>
      </c>
      <c r="J1555">
        <v>0</v>
      </c>
      <c r="K1555">
        <v>82</v>
      </c>
      <c r="M1555" t="s">
        <v>54</v>
      </c>
      <c r="P1555" t="s">
        <v>54</v>
      </c>
      <c r="Q1555">
        <v>82</v>
      </c>
      <c r="R1555">
        <v>82</v>
      </c>
      <c r="S1555" t="s">
        <v>79</v>
      </c>
      <c r="T1555" t="s">
        <v>3772</v>
      </c>
      <c r="U1555" t="s">
        <v>3756</v>
      </c>
      <c r="V1555">
        <v>44009</v>
      </c>
      <c r="W1555" t="s">
        <v>3773</v>
      </c>
      <c r="AD1555">
        <v>44132</v>
      </c>
      <c r="AN1555" t="s">
        <v>306</v>
      </c>
      <c r="AS1555" t="s">
        <v>3449</v>
      </c>
      <c r="AT1555" t="s">
        <v>61</v>
      </c>
      <c r="AU1555" t="s">
        <v>61</v>
      </c>
      <c r="AV1555" t="s">
        <v>11037</v>
      </c>
      <c r="AY1555">
        <v>0</v>
      </c>
      <c r="AZ1555" t="s">
        <v>62</v>
      </c>
      <c r="BA1555" t="s">
        <v>63</v>
      </c>
    </row>
    <row r="1556" spans="1:53" x14ac:dyDescent="0.25">
      <c r="A1556" s="1" t="s">
        <v>3775</v>
      </c>
      <c r="B1556" s="236">
        <v>44103</v>
      </c>
      <c r="C1556" s="236">
        <v>44132</v>
      </c>
      <c r="D1556">
        <v>20520596233</v>
      </c>
      <c r="E1556" t="s">
        <v>3742</v>
      </c>
      <c r="F1556" t="s">
        <v>3754</v>
      </c>
      <c r="G1556" s="236">
        <v>44103</v>
      </c>
      <c r="H1556" s="236">
        <v>44132</v>
      </c>
      <c r="J1556">
        <v>0</v>
      </c>
      <c r="K1556">
        <v>82</v>
      </c>
      <c r="M1556" t="s">
        <v>54</v>
      </c>
      <c r="P1556" t="s">
        <v>54</v>
      </c>
      <c r="Q1556">
        <v>82</v>
      </c>
      <c r="R1556">
        <v>82</v>
      </c>
      <c r="S1556" t="s">
        <v>79</v>
      </c>
      <c r="T1556" t="s">
        <v>3774</v>
      </c>
      <c r="U1556" t="s">
        <v>3756</v>
      </c>
      <c r="V1556">
        <v>44009</v>
      </c>
      <c r="W1556" t="s">
        <v>3775</v>
      </c>
      <c r="AD1556">
        <v>44132</v>
      </c>
      <c r="AN1556" t="s">
        <v>306</v>
      </c>
      <c r="AS1556" t="s">
        <v>3449</v>
      </c>
      <c r="AT1556" t="s">
        <v>61</v>
      </c>
      <c r="AU1556" t="s">
        <v>61</v>
      </c>
      <c r="AV1556" t="s">
        <v>11037</v>
      </c>
      <c r="AY1556">
        <v>0</v>
      </c>
      <c r="AZ1556" t="s">
        <v>62</v>
      </c>
      <c r="BA1556" t="s">
        <v>63</v>
      </c>
    </row>
    <row r="1557" spans="1:53" x14ac:dyDescent="0.25">
      <c r="A1557" s="1" t="s">
        <v>2166</v>
      </c>
      <c r="B1557" s="236">
        <v>44103</v>
      </c>
      <c r="C1557" s="236">
        <v>44132</v>
      </c>
      <c r="D1557">
        <v>20520596233</v>
      </c>
      <c r="E1557" t="s">
        <v>3742</v>
      </c>
      <c r="F1557" t="s">
        <v>3754</v>
      </c>
      <c r="G1557" s="236">
        <v>44103</v>
      </c>
      <c r="H1557" s="236">
        <v>44132</v>
      </c>
      <c r="J1557">
        <v>0</v>
      </c>
      <c r="K1557">
        <v>82</v>
      </c>
      <c r="M1557" t="s">
        <v>54</v>
      </c>
      <c r="P1557" t="s">
        <v>54</v>
      </c>
      <c r="Q1557">
        <v>82</v>
      </c>
      <c r="R1557">
        <v>82</v>
      </c>
      <c r="S1557" t="s">
        <v>79</v>
      </c>
      <c r="T1557" t="s">
        <v>3776</v>
      </c>
      <c r="U1557" t="s">
        <v>3756</v>
      </c>
      <c r="V1557">
        <v>44009</v>
      </c>
      <c r="W1557" t="s">
        <v>2166</v>
      </c>
      <c r="X1557" t="s">
        <v>1782</v>
      </c>
      <c r="AD1557">
        <v>44132</v>
      </c>
      <c r="AN1557" t="s">
        <v>306</v>
      </c>
      <c r="AS1557" t="s">
        <v>3449</v>
      </c>
      <c r="AT1557" t="s">
        <v>61</v>
      </c>
      <c r="AU1557" t="s">
        <v>61</v>
      </c>
      <c r="AV1557" t="s">
        <v>11037</v>
      </c>
      <c r="AY1557">
        <v>0</v>
      </c>
      <c r="AZ1557" t="s">
        <v>62</v>
      </c>
      <c r="BA1557" t="s">
        <v>63</v>
      </c>
    </row>
    <row r="1558" spans="1:53" x14ac:dyDescent="0.25">
      <c r="A1558" s="1" t="s">
        <v>3778</v>
      </c>
      <c r="B1558" s="236">
        <v>44103</v>
      </c>
      <c r="C1558" s="236">
        <v>44132</v>
      </c>
      <c r="D1558">
        <v>20520596233</v>
      </c>
      <c r="E1558" t="s">
        <v>3742</v>
      </c>
      <c r="F1558" t="s">
        <v>3754</v>
      </c>
      <c r="G1558" s="236">
        <v>44103</v>
      </c>
      <c r="H1558" s="236">
        <v>44132</v>
      </c>
      <c r="J1558">
        <v>0</v>
      </c>
      <c r="K1558">
        <v>82</v>
      </c>
      <c r="M1558" t="s">
        <v>54</v>
      </c>
      <c r="P1558" t="s">
        <v>54</v>
      </c>
      <c r="Q1558">
        <v>82</v>
      </c>
      <c r="R1558">
        <v>82</v>
      </c>
      <c r="S1558" t="s">
        <v>79</v>
      </c>
      <c r="T1558" t="s">
        <v>3777</v>
      </c>
      <c r="U1558" t="s">
        <v>3756</v>
      </c>
      <c r="V1558">
        <v>44009</v>
      </c>
      <c r="W1558" t="s">
        <v>3778</v>
      </c>
      <c r="X1558" t="s">
        <v>3779</v>
      </c>
      <c r="AD1558">
        <v>44132</v>
      </c>
      <c r="AN1558" t="s">
        <v>306</v>
      </c>
      <c r="AS1558" t="s">
        <v>3449</v>
      </c>
      <c r="AT1558" t="s">
        <v>61</v>
      </c>
      <c r="AU1558" t="s">
        <v>61</v>
      </c>
      <c r="AV1558" t="s">
        <v>11037</v>
      </c>
      <c r="AY1558">
        <v>0</v>
      </c>
      <c r="AZ1558" t="s">
        <v>62</v>
      </c>
      <c r="BA1558" t="s">
        <v>63</v>
      </c>
    </row>
    <row r="1559" spans="1:53" x14ac:dyDescent="0.25">
      <c r="A1559" s="1" t="s">
        <v>3781</v>
      </c>
      <c r="B1559" s="236">
        <v>44103</v>
      </c>
      <c r="C1559" s="236">
        <v>44132</v>
      </c>
      <c r="D1559">
        <v>20520596233</v>
      </c>
      <c r="E1559" t="s">
        <v>3742</v>
      </c>
      <c r="F1559" t="s">
        <v>3754</v>
      </c>
      <c r="G1559" s="236">
        <v>44103</v>
      </c>
      <c r="H1559" s="236">
        <v>44132</v>
      </c>
      <c r="J1559">
        <v>0</v>
      </c>
      <c r="K1559">
        <v>82</v>
      </c>
      <c r="M1559" t="s">
        <v>54</v>
      </c>
      <c r="P1559" t="s">
        <v>54</v>
      </c>
      <c r="Q1559">
        <v>82</v>
      </c>
      <c r="R1559">
        <v>82</v>
      </c>
      <c r="S1559" t="s">
        <v>79</v>
      </c>
      <c r="T1559" t="s">
        <v>3780</v>
      </c>
      <c r="U1559" t="s">
        <v>3756</v>
      </c>
      <c r="V1559">
        <v>44009</v>
      </c>
      <c r="W1559" t="s">
        <v>3781</v>
      </c>
      <c r="AD1559">
        <v>44132</v>
      </c>
      <c r="AN1559" t="s">
        <v>306</v>
      </c>
      <c r="AS1559" t="s">
        <v>3449</v>
      </c>
      <c r="AT1559" t="s">
        <v>61</v>
      </c>
      <c r="AU1559" t="s">
        <v>61</v>
      </c>
      <c r="AV1559" t="s">
        <v>11037</v>
      </c>
      <c r="AY1559">
        <v>0</v>
      </c>
      <c r="AZ1559" t="s">
        <v>62</v>
      </c>
      <c r="BA1559" t="s">
        <v>63</v>
      </c>
    </row>
    <row r="1560" spans="1:53" x14ac:dyDescent="0.25">
      <c r="A1560" s="1" t="s">
        <v>3782</v>
      </c>
      <c r="B1560" s="236">
        <v>44103</v>
      </c>
      <c r="C1560" s="236">
        <v>44132</v>
      </c>
      <c r="D1560">
        <v>20520596233</v>
      </c>
      <c r="E1560" t="s">
        <v>3742</v>
      </c>
      <c r="F1560" t="s">
        <v>3754</v>
      </c>
      <c r="G1560" s="236">
        <v>44103</v>
      </c>
      <c r="H1560" s="236">
        <v>44132</v>
      </c>
      <c r="J1560">
        <v>0</v>
      </c>
      <c r="K1560">
        <v>82</v>
      </c>
      <c r="M1560" t="s">
        <v>54</v>
      </c>
      <c r="P1560" t="s">
        <v>54</v>
      </c>
      <c r="Q1560">
        <v>82</v>
      </c>
      <c r="R1560">
        <v>82</v>
      </c>
      <c r="S1560" t="s">
        <v>79</v>
      </c>
      <c r="T1560" t="s">
        <v>3780</v>
      </c>
      <c r="U1560" t="s">
        <v>3756</v>
      </c>
      <c r="V1560">
        <v>44009</v>
      </c>
      <c r="W1560" t="s">
        <v>3782</v>
      </c>
      <c r="AD1560">
        <v>44132</v>
      </c>
      <c r="AN1560" t="s">
        <v>306</v>
      </c>
      <c r="AS1560" t="s">
        <v>3449</v>
      </c>
      <c r="AT1560" t="s">
        <v>61</v>
      </c>
      <c r="AU1560" t="s">
        <v>61</v>
      </c>
      <c r="AV1560" t="s">
        <v>11037</v>
      </c>
      <c r="AY1560">
        <v>0</v>
      </c>
      <c r="AZ1560" t="s">
        <v>62</v>
      </c>
      <c r="BA1560" t="s">
        <v>63</v>
      </c>
    </row>
    <row r="1561" spans="1:53" x14ac:dyDescent="0.25">
      <c r="A1561" s="1" t="s">
        <v>3784</v>
      </c>
      <c r="B1561" s="236">
        <v>44103</v>
      </c>
      <c r="C1561" s="236">
        <v>44132</v>
      </c>
      <c r="D1561">
        <v>20520596233</v>
      </c>
      <c r="E1561" t="s">
        <v>3742</v>
      </c>
      <c r="F1561" t="s">
        <v>3754</v>
      </c>
      <c r="G1561" s="236">
        <v>44103</v>
      </c>
      <c r="H1561" s="236">
        <v>44132</v>
      </c>
      <c r="J1561">
        <v>0</v>
      </c>
      <c r="K1561">
        <v>82</v>
      </c>
      <c r="M1561" t="s">
        <v>54</v>
      </c>
      <c r="P1561" t="s">
        <v>54</v>
      </c>
      <c r="Q1561">
        <v>82</v>
      </c>
      <c r="R1561">
        <v>82</v>
      </c>
      <c r="S1561" t="s">
        <v>79</v>
      </c>
      <c r="T1561" t="s">
        <v>3783</v>
      </c>
      <c r="U1561" t="s">
        <v>3756</v>
      </c>
      <c r="V1561">
        <v>44009</v>
      </c>
      <c r="W1561" t="s">
        <v>3784</v>
      </c>
      <c r="AD1561">
        <v>44132</v>
      </c>
      <c r="AN1561" t="s">
        <v>306</v>
      </c>
      <c r="AS1561" t="s">
        <v>3449</v>
      </c>
      <c r="AT1561" t="s">
        <v>61</v>
      </c>
      <c r="AU1561" t="s">
        <v>61</v>
      </c>
      <c r="AV1561" t="s">
        <v>11037</v>
      </c>
      <c r="AY1561">
        <v>0</v>
      </c>
      <c r="AZ1561" t="s">
        <v>62</v>
      </c>
      <c r="BA1561" t="s">
        <v>63</v>
      </c>
    </row>
    <row r="1562" spans="1:53" x14ac:dyDescent="0.25">
      <c r="A1562" s="1" t="s">
        <v>3785</v>
      </c>
      <c r="B1562" s="236">
        <v>44103</v>
      </c>
      <c r="C1562" s="236">
        <v>44132</v>
      </c>
      <c r="D1562">
        <v>20520596233</v>
      </c>
      <c r="E1562" t="s">
        <v>3742</v>
      </c>
      <c r="F1562" t="s">
        <v>3754</v>
      </c>
      <c r="G1562" s="236">
        <v>44103</v>
      </c>
      <c r="H1562" s="236">
        <v>44132</v>
      </c>
      <c r="J1562">
        <v>0</v>
      </c>
      <c r="K1562">
        <v>82</v>
      </c>
      <c r="M1562" t="s">
        <v>54</v>
      </c>
      <c r="P1562" t="s">
        <v>54</v>
      </c>
      <c r="Q1562">
        <v>82</v>
      </c>
      <c r="R1562">
        <v>82</v>
      </c>
      <c r="S1562" t="s">
        <v>79</v>
      </c>
      <c r="T1562" t="s">
        <v>3783</v>
      </c>
      <c r="U1562" t="s">
        <v>3756</v>
      </c>
      <c r="V1562">
        <v>44009</v>
      </c>
      <c r="W1562" t="s">
        <v>3785</v>
      </c>
      <c r="AD1562">
        <v>44132</v>
      </c>
      <c r="AN1562" t="s">
        <v>306</v>
      </c>
      <c r="AS1562" t="s">
        <v>3449</v>
      </c>
      <c r="AT1562" t="s">
        <v>61</v>
      </c>
      <c r="AU1562" t="s">
        <v>61</v>
      </c>
      <c r="AV1562" t="s">
        <v>11037</v>
      </c>
      <c r="AY1562">
        <v>0</v>
      </c>
      <c r="AZ1562" t="s">
        <v>62</v>
      </c>
      <c r="BA1562" t="s">
        <v>63</v>
      </c>
    </row>
    <row r="1563" spans="1:53" x14ac:dyDescent="0.25">
      <c r="A1563" s="1" t="s">
        <v>3786</v>
      </c>
      <c r="B1563" s="236">
        <v>44103</v>
      </c>
      <c r="C1563" s="236">
        <v>44132</v>
      </c>
      <c r="D1563">
        <v>20520596233</v>
      </c>
      <c r="E1563" t="s">
        <v>3742</v>
      </c>
      <c r="F1563" t="s">
        <v>3754</v>
      </c>
      <c r="G1563" s="236">
        <v>44103</v>
      </c>
      <c r="H1563" s="236">
        <v>44132</v>
      </c>
      <c r="J1563">
        <v>0</v>
      </c>
      <c r="K1563">
        <v>82</v>
      </c>
      <c r="M1563" t="s">
        <v>54</v>
      </c>
      <c r="P1563" t="s">
        <v>54</v>
      </c>
      <c r="Q1563">
        <v>82</v>
      </c>
      <c r="R1563">
        <v>82</v>
      </c>
      <c r="S1563" t="s">
        <v>79</v>
      </c>
      <c r="T1563" t="s">
        <v>3783</v>
      </c>
      <c r="U1563" t="s">
        <v>3756</v>
      </c>
      <c r="V1563">
        <v>44009</v>
      </c>
      <c r="W1563" t="s">
        <v>3786</v>
      </c>
      <c r="AD1563">
        <v>44132</v>
      </c>
      <c r="AN1563" t="s">
        <v>306</v>
      </c>
      <c r="AS1563" t="s">
        <v>3449</v>
      </c>
      <c r="AT1563" t="s">
        <v>61</v>
      </c>
      <c r="AU1563" t="s">
        <v>61</v>
      </c>
      <c r="AV1563" t="s">
        <v>11037</v>
      </c>
      <c r="AY1563">
        <v>0</v>
      </c>
      <c r="AZ1563" t="s">
        <v>62</v>
      </c>
      <c r="BA1563" t="s">
        <v>63</v>
      </c>
    </row>
    <row r="1564" spans="1:53" x14ac:dyDescent="0.25">
      <c r="A1564" s="1" t="s">
        <v>3788</v>
      </c>
      <c r="B1564" s="236">
        <v>44103</v>
      </c>
      <c r="C1564" s="236">
        <v>44132</v>
      </c>
      <c r="D1564">
        <v>20520596233</v>
      </c>
      <c r="E1564" t="s">
        <v>3742</v>
      </c>
      <c r="F1564" t="s">
        <v>3754</v>
      </c>
      <c r="G1564" s="236">
        <v>44103</v>
      </c>
      <c r="H1564" s="236">
        <v>44132</v>
      </c>
      <c r="J1564">
        <v>0</v>
      </c>
      <c r="K1564">
        <v>82</v>
      </c>
      <c r="M1564" t="s">
        <v>54</v>
      </c>
      <c r="P1564" t="s">
        <v>54</v>
      </c>
      <c r="Q1564">
        <v>82</v>
      </c>
      <c r="R1564">
        <v>82</v>
      </c>
      <c r="S1564" t="s">
        <v>79</v>
      </c>
      <c r="T1564" t="s">
        <v>3787</v>
      </c>
      <c r="U1564" t="s">
        <v>3756</v>
      </c>
      <c r="V1564">
        <v>44009</v>
      </c>
      <c r="W1564" t="s">
        <v>3788</v>
      </c>
      <c r="AD1564">
        <v>44132</v>
      </c>
      <c r="AN1564" t="s">
        <v>306</v>
      </c>
      <c r="AS1564" t="s">
        <v>3449</v>
      </c>
      <c r="AT1564" t="s">
        <v>61</v>
      </c>
      <c r="AU1564" t="s">
        <v>61</v>
      </c>
      <c r="AV1564" t="s">
        <v>11037</v>
      </c>
      <c r="AY1564">
        <v>0</v>
      </c>
      <c r="AZ1564" t="s">
        <v>62</v>
      </c>
      <c r="BA1564" t="s">
        <v>63</v>
      </c>
    </row>
    <row r="1565" spans="1:53" x14ac:dyDescent="0.25">
      <c r="A1565" s="1" t="s">
        <v>3789</v>
      </c>
      <c r="B1565" s="236">
        <v>44103</v>
      </c>
      <c r="C1565" s="236">
        <v>44132</v>
      </c>
      <c r="D1565">
        <v>20520596233</v>
      </c>
      <c r="E1565" t="s">
        <v>3742</v>
      </c>
      <c r="F1565" t="s">
        <v>3754</v>
      </c>
      <c r="G1565" s="236">
        <v>44103</v>
      </c>
      <c r="H1565" s="236">
        <v>44132</v>
      </c>
      <c r="J1565">
        <v>0</v>
      </c>
      <c r="K1565">
        <v>82</v>
      </c>
      <c r="M1565" t="s">
        <v>54</v>
      </c>
      <c r="P1565" t="s">
        <v>54</v>
      </c>
      <c r="Q1565">
        <v>82</v>
      </c>
      <c r="R1565">
        <v>82</v>
      </c>
      <c r="S1565" t="s">
        <v>79</v>
      </c>
      <c r="T1565" t="s">
        <v>3787</v>
      </c>
      <c r="U1565" t="s">
        <v>3756</v>
      </c>
      <c r="V1565">
        <v>44009</v>
      </c>
      <c r="W1565" t="s">
        <v>3789</v>
      </c>
      <c r="AD1565">
        <v>44132</v>
      </c>
      <c r="AN1565" t="s">
        <v>306</v>
      </c>
      <c r="AS1565" t="s">
        <v>3449</v>
      </c>
      <c r="AT1565" t="s">
        <v>61</v>
      </c>
      <c r="AU1565" t="s">
        <v>61</v>
      </c>
      <c r="AV1565" t="s">
        <v>11037</v>
      </c>
      <c r="AY1565">
        <v>0</v>
      </c>
      <c r="AZ1565" t="s">
        <v>62</v>
      </c>
      <c r="BA1565" t="s">
        <v>63</v>
      </c>
    </row>
    <row r="1566" spans="1:53" x14ac:dyDescent="0.25">
      <c r="A1566" s="1" t="s">
        <v>3790</v>
      </c>
      <c r="B1566" s="236">
        <v>44103</v>
      </c>
      <c r="C1566" s="236">
        <v>44132</v>
      </c>
      <c r="D1566">
        <v>20520596233</v>
      </c>
      <c r="E1566" t="s">
        <v>3742</v>
      </c>
      <c r="F1566" t="s">
        <v>3754</v>
      </c>
      <c r="G1566" s="236">
        <v>44103</v>
      </c>
      <c r="H1566" s="236">
        <v>44132</v>
      </c>
      <c r="J1566">
        <v>0</v>
      </c>
      <c r="K1566">
        <v>82</v>
      </c>
      <c r="M1566" t="s">
        <v>54</v>
      </c>
      <c r="P1566" t="s">
        <v>54</v>
      </c>
      <c r="Q1566">
        <v>82</v>
      </c>
      <c r="R1566">
        <v>82</v>
      </c>
      <c r="S1566" t="s">
        <v>79</v>
      </c>
      <c r="T1566" t="s">
        <v>3787</v>
      </c>
      <c r="U1566" t="s">
        <v>3756</v>
      </c>
      <c r="V1566">
        <v>44009</v>
      </c>
      <c r="W1566" t="s">
        <v>3790</v>
      </c>
      <c r="AD1566">
        <v>44132</v>
      </c>
      <c r="AN1566" t="s">
        <v>306</v>
      </c>
      <c r="AS1566" t="s">
        <v>3449</v>
      </c>
      <c r="AT1566" t="s">
        <v>61</v>
      </c>
      <c r="AU1566" t="s">
        <v>61</v>
      </c>
      <c r="AV1566" t="s">
        <v>11037</v>
      </c>
      <c r="AY1566">
        <v>0</v>
      </c>
      <c r="AZ1566" t="s">
        <v>62</v>
      </c>
      <c r="BA1566" t="s">
        <v>63</v>
      </c>
    </row>
    <row r="1567" spans="1:53" x14ac:dyDescent="0.25">
      <c r="A1567" s="1" t="s">
        <v>3791</v>
      </c>
      <c r="B1567" s="236">
        <v>44103</v>
      </c>
      <c r="C1567" s="236">
        <v>44132</v>
      </c>
      <c r="D1567">
        <v>20520596233</v>
      </c>
      <c r="E1567" t="s">
        <v>3742</v>
      </c>
      <c r="F1567" t="s">
        <v>3754</v>
      </c>
      <c r="G1567" s="236">
        <v>44103</v>
      </c>
      <c r="H1567" s="236">
        <v>44132</v>
      </c>
      <c r="J1567">
        <v>0</v>
      </c>
      <c r="K1567">
        <v>82</v>
      </c>
      <c r="M1567" t="s">
        <v>54</v>
      </c>
      <c r="P1567" t="s">
        <v>54</v>
      </c>
      <c r="Q1567">
        <v>82</v>
      </c>
      <c r="R1567">
        <v>82</v>
      </c>
      <c r="S1567" t="s">
        <v>79</v>
      </c>
      <c r="T1567" t="s">
        <v>3787</v>
      </c>
      <c r="U1567" t="s">
        <v>3756</v>
      </c>
      <c r="V1567">
        <v>44009</v>
      </c>
      <c r="W1567" t="s">
        <v>3791</v>
      </c>
      <c r="AD1567">
        <v>44132</v>
      </c>
      <c r="AN1567" t="s">
        <v>306</v>
      </c>
      <c r="AS1567" t="s">
        <v>3449</v>
      </c>
      <c r="AT1567" t="s">
        <v>61</v>
      </c>
      <c r="AU1567" t="s">
        <v>61</v>
      </c>
      <c r="AV1567" t="s">
        <v>11037</v>
      </c>
      <c r="AY1567">
        <v>0</v>
      </c>
      <c r="AZ1567" t="s">
        <v>62</v>
      </c>
      <c r="BA1567" t="s">
        <v>63</v>
      </c>
    </row>
    <row r="1568" spans="1:53" x14ac:dyDescent="0.25">
      <c r="A1568" s="1" t="s">
        <v>3792</v>
      </c>
      <c r="B1568" s="236">
        <v>44103</v>
      </c>
      <c r="C1568" s="236">
        <v>44132</v>
      </c>
      <c r="D1568">
        <v>20520596233</v>
      </c>
      <c r="E1568" t="s">
        <v>3742</v>
      </c>
      <c r="F1568" t="s">
        <v>3754</v>
      </c>
      <c r="G1568" s="236">
        <v>44103</v>
      </c>
      <c r="H1568" s="236">
        <v>44132</v>
      </c>
      <c r="J1568">
        <v>0</v>
      </c>
      <c r="K1568">
        <v>82</v>
      </c>
      <c r="M1568" t="s">
        <v>54</v>
      </c>
      <c r="P1568" t="s">
        <v>54</v>
      </c>
      <c r="Q1568">
        <v>82</v>
      </c>
      <c r="R1568">
        <v>82</v>
      </c>
      <c r="S1568" t="s">
        <v>79</v>
      </c>
      <c r="T1568" t="s">
        <v>3787</v>
      </c>
      <c r="U1568" t="s">
        <v>3756</v>
      </c>
      <c r="V1568">
        <v>44009</v>
      </c>
      <c r="W1568" t="s">
        <v>3792</v>
      </c>
      <c r="AD1568">
        <v>44132</v>
      </c>
      <c r="AN1568" t="s">
        <v>306</v>
      </c>
      <c r="AS1568" t="s">
        <v>3449</v>
      </c>
      <c r="AT1568" t="s">
        <v>61</v>
      </c>
      <c r="AU1568" t="s">
        <v>61</v>
      </c>
      <c r="AV1568" t="s">
        <v>11037</v>
      </c>
      <c r="AY1568">
        <v>0</v>
      </c>
      <c r="AZ1568" t="s">
        <v>62</v>
      </c>
      <c r="BA1568" t="s">
        <v>63</v>
      </c>
    </row>
    <row r="1569" spans="1:53" x14ac:dyDescent="0.25">
      <c r="A1569" s="1" t="s">
        <v>3793</v>
      </c>
      <c r="B1569" s="236">
        <v>44103</v>
      </c>
      <c r="C1569" s="236">
        <v>44132</v>
      </c>
      <c r="D1569">
        <v>20520596233</v>
      </c>
      <c r="E1569" t="s">
        <v>3742</v>
      </c>
      <c r="F1569" t="s">
        <v>3754</v>
      </c>
      <c r="G1569" s="236">
        <v>44103</v>
      </c>
      <c r="H1569" s="236">
        <v>44132</v>
      </c>
      <c r="J1569">
        <v>0</v>
      </c>
      <c r="K1569">
        <v>82</v>
      </c>
      <c r="M1569" t="s">
        <v>54</v>
      </c>
      <c r="P1569" t="s">
        <v>54</v>
      </c>
      <c r="Q1569">
        <v>82</v>
      </c>
      <c r="R1569">
        <v>82</v>
      </c>
      <c r="S1569" t="s">
        <v>79</v>
      </c>
      <c r="T1569" t="s">
        <v>3787</v>
      </c>
      <c r="U1569" t="s">
        <v>3756</v>
      </c>
      <c r="V1569">
        <v>44009</v>
      </c>
      <c r="W1569" t="s">
        <v>3793</v>
      </c>
      <c r="AD1569">
        <v>44132</v>
      </c>
      <c r="AN1569" t="s">
        <v>306</v>
      </c>
      <c r="AS1569" t="s">
        <v>3449</v>
      </c>
      <c r="AT1569" t="s">
        <v>61</v>
      </c>
      <c r="AU1569" t="s">
        <v>61</v>
      </c>
      <c r="AV1569" t="s">
        <v>11037</v>
      </c>
      <c r="AY1569">
        <v>0</v>
      </c>
      <c r="AZ1569" t="s">
        <v>62</v>
      </c>
      <c r="BA1569" t="s">
        <v>63</v>
      </c>
    </row>
    <row r="1570" spans="1:53" x14ac:dyDescent="0.25">
      <c r="A1570" s="1" t="s">
        <v>3794</v>
      </c>
      <c r="B1570" s="236">
        <v>44103</v>
      </c>
      <c r="C1570" s="236">
        <v>44132</v>
      </c>
      <c r="D1570">
        <v>20520596233</v>
      </c>
      <c r="E1570" t="s">
        <v>3742</v>
      </c>
      <c r="F1570" t="s">
        <v>3754</v>
      </c>
      <c r="G1570" s="236">
        <v>44103</v>
      </c>
      <c r="H1570" s="236">
        <v>44132</v>
      </c>
      <c r="J1570">
        <v>0</v>
      </c>
      <c r="K1570">
        <v>82</v>
      </c>
      <c r="M1570" t="s">
        <v>54</v>
      </c>
      <c r="P1570" t="s">
        <v>54</v>
      </c>
      <c r="Q1570">
        <v>82</v>
      </c>
      <c r="R1570">
        <v>82</v>
      </c>
      <c r="S1570" t="s">
        <v>79</v>
      </c>
      <c r="T1570" t="s">
        <v>3787</v>
      </c>
      <c r="U1570" t="s">
        <v>3756</v>
      </c>
      <c r="V1570">
        <v>44009</v>
      </c>
      <c r="W1570" t="s">
        <v>3794</v>
      </c>
      <c r="AD1570">
        <v>44132</v>
      </c>
      <c r="AN1570" t="s">
        <v>306</v>
      </c>
      <c r="AS1570" t="s">
        <v>3449</v>
      </c>
      <c r="AT1570" t="s">
        <v>61</v>
      </c>
      <c r="AU1570" t="s">
        <v>61</v>
      </c>
      <c r="AV1570" t="s">
        <v>11037</v>
      </c>
      <c r="AY1570">
        <v>0</v>
      </c>
      <c r="AZ1570" t="s">
        <v>62</v>
      </c>
      <c r="BA1570" t="s">
        <v>63</v>
      </c>
    </row>
    <row r="1571" spans="1:53" x14ac:dyDescent="0.25">
      <c r="A1571" s="1" t="s">
        <v>3795</v>
      </c>
      <c r="B1571" s="236">
        <v>44103</v>
      </c>
      <c r="C1571" s="236">
        <v>44132</v>
      </c>
      <c r="D1571">
        <v>20520596233</v>
      </c>
      <c r="E1571" t="s">
        <v>3742</v>
      </c>
      <c r="F1571" t="s">
        <v>3754</v>
      </c>
      <c r="G1571" s="236">
        <v>44103</v>
      </c>
      <c r="H1571" s="236">
        <v>44132</v>
      </c>
      <c r="J1571">
        <v>0</v>
      </c>
      <c r="K1571">
        <v>82</v>
      </c>
      <c r="M1571" t="s">
        <v>54</v>
      </c>
      <c r="P1571" t="s">
        <v>54</v>
      </c>
      <c r="Q1571">
        <v>82</v>
      </c>
      <c r="R1571">
        <v>82</v>
      </c>
      <c r="S1571" t="s">
        <v>79</v>
      </c>
      <c r="T1571" t="s">
        <v>3787</v>
      </c>
      <c r="U1571" t="s">
        <v>3756</v>
      </c>
      <c r="V1571">
        <v>44009</v>
      </c>
      <c r="W1571" t="s">
        <v>3795</v>
      </c>
      <c r="AD1571">
        <v>44132</v>
      </c>
      <c r="AN1571" t="s">
        <v>306</v>
      </c>
      <c r="AS1571" t="s">
        <v>3449</v>
      </c>
      <c r="AT1571" t="s">
        <v>61</v>
      </c>
      <c r="AU1571" t="s">
        <v>61</v>
      </c>
      <c r="AV1571" t="s">
        <v>11037</v>
      </c>
      <c r="AY1571">
        <v>0</v>
      </c>
      <c r="AZ1571" t="s">
        <v>62</v>
      </c>
      <c r="BA1571" t="s">
        <v>63</v>
      </c>
    </row>
    <row r="1572" spans="1:53" x14ac:dyDescent="0.25">
      <c r="A1572" s="1" t="s">
        <v>3796</v>
      </c>
      <c r="B1572" s="236">
        <v>44103</v>
      </c>
      <c r="C1572" s="236">
        <v>44132</v>
      </c>
      <c r="D1572">
        <v>20520596233</v>
      </c>
      <c r="E1572" t="s">
        <v>3742</v>
      </c>
      <c r="F1572" t="s">
        <v>3754</v>
      </c>
      <c r="G1572" s="236">
        <v>44103</v>
      </c>
      <c r="H1572" s="236">
        <v>44132</v>
      </c>
      <c r="J1572">
        <v>0</v>
      </c>
      <c r="K1572">
        <v>82</v>
      </c>
      <c r="M1572" t="s">
        <v>54</v>
      </c>
      <c r="P1572" t="s">
        <v>54</v>
      </c>
      <c r="Q1572">
        <v>82</v>
      </c>
      <c r="R1572">
        <v>82</v>
      </c>
      <c r="S1572" t="s">
        <v>79</v>
      </c>
      <c r="T1572" t="s">
        <v>3787</v>
      </c>
      <c r="U1572" t="s">
        <v>3756</v>
      </c>
      <c r="V1572">
        <v>44009</v>
      </c>
      <c r="W1572" t="s">
        <v>3796</v>
      </c>
      <c r="AD1572">
        <v>44132</v>
      </c>
      <c r="AN1572" t="s">
        <v>306</v>
      </c>
      <c r="AS1572" t="s">
        <v>3449</v>
      </c>
      <c r="AT1572" t="s">
        <v>61</v>
      </c>
      <c r="AU1572" t="s">
        <v>61</v>
      </c>
      <c r="AV1572" t="s">
        <v>11037</v>
      </c>
      <c r="AY1572">
        <v>0</v>
      </c>
      <c r="AZ1572" t="s">
        <v>62</v>
      </c>
      <c r="BA1572" t="s">
        <v>63</v>
      </c>
    </row>
    <row r="1573" spans="1:53" x14ac:dyDescent="0.25">
      <c r="A1573" s="1" t="s">
        <v>3797</v>
      </c>
      <c r="B1573" s="236">
        <v>44103</v>
      </c>
      <c r="C1573" s="236">
        <v>44132</v>
      </c>
      <c r="D1573">
        <v>20520596233</v>
      </c>
      <c r="E1573" t="s">
        <v>3742</v>
      </c>
      <c r="F1573" t="s">
        <v>3754</v>
      </c>
      <c r="G1573" s="236">
        <v>44103</v>
      </c>
      <c r="H1573" s="236">
        <v>44132</v>
      </c>
      <c r="J1573">
        <v>0</v>
      </c>
      <c r="K1573">
        <v>82</v>
      </c>
      <c r="M1573" t="s">
        <v>54</v>
      </c>
      <c r="P1573" t="s">
        <v>54</v>
      </c>
      <c r="Q1573">
        <v>82</v>
      </c>
      <c r="R1573">
        <v>82</v>
      </c>
      <c r="S1573" t="s">
        <v>79</v>
      </c>
      <c r="T1573" t="s">
        <v>3787</v>
      </c>
      <c r="U1573" t="s">
        <v>3756</v>
      </c>
      <c r="V1573">
        <v>44009</v>
      </c>
      <c r="W1573" t="s">
        <v>3797</v>
      </c>
      <c r="AD1573">
        <v>44132</v>
      </c>
      <c r="AN1573" t="s">
        <v>306</v>
      </c>
      <c r="AS1573" t="s">
        <v>3449</v>
      </c>
      <c r="AT1573" t="s">
        <v>61</v>
      </c>
      <c r="AU1573" t="s">
        <v>61</v>
      </c>
      <c r="AV1573" t="s">
        <v>11037</v>
      </c>
      <c r="AY1573">
        <v>0</v>
      </c>
      <c r="AZ1573" t="s">
        <v>62</v>
      </c>
      <c r="BA1573" t="s">
        <v>63</v>
      </c>
    </row>
    <row r="1574" spans="1:53" x14ac:dyDescent="0.25">
      <c r="A1574" s="1" t="s">
        <v>3798</v>
      </c>
      <c r="B1574" s="236">
        <v>44103</v>
      </c>
      <c r="C1574" s="236">
        <v>44132</v>
      </c>
      <c r="D1574">
        <v>20520596233</v>
      </c>
      <c r="E1574" t="s">
        <v>3742</v>
      </c>
      <c r="F1574" t="s">
        <v>3754</v>
      </c>
      <c r="G1574" s="236">
        <v>44103</v>
      </c>
      <c r="H1574" s="236">
        <v>44132</v>
      </c>
      <c r="J1574">
        <v>0</v>
      </c>
      <c r="K1574">
        <v>82</v>
      </c>
      <c r="M1574" t="s">
        <v>54</v>
      </c>
      <c r="P1574" t="s">
        <v>54</v>
      </c>
      <c r="Q1574">
        <v>82</v>
      </c>
      <c r="R1574">
        <v>82</v>
      </c>
      <c r="S1574" t="s">
        <v>79</v>
      </c>
      <c r="T1574" t="s">
        <v>3787</v>
      </c>
      <c r="U1574" t="s">
        <v>3756</v>
      </c>
      <c r="V1574">
        <v>44009</v>
      </c>
      <c r="W1574" t="s">
        <v>3798</v>
      </c>
      <c r="AD1574">
        <v>44132</v>
      </c>
      <c r="AN1574" t="s">
        <v>306</v>
      </c>
      <c r="AS1574" t="s">
        <v>3449</v>
      </c>
      <c r="AT1574" t="s">
        <v>61</v>
      </c>
      <c r="AU1574" t="s">
        <v>61</v>
      </c>
      <c r="AV1574" t="s">
        <v>11037</v>
      </c>
      <c r="AY1574">
        <v>0</v>
      </c>
      <c r="AZ1574" t="s">
        <v>62</v>
      </c>
      <c r="BA1574" t="s">
        <v>63</v>
      </c>
    </row>
    <row r="1575" spans="1:53" x14ac:dyDescent="0.25">
      <c r="A1575" s="1" t="s">
        <v>3799</v>
      </c>
      <c r="B1575" s="236">
        <v>44103</v>
      </c>
      <c r="C1575" s="236">
        <v>44132</v>
      </c>
      <c r="D1575">
        <v>20520596233</v>
      </c>
      <c r="E1575" t="s">
        <v>3742</v>
      </c>
      <c r="F1575" t="s">
        <v>3754</v>
      </c>
      <c r="G1575" s="236">
        <v>44103</v>
      </c>
      <c r="H1575" s="236">
        <v>44132</v>
      </c>
      <c r="J1575">
        <v>0</v>
      </c>
      <c r="K1575">
        <v>82</v>
      </c>
      <c r="M1575" t="s">
        <v>54</v>
      </c>
      <c r="P1575" t="s">
        <v>54</v>
      </c>
      <c r="Q1575">
        <v>82</v>
      </c>
      <c r="R1575">
        <v>82</v>
      </c>
      <c r="S1575" t="s">
        <v>79</v>
      </c>
      <c r="T1575" t="s">
        <v>3787</v>
      </c>
      <c r="U1575" t="s">
        <v>3756</v>
      </c>
      <c r="V1575">
        <v>44009</v>
      </c>
      <c r="W1575" t="s">
        <v>3799</v>
      </c>
      <c r="AD1575">
        <v>44132</v>
      </c>
      <c r="AN1575" t="s">
        <v>306</v>
      </c>
      <c r="AS1575" t="s">
        <v>3449</v>
      </c>
      <c r="AT1575" t="s">
        <v>61</v>
      </c>
      <c r="AU1575" t="s">
        <v>61</v>
      </c>
      <c r="AV1575" t="s">
        <v>11037</v>
      </c>
      <c r="AY1575">
        <v>0</v>
      </c>
      <c r="AZ1575" t="s">
        <v>62</v>
      </c>
      <c r="BA1575" t="s">
        <v>63</v>
      </c>
    </row>
    <row r="1576" spans="1:53" x14ac:dyDescent="0.25">
      <c r="A1576" s="1" t="s">
        <v>3800</v>
      </c>
      <c r="B1576" s="236">
        <v>44103</v>
      </c>
      <c r="C1576" s="236">
        <v>44132</v>
      </c>
      <c r="D1576">
        <v>20520596233</v>
      </c>
      <c r="E1576" t="s">
        <v>3742</v>
      </c>
      <c r="F1576" t="s">
        <v>3754</v>
      </c>
      <c r="G1576" s="236">
        <v>44103</v>
      </c>
      <c r="H1576" s="236">
        <v>44132</v>
      </c>
      <c r="J1576">
        <v>0</v>
      </c>
      <c r="K1576">
        <v>82</v>
      </c>
      <c r="M1576" t="s">
        <v>54</v>
      </c>
      <c r="P1576" t="s">
        <v>54</v>
      </c>
      <c r="Q1576">
        <v>82</v>
      </c>
      <c r="R1576">
        <v>82</v>
      </c>
      <c r="S1576" t="s">
        <v>79</v>
      </c>
      <c r="T1576" t="s">
        <v>3787</v>
      </c>
      <c r="U1576" t="s">
        <v>3756</v>
      </c>
      <c r="V1576">
        <v>44009</v>
      </c>
      <c r="W1576" t="s">
        <v>3800</v>
      </c>
      <c r="AD1576">
        <v>44132</v>
      </c>
      <c r="AN1576" t="s">
        <v>306</v>
      </c>
      <c r="AS1576" t="s">
        <v>3449</v>
      </c>
      <c r="AT1576" t="s">
        <v>61</v>
      </c>
      <c r="AU1576" t="s">
        <v>61</v>
      </c>
      <c r="AV1576" t="s">
        <v>11037</v>
      </c>
      <c r="AY1576">
        <v>0</v>
      </c>
      <c r="AZ1576" t="s">
        <v>62</v>
      </c>
      <c r="BA1576" t="s">
        <v>63</v>
      </c>
    </row>
    <row r="1577" spans="1:53" x14ac:dyDescent="0.25">
      <c r="A1577" s="1" t="s">
        <v>3801</v>
      </c>
      <c r="B1577" s="236">
        <v>44103</v>
      </c>
      <c r="C1577" s="236">
        <v>44132</v>
      </c>
      <c r="D1577">
        <v>20520596233</v>
      </c>
      <c r="E1577" t="s">
        <v>3742</v>
      </c>
      <c r="F1577" t="s">
        <v>3754</v>
      </c>
      <c r="G1577" s="236">
        <v>44103</v>
      </c>
      <c r="H1577" s="236">
        <v>44132</v>
      </c>
      <c r="J1577">
        <v>0</v>
      </c>
      <c r="K1577">
        <v>82</v>
      </c>
      <c r="M1577" t="s">
        <v>54</v>
      </c>
      <c r="P1577" t="s">
        <v>54</v>
      </c>
      <c r="Q1577">
        <v>82</v>
      </c>
      <c r="R1577">
        <v>82</v>
      </c>
      <c r="S1577" t="s">
        <v>79</v>
      </c>
      <c r="T1577" t="s">
        <v>3787</v>
      </c>
      <c r="U1577" t="s">
        <v>3756</v>
      </c>
      <c r="V1577">
        <v>44009</v>
      </c>
      <c r="W1577" t="s">
        <v>3801</v>
      </c>
      <c r="AD1577">
        <v>44132</v>
      </c>
      <c r="AN1577" t="s">
        <v>306</v>
      </c>
      <c r="AS1577" t="s">
        <v>3449</v>
      </c>
      <c r="AT1577" t="s">
        <v>61</v>
      </c>
      <c r="AU1577" t="s">
        <v>61</v>
      </c>
      <c r="AV1577" t="s">
        <v>11037</v>
      </c>
      <c r="AY1577">
        <v>0</v>
      </c>
      <c r="AZ1577" t="s">
        <v>62</v>
      </c>
      <c r="BA1577" t="s">
        <v>63</v>
      </c>
    </row>
    <row r="1578" spans="1:53" x14ac:dyDescent="0.25">
      <c r="A1578" s="1" t="s">
        <v>3802</v>
      </c>
      <c r="B1578" s="236">
        <v>44103</v>
      </c>
      <c r="C1578" s="236">
        <v>44132</v>
      </c>
      <c r="D1578">
        <v>20520596233</v>
      </c>
      <c r="E1578" t="s">
        <v>3742</v>
      </c>
      <c r="F1578" t="s">
        <v>3754</v>
      </c>
      <c r="G1578" s="236">
        <v>44103</v>
      </c>
      <c r="H1578" s="236">
        <v>44132</v>
      </c>
      <c r="J1578">
        <v>0</v>
      </c>
      <c r="K1578">
        <v>82</v>
      </c>
      <c r="M1578" t="s">
        <v>54</v>
      </c>
      <c r="P1578" t="s">
        <v>54</v>
      </c>
      <c r="Q1578">
        <v>82</v>
      </c>
      <c r="R1578">
        <v>82</v>
      </c>
      <c r="S1578" t="s">
        <v>79</v>
      </c>
      <c r="T1578" t="s">
        <v>3787</v>
      </c>
      <c r="U1578" t="s">
        <v>3756</v>
      </c>
      <c r="V1578">
        <v>44009</v>
      </c>
      <c r="W1578" t="s">
        <v>3802</v>
      </c>
      <c r="AD1578">
        <v>44132</v>
      </c>
      <c r="AN1578" t="s">
        <v>306</v>
      </c>
      <c r="AS1578" t="s">
        <v>3449</v>
      </c>
      <c r="AT1578" t="s">
        <v>61</v>
      </c>
      <c r="AU1578" t="s">
        <v>61</v>
      </c>
      <c r="AV1578" t="s">
        <v>11037</v>
      </c>
      <c r="AY1578">
        <v>0</v>
      </c>
      <c r="AZ1578" t="s">
        <v>62</v>
      </c>
      <c r="BA1578" t="s">
        <v>63</v>
      </c>
    </row>
    <row r="1579" spans="1:53" x14ac:dyDescent="0.25">
      <c r="A1579" s="1" t="s">
        <v>3803</v>
      </c>
      <c r="B1579" s="236">
        <v>44103</v>
      </c>
      <c r="C1579" s="236">
        <v>44132</v>
      </c>
      <c r="D1579">
        <v>20520596233</v>
      </c>
      <c r="E1579" t="s">
        <v>3742</v>
      </c>
      <c r="F1579" t="s">
        <v>3754</v>
      </c>
      <c r="G1579" s="236">
        <v>44103</v>
      </c>
      <c r="H1579" s="236">
        <v>44132</v>
      </c>
      <c r="J1579">
        <v>0</v>
      </c>
      <c r="K1579">
        <v>82</v>
      </c>
      <c r="M1579" t="s">
        <v>54</v>
      </c>
      <c r="P1579" t="s">
        <v>54</v>
      </c>
      <c r="Q1579">
        <v>82</v>
      </c>
      <c r="R1579">
        <v>82</v>
      </c>
      <c r="S1579" t="s">
        <v>79</v>
      </c>
      <c r="T1579" t="s">
        <v>3787</v>
      </c>
      <c r="U1579" t="s">
        <v>3756</v>
      </c>
      <c r="V1579">
        <v>44009</v>
      </c>
      <c r="W1579" t="s">
        <v>3803</v>
      </c>
      <c r="AD1579">
        <v>44132</v>
      </c>
      <c r="AN1579" t="s">
        <v>306</v>
      </c>
      <c r="AS1579" t="s">
        <v>3449</v>
      </c>
      <c r="AT1579" t="s">
        <v>61</v>
      </c>
      <c r="AU1579" t="s">
        <v>61</v>
      </c>
      <c r="AV1579" t="s">
        <v>11037</v>
      </c>
      <c r="AY1579">
        <v>0</v>
      </c>
      <c r="AZ1579" t="s">
        <v>62</v>
      </c>
      <c r="BA1579" t="s">
        <v>63</v>
      </c>
    </row>
    <row r="1580" spans="1:53" x14ac:dyDescent="0.25">
      <c r="A1580" s="1" t="s">
        <v>3804</v>
      </c>
      <c r="B1580" s="236">
        <v>44103</v>
      </c>
      <c r="C1580" s="236">
        <v>44132</v>
      </c>
      <c r="D1580">
        <v>20520596233</v>
      </c>
      <c r="E1580" t="s">
        <v>3742</v>
      </c>
      <c r="F1580" t="s">
        <v>3754</v>
      </c>
      <c r="G1580" s="236">
        <v>44103</v>
      </c>
      <c r="H1580" s="236">
        <v>44132</v>
      </c>
      <c r="J1580">
        <v>0</v>
      </c>
      <c r="K1580">
        <v>82</v>
      </c>
      <c r="M1580" t="s">
        <v>54</v>
      </c>
      <c r="P1580" t="s">
        <v>54</v>
      </c>
      <c r="Q1580">
        <v>82</v>
      </c>
      <c r="R1580">
        <v>82</v>
      </c>
      <c r="S1580" t="s">
        <v>79</v>
      </c>
      <c r="T1580" t="s">
        <v>3787</v>
      </c>
      <c r="U1580" t="s">
        <v>3756</v>
      </c>
      <c r="V1580">
        <v>44009</v>
      </c>
      <c r="W1580" t="s">
        <v>3804</v>
      </c>
      <c r="AD1580">
        <v>44132</v>
      </c>
      <c r="AN1580" t="s">
        <v>306</v>
      </c>
      <c r="AS1580" t="s">
        <v>3449</v>
      </c>
      <c r="AT1580" t="s">
        <v>61</v>
      </c>
      <c r="AU1580" t="s">
        <v>61</v>
      </c>
      <c r="AV1580" t="s">
        <v>11037</v>
      </c>
      <c r="AY1580">
        <v>0</v>
      </c>
      <c r="AZ1580" t="s">
        <v>62</v>
      </c>
      <c r="BA1580" t="s">
        <v>63</v>
      </c>
    </row>
    <row r="1581" spans="1:53" x14ac:dyDescent="0.25">
      <c r="A1581" s="1" t="s">
        <v>3805</v>
      </c>
      <c r="B1581" s="236">
        <v>44103</v>
      </c>
      <c r="C1581" s="236">
        <v>44132</v>
      </c>
      <c r="D1581">
        <v>20520596233</v>
      </c>
      <c r="E1581" t="s">
        <v>3742</v>
      </c>
      <c r="F1581" t="s">
        <v>3754</v>
      </c>
      <c r="G1581" s="236">
        <v>44103</v>
      </c>
      <c r="H1581" s="236">
        <v>44132</v>
      </c>
      <c r="J1581">
        <v>0</v>
      </c>
      <c r="K1581">
        <v>82</v>
      </c>
      <c r="M1581" t="s">
        <v>54</v>
      </c>
      <c r="P1581" t="s">
        <v>54</v>
      </c>
      <c r="Q1581">
        <v>82</v>
      </c>
      <c r="R1581">
        <v>82</v>
      </c>
      <c r="S1581" t="s">
        <v>79</v>
      </c>
      <c r="T1581" t="s">
        <v>3787</v>
      </c>
      <c r="U1581" t="s">
        <v>3756</v>
      </c>
      <c r="V1581">
        <v>44009</v>
      </c>
      <c r="W1581" t="s">
        <v>3805</v>
      </c>
      <c r="AD1581">
        <v>44132</v>
      </c>
      <c r="AN1581" t="s">
        <v>306</v>
      </c>
      <c r="AS1581" t="s">
        <v>3449</v>
      </c>
      <c r="AT1581" t="s">
        <v>61</v>
      </c>
      <c r="AU1581" t="s">
        <v>61</v>
      </c>
      <c r="AV1581" t="s">
        <v>11037</v>
      </c>
      <c r="AY1581">
        <v>0</v>
      </c>
      <c r="AZ1581" t="s">
        <v>62</v>
      </c>
      <c r="BA1581" t="s">
        <v>63</v>
      </c>
    </row>
    <row r="1582" spans="1:53" x14ac:dyDescent="0.25">
      <c r="A1582" s="1" t="s">
        <v>3806</v>
      </c>
      <c r="B1582" s="236">
        <v>44103</v>
      </c>
      <c r="C1582" s="236">
        <v>44132</v>
      </c>
      <c r="D1582">
        <v>20520596233</v>
      </c>
      <c r="E1582" t="s">
        <v>3742</v>
      </c>
      <c r="F1582" t="s">
        <v>3754</v>
      </c>
      <c r="G1582" s="236">
        <v>44103</v>
      </c>
      <c r="H1582" s="236">
        <v>44132</v>
      </c>
      <c r="J1582">
        <v>0</v>
      </c>
      <c r="K1582">
        <v>82</v>
      </c>
      <c r="M1582" t="s">
        <v>54</v>
      </c>
      <c r="P1582" t="s">
        <v>54</v>
      </c>
      <c r="Q1582">
        <v>82</v>
      </c>
      <c r="R1582">
        <v>82</v>
      </c>
      <c r="S1582" t="s">
        <v>79</v>
      </c>
      <c r="T1582" t="s">
        <v>3787</v>
      </c>
      <c r="U1582" t="s">
        <v>3756</v>
      </c>
      <c r="V1582">
        <v>44009</v>
      </c>
      <c r="W1582" t="s">
        <v>3806</v>
      </c>
      <c r="AD1582">
        <v>44132</v>
      </c>
      <c r="AN1582" t="s">
        <v>306</v>
      </c>
      <c r="AS1582" t="s">
        <v>3449</v>
      </c>
      <c r="AT1582" t="s">
        <v>61</v>
      </c>
      <c r="AU1582" t="s">
        <v>61</v>
      </c>
      <c r="AV1582" t="s">
        <v>11037</v>
      </c>
      <c r="AY1582">
        <v>0</v>
      </c>
      <c r="AZ1582" t="s">
        <v>62</v>
      </c>
      <c r="BA1582" t="s">
        <v>63</v>
      </c>
    </row>
    <row r="1583" spans="1:53" x14ac:dyDescent="0.25">
      <c r="A1583" s="1" t="s">
        <v>3807</v>
      </c>
      <c r="B1583" s="236">
        <v>44103</v>
      </c>
      <c r="C1583" s="236">
        <v>44132</v>
      </c>
      <c r="D1583">
        <v>20520596233</v>
      </c>
      <c r="E1583" t="s">
        <v>3742</v>
      </c>
      <c r="F1583" t="s">
        <v>3754</v>
      </c>
      <c r="G1583" s="236">
        <v>44103</v>
      </c>
      <c r="H1583" s="236">
        <v>44132</v>
      </c>
      <c r="J1583">
        <v>0</v>
      </c>
      <c r="K1583">
        <v>82</v>
      </c>
      <c r="M1583" t="s">
        <v>54</v>
      </c>
      <c r="P1583" t="s">
        <v>54</v>
      </c>
      <c r="Q1583">
        <v>82</v>
      </c>
      <c r="R1583">
        <v>82</v>
      </c>
      <c r="S1583" t="s">
        <v>79</v>
      </c>
      <c r="T1583" t="s">
        <v>3787</v>
      </c>
      <c r="U1583" t="s">
        <v>3756</v>
      </c>
      <c r="V1583">
        <v>44009</v>
      </c>
      <c r="W1583" t="s">
        <v>3807</v>
      </c>
      <c r="AD1583">
        <v>44132</v>
      </c>
      <c r="AN1583" t="s">
        <v>306</v>
      </c>
      <c r="AS1583" t="s">
        <v>3449</v>
      </c>
      <c r="AT1583" t="s">
        <v>61</v>
      </c>
      <c r="AU1583" t="s">
        <v>61</v>
      </c>
      <c r="AV1583" t="s">
        <v>11037</v>
      </c>
      <c r="AY1583">
        <v>0</v>
      </c>
      <c r="AZ1583" t="s">
        <v>62</v>
      </c>
      <c r="BA1583" t="s">
        <v>63</v>
      </c>
    </row>
    <row r="1584" spans="1:53" x14ac:dyDescent="0.25">
      <c r="A1584" s="1" t="s">
        <v>3808</v>
      </c>
      <c r="B1584" s="236">
        <v>44103</v>
      </c>
      <c r="C1584" s="236">
        <v>44132</v>
      </c>
      <c r="D1584">
        <v>20520596233</v>
      </c>
      <c r="E1584" t="s">
        <v>3742</v>
      </c>
      <c r="F1584" t="s">
        <v>3754</v>
      </c>
      <c r="G1584" s="236">
        <v>44103</v>
      </c>
      <c r="H1584" s="236">
        <v>44132</v>
      </c>
      <c r="J1584">
        <v>0</v>
      </c>
      <c r="K1584">
        <v>82</v>
      </c>
      <c r="M1584" t="s">
        <v>54</v>
      </c>
      <c r="P1584" t="s">
        <v>54</v>
      </c>
      <c r="Q1584">
        <v>82</v>
      </c>
      <c r="R1584">
        <v>82</v>
      </c>
      <c r="S1584" t="s">
        <v>79</v>
      </c>
      <c r="T1584" t="s">
        <v>3787</v>
      </c>
      <c r="U1584" t="s">
        <v>3756</v>
      </c>
      <c r="V1584">
        <v>44009</v>
      </c>
      <c r="W1584" t="s">
        <v>3808</v>
      </c>
      <c r="AD1584">
        <v>44132</v>
      </c>
      <c r="AN1584" t="s">
        <v>306</v>
      </c>
      <c r="AS1584" t="s">
        <v>3449</v>
      </c>
      <c r="AT1584" t="s">
        <v>61</v>
      </c>
      <c r="AU1584" t="s">
        <v>61</v>
      </c>
      <c r="AV1584" t="s">
        <v>11037</v>
      </c>
      <c r="AY1584">
        <v>0</v>
      </c>
      <c r="AZ1584" t="s">
        <v>62</v>
      </c>
      <c r="BA1584" t="s">
        <v>63</v>
      </c>
    </row>
    <row r="1585" spans="1:53" x14ac:dyDescent="0.25">
      <c r="A1585" s="1" t="s">
        <v>3809</v>
      </c>
      <c r="B1585" s="236">
        <v>44103</v>
      </c>
      <c r="C1585" s="236">
        <v>44132</v>
      </c>
      <c r="D1585">
        <v>20520596233</v>
      </c>
      <c r="E1585" t="s">
        <v>3742</v>
      </c>
      <c r="F1585" t="s">
        <v>3754</v>
      </c>
      <c r="G1585" s="236">
        <v>44103</v>
      </c>
      <c r="H1585" s="236">
        <v>44132</v>
      </c>
      <c r="J1585">
        <v>0</v>
      </c>
      <c r="K1585">
        <v>82</v>
      </c>
      <c r="M1585" t="s">
        <v>54</v>
      </c>
      <c r="P1585" t="s">
        <v>54</v>
      </c>
      <c r="Q1585">
        <v>82</v>
      </c>
      <c r="R1585">
        <v>82</v>
      </c>
      <c r="S1585" t="s">
        <v>79</v>
      </c>
      <c r="T1585" t="s">
        <v>3787</v>
      </c>
      <c r="U1585" t="s">
        <v>3756</v>
      </c>
      <c r="V1585">
        <v>44009</v>
      </c>
      <c r="W1585" t="s">
        <v>3809</v>
      </c>
      <c r="AD1585">
        <v>44132</v>
      </c>
      <c r="AN1585" t="s">
        <v>306</v>
      </c>
      <c r="AS1585" t="s">
        <v>3449</v>
      </c>
      <c r="AT1585" t="s">
        <v>61</v>
      </c>
      <c r="AU1585" t="s">
        <v>61</v>
      </c>
      <c r="AV1585" t="s">
        <v>11037</v>
      </c>
      <c r="AY1585">
        <v>0</v>
      </c>
      <c r="AZ1585" t="s">
        <v>62</v>
      </c>
      <c r="BA1585" t="s">
        <v>63</v>
      </c>
    </row>
    <row r="1586" spans="1:53" x14ac:dyDescent="0.25">
      <c r="A1586" s="1" t="s">
        <v>3810</v>
      </c>
      <c r="B1586" s="236">
        <v>44103</v>
      </c>
      <c r="C1586" s="236">
        <v>44132</v>
      </c>
      <c r="D1586">
        <v>20520596233</v>
      </c>
      <c r="E1586" t="s">
        <v>3742</v>
      </c>
      <c r="F1586" t="s">
        <v>3754</v>
      </c>
      <c r="G1586" s="236">
        <v>44103</v>
      </c>
      <c r="H1586" s="236">
        <v>44132</v>
      </c>
      <c r="J1586">
        <v>0</v>
      </c>
      <c r="K1586">
        <v>82</v>
      </c>
      <c r="M1586" t="s">
        <v>54</v>
      </c>
      <c r="P1586" t="s">
        <v>54</v>
      </c>
      <c r="Q1586">
        <v>82</v>
      </c>
      <c r="R1586">
        <v>82</v>
      </c>
      <c r="S1586" t="s">
        <v>79</v>
      </c>
      <c r="T1586" t="s">
        <v>3787</v>
      </c>
      <c r="U1586" t="s">
        <v>3756</v>
      </c>
      <c r="V1586">
        <v>44009</v>
      </c>
      <c r="W1586" t="s">
        <v>3810</v>
      </c>
      <c r="AD1586">
        <v>44132</v>
      </c>
      <c r="AN1586" t="s">
        <v>306</v>
      </c>
      <c r="AS1586" t="s">
        <v>3449</v>
      </c>
      <c r="AT1586" t="s">
        <v>61</v>
      </c>
      <c r="AU1586" t="s">
        <v>61</v>
      </c>
      <c r="AV1586" t="s">
        <v>11037</v>
      </c>
      <c r="AY1586">
        <v>0</v>
      </c>
      <c r="AZ1586" t="s">
        <v>62</v>
      </c>
      <c r="BA1586" t="s">
        <v>63</v>
      </c>
    </row>
    <row r="1587" spans="1:53" x14ac:dyDescent="0.25">
      <c r="A1587" s="1" t="s">
        <v>3811</v>
      </c>
      <c r="B1587" s="236">
        <v>44103</v>
      </c>
      <c r="C1587" s="236">
        <v>44132</v>
      </c>
      <c r="D1587">
        <v>20520596233</v>
      </c>
      <c r="E1587" t="s">
        <v>3742</v>
      </c>
      <c r="F1587" t="s">
        <v>3754</v>
      </c>
      <c r="G1587" s="236">
        <v>44103</v>
      </c>
      <c r="H1587" s="236">
        <v>44132</v>
      </c>
      <c r="J1587">
        <v>0</v>
      </c>
      <c r="K1587">
        <v>82</v>
      </c>
      <c r="M1587" t="s">
        <v>54</v>
      </c>
      <c r="P1587" t="s">
        <v>54</v>
      </c>
      <c r="Q1587">
        <v>82</v>
      </c>
      <c r="R1587">
        <v>82</v>
      </c>
      <c r="S1587" t="s">
        <v>79</v>
      </c>
      <c r="T1587" t="s">
        <v>3432</v>
      </c>
      <c r="U1587" t="s">
        <v>3756</v>
      </c>
      <c r="V1587">
        <v>44009</v>
      </c>
      <c r="W1587" t="s">
        <v>3811</v>
      </c>
      <c r="AD1587">
        <v>44132</v>
      </c>
      <c r="AN1587" t="s">
        <v>306</v>
      </c>
      <c r="AS1587" t="s">
        <v>3449</v>
      </c>
      <c r="AT1587" t="s">
        <v>61</v>
      </c>
      <c r="AU1587" t="s">
        <v>61</v>
      </c>
      <c r="AV1587" t="s">
        <v>11037</v>
      </c>
      <c r="AY1587">
        <v>0</v>
      </c>
      <c r="AZ1587" t="s">
        <v>62</v>
      </c>
      <c r="BA1587" t="s">
        <v>63</v>
      </c>
    </row>
    <row r="1588" spans="1:53" x14ac:dyDescent="0.25">
      <c r="A1588" s="1" t="s">
        <v>3812</v>
      </c>
      <c r="B1588" s="236">
        <v>44103</v>
      </c>
      <c r="C1588" s="236">
        <v>44132</v>
      </c>
      <c r="D1588">
        <v>20520596233</v>
      </c>
      <c r="E1588" t="s">
        <v>3742</v>
      </c>
      <c r="F1588" t="s">
        <v>3754</v>
      </c>
      <c r="G1588" s="236">
        <v>44103</v>
      </c>
      <c r="H1588" s="236">
        <v>44132</v>
      </c>
      <c r="J1588">
        <v>0</v>
      </c>
      <c r="K1588">
        <v>82</v>
      </c>
      <c r="M1588" t="s">
        <v>54</v>
      </c>
      <c r="P1588" t="s">
        <v>54</v>
      </c>
      <c r="Q1588">
        <v>82</v>
      </c>
      <c r="R1588">
        <v>82</v>
      </c>
      <c r="S1588" t="s">
        <v>79</v>
      </c>
      <c r="T1588" t="s">
        <v>1194</v>
      </c>
      <c r="U1588" t="s">
        <v>3756</v>
      </c>
      <c r="V1588">
        <v>44009</v>
      </c>
      <c r="W1588" t="s">
        <v>3812</v>
      </c>
      <c r="AD1588">
        <v>44132</v>
      </c>
      <c r="AN1588" t="s">
        <v>306</v>
      </c>
      <c r="AS1588" t="s">
        <v>3449</v>
      </c>
      <c r="AT1588" t="s">
        <v>61</v>
      </c>
      <c r="AU1588" t="s">
        <v>61</v>
      </c>
      <c r="AV1588" t="s">
        <v>11037</v>
      </c>
      <c r="AY1588">
        <v>0</v>
      </c>
      <c r="AZ1588" t="s">
        <v>62</v>
      </c>
      <c r="BA1588" t="s">
        <v>63</v>
      </c>
    </row>
    <row r="1589" spans="1:53" x14ac:dyDescent="0.25">
      <c r="A1589" s="1" t="s">
        <v>3813</v>
      </c>
      <c r="B1589" s="236">
        <v>44103</v>
      </c>
      <c r="C1589" s="236">
        <v>44132</v>
      </c>
      <c r="D1589">
        <v>20520596233</v>
      </c>
      <c r="E1589" t="s">
        <v>3742</v>
      </c>
      <c r="F1589" t="s">
        <v>3754</v>
      </c>
      <c r="G1589" s="236">
        <v>44103</v>
      </c>
      <c r="H1589" s="236">
        <v>44132</v>
      </c>
      <c r="J1589">
        <v>0</v>
      </c>
      <c r="K1589">
        <v>82</v>
      </c>
      <c r="M1589" t="s">
        <v>54</v>
      </c>
      <c r="P1589" t="s">
        <v>54</v>
      </c>
      <c r="Q1589">
        <v>82</v>
      </c>
      <c r="R1589">
        <v>82</v>
      </c>
      <c r="S1589" t="s">
        <v>79</v>
      </c>
      <c r="T1589" t="s">
        <v>1194</v>
      </c>
      <c r="U1589" t="s">
        <v>3756</v>
      </c>
      <c r="V1589">
        <v>44009</v>
      </c>
      <c r="W1589" t="s">
        <v>3813</v>
      </c>
      <c r="AD1589">
        <v>44132</v>
      </c>
      <c r="AN1589" t="s">
        <v>306</v>
      </c>
      <c r="AS1589" t="s">
        <v>3449</v>
      </c>
      <c r="AT1589" t="s">
        <v>61</v>
      </c>
      <c r="AU1589" t="s">
        <v>61</v>
      </c>
      <c r="AV1589" t="s">
        <v>11037</v>
      </c>
      <c r="AY1589">
        <v>0</v>
      </c>
      <c r="AZ1589" t="s">
        <v>62</v>
      </c>
      <c r="BA1589" t="s">
        <v>63</v>
      </c>
    </row>
    <row r="1590" spans="1:53" x14ac:dyDescent="0.25">
      <c r="A1590" s="1" t="s">
        <v>3814</v>
      </c>
      <c r="B1590" s="236">
        <v>44103</v>
      </c>
      <c r="C1590" s="236">
        <v>44132</v>
      </c>
      <c r="D1590">
        <v>20520596233</v>
      </c>
      <c r="E1590" t="s">
        <v>3742</v>
      </c>
      <c r="F1590" t="s">
        <v>3754</v>
      </c>
      <c r="G1590" s="236">
        <v>44103</v>
      </c>
      <c r="H1590" s="236">
        <v>44132</v>
      </c>
      <c r="J1590">
        <v>0</v>
      </c>
      <c r="K1590">
        <v>82</v>
      </c>
      <c r="M1590" t="s">
        <v>54</v>
      </c>
      <c r="P1590" t="s">
        <v>54</v>
      </c>
      <c r="Q1590">
        <v>82</v>
      </c>
      <c r="R1590">
        <v>82</v>
      </c>
      <c r="S1590" t="s">
        <v>79</v>
      </c>
      <c r="T1590" t="s">
        <v>1194</v>
      </c>
      <c r="U1590" t="s">
        <v>3756</v>
      </c>
      <c r="V1590">
        <v>44009</v>
      </c>
      <c r="W1590" t="s">
        <v>3814</v>
      </c>
      <c r="AD1590">
        <v>44132</v>
      </c>
      <c r="AN1590" t="s">
        <v>306</v>
      </c>
      <c r="AS1590" t="s">
        <v>3449</v>
      </c>
      <c r="AT1590" t="s">
        <v>61</v>
      </c>
      <c r="AU1590" t="s">
        <v>61</v>
      </c>
      <c r="AV1590" t="s">
        <v>11037</v>
      </c>
      <c r="AY1590">
        <v>0</v>
      </c>
      <c r="AZ1590" t="s">
        <v>62</v>
      </c>
      <c r="BA1590" t="s">
        <v>63</v>
      </c>
    </row>
    <row r="1591" spans="1:53" x14ac:dyDescent="0.25">
      <c r="A1591" s="1" t="s">
        <v>3815</v>
      </c>
      <c r="B1591" s="236">
        <v>44103</v>
      </c>
      <c r="C1591" s="236">
        <v>44132</v>
      </c>
      <c r="D1591">
        <v>20520596233</v>
      </c>
      <c r="E1591" t="s">
        <v>3742</v>
      </c>
      <c r="F1591" t="s">
        <v>3754</v>
      </c>
      <c r="G1591" s="236">
        <v>44103</v>
      </c>
      <c r="H1591" s="236">
        <v>44132</v>
      </c>
      <c r="J1591">
        <v>0</v>
      </c>
      <c r="K1591">
        <v>82</v>
      </c>
      <c r="M1591" t="s">
        <v>54</v>
      </c>
      <c r="P1591" t="s">
        <v>54</v>
      </c>
      <c r="Q1591">
        <v>82</v>
      </c>
      <c r="R1591">
        <v>82</v>
      </c>
      <c r="S1591" t="s">
        <v>79</v>
      </c>
      <c r="T1591" t="s">
        <v>1194</v>
      </c>
      <c r="U1591" t="s">
        <v>3756</v>
      </c>
      <c r="V1591">
        <v>44009</v>
      </c>
      <c r="W1591" t="s">
        <v>3815</v>
      </c>
      <c r="AD1591">
        <v>44132</v>
      </c>
      <c r="AN1591" t="s">
        <v>306</v>
      </c>
      <c r="AS1591" t="s">
        <v>3449</v>
      </c>
      <c r="AT1591" t="s">
        <v>61</v>
      </c>
      <c r="AU1591" t="s">
        <v>61</v>
      </c>
      <c r="AV1591" t="s">
        <v>11037</v>
      </c>
      <c r="AY1591">
        <v>0</v>
      </c>
      <c r="AZ1591" t="s">
        <v>62</v>
      </c>
      <c r="BA1591" t="s">
        <v>63</v>
      </c>
    </row>
    <row r="1592" spans="1:53" x14ac:dyDescent="0.25">
      <c r="A1592" s="1" t="s">
        <v>3816</v>
      </c>
      <c r="B1592" s="236">
        <v>44103</v>
      </c>
      <c r="C1592" s="236">
        <v>44132</v>
      </c>
      <c r="D1592">
        <v>20520596233</v>
      </c>
      <c r="E1592" t="s">
        <v>3742</v>
      </c>
      <c r="F1592" t="s">
        <v>3754</v>
      </c>
      <c r="G1592" s="236">
        <v>44103</v>
      </c>
      <c r="H1592" s="236">
        <v>44132</v>
      </c>
      <c r="J1592">
        <v>0</v>
      </c>
      <c r="K1592">
        <v>82</v>
      </c>
      <c r="M1592" t="s">
        <v>54</v>
      </c>
      <c r="P1592" t="s">
        <v>54</v>
      </c>
      <c r="Q1592">
        <v>82</v>
      </c>
      <c r="R1592">
        <v>82</v>
      </c>
      <c r="S1592" t="s">
        <v>79</v>
      </c>
      <c r="T1592" t="s">
        <v>1194</v>
      </c>
      <c r="U1592" t="s">
        <v>3756</v>
      </c>
      <c r="V1592">
        <v>44009</v>
      </c>
      <c r="W1592" t="s">
        <v>3816</v>
      </c>
      <c r="AD1592">
        <v>44132</v>
      </c>
      <c r="AN1592" t="s">
        <v>306</v>
      </c>
      <c r="AS1592" t="s">
        <v>3449</v>
      </c>
      <c r="AT1592" t="s">
        <v>61</v>
      </c>
      <c r="AU1592" t="s">
        <v>61</v>
      </c>
      <c r="AV1592" t="s">
        <v>11037</v>
      </c>
      <c r="AY1592">
        <v>0</v>
      </c>
      <c r="AZ1592" t="s">
        <v>62</v>
      </c>
      <c r="BA1592" t="s">
        <v>63</v>
      </c>
    </row>
    <row r="1593" spans="1:53" x14ac:dyDescent="0.25">
      <c r="A1593" s="1" t="s">
        <v>3817</v>
      </c>
      <c r="B1593" s="236">
        <v>44103</v>
      </c>
      <c r="C1593" s="236">
        <v>44132</v>
      </c>
      <c r="D1593">
        <v>20520596233</v>
      </c>
      <c r="E1593" t="s">
        <v>3742</v>
      </c>
      <c r="F1593" t="s">
        <v>3754</v>
      </c>
      <c r="G1593" s="236">
        <v>44103</v>
      </c>
      <c r="H1593" s="236">
        <v>44132</v>
      </c>
      <c r="J1593">
        <v>0</v>
      </c>
      <c r="K1593">
        <v>82</v>
      </c>
      <c r="M1593" t="s">
        <v>54</v>
      </c>
      <c r="P1593" t="s">
        <v>54</v>
      </c>
      <c r="Q1593">
        <v>82</v>
      </c>
      <c r="R1593">
        <v>82</v>
      </c>
      <c r="S1593" t="s">
        <v>79</v>
      </c>
      <c r="T1593" t="s">
        <v>1194</v>
      </c>
      <c r="U1593" t="s">
        <v>3756</v>
      </c>
      <c r="V1593">
        <v>44009</v>
      </c>
      <c r="W1593" t="s">
        <v>3817</v>
      </c>
      <c r="AD1593">
        <v>44132</v>
      </c>
      <c r="AN1593" t="s">
        <v>306</v>
      </c>
      <c r="AS1593" t="s">
        <v>3449</v>
      </c>
      <c r="AT1593" t="s">
        <v>61</v>
      </c>
      <c r="AU1593" t="s">
        <v>61</v>
      </c>
      <c r="AV1593" t="s">
        <v>11037</v>
      </c>
      <c r="AY1593">
        <v>0</v>
      </c>
      <c r="AZ1593" t="s">
        <v>62</v>
      </c>
      <c r="BA1593" t="s">
        <v>63</v>
      </c>
    </row>
    <row r="1594" spans="1:53" x14ac:dyDescent="0.25">
      <c r="A1594" s="1" t="s">
        <v>3818</v>
      </c>
      <c r="B1594" s="236">
        <v>44103</v>
      </c>
      <c r="C1594" s="236">
        <v>44132</v>
      </c>
      <c r="D1594">
        <v>20520596233</v>
      </c>
      <c r="E1594" t="s">
        <v>3742</v>
      </c>
      <c r="F1594" t="s">
        <v>3754</v>
      </c>
      <c r="G1594" s="236">
        <v>44103</v>
      </c>
      <c r="H1594" s="236">
        <v>44132</v>
      </c>
      <c r="J1594">
        <v>0</v>
      </c>
      <c r="K1594">
        <v>82</v>
      </c>
      <c r="M1594" t="s">
        <v>54</v>
      </c>
      <c r="P1594" t="s">
        <v>54</v>
      </c>
      <c r="Q1594">
        <v>82</v>
      </c>
      <c r="R1594">
        <v>82</v>
      </c>
      <c r="S1594" t="s">
        <v>79</v>
      </c>
      <c r="T1594" t="s">
        <v>1194</v>
      </c>
      <c r="U1594" t="s">
        <v>3756</v>
      </c>
      <c r="V1594">
        <v>44009</v>
      </c>
      <c r="W1594" t="s">
        <v>3818</v>
      </c>
      <c r="AD1594">
        <v>44132</v>
      </c>
      <c r="AN1594" t="s">
        <v>306</v>
      </c>
      <c r="AS1594" t="s">
        <v>3449</v>
      </c>
      <c r="AT1594" t="s">
        <v>61</v>
      </c>
      <c r="AU1594" t="s">
        <v>61</v>
      </c>
      <c r="AV1594" t="s">
        <v>11037</v>
      </c>
      <c r="AY1594">
        <v>0</v>
      </c>
      <c r="AZ1594" t="s">
        <v>62</v>
      </c>
      <c r="BA1594" t="s">
        <v>63</v>
      </c>
    </row>
    <row r="1595" spans="1:53" x14ac:dyDescent="0.25">
      <c r="A1595" s="1" t="s">
        <v>3819</v>
      </c>
      <c r="B1595" s="236">
        <v>44103</v>
      </c>
      <c r="C1595" s="236">
        <v>44132</v>
      </c>
      <c r="D1595">
        <v>20520596233</v>
      </c>
      <c r="E1595" t="s">
        <v>3742</v>
      </c>
      <c r="F1595" t="s">
        <v>3754</v>
      </c>
      <c r="G1595" s="236">
        <v>44103</v>
      </c>
      <c r="H1595" s="236">
        <v>44132</v>
      </c>
      <c r="J1595">
        <v>0</v>
      </c>
      <c r="K1595">
        <v>82</v>
      </c>
      <c r="M1595" t="s">
        <v>54</v>
      </c>
      <c r="P1595" t="s">
        <v>54</v>
      </c>
      <c r="Q1595">
        <v>82</v>
      </c>
      <c r="R1595">
        <v>82</v>
      </c>
      <c r="S1595" t="s">
        <v>79</v>
      </c>
      <c r="T1595" t="s">
        <v>1194</v>
      </c>
      <c r="U1595" t="s">
        <v>3756</v>
      </c>
      <c r="V1595">
        <v>44009</v>
      </c>
      <c r="W1595" t="s">
        <v>3819</v>
      </c>
      <c r="AD1595">
        <v>44132</v>
      </c>
      <c r="AN1595" t="s">
        <v>306</v>
      </c>
      <c r="AS1595" t="s">
        <v>3449</v>
      </c>
      <c r="AT1595" t="s">
        <v>61</v>
      </c>
      <c r="AU1595" t="s">
        <v>61</v>
      </c>
      <c r="AV1595" t="s">
        <v>11037</v>
      </c>
      <c r="AY1595">
        <v>0</v>
      </c>
      <c r="AZ1595" t="s">
        <v>62</v>
      </c>
      <c r="BA1595" t="s">
        <v>63</v>
      </c>
    </row>
    <row r="1596" spans="1:53" x14ac:dyDescent="0.25">
      <c r="A1596" s="1" t="s">
        <v>3820</v>
      </c>
      <c r="B1596" s="236">
        <v>44103</v>
      </c>
      <c r="C1596" s="236">
        <v>44132</v>
      </c>
      <c r="D1596">
        <v>20520596233</v>
      </c>
      <c r="E1596" t="s">
        <v>3742</v>
      </c>
      <c r="F1596" t="s">
        <v>3754</v>
      </c>
      <c r="G1596" s="236">
        <v>44103</v>
      </c>
      <c r="H1596" s="236">
        <v>44132</v>
      </c>
      <c r="J1596">
        <v>0</v>
      </c>
      <c r="K1596">
        <v>82</v>
      </c>
      <c r="M1596" t="s">
        <v>54</v>
      </c>
      <c r="P1596" t="s">
        <v>54</v>
      </c>
      <c r="Q1596">
        <v>82</v>
      </c>
      <c r="R1596">
        <v>82</v>
      </c>
      <c r="S1596" t="s">
        <v>79</v>
      </c>
      <c r="T1596" t="s">
        <v>1194</v>
      </c>
      <c r="U1596" t="s">
        <v>3756</v>
      </c>
      <c r="V1596">
        <v>44009</v>
      </c>
      <c r="W1596" t="s">
        <v>3820</v>
      </c>
      <c r="AD1596">
        <v>44132</v>
      </c>
      <c r="AN1596" t="s">
        <v>306</v>
      </c>
      <c r="AS1596" t="s">
        <v>3449</v>
      </c>
      <c r="AT1596" t="s">
        <v>61</v>
      </c>
      <c r="AU1596" t="s">
        <v>61</v>
      </c>
      <c r="AV1596" t="s">
        <v>11037</v>
      </c>
      <c r="AY1596">
        <v>0</v>
      </c>
      <c r="AZ1596" t="s">
        <v>62</v>
      </c>
      <c r="BA1596" t="s">
        <v>63</v>
      </c>
    </row>
    <row r="1597" spans="1:53" x14ac:dyDescent="0.25">
      <c r="A1597" s="1" t="s">
        <v>3821</v>
      </c>
      <c r="B1597" s="236">
        <v>44103</v>
      </c>
      <c r="C1597" s="236">
        <v>44132</v>
      </c>
      <c r="D1597">
        <v>20520596233</v>
      </c>
      <c r="E1597" t="s">
        <v>3742</v>
      </c>
      <c r="F1597" t="s">
        <v>3754</v>
      </c>
      <c r="G1597" s="236">
        <v>44103</v>
      </c>
      <c r="H1597" s="236">
        <v>44132</v>
      </c>
      <c r="J1597">
        <v>0</v>
      </c>
      <c r="K1597">
        <v>82</v>
      </c>
      <c r="M1597" t="s">
        <v>54</v>
      </c>
      <c r="P1597" t="s">
        <v>54</v>
      </c>
      <c r="Q1597">
        <v>82</v>
      </c>
      <c r="R1597">
        <v>82</v>
      </c>
      <c r="S1597" t="s">
        <v>79</v>
      </c>
      <c r="T1597" t="s">
        <v>1194</v>
      </c>
      <c r="U1597" t="s">
        <v>3756</v>
      </c>
      <c r="V1597">
        <v>44009</v>
      </c>
      <c r="W1597" t="s">
        <v>3821</v>
      </c>
      <c r="AD1597">
        <v>44132</v>
      </c>
      <c r="AN1597" t="s">
        <v>306</v>
      </c>
      <c r="AS1597" t="s">
        <v>3449</v>
      </c>
      <c r="AT1597" t="s">
        <v>61</v>
      </c>
      <c r="AU1597" t="s">
        <v>61</v>
      </c>
      <c r="AV1597" t="s">
        <v>11037</v>
      </c>
      <c r="AY1597">
        <v>0</v>
      </c>
      <c r="AZ1597" t="s">
        <v>62</v>
      </c>
      <c r="BA1597" t="s">
        <v>63</v>
      </c>
    </row>
    <row r="1598" spans="1:53" x14ac:dyDescent="0.25">
      <c r="A1598" s="1" t="s">
        <v>3822</v>
      </c>
      <c r="B1598" s="236">
        <v>44103</v>
      </c>
      <c r="C1598" s="236">
        <v>44132</v>
      </c>
      <c r="D1598">
        <v>20520596233</v>
      </c>
      <c r="E1598" t="s">
        <v>3742</v>
      </c>
      <c r="F1598" t="s">
        <v>3754</v>
      </c>
      <c r="G1598" s="236">
        <v>44103</v>
      </c>
      <c r="H1598" s="236">
        <v>44132</v>
      </c>
      <c r="J1598">
        <v>0</v>
      </c>
      <c r="K1598">
        <v>82</v>
      </c>
      <c r="M1598" t="s">
        <v>54</v>
      </c>
      <c r="P1598" t="s">
        <v>54</v>
      </c>
      <c r="Q1598">
        <v>82</v>
      </c>
      <c r="R1598">
        <v>82</v>
      </c>
      <c r="S1598" t="s">
        <v>79</v>
      </c>
      <c r="T1598" t="s">
        <v>1194</v>
      </c>
      <c r="U1598" t="s">
        <v>3756</v>
      </c>
      <c r="V1598">
        <v>44009</v>
      </c>
      <c r="W1598" t="s">
        <v>3822</v>
      </c>
      <c r="AD1598">
        <v>44132</v>
      </c>
      <c r="AN1598" t="s">
        <v>306</v>
      </c>
      <c r="AS1598" t="s">
        <v>3449</v>
      </c>
      <c r="AT1598" t="s">
        <v>61</v>
      </c>
      <c r="AU1598" t="s">
        <v>61</v>
      </c>
      <c r="AV1598" t="s">
        <v>11037</v>
      </c>
      <c r="AY1598">
        <v>0</v>
      </c>
      <c r="AZ1598" t="s">
        <v>62</v>
      </c>
      <c r="BA1598" t="s">
        <v>63</v>
      </c>
    </row>
    <row r="1599" spans="1:53" x14ac:dyDescent="0.25">
      <c r="A1599" s="1" t="s">
        <v>3823</v>
      </c>
      <c r="B1599" s="236">
        <v>44103</v>
      </c>
      <c r="C1599" s="236">
        <v>44132</v>
      </c>
      <c r="D1599">
        <v>20520596233</v>
      </c>
      <c r="E1599" t="s">
        <v>3742</v>
      </c>
      <c r="F1599" t="s">
        <v>3754</v>
      </c>
      <c r="G1599" s="236">
        <v>44103</v>
      </c>
      <c r="H1599" s="236">
        <v>44132</v>
      </c>
      <c r="J1599">
        <v>0</v>
      </c>
      <c r="K1599">
        <v>82</v>
      </c>
      <c r="M1599" t="s">
        <v>54</v>
      </c>
      <c r="P1599" t="s">
        <v>54</v>
      </c>
      <c r="Q1599">
        <v>82</v>
      </c>
      <c r="R1599">
        <v>82</v>
      </c>
      <c r="S1599" t="s">
        <v>79</v>
      </c>
      <c r="T1599" t="s">
        <v>1194</v>
      </c>
      <c r="U1599" t="s">
        <v>3756</v>
      </c>
      <c r="V1599">
        <v>44009</v>
      </c>
      <c r="W1599" t="s">
        <v>3823</v>
      </c>
      <c r="AD1599">
        <v>44132</v>
      </c>
      <c r="AN1599" t="s">
        <v>306</v>
      </c>
      <c r="AS1599" t="s">
        <v>3449</v>
      </c>
      <c r="AT1599" t="s">
        <v>61</v>
      </c>
      <c r="AU1599" t="s">
        <v>61</v>
      </c>
      <c r="AV1599" t="s">
        <v>11037</v>
      </c>
      <c r="AY1599">
        <v>0</v>
      </c>
      <c r="AZ1599" t="s">
        <v>62</v>
      </c>
      <c r="BA1599" t="s">
        <v>63</v>
      </c>
    </row>
    <row r="1600" spans="1:53" x14ac:dyDescent="0.25">
      <c r="A1600" s="1" t="s">
        <v>3824</v>
      </c>
      <c r="B1600" s="236">
        <v>44103</v>
      </c>
      <c r="C1600" s="236">
        <v>44132</v>
      </c>
      <c r="D1600">
        <v>20520596233</v>
      </c>
      <c r="E1600" t="s">
        <v>3742</v>
      </c>
      <c r="F1600" t="s">
        <v>3754</v>
      </c>
      <c r="G1600" s="236">
        <v>44103</v>
      </c>
      <c r="H1600" s="236">
        <v>44132</v>
      </c>
      <c r="J1600">
        <v>0</v>
      </c>
      <c r="K1600">
        <v>82</v>
      </c>
      <c r="M1600" t="s">
        <v>54</v>
      </c>
      <c r="P1600" t="s">
        <v>54</v>
      </c>
      <c r="Q1600">
        <v>82</v>
      </c>
      <c r="R1600">
        <v>82</v>
      </c>
      <c r="S1600" t="s">
        <v>79</v>
      </c>
      <c r="T1600" t="s">
        <v>1194</v>
      </c>
      <c r="U1600" t="s">
        <v>3756</v>
      </c>
      <c r="V1600">
        <v>44009</v>
      </c>
      <c r="W1600" t="s">
        <v>3824</v>
      </c>
      <c r="AD1600">
        <v>44132</v>
      </c>
      <c r="AN1600" t="s">
        <v>306</v>
      </c>
      <c r="AS1600" t="s">
        <v>3449</v>
      </c>
      <c r="AT1600" t="s">
        <v>61</v>
      </c>
      <c r="AU1600" t="s">
        <v>61</v>
      </c>
      <c r="AV1600" t="s">
        <v>11037</v>
      </c>
      <c r="AY1600">
        <v>0</v>
      </c>
      <c r="AZ1600" t="s">
        <v>62</v>
      </c>
      <c r="BA1600" t="s">
        <v>63</v>
      </c>
    </row>
    <row r="1601" spans="1:53" x14ac:dyDescent="0.25">
      <c r="A1601" s="1" t="s">
        <v>3825</v>
      </c>
      <c r="B1601" s="236">
        <v>44103</v>
      </c>
      <c r="C1601" s="236">
        <v>44132</v>
      </c>
      <c r="D1601">
        <v>20520596233</v>
      </c>
      <c r="E1601" t="s">
        <v>3742</v>
      </c>
      <c r="F1601" t="s">
        <v>3754</v>
      </c>
      <c r="G1601" s="236">
        <v>44103</v>
      </c>
      <c r="H1601" s="236">
        <v>44132</v>
      </c>
      <c r="J1601">
        <v>0</v>
      </c>
      <c r="K1601">
        <v>82</v>
      </c>
      <c r="M1601" t="s">
        <v>54</v>
      </c>
      <c r="P1601" t="s">
        <v>54</v>
      </c>
      <c r="Q1601">
        <v>82</v>
      </c>
      <c r="R1601">
        <v>82</v>
      </c>
      <c r="S1601" t="s">
        <v>79</v>
      </c>
      <c r="T1601" t="s">
        <v>1194</v>
      </c>
      <c r="U1601" t="s">
        <v>3756</v>
      </c>
      <c r="V1601">
        <v>44009</v>
      </c>
      <c r="W1601" t="s">
        <v>3825</v>
      </c>
      <c r="AD1601">
        <v>44132</v>
      </c>
      <c r="AN1601" t="s">
        <v>306</v>
      </c>
      <c r="AS1601" t="s">
        <v>3449</v>
      </c>
      <c r="AT1601" t="s">
        <v>61</v>
      </c>
      <c r="AU1601" t="s">
        <v>61</v>
      </c>
      <c r="AV1601" t="s">
        <v>11037</v>
      </c>
      <c r="AY1601">
        <v>0</v>
      </c>
      <c r="AZ1601" t="s">
        <v>62</v>
      </c>
      <c r="BA1601" t="s">
        <v>63</v>
      </c>
    </row>
    <row r="1602" spans="1:53" x14ac:dyDescent="0.25">
      <c r="A1602" s="1" t="s">
        <v>3826</v>
      </c>
      <c r="B1602" s="236">
        <v>44103</v>
      </c>
      <c r="C1602" s="236">
        <v>44132</v>
      </c>
      <c r="D1602">
        <v>20520596233</v>
      </c>
      <c r="E1602" t="s">
        <v>3742</v>
      </c>
      <c r="F1602" t="s">
        <v>3754</v>
      </c>
      <c r="G1602" s="236">
        <v>44103</v>
      </c>
      <c r="H1602" s="236">
        <v>44132</v>
      </c>
      <c r="J1602">
        <v>0</v>
      </c>
      <c r="K1602">
        <v>82</v>
      </c>
      <c r="M1602" t="s">
        <v>54</v>
      </c>
      <c r="P1602" t="s">
        <v>54</v>
      </c>
      <c r="Q1602">
        <v>82</v>
      </c>
      <c r="R1602">
        <v>82</v>
      </c>
      <c r="S1602" t="s">
        <v>79</v>
      </c>
      <c r="T1602" t="s">
        <v>1194</v>
      </c>
      <c r="U1602" t="s">
        <v>3756</v>
      </c>
      <c r="V1602">
        <v>44009</v>
      </c>
      <c r="W1602" t="s">
        <v>3826</v>
      </c>
      <c r="AD1602">
        <v>44132</v>
      </c>
      <c r="AN1602" t="s">
        <v>306</v>
      </c>
      <c r="AS1602" t="s">
        <v>3449</v>
      </c>
      <c r="AT1602" t="s">
        <v>61</v>
      </c>
      <c r="AU1602" t="s">
        <v>61</v>
      </c>
      <c r="AV1602" t="s">
        <v>11037</v>
      </c>
      <c r="AY1602">
        <v>0</v>
      </c>
      <c r="AZ1602" t="s">
        <v>62</v>
      </c>
      <c r="BA1602" t="s">
        <v>63</v>
      </c>
    </row>
    <row r="1603" spans="1:53" x14ac:dyDescent="0.25">
      <c r="A1603" s="1" t="s">
        <v>3827</v>
      </c>
      <c r="B1603" s="236">
        <v>44103</v>
      </c>
      <c r="C1603" s="236">
        <v>44132</v>
      </c>
      <c r="D1603">
        <v>20520596233</v>
      </c>
      <c r="E1603" t="s">
        <v>3742</v>
      </c>
      <c r="F1603" t="s">
        <v>3754</v>
      </c>
      <c r="G1603" s="236">
        <v>44103</v>
      </c>
      <c r="H1603" s="236">
        <v>44132</v>
      </c>
      <c r="J1603">
        <v>0</v>
      </c>
      <c r="K1603">
        <v>82</v>
      </c>
      <c r="M1603" t="s">
        <v>54</v>
      </c>
      <c r="P1603" t="s">
        <v>54</v>
      </c>
      <c r="Q1603">
        <v>82</v>
      </c>
      <c r="R1603">
        <v>82</v>
      </c>
      <c r="S1603" t="s">
        <v>79</v>
      </c>
      <c r="T1603" t="s">
        <v>1194</v>
      </c>
      <c r="U1603" t="s">
        <v>3756</v>
      </c>
      <c r="V1603">
        <v>44009</v>
      </c>
      <c r="W1603" t="s">
        <v>3827</v>
      </c>
      <c r="AD1603">
        <v>44132</v>
      </c>
      <c r="AN1603" t="s">
        <v>306</v>
      </c>
      <c r="AS1603" t="s">
        <v>3449</v>
      </c>
      <c r="AT1603" t="s">
        <v>61</v>
      </c>
      <c r="AU1603" t="s">
        <v>61</v>
      </c>
      <c r="AV1603" t="s">
        <v>11037</v>
      </c>
      <c r="AY1603">
        <v>0</v>
      </c>
      <c r="AZ1603" t="s">
        <v>62</v>
      </c>
      <c r="BA1603" t="s">
        <v>63</v>
      </c>
    </row>
    <row r="1604" spans="1:53" x14ac:dyDescent="0.25">
      <c r="A1604" s="1" t="s">
        <v>3828</v>
      </c>
      <c r="B1604" s="236">
        <v>44103</v>
      </c>
      <c r="C1604" s="236">
        <v>44132</v>
      </c>
      <c r="D1604">
        <v>20520596233</v>
      </c>
      <c r="E1604" t="s">
        <v>3742</v>
      </c>
      <c r="F1604" t="s">
        <v>3754</v>
      </c>
      <c r="G1604" s="236">
        <v>44103</v>
      </c>
      <c r="H1604" s="236">
        <v>44132</v>
      </c>
      <c r="J1604">
        <v>0</v>
      </c>
      <c r="K1604">
        <v>82</v>
      </c>
      <c r="M1604" t="s">
        <v>54</v>
      </c>
      <c r="P1604" t="s">
        <v>54</v>
      </c>
      <c r="Q1604">
        <v>82</v>
      </c>
      <c r="R1604">
        <v>82</v>
      </c>
      <c r="S1604" t="s">
        <v>79</v>
      </c>
      <c r="T1604" t="s">
        <v>1194</v>
      </c>
      <c r="U1604" t="s">
        <v>3756</v>
      </c>
      <c r="V1604">
        <v>44009</v>
      </c>
      <c r="W1604" t="s">
        <v>3828</v>
      </c>
      <c r="AD1604">
        <v>44132</v>
      </c>
      <c r="AN1604" t="s">
        <v>306</v>
      </c>
      <c r="AS1604" t="s">
        <v>3449</v>
      </c>
      <c r="AT1604" t="s">
        <v>61</v>
      </c>
      <c r="AU1604" t="s">
        <v>61</v>
      </c>
      <c r="AV1604" t="s">
        <v>11037</v>
      </c>
      <c r="AY1604">
        <v>0</v>
      </c>
      <c r="AZ1604" t="s">
        <v>62</v>
      </c>
      <c r="BA1604" t="s">
        <v>63</v>
      </c>
    </row>
    <row r="1605" spans="1:53" x14ac:dyDescent="0.25">
      <c r="A1605" s="1" t="s">
        <v>3829</v>
      </c>
      <c r="B1605" s="236">
        <v>44103</v>
      </c>
      <c r="C1605" s="236">
        <v>44132</v>
      </c>
      <c r="D1605">
        <v>20520596233</v>
      </c>
      <c r="E1605" t="s">
        <v>3742</v>
      </c>
      <c r="F1605" t="s">
        <v>3754</v>
      </c>
      <c r="G1605" s="236">
        <v>44103</v>
      </c>
      <c r="H1605" s="236">
        <v>44132</v>
      </c>
      <c r="J1605">
        <v>0</v>
      </c>
      <c r="K1605">
        <v>82</v>
      </c>
      <c r="M1605" t="s">
        <v>54</v>
      </c>
      <c r="P1605" t="s">
        <v>54</v>
      </c>
      <c r="Q1605">
        <v>82</v>
      </c>
      <c r="R1605">
        <v>82</v>
      </c>
      <c r="S1605" t="s">
        <v>79</v>
      </c>
      <c r="T1605" t="s">
        <v>1194</v>
      </c>
      <c r="U1605" t="s">
        <v>3756</v>
      </c>
      <c r="V1605">
        <v>44009</v>
      </c>
      <c r="W1605" t="s">
        <v>3829</v>
      </c>
      <c r="AD1605">
        <v>44132</v>
      </c>
      <c r="AN1605" t="s">
        <v>306</v>
      </c>
      <c r="AS1605" t="s">
        <v>3449</v>
      </c>
      <c r="AT1605" t="s">
        <v>61</v>
      </c>
      <c r="AU1605" t="s">
        <v>61</v>
      </c>
      <c r="AV1605" t="s">
        <v>11037</v>
      </c>
      <c r="AY1605">
        <v>0</v>
      </c>
      <c r="AZ1605" t="s">
        <v>62</v>
      </c>
      <c r="BA1605" t="s">
        <v>63</v>
      </c>
    </row>
    <row r="1606" spans="1:53" x14ac:dyDescent="0.25">
      <c r="A1606" s="1" t="s">
        <v>3830</v>
      </c>
      <c r="B1606" s="236">
        <v>44103</v>
      </c>
      <c r="C1606" s="236">
        <v>44132</v>
      </c>
      <c r="D1606">
        <v>20520596233</v>
      </c>
      <c r="E1606" t="s">
        <v>3742</v>
      </c>
      <c r="F1606" t="s">
        <v>3754</v>
      </c>
      <c r="G1606" s="236">
        <v>44103</v>
      </c>
      <c r="H1606" s="236">
        <v>44132</v>
      </c>
      <c r="J1606">
        <v>0</v>
      </c>
      <c r="K1606">
        <v>82</v>
      </c>
      <c r="M1606" t="s">
        <v>54</v>
      </c>
      <c r="P1606" t="s">
        <v>54</v>
      </c>
      <c r="Q1606">
        <v>82</v>
      </c>
      <c r="R1606">
        <v>82</v>
      </c>
      <c r="S1606" t="s">
        <v>79</v>
      </c>
      <c r="T1606" t="s">
        <v>1194</v>
      </c>
      <c r="U1606" t="s">
        <v>3756</v>
      </c>
      <c r="V1606">
        <v>44009</v>
      </c>
      <c r="W1606" t="s">
        <v>3830</v>
      </c>
      <c r="AD1606">
        <v>44132</v>
      </c>
      <c r="AN1606" t="s">
        <v>306</v>
      </c>
      <c r="AS1606" t="s">
        <v>3449</v>
      </c>
      <c r="AT1606" t="s">
        <v>61</v>
      </c>
      <c r="AU1606" t="s">
        <v>61</v>
      </c>
      <c r="AV1606" t="s">
        <v>11037</v>
      </c>
      <c r="AY1606">
        <v>0</v>
      </c>
      <c r="AZ1606" t="s">
        <v>62</v>
      </c>
      <c r="BA1606" t="s">
        <v>63</v>
      </c>
    </row>
    <row r="1607" spans="1:53" x14ac:dyDescent="0.25">
      <c r="A1607" s="1" t="s">
        <v>3831</v>
      </c>
      <c r="B1607" s="236">
        <v>44103</v>
      </c>
      <c r="C1607" s="236">
        <v>44132</v>
      </c>
      <c r="D1607">
        <v>20520596233</v>
      </c>
      <c r="E1607" t="s">
        <v>3742</v>
      </c>
      <c r="F1607" t="s">
        <v>3754</v>
      </c>
      <c r="G1607" s="236">
        <v>44103</v>
      </c>
      <c r="H1607" s="236">
        <v>44132</v>
      </c>
      <c r="J1607">
        <v>0</v>
      </c>
      <c r="K1607">
        <v>82</v>
      </c>
      <c r="M1607" t="s">
        <v>54</v>
      </c>
      <c r="P1607" t="s">
        <v>54</v>
      </c>
      <c r="Q1607">
        <v>82</v>
      </c>
      <c r="R1607">
        <v>82</v>
      </c>
      <c r="S1607" t="s">
        <v>79</v>
      </c>
      <c r="T1607" t="s">
        <v>1194</v>
      </c>
      <c r="U1607" t="s">
        <v>3756</v>
      </c>
      <c r="V1607">
        <v>44009</v>
      </c>
      <c r="W1607" t="s">
        <v>3831</v>
      </c>
      <c r="AD1607">
        <v>44132</v>
      </c>
      <c r="AN1607" t="s">
        <v>306</v>
      </c>
      <c r="AS1607" t="s">
        <v>3449</v>
      </c>
      <c r="AT1607" t="s">
        <v>61</v>
      </c>
      <c r="AU1607" t="s">
        <v>61</v>
      </c>
      <c r="AV1607" t="s">
        <v>11037</v>
      </c>
      <c r="AY1607">
        <v>0</v>
      </c>
      <c r="AZ1607" t="s">
        <v>62</v>
      </c>
      <c r="BA1607" t="s">
        <v>63</v>
      </c>
    </row>
    <row r="1608" spans="1:53" x14ac:dyDescent="0.25">
      <c r="A1608" s="1" t="s">
        <v>3832</v>
      </c>
      <c r="B1608" s="236">
        <v>44103</v>
      </c>
      <c r="C1608" s="236">
        <v>44132</v>
      </c>
      <c r="D1608">
        <v>20520596233</v>
      </c>
      <c r="E1608" t="s">
        <v>3742</v>
      </c>
      <c r="F1608" t="s">
        <v>3754</v>
      </c>
      <c r="G1608" s="236">
        <v>44103</v>
      </c>
      <c r="H1608" s="236">
        <v>44132</v>
      </c>
      <c r="J1608">
        <v>0</v>
      </c>
      <c r="K1608">
        <v>82</v>
      </c>
      <c r="M1608" t="s">
        <v>54</v>
      </c>
      <c r="P1608" t="s">
        <v>54</v>
      </c>
      <c r="Q1608">
        <v>82</v>
      </c>
      <c r="R1608">
        <v>82</v>
      </c>
      <c r="S1608" t="s">
        <v>79</v>
      </c>
      <c r="T1608" t="s">
        <v>1194</v>
      </c>
      <c r="U1608" t="s">
        <v>3756</v>
      </c>
      <c r="V1608">
        <v>44009</v>
      </c>
      <c r="W1608" t="s">
        <v>3832</v>
      </c>
      <c r="AD1608">
        <v>44132</v>
      </c>
      <c r="AN1608" t="s">
        <v>306</v>
      </c>
      <c r="AS1608" t="s">
        <v>3449</v>
      </c>
      <c r="AT1608" t="s">
        <v>61</v>
      </c>
      <c r="AU1608" t="s">
        <v>61</v>
      </c>
      <c r="AV1608" t="s">
        <v>11037</v>
      </c>
      <c r="AY1608">
        <v>0</v>
      </c>
      <c r="AZ1608" t="s">
        <v>62</v>
      </c>
      <c r="BA1608" t="s">
        <v>63</v>
      </c>
    </row>
    <row r="1609" spans="1:53" x14ac:dyDescent="0.25">
      <c r="A1609" s="1" t="s">
        <v>3833</v>
      </c>
      <c r="B1609" s="236">
        <v>44103</v>
      </c>
      <c r="C1609" s="236">
        <v>44132</v>
      </c>
      <c r="D1609">
        <v>20520596233</v>
      </c>
      <c r="E1609" t="s">
        <v>3742</v>
      </c>
      <c r="F1609" t="s">
        <v>3754</v>
      </c>
      <c r="G1609" s="236">
        <v>44103</v>
      </c>
      <c r="H1609" s="236">
        <v>44132</v>
      </c>
      <c r="J1609">
        <v>0</v>
      </c>
      <c r="K1609">
        <v>82</v>
      </c>
      <c r="M1609" t="s">
        <v>54</v>
      </c>
      <c r="P1609" t="s">
        <v>54</v>
      </c>
      <c r="Q1609">
        <v>82</v>
      </c>
      <c r="R1609">
        <v>82</v>
      </c>
      <c r="S1609" t="s">
        <v>79</v>
      </c>
      <c r="T1609" t="s">
        <v>1194</v>
      </c>
      <c r="U1609" t="s">
        <v>3756</v>
      </c>
      <c r="V1609">
        <v>44009</v>
      </c>
      <c r="W1609" t="s">
        <v>3833</v>
      </c>
      <c r="AD1609">
        <v>44132</v>
      </c>
      <c r="AN1609" t="s">
        <v>306</v>
      </c>
      <c r="AS1609" t="s">
        <v>3449</v>
      </c>
      <c r="AT1609" t="s">
        <v>61</v>
      </c>
      <c r="AU1609" t="s">
        <v>61</v>
      </c>
      <c r="AV1609" t="s">
        <v>11037</v>
      </c>
      <c r="AY1609">
        <v>0</v>
      </c>
      <c r="AZ1609" t="s">
        <v>62</v>
      </c>
      <c r="BA1609" t="s">
        <v>63</v>
      </c>
    </row>
    <row r="1610" spans="1:53" x14ac:dyDescent="0.25">
      <c r="A1610" s="1" t="s">
        <v>3834</v>
      </c>
      <c r="B1610" s="236">
        <v>44103</v>
      </c>
      <c r="C1610" s="236">
        <v>44132</v>
      </c>
      <c r="D1610">
        <v>20520596233</v>
      </c>
      <c r="E1610" t="s">
        <v>3742</v>
      </c>
      <c r="F1610" t="s">
        <v>3754</v>
      </c>
      <c r="G1610" s="236">
        <v>44103</v>
      </c>
      <c r="H1610" s="236">
        <v>44132</v>
      </c>
      <c r="J1610">
        <v>0</v>
      </c>
      <c r="K1610">
        <v>82</v>
      </c>
      <c r="M1610" t="s">
        <v>54</v>
      </c>
      <c r="P1610" t="s">
        <v>54</v>
      </c>
      <c r="Q1610">
        <v>82</v>
      </c>
      <c r="R1610">
        <v>82</v>
      </c>
      <c r="S1610" t="s">
        <v>79</v>
      </c>
      <c r="T1610" t="s">
        <v>1194</v>
      </c>
      <c r="U1610" t="s">
        <v>3756</v>
      </c>
      <c r="V1610">
        <v>44009</v>
      </c>
      <c r="W1610" t="s">
        <v>3834</v>
      </c>
      <c r="AD1610">
        <v>44132</v>
      </c>
      <c r="AN1610" t="s">
        <v>306</v>
      </c>
      <c r="AS1610" t="s">
        <v>3449</v>
      </c>
      <c r="AT1610" t="s">
        <v>61</v>
      </c>
      <c r="AU1610" t="s">
        <v>61</v>
      </c>
      <c r="AV1610" t="s">
        <v>11037</v>
      </c>
      <c r="AY1610">
        <v>0</v>
      </c>
      <c r="AZ1610" t="s">
        <v>62</v>
      </c>
      <c r="BA1610" t="s">
        <v>63</v>
      </c>
    </row>
    <row r="1611" spans="1:53" x14ac:dyDescent="0.25">
      <c r="A1611" s="1" t="s">
        <v>3835</v>
      </c>
      <c r="B1611" s="236">
        <v>44103</v>
      </c>
      <c r="C1611" s="236">
        <v>44132</v>
      </c>
      <c r="D1611">
        <v>20520596233</v>
      </c>
      <c r="E1611" t="s">
        <v>3742</v>
      </c>
      <c r="F1611" t="s">
        <v>3754</v>
      </c>
      <c r="G1611" s="236">
        <v>44103</v>
      </c>
      <c r="H1611" s="236">
        <v>44132</v>
      </c>
      <c r="J1611">
        <v>0</v>
      </c>
      <c r="K1611">
        <v>82</v>
      </c>
      <c r="M1611" t="s">
        <v>54</v>
      </c>
      <c r="P1611" t="s">
        <v>54</v>
      </c>
      <c r="Q1611">
        <v>82</v>
      </c>
      <c r="R1611">
        <v>82</v>
      </c>
      <c r="S1611" t="s">
        <v>79</v>
      </c>
      <c r="T1611" t="s">
        <v>1194</v>
      </c>
      <c r="U1611" t="s">
        <v>3756</v>
      </c>
      <c r="V1611">
        <v>44009</v>
      </c>
      <c r="W1611" t="s">
        <v>3835</v>
      </c>
      <c r="AD1611">
        <v>44132</v>
      </c>
      <c r="AN1611" t="s">
        <v>306</v>
      </c>
      <c r="AS1611" t="s">
        <v>3449</v>
      </c>
      <c r="AT1611" t="s">
        <v>61</v>
      </c>
      <c r="AU1611" t="s">
        <v>61</v>
      </c>
      <c r="AV1611" t="s">
        <v>11037</v>
      </c>
      <c r="AY1611">
        <v>0</v>
      </c>
      <c r="AZ1611" t="s">
        <v>62</v>
      </c>
      <c r="BA1611" t="s">
        <v>63</v>
      </c>
    </row>
    <row r="1612" spans="1:53" x14ac:dyDescent="0.25">
      <c r="A1612" s="1" t="s">
        <v>3837</v>
      </c>
      <c r="B1612" s="236">
        <v>44103</v>
      </c>
      <c r="C1612" s="236">
        <v>44132</v>
      </c>
      <c r="D1612">
        <v>20520596233</v>
      </c>
      <c r="E1612" t="s">
        <v>3742</v>
      </c>
      <c r="F1612" t="s">
        <v>3754</v>
      </c>
      <c r="G1612" s="236">
        <v>44103</v>
      </c>
      <c r="H1612" s="236">
        <v>44132</v>
      </c>
      <c r="J1612">
        <v>0</v>
      </c>
      <c r="K1612">
        <v>82</v>
      </c>
      <c r="M1612" t="s">
        <v>54</v>
      </c>
      <c r="P1612" t="s">
        <v>54</v>
      </c>
      <c r="Q1612">
        <v>82</v>
      </c>
      <c r="R1612">
        <v>82</v>
      </c>
      <c r="S1612" t="s">
        <v>79</v>
      </c>
      <c r="T1612" t="s">
        <v>3836</v>
      </c>
      <c r="U1612" t="s">
        <v>3756</v>
      </c>
      <c r="V1612">
        <v>44009</v>
      </c>
      <c r="W1612" t="s">
        <v>3837</v>
      </c>
      <c r="AD1612">
        <v>44132</v>
      </c>
      <c r="AN1612" t="s">
        <v>306</v>
      </c>
      <c r="AS1612" t="s">
        <v>3449</v>
      </c>
      <c r="AT1612" t="s">
        <v>61</v>
      </c>
      <c r="AU1612" t="s">
        <v>61</v>
      </c>
      <c r="AV1612" t="s">
        <v>11037</v>
      </c>
      <c r="AY1612">
        <v>0</v>
      </c>
      <c r="AZ1612" t="s">
        <v>62</v>
      </c>
      <c r="BA1612" t="s">
        <v>63</v>
      </c>
    </row>
    <row r="1613" spans="1:53" x14ac:dyDescent="0.25">
      <c r="A1613" s="1" t="s">
        <v>3838</v>
      </c>
      <c r="B1613" s="236">
        <v>44103</v>
      </c>
      <c r="C1613" s="236">
        <v>44132</v>
      </c>
      <c r="D1613">
        <v>20520596233</v>
      </c>
      <c r="E1613" t="s">
        <v>3742</v>
      </c>
      <c r="F1613" t="s">
        <v>3754</v>
      </c>
      <c r="G1613" s="236">
        <v>44103</v>
      </c>
      <c r="H1613" s="236">
        <v>44132</v>
      </c>
      <c r="J1613">
        <v>0</v>
      </c>
      <c r="K1613">
        <v>82</v>
      </c>
      <c r="M1613" t="s">
        <v>54</v>
      </c>
      <c r="P1613" t="s">
        <v>54</v>
      </c>
      <c r="Q1613">
        <v>82</v>
      </c>
      <c r="R1613">
        <v>82</v>
      </c>
      <c r="S1613" t="s">
        <v>79</v>
      </c>
      <c r="T1613" t="s">
        <v>3836</v>
      </c>
      <c r="U1613" t="s">
        <v>3756</v>
      </c>
      <c r="V1613">
        <v>44009</v>
      </c>
      <c r="W1613" t="s">
        <v>3838</v>
      </c>
      <c r="AD1613">
        <v>44132</v>
      </c>
      <c r="AN1613" t="s">
        <v>306</v>
      </c>
      <c r="AS1613" t="s">
        <v>3449</v>
      </c>
      <c r="AT1613" t="s">
        <v>61</v>
      </c>
      <c r="AU1613" t="s">
        <v>61</v>
      </c>
      <c r="AV1613" t="s">
        <v>11037</v>
      </c>
      <c r="AY1613">
        <v>0</v>
      </c>
      <c r="AZ1613" t="s">
        <v>62</v>
      </c>
      <c r="BA1613" t="s">
        <v>63</v>
      </c>
    </row>
    <row r="1614" spans="1:53" x14ac:dyDescent="0.25">
      <c r="A1614" s="1" t="s">
        <v>3839</v>
      </c>
      <c r="B1614" s="236">
        <v>44103</v>
      </c>
      <c r="C1614" s="236">
        <v>44132</v>
      </c>
      <c r="D1614">
        <v>20520596233</v>
      </c>
      <c r="E1614" t="s">
        <v>3742</v>
      </c>
      <c r="F1614" t="s">
        <v>3754</v>
      </c>
      <c r="G1614" s="236">
        <v>44103</v>
      </c>
      <c r="H1614" s="236">
        <v>44132</v>
      </c>
      <c r="J1614">
        <v>0</v>
      </c>
      <c r="K1614">
        <v>82</v>
      </c>
      <c r="M1614" t="s">
        <v>54</v>
      </c>
      <c r="P1614" t="s">
        <v>54</v>
      </c>
      <c r="Q1614">
        <v>82</v>
      </c>
      <c r="R1614">
        <v>82</v>
      </c>
      <c r="S1614" t="s">
        <v>79</v>
      </c>
      <c r="T1614" t="s">
        <v>3836</v>
      </c>
      <c r="U1614" t="s">
        <v>3756</v>
      </c>
      <c r="V1614">
        <v>44009</v>
      </c>
      <c r="W1614" t="s">
        <v>3839</v>
      </c>
      <c r="AD1614">
        <v>44132</v>
      </c>
      <c r="AN1614" t="s">
        <v>306</v>
      </c>
      <c r="AS1614" t="s">
        <v>3449</v>
      </c>
      <c r="AT1614" t="s">
        <v>61</v>
      </c>
      <c r="AU1614" t="s">
        <v>61</v>
      </c>
      <c r="AV1614" t="s">
        <v>11037</v>
      </c>
      <c r="AY1614">
        <v>0</v>
      </c>
      <c r="AZ1614" t="s">
        <v>62</v>
      </c>
      <c r="BA1614" t="s">
        <v>63</v>
      </c>
    </row>
    <row r="1615" spans="1:53" x14ac:dyDescent="0.25">
      <c r="A1615" s="1" t="s">
        <v>3840</v>
      </c>
      <c r="B1615" s="236">
        <v>44103</v>
      </c>
      <c r="C1615" s="236">
        <v>44132</v>
      </c>
      <c r="D1615">
        <v>20520596233</v>
      </c>
      <c r="E1615" t="s">
        <v>3742</v>
      </c>
      <c r="F1615" t="s">
        <v>3754</v>
      </c>
      <c r="G1615" s="236">
        <v>44103</v>
      </c>
      <c r="H1615" s="236">
        <v>44132</v>
      </c>
      <c r="J1615">
        <v>0</v>
      </c>
      <c r="K1615">
        <v>82</v>
      </c>
      <c r="M1615" t="s">
        <v>54</v>
      </c>
      <c r="P1615" t="s">
        <v>54</v>
      </c>
      <c r="Q1615">
        <v>82</v>
      </c>
      <c r="R1615">
        <v>82</v>
      </c>
      <c r="S1615" t="s">
        <v>79</v>
      </c>
      <c r="T1615" t="s">
        <v>3836</v>
      </c>
      <c r="U1615" t="s">
        <v>3756</v>
      </c>
      <c r="V1615">
        <v>44009</v>
      </c>
      <c r="W1615" t="s">
        <v>3840</v>
      </c>
      <c r="AD1615">
        <v>44132</v>
      </c>
      <c r="AN1615" t="s">
        <v>306</v>
      </c>
      <c r="AS1615" t="s">
        <v>3449</v>
      </c>
      <c r="AT1615" t="s">
        <v>61</v>
      </c>
      <c r="AU1615" t="s">
        <v>61</v>
      </c>
      <c r="AV1615" t="s">
        <v>11037</v>
      </c>
      <c r="AY1615">
        <v>0</v>
      </c>
      <c r="AZ1615" t="s">
        <v>62</v>
      </c>
      <c r="BA1615" t="s">
        <v>63</v>
      </c>
    </row>
    <row r="1616" spans="1:53" x14ac:dyDescent="0.25">
      <c r="A1616" s="1" t="s">
        <v>3841</v>
      </c>
      <c r="B1616" s="236">
        <v>44103</v>
      </c>
      <c r="C1616" s="236">
        <v>44132</v>
      </c>
      <c r="D1616">
        <v>20520596233</v>
      </c>
      <c r="E1616" t="s">
        <v>3742</v>
      </c>
      <c r="F1616" t="s">
        <v>3754</v>
      </c>
      <c r="G1616" s="236">
        <v>44103</v>
      </c>
      <c r="H1616" s="236">
        <v>44132</v>
      </c>
      <c r="J1616">
        <v>0</v>
      </c>
      <c r="K1616">
        <v>82</v>
      </c>
      <c r="M1616" t="s">
        <v>54</v>
      </c>
      <c r="P1616" t="s">
        <v>54</v>
      </c>
      <c r="Q1616">
        <v>82</v>
      </c>
      <c r="R1616">
        <v>82</v>
      </c>
      <c r="S1616" t="s">
        <v>79</v>
      </c>
      <c r="T1616" t="s">
        <v>3836</v>
      </c>
      <c r="U1616" t="s">
        <v>3756</v>
      </c>
      <c r="V1616">
        <v>44009</v>
      </c>
      <c r="W1616" t="s">
        <v>3841</v>
      </c>
      <c r="AD1616">
        <v>44132</v>
      </c>
      <c r="AN1616" t="s">
        <v>306</v>
      </c>
      <c r="AS1616" t="s">
        <v>3449</v>
      </c>
      <c r="AT1616" t="s">
        <v>61</v>
      </c>
      <c r="AU1616" t="s">
        <v>61</v>
      </c>
      <c r="AV1616" t="s">
        <v>11037</v>
      </c>
      <c r="AY1616">
        <v>0</v>
      </c>
      <c r="AZ1616" t="s">
        <v>62</v>
      </c>
      <c r="BA1616" t="s">
        <v>63</v>
      </c>
    </row>
    <row r="1617" spans="1:53" x14ac:dyDescent="0.25">
      <c r="A1617" s="1" t="s">
        <v>3842</v>
      </c>
      <c r="B1617" s="236">
        <v>44103</v>
      </c>
      <c r="C1617" s="236">
        <v>44132</v>
      </c>
      <c r="D1617">
        <v>20520596233</v>
      </c>
      <c r="E1617" t="s">
        <v>3742</v>
      </c>
      <c r="F1617" t="s">
        <v>3754</v>
      </c>
      <c r="G1617" s="236">
        <v>44103</v>
      </c>
      <c r="H1617" s="236">
        <v>44132</v>
      </c>
      <c r="J1617">
        <v>0</v>
      </c>
      <c r="K1617">
        <v>82</v>
      </c>
      <c r="M1617" t="s">
        <v>54</v>
      </c>
      <c r="P1617" t="s">
        <v>54</v>
      </c>
      <c r="Q1617">
        <v>82</v>
      </c>
      <c r="R1617">
        <v>82</v>
      </c>
      <c r="S1617" t="s">
        <v>79</v>
      </c>
      <c r="T1617" t="s">
        <v>3836</v>
      </c>
      <c r="U1617" t="s">
        <v>3756</v>
      </c>
      <c r="V1617">
        <v>44009</v>
      </c>
      <c r="W1617" t="s">
        <v>3842</v>
      </c>
      <c r="AD1617">
        <v>44132</v>
      </c>
      <c r="AN1617" t="s">
        <v>306</v>
      </c>
      <c r="AS1617" t="s">
        <v>3449</v>
      </c>
      <c r="AT1617" t="s">
        <v>61</v>
      </c>
      <c r="AU1617" t="s">
        <v>61</v>
      </c>
      <c r="AV1617" t="s">
        <v>11037</v>
      </c>
      <c r="AY1617">
        <v>0</v>
      </c>
      <c r="AZ1617" t="s">
        <v>62</v>
      </c>
      <c r="BA1617" t="s">
        <v>63</v>
      </c>
    </row>
    <row r="1618" spans="1:53" x14ac:dyDescent="0.25">
      <c r="A1618" s="1" t="s">
        <v>3843</v>
      </c>
      <c r="B1618" s="236">
        <v>44103</v>
      </c>
      <c r="C1618" s="236">
        <v>44132</v>
      </c>
      <c r="D1618">
        <v>20520596233</v>
      </c>
      <c r="E1618" t="s">
        <v>3742</v>
      </c>
      <c r="F1618" t="s">
        <v>3754</v>
      </c>
      <c r="G1618" s="236">
        <v>44103</v>
      </c>
      <c r="H1618" s="236">
        <v>44132</v>
      </c>
      <c r="J1618">
        <v>0</v>
      </c>
      <c r="K1618">
        <v>82</v>
      </c>
      <c r="M1618" t="s">
        <v>54</v>
      </c>
      <c r="P1618" t="s">
        <v>54</v>
      </c>
      <c r="Q1618">
        <v>82</v>
      </c>
      <c r="R1618">
        <v>82</v>
      </c>
      <c r="S1618" t="s">
        <v>79</v>
      </c>
      <c r="T1618" t="s">
        <v>3836</v>
      </c>
      <c r="U1618" t="s">
        <v>3756</v>
      </c>
      <c r="V1618">
        <v>44009</v>
      </c>
      <c r="W1618" t="s">
        <v>3843</v>
      </c>
      <c r="AD1618">
        <v>44132</v>
      </c>
      <c r="AN1618" t="s">
        <v>306</v>
      </c>
      <c r="AS1618" t="s">
        <v>3449</v>
      </c>
      <c r="AT1618" t="s">
        <v>61</v>
      </c>
      <c r="AU1618" t="s">
        <v>61</v>
      </c>
      <c r="AV1618" t="s">
        <v>11037</v>
      </c>
      <c r="AY1618">
        <v>0</v>
      </c>
      <c r="AZ1618" t="s">
        <v>62</v>
      </c>
      <c r="BA1618" t="s">
        <v>63</v>
      </c>
    </row>
    <row r="1619" spans="1:53" x14ac:dyDescent="0.25">
      <c r="A1619" s="1" t="s">
        <v>3844</v>
      </c>
      <c r="B1619" s="236">
        <v>44103</v>
      </c>
      <c r="C1619" s="236">
        <v>44132</v>
      </c>
      <c r="D1619">
        <v>20520596233</v>
      </c>
      <c r="E1619" t="s">
        <v>3742</v>
      </c>
      <c r="F1619" t="s">
        <v>3754</v>
      </c>
      <c r="G1619" s="236">
        <v>44103</v>
      </c>
      <c r="H1619" s="236">
        <v>44132</v>
      </c>
      <c r="J1619">
        <v>0</v>
      </c>
      <c r="K1619">
        <v>82</v>
      </c>
      <c r="M1619" t="s">
        <v>54</v>
      </c>
      <c r="P1619" t="s">
        <v>54</v>
      </c>
      <c r="Q1619">
        <v>82</v>
      </c>
      <c r="R1619">
        <v>82</v>
      </c>
      <c r="S1619" t="s">
        <v>79</v>
      </c>
      <c r="T1619" t="s">
        <v>3836</v>
      </c>
      <c r="U1619" t="s">
        <v>3756</v>
      </c>
      <c r="V1619">
        <v>44009</v>
      </c>
      <c r="W1619" t="s">
        <v>3844</v>
      </c>
      <c r="AD1619">
        <v>44132</v>
      </c>
      <c r="AN1619" t="s">
        <v>306</v>
      </c>
      <c r="AS1619" t="s">
        <v>3449</v>
      </c>
      <c r="AT1619" t="s">
        <v>61</v>
      </c>
      <c r="AU1619" t="s">
        <v>61</v>
      </c>
      <c r="AV1619" t="s">
        <v>11037</v>
      </c>
      <c r="AY1619">
        <v>0</v>
      </c>
      <c r="AZ1619" t="s">
        <v>62</v>
      </c>
      <c r="BA1619" t="s">
        <v>63</v>
      </c>
    </row>
    <row r="1620" spans="1:53" x14ac:dyDescent="0.25">
      <c r="A1620" s="1" t="s">
        <v>3845</v>
      </c>
      <c r="B1620" s="236">
        <v>44103</v>
      </c>
      <c r="C1620" s="236">
        <v>44132</v>
      </c>
      <c r="D1620">
        <v>20520596233</v>
      </c>
      <c r="E1620" t="s">
        <v>3742</v>
      </c>
      <c r="F1620" t="s">
        <v>3754</v>
      </c>
      <c r="G1620" s="236">
        <v>44103</v>
      </c>
      <c r="H1620" s="236">
        <v>44132</v>
      </c>
      <c r="J1620">
        <v>0</v>
      </c>
      <c r="K1620">
        <v>82</v>
      </c>
      <c r="M1620" t="s">
        <v>54</v>
      </c>
      <c r="P1620" t="s">
        <v>54</v>
      </c>
      <c r="Q1620">
        <v>82</v>
      </c>
      <c r="R1620">
        <v>82</v>
      </c>
      <c r="S1620" t="s">
        <v>79</v>
      </c>
      <c r="T1620" t="s">
        <v>3836</v>
      </c>
      <c r="U1620" t="s">
        <v>3756</v>
      </c>
      <c r="V1620">
        <v>44009</v>
      </c>
      <c r="W1620" t="s">
        <v>3845</v>
      </c>
      <c r="AD1620">
        <v>44132</v>
      </c>
      <c r="AN1620" t="s">
        <v>306</v>
      </c>
      <c r="AS1620" t="s">
        <v>3449</v>
      </c>
      <c r="AT1620" t="s">
        <v>61</v>
      </c>
      <c r="AU1620" t="s">
        <v>61</v>
      </c>
      <c r="AV1620" t="s">
        <v>11037</v>
      </c>
      <c r="AY1620">
        <v>0</v>
      </c>
      <c r="AZ1620" t="s">
        <v>62</v>
      </c>
      <c r="BA1620" t="s">
        <v>63</v>
      </c>
    </row>
    <row r="1621" spans="1:53" x14ac:dyDescent="0.25">
      <c r="A1621" s="1" t="s">
        <v>3846</v>
      </c>
      <c r="B1621" s="236">
        <v>44103</v>
      </c>
      <c r="C1621" s="236">
        <v>44132</v>
      </c>
      <c r="D1621">
        <v>20520596233</v>
      </c>
      <c r="E1621" t="s">
        <v>3742</v>
      </c>
      <c r="F1621" t="s">
        <v>3754</v>
      </c>
      <c r="G1621" s="236">
        <v>44103</v>
      </c>
      <c r="H1621" s="236">
        <v>44132</v>
      </c>
      <c r="J1621">
        <v>0</v>
      </c>
      <c r="K1621">
        <v>82</v>
      </c>
      <c r="M1621" t="s">
        <v>54</v>
      </c>
      <c r="P1621" t="s">
        <v>54</v>
      </c>
      <c r="Q1621">
        <v>82</v>
      </c>
      <c r="R1621">
        <v>82</v>
      </c>
      <c r="S1621" t="s">
        <v>79</v>
      </c>
      <c r="T1621" t="s">
        <v>3836</v>
      </c>
      <c r="U1621" t="s">
        <v>3756</v>
      </c>
      <c r="V1621">
        <v>44009</v>
      </c>
      <c r="W1621" t="s">
        <v>3846</v>
      </c>
      <c r="AD1621">
        <v>44132</v>
      </c>
      <c r="AN1621" t="s">
        <v>306</v>
      </c>
      <c r="AS1621" t="s">
        <v>3449</v>
      </c>
      <c r="AT1621" t="s">
        <v>61</v>
      </c>
      <c r="AU1621" t="s">
        <v>61</v>
      </c>
      <c r="AV1621" t="s">
        <v>11037</v>
      </c>
      <c r="AY1621">
        <v>0</v>
      </c>
      <c r="AZ1621" t="s">
        <v>62</v>
      </c>
      <c r="BA1621" t="s">
        <v>63</v>
      </c>
    </row>
    <row r="1622" spans="1:53" x14ac:dyDescent="0.25">
      <c r="A1622" s="1" t="s">
        <v>3847</v>
      </c>
      <c r="B1622" s="236">
        <v>44103</v>
      </c>
      <c r="C1622" s="236">
        <v>44132</v>
      </c>
      <c r="D1622">
        <v>20520596233</v>
      </c>
      <c r="E1622" t="s">
        <v>3742</v>
      </c>
      <c r="F1622" t="s">
        <v>3754</v>
      </c>
      <c r="G1622" s="236">
        <v>44103</v>
      </c>
      <c r="H1622" s="236">
        <v>44132</v>
      </c>
      <c r="J1622">
        <v>0</v>
      </c>
      <c r="K1622">
        <v>82</v>
      </c>
      <c r="M1622" t="s">
        <v>54</v>
      </c>
      <c r="P1622" t="s">
        <v>54</v>
      </c>
      <c r="Q1622">
        <v>82</v>
      </c>
      <c r="R1622">
        <v>82</v>
      </c>
      <c r="S1622" t="s">
        <v>79</v>
      </c>
      <c r="T1622" t="s">
        <v>3836</v>
      </c>
      <c r="U1622" t="s">
        <v>3756</v>
      </c>
      <c r="V1622">
        <v>44009</v>
      </c>
      <c r="W1622" t="s">
        <v>3847</v>
      </c>
      <c r="AD1622">
        <v>44132</v>
      </c>
      <c r="AN1622" t="s">
        <v>306</v>
      </c>
      <c r="AS1622" t="s">
        <v>3449</v>
      </c>
      <c r="AT1622" t="s">
        <v>61</v>
      </c>
      <c r="AU1622" t="s">
        <v>61</v>
      </c>
      <c r="AV1622" t="s">
        <v>11037</v>
      </c>
      <c r="AY1622">
        <v>0</v>
      </c>
      <c r="AZ1622" t="s">
        <v>62</v>
      </c>
      <c r="BA1622" t="s">
        <v>63</v>
      </c>
    </row>
    <row r="1623" spans="1:53" x14ac:dyDescent="0.25">
      <c r="A1623" s="1" t="s">
        <v>3848</v>
      </c>
      <c r="B1623" s="236">
        <v>44103</v>
      </c>
      <c r="C1623" s="236">
        <v>44132</v>
      </c>
      <c r="D1623">
        <v>20520596233</v>
      </c>
      <c r="E1623" t="s">
        <v>3742</v>
      </c>
      <c r="F1623" t="s">
        <v>3754</v>
      </c>
      <c r="G1623" s="236">
        <v>44103</v>
      </c>
      <c r="H1623" s="236">
        <v>44132</v>
      </c>
      <c r="J1623">
        <v>0</v>
      </c>
      <c r="K1623">
        <v>82</v>
      </c>
      <c r="M1623" t="s">
        <v>54</v>
      </c>
      <c r="P1623" t="s">
        <v>54</v>
      </c>
      <c r="Q1623">
        <v>82</v>
      </c>
      <c r="R1623">
        <v>82</v>
      </c>
      <c r="S1623" t="s">
        <v>79</v>
      </c>
      <c r="T1623" t="s">
        <v>3836</v>
      </c>
      <c r="U1623" t="s">
        <v>3756</v>
      </c>
      <c r="V1623">
        <v>44009</v>
      </c>
      <c r="W1623" t="s">
        <v>3848</v>
      </c>
      <c r="AD1623">
        <v>44132</v>
      </c>
      <c r="AN1623" t="s">
        <v>306</v>
      </c>
      <c r="AS1623" t="s">
        <v>3449</v>
      </c>
      <c r="AT1623" t="s">
        <v>61</v>
      </c>
      <c r="AU1623" t="s">
        <v>61</v>
      </c>
      <c r="AV1623" t="s">
        <v>11037</v>
      </c>
      <c r="AY1623">
        <v>0</v>
      </c>
      <c r="AZ1623" t="s">
        <v>62</v>
      </c>
      <c r="BA1623" t="s">
        <v>63</v>
      </c>
    </row>
    <row r="1624" spans="1:53" x14ac:dyDescent="0.25">
      <c r="A1624" s="1" t="s">
        <v>3849</v>
      </c>
      <c r="B1624" s="236">
        <v>44103</v>
      </c>
      <c r="C1624" s="236">
        <v>44132</v>
      </c>
      <c r="D1624">
        <v>20520596233</v>
      </c>
      <c r="E1624" t="s">
        <v>3742</v>
      </c>
      <c r="F1624" t="s">
        <v>3754</v>
      </c>
      <c r="G1624" s="236">
        <v>44103</v>
      </c>
      <c r="H1624" s="236">
        <v>44132</v>
      </c>
      <c r="J1624">
        <v>0</v>
      </c>
      <c r="K1624">
        <v>82</v>
      </c>
      <c r="M1624" t="s">
        <v>54</v>
      </c>
      <c r="P1624" t="s">
        <v>54</v>
      </c>
      <c r="Q1624">
        <v>82</v>
      </c>
      <c r="R1624">
        <v>82</v>
      </c>
      <c r="S1624" t="s">
        <v>79</v>
      </c>
      <c r="T1624" t="s">
        <v>3836</v>
      </c>
      <c r="U1624" t="s">
        <v>3756</v>
      </c>
      <c r="V1624">
        <v>44009</v>
      </c>
      <c r="W1624" t="s">
        <v>3849</v>
      </c>
      <c r="AD1624">
        <v>44132</v>
      </c>
      <c r="AN1624" t="s">
        <v>306</v>
      </c>
      <c r="AS1624" t="s">
        <v>3449</v>
      </c>
      <c r="AT1624" t="s">
        <v>61</v>
      </c>
      <c r="AU1624" t="s">
        <v>61</v>
      </c>
      <c r="AV1624" t="s">
        <v>11037</v>
      </c>
      <c r="AY1624">
        <v>0</v>
      </c>
      <c r="AZ1624" t="s">
        <v>62</v>
      </c>
      <c r="BA1624" t="s">
        <v>63</v>
      </c>
    </row>
    <row r="1625" spans="1:53" x14ac:dyDescent="0.25">
      <c r="A1625" s="1" t="s">
        <v>3850</v>
      </c>
      <c r="B1625" s="236">
        <v>44103</v>
      </c>
      <c r="C1625" s="236">
        <v>44132</v>
      </c>
      <c r="D1625">
        <v>20520596233</v>
      </c>
      <c r="E1625" t="s">
        <v>3742</v>
      </c>
      <c r="F1625" t="s">
        <v>3754</v>
      </c>
      <c r="G1625" s="236">
        <v>44103</v>
      </c>
      <c r="H1625" s="236">
        <v>44132</v>
      </c>
      <c r="J1625">
        <v>0</v>
      </c>
      <c r="K1625">
        <v>82</v>
      </c>
      <c r="M1625" t="s">
        <v>54</v>
      </c>
      <c r="P1625" t="s">
        <v>54</v>
      </c>
      <c r="Q1625">
        <v>82</v>
      </c>
      <c r="R1625">
        <v>82</v>
      </c>
      <c r="S1625" t="s">
        <v>79</v>
      </c>
      <c r="T1625" t="s">
        <v>3836</v>
      </c>
      <c r="U1625" t="s">
        <v>3756</v>
      </c>
      <c r="V1625">
        <v>44009</v>
      </c>
      <c r="W1625" t="s">
        <v>3850</v>
      </c>
      <c r="AD1625">
        <v>44132</v>
      </c>
      <c r="AN1625" t="s">
        <v>306</v>
      </c>
      <c r="AS1625" t="s">
        <v>3449</v>
      </c>
      <c r="AT1625" t="s">
        <v>61</v>
      </c>
      <c r="AU1625" t="s">
        <v>61</v>
      </c>
      <c r="AV1625" t="s">
        <v>11037</v>
      </c>
      <c r="AY1625">
        <v>0</v>
      </c>
      <c r="AZ1625" t="s">
        <v>62</v>
      </c>
      <c r="BA1625" t="s">
        <v>63</v>
      </c>
    </row>
    <row r="1626" spans="1:53" x14ac:dyDescent="0.25">
      <c r="A1626" s="1" t="s">
        <v>3851</v>
      </c>
      <c r="B1626" s="236">
        <v>44103</v>
      </c>
      <c r="C1626" s="236">
        <v>44132</v>
      </c>
      <c r="D1626">
        <v>20520596233</v>
      </c>
      <c r="E1626" t="s">
        <v>3742</v>
      </c>
      <c r="F1626" t="s">
        <v>3754</v>
      </c>
      <c r="G1626" s="236">
        <v>44103</v>
      </c>
      <c r="H1626" s="236">
        <v>44132</v>
      </c>
      <c r="J1626">
        <v>0</v>
      </c>
      <c r="K1626">
        <v>82</v>
      </c>
      <c r="M1626" t="s">
        <v>54</v>
      </c>
      <c r="P1626" t="s">
        <v>54</v>
      </c>
      <c r="Q1626">
        <v>82</v>
      </c>
      <c r="R1626">
        <v>82</v>
      </c>
      <c r="S1626" t="s">
        <v>79</v>
      </c>
      <c r="T1626" t="s">
        <v>3836</v>
      </c>
      <c r="U1626" t="s">
        <v>3756</v>
      </c>
      <c r="V1626">
        <v>44009</v>
      </c>
      <c r="W1626" t="s">
        <v>3851</v>
      </c>
      <c r="AD1626">
        <v>44132</v>
      </c>
      <c r="AN1626" t="s">
        <v>306</v>
      </c>
      <c r="AS1626" t="s">
        <v>3449</v>
      </c>
      <c r="AT1626" t="s">
        <v>61</v>
      </c>
      <c r="AU1626" t="s">
        <v>61</v>
      </c>
      <c r="AV1626" t="s">
        <v>11037</v>
      </c>
      <c r="AY1626">
        <v>0</v>
      </c>
      <c r="AZ1626" t="s">
        <v>62</v>
      </c>
      <c r="BA1626" t="s">
        <v>63</v>
      </c>
    </row>
    <row r="1627" spans="1:53" x14ac:dyDescent="0.25">
      <c r="A1627" s="1" t="s">
        <v>3853</v>
      </c>
      <c r="B1627" s="236">
        <v>44103</v>
      </c>
      <c r="C1627" s="236">
        <v>44132</v>
      </c>
      <c r="D1627">
        <v>20520596233</v>
      </c>
      <c r="E1627" t="s">
        <v>3742</v>
      </c>
      <c r="F1627" t="s">
        <v>3754</v>
      </c>
      <c r="G1627" s="236">
        <v>44103</v>
      </c>
      <c r="H1627" s="236">
        <v>44132</v>
      </c>
      <c r="J1627">
        <v>0</v>
      </c>
      <c r="K1627">
        <v>82</v>
      </c>
      <c r="M1627" t="s">
        <v>54</v>
      </c>
      <c r="P1627" t="s">
        <v>54</v>
      </c>
      <c r="Q1627">
        <v>82</v>
      </c>
      <c r="R1627">
        <v>82</v>
      </c>
      <c r="S1627" t="s">
        <v>79</v>
      </c>
      <c r="T1627" t="s">
        <v>3852</v>
      </c>
      <c r="U1627" t="s">
        <v>3756</v>
      </c>
      <c r="V1627">
        <v>44009</v>
      </c>
      <c r="W1627" t="s">
        <v>3853</v>
      </c>
      <c r="AD1627">
        <v>44132</v>
      </c>
      <c r="AN1627" t="s">
        <v>306</v>
      </c>
      <c r="AS1627" t="s">
        <v>3449</v>
      </c>
      <c r="AT1627" t="s">
        <v>61</v>
      </c>
      <c r="AU1627" t="s">
        <v>61</v>
      </c>
      <c r="AV1627" t="s">
        <v>11037</v>
      </c>
      <c r="AY1627">
        <v>0</v>
      </c>
      <c r="AZ1627" t="s">
        <v>62</v>
      </c>
      <c r="BA1627" t="s">
        <v>63</v>
      </c>
    </row>
    <row r="1628" spans="1:53" x14ac:dyDescent="0.25">
      <c r="A1628" s="1" t="s">
        <v>3854</v>
      </c>
      <c r="B1628" s="236">
        <v>44103</v>
      </c>
      <c r="C1628" s="236">
        <v>44132</v>
      </c>
      <c r="D1628">
        <v>20520596233</v>
      </c>
      <c r="E1628" t="s">
        <v>3742</v>
      </c>
      <c r="F1628" t="s">
        <v>3754</v>
      </c>
      <c r="G1628" s="236">
        <v>44103</v>
      </c>
      <c r="H1628" s="236">
        <v>44132</v>
      </c>
      <c r="J1628">
        <v>0</v>
      </c>
      <c r="K1628">
        <v>82</v>
      </c>
      <c r="M1628" t="s">
        <v>54</v>
      </c>
      <c r="P1628" t="s">
        <v>54</v>
      </c>
      <c r="Q1628">
        <v>82</v>
      </c>
      <c r="R1628">
        <v>82</v>
      </c>
      <c r="S1628" t="s">
        <v>79</v>
      </c>
      <c r="T1628" t="s">
        <v>3852</v>
      </c>
      <c r="U1628" t="s">
        <v>3756</v>
      </c>
      <c r="V1628">
        <v>44009</v>
      </c>
      <c r="W1628" t="s">
        <v>3854</v>
      </c>
      <c r="AD1628">
        <v>44132</v>
      </c>
      <c r="AN1628" t="s">
        <v>306</v>
      </c>
      <c r="AS1628" t="s">
        <v>3449</v>
      </c>
      <c r="AT1628" t="s">
        <v>61</v>
      </c>
      <c r="AU1628" t="s">
        <v>61</v>
      </c>
      <c r="AV1628" t="s">
        <v>11037</v>
      </c>
      <c r="AY1628">
        <v>0</v>
      </c>
      <c r="AZ1628" t="s">
        <v>62</v>
      </c>
      <c r="BA1628" t="s">
        <v>63</v>
      </c>
    </row>
    <row r="1629" spans="1:53" x14ac:dyDescent="0.25">
      <c r="A1629" s="1" t="s">
        <v>3855</v>
      </c>
      <c r="B1629" s="236">
        <v>44103</v>
      </c>
      <c r="C1629" s="236">
        <v>44132</v>
      </c>
      <c r="D1629">
        <v>20520596233</v>
      </c>
      <c r="E1629" t="s">
        <v>3742</v>
      </c>
      <c r="F1629" t="s">
        <v>3754</v>
      </c>
      <c r="G1629" s="236">
        <v>44103</v>
      </c>
      <c r="H1629" s="236">
        <v>44132</v>
      </c>
      <c r="J1629">
        <v>0</v>
      </c>
      <c r="K1629">
        <v>82</v>
      </c>
      <c r="M1629" t="s">
        <v>54</v>
      </c>
      <c r="P1629" t="s">
        <v>54</v>
      </c>
      <c r="Q1629">
        <v>82</v>
      </c>
      <c r="R1629">
        <v>82</v>
      </c>
      <c r="S1629" t="s">
        <v>79</v>
      </c>
      <c r="T1629" t="s">
        <v>3852</v>
      </c>
      <c r="U1629" t="s">
        <v>3756</v>
      </c>
      <c r="V1629">
        <v>44009</v>
      </c>
      <c r="W1629" t="s">
        <v>3855</v>
      </c>
      <c r="AD1629">
        <v>44132</v>
      </c>
      <c r="AN1629" t="s">
        <v>306</v>
      </c>
      <c r="AS1629" t="s">
        <v>3449</v>
      </c>
      <c r="AT1629" t="s">
        <v>61</v>
      </c>
      <c r="AU1629" t="s">
        <v>61</v>
      </c>
      <c r="AV1629" t="s">
        <v>11037</v>
      </c>
      <c r="AY1629">
        <v>0</v>
      </c>
      <c r="AZ1629" t="s">
        <v>62</v>
      </c>
      <c r="BA1629" t="s">
        <v>63</v>
      </c>
    </row>
    <row r="1630" spans="1:53" x14ac:dyDescent="0.25">
      <c r="A1630" s="1" t="s">
        <v>3856</v>
      </c>
      <c r="B1630" s="236">
        <v>44103</v>
      </c>
      <c r="C1630" s="236">
        <v>44132</v>
      </c>
      <c r="D1630">
        <v>20520596233</v>
      </c>
      <c r="E1630" t="s">
        <v>3742</v>
      </c>
      <c r="F1630" t="s">
        <v>3754</v>
      </c>
      <c r="G1630" s="236">
        <v>44103</v>
      </c>
      <c r="H1630" s="236">
        <v>44132</v>
      </c>
      <c r="J1630">
        <v>0</v>
      </c>
      <c r="K1630">
        <v>82</v>
      </c>
      <c r="M1630" t="s">
        <v>54</v>
      </c>
      <c r="P1630" t="s">
        <v>54</v>
      </c>
      <c r="Q1630">
        <v>82</v>
      </c>
      <c r="R1630">
        <v>82</v>
      </c>
      <c r="S1630" t="s">
        <v>79</v>
      </c>
      <c r="T1630" t="s">
        <v>3852</v>
      </c>
      <c r="U1630" t="s">
        <v>3756</v>
      </c>
      <c r="V1630">
        <v>44009</v>
      </c>
      <c r="W1630" t="s">
        <v>3856</v>
      </c>
      <c r="AD1630">
        <v>44132</v>
      </c>
      <c r="AN1630" t="s">
        <v>306</v>
      </c>
      <c r="AS1630" t="s">
        <v>3449</v>
      </c>
      <c r="AT1630" t="s">
        <v>61</v>
      </c>
      <c r="AU1630" t="s">
        <v>61</v>
      </c>
      <c r="AV1630" t="s">
        <v>11037</v>
      </c>
      <c r="AY1630">
        <v>0</v>
      </c>
      <c r="AZ1630" t="s">
        <v>62</v>
      </c>
      <c r="BA1630" t="s">
        <v>63</v>
      </c>
    </row>
    <row r="1631" spans="1:53" x14ac:dyDescent="0.25">
      <c r="A1631" s="1" t="s">
        <v>3857</v>
      </c>
      <c r="B1631" s="236">
        <v>44103</v>
      </c>
      <c r="C1631" s="236">
        <v>44132</v>
      </c>
      <c r="D1631">
        <v>20520596233</v>
      </c>
      <c r="E1631" t="s">
        <v>3742</v>
      </c>
      <c r="F1631" t="s">
        <v>3754</v>
      </c>
      <c r="G1631" s="236">
        <v>44103</v>
      </c>
      <c r="H1631" s="236">
        <v>44132</v>
      </c>
      <c r="J1631">
        <v>0</v>
      </c>
      <c r="K1631">
        <v>82</v>
      </c>
      <c r="M1631" t="s">
        <v>54</v>
      </c>
      <c r="P1631" t="s">
        <v>54</v>
      </c>
      <c r="Q1631">
        <v>82</v>
      </c>
      <c r="R1631">
        <v>82</v>
      </c>
      <c r="S1631" t="s">
        <v>79</v>
      </c>
      <c r="T1631" t="s">
        <v>3852</v>
      </c>
      <c r="U1631" t="s">
        <v>3756</v>
      </c>
      <c r="V1631">
        <v>44009</v>
      </c>
      <c r="W1631" t="s">
        <v>3857</v>
      </c>
      <c r="AD1631">
        <v>44132</v>
      </c>
      <c r="AN1631" t="s">
        <v>306</v>
      </c>
      <c r="AS1631" t="s">
        <v>3449</v>
      </c>
      <c r="AT1631" t="s">
        <v>61</v>
      </c>
      <c r="AU1631" t="s">
        <v>61</v>
      </c>
      <c r="AV1631" t="s">
        <v>11037</v>
      </c>
      <c r="AY1631">
        <v>0</v>
      </c>
      <c r="AZ1631" t="s">
        <v>62</v>
      </c>
      <c r="BA1631" t="s">
        <v>63</v>
      </c>
    </row>
    <row r="1632" spans="1:53" x14ac:dyDescent="0.25">
      <c r="A1632" s="1" t="s">
        <v>3858</v>
      </c>
      <c r="B1632" s="236">
        <v>44103</v>
      </c>
      <c r="C1632" s="236">
        <v>44132</v>
      </c>
      <c r="D1632">
        <v>20520596233</v>
      </c>
      <c r="E1632" t="s">
        <v>3742</v>
      </c>
      <c r="F1632" t="s">
        <v>3754</v>
      </c>
      <c r="G1632" s="236">
        <v>44103</v>
      </c>
      <c r="H1632" s="236">
        <v>44132</v>
      </c>
      <c r="J1632">
        <v>0</v>
      </c>
      <c r="K1632">
        <v>82</v>
      </c>
      <c r="M1632" t="s">
        <v>54</v>
      </c>
      <c r="P1632" t="s">
        <v>54</v>
      </c>
      <c r="Q1632">
        <v>82</v>
      </c>
      <c r="R1632">
        <v>82</v>
      </c>
      <c r="S1632" t="s">
        <v>79</v>
      </c>
      <c r="T1632" t="s">
        <v>3852</v>
      </c>
      <c r="U1632" t="s">
        <v>3756</v>
      </c>
      <c r="V1632">
        <v>44009</v>
      </c>
      <c r="W1632" t="s">
        <v>3858</v>
      </c>
      <c r="AD1632">
        <v>44132</v>
      </c>
      <c r="AN1632" t="s">
        <v>306</v>
      </c>
      <c r="AS1632" t="s">
        <v>3449</v>
      </c>
      <c r="AT1632" t="s">
        <v>61</v>
      </c>
      <c r="AU1632" t="s">
        <v>61</v>
      </c>
      <c r="AV1632" t="s">
        <v>11037</v>
      </c>
      <c r="AY1632">
        <v>0</v>
      </c>
      <c r="AZ1632" t="s">
        <v>62</v>
      </c>
      <c r="BA1632" t="s">
        <v>63</v>
      </c>
    </row>
    <row r="1633" spans="1:53" x14ac:dyDescent="0.25">
      <c r="A1633" s="1" t="s">
        <v>3859</v>
      </c>
      <c r="B1633" s="236">
        <v>44103</v>
      </c>
      <c r="C1633" s="236">
        <v>44132</v>
      </c>
      <c r="D1633">
        <v>20520596233</v>
      </c>
      <c r="E1633" t="s">
        <v>3742</v>
      </c>
      <c r="F1633" t="s">
        <v>3754</v>
      </c>
      <c r="G1633" s="236">
        <v>44103</v>
      </c>
      <c r="H1633" s="236">
        <v>44132</v>
      </c>
      <c r="J1633">
        <v>0</v>
      </c>
      <c r="K1633">
        <v>82</v>
      </c>
      <c r="M1633" t="s">
        <v>54</v>
      </c>
      <c r="P1633" t="s">
        <v>54</v>
      </c>
      <c r="Q1633">
        <v>82</v>
      </c>
      <c r="R1633">
        <v>82</v>
      </c>
      <c r="S1633" t="s">
        <v>79</v>
      </c>
      <c r="T1633" t="s">
        <v>3852</v>
      </c>
      <c r="U1633" t="s">
        <v>3756</v>
      </c>
      <c r="V1633">
        <v>44009</v>
      </c>
      <c r="W1633" t="s">
        <v>3859</v>
      </c>
      <c r="AD1633">
        <v>44132</v>
      </c>
      <c r="AN1633" t="s">
        <v>306</v>
      </c>
      <c r="AS1633" t="s">
        <v>3449</v>
      </c>
      <c r="AT1633" t="s">
        <v>61</v>
      </c>
      <c r="AU1633" t="s">
        <v>61</v>
      </c>
      <c r="AV1633" t="s">
        <v>11037</v>
      </c>
      <c r="AY1633">
        <v>0</v>
      </c>
      <c r="AZ1633" t="s">
        <v>62</v>
      </c>
      <c r="BA1633" t="s">
        <v>63</v>
      </c>
    </row>
    <row r="1634" spans="1:53" x14ac:dyDescent="0.25">
      <c r="A1634" s="1" t="s">
        <v>3860</v>
      </c>
      <c r="B1634" s="236">
        <v>44103</v>
      </c>
      <c r="C1634" s="236">
        <v>44132</v>
      </c>
      <c r="D1634">
        <v>20520596233</v>
      </c>
      <c r="E1634" t="s">
        <v>3742</v>
      </c>
      <c r="F1634" t="s">
        <v>3754</v>
      </c>
      <c r="G1634" s="236">
        <v>44103</v>
      </c>
      <c r="H1634" s="236">
        <v>44132</v>
      </c>
      <c r="J1634">
        <v>0</v>
      </c>
      <c r="K1634">
        <v>82</v>
      </c>
      <c r="M1634" t="s">
        <v>54</v>
      </c>
      <c r="P1634" t="s">
        <v>54</v>
      </c>
      <c r="Q1634">
        <v>82</v>
      </c>
      <c r="R1634">
        <v>82</v>
      </c>
      <c r="S1634" t="s">
        <v>79</v>
      </c>
      <c r="T1634" t="s">
        <v>3852</v>
      </c>
      <c r="U1634" t="s">
        <v>3756</v>
      </c>
      <c r="V1634">
        <v>44009</v>
      </c>
      <c r="W1634" t="s">
        <v>3860</v>
      </c>
      <c r="AD1634">
        <v>44132</v>
      </c>
      <c r="AN1634" t="s">
        <v>306</v>
      </c>
      <c r="AS1634" t="s">
        <v>3449</v>
      </c>
      <c r="AT1634" t="s">
        <v>61</v>
      </c>
      <c r="AU1634" t="s">
        <v>61</v>
      </c>
      <c r="AV1634" t="s">
        <v>11037</v>
      </c>
      <c r="AY1634">
        <v>0</v>
      </c>
      <c r="AZ1634" t="s">
        <v>62</v>
      </c>
      <c r="BA1634" t="s">
        <v>63</v>
      </c>
    </row>
    <row r="1635" spans="1:53" x14ac:dyDescent="0.25">
      <c r="A1635" s="1" t="s">
        <v>3861</v>
      </c>
      <c r="B1635" s="236">
        <v>44103</v>
      </c>
      <c r="C1635" s="236">
        <v>44132</v>
      </c>
      <c r="D1635">
        <v>20520596233</v>
      </c>
      <c r="E1635" t="s">
        <v>3742</v>
      </c>
      <c r="F1635" t="s">
        <v>3754</v>
      </c>
      <c r="G1635" s="236">
        <v>44103</v>
      </c>
      <c r="H1635" s="236">
        <v>44132</v>
      </c>
      <c r="J1635">
        <v>0</v>
      </c>
      <c r="K1635">
        <v>82</v>
      </c>
      <c r="M1635" t="s">
        <v>54</v>
      </c>
      <c r="P1635" t="s">
        <v>54</v>
      </c>
      <c r="Q1635">
        <v>82</v>
      </c>
      <c r="R1635">
        <v>82</v>
      </c>
      <c r="S1635" t="s">
        <v>79</v>
      </c>
      <c r="T1635" t="s">
        <v>3852</v>
      </c>
      <c r="U1635" t="s">
        <v>3756</v>
      </c>
      <c r="V1635">
        <v>44009</v>
      </c>
      <c r="W1635" t="s">
        <v>3861</v>
      </c>
      <c r="AD1635">
        <v>44132</v>
      </c>
      <c r="AN1635" t="s">
        <v>306</v>
      </c>
      <c r="AS1635" t="s">
        <v>3449</v>
      </c>
      <c r="AT1635" t="s">
        <v>61</v>
      </c>
      <c r="AU1635" t="s">
        <v>61</v>
      </c>
      <c r="AV1635" t="s">
        <v>11037</v>
      </c>
      <c r="AY1635">
        <v>0</v>
      </c>
      <c r="AZ1635" t="s">
        <v>62</v>
      </c>
      <c r="BA1635" t="s">
        <v>63</v>
      </c>
    </row>
    <row r="1636" spans="1:53" x14ac:dyDescent="0.25">
      <c r="A1636" s="1" t="s">
        <v>3862</v>
      </c>
      <c r="B1636" s="236">
        <v>44103</v>
      </c>
      <c r="C1636" s="236">
        <v>44132</v>
      </c>
      <c r="D1636">
        <v>20520596233</v>
      </c>
      <c r="E1636" t="s">
        <v>3742</v>
      </c>
      <c r="F1636" t="s">
        <v>3754</v>
      </c>
      <c r="G1636" s="236">
        <v>44103</v>
      </c>
      <c r="H1636" s="236">
        <v>44132</v>
      </c>
      <c r="J1636">
        <v>0</v>
      </c>
      <c r="K1636">
        <v>82</v>
      </c>
      <c r="M1636" t="s">
        <v>54</v>
      </c>
      <c r="P1636" t="s">
        <v>54</v>
      </c>
      <c r="Q1636">
        <v>82</v>
      </c>
      <c r="R1636">
        <v>82</v>
      </c>
      <c r="S1636" t="s">
        <v>79</v>
      </c>
      <c r="T1636" t="s">
        <v>3852</v>
      </c>
      <c r="U1636" t="s">
        <v>3756</v>
      </c>
      <c r="V1636">
        <v>44009</v>
      </c>
      <c r="W1636" t="s">
        <v>3862</v>
      </c>
      <c r="AD1636">
        <v>44132</v>
      </c>
      <c r="AN1636" t="s">
        <v>306</v>
      </c>
      <c r="AS1636" t="s">
        <v>3449</v>
      </c>
      <c r="AT1636" t="s">
        <v>61</v>
      </c>
      <c r="AU1636" t="s">
        <v>61</v>
      </c>
      <c r="AV1636" t="s">
        <v>11037</v>
      </c>
      <c r="AY1636">
        <v>0</v>
      </c>
      <c r="AZ1636" t="s">
        <v>62</v>
      </c>
      <c r="BA1636" t="s">
        <v>63</v>
      </c>
    </row>
    <row r="1637" spans="1:53" x14ac:dyDescent="0.25">
      <c r="A1637" s="1" t="s">
        <v>3863</v>
      </c>
      <c r="B1637" s="236">
        <v>44103</v>
      </c>
      <c r="C1637" s="236">
        <v>44132</v>
      </c>
      <c r="D1637">
        <v>20520596233</v>
      </c>
      <c r="E1637" t="s">
        <v>3742</v>
      </c>
      <c r="F1637" t="s">
        <v>3754</v>
      </c>
      <c r="G1637" s="236">
        <v>44103</v>
      </c>
      <c r="H1637" s="236">
        <v>44132</v>
      </c>
      <c r="J1637">
        <v>0</v>
      </c>
      <c r="K1637">
        <v>82</v>
      </c>
      <c r="M1637" t="s">
        <v>54</v>
      </c>
      <c r="P1637" t="s">
        <v>54</v>
      </c>
      <c r="Q1637">
        <v>82</v>
      </c>
      <c r="R1637">
        <v>82</v>
      </c>
      <c r="S1637" t="s">
        <v>79</v>
      </c>
      <c r="T1637" t="s">
        <v>3852</v>
      </c>
      <c r="U1637" t="s">
        <v>3756</v>
      </c>
      <c r="V1637">
        <v>44009</v>
      </c>
      <c r="W1637" t="s">
        <v>3863</v>
      </c>
      <c r="AD1637">
        <v>44132</v>
      </c>
      <c r="AN1637" t="s">
        <v>306</v>
      </c>
      <c r="AS1637" t="s">
        <v>3449</v>
      </c>
      <c r="AT1637" t="s">
        <v>61</v>
      </c>
      <c r="AU1637" t="s">
        <v>61</v>
      </c>
      <c r="AV1637" t="s">
        <v>11037</v>
      </c>
      <c r="AY1637">
        <v>0</v>
      </c>
      <c r="AZ1637" t="s">
        <v>62</v>
      </c>
      <c r="BA1637" t="s">
        <v>63</v>
      </c>
    </row>
    <row r="1638" spans="1:53" x14ac:dyDescent="0.25">
      <c r="A1638" s="1" t="s">
        <v>3864</v>
      </c>
      <c r="B1638" s="236">
        <v>44103</v>
      </c>
      <c r="C1638" s="236">
        <v>44132</v>
      </c>
      <c r="D1638">
        <v>20520596233</v>
      </c>
      <c r="E1638" t="s">
        <v>3742</v>
      </c>
      <c r="F1638" t="s">
        <v>3754</v>
      </c>
      <c r="G1638" s="236">
        <v>44103</v>
      </c>
      <c r="H1638" s="236">
        <v>44132</v>
      </c>
      <c r="J1638">
        <v>0</v>
      </c>
      <c r="K1638">
        <v>82</v>
      </c>
      <c r="M1638" t="s">
        <v>54</v>
      </c>
      <c r="P1638" t="s">
        <v>54</v>
      </c>
      <c r="Q1638">
        <v>82</v>
      </c>
      <c r="R1638">
        <v>82</v>
      </c>
      <c r="S1638" t="s">
        <v>79</v>
      </c>
      <c r="T1638" t="s">
        <v>3852</v>
      </c>
      <c r="U1638" t="s">
        <v>3756</v>
      </c>
      <c r="V1638">
        <v>44009</v>
      </c>
      <c r="W1638" t="s">
        <v>3864</v>
      </c>
      <c r="AD1638">
        <v>44132</v>
      </c>
      <c r="AN1638" t="s">
        <v>306</v>
      </c>
      <c r="AS1638" t="s">
        <v>3449</v>
      </c>
      <c r="AT1638" t="s">
        <v>61</v>
      </c>
      <c r="AU1638" t="s">
        <v>61</v>
      </c>
      <c r="AV1638" t="s">
        <v>11037</v>
      </c>
      <c r="AY1638">
        <v>0</v>
      </c>
      <c r="AZ1638" t="s">
        <v>62</v>
      </c>
      <c r="BA1638" t="s">
        <v>63</v>
      </c>
    </row>
    <row r="1639" spans="1:53" x14ac:dyDescent="0.25">
      <c r="A1639" s="1" t="s">
        <v>3865</v>
      </c>
      <c r="B1639" s="236">
        <v>44103</v>
      </c>
      <c r="C1639" s="236">
        <v>44132</v>
      </c>
      <c r="D1639">
        <v>20520596233</v>
      </c>
      <c r="E1639" t="s">
        <v>3742</v>
      </c>
      <c r="F1639" t="s">
        <v>3754</v>
      </c>
      <c r="G1639" s="236">
        <v>44103</v>
      </c>
      <c r="H1639" s="236">
        <v>44132</v>
      </c>
      <c r="J1639">
        <v>0</v>
      </c>
      <c r="K1639">
        <v>82</v>
      </c>
      <c r="M1639" t="s">
        <v>54</v>
      </c>
      <c r="P1639" t="s">
        <v>54</v>
      </c>
      <c r="Q1639">
        <v>82</v>
      </c>
      <c r="R1639">
        <v>82</v>
      </c>
      <c r="S1639" t="s">
        <v>79</v>
      </c>
      <c r="T1639" t="s">
        <v>3852</v>
      </c>
      <c r="U1639" t="s">
        <v>3756</v>
      </c>
      <c r="V1639">
        <v>44009</v>
      </c>
      <c r="W1639" t="s">
        <v>3865</v>
      </c>
      <c r="AD1639">
        <v>44132</v>
      </c>
      <c r="AN1639" t="s">
        <v>306</v>
      </c>
      <c r="AS1639" t="s">
        <v>3449</v>
      </c>
      <c r="AT1639" t="s">
        <v>61</v>
      </c>
      <c r="AU1639" t="s">
        <v>61</v>
      </c>
      <c r="AV1639" t="s">
        <v>11037</v>
      </c>
      <c r="AY1639">
        <v>0</v>
      </c>
      <c r="AZ1639" t="s">
        <v>62</v>
      </c>
      <c r="BA1639" t="s">
        <v>63</v>
      </c>
    </row>
    <row r="1640" spans="1:53" x14ac:dyDescent="0.25">
      <c r="A1640" s="1" t="s">
        <v>3866</v>
      </c>
      <c r="B1640" s="236">
        <v>44103</v>
      </c>
      <c r="C1640" s="236">
        <v>44132</v>
      </c>
      <c r="D1640">
        <v>20520596233</v>
      </c>
      <c r="E1640" t="s">
        <v>3742</v>
      </c>
      <c r="F1640" t="s">
        <v>3754</v>
      </c>
      <c r="G1640" s="236">
        <v>44103</v>
      </c>
      <c r="H1640" s="236">
        <v>44132</v>
      </c>
      <c r="J1640">
        <v>0</v>
      </c>
      <c r="K1640">
        <v>82</v>
      </c>
      <c r="M1640" t="s">
        <v>54</v>
      </c>
      <c r="P1640" t="s">
        <v>54</v>
      </c>
      <c r="Q1640">
        <v>82</v>
      </c>
      <c r="R1640">
        <v>82</v>
      </c>
      <c r="S1640" t="s">
        <v>79</v>
      </c>
      <c r="T1640" t="s">
        <v>3852</v>
      </c>
      <c r="U1640" t="s">
        <v>3756</v>
      </c>
      <c r="V1640">
        <v>44009</v>
      </c>
      <c r="W1640" t="s">
        <v>3866</v>
      </c>
      <c r="AD1640">
        <v>44132</v>
      </c>
      <c r="AN1640" t="s">
        <v>306</v>
      </c>
      <c r="AS1640" t="s">
        <v>3449</v>
      </c>
      <c r="AT1640" t="s">
        <v>61</v>
      </c>
      <c r="AU1640" t="s">
        <v>61</v>
      </c>
      <c r="AV1640" t="s">
        <v>11037</v>
      </c>
      <c r="AY1640">
        <v>0</v>
      </c>
      <c r="AZ1640" t="s">
        <v>62</v>
      </c>
      <c r="BA1640" t="s">
        <v>63</v>
      </c>
    </row>
    <row r="1641" spans="1:53" x14ac:dyDescent="0.25">
      <c r="A1641" s="1" t="s">
        <v>3867</v>
      </c>
      <c r="B1641" s="236">
        <v>44103</v>
      </c>
      <c r="C1641" s="236">
        <v>44132</v>
      </c>
      <c r="D1641">
        <v>20520596233</v>
      </c>
      <c r="E1641" t="s">
        <v>3742</v>
      </c>
      <c r="F1641" t="s">
        <v>3754</v>
      </c>
      <c r="G1641" s="236">
        <v>44103</v>
      </c>
      <c r="H1641" s="236">
        <v>44132</v>
      </c>
      <c r="J1641">
        <v>0</v>
      </c>
      <c r="K1641">
        <v>82</v>
      </c>
      <c r="M1641" t="s">
        <v>54</v>
      </c>
      <c r="P1641" t="s">
        <v>54</v>
      </c>
      <c r="Q1641">
        <v>82</v>
      </c>
      <c r="R1641">
        <v>82</v>
      </c>
      <c r="S1641" t="s">
        <v>79</v>
      </c>
      <c r="T1641" t="s">
        <v>3852</v>
      </c>
      <c r="U1641" t="s">
        <v>3756</v>
      </c>
      <c r="V1641">
        <v>44009</v>
      </c>
      <c r="W1641" t="s">
        <v>3867</v>
      </c>
      <c r="AD1641">
        <v>44132</v>
      </c>
      <c r="AN1641" t="s">
        <v>306</v>
      </c>
      <c r="AS1641" t="s">
        <v>3449</v>
      </c>
      <c r="AT1641" t="s">
        <v>61</v>
      </c>
      <c r="AU1641" t="s">
        <v>61</v>
      </c>
      <c r="AV1641" t="s">
        <v>11037</v>
      </c>
      <c r="AY1641">
        <v>0</v>
      </c>
      <c r="AZ1641" t="s">
        <v>62</v>
      </c>
      <c r="BA1641" t="s">
        <v>63</v>
      </c>
    </row>
    <row r="1642" spans="1:53" x14ac:dyDescent="0.25">
      <c r="A1642" s="1" t="s">
        <v>3868</v>
      </c>
      <c r="B1642" s="236">
        <v>44103</v>
      </c>
      <c r="C1642" s="236">
        <v>44132</v>
      </c>
      <c r="D1642">
        <v>20520596233</v>
      </c>
      <c r="E1642" t="s">
        <v>3742</v>
      </c>
      <c r="F1642" t="s">
        <v>3754</v>
      </c>
      <c r="G1642" s="236">
        <v>44103</v>
      </c>
      <c r="H1642" s="236">
        <v>44132</v>
      </c>
      <c r="J1642">
        <v>0</v>
      </c>
      <c r="K1642">
        <v>82</v>
      </c>
      <c r="M1642" t="s">
        <v>54</v>
      </c>
      <c r="P1642" t="s">
        <v>54</v>
      </c>
      <c r="Q1642">
        <v>82</v>
      </c>
      <c r="R1642">
        <v>82</v>
      </c>
      <c r="S1642" t="s">
        <v>79</v>
      </c>
      <c r="T1642" t="s">
        <v>3852</v>
      </c>
      <c r="U1642" t="s">
        <v>3756</v>
      </c>
      <c r="V1642">
        <v>44009</v>
      </c>
      <c r="W1642" t="s">
        <v>3868</v>
      </c>
      <c r="AD1642">
        <v>44132</v>
      </c>
      <c r="AN1642" t="s">
        <v>306</v>
      </c>
      <c r="AS1642" t="s">
        <v>3449</v>
      </c>
      <c r="AT1642" t="s">
        <v>61</v>
      </c>
      <c r="AU1642" t="s">
        <v>61</v>
      </c>
      <c r="AV1642" t="s">
        <v>11037</v>
      </c>
      <c r="AY1642">
        <v>0</v>
      </c>
      <c r="AZ1642" t="s">
        <v>62</v>
      </c>
      <c r="BA1642" t="s">
        <v>63</v>
      </c>
    </row>
    <row r="1643" spans="1:53" x14ac:dyDescent="0.25">
      <c r="A1643" s="1" t="s">
        <v>3869</v>
      </c>
      <c r="B1643" s="236">
        <v>44103</v>
      </c>
      <c r="C1643" s="236">
        <v>44132</v>
      </c>
      <c r="D1643">
        <v>20520596233</v>
      </c>
      <c r="E1643" t="s">
        <v>3742</v>
      </c>
      <c r="F1643" t="s">
        <v>3754</v>
      </c>
      <c r="G1643" s="236">
        <v>44103</v>
      </c>
      <c r="H1643" s="236">
        <v>44132</v>
      </c>
      <c r="J1643">
        <v>0</v>
      </c>
      <c r="K1643">
        <v>82</v>
      </c>
      <c r="M1643" t="s">
        <v>54</v>
      </c>
      <c r="P1643" t="s">
        <v>54</v>
      </c>
      <c r="Q1643">
        <v>82</v>
      </c>
      <c r="R1643">
        <v>82</v>
      </c>
      <c r="S1643" t="s">
        <v>79</v>
      </c>
      <c r="T1643" t="s">
        <v>3852</v>
      </c>
      <c r="U1643" t="s">
        <v>3756</v>
      </c>
      <c r="V1643">
        <v>44009</v>
      </c>
      <c r="W1643" t="s">
        <v>3869</v>
      </c>
      <c r="AD1643">
        <v>44132</v>
      </c>
      <c r="AN1643" t="s">
        <v>306</v>
      </c>
      <c r="AS1643" t="s">
        <v>3449</v>
      </c>
      <c r="AT1643" t="s">
        <v>61</v>
      </c>
      <c r="AU1643" t="s">
        <v>61</v>
      </c>
      <c r="AV1643" t="s">
        <v>11037</v>
      </c>
      <c r="AY1643">
        <v>0</v>
      </c>
      <c r="AZ1643" t="s">
        <v>62</v>
      </c>
      <c r="BA1643" t="s">
        <v>63</v>
      </c>
    </row>
    <row r="1644" spans="1:53" x14ac:dyDescent="0.25">
      <c r="A1644" s="1" t="s">
        <v>3870</v>
      </c>
      <c r="B1644" s="236">
        <v>44103</v>
      </c>
      <c r="C1644" s="236">
        <v>44132</v>
      </c>
      <c r="D1644">
        <v>20520596233</v>
      </c>
      <c r="E1644" t="s">
        <v>3742</v>
      </c>
      <c r="F1644" t="s">
        <v>3754</v>
      </c>
      <c r="G1644" s="236">
        <v>44103</v>
      </c>
      <c r="H1644" s="236">
        <v>44132</v>
      </c>
      <c r="J1644">
        <v>0</v>
      </c>
      <c r="K1644">
        <v>82</v>
      </c>
      <c r="M1644" t="s">
        <v>54</v>
      </c>
      <c r="P1644" t="s">
        <v>54</v>
      </c>
      <c r="Q1644">
        <v>82</v>
      </c>
      <c r="R1644">
        <v>82</v>
      </c>
      <c r="S1644" t="s">
        <v>79</v>
      </c>
      <c r="T1644" t="s">
        <v>3852</v>
      </c>
      <c r="U1644" t="s">
        <v>3756</v>
      </c>
      <c r="V1644">
        <v>44009</v>
      </c>
      <c r="W1644" t="s">
        <v>3870</v>
      </c>
      <c r="AD1644">
        <v>44132</v>
      </c>
      <c r="AN1644" t="s">
        <v>306</v>
      </c>
      <c r="AS1644" t="s">
        <v>3449</v>
      </c>
      <c r="AT1644" t="s">
        <v>61</v>
      </c>
      <c r="AU1644" t="s">
        <v>61</v>
      </c>
      <c r="AV1644" t="s">
        <v>11037</v>
      </c>
      <c r="AY1644">
        <v>0</v>
      </c>
      <c r="AZ1644" t="s">
        <v>62</v>
      </c>
      <c r="BA1644" t="s">
        <v>63</v>
      </c>
    </row>
    <row r="1645" spans="1:53" x14ac:dyDescent="0.25">
      <c r="A1645" s="1" t="s">
        <v>3871</v>
      </c>
      <c r="B1645" s="236">
        <v>44103</v>
      </c>
      <c r="C1645" s="236">
        <v>44132</v>
      </c>
      <c r="D1645">
        <v>20520596233</v>
      </c>
      <c r="E1645" t="s">
        <v>3742</v>
      </c>
      <c r="F1645" t="s">
        <v>3754</v>
      </c>
      <c r="G1645" s="236">
        <v>44103</v>
      </c>
      <c r="H1645" s="236">
        <v>44132</v>
      </c>
      <c r="J1645">
        <v>0</v>
      </c>
      <c r="K1645">
        <v>82</v>
      </c>
      <c r="M1645" t="s">
        <v>54</v>
      </c>
      <c r="P1645" t="s">
        <v>54</v>
      </c>
      <c r="Q1645">
        <v>82</v>
      </c>
      <c r="R1645">
        <v>82</v>
      </c>
      <c r="S1645" t="s">
        <v>79</v>
      </c>
      <c r="T1645" t="s">
        <v>3852</v>
      </c>
      <c r="U1645" t="s">
        <v>3756</v>
      </c>
      <c r="V1645">
        <v>44009</v>
      </c>
      <c r="W1645" t="s">
        <v>3871</v>
      </c>
      <c r="AD1645">
        <v>44132</v>
      </c>
      <c r="AN1645" t="s">
        <v>306</v>
      </c>
      <c r="AS1645" t="s">
        <v>3449</v>
      </c>
      <c r="AT1645" t="s">
        <v>61</v>
      </c>
      <c r="AU1645" t="s">
        <v>61</v>
      </c>
      <c r="AV1645" t="s">
        <v>11037</v>
      </c>
      <c r="AY1645">
        <v>0</v>
      </c>
      <c r="AZ1645" t="s">
        <v>62</v>
      </c>
      <c r="BA1645" t="s">
        <v>63</v>
      </c>
    </row>
    <row r="1646" spans="1:53" x14ac:dyDescent="0.25">
      <c r="A1646" s="1" t="s">
        <v>3872</v>
      </c>
      <c r="B1646" s="236">
        <v>44103</v>
      </c>
      <c r="C1646" s="236">
        <v>44132</v>
      </c>
      <c r="D1646">
        <v>20520596233</v>
      </c>
      <c r="E1646" t="s">
        <v>3742</v>
      </c>
      <c r="F1646" t="s">
        <v>3754</v>
      </c>
      <c r="G1646" s="236">
        <v>44103</v>
      </c>
      <c r="H1646" s="236">
        <v>44132</v>
      </c>
      <c r="J1646">
        <v>0</v>
      </c>
      <c r="K1646">
        <v>82</v>
      </c>
      <c r="M1646" t="s">
        <v>54</v>
      </c>
      <c r="P1646" t="s">
        <v>54</v>
      </c>
      <c r="Q1646">
        <v>82</v>
      </c>
      <c r="R1646">
        <v>82</v>
      </c>
      <c r="S1646" t="s">
        <v>79</v>
      </c>
      <c r="T1646" t="s">
        <v>3852</v>
      </c>
      <c r="U1646" t="s">
        <v>3756</v>
      </c>
      <c r="V1646">
        <v>44009</v>
      </c>
      <c r="W1646" t="s">
        <v>3872</v>
      </c>
      <c r="AD1646">
        <v>44132</v>
      </c>
      <c r="AN1646" t="s">
        <v>306</v>
      </c>
      <c r="AS1646" t="s">
        <v>3449</v>
      </c>
      <c r="AT1646" t="s">
        <v>61</v>
      </c>
      <c r="AU1646" t="s">
        <v>61</v>
      </c>
      <c r="AV1646" t="s">
        <v>11037</v>
      </c>
      <c r="AY1646">
        <v>0</v>
      </c>
      <c r="AZ1646" t="s">
        <v>62</v>
      </c>
      <c r="BA1646" t="s">
        <v>63</v>
      </c>
    </row>
    <row r="1647" spans="1:53" x14ac:dyDescent="0.25">
      <c r="A1647" s="1" t="s">
        <v>3873</v>
      </c>
      <c r="B1647" s="236">
        <v>44103</v>
      </c>
      <c r="C1647" s="236">
        <v>44132</v>
      </c>
      <c r="D1647">
        <v>20520596233</v>
      </c>
      <c r="E1647" t="s">
        <v>3742</v>
      </c>
      <c r="F1647" t="s">
        <v>3754</v>
      </c>
      <c r="G1647" s="236">
        <v>44103</v>
      </c>
      <c r="H1647" s="236">
        <v>44132</v>
      </c>
      <c r="J1647">
        <v>0</v>
      </c>
      <c r="K1647">
        <v>82</v>
      </c>
      <c r="M1647" t="s">
        <v>54</v>
      </c>
      <c r="P1647" t="s">
        <v>54</v>
      </c>
      <c r="Q1647">
        <v>82</v>
      </c>
      <c r="R1647">
        <v>82</v>
      </c>
      <c r="S1647" t="s">
        <v>79</v>
      </c>
      <c r="T1647" t="s">
        <v>3852</v>
      </c>
      <c r="U1647" t="s">
        <v>3756</v>
      </c>
      <c r="V1647">
        <v>44009</v>
      </c>
      <c r="W1647" t="s">
        <v>3873</v>
      </c>
      <c r="AD1647">
        <v>44132</v>
      </c>
      <c r="AN1647" t="s">
        <v>306</v>
      </c>
      <c r="AS1647" t="s">
        <v>3449</v>
      </c>
      <c r="AT1647" t="s">
        <v>61</v>
      </c>
      <c r="AU1647" t="s">
        <v>61</v>
      </c>
      <c r="AV1647" t="s">
        <v>11037</v>
      </c>
      <c r="AY1647">
        <v>0</v>
      </c>
      <c r="AZ1647" t="s">
        <v>62</v>
      </c>
      <c r="BA1647" t="s">
        <v>63</v>
      </c>
    </row>
    <row r="1648" spans="1:53" x14ac:dyDescent="0.25">
      <c r="A1648" s="1" t="s">
        <v>3874</v>
      </c>
      <c r="B1648" s="236">
        <v>44103</v>
      </c>
      <c r="C1648" s="236">
        <v>44132</v>
      </c>
      <c r="D1648">
        <v>20520596233</v>
      </c>
      <c r="E1648" t="s">
        <v>3742</v>
      </c>
      <c r="F1648" t="s">
        <v>3754</v>
      </c>
      <c r="G1648" s="236">
        <v>44103</v>
      </c>
      <c r="H1648" s="236">
        <v>44132</v>
      </c>
      <c r="J1648">
        <v>0</v>
      </c>
      <c r="K1648">
        <v>82</v>
      </c>
      <c r="M1648" t="s">
        <v>54</v>
      </c>
      <c r="P1648" t="s">
        <v>54</v>
      </c>
      <c r="Q1648">
        <v>82</v>
      </c>
      <c r="R1648">
        <v>82</v>
      </c>
      <c r="S1648" t="s">
        <v>79</v>
      </c>
      <c r="T1648" t="s">
        <v>3852</v>
      </c>
      <c r="U1648" t="s">
        <v>3756</v>
      </c>
      <c r="V1648">
        <v>44009</v>
      </c>
      <c r="W1648" t="s">
        <v>3874</v>
      </c>
      <c r="AD1648">
        <v>44132</v>
      </c>
      <c r="AN1648" t="s">
        <v>306</v>
      </c>
      <c r="AS1648" t="s">
        <v>3449</v>
      </c>
      <c r="AT1648" t="s">
        <v>61</v>
      </c>
      <c r="AU1648" t="s">
        <v>61</v>
      </c>
      <c r="AV1648" t="s">
        <v>11037</v>
      </c>
      <c r="AY1648">
        <v>0</v>
      </c>
      <c r="AZ1648" t="s">
        <v>62</v>
      </c>
      <c r="BA1648" t="s">
        <v>63</v>
      </c>
    </row>
    <row r="1649" spans="1:53" x14ac:dyDescent="0.25">
      <c r="A1649" s="1" t="s">
        <v>3875</v>
      </c>
      <c r="B1649" s="236">
        <v>44103</v>
      </c>
      <c r="C1649" s="236">
        <v>44132</v>
      </c>
      <c r="D1649">
        <v>20520596233</v>
      </c>
      <c r="E1649" t="s">
        <v>3742</v>
      </c>
      <c r="F1649" t="s">
        <v>3754</v>
      </c>
      <c r="G1649" s="236">
        <v>44103</v>
      </c>
      <c r="H1649" s="236">
        <v>44132</v>
      </c>
      <c r="J1649">
        <v>0</v>
      </c>
      <c r="K1649">
        <v>82</v>
      </c>
      <c r="M1649" t="s">
        <v>54</v>
      </c>
      <c r="P1649" t="s">
        <v>54</v>
      </c>
      <c r="Q1649">
        <v>82</v>
      </c>
      <c r="R1649">
        <v>82</v>
      </c>
      <c r="S1649" t="s">
        <v>79</v>
      </c>
      <c r="T1649" t="s">
        <v>3852</v>
      </c>
      <c r="U1649" t="s">
        <v>3756</v>
      </c>
      <c r="V1649">
        <v>44009</v>
      </c>
      <c r="W1649" t="s">
        <v>3875</v>
      </c>
      <c r="AD1649">
        <v>44132</v>
      </c>
      <c r="AN1649" t="s">
        <v>306</v>
      </c>
      <c r="AS1649" t="s">
        <v>3449</v>
      </c>
      <c r="AT1649" t="s">
        <v>61</v>
      </c>
      <c r="AU1649" t="s">
        <v>61</v>
      </c>
      <c r="AV1649" t="s">
        <v>11037</v>
      </c>
      <c r="AY1649">
        <v>0</v>
      </c>
      <c r="AZ1649" t="s">
        <v>62</v>
      </c>
      <c r="BA1649" t="s">
        <v>63</v>
      </c>
    </row>
    <row r="1650" spans="1:53" x14ac:dyDescent="0.25">
      <c r="A1650" s="1" t="s">
        <v>3876</v>
      </c>
      <c r="B1650" s="236">
        <v>44103</v>
      </c>
      <c r="C1650" s="236">
        <v>44132</v>
      </c>
      <c r="D1650">
        <v>20520596233</v>
      </c>
      <c r="E1650" t="s">
        <v>3742</v>
      </c>
      <c r="F1650" t="s">
        <v>3754</v>
      </c>
      <c r="G1650" s="236">
        <v>44103</v>
      </c>
      <c r="H1650" s="236">
        <v>44132</v>
      </c>
      <c r="J1650">
        <v>0</v>
      </c>
      <c r="K1650">
        <v>82</v>
      </c>
      <c r="M1650" t="s">
        <v>54</v>
      </c>
      <c r="P1650" t="s">
        <v>54</v>
      </c>
      <c r="Q1650">
        <v>82</v>
      </c>
      <c r="R1650">
        <v>82</v>
      </c>
      <c r="S1650" t="s">
        <v>79</v>
      </c>
      <c r="T1650" t="s">
        <v>3852</v>
      </c>
      <c r="U1650" t="s">
        <v>3756</v>
      </c>
      <c r="V1650">
        <v>44009</v>
      </c>
      <c r="W1650" t="s">
        <v>3876</v>
      </c>
      <c r="AD1650">
        <v>44132</v>
      </c>
      <c r="AN1650" t="s">
        <v>306</v>
      </c>
      <c r="AS1650" t="s">
        <v>3449</v>
      </c>
      <c r="AT1650" t="s">
        <v>61</v>
      </c>
      <c r="AU1650" t="s">
        <v>61</v>
      </c>
      <c r="AV1650" t="s">
        <v>11037</v>
      </c>
      <c r="AY1650">
        <v>0</v>
      </c>
      <c r="AZ1650" t="s">
        <v>62</v>
      </c>
      <c r="BA1650" t="s">
        <v>63</v>
      </c>
    </row>
    <row r="1651" spans="1:53" x14ac:dyDescent="0.25">
      <c r="A1651" s="1" t="s">
        <v>3877</v>
      </c>
      <c r="B1651" s="236">
        <v>44103</v>
      </c>
      <c r="C1651" s="236">
        <v>44132</v>
      </c>
      <c r="D1651">
        <v>20520596233</v>
      </c>
      <c r="E1651" t="s">
        <v>3742</v>
      </c>
      <c r="F1651" t="s">
        <v>3754</v>
      </c>
      <c r="G1651" s="236">
        <v>44103</v>
      </c>
      <c r="H1651" s="236">
        <v>44132</v>
      </c>
      <c r="J1651">
        <v>0</v>
      </c>
      <c r="K1651">
        <v>82</v>
      </c>
      <c r="M1651" t="s">
        <v>54</v>
      </c>
      <c r="P1651" t="s">
        <v>54</v>
      </c>
      <c r="Q1651">
        <v>82</v>
      </c>
      <c r="R1651">
        <v>82</v>
      </c>
      <c r="S1651" t="s">
        <v>79</v>
      </c>
      <c r="T1651" t="s">
        <v>3852</v>
      </c>
      <c r="U1651" t="s">
        <v>3756</v>
      </c>
      <c r="V1651">
        <v>44009</v>
      </c>
      <c r="W1651" t="s">
        <v>3877</v>
      </c>
      <c r="AD1651">
        <v>44132</v>
      </c>
      <c r="AN1651" t="s">
        <v>306</v>
      </c>
      <c r="AS1651" t="s">
        <v>3449</v>
      </c>
      <c r="AT1651" t="s">
        <v>61</v>
      </c>
      <c r="AU1651" t="s">
        <v>61</v>
      </c>
      <c r="AV1651" t="s">
        <v>11037</v>
      </c>
      <c r="AY1651">
        <v>0</v>
      </c>
      <c r="AZ1651" t="s">
        <v>62</v>
      </c>
      <c r="BA1651" t="s">
        <v>63</v>
      </c>
    </row>
    <row r="1652" spans="1:53" x14ac:dyDescent="0.25">
      <c r="A1652" s="1" t="s">
        <v>3878</v>
      </c>
      <c r="B1652" s="236">
        <v>44103</v>
      </c>
      <c r="C1652" s="236">
        <v>44132</v>
      </c>
      <c r="D1652">
        <v>20520596233</v>
      </c>
      <c r="E1652" t="s">
        <v>3742</v>
      </c>
      <c r="F1652" t="s">
        <v>3754</v>
      </c>
      <c r="G1652" s="236">
        <v>44103</v>
      </c>
      <c r="H1652" s="236">
        <v>44132</v>
      </c>
      <c r="J1652">
        <v>0</v>
      </c>
      <c r="K1652">
        <v>82</v>
      </c>
      <c r="M1652" t="s">
        <v>54</v>
      </c>
      <c r="P1652" t="s">
        <v>54</v>
      </c>
      <c r="Q1652">
        <v>82</v>
      </c>
      <c r="R1652">
        <v>82</v>
      </c>
      <c r="S1652" t="s">
        <v>79</v>
      </c>
      <c r="T1652" t="s">
        <v>3852</v>
      </c>
      <c r="U1652" t="s">
        <v>3756</v>
      </c>
      <c r="V1652">
        <v>44009</v>
      </c>
      <c r="W1652" t="s">
        <v>3878</v>
      </c>
      <c r="AD1652">
        <v>44132</v>
      </c>
      <c r="AN1652" t="s">
        <v>306</v>
      </c>
      <c r="AS1652" t="s">
        <v>3449</v>
      </c>
      <c r="AT1652" t="s">
        <v>61</v>
      </c>
      <c r="AU1652" t="s">
        <v>61</v>
      </c>
      <c r="AV1652" t="s">
        <v>11037</v>
      </c>
      <c r="AY1652">
        <v>0</v>
      </c>
      <c r="AZ1652" t="s">
        <v>62</v>
      </c>
      <c r="BA1652" t="s">
        <v>63</v>
      </c>
    </row>
    <row r="1653" spans="1:53" x14ac:dyDescent="0.25">
      <c r="A1653" s="1" t="s">
        <v>3879</v>
      </c>
      <c r="B1653" s="236">
        <v>44103</v>
      </c>
      <c r="C1653" s="236">
        <v>44132</v>
      </c>
      <c r="D1653">
        <v>20520596233</v>
      </c>
      <c r="E1653" t="s">
        <v>3742</v>
      </c>
      <c r="F1653" t="s">
        <v>3754</v>
      </c>
      <c r="G1653" s="236">
        <v>44103</v>
      </c>
      <c r="H1653" s="236">
        <v>44132</v>
      </c>
      <c r="J1653">
        <v>0</v>
      </c>
      <c r="K1653">
        <v>82</v>
      </c>
      <c r="M1653" t="s">
        <v>54</v>
      </c>
      <c r="P1653" t="s">
        <v>54</v>
      </c>
      <c r="Q1653">
        <v>82</v>
      </c>
      <c r="R1653">
        <v>82</v>
      </c>
      <c r="S1653" t="s">
        <v>79</v>
      </c>
      <c r="T1653" t="s">
        <v>3852</v>
      </c>
      <c r="U1653" t="s">
        <v>3756</v>
      </c>
      <c r="V1653">
        <v>44009</v>
      </c>
      <c r="W1653" t="s">
        <v>3879</v>
      </c>
      <c r="AD1653">
        <v>44132</v>
      </c>
      <c r="AN1653" t="s">
        <v>306</v>
      </c>
      <c r="AS1653" t="s">
        <v>3449</v>
      </c>
      <c r="AT1653" t="s">
        <v>61</v>
      </c>
      <c r="AU1653" t="s">
        <v>61</v>
      </c>
      <c r="AV1653" t="s">
        <v>11037</v>
      </c>
      <c r="AY1653">
        <v>0</v>
      </c>
      <c r="AZ1653" t="s">
        <v>62</v>
      </c>
      <c r="BA1653" t="s">
        <v>63</v>
      </c>
    </row>
    <row r="1654" spans="1:53" x14ac:dyDescent="0.25">
      <c r="A1654" s="1" t="s">
        <v>3881</v>
      </c>
      <c r="B1654" s="236">
        <v>44103</v>
      </c>
      <c r="C1654" s="236">
        <v>44132</v>
      </c>
      <c r="D1654">
        <v>20520596233</v>
      </c>
      <c r="E1654" t="s">
        <v>3742</v>
      </c>
      <c r="F1654" t="s">
        <v>3754</v>
      </c>
      <c r="G1654" s="236">
        <v>44103</v>
      </c>
      <c r="H1654" s="236">
        <v>44132</v>
      </c>
      <c r="J1654">
        <v>0</v>
      </c>
      <c r="K1654">
        <v>82</v>
      </c>
      <c r="M1654" t="s">
        <v>54</v>
      </c>
      <c r="P1654" t="s">
        <v>54</v>
      </c>
      <c r="Q1654">
        <v>82</v>
      </c>
      <c r="R1654">
        <v>82</v>
      </c>
      <c r="S1654" t="s">
        <v>79</v>
      </c>
      <c r="T1654" t="s">
        <v>3880</v>
      </c>
      <c r="U1654" t="s">
        <v>3756</v>
      </c>
      <c r="V1654">
        <v>44009</v>
      </c>
      <c r="W1654" t="s">
        <v>3881</v>
      </c>
      <c r="AD1654">
        <v>44132</v>
      </c>
      <c r="AN1654" t="s">
        <v>306</v>
      </c>
      <c r="AS1654" t="s">
        <v>3449</v>
      </c>
      <c r="AT1654" t="s">
        <v>61</v>
      </c>
      <c r="AU1654" t="s">
        <v>61</v>
      </c>
      <c r="AV1654" t="s">
        <v>11037</v>
      </c>
      <c r="AY1654">
        <v>0</v>
      </c>
      <c r="AZ1654" t="s">
        <v>62</v>
      </c>
      <c r="BA1654" t="s">
        <v>63</v>
      </c>
    </row>
    <row r="1655" spans="1:53" x14ac:dyDescent="0.25">
      <c r="A1655" s="1" t="s">
        <v>3882</v>
      </c>
      <c r="B1655" s="236">
        <v>44103</v>
      </c>
      <c r="C1655" s="236">
        <v>44132</v>
      </c>
      <c r="D1655">
        <v>20520596233</v>
      </c>
      <c r="E1655" t="s">
        <v>3742</v>
      </c>
      <c r="F1655" t="s">
        <v>3754</v>
      </c>
      <c r="G1655" s="236">
        <v>44103</v>
      </c>
      <c r="H1655" s="236">
        <v>44132</v>
      </c>
      <c r="J1655">
        <v>0</v>
      </c>
      <c r="K1655">
        <v>82</v>
      </c>
      <c r="M1655" t="s">
        <v>54</v>
      </c>
      <c r="P1655" t="s">
        <v>54</v>
      </c>
      <c r="Q1655">
        <v>82</v>
      </c>
      <c r="R1655">
        <v>82</v>
      </c>
      <c r="S1655" t="s">
        <v>79</v>
      </c>
      <c r="T1655" t="s">
        <v>3880</v>
      </c>
      <c r="U1655" t="s">
        <v>3756</v>
      </c>
      <c r="V1655">
        <v>44009</v>
      </c>
      <c r="W1655" t="s">
        <v>3882</v>
      </c>
      <c r="AD1655">
        <v>44132</v>
      </c>
      <c r="AN1655" t="s">
        <v>306</v>
      </c>
      <c r="AS1655" t="s">
        <v>3449</v>
      </c>
      <c r="AT1655" t="s">
        <v>61</v>
      </c>
      <c r="AU1655" t="s">
        <v>61</v>
      </c>
      <c r="AV1655" t="s">
        <v>11037</v>
      </c>
      <c r="AY1655">
        <v>0</v>
      </c>
      <c r="AZ1655" t="s">
        <v>62</v>
      </c>
      <c r="BA1655" t="s">
        <v>63</v>
      </c>
    </row>
    <row r="1656" spans="1:53" x14ac:dyDescent="0.25">
      <c r="A1656" s="1" t="s">
        <v>3883</v>
      </c>
      <c r="B1656" s="236">
        <v>44103</v>
      </c>
      <c r="C1656" s="236">
        <v>44132</v>
      </c>
      <c r="D1656">
        <v>20520596233</v>
      </c>
      <c r="E1656" t="s">
        <v>3742</v>
      </c>
      <c r="F1656" t="s">
        <v>3754</v>
      </c>
      <c r="G1656" s="236">
        <v>44103</v>
      </c>
      <c r="H1656" s="236">
        <v>44132</v>
      </c>
      <c r="J1656">
        <v>0</v>
      </c>
      <c r="K1656">
        <v>82</v>
      </c>
      <c r="M1656" t="s">
        <v>54</v>
      </c>
      <c r="P1656" t="s">
        <v>54</v>
      </c>
      <c r="Q1656">
        <v>82</v>
      </c>
      <c r="R1656">
        <v>82</v>
      </c>
      <c r="S1656" t="s">
        <v>79</v>
      </c>
      <c r="T1656" t="s">
        <v>3880</v>
      </c>
      <c r="U1656" t="s">
        <v>3756</v>
      </c>
      <c r="V1656">
        <v>44009</v>
      </c>
      <c r="W1656" t="s">
        <v>3883</v>
      </c>
      <c r="AD1656">
        <v>44132</v>
      </c>
      <c r="AN1656" t="s">
        <v>306</v>
      </c>
      <c r="AS1656" t="s">
        <v>3449</v>
      </c>
      <c r="AT1656" t="s">
        <v>61</v>
      </c>
      <c r="AU1656" t="s">
        <v>61</v>
      </c>
      <c r="AV1656" t="s">
        <v>11037</v>
      </c>
      <c r="AY1656">
        <v>0</v>
      </c>
      <c r="AZ1656" t="s">
        <v>62</v>
      </c>
      <c r="BA1656" t="s">
        <v>63</v>
      </c>
    </row>
    <row r="1657" spans="1:53" x14ac:dyDescent="0.25">
      <c r="A1657" s="1" t="s">
        <v>3884</v>
      </c>
      <c r="B1657" s="236">
        <v>44103</v>
      </c>
      <c r="C1657" s="236">
        <v>44132</v>
      </c>
      <c r="D1657">
        <v>20520596233</v>
      </c>
      <c r="E1657" t="s">
        <v>3742</v>
      </c>
      <c r="F1657" t="s">
        <v>3754</v>
      </c>
      <c r="G1657" s="236">
        <v>44103</v>
      </c>
      <c r="H1657" s="236">
        <v>44132</v>
      </c>
      <c r="J1657">
        <v>0</v>
      </c>
      <c r="K1657">
        <v>82</v>
      </c>
      <c r="M1657" t="s">
        <v>54</v>
      </c>
      <c r="P1657" t="s">
        <v>54</v>
      </c>
      <c r="Q1657">
        <v>82</v>
      </c>
      <c r="R1657">
        <v>82</v>
      </c>
      <c r="S1657" t="s">
        <v>79</v>
      </c>
      <c r="T1657" t="s">
        <v>3880</v>
      </c>
      <c r="U1657" t="s">
        <v>3756</v>
      </c>
      <c r="V1657">
        <v>44009</v>
      </c>
      <c r="W1657" t="s">
        <v>3884</v>
      </c>
      <c r="AD1657">
        <v>44132</v>
      </c>
      <c r="AN1657" t="s">
        <v>306</v>
      </c>
      <c r="AS1657" t="s">
        <v>3449</v>
      </c>
      <c r="AT1657" t="s">
        <v>61</v>
      </c>
      <c r="AU1657" t="s">
        <v>61</v>
      </c>
      <c r="AV1657" t="s">
        <v>11037</v>
      </c>
      <c r="AY1657">
        <v>0</v>
      </c>
      <c r="AZ1657" t="s">
        <v>62</v>
      </c>
      <c r="BA1657" t="s">
        <v>63</v>
      </c>
    </row>
    <row r="1658" spans="1:53" x14ac:dyDescent="0.25">
      <c r="A1658" s="1" t="s">
        <v>3885</v>
      </c>
      <c r="B1658" s="236">
        <v>44103</v>
      </c>
      <c r="C1658" s="236">
        <v>44132</v>
      </c>
      <c r="D1658">
        <v>20520596233</v>
      </c>
      <c r="E1658" t="s">
        <v>3742</v>
      </c>
      <c r="F1658" t="s">
        <v>3754</v>
      </c>
      <c r="G1658" s="236">
        <v>44103</v>
      </c>
      <c r="H1658" s="236">
        <v>44132</v>
      </c>
      <c r="J1658">
        <v>0</v>
      </c>
      <c r="K1658">
        <v>82</v>
      </c>
      <c r="M1658" t="s">
        <v>54</v>
      </c>
      <c r="P1658" t="s">
        <v>54</v>
      </c>
      <c r="Q1658">
        <v>82</v>
      </c>
      <c r="R1658">
        <v>82</v>
      </c>
      <c r="S1658" t="s">
        <v>79</v>
      </c>
      <c r="T1658" t="s">
        <v>3880</v>
      </c>
      <c r="U1658" t="s">
        <v>3756</v>
      </c>
      <c r="V1658">
        <v>44009</v>
      </c>
      <c r="W1658" t="s">
        <v>3885</v>
      </c>
      <c r="AD1658">
        <v>44132</v>
      </c>
      <c r="AN1658" t="s">
        <v>306</v>
      </c>
      <c r="AS1658" t="s">
        <v>3449</v>
      </c>
      <c r="AT1658" t="s">
        <v>61</v>
      </c>
      <c r="AU1658" t="s">
        <v>61</v>
      </c>
      <c r="AV1658" t="s">
        <v>11037</v>
      </c>
      <c r="AY1658">
        <v>0</v>
      </c>
      <c r="AZ1658" t="s">
        <v>62</v>
      </c>
      <c r="BA1658" t="s">
        <v>63</v>
      </c>
    </row>
    <row r="1659" spans="1:53" x14ac:dyDescent="0.25">
      <c r="A1659" s="1" t="s">
        <v>3886</v>
      </c>
      <c r="B1659" s="236">
        <v>44103</v>
      </c>
      <c r="C1659" s="236">
        <v>44132</v>
      </c>
      <c r="D1659">
        <v>20520596233</v>
      </c>
      <c r="E1659" t="s">
        <v>3742</v>
      </c>
      <c r="F1659" t="s">
        <v>3754</v>
      </c>
      <c r="G1659" s="236">
        <v>44103</v>
      </c>
      <c r="H1659" s="236">
        <v>44132</v>
      </c>
      <c r="J1659">
        <v>0</v>
      </c>
      <c r="K1659">
        <v>82</v>
      </c>
      <c r="M1659" t="s">
        <v>54</v>
      </c>
      <c r="P1659" t="s">
        <v>54</v>
      </c>
      <c r="Q1659">
        <v>82</v>
      </c>
      <c r="R1659">
        <v>82</v>
      </c>
      <c r="S1659" t="s">
        <v>79</v>
      </c>
      <c r="T1659" t="s">
        <v>3880</v>
      </c>
      <c r="U1659" t="s">
        <v>3756</v>
      </c>
      <c r="V1659">
        <v>44009</v>
      </c>
      <c r="W1659" t="s">
        <v>3886</v>
      </c>
      <c r="AD1659">
        <v>44132</v>
      </c>
      <c r="AN1659" t="s">
        <v>306</v>
      </c>
      <c r="AS1659" t="s">
        <v>3449</v>
      </c>
      <c r="AT1659" t="s">
        <v>61</v>
      </c>
      <c r="AU1659" t="s">
        <v>61</v>
      </c>
      <c r="AV1659" t="s">
        <v>11037</v>
      </c>
      <c r="AY1659">
        <v>0</v>
      </c>
      <c r="AZ1659" t="s">
        <v>62</v>
      </c>
      <c r="BA1659" t="s">
        <v>63</v>
      </c>
    </row>
    <row r="1660" spans="1:53" x14ac:dyDescent="0.25">
      <c r="A1660" s="1" t="s">
        <v>3887</v>
      </c>
      <c r="B1660" s="236">
        <v>44103</v>
      </c>
      <c r="C1660" s="236">
        <v>44132</v>
      </c>
      <c r="D1660">
        <v>20520596233</v>
      </c>
      <c r="E1660" t="s">
        <v>3742</v>
      </c>
      <c r="F1660" t="s">
        <v>3754</v>
      </c>
      <c r="G1660" s="236">
        <v>44103</v>
      </c>
      <c r="H1660" s="236">
        <v>44132</v>
      </c>
      <c r="J1660">
        <v>0</v>
      </c>
      <c r="K1660">
        <v>82</v>
      </c>
      <c r="M1660" t="s">
        <v>54</v>
      </c>
      <c r="P1660" t="s">
        <v>54</v>
      </c>
      <c r="Q1660">
        <v>82</v>
      </c>
      <c r="R1660">
        <v>82</v>
      </c>
      <c r="S1660" t="s">
        <v>79</v>
      </c>
      <c r="T1660" t="s">
        <v>3880</v>
      </c>
      <c r="U1660" t="s">
        <v>3756</v>
      </c>
      <c r="V1660">
        <v>44009</v>
      </c>
      <c r="W1660" t="s">
        <v>3887</v>
      </c>
      <c r="AD1660">
        <v>44132</v>
      </c>
      <c r="AN1660" t="s">
        <v>306</v>
      </c>
      <c r="AS1660" t="s">
        <v>3449</v>
      </c>
      <c r="AT1660" t="s">
        <v>61</v>
      </c>
      <c r="AU1660" t="s">
        <v>61</v>
      </c>
      <c r="AV1660" t="s">
        <v>11037</v>
      </c>
      <c r="AY1660">
        <v>0</v>
      </c>
      <c r="AZ1660" t="s">
        <v>62</v>
      </c>
      <c r="BA1660" t="s">
        <v>63</v>
      </c>
    </row>
    <row r="1661" spans="1:53" x14ac:dyDescent="0.25">
      <c r="A1661" s="1" t="s">
        <v>3888</v>
      </c>
      <c r="B1661" s="236">
        <v>44103</v>
      </c>
      <c r="C1661" s="236">
        <v>44132</v>
      </c>
      <c r="D1661">
        <v>20520596233</v>
      </c>
      <c r="E1661" t="s">
        <v>3742</v>
      </c>
      <c r="F1661" t="s">
        <v>3754</v>
      </c>
      <c r="G1661" s="236">
        <v>44103</v>
      </c>
      <c r="H1661" s="236">
        <v>44132</v>
      </c>
      <c r="J1661">
        <v>0</v>
      </c>
      <c r="K1661">
        <v>82</v>
      </c>
      <c r="M1661" t="s">
        <v>54</v>
      </c>
      <c r="P1661" t="s">
        <v>54</v>
      </c>
      <c r="Q1661">
        <v>82</v>
      </c>
      <c r="R1661">
        <v>82</v>
      </c>
      <c r="S1661" t="s">
        <v>79</v>
      </c>
      <c r="T1661" t="s">
        <v>3880</v>
      </c>
      <c r="U1661" t="s">
        <v>3756</v>
      </c>
      <c r="V1661">
        <v>44009</v>
      </c>
      <c r="W1661" t="s">
        <v>3888</v>
      </c>
      <c r="AD1661">
        <v>44132</v>
      </c>
      <c r="AN1661" t="s">
        <v>306</v>
      </c>
      <c r="AS1661" t="s">
        <v>3449</v>
      </c>
      <c r="AT1661" t="s">
        <v>61</v>
      </c>
      <c r="AU1661" t="s">
        <v>61</v>
      </c>
      <c r="AV1661" t="s">
        <v>11037</v>
      </c>
      <c r="AY1661">
        <v>0</v>
      </c>
      <c r="AZ1661" t="s">
        <v>62</v>
      </c>
      <c r="BA1661" t="s">
        <v>63</v>
      </c>
    </row>
    <row r="1662" spans="1:53" x14ac:dyDescent="0.25">
      <c r="A1662" s="1" t="s">
        <v>3889</v>
      </c>
      <c r="B1662" s="236">
        <v>44103</v>
      </c>
      <c r="C1662" s="236">
        <v>44132</v>
      </c>
      <c r="D1662">
        <v>20520596233</v>
      </c>
      <c r="E1662" t="s">
        <v>3742</v>
      </c>
      <c r="F1662" t="s">
        <v>3754</v>
      </c>
      <c r="G1662" s="236">
        <v>44103</v>
      </c>
      <c r="H1662" s="236">
        <v>44132</v>
      </c>
      <c r="J1662">
        <v>0</v>
      </c>
      <c r="K1662">
        <v>82</v>
      </c>
      <c r="M1662" t="s">
        <v>54</v>
      </c>
      <c r="P1662" t="s">
        <v>54</v>
      </c>
      <c r="Q1662">
        <v>82</v>
      </c>
      <c r="R1662">
        <v>82</v>
      </c>
      <c r="S1662" t="s">
        <v>79</v>
      </c>
      <c r="T1662" t="s">
        <v>3880</v>
      </c>
      <c r="U1662" t="s">
        <v>3756</v>
      </c>
      <c r="V1662">
        <v>44009</v>
      </c>
      <c r="W1662" t="s">
        <v>3889</v>
      </c>
      <c r="AD1662">
        <v>44132</v>
      </c>
      <c r="AN1662" t="s">
        <v>306</v>
      </c>
      <c r="AS1662" t="s">
        <v>3449</v>
      </c>
      <c r="AT1662" t="s">
        <v>61</v>
      </c>
      <c r="AU1662" t="s">
        <v>61</v>
      </c>
      <c r="AV1662" t="s">
        <v>11037</v>
      </c>
      <c r="AY1662">
        <v>0</v>
      </c>
      <c r="AZ1662" t="s">
        <v>62</v>
      </c>
      <c r="BA1662" t="s">
        <v>63</v>
      </c>
    </row>
    <row r="1663" spans="1:53" x14ac:dyDescent="0.25">
      <c r="A1663" s="1" t="s">
        <v>3890</v>
      </c>
      <c r="B1663" s="236">
        <v>44103</v>
      </c>
      <c r="C1663" s="236">
        <v>44132</v>
      </c>
      <c r="D1663">
        <v>20520596233</v>
      </c>
      <c r="E1663" t="s">
        <v>3742</v>
      </c>
      <c r="F1663" t="s">
        <v>3754</v>
      </c>
      <c r="G1663" s="236">
        <v>44103</v>
      </c>
      <c r="H1663" s="236">
        <v>44132</v>
      </c>
      <c r="J1663">
        <v>0</v>
      </c>
      <c r="K1663">
        <v>82</v>
      </c>
      <c r="M1663" t="s">
        <v>54</v>
      </c>
      <c r="P1663" t="s">
        <v>54</v>
      </c>
      <c r="Q1663">
        <v>82</v>
      </c>
      <c r="R1663">
        <v>82</v>
      </c>
      <c r="S1663" t="s">
        <v>79</v>
      </c>
      <c r="T1663" t="s">
        <v>3880</v>
      </c>
      <c r="U1663" t="s">
        <v>3756</v>
      </c>
      <c r="V1663">
        <v>44009</v>
      </c>
      <c r="W1663" t="s">
        <v>3890</v>
      </c>
      <c r="AD1663">
        <v>44132</v>
      </c>
      <c r="AN1663" t="s">
        <v>306</v>
      </c>
      <c r="AS1663" t="s">
        <v>3449</v>
      </c>
      <c r="AT1663" t="s">
        <v>61</v>
      </c>
      <c r="AU1663" t="s">
        <v>61</v>
      </c>
      <c r="AV1663" t="s">
        <v>11037</v>
      </c>
      <c r="AY1663">
        <v>0</v>
      </c>
      <c r="AZ1663" t="s">
        <v>62</v>
      </c>
      <c r="BA1663" t="s">
        <v>63</v>
      </c>
    </row>
    <row r="1664" spans="1:53" x14ac:dyDescent="0.25">
      <c r="A1664" s="1" t="s">
        <v>3891</v>
      </c>
      <c r="B1664" s="236">
        <v>44103</v>
      </c>
      <c r="C1664" s="236">
        <v>44132</v>
      </c>
      <c r="D1664">
        <v>20520596233</v>
      </c>
      <c r="E1664" t="s">
        <v>3742</v>
      </c>
      <c r="F1664" t="s">
        <v>3754</v>
      </c>
      <c r="G1664" s="236">
        <v>44103</v>
      </c>
      <c r="H1664" s="236">
        <v>44132</v>
      </c>
      <c r="J1664">
        <v>0</v>
      </c>
      <c r="K1664">
        <v>82</v>
      </c>
      <c r="M1664" t="s">
        <v>54</v>
      </c>
      <c r="P1664" t="s">
        <v>54</v>
      </c>
      <c r="Q1664">
        <v>82</v>
      </c>
      <c r="R1664">
        <v>82</v>
      </c>
      <c r="S1664" t="s">
        <v>79</v>
      </c>
      <c r="T1664" t="s">
        <v>3880</v>
      </c>
      <c r="U1664" t="s">
        <v>3756</v>
      </c>
      <c r="V1664">
        <v>44009</v>
      </c>
      <c r="W1664" t="s">
        <v>3891</v>
      </c>
      <c r="AD1664">
        <v>44132</v>
      </c>
      <c r="AN1664" t="s">
        <v>306</v>
      </c>
      <c r="AS1664" t="s">
        <v>3449</v>
      </c>
      <c r="AT1664" t="s">
        <v>61</v>
      </c>
      <c r="AU1664" t="s">
        <v>61</v>
      </c>
      <c r="AV1664" t="s">
        <v>11037</v>
      </c>
      <c r="AY1664">
        <v>0</v>
      </c>
      <c r="AZ1664" t="s">
        <v>62</v>
      </c>
      <c r="BA1664" t="s">
        <v>63</v>
      </c>
    </row>
    <row r="1665" spans="1:53" x14ac:dyDescent="0.25">
      <c r="A1665" s="1" t="s">
        <v>3892</v>
      </c>
      <c r="B1665" s="236">
        <v>44103</v>
      </c>
      <c r="C1665" s="236">
        <v>44132</v>
      </c>
      <c r="D1665">
        <v>20520596233</v>
      </c>
      <c r="E1665" t="s">
        <v>3742</v>
      </c>
      <c r="F1665" t="s">
        <v>3754</v>
      </c>
      <c r="G1665" s="236">
        <v>44103</v>
      </c>
      <c r="H1665" s="236">
        <v>44132</v>
      </c>
      <c r="J1665">
        <v>0</v>
      </c>
      <c r="K1665">
        <v>82</v>
      </c>
      <c r="M1665" t="s">
        <v>54</v>
      </c>
      <c r="P1665" t="s">
        <v>54</v>
      </c>
      <c r="Q1665">
        <v>82</v>
      </c>
      <c r="R1665">
        <v>82</v>
      </c>
      <c r="S1665" t="s">
        <v>79</v>
      </c>
      <c r="T1665" t="s">
        <v>3880</v>
      </c>
      <c r="U1665" t="s">
        <v>3756</v>
      </c>
      <c r="V1665">
        <v>44009</v>
      </c>
      <c r="W1665" t="s">
        <v>3892</v>
      </c>
      <c r="AD1665">
        <v>44132</v>
      </c>
      <c r="AN1665" t="s">
        <v>306</v>
      </c>
      <c r="AS1665" t="s">
        <v>3449</v>
      </c>
      <c r="AT1665" t="s">
        <v>61</v>
      </c>
      <c r="AU1665" t="s">
        <v>61</v>
      </c>
      <c r="AV1665" t="s">
        <v>11037</v>
      </c>
      <c r="AY1665">
        <v>0</v>
      </c>
      <c r="AZ1665" t="s">
        <v>62</v>
      </c>
      <c r="BA1665" t="s">
        <v>63</v>
      </c>
    </row>
    <row r="1666" spans="1:53" x14ac:dyDescent="0.25">
      <c r="A1666" s="1" t="s">
        <v>3893</v>
      </c>
      <c r="B1666" s="236">
        <v>44103</v>
      </c>
      <c r="C1666" s="236">
        <v>44132</v>
      </c>
      <c r="D1666">
        <v>20520596233</v>
      </c>
      <c r="E1666" t="s">
        <v>3742</v>
      </c>
      <c r="F1666" t="s">
        <v>3754</v>
      </c>
      <c r="G1666" s="236">
        <v>44103</v>
      </c>
      <c r="H1666" s="236">
        <v>44132</v>
      </c>
      <c r="J1666">
        <v>0</v>
      </c>
      <c r="K1666">
        <v>82</v>
      </c>
      <c r="M1666" t="s">
        <v>54</v>
      </c>
      <c r="P1666" t="s">
        <v>54</v>
      </c>
      <c r="Q1666">
        <v>82</v>
      </c>
      <c r="R1666">
        <v>82</v>
      </c>
      <c r="S1666" t="s">
        <v>79</v>
      </c>
      <c r="T1666" t="s">
        <v>3880</v>
      </c>
      <c r="U1666" t="s">
        <v>3756</v>
      </c>
      <c r="V1666">
        <v>44009</v>
      </c>
      <c r="W1666" t="s">
        <v>3893</v>
      </c>
      <c r="AD1666">
        <v>44132</v>
      </c>
      <c r="AN1666" t="s">
        <v>306</v>
      </c>
      <c r="AS1666" t="s">
        <v>3449</v>
      </c>
      <c r="AT1666" t="s">
        <v>61</v>
      </c>
      <c r="AU1666" t="s">
        <v>61</v>
      </c>
      <c r="AV1666" t="s">
        <v>11037</v>
      </c>
      <c r="AY1666">
        <v>0</v>
      </c>
      <c r="AZ1666" t="s">
        <v>62</v>
      </c>
      <c r="BA1666" t="s">
        <v>63</v>
      </c>
    </row>
    <row r="1667" spans="1:53" x14ac:dyDescent="0.25">
      <c r="A1667" s="1" t="s">
        <v>3894</v>
      </c>
      <c r="B1667" s="236">
        <v>44103</v>
      </c>
      <c r="C1667" s="236">
        <v>44132</v>
      </c>
      <c r="D1667">
        <v>20520596233</v>
      </c>
      <c r="E1667" t="s">
        <v>3742</v>
      </c>
      <c r="F1667" t="s">
        <v>3754</v>
      </c>
      <c r="G1667" s="236">
        <v>44103</v>
      </c>
      <c r="H1667" s="236">
        <v>44132</v>
      </c>
      <c r="J1667">
        <v>0</v>
      </c>
      <c r="K1667">
        <v>82</v>
      </c>
      <c r="M1667" t="s">
        <v>54</v>
      </c>
      <c r="P1667" t="s">
        <v>54</v>
      </c>
      <c r="Q1667">
        <v>82</v>
      </c>
      <c r="R1667">
        <v>82</v>
      </c>
      <c r="S1667" t="s">
        <v>79</v>
      </c>
      <c r="T1667" t="s">
        <v>3880</v>
      </c>
      <c r="U1667" t="s">
        <v>3756</v>
      </c>
      <c r="V1667">
        <v>44009</v>
      </c>
      <c r="W1667" t="s">
        <v>3894</v>
      </c>
      <c r="AD1667">
        <v>44132</v>
      </c>
      <c r="AN1667" t="s">
        <v>306</v>
      </c>
      <c r="AS1667" t="s">
        <v>3449</v>
      </c>
      <c r="AT1667" t="s">
        <v>61</v>
      </c>
      <c r="AU1667" t="s">
        <v>61</v>
      </c>
      <c r="AV1667" t="s">
        <v>11037</v>
      </c>
      <c r="AY1667">
        <v>0</v>
      </c>
      <c r="AZ1667" t="s">
        <v>62</v>
      </c>
      <c r="BA1667" t="s">
        <v>63</v>
      </c>
    </row>
    <row r="1668" spans="1:53" x14ac:dyDescent="0.25">
      <c r="A1668" s="1" t="s">
        <v>3895</v>
      </c>
      <c r="B1668" s="236">
        <v>44103</v>
      </c>
      <c r="C1668" s="236">
        <v>44132</v>
      </c>
      <c r="D1668">
        <v>20520596233</v>
      </c>
      <c r="E1668" t="s">
        <v>3742</v>
      </c>
      <c r="F1668" t="s">
        <v>3754</v>
      </c>
      <c r="G1668" s="236">
        <v>44103</v>
      </c>
      <c r="H1668" s="236">
        <v>44132</v>
      </c>
      <c r="J1668">
        <v>0</v>
      </c>
      <c r="K1668">
        <v>82</v>
      </c>
      <c r="M1668" t="s">
        <v>54</v>
      </c>
      <c r="P1668" t="s">
        <v>54</v>
      </c>
      <c r="Q1668">
        <v>82</v>
      </c>
      <c r="R1668">
        <v>82</v>
      </c>
      <c r="S1668" t="s">
        <v>79</v>
      </c>
      <c r="T1668" t="s">
        <v>3880</v>
      </c>
      <c r="U1668" t="s">
        <v>3756</v>
      </c>
      <c r="V1668">
        <v>44009</v>
      </c>
      <c r="W1668" t="s">
        <v>3895</v>
      </c>
      <c r="AD1668">
        <v>44132</v>
      </c>
      <c r="AN1668" t="s">
        <v>306</v>
      </c>
      <c r="AS1668" t="s">
        <v>3449</v>
      </c>
      <c r="AT1668" t="s">
        <v>61</v>
      </c>
      <c r="AU1668" t="s">
        <v>61</v>
      </c>
      <c r="AV1668" t="s">
        <v>11037</v>
      </c>
      <c r="AY1668">
        <v>0</v>
      </c>
      <c r="AZ1668" t="s">
        <v>62</v>
      </c>
      <c r="BA1668" t="s">
        <v>63</v>
      </c>
    </row>
    <row r="1669" spans="1:53" x14ac:dyDescent="0.25">
      <c r="A1669" s="1" t="s">
        <v>3896</v>
      </c>
      <c r="B1669" s="236">
        <v>44103</v>
      </c>
      <c r="C1669" s="236">
        <v>44132</v>
      </c>
      <c r="D1669">
        <v>20520596233</v>
      </c>
      <c r="E1669" t="s">
        <v>3742</v>
      </c>
      <c r="F1669" t="s">
        <v>3754</v>
      </c>
      <c r="G1669" s="236">
        <v>44103</v>
      </c>
      <c r="H1669" s="236">
        <v>44132</v>
      </c>
      <c r="J1669">
        <v>0</v>
      </c>
      <c r="K1669">
        <v>82</v>
      </c>
      <c r="M1669" t="s">
        <v>54</v>
      </c>
      <c r="P1669" t="s">
        <v>54</v>
      </c>
      <c r="Q1669">
        <v>82</v>
      </c>
      <c r="R1669">
        <v>82</v>
      </c>
      <c r="S1669" t="s">
        <v>79</v>
      </c>
      <c r="T1669" t="s">
        <v>3880</v>
      </c>
      <c r="U1669" t="s">
        <v>3756</v>
      </c>
      <c r="V1669">
        <v>44009</v>
      </c>
      <c r="W1669" t="s">
        <v>3896</v>
      </c>
      <c r="AD1669">
        <v>44132</v>
      </c>
      <c r="AN1669" t="s">
        <v>306</v>
      </c>
      <c r="AS1669" t="s">
        <v>3449</v>
      </c>
      <c r="AT1669" t="s">
        <v>61</v>
      </c>
      <c r="AU1669" t="s">
        <v>61</v>
      </c>
      <c r="AV1669" t="s">
        <v>11037</v>
      </c>
      <c r="AY1669">
        <v>0</v>
      </c>
      <c r="AZ1669" t="s">
        <v>62</v>
      </c>
      <c r="BA1669" t="s">
        <v>63</v>
      </c>
    </row>
    <row r="1670" spans="1:53" x14ac:dyDescent="0.25">
      <c r="A1670" s="1" t="s">
        <v>3897</v>
      </c>
      <c r="B1670" s="236">
        <v>44103</v>
      </c>
      <c r="C1670" s="236">
        <v>44132</v>
      </c>
      <c r="D1670">
        <v>20520596233</v>
      </c>
      <c r="E1670" t="s">
        <v>3742</v>
      </c>
      <c r="F1670" t="s">
        <v>3754</v>
      </c>
      <c r="G1670" s="236">
        <v>44103</v>
      </c>
      <c r="H1670" s="236">
        <v>44132</v>
      </c>
      <c r="J1670">
        <v>0</v>
      </c>
      <c r="K1670">
        <v>82</v>
      </c>
      <c r="M1670" t="s">
        <v>54</v>
      </c>
      <c r="P1670" t="s">
        <v>54</v>
      </c>
      <c r="Q1670">
        <v>82</v>
      </c>
      <c r="R1670">
        <v>82</v>
      </c>
      <c r="S1670" t="s">
        <v>79</v>
      </c>
      <c r="T1670" t="s">
        <v>3880</v>
      </c>
      <c r="U1670" t="s">
        <v>3756</v>
      </c>
      <c r="V1670">
        <v>44009</v>
      </c>
      <c r="W1670" t="s">
        <v>3897</v>
      </c>
      <c r="AD1670">
        <v>44132</v>
      </c>
      <c r="AN1670" t="s">
        <v>306</v>
      </c>
      <c r="AS1670" t="s">
        <v>3449</v>
      </c>
      <c r="AT1670" t="s">
        <v>61</v>
      </c>
      <c r="AU1670" t="s">
        <v>61</v>
      </c>
      <c r="AV1670" t="s">
        <v>11037</v>
      </c>
      <c r="AY1670">
        <v>0</v>
      </c>
      <c r="AZ1670" t="s">
        <v>62</v>
      </c>
      <c r="BA1670" t="s">
        <v>63</v>
      </c>
    </row>
    <row r="1671" spans="1:53" x14ac:dyDescent="0.25">
      <c r="A1671" s="1" t="s">
        <v>3898</v>
      </c>
      <c r="B1671" s="236">
        <v>44103</v>
      </c>
      <c r="C1671" s="236">
        <v>44132</v>
      </c>
      <c r="D1671">
        <v>20520596233</v>
      </c>
      <c r="E1671" t="s">
        <v>3742</v>
      </c>
      <c r="F1671" t="s">
        <v>3754</v>
      </c>
      <c r="G1671" s="236">
        <v>44103</v>
      </c>
      <c r="H1671" s="236">
        <v>44132</v>
      </c>
      <c r="J1671">
        <v>0</v>
      </c>
      <c r="K1671">
        <v>82</v>
      </c>
      <c r="M1671" t="s">
        <v>54</v>
      </c>
      <c r="P1671" t="s">
        <v>54</v>
      </c>
      <c r="Q1671">
        <v>82</v>
      </c>
      <c r="R1671">
        <v>82</v>
      </c>
      <c r="S1671" t="s">
        <v>79</v>
      </c>
      <c r="T1671" t="s">
        <v>3880</v>
      </c>
      <c r="U1671" t="s">
        <v>3756</v>
      </c>
      <c r="V1671">
        <v>44009</v>
      </c>
      <c r="W1671" t="s">
        <v>3898</v>
      </c>
      <c r="AD1671">
        <v>44132</v>
      </c>
      <c r="AN1671" t="s">
        <v>306</v>
      </c>
      <c r="AS1671" t="s">
        <v>3449</v>
      </c>
      <c r="AT1671" t="s">
        <v>61</v>
      </c>
      <c r="AU1671" t="s">
        <v>61</v>
      </c>
      <c r="AV1671" t="s">
        <v>11037</v>
      </c>
      <c r="AY1671">
        <v>0</v>
      </c>
      <c r="AZ1671" t="s">
        <v>62</v>
      </c>
      <c r="BA1671" t="s">
        <v>63</v>
      </c>
    </row>
    <row r="1672" spans="1:53" x14ac:dyDescent="0.25">
      <c r="A1672" s="1" t="s">
        <v>3899</v>
      </c>
      <c r="B1672" s="236">
        <v>44103</v>
      </c>
      <c r="C1672" s="236">
        <v>44132</v>
      </c>
      <c r="D1672">
        <v>20520596233</v>
      </c>
      <c r="E1672" t="s">
        <v>3742</v>
      </c>
      <c r="F1672" t="s">
        <v>3754</v>
      </c>
      <c r="G1672" s="236">
        <v>44103</v>
      </c>
      <c r="H1672" s="236">
        <v>44132</v>
      </c>
      <c r="J1672">
        <v>0</v>
      </c>
      <c r="K1672">
        <v>82</v>
      </c>
      <c r="M1672" t="s">
        <v>54</v>
      </c>
      <c r="P1672" t="s">
        <v>54</v>
      </c>
      <c r="Q1672">
        <v>82</v>
      </c>
      <c r="R1672">
        <v>82</v>
      </c>
      <c r="S1672" t="s">
        <v>79</v>
      </c>
      <c r="T1672" t="s">
        <v>3880</v>
      </c>
      <c r="U1672" t="s">
        <v>3756</v>
      </c>
      <c r="V1672">
        <v>44009</v>
      </c>
      <c r="W1672" t="s">
        <v>3899</v>
      </c>
      <c r="AD1672">
        <v>44132</v>
      </c>
      <c r="AN1672" t="s">
        <v>306</v>
      </c>
      <c r="AS1672" t="s">
        <v>3449</v>
      </c>
      <c r="AT1672" t="s">
        <v>61</v>
      </c>
      <c r="AU1672" t="s">
        <v>61</v>
      </c>
      <c r="AV1672" t="s">
        <v>11037</v>
      </c>
      <c r="AY1672">
        <v>0</v>
      </c>
      <c r="AZ1672" t="s">
        <v>62</v>
      </c>
      <c r="BA1672" t="s">
        <v>63</v>
      </c>
    </row>
    <row r="1673" spans="1:53" x14ac:dyDescent="0.25">
      <c r="A1673" s="1" t="s">
        <v>3900</v>
      </c>
      <c r="B1673" s="236">
        <v>44103</v>
      </c>
      <c r="C1673" s="236">
        <v>44132</v>
      </c>
      <c r="D1673">
        <v>20520596233</v>
      </c>
      <c r="E1673" t="s">
        <v>3742</v>
      </c>
      <c r="F1673" t="s">
        <v>3754</v>
      </c>
      <c r="G1673" s="236">
        <v>44103</v>
      </c>
      <c r="H1673" s="236">
        <v>44132</v>
      </c>
      <c r="J1673">
        <v>0</v>
      </c>
      <c r="K1673">
        <v>82</v>
      </c>
      <c r="M1673" t="s">
        <v>54</v>
      </c>
      <c r="P1673" t="s">
        <v>54</v>
      </c>
      <c r="Q1673">
        <v>82</v>
      </c>
      <c r="R1673">
        <v>82</v>
      </c>
      <c r="S1673" t="s">
        <v>79</v>
      </c>
      <c r="T1673" t="s">
        <v>3880</v>
      </c>
      <c r="U1673" t="s">
        <v>3756</v>
      </c>
      <c r="V1673">
        <v>44009</v>
      </c>
      <c r="W1673" t="s">
        <v>3900</v>
      </c>
      <c r="AD1673">
        <v>44132</v>
      </c>
      <c r="AN1673" t="s">
        <v>306</v>
      </c>
      <c r="AS1673" t="s">
        <v>3449</v>
      </c>
      <c r="AT1673" t="s">
        <v>61</v>
      </c>
      <c r="AU1673" t="s">
        <v>61</v>
      </c>
      <c r="AV1673" t="s">
        <v>11037</v>
      </c>
      <c r="AY1673">
        <v>0</v>
      </c>
      <c r="AZ1673" t="s">
        <v>62</v>
      </c>
      <c r="BA1673" t="s">
        <v>63</v>
      </c>
    </row>
    <row r="1674" spans="1:53" x14ac:dyDescent="0.25">
      <c r="A1674" s="1" t="s">
        <v>3901</v>
      </c>
      <c r="B1674" s="236">
        <v>44103</v>
      </c>
      <c r="C1674" s="236">
        <v>44132</v>
      </c>
      <c r="D1674">
        <v>20520596233</v>
      </c>
      <c r="E1674" t="s">
        <v>3742</v>
      </c>
      <c r="F1674" t="s">
        <v>3754</v>
      </c>
      <c r="G1674" s="236">
        <v>44103</v>
      </c>
      <c r="H1674" s="236">
        <v>44132</v>
      </c>
      <c r="J1674">
        <v>0</v>
      </c>
      <c r="K1674">
        <v>82</v>
      </c>
      <c r="M1674" t="s">
        <v>54</v>
      </c>
      <c r="P1674" t="s">
        <v>54</v>
      </c>
      <c r="Q1674">
        <v>82</v>
      </c>
      <c r="R1674">
        <v>82</v>
      </c>
      <c r="S1674" t="s">
        <v>79</v>
      </c>
      <c r="T1674" t="s">
        <v>3880</v>
      </c>
      <c r="U1674" t="s">
        <v>3756</v>
      </c>
      <c r="V1674">
        <v>44009</v>
      </c>
      <c r="W1674" t="s">
        <v>3901</v>
      </c>
      <c r="AD1674">
        <v>44132</v>
      </c>
      <c r="AN1674" t="s">
        <v>306</v>
      </c>
      <c r="AS1674" t="s">
        <v>3449</v>
      </c>
      <c r="AT1674" t="s">
        <v>61</v>
      </c>
      <c r="AU1674" t="s">
        <v>61</v>
      </c>
      <c r="AV1674" t="s">
        <v>11037</v>
      </c>
      <c r="AY1674">
        <v>0</v>
      </c>
      <c r="AZ1674" t="s">
        <v>62</v>
      </c>
      <c r="BA1674" t="s">
        <v>63</v>
      </c>
    </row>
    <row r="1675" spans="1:53" x14ac:dyDescent="0.25">
      <c r="A1675" s="1" t="s">
        <v>3902</v>
      </c>
      <c r="B1675" s="236">
        <v>44103</v>
      </c>
      <c r="C1675" s="236">
        <v>44132</v>
      </c>
      <c r="D1675">
        <v>20520596233</v>
      </c>
      <c r="E1675" t="s">
        <v>3742</v>
      </c>
      <c r="F1675" t="s">
        <v>3754</v>
      </c>
      <c r="G1675" s="236">
        <v>44103</v>
      </c>
      <c r="H1675" s="236">
        <v>44132</v>
      </c>
      <c r="J1675">
        <v>0</v>
      </c>
      <c r="K1675">
        <v>82</v>
      </c>
      <c r="M1675" t="s">
        <v>54</v>
      </c>
      <c r="P1675" t="s">
        <v>54</v>
      </c>
      <c r="Q1675">
        <v>82</v>
      </c>
      <c r="R1675">
        <v>82</v>
      </c>
      <c r="S1675" t="s">
        <v>79</v>
      </c>
      <c r="T1675" t="s">
        <v>3880</v>
      </c>
      <c r="U1675" t="s">
        <v>3756</v>
      </c>
      <c r="V1675">
        <v>44009</v>
      </c>
      <c r="W1675" t="s">
        <v>3902</v>
      </c>
      <c r="AD1675">
        <v>44132</v>
      </c>
      <c r="AN1675" t="s">
        <v>306</v>
      </c>
      <c r="AS1675" t="s">
        <v>3449</v>
      </c>
      <c r="AT1675" t="s">
        <v>61</v>
      </c>
      <c r="AU1675" t="s">
        <v>61</v>
      </c>
      <c r="AV1675" t="s">
        <v>11037</v>
      </c>
      <c r="AY1675">
        <v>0</v>
      </c>
      <c r="AZ1675" t="s">
        <v>62</v>
      </c>
      <c r="BA1675" t="s">
        <v>63</v>
      </c>
    </row>
    <row r="1676" spans="1:53" x14ac:dyDescent="0.25">
      <c r="A1676" s="1" t="s">
        <v>3903</v>
      </c>
      <c r="B1676" s="236">
        <v>44103</v>
      </c>
      <c r="C1676" s="236">
        <v>44132</v>
      </c>
      <c r="D1676">
        <v>20520596233</v>
      </c>
      <c r="E1676" t="s">
        <v>3742</v>
      </c>
      <c r="F1676" t="s">
        <v>3754</v>
      </c>
      <c r="G1676" s="236">
        <v>44103</v>
      </c>
      <c r="H1676" s="236">
        <v>44132</v>
      </c>
      <c r="J1676">
        <v>0</v>
      </c>
      <c r="K1676">
        <v>82</v>
      </c>
      <c r="M1676" t="s">
        <v>54</v>
      </c>
      <c r="P1676" t="s">
        <v>54</v>
      </c>
      <c r="Q1676">
        <v>82</v>
      </c>
      <c r="R1676">
        <v>82</v>
      </c>
      <c r="S1676" t="s">
        <v>79</v>
      </c>
      <c r="T1676" t="s">
        <v>3880</v>
      </c>
      <c r="U1676" t="s">
        <v>3756</v>
      </c>
      <c r="V1676">
        <v>44009</v>
      </c>
      <c r="W1676" t="s">
        <v>3903</v>
      </c>
      <c r="AD1676">
        <v>44132</v>
      </c>
      <c r="AN1676" t="s">
        <v>306</v>
      </c>
      <c r="AS1676" t="s">
        <v>3449</v>
      </c>
      <c r="AT1676" t="s">
        <v>61</v>
      </c>
      <c r="AU1676" t="s">
        <v>61</v>
      </c>
      <c r="AV1676" t="s">
        <v>11037</v>
      </c>
      <c r="AY1676">
        <v>0</v>
      </c>
      <c r="AZ1676" t="s">
        <v>62</v>
      </c>
      <c r="BA1676" t="s">
        <v>63</v>
      </c>
    </row>
    <row r="1677" spans="1:53" x14ac:dyDescent="0.25">
      <c r="A1677" s="1" t="s">
        <v>3904</v>
      </c>
      <c r="B1677" s="236">
        <v>44103</v>
      </c>
      <c r="C1677" s="236">
        <v>44132</v>
      </c>
      <c r="D1677">
        <v>20520596233</v>
      </c>
      <c r="E1677" t="s">
        <v>3742</v>
      </c>
      <c r="F1677" t="s">
        <v>3754</v>
      </c>
      <c r="G1677" s="236">
        <v>44103</v>
      </c>
      <c r="H1677" s="236">
        <v>44132</v>
      </c>
      <c r="J1677">
        <v>0</v>
      </c>
      <c r="K1677">
        <v>82</v>
      </c>
      <c r="M1677" t="s">
        <v>54</v>
      </c>
      <c r="P1677" t="s">
        <v>54</v>
      </c>
      <c r="Q1677">
        <v>82</v>
      </c>
      <c r="R1677">
        <v>82</v>
      </c>
      <c r="S1677" t="s">
        <v>79</v>
      </c>
      <c r="T1677" t="s">
        <v>3880</v>
      </c>
      <c r="U1677" t="s">
        <v>3756</v>
      </c>
      <c r="V1677">
        <v>44009</v>
      </c>
      <c r="W1677" t="s">
        <v>3904</v>
      </c>
      <c r="AD1677">
        <v>44132</v>
      </c>
      <c r="AN1677" t="s">
        <v>306</v>
      </c>
      <c r="AS1677" t="s">
        <v>3449</v>
      </c>
      <c r="AT1677" t="s">
        <v>61</v>
      </c>
      <c r="AU1677" t="s">
        <v>61</v>
      </c>
      <c r="AV1677" t="s">
        <v>11037</v>
      </c>
      <c r="AY1677">
        <v>0</v>
      </c>
      <c r="AZ1677" t="s">
        <v>62</v>
      </c>
      <c r="BA1677" t="s">
        <v>63</v>
      </c>
    </row>
    <row r="1678" spans="1:53" x14ac:dyDescent="0.25">
      <c r="A1678" s="1" t="s">
        <v>3905</v>
      </c>
      <c r="B1678" s="236">
        <v>44103</v>
      </c>
      <c r="C1678" s="236">
        <v>44132</v>
      </c>
      <c r="D1678">
        <v>20520596233</v>
      </c>
      <c r="E1678" t="s">
        <v>3742</v>
      </c>
      <c r="F1678" t="s">
        <v>3754</v>
      </c>
      <c r="G1678" s="236">
        <v>44103</v>
      </c>
      <c r="H1678" s="236">
        <v>44132</v>
      </c>
      <c r="J1678">
        <v>0</v>
      </c>
      <c r="K1678">
        <v>82</v>
      </c>
      <c r="M1678" t="s">
        <v>54</v>
      </c>
      <c r="P1678" t="s">
        <v>54</v>
      </c>
      <c r="Q1678">
        <v>82</v>
      </c>
      <c r="R1678">
        <v>82</v>
      </c>
      <c r="S1678" t="s">
        <v>79</v>
      </c>
      <c r="T1678" t="s">
        <v>3880</v>
      </c>
      <c r="U1678" t="s">
        <v>3756</v>
      </c>
      <c r="V1678">
        <v>44009</v>
      </c>
      <c r="W1678" t="s">
        <v>3905</v>
      </c>
      <c r="AD1678">
        <v>44132</v>
      </c>
      <c r="AN1678" t="s">
        <v>306</v>
      </c>
      <c r="AS1678" t="s">
        <v>3449</v>
      </c>
      <c r="AT1678" t="s">
        <v>61</v>
      </c>
      <c r="AU1678" t="s">
        <v>61</v>
      </c>
      <c r="AV1678" t="s">
        <v>11037</v>
      </c>
      <c r="AY1678">
        <v>0</v>
      </c>
      <c r="AZ1678" t="s">
        <v>62</v>
      </c>
      <c r="BA1678" t="s">
        <v>63</v>
      </c>
    </row>
    <row r="1679" spans="1:53" x14ac:dyDescent="0.25">
      <c r="A1679" s="1" t="s">
        <v>3906</v>
      </c>
      <c r="B1679" s="236">
        <v>44103</v>
      </c>
      <c r="C1679" s="236">
        <v>44132</v>
      </c>
      <c r="D1679">
        <v>20520596233</v>
      </c>
      <c r="E1679" t="s">
        <v>3742</v>
      </c>
      <c r="F1679" t="s">
        <v>3754</v>
      </c>
      <c r="G1679" s="236">
        <v>44103</v>
      </c>
      <c r="H1679" s="236">
        <v>44132</v>
      </c>
      <c r="J1679">
        <v>0</v>
      </c>
      <c r="K1679">
        <v>82</v>
      </c>
      <c r="M1679" t="s">
        <v>54</v>
      </c>
      <c r="P1679" t="s">
        <v>54</v>
      </c>
      <c r="Q1679">
        <v>82</v>
      </c>
      <c r="R1679">
        <v>82</v>
      </c>
      <c r="S1679" t="s">
        <v>79</v>
      </c>
      <c r="T1679" t="s">
        <v>3880</v>
      </c>
      <c r="U1679" t="s">
        <v>3756</v>
      </c>
      <c r="V1679">
        <v>44009</v>
      </c>
      <c r="W1679" t="s">
        <v>3906</v>
      </c>
      <c r="AD1679">
        <v>44132</v>
      </c>
      <c r="AN1679" t="s">
        <v>306</v>
      </c>
      <c r="AS1679" t="s">
        <v>3449</v>
      </c>
      <c r="AT1679" t="s">
        <v>61</v>
      </c>
      <c r="AU1679" t="s">
        <v>61</v>
      </c>
      <c r="AV1679" t="s">
        <v>11037</v>
      </c>
      <c r="AY1679">
        <v>0</v>
      </c>
      <c r="AZ1679" t="s">
        <v>62</v>
      </c>
      <c r="BA1679" t="s">
        <v>63</v>
      </c>
    </row>
    <row r="1680" spans="1:53" x14ac:dyDescent="0.25">
      <c r="A1680" s="1" t="s">
        <v>3907</v>
      </c>
      <c r="B1680" s="236">
        <v>44103</v>
      </c>
      <c r="C1680" s="236">
        <v>44132</v>
      </c>
      <c r="D1680">
        <v>20520596233</v>
      </c>
      <c r="E1680" t="s">
        <v>3742</v>
      </c>
      <c r="F1680" t="s">
        <v>3754</v>
      </c>
      <c r="G1680" s="236">
        <v>44103</v>
      </c>
      <c r="H1680" s="236">
        <v>44132</v>
      </c>
      <c r="J1680">
        <v>0</v>
      </c>
      <c r="K1680">
        <v>82</v>
      </c>
      <c r="M1680" t="s">
        <v>54</v>
      </c>
      <c r="P1680" t="s">
        <v>54</v>
      </c>
      <c r="Q1680">
        <v>82</v>
      </c>
      <c r="R1680">
        <v>82</v>
      </c>
      <c r="S1680" t="s">
        <v>79</v>
      </c>
      <c r="T1680" t="s">
        <v>3880</v>
      </c>
      <c r="U1680" t="s">
        <v>3756</v>
      </c>
      <c r="V1680">
        <v>44009</v>
      </c>
      <c r="W1680" t="s">
        <v>3907</v>
      </c>
      <c r="AD1680">
        <v>44132</v>
      </c>
      <c r="AN1680" t="s">
        <v>306</v>
      </c>
      <c r="AS1680" t="s">
        <v>3449</v>
      </c>
      <c r="AT1680" t="s">
        <v>61</v>
      </c>
      <c r="AU1680" t="s">
        <v>61</v>
      </c>
      <c r="AV1680" t="s">
        <v>11037</v>
      </c>
      <c r="AY1680">
        <v>0</v>
      </c>
      <c r="AZ1680" t="s">
        <v>62</v>
      </c>
      <c r="BA1680" t="s">
        <v>63</v>
      </c>
    </row>
    <row r="1681" spans="1:53" x14ac:dyDescent="0.25">
      <c r="A1681" s="1" t="s">
        <v>3908</v>
      </c>
      <c r="B1681" s="236">
        <v>44103</v>
      </c>
      <c r="C1681" s="236">
        <v>44132</v>
      </c>
      <c r="D1681">
        <v>20520596233</v>
      </c>
      <c r="E1681" t="s">
        <v>3742</v>
      </c>
      <c r="F1681" t="s">
        <v>3754</v>
      </c>
      <c r="G1681" s="236">
        <v>44103</v>
      </c>
      <c r="H1681" s="236">
        <v>44132</v>
      </c>
      <c r="J1681">
        <v>0</v>
      </c>
      <c r="K1681">
        <v>82</v>
      </c>
      <c r="M1681" t="s">
        <v>54</v>
      </c>
      <c r="P1681" t="s">
        <v>54</v>
      </c>
      <c r="Q1681">
        <v>82</v>
      </c>
      <c r="R1681">
        <v>82</v>
      </c>
      <c r="S1681" t="s">
        <v>79</v>
      </c>
      <c r="T1681" t="s">
        <v>3880</v>
      </c>
      <c r="U1681" t="s">
        <v>3756</v>
      </c>
      <c r="V1681">
        <v>44009</v>
      </c>
      <c r="W1681" t="s">
        <v>3908</v>
      </c>
      <c r="AD1681">
        <v>44132</v>
      </c>
      <c r="AN1681" t="s">
        <v>306</v>
      </c>
      <c r="AS1681" t="s">
        <v>3449</v>
      </c>
      <c r="AT1681" t="s">
        <v>61</v>
      </c>
      <c r="AU1681" t="s">
        <v>61</v>
      </c>
      <c r="AV1681" t="s">
        <v>11037</v>
      </c>
      <c r="AY1681">
        <v>0</v>
      </c>
      <c r="AZ1681" t="s">
        <v>62</v>
      </c>
      <c r="BA1681" t="s">
        <v>63</v>
      </c>
    </row>
    <row r="1682" spans="1:53" x14ac:dyDescent="0.25">
      <c r="A1682" s="1" t="s">
        <v>3909</v>
      </c>
      <c r="B1682" s="236">
        <v>44103</v>
      </c>
      <c r="C1682" s="236">
        <v>44132</v>
      </c>
      <c r="D1682">
        <v>20520596233</v>
      </c>
      <c r="E1682" t="s">
        <v>3742</v>
      </c>
      <c r="F1682" t="s">
        <v>3754</v>
      </c>
      <c r="G1682" s="236">
        <v>44103</v>
      </c>
      <c r="H1682" s="236">
        <v>44132</v>
      </c>
      <c r="J1682">
        <v>0</v>
      </c>
      <c r="K1682">
        <v>82</v>
      </c>
      <c r="M1682" t="s">
        <v>54</v>
      </c>
      <c r="P1682" t="s">
        <v>54</v>
      </c>
      <c r="Q1682">
        <v>82</v>
      </c>
      <c r="R1682">
        <v>82</v>
      </c>
      <c r="S1682" t="s">
        <v>79</v>
      </c>
      <c r="T1682" t="s">
        <v>2893</v>
      </c>
      <c r="U1682" t="s">
        <v>3756</v>
      </c>
      <c r="V1682">
        <v>44009</v>
      </c>
      <c r="W1682" t="s">
        <v>3909</v>
      </c>
      <c r="AD1682">
        <v>44132</v>
      </c>
      <c r="AN1682" t="s">
        <v>306</v>
      </c>
      <c r="AS1682" t="s">
        <v>3449</v>
      </c>
      <c r="AT1682" t="s">
        <v>61</v>
      </c>
      <c r="AU1682" t="s">
        <v>61</v>
      </c>
      <c r="AV1682" t="s">
        <v>11037</v>
      </c>
      <c r="AY1682">
        <v>0</v>
      </c>
      <c r="AZ1682" t="s">
        <v>62</v>
      </c>
      <c r="BA1682" t="s">
        <v>63</v>
      </c>
    </row>
    <row r="1683" spans="1:53" x14ac:dyDescent="0.25">
      <c r="A1683" s="1" t="s">
        <v>3910</v>
      </c>
      <c r="B1683" s="236">
        <v>44103</v>
      </c>
      <c r="C1683" s="236">
        <v>44132</v>
      </c>
      <c r="D1683">
        <v>20520596233</v>
      </c>
      <c r="E1683" t="s">
        <v>3742</v>
      </c>
      <c r="F1683" t="s">
        <v>3754</v>
      </c>
      <c r="G1683" s="236">
        <v>44103</v>
      </c>
      <c r="H1683" s="236">
        <v>44132</v>
      </c>
      <c r="J1683">
        <v>0</v>
      </c>
      <c r="K1683">
        <v>82</v>
      </c>
      <c r="M1683" t="s">
        <v>54</v>
      </c>
      <c r="P1683" t="s">
        <v>54</v>
      </c>
      <c r="Q1683">
        <v>82</v>
      </c>
      <c r="R1683">
        <v>82</v>
      </c>
      <c r="S1683" t="s">
        <v>79</v>
      </c>
      <c r="T1683" t="s">
        <v>2893</v>
      </c>
      <c r="U1683" t="s">
        <v>3756</v>
      </c>
      <c r="V1683">
        <v>44009</v>
      </c>
      <c r="W1683" t="s">
        <v>3910</v>
      </c>
      <c r="AD1683">
        <v>44132</v>
      </c>
      <c r="AN1683" t="s">
        <v>306</v>
      </c>
      <c r="AS1683" t="s">
        <v>3449</v>
      </c>
      <c r="AT1683" t="s">
        <v>61</v>
      </c>
      <c r="AU1683" t="s">
        <v>61</v>
      </c>
      <c r="AV1683" t="s">
        <v>11037</v>
      </c>
      <c r="AY1683">
        <v>0</v>
      </c>
      <c r="AZ1683" t="s">
        <v>62</v>
      </c>
      <c r="BA1683" t="s">
        <v>63</v>
      </c>
    </row>
    <row r="1684" spans="1:53" x14ac:dyDescent="0.25">
      <c r="A1684" s="1" t="s">
        <v>3911</v>
      </c>
      <c r="B1684" s="236">
        <v>44103</v>
      </c>
      <c r="C1684" s="236">
        <v>44132</v>
      </c>
      <c r="D1684">
        <v>20520596233</v>
      </c>
      <c r="E1684" t="s">
        <v>3742</v>
      </c>
      <c r="F1684" t="s">
        <v>3754</v>
      </c>
      <c r="G1684" s="236">
        <v>44103</v>
      </c>
      <c r="H1684" s="236">
        <v>44132</v>
      </c>
      <c r="J1684">
        <v>0</v>
      </c>
      <c r="K1684">
        <v>82</v>
      </c>
      <c r="M1684" t="s">
        <v>54</v>
      </c>
      <c r="P1684" t="s">
        <v>54</v>
      </c>
      <c r="Q1684">
        <v>82</v>
      </c>
      <c r="R1684">
        <v>82</v>
      </c>
      <c r="S1684" t="s">
        <v>79</v>
      </c>
      <c r="T1684" t="s">
        <v>2893</v>
      </c>
      <c r="U1684" t="s">
        <v>3756</v>
      </c>
      <c r="V1684">
        <v>44009</v>
      </c>
      <c r="W1684" t="s">
        <v>3911</v>
      </c>
      <c r="AD1684">
        <v>44132</v>
      </c>
      <c r="AN1684" t="s">
        <v>306</v>
      </c>
      <c r="AS1684" t="s">
        <v>3449</v>
      </c>
      <c r="AT1684" t="s">
        <v>61</v>
      </c>
      <c r="AU1684" t="s">
        <v>61</v>
      </c>
      <c r="AV1684" t="s">
        <v>11037</v>
      </c>
      <c r="AY1684">
        <v>0</v>
      </c>
      <c r="AZ1684" t="s">
        <v>62</v>
      </c>
      <c r="BA1684" t="s">
        <v>63</v>
      </c>
    </row>
    <row r="1685" spans="1:53" x14ac:dyDescent="0.25">
      <c r="A1685" s="1" t="s">
        <v>3912</v>
      </c>
      <c r="B1685" s="236">
        <v>44103</v>
      </c>
      <c r="C1685" s="236">
        <v>44132</v>
      </c>
      <c r="D1685">
        <v>20520596233</v>
      </c>
      <c r="E1685" t="s">
        <v>3742</v>
      </c>
      <c r="F1685" t="s">
        <v>3754</v>
      </c>
      <c r="G1685" s="236">
        <v>44103</v>
      </c>
      <c r="H1685" s="236">
        <v>44132</v>
      </c>
      <c r="J1685">
        <v>0</v>
      </c>
      <c r="K1685">
        <v>82</v>
      </c>
      <c r="M1685" t="s">
        <v>54</v>
      </c>
      <c r="P1685" t="s">
        <v>54</v>
      </c>
      <c r="Q1685">
        <v>82</v>
      </c>
      <c r="R1685">
        <v>82</v>
      </c>
      <c r="S1685" t="s">
        <v>79</v>
      </c>
      <c r="T1685" t="s">
        <v>2893</v>
      </c>
      <c r="U1685" t="s">
        <v>3756</v>
      </c>
      <c r="V1685">
        <v>44009</v>
      </c>
      <c r="W1685" t="s">
        <v>3912</v>
      </c>
      <c r="AD1685">
        <v>44132</v>
      </c>
      <c r="AN1685" t="s">
        <v>306</v>
      </c>
      <c r="AS1685" t="s">
        <v>3449</v>
      </c>
      <c r="AT1685" t="s">
        <v>61</v>
      </c>
      <c r="AU1685" t="s">
        <v>61</v>
      </c>
      <c r="AV1685" t="s">
        <v>11037</v>
      </c>
      <c r="AY1685">
        <v>0</v>
      </c>
      <c r="AZ1685" t="s">
        <v>62</v>
      </c>
      <c r="BA1685" t="s">
        <v>63</v>
      </c>
    </row>
    <row r="1686" spans="1:53" x14ac:dyDescent="0.25">
      <c r="A1686" s="1" t="s">
        <v>3913</v>
      </c>
      <c r="B1686" s="236">
        <v>44103</v>
      </c>
      <c r="C1686" s="236">
        <v>44132</v>
      </c>
      <c r="D1686">
        <v>20520596233</v>
      </c>
      <c r="E1686" t="s">
        <v>3742</v>
      </c>
      <c r="F1686" t="s">
        <v>3754</v>
      </c>
      <c r="G1686" s="236">
        <v>44103</v>
      </c>
      <c r="H1686" s="236">
        <v>44132</v>
      </c>
      <c r="J1686">
        <v>0</v>
      </c>
      <c r="K1686">
        <v>82</v>
      </c>
      <c r="M1686" t="s">
        <v>54</v>
      </c>
      <c r="P1686" t="s">
        <v>54</v>
      </c>
      <c r="Q1686">
        <v>82</v>
      </c>
      <c r="R1686">
        <v>82</v>
      </c>
      <c r="S1686" t="s">
        <v>79</v>
      </c>
      <c r="T1686" t="s">
        <v>2893</v>
      </c>
      <c r="U1686" t="s">
        <v>3756</v>
      </c>
      <c r="V1686">
        <v>44009</v>
      </c>
      <c r="W1686" t="s">
        <v>3913</v>
      </c>
      <c r="AD1686">
        <v>44132</v>
      </c>
      <c r="AN1686" t="s">
        <v>306</v>
      </c>
      <c r="AS1686" t="s">
        <v>3449</v>
      </c>
      <c r="AT1686" t="s">
        <v>61</v>
      </c>
      <c r="AU1686" t="s">
        <v>61</v>
      </c>
      <c r="AV1686" t="s">
        <v>11037</v>
      </c>
      <c r="AY1686">
        <v>0</v>
      </c>
      <c r="AZ1686" t="s">
        <v>62</v>
      </c>
      <c r="BA1686" t="s">
        <v>63</v>
      </c>
    </row>
    <row r="1687" spans="1:53" x14ac:dyDescent="0.25">
      <c r="A1687" s="1" t="s">
        <v>3914</v>
      </c>
      <c r="B1687" s="236">
        <v>44103</v>
      </c>
      <c r="C1687" s="236">
        <v>44132</v>
      </c>
      <c r="D1687">
        <v>20520596233</v>
      </c>
      <c r="E1687" t="s">
        <v>3742</v>
      </c>
      <c r="F1687" t="s">
        <v>3754</v>
      </c>
      <c r="G1687" s="236">
        <v>44103</v>
      </c>
      <c r="H1687" s="236">
        <v>44132</v>
      </c>
      <c r="J1687">
        <v>0</v>
      </c>
      <c r="K1687">
        <v>82</v>
      </c>
      <c r="M1687" t="s">
        <v>54</v>
      </c>
      <c r="P1687" t="s">
        <v>54</v>
      </c>
      <c r="Q1687">
        <v>82</v>
      </c>
      <c r="R1687">
        <v>82</v>
      </c>
      <c r="S1687" t="s">
        <v>79</v>
      </c>
      <c r="T1687" t="s">
        <v>2893</v>
      </c>
      <c r="U1687" t="s">
        <v>3756</v>
      </c>
      <c r="V1687">
        <v>44009</v>
      </c>
      <c r="W1687" t="s">
        <v>3914</v>
      </c>
      <c r="AD1687">
        <v>44132</v>
      </c>
      <c r="AN1687" t="s">
        <v>306</v>
      </c>
      <c r="AS1687" t="s">
        <v>3449</v>
      </c>
      <c r="AT1687" t="s">
        <v>61</v>
      </c>
      <c r="AU1687" t="s">
        <v>61</v>
      </c>
      <c r="AV1687" t="s">
        <v>11037</v>
      </c>
      <c r="AY1687">
        <v>0</v>
      </c>
      <c r="AZ1687" t="s">
        <v>62</v>
      </c>
      <c r="BA1687" t="s">
        <v>63</v>
      </c>
    </row>
    <row r="1688" spans="1:53" x14ac:dyDescent="0.25">
      <c r="A1688" s="1" t="s">
        <v>3915</v>
      </c>
      <c r="B1688" s="236">
        <v>44103</v>
      </c>
      <c r="C1688" s="236">
        <v>44132</v>
      </c>
      <c r="D1688">
        <v>20520596233</v>
      </c>
      <c r="E1688" t="s">
        <v>3742</v>
      </c>
      <c r="F1688" t="s">
        <v>3754</v>
      </c>
      <c r="G1688" s="236">
        <v>44103</v>
      </c>
      <c r="H1688" s="236">
        <v>44132</v>
      </c>
      <c r="J1688">
        <v>0</v>
      </c>
      <c r="K1688">
        <v>82</v>
      </c>
      <c r="M1688" t="s">
        <v>54</v>
      </c>
      <c r="P1688" t="s">
        <v>54</v>
      </c>
      <c r="Q1688">
        <v>82</v>
      </c>
      <c r="R1688">
        <v>82</v>
      </c>
      <c r="S1688" t="s">
        <v>79</v>
      </c>
      <c r="T1688" t="s">
        <v>2893</v>
      </c>
      <c r="U1688" t="s">
        <v>3756</v>
      </c>
      <c r="V1688">
        <v>44009</v>
      </c>
      <c r="W1688" t="s">
        <v>3915</v>
      </c>
      <c r="AD1688">
        <v>44132</v>
      </c>
      <c r="AN1688" t="s">
        <v>306</v>
      </c>
      <c r="AS1688" t="s">
        <v>3449</v>
      </c>
      <c r="AT1688" t="s">
        <v>61</v>
      </c>
      <c r="AU1688" t="s">
        <v>61</v>
      </c>
      <c r="AV1688" t="s">
        <v>11037</v>
      </c>
      <c r="AY1688">
        <v>0</v>
      </c>
      <c r="AZ1688" t="s">
        <v>62</v>
      </c>
      <c r="BA1688" t="s">
        <v>63</v>
      </c>
    </row>
    <row r="1689" spans="1:53" x14ac:dyDescent="0.25">
      <c r="A1689" s="1" t="s">
        <v>3916</v>
      </c>
      <c r="B1689" s="236">
        <v>44103</v>
      </c>
      <c r="C1689" s="236">
        <v>44132</v>
      </c>
      <c r="D1689">
        <v>20520596233</v>
      </c>
      <c r="E1689" t="s">
        <v>3742</v>
      </c>
      <c r="F1689" t="s">
        <v>3754</v>
      </c>
      <c r="G1689" s="236">
        <v>44103</v>
      </c>
      <c r="H1689" s="236">
        <v>44132</v>
      </c>
      <c r="J1689">
        <v>0</v>
      </c>
      <c r="K1689">
        <v>82</v>
      </c>
      <c r="M1689" t="s">
        <v>54</v>
      </c>
      <c r="P1689" t="s">
        <v>54</v>
      </c>
      <c r="Q1689">
        <v>82</v>
      </c>
      <c r="R1689">
        <v>82</v>
      </c>
      <c r="S1689" t="s">
        <v>79</v>
      </c>
      <c r="T1689" t="s">
        <v>2893</v>
      </c>
      <c r="U1689" t="s">
        <v>3756</v>
      </c>
      <c r="V1689">
        <v>44009</v>
      </c>
      <c r="W1689" t="s">
        <v>3916</v>
      </c>
      <c r="AD1689">
        <v>44132</v>
      </c>
      <c r="AN1689" t="s">
        <v>306</v>
      </c>
      <c r="AS1689" t="s">
        <v>3449</v>
      </c>
      <c r="AT1689" t="s">
        <v>61</v>
      </c>
      <c r="AU1689" t="s">
        <v>61</v>
      </c>
      <c r="AV1689" t="s">
        <v>11037</v>
      </c>
      <c r="AY1689">
        <v>0</v>
      </c>
      <c r="AZ1689" t="s">
        <v>62</v>
      </c>
      <c r="BA1689" t="s">
        <v>63</v>
      </c>
    </row>
    <row r="1690" spans="1:53" x14ac:dyDescent="0.25">
      <c r="A1690" s="1" t="s">
        <v>3917</v>
      </c>
      <c r="B1690" s="236">
        <v>44103</v>
      </c>
      <c r="C1690" s="236">
        <v>44132</v>
      </c>
      <c r="D1690">
        <v>20520596233</v>
      </c>
      <c r="E1690" t="s">
        <v>3742</v>
      </c>
      <c r="F1690" t="s">
        <v>3754</v>
      </c>
      <c r="G1690" s="236">
        <v>44103</v>
      </c>
      <c r="H1690" s="236">
        <v>44132</v>
      </c>
      <c r="J1690">
        <v>0</v>
      </c>
      <c r="K1690">
        <v>82</v>
      </c>
      <c r="M1690" t="s">
        <v>54</v>
      </c>
      <c r="P1690" t="s">
        <v>54</v>
      </c>
      <c r="Q1690">
        <v>82</v>
      </c>
      <c r="R1690">
        <v>82</v>
      </c>
      <c r="S1690" t="s">
        <v>79</v>
      </c>
      <c r="T1690" t="s">
        <v>2893</v>
      </c>
      <c r="U1690" t="s">
        <v>3756</v>
      </c>
      <c r="V1690">
        <v>44009</v>
      </c>
      <c r="W1690" t="s">
        <v>3917</v>
      </c>
      <c r="AD1690">
        <v>44132</v>
      </c>
      <c r="AN1690" t="s">
        <v>306</v>
      </c>
      <c r="AS1690" t="s">
        <v>3449</v>
      </c>
      <c r="AT1690" t="s">
        <v>61</v>
      </c>
      <c r="AU1690" t="s">
        <v>61</v>
      </c>
      <c r="AV1690" t="s">
        <v>11037</v>
      </c>
      <c r="AY1690">
        <v>0</v>
      </c>
      <c r="AZ1690" t="s">
        <v>62</v>
      </c>
      <c r="BA1690" t="s">
        <v>63</v>
      </c>
    </row>
    <row r="1691" spans="1:53" x14ac:dyDescent="0.25">
      <c r="A1691" s="1" t="s">
        <v>3918</v>
      </c>
      <c r="B1691" s="236">
        <v>44103</v>
      </c>
      <c r="C1691" s="236">
        <v>44132</v>
      </c>
      <c r="D1691">
        <v>20520596233</v>
      </c>
      <c r="E1691" t="s">
        <v>3742</v>
      </c>
      <c r="F1691" t="s">
        <v>3754</v>
      </c>
      <c r="G1691" s="236">
        <v>44103</v>
      </c>
      <c r="H1691" s="236">
        <v>44132</v>
      </c>
      <c r="J1691">
        <v>0</v>
      </c>
      <c r="K1691">
        <v>82</v>
      </c>
      <c r="M1691" t="s">
        <v>54</v>
      </c>
      <c r="P1691" t="s">
        <v>54</v>
      </c>
      <c r="Q1691">
        <v>82</v>
      </c>
      <c r="R1691">
        <v>82</v>
      </c>
      <c r="S1691" t="s">
        <v>79</v>
      </c>
      <c r="T1691" t="s">
        <v>2893</v>
      </c>
      <c r="U1691" t="s">
        <v>3756</v>
      </c>
      <c r="V1691">
        <v>44009</v>
      </c>
      <c r="W1691" t="s">
        <v>3918</v>
      </c>
      <c r="AD1691">
        <v>44132</v>
      </c>
      <c r="AN1691" t="s">
        <v>306</v>
      </c>
      <c r="AS1691" t="s">
        <v>3449</v>
      </c>
      <c r="AT1691" t="s">
        <v>61</v>
      </c>
      <c r="AU1691" t="s">
        <v>61</v>
      </c>
      <c r="AV1691" t="s">
        <v>11037</v>
      </c>
      <c r="AY1691">
        <v>0</v>
      </c>
      <c r="AZ1691" t="s">
        <v>62</v>
      </c>
      <c r="BA1691" t="s">
        <v>63</v>
      </c>
    </row>
    <row r="1692" spans="1:53" x14ac:dyDescent="0.25">
      <c r="A1692" s="1" t="s">
        <v>3919</v>
      </c>
      <c r="B1692" s="236">
        <v>44103</v>
      </c>
      <c r="C1692" s="236">
        <v>44132</v>
      </c>
      <c r="D1692">
        <v>20520596233</v>
      </c>
      <c r="E1692" t="s">
        <v>3742</v>
      </c>
      <c r="F1692" t="s">
        <v>3754</v>
      </c>
      <c r="G1692" s="236">
        <v>44103</v>
      </c>
      <c r="H1692" s="236">
        <v>44132</v>
      </c>
      <c r="J1692">
        <v>0</v>
      </c>
      <c r="K1692">
        <v>82</v>
      </c>
      <c r="M1692" t="s">
        <v>54</v>
      </c>
      <c r="P1692" t="s">
        <v>54</v>
      </c>
      <c r="Q1692">
        <v>82</v>
      </c>
      <c r="R1692">
        <v>82</v>
      </c>
      <c r="S1692" t="s">
        <v>79</v>
      </c>
      <c r="T1692" t="s">
        <v>2893</v>
      </c>
      <c r="U1692" t="s">
        <v>3756</v>
      </c>
      <c r="V1692">
        <v>44009</v>
      </c>
      <c r="W1692" t="s">
        <v>3919</v>
      </c>
      <c r="AD1692">
        <v>44132</v>
      </c>
      <c r="AN1692" t="s">
        <v>306</v>
      </c>
      <c r="AS1692" t="s">
        <v>3449</v>
      </c>
      <c r="AT1692" t="s">
        <v>61</v>
      </c>
      <c r="AU1692" t="s">
        <v>61</v>
      </c>
      <c r="AV1692" t="s">
        <v>11037</v>
      </c>
      <c r="AY1692">
        <v>0</v>
      </c>
      <c r="AZ1692" t="s">
        <v>62</v>
      </c>
      <c r="BA1692" t="s">
        <v>63</v>
      </c>
    </row>
    <row r="1693" spans="1:53" x14ac:dyDescent="0.25">
      <c r="A1693" s="1" t="s">
        <v>3920</v>
      </c>
      <c r="B1693" s="236">
        <v>44103</v>
      </c>
      <c r="C1693" s="236">
        <v>44132</v>
      </c>
      <c r="D1693">
        <v>20520596233</v>
      </c>
      <c r="E1693" t="s">
        <v>3742</v>
      </c>
      <c r="F1693" t="s">
        <v>3754</v>
      </c>
      <c r="G1693" s="236">
        <v>44103</v>
      </c>
      <c r="H1693" s="236">
        <v>44132</v>
      </c>
      <c r="J1693">
        <v>0</v>
      </c>
      <c r="K1693">
        <v>82</v>
      </c>
      <c r="M1693" t="s">
        <v>54</v>
      </c>
      <c r="P1693" t="s">
        <v>54</v>
      </c>
      <c r="Q1693">
        <v>82</v>
      </c>
      <c r="R1693">
        <v>82</v>
      </c>
      <c r="S1693" t="s">
        <v>79</v>
      </c>
      <c r="T1693" t="s">
        <v>2893</v>
      </c>
      <c r="U1693" t="s">
        <v>3756</v>
      </c>
      <c r="V1693">
        <v>44009</v>
      </c>
      <c r="W1693" t="s">
        <v>3920</v>
      </c>
      <c r="AD1693">
        <v>44132</v>
      </c>
      <c r="AN1693" t="s">
        <v>306</v>
      </c>
      <c r="AS1693" t="s">
        <v>3449</v>
      </c>
      <c r="AT1693" t="s">
        <v>61</v>
      </c>
      <c r="AU1693" t="s">
        <v>61</v>
      </c>
      <c r="AV1693" t="s">
        <v>11037</v>
      </c>
      <c r="AY1693">
        <v>0</v>
      </c>
      <c r="AZ1693" t="s">
        <v>62</v>
      </c>
      <c r="BA1693" t="s">
        <v>63</v>
      </c>
    </row>
    <row r="1694" spans="1:53" x14ac:dyDescent="0.25">
      <c r="A1694" s="1" t="s">
        <v>3921</v>
      </c>
      <c r="B1694" s="236">
        <v>44103</v>
      </c>
      <c r="C1694" s="236">
        <v>44132</v>
      </c>
      <c r="D1694">
        <v>20520596233</v>
      </c>
      <c r="E1694" t="s">
        <v>3742</v>
      </c>
      <c r="F1694" t="s">
        <v>3754</v>
      </c>
      <c r="G1694" s="236">
        <v>44103</v>
      </c>
      <c r="H1694" s="236">
        <v>44132</v>
      </c>
      <c r="J1694">
        <v>0</v>
      </c>
      <c r="K1694">
        <v>82</v>
      </c>
      <c r="M1694" t="s">
        <v>54</v>
      </c>
      <c r="P1694" t="s">
        <v>54</v>
      </c>
      <c r="Q1694">
        <v>82</v>
      </c>
      <c r="R1694">
        <v>82</v>
      </c>
      <c r="S1694" t="s">
        <v>79</v>
      </c>
      <c r="T1694" t="s">
        <v>2893</v>
      </c>
      <c r="U1694" t="s">
        <v>3756</v>
      </c>
      <c r="V1694">
        <v>44009</v>
      </c>
      <c r="W1694" t="s">
        <v>3921</v>
      </c>
      <c r="AD1694">
        <v>44132</v>
      </c>
      <c r="AN1694" t="s">
        <v>306</v>
      </c>
      <c r="AS1694" t="s">
        <v>3449</v>
      </c>
      <c r="AT1694" t="s">
        <v>61</v>
      </c>
      <c r="AU1694" t="s">
        <v>61</v>
      </c>
      <c r="AV1694" t="s">
        <v>11037</v>
      </c>
      <c r="AY1694">
        <v>0</v>
      </c>
      <c r="AZ1694" t="s">
        <v>62</v>
      </c>
      <c r="BA1694" t="s">
        <v>63</v>
      </c>
    </row>
    <row r="1695" spans="1:53" x14ac:dyDescent="0.25">
      <c r="A1695" s="1" t="s">
        <v>3922</v>
      </c>
      <c r="B1695" s="236">
        <v>44103</v>
      </c>
      <c r="C1695" s="236">
        <v>44132</v>
      </c>
      <c r="D1695">
        <v>20520596233</v>
      </c>
      <c r="E1695" t="s">
        <v>3742</v>
      </c>
      <c r="F1695" t="s">
        <v>3754</v>
      </c>
      <c r="G1695" s="236">
        <v>44103</v>
      </c>
      <c r="H1695" s="236">
        <v>44132</v>
      </c>
      <c r="J1695">
        <v>0</v>
      </c>
      <c r="K1695">
        <v>82</v>
      </c>
      <c r="M1695" t="s">
        <v>54</v>
      </c>
      <c r="P1695" t="s">
        <v>54</v>
      </c>
      <c r="Q1695">
        <v>82</v>
      </c>
      <c r="R1695">
        <v>82</v>
      </c>
      <c r="S1695" t="s">
        <v>79</v>
      </c>
      <c r="T1695" t="s">
        <v>2893</v>
      </c>
      <c r="U1695" t="s">
        <v>3756</v>
      </c>
      <c r="V1695">
        <v>44009</v>
      </c>
      <c r="W1695" t="s">
        <v>3922</v>
      </c>
      <c r="AD1695">
        <v>44132</v>
      </c>
      <c r="AN1695" t="s">
        <v>306</v>
      </c>
      <c r="AS1695" t="s">
        <v>3449</v>
      </c>
      <c r="AT1695" t="s">
        <v>61</v>
      </c>
      <c r="AU1695" t="s">
        <v>61</v>
      </c>
      <c r="AV1695" t="s">
        <v>11037</v>
      </c>
      <c r="AY1695">
        <v>0</v>
      </c>
      <c r="AZ1695" t="s">
        <v>62</v>
      </c>
      <c r="BA1695" t="s">
        <v>63</v>
      </c>
    </row>
    <row r="1696" spans="1:53" x14ac:dyDescent="0.25">
      <c r="A1696" s="1" t="s">
        <v>3923</v>
      </c>
      <c r="B1696" s="236">
        <v>44103</v>
      </c>
      <c r="C1696" s="236">
        <v>44132</v>
      </c>
      <c r="D1696">
        <v>20520596233</v>
      </c>
      <c r="E1696" t="s">
        <v>3742</v>
      </c>
      <c r="F1696" t="s">
        <v>3754</v>
      </c>
      <c r="G1696" s="236">
        <v>44103</v>
      </c>
      <c r="H1696" s="236">
        <v>44132</v>
      </c>
      <c r="J1696">
        <v>0</v>
      </c>
      <c r="K1696">
        <v>82</v>
      </c>
      <c r="M1696" t="s">
        <v>54</v>
      </c>
      <c r="P1696" t="s">
        <v>54</v>
      </c>
      <c r="Q1696">
        <v>82</v>
      </c>
      <c r="R1696">
        <v>82</v>
      </c>
      <c r="S1696" t="s">
        <v>79</v>
      </c>
      <c r="T1696" t="s">
        <v>2893</v>
      </c>
      <c r="U1696" t="s">
        <v>3756</v>
      </c>
      <c r="V1696">
        <v>44009</v>
      </c>
      <c r="W1696" t="s">
        <v>3923</v>
      </c>
      <c r="AD1696">
        <v>44132</v>
      </c>
      <c r="AN1696" t="s">
        <v>306</v>
      </c>
      <c r="AS1696" t="s">
        <v>3449</v>
      </c>
      <c r="AT1696" t="s">
        <v>61</v>
      </c>
      <c r="AU1696" t="s">
        <v>61</v>
      </c>
      <c r="AV1696" t="s">
        <v>11037</v>
      </c>
      <c r="AY1696">
        <v>0</v>
      </c>
      <c r="AZ1696" t="s">
        <v>62</v>
      </c>
      <c r="BA1696" t="s">
        <v>63</v>
      </c>
    </row>
    <row r="1697" spans="1:53" x14ac:dyDescent="0.25">
      <c r="A1697" s="1" t="s">
        <v>3924</v>
      </c>
      <c r="B1697" s="236">
        <v>44103</v>
      </c>
      <c r="C1697" s="236">
        <v>44132</v>
      </c>
      <c r="D1697">
        <v>20520596233</v>
      </c>
      <c r="E1697" t="s">
        <v>3742</v>
      </c>
      <c r="F1697" t="s">
        <v>3754</v>
      </c>
      <c r="G1697" s="236">
        <v>44103</v>
      </c>
      <c r="H1697" s="236">
        <v>44132</v>
      </c>
      <c r="J1697">
        <v>0</v>
      </c>
      <c r="K1697">
        <v>82</v>
      </c>
      <c r="M1697" t="s">
        <v>54</v>
      </c>
      <c r="P1697" t="s">
        <v>54</v>
      </c>
      <c r="Q1697">
        <v>82</v>
      </c>
      <c r="R1697">
        <v>82</v>
      </c>
      <c r="S1697" t="s">
        <v>79</v>
      </c>
      <c r="T1697" t="s">
        <v>2893</v>
      </c>
      <c r="U1697" t="s">
        <v>3756</v>
      </c>
      <c r="V1697">
        <v>44009</v>
      </c>
      <c r="W1697" t="s">
        <v>3924</v>
      </c>
      <c r="AD1697">
        <v>44132</v>
      </c>
      <c r="AN1697" t="s">
        <v>306</v>
      </c>
      <c r="AS1697" t="s">
        <v>3449</v>
      </c>
      <c r="AT1697" t="s">
        <v>61</v>
      </c>
      <c r="AU1697" t="s">
        <v>61</v>
      </c>
      <c r="AV1697" t="s">
        <v>11037</v>
      </c>
      <c r="AY1697">
        <v>0</v>
      </c>
      <c r="AZ1697" t="s">
        <v>62</v>
      </c>
      <c r="BA1697" t="s">
        <v>63</v>
      </c>
    </row>
    <row r="1698" spans="1:53" x14ac:dyDescent="0.25">
      <c r="A1698" s="1" t="s">
        <v>3925</v>
      </c>
      <c r="B1698" s="236">
        <v>44103</v>
      </c>
      <c r="C1698" s="236">
        <v>44132</v>
      </c>
      <c r="D1698">
        <v>20520596233</v>
      </c>
      <c r="E1698" t="s">
        <v>3742</v>
      </c>
      <c r="F1698" t="s">
        <v>3754</v>
      </c>
      <c r="G1698" s="236">
        <v>44103</v>
      </c>
      <c r="H1698" s="236">
        <v>44132</v>
      </c>
      <c r="J1698">
        <v>0</v>
      </c>
      <c r="K1698">
        <v>82</v>
      </c>
      <c r="M1698" t="s">
        <v>54</v>
      </c>
      <c r="P1698" t="s">
        <v>54</v>
      </c>
      <c r="Q1698">
        <v>82</v>
      </c>
      <c r="R1698">
        <v>82</v>
      </c>
      <c r="S1698" t="s">
        <v>79</v>
      </c>
      <c r="T1698" t="s">
        <v>2893</v>
      </c>
      <c r="U1698" t="s">
        <v>3756</v>
      </c>
      <c r="V1698">
        <v>44009</v>
      </c>
      <c r="W1698" t="s">
        <v>3925</v>
      </c>
      <c r="AD1698">
        <v>44132</v>
      </c>
      <c r="AN1698" t="s">
        <v>306</v>
      </c>
      <c r="AS1698" t="s">
        <v>3449</v>
      </c>
      <c r="AT1698" t="s">
        <v>61</v>
      </c>
      <c r="AU1698" t="s">
        <v>61</v>
      </c>
      <c r="AV1698" t="s">
        <v>11037</v>
      </c>
      <c r="AY1698">
        <v>0</v>
      </c>
      <c r="AZ1698" t="s">
        <v>62</v>
      </c>
      <c r="BA1698" t="s">
        <v>63</v>
      </c>
    </row>
    <row r="1699" spans="1:53" x14ac:dyDescent="0.25">
      <c r="A1699" s="1" t="s">
        <v>3926</v>
      </c>
      <c r="B1699" s="236">
        <v>44103</v>
      </c>
      <c r="C1699" s="236">
        <v>44132</v>
      </c>
      <c r="D1699">
        <v>20520596233</v>
      </c>
      <c r="E1699" t="s">
        <v>3742</v>
      </c>
      <c r="F1699" t="s">
        <v>3754</v>
      </c>
      <c r="G1699" s="236">
        <v>44103</v>
      </c>
      <c r="H1699" s="236">
        <v>44132</v>
      </c>
      <c r="J1699">
        <v>0</v>
      </c>
      <c r="K1699">
        <v>82</v>
      </c>
      <c r="M1699" t="s">
        <v>54</v>
      </c>
      <c r="P1699" t="s">
        <v>54</v>
      </c>
      <c r="Q1699">
        <v>82</v>
      </c>
      <c r="R1699">
        <v>82</v>
      </c>
      <c r="S1699" t="s">
        <v>79</v>
      </c>
      <c r="T1699" t="s">
        <v>2893</v>
      </c>
      <c r="U1699" t="s">
        <v>3756</v>
      </c>
      <c r="V1699">
        <v>44009</v>
      </c>
      <c r="W1699" t="s">
        <v>3926</v>
      </c>
      <c r="AD1699">
        <v>44132</v>
      </c>
      <c r="AN1699" t="s">
        <v>306</v>
      </c>
      <c r="AS1699" t="s">
        <v>3449</v>
      </c>
      <c r="AT1699" t="s">
        <v>61</v>
      </c>
      <c r="AU1699" t="s">
        <v>61</v>
      </c>
      <c r="AV1699" t="s">
        <v>11037</v>
      </c>
      <c r="AY1699">
        <v>0</v>
      </c>
      <c r="AZ1699" t="s">
        <v>62</v>
      </c>
      <c r="BA1699" t="s">
        <v>63</v>
      </c>
    </row>
    <row r="1700" spans="1:53" x14ac:dyDescent="0.25">
      <c r="A1700" s="1" t="s">
        <v>3927</v>
      </c>
      <c r="B1700" s="236">
        <v>44103</v>
      </c>
      <c r="C1700" s="236">
        <v>44132</v>
      </c>
      <c r="D1700">
        <v>20520596233</v>
      </c>
      <c r="E1700" t="s">
        <v>3742</v>
      </c>
      <c r="F1700" t="s">
        <v>3754</v>
      </c>
      <c r="G1700" s="236">
        <v>44103</v>
      </c>
      <c r="H1700" s="236">
        <v>44132</v>
      </c>
      <c r="J1700">
        <v>0</v>
      </c>
      <c r="K1700">
        <v>82</v>
      </c>
      <c r="M1700" t="s">
        <v>54</v>
      </c>
      <c r="P1700" t="s">
        <v>54</v>
      </c>
      <c r="Q1700">
        <v>82</v>
      </c>
      <c r="R1700">
        <v>82</v>
      </c>
      <c r="S1700" t="s">
        <v>79</v>
      </c>
      <c r="T1700" t="s">
        <v>2893</v>
      </c>
      <c r="U1700" t="s">
        <v>3756</v>
      </c>
      <c r="V1700">
        <v>44009</v>
      </c>
      <c r="W1700" t="s">
        <v>3927</v>
      </c>
      <c r="AD1700">
        <v>44132</v>
      </c>
      <c r="AN1700" t="s">
        <v>306</v>
      </c>
      <c r="AS1700" t="s">
        <v>3449</v>
      </c>
      <c r="AT1700" t="s">
        <v>61</v>
      </c>
      <c r="AU1700" t="s">
        <v>61</v>
      </c>
      <c r="AV1700" t="s">
        <v>11037</v>
      </c>
      <c r="AY1700">
        <v>0</v>
      </c>
      <c r="AZ1700" t="s">
        <v>62</v>
      </c>
      <c r="BA1700" t="s">
        <v>63</v>
      </c>
    </row>
    <row r="1701" spans="1:53" x14ac:dyDescent="0.25">
      <c r="A1701" s="1" t="s">
        <v>3928</v>
      </c>
      <c r="B1701" s="236">
        <v>44103</v>
      </c>
      <c r="C1701" s="236">
        <v>44132</v>
      </c>
      <c r="D1701">
        <v>20520596233</v>
      </c>
      <c r="E1701" t="s">
        <v>3742</v>
      </c>
      <c r="F1701" t="s">
        <v>3754</v>
      </c>
      <c r="G1701" s="236">
        <v>44103</v>
      </c>
      <c r="H1701" s="236">
        <v>44132</v>
      </c>
      <c r="J1701">
        <v>0</v>
      </c>
      <c r="K1701">
        <v>82</v>
      </c>
      <c r="M1701" t="s">
        <v>54</v>
      </c>
      <c r="P1701" t="s">
        <v>54</v>
      </c>
      <c r="Q1701">
        <v>82</v>
      </c>
      <c r="R1701">
        <v>82</v>
      </c>
      <c r="S1701" t="s">
        <v>79</v>
      </c>
      <c r="T1701" t="s">
        <v>2893</v>
      </c>
      <c r="U1701" t="s">
        <v>3756</v>
      </c>
      <c r="V1701">
        <v>44009</v>
      </c>
      <c r="W1701" t="s">
        <v>3928</v>
      </c>
      <c r="AD1701">
        <v>44132</v>
      </c>
      <c r="AN1701" t="s">
        <v>306</v>
      </c>
      <c r="AS1701" t="s">
        <v>3449</v>
      </c>
      <c r="AT1701" t="s">
        <v>61</v>
      </c>
      <c r="AU1701" t="s">
        <v>61</v>
      </c>
      <c r="AV1701" t="s">
        <v>11037</v>
      </c>
      <c r="AY1701">
        <v>0</v>
      </c>
      <c r="AZ1701" t="s">
        <v>62</v>
      </c>
      <c r="BA1701" t="s">
        <v>63</v>
      </c>
    </row>
    <row r="1702" spans="1:53" x14ac:dyDescent="0.25">
      <c r="A1702" s="1" t="s">
        <v>3929</v>
      </c>
      <c r="B1702" s="236">
        <v>44103</v>
      </c>
      <c r="C1702" s="236">
        <v>44132</v>
      </c>
      <c r="D1702">
        <v>20520596233</v>
      </c>
      <c r="E1702" t="s">
        <v>3742</v>
      </c>
      <c r="F1702" t="s">
        <v>3754</v>
      </c>
      <c r="G1702" s="236">
        <v>44103</v>
      </c>
      <c r="H1702" s="236">
        <v>44132</v>
      </c>
      <c r="J1702">
        <v>0</v>
      </c>
      <c r="K1702">
        <v>82</v>
      </c>
      <c r="M1702" t="s">
        <v>54</v>
      </c>
      <c r="P1702" t="s">
        <v>54</v>
      </c>
      <c r="Q1702">
        <v>82</v>
      </c>
      <c r="R1702">
        <v>82</v>
      </c>
      <c r="S1702" t="s">
        <v>79</v>
      </c>
      <c r="T1702" t="s">
        <v>2893</v>
      </c>
      <c r="U1702" t="s">
        <v>3756</v>
      </c>
      <c r="V1702">
        <v>44009</v>
      </c>
      <c r="W1702" t="s">
        <v>3929</v>
      </c>
      <c r="AD1702">
        <v>44132</v>
      </c>
      <c r="AN1702" t="s">
        <v>306</v>
      </c>
      <c r="AS1702" t="s">
        <v>3449</v>
      </c>
      <c r="AT1702" t="s">
        <v>61</v>
      </c>
      <c r="AU1702" t="s">
        <v>61</v>
      </c>
      <c r="AV1702" t="s">
        <v>11037</v>
      </c>
      <c r="AY1702">
        <v>0</v>
      </c>
      <c r="AZ1702" t="s">
        <v>62</v>
      </c>
      <c r="BA1702" t="s">
        <v>63</v>
      </c>
    </row>
    <row r="1703" spans="1:53" x14ac:dyDescent="0.25">
      <c r="A1703" s="1" t="s">
        <v>3930</v>
      </c>
      <c r="B1703" s="236">
        <v>44103</v>
      </c>
      <c r="C1703" s="236">
        <v>44132</v>
      </c>
      <c r="D1703">
        <v>20520596233</v>
      </c>
      <c r="E1703" t="s">
        <v>3742</v>
      </c>
      <c r="F1703" t="s">
        <v>3754</v>
      </c>
      <c r="G1703" s="236">
        <v>44103</v>
      </c>
      <c r="H1703" s="236">
        <v>44132</v>
      </c>
      <c r="J1703">
        <v>0</v>
      </c>
      <c r="K1703">
        <v>82</v>
      </c>
      <c r="M1703" t="s">
        <v>54</v>
      </c>
      <c r="P1703" t="s">
        <v>54</v>
      </c>
      <c r="Q1703">
        <v>82</v>
      </c>
      <c r="R1703">
        <v>82</v>
      </c>
      <c r="S1703" t="s">
        <v>79</v>
      </c>
      <c r="T1703" t="s">
        <v>2893</v>
      </c>
      <c r="U1703" t="s">
        <v>3756</v>
      </c>
      <c r="V1703">
        <v>44009</v>
      </c>
      <c r="W1703" t="s">
        <v>3930</v>
      </c>
      <c r="AD1703">
        <v>44132</v>
      </c>
      <c r="AN1703" t="s">
        <v>306</v>
      </c>
      <c r="AS1703" t="s">
        <v>3449</v>
      </c>
      <c r="AT1703" t="s">
        <v>61</v>
      </c>
      <c r="AU1703" t="s">
        <v>61</v>
      </c>
      <c r="AV1703" t="s">
        <v>11037</v>
      </c>
      <c r="AY1703">
        <v>0</v>
      </c>
      <c r="AZ1703" t="s">
        <v>62</v>
      </c>
      <c r="BA1703" t="s">
        <v>63</v>
      </c>
    </row>
    <row r="1704" spans="1:53" x14ac:dyDescent="0.25">
      <c r="A1704" s="1" t="s">
        <v>3931</v>
      </c>
      <c r="B1704" s="236">
        <v>44103</v>
      </c>
      <c r="C1704" s="236">
        <v>44132</v>
      </c>
      <c r="D1704">
        <v>20520596233</v>
      </c>
      <c r="E1704" t="s">
        <v>3742</v>
      </c>
      <c r="F1704" t="s">
        <v>3754</v>
      </c>
      <c r="G1704" s="236">
        <v>44103</v>
      </c>
      <c r="H1704" s="236">
        <v>44132</v>
      </c>
      <c r="J1704">
        <v>0</v>
      </c>
      <c r="K1704">
        <v>82</v>
      </c>
      <c r="M1704" t="s">
        <v>54</v>
      </c>
      <c r="P1704" t="s">
        <v>54</v>
      </c>
      <c r="Q1704">
        <v>82</v>
      </c>
      <c r="R1704">
        <v>82</v>
      </c>
      <c r="S1704" t="s">
        <v>79</v>
      </c>
      <c r="T1704" t="s">
        <v>2893</v>
      </c>
      <c r="U1704" t="s">
        <v>3756</v>
      </c>
      <c r="V1704">
        <v>44009</v>
      </c>
      <c r="W1704" t="s">
        <v>3931</v>
      </c>
      <c r="AD1704">
        <v>44132</v>
      </c>
      <c r="AN1704" t="s">
        <v>306</v>
      </c>
      <c r="AS1704" t="s">
        <v>3449</v>
      </c>
      <c r="AT1704" t="s">
        <v>61</v>
      </c>
      <c r="AU1704" t="s">
        <v>61</v>
      </c>
      <c r="AV1704" t="s">
        <v>11037</v>
      </c>
      <c r="AY1704">
        <v>0</v>
      </c>
      <c r="AZ1704" t="s">
        <v>62</v>
      </c>
      <c r="BA1704" t="s">
        <v>63</v>
      </c>
    </row>
    <row r="1705" spans="1:53" x14ac:dyDescent="0.25">
      <c r="A1705" s="1" t="s">
        <v>3932</v>
      </c>
      <c r="B1705" s="236">
        <v>44103</v>
      </c>
      <c r="C1705" s="236">
        <v>44132</v>
      </c>
      <c r="D1705">
        <v>20520596233</v>
      </c>
      <c r="E1705" t="s">
        <v>3742</v>
      </c>
      <c r="F1705" t="s">
        <v>3754</v>
      </c>
      <c r="G1705" s="236">
        <v>44103</v>
      </c>
      <c r="H1705" s="236">
        <v>44132</v>
      </c>
      <c r="J1705">
        <v>0</v>
      </c>
      <c r="K1705">
        <v>82</v>
      </c>
      <c r="M1705" t="s">
        <v>54</v>
      </c>
      <c r="P1705" t="s">
        <v>54</v>
      </c>
      <c r="Q1705">
        <v>82</v>
      </c>
      <c r="R1705">
        <v>82</v>
      </c>
      <c r="S1705" t="s">
        <v>79</v>
      </c>
      <c r="T1705" t="s">
        <v>2893</v>
      </c>
      <c r="U1705" t="s">
        <v>3756</v>
      </c>
      <c r="V1705">
        <v>44009</v>
      </c>
      <c r="W1705" t="s">
        <v>3932</v>
      </c>
      <c r="AD1705">
        <v>44132</v>
      </c>
      <c r="AN1705" t="s">
        <v>306</v>
      </c>
      <c r="AS1705" t="s">
        <v>3449</v>
      </c>
      <c r="AT1705" t="s">
        <v>61</v>
      </c>
      <c r="AU1705" t="s">
        <v>61</v>
      </c>
      <c r="AV1705" t="s">
        <v>11037</v>
      </c>
      <c r="AY1705">
        <v>0</v>
      </c>
      <c r="AZ1705" t="s">
        <v>62</v>
      </c>
      <c r="BA1705" t="s">
        <v>63</v>
      </c>
    </row>
    <row r="1706" spans="1:53" x14ac:dyDescent="0.25">
      <c r="A1706" s="1" t="s">
        <v>3933</v>
      </c>
      <c r="B1706" s="236">
        <v>44103</v>
      </c>
      <c r="C1706" s="236">
        <v>44132</v>
      </c>
      <c r="D1706">
        <v>20520596233</v>
      </c>
      <c r="E1706" t="s">
        <v>3742</v>
      </c>
      <c r="F1706" t="s">
        <v>3754</v>
      </c>
      <c r="G1706" s="236">
        <v>44103</v>
      </c>
      <c r="H1706" s="236">
        <v>44132</v>
      </c>
      <c r="J1706">
        <v>0</v>
      </c>
      <c r="K1706">
        <v>82</v>
      </c>
      <c r="M1706" t="s">
        <v>54</v>
      </c>
      <c r="P1706" t="s">
        <v>54</v>
      </c>
      <c r="Q1706">
        <v>82</v>
      </c>
      <c r="R1706">
        <v>82</v>
      </c>
      <c r="S1706" t="s">
        <v>79</v>
      </c>
      <c r="T1706" t="s">
        <v>2893</v>
      </c>
      <c r="U1706" t="s">
        <v>3756</v>
      </c>
      <c r="V1706">
        <v>44009</v>
      </c>
      <c r="W1706" t="s">
        <v>3933</v>
      </c>
      <c r="AD1706">
        <v>44132</v>
      </c>
      <c r="AN1706" t="s">
        <v>306</v>
      </c>
      <c r="AS1706" t="s">
        <v>3449</v>
      </c>
      <c r="AT1706" t="s">
        <v>61</v>
      </c>
      <c r="AU1706" t="s">
        <v>61</v>
      </c>
      <c r="AV1706" t="s">
        <v>11037</v>
      </c>
      <c r="AY1706">
        <v>0</v>
      </c>
      <c r="AZ1706" t="s">
        <v>62</v>
      </c>
      <c r="BA1706" t="s">
        <v>63</v>
      </c>
    </row>
    <row r="1707" spans="1:53" x14ac:dyDescent="0.25">
      <c r="A1707" s="1" t="s">
        <v>3934</v>
      </c>
      <c r="B1707" s="236">
        <v>44103</v>
      </c>
      <c r="C1707" s="236">
        <v>44132</v>
      </c>
      <c r="D1707">
        <v>20520596233</v>
      </c>
      <c r="E1707" t="s">
        <v>3742</v>
      </c>
      <c r="F1707" t="s">
        <v>3754</v>
      </c>
      <c r="G1707" s="236">
        <v>44103</v>
      </c>
      <c r="H1707" s="236">
        <v>44132</v>
      </c>
      <c r="J1707">
        <v>0</v>
      </c>
      <c r="K1707">
        <v>82</v>
      </c>
      <c r="M1707" t="s">
        <v>54</v>
      </c>
      <c r="P1707" t="s">
        <v>54</v>
      </c>
      <c r="Q1707">
        <v>82</v>
      </c>
      <c r="R1707">
        <v>82</v>
      </c>
      <c r="S1707" t="s">
        <v>79</v>
      </c>
      <c r="T1707" t="s">
        <v>2893</v>
      </c>
      <c r="U1707" t="s">
        <v>3756</v>
      </c>
      <c r="V1707">
        <v>44009</v>
      </c>
      <c r="W1707" t="s">
        <v>3934</v>
      </c>
      <c r="AD1707">
        <v>44132</v>
      </c>
      <c r="AN1707" t="s">
        <v>306</v>
      </c>
      <c r="AS1707" t="s">
        <v>3449</v>
      </c>
      <c r="AT1707" t="s">
        <v>61</v>
      </c>
      <c r="AU1707" t="s">
        <v>61</v>
      </c>
      <c r="AV1707" t="s">
        <v>11037</v>
      </c>
      <c r="AY1707">
        <v>0</v>
      </c>
      <c r="AZ1707" t="s">
        <v>62</v>
      </c>
      <c r="BA1707" t="s">
        <v>63</v>
      </c>
    </row>
    <row r="1708" spans="1:53" x14ac:dyDescent="0.25">
      <c r="A1708" s="1" t="s">
        <v>3935</v>
      </c>
      <c r="B1708" s="236">
        <v>44103</v>
      </c>
      <c r="C1708" s="236">
        <v>44132</v>
      </c>
      <c r="D1708">
        <v>20520596233</v>
      </c>
      <c r="E1708" t="s">
        <v>3742</v>
      </c>
      <c r="F1708" t="s">
        <v>3754</v>
      </c>
      <c r="G1708" s="236">
        <v>44103</v>
      </c>
      <c r="H1708" s="236">
        <v>44132</v>
      </c>
      <c r="J1708">
        <v>0</v>
      </c>
      <c r="K1708">
        <v>82</v>
      </c>
      <c r="M1708" t="s">
        <v>54</v>
      </c>
      <c r="P1708" t="s">
        <v>54</v>
      </c>
      <c r="Q1708">
        <v>82</v>
      </c>
      <c r="R1708">
        <v>82</v>
      </c>
      <c r="S1708" t="s">
        <v>79</v>
      </c>
      <c r="T1708" t="s">
        <v>2893</v>
      </c>
      <c r="U1708" t="s">
        <v>3756</v>
      </c>
      <c r="V1708">
        <v>44009</v>
      </c>
      <c r="W1708" t="s">
        <v>3935</v>
      </c>
      <c r="AD1708">
        <v>44132</v>
      </c>
      <c r="AN1708" t="s">
        <v>306</v>
      </c>
      <c r="AS1708" t="s">
        <v>3449</v>
      </c>
      <c r="AT1708" t="s">
        <v>61</v>
      </c>
      <c r="AU1708" t="s">
        <v>61</v>
      </c>
      <c r="AV1708" t="s">
        <v>11037</v>
      </c>
      <c r="AY1708">
        <v>0</v>
      </c>
      <c r="AZ1708" t="s">
        <v>62</v>
      </c>
      <c r="BA1708" t="s">
        <v>63</v>
      </c>
    </row>
    <row r="1709" spans="1:53" x14ac:dyDescent="0.25">
      <c r="A1709" s="1" t="s">
        <v>3936</v>
      </c>
      <c r="B1709" s="236">
        <v>44103</v>
      </c>
      <c r="C1709" s="236">
        <v>44132</v>
      </c>
      <c r="D1709">
        <v>20520596233</v>
      </c>
      <c r="E1709" t="s">
        <v>3742</v>
      </c>
      <c r="F1709" t="s">
        <v>3754</v>
      </c>
      <c r="G1709" s="236">
        <v>44103</v>
      </c>
      <c r="H1709" s="236">
        <v>44132</v>
      </c>
      <c r="J1709">
        <v>0</v>
      </c>
      <c r="K1709">
        <v>82</v>
      </c>
      <c r="M1709" t="s">
        <v>54</v>
      </c>
      <c r="P1709" t="s">
        <v>54</v>
      </c>
      <c r="Q1709">
        <v>82</v>
      </c>
      <c r="R1709">
        <v>82</v>
      </c>
      <c r="S1709" t="s">
        <v>79</v>
      </c>
      <c r="T1709" t="s">
        <v>2893</v>
      </c>
      <c r="U1709" t="s">
        <v>3756</v>
      </c>
      <c r="V1709">
        <v>44009</v>
      </c>
      <c r="W1709" t="s">
        <v>3936</v>
      </c>
      <c r="AD1709">
        <v>44132</v>
      </c>
      <c r="AN1709" t="s">
        <v>306</v>
      </c>
      <c r="AS1709" t="s">
        <v>3449</v>
      </c>
      <c r="AT1709" t="s">
        <v>61</v>
      </c>
      <c r="AU1709" t="s">
        <v>61</v>
      </c>
      <c r="AV1709" t="s">
        <v>11037</v>
      </c>
      <c r="AY1709">
        <v>0</v>
      </c>
      <c r="AZ1709" t="s">
        <v>62</v>
      </c>
      <c r="BA1709" t="s">
        <v>63</v>
      </c>
    </row>
    <row r="1710" spans="1:53" x14ac:dyDescent="0.25">
      <c r="A1710" s="1" t="s">
        <v>3941</v>
      </c>
      <c r="B1710" s="236">
        <v>44105</v>
      </c>
      <c r="C1710" s="236">
        <v>44135</v>
      </c>
      <c r="D1710">
        <v>20601380758</v>
      </c>
      <c r="E1710" t="s">
        <v>3937</v>
      </c>
      <c r="F1710" t="s">
        <v>3938</v>
      </c>
      <c r="G1710" s="236">
        <v>44105</v>
      </c>
      <c r="H1710" s="236">
        <v>44135</v>
      </c>
      <c r="J1710">
        <v>-3</v>
      </c>
      <c r="K1710">
        <v>136</v>
      </c>
      <c r="M1710" t="s">
        <v>54</v>
      </c>
      <c r="P1710" t="s">
        <v>54</v>
      </c>
      <c r="Q1710">
        <v>136</v>
      </c>
      <c r="R1710">
        <v>0</v>
      </c>
      <c r="S1710">
        <v>0</v>
      </c>
      <c r="T1710" t="s">
        <v>3939</v>
      </c>
      <c r="U1710" t="s">
        <v>3940</v>
      </c>
      <c r="V1710">
        <v>43843</v>
      </c>
      <c r="W1710" t="s">
        <v>3941</v>
      </c>
      <c r="X1710" t="s">
        <v>3942</v>
      </c>
      <c r="AD1710">
        <v>44132</v>
      </c>
      <c r="AK1710">
        <v>1</v>
      </c>
      <c r="AL1710" t="s">
        <v>58</v>
      </c>
      <c r="AN1710" t="s">
        <v>669</v>
      </c>
      <c r="AS1710" t="s">
        <v>429</v>
      </c>
      <c r="AT1710" t="s">
        <v>61</v>
      </c>
      <c r="AU1710" t="s">
        <v>61</v>
      </c>
      <c r="AV1710" t="s">
        <v>11037</v>
      </c>
      <c r="AY1710">
        <v>0</v>
      </c>
      <c r="AZ1710" t="s">
        <v>62</v>
      </c>
      <c r="BA1710" t="s">
        <v>63</v>
      </c>
    </row>
    <row r="1711" spans="1:53" x14ac:dyDescent="0.25">
      <c r="A1711" s="1" t="s">
        <v>3945</v>
      </c>
      <c r="B1711" s="236">
        <v>44105</v>
      </c>
      <c r="C1711" s="236">
        <v>44135</v>
      </c>
      <c r="D1711">
        <v>20601380758</v>
      </c>
      <c r="E1711" t="s">
        <v>3937</v>
      </c>
      <c r="F1711" t="s">
        <v>3938</v>
      </c>
      <c r="G1711" s="236">
        <v>44105</v>
      </c>
      <c r="H1711" s="236">
        <v>44135</v>
      </c>
      <c r="J1711">
        <v>-3</v>
      </c>
      <c r="K1711">
        <v>60</v>
      </c>
      <c r="M1711" t="s">
        <v>54</v>
      </c>
      <c r="P1711" t="s">
        <v>54</v>
      </c>
      <c r="Q1711">
        <v>60</v>
      </c>
      <c r="R1711">
        <v>0</v>
      </c>
      <c r="S1711">
        <v>0</v>
      </c>
      <c r="T1711" t="s">
        <v>3943</v>
      </c>
      <c r="U1711" t="s">
        <v>3944</v>
      </c>
      <c r="V1711">
        <v>43663</v>
      </c>
      <c r="W1711" t="s">
        <v>3945</v>
      </c>
      <c r="X1711" t="s">
        <v>1725</v>
      </c>
      <c r="AD1711">
        <v>44132</v>
      </c>
      <c r="AI1711" t="s">
        <v>65</v>
      </c>
      <c r="AK1711">
        <v>1</v>
      </c>
      <c r="AL1711" t="s">
        <v>58</v>
      </c>
      <c r="AN1711" t="s">
        <v>518</v>
      </c>
      <c r="AS1711" t="s">
        <v>429</v>
      </c>
      <c r="AT1711" t="s">
        <v>61</v>
      </c>
      <c r="AU1711" t="s">
        <v>61</v>
      </c>
      <c r="AV1711" t="s">
        <v>11037</v>
      </c>
      <c r="AY1711">
        <v>0</v>
      </c>
      <c r="AZ1711" t="s">
        <v>62</v>
      </c>
      <c r="BA1711" t="s">
        <v>63</v>
      </c>
    </row>
    <row r="1712" spans="1:53" x14ac:dyDescent="0.25">
      <c r="A1712" s="1" t="s">
        <v>3948</v>
      </c>
      <c r="B1712" s="236">
        <v>44105</v>
      </c>
      <c r="C1712" s="236">
        <v>44135</v>
      </c>
      <c r="D1712">
        <v>20601380758</v>
      </c>
      <c r="E1712" t="s">
        <v>3937</v>
      </c>
      <c r="F1712" t="s">
        <v>3938</v>
      </c>
      <c r="G1712" s="236">
        <v>44105</v>
      </c>
      <c r="H1712" s="236">
        <v>44135</v>
      </c>
      <c r="J1712">
        <v>-3</v>
      </c>
      <c r="K1712">
        <v>80</v>
      </c>
      <c r="M1712" t="s">
        <v>54</v>
      </c>
      <c r="P1712" t="s">
        <v>54</v>
      </c>
      <c r="Q1712">
        <v>80</v>
      </c>
      <c r="R1712">
        <v>0</v>
      </c>
      <c r="S1712">
        <v>0</v>
      </c>
      <c r="T1712" t="s">
        <v>3946</v>
      </c>
      <c r="U1712" t="s">
        <v>3947</v>
      </c>
      <c r="V1712">
        <v>43602</v>
      </c>
      <c r="W1712" t="s">
        <v>3948</v>
      </c>
      <c r="X1712" t="s">
        <v>3949</v>
      </c>
      <c r="AD1712">
        <v>44132</v>
      </c>
      <c r="AI1712" t="s">
        <v>65</v>
      </c>
      <c r="AK1712">
        <v>1</v>
      </c>
      <c r="AL1712" t="s">
        <v>58</v>
      </c>
      <c r="AN1712" t="s">
        <v>66</v>
      </c>
      <c r="AS1712" t="s">
        <v>429</v>
      </c>
      <c r="AT1712" t="s">
        <v>61</v>
      </c>
      <c r="AU1712" t="s">
        <v>61</v>
      </c>
      <c r="AV1712" t="s">
        <v>11037</v>
      </c>
      <c r="AY1712">
        <v>0</v>
      </c>
      <c r="AZ1712" t="s">
        <v>62</v>
      </c>
      <c r="BA1712" t="s">
        <v>63</v>
      </c>
    </row>
    <row r="1713" spans="1:53" x14ac:dyDescent="0.25">
      <c r="A1713" s="1" t="s">
        <v>3952</v>
      </c>
      <c r="B1713" s="236">
        <v>44122</v>
      </c>
      <c r="C1713" s="236">
        <v>44152</v>
      </c>
      <c r="D1713">
        <v>20601380758</v>
      </c>
      <c r="E1713" t="s">
        <v>3937</v>
      </c>
      <c r="F1713" t="s">
        <v>3938</v>
      </c>
      <c r="G1713" s="236">
        <v>44122</v>
      </c>
      <c r="H1713" s="236">
        <v>44152</v>
      </c>
      <c r="J1713">
        <v>-20</v>
      </c>
      <c r="K1713">
        <v>80</v>
      </c>
      <c r="M1713" t="s">
        <v>54</v>
      </c>
      <c r="P1713" t="s">
        <v>54</v>
      </c>
      <c r="Q1713">
        <v>80</v>
      </c>
      <c r="R1713">
        <v>0</v>
      </c>
      <c r="S1713">
        <v>0</v>
      </c>
      <c r="T1713" t="s">
        <v>3950</v>
      </c>
      <c r="U1713" t="s">
        <v>3951</v>
      </c>
      <c r="V1713">
        <v>44061</v>
      </c>
      <c r="W1713" t="s">
        <v>3952</v>
      </c>
      <c r="AD1713">
        <v>44132</v>
      </c>
      <c r="AK1713">
        <v>1</v>
      </c>
      <c r="AL1713" t="s">
        <v>58</v>
      </c>
      <c r="AN1713" t="s">
        <v>306</v>
      </c>
      <c r="AS1713" t="s">
        <v>429</v>
      </c>
      <c r="AT1713" t="s">
        <v>61</v>
      </c>
      <c r="AU1713" t="s">
        <v>61</v>
      </c>
      <c r="AV1713" t="s">
        <v>11037</v>
      </c>
      <c r="AY1713">
        <v>0</v>
      </c>
      <c r="AZ1713" t="s">
        <v>62</v>
      </c>
      <c r="BA1713" t="s">
        <v>63</v>
      </c>
    </row>
    <row r="1714" spans="1:53" x14ac:dyDescent="0.25">
      <c r="A1714" s="1" t="s">
        <v>3955</v>
      </c>
      <c r="B1714" s="236">
        <v>44105</v>
      </c>
      <c r="C1714" s="236">
        <v>44135</v>
      </c>
      <c r="D1714">
        <v>20601380758</v>
      </c>
      <c r="E1714" t="s">
        <v>3937</v>
      </c>
      <c r="F1714" t="s">
        <v>3938</v>
      </c>
      <c r="G1714" s="236">
        <v>44105</v>
      </c>
      <c r="H1714" s="236">
        <v>44135</v>
      </c>
      <c r="J1714">
        <v>-3</v>
      </c>
      <c r="K1714">
        <v>80</v>
      </c>
      <c r="M1714" t="s">
        <v>54</v>
      </c>
      <c r="P1714" t="s">
        <v>54</v>
      </c>
      <c r="Q1714">
        <v>80</v>
      </c>
      <c r="R1714">
        <v>0</v>
      </c>
      <c r="S1714">
        <v>0</v>
      </c>
      <c r="T1714" t="s">
        <v>3953</v>
      </c>
      <c r="U1714" t="s">
        <v>3954</v>
      </c>
      <c r="V1714">
        <v>43629</v>
      </c>
      <c r="W1714" t="s">
        <v>3955</v>
      </c>
      <c r="AD1714">
        <v>44132</v>
      </c>
      <c r="AI1714" t="s">
        <v>65</v>
      </c>
      <c r="AK1714">
        <v>1</v>
      </c>
      <c r="AL1714" t="s">
        <v>58</v>
      </c>
      <c r="AN1714" t="s">
        <v>306</v>
      </c>
      <c r="AS1714" t="s">
        <v>429</v>
      </c>
      <c r="AT1714" t="s">
        <v>61</v>
      </c>
      <c r="AU1714" t="s">
        <v>61</v>
      </c>
      <c r="AV1714" t="s">
        <v>11037</v>
      </c>
      <c r="AY1714">
        <v>0</v>
      </c>
      <c r="AZ1714" t="s">
        <v>62</v>
      </c>
      <c r="BA1714" t="s">
        <v>63</v>
      </c>
    </row>
    <row r="1715" spans="1:53" x14ac:dyDescent="0.25">
      <c r="A1715" s="1" t="s">
        <v>3957</v>
      </c>
      <c r="B1715" s="236">
        <v>44105</v>
      </c>
      <c r="C1715" s="236">
        <v>44135</v>
      </c>
      <c r="D1715">
        <v>20601380758</v>
      </c>
      <c r="E1715" t="s">
        <v>3937</v>
      </c>
      <c r="F1715" t="s">
        <v>3938</v>
      </c>
      <c r="G1715" s="236">
        <v>44105</v>
      </c>
      <c r="H1715" s="236">
        <v>44135</v>
      </c>
      <c r="J1715">
        <v>-3</v>
      </c>
      <c r="K1715">
        <v>80</v>
      </c>
      <c r="M1715" t="s">
        <v>54</v>
      </c>
      <c r="P1715" t="s">
        <v>54</v>
      </c>
      <c r="Q1715">
        <v>80</v>
      </c>
      <c r="R1715">
        <v>0</v>
      </c>
      <c r="S1715">
        <v>0</v>
      </c>
      <c r="T1715" t="s">
        <v>3953</v>
      </c>
      <c r="U1715" t="s">
        <v>3956</v>
      </c>
      <c r="V1715">
        <v>43615</v>
      </c>
      <c r="W1715" t="s">
        <v>3957</v>
      </c>
      <c r="AD1715">
        <v>44132</v>
      </c>
      <c r="AI1715" t="s">
        <v>65</v>
      </c>
      <c r="AK1715">
        <v>1</v>
      </c>
      <c r="AL1715" t="s">
        <v>58</v>
      </c>
      <c r="AN1715" t="s">
        <v>306</v>
      </c>
      <c r="AS1715" t="s">
        <v>429</v>
      </c>
      <c r="AT1715" t="s">
        <v>61</v>
      </c>
      <c r="AU1715" t="s">
        <v>61</v>
      </c>
      <c r="AV1715" t="s">
        <v>11037</v>
      </c>
      <c r="AY1715">
        <v>0</v>
      </c>
      <c r="AZ1715" t="s">
        <v>62</v>
      </c>
      <c r="BA1715" t="s">
        <v>63</v>
      </c>
    </row>
    <row r="1716" spans="1:53" x14ac:dyDescent="0.25">
      <c r="A1716" s="1" t="s">
        <v>3959</v>
      </c>
      <c r="B1716" s="236">
        <v>44095</v>
      </c>
      <c r="C1716" s="236">
        <v>44135</v>
      </c>
      <c r="D1716">
        <v>20601380758</v>
      </c>
      <c r="E1716" t="s">
        <v>3937</v>
      </c>
      <c r="F1716" t="s">
        <v>3938</v>
      </c>
      <c r="G1716" s="236">
        <v>44095</v>
      </c>
      <c r="H1716" s="236">
        <v>44135</v>
      </c>
      <c r="J1716">
        <v>-3</v>
      </c>
      <c r="K1716">
        <v>80</v>
      </c>
      <c r="M1716" t="s">
        <v>54</v>
      </c>
      <c r="P1716" t="s">
        <v>54</v>
      </c>
      <c r="Q1716">
        <v>80</v>
      </c>
      <c r="R1716">
        <v>0</v>
      </c>
      <c r="S1716">
        <v>0</v>
      </c>
      <c r="T1716" t="s">
        <v>3943</v>
      </c>
      <c r="U1716" t="s">
        <v>3958</v>
      </c>
      <c r="V1716">
        <v>43728</v>
      </c>
      <c r="W1716" t="s">
        <v>3959</v>
      </c>
      <c r="AD1716">
        <v>44132</v>
      </c>
      <c r="AI1716" t="s">
        <v>65</v>
      </c>
      <c r="AK1716">
        <v>1</v>
      </c>
      <c r="AL1716" t="s">
        <v>58</v>
      </c>
      <c r="AN1716" t="s">
        <v>518</v>
      </c>
      <c r="AS1716" t="s">
        <v>429</v>
      </c>
      <c r="AT1716" t="s">
        <v>61</v>
      </c>
      <c r="AU1716" t="s">
        <v>61</v>
      </c>
      <c r="AV1716" t="s">
        <v>11037</v>
      </c>
      <c r="AY1716">
        <v>0</v>
      </c>
      <c r="AZ1716" t="s">
        <v>62</v>
      </c>
      <c r="BA1716" t="s">
        <v>63</v>
      </c>
    </row>
    <row r="1717" spans="1:53" x14ac:dyDescent="0.25">
      <c r="A1717" s="1" t="s">
        <v>3960</v>
      </c>
      <c r="B1717" s="236">
        <v>44105</v>
      </c>
      <c r="C1717" s="236">
        <v>44135</v>
      </c>
      <c r="D1717">
        <v>20601380758</v>
      </c>
      <c r="E1717" t="s">
        <v>3937</v>
      </c>
      <c r="F1717" t="s">
        <v>3938</v>
      </c>
      <c r="G1717" s="236">
        <v>44105</v>
      </c>
      <c r="H1717" s="236">
        <v>44135</v>
      </c>
      <c r="J1717">
        <v>-3</v>
      </c>
      <c r="K1717">
        <v>80</v>
      </c>
      <c r="M1717" t="s">
        <v>54</v>
      </c>
      <c r="P1717" t="s">
        <v>54</v>
      </c>
      <c r="Q1717">
        <v>80</v>
      </c>
      <c r="R1717">
        <v>0</v>
      </c>
      <c r="S1717">
        <v>0</v>
      </c>
      <c r="T1717" t="s">
        <v>3953</v>
      </c>
      <c r="W1717" t="s">
        <v>3960</v>
      </c>
      <c r="AD1717">
        <v>44132</v>
      </c>
      <c r="AI1717" t="s">
        <v>65</v>
      </c>
      <c r="AK1717">
        <v>1</v>
      </c>
      <c r="AL1717" t="s">
        <v>58</v>
      </c>
      <c r="AN1717" t="s">
        <v>306</v>
      </c>
      <c r="AS1717" t="s">
        <v>429</v>
      </c>
      <c r="AT1717" t="s">
        <v>61</v>
      </c>
      <c r="AU1717" t="s">
        <v>61</v>
      </c>
      <c r="AV1717" t="s">
        <v>11037</v>
      </c>
      <c r="AY1717">
        <v>0</v>
      </c>
      <c r="AZ1717" t="s">
        <v>62</v>
      </c>
      <c r="BA1717" t="s">
        <v>63</v>
      </c>
    </row>
    <row r="1718" spans="1:53" x14ac:dyDescent="0.25">
      <c r="A1718" s="1" t="s">
        <v>3961</v>
      </c>
      <c r="B1718" s="236">
        <v>44105</v>
      </c>
      <c r="C1718" s="236">
        <v>44135</v>
      </c>
      <c r="D1718">
        <v>20601380758</v>
      </c>
      <c r="E1718" t="s">
        <v>3937</v>
      </c>
      <c r="F1718" t="s">
        <v>3938</v>
      </c>
      <c r="G1718" s="236">
        <v>44105</v>
      </c>
      <c r="H1718" s="236">
        <v>44135</v>
      </c>
      <c r="J1718">
        <v>-3</v>
      </c>
      <c r="K1718">
        <v>80</v>
      </c>
      <c r="M1718" t="s">
        <v>54</v>
      </c>
      <c r="P1718" t="s">
        <v>54</v>
      </c>
      <c r="Q1718">
        <v>80</v>
      </c>
      <c r="R1718">
        <v>0</v>
      </c>
      <c r="S1718">
        <v>0</v>
      </c>
      <c r="T1718" t="s">
        <v>3953</v>
      </c>
      <c r="W1718" t="s">
        <v>3961</v>
      </c>
      <c r="AD1718">
        <v>44132</v>
      </c>
      <c r="AI1718" t="s">
        <v>65</v>
      </c>
      <c r="AK1718">
        <v>1</v>
      </c>
      <c r="AL1718" t="s">
        <v>58</v>
      </c>
      <c r="AN1718" t="s">
        <v>306</v>
      </c>
      <c r="AS1718" t="s">
        <v>429</v>
      </c>
      <c r="AT1718" t="s">
        <v>61</v>
      </c>
      <c r="AU1718" t="s">
        <v>61</v>
      </c>
      <c r="AV1718" t="s">
        <v>11037</v>
      </c>
      <c r="AY1718">
        <v>0</v>
      </c>
      <c r="AZ1718" t="s">
        <v>62</v>
      </c>
      <c r="BA1718" t="s">
        <v>63</v>
      </c>
    </row>
    <row r="1719" spans="1:53" x14ac:dyDescent="0.25">
      <c r="A1719" s="1" t="s">
        <v>3963</v>
      </c>
      <c r="B1719" s="236">
        <v>44105</v>
      </c>
      <c r="C1719" s="236">
        <v>44135</v>
      </c>
      <c r="D1719">
        <v>20601380758</v>
      </c>
      <c r="E1719" t="s">
        <v>3937</v>
      </c>
      <c r="F1719" t="s">
        <v>3938</v>
      </c>
      <c r="G1719" s="236">
        <v>44105</v>
      </c>
      <c r="H1719" s="236">
        <v>44135</v>
      </c>
      <c r="J1719">
        <v>-3</v>
      </c>
      <c r="K1719">
        <v>80</v>
      </c>
      <c r="M1719" t="s">
        <v>54</v>
      </c>
      <c r="P1719" t="s">
        <v>54</v>
      </c>
      <c r="Q1719">
        <v>80</v>
      </c>
      <c r="R1719">
        <v>0</v>
      </c>
      <c r="S1719">
        <v>0</v>
      </c>
      <c r="T1719" t="s">
        <v>3943</v>
      </c>
      <c r="U1719" t="s">
        <v>3962</v>
      </c>
      <c r="V1719">
        <v>43735</v>
      </c>
      <c r="W1719" t="s">
        <v>3963</v>
      </c>
      <c r="AD1719">
        <v>44132</v>
      </c>
      <c r="AI1719" t="s">
        <v>65</v>
      </c>
      <c r="AK1719">
        <v>1</v>
      </c>
      <c r="AL1719" t="s">
        <v>3964</v>
      </c>
      <c r="AN1719" t="s">
        <v>518</v>
      </c>
      <c r="AS1719" t="s">
        <v>429</v>
      </c>
      <c r="AT1719" t="s">
        <v>61</v>
      </c>
      <c r="AU1719" t="s">
        <v>61</v>
      </c>
      <c r="AV1719" t="s">
        <v>11037</v>
      </c>
      <c r="AY1719">
        <v>0</v>
      </c>
      <c r="AZ1719" t="s">
        <v>62</v>
      </c>
      <c r="BA1719" t="s">
        <v>63</v>
      </c>
    </row>
    <row r="1720" spans="1:53" x14ac:dyDescent="0.25">
      <c r="A1720" s="1" t="s">
        <v>3967</v>
      </c>
      <c r="B1720" s="236">
        <v>44105</v>
      </c>
      <c r="C1720" s="236">
        <v>44135</v>
      </c>
      <c r="D1720">
        <v>20601380758</v>
      </c>
      <c r="E1720" t="s">
        <v>3937</v>
      </c>
      <c r="F1720" t="s">
        <v>3938</v>
      </c>
      <c r="G1720" s="236">
        <v>44105</v>
      </c>
      <c r="H1720" s="236">
        <v>44135</v>
      </c>
      <c r="J1720">
        <v>-3</v>
      </c>
      <c r="K1720">
        <v>106</v>
      </c>
      <c r="M1720" t="s">
        <v>54</v>
      </c>
      <c r="P1720" t="s">
        <v>54</v>
      </c>
      <c r="Q1720">
        <v>106</v>
      </c>
      <c r="R1720">
        <v>0</v>
      </c>
      <c r="S1720">
        <v>0</v>
      </c>
      <c r="T1720" t="s">
        <v>3965</v>
      </c>
      <c r="U1720" t="s">
        <v>3966</v>
      </c>
      <c r="V1720">
        <v>43768</v>
      </c>
      <c r="W1720" t="s">
        <v>3967</v>
      </c>
      <c r="AD1720">
        <v>44132</v>
      </c>
      <c r="AK1720">
        <v>1</v>
      </c>
      <c r="AL1720" t="s">
        <v>58</v>
      </c>
      <c r="AN1720" t="s">
        <v>669</v>
      </c>
      <c r="AS1720" t="s">
        <v>429</v>
      </c>
      <c r="AT1720" t="s">
        <v>61</v>
      </c>
      <c r="AU1720" t="s">
        <v>61</v>
      </c>
      <c r="AV1720" t="s">
        <v>11037</v>
      </c>
      <c r="AY1720">
        <v>0</v>
      </c>
      <c r="AZ1720" t="s">
        <v>62</v>
      </c>
      <c r="BA1720" t="s">
        <v>63</v>
      </c>
    </row>
    <row r="1721" spans="1:53" x14ac:dyDescent="0.25">
      <c r="A1721" s="1" t="s">
        <v>3969</v>
      </c>
      <c r="B1721" s="236">
        <v>44105</v>
      </c>
      <c r="C1721" s="236">
        <v>44135</v>
      </c>
      <c r="D1721">
        <v>20601380758</v>
      </c>
      <c r="E1721" t="s">
        <v>3937</v>
      </c>
      <c r="F1721" t="s">
        <v>3938</v>
      </c>
      <c r="G1721" s="236">
        <v>44105</v>
      </c>
      <c r="H1721" s="236">
        <v>44135</v>
      </c>
      <c r="J1721">
        <v>-3</v>
      </c>
      <c r="K1721">
        <v>106</v>
      </c>
      <c r="M1721" t="s">
        <v>54</v>
      </c>
      <c r="P1721" t="s">
        <v>54</v>
      </c>
      <c r="Q1721">
        <v>106</v>
      </c>
      <c r="R1721">
        <v>0</v>
      </c>
      <c r="S1721">
        <v>0</v>
      </c>
      <c r="T1721" t="s">
        <v>3965</v>
      </c>
      <c r="U1721" t="s">
        <v>3968</v>
      </c>
      <c r="V1721">
        <v>43788</v>
      </c>
      <c r="W1721" t="s">
        <v>3969</v>
      </c>
      <c r="AD1721">
        <v>44132</v>
      </c>
      <c r="AK1721">
        <v>1</v>
      </c>
      <c r="AL1721" t="s">
        <v>58</v>
      </c>
      <c r="AN1721" t="s">
        <v>669</v>
      </c>
      <c r="AS1721" t="s">
        <v>429</v>
      </c>
      <c r="AT1721" t="s">
        <v>61</v>
      </c>
      <c r="AU1721" t="s">
        <v>61</v>
      </c>
      <c r="AV1721" t="s">
        <v>11037</v>
      </c>
      <c r="AY1721">
        <v>0</v>
      </c>
      <c r="AZ1721" t="s">
        <v>62</v>
      </c>
      <c r="BA1721" t="s">
        <v>63</v>
      </c>
    </row>
    <row r="1722" spans="1:53" x14ac:dyDescent="0.25">
      <c r="A1722" s="1" t="s">
        <v>3972</v>
      </c>
      <c r="B1722" s="236">
        <v>44105</v>
      </c>
      <c r="C1722" s="236">
        <v>44135</v>
      </c>
      <c r="D1722">
        <v>20601380758</v>
      </c>
      <c r="E1722" t="s">
        <v>3937</v>
      </c>
      <c r="F1722" t="s">
        <v>3938</v>
      </c>
      <c r="G1722" s="236">
        <v>44105</v>
      </c>
      <c r="H1722" s="236">
        <v>44135</v>
      </c>
      <c r="J1722">
        <v>-3</v>
      </c>
      <c r="K1722">
        <v>106</v>
      </c>
      <c r="M1722" t="s">
        <v>54</v>
      </c>
      <c r="P1722" t="s">
        <v>54</v>
      </c>
      <c r="Q1722">
        <v>106</v>
      </c>
      <c r="R1722">
        <v>0</v>
      </c>
      <c r="S1722">
        <v>0</v>
      </c>
      <c r="T1722" t="s">
        <v>3970</v>
      </c>
      <c r="U1722" t="s">
        <v>3971</v>
      </c>
      <c r="V1722">
        <v>43829</v>
      </c>
      <c r="W1722" t="s">
        <v>3972</v>
      </c>
      <c r="AD1722">
        <v>44132</v>
      </c>
      <c r="AK1722">
        <v>1</v>
      </c>
      <c r="AL1722" t="s">
        <v>58</v>
      </c>
      <c r="AN1722" t="s">
        <v>669</v>
      </c>
      <c r="AS1722" t="s">
        <v>429</v>
      </c>
      <c r="AT1722" t="s">
        <v>61</v>
      </c>
      <c r="AU1722" t="s">
        <v>61</v>
      </c>
      <c r="AV1722" t="s">
        <v>11037</v>
      </c>
      <c r="AY1722">
        <v>0</v>
      </c>
      <c r="AZ1722" t="s">
        <v>62</v>
      </c>
      <c r="BA1722" t="s">
        <v>63</v>
      </c>
    </row>
    <row r="1723" spans="1:53" x14ac:dyDescent="0.25">
      <c r="A1723" s="1" t="s">
        <v>3975</v>
      </c>
      <c r="B1723" s="236">
        <v>44105</v>
      </c>
      <c r="C1723" s="236">
        <v>44135</v>
      </c>
      <c r="D1723">
        <v>20601380758</v>
      </c>
      <c r="E1723" t="s">
        <v>3937</v>
      </c>
      <c r="F1723" t="s">
        <v>3938</v>
      </c>
      <c r="G1723" s="236">
        <v>44105</v>
      </c>
      <c r="H1723" s="236">
        <v>44135</v>
      </c>
      <c r="J1723">
        <v>-3</v>
      </c>
      <c r="K1723">
        <v>96</v>
      </c>
      <c r="M1723" t="s">
        <v>54</v>
      </c>
      <c r="P1723" t="s">
        <v>54</v>
      </c>
      <c r="Q1723">
        <v>96</v>
      </c>
      <c r="R1723">
        <v>0</v>
      </c>
      <c r="S1723">
        <v>0</v>
      </c>
      <c r="T1723" t="s">
        <v>3973</v>
      </c>
      <c r="U1723" t="s">
        <v>3974</v>
      </c>
      <c r="V1723">
        <v>43850</v>
      </c>
      <c r="W1723" t="s">
        <v>3975</v>
      </c>
      <c r="AD1723">
        <v>44132</v>
      </c>
      <c r="AK1723">
        <v>1</v>
      </c>
      <c r="AL1723" t="s">
        <v>58</v>
      </c>
      <c r="AN1723" t="s">
        <v>669</v>
      </c>
      <c r="AS1723" t="s">
        <v>429</v>
      </c>
      <c r="AT1723" t="s">
        <v>61</v>
      </c>
      <c r="AU1723" t="s">
        <v>61</v>
      </c>
      <c r="AV1723" t="s">
        <v>11037</v>
      </c>
      <c r="AY1723">
        <v>0</v>
      </c>
      <c r="AZ1723" t="s">
        <v>62</v>
      </c>
      <c r="BA1723" t="s">
        <v>63</v>
      </c>
    </row>
    <row r="1724" spans="1:53" x14ac:dyDescent="0.25">
      <c r="A1724" s="1" t="s">
        <v>3977</v>
      </c>
      <c r="B1724" s="236">
        <v>44105</v>
      </c>
      <c r="C1724" s="236">
        <v>44135</v>
      </c>
      <c r="D1724">
        <v>20601380758</v>
      </c>
      <c r="E1724" t="s">
        <v>3937</v>
      </c>
      <c r="F1724" t="s">
        <v>3938</v>
      </c>
      <c r="G1724" s="236">
        <v>44105</v>
      </c>
      <c r="H1724" s="236">
        <v>44135</v>
      </c>
      <c r="J1724">
        <v>-3</v>
      </c>
      <c r="K1724">
        <v>96</v>
      </c>
      <c r="M1724" t="s">
        <v>54</v>
      </c>
      <c r="P1724" t="s">
        <v>54</v>
      </c>
      <c r="Q1724">
        <v>96</v>
      </c>
      <c r="R1724">
        <v>0</v>
      </c>
      <c r="S1724">
        <v>0</v>
      </c>
      <c r="T1724" t="s">
        <v>3973</v>
      </c>
      <c r="U1724" t="s">
        <v>3976</v>
      </c>
      <c r="V1724">
        <v>43859</v>
      </c>
      <c r="W1724" t="s">
        <v>3977</v>
      </c>
      <c r="AD1724">
        <v>44132</v>
      </c>
      <c r="AK1724">
        <v>1</v>
      </c>
      <c r="AL1724" t="s">
        <v>58</v>
      </c>
      <c r="AN1724" t="s">
        <v>669</v>
      </c>
      <c r="AS1724" t="s">
        <v>429</v>
      </c>
      <c r="AT1724" t="s">
        <v>61</v>
      </c>
      <c r="AU1724" t="s">
        <v>61</v>
      </c>
      <c r="AV1724" t="s">
        <v>11037</v>
      </c>
      <c r="AY1724">
        <v>0</v>
      </c>
      <c r="AZ1724" t="s">
        <v>62</v>
      </c>
      <c r="BA1724" t="s">
        <v>63</v>
      </c>
    </row>
    <row r="1725" spans="1:53" x14ac:dyDescent="0.25">
      <c r="A1725" s="1" t="s">
        <v>3979</v>
      </c>
      <c r="B1725" s="236">
        <v>44105</v>
      </c>
      <c r="C1725" s="236">
        <v>44135</v>
      </c>
      <c r="D1725">
        <v>20601380758</v>
      </c>
      <c r="E1725" t="s">
        <v>3937</v>
      </c>
      <c r="F1725" t="s">
        <v>3938</v>
      </c>
      <c r="G1725" s="236">
        <v>44105</v>
      </c>
      <c r="H1725" s="236">
        <v>44135</v>
      </c>
      <c r="J1725">
        <v>-3</v>
      </c>
      <c r="K1725">
        <v>127</v>
      </c>
      <c r="M1725" t="s">
        <v>54</v>
      </c>
      <c r="P1725" t="s">
        <v>54</v>
      </c>
      <c r="Q1725">
        <v>127</v>
      </c>
      <c r="R1725">
        <v>0</v>
      </c>
      <c r="S1725">
        <v>0</v>
      </c>
      <c r="T1725" t="s">
        <v>3978</v>
      </c>
      <c r="U1725" t="s">
        <v>3940</v>
      </c>
      <c r="V1725">
        <v>43843</v>
      </c>
      <c r="W1725" t="s">
        <v>3979</v>
      </c>
      <c r="X1725" t="s">
        <v>1699</v>
      </c>
      <c r="AD1725">
        <v>44132</v>
      </c>
      <c r="AK1725">
        <v>1</v>
      </c>
      <c r="AL1725" t="s">
        <v>58</v>
      </c>
      <c r="AN1725" t="s">
        <v>669</v>
      </c>
      <c r="AS1725" t="s">
        <v>429</v>
      </c>
      <c r="AT1725" t="s">
        <v>61</v>
      </c>
      <c r="AU1725" t="s">
        <v>61</v>
      </c>
      <c r="AV1725" t="s">
        <v>11037</v>
      </c>
      <c r="AW1725" t="s">
        <v>3980</v>
      </c>
      <c r="AY1725">
        <v>0</v>
      </c>
      <c r="AZ1725" t="s">
        <v>62</v>
      </c>
      <c r="BA1725" t="s">
        <v>63</v>
      </c>
    </row>
    <row r="1726" spans="1:53" x14ac:dyDescent="0.25">
      <c r="A1726" s="1" t="s">
        <v>3983</v>
      </c>
      <c r="B1726" s="236">
        <v>44105</v>
      </c>
      <c r="C1726" s="236">
        <v>44135</v>
      </c>
      <c r="D1726">
        <v>20601380758</v>
      </c>
      <c r="E1726" t="s">
        <v>3937</v>
      </c>
      <c r="F1726" t="s">
        <v>3938</v>
      </c>
      <c r="G1726" s="236">
        <v>44105</v>
      </c>
      <c r="H1726" s="236">
        <v>44135</v>
      </c>
      <c r="J1726">
        <v>-3</v>
      </c>
      <c r="K1726">
        <v>96</v>
      </c>
      <c r="M1726" t="s">
        <v>54</v>
      </c>
      <c r="P1726" t="s">
        <v>54</v>
      </c>
      <c r="Q1726">
        <v>96</v>
      </c>
      <c r="R1726">
        <v>0</v>
      </c>
      <c r="S1726">
        <v>0</v>
      </c>
      <c r="T1726" t="s">
        <v>3981</v>
      </c>
      <c r="U1726" t="s">
        <v>3982</v>
      </c>
      <c r="V1726">
        <v>43867</v>
      </c>
      <c r="W1726" t="s">
        <v>3983</v>
      </c>
      <c r="AD1726">
        <v>44132</v>
      </c>
      <c r="AK1726">
        <v>1</v>
      </c>
      <c r="AL1726" t="s">
        <v>58</v>
      </c>
      <c r="AN1726" t="s">
        <v>669</v>
      </c>
      <c r="AS1726" t="s">
        <v>429</v>
      </c>
      <c r="AT1726" t="s">
        <v>61</v>
      </c>
      <c r="AU1726" t="s">
        <v>61</v>
      </c>
      <c r="AV1726" t="s">
        <v>11037</v>
      </c>
      <c r="AY1726">
        <v>0</v>
      </c>
      <c r="AZ1726" t="s">
        <v>62</v>
      </c>
      <c r="BA1726" t="s">
        <v>63</v>
      </c>
    </row>
    <row r="1727" spans="1:53" x14ac:dyDescent="0.25">
      <c r="A1727" s="1" t="s">
        <v>3985</v>
      </c>
      <c r="B1727" s="236">
        <v>44105</v>
      </c>
      <c r="C1727" s="236">
        <v>44135</v>
      </c>
      <c r="D1727">
        <v>20601380758</v>
      </c>
      <c r="E1727" t="s">
        <v>3937</v>
      </c>
      <c r="F1727" t="s">
        <v>3938</v>
      </c>
      <c r="G1727" s="236">
        <v>44105</v>
      </c>
      <c r="H1727" s="236">
        <v>44135</v>
      </c>
      <c r="J1727">
        <v>-3</v>
      </c>
      <c r="K1727">
        <v>96</v>
      </c>
      <c r="M1727" t="s">
        <v>54</v>
      </c>
      <c r="P1727" t="s">
        <v>54</v>
      </c>
      <c r="Q1727">
        <v>96</v>
      </c>
      <c r="R1727">
        <v>0</v>
      </c>
      <c r="S1727">
        <v>0</v>
      </c>
      <c r="T1727" t="s">
        <v>3984</v>
      </c>
      <c r="V1727">
        <v>43906</v>
      </c>
      <c r="W1727" t="s">
        <v>3985</v>
      </c>
      <c r="AD1727">
        <v>44132</v>
      </c>
      <c r="AK1727">
        <v>1</v>
      </c>
      <c r="AL1727" t="s">
        <v>58</v>
      </c>
      <c r="AN1727" t="s">
        <v>669</v>
      </c>
      <c r="AS1727" t="s">
        <v>429</v>
      </c>
      <c r="AT1727" t="s">
        <v>61</v>
      </c>
      <c r="AU1727" t="s">
        <v>61</v>
      </c>
      <c r="AV1727" t="s">
        <v>11037</v>
      </c>
      <c r="AY1727">
        <v>0</v>
      </c>
      <c r="AZ1727" t="s">
        <v>62</v>
      </c>
      <c r="BA1727" t="s">
        <v>63</v>
      </c>
    </row>
    <row r="1728" spans="1:53" x14ac:dyDescent="0.25">
      <c r="A1728" s="1" t="s">
        <v>3987</v>
      </c>
      <c r="B1728" s="236">
        <v>44117</v>
      </c>
      <c r="C1728" s="236">
        <v>44147</v>
      </c>
      <c r="D1728">
        <v>20601380758</v>
      </c>
      <c r="E1728" t="s">
        <v>3937</v>
      </c>
      <c r="F1728" t="s">
        <v>3938</v>
      </c>
      <c r="G1728" s="236">
        <v>44117</v>
      </c>
      <c r="H1728" s="236">
        <v>44147</v>
      </c>
      <c r="J1728">
        <v>-15</v>
      </c>
      <c r="K1728">
        <v>80</v>
      </c>
      <c r="M1728" t="s">
        <v>54</v>
      </c>
      <c r="P1728" t="s">
        <v>54</v>
      </c>
      <c r="Q1728">
        <v>80</v>
      </c>
      <c r="R1728">
        <v>0</v>
      </c>
      <c r="S1728">
        <v>0</v>
      </c>
      <c r="T1728" t="s">
        <v>1668</v>
      </c>
      <c r="U1728" t="s">
        <v>3986</v>
      </c>
      <c r="V1728">
        <v>44023</v>
      </c>
      <c r="W1728" t="s">
        <v>3987</v>
      </c>
      <c r="AD1728">
        <v>44132</v>
      </c>
      <c r="AK1728">
        <v>1</v>
      </c>
      <c r="AL1728" t="s">
        <v>58</v>
      </c>
      <c r="AN1728" t="s">
        <v>669</v>
      </c>
      <c r="AS1728" t="s">
        <v>429</v>
      </c>
      <c r="AT1728" t="s">
        <v>61</v>
      </c>
      <c r="AU1728" t="s">
        <v>61</v>
      </c>
      <c r="AV1728" t="s">
        <v>11037</v>
      </c>
      <c r="AY1728">
        <v>0</v>
      </c>
      <c r="AZ1728" t="s">
        <v>62</v>
      </c>
      <c r="BA1728" t="s">
        <v>63</v>
      </c>
    </row>
    <row r="1729" spans="1:53" x14ac:dyDescent="0.25">
      <c r="A1729" s="1" t="s">
        <v>3995</v>
      </c>
      <c r="B1729" s="236">
        <v>44105</v>
      </c>
      <c r="C1729" s="236">
        <v>44135</v>
      </c>
      <c r="D1729" t="s">
        <v>3988</v>
      </c>
      <c r="E1729" t="s">
        <v>3989</v>
      </c>
      <c r="F1729" t="s">
        <v>3990</v>
      </c>
      <c r="G1729" s="236">
        <v>44105</v>
      </c>
      <c r="H1729" s="236">
        <v>44135</v>
      </c>
      <c r="I1729" t="s">
        <v>3991</v>
      </c>
      <c r="J1729">
        <v>-3</v>
      </c>
      <c r="K1729">
        <v>105</v>
      </c>
      <c r="M1729" t="s">
        <v>54</v>
      </c>
      <c r="P1729" t="s">
        <v>54</v>
      </c>
      <c r="Q1729">
        <v>105</v>
      </c>
      <c r="R1729">
        <v>0</v>
      </c>
      <c r="S1729">
        <v>0</v>
      </c>
      <c r="T1729" t="s">
        <v>3993</v>
      </c>
      <c r="U1729" t="s">
        <v>3994</v>
      </c>
      <c r="V1729">
        <v>43551</v>
      </c>
      <c r="W1729" t="s">
        <v>3995</v>
      </c>
      <c r="X1729" t="s">
        <v>3201</v>
      </c>
      <c r="AD1729">
        <v>44132</v>
      </c>
      <c r="AI1729" t="s">
        <v>65</v>
      </c>
      <c r="AK1729">
        <v>1</v>
      </c>
      <c r="AL1729" t="s">
        <v>58</v>
      </c>
      <c r="AN1729" t="s">
        <v>306</v>
      </c>
      <c r="AO1729" t="s">
        <v>3996</v>
      </c>
      <c r="AS1729" t="s">
        <v>131</v>
      </c>
      <c r="AT1729" t="s">
        <v>61</v>
      </c>
      <c r="AU1729" t="s">
        <v>61</v>
      </c>
      <c r="AV1729" t="s">
        <v>11037</v>
      </c>
      <c r="AY1729">
        <v>0</v>
      </c>
      <c r="AZ1729" t="s">
        <v>62</v>
      </c>
      <c r="BA1729" t="s">
        <v>63</v>
      </c>
    </row>
    <row r="1730" spans="1:53" x14ac:dyDescent="0.25">
      <c r="A1730" s="1" t="s">
        <v>4001</v>
      </c>
      <c r="B1730" s="236">
        <v>44106</v>
      </c>
      <c r="C1730" s="236">
        <v>44136</v>
      </c>
      <c r="D1730">
        <v>20603277202</v>
      </c>
      <c r="E1730" t="s">
        <v>3997</v>
      </c>
      <c r="F1730" t="s">
        <v>3998</v>
      </c>
      <c r="G1730" s="236">
        <v>44106</v>
      </c>
      <c r="H1730" s="236">
        <v>44136</v>
      </c>
      <c r="J1730">
        <v>-4</v>
      </c>
      <c r="K1730">
        <v>55</v>
      </c>
      <c r="M1730" t="s">
        <v>54</v>
      </c>
      <c r="P1730" t="s">
        <v>54</v>
      </c>
      <c r="Q1730">
        <v>55</v>
      </c>
      <c r="R1730">
        <v>0</v>
      </c>
      <c r="S1730">
        <v>0</v>
      </c>
      <c r="T1730" t="s">
        <v>3999</v>
      </c>
      <c r="U1730" t="s">
        <v>4000</v>
      </c>
      <c r="V1730">
        <v>43892</v>
      </c>
      <c r="W1730" t="s">
        <v>4001</v>
      </c>
      <c r="X1730" t="s">
        <v>4002</v>
      </c>
      <c r="AD1730">
        <v>44132</v>
      </c>
      <c r="AK1730">
        <v>1</v>
      </c>
      <c r="AL1730" t="s">
        <v>58</v>
      </c>
      <c r="AN1730" t="s">
        <v>149</v>
      </c>
      <c r="AS1730" t="s">
        <v>111</v>
      </c>
      <c r="AT1730" t="s">
        <v>61</v>
      </c>
      <c r="AU1730" t="s">
        <v>61</v>
      </c>
      <c r="AV1730" t="s">
        <v>11037</v>
      </c>
      <c r="AY1730">
        <v>0</v>
      </c>
      <c r="AZ1730" t="s">
        <v>62</v>
      </c>
      <c r="BA1730" t="s">
        <v>63</v>
      </c>
    </row>
    <row r="1731" spans="1:53" x14ac:dyDescent="0.25">
      <c r="A1731" s="1" t="s">
        <v>4004</v>
      </c>
      <c r="B1731" s="236">
        <v>44106</v>
      </c>
      <c r="C1731" s="236">
        <v>44136</v>
      </c>
      <c r="D1731">
        <v>20603277202</v>
      </c>
      <c r="E1731" t="s">
        <v>3997</v>
      </c>
      <c r="F1731" t="s">
        <v>3998</v>
      </c>
      <c r="G1731" s="236">
        <v>44106</v>
      </c>
      <c r="H1731" s="236">
        <v>44136</v>
      </c>
      <c r="J1731">
        <v>-4</v>
      </c>
      <c r="K1731">
        <v>55</v>
      </c>
      <c r="M1731" t="s">
        <v>54</v>
      </c>
      <c r="P1731" t="s">
        <v>54</v>
      </c>
      <c r="Q1731">
        <v>55</v>
      </c>
      <c r="R1731">
        <v>0</v>
      </c>
      <c r="S1731">
        <v>0</v>
      </c>
      <c r="T1731" t="s">
        <v>4003</v>
      </c>
      <c r="U1731" t="s">
        <v>4000</v>
      </c>
      <c r="V1731">
        <v>43892</v>
      </c>
      <c r="W1731" t="s">
        <v>4004</v>
      </c>
      <c r="X1731" t="s">
        <v>121</v>
      </c>
      <c r="AD1731">
        <v>44132</v>
      </c>
      <c r="AK1731">
        <v>1</v>
      </c>
      <c r="AL1731" t="s">
        <v>58</v>
      </c>
      <c r="AN1731" t="s">
        <v>3312</v>
      </c>
      <c r="AS1731" t="s">
        <v>111</v>
      </c>
      <c r="AT1731" t="s">
        <v>61</v>
      </c>
      <c r="AU1731" t="s">
        <v>61</v>
      </c>
      <c r="AV1731" t="s">
        <v>11037</v>
      </c>
      <c r="AY1731">
        <v>0</v>
      </c>
      <c r="AZ1731" t="s">
        <v>62</v>
      </c>
      <c r="BA1731" t="s">
        <v>63</v>
      </c>
    </row>
    <row r="1732" spans="1:53" x14ac:dyDescent="0.25">
      <c r="A1732" s="1" t="s">
        <v>4008</v>
      </c>
      <c r="B1732" s="236">
        <v>44125</v>
      </c>
      <c r="C1732" s="236">
        <v>44155</v>
      </c>
      <c r="D1732">
        <v>20603277202</v>
      </c>
      <c r="E1732" t="s">
        <v>3997</v>
      </c>
      <c r="F1732" t="s">
        <v>4005</v>
      </c>
      <c r="G1732" s="236">
        <v>44125</v>
      </c>
      <c r="H1732" s="236">
        <v>44155</v>
      </c>
      <c r="J1732">
        <v>-23</v>
      </c>
      <c r="K1732">
        <v>61</v>
      </c>
      <c r="M1732" t="s">
        <v>54</v>
      </c>
      <c r="P1732" t="s">
        <v>54</v>
      </c>
      <c r="Q1732">
        <v>61</v>
      </c>
      <c r="R1732">
        <v>0</v>
      </c>
      <c r="S1732">
        <v>0</v>
      </c>
      <c r="T1732" t="s">
        <v>4006</v>
      </c>
      <c r="U1732" t="s">
        <v>4007</v>
      </c>
      <c r="V1732">
        <v>44125</v>
      </c>
      <c r="W1732" t="s">
        <v>4008</v>
      </c>
      <c r="AD1732">
        <v>44132</v>
      </c>
      <c r="AN1732" t="s">
        <v>306</v>
      </c>
      <c r="AO1732" t="s">
        <v>122</v>
      </c>
      <c r="AS1732" t="s">
        <v>111</v>
      </c>
      <c r="AT1732" t="s">
        <v>61</v>
      </c>
      <c r="AU1732" t="s">
        <v>61</v>
      </c>
      <c r="AV1732" t="s">
        <v>11037</v>
      </c>
      <c r="AY1732">
        <v>0</v>
      </c>
      <c r="AZ1732" t="s">
        <v>62</v>
      </c>
      <c r="BA1732" t="s">
        <v>63</v>
      </c>
    </row>
    <row r="1733" spans="1:53" x14ac:dyDescent="0.25">
      <c r="A1733" s="1" t="s">
        <v>4013</v>
      </c>
      <c r="B1733" s="236">
        <v>44125</v>
      </c>
      <c r="C1733" s="236">
        <v>44155</v>
      </c>
      <c r="D1733">
        <v>20537735679</v>
      </c>
      <c r="E1733" t="s">
        <v>4009</v>
      </c>
      <c r="F1733" t="s">
        <v>4010</v>
      </c>
      <c r="G1733" s="236">
        <v>44125</v>
      </c>
      <c r="H1733" s="236">
        <v>44155</v>
      </c>
      <c r="J1733">
        <v>-23</v>
      </c>
      <c r="K1733">
        <v>40</v>
      </c>
      <c r="M1733" t="s">
        <v>54</v>
      </c>
      <c r="P1733" t="s">
        <v>54</v>
      </c>
      <c r="Q1733">
        <v>40</v>
      </c>
      <c r="R1733">
        <v>0</v>
      </c>
      <c r="S1733">
        <v>0</v>
      </c>
      <c r="T1733" t="s">
        <v>4011</v>
      </c>
      <c r="U1733" t="s">
        <v>4012</v>
      </c>
      <c r="V1733">
        <v>44064</v>
      </c>
      <c r="W1733" t="s">
        <v>4013</v>
      </c>
      <c r="X1733" t="s">
        <v>4014</v>
      </c>
      <c r="AD1733">
        <v>44132</v>
      </c>
      <c r="AK1733">
        <v>1</v>
      </c>
      <c r="AL1733" t="s">
        <v>58</v>
      </c>
      <c r="AN1733" t="s">
        <v>306</v>
      </c>
      <c r="AO1733" t="s">
        <v>122</v>
      </c>
      <c r="AS1733" t="s">
        <v>89</v>
      </c>
      <c r="AT1733" t="s">
        <v>61</v>
      </c>
      <c r="AU1733" t="s">
        <v>61</v>
      </c>
      <c r="AV1733" t="s">
        <v>11037</v>
      </c>
      <c r="AY1733">
        <v>0</v>
      </c>
      <c r="AZ1733" t="s">
        <v>62</v>
      </c>
      <c r="BA1733" t="s">
        <v>63</v>
      </c>
    </row>
    <row r="1734" spans="1:53" x14ac:dyDescent="0.25">
      <c r="A1734" s="1" t="s">
        <v>2466</v>
      </c>
      <c r="B1734" s="236">
        <v>44125</v>
      </c>
      <c r="C1734" s="236">
        <v>44155</v>
      </c>
      <c r="D1734">
        <v>20537735679</v>
      </c>
      <c r="E1734" t="s">
        <v>4009</v>
      </c>
      <c r="F1734" t="s">
        <v>4010</v>
      </c>
      <c r="G1734" s="236">
        <v>44125</v>
      </c>
      <c r="H1734" s="236">
        <v>44155</v>
      </c>
      <c r="J1734">
        <v>-23</v>
      </c>
      <c r="K1734">
        <v>40</v>
      </c>
      <c r="M1734" t="s">
        <v>54</v>
      </c>
      <c r="P1734" t="s">
        <v>54</v>
      </c>
      <c r="Q1734">
        <v>40</v>
      </c>
      <c r="R1734">
        <v>0</v>
      </c>
      <c r="S1734">
        <v>0</v>
      </c>
      <c r="T1734" t="s">
        <v>4015</v>
      </c>
      <c r="U1734" t="s">
        <v>4012</v>
      </c>
      <c r="V1734">
        <v>44064</v>
      </c>
      <c r="W1734" t="s">
        <v>2466</v>
      </c>
      <c r="AD1734">
        <v>44132</v>
      </c>
      <c r="AK1734">
        <v>1</v>
      </c>
      <c r="AL1734" t="s">
        <v>58</v>
      </c>
      <c r="AN1734" t="s">
        <v>306</v>
      </c>
      <c r="AO1734" t="s">
        <v>122</v>
      </c>
      <c r="AS1734" t="s">
        <v>89</v>
      </c>
      <c r="AT1734" t="s">
        <v>61</v>
      </c>
      <c r="AU1734" t="s">
        <v>61</v>
      </c>
      <c r="AV1734" t="s">
        <v>11037</v>
      </c>
      <c r="AY1734">
        <v>0</v>
      </c>
      <c r="AZ1734" t="s">
        <v>62</v>
      </c>
      <c r="BA1734" t="s">
        <v>63</v>
      </c>
    </row>
    <row r="1735" spans="1:53" x14ac:dyDescent="0.25">
      <c r="A1735" s="1" t="s">
        <v>4019</v>
      </c>
      <c r="B1735" s="236">
        <v>44119</v>
      </c>
      <c r="C1735" s="236">
        <v>44149</v>
      </c>
      <c r="D1735">
        <v>20600306091</v>
      </c>
      <c r="E1735" t="s">
        <v>4016</v>
      </c>
      <c r="F1735" t="s">
        <v>4017</v>
      </c>
      <c r="G1735" s="236">
        <v>44119</v>
      </c>
      <c r="H1735" s="236">
        <v>44149</v>
      </c>
      <c r="J1735">
        <v>-17</v>
      </c>
      <c r="K1735">
        <v>50</v>
      </c>
      <c r="M1735" t="s">
        <v>54</v>
      </c>
      <c r="P1735" t="s">
        <v>54</v>
      </c>
      <c r="Q1735">
        <v>50</v>
      </c>
      <c r="R1735">
        <v>0</v>
      </c>
      <c r="S1735">
        <v>0</v>
      </c>
      <c r="T1735" t="s">
        <v>746</v>
      </c>
      <c r="U1735" t="s">
        <v>4018</v>
      </c>
      <c r="V1735">
        <v>44119</v>
      </c>
      <c r="W1735" t="s">
        <v>4019</v>
      </c>
      <c r="AD1735">
        <v>44132</v>
      </c>
      <c r="AK1735">
        <v>1</v>
      </c>
      <c r="AL1735" t="s">
        <v>58</v>
      </c>
      <c r="AN1735" t="s">
        <v>3312</v>
      </c>
      <c r="AS1735" t="s">
        <v>60</v>
      </c>
      <c r="AT1735" t="s">
        <v>61</v>
      </c>
      <c r="AU1735" t="s">
        <v>61</v>
      </c>
      <c r="AV1735" t="s">
        <v>11037</v>
      </c>
      <c r="AY1735">
        <v>0</v>
      </c>
      <c r="AZ1735" t="s">
        <v>62</v>
      </c>
      <c r="BA1735" t="s">
        <v>63</v>
      </c>
    </row>
    <row r="1736" spans="1:53" x14ac:dyDescent="0.25">
      <c r="A1736" s="1" t="s">
        <v>4020</v>
      </c>
      <c r="B1736" s="236">
        <v>44119</v>
      </c>
      <c r="C1736" s="236">
        <v>44149</v>
      </c>
      <c r="D1736">
        <v>20600306091</v>
      </c>
      <c r="E1736" t="s">
        <v>4016</v>
      </c>
      <c r="F1736" t="s">
        <v>4017</v>
      </c>
      <c r="G1736" s="236">
        <v>44119</v>
      </c>
      <c r="H1736" s="236">
        <v>44149</v>
      </c>
      <c r="J1736">
        <v>-17</v>
      </c>
      <c r="K1736">
        <v>50</v>
      </c>
      <c r="M1736" t="s">
        <v>54</v>
      </c>
      <c r="P1736" t="s">
        <v>54</v>
      </c>
      <c r="Q1736">
        <v>50</v>
      </c>
      <c r="R1736">
        <v>0</v>
      </c>
      <c r="S1736">
        <v>0</v>
      </c>
      <c r="T1736" t="s">
        <v>746</v>
      </c>
      <c r="U1736" t="s">
        <v>4018</v>
      </c>
      <c r="V1736">
        <v>44119</v>
      </c>
      <c r="W1736" t="s">
        <v>4020</v>
      </c>
      <c r="AD1736">
        <v>44132</v>
      </c>
      <c r="AK1736">
        <v>1</v>
      </c>
      <c r="AL1736" t="s">
        <v>58</v>
      </c>
      <c r="AN1736" t="s">
        <v>3312</v>
      </c>
      <c r="AS1736" t="s">
        <v>60</v>
      </c>
      <c r="AT1736" t="s">
        <v>61</v>
      </c>
      <c r="AU1736" t="s">
        <v>61</v>
      </c>
      <c r="AV1736" t="s">
        <v>11037</v>
      </c>
      <c r="AY1736">
        <v>0</v>
      </c>
      <c r="AZ1736" t="s">
        <v>62</v>
      </c>
      <c r="BA1736" t="s">
        <v>63</v>
      </c>
    </row>
    <row r="1737" spans="1:53" x14ac:dyDescent="0.25">
      <c r="A1737" s="1" t="s">
        <v>4025</v>
      </c>
      <c r="B1737" s="236">
        <v>44125</v>
      </c>
      <c r="C1737" s="236">
        <v>44155</v>
      </c>
      <c r="D1737">
        <v>20562982745</v>
      </c>
      <c r="E1737" t="s">
        <v>4021</v>
      </c>
      <c r="F1737" t="s">
        <v>4022</v>
      </c>
      <c r="G1737" s="236">
        <v>44125</v>
      </c>
      <c r="H1737" s="236">
        <v>44155</v>
      </c>
      <c r="J1737">
        <v>-23</v>
      </c>
      <c r="M1737" t="s">
        <v>54</v>
      </c>
      <c r="N1737">
        <v>216</v>
      </c>
      <c r="P1737" t="s">
        <v>54</v>
      </c>
      <c r="Q1737">
        <v>61.714285714285715</v>
      </c>
      <c r="R1737">
        <v>0</v>
      </c>
      <c r="S1737">
        <v>0</v>
      </c>
      <c r="T1737" t="s">
        <v>4023</v>
      </c>
      <c r="U1737" t="s">
        <v>4024</v>
      </c>
      <c r="V1737">
        <v>44125</v>
      </c>
      <c r="W1737" t="s">
        <v>4025</v>
      </c>
      <c r="AD1737">
        <v>44132</v>
      </c>
      <c r="AN1737" t="s">
        <v>306</v>
      </c>
      <c r="AS1737" t="s">
        <v>111</v>
      </c>
      <c r="AT1737" t="s">
        <v>61</v>
      </c>
      <c r="AU1737" t="s">
        <v>61</v>
      </c>
      <c r="AV1737" t="s">
        <v>11037</v>
      </c>
      <c r="AY1737">
        <v>0</v>
      </c>
      <c r="AZ1737" t="s">
        <v>62</v>
      </c>
      <c r="BA1737" t="s">
        <v>63</v>
      </c>
    </row>
    <row r="1738" spans="1:53" x14ac:dyDescent="0.25">
      <c r="A1738" s="1" t="s">
        <v>4029</v>
      </c>
      <c r="B1738" s="236">
        <v>44075</v>
      </c>
      <c r="C1738" s="236">
        <v>44104</v>
      </c>
      <c r="D1738">
        <v>20417573705</v>
      </c>
      <c r="E1738" t="s">
        <v>4026</v>
      </c>
      <c r="F1738" t="s">
        <v>4027</v>
      </c>
      <c r="G1738" s="236">
        <v>44075</v>
      </c>
      <c r="H1738" s="236">
        <v>44104</v>
      </c>
      <c r="I1738">
        <v>247544</v>
      </c>
      <c r="J1738">
        <v>28</v>
      </c>
      <c r="K1738">
        <v>70</v>
      </c>
      <c r="M1738" t="s">
        <v>54</v>
      </c>
      <c r="P1738" t="s">
        <v>54</v>
      </c>
      <c r="Q1738">
        <v>70</v>
      </c>
      <c r="R1738">
        <v>70</v>
      </c>
      <c r="S1738" t="s">
        <v>911</v>
      </c>
      <c r="T1738" t="s">
        <v>787</v>
      </c>
      <c r="U1738" t="s">
        <v>4028</v>
      </c>
      <c r="V1738">
        <v>43840</v>
      </c>
      <c r="W1738" t="s">
        <v>4029</v>
      </c>
      <c r="AD1738">
        <v>44132</v>
      </c>
      <c r="AK1738">
        <v>1</v>
      </c>
      <c r="AL1738" t="s">
        <v>58</v>
      </c>
      <c r="AN1738" t="s">
        <v>66</v>
      </c>
      <c r="AS1738" t="s">
        <v>150</v>
      </c>
      <c r="AT1738" t="s">
        <v>61</v>
      </c>
      <c r="AU1738" t="s">
        <v>61</v>
      </c>
      <c r="AV1738" t="s">
        <v>11037</v>
      </c>
      <c r="AY1738" t="s">
        <v>633</v>
      </c>
      <c r="AZ1738" t="s">
        <v>62</v>
      </c>
      <c r="BA1738" t="s">
        <v>120</v>
      </c>
    </row>
    <row r="1739" spans="1:53" x14ac:dyDescent="0.25">
      <c r="A1739" s="1" t="s">
        <v>377</v>
      </c>
      <c r="B1739" s="236">
        <v>44058</v>
      </c>
      <c r="C1739" s="236">
        <v>44179</v>
      </c>
      <c r="D1739">
        <v>20417573705</v>
      </c>
      <c r="E1739" t="s">
        <v>4026</v>
      </c>
      <c r="F1739" t="s">
        <v>4030</v>
      </c>
      <c r="G1739" s="236">
        <v>44058</v>
      </c>
      <c r="H1739" s="236">
        <v>44179</v>
      </c>
      <c r="J1739">
        <v>-47</v>
      </c>
      <c r="K1739">
        <v>65</v>
      </c>
      <c r="M1739" t="s">
        <v>54</v>
      </c>
      <c r="P1739" t="s">
        <v>54</v>
      </c>
      <c r="Q1739">
        <v>65</v>
      </c>
      <c r="R1739">
        <v>0</v>
      </c>
      <c r="S1739">
        <v>0</v>
      </c>
      <c r="T1739" t="s">
        <v>1594</v>
      </c>
      <c r="U1739" t="s">
        <v>4031</v>
      </c>
      <c r="V1739">
        <v>44057</v>
      </c>
      <c r="W1739" t="s">
        <v>377</v>
      </c>
      <c r="X1739" t="s">
        <v>4032</v>
      </c>
      <c r="AD1739">
        <v>44132</v>
      </c>
      <c r="AK1739">
        <v>1</v>
      </c>
      <c r="AL1739" t="s">
        <v>58</v>
      </c>
      <c r="AN1739" t="s">
        <v>66</v>
      </c>
      <c r="AS1739" t="s">
        <v>150</v>
      </c>
      <c r="AT1739" t="s">
        <v>61</v>
      </c>
      <c r="AU1739" t="s">
        <v>61</v>
      </c>
      <c r="AV1739" t="s">
        <v>11037</v>
      </c>
      <c r="AY1739">
        <v>0</v>
      </c>
      <c r="AZ1739" t="s">
        <v>62</v>
      </c>
      <c r="BA1739" t="s">
        <v>63</v>
      </c>
    </row>
    <row r="1740" spans="1:53" x14ac:dyDescent="0.25">
      <c r="A1740" s="1" t="s">
        <v>4034</v>
      </c>
      <c r="B1740" s="236">
        <v>44075</v>
      </c>
      <c r="C1740" s="236">
        <v>44104</v>
      </c>
      <c r="D1740">
        <v>20417573705</v>
      </c>
      <c r="E1740" t="s">
        <v>4026</v>
      </c>
      <c r="F1740" t="s">
        <v>4027</v>
      </c>
      <c r="G1740" s="236">
        <v>44075</v>
      </c>
      <c r="H1740" s="236">
        <v>44104</v>
      </c>
      <c r="I1740">
        <v>247106</v>
      </c>
      <c r="J1740">
        <v>28</v>
      </c>
      <c r="K1740">
        <v>70</v>
      </c>
      <c r="M1740" t="s">
        <v>54</v>
      </c>
      <c r="P1740" t="s">
        <v>54</v>
      </c>
      <c r="Q1740">
        <v>70</v>
      </c>
      <c r="R1740">
        <v>70</v>
      </c>
      <c r="S1740" t="s">
        <v>911</v>
      </c>
      <c r="T1740" t="s">
        <v>787</v>
      </c>
      <c r="U1740" t="s">
        <v>4033</v>
      </c>
      <c r="V1740">
        <v>43901</v>
      </c>
      <c r="W1740" t="s">
        <v>4034</v>
      </c>
      <c r="AD1740">
        <v>44132</v>
      </c>
      <c r="AI1740" t="s">
        <v>65</v>
      </c>
      <c r="AK1740">
        <v>1</v>
      </c>
      <c r="AL1740" t="s">
        <v>58</v>
      </c>
      <c r="AN1740" t="s">
        <v>66</v>
      </c>
      <c r="AS1740" t="s">
        <v>150</v>
      </c>
      <c r="AT1740" t="s">
        <v>61</v>
      </c>
      <c r="AU1740" t="s">
        <v>61</v>
      </c>
      <c r="AV1740" t="s">
        <v>11037</v>
      </c>
      <c r="AY1740" t="s">
        <v>633</v>
      </c>
      <c r="AZ1740" t="s">
        <v>62</v>
      </c>
      <c r="BA1740" t="s">
        <v>120</v>
      </c>
    </row>
    <row r="1741" spans="1:53" x14ac:dyDescent="0.25">
      <c r="A1741" s="1" t="s">
        <v>4037</v>
      </c>
      <c r="B1741" s="236">
        <v>44068</v>
      </c>
      <c r="C1741" s="236">
        <v>44189</v>
      </c>
      <c r="D1741">
        <v>20417573705</v>
      </c>
      <c r="E1741" t="s">
        <v>4026</v>
      </c>
      <c r="F1741" t="s">
        <v>4035</v>
      </c>
      <c r="G1741" s="236">
        <v>44068</v>
      </c>
      <c r="H1741" s="236">
        <v>44189</v>
      </c>
      <c r="J1741">
        <v>-57</v>
      </c>
      <c r="K1741">
        <v>65</v>
      </c>
      <c r="M1741" t="s">
        <v>54</v>
      </c>
      <c r="P1741" t="s">
        <v>54</v>
      </c>
      <c r="Q1741">
        <v>65</v>
      </c>
      <c r="R1741">
        <v>0</v>
      </c>
      <c r="S1741">
        <v>0</v>
      </c>
      <c r="T1741" t="s">
        <v>569</v>
      </c>
      <c r="U1741" t="s">
        <v>4036</v>
      </c>
      <c r="V1741">
        <v>44067</v>
      </c>
      <c r="W1741" t="s">
        <v>4037</v>
      </c>
      <c r="AD1741">
        <v>44132</v>
      </c>
      <c r="AK1741">
        <v>1</v>
      </c>
      <c r="AL1741" t="s">
        <v>58</v>
      </c>
      <c r="AN1741" t="s">
        <v>66</v>
      </c>
      <c r="AS1741" t="s">
        <v>150</v>
      </c>
      <c r="AT1741" t="s">
        <v>61</v>
      </c>
      <c r="AU1741" t="s">
        <v>61</v>
      </c>
      <c r="AV1741" t="s">
        <v>11037</v>
      </c>
      <c r="AY1741">
        <v>0</v>
      </c>
      <c r="AZ1741" t="s">
        <v>62</v>
      </c>
      <c r="BA1741" t="s">
        <v>63</v>
      </c>
    </row>
    <row r="1742" spans="1:53" x14ac:dyDescent="0.25">
      <c r="A1742" s="1" t="s">
        <v>4040</v>
      </c>
      <c r="B1742" s="236">
        <v>44075</v>
      </c>
      <c r="C1742" s="236">
        <v>44104</v>
      </c>
      <c r="D1742">
        <v>20417573705</v>
      </c>
      <c r="E1742" t="s">
        <v>4026</v>
      </c>
      <c r="F1742" t="s">
        <v>4027</v>
      </c>
      <c r="G1742" s="236">
        <v>44075</v>
      </c>
      <c r="H1742" s="236">
        <v>44104</v>
      </c>
      <c r="I1742">
        <v>247544</v>
      </c>
      <c r="J1742">
        <v>28</v>
      </c>
      <c r="K1742">
        <v>70</v>
      </c>
      <c r="M1742" t="s">
        <v>54</v>
      </c>
      <c r="P1742" t="s">
        <v>54</v>
      </c>
      <c r="Q1742">
        <v>70</v>
      </c>
      <c r="R1742">
        <v>70</v>
      </c>
      <c r="S1742" t="s">
        <v>911</v>
      </c>
      <c r="T1742" t="s">
        <v>4038</v>
      </c>
      <c r="U1742" t="s">
        <v>4039</v>
      </c>
      <c r="V1742">
        <v>43321</v>
      </c>
      <c r="W1742" t="s">
        <v>4040</v>
      </c>
      <c r="AD1742">
        <v>44132</v>
      </c>
      <c r="AI1742" t="s">
        <v>65</v>
      </c>
      <c r="AK1742">
        <v>1</v>
      </c>
      <c r="AL1742" t="s">
        <v>58</v>
      </c>
      <c r="AN1742" t="s">
        <v>66</v>
      </c>
      <c r="AS1742" t="s">
        <v>150</v>
      </c>
      <c r="AT1742" t="s">
        <v>61</v>
      </c>
      <c r="AU1742" t="s">
        <v>61</v>
      </c>
      <c r="AV1742" t="s">
        <v>11037</v>
      </c>
      <c r="AY1742" t="s">
        <v>633</v>
      </c>
      <c r="AZ1742" t="s">
        <v>62</v>
      </c>
      <c r="BA1742" t="s">
        <v>120</v>
      </c>
    </row>
    <row r="1743" spans="1:53" x14ac:dyDescent="0.25">
      <c r="A1743" s="1" t="s">
        <v>4043</v>
      </c>
      <c r="B1743" s="236">
        <v>44075</v>
      </c>
      <c r="C1743" s="236">
        <v>44104</v>
      </c>
      <c r="D1743">
        <v>20417573705</v>
      </c>
      <c r="E1743" t="s">
        <v>4026</v>
      </c>
      <c r="F1743" t="s">
        <v>4027</v>
      </c>
      <c r="G1743" s="236">
        <v>44075</v>
      </c>
      <c r="H1743" s="236">
        <v>44104</v>
      </c>
      <c r="I1743">
        <v>247256</v>
      </c>
      <c r="J1743">
        <v>28</v>
      </c>
      <c r="K1743">
        <v>70</v>
      </c>
      <c r="M1743" t="s">
        <v>54</v>
      </c>
      <c r="P1743" t="s">
        <v>54</v>
      </c>
      <c r="Q1743">
        <v>70</v>
      </c>
      <c r="R1743">
        <v>70</v>
      </c>
      <c r="S1743" t="s">
        <v>911</v>
      </c>
      <c r="T1743" t="s">
        <v>4041</v>
      </c>
      <c r="U1743" t="s">
        <v>4042</v>
      </c>
      <c r="V1743">
        <v>43097</v>
      </c>
      <c r="W1743" t="s">
        <v>4043</v>
      </c>
      <c r="X1743" t="s">
        <v>4044</v>
      </c>
      <c r="AD1743">
        <v>44132</v>
      </c>
      <c r="AI1743" t="s">
        <v>305</v>
      </c>
      <c r="AK1743">
        <v>1</v>
      </c>
      <c r="AL1743" t="s">
        <v>58</v>
      </c>
      <c r="AN1743" t="s">
        <v>306</v>
      </c>
      <c r="AO1743" t="s">
        <v>339</v>
      </c>
      <c r="AS1743" t="s">
        <v>150</v>
      </c>
      <c r="AT1743" t="s">
        <v>61</v>
      </c>
      <c r="AU1743" t="s">
        <v>61</v>
      </c>
      <c r="AV1743" t="s">
        <v>11037</v>
      </c>
      <c r="AW1743" t="s">
        <v>4045</v>
      </c>
      <c r="AY1743" t="s">
        <v>633</v>
      </c>
      <c r="AZ1743" t="s">
        <v>62</v>
      </c>
      <c r="BA1743" t="s">
        <v>120</v>
      </c>
    </row>
    <row r="1744" spans="1:53" x14ac:dyDescent="0.25">
      <c r="A1744" s="1" t="s">
        <v>4048</v>
      </c>
      <c r="B1744" s="236">
        <v>44075</v>
      </c>
      <c r="C1744" s="236">
        <v>44104</v>
      </c>
      <c r="D1744">
        <v>20417573705</v>
      </c>
      <c r="E1744" t="s">
        <v>4026</v>
      </c>
      <c r="F1744" t="s">
        <v>4027</v>
      </c>
      <c r="G1744" s="236">
        <v>44075</v>
      </c>
      <c r="H1744" s="236">
        <v>44104</v>
      </c>
      <c r="I1744">
        <v>247256</v>
      </c>
      <c r="J1744">
        <v>28</v>
      </c>
      <c r="K1744">
        <v>70</v>
      </c>
      <c r="M1744" t="s">
        <v>54</v>
      </c>
      <c r="P1744" t="s">
        <v>54</v>
      </c>
      <c r="Q1744">
        <v>70</v>
      </c>
      <c r="R1744">
        <v>70</v>
      </c>
      <c r="S1744" t="s">
        <v>911</v>
      </c>
      <c r="T1744" t="s">
        <v>4046</v>
      </c>
      <c r="U1744" t="s">
        <v>4047</v>
      </c>
      <c r="V1744">
        <v>43298</v>
      </c>
      <c r="W1744" t="s">
        <v>4048</v>
      </c>
      <c r="AD1744">
        <v>44132</v>
      </c>
      <c r="AI1744" t="s">
        <v>305</v>
      </c>
      <c r="AK1744">
        <v>1</v>
      </c>
      <c r="AL1744" t="s">
        <v>58</v>
      </c>
      <c r="AN1744" t="s">
        <v>306</v>
      </c>
      <c r="AO1744" t="s">
        <v>339</v>
      </c>
      <c r="AS1744" t="s">
        <v>150</v>
      </c>
      <c r="AT1744" t="s">
        <v>61</v>
      </c>
      <c r="AU1744" t="s">
        <v>61</v>
      </c>
      <c r="AV1744" t="s">
        <v>11037</v>
      </c>
      <c r="AY1744" t="s">
        <v>633</v>
      </c>
      <c r="AZ1744" t="s">
        <v>62</v>
      </c>
      <c r="BA1744" t="s">
        <v>120</v>
      </c>
    </row>
    <row r="1745" spans="1:53" x14ac:dyDescent="0.25">
      <c r="A1745" s="1" t="s">
        <v>4051</v>
      </c>
      <c r="B1745" s="236">
        <v>44075</v>
      </c>
      <c r="C1745" s="236">
        <v>44104</v>
      </c>
      <c r="D1745">
        <v>20417573705</v>
      </c>
      <c r="E1745" t="s">
        <v>4026</v>
      </c>
      <c r="F1745" t="s">
        <v>4027</v>
      </c>
      <c r="G1745" s="236">
        <v>44075</v>
      </c>
      <c r="H1745" s="236">
        <v>44104</v>
      </c>
      <c r="I1745">
        <v>247256</v>
      </c>
      <c r="J1745">
        <v>28</v>
      </c>
      <c r="K1745">
        <v>70</v>
      </c>
      <c r="M1745" t="s">
        <v>54</v>
      </c>
      <c r="P1745" t="s">
        <v>54</v>
      </c>
      <c r="Q1745">
        <v>70</v>
      </c>
      <c r="R1745">
        <v>70</v>
      </c>
      <c r="S1745" t="s">
        <v>911</v>
      </c>
      <c r="T1745" t="s">
        <v>4049</v>
      </c>
      <c r="U1745" t="s">
        <v>4050</v>
      </c>
      <c r="V1745">
        <v>43290</v>
      </c>
      <c r="W1745" t="s">
        <v>4051</v>
      </c>
      <c r="AD1745">
        <v>44132</v>
      </c>
      <c r="AI1745" t="s">
        <v>305</v>
      </c>
      <c r="AK1745">
        <v>1</v>
      </c>
      <c r="AL1745" t="s">
        <v>58</v>
      </c>
      <c r="AN1745" t="s">
        <v>4052</v>
      </c>
      <c r="AS1745" t="s">
        <v>150</v>
      </c>
      <c r="AT1745" t="s">
        <v>61</v>
      </c>
      <c r="AU1745" t="s">
        <v>61</v>
      </c>
      <c r="AV1745" t="s">
        <v>11037</v>
      </c>
      <c r="AY1745" t="s">
        <v>633</v>
      </c>
      <c r="AZ1745" t="s">
        <v>62</v>
      </c>
      <c r="BA1745" t="s">
        <v>120</v>
      </c>
    </row>
    <row r="1746" spans="1:53" x14ac:dyDescent="0.25">
      <c r="A1746" s="1" t="s">
        <v>4053</v>
      </c>
      <c r="B1746" s="236">
        <v>44075</v>
      </c>
      <c r="C1746" s="236">
        <v>44104</v>
      </c>
      <c r="D1746">
        <v>20417573705</v>
      </c>
      <c r="E1746" t="s">
        <v>4026</v>
      </c>
      <c r="F1746" t="s">
        <v>4027</v>
      </c>
      <c r="G1746" s="236">
        <v>44075</v>
      </c>
      <c r="H1746" s="236">
        <v>44104</v>
      </c>
      <c r="I1746">
        <v>247256</v>
      </c>
      <c r="J1746">
        <v>28</v>
      </c>
      <c r="K1746">
        <v>70</v>
      </c>
      <c r="M1746" t="s">
        <v>54</v>
      </c>
      <c r="P1746" t="s">
        <v>54</v>
      </c>
      <c r="Q1746">
        <v>70</v>
      </c>
      <c r="R1746">
        <v>70</v>
      </c>
      <c r="S1746" t="s">
        <v>911</v>
      </c>
      <c r="T1746" t="s">
        <v>4049</v>
      </c>
      <c r="U1746" t="s">
        <v>4050</v>
      </c>
      <c r="V1746">
        <v>43290</v>
      </c>
      <c r="W1746" t="s">
        <v>4053</v>
      </c>
      <c r="AD1746">
        <v>44132</v>
      </c>
      <c r="AI1746" t="s">
        <v>305</v>
      </c>
      <c r="AK1746">
        <v>1</v>
      </c>
      <c r="AL1746" t="s">
        <v>58</v>
      </c>
      <c r="AN1746" t="s">
        <v>4052</v>
      </c>
      <c r="AS1746" t="s">
        <v>150</v>
      </c>
      <c r="AT1746" t="s">
        <v>61</v>
      </c>
      <c r="AU1746" t="s">
        <v>61</v>
      </c>
      <c r="AV1746" t="s">
        <v>11037</v>
      </c>
      <c r="AY1746" t="s">
        <v>633</v>
      </c>
      <c r="AZ1746" t="s">
        <v>62</v>
      </c>
      <c r="BA1746" t="s">
        <v>120</v>
      </c>
    </row>
    <row r="1747" spans="1:53" x14ac:dyDescent="0.25">
      <c r="A1747" s="1" t="s">
        <v>4056</v>
      </c>
      <c r="B1747" s="236">
        <v>44075</v>
      </c>
      <c r="C1747" s="236">
        <v>44104</v>
      </c>
      <c r="D1747">
        <v>20417573705</v>
      </c>
      <c r="E1747" t="s">
        <v>4026</v>
      </c>
      <c r="F1747" t="s">
        <v>4027</v>
      </c>
      <c r="G1747" s="236">
        <v>44075</v>
      </c>
      <c r="H1747" s="236">
        <v>44104</v>
      </c>
      <c r="I1747">
        <v>247256</v>
      </c>
      <c r="J1747">
        <v>28</v>
      </c>
      <c r="K1747">
        <v>70</v>
      </c>
      <c r="M1747" t="s">
        <v>54</v>
      </c>
      <c r="P1747" t="s">
        <v>54</v>
      </c>
      <c r="Q1747">
        <v>70</v>
      </c>
      <c r="R1747">
        <v>70</v>
      </c>
      <c r="S1747" t="s">
        <v>911</v>
      </c>
      <c r="T1747" t="s">
        <v>4054</v>
      </c>
      <c r="U1747" t="s">
        <v>4055</v>
      </c>
      <c r="V1747">
        <v>43305</v>
      </c>
      <c r="W1747" t="s">
        <v>4056</v>
      </c>
      <c r="AD1747">
        <v>44132</v>
      </c>
      <c r="AI1747" t="s">
        <v>65</v>
      </c>
      <c r="AK1747">
        <v>1</v>
      </c>
      <c r="AL1747" t="s">
        <v>58</v>
      </c>
      <c r="AN1747" t="s">
        <v>66</v>
      </c>
      <c r="AS1747" t="s">
        <v>150</v>
      </c>
      <c r="AT1747" t="s">
        <v>61</v>
      </c>
      <c r="AU1747" t="s">
        <v>61</v>
      </c>
      <c r="AV1747" t="s">
        <v>11037</v>
      </c>
      <c r="AY1747" t="s">
        <v>633</v>
      </c>
      <c r="AZ1747" t="s">
        <v>62</v>
      </c>
      <c r="BA1747" t="s">
        <v>120</v>
      </c>
    </row>
    <row r="1748" spans="1:53" x14ac:dyDescent="0.25">
      <c r="A1748" s="1" t="s">
        <v>4057</v>
      </c>
      <c r="B1748" s="236">
        <v>44075</v>
      </c>
      <c r="C1748" s="236">
        <v>44104</v>
      </c>
      <c r="D1748">
        <v>20417573705</v>
      </c>
      <c r="E1748" t="s">
        <v>4026</v>
      </c>
      <c r="F1748" t="s">
        <v>4027</v>
      </c>
      <c r="G1748" s="236">
        <v>44075</v>
      </c>
      <c r="H1748" s="236">
        <v>44104</v>
      </c>
      <c r="I1748">
        <v>247256</v>
      </c>
      <c r="J1748">
        <v>28</v>
      </c>
      <c r="K1748">
        <v>70</v>
      </c>
      <c r="M1748" t="s">
        <v>54</v>
      </c>
      <c r="P1748" t="s">
        <v>54</v>
      </c>
      <c r="Q1748">
        <v>70</v>
      </c>
      <c r="R1748">
        <v>70</v>
      </c>
      <c r="S1748" t="s">
        <v>911</v>
      </c>
      <c r="T1748" t="s">
        <v>4054</v>
      </c>
      <c r="U1748" t="s">
        <v>4055</v>
      </c>
      <c r="V1748">
        <v>43305</v>
      </c>
      <c r="W1748" t="s">
        <v>4057</v>
      </c>
      <c r="AD1748">
        <v>44132</v>
      </c>
      <c r="AI1748" t="s">
        <v>65</v>
      </c>
      <c r="AK1748">
        <v>1</v>
      </c>
      <c r="AL1748" t="s">
        <v>58</v>
      </c>
      <c r="AN1748" t="s">
        <v>66</v>
      </c>
      <c r="AS1748" t="s">
        <v>150</v>
      </c>
      <c r="AT1748" t="s">
        <v>61</v>
      </c>
      <c r="AU1748" t="s">
        <v>61</v>
      </c>
      <c r="AV1748" t="s">
        <v>11037</v>
      </c>
      <c r="AY1748" t="s">
        <v>633</v>
      </c>
      <c r="AZ1748" t="s">
        <v>62</v>
      </c>
      <c r="BA1748" t="s">
        <v>120</v>
      </c>
    </row>
    <row r="1749" spans="1:53" x14ac:dyDescent="0.25">
      <c r="A1749" s="1" t="s">
        <v>4060</v>
      </c>
      <c r="B1749" s="236">
        <v>44082</v>
      </c>
      <c r="C1749" s="236">
        <v>44104</v>
      </c>
      <c r="D1749">
        <v>20417573705</v>
      </c>
      <c r="E1749" t="s">
        <v>4026</v>
      </c>
      <c r="F1749" t="s">
        <v>4027</v>
      </c>
      <c r="G1749" s="236">
        <v>44082</v>
      </c>
      <c r="H1749" s="236">
        <v>44104</v>
      </c>
      <c r="J1749">
        <v>28</v>
      </c>
      <c r="K1749">
        <v>65</v>
      </c>
      <c r="M1749" t="s">
        <v>54</v>
      </c>
      <c r="P1749" t="s">
        <v>54</v>
      </c>
      <c r="Q1749">
        <v>65</v>
      </c>
      <c r="R1749">
        <v>65</v>
      </c>
      <c r="S1749" t="s">
        <v>911</v>
      </c>
      <c r="T1749" t="s">
        <v>4058</v>
      </c>
      <c r="U1749" t="s">
        <v>4059</v>
      </c>
      <c r="V1749">
        <v>44019</v>
      </c>
      <c r="W1749" t="s">
        <v>4060</v>
      </c>
      <c r="AD1749">
        <v>44132</v>
      </c>
      <c r="AI1749" t="s">
        <v>65</v>
      </c>
      <c r="AK1749">
        <v>1</v>
      </c>
      <c r="AL1749" t="s">
        <v>58</v>
      </c>
      <c r="AN1749" t="s">
        <v>66</v>
      </c>
      <c r="AS1749" t="s">
        <v>150</v>
      </c>
      <c r="AT1749" t="s">
        <v>61</v>
      </c>
      <c r="AU1749" t="s">
        <v>61</v>
      </c>
      <c r="AV1749" t="s">
        <v>11037</v>
      </c>
      <c r="AY1749" t="s">
        <v>633</v>
      </c>
      <c r="AZ1749" t="s">
        <v>62</v>
      </c>
      <c r="BA1749" t="s">
        <v>120</v>
      </c>
    </row>
    <row r="1750" spans="1:53" x14ac:dyDescent="0.25">
      <c r="A1750" s="1" t="s">
        <v>4062</v>
      </c>
      <c r="B1750" s="236">
        <v>44075</v>
      </c>
      <c r="C1750" s="236">
        <v>44104</v>
      </c>
      <c r="D1750">
        <v>20417573705</v>
      </c>
      <c r="E1750" t="s">
        <v>4026</v>
      </c>
      <c r="F1750" t="s">
        <v>4027</v>
      </c>
      <c r="G1750" s="236">
        <v>44075</v>
      </c>
      <c r="H1750" s="236">
        <v>44104</v>
      </c>
      <c r="I1750">
        <v>247256</v>
      </c>
      <c r="J1750">
        <v>28</v>
      </c>
      <c r="K1750">
        <v>70</v>
      </c>
      <c r="M1750" t="s">
        <v>54</v>
      </c>
      <c r="P1750" t="s">
        <v>54</v>
      </c>
      <c r="Q1750">
        <v>70</v>
      </c>
      <c r="R1750">
        <v>70</v>
      </c>
      <c r="S1750" t="s">
        <v>911</v>
      </c>
      <c r="T1750" t="s">
        <v>787</v>
      </c>
      <c r="U1750" t="s">
        <v>4061</v>
      </c>
      <c r="V1750">
        <v>43668</v>
      </c>
      <c r="W1750" t="s">
        <v>4062</v>
      </c>
      <c r="AD1750">
        <v>44132</v>
      </c>
      <c r="AI1750" t="s">
        <v>65</v>
      </c>
      <c r="AK1750">
        <v>1</v>
      </c>
      <c r="AL1750" t="s">
        <v>58</v>
      </c>
      <c r="AN1750" t="s">
        <v>1649</v>
      </c>
      <c r="AS1750" t="s">
        <v>150</v>
      </c>
      <c r="AT1750" t="s">
        <v>61</v>
      </c>
      <c r="AU1750" t="s">
        <v>61</v>
      </c>
      <c r="AV1750" t="s">
        <v>11037</v>
      </c>
      <c r="AY1750" t="s">
        <v>633</v>
      </c>
      <c r="AZ1750" t="s">
        <v>62</v>
      </c>
      <c r="BA1750" t="s">
        <v>120</v>
      </c>
    </row>
    <row r="1751" spans="1:53" x14ac:dyDescent="0.25">
      <c r="A1751" s="1" t="s">
        <v>4065</v>
      </c>
      <c r="B1751" s="236">
        <v>44075</v>
      </c>
      <c r="C1751" s="236">
        <v>44104</v>
      </c>
      <c r="D1751">
        <v>20417573705</v>
      </c>
      <c r="E1751" t="s">
        <v>4026</v>
      </c>
      <c r="F1751" t="s">
        <v>4027</v>
      </c>
      <c r="G1751" s="236">
        <v>44075</v>
      </c>
      <c r="H1751" s="236">
        <v>44104</v>
      </c>
      <c r="I1751">
        <v>247256</v>
      </c>
      <c r="J1751">
        <v>28</v>
      </c>
      <c r="K1751">
        <v>70</v>
      </c>
      <c r="M1751" t="s">
        <v>54</v>
      </c>
      <c r="P1751" t="s">
        <v>54</v>
      </c>
      <c r="Q1751">
        <v>70</v>
      </c>
      <c r="R1751">
        <v>70</v>
      </c>
      <c r="S1751" t="s">
        <v>911</v>
      </c>
      <c r="T1751" t="s">
        <v>4063</v>
      </c>
      <c r="U1751" t="s">
        <v>4064</v>
      </c>
      <c r="V1751">
        <v>43335</v>
      </c>
      <c r="W1751" t="s">
        <v>4065</v>
      </c>
      <c r="AD1751">
        <v>44132</v>
      </c>
      <c r="AI1751" t="s">
        <v>305</v>
      </c>
      <c r="AK1751">
        <v>1</v>
      </c>
      <c r="AL1751" t="s">
        <v>58</v>
      </c>
      <c r="AN1751" t="s">
        <v>66</v>
      </c>
      <c r="AS1751" t="s">
        <v>150</v>
      </c>
      <c r="AT1751" t="s">
        <v>61</v>
      </c>
      <c r="AU1751" t="s">
        <v>61</v>
      </c>
      <c r="AV1751" t="s">
        <v>11037</v>
      </c>
      <c r="AY1751" t="s">
        <v>633</v>
      </c>
      <c r="AZ1751" t="s">
        <v>62</v>
      </c>
      <c r="BA1751" t="s">
        <v>120</v>
      </c>
    </row>
    <row r="1752" spans="1:53" x14ac:dyDescent="0.25">
      <c r="A1752" s="1" t="s">
        <v>4068</v>
      </c>
      <c r="B1752" s="236">
        <v>44075</v>
      </c>
      <c r="C1752" s="236">
        <v>44104</v>
      </c>
      <c r="D1752">
        <v>20417573705</v>
      </c>
      <c r="E1752" t="s">
        <v>4026</v>
      </c>
      <c r="F1752" t="s">
        <v>4027</v>
      </c>
      <c r="G1752" s="236">
        <v>44075</v>
      </c>
      <c r="H1752" s="236">
        <v>44104</v>
      </c>
      <c r="J1752">
        <v>28</v>
      </c>
      <c r="K1752">
        <v>65</v>
      </c>
      <c r="M1752" t="s">
        <v>54</v>
      </c>
      <c r="P1752" t="s">
        <v>54</v>
      </c>
      <c r="Q1752">
        <v>65</v>
      </c>
      <c r="R1752">
        <v>65</v>
      </c>
      <c r="S1752" t="s">
        <v>911</v>
      </c>
      <c r="T1752" t="s">
        <v>4066</v>
      </c>
      <c r="U1752" t="s">
        <v>4067</v>
      </c>
      <c r="V1752">
        <v>44033</v>
      </c>
      <c r="W1752" t="s">
        <v>4068</v>
      </c>
      <c r="AD1752">
        <v>44132</v>
      </c>
      <c r="AI1752" t="s">
        <v>65</v>
      </c>
      <c r="AK1752">
        <v>1</v>
      </c>
      <c r="AL1752" t="s">
        <v>58</v>
      </c>
      <c r="AN1752" t="s">
        <v>66</v>
      </c>
      <c r="AS1752" t="s">
        <v>150</v>
      </c>
      <c r="AT1752" t="s">
        <v>61</v>
      </c>
      <c r="AU1752" t="s">
        <v>61</v>
      </c>
      <c r="AV1752" t="s">
        <v>11037</v>
      </c>
      <c r="AY1752" t="s">
        <v>633</v>
      </c>
      <c r="AZ1752" t="s">
        <v>62</v>
      </c>
      <c r="BA1752" t="s">
        <v>120</v>
      </c>
    </row>
    <row r="1753" spans="1:53" x14ac:dyDescent="0.25">
      <c r="A1753" s="1" t="s">
        <v>4069</v>
      </c>
      <c r="B1753" s="236">
        <v>44075</v>
      </c>
      <c r="C1753" s="236">
        <v>44104</v>
      </c>
      <c r="D1753">
        <v>20417573705</v>
      </c>
      <c r="E1753" t="s">
        <v>4026</v>
      </c>
      <c r="F1753" t="s">
        <v>4027</v>
      </c>
      <c r="G1753" s="236">
        <v>44075</v>
      </c>
      <c r="H1753" s="236">
        <v>44104</v>
      </c>
      <c r="J1753">
        <v>28</v>
      </c>
      <c r="K1753">
        <v>65</v>
      </c>
      <c r="M1753" t="s">
        <v>54</v>
      </c>
      <c r="P1753" t="s">
        <v>54</v>
      </c>
      <c r="Q1753">
        <v>65</v>
      </c>
      <c r="R1753">
        <v>65</v>
      </c>
      <c r="S1753" t="s">
        <v>911</v>
      </c>
      <c r="T1753" t="s">
        <v>4066</v>
      </c>
      <c r="U1753" t="s">
        <v>4067</v>
      </c>
      <c r="V1753">
        <v>44033</v>
      </c>
      <c r="W1753" t="s">
        <v>4069</v>
      </c>
      <c r="AD1753">
        <v>44132</v>
      </c>
      <c r="AI1753" t="s">
        <v>65</v>
      </c>
      <c r="AK1753">
        <v>1</v>
      </c>
      <c r="AL1753" t="s">
        <v>58</v>
      </c>
      <c r="AN1753" t="s">
        <v>66</v>
      </c>
      <c r="AS1753" t="s">
        <v>150</v>
      </c>
      <c r="AT1753" t="s">
        <v>61</v>
      </c>
      <c r="AU1753" t="s">
        <v>61</v>
      </c>
      <c r="AV1753" t="s">
        <v>11037</v>
      </c>
      <c r="AY1753" t="s">
        <v>633</v>
      </c>
      <c r="AZ1753" t="s">
        <v>62</v>
      </c>
      <c r="BA1753" t="s">
        <v>120</v>
      </c>
    </row>
    <row r="1754" spans="1:53" x14ac:dyDescent="0.25">
      <c r="A1754" s="1" t="s">
        <v>4071</v>
      </c>
      <c r="B1754" s="236">
        <v>44075</v>
      </c>
      <c r="C1754" s="236">
        <v>44104</v>
      </c>
      <c r="D1754">
        <v>20417573705</v>
      </c>
      <c r="E1754" t="s">
        <v>4026</v>
      </c>
      <c r="F1754" t="s">
        <v>4027</v>
      </c>
      <c r="G1754" s="236">
        <v>44075</v>
      </c>
      <c r="H1754" s="236">
        <v>44104</v>
      </c>
      <c r="J1754">
        <v>28</v>
      </c>
      <c r="K1754">
        <v>65</v>
      </c>
      <c r="M1754" t="s">
        <v>54</v>
      </c>
      <c r="P1754" t="s">
        <v>54</v>
      </c>
      <c r="Q1754">
        <v>65</v>
      </c>
      <c r="R1754">
        <v>65</v>
      </c>
      <c r="S1754" t="s">
        <v>911</v>
      </c>
      <c r="T1754" t="s">
        <v>4070</v>
      </c>
      <c r="U1754" t="s">
        <v>4067</v>
      </c>
      <c r="V1754">
        <v>44033</v>
      </c>
      <c r="W1754" t="s">
        <v>4071</v>
      </c>
      <c r="AD1754">
        <v>44132</v>
      </c>
      <c r="AI1754" t="s">
        <v>65</v>
      </c>
      <c r="AK1754">
        <v>1</v>
      </c>
      <c r="AL1754" t="s">
        <v>58</v>
      </c>
      <c r="AN1754" t="s">
        <v>66</v>
      </c>
      <c r="AS1754" t="s">
        <v>150</v>
      </c>
      <c r="AT1754" t="s">
        <v>61</v>
      </c>
      <c r="AU1754" t="s">
        <v>61</v>
      </c>
      <c r="AV1754" t="s">
        <v>11037</v>
      </c>
      <c r="AY1754" t="s">
        <v>633</v>
      </c>
      <c r="AZ1754" t="s">
        <v>62</v>
      </c>
      <c r="BA1754" t="s">
        <v>120</v>
      </c>
    </row>
    <row r="1755" spans="1:53" x14ac:dyDescent="0.25">
      <c r="A1755" s="1" t="s">
        <v>4073</v>
      </c>
      <c r="B1755" s="236">
        <v>44075</v>
      </c>
      <c r="C1755" s="236">
        <v>44104</v>
      </c>
      <c r="D1755">
        <v>20417573705</v>
      </c>
      <c r="E1755" t="s">
        <v>4026</v>
      </c>
      <c r="F1755" t="s">
        <v>4027</v>
      </c>
      <c r="G1755" s="236">
        <v>44075</v>
      </c>
      <c r="H1755" s="236">
        <v>44104</v>
      </c>
      <c r="I1755">
        <v>247544</v>
      </c>
      <c r="J1755">
        <v>28</v>
      </c>
      <c r="K1755">
        <v>70</v>
      </c>
      <c r="M1755" t="s">
        <v>54</v>
      </c>
      <c r="P1755" t="s">
        <v>54</v>
      </c>
      <c r="Q1755">
        <v>70</v>
      </c>
      <c r="R1755">
        <v>70</v>
      </c>
      <c r="S1755" t="s">
        <v>911</v>
      </c>
      <c r="T1755" t="s">
        <v>787</v>
      </c>
      <c r="U1755" t="s">
        <v>4072</v>
      </c>
      <c r="V1755">
        <v>43535</v>
      </c>
      <c r="W1755" t="s">
        <v>4073</v>
      </c>
      <c r="X1755" t="s">
        <v>4074</v>
      </c>
      <c r="AD1755">
        <v>44132</v>
      </c>
      <c r="AI1755" t="s">
        <v>65</v>
      </c>
      <c r="AK1755">
        <v>1</v>
      </c>
      <c r="AL1755" t="s">
        <v>58</v>
      </c>
      <c r="AN1755" t="s">
        <v>1649</v>
      </c>
      <c r="AS1755" t="s">
        <v>150</v>
      </c>
      <c r="AT1755" t="s">
        <v>61</v>
      </c>
      <c r="AU1755" t="s">
        <v>61</v>
      </c>
      <c r="AV1755" t="s">
        <v>11037</v>
      </c>
      <c r="AY1755" t="s">
        <v>633</v>
      </c>
      <c r="AZ1755" t="s">
        <v>62</v>
      </c>
      <c r="BA1755" t="s">
        <v>120</v>
      </c>
    </row>
    <row r="1756" spans="1:53" x14ac:dyDescent="0.25">
      <c r="A1756" s="1" t="s">
        <v>4075</v>
      </c>
      <c r="B1756" s="236">
        <v>44090</v>
      </c>
      <c r="C1756" s="236">
        <v>44104</v>
      </c>
      <c r="D1756">
        <v>20417573705</v>
      </c>
      <c r="E1756" t="s">
        <v>4026</v>
      </c>
      <c r="F1756" t="s">
        <v>4027</v>
      </c>
      <c r="G1756" s="236">
        <v>44090</v>
      </c>
      <c r="H1756" s="236">
        <v>44104</v>
      </c>
      <c r="J1756">
        <v>28</v>
      </c>
      <c r="K1756">
        <v>65</v>
      </c>
      <c r="M1756" t="s">
        <v>54</v>
      </c>
      <c r="P1756" t="s">
        <v>54</v>
      </c>
      <c r="Q1756">
        <v>65</v>
      </c>
      <c r="R1756">
        <v>65</v>
      </c>
      <c r="S1756" t="s">
        <v>911</v>
      </c>
      <c r="T1756" t="s">
        <v>4058</v>
      </c>
      <c r="U1756" t="s">
        <v>4059</v>
      </c>
      <c r="V1756">
        <v>44019</v>
      </c>
      <c r="W1756" t="s">
        <v>4075</v>
      </c>
      <c r="AD1756">
        <v>44132</v>
      </c>
      <c r="AI1756" t="s">
        <v>65</v>
      </c>
      <c r="AK1756">
        <v>1</v>
      </c>
      <c r="AL1756" t="s">
        <v>58</v>
      </c>
      <c r="AN1756" t="s">
        <v>66</v>
      </c>
      <c r="AS1756" t="s">
        <v>150</v>
      </c>
      <c r="AT1756" t="s">
        <v>61</v>
      </c>
      <c r="AU1756" t="s">
        <v>61</v>
      </c>
      <c r="AV1756" t="s">
        <v>11037</v>
      </c>
      <c r="AY1756" t="s">
        <v>633</v>
      </c>
      <c r="AZ1756" t="s">
        <v>62</v>
      </c>
      <c r="BA1756" t="s">
        <v>120</v>
      </c>
    </row>
    <row r="1757" spans="1:53" x14ac:dyDescent="0.25">
      <c r="A1757" s="1" t="s">
        <v>4076</v>
      </c>
      <c r="B1757" s="236">
        <v>44082</v>
      </c>
      <c r="C1757" s="236">
        <v>44104</v>
      </c>
      <c r="D1757">
        <v>20417573705</v>
      </c>
      <c r="E1757" t="s">
        <v>4026</v>
      </c>
      <c r="F1757" t="s">
        <v>4027</v>
      </c>
      <c r="G1757" s="236">
        <v>44082</v>
      </c>
      <c r="H1757" s="236">
        <v>44104</v>
      </c>
      <c r="J1757">
        <v>28</v>
      </c>
      <c r="K1757">
        <v>65</v>
      </c>
      <c r="M1757" t="s">
        <v>54</v>
      </c>
      <c r="P1757" t="s">
        <v>54</v>
      </c>
      <c r="Q1757">
        <v>65</v>
      </c>
      <c r="R1757">
        <v>65</v>
      </c>
      <c r="S1757" t="s">
        <v>911</v>
      </c>
      <c r="T1757" t="s">
        <v>4058</v>
      </c>
      <c r="U1757" t="s">
        <v>4059</v>
      </c>
      <c r="V1757">
        <v>44019</v>
      </c>
      <c r="W1757" t="s">
        <v>4076</v>
      </c>
      <c r="AD1757">
        <v>44132</v>
      </c>
      <c r="AI1757" t="s">
        <v>65</v>
      </c>
      <c r="AK1757">
        <v>1</v>
      </c>
      <c r="AL1757" t="s">
        <v>58</v>
      </c>
      <c r="AN1757" t="s">
        <v>66</v>
      </c>
      <c r="AS1757" t="s">
        <v>150</v>
      </c>
      <c r="AT1757" t="s">
        <v>61</v>
      </c>
      <c r="AU1757" t="s">
        <v>61</v>
      </c>
      <c r="AV1757" t="s">
        <v>11037</v>
      </c>
      <c r="AY1757" t="s">
        <v>633</v>
      </c>
      <c r="AZ1757" t="s">
        <v>62</v>
      </c>
      <c r="BA1757" t="s">
        <v>120</v>
      </c>
    </row>
    <row r="1758" spans="1:53" x14ac:dyDescent="0.25">
      <c r="A1758" s="1" t="s">
        <v>4078</v>
      </c>
      <c r="B1758" s="236">
        <v>44082</v>
      </c>
      <c r="C1758" s="236">
        <v>44104</v>
      </c>
      <c r="D1758">
        <v>20417573705</v>
      </c>
      <c r="E1758" t="s">
        <v>4026</v>
      </c>
      <c r="F1758" t="s">
        <v>4027</v>
      </c>
      <c r="G1758" s="236">
        <v>44082</v>
      </c>
      <c r="H1758" s="236">
        <v>44104</v>
      </c>
      <c r="J1758">
        <v>28</v>
      </c>
      <c r="K1758">
        <v>65</v>
      </c>
      <c r="M1758" t="s">
        <v>54</v>
      </c>
      <c r="P1758" t="s">
        <v>54</v>
      </c>
      <c r="Q1758">
        <v>65</v>
      </c>
      <c r="R1758">
        <v>65</v>
      </c>
      <c r="S1758" t="s">
        <v>911</v>
      </c>
      <c r="T1758" t="s">
        <v>4077</v>
      </c>
      <c r="U1758" t="s">
        <v>4059</v>
      </c>
      <c r="V1758">
        <v>44019</v>
      </c>
      <c r="W1758" t="s">
        <v>4078</v>
      </c>
      <c r="AD1758">
        <v>44132</v>
      </c>
      <c r="AI1758" t="s">
        <v>65</v>
      </c>
      <c r="AK1758">
        <v>1</v>
      </c>
      <c r="AL1758" t="s">
        <v>58</v>
      </c>
      <c r="AN1758" t="s">
        <v>66</v>
      </c>
      <c r="AS1758" t="s">
        <v>150</v>
      </c>
      <c r="AT1758" t="s">
        <v>61</v>
      </c>
      <c r="AU1758" t="s">
        <v>61</v>
      </c>
      <c r="AV1758" t="s">
        <v>11037</v>
      </c>
      <c r="AY1758" t="s">
        <v>633</v>
      </c>
      <c r="AZ1758" t="s">
        <v>62</v>
      </c>
      <c r="BA1758" t="s">
        <v>120</v>
      </c>
    </row>
    <row r="1759" spans="1:53" x14ac:dyDescent="0.25">
      <c r="A1759" s="1" t="s">
        <v>4080</v>
      </c>
      <c r="B1759" s="236">
        <v>44082</v>
      </c>
      <c r="C1759" s="236">
        <v>44104</v>
      </c>
      <c r="D1759">
        <v>20417573705</v>
      </c>
      <c r="E1759" t="s">
        <v>4026</v>
      </c>
      <c r="F1759" t="s">
        <v>4027</v>
      </c>
      <c r="G1759" s="236">
        <v>44082</v>
      </c>
      <c r="H1759" s="236">
        <v>44104</v>
      </c>
      <c r="J1759">
        <v>28</v>
      </c>
      <c r="K1759">
        <v>65</v>
      </c>
      <c r="M1759" t="s">
        <v>54</v>
      </c>
      <c r="P1759" t="s">
        <v>54</v>
      </c>
      <c r="Q1759">
        <v>65</v>
      </c>
      <c r="R1759">
        <v>65</v>
      </c>
      <c r="S1759" t="s">
        <v>911</v>
      </c>
      <c r="T1759" t="s">
        <v>4079</v>
      </c>
      <c r="U1759" t="s">
        <v>4059</v>
      </c>
      <c r="V1759">
        <v>44019</v>
      </c>
      <c r="W1759" t="s">
        <v>4080</v>
      </c>
      <c r="AD1759">
        <v>44132</v>
      </c>
      <c r="AI1759" t="s">
        <v>65</v>
      </c>
      <c r="AK1759">
        <v>1</v>
      </c>
      <c r="AL1759" t="s">
        <v>58</v>
      </c>
      <c r="AN1759" t="s">
        <v>66</v>
      </c>
      <c r="AS1759" t="s">
        <v>150</v>
      </c>
      <c r="AT1759" t="s">
        <v>61</v>
      </c>
      <c r="AU1759" t="s">
        <v>61</v>
      </c>
      <c r="AV1759" t="s">
        <v>11037</v>
      </c>
      <c r="AY1759" t="s">
        <v>633</v>
      </c>
      <c r="AZ1759" t="s">
        <v>62</v>
      </c>
      <c r="BA1759" t="s">
        <v>120</v>
      </c>
    </row>
    <row r="1760" spans="1:53" x14ac:dyDescent="0.25">
      <c r="A1760" s="1" t="s">
        <v>4082</v>
      </c>
      <c r="B1760" s="236">
        <v>44075</v>
      </c>
      <c r="C1760" s="236">
        <v>44104</v>
      </c>
      <c r="D1760">
        <v>20417573705</v>
      </c>
      <c r="E1760" t="s">
        <v>4026</v>
      </c>
      <c r="F1760" t="s">
        <v>4027</v>
      </c>
      <c r="G1760" s="236">
        <v>44075</v>
      </c>
      <c r="H1760" s="236">
        <v>44104</v>
      </c>
      <c r="I1760">
        <v>247256</v>
      </c>
      <c r="J1760">
        <v>28</v>
      </c>
      <c r="K1760">
        <v>70</v>
      </c>
      <c r="M1760" t="s">
        <v>54</v>
      </c>
      <c r="P1760" t="s">
        <v>54</v>
      </c>
      <c r="Q1760">
        <v>70</v>
      </c>
      <c r="R1760">
        <v>70</v>
      </c>
      <c r="S1760" t="s">
        <v>911</v>
      </c>
      <c r="T1760" t="s">
        <v>283</v>
      </c>
      <c r="U1760" t="s">
        <v>4081</v>
      </c>
      <c r="V1760">
        <v>43382</v>
      </c>
      <c r="W1760" t="s">
        <v>4082</v>
      </c>
      <c r="X1760" t="s">
        <v>4083</v>
      </c>
      <c r="AD1760">
        <v>44132</v>
      </c>
      <c r="AI1760" t="s">
        <v>305</v>
      </c>
      <c r="AK1760">
        <v>1</v>
      </c>
      <c r="AL1760" t="s">
        <v>58</v>
      </c>
      <c r="AN1760" t="s">
        <v>66</v>
      </c>
      <c r="AS1760" t="s">
        <v>150</v>
      </c>
      <c r="AT1760" t="s">
        <v>61</v>
      </c>
      <c r="AU1760" t="s">
        <v>61</v>
      </c>
      <c r="AV1760" t="s">
        <v>11037</v>
      </c>
      <c r="AY1760" t="s">
        <v>633</v>
      </c>
      <c r="AZ1760" t="s">
        <v>62</v>
      </c>
      <c r="BA1760" t="s">
        <v>120</v>
      </c>
    </row>
    <row r="1761" spans="1:53" x14ac:dyDescent="0.25">
      <c r="A1761" s="1" t="s">
        <v>4084</v>
      </c>
      <c r="B1761" s="236">
        <v>44075</v>
      </c>
      <c r="C1761" s="236">
        <v>44104</v>
      </c>
      <c r="D1761">
        <v>20417573705</v>
      </c>
      <c r="E1761" t="s">
        <v>4026</v>
      </c>
      <c r="F1761" t="s">
        <v>4027</v>
      </c>
      <c r="G1761" s="236">
        <v>44075</v>
      </c>
      <c r="H1761" s="236">
        <v>44104</v>
      </c>
      <c r="I1761">
        <v>247256</v>
      </c>
      <c r="J1761">
        <v>28</v>
      </c>
      <c r="K1761">
        <v>70</v>
      </c>
      <c r="M1761" t="s">
        <v>54</v>
      </c>
      <c r="P1761" t="s">
        <v>54</v>
      </c>
      <c r="Q1761">
        <v>70</v>
      </c>
      <c r="R1761">
        <v>70</v>
      </c>
      <c r="S1761" t="s">
        <v>911</v>
      </c>
      <c r="T1761" t="s">
        <v>787</v>
      </c>
      <c r="U1761" t="s">
        <v>4072</v>
      </c>
      <c r="V1761">
        <v>43535</v>
      </c>
      <c r="W1761" t="s">
        <v>4084</v>
      </c>
      <c r="AD1761">
        <v>44132</v>
      </c>
      <c r="AI1761" t="s">
        <v>65</v>
      </c>
      <c r="AK1761">
        <v>1</v>
      </c>
      <c r="AL1761" t="s">
        <v>58</v>
      </c>
      <c r="AN1761" t="s">
        <v>1649</v>
      </c>
      <c r="AS1761" t="s">
        <v>150</v>
      </c>
      <c r="AT1761" t="s">
        <v>61</v>
      </c>
      <c r="AU1761" t="s">
        <v>61</v>
      </c>
      <c r="AV1761" t="s">
        <v>11037</v>
      </c>
      <c r="AY1761" t="s">
        <v>633</v>
      </c>
      <c r="AZ1761" t="s">
        <v>62</v>
      </c>
      <c r="BA1761" t="s">
        <v>120</v>
      </c>
    </row>
    <row r="1762" spans="1:53" x14ac:dyDescent="0.25">
      <c r="A1762" s="1" t="s">
        <v>4085</v>
      </c>
      <c r="B1762" s="236">
        <v>44075</v>
      </c>
      <c r="C1762" s="236">
        <v>44104</v>
      </c>
      <c r="D1762">
        <v>20417573705</v>
      </c>
      <c r="E1762" t="s">
        <v>4026</v>
      </c>
      <c r="F1762" t="s">
        <v>4027</v>
      </c>
      <c r="G1762" s="236">
        <v>44075</v>
      </c>
      <c r="H1762" s="236">
        <v>44104</v>
      </c>
      <c r="I1762">
        <v>247256</v>
      </c>
      <c r="J1762">
        <v>28</v>
      </c>
      <c r="K1762">
        <v>70</v>
      </c>
      <c r="M1762" t="s">
        <v>54</v>
      </c>
      <c r="P1762" t="s">
        <v>54</v>
      </c>
      <c r="Q1762">
        <v>70</v>
      </c>
      <c r="R1762">
        <v>70</v>
      </c>
      <c r="S1762" t="s">
        <v>911</v>
      </c>
      <c r="T1762" t="s">
        <v>787</v>
      </c>
      <c r="U1762" t="s">
        <v>4072</v>
      </c>
      <c r="V1762">
        <v>43535</v>
      </c>
      <c r="W1762" t="s">
        <v>4085</v>
      </c>
      <c r="AD1762">
        <v>44132</v>
      </c>
      <c r="AI1762" t="s">
        <v>65</v>
      </c>
      <c r="AK1762">
        <v>1</v>
      </c>
      <c r="AL1762" t="s">
        <v>58</v>
      </c>
      <c r="AN1762" t="s">
        <v>1649</v>
      </c>
      <c r="AS1762" t="s">
        <v>150</v>
      </c>
      <c r="AT1762" t="s">
        <v>61</v>
      </c>
      <c r="AU1762" t="s">
        <v>61</v>
      </c>
      <c r="AV1762" t="s">
        <v>11037</v>
      </c>
      <c r="AY1762" t="s">
        <v>633</v>
      </c>
      <c r="AZ1762" t="s">
        <v>62</v>
      </c>
      <c r="BA1762" t="s">
        <v>120</v>
      </c>
    </row>
    <row r="1763" spans="1:53" x14ac:dyDescent="0.25">
      <c r="A1763" s="1" t="s">
        <v>4088</v>
      </c>
      <c r="B1763" s="236">
        <v>44075</v>
      </c>
      <c r="C1763" s="236">
        <v>44104</v>
      </c>
      <c r="D1763">
        <v>20417573705</v>
      </c>
      <c r="E1763" t="s">
        <v>4026</v>
      </c>
      <c r="F1763" t="s">
        <v>4027</v>
      </c>
      <c r="G1763" s="236">
        <v>44075</v>
      </c>
      <c r="H1763" s="236">
        <v>44104</v>
      </c>
      <c r="I1763">
        <v>247256</v>
      </c>
      <c r="J1763">
        <v>28</v>
      </c>
      <c r="K1763">
        <v>70</v>
      </c>
      <c r="M1763" t="s">
        <v>54</v>
      </c>
      <c r="P1763" t="s">
        <v>54</v>
      </c>
      <c r="Q1763">
        <v>70</v>
      </c>
      <c r="R1763">
        <v>70</v>
      </c>
      <c r="S1763" t="s">
        <v>911</v>
      </c>
      <c r="T1763" t="s">
        <v>4086</v>
      </c>
      <c r="U1763" t="s">
        <v>4087</v>
      </c>
      <c r="V1763">
        <v>43395</v>
      </c>
      <c r="W1763" t="s">
        <v>4088</v>
      </c>
      <c r="X1763" t="s">
        <v>4089</v>
      </c>
      <c r="AD1763">
        <v>44132</v>
      </c>
      <c r="AI1763" t="s">
        <v>305</v>
      </c>
      <c r="AK1763">
        <v>1</v>
      </c>
      <c r="AL1763" t="s">
        <v>58</v>
      </c>
      <c r="AN1763" t="s">
        <v>66</v>
      </c>
      <c r="AS1763" t="s">
        <v>150</v>
      </c>
      <c r="AT1763" t="s">
        <v>61</v>
      </c>
      <c r="AU1763" t="s">
        <v>61</v>
      </c>
      <c r="AV1763" t="s">
        <v>11037</v>
      </c>
      <c r="AY1763" t="s">
        <v>633</v>
      </c>
      <c r="AZ1763" t="s">
        <v>62</v>
      </c>
      <c r="BA1763" t="s">
        <v>120</v>
      </c>
    </row>
    <row r="1764" spans="1:53" x14ac:dyDescent="0.25">
      <c r="A1764" s="1" t="s">
        <v>4090</v>
      </c>
      <c r="B1764" s="236">
        <v>44075</v>
      </c>
      <c r="C1764" s="236">
        <v>44104</v>
      </c>
      <c r="D1764">
        <v>20417573705</v>
      </c>
      <c r="E1764" t="s">
        <v>4026</v>
      </c>
      <c r="F1764" t="s">
        <v>4027</v>
      </c>
      <c r="G1764" s="236">
        <v>44075</v>
      </c>
      <c r="H1764" s="236">
        <v>44104</v>
      </c>
      <c r="I1764">
        <v>247256</v>
      </c>
      <c r="J1764">
        <v>28</v>
      </c>
      <c r="K1764">
        <v>70</v>
      </c>
      <c r="M1764" t="s">
        <v>54</v>
      </c>
      <c r="P1764" t="s">
        <v>54</v>
      </c>
      <c r="Q1764">
        <v>70</v>
      </c>
      <c r="R1764">
        <v>70</v>
      </c>
      <c r="S1764" t="s">
        <v>911</v>
      </c>
      <c r="T1764" t="s">
        <v>787</v>
      </c>
      <c r="U1764" t="s">
        <v>4061</v>
      </c>
      <c r="V1764">
        <v>43668</v>
      </c>
      <c r="W1764" t="s">
        <v>4090</v>
      </c>
      <c r="AD1764">
        <v>44132</v>
      </c>
      <c r="AI1764" t="s">
        <v>65</v>
      </c>
      <c r="AK1764">
        <v>1</v>
      </c>
      <c r="AL1764" t="s">
        <v>58</v>
      </c>
      <c r="AN1764" t="s">
        <v>1649</v>
      </c>
      <c r="AS1764" t="s">
        <v>150</v>
      </c>
      <c r="AT1764" t="s">
        <v>61</v>
      </c>
      <c r="AU1764" t="s">
        <v>61</v>
      </c>
      <c r="AV1764" t="s">
        <v>11037</v>
      </c>
      <c r="AY1764" t="s">
        <v>633</v>
      </c>
      <c r="AZ1764" t="s">
        <v>62</v>
      </c>
      <c r="BA1764" t="s">
        <v>120</v>
      </c>
    </row>
    <row r="1765" spans="1:53" x14ac:dyDescent="0.25">
      <c r="A1765" s="1" t="s">
        <v>4091</v>
      </c>
      <c r="B1765" s="236">
        <v>44075</v>
      </c>
      <c r="C1765" s="236">
        <v>44104</v>
      </c>
      <c r="D1765">
        <v>20417573705</v>
      </c>
      <c r="E1765" t="s">
        <v>4026</v>
      </c>
      <c r="F1765" t="s">
        <v>4027</v>
      </c>
      <c r="G1765" s="236">
        <v>44075</v>
      </c>
      <c r="H1765" s="236">
        <v>44104</v>
      </c>
      <c r="I1765">
        <v>247544</v>
      </c>
      <c r="J1765">
        <v>28</v>
      </c>
      <c r="K1765">
        <v>70</v>
      </c>
      <c r="M1765" t="s">
        <v>54</v>
      </c>
      <c r="P1765" t="s">
        <v>54</v>
      </c>
      <c r="Q1765">
        <v>70</v>
      </c>
      <c r="R1765">
        <v>70</v>
      </c>
      <c r="S1765" t="s">
        <v>911</v>
      </c>
      <c r="T1765" t="s">
        <v>787</v>
      </c>
      <c r="U1765" t="s">
        <v>4033</v>
      </c>
      <c r="V1765">
        <v>43901</v>
      </c>
      <c r="W1765" t="s">
        <v>4091</v>
      </c>
      <c r="AD1765">
        <v>44132</v>
      </c>
      <c r="AI1765" t="s">
        <v>65</v>
      </c>
      <c r="AK1765">
        <v>1</v>
      </c>
      <c r="AL1765" t="s">
        <v>1129</v>
      </c>
      <c r="AN1765" t="s">
        <v>66</v>
      </c>
      <c r="AS1765" t="s">
        <v>150</v>
      </c>
      <c r="AT1765" t="s">
        <v>61</v>
      </c>
      <c r="AU1765" t="s">
        <v>61</v>
      </c>
      <c r="AV1765" t="s">
        <v>11037</v>
      </c>
      <c r="AY1765" t="s">
        <v>633</v>
      </c>
      <c r="AZ1765" t="s">
        <v>62</v>
      </c>
      <c r="BA1765" t="s">
        <v>120</v>
      </c>
    </row>
    <row r="1766" spans="1:53" x14ac:dyDescent="0.25">
      <c r="A1766" s="1" t="s">
        <v>4093</v>
      </c>
      <c r="B1766" s="236">
        <v>44075</v>
      </c>
      <c r="C1766" s="236">
        <v>44104</v>
      </c>
      <c r="D1766">
        <v>20417573705</v>
      </c>
      <c r="E1766" t="s">
        <v>4026</v>
      </c>
      <c r="F1766" t="s">
        <v>4027</v>
      </c>
      <c r="G1766" s="236">
        <v>44075</v>
      </c>
      <c r="H1766" s="236">
        <v>44104</v>
      </c>
      <c r="J1766">
        <v>28</v>
      </c>
      <c r="K1766">
        <v>65</v>
      </c>
      <c r="M1766" t="s">
        <v>54</v>
      </c>
      <c r="P1766" t="s">
        <v>54</v>
      </c>
      <c r="Q1766">
        <v>65</v>
      </c>
      <c r="R1766">
        <v>65</v>
      </c>
      <c r="S1766" t="s">
        <v>911</v>
      </c>
      <c r="T1766" t="s">
        <v>4092</v>
      </c>
      <c r="U1766" t="s">
        <v>4067</v>
      </c>
      <c r="V1766">
        <v>44033</v>
      </c>
      <c r="W1766" t="s">
        <v>4093</v>
      </c>
      <c r="AD1766">
        <v>44132</v>
      </c>
      <c r="AI1766" t="s">
        <v>65</v>
      </c>
      <c r="AK1766">
        <v>1</v>
      </c>
      <c r="AL1766" t="s">
        <v>58</v>
      </c>
      <c r="AN1766" t="s">
        <v>66</v>
      </c>
      <c r="AS1766" t="s">
        <v>150</v>
      </c>
      <c r="AT1766" t="s">
        <v>61</v>
      </c>
      <c r="AU1766" t="s">
        <v>61</v>
      </c>
      <c r="AV1766" t="s">
        <v>11037</v>
      </c>
      <c r="AY1766" t="s">
        <v>633</v>
      </c>
      <c r="AZ1766" t="s">
        <v>62</v>
      </c>
      <c r="BA1766" t="s">
        <v>120</v>
      </c>
    </row>
    <row r="1767" spans="1:53" x14ac:dyDescent="0.25">
      <c r="A1767" s="1" t="s">
        <v>4095</v>
      </c>
      <c r="B1767" s="236">
        <v>44075</v>
      </c>
      <c r="C1767" s="236">
        <v>44104</v>
      </c>
      <c r="D1767">
        <v>20417573705</v>
      </c>
      <c r="E1767" t="s">
        <v>4026</v>
      </c>
      <c r="F1767" t="s">
        <v>4027</v>
      </c>
      <c r="G1767" s="236">
        <v>44075</v>
      </c>
      <c r="H1767" s="236">
        <v>44104</v>
      </c>
      <c r="J1767">
        <v>28</v>
      </c>
      <c r="K1767">
        <v>70</v>
      </c>
      <c r="M1767" t="s">
        <v>54</v>
      </c>
      <c r="P1767" t="s">
        <v>54</v>
      </c>
      <c r="Q1767">
        <v>70</v>
      </c>
      <c r="R1767">
        <v>70</v>
      </c>
      <c r="S1767" t="s">
        <v>911</v>
      </c>
      <c r="T1767" t="s">
        <v>787</v>
      </c>
      <c r="U1767" t="s">
        <v>4094</v>
      </c>
      <c r="V1767">
        <v>43851</v>
      </c>
      <c r="W1767" t="s">
        <v>4095</v>
      </c>
      <c r="AD1767">
        <v>44132</v>
      </c>
      <c r="AK1767">
        <v>1</v>
      </c>
      <c r="AL1767" t="s">
        <v>58</v>
      </c>
      <c r="AN1767" t="s">
        <v>66</v>
      </c>
      <c r="AS1767" t="s">
        <v>150</v>
      </c>
      <c r="AT1767" t="s">
        <v>61</v>
      </c>
      <c r="AU1767" t="s">
        <v>61</v>
      </c>
      <c r="AV1767" t="s">
        <v>11037</v>
      </c>
      <c r="AY1767" t="s">
        <v>633</v>
      </c>
      <c r="AZ1767" t="s">
        <v>62</v>
      </c>
      <c r="BA1767" t="s">
        <v>120</v>
      </c>
    </row>
    <row r="1768" spans="1:53" x14ac:dyDescent="0.25">
      <c r="A1768" s="1" t="s">
        <v>4097</v>
      </c>
      <c r="B1768" s="236">
        <v>44075</v>
      </c>
      <c r="C1768" s="236">
        <v>44104</v>
      </c>
      <c r="D1768">
        <v>20417573705</v>
      </c>
      <c r="E1768" t="s">
        <v>4026</v>
      </c>
      <c r="F1768" t="s">
        <v>4027</v>
      </c>
      <c r="G1768" s="236">
        <v>44075</v>
      </c>
      <c r="H1768" s="236">
        <v>44104</v>
      </c>
      <c r="I1768">
        <v>247544</v>
      </c>
      <c r="J1768">
        <v>28</v>
      </c>
      <c r="K1768">
        <v>70</v>
      </c>
      <c r="M1768" t="s">
        <v>54</v>
      </c>
      <c r="P1768" t="s">
        <v>54</v>
      </c>
      <c r="Q1768">
        <v>70</v>
      </c>
      <c r="R1768">
        <v>70</v>
      </c>
      <c r="S1768" t="s">
        <v>911</v>
      </c>
      <c r="T1768" t="s">
        <v>787</v>
      </c>
      <c r="U1768" t="s">
        <v>4096</v>
      </c>
      <c r="V1768">
        <v>43866</v>
      </c>
      <c r="W1768" t="s">
        <v>4097</v>
      </c>
      <c r="AD1768">
        <v>44132</v>
      </c>
      <c r="AK1768">
        <v>1</v>
      </c>
      <c r="AL1768" t="s">
        <v>58</v>
      </c>
      <c r="AN1768" t="s">
        <v>66</v>
      </c>
      <c r="AS1768" t="s">
        <v>150</v>
      </c>
      <c r="AT1768" t="s">
        <v>61</v>
      </c>
      <c r="AU1768" t="s">
        <v>61</v>
      </c>
      <c r="AV1768" t="s">
        <v>11037</v>
      </c>
      <c r="AY1768" t="s">
        <v>633</v>
      </c>
      <c r="AZ1768" t="s">
        <v>62</v>
      </c>
      <c r="BA1768" t="s">
        <v>120</v>
      </c>
    </row>
    <row r="1769" spans="1:53" x14ac:dyDescent="0.25">
      <c r="A1769" s="1" t="s">
        <v>4099</v>
      </c>
      <c r="B1769" s="236">
        <v>44075</v>
      </c>
      <c r="C1769" s="236">
        <v>44104</v>
      </c>
      <c r="D1769">
        <v>20417573705</v>
      </c>
      <c r="E1769" t="s">
        <v>4026</v>
      </c>
      <c r="F1769" t="s">
        <v>4027</v>
      </c>
      <c r="G1769" s="236">
        <v>44075</v>
      </c>
      <c r="H1769" s="236">
        <v>44104</v>
      </c>
      <c r="I1769">
        <v>247544</v>
      </c>
      <c r="J1769">
        <v>28</v>
      </c>
      <c r="K1769">
        <v>70</v>
      </c>
      <c r="M1769" t="s">
        <v>54</v>
      </c>
      <c r="P1769" t="s">
        <v>54</v>
      </c>
      <c r="Q1769">
        <v>70</v>
      </c>
      <c r="R1769">
        <v>70</v>
      </c>
      <c r="S1769" t="s">
        <v>911</v>
      </c>
      <c r="T1769" t="s">
        <v>787</v>
      </c>
      <c r="U1769" t="s">
        <v>4098</v>
      </c>
      <c r="V1769">
        <v>43860</v>
      </c>
      <c r="W1769" t="s">
        <v>4099</v>
      </c>
      <c r="AD1769">
        <v>44132</v>
      </c>
      <c r="AK1769">
        <v>1</v>
      </c>
      <c r="AL1769" t="s">
        <v>58</v>
      </c>
      <c r="AN1769" t="s">
        <v>66</v>
      </c>
      <c r="AS1769" t="s">
        <v>150</v>
      </c>
      <c r="AT1769" t="s">
        <v>61</v>
      </c>
      <c r="AU1769" t="s">
        <v>61</v>
      </c>
      <c r="AV1769" t="s">
        <v>11037</v>
      </c>
      <c r="AY1769" t="s">
        <v>633</v>
      </c>
      <c r="AZ1769" t="s">
        <v>62</v>
      </c>
      <c r="BA1769" t="s">
        <v>120</v>
      </c>
    </row>
    <row r="1770" spans="1:53" x14ac:dyDescent="0.25">
      <c r="A1770" s="1" t="s">
        <v>4101</v>
      </c>
      <c r="B1770" s="236">
        <v>44075</v>
      </c>
      <c r="C1770" s="236">
        <v>44104</v>
      </c>
      <c r="D1770">
        <v>20417573705</v>
      </c>
      <c r="E1770" t="s">
        <v>4026</v>
      </c>
      <c r="F1770" t="s">
        <v>4027</v>
      </c>
      <c r="G1770" s="236">
        <v>44075</v>
      </c>
      <c r="H1770" s="236">
        <v>44104</v>
      </c>
      <c r="I1770">
        <v>247544</v>
      </c>
      <c r="J1770">
        <v>28</v>
      </c>
      <c r="K1770">
        <v>70</v>
      </c>
      <c r="M1770" t="s">
        <v>54</v>
      </c>
      <c r="P1770" t="s">
        <v>54</v>
      </c>
      <c r="Q1770">
        <v>70</v>
      </c>
      <c r="R1770">
        <v>70</v>
      </c>
      <c r="S1770" t="s">
        <v>911</v>
      </c>
      <c r="T1770" t="s">
        <v>787</v>
      </c>
      <c r="U1770" t="s">
        <v>4100</v>
      </c>
      <c r="V1770">
        <v>43741</v>
      </c>
      <c r="W1770" t="s">
        <v>4101</v>
      </c>
      <c r="AD1770">
        <v>44132</v>
      </c>
      <c r="AK1770">
        <v>1</v>
      </c>
      <c r="AL1770" t="s">
        <v>58</v>
      </c>
      <c r="AN1770" t="s">
        <v>59</v>
      </c>
      <c r="AS1770" t="s">
        <v>150</v>
      </c>
      <c r="AT1770" t="s">
        <v>61</v>
      </c>
      <c r="AU1770" t="s">
        <v>61</v>
      </c>
      <c r="AV1770" t="s">
        <v>11037</v>
      </c>
      <c r="AY1770" t="s">
        <v>633</v>
      </c>
      <c r="AZ1770" t="s">
        <v>62</v>
      </c>
      <c r="BA1770" t="s">
        <v>120</v>
      </c>
    </row>
    <row r="1771" spans="1:53" x14ac:dyDescent="0.25">
      <c r="A1771" s="1" t="s">
        <v>4102</v>
      </c>
      <c r="B1771" s="236">
        <v>44075</v>
      </c>
      <c r="C1771" s="236">
        <v>44104</v>
      </c>
      <c r="D1771">
        <v>20417573705</v>
      </c>
      <c r="E1771" t="s">
        <v>4026</v>
      </c>
      <c r="F1771" t="s">
        <v>4027</v>
      </c>
      <c r="G1771" s="236">
        <v>44075</v>
      </c>
      <c r="H1771" s="236">
        <v>44104</v>
      </c>
      <c r="I1771">
        <v>247256</v>
      </c>
      <c r="J1771">
        <v>28</v>
      </c>
      <c r="K1771">
        <v>70</v>
      </c>
      <c r="M1771" t="s">
        <v>54</v>
      </c>
      <c r="P1771" t="s">
        <v>54</v>
      </c>
      <c r="Q1771">
        <v>70</v>
      </c>
      <c r="R1771">
        <v>70</v>
      </c>
      <c r="S1771" t="s">
        <v>911</v>
      </c>
      <c r="T1771" t="s">
        <v>787</v>
      </c>
      <c r="U1771" t="s">
        <v>4100</v>
      </c>
      <c r="V1771">
        <v>43741</v>
      </c>
      <c r="W1771" t="s">
        <v>4102</v>
      </c>
      <c r="AD1771">
        <v>44132</v>
      </c>
      <c r="AK1771">
        <v>1</v>
      </c>
      <c r="AL1771" t="s">
        <v>58</v>
      </c>
      <c r="AN1771" t="s">
        <v>59</v>
      </c>
      <c r="AS1771" t="s">
        <v>150</v>
      </c>
      <c r="AT1771" t="s">
        <v>61</v>
      </c>
      <c r="AU1771" t="s">
        <v>61</v>
      </c>
      <c r="AV1771" t="s">
        <v>11037</v>
      </c>
      <c r="AY1771" t="s">
        <v>633</v>
      </c>
      <c r="AZ1771" t="s">
        <v>62</v>
      </c>
      <c r="BA1771" t="s">
        <v>120</v>
      </c>
    </row>
    <row r="1772" spans="1:53" x14ac:dyDescent="0.25">
      <c r="A1772" s="1" t="s">
        <v>4103</v>
      </c>
      <c r="B1772" s="236">
        <v>44075</v>
      </c>
      <c r="C1772" s="236">
        <v>44104</v>
      </c>
      <c r="D1772">
        <v>20417573705</v>
      </c>
      <c r="E1772" t="s">
        <v>4026</v>
      </c>
      <c r="F1772" t="s">
        <v>4027</v>
      </c>
      <c r="G1772" s="236">
        <v>44075</v>
      </c>
      <c r="H1772" s="236">
        <v>44104</v>
      </c>
      <c r="I1772">
        <v>247544</v>
      </c>
      <c r="J1772">
        <v>28</v>
      </c>
      <c r="K1772">
        <v>70</v>
      </c>
      <c r="M1772" t="s">
        <v>54</v>
      </c>
      <c r="P1772" t="s">
        <v>54</v>
      </c>
      <c r="Q1772">
        <v>70</v>
      </c>
      <c r="R1772">
        <v>70</v>
      </c>
      <c r="S1772" t="s">
        <v>911</v>
      </c>
      <c r="T1772" t="s">
        <v>787</v>
      </c>
      <c r="U1772" t="s">
        <v>4096</v>
      </c>
      <c r="V1772">
        <v>43866</v>
      </c>
      <c r="W1772" t="s">
        <v>4103</v>
      </c>
      <c r="AD1772">
        <v>44132</v>
      </c>
      <c r="AK1772">
        <v>1</v>
      </c>
      <c r="AL1772" t="s">
        <v>58</v>
      </c>
      <c r="AN1772" t="s">
        <v>66</v>
      </c>
      <c r="AS1772" t="s">
        <v>150</v>
      </c>
      <c r="AT1772" t="s">
        <v>61</v>
      </c>
      <c r="AU1772" t="s">
        <v>61</v>
      </c>
      <c r="AV1772" t="s">
        <v>11037</v>
      </c>
      <c r="AY1772" t="s">
        <v>633</v>
      </c>
      <c r="AZ1772" t="s">
        <v>62</v>
      </c>
      <c r="BA1772" t="s">
        <v>120</v>
      </c>
    </row>
    <row r="1773" spans="1:53" x14ac:dyDescent="0.25">
      <c r="A1773" s="1" t="s">
        <v>4104</v>
      </c>
      <c r="B1773" s="236">
        <v>44075</v>
      </c>
      <c r="C1773" s="236">
        <v>44104</v>
      </c>
      <c r="D1773">
        <v>20417573705</v>
      </c>
      <c r="E1773" t="s">
        <v>4026</v>
      </c>
      <c r="F1773" t="s">
        <v>4027</v>
      </c>
      <c r="G1773" s="236">
        <v>44075</v>
      </c>
      <c r="H1773" s="236">
        <v>44104</v>
      </c>
      <c r="I1773">
        <v>247544</v>
      </c>
      <c r="J1773">
        <v>28</v>
      </c>
      <c r="K1773">
        <v>70</v>
      </c>
      <c r="M1773" t="s">
        <v>54</v>
      </c>
      <c r="P1773" t="s">
        <v>54</v>
      </c>
      <c r="Q1773">
        <v>70</v>
      </c>
      <c r="R1773">
        <v>70</v>
      </c>
      <c r="S1773" t="s">
        <v>911</v>
      </c>
      <c r="T1773" t="s">
        <v>787</v>
      </c>
      <c r="U1773" t="s">
        <v>4096</v>
      </c>
      <c r="V1773">
        <v>43866</v>
      </c>
      <c r="W1773" t="s">
        <v>4104</v>
      </c>
      <c r="AD1773">
        <v>44132</v>
      </c>
      <c r="AK1773">
        <v>1</v>
      </c>
      <c r="AL1773" t="s">
        <v>58</v>
      </c>
      <c r="AN1773" t="s">
        <v>66</v>
      </c>
      <c r="AS1773" t="s">
        <v>150</v>
      </c>
      <c r="AT1773" t="s">
        <v>61</v>
      </c>
      <c r="AU1773" t="s">
        <v>61</v>
      </c>
      <c r="AV1773" t="s">
        <v>11037</v>
      </c>
      <c r="AY1773" t="s">
        <v>633</v>
      </c>
      <c r="AZ1773" t="s">
        <v>62</v>
      </c>
      <c r="BA1773" t="s">
        <v>120</v>
      </c>
    </row>
    <row r="1774" spans="1:53" x14ac:dyDescent="0.25">
      <c r="A1774" s="1" t="s">
        <v>4105</v>
      </c>
      <c r="B1774" s="236">
        <v>44075</v>
      </c>
      <c r="C1774" s="236">
        <v>44104</v>
      </c>
      <c r="D1774">
        <v>20417573705</v>
      </c>
      <c r="E1774" t="s">
        <v>4026</v>
      </c>
      <c r="F1774" t="s">
        <v>4027</v>
      </c>
      <c r="G1774" s="236">
        <v>44075</v>
      </c>
      <c r="H1774" s="236">
        <v>44104</v>
      </c>
      <c r="I1774">
        <v>247256</v>
      </c>
      <c r="J1774">
        <v>28</v>
      </c>
      <c r="K1774">
        <v>70</v>
      </c>
      <c r="M1774" t="s">
        <v>54</v>
      </c>
      <c r="P1774" t="s">
        <v>54</v>
      </c>
      <c r="Q1774">
        <v>70</v>
      </c>
      <c r="R1774">
        <v>70</v>
      </c>
      <c r="S1774" t="s">
        <v>911</v>
      </c>
      <c r="T1774" t="s">
        <v>787</v>
      </c>
      <c r="U1774" t="s">
        <v>4096</v>
      </c>
      <c r="V1774">
        <v>43866</v>
      </c>
      <c r="W1774" t="s">
        <v>4105</v>
      </c>
      <c r="X1774" t="s">
        <v>1826</v>
      </c>
      <c r="AD1774">
        <v>44132</v>
      </c>
      <c r="AK1774">
        <v>1</v>
      </c>
      <c r="AL1774" t="s">
        <v>58</v>
      </c>
      <c r="AN1774" t="s">
        <v>66</v>
      </c>
      <c r="AS1774" t="s">
        <v>150</v>
      </c>
      <c r="AT1774" t="s">
        <v>61</v>
      </c>
      <c r="AU1774" t="s">
        <v>61</v>
      </c>
      <c r="AV1774" t="s">
        <v>11037</v>
      </c>
      <c r="AY1774" t="s">
        <v>633</v>
      </c>
      <c r="AZ1774" t="s">
        <v>62</v>
      </c>
      <c r="BA1774" t="s">
        <v>120</v>
      </c>
    </row>
    <row r="1775" spans="1:53" x14ac:dyDescent="0.25">
      <c r="A1775" s="1" t="s">
        <v>4107</v>
      </c>
      <c r="B1775" s="236">
        <v>44075</v>
      </c>
      <c r="C1775" s="236">
        <v>44104</v>
      </c>
      <c r="D1775">
        <v>20417573705</v>
      </c>
      <c r="E1775" t="s">
        <v>4026</v>
      </c>
      <c r="F1775" t="s">
        <v>4027</v>
      </c>
      <c r="G1775" s="236">
        <v>44075</v>
      </c>
      <c r="H1775" s="236">
        <v>44104</v>
      </c>
      <c r="I1775">
        <v>247544</v>
      </c>
      <c r="J1775">
        <v>28</v>
      </c>
      <c r="K1775">
        <v>70</v>
      </c>
      <c r="M1775" t="s">
        <v>54</v>
      </c>
      <c r="P1775" t="s">
        <v>54</v>
      </c>
      <c r="Q1775">
        <v>70</v>
      </c>
      <c r="R1775">
        <v>70</v>
      </c>
      <c r="S1775" t="s">
        <v>911</v>
      </c>
      <c r="T1775" t="s">
        <v>787</v>
      </c>
      <c r="U1775" t="s">
        <v>4106</v>
      </c>
      <c r="V1775">
        <v>43881</v>
      </c>
      <c r="W1775" t="s">
        <v>4107</v>
      </c>
      <c r="AD1775">
        <v>44132</v>
      </c>
      <c r="AK1775">
        <v>1</v>
      </c>
      <c r="AL1775" t="s">
        <v>58</v>
      </c>
      <c r="AN1775" t="s">
        <v>66</v>
      </c>
      <c r="AS1775" t="s">
        <v>150</v>
      </c>
      <c r="AT1775" t="s">
        <v>61</v>
      </c>
      <c r="AU1775" t="s">
        <v>61</v>
      </c>
      <c r="AV1775" t="s">
        <v>11037</v>
      </c>
      <c r="AY1775" t="s">
        <v>633</v>
      </c>
      <c r="AZ1775" t="s">
        <v>62</v>
      </c>
      <c r="BA1775" t="s">
        <v>120</v>
      </c>
    </row>
    <row r="1776" spans="1:53" x14ac:dyDescent="0.25">
      <c r="A1776" s="1" t="s">
        <v>4109</v>
      </c>
      <c r="B1776" s="236">
        <v>44090</v>
      </c>
      <c r="C1776" s="236">
        <v>44104</v>
      </c>
      <c r="D1776">
        <v>20417573705</v>
      </c>
      <c r="E1776" t="s">
        <v>4026</v>
      </c>
      <c r="F1776" t="s">
        <v>4027</v>
      </c>
      <c r="G1776" s="236">
        <v>44090</v>
      </c>
      <c r="H1776" s="236">
        <v>44104</v>
      </c>
      <c r="J1776">
        <v>28</v>
      </c>
      <c r="K1776">
        <v>65</v>
      </c>
      <c r="M1776" t="s">
        <v>54</v>
      </c>
      <c r="P1776" t="s">
        <v>54</v>
      </c>
      <c r="Q1776">
        <v>65</v>
      </c>
      <c r="R1776">
        <v>65</v>
      </c>
      <c r="S1776" t="s">
        <v>911</v>
      </c>
      <c r="T1776" t="s">
        <v>4108</v>
      </c>
      <c r="U1776" t="s">
        <v>4059</v>
      </c>
      <c r="V1776">
        <v>44019</v>
      </c>
      <c r="W1776" t="s">
        <v>4109</v>
      </c>
      <c r="AD1776">
        <v>44132</v>
      </c>
      <c r="AI1776" t="s">
        <v>65</v>
      </c>
      <c r="AK1776">
        <v>1</v>
      </c>
      <c r="AL1776" t="s">
        <v>58</v>
      </c>
      <c r="AN1776" t="s">
        <v>66</v>
      </c>
      <c r="AS1776" t="s">
        <v>150</v>
      </c>
      <c r="AT1776" t="s">
        <v>61</v>
      </c>
      <c r="AU1776" t="s">
        <v>61</v>
      </c>
      <c r="AV1776" t="s">
        <v>11037</v>
      </c>
      <c r="AY1776" t="s">
        <v>633</v>
      </c>
      <c r="AZ1776" t="s">
        <v>62</v>
      </c>
      <c r="BA1776" t="s">
        <v>120</v>
      </c>
    </row>
    <row r="1777" spans="1:53" x14ac:dyDescent="0.25">
      <c r="A1777" s="1" t="s">
        <v>4110</v>
      </c>
      <c r="B1777" s="236">
        <v>44044</v>
      </c>
      <c r="C1777" s="236">
        <v>44104</v>
      </c>
      <c r="D1777">
        <v>20417573705</v>
      </c>
      <c r="E1777" t="s">
        <v>4026</v>
      </c>
      <c r="F1777" t="s">
        <v>4027</v>
      </c>
      <c r="G1777" s="236">
        <v>44044</v>
      </c>
      <c r="H1777" s="236">
        <v>44104</v>
      </c>
      <c r="I1777">
        <v>247256</v>
      </c>
      <c r="J1777">
        <v>28</v>
      </c>
      <c r="K1777">
        <v>75</v>
      </c>
      <c r="M1777" t="s">
        <v>54</v>
      </c>
      <c r="P1777" t="s">
        <v>54</v>
      </c>
      <c r="Q1777">
        <v>75</v>
      </c>
      <c r="R1777">
        <v>75</v>
      </c>
      <c r="S1777" t="s">
        <v>911</v>
      </c>
      <c r="T1777" t="s">
        <v>4038</v>
      </c>
      <c r="U1777" t="s">
        <v>4039</v>
      </c>
      <c r="V1777">
        <v>43321</v>
      </c>
      <c r="W1777" t="s">
        <v>4110</v>
      </c>
      <c r="X1777" t="s">
        <v>1209</v>
      </c>
      <c r="AD1777">
        <v>44132</v>
      </c>
      <c r="AI1777" t="s">
        <v>65</v>
      </c>
      <c r="AK1777">
        <v>1</v>
      </c>
      <c r="AL1777" t="s">
        <v>58</v>
      </c>
      <c r="AN1777" t="s">
        <v>66</v>
      </c>
      <c r="AS1777" t="s">
        <v>150</v>
      </c>
      <c r="AT1777" t="s">
        <v>61</v>
      </c>
      <c r="AU1777" t="s">
        <v>61</v>
      </c>
      <c r="AV1777" t="s">
        <v>11037</v>
      </c>
      <c r="AW1777" t="s">
        <v>4111</v>
      </c>
      <c r="AY1777" t="s">
        <v>633</v>
      </c>
      <c r="AZ1777" t="s">
        <v>62</v>
      </c>
      <c r="BA1777" t="s">
        <v>120</v>
      </c>
    </row>
    <row r="1778" spans="1:53" x14ac:dyDescent="0.25">
      <c r="A1778" s="1" t="s">
        <v>4112</v>
      </c>
      <c r="B1778" s="236">
        <v>44075</v>
      </c>
      <c r="C1778" s="236">
        <v>44104</v>
      </c>
      <c r="D1778">
        <v>20417573705</v>
      </c>
      <c r="E1778" t="s">
        <v>4026</v>
      </c>
      <c r="F1778" t="s">
        <v>4027</v>
      </c>
      <c r="G1778" s="236">
        <v>44075</v>
      </c>
      <c r="H1778" s="236">
        <v>44104</v>
      </c>
      <c r="I1778">
        <v>247544</v>
      </c>
      <c r="J1778">
        <v>28</v>
      </c>
      <c r="K1778">
        <v>70</v>
      </c>
      <c r="M1778" t="s">
        <v>54</v>
      </c>
      <c r="P1778" t="s">
        <v>54</v>
      </c>
      <c r="Q1778">
        <v>70</v>
      </c>
      <c r="R1778">
        <v>70</v>
      </c>
      <c r="S1778" t="s">
        <v>911</v>
      </c>
      <c r="T1778" t="s">
        <v>787</v>
      </c>
      <c r="U1778" t="s">
        <v>4106</v>
      </c>
      <c r="V1778">
        <v>43881</v>
      </c>
      <c r="W1778" t="s">
        <v>4112</v>
      </c>
      <c r="AD1778">
        <v>44132</v>
      </c>
      <c r="AK1778">
        <v>1</v>
      </c>
      <c r="AL1778" t="s">
        <v>58</v>
      </c>
      <c r="AN1778" t="s">
        <v>66</v>
      </c>
      <c r="AS1778" t="s">
        <v>150</v>
      </c>
      <c r="AT1778" t="s">
        <v>61</v>
      </c>
      <c r="AU1778" t="s">
        <v>61</v>
      </c>
      <c r="AV1778" t="s">
        <v>11037</v>
      </c>
      <c r="AY1778" t="s">
        <v>633</v>
      </c>
      <c r="AZ1778" t="s">
        <v>62</v>
      </c>
      <c r="BA1778" t="s">
        <v>120</v>
      </c>
    </row>
    <row r="1779" spans="1:53" x14ac:dyDescent="0.25">
      <c r="A1779" s="1" t="s">
        <v>4115</v>
      </c>
      <c r="B1779" s="236">
        <v>44075</v>
      </c>
      <c r="C1779" s="236">
        <v>44104</v>
      </c>
      <c r="D1779">
        <v>20417573705</v>
      </c>
      <c r="E1779" t="s">
        <v>4026</v>
      </c>
      <c r="F1779" t="s">
        <v>4027</v>
      </c>
      <c r="G1779" s="236">
        <v>44075</v>
      </c>
      <c r="H1779" s="236">
        <v>44104</v>
      </c>
      <c r="I1779">
        <v>247256</v>
      </c>
      <c r="J1779">
        <v>28</v>
      </c>
      <c r="K1779">
        <v>70</v>
      </c>
      <c r="M1779" t="s">
        <v>54</v>
      </c>
      <c r="P1779" t="s">
        <v>54</v>
      </c>
      <c r="Q1779">
        <v>70</v>
      </c>
      <c r="R1779">
        <v>70</v>
      </c>
      <c r="S1779" t="s">
        <v>911</v>
      </c>
      <c r="T1779" t="s">
        <v>4113</v>
      </c>
      <c r="U1779" t="s">
        <v>4114</v>
      </c>
      <c r="V1779">
        <v>43941</v>
      </c>
      <c r="W1779" t="s">
        <v>4115</v>
      </c>
      <c r="AD1779">
        <v>44132</v>
      </c>
      <c r="AK1779">
        <v>1</v>
      </c>
      <c r="AL1779" t="s">
        <v>1129</v>
      </c>
      <c r="AN1779" t="s">
        <v>66</v>
      </c>
      <c r="AS1779" t="s">
        <v>150</v>
      </c>
      <c r="AT1779" t="s">
        <v>61</v>
      </c>
      <c r="AU1779" t="s">
        <v>61</v>
      </c>
      <c r="AV1779" t="s">
        <v>11037</v>
      </c>
      <c r="AY1779" t="s">
        <v>633</v>
      </c>
      <c r="AZ1779" t="s">
        <v>62</v>
      </c>
      <c r="BA1779" t="s">
        <v>120</v>
      </c>
    </row>
    <row r="1780" spans="1:53" x14ac:dyDescent="0.25">
      <c r="A1780" s="1" t="s">
        <v>4116</v>
      </c>
      <c r="B1780" s="236">
        <v>44075</v>
      </c>
      <c r="C1780" s="236">
        <v>44104</v>
      </c>
      <c r="D1780">
        <v>20417573705</v>
      </c>
      <c r="E1780" t="s">
        <v>4026</v>
      </c>
      <c r="F1780" t="s">
        <v>4027</v>
      </c>
      <c r="G1780" s="236">
        <v>44075</v>
      </c>
      <c r="H1780" s="236">
        <v>44104</v>
      </c>
      <c r="I1780">
        <v>247256</v>
      </c>
      <c r="J1780">
        <v>28</v>
      </c>
      <c r="K1780">
        <v>70</v>
      </c>
      <c r="M1780" t="s">
        <v>54</v>
      </c>
      <c r="P1780" t="s">
        <v>54</v>
      </c>
      <c r="Q1780">
        <v>70</v>
      </c>
      <c r="R1780">
        <v>70</v>
      </c>
      <c r="S1780" t="s">
        <v>911</v>
      </c>
      <c r="T1780" t="s">
        <v>4113</v>
      </c>
      <c r="U1780" t="s">
        <v>4114</v>
      </c>
      <c r="V1780">
        <v>43941</v>
      </c>
      <c r="W1780" t="s">
        <v>4116</v>
      </c>
      <c r="X1780" t="s">
        <v>4117</v>
      </c>
      <c r="AD1780">
        <v>44132</v>
      </c>
      <c r="AK1780">
        <v>1</v>
      </c>
      <c r="AL1780" t="s">
        <v>1129</v>
      </c>
      <c r="AN1780" t="s">
        <v>66</v>
      </c>
      <c r="AS1780" t="s">
        <v>150</v>
      </c>
      <c r="AT1780" t="s">
        <v>61</v>
      </c>
      <c r="AU1780" t="s">
        <v>61</v>
      </c>
      <c r="AV1780" t="s">
        <v>11037</v>
      </c>
      <c r="AY1780" t="s">
        <v>633</v>
      </c>
      <c r="AZ1780" t="s">
        <v>62</v>
      </c>
      <c r="BA1780" t="s">
        <v>120</v>
      </c>
    </row>
    <row r="1781" spans="1:53" x14ac:dyDescent="0.25">
      <c r="A1781" s="1" t="s">
        <v>4119</v>
      </c>
      <c r="B1781" s="236">
        <v>44090</v>
      </c>
      <c r="C1781" s="236">
        <v>44104</v>
      </c>
      <c r="D1781">
        <v>20417573705</v>
      </c>
      <c r="E1781" t="s">
        <v>4026</v>
      </c>
      <c r="F1781" t="s">
        <v>4027</v>
      </c>
      <c r="G1781" s="236">
        <v>44090</v>
      </c>
      <c r="H1781" s="236">
        <v>44104</v>
      </c>
      <c r="J1781">
        <v>28</v>
      </c>
      <c r="K1781">
        <v>65</v>
      </c>
      <c r="M1781" t="s">
        <v>54</v>
      </c>
      <c r="P1781" t="s">
        <v>54</v>
      </c>
      <c r="Q1781">
        <v>65</v>
      </c>
      <c r="R1781">
        <v>65</v>
      </c>
      <c r="S1781" t="s">
        <v>911</v>
      </c>
      <c r="T1781" t="s">
        <v>4118</v>
      </c>
      <c r="U1781" t="s">
        <v>4059</v>
      </c>
      <c r="V1781">
        <v>44019</v>
      </c>
      <c r="W1781" t="s">
        <v>4119</v>
      </c>
      <c r="AD1781">
        <v>44132</v>
      </c>
      <c r="AI1781" t="s">
        <v>65</v>
      </c>
      <c r="AK1781">
        <v>1</v>
      </c>
      <c r="AL1781" t="s">
        <v>58</v>
      </c>
      <c r="AN1781" t="s">
        <v>66</v>
      </c>
      <c r="AS1781" t="s">
        <v>150</v>
      </c>
      <c r="AT1781" t="s">
        <v>61</v>
      </c>
      <c r="AU1781" t="s">
        <v>61</v>
      </c>
      <c r="AV1781" t="s">
        <v>11037</v>
      </c>
      <c r="AY1781" t="s">
        <v>633</v>
      </c>
      <c r="AZ1781" t="s">
        <v>62</v>
      </c>
      <c r="BA1781" t="s">
        <v>120</v>
      </c>
    </row>
    <row r="1782" spans="1:53" x14ac:dyDescent="0.25">
      <c r="A1782" s="1" t="s">
        <v>4120</v>
      </c>
      <c r="B1782" s="236">
        <v>44090</v>
      </c>
      <c r="C1782" s="236">
        <v>44104</v>
      </c>
      <c r="D1782">
        <v>20417573705</v>
      </c>
      <c r="E1782" t="s">
        <v>4026</v>
      </c>
      <c r="F1782" t="s">
        <v>4027</v>
      </c>
      <c r="G1782" s="236">
        <v>44090</v>
      </c>
      <c r="H1782" s="236">
        <v>44104</v>
      </c>
      <c r="J1782">
        <v>28</v>
      </c>
      <c r="K1782">
        <v>65</v>
      </c>
      <c r="M1782" t="s">
        <v>54</v>
      </c>
      <c r="P1782" t="s">
        <v>54</v>
      </c>
      <c r="Q1782">
        <v>65</v>
      </c>
      <c r="R1782">
        <v>65</v>
      </c>
      <c r="S1782" t="s">
        <v>911</v>
      </c>
      <c r="T1782" t="s">
        <v>4118</v>
      </c>
      <c r="U1782" t="s">
        <v>4059</v>
      </c>
      <c r="V1782">
        <v>44019</v>
      </c>
      <c r="W1782" t="s">
        <v>4120</v>
      </c>
      <c r="AD1782">
        <v>44132</v>
      </c>
      <c r="AI1782" t="s">
        <v>65</v>
      </c>
      <c r="AK1782">
        <v>1</v>
      </c>
      <c r="AL1782" t="s">
        <v>58</v>
      </c>
      <c r="AN1782" t="s">
        <v>66</v>
      </c>
      <c r="AS1782" t="s">
        <v>150</v>
      </c>
      <c r="AT1782" t="s">
        <v>61</v>
      </c>
      <c r="AU1782" t="s">
        <v>61</v>
      </c>
      <c r="AV1782" t="s">
        <v>11037</v>
      </c>
      <c r="AY1782" t="s">
        <v>633</v>
      </c>
      <c r="AZ1782" t="s">
        <v>62</v>
      </c>
      <c r="BA1782" t="s">
        <v>120</v>
      </c>
    </row>
    <row r="1783" spans="1:53" x14ac:dyDescent="0.25">
      <c r="A1783" s="1" t="s">
        <v>4121</v>
      </c>
      <c r="B1783" s="236">
        <v>44090</v>
      </c>
      <c r="C1783" s="236">
        <v>44104</v>
      </c>
      <c r="D1783">
        <v>20417573705</v>
      </c>
      <c r="E1783" t="s">
        <v>4026</v>
      </c>
      <c r="F1783" t="s">
        <v>4027</v>
      </c>
      <c r="G1783" s="236">
        <v>44090</v>
      </c>
      <c r="H1783" s="236">
        <v>44104</v>
      </c>
      <c r="J1783">
        <v>28</v>
      </c>
      <c r="K1783">
        <v>65</v>
      </c>
      <c r="M1783" t="s">
        <v>54</v>
      </c>
      <c r="P1783" t="s">
        <v>54</v>
      </c>
      <c r="Q1783">
        <v>65</v>
      </c>
      <c r="R1783">
        <v>65</v>
      </c>
      <c r="S1783" t="s">
        <v>911</v>
      </c>
      <c r="T1783" t="s">
        <v>4118</v>
      </c>
      <c r="U1783" t="s">
        <v>4059</v>
      </c>
      <c r="V1783">
        <v>44019</v>
      </c>
      <c r="W1783" t="s">
        <v>4121</v>
      </c>
      <c r="AD1783">
        <v>44132</v>
      </c>
      <c r="AI1783" t="s">
        <v>65</v>
      </c>
      <c r="AK1783">
        <v>1</v>
      </c>
      <c r="AL1783" t="s">
        <v>58</v>
      </c>
      <c r="AN1783" t="s">
        <v>66</v>
      </c>
      <c r="AS1783" t="s">
        <v>150</v>
      </c>
      <c r="AT1783" t="s">
        <v>61</v>
      </c>
      <c r="AU1783" t="s">
        <v>61</v>
      </c>
      <c r="AV1783" t="s">
        <v>11037</v>
      </c>
      <c r="AY1783" t="s">
        <v>633</v>
      </c>
      <c r="AZ1783" t="s">
        <v>62</v>
      </c>
      <c r="BA1783" t="s">
        <v>120</v>
      </c>
    </row>
    <row r="1784" spans="1:53" x14ac:dyDescent="0.25">
      <c r="A1784" s="1" t="s">
        <v>4126</v>
      </c>
      <c r="B1784" s="236">
        <v>44123</v>
      </c>
      <c r="C1784" s="236">
        <v>44153</v>
      </c>
      <c r="D1784">
        <v>20529096195</v>
      </c>
      <c r="E1784" t="s">
        <v>4122</v>
      </c>
      <c r="F1784" t="s">
        <v>4123</v>
      </c>
      <c r="G1784" s="236">
        <v>44123</v>
      </c>
      <c r="H1784" s="236">
        <v>44153</v>
      </c>
      <c r="J1784">
        <v>-21</v>
      </c>
      <c r="K1784">
        <v>79</v>
      </c>
      <c r="M1784" t="s">
        <v>54</v>
      </c>
      <c r="P1784" t="s">
        <v>54</v>
      </c>
      <c r="Q1784">
        <v>79</v>
      </c>
      <c r="R1784">
        <v>0</v>
      </c>
      <c r="S1784">
        <v>0</v>
      </c>
      <c r="T1784" t="s">
        <v>4124</v>
      </c>
      <c r="U1784" t="s">
        <v>4125</v>
      </c>
      <c r="V1784">
        <v>44001</v>
      </c>
      <c r="W1784" t="s">
        <v>4126</v>
      </c>
      <c r="AD1784">
        <v>44132</v>
      </c>
      <c r="AK1784">
        <v>1</v>
      </c>
      <c r="AL1784" t="s">
        <v>58</v>
      </c>
      <c r="AN1784" t="s">
        <v>3312</v>
      </c>
      <c r="AS1784" t="s">
        <v>131</v>
      </c>
      <c r="AT1784" t="s">
        <v>61</v>
      </c>
      <c r="AU1784" t="s">
        <v>61</v>
      </c>
      <c r="AV1784" t="s">
        <v>11037</v>
      </c>
      <c r="AY1784">
        <v>0</v>
      </c>
      <c r="AZ1784" t="s">
        <v>62</v>
      </c>
      <c r="BA1784" t="s">
        <v>63</v>
      </c>
    </row>
    <row r="1785" spans="1:53" x14ac:dyDescent="0.25">
      <c r="A1785" s="1" t="s">
        <v>4127</v>
      </c>
      <c r="B1785" s="236">
        <v>44123</v>
      </c>
      <c r="C1785" s="236">
        <v>44153</v>
      </c>
      <c r="D1785">
        <v>20529096195</v>
      </c>
      <c r="E1785" t="s">
        <v>4122</v>
      </c>
      <c r="F1785" t="s">
        <v>4123</v>
      </c>
      <c r="G1785" s="236">
        <v>44123</v>
      </c>
      <c r="H1785" s="236">
        <v>44153</v>
      </c>
      <c r="J1785">
        <v>-21</v>
      </c>
      <c r="K1785">
        <v>79</v>
      </c>
      <c r="M1785" t="s">
        <v>54</v>
      </c>
      <c r="P1785" t="s">
        <v>54</v>
      </c>
      <c r="Q1785">
        <v>79</v>
      </c>
      <c r="R1785">
        <v>0</v>
      </c>
      <c r="S1785">
        <v>0</v>
      </c>
      <c r="T1785" t="s">
        <v>4124</v>
      </c>
      <c r="U1785" t="s">
        <v>4125</v>
      </c>
      <c r="V1785">
        <v>44001</v>
      </c>
      <c r="W1785" t="s">
        <v>4127</v>
      </c>
      <c r="AD1785">
        <v>44132</v>
      </c>
      <c r="AK1785">
        <v>1</v>
      </c>
      <c r="AL1785" t="s">
        <v>58</v>
      </c>
      <c r="AN1785" t="s">
        <v>3312</v>
      </c>
      <c r="AS1785" t="s">
        <v>131</v>
      </c>
      <c r="AT1785" t="s">
        <v>61</v>
      </c>
      <c r="AU1785" t="s">
        <v>61</v>
      </c>
      <c r="AV1785" t="s">
        <v>11037</v>
      </c>
      <c r="AY1785">
        <v>0</v>
      </c>
      <c r="AZ1785" t="s">
        <v>62</v>
      </c>
      <c r="BA1785" t="s">
        <v>63</v>
      </c>
    </row>
    <row r="1786" spans="1:53" x14ac:dyDescent="0.25">
      <c r="A1786" s="1" t="s">
        <v>3168</v>
      </c>
      <c r="B1786" s="236">
        <v>44123</v>
      </c>
      <c r="C1786" s="236">
        <v>44153</v>
      </c>
      <c r="D1786">
        <v>20529096195</v>
      </c>
      <c r="E1786" t="s">
        <v>4122</v>
      </c>
      <c r="F1786" t="s">
        <v>4123</v>
      </c>
      <c r="G1786" s="236">
        <v>44123</v>
      </c>
      <c r="H1786" s="236">
        <v>44153</v>
      </c>
      <c r="J1786">
        <v>-21</v>
      </c>
      <c r="K1786">
        <v>79</v>
      </c>
      <c r="M1786" t="s">
        <v>54</v>
      </c>
      <c r="P1786" t="s">
        <v>54</v>
      </c>
      <c r="Q1786">
        <v>79</v>
      </c>
      <c r="R1786">
        <v>0</v>
      </c>
      <c r="S1786">
        <v>0</v>
      </c>
      <c r="T1786" t="s">
        <v>4124</v>
      </c>
      <c r="U1786" t="s">
        <v>4125</v>
      </c>
      <c r="V1786">
        <v>44001</v>
      </c>
      <c r="W1786" t="s">
        <v>3168</v>
      </c>
      <c r="AD1786">
        <v>44132</v>
      </c>
      <c r="AK1786">
        <v>1</v>
      </c>
      <c r="AL1786" t="s">
        <v>58</v>
      </c>
      <c r="AN1786" t="s">
        <v>3312</v>
      </c>
      <c r="AS1786" t="s">
        <v>131</v>
      </c>
      <c r="AT1786" t="s">
        <v>61</v>
      </c>
      <c r="AU1786" t="s">
        <v>61</v>
      </c>
      <c r="AV1786" t="s">
        <v>11037</v>
      </c>
      <c r="AY1786">
        <v>0</v>
      </c>
      <c r="AZ1786" t="s">
        <v>62</v>
      </c>
      <c r="BA1786" t="s">
        <v>63</v>
      </c>
    </row>
    <row r="1787" spans="1:53" x14ac:dyDescent="0.25">
      <c r="A1787" s="1" t="s">
        <v>4131</v>
      </c>
      <c r="B1787" s="236">
        <v>44097</v>
      </c>
      <c r="C1787" s="236">
        <v>44126</v>
      </c>
      <c r="D1787">
        <v>20529096195</v>
      </c>
      <c r="E1787" t="s">
        <v>4122</v>
      </c>
      <c r="F1787" t="s">
        <v>4128</v>
      </c>
      <c r="G1787" s="236">
        <v>44127</v>
      </c>
      <c r="H1787" s="236">
        <v>44157</v>
      </c>
      <c r="J1787">
        <v>-25</v>
      </c>
      <c r="K1787">
        <v>75</v>
      </c>
      <c r="M1787" t="s">
        <v>54</v>
      </c>
      <c r="P1787" t="s">
        <v>54</v>
      </c>
      <c r="Q1787">
        <v>75</v>
      </c>
      <c r="R1787">
        <v>0</v>
      </c>
      <c r="S1787">
        <v>0</v>
      </c>
      <c r="T1787" t="s">
        <v>4129</v>
      </c>
      <c r="U1787" t="s">
        <v>4130</v>
      </c>
      <c r="V1787">
        <v>44034</v>
      </c>
      <c r="W1787" t="s">
        <v>4131</v>
      </c>
      <c r="AD1787">
        <v>44132</v>
      </c>
      <c r="AK1787">
        <v>1</v>
      </c>
      <c r="AL1787" t="s">
        <v>58</v>
      </c>
      <c r="AN1787" t="s">
        <v>73</v>
      </c>
      <c r="AS1787" t="s">
        <v>131</v>
      </c>
      <c r="AT1787" t="s">
        <v>61</v>
      </c>
      <c r="AU1787" t="s">
        <v>61</v>
      </c>
      <c r="AV1787" t="s">
        <v>11037</v>
      </c>
      <c r="AY1787">
        <v>0</v>
      </c>
      <c r="AZ1787" t="s">
        <v>439</v>
      </c>
      <c r="BA1787" t="s">
        <v>120</v>
      </c>
    </row>
    <row r="1788" spans="1:53" x14ac:dyDescent="0.25">
      <c r="A1788" s="1" t="s">
        <v>4135</v>
      </c>
      <c r="B1788" s="236">
        <v>44125</v>
      </c>
      <c r="C1788" s="236">
        <v>44155</v>
      </c>
      <c r="D1788">
        <v>20529096195</v>
      </c>
      <c r="E1788" t="s">
        <v>4122</v>
      </c>
      <c r="F1788" t="s">
        <v>4132</v>
      </c>
      <c r="G1788" s="236">
        <v>44125</v>
      </c>
      <c r="H1788" s="236">
        <v>44155</v>
      </c>
      <c r="J1788">
        <v>-23</v>
      </c>
      <c r="K1788">
        <v>75</v>
      </c>
      <c r="M1788" t="s">
        <v>54</v>
      </c>
      <c r="P1788" t="s">
        <v>54</v>
      </c>
      <c r="Q1788">
        <v>75</v>
      </c>
      <c r="R1788">
        <v>0</v>
      </c>
      <c r="S1788">
        <v>0</v>
      </c>
      <c r="T1788" t="s">
        <v>4133</v>
      </c>
      <c r="U1788" t="s">
        <v>4134</v>
      </c>
      <c r="V1788">
        <v>44095</v>
      </c>
      <c r="W1788" t="s">
        <v>4135</v>
      </c>
      <c r="AD1788">
        <v>44132</v>
      </c>
      <c r="AK1788">
        <v>1</v>
      </c>
      <c r="AL1788" t="s">
        <v>58</v>
      </c>
      <c r="AN1788" t="s">
        <v>73</v>
      </c>
      <c r="AS1788" t="s">
        <v>131</v>
      </c>
      <c r="AT1788" t="s">
        <v>61</v>
      </c>
      <c r="AU1788" t="s">
        <v>61</v>
      </c>
      <c r="AV1788" t="s">
        <v>11037</v>
      </c>
      <c r="AY1788">
        <v>0</v>
      </c>
      <c r="AZ1788" t="s">
        <v>62</v>
      </c>
      <c r="BA1788" t="s">
        <v>63</v>
      </c>
    </row>
    <row r="1789" spans="1:53" x14ac:dyDescent="0.25">
      <c r="A1789" s="1" t="s">
        <v>4137</v>
      </c>
      <c r="B1789" s="236">
        <v>44125</v>
      </c>
      <c r="C1789" s="236">
        <v>44155</v>
      </c>
      <c r="D1789">
        <v>20529096195</v>
      </c>
      <c r="E1789" t="s">
        <v>4122</v>
      </c>
      <c r="F1789" t="s">
        <v>4132</v>
      </c>
      <c r="G1789" s="236">
        <v>44125</v>
      </c>
      <c r="H1789" s="236">
        <v>44155</v>
      </c>
      <c r="J1789">
        <v>-23</v>
      </c>
      <c r="K1789">
        <v>75</v>
      </c>
      <c r="M1789" t="s">
        <v>54</v>
      </c>
      <c r="P1789" t="s">
        <v>54</v>
      </c>
      <c r="Q1789">
        <v>75</v>
      </c>
      <c r="R1789">
        <v>0</v>
      </c>
      <c r="S1789">
        <v>0</v>
      </c>
      <c r="T1789" t="s">
        <v>4136</v>
      </c>
      <c r="U1789" t="s">
        <v>4134</v>
      </c>
      <c r="V1789">
        <v>44095</v>
      </c>
      <c r="W1789" t="s">
        <v>4137</v>
      </c>
      <c r="AD1789">
        <v>44132</v>
      </c>
      <c r="AK1789">
        <v>1</v>
      </c>
      <c r="AL1789" t="s">
        <v>58</v>
      </c>
      <c r="AN1789" t="s">
        <v>73</v>
      </c>
      <c r="AS1789" t="s">
        <v>131</v>
      </c>
      <c r="AT1789" t="s">
        <v>61</v>
      </c>
      <c r="AU1789" t="s">
        <v>61</v>
      </c>
      <c r="AV1789" t="s">
        <v>11037</v>
      </c>
      <c r="AY1789">
        <v>0</v>
      </c>
      <c r="AZ1789" t="s">
        <v>62</v>
      </c>
      <c r="BA1789" t="s">
        <v>63</v>
      </c>
    </row>
    <row r="1790" spans="1:53" x14ac:dyDescent="0.25">
      <c r="A1790" s="1" t="s">
        <v>4138</v>
      </c>
      <c r="B1790" s="236">
        <v>44125</v>
      </c>
      <c r="C1790" s="236">
        <v>44155</v>
      </c>
      <c r="D1790">
        <v>20529096195</v>
      </c>
      <c r="E1790" t="s">
        <v>4122</v>
      </c>
      <c r="F1790" t="s">
        <v>4132</v>
      </c>
      <c r="G1790" s="236">
        <v>44125</v>
      </c>
      <c r="H1790" s="236">
        <v>44155</v>
      </c>
      <c r="J1790">
        <v>-23</v>
      </c>
      <c r="K1790">
        <v>75</v>
      </c>
      <c r="M1790" t="s">
        <v>54</v>
      </c>
      <c r="P1790" t="s">
        <v>54</v>
      </c>
      <c r="Q1790">
        <v>75</v>
      </c>
      <c r="R1790">
        <v>0</v>
      </c>
      <c r="S1790">
        <v>0</v>
      </c>
      <c r="T1790" t="s">
        <v>4136</v>
      </c>
      <c r="U1790" t="s">
        <v>4134</v>
      </c>
      <c r="V1790">
        <v>44095</v>
      </c>
      <c r="W1790" t="s">
        <v>4138</v>
      </c>
      <c r="AD1790">
        <v>44132</v>
      </c>
      <c r="AK1790">
        <v>1</v>
      </c>
      <c r="AL1790" t="s">
        <v>58</v>
      </c>
      <c r="AN1790" t="s">
        <v>73</v>
      </c>
      <c r="AS1790" t="s">
        <v>131</v>
      </c>
      <c r="AT1790" t="s">
        <v>61</v>
      </c>
      <c r="AU1790" t="s">
        <v>61</v>
      </c>
      <c r="AV1790" t="s">
        <v>11037</v>
      </c>
      <c r="AY1790">
        <v>0</v>
      </c>
      <c r="AZ1790" t="s">
        <v>62</v>
      </c>
      <c r="BA1790" t="s">
        <v>63</v>
      </c>
    </row>
    <row r="1791" spans="1:53" x14ac:dyDescent="0.25">
      <c r="A1791" s="1" t="s">
        <v>4139</v>
      </c>
      <c r="B1791" s="236">
        <v>44125</v>
      </c>
      <c r="C1791" s="236">
        <v>44155</v>
      </c>
      <c r="D1791">
        <v>20529096195</v>
      </c>
      <c r="E1791" t="s">
        <v>4122</v>
      </c>
      <c r="F1791" t="s">
        <v>4132</v>
      </c>
      <c r="G1791" s="236">
        <v>44125</v>
      </c>
      <c r="H1791" s="236">
        <v>44155</v>
      </c>
      <c r="J1791">
        <v>-23</v>
      </c>
      <c r="K1791">
        <v>75</v>
      </c>
      <c r="M1791" t="s">
        <v>54</v>
      </c>
      <c r="P1791" t="s">
        <v>54</v>
      </c>
      <c r="Q1791">
        <v>75</v>
      </c>
      <c r="R1791">
        <v>0</v>
      </c>
      <c r="S1791">
        <v>0</v>
      </c>
      <c r="T1791" t="s">
        <v>4136</v>
      </c>
      <c r="U1791" t="s">
        <v>4134</v>
      </c>
      <c r="V1791">
        <v>44095</v>
      </c>
      <c r="W1791" t="s">
        <v>4139</v>
      </c>
      <c r="AD1791">
        <v>44132</v>
      </c>
      <c r="AK1791">
        <v>1</v>
      </c>
      <c r="AL1791" t="s">
        <v>58</v>
      </c>
      <c r="AN1791" t="s">
        <v>73</v>
      </c>
      <c r="AS1791" t="s">
        <v>131</v>
      </c>
      <c r="AT1791" t="s">
        <v>61</v>
      </c>
      <c r="AU1791" t="s">
        <v>61</v>
      </c>
      <c r="AV1791" t="s">
        <v>11037</v>
      </c>
      <c r="AY1791">
        <v>0</v>
      </c>
      <c r="AZ1791" t="s">
        <v>62</v>
      </c>
      <c r="BA1791" t="s">
        <v>63</v>
      </c>
    </row>
    <row r="1792" spans="1:53" x14ac:dyDescent="0.25">
      <c r="A1792" s="1" t="s">
        <v>4141</v>
      </c>
      <c r="B1792" s="236">
        <v>44125</v>
      </c>
      <c r="C1792" s="236">
        <v>44155</v>
      </c>
      <c r="D1792">
        <v>20529096195</v>
      </c>
      <c r="E1792" t="s">
        <v>4122</v>
      </c>
      <c r="F1792" t="s">
        <v>4132</v>
      </c>
      <c r="G1792" s="236">
        <v>44125</v>
      </c>
      <c r="H1792" s="236">
        <v>44155</v>
      </c>
      <c r="J1792">
        <v>-23</v>
      </c>
      <c r="K1792">
        <v>75</v>
      </c>
      <c r="M1792" t="s">
        <v>54</v>
      </c>
      <c r="P1792" t="s">
        <v>54</v>
      </c>
      <c r="Q1792">
        <v>75</v>
      </c>
      <c r="R1792">
        <v>0</v>
      </c>
      <c r="S1792">
        <v>0</v>
      </c>
      <c r="T1792" t="s">
        <v>4140</v>
      </c>
      <c r="U1792" t="s">
        <v>4134</v>
      </c>
      <c r="V1792">
        <v>44095</v>
      </c>
      <c r="W1792" t="s">
        <v>4141</v>
      </c>
      <c r="AD1792">
        <v>44132</v>
      </c>
      <c r="AK1792">
        <v>1</v>
      </c>
      <c r="AL1792" t="s">
        <v>58</v>
      </c>
      <c r="AN1792" t="s">
        <v>73</v>
      </c>
      <c r="AS1792" t="s">
        <v>131</v>
      </c>
      <c r="AT1792" t="s">
        <v>61</v>
      </c>
      <c r="AU1792" t="s">
        <v>61</v>
      </c>
      <c r="AV1792" t="s">
        <v>11037</v>
      </c>
      <c r="AY1792">
        <v>0</v>
      </c>
      <c r="AZ1792" t="s">
        <v>62</v>
      </c>
      <c r="BA1792" t="s">
        <v>63</v>
      </c>
    </row>
    <row r="1793" spans="1:53" x14ac:dyDescent="0.25">
      <c r="A1793" s="1" t="s">
        <v>4142</v>
      </c>
      <c r="B1793" s="236">
        <v>44125</v>
      </c>
      <c r="C1793" s="236">
        <v>44155</v>
      </c>
      <c r="D1793">
        <v>20529096195</v>
      </c>
      <c r="E1793" t="s">
        <v>4122</v>
      </c>
      <c r="F1793" t="s">
        <v>4132</v>
      </c>
      <c r="G1793" s="236">
        <v>44125</v>
      </c>
      <c r="H1793" s="236">
        <v>44155</v>
      </c>
      <c r="J1793">
        <v>-23</v>
      </c>
      <c r="K1793">
        <v>75</v>
      </c>
      <c r="M1793" t="s">
        <v>54</v>
      </c>
      <c r="P1793" t="s">
        <v>54</v>
      </c>
      <c r="Q1793">
        <v>75</v>
      </c>
      <c r="R1793">
        <v>0</v>
      </c>
      <c r="S1793">
        <v>0</v>
      </c>
      <c r="T1793" t="s">
        <v>4140</v>
      </c>
      <c r="U1793" t="s">
        <v>4134</v>
      </c>
      <c r="V1793">
        <v>44095</v>
      </c>
      <c r="W1793" t="s">
        <v>4142</v>
      </c>
      <c r="AD1793">
        <v>44132</v>
      </c>
      <c r="AK1793">
        <v>1</v>
      </c>
      <c r="AL1793" t="s">
        <v>58</v>
      </c>
      <c r="AN1793" t="s">
        <v>73</v>
      </c>
      <c r="AS1793" t="s">
        <v>131</v>
      </c>
      <c r="AT1793" t="s">
        <v>61</v>
      </c>
      <c r="AU1793" t="s">
        <v>61</v>
      </c>
      <c r="AV1793" t="s">
        <v>11037</v>
      </c>
      <c r="AY1793">
        <v>0</v>
      </c>
      <c r="AZ1793" t="s">
        <v>62</v>
      </c>
      <c r="BA1793" t="s">
        <v>63</v>
      </c>
    </row>
    <row r="1794" spans="1:53" x14ac:dyDescent="0.25">
      <c r="A1794" s="1" t="s">
        <v>4143</v>
      </c>
      <c r="B1794" s="236">
        <v>44125</v>
      </c>
      <c r="C1794" s="236">
        <v>44155</v>
      </c>
      <c r="D1794">
        <v>20529096195</v>
      </c>
      <c r="E1794" t="s">
        <v>4122</v>
      </c>
      <c r="F1794" t="s">
        <v>4132</v>
      </c>
      <c r="G1794" s="236">
        <v>44125</v>
      </c>
      <c r="H1794" s="236">
        <v>44155</v>
      </c>
      <c r="J1794">
        <v>-23</v>
      </c>
      <c r="K1794">
        <v>75</v>
      </c>
      <c r="M1794" t="s">
        <v>54</v>
      </c>
      <c r="P1794" t="s">
        <v>54</v>
      </c>
      <c r="Q1794">
        <v>75</v>
      </c>
      <c r="R1794">
        <v>0</v>
      </c>
      <c r="S1794">
        <v>0</v>
      </c>
      <c r="T1794" t="s">
        <v>4140</v>
      </c>
      <c r="U1794" t="s">
        <v>4134</v>
      </c>
      <c r="V1794">
        <v>44095</v>
      </c>
      <c r="W1794" t="s">
        <v>4143</v>
      </c>
      <c r="AD1794">
        <v>44132</v>
      </c>
      <c r="AK1794">
        <v>1</v>
      </c>
      <c r="AL1794" t="s">
        <v>58</v>
      </c>
      <c r="AN1794" t="s">
        <v>73</v>
      </c>
      <c r="AS1794" t="s">
        <v>131</v>
      </c>
      <c r="AT1794" t="s">
        <v>61</v>
      </c>
      <c r="AU1794" t="s">
        <v>61</v>
      </c>
      <c r="AV1794" t="s">
        <v>11037</v>
      </c>
      <c r="AY1794">
        <v>0</v>
      </c>
      <c r="AZ1794" t="s">
        <v>62</v>
      </c>
      <c r="BA1794" t="s">
        <v>63</v>
      </c>
    </row>
    <row r="1795" spans="1:53" x14ac:dyDescent="0.25">
      <c r="A1795" s="1" t="s">
        <v>4144</v>
      </c>
      <c r="B1795" s="236">
        <v>44125</v>
      </c>
      <c r="C1795" s="236">
        <v>44155</v>
      </c>
      <c r="D1795">
        <v>20529096195</v>
      </c>
      <c r="E1795" t="s">
        <v>4122</v>
      </c>
      <c r="F1795" t="s">
        <v>4132</v>
      </c>
      <c r="G1795" s="236">
        <v>44125</v>
      </c>
      <c r="H1795" s="236">
        <v>44155</v>
      </c>
      <c r="J1795">
        <v>-23</v>
      </c>
      <c r="K1795">
        <v>75</v>
      </c>
      <c r="M1795" t="s">
        <v>54</v>
      </c>
      <c r="P1795" t="s">
        <v>54</v>
      </c>
      <c r="Q1795">
        <v>75</v>
      </c>
      <c r="R1795">
        <v>0</v>
      </c>
      <c r="S1795">
        <v>0</v>
      </c>
      <c r="T1795" t="s">
        <v>4140</v>
      </c>
      <c r="U1795" t="s">
        <v>4134</v>
      </c>
      <c r="V1795">
        <v>44095</v>
      </c>
      <c r="W1795" t="s">
        <v>4144</v>
      </c>
      <c r="AD1795">
        <v>44132</v>
      </c>
      <c r="AK1795">
        <v>1</v>
      </c>
      <c r="AL1795" t="s">
        <v>58</v>
      </c>
      <c r="AN1795" t="s">
        <v>73</v>
      </c>
      <c r="AS1795" t="s">
        <v>131</v>
      </c>
      <c r="AT1795" t="s">
        <v>61</v>
      </c>
      <c r="AU1795" t="s">
        <v>61</v>
      </c>
      <c r="AV1795" t="s">
        <v>11037</v>
      </c>
      <c r="AY1795">
        <v>0</v>
      </c>
      <c r="AZ1795" t="s">
        <v>62</v>
      </c>
      <c r="BA1795" t="s">
        <v>63</v>
      </c>
    </row>
    <row r="1796" spans="1:53" x14ac:dyDescent="0.25">
      <c r="A1796" s="1" t="s">
        <v>4145</v>
      </c>
      <c r="B1796" s="236">
        <v>44125</v>
      </c>
      <c r="C1796" s="236">
        <v>44155</v>
      </c>
      <c r="D1796">
        <v>20529096195</v>
      </c>
      <c r="E1796" t="s">
        <v>4122</v>
      </c>
      <c r="F1796" t="s">
        <v>4132</v>
      </c>
      <c r="G1796" s="236">
        <v>44125</v>
      </c>
      <c r="H1796" s="236">
        <v>44155</v>
      </c>
      <c r="J1796">
        <v>-23</v>
      </c>
      <c r="K1796">
        <v>75</v>
      </c>
      <c r="M1796" t="s">
        <v>54</v>
      </c>
      <c r="P1796" t="s">
        <v>54</v>
      </c>
      <c r="Q1796">
        <v>75</v>
      </c>
      <c r="R1796">
        <v>0</v>
      </c>
      <c r="S1796">
        <v>0</v>
      </c>
      <c r="T1796" t="s">
        <v>4140</v>
      </c>
      <c r="U1796" t="s">
        <v>4134</v>
      </c>
      <c r="V1796">
        <v>44095</v>
      </c>
      <c r="W1796" t="s">
        <v>4145</v>
      </c>
      <c r="AD1796">
        <v>44132</v>
      </c>
      <c r="AK1796">
        <v>1</v>
      </c>
      <c r="AL1796" t="s">
        <v>58</v>
      </c>
      <c r="AN1796" t="s">
        <v>73</v>
      </c>
      <c r="AS1796" t="s">
        <v>131</v>
      </c>
      <c r="AT1796" t="s">
        <v>61</v>
      </c>
      <c r="AU1796" t="s">
        <v>61</v>
      </c>
      <c r="AV1796" t="s">
        <v>11037</v>
      </c>
      <c r="AY1796">
        <v>0</v>
      </c>
      <c r="AZ1796" t="s">
        <v>62</v>
      </c>
      <c r="BA1796" t="s">
        <v>63</v>
      </c>
    </row>
    <row r="1797" spans="1:53" x14ac:dyDescent="0.25">
      <c r="A1797" s="1" t="s">
        <v>4146</v>
      </c>
      <c r="B1797" s="236">
        <v>44125</v>
      </c>
      <c r="C1797" s="236">
        <v>44155</v>
      </c>
      <c r="D1797">
        <v>20529096195</v>
      </c>
      <c r="E1797" t="s">
        <v>4122</v>
      </c>
      <c r="F1797" t="s">
        <v>4132</v>
      </c>
      <c r="G1797" s="236">
        <v>44125</v>
      </c>
      <c r="H1797" s="236">
        <v>44155</v>
      </c>
      <c r="J1797">
        <v>-23</v>
      </c>
      <c r="K1797">
        <v>75</v>
      </c>
      <c r="M1797" t="s">
        <v>54</v>
      </c>
      <c r="P1797" t="s">
        <v>54</v>
      </c>
      <c r="Q1797">
        <v>75</v>
      </c>
      <c r="R1797">
        <v>0</v>
      </c>
      <c r="S1797">
        <v>0</v>
      </c>
      <c r="T1797" t="s">
        <v>4140</v>
      </c>
      <c r="U1797" t="s">
        <v>4134</v>
      </c>
      <c r="V1797">
        <v>44095</v>
      </c>
      <c r="W1797" t="s">
        <v>4146</v>
      </c>
      <c r="AD1797">
        <v>44132</v>
      </c>
      <c r="AK1797">
        <v>1</v>
      </c>
      <c r="AL1797" t="s">
        <v>58</v>
      </c>
      <c r="AN1797" t="s">
        <v>73</v>
      </c>
      <c r="AS1797" t="s">
        <v>131</v>
      </c>
      <c r="AT1797" t="s">
        <v>61</v>
      </c>
      <c r="AU1797" t="s">
        <v>61</v>
      </c>
      <c r="AV1797" t="s">
        <v>11037</v>
      </c>
      <c r="AY1797">
        <v>0</v>
      </c>
      <c r="AZ1797" t="s">
        <v>62</v>
      </c>
      <c r="BA1797" t="s">
        <v>63</v>
      </c>
    </row>
    <row r="1798" spans="1:53" x14ac:dyDescent="0.25">
      <c r="A1798" s="1" t="s">
        <v>4147</v>
      </c>
      <c r="B1798" s="236">
        <v>44097</v>
      </c>
      <c r="C1798" s="236">
        <v>44126</v>
      </c>
      <c r="D1798">
        <v>20529096195</v>
      </c>
      <c r="E1798" t="s">
        <v>4122</v>
      </c>
      <c r="F1798" t="s">
        <v>4128</v>
      </c>
      <c r="G1798" s="236">
        <v>44127</v>
      </c>
      <c r="H1798" s="236">
        <v>44157</v>
      </c>
      <c r="J1798">
        <v>-25</v>
      </c>
      <c r="K1798">
        <v>75</v>
      </c>
      <c r="M1798" t="s">
        <v>54</v>
      </c>
      <c r="P1798" t="s">
        <v>54</v>
      </c>
      <c r="Q1798">
        <v>75</v>
      </c>
      <c r="R1798">
        <v>0</v>
      </c>
      <c r="S1798">
        <v>0</v>
      </c>
      <c r="T1798" t="s">
        <v>4129</v>
      </c>
      <c r="U1798" t="s">
        <v>4130</v>
      </c>
      <c r="V1798">
        <v>44034</v>
      </c>
      <c r="W1798" t="s">
        <v>4147</v>
      </c>
      <c r="AD1798">
        <v>44132</v>
      </c>
      <c r="AK1798">
        <v>1</v>
      </c>
      <c r="AL1798" t="s">
        <v>58</v>
      </c>
      <c r="AN1798" t="s">
        <v>73</v>
      </c>
      <c r="AS1798" t="s">
        <v>131</v>
      </c>
      <c r="AT1798" t="s">
        <v>61</v>
      </c>
      <c r="AU1798" t="s">
        <v>61</v>
      </c>
      <c r="AV1798" t="s">
        <v>11037</v>
      </c>
      <c r="AY1798">
        <v>0</v>
      </c>
      <c r="AZ1798" t="s">
        <v>439</v>
      </c>
      <c r="BA1798" t="s">
        <v>120</v>
      </c>
    </row>
    <row r="1799" spans="1:53" x14ac:dyDescent="0.25">
      <c r="A1799" s="1" t="s">
        <v>4148</v>
      </c>
      <c r="B1799" s="236">
        <v>44097</v>
      </c>
      <c r="C1799" s="236">
        <v>44126</v>
      </c>
      <c r="D1799">
        <v>20529096195</v>
      </c>
      <c r="E1799" t="s">
        <v>4122</v>
      </c>
      <c r="F1799" t="s">
        <v>4128</v>
      </c>
      <c r="G1799" s="236">
        <v>44127</v>
      </c>
      <c r="H1799" s="236">
        <v>44157</v>
      </c>
      <c r="J1799">
        <v>-25</v>
      </c>
      <c r="K1799">
        <v>75</v>
      </c>
      <c r="M1799" t="s">
        <v>54</v>
      </c>
      <c r="P1799" t="s">
        <v>54</v>
      </c>
      <c r="Q1799">
        <v>75</v>
      </c>
      <c r="R1799">
        <v>0</v>
      </c>
      <c r="S1799">
        <v>0</v>
      </c>
      <c r="T1799" t="s">
        <v>4129</v>
      </c>
      <c r="U1799" t="s">
        <v>4130</v>
      </c>
      <c r="V1799">
        <v>44034</v>
      </c>
      <c r="W1799" t="s">
        <v>4148</v>
      </c>
      <c r="AD1799">
        <v>44132</v>
      </c>
      <c r="AK1799">
        <v>1</v>
      </c>
      <c r="AL1799" t="s">
        <v>58</v>
      </c>
      <c r="AN1799" t="s">
        <v>73</v>
      </c>
      <c r="AS1799" t="s">
        <v>131</v>
      </c>
      <c r="AT1799" t="s">
        <v>61</v>
      </c>
      <c r="AU1799" t="s">
        <v>61</v>
      </c>
      <c r="AV1799" t="s">
        <v>11037</v>
      </c>
      <c r="AY1799">
        <v>0</v>
      </c>
      <c r="AZ1799" t="s">
        <v>439</v>
      </c>
      <c r="BA1799" t="s">
        <v>120</v>
      </c>
    </row>
    <row r="1800" spans="1:53" x14ac:dyDescent="0.25">
      <c r="A1800" s="1" t="s">
        <v>4150</v>
      </c>
      <c r="B1800" s="236">
        <v>44097</v>
      </c>
      <c r="C1800" s="236">
        <v>44126</v>
      </c>
      <c r="D1800">
        <v>20529096195</v>
      </c>
      <c r="E1800" t="s">
        <v>4122</v>
      </c>
      <c r="F1800" t="s">
        <v>4128</v>
      </c>
      <c r="G1800" s="236">
        <v>44127</v>
      </c>
      <c r="H1800" s="236">
        <v>44157</v>
      </c>
      <c r="J1800">
        <v>-25</v>
      </c>
      <c r="K1800">
        <v>75</v>
      </c>
      <c r="M1800" t="s">
        <v>54</v>
      </c>
      <c r="P1800" t="s">
        <v>54</v>
      </c>
      <c r="Q1800">
        <v>75</v>
      </c>
      <c r="R1800">
        <v>0</v>
      </c>
      <c r="S1800">
        <v>0</v>
      </c>
      <c r="T1800" t="s">
        <v>4149</v>
      </c>
      <c r="U1800" t="s">
        <v>4130</v>
      </c>
      <c r="V1800">
        <v>44034</v>
      </c>
      <c r="W1800" t="s">
        <v>4150</v>
      </c>
      <c r="AD1800">
        <v>44132</v>
      </c>
      <c r="AK1800">
        <v>1</v>
      </c>
      <c r="AL1800" t="s">
        <v>58</v>
      </c>
      <c r="AN1800" t="s">
        <v>73</v>
      </c>
      <c r="AS1800" t="s">
        <v>131</v>
      </c>
      <c r="AT1800" t="s">
        <v>61</v>
      </c>
      <c r="AU1800" t="s">
        <v>61</v>
      </c>
      <c r="AV1800" t="s">
        <v>11037</v>
      </c>
      <c r="AY1800">
        <v>0</v>
      </c>
      <c r="AZ1800" t="s">
        <v>439</v>
      </c>
      <c r="BA1800" t="s">
        <v>120</v>
      </c>
    </row>
    <row r="1801" spans="1:53" x14ac:dyDescent="0.25">
      <c r="A1801" s="1" t="s">
        <v>4151</v>
      </c>
      <c r="B1801" s="236">
        <v>44097</v>
      </c>
      <c r="C1801" s="236">
        <v>44126</v>
      </c>
      <c r="D1801">
        <v>20529096195</v>
      </c>
      <c r="E1801" t="s">
        <v>4122</v>
      </c>
      <c r="F1801" t="s">
        <v>4128</v>
      </c>
      <c r="G1801" s="236">
        <v>44127</v>
      </c>
      <c r="H1801" s="236">
        <v>44157</v>
      </c>
      <c r="J1801">
        <v>-25</v>
      </c>
      <c r="K1801">
        <v>75</v>
      </c>
      <c r="M1801" t="s">
        <v>54</v>
      </c>
      <c r="P1801" t="s">
        <v>54</v>
      </c>
      <c r="Q1801">
        <v>75</v>
      </c>
      <c r="R1801">
        <v>0</v>
      </c>
      <c r="S1801">
        <v>0</v>
      </c>
      <c r="T1801" t="s">
        <v>4149</v>
      </c>
      <c r="U1801" t="s">
        <v>4130</v>
      </c>
      <c r="V1801">
        <v>44034</v>
      </c>
      <c r="W1801" t="s">
        <v>4151</v>
      </c>
      <c r="AD1801">
        <v>44132</v>
      </c>
      <c r="AK1801">
        <v>1</v>
      </c>
      <c r="AL1801" t="s">
        <v>58</v>
      </c>
      <c r="AN1801" t="s">
        <v>73</v>
      </c>
      <c r="AS1801" t="s">
        <v>131</v>
      </c>
      <c r="AT1801" t="s">
        <v>61</v>
      </c>
      <c r="AU1801" t="s">
        <v>61</v>
      </c>
      <c r="AV1801" t="s">
        <v>11037</v>
      </c>
      <c r="AY1801">
        <v>0</v>
      </c>
      <c r="AZ1801" t="s">
        <v>439</v>
      </c>
      <c r="BA1801" t="s">
        <v>120</v>
      </c>
    </row>
    <row r="1802" spans="1:53" x14ac:dyDescent="0.25">
      <c r="A1802" s="1" t="s">
        <v>4152</v>
      </c>
      <c r="B1802" s="236">
        <v>44097</v>
      </c>
      <c r="C1802" s="236">
        <v>44126</v>
      </c>
      <c r="D1802">
        <v>20529096195</v>
      </c>
      <c r="E1802" t="s">
        <v>4122</v>
      </c>
      <c r="F1802" t="s">
        <v>4128</v>
      </c>
      <c r="G1802" s="236">
        <v>44127</v>
      </c>
      <c r="H1802" s="236">
        <v>44157</v>
      </c>
      <c r="J1802">
        <v>-25</v>
      </c>
      <c r="K1802">
        <v>75</v>
      </c>
      <c r="M1802" t="s">
        <v>54</v>
      </c>
      <c r="P1802" t="s">
        <v>54</v>
      </c>
      <c r="Q1802">
        <v>75</v>
      </c>
      <c r="R1802">
        <v>0</v>
      </c>
      <c r="S1802">
        <v>0</v>
      </c>
      <c r="T1802" t="s">
        <v>4149</v>
      </c>
      <c r="U1802" t="s">
        <v>4130</v>
      </c>
      <c r="V1802">
        <v>44034</v>
      </c>
      <c r="W1802" t="s">
        <v>4152</v>
      </c>
      <c r="AD1802">
        <v>44132</v>
      </c>
      <c r="AK1802">
        <v>1</v>
      </c>
      <c r="AL1802" t="s">
        <v>58</v>
      </c>
      <c r="AN1802" t="s">
        <v>73</v>
      </c>
      <c r="AS1802" t="s">
        <v>131</v>
      </c>
      <c r="AT1802" t="s">
        <v>61</v>
      </c>
      <c r="AU1802" t="s">
        <v>61</v>
      </c>
      <c r="AV1802" t="s">
        <v>11037</v>
      </c>
      <c r="AY1802">
        <v>0</v>
      </c>
      <c r="AZ1802" t="s">
        <v>439</v>
      </c>
      <c r="BA1802" t="s">
        <v>120</v>
      </c>
    </row>
    <row r="1803" spans="1:53" x14ac:dyDescent="0.25">
      <c r="A1803" s="1" t="s">
        <v>4153</v>
      </c>
      <c r="B1803" s="236">
        <v>44097</v>
      </c>
      <c r="C1803" s="236">
        <v>44126</v>
      </c>
      <c r="D1803">
        <v>20529096195</v>
      </c>
      <c r="E1803" t="s">
        <v>4122</v>
      </c>
      <c r="F1803" t="s">
        <v>4128</v>
      </c>
      <c r="G1803" s="236">
        <v>44127</v>
      </c>
      <c r="H1803" s="236">
        <v>44157</v>
      </c>
      <c r="J1803">
        <v>-25</v>
      </c>
      <c r="K1803">
        <v>75</v>
      </c>
      <c r="M1803" t="s">
        <v>54</v>
      </c>
      <c r="P1803" t="s">
        <v>54</v>
      </c>
      <c r="Q1803">
        <v>75</v>
      </c>
      <c r="R1803">
        <v>0</v>
      </c>
      <c r="S1803">
        <v>0</v>
      </c>
      <c r="T1803" t="s">
        <v>4149</v>
      </c>
      <c r="U1803" t="s">
        <v>4130</v>
      </c>
      <c r="V1803">
        <v>44034</v>
      </c>
      <c r="W1803" t="s">
        <v>4153</v>
      </c>
      <c r="AD1803">
        <v>44132</v>
      </c>
      <c r="AK1803">
        <v>1</v>
      </c>
      <c r="AL1803" t="s">
        <v>58</v>
      </c>
      <c r="AN1803" t="s">
        <v>73</v>
      </c>
      <c r="AS1803" t="s">
        <v>131</v>
      </c>
      <c r="AT1803" t="s">
        <v>61</v>
      </c>
      <c r="AU1803" t="s">
        <v>61</v>
      </c>
      <c r="AV1803" t="s">
        <v>11037</v>
      </c>
      <c r="AY1803">
        <v>0</v>
      </c>
      <c r="AZ1803" t="s">
        <v>439</v>
      </c>
      <c r="BA1803" t="s">
        <v>120</v>
      </c>
    </row>
    <row r="1804" spans="1:53" x14ac:dyDescent="0.25">
      <c r="A1804" s="1" t="s">
        <v>4154</v>
      </c>
      <c r="B1804" s="236">
        <v>44097</v>
      </c>
      <c r="C1804" s="236">
        <v>44126</v>
      </c>
      <c r="D1804">
        <v>20529096195</v>
      </c>
      <c r="E1804" t="s">
        <v>4122</v>
      </c>
      <c r="F1804" t="s">
        <v>4128</v>
      </c>
      <c r="G1804" s="236">
        <v>44127</v>
      </c>
      <c r="H1804" s="236">
        <v>44157</v>
      </c>
      <c r="J1804">
        <v>-25</v>
      </c>
      <c r="K1804">
        <v>75</v>
      </c>
      <c r="M1804" t="s">
        <v>54</v>
      </c>
      <c r="P1804" t="s">
        <v>54</v>
      </c>
      <c r="Q1804">
        <v>75</v>
      </c>
      <c r="R1804">
        <v>0</v>
      </c>
      <c r="S1804">
        <v>0</v>
      </c>
      <c r="T1804" t="s">
        <v>4149</v>
      </c>
      <c r="U1804" t="s">
        <v>4130</v>
      </c>
      <c r="V1804">
        <v>44034</v>
      </c>
      <c r="W1804" t="s">
        <v>4154</v>
      </c>
      <c r="AD1804">
        <v>44132</v>
      </c>
      <c r="AK1804">
        <v>1</v>
      </c>
      <c r="AL1804" t="s">
        <v>58</v>
      </c>
      <c r="AN1804" t="s">
        <v>73</v>
      </c>
      <c r="AS1804" t="s">
        <v>131</v>
      </c>
      <c r="AT1804" t="s">
        <v>61</v>
      </c>
      <c r="AU1804" t="s">
        <v>61</v>
      </c>
      <c r="AV1804" t="s">
        <v>11037</v>
      </c>
      <c r="AY1804">
        <v>0</v>
      </c>
      <c r="AZ1804" t="s">
        <v>439</v>
      </c>
      <c r="BA1804" t="s">
        <v>120</v>
      </c>
    </row>
    <row r="1805" spans="1:53" x14ac:dyDescent="0.25">
      <c r="A1805" s="1" t="s">
        <v>4156</v>
      </c>
      <c r="B1805" s="236">
        <v>44097</v>
      </c>
      <c r="C1805" s="236">
        <v>44126</v>
      </c>
      <c r="D1805">
        <v>20529096195</v>
      </c>
      <c r="E1805" t="s">
        <v>4122</v>
      </c>
      <c r="F1805" t="s">
        <v>4128</v>
      </c>
      <c r="G1805" s="236">
        <v>44127</v>
      </c>
      <c r="H1805" s="236">
        <v>44157</v>
      </c>
      <c r="J1805">
        <v>-25</v>
      </c>
      <c r="K1805">
        <v>75</v>
      </c>
      <c r="M1805" t="s">
        <v>54</v>
      </c>
      <c r="P1805" t="s">
        <v>54</v>
      </c>
      <c r="Q1805">
        <v>75</v>
      </c>
      <c r="R1805">
        <v>0</v>
      </c>
      <c r="S1805">
        <v>0</v>
      </c>
      <c r="T1805" t="s">
        <v>4155</v>
      </c>
      <c r="U1805" t="s">
        <v>4130</v>
      </c>
      <c r="V1805">
        <v>44034</v>
      </c>
      <c r="W1805" t="s">
        <v>4156</v>
      </c>
      <c r="AD1805">
        <v>44132</v>
      </c>
      <c r="AK1805">
        <v>1</v>
      </c>
      <c r="AL1805" t="s">
        <v>58</v>
      </c>
      <c r="AN1805" t="s">
        <v>73</v>
      </c>
      <c r="AS1805" t="s">
        <v>131</v>
      </c>
      <c r="AT1805" t="s">
        <v>61</v>
      </c>
      <c r="AU1805" t="s">
        <v>61</v>
      </c>
      <c r="AV1805" t="s">
        <v>11037</v>
      </c>
      <c r="AY1805">
        <v>0</v>
      </c>
      <c r="AZ1805" t="s">
        <v>439</v>
      </c>
      <c r="BA1805" t="s">
        <v>120</v>
      </c>
    </row>
    <row r="1806" spans="1:53" x14ac:dyDescent="0.25">
      <c r="A1806" s="1" t="s">
        <v>4157</v>
      </c>
      <c r="B1806" s="236">
        <v>44097</v>
      </c>
      <c r="C1806" s="236">
        <v>44126</v>
      </c>
      <c r="D1806">
        <v>20529096195</v>
      </c>
      <c r="E1806" t="s">
        <v>4122</v>
      </c>
      <c r="F1806" t="s">
        <v>4128</v>
      </c>
      <c r="G1806" s="236">
        <v>44127</v>
      </c>
      <c r="H1806" s="236">
        <v>44157</v>
      </c>
      <c r="J1806">
        <v>-25</v>
      </c>
      <c r="K1806">
        <v>75</v>
      </c>
      <c r="M1806" t="s">
        <v>54</v>
      </c>
      <c r="P1806" t="s">
        <v>54</v>
      </c>
      <c r="Q1806">
        <v>75</v>
      </c>
      <c r="R1806">
        <v>0</v>
      </c>
      <c r="S1806">
        <v>0</v>
      </c>
      <c r="T1806" t="s">
        <v>4155</v>
      </c>
      <c r="U1806" t="s">
        <v>4130</v>
      </c>
      <c r="V1806">
        <v>44034</v>
      </c>
      <c r="W1806" t="s">
        <v>4157</v>
      </c>
      <c r="AD1806">
        <v>44132</v>
      </c>
      <c r="AK1806">
        <v>1</v>
      </c>
      <c r="AL1806" t="s">
        <v>58</v>
      </c>
      <c r="AN1806" t="s">
        <v>73</v>
      </c>
      <c r="AS1806" t="s">
        <v>131</v>
      </c>
      <c r="AT1806" t="s">
        <v>61</v>
      </c>
      <c r="AU1806" t="s">
        <v>61</v>
      </c>
      <c r="AV1806" t="s">
        <v>11037</v>
      </c>
      <c r="AY1806">
        <v>0</v>
      </c>
      <c r="AZ1806" t="s">
        <v>439</v>
      </c>
      <c r="BA1806" t="s">
        <v>120</v>
      </c>
    </row>
    <row r="1807" spans="1:53" x14ac:dyDescent="0.25">
      <c r="A1807" s="1" t="s">
        <v>4159</v>
      </c>
      <c r="B1807" s="236">
        <v>44123</v>
      </c>
      <c r="C1807" s="236">
        <v>44153</v>
      </c>
      <c r="D1807">
        <v>20529096195</v>
      </c>
      <c r="E1807" t="s">
        <v>4122</v>
      </c>
      <c r="F1807" t="s">
        <v>4123</v>
      </c>
      <c r="G1807" s="236">
        <v>44123</v>
      </c>
      <c r="H1807" s="236">
        <v>44153</v>
      </c>
      <c r="J1807">
        <v>-21</v>
      </c>
      <c r="K1807">
        <v>79</v>
      </c>
      <c r="M1807" t="s">
        <v>54</v>
      </c>
      <c r="P1807" t="s">
        <v>54</v>
      </c>
      <c r="Q1807">
        <v>79</v>
      </c>
      <c r="R1807">
        <v>0</v>
      </c>
      <c r="S1807">
        <v>0</v>
      </c>
      <c r="T1807" t="s">
        <v>4158</v>
      </c>
      <c r="U1807" t="s">
        <v>4125</v>
      </c>
      <c r="V1807">
        <v>44001</v>
      </c>
      <c r="W1807" t="s">
        <v>4159</v>
      </c>
      <c r="X1807" t="s">
        <v>3215</v>
      </c>
      <c r="AD1807">
        <v>44132</v>
      </c>
      <c r="AK1807">
        <v>1</v>
      </c>
      <c r="AL1807" t="s">
        <v>58</v>
      </c>
      <c r="AN1807" t="s">
        <v>3312</v>
      </c>
      <c r="AS1807" t="s">
        <v>131</v>
      </c>
      <c r="AT1807" t="s">
        <v>61</v>
      </c>
      <c r="AU1807" t="s">
        <v>61</v>
      </c>
      <c r="AV1807" t="s">
        <v>11037</v>
      </c>
      <c r="AY1807">
        <v>0</v>
      </c>
      <c r="AZ1807" t="s">
        <v>62</v>
      </c>
      <c r="BA1807" t="s">
        <v>63</v>
      </c>
    </row>
    <row r="1808" spans="1:53" x14ac:dyDescent="0.25">
      <c r="A1808" s="1" t="s">
        <v>4161</v>
      </c>
      <c r="B1808" s="236">
        <v>44123</v>
      </c>
      <c r="C1808" s="236">
        <v>44153</v>
      </c>
      <c r="D1808">
        <v>20529096195</v>
      </c>
      <c r="E1808" t="s">
        <v>4122</v>
      </c>
      <c r="F1808" t="s">
        <v>4123</v>
      </c>
      <c r="G1808" s="236">
        <v>44123</v>
      </c>
      <c r="H1808" s="236">
        <v>44153</v>
      </c>
      <c r="J1808">
        <v>-21</v>
      </c>
      <c r="K1808">
        <v>79</v>
      </c>
      <c r="M1808" t="s">
        <v>54</v>
      </c>
      <c r="P1808" t="s">
        <v>54</v>
      </c>
      <c r="Q1808">
        <v>79</v>
      </c>
      <c r="R1808">
        <v>0</v>
      </c>
      <c r="S1808">
        <v>0</v>
      </c>
      <c r="T1808" t="s">
        <v>4160</v>
      </c>
      <c r="U1808" t="s">
        <v>4125</v>
      </c>
      <c r="V1808">
        <v>44001</v>
      </c>
      <c r="W1808" t="s">
        <v>4161</v>
      </c>
      <c r="AD1808">
        <v>44132</v>
      </c>
      <c r="AK1808">
        <v>1</v>
      </c>
      <c r="AL1808" t="s">
        <v>58</v>
      </c>
      <c r="AN1808" t="s">
        <v>3312</v>
      </c>
      <c r="AS1808" t="s">
        <v>131</v>
      </c>
      <c r="AT1808" t="s">
        <v>61</v>
      </c>
      <c r="AU1808" t="s">
        <v>61</v>
      </c>
      <c r="AV1808" t="s">
        <v>11037</v>
      </c>
      <c r="AY1808">
        <v>0</v>
      </c>
      <c r="AZ1808" t="s">
        <v>62</v>
      </c>
      <c r="BA1808" t="s">
        <v>63</v>
      </c>
    </row>
    <row r="1809" spans="1:53" x14ac:dyDescent="0.25">
      <c r="A1809" s="1" t="s">
        <v>4166</v>
      </c>
      <c r="B1809" s="236">
        <v>44101</v>
      </c>
      <c r="C1809" s="236">
        <v>44130</v>
      </c>
      <c r="D1809">
        <v>20507508503</v>
      </c>
      <c r="E1809" t="s">
        <v>4162</v>
      </c>
      <c r="F1809" t="s">
        <v>4163</v>
      </c>
      <c r="G1809" s="236">
        <v>44101</v>
      </c>
      <c r="H1809" s="236">
        <v>44130</v>
      </c>
      <c r="J1809">
        <v>2</v>
      </c>
      <c r="K1809">
        <v>57</v>
      </c>
      <c r="M1809" t="s">
        <v>54</v>
      </c>
      <c r="P1809" t="s">
        <v>54</v>
      </c>
      <c r="Q1809">
        <v>57</v>
      </c>
      <c r="R1809">
        <v>57</v>
      </c>
      <c r="S1809" t="s">
        <v>79</v>
      </c>
      <c r="T1809" t="s">
        <v>4164</v>
      </c>
      <c r="U1809" t="s">
        <v>4165</v>
      </c>
      <c r="V1809">
        <v>44070</v>
      </c>
      <c r="W1809" t="s">
        <v>4166</v>
      </c>
      <c r="AD1809">
        <v>44132</v>
      </c>
      <c r="AK1809">
        <v>1</v>
      </c>
      <c r="AL1809" t="s">
        <v>58</v>
      </c>
      <c r="AN1809" t="s">
        <v>73</v>
      </c>
      <c r="AS1809" t="s">
        <v>60</v>
      </c>
      <c r="AT1809" t="s">
        <v>61</v>
      </c>
      <c r="AU1809" t="s">
        <v>61</v>
      </c>
      <c r="AV1809" t="s">
        <v>11037</v>
      </c>
      <c r="AY1809">
        <v>0</v>
      </c>
      <c r="AZ1809" t="s">
        <v>62</v>
      </c>
      <c r="BA1809" t="s">
        <v>63</v>
      </c>
    </row>
    <row r="1810" spans="1:53" x14ac:dyDescent="0.25">
      <c r="A1810" s="1" t="s">
        <v>2855</v>
      </c>
      <c r="B1810" s="236">
        <v>44117</v>
      </c>
      <c r="C1810" s="236">
        <v>44147</v>
      </c>
      <c r="D1810">
        <v>20507508503</v>
      </c>
      <c r="E1810" t="s">
        <v>4162</v>
      </c>
      <c r="F1810" t="s">
        <v>4167</v>
      </c>
      <c r="G1810" s="236">
        <v>44117</v>
      </c>
      <c r="H1810" s="236">
        <v>44147</v>
      </c>
      <c r="J1810">
        <v>-15</v>
      </c>
      <c r="K1810">
        <v>55</v>
      </c>
      <c r="M1810" t="s">
        <v>54</v>
      </c>
      <c r="P1810" t="s">
        <v>54</v>
      </c>
      <c r="Q1810">
        <v>55</v>
      </c>
      <c r="R1810">
        <v>0</v>
      </c>
      <c r="S1810">
        <v>0</v>
      </c>
      <c r="T1810" t="s">
        <v>4168</v>
      </c>
      <c r="U1810" t="s">
        <v>4169</v>
      </c>
      <c r="V1810">
        <v>44117</v>
      </c>
      <c r="W1810" t="s">
        <v>2855</v>
      </c>
      <c r="AD1810">
        <v>44132</v>
      </c>
      <c r="AK1810">
        <v>1</v>
      </c>
      <c r="AL1810" t="s">
        <v>58</v>
      </c>
      <c r="AN1810" t="s">
        <v>73</v>
      </c>
      <c r="AS1810" t="s">
        <v>60</v>
      </c>
      <c r="AT1810" t="s">
        <v>61</v>
      </c>
      <c r="AU1810" t="s">
        <v>61</v>
      </c>
      <c r="AV1810" t="s">
        <v>11037</v>
      </c>
      <c r="AY1810">
        <v>0</v>
      </c>
      <c r="AZ1810" t="s">
        <v>62</v>
      </c>
      <c r="BA1810" t="s">
        <v>63</v>
      </c>
    </row>
    <row r="1811" spans="1:53" x14ac:dyDescent="0.25">
      <c r="A1811" s="1" t="s">
        <v>4173</v>
      </c>
      <c r="B1811" s="236">
        <v>44124</v>
      </c>
      <c r="C1811" s="236">
        <v>44154</v>
      </c>
      <c r="D1811">
        <v>20507508503</v>
      </c>
      <c r="E1811" t="s">
        <v>4162</v>
      </c>
      <c r="F1811" t="s">
        <v>4170</v>
      </c>
      <c r="G1811" s="236">
        <v>44124</v>
      </c>
      <c r="H1811" s="236">
        <v>44154</v>
      </c>
      <c r="J1811">
        <v>-22</v>
      </c>
      <c r="K1811">
        <v>75</v>
      </c>
      <c r="M1811" t="s">
        <v>54</v>
      </c>
      <c r="P1811" t="s">
        <v>54</v>
      </c>
      <c r="Q1811">
        <v>75</v>
      </c>
      <c r="R1811">
        <v>0</v>
      </c>
      <c r="S1811">
        <v>0</v>
      </c>
      <c r="T1811" t="s">
        <v>4171</v>
      </c>
      <c r="U1811" t="s">
        <v>4172</v>
      </c>
      <c r="V1811">
        <v>44063</v>
      </c>
      <c r="W1811" t="s">
        <v>4173</v>
      </c>
      <c r="AD1811">
        <v>44132</v>
      </c>
      <c r="AK1811">
        <v>1</v>
      </c>
      <c r="AL1811" t="s">
        <v>58</v>
      </c>
      <c r="AN1811" t="s">
        <v>73</v>
      </c>
      <c r="AS1811" t="s">
        <v>60</v>
      </c>
      <c r="AT1811" t="s">
        <v>61</v>
      </c>
      <c r="AU1811" t="s">
        <v>61</v>
      </c>
      <c r="AV1811" t="s">
        <v>11037</v>
      </c>
      <c r="AY1811">
        <v>0</v>
      </c>
      <c r="AZ1811" t="s">
        <v>62</v>
      </c>
      <c r="BA1811" t="s">
        <v>63</v>
      </c>
    </row>
    <row r="1812" spans="1:53" x14ac:dyDescent="0.25">
      <c r="A1812" s="1" t="s">
        <v>4177</v>
      </c>
      <c r="B1812" s="236">
        <v>44099</v>
      </c>
      <c r="C1812" s="236">
        <v>44128</v>
      </c>
      <c r="D1812">
        <v>20507508503</v>
      </c>
      <c r="E1812" t="s">
        <v>4162</v>
      </c>
      <c r="F1812" t="s">
        <v>4174</v>
      </c>
      <c r="G1812" s="236">
        <v>44129</v>
      </c>
      <c r="H1812" s="236">
        <v>44159</v>
      </c>
      <c r="J1812">
        <v>-27</v>
      </c>
      <c r="K1812">
        <v>77</v>
      </c>
      <c r="M1812" t="s">
        <v>54</v>
      </c>
      <c r="P1812" t="s">
        <v>54</v>
      </c>
      <c r="Q1812">
        <v>77</v>
      </c>
      <c r="R1812">
        <v>0</v>
      </c>
      <c r="S1812">
        <v>0</v>
      </c>
      <c r="T1812" t="s">
        <v>4175</v>
      </c>
      <c r="U1812" t="s">
        <v>4176</v>
      </c>
      <c r="V1812">
        <v>44099</v>
      </c>
      <c r="W1812" t="s">
        <v>4177</v>
      </c>
      <c r="AD1812">
        <v>44132</v>
      </c>
      <c r="AK1812">
        <v>1</v>
      </c>
      <c r="AL1812" t="s">
        <v>58</v>
      </c>
      <c r="AN1812" t="s">
        <v>73</v>
      </c>
      <c r="AS1812" t="s">
        <v>60</v>
      </c>
      <c r="AT1812" t="s">
        <v>61</v>
      </c>
      <c r="AU1812" t="s">
        <v>61</v>
      </c>
      <c r="AV1812" t="s">
        <v>11037</v>
      </c>
      <c r="AY1812">
        <v>0</v>
      </c>
      <c r="AZ1812" t="s">
        <v>439</v>
      </c>
      <c r="BA1812" t="s">
        <v>63</v>
      </c>
    </row>
    <row r="1813" spans="1:53" x14ac:dyDescent="0.25">
      <c r="A1813" s="1" t="s">
        <v>4180</v>
      </c>
      <c r="B1813" s="236">
        <v>44099</v>
      </c>
      <c r="C1813" s="236">
        <v>44128</v>
      </c>
      <c r="D1813">
        <v>20507508503</v>
      </c>
      <c r="E1813" t="s">
        <v>4162</v>
      </c>
      <c r="F1813" t="s">
        <v>4178</v>
      </c>
      <c r="G1813" s="236">
        <v>44129</v>
      </c>
      <c r="H1813" s="236">
        <v>44159</v>
      </c>
      <c r="J1813">
        <v>-27</v>
      </c>
      <c r="K1813">
        <v>70</v>
      </c>
      <c r="M1813" t="s">
        <v>54</v>
      </c>
      <c r="P1813" t="s">
        <v>54</v>
      </c>
      <c r="Q1813">
        <v>70</v>
      </c>
      <c r="R1813">
        <v>0</v>
      </c>
      <c r="S1813">
        <v>0</v>
      </c>
      <c r="T1813" t="s">
        <v>4179</v>
      </c>
      <c r="U1813" t="s">
        <v>4176</v>
      </c>
      <c r="V1813">
        <v>44099</v>
      </c>
      <c r="W1813" t="s">
        <v>4180</v>
      </c>
      <c r="AD1813">
        <v>44132</v>
      </c>
      <c r="AK1813">
        <v>1</v>
      </c>
      <c r="AL1813" t="s">
        <v>58</v>
      </c>
      <c r="AN1813" t="s">
        <v>73</v>
      </c>
      <c r="AS1813" t="s">
        <v>60</v>
      </c>
      <c r="AT1813" t="s">
        <v>61</v>
      </c>
      <c r="AU1813" t="s">
        <v>61</v>
      </c>
      <c r="AV1813" t="s">
        <v>11037</v>
      </c>
      <c r="AY1813">
        <v>0</v>
      </c>
      <c r="AZ1813" t="s">
        <v>439</v>
      </c>
      <c r="BA1813" t="s">
        <v>63</v>
      </c>
    </row>
    <row r="1814" spans="1:53" x14ac:dyDescent="0.25">
      <c r="A1814" s="1" t="s">
        <v>4181</v>
      </c>
      <c r="B1814" s="236">
        <v>44124</v>
      </c>
      <c r="C1814" s="236">
        <v>44154</v>
      </c>
      <c r="D1814">
        <v>20507508503</v>
      </c>
      <c r="E1814" t="s">
        <v>4162</v>
      </c>
      <c r="F1814" t="s">
        <v>4170</v>
      </c>
      <c r="G1814" s="236">
        <v>44124</v>
      </c>
      <c r="H1814" s="236">
        <v>44154</v>
      </c>
      <c r="J1814">
        <v>-22</v>
      </c>
      <c r="K1814">
        <v>75</v>
      </c>
      <c r="M1814" t="s">
        <v>54</v>
      </c>
      <c r="P1814" t="s">
        <v>54</v>
      </c>
      <c r="Q1814">
        <v>75</v>
      </c>
      <c r="R1814">
        <v>0</v>
      </c>
      <c r="S1814">
        <v>0</v>
      </c>
      <c r="T1814" t="s">
        <v>4171</v>
      </c>
      <c r="U1814" t="s">
        <v>4172</v>
      </c>
      <c r="V1814">
        <v>44063</v>
      </c>
      <c r="W1814" t="s">
        <v>4181</v>
      </c>
      <c r="AD1814">
        <v>44132</v>
      </c>
      <c r="AK1814">
        <v>1</v>
      </c>
      <c r="AL1814" t="s">
        <v>58</v>
      </c>
      <c r="AN1814" t="s">
        <v>73</v>
      </c>
      <c r="AS1814" t="s">
        <v>60</v>
      </c>
      <c r="AT1814" t="s">
        <v>61</v>
      </c>
      <c r="AU1814" t="s">
        <v>61</v>
      </c>
      <c r="AV1814" t="s">
        <v>11037</v>
      </c>
      <c r="AY1814">
        <v>0</v>
      </c>
      <c r="AZ1814" t="s">
        <v>62</v>
      </c>
      <c r="BA1814" t="s">
        <v>63</v>
      </c>
    </row>
    <row r="1815" spans="1:53" x14ac:dyDescent="0.25">
      <c r="A1815" s="1" t="s">
        <v>481</v>
      </c>
      <c r="B1815" s="238">
        <v>43922</v>
      </c>
      <c r="C1815" s="238">
        <v>43951</v>
      </c>
      <c r="D1815" t="s">
        <v>4182</v>
      </c>
      <c r="E1815" t="s">
        <v>4183</v>
      </c>
      <c r="J1815">
        <v>44132</v>
      </c>
      <c r="M1815" t="s">
        <v>54</v>
      </c>
      <c r="P1815" t="s">
        <v>54</v>
      </c>
      <c r="Q1815">
        <v>0</v>
      </c>
      <c r="R1815" t="b">
        <v>0</v>
      </c>
      <c r="S1815" t="b">
        <v>0</v>
      </c>
      <c r="T1815" t="s">
        <v>4184</v>
      </c>
      <c r="U1815" t="s">
        <v>4185</v>
      </c>
      <c r="V1815" s="236">
        <v>43922</v>
      </c>
      <c r="W1815" t="s">
        <v>481</v>
      </c>
      <c r="AD1815">
        <v>44132</v>
      </c>
      <c r="AK1815">
        <v>1</v>
      </c>
      <c r="AN1815" t="s">
        <v>66</v>
      </c>
      <c r="AS1815" t="s">
        <v>4186</v>
      </c>
      <c r="AT1815" t="s">
        <v>4186</v>
      </c>
      <c r="AU1815" t="s">
        <v>4187</v>
      </c>
      <c r="AV1815" t="s">
        <v>11037</v>
      </c>
      <c r="AW1815" t="s">
        <v>4188</v>
      </c>
      <c r="AY1815" t="s">
        <v>633</v>
      </c>
      <c r="BA1815" t="s">
        <v>120</v>
      </c>
    </row>
    <row r="1816" spans="1:53" x14ac:dyDescent="0.25">
      <c r="A1816" s="1" t="s">
        <v>4193</v>
      </c>
      <c r="B1816" s="236">
        <v>44105</v>
      </c>
      <c r="C1816" s="236">
        <v>44135</v>
      </c>
      <c r="D1816">
        <v>20466590747</v>
      </c>
      <c r="E1816" t="s">
        <v>4189</v>
      </c>
      <c r="F1816" t="s">
        <v>4190</v>
      </c>
      <c r="G1816" s="236">
        <v>44105</v>
      </c>
      <c r="H1816" s="236">
        <v>44135</v>
      </c>
      <c r="J1816">
        <v>-3</v>
      </c>
      <c r="K1816">
        <v>57</v>
      </c>
      <c r="M1816" t="s">
        <v>54</v>
      </c>
      <c r="P1816" t="s">
        <v>54</v>
      </c>
      <c r="Q1816">
        <v>57</v>
      </c>
      <c r="R1816">
        <v>0</v>
      </c>
      <c r="S1816">
        <v>0</v>
      </c>
      <c r="T1816" t="s">
        <v>4191</v>
      </c>
      <c r="U1816" t="s">
        <v>4192</v>
      </c>
      <c r="V1816">
        <v>43724</v>
      </c>
      <c r="W1816" t="s">
        <v>4193</v>
      </c>
      <c r="AD1816">
        <v>44132</v>
      </c>
      <c r="AI1816" t="s">
        <v>305</v>
      </c>
      <c r="AK1816">
        <v>1</v>
      </c>
      <c r="AL1816" t="s">
        <v>58</v>
      </c>
      <c r="AN1816" t="s">
        <v>3312</v>
      </c>
      <c r="AS1816" t="s">
        <v>131</v>
      </c>
      <c r="AT1816" t="s">
        <v>61</v>
      </c>
      <c r="AU1816" t="s">
        <v>61</v>
      </c>
      <c r="AV1816" t="s">
        <v>11037</v>
      </c>
      <c r="AY1816">
        <v>0</v>
      </c>
      <c r="AZ1816" t="s">
        <v>62</v>
      </c>
      <c r="BA1816" t="s">
        <v>63</v>
      </c>
    </row>
    <row r="1817" spans="1:53" x14ac:dyDescent="0.25">
      <c r="A1817" s="1" t="s">
        <v>4196</v>
      </c>
      <c r="B1817" s="236">
        <v>44105</v>
      </c>
      <c r="C1817" s="236">
        <v>44135</v>
      </c>
      <c r="D1817">
        <v>20466590747</v>
      </c>
      <c r="E1817" t="s">
        <v>4189</v>
      </c>
      <c r="F1817" t="s">
        <v>4190</v>
      </c>
      <c r="G1817" s="236">
        <v>44105</v>
      </c>
      <c r="H1817" s="236">
        <v>44135</v>
      </c>
      <c r="J1817">
        <v>-3</v>
      </c>
      <c r="K1817">
        <v>52</v>
      </c>
      <c r="M1817" t="s">
        <v>54</v>
      </c>
      <c r="P1817" t="s">
        <v>54</v>
      </c>
      <c r="Q1817">
        <v>52</v>
      </c>
      <c r="R1817">
        <v>0</v>
      </c>
      <c r="S1817">
        <v>0</v>
      </c>
      <c r="T1817" t="s">
        <v>4194</v>
      </c>
      <c r="U1817" t="s">
        <v>4195</v>
      </c>
      <c r="V1817">
        <v>43851</v>
      </c>
      <c r="W1817" t="s">
        <v>4196</v>
      </c>
      <c r="AD1817">
        <v>44132</v>
      </c>
      <c r="AK1817">
        <v>1</v>
      </c>
      <c r="AL1817" t="s">
        <v>58</v>
      </c>
      <c r="AN1817" t="s">
        <v>3312</v>
      </c>
      <c r="AS1817" t="s">
        <v>131</v>
      </c>
      <c r="AT1817" t="s">
        <v>61</v>
      </c>
      <c r="AU1817" t="s">
        <v>61</v>
      </c>
      <c r="AV1817" t="s">
        <v>11037</v>
      </c>
      <c r="AY1817">
        <v>0</v>
      </c>
      <c r="AZ1817" t="s">
        <v>62</v>
      </c>
      <c r="BA1817" t="s">
        <v>63</v>
      </c>
    </row>
    <row r="1818" spans="1:53" x14ac:dyDescent="0.25">
      <c r="A1818" s="1" t="s">
        <v>4199</v>
      </c>
      <c r="B1818" s="236">
        <v>44105</v>
      </c>
      <c r="C1818" s="236">
        <v>44135</v>
      </c>
      <c r="D1818">
        <v>20466590747</v>
      </c>
      <c r="E1818" t="s">
        <v>4189</v>
      </c>
      <c r="F1818" t="s">
        <v>4190</v>
      </c>
      <c r="G1818" s="236">
        <v>44105</v>
      </c>
      <c r="H1818" s="236">
        <v>44135</v>
      </c>
      <c r="J1818">
        <v>-3</v>
      </c>
      <c r="K1818">
        <v>52</v>
      </c>
      <c r="M1818" t="s">
        <v>54</v>
      </c>
      <c r="P1818" t="s">
        <v>54</v>
      </c>
      <c r="Q1818">
        <v>52</v>
      </c>
      <c r="R1818">
        <v>0</v>
      </c>
      <c r="S1818">
        <v>0</v>
      </c>
      <c r="T1818" t="s">
        <v>4197</v>
      </c>
      <c r="U1818" t="s">
        <v>4198</v>
      </c>
      <c r="V1818">
        <v>43683</v>
      </c>
      <c r="W1818" t="s">
        <v>4199</v>
      </c>
      <c r="AD1818">
        <v>44132</v>
      </c>
      <c r="AI1818" t="s">
        <v>65</v>
      </c>
      <c r="AK1818">
        <v>1</v>
      </c>
      <c r="AL1818" t="s">
        <v>58</v>
      </c>
      <c r="AN1818" t="s">
        <v>3312</v>
      </c>
      <c r="AS1818" t="s">
        <v>131</v>
      </c>
      <c r="AT1818" t="s">
        <v>61</v>
      </c>
      <c r="AU1818" t="s">
        <v>61</v>
      </c>
      <c r="AV1818" t="s">
        <v>11037</v>
      </c>
      <c r="AY1818">
        <v>0</v>
      </c>
      <c r="AZ1818" t="s">
        <v>62</v>
      </c>
      <c r="BA1818" t="s">
        <v>63</v>
      </c>
    </row>
    <row r="1819" spans="1:53" x14ac:dyDescent="0.25">
      <c r="A1819" s="1" t="s">
        <v>4200</v>
      </c>
      <c r="B1819" s="236">
        <v>44105</v>
      </c>
      <c r="C1819" s="236">
        <v>44135</v>
      </c>
      <c r="D1819">
        <v>20466590747</v>
      </c>
      <c r="E1819" t="s">
        <v>4189</v>
      </c>
      <c r="F1819" t="s">
        <v>4190</v>
      </c>
      <c r="G1819" s="236">
        <v>44105</v>
      </c>
      <c r="H1819" s="236">
        <v>44135</v>
      </c>
      <c r="J1819">
        <v>-3</v>
      </c>
      <c r="K1819">
        <v>57</v>
      </c>
      <c r="M1819" t="s">
        <v>54</v>
      </c>
      <c r="P1819" t="s">
        <v>54</v>
      </c>
      <c r="Q1819">
        <v>57</v>
      </c>
      <c r="R1819">
        <v>0</v>
      </c>
      <c r="S1819">
        <v>0</v>
      </c>
      <c r="T1819" t="s">
        <v>4191</v>
      </c>
      <c r="U1819" t="s">
        <v>4192</v>
      </c>
      <c r="V1819">
        <v>43724</v>
      </c>
      <c r="W1819" t="s">
        <v>4200</v>
      </c>
      <c r="AD1819">
        <v>44132</v>
      </c>
      <c r="AI1819" t="s">
        <v>305</v>
      </c>
      <c r="AK1819">
        <v>1</v>
      </c>
      <c r="AL1819" t="s">
        <v>58</v>
      </c>
      <c r="AN1819" t="s">
        <v>3312</v>
      </c>
      <c r="AS1819" t="s">
        <v>131</v>
      </c>
      <c r="AT1819" t="s">
        <v>61</v>
      </c>
      <c r="AU1819" t="s">
        <v>61</v>
      </c>
      <c r="AV1819" t="s">
        <v>11037</v>
      </c>
      <c r="AY1819">
        <v>0</v>
      </c>
      <c r="AZ1819" t="s">
        <v>62</v>
      </c>
      <c r="BA1819" t="s">
        <v>63</v>
      </c>
    </row>
    <row r="1820" spans="1:53" x14ac:dyDescent="0.25">
      <c r="A1820" s="1" t="s">
        <v>4201</v>
      </c>
      <c r="B1820" s="236">
        <v>44105</v>
      </c>
      <c r="C1820" s="236">
        <v>44135</v>
      </c>
      <c r="D1820">
        <v>20466590747</v>
      </c>
      <c r="E1820" t="s">
        <v>4189</v>
      </c>
      <c r="F1820" t="s">
        <v>4190</v>
      </c>
      <c r="G1820" s="236">
        <v>44105</v>
      </c>
      <c r="H1820" s="236">
        <v>44135</v>
      </c>
      <c r="J1820">
        <v>-3</v>
      </c>
      <c r="K1820">
        <v>57</v>
      </c>
      <c r="M1820" t="s">
        <v>54</v>
      </c>
      <c r="P1820" t="s">
        <v>54</v>
      </c>
      <c r="Q1820">
        <v>57</v>
      </c>
      <c r="R1820">
        <v>0</v>
      </c>
      <c r="S1820">
        <v>0</v>
      </c>
      <c r="T1820" t="s">
        <v>4191</v>
      </c>
      <c r="U1820" t="s">
        <v>4192</v>
      </c>
      <c r="V1820">
        <v>43724</v>
      </c>
      <c r="W1820" t="s">
        <v>4201</v>
      </c>
      <c r="AD1820">
        <v>44132</v>
      </c>
      <c r="AI1820" t="s">
        <v>305</v>
      </c>
      <c r="AK1820">
        <v>1</v>
      </c>
      <c r="AL1820" t="s">
        <v>58</v>
      </c>
      <c r="AN1820" t="s">
        <v>3312</v>
      </c>
      <c r="AS1820" t="s">
        <v>131</v>
      </c>
      <c r="AT1820" t="s">
        <v>61</v>
      </c>
      <c r="AU1820" t="s">
        <v>61</v>
      </c>
      <c r="AV1820" t="s">
        <v>11037</v>
      </c>
      <c r="AY1820">
        <v>0</v>
      </c>
      <c r="AZ1820" t="s">
        <v>62</v>
      </c>
      <c r="BA1820" t="s">
        <v>63</v>
      </c>
    </row>
    <row r="1821" spans="1:53" x14ac:dyDescent="0.25">
      <c r="A1821" s="1" t="s">
        <v>4203</v>
      </c>
      <c r="B1821" s="236">
        <v>44105</v>
      </c>
      <c r="C1821" s="236">
        <v>44135</v>
      </c>
      <c r="D1821">
        <v>20466590747</v>
      </c>
      <c r="E1821" t="s">
        <v>4189</v>
      </c>
      <c r="F1821" t="s">
        <v>4190</v>
      </c>
      <c r="G1821" s="236">
        <v>44105</v>
      </c>
      <c r="H1821" s="236">
        <v>44135</v>
      </c>
      <c r="J1821">
        <v>-3</v>
      </c>
      <c r="K1821">
        <v>52</v>
      </c>
      <c r="M1821" t="s">
        <v>54</v>
      </c>
      <c r="P1821" t="s">
        <v>54</v>
      </c>
      <c r="Q1821">
        <v>52</v>
      </c>
      <c r="R1821">
        <v>0</v>
      </c>
      <c r="S1821">
        <v>0</v>
      </c>
      <c r="T1821" t="s">
        <v>283</v>
      </c>
      <c r="U1821" t="s">
        <v>4202</v>
      </c>
      <c r="V1821">
        <v>43839</v>
      </c>
      <c r="W1821" t="s">
        <v>4203</v>
      </c>
      <c r="AD1821">
        <v>44132</v>
      </c>
      <c r="AK1821">
        <v>1</v>
      </c>
      <c r="AL1821" t="s">
        <v>58</v>
      </c>
      <c r="AN1821" t="s">
        <v>3312</v>
      </c>
      <c r="AS1821" t="s">
        <v>131</v>
      </c>
      <c r="AT1821" t="s">
        <v>61</v>
      </c>
      <c r="AU1821" t="s">
        <v>61</v>
      </c>
      <c r="AV1821" t="s">
        <v>11037</v>
      </c>
      <c r="AY1821">
        <v>0</v>
      </c>
      <c r="AZ1821" t="s">
        <v>62</v>
      </c>
      <c r="BA1821" t="s">
        <v>63</v>
      </c>
    </row>
    <row r="1822" spans="1:53" x14ac:dyDescent="0.25">
      <c r="A1822" s="1" t="s">
        <v>4204</v>
      </c>
      <c r="B1822" s="236">
        <v>44105</v>
      </c>
      <c r="C1822" s="236">
        <v>44135</v>
      </c>
      <c r="D1822">
        <v>20466590747</v>
      </c>
      <c r="E1822" t="s">
        <v>4189</v>
      </c>
      <c r="F1822" t="s">
        <v>4190</v>
      </c>
      <c r="G1822" s="236">
        <v>44105</v>
      </c>
      <c r="H1822" s="236">
        <v>44135</v>
      </c>
      <c r="J1822">
        <v>-3</v>
      </c>
      <c r="K1822">
        <v>52</v>
      </c>
      <c r="M1822" t="s">
        <v>54</v>
      </c>
      <c r="P1822" t="s">
        <v>54</v>
      </c>
      <c r="Q1822">
        <v>52</v>
      </c>
      <c r="R1822">
        <v>0</v>
      </c>
      <c r="S1822">
        <v>0</v>
      </c>
      <c r="T1822" t="s">
        <v>4194</v>
      </c>
      <c r="U1822" t="s">
        <v>4195</v>
      </c>
      <c r="V1822">
        <v>43851</v>
      </c>
      <c r="W1822" t="s">
        <v>4204</v>
      </c>
      <c r="X1822" t="s">
        <v>4205</v>
      </c>
      <c r="AD1822">
        <v>44132</v>
      </c>
      <c r="AK1822">
        <v>1</v>
      </c>
      <c r="AL1822" t="s">
        <v>58</v>
      </c>
      <c r="AN1822" t="s">
        <v>3312</v>
      </c>
      <c r="AS1822" t="s">
        <v>131</v>
      </c>
      <c r="AT1822" t="s">
        <v>61</v>
      </c>
      <c r="AU1822" t="s">
        <v>61</v>
      </c>
      <c r="AV1822" t="s">
        <v>11037</v>
      </c>
      <c r="AY1822">
        <v>0</v>
      </c>
      <c r="AZ1822" t="s">
        <v>62</v>
      </c>
      <c r="BA1822" t="s">
        <v>63</v>
      </c>
    </row>
    <row r="1823" spans="1:53" x14ac:dyDescent="0.25">
      <c r="A1823" s="1" t="s">
        <v>4207</v>
      </c>
      <c r="B1823" s="236">
        <v>44105</v>
      </c>
      <c r="C1823" s="236">
        <v>44135</v>
      </c>
      <c r="D1823">
        <v>20466590747</v>
      </c>
      <c r="E1823" t="s">
        <v>4189</v>
      </c>
      <c r="F1823" t="s">
        <v>4190</v>
      </c>
      <c r="G1823" s="236">
        <v>44105</v>
      </c>
      <c r="H1823" s="236">
        <v>44135</v>
      </c>
      <c r="J1823">
        <v>-3</v>
      </c>
      <c r="K1823">
        <v>52</v>
      </c>
      <c r="M1823" t="s">
        <v>54</v>
      </c>
      <c r="P1823" t="s">
        <v>54</v>
      </c>
      <c r="Q1823">
        <v>52</v>
      </c>
      <c r="R1823">
        <v>0</v>
      </c>
      <c r="S1823">
        <v>0</v>
      </c>
      <c r="T1823" t="s">
        <v>4194</v>
      </c>
      <c r="U1823" t="s">
        <v>4206</v>
      </c>
      <c r="V1823">
        <v>43817</v>
      </c>
      <c r="W1823" t="s">
        <v>4207</v>
      </c>
      <c r="X1823" t="s">
        <v>4204</v>
      </c>
      <c r="AD1823">
        <v>44132</v>
      </c>
      <c r="AK1823">
        <v>1</v>
      </c>
      <c r="AL1823" t="s">
        <v>58</v>
      </c>
      <c r="AN1823" t="s">
        <v>3312</v>
      </c>
      <c r="AS1823" t="s">
        <v>131</v>
      </c>
      <c r="AT1823" t="s">
        <v>61</v>
      </c>
      <c r="AU1823" t="s">
        <v>61</v>
      </c>
      <c r="AV1823" t="s">
        <v>11037</v>
      </c>
      <c r="AY1823">
        <v>0</v>
      </c>
      <c r="AZ1823" t="s">
        <v>62</v>
      </c>
      <c r="BA1823" t="s">
        <v>63</v>
      </c>
    </row>
    <row r="1824" spans="1:53" x14ac:dyDescent="0.25">
      <c r="A1824" s="1" t="s">
        <v>4209</v>
      </c>
      <c r="B1824" s="236">
        <v>44105</v>
      </c>
      <c r="C1824" s="236">
        <v>44135</v>
      </c>
      <c r="D1824">
        <v>20466590747</v>
      </c>
      <c r="E1824" t="s">
        <v>4189</v>
      </c>
      <c r="F1824" t="s">
        <v>4190</v>
      </c>
      <c r="G1824" s="236">
        <v>44105</v>
      </c>
      <c r="H1824" s="236">
        <v>44135</v>
      </c>
      <c r="J1824">
        <v>-3</v>
      </c>
      <c r="K1824">
        <v>52</v>
      </c>
      <c r="M1824" t="s">
        <v>54</v>
      </c>
      <c r="P1824" t="s">
        <v>54</v>
      </c>
      <c r="Q1824">
        <v>52</v>
      </c>
      <c r="R1824">
        <v>0</v>
      </c>
      <c r="S1824">
        <v>0</v>
      </c>
      <c r="T1824" t="s">
        <v>4194</v>
      </c>
      <c r="U1824" t="s">
        <v>4208</v>
      </c>
      <c r="V1824">
        <v>43665</v>
      </c>
      <c r="W1824" t="s">
        <v>4209</v>
      </c>
      <c r="AD1824">
        <v>44132</v>
      </c>
      <c r="AI1824" t="s">
        <v>65</v>
      </c>
      <c r="AK1824">
        <v>1</v>
      </c>
      <c r="AL1824" t="s">
        <v>58</v>
      </c>
      <c r="AN1824" t="s">
        <v>3312</v>
      </c>
      <c r="AS1824" t="s">
        <v>131</v>
      </c>
      <c r="AT1824" t="s">
        <v>61</v>
      </c>
      <c r="AU1824" t="s">
        <v>61</v>
      </c>
      <c r="AV1824" t="s">
        <v>11037</v>
      </c>
      <c r="AY1824">
        <v>0</v>
      </c>
      <c r="AZ1824" t="s">
        <v>62</v>
      </c>
      <c r="BA1824" t="s">
        <v>63</v>
      </c>
    </row>
    <row r="1825" spans="1:53" x14ac:dyDescent="0.25">
      <c r="A1825" s="1" t="s">
        <v>4212</v>
      </c>
      <c r="B1825" s="236">
        <v>44105</v>
      </c>
      <c r="C1825" s="236">
        <v>44135</v>
      </c>
      <c r="D1825">
        <v>20466590747</v>
      </c>
      <c r="E1825" t="s">
        <v>4189</v>
      </c>
      <c r="F1825" t="s">
        <v>4190</v>
      </c>
      <c r="G1825" s="236">
        <v>44105</v>
      </c>
      <c r="H1825" s="236">
        <v>44135</v>
      </c>
      <c r="J1825">
        <v>-3</v>
      </c>
      <c r="K1825">
        <v>57</v>
      </c>
      <c r="M1825" t="s">
        <v>54</v>
      </c>
      <c r="P1825" t="s">
        <v>54</v>
      </c>
      <c r="Q1825">
        <v>57</v>
      </c>
      <c r="R1825">
        <v>0</v>
      </c>
      <c r="S1825">
        <v>0</v>
      </c>
      <c r="T1825" t="s">
        <v>4210</v>
      </c>
      <c r="U1825" t="s">
        <v>4211</v>
      </c>
      <c r="V1825">
        <v>43839</v>
      </c>
      <c r="W1825" t="s">
        <v>4212</v>
      </c>
      <c r="AD1825">
        <v>44132</v>
      </c>
      <c r="AK1825">
        <v>1</v>
      </c>
      <c r="AL1825" t="s">
        <v>58</v>
      </c>
      <c r="AN1825" t="s">
        <v>3312</v>
      </c>
      <c r="AS1825" t="s">
        <v>131</v>
      </c>
      <c r="AT1825" t="s">
        <v>61</v>
      </c>
      <c r="AU1825" t="s">
        <v>61</v>
      </c>
      <c r="AV1825" t="s">
        <v>11037</v>
      </c>
      <c r="AY1825">
        <v>0</v>
      </c>
      <c r="AZ1825" t="s">
        <v>62</v>
      </c>
      <c r="BA1825" t="s">
        <v>63</v>
      </c>
    </row>
    <row r="1826" spans="1:53" x14ac:dyDescent="0.25">
      <c r="A1826" s="1" t="s">
        <v>4214</v>
      </c>
      <c r="B1826" s="236">
        <v>44105</v>
      </c>
      <c r="C1826" s="236">
        <v>44135</v>
      </c>
      <c r="D1826">
        <v>20466590747</v>
      </c>
      <c r="E1826" t="s">
        <v>4189</v>
      </c>
      <c r="F1826" t="s">
        <v>4190</v>
      </c>
      <c r="G1826" s="236">
        <v>44105</v>
      </c>
      <c r="H1826" s="236">
        <v>44135</v>
      </c>
      <c r="J1826">
        <v>-3</v>
      </c>
      <c r="K1826">
        <v>52</v>
      </c>
      <c r="M1826" t="s">
        <v>54</v>
      </c>
      <c r="P1826" t="s">
        <v>54</v>
      </c>
      <c r="Q1826">
        <v>52</v>
      </c>
      <c r="R1826">
        <v>0</v>
      </c>
      <c r="S1826">
        <v>0</v>
      </c>
      <c r="T1826" t="s">
        <v>4194</v>
      </c>
      <c r="U1826" t="s">
        <v>4213</v>
      </c>
      <c r="V1826">
        <v>43678</v>
      </c>
      <c r="W1826" t="s">
        <v>4214</v>
      </c>
      <c r="AD1826">
        <v>44132</v>
      </c>
      <c r="AI1826" t="s">
        <v>65</v>
      </c>
      <c r="AK1826">
        <v>1</v>
      </c>
      <c r="AL1826" t="s">
        <v>58</v>
      </c>
      <c r="AN1826" t="s">
        <v>3312</v>
      </c>
      <c r="AS1826" t="s">
        <v>131</v>
      </c>
      <c r="AT1826" t="s">
        <v>61</v>
      </c>
      <c r="AU1826" t="s">
        <v>61</v>
      </c>
      <c r="AV1826" t="s">
        <v>11037</v>
      </c>
      <c r="AY1826">
        <v>0</v>
      </c>
      <c r="AZ1826" t="s">
        <v>62</v>
      </c>
      <c r="BA1826" t="s">
        <v>63</v>
      </c>
    </row>
    <row r="1827" spans="1:53" x14ac:dyDescent="0.25">
      <c r="A1827" s="1" t="s">
        <v>4215</v>
      </c>
      <c r="B1827" s="236">
        <v>44105</v>
      </c>
      <c r="C1827" s="236">
        <v>44135</v>
      </c>
      <c r="D1827">
        <v>20466590747</v>
      </c>
      <c r="E1827" t="s">
        <v>4189</v>
      </c>
      <c r="F1827" t="s">
        <v>4190</v>
      </c>
      <c r="G1827" s="236">
        <v>44105</v>
      </c>
      <c r="H1827" s="236">
        <v>44135</v>
      </c>
      <c r="J1827">
        <v>-3</v>
      </c>
      <c r="K1827">
        <v>52</v>
      </c>
      <c r="M1827" t="s">
        <v>54</v>
      </c>
      <c r="P1827" t="s">
        <v>54</v>
      </c>
      <c r="Q1827">
        <v>52</v>
      </c>
      <c r="R1827">
        <v>0</v>
      </c>
      <c r="S1827">
        <v>0</v>
      </c>
      <c r="T1827" t="s">
        <v>283</v>
      </c>
      <c r="U1827" t="s">
        <v>4202</v>
      </c>
      <c r="V1827">
        <v>43839</v>
      </c>
      <c r="W1827" t="s">
        <v>4215</v>
      </c>
      <c r="AD1827">
        <v>44132</v>
      </c>
      <c r="AK1827">
        <v>1</v>
      </c>
      <c r="AL1827" t="s">
        <v>58</v>
      </c>
      <c r="AN1827" t="s">
        <v>3312</v>
      </c>
      <c r="AS1827" t="s">
        <v>131</v>
      </c>
      <c r="AT1827" t="s">
        <v>61</v>
      </c>
      <c r="AU1827" t="s">
        <v>61</v>
      </c>
      <c r="AV1827" t="s">
        <v>11037</v>
      </c>
      <c r="AY1827">
        <v>0</v>
      </c>
      <c r="AZ1827" t="s">
        <v>62</v>
      </c>
      <c r="BA1827" t="s">
        <v>63</v>
      </c>
    </row>
    <row r="1828" spans="1:53" x14ac:dyDescent="0.25">
      <c r="A1828" s="1" t="s">
        <v>4218</v>
      </c>
      <c r="B1828" s="236">
        <v>44105</v>
      </c>
      <c r="C1828" s="236">
        <v>44135</v>
      </c>
      <c r="D1828">
        <v>20466590747</v>
      </c>
      <c r="E1828" t="s">
        <v>4189</v>
      </c>
      <c r="F1828" t="s">
        <v>4190</v>
      </c>
      <c r="G1828" s="236">
        <v>44105</v>
      </c>
      <c r="H1828" s="236">
        <v>44135</v>
      </c>
      <c r="J1828">
        <v>-3</v>
      </c>
      <c r="K1828">
        <v>52</v>
      </c>
      <c r="M1828" t="s">
        <v>54</v>
      </c>
      <c r="P1828" t="s">
        <v>54</v>
      </c>
      <c r="Q1828">
        <v>52</v>
      </c>
      <c r="R1828">
        <v>0</v>
      </c>
      <c r="S1828">
        <v>0</v>
      </c>
      <c r="T1828" t="s">
        <v>4216</v>
      </c>
      <c r="U1828" t="s">
        <v>4217</v>
      </c>
      <c r="V1828">
        <v>43881</v>
      </c>
      <c r="W1828" t="s">
        <v>4218</v>
      </c>
      <c r="AD1828">
        <v>44132</v>
      </c>
      <c r="AK1828">
        <v>1</v>
      </c>
      <c r="AL1828" t="s">
        <v>58</v>
      </c>
      <c r="AN1828" t="s">
        <v>3312</v>
      </c>
      <c r="AS1828" t="s">
        <v>131</v>
      </c>
      <c r="AT1828" t="s">
        <v>61</v>
      </c>
      <c r="AU1828" t="s">
        <v>61</v>
      </c>
      <c r="AV1828" t="s">
        <v>11037</v>
      </c>
      <c r="AY1828">
        <v>0</v>
      </c>
      <c r="AZ1828" t="s">
        <v>62</v>
      </c>
      <c r="BA1828" t="s">
        <v>63</v>
      </c>
    </row>
    <row r="1829" spans="1:53" x14ac:dyDescent="0.25">
      <c r="A1829" s="1" t="s">
        <v>4221</v>
      </c>
      <c r="B1829" s="236">
        <v>44105</v>
      </c>
      <c r="C1829" s="236">
        <v>44135</v>
      </c>
      <c r="D1829">
        <v>20466590747</v>
      </c>
      <c r="E1829" t="s">
        <v>4189</v>
      </c>
      <c r="F1829" t="s">
        <v>4190</v>
      </c>
      <c r="G1829" s="236">
        <v>44105</v>
      </c>
      <c r="H1829" s="236">
        <v>44135</v>
      </c>
      <c r="J1829">
        <v>-3</v>
      </c>
      <c r="K1829">
        <v>57</v>
      </c>
      <c r="M1829" t="s">
        <v>54</v>
      </c>
      <c r="P1829" t="s">
        <v>54</v>
      </c>
      <c r="Q1829">
        <v>57</v>
      </c>
      <c r="R1829">
        <v>0</v>
      </c>
      <c r="S1829">
        <v>0</v>
      </c>
      <c r="T1829" t="s">
        <v>4219</v>
      </c>
      <c r="U1829" t="s">
        <v>4220</v>
      </c>
      <c r="V1829">
        <v>43603</v>
      </c>
      <c r="W1829" t="s">
        <v>4221</v>
      </c>
      <c r="AD1829">
        <v>44132</v>
      </c>
      <c r="AI1829" t="s">
        <v>4222</v>
      </c>
      <c r="AK1829">
        <v>1</v>
      </c>
      <c r="AL1829" t="s">
        <v>58</v>
      </c>
      <c r="AN1829" t="s">
        <v>3312</v>
      </c>
      <c r="AS1829" t="s">
        <v>131</v>
      </c>
      <c r="AT1829" t="s">
        <v>61</v>
      </c>
      <c r="AU1829" t="s">
        <v>61</v>
      </c>
      <c r="AV1829" t="s">
        <v>11037</v>
      </c>
      <c r="AY1829">
        <v>0</v>
      </c>
      <c r="AZ1829" t="s">
        <v>62</v>
      </c>
      <c r="BA1829" t="s">
        <v>63</v>
      </c>
    </row>
    <row r="1830" spans="1:53" x14ac:dyDescent="0.25">
      <c r="A1830" s="1" t="s">
        <v>4223</v>
      </c>
      <c r="B1830" s="236">
        <v>44105</v>
      </c>
      <c r="C1830" s="236">
        <v>44135</v>
      </c>
      <c r="D1830">
        <v>20466590747</v>
      </c>
      <c r="E1830" t="s">
        <v>4189</v>
      </c>
      <c r="F1830" t="s">
        <v>4190</v>
      </c>
      <c r="G1830" s="236">
        <v>44105</v>
      </c>
      <c r="H1830" s="236">
        <v>44135</v>
      </c>
      <c r="J1830">
        <v>-3</v>
      </c>
      <c r="K1830">
        <v>57</v>
      </c>
      <c r="M1830" t="s">
        <v>54</v>
      </c>
      <c r="P1830" t="s">
        <v>54</v>
      </c>
      <c r="Q1830">
        <v>57</v>
      </c>
      <c r="R1830">
        <v>0</v>
      </c>
      <c r="S1830">
        <v>0</v>
      </c>
      <c r="T1830" t="s">
        <v>4219</v>
      </c>
      <c r="U1830" t="s">
        <v>4220</v>
      </c>
      <c r="V1830">
        <v>43603</v>
      </c>
      <c r="W1830" t="s">
        <v>4223</v>
      </c>
      <c r="AD1830">
        <v>44132</v>
      </c>
      <c r="AI1830" t="s">
        <v>4222</v>
      </c>
      <c r="AK1830">
        <v>1</v>
      </c>
      <c r="AL1830" t="s">
        <v>58</v>
      </c>
      <c r="AN1830" t="s">
        <v>3312</v>
      </c>
      <c r="AS1830" t="s">
        <v>131</v>
      </c>
      <c r="AT1830" t="s">
        <v>61</v>
      </c>
      <c r="AU1830" t="s">
        <v>61</v>
      </c>
      <c r="AV1830" t="s">
        <v>11037</v>
      </c>
      <c r="AY1830">
        <v>0</v>
      </c>
      <c r="AZ1830" t="s">
        <v>62</v>
      </c>
      <c r="BA1830" t="s">
        <v>63</v>
      </c>
    </row>
    <row r="1831" spans="1:53" x14ac:dyDescent="0.25">
      <c r="A1831" s="1" t="s">
        <v>4224</v>
      </c>
      <c r="B1831" s="236">
        <v>44105</v>
      </c>
      <c r="C1831" s="236">
        <v>44135</v>
      </c>
      <c r="D1831">
        <v>20466590747</v>
      </c>
      <c r="E1831" t="s">
        <v>4189</v>
      </c>
      <c r="F1831" t="s">
        <v>4190</v>
      </c>
      <c r="G1831" s="236">
        <v>44105</v>
      </c>
      <c r="H1831" s="236">
        <v>44135</v>
      </c>
      <c r="J1831">
        <v>-3</v>
      </c>
      <c r="K1831">
        <v>57</v>
      </c>
      <c r="M1831" t="s">
        <v>54</v>
      </c>
      <c r="P1831" t="s">
        <v>54</v>
      </c>
      <c r="Q1831">
        <v>57</v>
      </c>
      <c r="R1831">
        <v>0</v>
      </c>
      <c r="S1831">
        <v>0</v>
      </c>
      <c r="T1831" t="s">
        <v>4219</v>
      </c>
      <c r="U1831" t="s">
        <v>4220</v>
      </c>
      <c r="V1831">
        <v>43603</v>
      </c>
      <c r="W1831" t="s">
        <v>4224</v>
      </c>
      <c r="AD1831">
        <v>44132</v>
      </c>
      <c r="AI1831" t="s">
        <v>4222</v>
      </c>
      <c r="AK1831">
        <v>1</v>
      </c>
      <c r="AL1831" t="s">
        <v>58</v>
      </c>
      <c r="AN1831" t="s">
        <v>3312</v>
      </c>
      <c r="AS1831" t="s">
        <v>131</v>
      </c>
      <c r="AT1831" t="s">
        <v>61</v>
      </c>
      <c r="AU1831" t="s">
        <v>61</v>
      </c>
      <c r="AV1831" t="s">
        <v>11037</v>
      </c>
      <c r="AY1831">
        <v>0</v>
      </c>
      <c r="AZ1831" t="s">
        <v>62</v>
      </c>
      <c r="BA1831" t="s">
        <v>63</v>
      </c>
    </row>
    <row r="1832" spans="1:53" x14ac:dyDescent="0.25">
      <c r="A1832" s="1" t="s">
        <v>4227</v>
      </c>
      <c r="B1832" s="236">
        <v>44105</v>
      </c>
      <c r="C1832" s="236">
        <v>44135</v>
      </c>
      <c r="D1832">
        <v>20466590747</v>
      </c>
      <c r="E1832" t="s">
        <v>4189</v>
      </c>
      <c r="F1832" t="s">
        <v>4190</v>
      </c>
      <c r="G1832" s="236">
        <v>44105</v>
      </c>
      <c r="H1832" s="236">
        <v>44135</v>
      </c>
      <c r="J1832">
        <v>-3</v>
      </c>
      <c r="K1832">
        <v>52</v>
      </c>
      <c r="M1832" t="s">
        <v>54</v>
      </c>
      <c r="P1832" t="s">
        <v>54</v>
      </c>
      <c r="Q1832">
        <v>52</v>
      </c>
      <c r="R1832">
        <v>0</v>
      </c>
      <c r="S1832">
        <v>0</v>
      </c>
      <c r="T1832" t="s">
        <v>4225</v>
      </c>
      <c r="U1832" t="s">
        <v>4226</v>
      </c>
      <c r="V1832">
        <v>43886</v>
      </c>
      <c r="W1832" t="s">
        <v>4227</v>
      </c>
      <c r="AD1832">
        <v>44132</v>
      </c>
      <c r="AK1832">
        <v>1</v>
      </c>
      <c r="AL1832" t="s">
        <v>58</v>
      </c>
      <c r="AN1832" t="s">
        <v>3312</v>
      </c>
      <c r="AS1832" t="s">
        <v>131</v>
      </c>
      <c r="AT1832" t="s">
        <v>61</v>
      </c>
      <c r="AU1832" t="s">
        <v>61</v>
      </c>
      <c r="AV1832" t="s">
        <v>11037</v>
      </c>
      <c r="AY1832">
        <v>0</v>
      </c>
      <c r="AZ1832" t="s">
        <v>62</v>
      </c>
      <c r="BA1832" t="s">
        <v>63</v>
      </c>
    </row>
    <row r="1833" spans="1:53" x14ac:dyDescent="0.25">
      <c r="A1833" s="1" t="s">
        <v>4228</v>
      </c>
      <c r="B1833" s="236">
        <v>44105</v>
      </c>
      <c r="C1833" s="236">
        <v>44135</v>
      </c>
      <c r="D1833">
        <v>20466590747</v>
      </c>
      <c r="E1833" t="s">
        <v>4189</v>
      </c>
      <c r="F1833" t="s">
        <v>4190</v>
      </c>
      <c r="G1833" s="236">
        <v>44105</v>
      </c>
      <c r="H1833" s="236">
        <v>44135</v>
      </c>
      <c r="J1833">
        <v>-3</v>
      </c>
      <c r="K1833">
        <v>52</v>
      </c>
      <c r="M1833" t="s">
        <v>54</v>
      </c>
      <c r="P1833" t="s">
        <v>54</v>
      </c>
      <c r="Q1833">
        <v>52</v>
      </c>
      <c r="R1833">
        <v>0</v>
      </c>
      <c r="S1833">
        <v>0</v>
      </c>
      <c r="T1833" t="s">
        <v>4225</v>
      </c>
      <c r="U1833" t="s">
        <v>4226</v>
      </c>
      <c r="V1833">
        <v>43886</v>
      </c>
      <c r="W1833" t="s">
        <v>4228</v>
      </c>
      <c r="AD1833">
        <v>44132</v>
      </c>
      <c r="AK1833">
        <v>1</v>
      </c>
      <c r="AL1833" t="s">
        <v>58</v>
      </c>
      <c r="AN1833" t="s">
        <v>3312</v>
      </c>
      <c r="AS1833" t="s">
        <v>131</v>
      </c>
      <c r="AT1833" t="s">
        <v>61</v>
      </c>
      <c r="AU1833" t="s">
        <v>61</v>
      </c>
      <c r="AV1833" t="s">
        <v>11037</v>
      </c>
      <c r="AY1833">
        <v>0</v>
      </c>
      <c r="AZ1833" t="s">
        <v>62</v>
      </c>
      <c r="BA1833" t="s">
        <v>63</v>
      </c>
    </row>
    <row r="1834" spans="1:53" x14ac:dyDescent="0.25">
      <c r="A1834" s="1" t="s">
        <v>4230</v>
      </c>
      <c r="B1834" s="236">
        <v>44105</v>
      </c>
      <c r="C1834" s="236">
        <v>44135</v>
      </c>
      <c r="D1834">
        <v>20466590747</v>
      </c>
      <c r="E1834" t="s">
        <v>4189</v>
      </c>
      <c r="F1834" t="s">
        <v>4190</v>
      </c>
      <c r="G1834" s="236">
        <v>44105</v>
      </c>
      <c r="H1834" s="236">
        <v>44135</v>
      </c>
      <c r="J1834">
        <v>-3</v>
      </c>
      <c r="K1834">
        <v>52</v>
      </c>
      <c r="M1834" t="s">
        <v>54</v>
      </c>
      <c r="P1834" t="s">
        <v>54</v>
      </c>
      <c r="Q1834">
        <v>52</v>
      </c>
      <c r="R1834">
        <v>0</v>
      </c>
      <c r="S1834">
        <v>0</v>
      </c>
      <c r="T1834" t="s">
        <v>4225</v>
      </c>
      <c r="U1834" t="s">
        <v>4229</v>
      </c>
      <c r="V1834">
        <v>43886</v>
      </c>
      <c r="W1834" t="s">
        <v>4230</v>
      </c>
      <c r="AD1834">
        <v>44132</v>
      </c>
      <c r="AK1834">
        <v>1</v>
      </c>
      <c r="AL1834" t="s">
        <v>58</v>
      </c>
      <c r="AN1834" t="s">
        <v>3312</v>
      </c>
      <c r="AS1834" t="s">
        <v>131</v>
      </c>
      <c r="AT1834" t="s">
        <v>61</v>
      </c>
      <c r="AU1834" t="s">
        <v>61</v>
      </c>
      <c r="AV1834" t="s">
        <v>11037</v>
      </c>
      <c r="AY1834">
        <v>0</v>
      </c>
      <c r="AZ1834" t="s">
        <v>62</v>
      </c>
      <c r="BA1834" t="s">
        <v>63</v>
      </c>
    </row>
    <row r="1835" spans="1:53" x14ac:dyDescent="0.25">
      <c r="A1835" s="1" t="s">
        <v>4233</v>
      </c>
      <c r="B1835" s="236">
        <v>44105</v>
      </c>
      <c r="C1835" s="236">
        <v>44135</v>
      </c>
      <c r="D1835">
        <v>20466590747</v>
      </c>
      <c r="E1835" t="s">
        <v>4189</v>
      </c>
      <c r="F1835" t="s">
        <v>4190</v>
      </c>
      <c r="G1835" s="236">
        <v>44105</v>
      </c>
      <c r="H1835" s="236">
        <v>44135</v>
      </c>
      <c r="J1835">
        <v>-3</v>
      </c>
      <c r="K1835">
        <v>52</v>
      </c>
      <c r="M1835" t="s">
        <v>54</v>
      </c>
      <c r="P1835" t="s">
        <v>54</v>
      </c>
      <c r="Q1835">
        <v>52</v>
      </c>
      <c r="R1835">
        <v>0</v>
      </c>
      <c r="S1835">
        <v>0</v>
      </c>
      <c r="T1835" t="s">
        <v>4231</v>
      </c>
      <c r="U1835" t="s">
        <v>4232</v>
      </c>
      <c r="V1835">
        <v>43881</v>
      </c>
      <c r="W1835" t="s">
        <v>4233</v>
      </c>
      <c r="AD1835">
        <v>44132</v>
      </c>
      <c r="AK1835">
        <v>1</v>
      </c>
      <c r="AL1835" t="s">
        <v>58</v>
      </c>
      <c r="AN1835" t="s">
        <v>3312</v>
      </c>
      <c r="AS1835" t="s">
        <v>131</v>
      </c>
      <c r="AT1835" t="s">
        <v>61</v>
      </c>
      <c r="AU1835" t="s">
        <v>61</v>
      </c>
      <c r="AV1835" t="s">
        <v>11037</v>
      </c>
      <c r="AY1835">
        <v>0</v>
      </c>
      <c r="AZ1835" t="s">
        <v>62</v>
      </c>
      <c r="BA1835" t="s">
        <v>63</v>
      </c>
    </row>
    <row r="1836" spans="1:53" x14ac:dyDescent="0.25">
      <c r="A1836" s="1" t="s">
        <v>4235</v>
      </c>
      <c r="B1836" s="236">
        <v>44105</v>
      </c>
      <c r="C1836" s="236">
        <v>44135</v>
      </c>
      <c r="D1836">
        <v>20466590747</v>
      </c>
      <c r="E1836" t="s">
        <v>4189</v>
      </c>
      <c r="F1836" t="s">
        <v>4190</v>
      </c>
      <c r="G1836" s="236">
        <v>44105</v>
      </c>
      <c r="H1836" s="236">
        <v>44135</v>
      </c>
      <c r="J1836">
        <v>-3</v>
      </c>
      <c r="K1836">
        <v>52</v>
      </c>
      <c r="M1836" t="s">
        <v>54</v>
      </c>
      <c r="P1836" t="s">
        <v>54</v>
      </c>
      <c r="Q1836">
        <v>52</v>
      </c>
      <c r="R1836">
        <v>0</v>
      </c>
      <c r="S1836">
        <v>0</v>
      </c>
      <c r="T1836" t="s">
        <v>4194</v>
      </c>
      <c r="U1836" t="s">
        <v>4234</v>
      </c>
      <c r="V1836">
        <v>43815</v>
      </c>
      <c r="W1836" t="s">
        <v>4235</v>
      </c>
      <c r="AD1836">
        <v>44132</v>
      </c>
      <c r="AK1836">
        <v>1</v>
      </c>
      <c r="AL1836" t="s">
        <v>58</v>
      </c>
      <c r="AN1836" t="s">
        <v>3312</v>
      </c>
      <c r="AS1836" t="s">
        <v>131</v>
      </c>
      <c r="AT1836" t="s">
        <v>61</v>
      </c>
      <c r="AU1836" t="s">
        <v>61</v>
      </c>
      <c r="AV1836" t="s">
        <v>11037</v>
      </c>
      <c r="AY1836">
        <v>0</v>
      </c>
      <c r="AZ1836" t="s">
        <v>62</v>
      </c>
      <c r="BA1836" t="s">
        <v>63</v>
      </c>
    </row>
    <row r="1837" spans="1:53" x14ac:dyDescent="0.25">
      <c r="A1837" s="1" t="s">
        <v>4239</v>
      </c>
      <c r="B1837" s="236">
        <v>44121</v>
      </c>
      <c r="C1837" s="236">
        <v>44151</v>
      </c>
      <c r="D1837">
        <v>20100723442</v>
      </c>
      <c r="E1837" t="s">
        <v>4236</v>
      </c>
      <c r="F1837" t="s">
        <v>4237</v>
      </c>
      <c r="G1837" s="236">
        <v>44121</v>
      </c>
      <c r="H1837" s="236">
        <v>44151</v>
      </c>
      <c r="J1837">
        <v>-19</v>
      </c>
      <c r="K1837">
        <v>48</v>
      </c>
      <c r="M1837" t="s">
        <v>54</v>
      </c>
      <c r="P1837" t="s">
        <v>54</v>
      </c>
      <c r="Q1837">
        <v>48</v>
      </c>
      <c r="R1837">
        <v>0</v>
      </c>
      <c r="S1837">
        <v>0</v>
      </c>
      <c r="T1837" t="s">
        <v>746</v>
      </c>
      <c r="U1837" t="s">
        <v>4238</v>
      </c>
      <c r="V1837">
        <v>44120</v>
      </c>
      <c r="W1837" t="s">
        <v>4239</v>
      </c>
      <c r="AD1837">
        <v>44132</v>
      </c>
      <c r="AK1837">
        <v>1</v>
      </c>
      <c r="AL1837" t="s">
        <v>58</v>
      </c>
      <c r="AN1837" t="s">
        <v>518</v>
      </c>
      <c r="AS1837" t="s">
        <v>111</v>
      </c>
      <c r="AT1837" t="s">
        <v>61</v>
      </c>
      <c r="AU1837" t="s">
        <v>61</v>
      </c>
      <c r="AV1837" t="s">
        <v>11037</v>
      </c>
      <c r="AY1837">
        <v>0</v>
      </c>
      <c r="AZ1837" t="s">
        <v>62</v>
      </c>
      <c r="BA1837" t="s">
        <v>63</v>
      </c>
    </row>
    <row r="1838" spans="1:53" x14ac:dyDescent="0.25">
      <c r="A1838" s="1" t="s">
        <v>362</v>
      </c>
      <c r="B1838" s="236">
        <v>44121</v>
      </c>
      <c r="C1838" s="236">
        <v>44151</v>
      </c>
      <c r="D1838">
        <v>20100723442</v>
      </c>
      <c r="E1838" t="s">
        <v>4236</v>
      </c>
      <c r="F1838" t="s">
        <v>4237</v>
      </c>
      <c r="G1838" s="236">
        <v>44121</v>
      </c>
      <c r="H1838" s="236">
        <v>44151</v>
      </c>
      <c r="J1838">
        <v>-19</v>
      </c>
      <c r="K1838">
        <v>48</v>
      </c>
      <c r="M1838" t="s">
        <v>54</v>
      </c>
      <c r="P1838" t="s">
        <v>54</v>
      </c>
      <c r="Q1838">
        <v>48</v>
      </c>
      <c r="R1838">
        <v>0</v>
      </c>
      <c r="S1838">
        <v>0</v>
      </c>
      <c r="T1838" t="s">
        <v>4240</v>
      </c>
      <c r="U1838" t="s">
        <v>4238</v>
      </c>
      <c r="V1838">
        <v>44120</v>
      </c>
      <c r="W1838" t="s">
        <v>362</v>
      </c>
      <c r="AD1838">
        <v>44132</v>
      </c>
      <c r="AK1838">
        <v>1</v>
      </c>
      <c r="AL1838" t="s">
        <v>58</v>
      </c>
      <c r="AN1838" t="s">
        <v>518</v>
      </c>
      <c r="AS1838" t="s">
        <v>111</v>
      </c>
      <c r="AT1838" t="s">
        <v>61</v>
      </c>
      <c r="AU1838" t="s">
        <v>61</v>
      </c>
      <c r="AV1838" t="s">
        <v>11037</v>
      </c>
      <c r="AY1838">
        <v>0</v>
      </c>
      <c r="AZ1838" t="s">
        <v>62</v>
      </c>
      <c r="BA1838" t="s">
        <v>63</v>
      </c>
    </row>
    <row r="1839" spans="1:53" x14ac:dyDescent="0.25">
      <c r="A1839" s="1" t="s">
        <v>2705</v>
      </c>
      <c r="B1839" s="236">
        <v>44121</v>
      </c>
      <c r="C1839" s="236">
        <v>44151</v>
      </c>
      <c r="D1839">
        <v>20100723442</v>
      </c>
      <c r="E1839" t="s">
        <v>4236</v>
      </c>
      <c r="F1839" t="s">
        <v>4237</v>
      </c>
      <c r="G1839" s="236">
        <v>44121</v>
      </c>
      <c r="H1839" s="236">
        <v>44151</v>
      </c>
      <c r="J1839">
        <v>-19</v>
      </c>
      <c r="K1839">
        <v>48</v>
      </c>
      <c r="M1839" t="s">
        <v>54</v>
      </c>
      <c r="P1839" t="s">
        <v>54</v>
      </c>
      <c r="Q1839">
        <v>48</v>
      </c>
      <c r="R1839">
        <v>0</v>
      </c>
      <c r="S1839">
        <v>0</v>
      </c>
      <c r="T1839" t="s">
        <v>4241</v>
      </c>
      <c r="U1839" t="s">
        <v>4238</v>
      </c>
      <c r="V1839">
        <v>44120</v>
      </c>
      <c r="W1839" t="s">
        <v>2705</v>
      </c>
      <c r="AD1839">
        <v>44132</v>
      </c>
      <c r="AK1839">
        <v>1</v>
      </c>
      <c r="AL1839" t="s">
        <v>58</v>
      </c>
      <c r="AN1839" t="s">
        <v>518</v>
      </c>
      <c r="AS1839" t="s">
        <v>111</v>
      </c>
      <c r="AT1839" t="s">
        <v>61</v>
      </c>
      <c r="AU1839" t="s">
        <v>61</v>
      </c>
      <c r="AV1839" t="s">
        <v>11037</v>
      </c>
      <c r="AY1839">
        <v>0</v>
      </c>
      <c r="AZ1839" t="s">
        <v>62</v>
      </c>
      <c r="BA1839" t="s">
        <v>63</v>
      </c>
    </row>
    <row r="1840" spans="1:53" x14ac:dyDescent="0.25">
      <c r="A1840" s="1" t="s">
        <v>4244</v>
      </c>
      <c r="B1840" s="238">
        <v>43384</v>
      </c>
      <c r="C1840" s="238">
        <v>43414</v>
      </c>
      <c r="D1840">
        <v>20548792887</v>
      </c>
      <c r="E1840" t="s">
        <v>4242</v>
      </c>
      <c r="J1840">
        <v>44132</v>
      </c>
      <c r="M1840" t="s">
        <v>54</v>
      </c>
      <c r="P1840" t="s">
        <v>54</v>
      </c>
      <c r="Q1840">
        <v>0</v>
      </c>
      <c r="R1840" t="b">
        <v>0</v>
      </c>
      <c r="S1840" t="b">
        <v>0</v>
      </c>
      <c r="T1840" t="s">
        <v>1494</v>
      </c>
      <c r="U1840" t="s">
        <v>4243</v>
      </c>
      <c r="V1840" s="236">
        <v>43384</v>
      </c>
      <c r="W1840" t="s">
        <v>4244</v>
      </c>
      <c r="AD1840">
        <v>44132</v>
      </c>
      <c r="AI1840" t="s">
        <v>4245</v>
      </c>
      <c r="AK1840">
        <v>1</v>
      </c>
      <c r="AL1840" t="s">
        <v>1129</v>
      </c>
      <c r="AM1840" t="s">
        <v>4246</v>
      </c>
      <c r="AN1840" t="s">
        <v>4247</v>
      </c>
      <c r="AS1840" t="s">
        <v>429</v>
      </c>
      <c r="AT1840" t="s">
        <v>4186</v>
      </c>
      <c r="AU1840" t="s">
        <v>4187</v>
      </c>
      <c r="AV1840" t="s">
        <v>11037</v>
      </c>
      <c r="AW1840" t="s">
        <v>4248</v>
      </c>
      <c r="AY1840" t="s">
        <v>633</v>
      </c>
      <c r="BA1840" t="s">
        <v>120</v>
      </c>
    </row>
    <row r="1841" spans="1:53" x14ac:dyDescent="0.25">
      <c r="A1841" s="1" t="s">
        <v>1070</v>
      </c>
      <c r="B1841" s="236">
        <v>44075</v>
      </c>
      <c r="C1841" s="236">
        <v>44104</v>
      </c>
      <c r="D1841">
        <v>20548792887</v>
      </c>
      <c r="E1841" t="s">
        <v>4242</v>
      </c>
      <c r="F1841" t="s">
        <v>4249</v>
      </c>
      <c r="G1841" s="236">
        <v>44075</v>
      </c>
      <c r="H1841" s="236">
        <v>44104</v>
      </c>
      <c r="J1841">
        <v>28</v>
      </c>
      <c r="K1841">
        <v>60</v>
      </c>
      <c r="M1841" t="s">
        <v>54</v>
      </c>
      <c r="P1841" t="s">
        <v>54</v>
      </c>
      <c r="Q1841">
        <v>60</v>
      </c>
      <c r="R1841">
        <v>60</v>
      </c>
      <c r="S1841" t="s">
        <v>911</v>
      </c>
      <c r="T1841" t="s">
        <v>1594</v>
      </c>
      <c r="U1841" t="s">
        <v>4250</v>
      </c>
      <c r="V1841">
        <v>44109</v>
      </c>
      <c r="W1841" t="s">
        <v>1070</v>
      </c>
      <c r="X1841" t="s">
        <v>4251</v>
      </c>
      <c r="AD1841">
        <v>44132</v>
      </c>
      <c r="AH1841" t="s">
        <v>4252</v>
      </c>
      <c r="AI1841" t="s">
        <v>2299</v>
      </c>
      <c r="AK1841">
        <v>1</v>
      </c>
      <c r="AL1841" t="s">
        <v>58</v>
      </c>
      <c r="AM1841" t="s">
        <v>2978</v>
      </c>
      <c r="AN1841" t="s">
        <v>518</v>
      </c>
      <c r="AO1841" t="s">
        <v>343</v>
      </c>
      <c r="AS1841" t="s">
        <v>429</v>
      </c>
      <c r="AT1841" t="s">
        <v>61</v>
      </c>
      <c r="AU1841" t="s">
        <v>61</v>
      </c>
      <c r="AV1841" t="s">
        <v>11037</v>
      </c>
      <c r="AW1841" t="s">
        <v>4253</v>
      </c>
      <c r="AY1841" t="s">
        <v>633</v>
      </c>
      <c r="AZ1841" t="s">
        <v>62</v>
      </c>
      <c r="BA1841" t="s">
        <v>120</v>
      </c>
    </row>
    <row r="1842" spans="1:53" x14ac:dyDescent="0.25">
      <c r="A1842" s="1" t="s">
        <v>4257</v>
      </c>
      <c r="B1842" s="236">
        <v>43983</v>
      </c>
      <c r="C1842" s="236">
        <v>44012</v>
      </c>
      <c r="D1842">
        <v>20548792887</v>
      </c>
      <c r="E1842" t="s">
        <v>4242</v>
      </c>
      <c r="F1842" t="s">
        <v>4254</v>
      </c>
      <c r="G1842" s="236">
        <v>43983</v>
      </c>
      <c r="H1842" s="236">
        <v>44012</v>
      </c>
      <c r="J1842">
        <v>120</v>
      </c>
      <c r="K1842">
        <v>60</v>
      </c>
      <c r="M1842" t="s">
        <v>54</v>
      </c>
      <c r="P1842" t="s">
        <v>54</v>
      </c>
      <c r="Q1842">
        <v>60</v>
      </c>
      <c r="R1842">
        <v>300</v>
      </c>
      <c r="S1842">
        <v>5</v>
      </c>
      <c r="T1842" t="s">
        <v>4255</v>
      </c>
      <c r="U1842" t="s">
        <v>4256</v>
      </c>
      <c r="V1842">
        <v>43343</v>
      </c>
      <c r="W1842" t="s">
        <v>4257</v>
      </c>
      <c r="AD1842">
        <v>44132</v>
      </c>
      <c r="AH1842" t="s">
        <v>4252</v>
      </c>
      <c r="AI1842" t="s">
        <v>2299</v>
      </c>
      <c r="AK1842">
        <v>1</v>
      </c>
      <c r="AL1842" t="s">
        <v>58</v>
      </c>
      <c r="AM1842" t="s">
        <v>2978</v>
      </c>
      <c r="AN1842" t="s">
        <v>518</v>
      </c>
      <c r="AS1842" t="s">
        <v>429</v>
      </c>
      <c r="AT1842" t="s">
        <v>61</v>
      </c>
      <c r="AU1842" t="s">
        <v>61</v>
      </c>
      <c r="AV1842" t="s">
        <v>11037</v>
      </c>
      <c r="AY1842" t="s">
        <v>633</v>
      </c>
      <c r="AZ1842" t="s">
        <v>62</v>
      </c>
      <c r="BA1842" t="s">
        <v>120</v>
      </c>
    </row>
    <row r="1843" spans="1:53" x14ac:dyDescent="0.25">
      <c r="A1843" s="1" t="s">
        <v>4258</v>
      </c>
      <c r="B1843" s="236">
        <v>44075</v>
      </c>
      <c r="C1843" s="236">
        <v>44104</v>
      </c>
      <c r="D1843">
        <v>20548792887</v>
      </c>
      <c r="E1843" t="s">
        <v>4242</v>
      </c>
      <c r="F1843" t="s">
        <v>4249</v>
      </c>
      <c r="G1843" s="236">
        <v>44075</v>
      </c>
      <c r="H1843" s="236">
        <v>44104</v>
      </c>
      <c r="J1843">
        <v>28</v>
      </c>
      <c r="K1843">
        <v>60</v>
      </c>
      <c r="M1843" t="s">
        <v>54</v>
      </c>
      <c r="P1843" t="s">
        <v>54</v>
      </c>
      <c r="Q1843">
        <v>60</v>
      </c>
      <c r="R1843">
        <v>60</v>
      </c>
      <c r="S1843" t="s">
        <v>911</v>
      </c>
      <c r="T1843" t="s">
        <v>4255</v>
      </c>
      <c r="U1843" t="s">
        <v>4256</v>
      </c>
      <c r="V1843">
        <v>43343</v>
      </c>
      <c r="W1843" t="s">
        <v>4258</v>
      </c>
      <c r="AD1843">
        <v>44132</v>
      </c>
      <c r="AH1843" t="s">
        <v>4252</v>
      </c>
      <c r="AI1843" t="s">
        <v>2299</v>
      </c>
      <c r="AK1843">
        <v>1</v>
      </c>
      <c r="AL1843" t="s">
        <v>58</v>
      </c>
      <c r="AM1843" t="s">
        <v>2978</v>
      </c>
      <c r="AN1843" t="s">
        <v>518</v>
      </c>
      <c r="AS1843" t="s">
        <v>429</v>
      </c>
      <c r="AT1843" t="s">
        <v>61</v>
      </c>
      <c r="AU1843" t="s">
        <v>61</v>
      </c>
      <c r="AV1843" t="s">
        <v>11037</v>
      </c>
      <c r="AY1843" t="s">
        <v>633</v>
      </c>
      <c r="AZ1843" t="s">
        <v>62</v>
      </c>
      <c r="BA1843" t="s">
        <v>120</v>
      </c>
    </row>
    <row r="1844" spans="1:53" x14ac:dyDescent="0.25">
      <c r="A1844" s="1" t="s">
        <v>4259</v>
      </c>
      <c r="B1844" s="236">
        <v>44075</v>
      </c>
      <c r="C1844" s="236">
        <v>44104</v>
      </c>
      <c r="D1844">
        <v>20548792887</v>
      </c>
      <c r="E1844" t="s">
        <v>4242</v>
      </c>
      <c r="F1844" t="s">
        <v>4249</v>
      </c>
      <c r="G1844" s="236">
        <v>44075</v>
      </c>
      <c r="H1844" s="236">
        <v>44104</v>
      </c>
      <c r="J1844">
        <v>28</v>
      </c>
      <c r="K1844">
        <v>60</v>
      </c>
      <c r="M1844" t="s">
        <v>54</v>
      </c>
      <c r="P1844" t="s">
        <v>54</v>
      </c>
      <c r="Q1844">
        <v>60</v>
      </c>
      <c r="R1844">
        <v>60</v>
      </c>
      <c r="S1844" t="s">
        <v>911</v>
      </c>
      <c r="T1844" t="s">
        <v>4255</v>
      </c>
      <c r="U1844" t="s">
        <v>4256</v>
      </c>
      <c r="V1844">
        <v>43343</v>
      </c>
      <c r="W1844" t="s">
        <v>4259</v>
      </c>
      <c r="AD1844">
        <v>44132</v>
      </c>
      <c r="AH1844" t="s">
        <v>4252</v>
      </c>
      <c r="AI1844" t="s">
        <v>2299</v>
      </c>
      <c r="AK1844">
        <v>1</v>
      </c>
      <c r="AL1844" t="s">
        <v>58</v>
      </c>
      <c r="AM1844" t="s">
        <v>2978</v>
      </c>
      <c r="AN1844" t="s">
        <v>518</v>
      </c>
      <c r="AS1844" t="s">
        <v>429</v>
      </c>
      <c r="AT1844" t="s">
        <v>61</v>
      </c>
      <c r="AU1844" t="s">
        <v>61</v>
      </c>
      <c r="AV1844" t="s">
        <v>11037</v>
      </c>
      <c r="AY1844" t="s">
        <v>633</v>
      </c>
      <c r="AZ1844" t="s">
        <v>62</v>
      </c>
      <c r="BA1844" t="s">
        <v>120</v>
      </c>
    </row>
    <row r="1845" spans="1:53" x14ac:dyDescent="0.25">
      <c r="A1845" s="1" t="s">
        <v>4262</v>
      </c>
      <c r="B1845" s="236">
        <v>44075</v>
      </c>
      <c r="C1845" s="236">
        <v>44104</v>
      </c>
      <c r="D1845">
        <v>20548792887</v>
      </c>
      <c r="E1845" t="s">
        <v>4242</v>
      </c>
      <c r="F1845" t="s">
        <v>4249</v>
      </c>
      <c r="G1845" s="236">
        <v>44075</v>
      </c>
      <c r="H1845" s="236">
        <v>44104</v>
      </c>
      <c r="J1845">
        <v>28</v>
      </c>
      <c r="K1845">
        <v>65</v>
      </c>
      <c r="M1845" t="s">
        <v>54</v>
      </c>
      <c r="P1845" t="s">
        <v>54</v>
      </c>
      <c r="Q1845">
        <v>65</v>
      </c>
      <c r="R1845">
        <v>65</v>
      </c>
      <c r="S1845" t="s">
        <v>911</v>
      </c>
      <c r="T1845" t="s">
        <v>4255</v>
      </c>
      <c r="U1845" t="s">
        <v>4260</v>
      </c>
      <c r="V1845" t="s">
        <v>4261</v>
      </c>
      <c r="W1845" t="s">
        <v>4262</v>
      </c>
      <c r="X1845" t="s">
        <v>4263</v>
      </c>
      <c r="AD1845">
        <v>44132</v>
      </c>
      <c r="AH1845" t="s">
        <v>4252</v>
      </c>
      <c r="AI1845" t="s">
        <v>2299</v>
      </c>
      <c r="AK1845">
        <v>1</v>
      </c>
      <c r="AL1845" t="s">
        <v>58</v>
      </c>
      <c r="AM1845" t="s">
        <v>2978</v>
      </c>
      <c r="AN1845" t="s">
        <v>518</v>
      </c>
      <c r="AS1845" t="s">
        <v>429</v>
      </c>
      <c r="AT1845" t="s">
        <v>61</v>
      </c>
      <c r="AU1845" t="s">
        <v>61</v>
      </c>
      <c r="AV1845" t="s">
        <v>11037</v>
      </c>
      <c r="AY1845" t="s">
        <v>633</v>
      </c>
      <c r="AZ1845" t="s">
        <v>62</v>
      </c>
      <c r="BA1845" t="s">
        <v>120</v>
      </c>
    </row>
    <row r="1846" spans="1:53" x14ac:dyDescent="0.25">
      <c r="A1846" s="1" t="s">
        <v>4265</v>
      </c>
      <c r="B1846" s="236">
        <v>44075</v>
      </c>
      <c r="C1846" s="236">
        <v>44104</v>
      </c>
      <c r="D1846">
        <v>20548792887</v>
      </c>
      <c r="E1846" t="s">
        <v>4242</v>
      </c>
      <c r="F1846" t="s">
        <v>4249</v>
      </c>
      <c r="G1846" s="236">
        <v>44075</v>
      </c>
      <c r="H1846" s="236">
        <v>44104</v>
      </c>
      <c r="J1846">
        <v>28</v>
      </c>
      <c r="K1846">
        <v>60</v>
      </c>
      <c r="M1846" t="s">
        <v>54</v>
      </c>
      <c r="P1846" t="s">
        <v>54</v>
      </c>
      <c r="Q1846">
        <v>60</v>
      </c>
      <c r="R1846">
        <v>60</v>
      </c>
      <c r="S1846" t="s">
        <v>911</v>
      </c>
      <c r="T1846" t="s">
        <v>4255</v>
      </c>
      <c r="U1846" t="s">
        <v>4264</v>
      </c>
      <c r="V1846">
        <v>43370</v>
      </c>
      <c r="W1846" t="s">
        <v>4265</v>
      </c>
      <c r="AD1846">
        <v>44132</v>
      </c>
      <c r="AH1846" t="s">
        <v>4252</v>
      </c>
      <c r="AI1846" t="s">
        <v>2299</v>
      </c>
      <c r="AK1846">
        <v>1</v>
      </c>
      <c r="AL1846" t="s">
        <v>58</v>
      </c>
      <c r="AM1846" t="s">
        <v>2978</v>
      </c>
      <c r="AN1846" t="s">
        <v>518</v>
      </c>
      <c r="AS1846" t="s">
        <v>429</v>
      </c>
      <c r="AT1846" t="s">
        <v>61</v>
      </c>
      <c r="AU1846" t="s">
        <v>61</v>
      </c>
      <c r="AV1846" t="s">
        <v>11037</v>
      </c>
      <c r="AY1846" t="s">
        <v>633</v>
      </c>
      <c r="AZ1846" t="s">
        <v>62</v>
      </c>
      <c r="BA1846" t="s">
        <v>120</v>
      </c>
    </row>
    <row r="1847" spans="1:53" x14ac:dyDescent="0.25">
      <c r="A1847" s="1" t="s">
        <v>4268</v>
      </c>
      <c r="B1847" s="236">
        <v>44075</v>
      </c>
      <c r="C1847" s="236">
        <v>44104</v>
      </c>
      <c r="D1847">
        <v>20548792887</v>
      </c>
      <c r="E1847" t="s">
        <v>4242</v>
      </c>
      <c r="F1847" t="s">
        <v>4249</v>
      </c>
      <c r="G1847" s="236">
        <v>44075</v>
      </c>
      <c r="H1847" s="236">
        <v>44104</v>
      </c>
      <c r="J1847">
        <v>28</v>
      </c>
      <c r="K1847">
        <v>60</v>
      </c>
      <c r="M1847" t="s">
        <v>54</v>
      </c>
      <c r="P1847" t="s">
        <v>54</v>
      </c>
      <c r="Q1847">
        <v>60</v>
      </c>
      <c r="R1847">
        <v>60</v>
      </c>
      <c r="S1847" t="s">
        <v>911</v>
      </c>
      <c r="T1847" t="s">
        <v>1494</v>
      </c>
      <c r="U1847" t="s">
        <v>4266</v>
      </c>
      <c r="V1847" t="s">
        <v>4267</v>
      </c>
      <c r="W1847" t="s">
        <v>4268</v>
      </c>
      <c r="X1847" t="s">
        <v>4269</v>
      </c>
      <c r="AD1847">
        <v>44132</v>
      </c>
      <c r="AH1847" t="s">
        <v>4252</v>
      </c>
      <c r="AI1847" t="s">
        <v>2299</v>
      </c>
      <c r="AK1847">
        <v>1</v>
      </c>
      <c r="AL1847" t="s">
        <v>58</v>
      </c>
      <c r="AM1847" t="s">
        <v>2978</v>
      </c>
      <c r="AN1847" t="s">
        <v>518</v>
      </c>
      <c r="AO1847" t="s">
        <v>339</v>
      </c>
      <c r="AS1847" t="s">
        <v>429</v>
      </c>
      <c r="AT1847" t="s">
        <v>61</v>
      </c>
      <c r="AU1847" t="s">
        <v>61</v>
      </c>
      <c r="AV1847" t="s">
        <v>11037</v>
      </c>
      <c r="AY1847" t="s">
        <v>633</v>
      </c>
      <c r="AZ1847" t="s">
        <v>62</v>
      </c>
      <c r="BA1847" t="s">
        <v>120</v>
      </c>
    </row>
    <row r="1848" spans="1:53" x14ac:dyDescent="0.25">
      <c r="A1848" s="1" t="s">
        <v>4282</v>
      </c>
      <c r="B1848" s="236">
        <v>44122</v>
      </c>
      <c r="C1848" s="236">
        <v>44152</v>
      </c>
      <c r="D1848">
        <v>20555936801</v>
      </c>
      <c r="E1848" t="s">
        <v>4278</v>
      </c>
      <c r="F1848" t="s">
        <v>4279</v>
      </c>
      <c r="G1848" s="236">
        <v>44122</v>
      </c>
      <c r="H1848" s="236">
        <v>44152</v>
      </c>
      <c r="J1848">
        <v>-20</v>
      </c>
      <c r="K1848">
        <v>62</v>
      </c>
      <c r="M1848" t="s">
        <v>54</v>
      </c>
      <c r="P1848" t="s">
        <v>54</v>
      </c>
      <c r="Q1848">
        <v>62</v>
      </c>
      <c r="R1848">
        <v>0</v>
      </c>
      <c r="S1848">
        <v>0</v>
      </c>
      <c r="T1848" t="s">
        <v>4280</v>
      </c>
      <c r="U1848" t="s">
        <v>4281</v>
      </c>
      <c r="V1848">
        <v>43663</v>
      </c>
      <c r="W1848" t="s">
        <v>4282</v>
      </c>
      <c r="AD1848">
        <v>44132</v>
      </c>
      <c r="AI1848" t="s">
        <v>65</v>
      </c>
      <c r="AK1848">
        <v>1</v>
      </c>
      <c r="AL1848" t="s">
        <v>58</v>
      </c>
      <c r="AN1848" t="s">
        <v>306</v>
      </c>
      <c r="AS1848" t="s">
        <v>60</v>
      </c>
      <c r="AT1848" t="s">
        <v>61</v>
      </c>
      <c r="AU1848" t="s">
        <v>61</v>
      </c>
      <c r="AV1848" t="s">
        <v>11037</v>
      </c>
      <c r="AY1848">
        <v>0</v>
      </c>
      <c r="AZ1848" t="s">
        <v>62</v>
      </c>
      <c r="BA1848" t="s">
        <v>63</v>
      </c>
    </row>
    <row r="1849" spans="1:53" x14ac:dyDescent="0.25">
      <c r="A1849" s="1" t="s">
        <v>4285</v>
      </c>
      <c r="B1849" s="236">
        <v>44122</v>
      </c>
      <c r="C1849" s="236">
        <v>44152</v>
      </c>
      <c r="D1849">
        <v>20555936801</v>
      </c>
      <c r="E1849" t="s">
        <v>4278</v>
      </c>
      <c r="F1849" t="s">
        <v>4279</v>
      </c>
      <c r="G1849" s="236">
        <v>44122</v>
      </c>
      <c r="H1849" s="236">
        <v>44152</v>
      </c>
      <c r="J1849">
        <v>-20</v>
      </c>
      <c r="K1849">
        <v>55</v>
      </c>
      <c r="M1849" t="s">
        <v>54</v>
      </c>
      <c r="P1849" t="s">
        <v>54</v>
      </c>
      <c r="Q1849">
        <v>55</v>
      </c>
      <c r="R1849">
        <v>0</v>
      </c>
      <c r="S1849">
        <v>0</v>
      </c>
      <c r="T1849" t="s">
        <v>4283</v>
      </c>
      <c r="U1849" t="s">
        <v>4284</v>
      </c>
      <c r="V1849">
        <v>43515</v>
      </c>
      <c r="W1849" t="s">
        <v>4285</v>
      </c>
      <c r="AD1849">
        <v>44132</v>
      </c>
      <c r="AG1849" t="s">
        <v>4286</v>
      </c>
      <c r="AH1849" t="s">
        <v>448</v>
      </c>
      <c r="AI1849" t="s">
        <v>438</v>
      </c>
      <c r="AJ1849">
        <v>44061</v>
      </c>
      <c r="AK1849">
        <v>1</v>
      </c>
      <c r="AL1849" t="s">
        <v>58</v>
      </c>
      <c r="AN1849" t="s">
        <v>306</v>
      </c>
      <c r="AS1849" t="s">
        <v>60</v>
      </c>
      <c r="AT1849" t="s">
        <v>61</v>
      </c>
      <c r="AU1849" t="s">
        <v>61</v>
      </c>
      <c r="AV1849" t="s">
        <v>11037</v>
      </c>
      <c r="AY1849">
        <v>0</v>
      </c>
      <c r="AZ1849" t="s">
        <v>62</v>
      </c>
      <c r="BA1849" t="s">
        <v>63</v>
      </c>
    </row>
    <row r="1850" spans="1:53" x14ac:dyDescent="0.25">
      <c r="A1850" s="1" t="s">
        <v>4288</v>
      </c>
      <c r="B1850" s="236">
        <v>44122</v>
      </c>
      <c r="C1850" s="236">
        <v>44152</v>
      </c>
      <c r="D1850">
        <v>20555936801</v>
      </c>
      <c r="E1850" t="s">
        <v>4278</v>
      </c>
      <c r="F1850" t="s">
        <v>4279</v>
      </c>
      <c r="G1850" s="236">
        <v>44122</v>
      </c>
      <c r="H1850" s="236">
        <v>44152</v>
      </c>
      <c r="J1850">
        <v>-20</v>
      </c>
      <c r="K1850">
        <v>58</v>
      </c>
      <c r="M1850" t="s">
        <v>54</v>
      </c>
      <c r="P1850" t="s">
        <v>54</v>
      </c>
      <c r="Q1850">
        <v>58</v>
      </c>
      <c r="R1850">
        <v>0</v>
      </c>
      <c r="S1850">
        <v>0</v>
      </c>
      <c r="T1850" t="s">
        <v>4287</v>
      </c>
      <c r="U1850" t="s">
        <v>4284</v>
      </c>
      <c r="V1850">
        <v>43515</v>
      </c>
      <c r="W1850" t="s">
        <v>4288</v>
      </c>
      <c r="AD1850">
        <v>44132</v>
      </c>
      <c r="AG1850" t="s">
        <v>4286</v>
      </c>
      <c r="AH1850" t="s">
        <v>448</v>
      </c>
      <c r="AI1850" t="s">
        <v>438</v>
      </c>
      <c r="AJ1850">
        <v>44061</v>
      </c>
      <c r="AK1850">
        <v>1</v>
      </c>
      <c r="AL1850" t="s">
        <v>58</v>
      </c>
      <c r="AN1850" t="s">
        <v>306</v>
      </c>
      <c r="AS1850" t="s">
        <v>60</v>
      </c>
      <c r="AT1850" t="s">
        <v>61</v>
      </c>
      <c r="AU1850" t="s">
        <v>61</v>
      </c>
      <c r="AV1850" t="s">
        <v>11037</v>
      </c>
      <c r="AY1850">
        <v>0</v>
      </c>
      <c r="AZ1850" t="s">
        <v>62</v>
      </c>
      <c r="BA1850" t="s">
        <v>63</v>
      </c>
    </row>
    <row r="1851" spans="1:53" x14ac:dyDescent="0.25">
      <c r="A1851" s="1" t="s">
        <v>4289</v>
      </c>
      <c r="B1851" s="236">
        <v>44122</v>
      </c>
      <c r="C1851" s="236">
        <v>44152</v>
      </c>
      <c r="D1851">
        <v>20555936801</v>
      </c>
      <c r="E1851" t="s">
        <v>4278</v>
      </c>
      <c r="F1851" t="s">
        <v>4279</v>
      </c>
      <c r="G1851" s="236">
        <v>44122</v>
      </c>
      <c r="H1851" s="236">
        <v>44152</v>
      </c>
      <c r="J1851">
        <v>-20</v>
      </c>
      <c r="K1851">
        <v>58</v>
      </c>
      <c r="M1851" t="s">
        <v>54</v>
      </c>
      <c r="P1851" t="s">
        <v>54</v>
      </c>
      <c r="Q1851">
        <v>58</v>
      </c>
      <c r="R1851">
        <v>0</v>
      </c>
      <c r="S1851">
        <v>0</v>
      </c>
      <c r="T1851" t="s">
        <v>4287</v>
      </c>
      <c r="U1851" t="s">
        <v>4284</v>
      </c>
      <c r="V1851">
        <v>43515</v>
      </c>
      <c r="W1851" t="s">
        <v>4289</v>
      </c>
      <c r="AD1851">
        <v>44132</v>
      </c>
      <c r="AG1851" t="s">
        <v>4286</v>
      </c>
      <c r="AH1851" t="s">
        <v>448</v>
      </c>
      <c r="AI1851" t="s">
        <v>438</v>
      </c>
      <c r="AJ1851">
        <v>44061</v>
      </c>
      <c r="AK1851">
        <v>1</v>
      </c>
      <c r="AL1851" t="s">
        <v>58</v>
      </c>
      <c r="AN1851" t="s">
        <v>306</v>
      </c>
      <c r="AS1851" t="s">
        <v>60</v>
      </c>
      <c r="AT1851" t="s">
        <v>61</v>
      </c>
      <c r="AU1851" t="s">
        <v>61</v>
      </c>
      <c r="AV1851" t="s">
        <v>11037</v>
      </c>
      <c r="AY1851">
        <v>0</v>
      </c>
      <c r="AZ1851" t="s">
        <v>62</v>
      </c>
      <c r="BA1851" t="s">
        <v>63</v>
      </c>
    </row>
    <row r="1852" spans="1:53" x14ac:dyDescent="0.25">
      <c r="A1852" s="1" t="s">
        <v>4290</v>
      </c>
      <c r="B1852" s="236">
        <v>44122</v>
      </c>
      <c r="C1852" s="236">
        <v>44152</v>
      </c>
      <c r="D1852">
        <v>20555936801</v>
      </c>
      <c r="E1852" t="s">
        <v>4278</v>
      </c>
      <c r="F1852" t="s">
        <v>4279</v>
      </c>
      <c r="G1852" s="236">
        <v>44122</v>
      </c>
      <c r="H1852" s="236">
        <v>44152</v>
      </c>
      <c r="J1852">
        <v>-20</v>
      </c>
      <c r="K1852">
        <v>58</v>
      </c>
      <c r="M1852" t="s">
        <v>54</v>
      </c>
      <c r="P1852" t="s">
        <v>54</v>
      </c>
      <c r="Q1852">
        <v>58</v>
      </c>
      <c r="R1852">
        <v>0</v>
      </c>
      <c r="S1852">
        <v>0</v>
      </c>
      <c r="T1852" t="s">
        <v>4287</v>
      </c>
      <c r="U1852" t="s">
        <v>4284</v>
      </c>
      <c r="V1852">
        <v>43515</v>
      </c>
      <c r="W1852" t="s">
        <v>4290</v>
      </c>
      <c r="AD1852">
        <v>44132</v>
      </c>
      <c r="AG1852" t="s">
        <v>4286</v>
      </c>
      <c r="AH1852" t="s">
        <v>448</v>
      </c>
      <c r="AI1852" t="s">
        <v>438</v>
      </c>
      <c r="AJ1852">
        <v>44061</v>
      </c>
      <c r="AK1852">
        <v>1</v>
      </c>
      <c r="AL1852" t="s">
        <v>58</v>
      </c>
      <c r="AN1852" t="s">
        <v>306</v>
      </c>
      <c r="AS1852" t="s">
        <v>60</v>
      </c>
      <c r="AT1852" t="s">
        <v>61</v>
      </c>
      <c r="AU1852" t="s">
        <v>61</v>
      </c>
      <c r="AV1852" t="s">
        <v>11037</v>
      </c>
      <c r="AY1852">
        <v>0</v>
      </c>
      <c r="AZ1852" t="s">
        <v>62</v>
      </c>
      <c r="BA1852" t="s">
        <v>63</v>
      </c>
    </row>
    <row r="1853" spans="1:53" x14ac:dyDescent="0.25">
      <c r="A1853" s="1" t="s">
        <v>4291</v>
      </c>
      <c r="B1853" s="236">
        <v>44122</v>
      </c>
      <c r="C1853" s="236">
        <v>44152</v>
      </c>
      <c r="D1853">
        <v>20555936801</v>
      </c>
      <c r="E1853" t="s">
        <v>4278</v>
      </c>
      <c r="F1853" t="s">
        <v>4279</v>
      </c>
      <c r="G1853" s="236">
        <v>44122</v>
      </c>
      <c r="H1853" s="236">
        <v>44152</v>
      </c>
      <c r="J1853">
        <v>-20</v>
      </c>
      <c r="K1853">
        <v>58</v>
      </c>
      <c r="M1853" t="s">
        <v>54</v>
      </c>
      <c r="P1853" t="s">
        <v>54</v>
      </c>
      <c r="Q1853">
        <v>58</v>
      </c>
      <c r="R1853">
        <v>0</v>
      </c>
      <c r="S1853">
        <v>0</v>
      </c>
      <c r="T1853" t="s">
        <v>4287</v>
      </c>
      <c r="U1853" t="s">
        <v>4284</v>
      </c>
      <c r="V1853">
        <v>43515</v>
      </c>
      <c r="W1853" t="s">
        <v>4291</v>
      </c>
      <c r="AD1853">
        <v>44132</v>
      </c>
      <c r="AG1853" t="s">
        <v>4286</v>
      </c>
      <c r="AH1853" t="s">
        <v>448</v>
      </c>
      <c r="AI1853" t="s">
        <v>438</v>
      </c>
      <c r="AJ1853">
        <v>44061</v>
      </c>
      <c r="AK1853">
        <v>1</v>
      </c>
      <c r="AL1853" t="s">
        <v>58</v>
      </c>
      <c r="AN1853" t="s">
        <v>306</v>
      </c>
      <c r="AS1853" t="s">
        <v>60</v>
      </c>
      <c r="AT1853" t="s">
        <v>61</v>
      </c>
      <c r="AU1853" t="s">
        <v>61</v>
      </c>
      <c r="AV1853" t="s">
        <v>11037</v>
      </c>
      <c r="AY1853">
        <v>0</v>
      </c>
      <c r="AZ1853" t="s">
        <v>62</v>
      </c>
      <c r="BA1853" t="s">
        <v>63</v>
      </c>
    </row>
    <row r="1854" spans="1:53" x14ac:dyDescent="0.25">
      <c r="A1854" s="1" t="s">
        <v>4294</v>
      </c>
      <c r="B1854" s="236">
        <v>44130</v>
      </c>
      <c r="C1854" s="236">
        <v>44160</v>
      </c>
      <c r="D1854">
        <v>20555936801</v>
      </c>
      <c r="E1854" t="s">
        <v>4278</v>
      </c>
      <c r="F1854" t="s">
        <v>4279</v>
      </c>
      <c r="G1854" s="236">
        <v>44130</v>
      </c>
      <c r="H1854" s="236">
        <v>44160</v>
      </c>
      <c r="J1854">
        <v>-28</v>
      </c>
      <c r="K1854">
        <v>58</v>
      </c>
      <c r="M1854" t="s">
        <v>54</v>
      </c>
      <c r="P1854" t="s">
        <v>54</v>
      </c>
      <c r="Q1854">
        <v>58</v>
      </c>
      <c r="R1854">
        <v>0</v>
      </c>
      <c r="S1854">
        <v>0</v>
      </c>
      <c r="T1854" t="s">
        <v>4292</v>
      </c>
      <c r="U1854" t="s">
        <v>4293</v>
      </c>
      <c r="V1854">
        <v>43825</v>
      </c>
      <c r="W1854" t="s">
        <v>4294</v>
      </c>
      <c r="AD1854">
        <v>44132</v>
      </c>
      <c r="AK1854">
        <v>1</v>
      </c>
      <c r="AL1854" t="s">
        <v>58</v>
      </c>
      <c r="AN1854" t="s">
        <v>306</v>
      </c>
      <c r="AS1854" t="s">
        <v>60</v>
      </c>
      <c r="AT1854" t="s">
        <v>61</v>
      </c>
      <c r="AU1854" t="s">
        <v>61</v>
      </c>
      <c r="AV1854" t="s">
        <v>11037</v>
      </c>
      <c r="AY1854">
        <v>0</v>
      </c>
      <c r="AZ1854" t="s">
        <v>62</v>
      </c>
      <c r="BA1854" t="s">
        <v>63</v>
      </c>
    </row>
    <row r="1855" spans="1:53" x14ac:dyDescent="0.25">
      <c r="A1855" s="1" t="s">
        <v>4295</v>
      </c>
      <c r="B1855" s="236">
        <v>44130</v>
      </c>
      <c r="C1855" s="236">
        <v>44160</v>
      </c>
      <c r="D1855">
        <v>20555936801</v>
      </c>
      <c r="E1855" t="s">
        <v>4278</v>
      </c>
      <c r="F1855" t="s">
        <v>4279</v>
      </c>
      <c r="G1855" s="236">
        <v>44130</v>
      </c>
      <c r="H1855" s="236">
        <v>44160</v>
      </c>
      <c r="J1855">
        <v>-28</v>
      </c>
      <c r="K1855">
        <v>58</v>
      </c>
      <c r="M1855" t="s">
        <v>54</v>
      </c>
      <c r="P1855" t="s">
        <v>54</v>
      </c>
      <c r="Q1855">
        <v>58</v>
      </c>
      <c r="R1855">
        <v>0</v>
      </c>
      <c r="S1855">
        <v>0</v>
      </c>
      <c r="T1855" t="s">
        <v>4292</v>
      </c>
      <c r="U1855" t="s">
        <v>4293</v>
      </c>
      <c r="V1855">
        <v>43825</v>
      </c>
      <c r="W1855" t="s">
        <v>4295</v>
      </c>
      <c r="AD1855">
        <v>44132</v>
      </c>
      <c r="AK1855">
        <v>1</v>
      </c>
      <c r="AL1855" t="s">
        <v>58</v>
      </c>
      <c r="AN1855" t="s">
        <v>306</v>
      </c>
      <c r="AS1855" t="s">
        <v>60</v>
      </c>
      <c r="AT1855" t="s">
        <v>61</v>
      </c>
      <c r="AU1855" t="s">
        <v>61</v>
      </c>
      <c r="AV1855" t="s">
        <v>11037</v>
      </c>
      <c r="AY1855">
        <v>0</v>
      </c>
      <c r="AZ1855" t="s">
        <v>62</v>
      </c>
      <c r="BA1855" t="s">
        <v>63</v>
      </c>
    </row>
    <row r="1856" spans="1:53" x14ac:dyDescent="0.25">
      <c r="A1856" s="1" t="s">
        <v>4298</v>
      </c>
      <c r="B1856" s="236">
        <v>44111</v>
      </c>
      <c r="C1856" s="236">
        <v>44141</v>
      </c>
      <c r="D1856">
        <v>20555936801</v>
      </c>
      <c r="E1856" t="s">
        <v>4278</v>
      </c>
      <c r="F1856" t="s">
        <v>4279</v>
      </c>
      <c r="G1856" s="236">
        <v>44111</v>
      </c>
      <c r="H1856" s="236">
        <v>44141</v>
      </c>
      <c r="J1856">
        <v>-9</v>
      </c>
      <c r="K1856">
        <v>65</v>
      </c>
      <c r="M1856" t="s">
        <v>54</v>
      </c>
      <c r="P1856" t="s">
        <v>54</v>
      </c>
      <c r="Q1856">
        <v>65</v>
      </c>
      <c r="R1856">
        <v>0</v>
      </c>
      <c r="S1856">
        <v>0</v>
      </c>
      <c r="T1856" t="s">
        <v>4296</v>
      </c>
      <c r="U1856" t="s">
        <v>4297</v>
      </c>
      <c r="V1856">
        <v>44049</v>
      </c>
      <c r="W1856" t="s">
        <v>4298</v>
      </c>
      <c r="X1856" t="s">
        <v>3568</v>
      </c>
      <c r="AD1856">
        <v>44132</v>
      </c>
      <c r="AK1856">
        <v>1</v>
      </c>
      <c r="AL1856" t="s">
        <v>58</v>
      </c>
      <c r="AN1856" t="s">
        <v>306</v>
      </c>
      <c r="AS1856" t="s">
        <v>60</v>
      </c>
      <c r="AT1856" t="s">
        <v>61</v>
      </c>
      <c r="AU1856" t="s">
        <v>61</v>
      </c>
      <c r="AV1856" t="s">
        <v>11037</v>
      </c>
      <c r="AW1856" t="s">
        <v>4299</v>
      </c>
      <c r="AY1856">
        <v>0</v>
      </c>
      <c r="AZ1856" t="s">
        <v>62</v>
      </c>
      <c r="BA1856" t="s">
        <v>63</v>
      </c>
    </row>
    <row r="1857" spans="1:53" x14ac:dyDescent="0.25">
      <c r="A1857" s="1" t="s">
        <v>4301</v>
      </c>
      <c r="B1857" s="236">
        <v>44115</v>
      </c>
      <c r="C1857" s="236">
        <v>44145</v>
      </c>
      <c r="D1857">
        <v>20555936801</v>
      </c>
      <c r="E1857" t="s">
        <v>4278</v>
      </c>
      <c r="F1857" t="s">
        <v>4279</v>
      </c>
      <c r="G1857" s="236">
        <v>44115</v>
      </c>
      <c r="H1857" s="236">
        <v>44145</v>
      </c>
      <c r="J1857">
        <v>-13</v>
      </c>
      <c r="K1857">
        <v>65</v>
      </c>
      <c r="M1857" t="s">
        <v>54</v>
      </c>
      <c r="P1857" t="s">
        <v>54</v>
      </c>
      <c r="Q1857">
        <v>65</v>
      </c>
      <c r="R1857">
        <v>0</v>
      </c>
      <c r="S1857">
        <v>0</v>
      </c>
      <c r="T1857" t="s">
        <v>3428</v>
      </c>
      <c r="U1857" t="s">
        <v>4300</v>
      </c>
      <c r="V1857">
        <v>44085</v>
      </c>
      <c r="W1857" t="s">
        <v>4301</v>
      </c>
      <c r="AD1857">
        <v>44132</v>
      </c>
      <c r="AK1857">
        <v>1</v>
      </c>
      <c r="AL1857" t="s">
        <v>58</v>
      </c>
      <c r="AN1857" t="s">
        <v>306</v>
      </c>
      <c r="AS1857" t="s">
        <v>60</v>
      </c>
      <c r="AT1857" t="s">
        <v>61</v>
      </c>
      <c r="AU1857" t="s">
        <v>61</v>
      </c>
      <c r="AV1857" t="s">
        <v>11037</v>
      </c>
      <c r="AY1857">
        <v>0</v>
      </c>
      <c r="AZ1857" t="s">
        <v>62</v>
      </c>
      <c r="BA1857" t="s">
        <v>63</v>
      </c>
    </row>
    <row r="1858" spans="1:53" x14ac:dyDescent="0.25">
      <c r="A1858" s="1" t="s">
        <v>4304</v>
      </c>
      <c r="B1858" s="236">
        <v>44118</v>
      </c>
      <c r="C1858" s="236">
        <v>44148</v>
      </c>
      <c r="D1858">
        <v>20555936801</v>
      </c>
      <c r="E1858" t="s">
        <v>4278</v>
      </c>
      <c r="F1858" t="s">
        <v>4279</v>
      </c>
      <c r="G1858" s="236">
        <v>44118</v>
      </c>
      <c r="H1858" s="236">
        <v>44148</v>
      </c>
      <c r="J1858">
        <v>-16</v>
      </c>
      <c r="K1858">
        <v>58</v>
      </c>
      <c r="M1858" t="s">
        <v>54</v>
      </c>
      <c r="P1858" t="s">
        <v>54</v>
      </c>
      <c r="Q1858">
        <v>58</v>
      </c>
      <c r="R1858">
        <v>0</v>
      </c>
      <c r="S1858">
        <v>0</v>
      </c>
      <c r="T1858" t="s">
        <v>4302</v>
      </c>
      <c r="U1858" t="s">
        <v>4303</v>
      </c>
      <c r="V1858">
        <v>43965</v>
      </c>
      <c r="W1858" t="s">
        <v>4304</v>
      </c>
      <c r="AD1858">
        <v>44132</v>
      </c>
      <c r="AK1858">
        <v>1</v>
      </c>
      <c r="AL1858" t="s">
        <v>58</v>
      </c>
      <c r="AN1858" t="s">
        <v>306</v>
      </c>
      <c r="AS1858" t="s">
        <v>60</v>
      </c>
      <c r="AT1858" t="s">
        <v>61</v>
      </c>
      <c r="AU1858" t="s">
        <v>61</v>
      </c>
      <c r="AV1858" t="s">
        <v>11037</v>
      </c>
      <c r="AY1858">
        <v>0</v>
      </c>
      <c r="AZ1858" t="s">
        <v>62</v>
      </c>
      <c r="BA1858" t="s">
        <v>63</v>
      </c>
    </row>
    <row r="1859" spans="1:53" x14ac:dyDescent="0.25">
      <c r="A1859" s="1" t="s">
        <v>4309</v>
      </c>
      <c r="B1859" s="236">
        <v>44118</v>
      </c>
      <c r="C1859" s="236">
        <v>44148</v>
      </c>
      <c r="D1859">
        <v>20601237211</v>
      </c>
      <c r="E1859" t="s">
        <v>4305</v>
      </c>
      <c r="F1859" t="s">
        <v>4306</v>
      </c>
      <c r="G1859" s="236">
        <v>44118</v>
      </c>
      <c r="H1859" s="236">
        <v>44148</v>
      </c>
      <c r="J1859">
        <v>-16</v>
      </c>
      <c r="K1859">
        <v>50</v>
      </c>
      <c r="M1859" t="s">
        <v>54</v>
      </c>
      <c r="P1859" t="s">
        <v>54</v>
      </c>
      <c r="Q1859">
        <v>50</v>
      </c>
      <c r="R1859">
        <v>0</v>
      </c>
      <c r="S1859">
        <v>0</v>
      </c>
      <c r="T1859" t="s">
        <v>4307</v>
      </c>
      <c r="U1859" t="s">
        <v>4308</v>
      </c>
      <c r="V1859">
        <v>43301</v>
      </c>
      <c r="W1859" t="s">
        <v>4309</v>
      </c>
      <c r="X1859" t="s">
        <v>4310</v>
      </c>
      <c r="AD1859">
        <v>44132</v>
      </c>
      <c r="AI1859" t="s">
        <v>65</v>
      </c>
      <c r="AK1859">
        <v>1</v>
      </c>
      <c r="AL1859" t="s">
        <v>58</v>
      </c>
      <c r="AN1859" t="s">
        <v>306</v>
      </c>
      <c r="AS1859" t="s">
        <v>150</v>
      </c>
      <c r="AT1859" t="s">
        <v>61</v>
      </c>
      <c r="AU1859" t="s">
        <v>61</v>
      </c>
      <c r="AV1859" t="s">
        <v>11037</v>
      </c>
      <c r="AY1859">
        <v>0</v>
      </c>
      <c r="AZ1859" t="s">
        <v>62</v>
      </c>
      <c r="BA1859" t="s">
        <v>63</v>
      </c>
    </row>
    <row r="1860" spans="1:53" x14ac:dyDescent="0.25">
      <c r="A1860" s="1" t="s">
        <v>4313</v>
      </c>
      <c r="B1860" s="236">
        <v>44118</v>
      </c>
      <c r="C1860" s="236">
        <v>44148</v>
      </c>
      <c r="D1860">
        <v>20601237211</v>
      </c>
      <c r="E1860" t="s">
        <v>4305</v>
      </c>
      <c r="F1860" t="s">
        <v>4306</v>
      </c>
      <c r="G1860" s="236">
        <v>44118</v>
      </c>
      <c r="H1860" s="236">
        <v>44148</v>
      </c>
      <c r="J1860">
        <v>-16</v>
      </c>
      <c r="K1860">
        <v>50</v>
      </c>
      <c r="M1860" t="s">
        <v>54</v>
      </c>
      <c r="P1860" t="s">
        <v>54</v>
      </c>
      <c r="Q1860">
        <v>50</v>
      </c>
      <c r="R1860">
        <v>0</v>
      </c>
      <c r="S1860">
        <v>0</v>
      </c>
      <c r="T1860" t="s">
        <v>4311</v>
      </c>
      <c r="U1860" t="s">
        <v>4312</v>
      </c>
      <c r="V1860">
        <v>43768</v>
      </c>
      <c r="W1860" t="s">
        <v>4313</v>
      </c>
      <c r="AD1860">
        <v>44132</v>
      </c>
      <c r="AK1860">
        <v>1</v>
      </c>
      <c r="AL1860" t="s">
        <v>58</v>
      </c>
      <c r="AN1860" t="s">
        <v>506</v>
      </c>
      <c r="AS1860" t="s">
        <v>150</v>
      </c>
      <c r="AT1860" t="s">
        <v>61</v>
      </c>
      <c r="AU1860" t="s">
        <v>61</v>
      </c>
      <c r="AV1860" t="s">
        <v>11037</v>
      </c>
      <c r="AY1860">
        <v>0</v>
      </c>
      <c r="AZ1860" t="s">
        <v>62</v>
      </c>
      <c r="BA1860" t="s">
        <v>63</v>
      </c>
    </row>
    <row r="1861" spans="1:53" x14ac:dyDescent="0.25">
      <c r="A1861" s="1" t="s">
        <v>4315</v>
      </c>
      <c r="B1861" s="236">
        <v>44118</v>
      </c>
      <c r="C1861" s="236">
        <v>44148</v>
      </c>
      <c r="D1861">
        <v>20601237211</v>
      </c>
      <c r="E1861" t="s">
        <v>4305</v>
      </c>
      <c r="F1861" t="s">
        <v>4306</v>
      </c>
      <c r="G1861" s="236">
        <v>44118</v>
      </c>
      <c r="H1861" s="236">
        <v>44148</v>
      </c>
      <c r="J1861">
        <v>-16</v>
      </c>
      <c r="K1861">
        <v>50</v>
      </c>
      <c r="M1861" t="s">
        <v>54</v>
      </c>
      <c r="P1861" t="s">
        <v>54</v>
      </c>
      <c r="Q1861">
        <v>50</v>
      </c>
      <c r="R1861">
        <v>0</v>
      </c>
      <c r="S1861">
        <v>0</v>
      </c>
      <c r="T1861" t="s">
        <v>4307</v>
      </c>
      <c r="U1861" t="s">
        <v>4314</v>
      </c>
      <c r="V1861">
        <v>43230</v>
      </c>
      <c r="W1861" t="s">
        <v>4315</v>
      </c>
      <c r="X1861" t="s">
        <v>4316</v>
      </c>
      <c r="AD1861">
        <v>44132</v>
      </c>
      <c r="AI1861" t="s">
        <v>305</v>
      </c>
      <c r="AK1861">
        <v>1</v>
      </c>
      <c r="AL1861" t="s">
        <v>58</v>
      </c>
      <c r="AN1861" t="s">
        <v>306</v>
      </c>
      <c r="AS1861" t="s">
        <v>150</v>
      </c>
      <c r="AT1861" t="s">
        <v>61</v>
      </c>
      <c r="AU1861" t="s">
        <v>61</v>
      </c>
      <c r="AV1861" t="s">
        <v>11037</v>
      </c>
      <c r="AW1861" t="s">
        <v>4317</v>
      </c>
      <c r="AY1861">
        <v>0</v>
      </c>
      <c r="AZ1861" t="s">
        <v>62</v>
      </c>
      <c r="BA1861" t="s">
        <v>63</v>
      </c>
    </row>
    <row r="1862" spans="1:53" x14ac:dyDescent="0.25">
      <c r="A1862" s="1" t="s">
        <v>4318</v>
      </c>
      <c r="B1862" s="236">
        <v>44118</v>
      </c>
      <c r="C1862" s="236">
        <v>44148</v>
      </c>
      <c r="D1862">
        <v>20601237211</v>
      </c>
      <c r="E1862" t="s">
        <v>4305</v>
      </c>
      <c r="F1862" t="s">
        <v>4306</v>
      </c>
      <c r="G1862" s="236">
        <v>44118</v>
      </c>
      <c r="H1862" s="236">
        <v>44148</v>
      </c>
      <c r="J1862">
        <v>-16</v>
      </c>
      <c r="K1862">
        <v>50</v>
      </c>
      <c r="M1862" t="s">
        <v>54</v>
      </c>
      <c r="P1862" t="s">
        <v>54</v>
      </c>
      <c r="Q1862">
        <v>50</v>
      </c>
      <c r="R1862">
        <v>0</v>
      </c>
      <c r="S1862">
        <v>0</v>
      </c>
      <c r="T1862" t="s">
        <v>4307</v>
      </c>
      <c r="U1862" t="s">
        <v>4314</v>
      </c>
      <c r="V1862">
        <v>43230</v>
      </c>
      <c r="W1862" t="s">
        <v>4318</v>
      </c>
      <c r="X1862" t="s">
        <v>4319</v>
      </c>
      <c r="AD1862">
        <v>44132</v>
      </c>
      <c r="AI1862" t="s">
        <v>305</v>
      </c>
      <c r="AK1862">
        <v>1</v>
      </c>
      <c r="AL1862" t="s">
        <v>58</v>
      </c>
      <c r="AN1862" t="s">
        <v>306</v>
      </c>
      <c r="AS1862" t="s">
        <v>150</v>
      </c>
      <c r="AT1862" t="s">
        <v>61</v>
      </c>
      <c r="AU1862" t="s">
        <v>61</v>
      </c>
      <c r="AV1862" t="s">
        <v>11037</v>
      </c>
      <c r="AW1862" t="s">
        <v>4317</v>
      </c>
      <c r="AY1862">
        <v>0</v>
      </c>
      <c r="AZ1862" t="s">
        <v>62</v>
      </c>
      <c r="BA1862" t="s">
        <v>63</v>
      </c>
    </row>
    <row r="1863" spans="1:53" x14ac:dyDescent="0.25">
      <c r="A1863" s="1" t="s">
        <v>4321</v>
      </c>
      <c r="B1863" s="236">
        <v>44118</v>
      </c>
      <c r="C1863" s="236">
        <v>44148</v>
      </c>
      <c r="D1863">
        <v>20601237211</v>
      </c>
      <c r="E1863" t="s">
        <v>4305</v>
      </c>
      <c r="F1863" t="s">
        <v>4306</v>
      </c>
      <c r="G1863" s="236">
        <v>44118</v>
      </c>
      <c r="H1863" s="236">
        <v>44148</v>
      </c>
      <c r="J1863">
        <v>-16</v>
      </c>
      <c r="K1863">
        <v>50</v>
      </c>
      <c r="M1863" t="s">
        <v>54</v>
      </c>
      <c r="P1863" t="s">
        <v>54</v>
      </c>
      <c r="Q1863">
        <v>50</v>
      </c>
      <c r="R1863">
        <v>0</v>
      </c>
      <c r="S1863">
        <v>0</v>
      </c>
      <c r="T1863" t="s">
        <v>4307</v>
      </c>
      <c r="U1863" t="s">
        <v>4320</v>
      </c>
      <c r="V1863">
        <v>43231</v>
      </c>
      <c r="W1863" t="s">
        <v>4321</v>
      </c>
      <c r="X1863" t="s">
        <v>4322</v>
      </c>
      <c r="AD1863">
        <v>44132</v>
      </c>
      <c r="AI1863" t="s">
        <v>305</v>
      </c>
      <c r="AK1863">
        <v>1</v>
      </c>
      <c r="AL1863" t="s">
        <v>58</v>
      </c>
      <c r="AN1863" t="s">
        <v>306</v>
      </c>
      <c r="AS1863" t="s">
        <v>150</v>
      </c>
      <c r="AT1863" t="s">
        <v>61</v>
      </c>
      <c r="AU1863" t="s">
        <v>61</v>
      </c>
      <c r="AV1863" t="s">
        <v>11037</v>
      </c>
      <c r="AW1863" t="s">
        <v>4317</v>
      </c>
      <c r="AY1863">
        <v>0</v>
      </c>
      <c r="AZ1863" t="s">
        <v>62</v>
      </c>
      <c r="BA1863" t="s">
        <v>63</v>
      </c>
    </row>
    <row r="1864" spans="1:53" x14ac:dyDescent="0.25">
      <c r="A1864" s="1" t="s">
        <v>4323</v>
      </c>
      <c r="B1864" s="236">
        <v>44118</v>
      </c>
      <c r="C1864" s="236">
        <v>44148</v>
      </c>
      <c r="D1864">
        <v>20601237211</v>
      </c>
      <c r="E1864" t="s">
        <v>4305</v>
      </c>
      <c r="F1864" t="s">
        <v>4306</v>
      </c>
      <c r="G1864" s="236">
        <v>44118</v>
      </c>
      <c r="H1864" s="236">
        <v>44148</v>
      </c>
      <c r="J1864">
        <v>-16</v>
      </c>
      <c r="K1864">
        <v>50</v>
      </c>
      <c r="M1864" t="s">
        <v>54</v>
      </c>
      <c r="P1864" t="s">
        <v>54</v>
      </c>
      <c r="Q1864">
        <v>50</v>
      </c>
      <c r="R1864">
        <v>0</v>
      </c>
      <c r="S1864">
        <v>0</v>
      </c>
      <c r="T1864" t="s">
        <v>4307</v>
      </c>
      <c r="U1864" t="s">
        <v>4320</v>
      </c>
      <c r="V1864">
        <v>43231</v>
      </c>
      <c r="W1864" t="s">
        <v>4323</v>
      </c>
      <c r="X1864" t="s">
        <v>4322</v>
      </c>
      <c r="AD1864">
        <v>44132</v>
      </c>
      <c r="AI1864" t="s">
        <v>305</v>
      </c>
      <c r="AK1864">
        <v>1</v>
      </c>
      <c r="AL1864" t="s">
        <v>58</v>
      </c>
      <c r="AN1864" t="s">
        <v>306</v>
      </c>
      <c r="AS1864" t="s">
        <v>150</v>
      </c>
      <c r="AT1864" t="s">
        <v>61</v>
      </c>
      <c r="AU1864" t="s">
        <v>61</v>
      </c>
      <c r="AV1864" t="s">
        <v>11037</v>
      </c>
      <c r="AW1864" t="s">
        <v>4317</v>
      </c>
      <c r="AY1864">
        <v>0</v>
      </c>
      <c r="AZ1864" t="s">
        <v>62</v>
      </c>
      <c r="BA1864" t="s">
        <v>63</v>
      </c>
    </row>
    <row r="1865" spans="1:53" x14ac:dyDescent="0.25">
      <c r="A1865" s="1" t="s">
        <v>4325</v>
      </c>
      <c r="B1865" s="236">
        <v>44118</v>
      </c>
      <c r="C1865" s="236">
        <v>44148</v>
      </c>
      <c r="D1865">
        <v>20601237211</v>
      </c>
      <c r="E1865" t="s">
        <v>4305</v>
      </c>
      <c r="F1865" t="s">
        <v>4306</v>
      </c>
      <c r="G1865" s="236">
        <v>44118</v>
      </c>
      <c r="H1865" s="236">
        <v>44148</v>
      </c>
      <c r="J1865">
        <v>-16</v>
      </c>
      <c r="K1865">
        <v>50</v>
      </c>
      <c r="M1865" t="s">
        <v>54</v>
      </c>
      <c r="P1865" t="s">
        <v>54</v>
      </c>
      <c r="Q1865">
        <v>50</v>
      </c>
      <c r="R1865">
        <v>0</v>
      </c>
      <c r="S1865">
        <v>0</v>
      </c>
      <c r="T1865" t="s">
        <v>4307</v>
      </c>
      <c r="U1865" t="s">
        <v>4324</v>
      </c>
      <c r="V1865">
        <v>43648</v>
      </c>
      <c r="W1865" t="s">
        <v>4325</v>
      </c>
      <c r="AD1865">
        <v>44132</v>
      </c>
      <c r="AI1865" t="s">
        <v>65</v>
      </c>
      <c r="AK1865">
        <v>1</v>
      </c>
      <c r="AL1865" t="s">
        <v>58</v>
      </c>
      <c r="AN1865" t="s">
        <v>306</v>
      </c>
      <c r="AS1865" t="s">
        <v>150</v>
      </c>
      <c r="AT1865" t="s">
        <v>61</v>
      </c>
      <c r="AU1865" t="s">
        <v>61</v>
      </c>
      <c r="AV1865" t="s">
        <v>11037</v>
      </c>
      <c r="AY1865">
        <v>0</v>
      </c>
      <c r="AZ1865" t="s">
        <v>62</v>
      </c>
      <c r="BA1865" t="s">
        <v>63</v>
      </c>
    </row>
    <row r="1866" spans="1:53" x14ac:dyDescent="0.25">
      <c r="A1866" s="1" t="s">
        <v>4326</v>
      </c>
      <c r="B1866" s="236">
        <v>44118</v>
      </c>
      <c r="C1866" s="236">
        <v>44148</v>
      </c>
      <c r="D1866">
        <v>20601237211</v>
      </c>
      <c r="E1866" t="s">
        <v>4305</v>
      </c>
      <c r="F1866" t="s">
        <v>4306</v>
      </c>
      <c r="G1866" s="236">
        <v>44118</v>
      </c>
      <c r="H1866" s="236">
        <v>44148</v>
      </c>
      <c r="J1866">
        <v>-16</v>
      </c>
      <c r="K1866">
        <v>50</v>
      </c>
      <c r="M1866" t="s">
        <v>54</v>
      </c>
      <c r="P1866" t="s">
        <v>54</v>
      </c>
      <c r="Q1866">
        <v>50</v>
      </c>
      <c r="R1866">
        <v>0</v>
      </c>
      <c r="S1866">
        <v>0</v>
      </c>
      <c r="T1866" t="s">
        <v>4307</v>
      </c>
      <c r="U1866" t="s">
        <v>4308</v>
      </c>
      <c r="V1866">
        <v>43301</v>
      </c>
      <c r="W1866" t="s">
        <v>4326</v>
      </c>
      <c r="X1866" t="s">
        <v>4327</v>
      </c>
      <c r="AD1866">
        <v>44132</v>
      </c>
      <c r="AI1866" t="s">
        <v>65</v>
      </c>
      <c r="AK1866">
        <v>1</v>
      </c>
      <c r="AL1866" t="s">
        <v>58</v>
      </c>
      <c r="AN1866" t="s">
        <v>306</v>
      </c>
      <c r="AS1866" t="s">
        <v>150</v>
      </c>
      <c r="AT1866" t="s">
        <v>61</v>
      </c>
      <c r="AU1866" t="s">
        <v>61</v>
      </c>
      <c r="AV1866" t="s">
        <v>11037</v>
      </c>
      <c r="AY1866">
        <v>0</v>
      </c>
      <c r="AZ1866" t="s">
        <v>62</v>
      </c>
      <c r="BA1866" t="s">
        <v>63</v>
      </c>
    </row>
    <row r="1867" spans="1:53" x14ac:dyDescent="0.25">
      <c r="A1867" s="1" t="s">
        <v>4330</v>
      </c>
      <c r="B1867" s="236">
        <v>44118</v>
      </c>
      <c r="C1867" s="236">
        <v>44148</v>
      </c>
      <c r="D1867">
        <v>20601237211</v>
      </c>
      <c r="E1867" t="s">
        <v>4305</v>
      </c>
      <c r="F1867" t="s">
        <v>4306</v>
      </c>
      <c r="G1867" s="236">
        <v>44118</v>
      </c>
      <c r="H1867" s="236">
        <v>44148</v>
      </c>
      <c r="J1867">
        <v>-16</v>
      </c>
      <c r="K1867">
        <v>50</v>
      </c>
      <c r="M1867" t="s">
        <v>54</v>
      </c>
      <c r="P1867" t="s">
        <v>54</v>
      </c>
      <c r="Q1867">
        <v>50</v>
      </c>
      <c r="R1867">
        <v>0</v>
      </c>
      <c r="S1867">
        <v>0</v>
      </c>
      <c r="T1867" t="s">
        <v>4328</v>
      </c>
      <c r="U1867" t="s">
        <v>4329</v>
      </c>
      <c r="V1867">
        <v>43664</v>
      </c>
      <c r="W1867" t="s">
        <v>4330</v>
      </c>
      <c r="AD1867">
        <v>44132</v>
      </c>
      <c r="AI1867" t="s">
        <v>305</v>
      </c>
      <c r="AK1867">
        <v>1</v>
      </c>
      <c r="AL1867" t="s">
        <v>58</v>
      </c>
      <c r="AN1867" t="s">
        <v>506</v>
      </c>
      <c r="AS1867" t="s">
        <v>150</v>
      </c>
      <c r="AT1867" t="s">
        <v>61</v>
      </c>
      <c r="AU1867" t="s">
        <v>61</v>
      </c>
      <c r="AV1867" t="s">
        <v>11037</v>
      </c>
      <c r="AY1867">
        <v>0</v>
      </c>
      <c r="AZ1867" t="s">
        <v>62</v>
      </c>
      <c r="BA1867" t="s">
        <v>63</v>
      </c>
    </row>
    <row r="1868" spans="1:53" x14ac:dyDescent="0.25">
      <c r="A1868" s="1" t="s">
        <v>4333</v>
      </c>
      <c r="B1868" s="236">
        <v>44118</v>
      </c>
      <c r="C1868" s="236">
        <v>44148</v>
      </c>
      <c r="D1868">
        <v>20601237211</v>
      </c>
      <c r="E1868" t="s">
        <v>4305</v>
      </c>
      <c r="F1868" t="s">
        <v>4306</v>
      </c>
      <c r="G1868" s="236">
        <v>44118</v>
      </c>
      <c r="H1868" s="236">
        <v>44148</v>
      </c>
      <c r="J1868">
        <v>-16</v>
      </c>
      <c r="K1868">
        <v>50</v>
      </c>
      <c r="M1868" t="s">
        <v>54</v>
      </c>
      <c r="P1868" t="s">
        <v>54</v>
      </c>
      <c r="Q1868">
        <v>50</v>
      </c>
      <c r="R1868">
        <v>0</v>
      </c>
      <c r="S1868">
        <v>0</v>
      </c>
      <c r="T1868" t="s">
        <v>4331</v>
      </c>
      <c r="U1868" t="s">
        <v>4332</v>
      </c>
      <c r="V1868">
        <v>43663</v>
      </c>
      <c r="W1868" t="s">
        <v>4333</v>
      </c>
      <c r="AD1868">
        <v>44132</v>
      </c>
      <c r="AI1868" t="s">
        <v>65</v>
      </c>
      <c r="AK1868">
        <v>1</v>
      </c>
      <c r="AL1868" t="s">
        <v>58</v>
      </c>
      <c r="AN1868" t="s">
        <v>506</v>
      </c>
      <c r="AS1868" t="s">
        <v>150</v>
      </c>
      <c r="AT1868" t="s">
        <v>61</v>
      </c>
      <c r="AU1868" t="s">
        <v>61</v>
      </c>
      <c r="AV1868" t="s">
        <v>11037</v>
      </c>
      <c r="AY1868">
        <v>0</v>
      </c>
      <c r="AZ1868" t="s">
        <v>62</v>
      </c>
      <c r="BA1868" t="s">
        <v>63</v>
      </c>
    </row>
    <row r="1869" spans="1:53" x14ac:dyDescent="0.25">
      <c r="A1869" s="1" t="s">
        <v>4336</v>
      </c>
      <c r="B1869" s="236">
        <v>44118</v>
      </c>
      <c r="C1869" s="236">
        <v>44148</v>
      </c>
      <c r="D1869">
        <v>20601237211</v>
      </c>
      <c r="E1869" t="s">
        <v>4305</v>
      </c>
      <c r="F1869" t="s">
        <v>4306</v>
      </c>
      <c r="G1869" s="236">
        <v>44118</v>
      </c>
      <c r="H1869" s="236">
        <v>44148</v>
      </c>
      <c r="J1869">
        <v>-16</v>
      </c>
      <c r="K1869">
        <v>50</v>
      </c>
      <c r="M1869" t="s">
        <v>54</v>
      </c>
      <c r="P1869" t="s">
        <v>54</v>
      </c>
      <c r="Q1869">
        <v>50</v>
      </c>
      <c r="R1869">
        <v>0</v>
      </c>
      <c r="S1869">
        <v>0</v>
      </c>
      <c r="T1869" t="s">
        <v>4334</v>
      </c>
      <c r="U1869" t="s">
        <v>4335</v>
      </c>
      <c r="V1869">
        <v>43517</v>
      </c>
      <c r="W1869" t="s">
        <v>4336</v>
      </c>
      <c r="AD1869">
        <v>44132</v>
      </c>
      <c r="AI1869" t="s">
        <v>65</v>
      </c>
      <c r="AK1869">
        <v>1</v>
      </c>
      <c r="AL1869" t="s">
        <v>58</v>
      </c>
      <c r="AN1869" t="s">
        <v>66</v>
      </c>
      <c r="AS1869" t="s">
        <v>150</v>
      </c>
      <c r="AT1869" t="s">
        <v>61</v>
      </c>
      <c r="AU1869" t="s">
        <v>61</v>
      </c>
      <c r="AV1869" t="s">
        <v>11037</v>
      </c>
      <c r="AY1869">
        <v>0</v>
      </c>
      <c r="AZ1869" t="s">
        <v>62</v>
      </c>
      <c r="BA1869" t="s">
        <v>63</v>
      </c>
    </row>
    <row r="1870" spans="1:53" x14ac:dyDescent="0.25">
      <c r="A1870" s="1" t="s">
        <v>4337</v>
      </c>
      <c r="B1870" s="236">
        <v>44118</v>
      </c>
      <c r="C1870" s="236">
        <v>44148</v>
      </c>
      <c r="D1870">
        <v>20601237211</v>
      </c>
      <c r="E1870" t="s">
        <v>4305</v>
      </c>
      <c r="F1870" t="s">
        <v>4306</v>
      </c>
      <c r="G1870" s="236">
        <v>44118</v>
      </c>
      <c r="H1870" s="236">
        <v>44148</v>
      </c>
      <c r="J1870">
        <v>-16</v>
      </c>
      <c r="K1870">
        <v>50</v>
      </c>
      <c r="M1870" t="s">
        <v>54</v>
      </c>
      <c r="P1870" t="s">
        <v>54</v>
      </c>
      <c r="Q1870">
        <v>50</v>
      </c>
      <c r="R1870">
        <v>0</v>
      </c>
      <c r="S1870">
        <v>0</v>
      </c>
      <c r="T1870" t="s">
        <v>4307</v>
      </c>
      <c r="U1870" t="s">
        <v>4314</v>
      </c>
      <c r="V1870">
        <v>43230</v>
      </c>
      <c r="W1870" t="s">
        <v>4337</v>
      </c>
      <c r="X1870" t="s">
        <v>4338</v>
      </c>
      <c r="AD1870">
        <v>44132</v>
      </c>
      <c r="AI1870" t="s">
        <v>305</v>
      </c>
      <c r="AK1870">
        <v>1</v>
      </c>
      <c r="AL1870" t="s">
        <v>58</v>
      </c>
      <c r="AN1870" t="s">
        <v>306</v>
      </c>
      <c r="AS1870" t="s">
        <v>150</v>
      </c>
      <c r="AT1870" t="s">
        <v>61</v>
      </c>
      <c r="AU1870" t="s">
        <v>61</v>
      </c>
      <c r="AV1870" t="s">
        <v>11037</v>
      </c>
      <c r="AW1870" t="s">
        <v>4317</v>
      </c>
      <c r="AY1870">
        <v>0</v>
      </c>
      <c r="AZ1870" t="s">
        <v>62</v>
      </c>
      <c r="BA1870" t="s">
        <v>63</v>
      </c>
    </row>
    <row r="1871" spans="1:53" x14ac:dyDescent="0.25">
      <c r="A1871" s="1" t="s">
        <v>4340</v>
      </c>
      <c r="B1871" s="236">
        <v>44118</v>
      </c>
      <c r="C1871" s="236">
        <v>44148</v>
      </c>
      <c r="D1871">
        <v>20601237211</v>
      </c>
      <c r="E1871" t="s">
        <v>4305</v>
      </c>
      <c r="F1871" t="s">
        <v>4306</v>
      </c>
      <c r="G1871" s="236">
        <v>44118</v>
      </c>
      <c r="H1871" s="236">
        <v>44148</v>
      </c>
      <c r="J1871">
        <v>-16</v>
      </c>
      <c r="K1871">
        <v>50</v>
      </c>
      <c r="M1871" t="s">
        <v>54</v>
      </c>
      <c r="P1871" t="s">
        <v>54</v>
      </c>
      <c r="Q1871">
        <v>50</v>
      </c>
      <c r="R1871">
        <v>0</v>
      </c>
      <c r="S1871">
        <v>0</v>
      </c>
      <c r="T1871" t="s">
        <v>4307</v>
      </c>
      <c r="U1871" t="s">
        <v>4339</v>
      </c>
      <c r="V1871">
        <v>43231</v>
      </c>
      <c r="W1871" t="s">
        <v>4340</v>
      </c>
      <c r="X1871" t="s">
        <v>661</v>
      </c>
      <c r="AD1871">
        <v>44132</v>
      </c>
      <c r="AI1871" t="s">
        <v>305</v>
      </c>
      <c r="AK1871">
        <v>1</v>
      </c>
      <c r="AL1871" t="s">
        <v>58</v>
      </c>
      <c r="AN1871" t="s">
        <v>306</v>
      </c>
      <c r="AS1871" t="s">
        <v>150</v>
      </c>
      <c r="AT1871" t="s">
        <v>61</v>
      </c>
      <c r="AU1871" t="s">
        <v>61</v>
      </c>
      <c r="AV1871" t="s">
        <v>11037</v>
      </c>
      <c r="AW1871" t="s">
        <v>4341</v>
      </c>
      <c r="AY1871">
        <v>0</v>
      </c>
      <c r="AZ1871" t="s">
        <v>62</v>
      </c>
      <c r="BA1871" t="s">
        <v>63</v>
      </c>
    </row>
    <row r="1872" spans="1:53" x14ac:dyDescent="0.25">
      <c r="A1872" s="1" t="s">
        <v>4344</v>
      </c>
      <c r="B1872" s="236">
        <v>44118</v>
      </c>
      <c r="C1872" s="236">
        <v>44148</v>
      </c>
      <c r="D1872">
        <v>20601237211</v>
      </c>
      <c r="E1872" t="s">
        <v>4305</v>
      </c>
      <c r="F1872" t="s">
        <v>4306</v>
      </c>
      <c r="G1872" s="236">
        <v>44118</v>
      </c>
      <c r="H1872" s="236">
        <v>44148</v>
      </c>
      <c r="J1872">
        <v>-16</v>
      </c>
      <c r="K1872">
        <v>50</v>
      </c>
      <c r="M1872" t="s">
        <v>54</v>
      </c>
      <c r="P1872" t="s">
        <v>54</v>
      </c>
      <c r="Q1872">
        <v>50</v>
      </c>
      <c r="R1872">
        <v>0</v>
      </c>
      <c r="S1872">
        <v>0</v>
      </c>
      <c r="T1872" t="s">
        <v>4342</v>
      </c>
      <c r="U1872" t="s">
        <v>4343</v>
      </c>
      <c r="V1872">
        <v>43313</v>
      </c>
      <c r="W1872" t="s">
        <v>4344</v>
      </c>
      <c r="X1872" t="s">
        <v>4345</v>
      </c>
      <c r="AD1872">
        <v>44132</v>
      </c>
      <c r="AI1872" t="s">
        <v>305</v>
      </c>
      <c r="AK1872">
        <v>1</v>
      </c>
      <c r="AL1872" t="s">
        <v>58</v>
      </c>
      <c r="AN1872" t="s">
        <v>306</v>
      </c>
      <c r="AS1872" t="s">
        <v>150</v>
      </c>
      <c r="AT1872" t="s">
        <v>61</v>
      </c>
      <c r="AU1872" t="s">
        <v>61</v>
      </c>
      <c r="AV1872" t="s">
        <v>11037</v>
      </c>
      <c r="AY1872">
        <v>0</v>
      </c>
      <c r="AZ1872" t="s">
        <v>62</v>
      </c>
      <c r="BA1872" t="s">
        <v>63</v>
      </c>
    </row>
    <row r="1873" spans="1:53" x14ac:dyDescent="0.25">
      <c r="A1873" s="1" t="s">
        <v>4347</v>
      </c>
      <c r="B1873" s="236">
        <v>44105</v>
      </c>
      <c r="C1873" s="236">
        <v>44135</v>
      </c>
      <c r="D1873">
        <v>20493040643</v>
      </c>
      <c r="E1873" t="s">
        <v>502</v>
      </c>
      <c r="F1873" t="s">
        <v>503</v>
      </c>
      <c r="G1873" s="236">
        <v>44105</v>
      </c>
      <c r="H1873" s="236">
        <v>44135</v>
      </c>
      <c r="I1873" t="s">
        <v>504</v>
      </c>
      <c r="J1873">
        <v>-3</v>
      </c>
      <c r="K1873">
        <v>70</v>
      </c>
      <c r="M1873" t="s">
        <v>54</v>
      </c>
      <c r="P1873" t="s">
        <v>54</v>
      </c>
      <c r="Q1873">
        <v>70</v>
      </c>
      <c r="R1873">
        <v>0</v>
      </c>
      <c r="S1873">
        <v>0</v>
      </c>
      <c r="T1873" t="s">
        <v>4346</v>
      </c>
      <c r="U1873" t="s">
        <v>505</v>
      </c>
      <c r="V1873">
        <v>43566</v>
      </c>
      <c r="W1873" t="s">
        <v>4347</v>
      </c>
      <c r="AD1873">
        <v>44132</v>
      </c>
      <c r="AI1873" t="s">
        <v>65</v>
      </c>
      <c r="AK1873">
        <v>1</v>
      </c>
      <c r="AL1873" t="s">
        <v>58</v>
      </c>
      <c r="AN1873" t="s">
        <v>506</v>
      </c>
      <c r="AO1873" t="s">
        <v>122</v>
      </c>
      <c r="AS1873" t="s">
        <v>60</v>
      </c>
      <c r="AT1873" t="s">
        <v>61</v>
      </c>
      <c r="AU1873" t="s">
        <v>61</v>
      </c>
      <c r="AV1873" t="s">
        <v>11037</v>
      </c>
      <c r="AY1873">
        <v>0</v>
      </c>
      <c r="AZ1873" t="s">
        <v>62</v>
      </c>
      <c r="BA1873" t="s">
        <v>63</v>
      </c>
    </row>
    <row r="1874" spans="1:53" x14ac:dyDescent="0.25">
      <c r="A1874" s="1" t="s">
        <v>4348</v>
      </c>
      <c r="B1874" s="236">
        <v>44105</v>
      </c>
      <c r="C1874" s="236">
        <v>44135</v>
      </c>
      <c r="D1874">
        <v>20493040643</v>
      </c>
      <c r="E1874" t="s">
        <v>502</v>
      </c>
      <c r="F1874" t="s">
        <v>503</v>
      </c>
      <c r="G1874" s="236">
        <v>44105</v>
      </c>
      <c r="H1874" s="236">
        <v>44135</v>
      </c>
      <c r="I1874" t="s">
        <v>504</v>
      </c>
      <c r="J1874">
        <v>-3</v>
      </c>
      <c r="K1874">
        <v>70</v>
      </c>
      <c r="M1874" t="s">
        <v>54</v>
      </c>
      <c r="P1874" t="s">
        <v>54</v>
      </c>
      <c r="Q1874">
        <v>70</v>
      </c>
      <c r="R1874">
        <v>0</v>
      </c>
      <c r="S1874">
        <v>0</v>
      </c>
      <c r="T1874" t="s">
        <v>4346</v>
      </c>
      <c r="U1874" t="s">
        <v>505</v>
      </c>
      <c r="V1874">
        <v>43566</v>
      </c>
      <c r="W1874" t="s">
        <v>4348</v>
      </c>
      <c r="X1874" t="s">
        <v>4349</v>
      </c>
      <c r="AD1874">
        <v>44132</v>
      </c>
      <c r="AI1874" t="s">
        <v>65</v>
      </c>
      <c r="AK1874">
        <v>1</v>
      </c>
      <c r="AL1874" t="s">
        <v>58</v>
      </c>
      <c r="AN1874" t="s">
        <v>506</v>
      </c>
      <c r="AO1874" t="s">
        <v>122</v>
      </c>
      <c r="AS1874" t="s">
        <v>60</v>
      </c>
      <c r="AT1874" t="s">
        <v>61</v>
      </c>
      <c r="AU1874" t="s">
        <v>61</v>
      </c>
      <c r="AV1874" t="s">
        <v>11037</v>
      </c>
      <c r="AY1874">
        <v>0</v>
      </c>
      <c r="AZ1874" t="s">
        <v>62</v>
      </c>
      <c r="BA1874" t="s">
        <v>63</v>
      </c>
    </row>
    <row r="1875" spans="1:53" x14ac:dyDescent="0.25">
      <c r="A1875" s="1" t="s">
        <v>4351</v>
      </c>
      <c r="B1875" s="236">
        <v>44113</v>
      </c>
      <c r="C1875" s="236">
        <v>44143</v>
      </c>
      <c r="D1875">
        <v>20493040643</v>
      </c>
      <c r="E1875" t="s">
        <v>502</v>
      </c>
      <c r="F1875" t="s">
        <v>503</v>
      </c>
      <c r="G1875" s="236">
        <v>44113</v>
      </c>
      <c r="H1875" s="236">
        <v>44143</v>
      </c>
      <c r="J1875">
        <v>-11</v>
      </c>
      <c r="K1875">
        <v>80</v>
      </c>
      <c r="M1875" t="s">
        <v>54</v>
      </c>
      <c r="P1875" t="s">
        <v>54</v>
      </c>
      <c r="Q1875">
        <v>80</v>
      </c>
      <c r="R1875">
        <v>0</v>
      </c>
      <c r="S1875">
        <v>0</v>
      </c>
      <c r="T1875" t="s">
        <v>746</v>
      </c>
      <c r="U1875" t="s">
        <v>4350</v>
      </c>
      <c r="V1875">
        <v>44111</v>
      </c>
      <c r="W1875" t="s">
        <v>4351</v>
      </c>
      <c r="AD1875">
        <v>44132</v>
      </c>
      <c r="AI1875" t="s">
        <v>65</v>
      </c>
      <c r="AK1875">
        <v>1</v>
      </c>
      <c r="AL1875" t="s">
        <v>58</v>
      </c>
      <c r="AN1875" t="s">
        <v>506</v>
      </c>
      <c r="AO1875" t="s">
        <v>122</v>
      </c>
      <c r="AS1875" t="s">
        <v>60</v>
      </c>
      <c r="AT1875" t="s">
        <v>61</v>
      </c>
      <c r="AU1875" t="s">
        <v>61</v>
      </c>
      <c r="AV1875" t="s">
        <v>11037</v>
      </c>
      <c r="AY1875">
        <v>0</v>
      </c>
      <c r="AZ1875" t="s">
        <v>62</v>
      </c>
      <c r="BA1875" t="s">
        <v>63</v>
      </c>
    </row>
    <row r="1876" spans="1:53" x14ac:dyDescent="0.25">
      <c r="A1876" s="1" t="s">
        <v>4352</v>
      </c>
      <c r="B1876" s="236">
        <v>44113</v>
      </c>
      <c r="C1876" s="236">
        <v>44143</v>
      </c>
      <c r="D1876">
        <v>20493040643</v>
      </c>
      <c r="E1876" t="s">
        <v>502</v>
      </c>
      <c r="F1876" t="s">
        <v>503</v>
      </c>
      <c r="G1876" s="236">
        <v>44113</v>
      </c>
      <c r="H1876" s="236">
        <v>44143</v>
      </c>
      <c r="J1876">
        <v>-11</v>
      </c>
      <c r="K1876">
        <v>80</v>
      </c>
      <c r="M1876" t="s">
        <v>54</v>
      </c>
      <c r="P1876" t="s">
        <v>54</v>
      </c>
      <c r="Q1876">
        <v>80</v>
      </c>
      <c r="R1876">
        <v>0</v>
      </c>
      <c r="S1876">
        <v>0</v>
      </c>
      <c r="T1876" t="s">
        <v>746</v>
      </c>
      <c r="U1876" t="s">
        <v>4350</v>
      </c>
      <c r="V1876">
        <v>44111</v>
      </c>
      <c r="W1876" t="s">
        <v>4352</v>
      </c>
      <c r="AD1876">
        <v>44132</v>
      </c>
      <c r="AI1876" t="s">
        <v>65</v>
      </c>
      <c r="AK1876">
        <v>1</v>
      </c>
      <c r="AL1876" t="s">
        <v>58</v>
      </c>
      <c r="AN1876" t="s">
        <v>506</v>
      </c>
      <c r="AO1876" t="s">
        <v>122</v>
      </c>
      <c r="AS1876" t="s">
        <v>60</v>
      </c>
      <c r="AT1876" t="s">
        <v>61</v>
      </c>
      <c r="AU1876" t="s">
        <v>61</v>
      </c>
      <c r="AV1876" t="s">
        <v>11037</v>
      </c>
      <c r="AY1876">
        <v>0</v>
      </c>
      <c r="AZ1876" t="s">
        <v>62</v>
      </c>
      <c r="BA1876" t="s">
        <v>63</v>
      </c>
    </row>
    <row r="1877" spans="1:53" x14ac:dyDescent="0.25">
      <c r="A1877" s="1" t="s">
        <v>4353</v>
      </c>
      <c r="B1877" s="236">
        <v>44113</v>
      </c>
      <c r="C1877" s="236">
        <v>44143</v>
      </c>
      <c r="D1877">
        <v>20493040643</v>
      </c>
      <c r="E1877" t="s">
        <v>502</v>
      </c>
      <c r="F1877" t="s">
        <v>503</v>
      </c>
      <c r="G1877" s="236">
        <v>44113</v>
      </c>
      <c r="H1877" s="236">
        <v>44143</v>
      </c>
      <c r="J1877">
        <v>-11</v>
      </c>
      <c r="K1877">
        <v>80</v>
      </c>
      <c r="M1877" t="s">
        <v>54</v>
      </c>
      <c r="P1877" t="s">
        <v>54</v>
      </c>
      <c r="Q1877">
        <v>80</v>
      </c>
      <c r="R1877">
        <v>0</v>
      </c>
      <c r="S1877">
        <v>0</v>
      </c>
      <c r="T1877" t="s">
        <v>746</v>
      </c>
      <c r="U1877" t="s">
        <v>4350</v>
      </c>
      <c r="V1877">
        <v>44111</v>
      </c>
      <c r="W1877" t="s">
        <v>4353</v>
      </c>
      <c r="AD1877">
        <v>44132</v>
      </c>
      <c r="AI1877" t="s">
        <v>65</v>
      </c>
      <c r="AK1877">
        <v>1</v>
      </c>
      <c r="AL1877" t="s">
        <v>58</v>
      </c>
      <c r="AN1877" t="s">
        <v>506</v>
      </c>
      <c r="AO1877" t="s">
        <v>122</v>
      </c>
      <c r="AS1877" t="s">
        <v>60</v>
      </c>
      <c r="AT1877" t="s">
        <v>61</v>
      </c>
      <c r="AU1877" t="s">
        <v>61</v>
      </c>
      <c r="AV1877" t="s">
        <v>11037</v>
      </c>
      <c r="AY1877">
        <v>0</v>
      </c>
      <c r="AZ1877" t="s">
        <v>62</v>
      </c>
      <c r="BA1877" t="s">
        <v>63</v>
      </c>
    </row>
    <row r="1878" spans="1:53" x14ac:dyDescent="0.25">
      <c r="A1878" s="1" t="s">
        <v>4354</v>
      </c>
      <c r="B1878" s="236">
        <v>44113</v>
      </c>
      <c r="C1878" s="236">
        <v>44143</v>
      </c>
      <c r="D1878">
        <v>20493040643</v>
      </c>
      <c r="E1878" t="s">
        <v>502</v>
      </c>
      <c r="F1878" t="s">
        <v>503</v>
      </c>
      <c r="G1878" s="236">
        <v>44113</v>
      </c>
      <c r="H1878" s="236">
        <v>44143</v>
      </c>
      <c r="J1878">
        <v>-11</v>
      </c>
      <c r="K1878">
        <v>80</v>
      </c>
      <c r="M1878" t="s">
        <v>54</v>
      </c>
      <c r="P1878" t="s">
        <v>54</v>
      </c>
      <c r="Q1878">
        <v>80</v>
      </c>
      <c r="R1878">
        <v>0</v>
      </c>
      <c r="S1878">
        <v>0</v>
      </c>
      <c r="T1878" t="s">
        <v>746</v>
      </c>
      <c r="U1878" t="s">
        <v>4350</v>
      </c>
      <c r="V1878">
        <v>44111</v>
      </c>
      <c r="W1878" t="s">
        <v>4354</v>
      </c>
      <c r="AD1878">
        <v>44132</v>
      </c>
      <c r="AI1878" t="s">
        <v>65</v>
      </c>
      <c r="AK1878">
        <v>1</v>
      </c>
      <c r="AL1878" t="s">
        <v>58</v>
      </c>
      <c r="AN1878" t="s">
        <v>506</v>
      </c>
      <c r="AO1878" t="s">
        <v>122</v>
      </c>
      <c r="AS1878" t="s">
        <v>60</v>
      </c>
      <c r="AT1878" t="s">
        <v>61</v>
      </c>
      <c r="AU1878" t="s">
        <v>61</v>
      </c>
      <c r="AV1878" t="s">
        <v>11037</v>
      </c>
      <c r="AY1878">
        <v>0</v>
      </c>
      <c r="AZ1878" t="s">
        <v>62</v>
      </c>
      <c r="BA1878" t="s">
        <v>63</v>
      </c>
    </row>
    <row r="1879" spans="1:53" x14ac:dyDescent="0.25">
      <c r="A1879" s="1" t="s">
        <v>4359</v>
      </c>
      <c r="B1879" s="236">
        <v>44105</v>
      </c>
      <c r="C1879" s="236">
        <v>44135</v>
      </c>
      <c r="D1879">
        <v>20501895033</v>
      </c>
      <c r="E1879" t="s">
        <v>4355</v>
      </c>
      <c r="F1879" t="s">
        <v>4356</v>
      </c>
      <c r="G1879" s="236">
        <v>44105</v>
      </c>
      <c r="H1879" s="236">
        <v>44135</v>
      </c>
      <c r="J1879">
        <v>-3</v>
      </c>
      <c r="K1879">
        <v>50</v>
      </c>
      <c r="M1879" t="s">
        <v>54</v>
      </c>
      <c r="P1879" t="s">
        <v>54</v>
      </c>
      <c r="Q1879">
        <v>50</v>
      </c>
      <c r="R1879">
        <v>0</v>
      </c>
      <c r="S1879">
        <v>0</v>
      </c>
      <c r="T1879" t="s">
        <v>4357</v>
      </c>
      <c r="U1879" t="s">
        <v>4358</v>
      </c>
      <c r="V1879">
        <v>43217</v>
      </c>
      <c r="W1879" t="s">
        <v>4359</v>
      </c>
      <c r="AD1879">
        <v>44132</v>
      </c>
      <c r="AI1879" t="s">
        <v>305</v>
      </c>
      <c r="AK1879">
        <v>1</v>
      </c>
      <c r="AL1879" t="s">
        <v>58</v>
      </c>
      <c r="AN1879" t="s">
        <v>66</v>
      </c>
      <c r="AS1879" t="s">
        <v>89</v>
      </c>
      <c r="AT1879" t="s">
        <v>61</v>
      </c>
      <c r="AU1879" t="s">
        <v>61</v>
      </c>
      <c r="AV1879" t="s">
        <v>11037</v>
      </c>
      <c r="AY1879">
        <v>0</v>
      </c>
      <c r="AZ1879" t="s">
        <v>62</v>
      </c>
      <c r="BA1879" t="s">
        <v>63</v>
      </c>
    </row>
    <row r="1880" spans="1:53" x14ac:dyDescent="0.25">
      <c r="A1880" s="1" t="s">
        <v>4362</v>
      </c>
      <c r="B1880" s="236">
        <v>44105</v>
      </c>
      <c r="C1880" s="236">
        <v>44135</v>
      </c>
      <c r="D1880">
        <v>20501895033</v>
      </c>
      <c r="E1880" t="s">
        <v>4355</v>
      </c>
      <c r="F1880" t="s">
        <v>4360</v>
      </c>
      <c r="G1880" s="236">
        <v>44105</v>
      </c>
      <c r="H1880" s="236">
        <v>44135</v>
      </c>
      <c r="J1880">
        <v>-3</v>
      </c>
      <c r="K1880">
        <v>72</v>
      </c>
      <c r="M1880" t="s">
        <v>54</v>
      </c>
      <c r="P1880" t="s">
        <v>54</v>
      </c>
      <c r="Q1880">
        <v>72</v>
      </c>
      <c r="R1880">
        <v>0</v>
      </c>
      <c r="S1880">
        <v>0</v>
      </c>
      <c r="T1880" t="s">
        <v>1494</v>
      </c>
      <c r="U1880" t="s">
        <v>4361</v>
      </c>
      <c r="V1880">
        <v>43357</v>
      </c>
      <c r="W1880" t="s">
        <v>4362</v>
      </c>
      <c r="X1880" t="s">
        <v>4363</v>
      </c>
      <c r="AD1880">
        <v>44132</v>
      </c>
      <c r="AI1880" t="s">
        <v>305</v>
      </c>
      <c r="AK1880">
        <v>1</v>
      </c>
      <c r="AL1880" t="s">
        <v>58</v>
      </c>
      <c r="AN1880" t="s">
        <v>306</v>
      </c>
      <c r="AO1880" t="s">
        <v>4364</v>
      </c>
      <c r="AS1880" t="s">
        <v>89</v>
      </c>
      <c r="AT1880" t="s">
        <v>61</v>
      </c>
      <c r="AU1880" t="s">
        <v>61</v>
      </c>
      <c r="AV1880" t="s">
        <v>11037</v>
      </c>
      <c r="AY1880">
        <v>0</v>
      </c>
      <c r="AZ1880" t="s">
        <v>62</v>
      </c>
      <c r="BA1880" t="s">
        <v>63</v>
      </c>
    </row>
    <row r="1881" spans="1:53" x14ac:dyDescent="0.25">
      <c r="A1881" s="1" t="s">
        <v>4365</v>
      </c>
      <c r="B1881" s="236">
        <v>44105</v>
      </c>
      <c r="C1881" s="236">
        <v>44135</v>
      </c>
      <c r="D1881">
        <v>20501895033</v>
      </c>
      <c r="E1881" t="s">
        <v>4355</v>
      </c>
      <c r="F1881" t="s">
        <v>4360</v>
      </c>
      <c r="G1881" s="236">
        <v>44105</v>
      </c>
      <c r="H1881" s="236">
        <v>44135</v>
      </c>
      <c r="J1881">
        <v>-3</v>
      </c>
      <c r="K1881">
        <v>72</v>
      </c>
      <c r="M1881" t="s">
        <v>54</v>
      </c>
      <c r="P1881" t="s">
        <v>54</v>
      </c>
      <c r="Q1881">
        <v>72</v>
      </c>
      <c r="R1881">
        <v>0</v>
      </c>
      <c r="S1881">
        <v>0</v>
      </c>
      <c r="T1881" t="s">
        <v>1494</v>
      </c>
      <c r="U1881" t="s">
        <v>4361</v>
      </c>
      <c r="V1881">
        <v>43357</v>
      </c>
      <c r="W1881" t="s">
        <v>4365</v>
      </c>
      <c r="AD1881">
        <v>44132</v>
      </c>
      <c r="AG1881" t="s">
        <v>4366</v>
      </c>
      <c r="AH1881" t="s">
        <v>3006</v>
      </c>
      <c r="AI1881" t="s">
        <v>305</v>
      </c>
      <c r="AJ1881">
        <v>43629</v>
      </c>
      <c r="AK1881">
        <v>1</v>
      </c>
      <c r="AL1881" t="s">
        <v>58</v>
      </c>
      <c r="AN1881" t="s">
        <v>306</v>
      </c>
      <c r="AO1881" t="s">
        <v>122</v>
      </c>
      <c r="AS1881" t="s">
        <v>89</v>
      </c>
      <c r="AT1881" t="s">
        <v>61</v>
      </c>
      <c r="AU1881" t="s">
        <v>61</v>
      </c>
      <c r="AV1881" t="s">
        <v>11037</v>
      </c>
      <c r="AY1881">
        <v>0</v>
      </c>
      <c r="AZ1881" t="s">
        <v>62</v>
      </c>
      <c r="BA1881" t="s">
        <v>63</v>
      </c>
    </row>
    <row r="1882" spans="1:53" x14ac:dyDescent="0.25">
      <c r="A1882" s="1" t="s">
        <v>4367</v>
      </c>
      <c r="B1882" s="236">
        <v>44105</v>
      </c>
      <c r="C1882" s="236">
        <v>44135</v>
      </c>
      <c r="D1882">
        <v>20501895033</v>
      </c>
      <c r="E1882" t="s">
        <v>4355</v>
      </c>
      <c r="F1882" t="s">
        <v>4356</v>
      </c>
      <c r="G1882" s="236">
        <v>44105</v>
      </c>
      <c r="H1882" s="236">
        <v>44135</v>
      </c>
      <c r="J1882">
        <v>-3</v>
      </c>
      <c r="K1882">
        <v>72</v>
      </c>
      <c r="M1882" t="s">
        <v>54</v>
      </c>
      <c r="P1882" t="s">
        <v>54</v>
      </c>
      <c r="Q1882">
        <v>72</v>
      </c>
      <c r="R1882">
        <v>0</v>
      </c>
      <c r="S1882">
        <v>0</v>
      </c>
      <c r="T1882" t="s">
        <v>1494</v>
      </c>
      <c r="U1882" t="s">
        <v>4361</v>
      </c>
      <c r="V1882">
        <v>43357</v>
      </c>
      <c r="W1882" t="s">
        <v>4367</v>
      </c>
      <c r="AD1882">
        <v>44132</v>
      </c>
      <c r="AG1882" t="s">
        <v>4366</v>
      </c>
      <c r="AH1882" t="s">
        <v>3006</v>
      </c>
      <c r="AI1882" t="s">
        <v>305</v>
      </c>
      <c r="AJ1882">
        <v>43629</v>
      </c>
      <c r="AK1882">
        <v>1</v>
      </c>
      <c r="AL1882" t="s">
        <v>58</v>
      </c>
      <c r="AN1882" t="s">
        <v>306</v>
      </c>
      <c r="AO1882" t="s">
        <v>122</v>
      </c>
      <c r="AS1882" t="s">
        <v>89</v>
      </c>
      <c r="AT1882" t="s">
        <v>61</v>
      </c>
      <c r="AU1882" t="s">
        <v>61</v>
      </c>
      <c r="AV1882" t="s">
        <v>11037</v>
      </c>
      <c r="AY1882">
        <v>0</v>
      </c>
      <c r="AZ1882" t="s">
        <v>62</v>
      </c>
      <c r="BA1882" t="s">
        <v>63</v>
      </c>
    </row>
    <row r="1883" spans="1:53" x14ac:dyDescent="0.25">
      <c r="A1883" s="1" t="s">
        <v>4368</v>
      </c>
      <c r="B1883" s="236">
        <v>44105</v>
      </c>
      <c r="C1883" s="236">
        <v>44135</v>
      </c>
      <c r="D1883">
        <v>20501895033</v>
      </c>
      <c r="E1883" t="s">
        <v>4355</v>
      </c>
      <c r="F1883" t="s">
        <v>4360</v>
      </c>
      <c r="G1883" s="236">
        <v>44105</v>
      </c>
      <c r="H1883" s="236">
        <v>44135</v>
      </c>
      <c r="J1883">
        <v>-3</v>
      </c>
      <c r="K1883">
        <v>72</v>
      </c>
      <c r="M1883" t="s">
        <v>54</v>
      </c>
      <c r="P1883" t="s">
        <v>54</v>
      </c>
      <c r="Q1883">
        <v>72</v>
      </c>
      <c r="R1883">
        <v>0</v>
      </c>
      <c r="S1883">
        <v>0</v>
      </c>
      <c r="T1883" t="s">
        <v>1494</v>
      </c>
      <c r="U1883" t="s">
        <v>4361</v>
      </c>
      <c r="V1883">
        <v>43357</v>
      </c>
      <c r="W1883" t="s">
        <v>4368</v>
      </c>
      <c r="AD1883">
        <v>44132</v>
      </c>
      <c r="AG1883" t="s">
        <v>4366</v>
      </c>
      <c r="AH1883" t="s">
        <v>3006</v>
      </c>
      <c r="AI1883" t="s">
        <v>305</v>
      </c>
      <c r="AJ1883">
        <v>43629</v>
      </c>
      <c r="AK1883">
        <v>1</v>
      </c>
      <c r="AL1883" t="s">
        <v>58</v>
      </c>
      <c r="AN1883" t="s">
        <v>306</v>
      </c>
      <c r="AO1883" t="s">
        <v>122</v>
      </c>
      <c r="AS1883" t="s">
        <v>89</v>
      </c>
      <c r="AT1883" t="s">
        <v>61</v>
      </c>
      <c r="AU1883" t="s">
        <v>61</v>
      </c>
      <c r="AV1883" t="s">
        <v>11037</v>
      </c>
      <c r="AY1883">
        <v>0</v>
      </c>
      <c r="AZ1883" t="s">
        <v>62</v>
      </c>
      <c r="BA1883" t="s">
        <v>63</v>
      </c>
    </row>
    <row r="1884" spans="1:53" x14ac:dyDescent="0.25">
      <c r="A1884" s="1" t="s">
        <v>4369</v>
      </c>
      <c r="B1884" s="236">
        <v>44105</v>
      </c>
      <c r="C1884" s="236">
        <v>44135</v>
      </c>
      <c r="D1884">
        <v>20501895033</v>
      </c>
      <c r="E1884" t="s">
        <v>4355</v>
      </c>
      <c r="F1884" t="s">
        <v>4356</v>
      </c>
      <c r="G1884" s="236">
        <v>44105</v>
      </c>
      <c r="H1884" s="236">
        <v>44135</v>
      </c>
      <c r="J1884">
        <v>-3</v>
      </c>
      <c r="K1884">
        <v>72</v>
      </c>
      <c r="M1884" t="s">
        <v>54</v>
      </c>
      <c r="P1884" t="s">
        <v>54</v>
      </c>
      <c r="Q1884">
        <v>72</v>
      </c>
      <c r="R1884">
        <v>0</v>
      </c>
      <c r="S1884">
        <v>0</v>
      </c>
      <c r="T1884" t="s">
        <v>1494</v>
      </c>
      <c r="U1884" t="s">
        <v>4361</v>
      </c>
      <c r="V1884">
        <v>43357</v>
      </c>
      <c r="W1884" t="s">
        <v>4369</v>
      </c>
      <c r="AD1884">
        <v>44132</v>
      </c>
      <c r="AG1884" t="s">
        <v>4366</v>
      </c>
      <c r="AH1884" t="s">
        <v>3006</v>
      </c>
      <c r="AI1884" t="s">
        <v>305</v>
      </c>
      <c r="AJ1884">
        <v>43629</v>
      </c>
      <c r="AK1884">
        <v>1</v>
      </c>
      <c r="AL1884" t="s">
        <v>58</v>
      </c>
      <c r="AN1884" t="s">
        <v>306</v>
      </c>
      <c r="AO1884" t="s">
        <v>122</v>
      </c>
      <c r="AS1884" t="s">
        <v>89</v>
      </c>
      <c r="AT1884" t="s">
        <v>61</v>
      </c>
      <c r="AU1884" t="s">
        <v>61</v>
      </c>
      <c r="AV1884" t="s">
        <v>11037</v>
      </c>
      <c r="AY1884">
        <v>0</v>
      </c>
      <c r="AZ1884" t="s">
        <v>62</v>
      </c>
      <c r="BA1884" t="s">
        <v>63</v>
      </c>
    </row>
    <row r="1885" spans="1:53" x14ac:dyDescent="0.25">
      <c r="A1885" s="1" t="s">
        <v>4370</v>
      </c>
      <c r="B1885" s="236">
        <v>44105</v>
      </c>
      <c r="C1885" s="236">
        <v>44135</v>
      </c>
      <c r="D1885">
        <v>20501895033</v>
      </c>
      <c r="E1885" t="s">
        <v>4355</v>
      </c>
      <c r="F1885" t="s">
        <v>4360</v>
      </c>
      <c r="G1885" s="236">
        <v>44105</v>
      </c>
      <c r="H1885" s="236">
        <v>44135</v>
      </c>
      <c r="J1885">
        <v>-3</v>
      </c>
      <c r="K1885">
        <v>72</v>
      </c>
      <c r="M1885" t="s">
        <v>54</v>
      </c>
      <c r="P1885" t="s">
        <v>54</v>
      </c>
      <c r="Q1885">
        <v>72</v>
      </c>
      <c r="R1885">
        <v>0</v>
      </c>
      <c r="S1885">
        <v>0</v>
      </c>
      <c r="T1885" t="s">
        <v>1494</v>
      </c>
      <c r="U1885" t="s">
        <v>4361</v>
      </c>
      <c r="V1885">
        <v>43357</v>
      </c>
      <c r="W1885" t="s">
        <v>4370</v>
      </c>
      <c r="AD1885">
        <v>44132</v>
      </c>
      <c r="AG1885" t="s">
        <v>4366</v>
      </c>
      <c r="AH1885" t="s">
        <v>3006</v>
      </c>
      <c r="AI1885" t="s">
        <v>305</v>
      </c>
      <c r="AJ1885">
        <v>43629</v>
      </c>
      <c r="AK1885">
        <v>1</v>
      </c>
      <c r="AL1885" t="s">
        <v>58</v>
      </c>
      <c r="AN1885" t="s">
        <v>306</v>
      </c>
      <c r="AO1885" t="s">
        <v>4364</v>
      </c>
      <c r="AS1885" t="s">
        <v>89</v>
      </c>
      <c r="AT1885" t="s">
        <v>61</v>
      </c>
      <c r="AU1885" t="s">
        <v>61</v>
      </c>
      <c r="AV1885" t="s">
        <v>11037</v>
      </c>
      <c r="AY1885">
        <v>0</v>
      </c>
      <c r="AZ1885" t="s">
        <v>62</v>
      </c>
      <c r="BA1885" t="s">
        <v>63</v>
      </c>
    </row>
    <row r="1886" spans="1:53" x14ac:dyDescent="0.25">
      <c r="A1886" s="1" t="s">
        <v>4372</v>
      </c>
      <c r="B1886" s="236">
        <v>44105</v>
      </c>
      <c r="C1886" s="236">
        <v>44135</v>
      </c>
      <c r="D1886">
        <v>20501895033</v>
      </c>
      <c r="E1886" t="s">
        <v>4355</v>
      </c>
      <c r="F1886" t="s">
        <v>4360</v>
      </c>
      <c r="G1886" s="236">
        <v>44105</v>
      </c>
      <c r="H1886" s="236">
        <v>44135</v>
      </c>
      <c r="J1886">
        <v>-3</v>
      </c>
      <c r="K1886">
        <v>72</v>
      </c>
      <c r="M1886" t="s">
        <v>54</v>
      </c>
      <c r="P1886" t="s">
        <v>54</v>
      </c>
      <c r="Q1886">
        <v>72</v>
      </c>
      <c r="R1886">
        <v>0</v>
      </c>
      <c r="S1886">
        <v>0</v>
      </c>
      <c r="T1886" t="s">
        <v>4371</v>
      </c>
      <c r="U1886" t="s">
        <v>4361</v>
      </c>
      <c r="V1886">
        <v>43357</v>
      </c>
      <c r="W1886" t="s">
        <v>4372</v>
      </c>
      <c r="X1886" t="s">
        <v>4373</v>
      </c>
      <c r="AD1886">
        <v>44132</v>
      </c>
      <c r="AG1886" t="s">
        <v>4366</v>
      </c>
      <c r="AH1886" t="s">
        <v>3006</v>
      </c>
      <c r="AI1886" t="s">
        <v>305</v>
      </c>
      <c r="AJ1886">
        <v>43629</v>
      </c>
      <c r="AK1886">
        <v>1</v>
      </c>
      <c r="AL1886" t="s">
        <v>58</v>
      </c>
      <c r="AN1886" t="s">
        <v>306</v>
      </c>
      <c r="AS1886" t="s">
        <v>89</v>
      </c>
      <c r="AT1886" t="s">
        <v>61</v>
      </c>
      <c r="AU1886" t="s">
        <v>61</v>
      </c>
      <c r="AV1886" t="s">
        <v>11037</v>
      </c>
      <c r="AW1886" t="s">
        <v>4374</v>
      </c>
      <c r="AY1886">
        <v>0</v>
      </c>
      <c r="AZ1886" t="s">
        <v>62</v>
      </c>
      <c r="BA1886" t="s">
        <v>63</v>
      </c>
    </row>
    <row r="1887" spans="1:53" x14ac:dyDescent="0.25">
      <c r="A1887" s="1" t="s">
        <v>4375</v>
      </c>
      <c r="B1887" s="236">
        <v>44105</v>
      </c>
      <c r="C1887" s="236">
        <v>44135</v>
      </c>
      <c r="D1887">
        <v>20501895033</v>
      </c>
      <c r="E1887" t="s">
        <v>4355</v>
      </c>
      <c r="F1887" t="s">
        <v>4360</v>
      </c>
      <c r="G1887" s="236">
        <v>44105</v>
      </c>
      <c r="H1887" s="236">
        <v>44135</v>
      </c>
      <c r="J1887">
        <v>-3</v>
      </c>
      <c r="K1887">
        <v>72</v>
      </c>
      <c r="M1887" t="s">
        <v>54</v>
      </c>
      <c r="P1887" t="s">
        <v>54</v>
      </c>
      <c r="Q1887">
        <v>72</v>
      </c>
      <c r="R1887">
        <v>0</v>
      </c>
      <c r="S1887">
        <v>0</v>
      </c>
      <c r="T1887" t="s">
        <v>1494</v>
      </c>
      <c r="U1887" t="s">
        <v>4361</v>
      </c>
      <c r="V1887">
        <v>43357</v>
      </c>
      <c r="W1887" t="s">
        <v>4375</v>
      </c>
      <c r="AD1887">
        <v>44132</v>
      </c>
      <c r="AG1887" t="s">
        <v>4366</v>
      </c>
      <c r="AH1887" t="s">
        <v>3006</v>
      </c>
      <c r="AI1887" t="s">
        <v>305</v>
      </c>
      <c r="AJ1887">
        <v>43629</v>
      </c>
      <c r="AK1887">
        <v>1</v>
      </c>
      <c r="AL1887" t="s">
        <v>58</v>
      </c>
      <c r="AN1887" t="s">
        <v>306</v>
      </c>
      <c r="AO1887" t="s">
        <v>122</v>
      </c>
      <c r="AS1887" t="s">
        <v>89</v>
      </c>
      <c r="AT1887" t="s">
        <v>61</v>
      </c>
      <c r="AU1887" t="s">
        <v>61</v>
      </c>
      <c r="AV1887" t="s">
        <v>11037</v>
      </c>
      <c r="AY1887">
        <v>0</v>
      </c>
      <c r="AZ1887" t="s">
        <v>62</v>
      </c>
      <c r="BA1887" t="s">
        <v>63</v>
      </c>
    </row>
    <row r="1888" spans="1:53" x14ac:dyDescent="0.25">
      <c r="A1888" s="1" t="s">
        <v>4376</v>
      </c>
      <c r="B1888" s="236">
        <v>44105</v>
      </c>
      <c r="C1888" s="236">
        <v>44135</v>
      </c>
      <c r="D1888">
        <v>20501895033</v>
      </c>
      <c r="E1888" t="s">
        <v>4355</v>
      </c>
      <c r="F1888" t="s">
        <v>4360</v>
      </c>
      <c r="G1888" s="236">
        <v>44105</v>
      </c>
      <c r="H1888" s="236">
        <v>44135</v>
      </c>
      <c r="J1888">
        <v>-3</v>
      </c>
      <c r="K1888">
        <v>72</v>
      </c>
      <c r="M1888" t="s">
        <v>54</v>
      </c>
      <c r="P1888" t="s">
        <v>54</v>
      </c>
      <c r="Q1888">
        <v>72</v>
      </c>
      <c r="R1888">
        <v>0</v>
      </c>
      <c r="S1888">
        <v>0</v>
      </c>
      <c r="T1888" t="s">
        <v>1494</v>
      </c>
      <c r="U1888" t="s">
        <v>4361</v>
      </c>
      <c r="V1888">
        <v>43357</v>
      </c>
      <c r="W1888" t="s">
        <v>4376</v>
      </c>
      <c r="AD1888">
        <v>44132</v>
      </c>
      <c r="AG1888" t="s">
        <v>4366</v>
      </c>
      <c r="AH1888" t="s">
        <v>3006</v>
      </c>
      <c r="AI1888" t="s">
        <v>305</v>
      </c>
      <c r="AJ1888">
        <v>43629</v>
      </c>
      <c r="AK1888">
        <v>1</v>
      </c>
      <c r="AL1888" t="s">
        <v>58</v>
      </c>
      <c r="AN1888" t="s">
        <v>306</v>
      </c>
      <c r="AO1888" t="s">
        <v>122</v>
      </c>
      <c r="AS1888" t="s">
        <v>89</v>
      </c>
      <c r="AT1888" t="s">
        <v>61</v>
      </c>
      <c r="AU1888" t="s">
        <v>61</v>
      </c>
      <c r="AV1888" t="s">
        <v>11037</v>
      </c>
      <c r="AY1888">
        <v>0</v>
      </c>
      <c r="AZ1888" t="s">
        <v>62</v>
      </c>
      <c r="BA1888" t="s">
        <v>63</v>
      </c>
    </row>
    <row r="1889" spans="1:53" x14ac:dyDescent="0.25">
      <c r="A1889" s="1" t="s">
        <v>4377</v>
      </c>
      <c r="B1889" s="236">
        <v>44105</v>
      </c>
      <c r="C1889" s="236">
        <v>44135</v>
      </c>
      <c r="D1889">
        <v>20501895033</v>
      </c>
      <c r="E1889" t="s">
        <v>4355</v>
      </c>
      <c r="F1889" t="s">
        <v>4360</v>
      </c>
      <c r="G1889" s="236">
        <v>44105</v>
      </c>
      <c r="H1889" s="236">
        <v>44135</v>
      </c>
      <c r="J1889">
        <v>-3</v>
      </c>
      <c r="K1889">
        <v>72</v>
      </c>
      <c r="M1889" t="s">
        <v>54</v>
      </c>
      <c r="P1889" t="s">
        <v>54</v>
      </c>
      <c r="Q1889">
        <v>72</v>
      </c>
      <c r="R1889">
        <v>0</v>
      </c>
      <c r="S1889">
        <v>0</v>
      </c>
      <c r="T1889" t="s">
        <v>1494</v>
      </c>
      <c r="U1889" t="s">
        <v>4361</v>
      </c>
      <c r="V1889">
        <v>43357</v>
      </c>
      <c r="W1889" t="s">
        <v>4377</v>
      </c>
      <c r="AD1889">
        <v>44132</v>
      </c>
      <c r="AG1889" t="s">
        <v>4366</v>
      </c>
      <c r="AH1889" t="s">
        <v>3006</v>
      </c>
      <c r="AI1889" t="s">
        <v>305</v>
      </c>
      <c r="AJ1889">
        <v>43629</v>
      </c>
      <c r="AK1889">
        <v>1</v>
      </c>
      <c r="AL1889" t="s">
        <v>58</v>
      </c>
      <c r="AN1889" t="s">
        <v>306</v>
      </c>
      <c r="AO1889" t="s">
        <v>122</v>
      </c>
      <c r="AS1889" t="s">
        <v>89</v>
      </c>
      <c r="AT1889" t="s">
        <v>61</v>
      </c>
      <c r="AU1889" t="s">
        <v>61</v>
      </c>
      <c r="AV1889" t="s">
        <v>11037</v>
      </c>
      <c r="AY1889">
        <v>0</v>
      </c>
      <c r="AZ1889" t="s">
        <v>62</v>
      </c>
      <c r="BA1889" t="s">
        <v>63</v>
      </c>
    </row>
    <row r="1890" spans="1:53" x14ac:dyDescent="0.25">
      <c r="A1890" s="1" t="s">
        <v>4378</v>
      </c>
      <c r="B1890" s="236">
        <v>44105</v>
      </c>
      <c r="C1890" s="236">
        <v>44135</v>
      </c>
      <c r="D1890">
        <v>20501895033</v>
      </c>
      <c r="E1890" t="s">
        <v>4355</v>
      </c>
      <c r="F1890" t="s">
        <v>4360</v>
      </c>
      <c r="G1890" s="236">
        <v>44105</v>
      </c>
      <c r="H1890" s="236">
        <v>44135</v>
      </c>
      <c r="J1890">
        <v>-3</v>
      </c>
      <c r="K1890">
        <v>72</v>
      </c>
      <c r="M1890" t="s">
        <v>54</v>
      </c>
      <c r="P1890" t="s">
        <v>54</v>
      </c>
      <c r="Q1890">
        <v>72</v>
      </c>
      <c r="R1890">
        <v>0</v>
      </c>
      <c r="S1890">
        <v>0</v>
      </c>
      <c r="T1890" t="s">
        <v>1494</v>
      </c>
      <c r="U1890" t="s">
        <v>4361</v>
      </c>
      <c r="V1890">
        <v>43357</v>
      </c>
      <c r="W1890" t="s">
        <v>4378</v>
      </c>
      <c r="AD1890">
        <v>44132</v>
      </c>
      <c r="AG1890" t="s">
        <v>4366</v>
      </c>
      <c r="AH1890" t="s">
        <v>3006</v>
      </c>
      <c r="AI1890" t="s">
        <v>305</v>
      </c>
      <c r="AJ1890">
        <v>43629</v>
      </c>
      <c r="AK1890">
        <v>1</v>
      </c>
      <c r="AL1890" t="s">
        <v>58</v>
      </c>
      <c r="AN1890" t="s">
        <v>306</v>
      </c>
      <c r="AO1890" t="s">
        <v>4364</v>
      </c>
      <c r="AS1890" t="s">
        <v>89</v>
      </c>
      <c r="AT1890" t="s">
        <v>61</v>
      </c>
      <c r="AU1890" t="s">
        <v>61</v>
      </c>
      <c r="AV1890" t="s">
        <v>11037</v>
      </c>
      <c r="AY1890">
        <v>0</v>
      </c>
      <c r="AZ1890" t="s">
        <v>62</v>
      </c>
      <c r="BA1890" t="s">
        <v>63</v>
      </c>
    </row>
    <row r="1891" spans="1:53" x14ac:dyDescent="0.25">
      <c r="A1891" s="1" t="s">
        <v>4379</v>
      </c>
      <c r="B1891" s="236">
        <v>44105</v>
      </c>
      <c r="C1891" s="236">
        <v>44135</v>
      </c>
      <c r="D1891">
        <v>20501895033</v>
      </c>
      <c r="E1891" t="s">
        <v>4355</v>
      </c>
      <c r="F1891" t="s">
        <v>4360</v>
      </c>
      <c r="G1891" s="236">
        <v>44105</v>
      </c>
      <c r="H1891" s="236">
        <v>44135</v>
      </c>
      <c r="J1891">
        <v>-3</v>
      </c>
      <c r="K1891">
        <v>72</v>
      </c>
      <c r="M1891" t="s">
        <v>54</v>
      </c>
      <c r="P1891" t="s">
        <v>54</v>
      </c>
      <c r="Q1891">
        <v>72</v>
      </c>
      <c r="R1891">
        <v>0</v>
      </c>
      <c r="S1891">
        <v>0</v>
      </c>
      <c r="T1891" t="s">
        <v>1494</v>
      </c>
      <c r="U1891" t="s">
        <v>4361</v>
      </c>
      <c r="V1891">
        <v>43357</v>
      </c>
      <c r="W1891" t="s">
        <v>4379</v>
      </c>
      <c r="AD1891">
        <v>44132</v>
      </c>
      <c r="AG1891" t="s">
        <v>4366</v>
      </c>
      <c r="AH1891" t="s">
        <v>3006</v>
      </c>
      <c r="AI1891" t="s">
        <v>305</v>
      </c>
      <c r="AJ1891">
        <v>43629</v>
      </c>
      <c r="AK1891">
        <v>1</v>
      </c>
      <c r="AL1891" t="s">
        <v>58</v>
      </c>
      <c r="AN1891" t="s">
        <v>306</v>
      </c>
      <c r="AO1891" t="s">
        <v>122</v>
      </c>
      <c r="AS1891" t="s">
        <v>89</v>
      </c>
      <c r="AT1891" t="s">
        <v>61</v>
      </c>
      <c r="AU1891" t="s">
        <v>61</v>
      </c>
      <c r="AV1891" t="s">
        <v>11037</v>
      </c>
      <c r="AY1891">
        <v>0</v>
      </c>
      <c r="AZ1891" t="s">
        <v>62</v>
      </c>
      <c r="BA1891" t="s">
        <v>63</v>
      </c>
    </row>
    <row r="1892" spans="1:53" x14ac:dyDescent="0.25">
      <c r="A1892" s="1" t="s">
        <v>4380</v>
      </c>
      <c r="B1892" s="236">
        <v>44105</v>
      </c>
      <c r="C1892" s="236">
        <v>44135</v>
      </c>
      <c r="D1892">
        <v>20501895033</v>
      </c>
      <c r="E1892" t="s">
        <v>4355</v>
      </c>
      <c r="F1892" t="s">
        <v>4360</v>
      </c>
      <c r="G1892" s="236">
        <v>44105</v>
      </c>
      <c r="H1892" s="236">
        <v>44135</v>
      </c>
      <c r="J1892">
        <v>-3</v>
      </c>
      <c r="K1892">
        <v>72</v>
      </c>
      <c r="M1892" t="s">
        <v>54</v>
      </c>
      <c r="P1892" t="s">
        <v>54</v>
      </c>
      <c r="Q1892">
        <v>72</v>
      </c>
      <c r="R1892">
        <v>0</v>
      </c>
      <c r="S1892">
        <v>0</v>
      </c>
      <c r="T1892" t="s">
        <v>1494</v>
      </c>
      <c r="U1892" t="s">
        <v>4361</v>
      </c>
      <c r="V1892">
        <v>43357</v>
      </c>
      <c r="W1892" t="s">
        <v>4380</v>
      </c>
      <c r="AD1892">
        <v>44132</v>
      </c>
      <c r="AG1892" t="s">
        <v>4366</v>
      </c>
      <c r="AH1892" t="s">
        <v>3006</v>
      </c>
      <c r="AI1892" t="s">
        <v>305</v>
      </c>
      <c r="AJ1892">
        <v>43629</v>
      </c>
      <c r="AK1892">
        <v>1</v>
      </c>
      <c r="AL1892" t="s">
        <v>58</v>
      </c>
      <c r="AN1892" t="s">
        <v>306</v>
      </c>
      <c r="AO1892" t="s">
        <v>122</v>
      </c>
      <c r="AS1892" t="s">
        <v>89</v>
      </c>
      <c r="AT1892" t="s">
        <v>61</v>
      </c>
      <c r="AU1892" t="s">
        <v>61</v>
      </c>
      <c r="AV1892" t="s">
        <v>11037</v>
      </c>
      <c r="AY1892">
        <v>0</v>
      </c>
      <c r="AZ1892" t="s">
        <v>62</v>
      </c>
      <c r="BA1892" t="s">
        <v>63</v>
      </c>
    </row>
    <row r="1893" spans="1:53" x14ac:dyDescent="0.25">
      <c r="A1893" s="1" t="s">
        <v>4383</v>
      </c>
      <c r="B1893" s="236">
        <v>44105</v>
      </c>
      <c r="C1893" s="236">
        <v>44135</v>
      </c>
      <c r="D1893">
        <v>20501895033</v>
      </c>
      <c r="E1893" t="s">
        <v>4355</v>
      </c>
      <c r="F1893" t="s">
        <v>4360</v>
      </c>
      <c r="G1893" s="236">
        <v>44105</v>
      </c>
      <c r="H1893" s="236">
        <v>44135</v>
      </c>
      <c r="J1893">
        <v>-3</v>
      </c>
      <c r="K1893">
        <v>50</v>
      </c>
      <c r="M1893" t="s">
        <v>54</v>
      </c>
      <c r="P1893" t="s">
        <v>54</v>
      </c>
      <c r="Q1893">
        <v>50</v>
      </c>
      <c r="R1893">
        <v>0</v>
      </c>
      <c r="S1893">
        <v>0</v>
      </c>
      <c r="T1893" t="s">
        <v>4381</v>
      </c>
      <c r="U1893" t="s">
        <v>4382</v>
      </c>
      <c r="V1893">
        <v>43418</v>
      </c>
      <c r="W1893" t="s">
        <v>4383</v>
      </c>
      <c r="AD1893">
        <v>44132</v>
      </c>
      <c r="AI1893" t="s">
        <v>305</v>
      </c>
      <c r="AK1893">
        <v>1</v>
      </c>
      <c r="AL1893" t="s">
        <v>58</v>
      </c>
      <c r="AN1893" t="s">
        <v>66</v>
      </c>
      <c r="AS1893" t="s">
        <v>89</v>
      </c>
      <c r="AT1893" t="s">
        <v>61</v>
      </c>
      <c r="AU1893" t="s">
        <v>61</v>
      </c>
      <c r="AV1893" t="s">
        <v>11037</v>
      </c>
      <c r="AY1893">
        <v>0</v>
      </c>
      <c r="AZ1893" t="s">
        <v>62</v>
      </c>
      <c r="BA1893" t="s">
        <v>63</v>
      </c>
    </row>
    <row r="1894" spans="1:53" x14ac:dyDescent="0.25">
      <c r="A1894" s="1" t="s">
        <v>4386</v>
      </c>
      <c r="B1894" s="236">
        <v>44105</v>
      </c>
      <c r="C1894" s="236">
        <v>44135</v>
      </c>
      <c r="D1894">
        <v>20501895033</v>
      </c>
      <c r="E1894" t="s">
        <v>4355</v>
      </c>
      <c r="F1894" t="s">
        <v>4356</v>
      </c>
      <c r="G1894" s="236">
        <v>44105</v>
      </c>
      <c r="H1894" s="236">
        <v>44135</v>
      </c>
      <c r="J1894">
        <v>-3</v>
      </c>
      <c r="K1894">
        <v>72</v>
      </c>
      <c r="M1894" t="s">
        <v>54</v>
      </c>
      <c r="P1894" t="s">
        <v>54</v>
      </c>
      <c r="Q1894">
        <v>72</v>
      </c>
      <c r="R1894">
        <v>0</v>
      </c>
      <c r="S1894">
        <v>0</v>
      </c>
      <c r="T1894" t="s">
        <v>4384</v>
      </c>
      <c r="U1894" t="s">
        <v>4385</v>
      </c>
      <c r="V1894">
        <v>43859</v>
      </c>
      <c r="W1894" t="s">
        <v>4386</v>
      </c>
      <c r="AD1894">
        <v>44132</v>
      </c>
      <c r="AK1894">
        <v>1</v>
      </c>
      <c r="AL1894" t="s">
        <v>58</v>
      </c>
      <c r="AN1894" t="s">
        <v>306</v>
      </c>
      <c r="AO1894" t="s">
        <v>122</v>
      </c>
      <c r="AS1894" t="s">
        <v>89</v>
      </c>
      <c r="AT1894" t="s">
        <v>61</v>
      </c>
      <c r="AU1894" t="s">
        <v>61</v>
      </c>
      <c r="AV1894" t="s">
        <v>11037</v>
      </c>
      <c r="AY1894">
        <v>0</v>
      </c>
      <c r="AZ1894" t="s">
        <v>62</v>
      </c>
      <c r="BA1894" t="s">
        <v>63</v>
      </c>
    </row>
    <row r="1895" spans="1:53" x14ac:dyDescent="0.25">
      <c r="A1895" s="1" t="s">
        <v>4389</v>
      </c>
      <c r="B1895" s="236">
        <v>44105</v>
      </c>
      <c r="C1895" s="236">
        <v>44135</v>
      </c>
      <c r="D1895">
        <v>20501895033</v>
      </c>
      <c r="E1895" t="s">
        <v>4355</v>
      </c>
      <c r="F1895" t="s">
        <v>4360</v>
      </c>
      <c r="G1895" s="236">
        <v>44105</v>
      </c>
      <c r="H1895" s="236">
        <v>44135</v>
      </c>
      <c r="J1895">
        <v>-3</v>
      </c>
      <c r="K1895">
        <v>72</v>
      </c>
      <c r="M1895" t="s">
        <v>54</v>
      </c>
      <c r="P1895" t="s">
        <v>54</v>
      </c>
      <c r="Q1895">
        <v>72</v>
      </c>
      <c r="R1895">
        <v>0</v>
      </c>
      <c r="S1895">
        <v>0</v>
      </c>
      <c r="T1895" t="s">
        <v>4387</v>
      </c>
      <c r="U1895" t="s">
        <v>4388</v>
      </c>
      <c r="V1895">
        <v>43853</v>
      </c>
      <c r="W1895" t="s">
        <v>4389</v>
      </c>
      <c r="AD1895">
        <v>44132</v>
      </c>
      <c r="AK1895">
        <v>1</v>
      </c>
      <c r="AL1895" t="s">
        <v>58</v>
      </c>
      <c r="AN1895" t="s">
        <v>306</v>
      </c>
      <c r="AO1895" t="s">
        <v>122</v>
      </c>
      <c r="AS1895" t="s">
        <v>89</v>
      </c>
      <c r="AT1895" t="s">
        <v>61</v>
      </c>
      <c r="AU1895" t="s">
        <v>61</v>
      </c>
      <c r="AV1895" t="s">
        <v>11037</v>
      </c>
      <c r="AY1895">
        <v>0</v>
      </c>
      <c r="AZ1895" t="s">
        <v>62</v>
      </c>
      <c r="BA1895" t="s">
        <v>63</v>
      </c>
    </row>
    <row r="1896" spans="1:53" x14ac:dyDescent="0.25">
      <c r="A1896" s="1" t="s">
        <v>4390</v>
      </c>
      <c r="B1896" s="236">
        <v>44105</v>
      </c>
      <c r="C1896" s="236">
        <v>44135</v>
      </c>
      <c r="D1896">
        <v>20501895033</v>
      </c>
      <c r="E1896" t="s">
        <v>4355</v>
      </c>
      <c r="F1896" t="s">
        <v>4360</v>
      </c>
      <c r="G1896" s="236">
        <v>44105</v>
      </c>
      <c r="H1896" s="236">
        <v>44135</v>
      </c>
      <c r="J1896">
        <v>-3</v>
      </c>
      <c r="K1896">
        <v>72</v>
      </c>
      <c r="M1896" t="s">
        <v>54</v>
      </c>
      <c r="P1896" t="s">
        <v>54</v>
      </c>
      <c r="Q1896">
        <v>72</v>
      </c>
      <c r="R1896">
        <v>0</v>
      </c>
      <c r="S1896">
        <v>0</v>
      </c>
      <c r="T1896" t="s">
        <v>1494</v>
      </c>
      <c r="U1896" t="s">
        <v>4361</v>
      </c>
      <c r="V1896">
        <v>43357</v>
      </c>
      <c r="W1896" t="s">
        <v>4390</v>
      </c>
      <c r="X1896" t="s">
        <v>4391</v>
      </c>
      <c r="AD1896">
        <v>44132</v>
      </c>
      <c r="AG1896" t="s">
        <v>4366</v>
      </c>
      <c r="AH1896" t="s">
        <v>3006</v>
      </c>
      <c r="AI1896" t="s">
        <v>305</v>
      </c>
      <c r="AJ1896">
        <v>43629</v>
      </c>
      <c r="AK1896">
        <v>1</v>
      </c>
      <c r="AL1896" t="s">
        <v>58</v>
      </c>
      <c r="AN1896" t="s">
        <v>306</v>
      </c>
      <c r="AO1896" t="s">
        <v>122</v>
      </c>
      <c r="AS1896" t="s">
        <v>89</v>
      </c>
      <c r="AT1896" t="s">
        <v>61</v>
      </c>
      <c r="AU1896" t="s">
        <v>61</v>
      </c>
      <c r="AV1896" t="s">
        <v>11037</v>
      </c>
      <c r="AY1896">
        <v>0</v>
      </c>
      <c r="AZ1896" t="s">
        <v>62</v>
      </c>
      <c r="BA1896" t="s">
        <v>63</v>
      </c>
    </row>
    <row r="1897" spans="1:53" x14ac:dyDescent="0.25">
      <c r="A1897" s="1" t="s">
        <v>4393</v>
      </c>
      <c r="B1897" s="236">
        <v>44105</v>
      </c>
      <c r="C1897" s="236">
        <v>44135</v>
      </c>
      <c r="D1897">
        <v>20501895033</v>
      </c>
      <c r="E1897" t="s">
        <v>4355</v>
      </c>
      <c r="F1897" t="s">
        <v>4356</v>
      </c>
      <c r="G1897" s="236">
        <v>44105</v>
      </c>
      <c r="H1897" s="236">
        <v>44135</v>
      </c>
      <c r="J1897">
        <v>-3</v>
      </c>
      <c r="K1897">
        <v>72</v>
      </c>
      <c r="M1897" t="s">
        <v>54</v>
      </c>
      <c r="P1897" t="s">
        <v>54</v>
      </c>
      <c r="Q1897">
        <v>72</v>
      </c>
      <c r="R1897">
        <v>0</v>
      </c>
      <c r="S1897">
        <v>0</v>
      </c>
      <c r="T1897" t="s">
        <v>4384</v>
      </c>
      <c r="U1897" t="s">
        <v>4392</v>
      </c>
      <c r="V1897">
        <v>43871</v>
      </c>
      <c r="W1897" t="s">
        <v>4393</v>
      </c>
      <c r="AD1897">
        <v>44132</v>
      </c>
      <c r="AK1897">
        <v>1</v>
      </c>
      <c r="AL1897" t="s">
        <v>58</v>
      </c>
      <c r="AN1897" t="s">
        <v>306</v>
      </c>
      <c r="AO1897" t="s">
        <v>122</v>
      </c>
      <c r="AS1897" t="s">
        <v>89</v>
      </c>
      <c r="AT1897" t="s">
        <v>61</v>
      </c>
      <c r="AU1897" t="s">
        <v>61</v>
      </c>
      <c r="AV1897" t="s">
        <v>11037</v>
      </c>
      <c r="AY1897">
        <v>0</v>
      </c>
      <c r="AZ1897" t="s">
        <v>62</v>
      </c>
      <c r="BA1897" t="s">
        <v>63</v>
      </c>
    </row>
    <row r="1898" spans="1:53" x14ac:dyDescent="0.25">
      <c r="A1898" s="1" t="s">
        <v>4396</v>
      </c>
      <c r="B1898" s="236">
        <v>44105</v>
      </c>
      <c r="C1898" s="236">
        <v>44135</v>
      </c>
      <c r="D1898">
        <v>20501895033</v>
      </c>
      <c r="E1898" t="s">
        <v>4355</v>
      </c>
      <c r="F1898" t="s">
        <v>4360</v>
      </c>
      <c r="G1898" s="236">
        <v>44105</v>
      </c>
      <c r="H1898" s="236">
        <v>44135</v>
      </c>
      <c r="J1898">
        <v>-3</v>
      </c>
      <c r="K1898">
        <v>72</v>
      </c>
      <c r="M1898" t="s">
        <v>54</v>
      </c>
      <c r="P1898" t="s">
        <v>54</v>
      </c>
      <c r="Q1898">
        <v>72</v>
      </c>
      <c r="R1898">
        <v>0</v>
      </c>
      <c r="S1898">
        <v>0</v>
      </c>
      <c r="T1898" t="s">
        <v>4394</v>
      </c>
      <c r="U1898" t="s">
        <v>4395</v>
      </c>
      <c r="V1898">
        <v>43854</v>
      </c>
      <c r="W1898" t="s">
        <v>4396</v>
      </c>
      <c r="AD1898">
        <v>44132</v>
      </c>
      <c r="AK1898">
        <v>1</v>
      </c>
      <c r="AL1898" t="s">
        <v>58</v>
      </c>
      <c r="AN1898" t="s">
        <v>306</v>
      </c>
      <c r="AO1898" t="s">
        <v>122</v>
      </c>
      <c r="AS1898" t="s">
        <v>89</v>
      </c>
      <c r="AT1898" t="s">
        <v>61</v>
      </c>
      <c r="AU1898" t="s">
        <v>61</v>
      </c>
      <c r="AV1898" t="s">
        <v>11037</v>
      </c>
      <c r="AY1898">
        <v>0</v>
      </c>
      <c r="AZ1898" t="s">
        <v>62</v>
      </c>
      <c r="BA1898" t="s">
        <v>63</v>
      </c>
    </row>
    <row r="1899" spans="1:53" x14ac:dyDescent="0.25">
      <c r="A1899" s="1" t="s">
        <v>4399</v>
      </c>
      <c r="B1899" s="236">
        <v>44105</v>
      </c>
      <c r="C1899" s="236">
        <v>44135</v>
      </c>
      <c r="D1899">
        <v>20501895033</v>
      </c>
      <c r="E1899" t="s">
        <v>4355</v>
      </c>
      <c r="F1899" t="s">
        <v>4356</v>
      </c>
      <c r="G1899" s="236">
        <v>44105</v>
      </c>
      <c r="H1899" s="236">
        <v>44135</v>
      </c>
      <c r="J1899">
        <v>-3</v>
      </c>
      <c r="K1899">
        <v>72</v>
      </c>
      <c r="M1899" t="s">
        <v>54</v>
      </c>
      <c r="P1899" t="s">
        <v>54</v>
      </c>
      <c r="Q1899">
        <v>72</v>
      </c>
      <c r="R1899">
        <v>0</v>
      </c>
      <c r="S1899">
        <v>0</v>
      </c>
      <c r="T1899" t="s">
        <v>4397</v>
      </c>
      <c r="U1899" t="s">
        <v>4398</v>
      </c>
      <c r="V1899">
        <v>43851</v>
      </c>
      <c r="W1899" t="s">
        <v>4399</v>
      </c>
      <c r="X1899" t="s">
        <v>4400</v>
      </c>
      <c r="AD1899">
        <v>44132</v>
      </c>
      <c r="AK1899">
        <v>1</v>
      </c>
      <c r="AL1899" t="s">
        <v>58</v>
      </c>
      <c r="AN1899" t="s">
        <v>306</v>
      </c>
      <c r="AS1899" t="s">
        <v>89</v>
      </c>
      <c r="AT1899" t="s">
        <v>61</v>
      </c>
      <c r="AU1899" t="s">
        <v>61</v>
      </c>
      <c r="AV1899" t="s">
        <v>11037</v>
      </c>
      <c r="AY1899">
        <v>0</v>
      </c>
      <c r="AZ1899" t="s">
        <v>62</v>
      </c>
      <c r="BA1899" t="s">
        <v>63</v>
      </c>
    </row>
    <row r="1900" spans="1:53" x14ac:dyDescent="0.25">
      <c r="A1900" s="1" t="s">
        <v>4402</v>
      </c>
      <c r="B1900" s="236">
        <v>44105</v>
      </c>
      <c r="C1900" s="236">
        <v>44135</v>
      </c>
      <c r="D1900">
        <v>20501895033</v>
      </c>
      <c r="E1900" t="s">
        <v>4355</v>
      </c>
      <c r="F1900" t="s">
        <v>4360</v>
      </c>
      <c r="G1900" s="236">
        <v>44105</v>
      </c>
      <c r="H1900" s="236">
        <v>44135</v>
      </c>
      <c r="J1900">
        <v>-3</v>
      </c>
      <c r="K1900">
        <v>72</v>
      </c>
      <c r="M1900" t="s">
        <v>54</v>
      </c>
      <c r="P1900" t="s">
        <v>54</v>
      </c>
      <c r="Q1900">
        <v>72</v>
      </c>
      <c r="R1900">
        <v>0</v>
      </c>
      <c r="S1900">
        <v>0</v>
      </c>
      <c r="T1900" t="s">
        <v>2876</v>
      </c>
      <c r="U1900" t="s">
        <v>4401</v>
      </c>
      <c r="V1900">
        <v>43796</v>
      </c>
      <c r="W1900" t="s">
        <v>4402</v>
      </c>
      <c r="AD1900">
        <v>44132</v>
      </c>
      <c r="AI1900" t="s">
        <v>305</v>
      </c>
      <c r="AK1900">
        <v>1</v>
      </c>
      <c r="AL1900" t="s">
        <v>58</v>
      </c>
      <c r="AN1900" t="s">
        <v>306</v>
      </c>
      <c r="AO1900" t="s">
        <v>122</v>
      </c>
      <c r="AS1900" t="s">
        <v>89</v>
      </c>
      <c r="AT1900" t="s">
        <v>61</v>
      </c>
      <c r="AU1900" t="s">
        <v>61</v>
      </c>
      <c r="AV1900" t="s">
        <v>11037</v>
      </c>
      <c r="AY1900">
        <v>0</v>
      </c>
      <c r="AZ1900" t="s">
        <v>62</v>
      </c>
      <c r="BA1900" t="s">
        <v>63</v>
      </c>
    </row>
    <row r="1901" spans="1:53" x14ac:dyDescent="0.25">
      <c r="A1901" s="1" t="s">
        <v>4403</v>
      </c>
      <c r="B1901" s="236">
        <v>44105</v>
      </c>
      <c r="C1901" s="236">
        <v>44135</v>
      </c>
      <c r="D1901">
        <v>20501895033</v>
      </c>
      <c r="E1901" t="s">
        <v>4355</v>
      </c>
      <c r="F1901" t="s">
        <v>4356</v>
      </c>
      <c r="G1901" s="236">
        <v>44105</v>
      </c>
      <c r="H1901" s="236">
        <v>44135</v>
      </c>
      <c r="J1901">
        <v>-3</v>
      </c>
      <c r="K1901">
        <v>72</v>
      </c>
      <c r="M1901" t="s">
        <v>54</v>
      </c>
      <c r="P1901" t="s">
        <v>54</v>
      </c>
      <c r="Q1901">
        <v>72</v>
      </c>
      <c r="R1901">
        <v>0</v>
      </c>
      <c r="S1901">
        <v>0</v>
      </c>
      <c r="T1901" t="s">
        <v>2876</v>
      </c>
      <c r="U1901" t="s">
        <v>4401</v>
      </c>
      <c r="V1901">
        <v>43796</v>
      </c>
      <c r="W1901" t="s">
        <v>4403</v>
      </c>
      <c r="AD1901">
        <v>44132</v>
      </c>
      <c r="AI1901" t="s">
        <v>305</v>
      </c>
      <c r="AK1901">
        <v>1</v>
      </c>
      <c r="AL1901" t="s">
        <v>58</v>
      </c>
      <c r="AN1901" t="s">
        <v>306</v>
      </c>
      <c r="AO1901" t="s">
        <v>122</v>
      </c>
      <c r="AS1901" t="s">
        <v>89</v>
      </c>
      <c r="AT1901" t="s">
        <v>61</v>
      </c>
      <c r="AU1901" t="s">
        <v>61</v>
      </c>
      <c r="AV1901" t="s">
        <v>11037</v>
      </c>
      <c r="AY1901">
        <v>0</v>
      </c>
      <c r="AZ1901" t="s">
        <v>62</v>
      </c>
      <c r="BA1901" t="s">
        <v>63</v>
      </c>
    </row>
    <row r="1902" spans="1:53" x14ac:dyDescent="0.25">
      <c r="A1902" s="1" t="s">
        <v>4407</v>
      </c>
      <c r="B1902" s="236">
        <v>44118</v>
      </c>
      <c r="C1902" s="236">
        <v>44148</v>
      </c>
      <c r="D1902">
        <v>71802559</v>
      </c>
      <c r="E1902" t="s">
        <v>4404</v>
      </c>
      <c r="F1902" t="s">
        <v>4405</v>
      </c>
      <c r="G1902" s="236">
        <v>44118</v>
      </c>
      <c r="H1902" s="236">
        <v>44148</v>
      </c>
      <c r="J1902">
        <v>-16</v>
      </c>
      <c r="K1902">
        <v>85</v>
      </c>
      <c r="M1902" t="s">
        <v>54</v>
      </c>
      <c r="P1902" t="s">
        <v>54</v>
      </c>
      <c r="Q1902">
        <v>85</v>
      </c>
      <c r="R1902">
        <v>0</v>
      </c>
      <c r="S1902">
        <v>0</v>
      </c>
      <c r="T1902" t="s">
        <v>2218</v>
      </c>
      <c r="U1902" t="s">
        <v>4406</v>
      </c>
      <c r="V1902">
        <v>43964</v>
      </c>
      <c r="W1902" t="s">
        <v>4407</v>
      </c>
      <c r="AD1902">
        <v>44132</v>
      </c>
      <c r="AK1902">
        <v>1</v>
      </c>
      <c r="AL1902" t="s">
        <v>58</v>
      </c>
      <c r="AN1902" t="s">
        <v>306</v>
      </c>
      <c r="AO1902" t="s">
        <v>122</v>
      </c>
      <c r="AS1902" t="s">
        <v>131</v>
      </c>
      <c r="AT1902" t="s">
        <v>61</v>
      </c>
      <c r="AU1902" t="s">
        <v>61</v>
      </c>
      <c r="AV1902" t="s">
        <v>11037</v>
      </c>
      <c r="AY1902">
        <v>0</v>
      </c>
      <c r="AZ1902" t="s">
        <v>62</v>
      </c>
      <c r="BA1902" t="s">
        <v>63</v>
      </c>
    </row>
    <row r="1903" spans="1:53" x14ac:dyDescent="0.25">
      <c r="A1903" s="1" t="s">
        <v>4411</v>
      </c>
      <c r="B1903" s="236">
        <v>44108</v>
      </c>
      <c r="C1903" s="236">
        <v>44138</v>
      </c>
      <c r="D1903">
        <v>20478154284</v>
      </c>
      <c r="E1903" t="s">
        <v>4408</v>
      </c>
      <c r="F1903" t="s">
        <v>4409</v>
      </c>
      <c r="G1903" s="236">
        <v>44108</v>
      </c>
      <c r="H1903" s="236">
        <v>44138</v>
      </c>
      <c r="J1903">
        <v>-6</v>
      </c>
      <c r="K1903">
        <v>65</v>
      </c>
      <c r="M1903" t="s">
        <v>54</v>
      </c>
      <c r="P1903" t="s">
        <v>54</v>
      </c>
      <c r="Q1903">
        <v>65</v>
      </c>
      <c r="R1903">
        <v>0</v>
      </c>
      <c r="S1903">
        <v>0</v>
      </c>
      <c r="T1903" t="s">
        <v>388</v>
      </c>
      <c r="U1903" t="s">
        <v>4410</v>
      </c>
      <c r="V1903">
        <v>44107</v>
      </c>
      <c r="W1903" t="s">
        <v>4411</v>
      </c>
      <c r="AD1903">
        <v>44132</v>
      </c>
      <c r="AK1903">
        <v>2</v>
      </c>
      <c r="AL1903" t="s">
        <v>58</v>
      </c>
      <c r="AN1903" t="s">
        <v>66</v>
      </c>
      <c r="AS1903" t="s">
        <v>131</v>
      </c>
      <c r="AT1903" t="s">
        <v>61</v>
      </c>
      <c r="AU1903" t="s">
        <v>61</v>
      </c>
      <c r="AV1903" t="s">
        <v>11037</v>
      </c>
      <c r="AY1903">
        <v>0</v>
      </c>
      <c r="AZ1903" t="s">
        <v>62</v>
      </c>
      <c r="BA1903" t="s">
        <v>63</v>
      </c>
    </row>
    <row r="1904" spans="1:53" x14ac:dyDescent="0.25">
      <c r="A1904" s="1" t="s">
        <v>4416</v>
      </c>
      <c r="B1904" s="236">
        <v>44088</v>
      </c>
      <c r="C1904" s="236">
        <v>44148</v>
      </c>
      <c r="D1904">
        <v>20517088227</v>
      </c>
      <c r="E1904" t="s">
        <v>4412</v>
      </c>
      <c r="F1904" t="s">
        <v>4413</v>
      </c>
      <c r="G1904" s="236">
        <v>44088</v>
      </c>
      <c r="H1904" s="236">
        <v>44148</v>
      </c>
      <c r="J1904">
        <v>-16</v>
      </c>
      <c r="K1904">
        <v>76</v>
      </c>
      <c r="M1904" t="s">
        <v>54</v>
      </c>
      <c r="P1904" t="s">
        <v>54</v>
      </c>
      <c r="Q1904">
        <v>76</v>
      </c>
      <c r="R1904">
        <v>0</v>
      </c>
      <c r="S1904">
        <v>0</v>
      </c>
      <c r="T1904" t="s">
        <v>4414</v>
      </c>
      <c r="U1904" t="s">
        <v>4415</v>
      </c>
      <c r="V1904">
        <v>44088</v>
      </c>
      <c r="W1904" t="s">
        <v>4416</v>
      </c>
      <c r="AD1904">
        <v>44132</v>
      </c>
      <c r="AK1904">
        <v>1</v>
      </c>
      <c r="AL1904" t="s">
        <v>58</v>
      </c>
      <c r="AN1904" t="s">
        <v>66</v>
      </c>
      <c r="AS1904" t="s">
        <v>60</v>
      </c>
      <c r="AT1904" t="s">
        <v>61</v>
      </c>
      <c r="AU1904" t="s">
        <v>61</v>
      </c>
      <c r="AV1904" t="s">
        <v>11037</v>
      </c>
      <c r="AY1904">
        <v>0</v>
      </c>
      <c r="AZ1904" t="s">
        <v>62</v>
      </c>
      <c r="BA1904" t="s">
        <v>63</v>
      </c>
    </row>
    <row r="1905" spans="1:53" x14ac:dyDescent="0.25">
      <c r="A1905" s="1" t="s">
        <v>1111</v>
      </c>
      <c r="B1905" s="236">
        <v>44088</v>
      </c>
      <c r="C1905" s="236">
        <v>44148</v>
      </c>
      <c r="D1905">
        <v>20517088227</v>
      </c>
      <c r="E1905" t="s">
        <v>4412</v>
      </c>
      <c r="F1905" t="s">
        <v>4413</v>
      </c>
      <c r="G1905" s="236">
        <v>44088</v>
      </c>
      <c r="H1905" s="236">
        <v>44148</v>
      </c>
      <c r="J1905">
        <v>-16</v>
      </c>
      <c r="K1905">
        <v>76</v>
      </c>
      <c r="M1905" t="s">
        <v>54</v>
      </c>
      <c r="P1905" t="s">
        <v>54</v>
      </c>
      <c r="Q1905">
        <v>76</v>
      </c>
      <c r="R1905">
        <v>0</v>
      </c>
      <c r="S1905">
        <v>0</v>
      </c>
      <c r="T1905" t="s">
        <v>4414</v>
      </c>
      <c r="U1905" t="s">
        <v>4415</v>
      </c>
      <c r="V1905">
        <v>44088</v>
      </c>
      <c r="W1905" t="s">
        <v>1111</v>
      </c>
      <c r="AD1905">
        <v>44132</v>
      </c>
      <c r="AK1905">
        <v>1</v>
      </c>
      <c r="AL1905" t="s">
        <v>58</v>
      </c>
      <c r="AN1905" t="s">
        <v>66</v>
      </c>
      <c r="AS1905" t="s">
        <v>60</v>
      </c>
      <c r="AT1905" t="s">
        <v>61</v>
      </c>
      <c r="AU1905" t="s">
        <v>61</v>
      </c>
      <c r="AV1905" t="s">
        <v>11037</v>
      </c>
      <c r="AY1905">
        <v>0</v>
      </c>
      <c r="AZ1905" t="s">
        <v>62</v>
      </c>
      <c r="BA1905" t="s">
        <v>63</v>
      </c>
    </row>
    <row r="1906" spans="1:53" x14ac:dyDescent="0.25">
      <c r="A1906" s="1" t="s">
        <v>4417</v>
      </c>
      <c r="B1906" s="236">
        <v>44088</v>
      </c>
      <c r="C1906" s="236">
        <v>44148</v>
      </c>
      <c r="D1906">
        <v>20517088227</v>
      </c>
      <c r="E1906" t="s">
        <v>4412</v>
      </c>
      <c r="F1906" t="s">
        <v>4413</v>
      </c>
      <c r="G1906" s="236">
        <v>44088</v>
      </c>
      <c r="H1906" s="236">
        <v>44148</v>
      </c>
      <c r="J1906">
        <v>-16</v>
      </c>
      <c r="K1906">
        <v>76</v>
      </c>
      <c r="M1906" t="s">
        <v>54</v>
      </c>
      <c r="P1906" t="s">
        <v>54</v>
      </c>
      <c r="Q1906">
        <v>76</v>
      </c>
      <c r="R1906">
        <v>0</v>
      </c>
      <c r="S1906">
        <v>0</v>
      </c>
      <c r="T1906" t="s">
        <v>4414</v>
      </c>
      <c r="U1906" t="s">
        <v>4415</v>
      </c>
      <c r="V1906">
        <v>44088</v>
      </c>
      <c r="W1906" t="s">
        <v>4417</v>
      </c>
      <c r="AD1906">
        <v>44132</v>
      </c>
      <c r="AK1906">
        <v>1</v>
      </c>
      <c r="AL1906" t="s">
        <v>58</v>
      </c>
      <c r="AN1906" t="s">
        <v>66</v>
      </c>
      <c r="AS1906" t="s">
        <v>60</v>
      </c>
      <c r="AT1906" t="s">
        <v>61</v>
      </c>
      <c r="AU1906" t="s">
        <v>61</v>
      </c>
      <c r="AV1906" t="s">
        <v>11037</v>
      </c>
      <c r="AY1906">
        <v>0</v>
      </c>
      <c r="AZ1906" t="s">
        <v>62</v>
      </c>
      <c r="BA1906" t="s">
        <v>63</v>
      </c>
    </row>
    <row r="1907" spans="1:53" x14ac:dyDescent="0.25">
      <c r="A1907" s="1" t="s">
        <v>1512</v>
      </c>
      <c r="B1907" s="236">
        <v>44088</v>
      </c>
      <c r="C1907" s="236">
        <v>44148</v>
      </c>
      <c r="D1907">
        <v>20517088227</v>
      </c>
      <c r="E1907" t="s">
        <v>4412</v>
      </c>
      <c r="F1907" t="s">
        <v>4413</v>
      </c>
      <c r="G1907" s="236">
        <v>44088</v>
      </c>
      <c r="H1907" s="236">
        <v>44148</v>
      </c>
      <c r="J1907">
        <v>-16</v>
      </c>
      <c r="K1907">
        <v>76</v>
      </c>
      <c r="M1907" t="s">
        <v>54</v>
      </c>
      <c r="P1907" t="s">
        <v>54</v>
      </c>
      <c r="Q1907">
        <v>76</v>
      </c>
      <c r="R1907">
        <v>0</v>
      </c>
      <c r="S1907">
        <v>0</v>
      </c>
      <c r="T1907" t="s">
        <v>4418</v>
      </c>
      <c r="U1907" t="s">
        <v>4415</v>
      </c>
      <c r="V1907">
        <v>44088</v>
      </c>
      <c r="W1907" t="s">
        <v>1512</v>
      </c>
      <c r="X1907" t="s">
        <v>2640</v>
      </c>
      <c r="AD1907">
        <v>44132</v>
      </c>
      <c r="AK1907">
        <v>1</v>
      </c>
      <c r="AL1907" t="s">
        <v>58</v>
      </c>
      <c r="AN1907" t="s">
        <v>66</v>
      </c>
      <c r="AS1907" t="s">
        <v>60</v>
      </c>
      <c r="AT1907" t="s">
        <v>61</v>
      </c>
      <c r="AU1907" t="s">
        <v>61</v>
      </c>
      <c r="AV1907" t="s">
        <v>11037</v>
      </c>
      <c r="AY1907">
        <v>0</v>
      </c>
      <c r="AZ1907" t="s">
        <v>62</v>
      </c>
      <c r="BA1907" t="s">
        <v>63</v>
      </c>
    </row>
    <row r="1908" spans="1:53" x14ac:dyDescent="0.25">
      <c r="A1908" s="1" t="s">
        <v>4420</v>
      </c>
      <c r="B1908" s="236">
        <v>44088</v>
      </c>
      <c r="C1908" s="236">
        <v>44148</v>
      </c>
      <c r="D1908">
        <v>20517088227</v>
      </c>
      <c r="E1908" t="s">
        <v>4412</v>
      </c>
      <c r="F1908" t="s">
        <v>4413</v>
      </c>
      <c r="G1908" s="236">
        <v>44088</v>
      </c>
      <c r="H1908" s="236">
        <v>44148</v>
      </c>
      <c r="J1908">
        <v>-16</v>
      </c>
      <c r="K1908">
        <v>76</v>
      </c>
      <c r="M1908" t="s">
        <v>54</v>
      </c>
      <c r="P1908" t="s">
        <v>54</v>
      </c>
      <c r="Q1908">
        <v>76</v>
      </c>
      <c r="R1908">
        <v>0</v>
      </c>
      <c r="S1908">
        <v>0</v>
      </c>
      <c r="T1908" t="s">
        <v>4419</v>
      </c>
      <c r="U1908" t="s">
        <v>4415</v>
      </c>
      <c r="V1908">
        <v>44088</v>
      </c>
      <c r="W1908" t="s">
        <v>4420</v>
      </c>
      <c r="AD1908">
        <v>44132</v>
      </c>
      <c r="AK1908">
        <v>1</v>
      </c>
      <c r="AL1908" t="s">
        <v>58</v>
      </c>
      <c r="AN1908" t="s">
        <v>66</v>
      </c>
      <c r="AS1908" t="s">
        <v>60</v>
      </c>
      <c r="AT1908" t="s">
        <v>61</v>
      </c>
      <c r="AU1908" t="s">
        <v>61</v>
      </c>
      <c r="AV1908" t="s">
        <v>11037</v>
      </c>
      <c r="AY1908">
        <v>0</v>
      </c>
      <c r="AZ1908" t="s">
        <v>62</v>
      </c>
      <c r="BA1908" t="s">
        <v>63</v>
      </c>
    </row>
    <row r="1909" spans="1:53" x14ac:dyDescent="0.25">
      <c r="A1909" s="1" t="s">
        <v>4422</v>
      </c>
      <c r="B1909" s="236">
        <v>44088</v>
      </c>
      <c r="C1909" s="236">
        <v>44148</v>
      </c>
      <c r="D1909">
        <v>20517088227</v>
      </c>
      <c r="E1909" t="s">
        <v>4412</v>
      </c>
      <c r="F1909" t="s">
        <v>4413</v>
      </c>
      <c r="G1909" s="236">
        <v>44088</v>
      </c>
      <c r="H1909" s="236">
        <v>44148</v>
      </c>
      <c r="J1909">
        <v>-16</v>
      </c>
      <c r="K1909">
        <v>76</v>
      </c>
      <c r="M1909" t="s">
        <v>54</v>
      </c>
      <c r="P1909" t="s">
        <v>54</v>
      </c>
      <c r="Q1909">
        <v>76</v>
      </c>
      <c r="R1909">
        <v>0</v>
      </c>
      <c r="S1909">
        <v>0</v>
      </c>
      <c r="T1909" t="s">
        <v>4421</v>
      </c>
      <c r="U1909" t="s">
        <v>4415</v>
      </c>
      <c r="V1909">
        <v>44088</v>
      </c>
      <c r="W1909" t="s">
        <v>4422</v>
      </c>
      <c r="AD1909">
        <v>44132</v>
      </c>
      <c r="AK1909">
        <v>1</v>
      </c>
      <c r="AL1909" t="s">
        <v>58</v>
      </c>
      <c r="AN1909" t="s">
        <v>66</v>
      </c>
      <c r="AS1909" t="s">
        <v>60</v>
      </c>
      <c r="AT1909" t="s">
        <v>61</v>
      </c>
      <c r="AU1909" t="s">
        <v>61</v>
      </c>
      <c r="AV1909" t="s">
        <v>11037</v>
      </c>
      <c r="AY1909">
        <v>0</v>
      </c>
      <c r="AZ1909" t="s">
        <v>62</v>
      </c>
      <c r="BA1909" t="s">
        <v>63</v>
      </c>
    </row>
    <row r="1910" spans="1:53" x14ac:dyDescent="0.25">
      <c r="A1910" s="1" t="s">
        <v>4427</v>
      </c>
      <c r="B1910" s="236">
        <v>44106</v>
      </c>
      <c r="C1910" s="236">
        <v>44136</v>
      </c>
      <c r="D1910">
        <v>20545515840</v>
      </c>
      <c r="E1910" t="s">
        <v>4423</v>
      </c>
      <c r="F1910" t="s">
        <v>4424</v>
      </c>
      <c r="G1910" s="236">
        <v>44106</v>
      </c>
      <c r="H1910" s="236">
        <v>44136</v>
      </c>
      <c r="J1910">
        <v>-4</v>
      </c>
      <c r="K1910">
        <v>63</v>
      </c>
      <c r="M1910" t="s">
        <v>54</v>
      </c>
      <c r="P1910" t="s">
        <v>54</v>
      </c>
      <c r="Q1910">
        <v>63</v>
      </c>
      <c r="R1910">
        <v>0</v>
      </c>
      <c r="S1910">
        <v>0</v>
      </c>
      <c r="T1910" t="s">
        <v>4425</v>
      </c>
      <c r="U1910" t="s">
        <v>4426</v>
      </c>
      <c r="V1910">
        <v>44076</v>
      </c>
      <c r="W1910" t="s">
        <v>4427</v>
      </c>
      <c r="AD1910">
        <v>44132</v>
      </c>
      <c r="AK1910">
        <v>1</v>
      </c>
      <c r="AL1910" t="s">
        <v>58</v>
      </c>
      <c r="AN1910" t="s">
        <v>306</v>
      </c>
      <c r="AS1910" t="s">
        <v>111</v>
      </c>
      <c r="AT1910" t="s">
        <v>61</v>
      </c>
      <c r="AU1910" t="s">
        <v>61</v>
      </c>
      <c r="AV1910" t="s">
        <v>11037</v>
      </c>
      <c r="AY1910">
        <v>0</v>
      </c>
      <c r="AZ1910" t="s">
        <v>62</v>
      </c>
      <c r="BA1910" t="s">
        <v>63</v>
      </c>
    </row>
    <row r="1911" spans="1:53" x14ac:dyDescent="0.25">
      <c r="A1911" s="1" t="s">
        <v>4428</v>
      </c>
      <c r="B1911" s="236">
        <v>44106</v>
      </c>
      <c r="C1911" s="236">
        <v>44136</v>
      </c>
      <c r="D1911">
        <v>20545515840</v>
      </c>
      <c r="E1911" t="s">
        <v>4423</v>
      </c>
      <c r="F1911" t="s">
        <v>4424</v>
      </c>
      <c r="G1911" s="236">
        <v>44106</v>
      </c>
      <c r="H1911" s="236">
        <v>44136</v>
      </c>
      <c r="J1911">
        <v>-4</v>
      </c>
      <c r="K1911">
        <v>63</v>
      </c>
      <c r="M1911" t="s">
        <v>54</v>
      </c>
      <c r="P1911" t="s">
        <v>54</v>
      </c>
      <c r="Q1911">
        <v>63</v>
      </c>
      <c r="R1911">
        <v>0</v>
      </c>
      <c r="S1911">
        <v>0</v>
      </c>
      <c r="T1911" t="s">
        <v>4425</v>
      </c>
      <c r="U1911" t="s">
        <v>4426</v>
      </c>
      <c r="V1911">
        <v>44076</v>
      </c>
      <c r="W1911" t="s">
        <v>4428</v>
      </c>
      <c r="AD1911">
        <v>44132</v>
      </c>
      <c r="AK1911">
        <v>1</v>
      </c>
      <c r="AL1911" t="s">
        <v>58</v>
      </c>
      <c r="AN1911" t="s">
        <v>306</v>
      </c>
      <c r="AS1911" t="s">
        <v>111</v>
      </c>
      <c r="AT1911" t="s">
        <v>61</v>
      </c>
      <c r="AU1911" t="s">
        <v>61</v>
      </c>
      <c r="AV1911" t="s">
        <v>11037</v>
      </c>
      <c r="AY1911">
        <v>0</v>
      </c>
      <c r="AZ1911" t="s">
        <v>62</v>
      </c>
      <c r="BA1911" t="s">
        <v>63</v>
      </c>
    </row>
    <row r="1912" spans="1:53" x14ac:dyDescent="0.25">
      <c r="A1912" s="1" t="s">
        <v>4429</v>
      </c>
      <c r="B1912" s="236">
        <v>44106</v>
      </c>
      <c r="C1912" s="236">
        <v>44136</v>
      </c>
      <c r="D1912">
        <v>20545515840</v>
      </c>
      <c r="E1912" t="s">
        <v>4423</v>
      </c>
      <c r="F1912" t="s">
        <v>4424</v>
      </c>
      <c r="G1912" s="236">
        <v>44106</v>
      </c>
      <c r="H1912" s="236">
        <v>44136</v>
      </c>
      <c r="J1912">
        <v>-4</v>
      </c>
      <c r="K1912">
        <v>63</v>
      </c>
      <c r="M1912" t="s">
        <v>54</v>
      </c>
      <c r="P1912" t="s">
        <v>54</v>
      </c>
      <c r="Q1912">
        <v>63</v>
      </c>
      <c r="R1912">
        <v>0</v>
      </c>
      <c r="S1912">
        <v>0</v>
      </c>
      <c r="T1912" t="s">
        <v>4425</v>
      </c>
      <c r="U1912" t="s">
        <v>4426</v>
      </c>
      <c r="V1912">
        <v>44076</v>
      </c>
      <c r="W1912" t="s">
        <v>4429</v>
      </c>
      <c r="AD1912">
        <v>44132</v>
      </c>
      <c r="AK1912">
        <v>1</v>
      </c>
      <c r="AL1912" t="s">
        <v>58</v>
      </c>
      <c r="AN1912" t="s">
        <v>306</v>
      </c>
      <c r="AS1912" t="s">
        <v>111</v>
      </c>
      <c r="AT1912" t="s">
        <v>61</v>
      </c>
      <c r="AU1912" t="s">
        <v>61</v>
      </c>
      <c r="AV1912" t="s">
        <v>11037</v>
      </c>
      <c r="AY1912">
        <v>0</v>
      </c>
      <c r="AZ1912" t="s">
        <v>62</v>
      </c>
      <c r="BA1912" t="s">
        <v>63</v>
      </c>
    </row>
    <row r="1913" spans="1:53" x14ac:dyDescent="0.25">
      <c r="A1913" s="1" t="s">
        <v>4430</v>
      </c>
      <c r="B1913" s="236">
        <v>44106</v>
      </c>
      <c r="C1913" s="236">
        <v>44136</v>
      </c>
      <c r="D1913">
        <v>20545515840</v>
      </c>
      <c r="E1913" t="s">
        <v>4423</v>
      </c>
      <c r="F1913" t="s">
        <v>4424</v>
      </c>
      <c r="G1913" s="236">
        <v>44106</v>
      </c>
      <c r="H1913" s="236">
        <v>44136</v>
      </c>
      <c r="J1913">
        <v>-4</v>
      </c>
      <c r="K1913">
        <v>63</v>
      </c>
      <c r="M1913" t="s">
        <v>54</v>
      </c>
      <c r="P1913" t="s">
        <v>54</v>
      </c>
      <c r="Q1913">
        <v>63</v>
      </c>
      <c r="R1913">
        <v>0</v>
      </c>
      <c r="S1913">
        <v>0</v>
      </c>
      <c r="T1913" t="s">
        <v>4425</v>
      </c>
      <c r="U1913" t="s">
        <v>4426</v>
      </c>
      <c r="V1913">
        <v>44076</v>
      </c>
      <c r="W1913" t="s">
        <v>4430</v>
      </c>
      <c r="AD1913">
        <v>44132</v>
      </c>
      <c r="AK1913">
        <v>1</v>
      </c>
      <c r="AL1913" t="s">
        <v>58</v>
      </c>
      <c r="AN1913" t="s">
        <v>306</v>
      </c>
      <c r="AS1913" t="s">
        <v>111</v>
      </c>
      <c r="AT1913" t="s">
        <v>61</v>
      </c>
      <c r="AU1913" t="s">
        <v>61</v>
      </c>
      <c r="AV1913" t="s">
        <v>11037</v>
      </c>
      <c r="AY1913">
        <v>0</v>
      </c>
      <c r="AZ1913" t="s">
        <v>62</v>
      </c>
      <c r="BA1913" t="s">
        <v>63</v>
      </c>
    </row>
    <row r="1914" spans="1:53" x14ac:dyDescent="0.25">
      <c r="A1914" s="1" t="s">
        <v>4431</v>
      </c>
      <c r="B1914" s="236">
        <v>44106</v>
      </c>
      <c r="C1914" s="236">
        <v>44136</v>
      </c>
      <c r="D1914">
        <v>20545515840</v>
      </c>
      <c r="E1914" t="s">
        <v>4423</v>
      </c>
      <c r="F1914" t="s">
        <v>4424</v>
      </c>
      <c r="G1914" s="236">
        <v>44106</v>
      </c>
      <c r="H1914" s="236">
        <v>44136</v>
      </c>
      <c r="J1914">
        <v>-4</v>
      </c>
      <c r="K1914">
        <v>63</v>
      </c>
      <c r="M1914" t="s">
        <v>54</v>
      </c>
      <c r="P1914" t="s">
        <v>54</v>
      </c>
      <c r="Q1914">
        <v>63</v>
      </c>
      <c r="R1914">
        <v>0</v>
      </c>
      <c r="S1914">
        <v>0</v>
      </c>
      <c r="T1914" t="s">
        <v>4425</v>
      </c>
      <c r="U1914" t="s">
        <v>4426</v>
      </c>
      <c r="V1914">
        <v>44076</v>
      </c>
      <c r="W1914" t="s">
        <v>4431</v>
      </c>
      <c r="AD1914">
        <v>44132</v>
      </c>
      <c r="AK1914">
        <v>1</v>
      </c>
      <c r="AL1914" t="s">
        <v>58</v>
      </c>
      <c r="AN1914" t="s">
        <v>306</v>
      </c>
      <c r="AS1914" t="s">
        <v>111</v>
      </c>
      <c r="AT1914" t="s">
        <v>61</v>
      </c>
      <c r="AU1914" t="s">
        <v>61</v>
      </c>
      <c r="AV1914" t="s">
        <v>11037</v>
      </c>
      <c r="AY1914">
        <v>0</v>
      </c>
      <c r="AZ1914" t="s">
        <v>62</v>
      </c>
      <c r="BA1914" t="s">
        <v>63</v>
      </c>
    </row>
    <row r="1915" spans="1:53" x14ac:dyDescent="0.25">
      <c r="A1915" s="1" t="s">
        <v>4432</v>
      </c>
      <c r="B1915" s="236">
        <v>44106</v>
      </c>
      <c r="C1915" s="236">
        <v>44136</v>
      </c>
      <c r="D1915">
        <v>20545515840</v>
      </c>
      <c r="E1915" t="s">
        <v>4423</v>
      </c>
      <c r="F1915" t="s">
        <v>4424</v>
      </c>
      <c r="G1915" s="236">
        <v>44106</v>
      </c>
      <c r="H1915" s="236">
        <v>44136</v>
      </c>
      <c r="J1915">
        <v>-4</v>
      </c>
      <c r="K1915">
        <v>63</v>
      </c>
      <c r="M1915" t="s">
        <v>54</v>
      </c>
      <c r="P1915" t="s">
        <v>54</v>
      </c>
      <c r="Q1915">
        <v>63</v>
      </c>
      <c r="R1915">
        <v>0</v>
      </c>
      <c r="S1915">
        <v>0</v>
      </c>
      <c r="T1915" t="s">
        <v>4425</v>
      </c>
      <c r="U1915" t="s">
        <v>4426</v>
      </c>
      <c r="V1915">
        <v>44076</v>
      </c>
      <c r="W1915" t="s">
        <v>4432</v>
      </c>
      <c r="AD1915">
        <v>44132</v>
      </c>
      <c r="AK1915">
        <v>1</v>
      </c>
      <c r="AL1915" t="s">
        <v>58</v>
      </c>
      <c r="AN1915" t="s">
        <v>306</v>
      </c>
      <c r="AS1915" t="s">
        <v>111</v>
      </c>
      <c r="AT1915" t="s">
        <v>61</v>
      </c>
      <c r="AU1915" t="s">
        <v>61</v>
      </c>
      <c r="AV1915" t="s">
        <v>11037</v>
      </c>
      <c r="AY1915">
        <v>0</v>
      </c>
      <c r="AZ1915" t="s">
        <v>62</v>
      </c>
      <c r="BA1915" t="s">
        <v>63</v>
      </c>
    </row>
    <row r="1916" spans="1:53" x14ac:dyDescent="0.25">
      <c r="A1916" s="1" t="s">
        <v>4436</v>
      </c>
      <c r="B1916" s="236">
        <v>44116</v>
      </c>
      <c r="C1916" s="236">
        <v>44146</v>
      </c>
      <c r="D1916">
        <v>20545515840</v>
      </c>
      <c r="E1916" t="s">
        <v>4423</v>
      </c>
      <c r="F1916" t="s">
        <v>4433</v>
      </c>
      <c r="G1916" s="236">
        <v>44116</v>
      </c>
      <c r="H1916" s="236">
        <v>44146</v>
      </c>
      <c r="J1916">
        <v>-14</v>
      </c>
      <c r="K1916">
        <v>63</v>
      </c>
      <c r="M1916" t="s">
        <v>54</v>
      </c>
      <c r="P1916" t="s">
        <v>54</v>
      </c>
      <c r="Q1916">
        <v>63</v>
      </c>
      <c r="R1916">
        <v>0</v>
      </c>
      <c r="S1916">
        <v>0</v>
      </c>
      <c r="T1916" t="s">
        <v>4434</v>
      </c>
      <c r="U1916" t="s">
        <v>4435</v>
      </c>
      <c r="V1916">
        <v>44116</v>
      </c>
      <c r="W1916" t="s">
        <v>4436</v>
      </c>
      <c r="AD1916">
        <v>44132</v>
      </c>
      <c r="AK1916">
        <v>1</v>
      </c>
      <c r="AL1916" t="s">
        <v>58</v>
      </c>
      <c r="AN1916" t="s">
        <v>306</v>
      </c>
      <c r="AS1916" t="s">
        <v>111</v>
      </c>
      <c r="AT1916" t="s">
        <v>61</v>
      </c>
      <c r="AU1916" t="s">
        <v>61</v>
      </c>
      <c r="AV1916" t="s">
        <v>11037</v>
      </c>
      <c r="AY1916">
        <v>0</v>
      </c>
      <c r="AZ1916" t="s">
        <v>62</v>
      </c>
      <c r="BA1916" t="s">
        <v>63</v>
      </c>
    </row>
    <row r="1917" spans="1:53" x14ac:dyDescent="0.25">
      <c r="A1917" s="1" t="s">
        <v>4437</v>
      </c>
      <c r="B1917" s="236">
        <v>44116</v>
      </c>
      <c r="C1917" s="236">
        <v>44146</v>
      </c>
      <c r="D1917">
        <v>20545515840</v>
      </c>
      <c r="E1917" t="s">
        <v>4423</v>
      </c>
      <c r="F1917" t="s">
        <v>4433</v>
      </c>
      <c r="G1917" s="236">
        <v>44116</v>
      </c>
      <c r="H1917" s="236">
        <v>44146</v>
      </c>
      <c r="J1917">
        <v>-14</v>
      </c>
      <c r="K1917">
        <v>63</v>
      </c>
      <c r="M1917" t="s">
        <v>54</v>
      </c>
      <c r="P1917" t="s">
        <v>54</v>
      </c>
      <c r="Q1917">
        <v>63</v>
      </c>
      <c r="R1917">
        <v>0</v>
      </c>
      <c r="S1917">
        <v>0</v>
      </c>
      <c r="T1917" t="s">
        <v>4434</v>
      </c>
      <c r="U1917" t="s">
        <v>4435</v>
      </c>
      <c r="V1917">
        <v>44116</v>
      </c>
      <c r="W1917" t="s">
        <v>4437</v>
      </c>
      <c r="AD1917">
        <v>44132</v>
      </c>
      <c r="AK1917">
        <v>1</v>
      </c>
      <c r="AL1917" t="s">
        <v>58</v>
      </c>
      <c r="AN1917" t="s">
        <v>306</v>
      </c>
      <c r="AS1917" t="s">
        <v>111</v>
      </c>
      <c r="AT1917" t="s">
        <v>61</v>
      </c>
      <c r="AU1917" t="s">
        <v>61</v>
      </c>
      <c r="AV1917" t="s">
        <v>11037</v>
      </c>
      <c r="AY1917">
        <v>0</v>
      </c>
      <c r="AZ1917" t="s">
        <v>62</v>
      </c>
      <c r="BA1917" t="s">
        <v>63</v>
      </c>
    </row>
    <row r="1918" spans="1:53" x14ac:dyDescent="0.25">
      <c r="A1918" s="1" t="s">
        <v>4438</v>
      </c>
      <c r="B1918" s="236">
        <v>44116</v>
      </c>
      <c r="C1918" s="236">
        <v>44146</v>
      </c>
      <c r="D1918">
        <v>20545515840</v>
      </c>
      <c r="E1918" t="s">
        <v>4423</v>
      </c>
      <c r="F1918" t="s">
        <v>4433</v>
      </c>
      <c r="G1918" s="236">
        <v>44116</v>
      </c>
      <c r="H1918" s="236">
        <v>44146</v>
      </c>
      <c r="J1918">
        <v>-14</v>
      </c>
      <c r="K1918">
        <v>63</v>
      </c>
      <c r="M1918" t="s">
        <v>54</v>
      </c>
      <c r="P1918" t="s">
        <v>54</v>
      </c>
      <c r="Q1918">
        <v>63</v>
      </c>
      <c r="R1918">
        <v>0</v>
      </c>
      <c r="S1918">
        <v>0</v>
      </c>
      <c r="T1918" t="s">
        <v>4434</v>
      </c>
      <c r="U1918" t="s">
        <v>4435</v>
      </c>
      <c r="V1918">
        <v>44116</v>
      </c>
      <c r="W1918" t="s">
        <v>4438</v>
      </c>
      <c r="AD1918">
        <v>44132</v>
      </c>
      <c r="AK1918">
        <v>1</v>
      </c>
      <c r="AL1918" t="s">
        <v>58</v>
      </c>
      <c r="AN1918" t="s">
        <v>306</v>
      </c>
      <c r="AS1918" t="s">
        <v>111</v>
      </c>
      <c r="AT1918" t="s">
        <v>61</v>
      </c>
      <c r="AU1918" t="s">
        <v>61</v>
      </c>
      <c r="AV1918" t="s">
        <v>11037</v>
      </c>
      <c r="AY1918">
        <v>0</v>
      </c>
      <c r="AZ1918" t="s">
        <v>62</v>
      </c>
      <c r="BA1918" t="s">
        <v>63</v>
      </c>
    </row>
    <row r="1919" spans="1:53" x14ac:dyDescent="0.25">
      <c r="A1919" s="1" t="s">
        <v>4439</v>
      </c>
      <c r="B1919" s="236">
        <v>44116</v>
      </c>
      <c r="C1919" s="236">
        <v>44146</v>
      </c>
      <c r="D1919">
        <v>20545515840</v>
      </c>
      <c r="E1919" t="s">
        <v>4423</v>
      </c>
      <c r="F1919" t="s">
        <v>4433</v>
      </c>
      <c r="G1919" s="236">
        <v>44116</v>
      </c>
      <c r="H1919" s="236">
        <v>44146</v>
      </c>
      <c r="J1919">
        <v>-14</v>
      </c>
      <c r="K1919">
        <v>63</v>
      </c>
      <c r="M1919" t="s">
        <v>54</v>
      </c>
      <c r="P1919" t="s">
        <v>54</v>
      </c>
      <c r="Q1919">
        <v>63</v>
      </c>
      <c r="R1919">
        <v>0</v>
      </c>
      <c r="S1919">
        <v>0</v>
      </c>
      <c r="T1919" t="s">
        <v>4434</v>
      </c>
      <c r="U1919" t="s">
        <v>4435</v>
      </c>
      <c r="V1919">
        <v>44116</v>
      </c>
      <c r="W1919" t="s">
        <v>4439</v>
      </c>
      <c r="AD1919">
        <v>44132</v>
      </c>
      <c r="AK1919">
        <v>1</v>
      </c>
      <c r="AL1919" t="s">
        <v>58</v>
      </c>
      <c r="AN1919" t="s">
        <v>306</v>
      </c>
      <c r="AS1919" t="s">
        <v>111</v>
      </c>
      <c r="AT1919" t="s">
        <v>61</v>
      </c>
      <c r="AU1919" t="s">
        <v>61</v>
      </c>
      <c r="AV1919" t="s">
        <v>11037</v>
      </c>
      <c r="AY1919">
        <v>0</v>
      </c>
      <c r="AZ1919" t="s">
        <v>62</v>
      </c>
      <c r="BA1919" t="s">
        <v>63</v>
      </c>
    </row>
    <row r="1920" spans="1:53" x14ac:dyDescent="0.25">
      <c r="A1920" s="1" t="s">
        <v>4440</v>
      </c>
      <c r="B1920" s="236">
        <v>44116</v>
      </c>
      <c r="C1920" s="236">
        <v>44146</v>
      </c>
      <c r="D1920">
        <v>20545515840</v>
      </c>
      <c r="E1920" t="s">
        <v>4423</v>
      </c>
      <c r="F1920" t="s">
        <v>4433</v>
      </c>
      <c r="G1920" s="236">
        <v>44116</v>
      </c>
      <c r="H1920" s="236">
        <v>44146</v>
      </c>
      <c r="J1920">
        <v>-14</v>
      </c>
      <c r="K1920">
        <v>63</v>
      </c>
      <c r="M1920" t="s">
        <v>54</v>
      </c>
      <c r="P1920" t="s">
        <v>54</v>
      </c>
      <c r="Q1920">
        <v>63</v>
      </c>
      <c r="R1920">
        <v>0</v>
      </c>
      <c r="S1920">
        <v>0</v>
      </c>
      <c r="T1920" t="s">
        <v>4434</v>
      </c>
      <c r="U1920" t="s">
        <v>4435</v>
      </c>
      <c r="V1920">
        <v>44116</v>
      </c>
      <c r="W1920" t="s">
        <v>4440</v>
      </c>
      <c r="AD1920">
        <v>44132</v>
      </c>
      <c r="AK1920">
        <v>1</v>
      </c>
      <c r="AL1920" t="s">
        <v>58</v>
      </c>
      <c r="AN1920" t="s">
        <v>306</v>
      </c>
      <c r="AS1920" t="s">
        <v>111</v>
      </c>
      <c r="AT1920" t="s">
        <v>61</v>
      </c>
      <c r="AU1920" t="s">
        <v>61</v>
      </c>
      <c r="AV1920" t="s">
        <v>11037</v>
      </c>
      <c r="AY1920">
        <v>0</v>
      </c>
      <c r="AZ1920" t="s">
        <v>62</v>
      </c>
      <c r="BA1920" t="s">
        <v>63</v>
      </c>
    </row>
    <row r="1921" spans="1:53" x14ac:dyDescent="0.25">
      <c r="A1921" s="1" t="s">
        <v>4441</v>
      </c>
      <c r="B1921" s="236">
        <v>44116</v>
      </c>
      <c r="C1921" s="236">
        <v>44146</v>
      </c>
      <c r="D1921">
        <v>20545515840</v>
      </c>
      <c r="E1921" t="s">
        <v>4423</v>
      </c>
      <c r="F1921" t="s">
        <v>4433</v>
      </c>
      <c r="G1921" s="236">
        <v>44116</v>
      </c>
      <c r="H1921" s="236">
        <v>44146</v>
      </c>
      <c r="J1921">
        <v>-14</v>
      </c>
      <c r="K1921">
        <v>63</v>
      </c>
      <c r="M1921" t="s">
        <v>54</v>
      </c>
      <c r="P1921" t="s">
        <v>54</v>
      </c>
      <c r="Q1921">
        <v>63</v>
      </c>
      <c r="R1921">
        <v>0</v>
      </c>
      <c r="S1921">
        <v>0</v>
      </c>
      <c r="T1921" t="s">
        <v>4434</v>
      </c>
      <c r="U1921" t="s">
        <v>4435</v>
      </c>
      <c r="V1921">
        <v>44116</v>
      </c>
      <c r="W1921" t="s">
        <v>4441</v>
      </c>
      <c r="AD1921">
        <v>44132</v>
      </c>
      <c r="AK1921">
        <v>1</v>
      </c>
      <c r="AL1921" t="s">
        <v>58</v>
      </c>
      <c r="AN1921" t="s">
        <v>306</v>
      </c>
      <c r="AS1921" t="s">
        <v>111</v>
      </c>
      <c r="AT1921" t="s">
        <v>61</v>
      </c>
      <c r="AU1921" t="s">
        <v>61</v>
      </c>
      <c r="AV1921" t="s">
        <v>11037</v>
      </c>
      <c r="AY1921">
        <v>0</v>
      </c>
      <c r="AZ1921" t="s">
        <v>62</v>
      </c>
      <c r="BA1921" t="s">
        <v>63</v>
      </c>
    </row>
    <row r="1922" spans="1:53" x14ac:dyDescent="0.25">
      <c r="A1922" s="1" t="s">
        <v>4442</v>
      </c>
      <c r="B1922" s="236">
        <v>44116</v>
      </c>
      <c r="C1922" s="236">
        <v>44146</v>
      </c>
      <c r="D1922">
        <v>20545515840</v>
      </c>
      <c r="E1922" t="s">
        <v>4423</v>
      </c>
      <c r="F1922" t="s">
        <v>4433</v>
      </c>
      <c r="G1922" s="236">
        <v>44116</v>
      </c>
      <c r="H1922" s="236">
        <v>44146</v>
      </c>
      <c r="J1922">
        <v>-14</v>
      </c>
      <c r="K1922">
        <v>63</v>
      </c>
      <c r="M1922" t="s">
        <v>54</v>
      </c>
      <c r="P1922" t="s">
        <v>54</v>
      </c>
      <c r="Q1922">
        <v>63</v>
      </c>
      <c r="R1922">
        <v>0</v>
      </c>
      <c r="S1922">
        <v>0</v>
      </c>
      <c r="T1922" t="s">
        <v>4434</v>
      </c>
      <c r="U1922" t="s">
        <v>4435</v>
      </c>
      <c r="V1922">
        <v>44116</v>
      </c>
      <c r="W1922" t="s">
        <v>4442</v>
      </c>
      <c r="AD1922">
        <v>44132</v>
      </c>
      <c r="AK1922">
        <v>1</v>
      </c>
      <c r="AL1922" t="s">
        <v>58</v>
      </c>
      <c r="AN1922" t="s">
        <v>306</v>
      </c>
      <c r="AS1922" t="s">
        <v>111</v>
      </c>
      <c r="AT1922" t="s">
        <v>61</v>
      </c>
      <c r="AU1922" t="s">
        <v>61</v>
      </c>
      <c r="AV1922" t="s">
        <v>11037</v>
      </c>
      <c r="AY1922">
        <v>0</v>
      </c>
      <c r="AZ1922" t="s">
        <v>62</v>
      </c>
      <c r="BA1922" t="s">
        <v>63</v>
      </c>
    </row>
    <row r="1923" spans="1:53" x14ac:dyDescent="0.25">
      <c r="A1923" s="1" t="s">
        <v>4443</v>
      </c>
      <c r="B1923" s="236">
        <v>44116</v>
      </c>
      <c r="C1923" s="236">
        <v>44146</v>
      </c>
      <c r="D1923">
        <v>20545515840</v>
      </c>
      <c r="E1923" t="s">
        <v>4423</v>
      </c>
      <c r="F1923" t="s">
        <v>4433</v>
      </c>
      <c r="G1923" s="236">
        <v>44116</v>
      </c>
      <c r="H1923" s="236">
        <v>44146</v>
      </c>
      <c r="J1923">
        <v>-14</v>
      </c>
      <c r="K1923">
        <v>63</v>
      </c>
      <c r="M1923" t="s">
        <v>54</v>
      </c>
      <c r="P1923" t="s">
        <v>54</v>
      </c>
      <c r="Q1923">
        <v>63</v>
      </c>
      <c r="R1923">
        <v>0</v>
      </c>
      <c r="S1923">
        <v>0</v>
      </c>
      <c r="T1923" t="s">
        <v>4434</v>
      </c>
      <c r="U1923" t="s">
        <v>4435</v>
      </c>
      <c r="V1923">
        <v>44116</v>
      </c>
      <c r="W1923" t="s">
        <v>4443</v>
      </c>
      <c r="AD1923">
        <v>44132</v>
      </c>
      <c r="AK1923">
        <v>1</v>
      </c>
      <c r="AL1923" t="s">
        <v>58</v>
      </c>
      <c r="AN1923" t="s">
        <v>306</v>
      </c>
      <c r="AS1923" t="s">
        <v>111</v>
      </c>
      <c r="AT1923" t="s">
        <v>61</v>
      </c>
      <c r="AU1923" t="s">
        <v>61</v>
      </c>
      <c r="AV1923" t="s">
        <v>11037</v>
      </c>
      <c r="AY1923">
        <v>0</v>
      </c>
      <c r="AZ1923" t="s">
        <v>62</v>
      </c>
      <c r="BA1923" t="s">
        <v>63</v>
      </c>
    </row>
    <row r="1924" spans="1:53" x14ac:dyDescent="0.25">
      <c r="A1924" s="1" t="s">
        <v>4444</v>
      </c>
      <c r="B1924" s="236">
        <v>44116</v>
      </c>
      <c r="C1924" s="236">
        <v>44146</v>
      </c>
      <c r="D1924">
        <v>20545515840</v>
      </c>
      <c r="E1924" t="s">
        <v>4423</v>
      </c>
      <c r="F1924" t="s">
        <v>4433</v>
      </c>
      <c r="G1924" s="236">
        <v>44116</v>
      </c>
      <c r="H1924" s="236">
        <v>44146</v>
      </c>
      <c r="J1924">
        <v>-14</v>
      </c>
      <c r="K1924">
        <v>63</v>
      </c>
      <c r="M1924" t="s">
        <v>54</v>
      </c>
      <c r="P1924" t="s">
        <v>54</v>
      </c>
      <c r="Q1924">
        <v>63</v>
      </c>
      <c r="R1924">
        <v>0</v>
      </c>
      <c r="S1924">
        <v>0</v>
      </c>
      <c r="T1924" t="s">
        <v>4434</v>
      </c>
      <c r="U1924" t="s">
        <v>4435</v>
      </c>
      <c r="V1924">
        <v>44116</v>
      </c>
      <c r="W1924" t="s">
        <v>4444</v>
      </c>
      <c r="AD1924">
        <v>44132</v>
      </c>
      <c r="AK1924">
        <v>1</v>
      </c>
      <c r="AL1924" t="s">
        <v>58</v>
      </c>
      <c r="AN1924" t="s">
        <v>306</v>
      </c>
      <c r="AS1924" t="s">
        <v>111</v>
      </c>
      <c r="AT1924" t="s">
        <v>61</v>
      </c>
      <c r="AU1924" t="s">
        <v>61</v>
      </c>
      <c r="AV1924" t="s">
        <v>11037</v>
      </c>
      <c r="AY1924">
        <v>0</v>
      </c>
      <c r="AZ1924" t="s">
        <v>62</v>
      </c>
      <c r="BA1924" t="s">
        <v>63</v>
      </c>
    </row>
    <row r="1925" spans="1:53" x14ac:dyDescent="0.25">
      <c r="A1925" s="1" t="s">
        <v>4445</v>
      </c>
      <c r="B1925" s="236">
        <v>44116</v>
      </c>
      <c r="C1925" s="236">
        <v>44146</v>
      </c>
      <c r="D1925">
        <v>20545515840</v>
      </c>
      <c r="E1925" t="s">
        <v>4423</v>
      </c>
      <c r="F1925" t="s">
        <v>4433</v>
      </c>
      <c r="G1925" s="236">
        <v>44116</v>
      </c>
      <c r="H1925" s="236">
        <v>44146</v>
      </c>
      <c r="J1925">
        <v>-14</v>
      </c>
      <c r="K1925">
        <v>63</v>
      </c>
      <c r="M1925" t="s">
        <v>54</v>
      </c>
      <c r="P1925" t="s">
        <v>54</v>
      </c>
      <c r="Q1925">
        <v>63</v>
      </c>
      <c r="R1925">
        <v>0</v>
      </c>
      <c r="S1925">
        <v>0</v>
      </c>
      <c r="T1925" t="s">
        <v>4434</v>
      </c>
      <c r="U1925" t="s">
        <v>4435</v>
      </c>
      <c r="V1925">
        <v>44116</v>
      </c>
      <c r="W1925" t="s">
        <v>4445</v>
      </c>
      <c r="AD1925">
        <v>44132</v>
      </c>
      <c r="AK1925">
        <v>1</v>
      </c>
      <c r="AL1925" t="s">
        <v>58</v>
      </c>
      <c r="AN1925" t="s">
        <v>306</v>
      </c>
      <c r="AS1925" t="s">
        <v>111</v>
      </c>
      <c r="AT1925" t="s">
        <v>61</v>
      </c>
      <c r="AU1925" t="s">
        <v>61</v>
      </c>
      <c r="AV1925" t="s">
        <v>11037</v>
      </c>
      <c r="AY1925">
        <v>0</v>
      </c>
      <c r="AZ1925" t="s">
        <v>62</v>
      </c>
      <c r="BA1925" t="s">
        <v>63</v>
      </c>
    </row>
    <row r="1926" spans="1:53" x14ac:dyDescent="0.25">
      <c r="A1926" s="1" t="s">
        <v>4446</v>
      </c>
      <c r="B1926" s="236">
        <v>44116</v>
      </c>
      <c r="C1926" s="236">
        <v>44146</v>
      </c>
      <c r="D1926">
        <v>20545515840</v>
      </c>
      <c r="E1926" t="s">
        <v>4423</v>
      </c>
      <c r="F1926" t="s">
        <v>4433</v>
      </c>
      <c r="G1926" s="236">
        <v>44116</v>
      </c>
      <c r="H1926" s="236">
        <v>44146</v>
      </c>
      <c r="J1926">
        <v>-14</v>
      </c>
      <c r="K1926">
        <v>63</v>
      </c>
      <c r="M1926" t="s">
        <v>54</v>
      </c>
      <c r="P1926" t="s">
        <v>54</v>
      </c>
      <c r="Q1926">
        <v>63</v>
      </c>
      <c r="R1926">
        <v>0</v>
      </c>
      <c r="S1926">
        <v>0</v>
      </c>
      <c r="T1926" t="s">
        <v>4434</v>
      </c>
      <c r="U1926" t="s">
        <v>4435</v>
      </c>
      <c r="V1926">
        <v>44116</v>
      </c>
      <c r="W1926" t="s">
        <v>4446</v>
      </c>
      <c r="AD1926">
        <v>44132</v>
      </c>
      <c r="AK1926">
        <v>1</v>
      </c>
      <c r="AL1926" t="s">
        <v>58</v>
      </c>
      <c r="AN1926" t="s">
        <v>306</v>
      </c>
      <c r="AS1926" t="s">
        <v>111</v>
      </c>
      <c r="AT1926" t="s">
        <v>61</v>
      </c>
      <c r="AU1926" t="s">
        <v>61</v>
      </c>
      <c r="AV1926" t="s">
        <v>11037</v>
      </c>
      <c r="AY1926">
        <v>0</v>
      </c>
      <c r="AZ1926" t="s">
        <v>62</v>
      </c>
      <c r="BA1926" t="s">
        <v>63</v>
      </c>
    </row>
    <row r="1927" spans="1:53" x14ac:dyDescent="0.25">
      <c r="A1927" s="1" t="s">
        <v>4447</v>
      </c>
      <c r="B1927" s="236">
        <v>44116</v>
      </c>
      <c r="C1927" s="236">
        <v>44146</v>
      </c>
      <c r="D1927">
        <v>20545515840</v>
      </c>
      <c r="E1927" t="s">
        <v>4423</v>
      </c>
      <c r="F1927" t="s">
        <v>4433</v>
      </c>
      <c r="G1927" s="236">
        <v>44116</v>
      </c>
      <c r="H1927" s="236">
        <v>44146</v>
      </c>
      <c r="J1927">
        <v>-14</v>
      </c>
      <c r="K1927">
        <v>63</v>
      </c>
      <c r="M1927" t="s">
        <v>54</v>
      </c>
      <c r="P1927" t="s">
        <v>54</v>
      </c>
      <c r="Q1927">
        <v>63</v>
      </c>
      <c r="R1927">
        <v>0</v>
      </c>
      <c r="S1927">
        <v>0</v>
      </c>
      <c r="T1927" t="s">
        <v>4434</v>
      </c>
      <c r="U1927" t="s">
        <v>4435</v>
      </c>
      <c r="V1927">
        <v>44116</v>
      </c>
      <c r="W1927" t="s">
        <v>4447</v>
      </c>
      <c r="AD1927">
        <v>44132</v>
      </c>
      <c r="AK1927">
        <v>1</v>
      </c>
      <c r="AL1927" t="s">
        <v>58</v>
      </c>
      <c r="AN1927" t="s">
        <v>306</v>
      </c>
      <c r="AS1927" t="s">
        <v>111</v>
      </c>
      <c r="AT1927" t="s">
        <v>61</v>
      </c>
      <c r="AU1927" t="s">
        <v>61</v>
      </c>
      <c r="AV1927" t="s">
        <v>11037</v>
      </c>
      <c r="AY1927">
        <v>0</v>
      </c>
      <c r="AZ1927" t="s">
        <v>62</v>
      </c>
      <c r="BA1927" t="s">
        <v>63</v>
      </c>
    </row>
    <row r="1928" spans="1:53" x14ac:dyDescent="0.25">
      <c r="A1928" s="1" t="s">
        <v>4448</v>
      </c>
      <c r="B1928" s="236">
        <v>44116</v>
      </c>
      <c r="C1928" s="236">
        <v>44146</v>
      </c>
      <c r="D1928">
        <v>20545515840</v>
      </c>
      <c r="E1928" t="s">
        <v>4423</v>
      </c>
      <c r="F1928" t="s">
        <v>4433</v>
      </c>
      <c r="G1928" s="236">
        <v>44116</v>
      </c>
      <c r="H1928" s="236">
        <v>44146</v>
      </c>
      <c r="J1928">
        <v>-14</v>
      </c>
      <c r="K1928">
        <v>63</v>
      </c>
      <c r="M1928" t="s">
        <v>54</v>
      </c>
      <c r="P1928" t="s">
        <v>54</v>
      </c>
      <c r="Q1928">
        <v>63</v>
      </c>
      <c r="R1928">
        <v>0</v>
      </c>
      <c r="S1928">
        <v>0</v>
      </c>
      <c r="T1928" t="s">
        <v>4434</v>
      </c>
      <c r="U1928" t="s">
        <v>4435</v>
      </c>
      <c r="V1928">
        <v>44116</v>
      </c>
      <c r="W1928" t="s">
        <v>4448</v>
      </c>
      <c r="AD1928">
        <v>44132</v>
      </c>
      <c r="AK1928">
        <v>1</v>
      </c>
      <c r="AL1928" t="s">
        <v>58</v>
      </c>
      <c r="AN1928" t="s">
        <v>306</v>
      </c>
      <c r="AS1928" t="s">
        <v>111</v>
      </c>
      <c r="AT1928" t="s">
        <v>61</v>
      </c>
      <c r="AU1928" t="s">
        <v>61</v>
      </c>
      <c r="AV1928" t="s">
        <v>11037</v>
      </c>
      <c r="AY1928">
        <v>0</v>
      </c>
      <c r="AZ1928" t="s">
        <v>62</v>
      </c>
      <c r="BA1928" t="s">
        <v>63</v>
      </c>
    </row>
    <row r="1929" spans="1:53" x14ac:dyDescent="0.25">
      <c r="A1929" s="1" t="s">
        <v>4449</v>
      </c>
      <c r="B1929" s="236">
        <v>44116</v>
      </c>
      <c r="C1929" s="236">
        <v>44146</v>
      </c>
      <c r="D1929">
        <v>20545515840</v>
      </c>
      <c r="E1929" t="s">
        <v>4423</v>
      </c>
      <c r="F1929" t="s">
        <v>4433</v>
      </c>
      <c r="G1929" s="236">
        <v>44116</v>
      </c>
      <c r="H1929" s="236">
        <v>44146</v>
      </c>
      <c r="J1929">
        <v>-14</v>
      </c>
      <c r="K1929">
        <v>63</v>
      </c>
      <c r="M1929" t="s">
        <v>54</v>
      </c>
      <c r="P1929" t="s">
        <v>54</v>
      </c>
      <c r="Q1929">
        <v>63</v>
      </c>
      <c r="R1929">
        <v>0</v>
      </c>
      <c r="S1929">
        <v>0</v>
      </c>
      <c r="T1929" t="s">
        <v>4434</v>
      </c>
      <c r="U1929" t="s">
        <v>4435</v>
      </c>
      <c r="V1929">
        <v>44116</v>
      </c>
      <c r="W1929" t="s">
        <v>4449</v>
      </c>
      <c r="AD1929">
        <v>44132</v>
      </c>
      <c r="AK1929">
        <v>1</v>
      </c>
      <c r="AL1929" t="s">
        <v>58</v>
      </c>
      <c r="AN1929" t="s">
        <v>306</v>
      </c>
      <c r="AS1929" t="s">
        <v>111</v>
      </c>
      <c r="AT1929" t="s">
        <v>61</v>
      </c>
      <c r="AU1929" t="s">
        <v>61</v>
      </c>
      <c r="AV1929" t="s">
        <v>11037</v>
      </c>
      <c r="AY1929">
        <v>0</v>
      </c>
      <c r="AZ1929" t="s">
        <v>62</v>
      </c>
      <c r="BA1929" t="s">
        <v>63</v>
      </c>
    </row>
    <row r="1930" spans="1:53" x14ac:dyDescent="0.25">
      <c r="A1930" s="1" t="s">
        <v>3526</v>
      </c>
      <c r="B1930" s="236">
        <v>44116</v>
      </c>
      <c r="C1930" s="236">
        <v>44146</v>
      </c>
      <c r="D1930">
        <v>20545515840</v>
      </c>
      <c r="E1930" t="s">
        <v>4423</v>
      </c>
      <c r="F1930" t="s">
        <v>4433</v>
      </c>
      <c r="G1930" s="236">
        <v>44116</v>
      </c>
      <c r="H1930" s="236">
        <v>44146</v>
      </c>
      <c r="J1930">
        <v>-14</v>
      </c>
      <c r="K1930">
        <v>63</v>
      </c>
      <c r="M1930" t="s">
        <v>54</v>
      </c>
      <c r="P1930" t="s">
        <v>54</v>
      </c>
      <c r="Q1930">
        <v>63</v>
      </c>
      <c r="R1930">
        <v>0</v>
      </c>
      <c r="S1930">
        <v>0</v>
      </c>
      <c r="T1930" t="s">
        <v>4434</v>
      </c>
      <c r="U1930" t="s">
        <v>4435</v>
      </c>
      <c r="V1930">
        <v>44116</v>
      </c>
      <c r="W1930" t="s">
        <v>3526</v>
      </c>
      <c r="AD1930">
        <v>44132</v>
      </c>
      <c r="AK1930">
        <v>1</v>
      </c>
      <c r="AL1930" t="s">
        <v>58</v>
      </c>
      <c r="AN1930" t="s">
        <v>306</v>
      </c>
      <c r="AS1930" t="s">
        <v>111</v>
      </c>
      <c r="AT1930" t="s">
        <v>61</v>
      </c>
      <c r="AU1930" t="s">
        <v>61</v>
      </c>
      <c r="AV1930" t="s">
        <v>11037</v>
      </c>
      <c r="AY1930">
        <v>0</v>
      </c>
      <c r="AZ1930" t="s">
        <v>62</v>
      </c>
      <c r="BA1930" t="s">
        <v>63</v>
      </c>
    </row>
    <row r="1931" spans="1:53" x14ac:dyDescent="0.25">
      <c r="A1931" s="1" t="s">
        <v>4450</v>
      </c>
      <c r="B1931" s="236">
        <v>44116</v>
      </c>
      <c r="C1931" s="236">
        <v>44146</v>
      </c>
      <c r="D1931">
        <v>20545515840</v>
      </c>
      <c r="E1931" t="s">
        <v>4423</v>
      </c>
      <c r="F1931" t="s">
        <v>4433</v>
      </c>
      <c r="G1931" s="236">
        <v>44116</v>
      </c>
      <c r="H1931" s="236">
        <v>44146</v>
      </c>
      <c r="J1931">
        <v>-14</v>
      </c>
      <c r="K1931">
        <v>63</v>
      </c>
      <c r="M1931" t="s">
        <v>54</v>
      </c>
      <c r="P1931" t="s">
        <v>54</v>
      </c>
      <c r="Q1931">
        <v>63</v>
      </c>
      <c r="R1931">
        <v>0</v>
      </c>
      <c r="S1931">
        <v>0</v>
      </c>
      <c r="T1931" t="s">
        <v>4434</v>
      </c>
      <c r="U1931" t="s">
        <v>4435</v>
      </c>
      <c r="V1931">
        <v>44116</v>
      </c>
      <c r="W1931" t="s">
        <v>4450</v>
      </c>
      <c r="AD1931">
        <v>44132</v>
      </c>
      <c r="AK1931">
        <v>1</v>
      </c>
      <c r="AL1931" t="s">
        <v>58</v>
      </c>
      <c r="AN1931" t="s">
        <v>306</v>
      </c>
      <c r="AS1931" t="s">
        <v>111</v>
      </c>
      <c r="AT1931" t="s">
        <v>61</v>
      </c>
      <c r="AU1931" t="s">
        <v>61</v>
      </c>
      <c r="AV1931" t="s">
        <v>11037</v>
      </c>
      <c r="AY1931">
        <v>0</v>
      </c>
      <c r="AZ1931" t="s">
        <v>62</v>
      </c>
      <c r="BA1931" t="s">
        <v>63</v>
      </c>
    </row>
    <row r="1932" spans="1:53" x14ac:dyDescent="0.25">
      <c r="A1932" s="1" t="s">
        <v>4451</v>
      </c>
      <c r="B1932" s="236">
        <v>44116</v>
      </c>
      <c r="C1932" s="236">
        <v>44146</v>
      </c>
      <c r="D1932">
        <v>20545515840</v>
      </c>
      <c r="E1932" t="s">
        <v>4423</v>
      </c>
      <c r="F1932" t="s">
        <v>4433</v>
      </c>
      <c r="G1932" s="236">
        <v>44116</v>
      </c>
      <c r="H1932" s="236">
        <v>44146</v>
      </c>
      <c r="J1932">
        <v>-14</v>
      </c>
      <c r="K1932">
        <v>63</v>
      </c>
      <c r="M1932" t="s">
        <v>54</v>
      </c>
      <c r="P1932" t="s">
        <v>54</v>
      </c>
      <c r="Q1932">
        <v>63</v>
      </c>
      <c r="R1932">
        <v>0</v>
      </c>
      <c r="S1932">
        <v>0</v>
      </c>
      <c r="T1932" t="s">
        <v>4434</v>
      </c>
      <c r="U1932" t="s">
        <v>4435</v>
      </c>
      <c r="V1932">
        <v>44116</v>
      </c>
      <c r="W1932" t="s">
        <v>4451</v>
      </c>
      <c r="AD1932">
        <v>44132</v>
      </c>
      <c r="AK1932">
        <v>1</v>
      </c>
      <c r="AL1932" t="s">
        <v>58</v>
      </c>
      <c r="AN1932" t="s">
        <v>306</v>
      </c>
      <c r="AS1932" t="s">
        <v>111</v>
      </c>
      <c r="AT1932" t="s">
        <v>61</v>
      </c>
      <c r="AU1932" t="s">
        <v>61</v>
      </c>
      <c r="AV1932" t="s">
        <v>11037</v>
      </c>
      <c r="AY1932">
        <v>0</v>
      </c>
      <c r="AZ1932" t="s">
        <v>62</v>
      </c>
      <c r="BA1932" t="s">
        <v>63</v>
      </c>
    </row>
    <row r="1933" spans="1:53" x14ac:dyDescent="0.25">
      <c r="A1933" s="1" t="s">
        <v>4452</v>
      </c>
      <c r="B1933" s="236">
        <v>44116</v>
      </c>
      <c r="C1933" s="236">
        <v>44146</v>
      </c>
      <c r="D1933">
        <v>20545515840</v>
      </c>
      <c r="E1933" t="s">
        <v>4423</v>
      </c>
      <c r="F1933" t="s">
        <v>4433</v>
      </c>
      <c r="G1933" s="236">
        <v>44116</v>
      </c>
      <c r="H1933" s="236">
        <v>44146</v>
      </c>
      <c r="J1933">
        <v>-14</v>
      </c>
      <c r="K1933">
        <v>63</v>
      </c>
      <c r="M1933" t="s">
        <v>54</v>
      </c>
      <c r="P1933" t="s">
        <v>54</v>
      </c>
      <c r="Q1933">
        <v>63</v>
      </c>
      <c r="R1933">
        <v>0</v>
      </c>
      <c r="S1933">
        <v>0</v>
      </c>
      <c r="T1933" t="s">
        <v>4434</v>
      </c>
      <c r="U1933" t="s">
        <v>4435</v>
      </c>
      <c r="V1933">
        <v>44116</v>
      </c>
      <c r="W1933" t="s">
        <v>4452</v>
      </c>
      <c r="AD1933">
        <v>44132</v>
      </c>
      <c r="AK1933">
        <v>1</v>
      </c>
      <c r="AL1933" t="s">
        <v>58</v>
      </c>
      <c r="AN1933" t="s">
        <v>306</v>
      </c>
      <c r="AS1933" t="s">
        <v>111</v>
      </c>
      <c r="AT1933" t="s">
        <v>61</v>
      </c>
      <c r="AU1933" t="s">
        <v>61</v>
      </c>
      <c r="AV1933" t="s">
        <v>11037</v>
      </c>
      <c r="AY1933">
        <v>0</v>
      </c>
      <c r="AZ1933" t="s">
        <v>62</v>
      </c>
      <c r="BA1933" t="s">
        <v>63</v>
      </c>
    </row>
    <row r="1934" spans="1:53" x14ac:dyDescent="0.25">
      <c r="A1934" s="1" t="s">
        <v>4453</v>
      </c>
      <c r="B1934" s="236">
        <v>44116</v>
      </c>
      <c r="C1934" s="236">
        <v>44146</v>
      </c>
      <c r="D1934">
        <v>20545515840</v>
      </c>
      <c r="E1934" t="s">
        <v>4423</v>
      </c>
      <c r="F1934" t="s">
        <v>4433</v>
      </c>
      <c r="G1934" s="236">
        <v>44116</v>
      </c>
      <c r="H1934" s="236">
        <v>44146</v>
      </c>
      <c r="J1934">
        <v>-14</v>
      </c>
      <c r="K1934">
        <v>63</v>
      </c>
      <c r="M1934" t="s">
        <v>54</v>
      </c>
      <c r="P1934" t="s">
        <v>54</v>
      </c>
      <c r="Q1934">
        <v>63</v>
      </c>
      <c r="R1934">
        <v>0</v>
      </c>
      <c r="S1934">
        <v>0</v>
      </c>
      <c r="T1934" t="s">
        <v>4434</v>
      </c>
      <c r="U1934" t="s">
        <v>4435</v>
      </c>
      <c r="V1934">
        <v>44116</v>
      </c>
      <c r="W1934" t="s">
        <v>4453</v>
      </c>
      <c r="AD1934">
        <v>44132</v>
      </c>
      <c r="AK1934">
        <v>1</v>
      </c>
      <c r="AL1934" t="s">
        <v>58</v>
      </c>
      <c r="AN1934" t="s">
        <v>306</v>
      </c>
      <c r="AS1934" t="s">
        <v>111</v>
      </c>
      <c r="AT1934" t="s">
        <v>61</v>
      </c>
      <c r="AU1934" t="s">
        <v>61</v>
      </c>
      <c r="AV1934" t="s">
        <v>11037</v>
      </c>
      <c r="AY1934">
        <v>0</v>
      </c>
      <c r="AZ1934" t="s">
        <v>62</v>
      </c>
      <c r="BA1934" t="s">
        <v>63</v>
      </c>
    </row>
    <row r="1935" spans="1:53" x14ac:dyDescent="0.25">
      <c r="A1935" s="1" t="s">
        <v>4457</v>
      </c>
      <c r="B1935" s="236">
        <v>44118</v>
      </c>
      <c r="C1935" s="236">
        <v>44148</v>
      </c>
      <c r="D1935">
        <v>20545515840</v>
      </c>
      <c r="E1935" t="s">
        <v>4423</v>
      </c>
      <c r="F1935" t="s">
        <v>4454</v>
      </c>
      <c r="G1935" s="236">
        <v>44118</v>
      </c>
      <c r="H1935" s="236">
        <v>44148</v>
      </c>
      <c r="J1935">
        <v>-16</v>
      </c>
      <c r="K1935">
        <v>63</v>
      </c>
      <c r="M1935" t="s">
        <v>54</v>
      </c>
      <c r="P1935" t="s">
        <v>54</v>
      </c>
      <c r="Q1935">
        <v>63</v>
      </c>
      <c r="R1935">
        <v>0</v>
      </c>
      <c r="S1935">
        <v>0</v>
      </c>
      <c r="T1935" t="s">
        <v>4455</v>
      </c>
      <c r="U1935" t="s">
        <v>4456</v>
      </c>
      <c r="V1935">
        <v>44088</v>
      </c>
      <c r="W1935" t="s">
        <v>4457</v>
      </c>
      <c r="AD1935">
        <v>44132</v>
      </c>
      <c r="AK1935">
        <v>1</v>
      </c>
      <c r="AL1935" t="s">
        <v>58</v>
      </c>
      <c r="AN1935" t="s">
        <v>306</v>
      </c>
      <c r="AS1935" t="s">
        <v>111</v>
      </c>
      <c r="AT1935" t="s">
        <v>61</v>
      </c>
      <c r="AU1935" t="s">
        <v>61</v>
      </c>
      <c r="AV1935" t="s">
        <v>11037</v>
      </c>
      <c r="AY1935">
        <v>0</v>
      </c>
      <c r="AZ1935" t="s">
        <v>62</v>
      </c>
      <c r="BA1935" t="s">
        <v>63</v>
      </c>
    </row>
    <row r="1936" spans="1:53" x14ac:dyDescent="0.25">
      <c r="A1936" s="1" t="s">
        <v>4458</v>
      </c>
      <c r="B1936" s="236">
        <v>44118</v>
      </c>
      <c r="C1936" s="236">
        <v>44148</v>
      </c>
      <c r="D1936">
        <v>20545515840</v>
      </c>
      <c r="E1936" t="s">
        <v>4423</v>
      </c>
      <c r="F1936" t="s">
        <v>4454</v>
      </c>
      <c r="G1936" s="236">
        <v>44118</v>
      </c>
      <c r="H1936" s="236">
        <v>44148</v>
      </c>
      <c r="J1936">
        <v>-16</v>
      </c>
      <c r="K1936">
        <v>63</v>
      </c>
      <c r="M1936" t="s">
        <v>54</v>
      </c>
      <c r="P1936" t="s">
        <v>54</v>
      </c>
      <c r="Q1936">
        <v>63</v>
      </c>
      <c r="R1936">
        <v>0</v>
      </c>
      <c r="S1936">
        <v>0</v>
      </c>
      <c r="T1936" t="s">
        <v>4455</v>
      </c>
      <c r="U1936" t="s">
        <v>4456</v>
      </c>
      <c r="V1936">
        <v>44088</v>
      </c>
      <c r="W1936" t="s">
        <v>4458</v>
      </c>
      <c r="AD1936">
        <v>44132</v>
      </c>
      <c r="AK1936">
        <v>1</v>
      </c>
      <c r="AL1936" t="s">
        <v>58</v>
      </c>
      <c r="AN1936" t="s">
        <v>306</v>
      </c>
      <c r="AS1936" t="s">
        <v>111</v>
      </c>
      <c r="AT1936" t="s">
        <v>61</v>
      </c>
      <c r="AU1936" t="s">
        <v>61</v>
      </c>
      <c r="AV1936" t="s">
        <v>11037</v>
      </c>
      <c r="AY1936">
        <v>0</v>
      </c>
      <c r="AZ1936" t="s">
        <v>62</v>
      </c>
      <c r="BA1936" t="s">
        <v>63</v>
      </c>
    </row>
    <row r="1937" spans="1:53" x14ac:dyDescent="0.25">
      <c r="A1937" s="1" t="s">
        <v>4459</v>
      </c>
      <c r="B1937" s="236">
        <v>44118</v>
      </c>
      <c r="C1937" s="236">
        <v>44148</v>
      </c>
      <c r="D1937">
        <v>20545515840</v>
      </c>
      <c r="E1937" t="s">
        <v>4423</v>
      </c>
      <c r="F1937" t="s">
        <v>4454</v>
      </c>
      <c r="G1937" s="236">
        <v>44118</v>
      </c>
      <c r="H1937" s="236">
        <v>44148</v>
      </c>
      <c r="J1937">
        <v>-16</v>
      </c>
      <c r="K1937">
        <v>63</v>
      </c>
      <c r="M1937" t="s">
        <v>54</v>
      </c>
      <c r="P1937" t="s">
        <v>54</v>
      </c>
      <c r="Q1937">
        <v>63</v>
      </c>
      <c r="R1937">
        <v>0</v>
      </c>
      <c r="S1937">
        <v>0</v>
      </c>
      <c r="T1937" t="s">
        <v>4455</v>
      </c>
      <c r="U1937" t="s">
        <v>4456</v>
      </c>
      <c r="V1937">
        <v>44088</v>
      </c>
      <c r="W1937" t="s">
        <v>4459</v>
      </c>
      <c r="AD1937">
        <v>44132</v>
      </c>
      <c r="AK1937">
        <v>1</v>
      </c>
      <c r="AL1937" t="s">
        <v>58</v>
      </c>
      <c r="AN1937" t="s">
        <v>306</v>
      </c>
      <c r="AS1937" t="s">
        <v>111</v>
      </c>
      <c r="AT1937" t="s">
        <v>61</v>
      </c>
      <c r="AU1937" t="s">
        <v>61</v>
      </c>
      <c r="AV1937" t="s">
        <v>11037</v>
      </c>
      <c r="AY1937">
        <v>0</v>
      </c>
      <c r="AZ1937" t="s">
        <v>62</v>
      </c>
      <c r="BA1937" t="s">
        <v>63</v>
      </c>
    </row>
    <row r="1938" spans="1:53" x14ac:dyDescent="0.25">
      <c r="A1938" s="1" t="s">
        <v>4460</v>
      </c>
      <c r="B1938" s="236">
        <v>44118</v>
      </c>
      <c r="C1938" s="236">
        <v>44148</v>
      </c>
      <c r="D1938">
        <v>20545515840</v>
      </c>
      <c r="E1938" t="s">
        <v>4423</v>
      </c>
      <c r="F1938" t="s">
        <v>4454</v>
      </c>
      <c r="G1938" s="236">
        <v>44118</v>
      </c>
      <c r="H1938" s="236">
        <v>44148</v>
      </c>
      <c r="J1938">
        <v>-16</v>
      </c>
      <c r="K1938">
        <v>63</v>
      </c>
      <c r="M1938" t="s">
        <v>54</v>
      </c>
      <c r="P1938" t="s">
        <v>54</v>
      </c>
      <c r="Q1938">
        <v>63</v>
      </c>
      <c r="R1938">
        <v>0</v>
      </c>
      <c r="S1938">
        <v>0</v>
      </c>
      <c r="T1938" t="s">
        <v>4455</v>
      </c>
      <c r="U1938" t="s">
        <v>4456</v>
      </c>
      <c r="V1938">
        <v>44088</v>
      </c>
      <c r="W1938" t="s">
        <v>4460</v>
      </c>
      <c r="AD1938">
        <v>44132</v>
      </c>
      <c r="AK1938">
        <v>1</v>
      </c>
      <c r="AL1938" t="s">
        <v>58</v>
      </c>
      <c r="AN1938" t="s">
        <v>306</v>
      </c>
      <c r="AS1938" t="s">
        <v>111</v>
      </c>
      <c r="AT1938" t="s">
        <v>61</v>
      </c>
      <c r="AU1938" t="s">
        <v>61</v>
      </c>
      <c r="AV1938" t="s">
        <v>11037</v>
      </c>
      <c r="AY1938">
        <v>0</v>
      </c>
      <c r="AZ1938" t="s">
        <v>62</v>
      </c>
      <c r="BA1938" t="s">
        <v>63</v>
      </c>
    </row>
    <row r="1939" spans="1:53" x14ac:dyDescent="0.25">
      <c r="A1939" s="1" t="s">
        <v>4461</v>
      </c>
      <c r="B1939" s="236">
        <v>44118</v>
      </c>
      <c r="C1939" s="236">
        <v>44148</v>
      </c>
      <c r="D1939">
        <v>20545515840</v>
      </c>
      <c r="E1939" t="s">
        <v>4423</v>
      </c>
      <c r="F1939" t="s">
        <v>4454</v>
      </c>
      <c r="G1939" s="236">
        <v>44118</v>
      </c>
      <c r="H1939" s="236">
        <v>44148</v>
      </c>
      <c r="J1939">
        <v>-16</v>
      </c>
      <c r="K1939">
        <v>63</v>
      </c>
      <c r="M1939" t="s">
        <v>54</v>
      </c>
      <c r="P1939" t="s">
        <v>54</v>
      </c>
      <c r="Q1939">
        <v>63</v>
      </c>
      <c r="R1939">
        <v>0</v>
      </c>
      <c r="S1939">
        <v>0</v>
      </c>
      <c r="T1939" t="s">
        <v>4455</v>
      </c>
      <c r="U1939" t="s">
        <v>4456</v>
      </c>
      <c r="V1939">
        <v>44088</v>
      </c>
      <c r="W1939" t="s">
        <v>4461</v>
      </c>
      <c r="AD1939">
        <v>44132</v>
      </c>
      <c r="AK1939">
        <v>1</v>
      </c>
      <c r="AL1939" t="s">
        <v>58</v>
      </c>
      <c r="AN1939" t="s">
        <v>306</v>
      </c>
      <c r="AS1939" t="s">
        <v>111</v>
      </c>
      <c r="AT1939" t="s">
        <v>61</v>
      </c>
      <c r="AU1939" t="s">
        <v>61</v>
      </c>
      <c r="AV1939" t="s">
        <v>11037</v>
      </c>
      <c r="AY1939">
        <v>0</v>
      </c>
      <c r="AZ1939" t="s">
        <v>62</v>
      </c>
      <c r="BA1939" t="s">
        <v>63</v>
      </c>
    </row>
    <row r="1940" spans="1:53" x14ac:dyDescent="0.25">
      <c r="A1940" s="1" t="s">
        <v>4462</v>
      </c>
      <c r="B1940" s="236">
        <v>44118</v>
      </c>
      <c r="C1940" s="236">
        <v>44148</v>
      </c>
      <c r="D1940">
        <v>20545515840</v>
      </c>
      <c r="E1940" t="s">
        <v>4423</v>
      </c>
      <c r="F1940" t="s">
        <v>4454</v>
      </c>
      <c r="G1940" s="236">
        <v>44118</v>
      </c>
      <c r="H1940" s="236">
        <v>44148</v>
      </c>
      <c r="J1940">
        <v>-16</v>
      </c>
      <c r="K1940">
        <v>63</v>
      </c>
      <c r="M1940" t="s">
        <v>54</v>
      </c>
      <c r="P1940" t="s">
        <v>54</v>
      </c>
      <c r="Q1940">
        <v>63</v>
      </c>
      <c r="R1940">
        <v>0</v>
      </c>
      <c r="S1940">
        <v>0</v>
      </c>
      <c r="T1940" t="s">
        <v>4455</v>
      </c>
      <c r="U1940" t="s">
        <v>4456</v>
      </c>
      <c r="V1940">
        <v>44088</v>
      </c>
      <c r="W1940" t="s">
        <v>4462</v>
      </c>
      <c r="AD1940">
        <v>44132</v>
      </c>
      <c r="AK1940">
        <v>1</v>
      </c>
      <c r="AL1940" t="s">
        <v>58</v>
      </c>
      <c r="AN1940" t="s">
        <v>306</v>
      </c>
      <c r="AS1940" t="s">
        <v>111</v>
      </c>
      <c r="AT1940" t="s">
        <v>61</v>
      </c>
      <c r="AU1940" t="s">
        <v>61</v>
      </c>
      <c r="AV1940" t="s">
        <v>11037</v>
      </c>
      <c r="AY1940">
        <v>0</v>
      </c>
      <c r="AZ1940" t="s">
        <v>62</v>
      </c>
      <c r="BA1940" t="s">
        <v>63</v>
      </c>
    </row>
    <row r="1941" spans="1:53" x14ac:dyDescent="0.25">
      <c r="A1941" s="1" t="s">
        <v>4463</v>
      </c>
      <c r="B1941" s="236">
        <v>44118</v>
      </c>
      <c r="C1941" s="236">
        <v>44148</v>
      </c>
      <c r="D1941">
        <v>20545515840</v>
      </c>
      <c r="E1941" t="s">
        <v>4423</v>
      </c>
      <c r="F1941" t="s">
        <v>4454</v>
      </c>
      <c r="G1941" s="236">
        <v>44118</v>
      </c>
      <c r="H1941" s="236">
        <v>44148</v>
      </c>
      <c r="J1941">
        <v>-16</v>
      </c>
      <c r="K1941">
        <v>63</v>
      </c>
      <c r="M1941" t="s">
        <v>54</v>
      </c>
      <c r="P1941" t="s">
        <v>54</v>
      </c>
      <c r="Q1941">
        <v>63</v>
      </c>
      <c r="R1941">
        <v>0</v>
      </c>
      <c r="S1941">
        <v>0</v>
      </c>
      <c r="T1941" t="s">
        <v>4455</v>
      </c>
      <c r="U1941" t="s">
        <v>4456</v>
      </c>
      <c r="V1941">
        <v>44088</v>
      </c>
      <c r="W1941" t="s">
        <v>4463</v>
      </c>
      <c r="AD1941">
        <v>44132</v>
      </c>
      <c r="AK1941">
        <v>1</v>
      </c>
      <c r="AL1941" t="s">
        <v>58</v>
      </c>
      <c r="AN1941" t="s">
        <v>306</v>
      </c>
      <c r="AS1941" t="s">
        <v>111</v>
      </c>
      <c r="AT1941" t="s">
        <v>61</v>
      </c>
      <c r="AU1941" t="s">
        <v>61</v>
      </c>
      <c r="AV1941" t="s">
        <v>11037</v>
      </c>
      <c r="AY1941">
        <v>0</v>
      </c>
      <c r="AZ1941" t="s">
        <v>62</v>
      </c>
      <c r="BA1941" t="s">
        <v>63</v>
      </c>
    </row>
    <row r="1942" spans="1:53" x14ac:dyDescent="0.25">
      <c r="A1942" s="1" t="s">
        <v>4464</v>
      </c>
      <c r="B1942" s="236">
        <v>44118</v>
      </c>
      <c r="C1942" s="236">
        <v>44148</v>
      </c>
      <c r="D1942">
        <v>20545515840</v>
      </c>
      <c r="E1942" t="s">
        <v>4423</v>
      </c>
      <c r="F1942" t="s">
        <v>4454</v>
      </c>
      <c r="G1942" s="236">
        <v>44118</v>
      </c>
      <c r="H1942" s="236">
        <v>44148</v>
      </c>
      <c r="J1942">
        <v>-16</v>
      </c>
      <c r="K1942">
        <v>63</v>
      </c>
      <c r="M1942" t="s">
        <v>54</v>
      </c>
      <c r="P1942" t="s">
        <v>54</v>
      </c>
      <c r="Q1942">
        <v>63</v>
      </c>
      <c r="R1942">
        <v>0</v>
      </c>
      <c r="S1942">
        <v>0</v>
      </c>
      <c r="T1942" t="s">
        <v>4455</v>
      </c>
      <c r="U1942" t="s">
        <v>4456</v>
      </c>
      <c r="V1942">
        <v>44088</v>
      </c>
      <c r="W1942" t="s">
        <v>4464</v>
      </c>
      <c r="AD1942">
        <v>44132</v>
      </c>
      <c r="AK1942">
        <v>1</v>
      </c>
      <c r="AL1942" t="s">
        <v>58</v>
      </c>
      <c r="AN1942" t="s">
        <v>306</v>
      </c>
      <c r="AS1942" t="s">
        <v>111</v>
      </c>
      <c r="AT1942" t="s">
        <v>61</v>
      </c>
      <c r="AU1942" t="s">
        <v>61</v>
      </c>
      <c r="AV1942" t="s">
        <v>11037</v>
      </c>
      <c r="AY1942">
        <v>0</v>
      </c>
      <c r="AZ1942" t="s">
        <v>62</v>
      </c>
      <c r="BA1942" t="s">
        <v>63</v>
      </c>
    </row>
    <row r="1943" spans="1:53" x14ac:dyDescent="0.25">
      <c r="A1943" s="1" t="s">
        <v>4465</v>
      </c>
      <c r="B1943" s="236">
        <v>44118</v>
      </c>
      <c r="C1943" s="236">
        <v>44148</v>
      </c>
      <c r="D1943">
        <v>20545515840</v>
      </c>
      <c r="E1943" t="s">
        <v>4423</v>
      </c>
      <c r="F1943" t="s">
        <v>4454</v>
      </c>
      <c r="G1943" s="236">
        <v>44118</v>
      </c>
      <c r="H1943" s="236">
        <v>44148</v>
      </c>
      <c r="J1943">
        <v>-16</v>
      </c>
      <c r="K1943">
        <v>63</v>
      </c>
      <c r="M1943" t="s">
        <v>54</v>
      </c>
      <c r="P1943" t="s">
        <v>54</v>
      </c>
      <c r="Q1943">
        <v>63</v>
      </c>
      <c r="R1943">
        <v>0</v>
      </c>
      <c r="S1943">
        <v>0</v>
      </c>
      <c r="T1943" t="s">
        <v>4455</v>
      </c>
      <c r="U1943" t="s">
        <v>4456</v>
      </c>
      <c r="V1943">
        <v>44088</v>
      </c>
      <c r="W1943" t="s">
        <v>4465</v>
      </c>
      <c r="AD1943">
        <v>44132</v>
      </c>
      <c r="AK1943">
        <v>1</v>
      </c>
      <c r="AL1943" t="s">
        <v>58</v>
      </c>
      <c r="AN1943" t="s">
        <v>306</v>
      </c>
      <c r="AS1943" t="s">
        <v>111</v>
      </c>
      <c r="AT1943" t="s">
        <v>61</v>
      </c>
      <c r="AU1943" t="s">
        <v>61</v>
      </c>
      <c r="AV1943" t="s">
        <v>11037</v>
      </c>
      <c r="AY1943">
        <v>0</v>
      </c>
      <c r="AZ1943" t="s">
        <v>62</v>
      </c>
      <c r="BA1943" t="s">
        <v>63</v>
      </c>
    </row>
    <row r="1944" spans="1:53" x14ac:dyDescent="0.25">
      <c r="A1944" s="1" t="s">
        <v>4466</v>
      </c>
      <c r="B1944" s="236">
        <v>44118</v>
      </c>
      <c r="C1944" s="236">
        <v>44148</v>
      </c>
      <c r="D1944">
        <v>20545515840</v>
      </c>
      <c r="E1944" t="s">
        <v>4423</v>
      </c>
      <c r="F1944" t="s">
        <v>4454</v>
      </c>
      <c r="G1944" s="236">
        <v>44118</v>
      </c>
      <c r="H1944" s="236">
        <v>44148</v>
      </c>
      <c r="J1944">
        <v>-16</v>
      </c>
      <c r="K1944">
        <v>63</v>
      </c>
      <c r="M1944" t="s">
        <v>54</v>
      </c>
      <c r="P1944" t="s">
        <v>54</v>
      </c>
      <c r="Q1944">
        <v>63</v>
      </c>
      <c r="R1944">
        <v>0</v>
      </c>
      <c r="S1944">
        <v>0</v>
      </c>
      <c r="T1944" t="s">
        <v>4455</v>
      </c>
      <c r="U1944" t="s">
        <v>4456</v>
      </c>
      <c r="V1944">
        <v>44088</v>
      </c>
      <c r="W1944" t="s">
        <v>4466</v>
      </c>
      <c r="AD1944">
        <v>44132</v>
      </c>
      <c r="AK1944">
        <v>1</v>
      </c>
      <c r="AL1944" t="s">
        <v>58</v>
      </c>
      <c r="AN1944" t="s">
        <v>306</v>
      </c>
      <c r="AS1944" t="s">
        <v>111</v>
      </c>
      <c r="AT1944" t="s">
        <v>61</v>
      </c>
      <c r="AU1944" t="s">
        <v>61</v>
      </c>
      <c r="AV1944" t="s">
        <v>11037</v>
      </c>
      <c r="AY1944">
        <v>0</v>
      </c>
      <c r="AZ1944" t="s">
        <v>62</v>
      </c>
      <c r="BA1944" t="s">
        <v>63</v>
      </c>
    </row>
    <row r="1945" spans="1:53" x14ac:dyDescent="0.25">
      <c r="A1945" s="1" t="s">
        <v>4467</v>
      </c>
      <c r="B1945" s="236">
        <v>44118</v>
      </c>
      <c r="C1945" s="236">
        <v>44148</v>
      </c>
      <c r="D1945">
        <v>20545515840</v>
      </c>
      <c r="E1945" t="s">
        <v>4423</v>
      </c>
      <c r="F1945" t="s">
        <v>4454</v>
      </c>
      <c r="G1945" s="236">
        <v>44118</v>
      </c>
      <c r="H1945" s="236">
        <v>44148</v>
      </c>
      <c r="J1945">
        <v>-16</v>
      </c>
      <c r="K1945">
        <v>63</v>
      </c>
      <c r="M1945" t="s">
        <v>54</v>
      </c>
      <c r="P1945" t="s">
        <v>54</v>
      </c>
      <c r="Q1945">
        <v>63</v>
      </c>
      <c r="R1945">
        <v>0</v>
      </c>
      <c r="S1945">
        <v>0</v>
      </c>
      <c r="T1945" t="s">
        <v>4455</v>
      </c>
      <c r="U1945" t="s">
        <v>4456</v>
      </c>
      <c r="V1945">
        <v>44088</v>
      </c>
      <c r="W1945" t="s">
        <v>4467</v>
      </c>
      <c r="AD1945">
        <v>44132</v>
      </c>
      <c r="AK1945">
        <v>1</v>
      </c>
      <c r="AL1945" t="s">
        <v>58</v>
      </c>
      <c r="AN1945" t="s">
        <v>306</v>
      </c>
      <c r="AS1945" t="s">
        <v>111</v>
      </c>
      <c r="AT1945" t="s">
        <v>61</v>
      </c>
      <c r="AU1945" t="s">
        <v>61</v>
      </c>
      <c r="AV1945" t="s">
        <v>11037</v>
      </c>
      <c r="AY1945">
        <v>0</v>
      </c>
      <c r="AZ1945" t="s">
        <v>62</v>
      </c>
      <c r="BA1945" t="s">
        <v>63</v>
      </c>
    </row>
    <row r="1946" spans="1:53" x14ac:dyDescent="0.25">
      <c r="A1946" s="1" t="s">
        <v>4468</v>
      </c>
      <c r="B1946" s="236">
        <v>44118</v>
      </c>
      <c r="C1946" s="236">
        <v>44148</v>
      </c>
      <c r="D1946">
        <v>20545515840</v>
      </c>
      <c r="E1946" t="s">
        <v>4423</v>
      </c>
      <c r="F1946" t="s">
        <v>4454</v>
      </c>
      <c r="G1946" s="236">
        <v>44118</v>
      </c>
      <c r="H1946" s="236">
        <v>44148</v>
      </c>
      <c r="J1946">
        <v>-16</v>
      </c>
      <c r="K1946">
        <v>63</v>
      </c>
      <c r="M1946" t="s">
        <v>54</v>
      </c>
      <c r="P1946" t="s">
        <v>54</v>
      </c>
      <c r="Q1946">
        <v>63</v>
      </c>
      <c r="R1946">
        <v>0</v>
      </c>
      <c r="S1946">
        <v>0</v>
      </c>
      <c r="T1946" t="s">
        <v>4455</v>
      </c>
      <c r="U1946" t="s">
        <v>4456</v>
      </c>
      <c r="V1946">
        <v>44088</v>
      </c>
      <c r="W1946" t="s">
        <v>4468</v>
      </c>
      <c r="AD1946">
        <v>44132</v>
      </c>
      <c r="AK1946">
        <v>1</v>
      </c>
      <c r="AL1946" t="s">
        <v>58</v>
      </c>
      <c r="AN1946" t="s">
        <v>306</v>
      </c>
      <c r="AS1946" t="s">
        <v>111</v>
      </c>
      <c r="AT1946" t="s">
        <v>61</v>
      </c>
      <c r="AU1946" t="s">
        <v>61</v>
      </c>
      <c r="AV1946" t="s">
        <v>11037</v>
      </c>
      <c r="AY1946">
        <v>0</v>
      </c>
      <c r="AZ1946" t="s">
        <v>62</v>
      </c>
      <c r="BA1946" t="s">
        <v>63</v>
      </c>
    </row>
    <row r="1947" spans="1:53" x14ac:dyDescent="0.25">
      <c r="A1947" s="1" t="s">
        <v>4469</v>
      </c>
      <c r="B1947" s="236">
        <v>44118</v>
      </c>
      <c r="C1947" s="236">
        <v>44148</v>
      </c>
      <c r="D1947">
        <v>20545515840</v>
      </c>
      <c r="E1947" t="s">
        <v>4423</v>
      </c>
      <c r="F1947" t="s">
        <v>4454</v>
      </c>
      <c r="G1947" s="236">
        <v>44118</v>
      </c>
      <c r="H1947" s="236">
        <v>44148</v>
      </c>
      <c r="J1947">
        <v>-16</v>
      </c>
      <c r="K1947">
        <v>63</v>
      </c>
      <c r="M1947" t="s">
        <v>54</v>
      </c>
      <c r="P1947" t="s">
        <v>54</v>
      </c>
      <c r="Q1947">
        <v>63</v>
      </c>
      <c r="R1947">
        <v>0</v>
      </c>
      <c r="S1947">
        <v>0</v>
      </c>
      <c r="T1947" t="s">
        <v>4455</v>
      </c>
      <c r="U1947" t="s">
        <v>4456</v>
      </c>
      <c r="V1947">
        <v>44088</v>
      </c>
      <c r="W1947" t="s">
        <v>4469</v>
      </c>
      <c r="AD1947">
        <v>44132</v>
      </c>
      <c r="AK1947">
        <v>1</v>
      </c>
      <c r="AL1947" t="s">
        <v>58</v>
      </c>
      <c r="AN1947" t="s">
        <v>306</v>
      </c>
      <c r="AS1947" t="s">
        <v>111</v>
      </c>
      <c r="AT1947" t="s">
        <v>61</v>
      </c>
      <c r="AU1947" t="s">
        <v>61</v>
      </c>
      <c r="AV1947" t="s">
        <v>11037</v>
      </c>
      <c r="AY1947">
        <v>0</v>
      </c>
      <c r="AZ1947" t="s">
        <v>62</v>
      </c>
      <c r="BA1947" t="s">
        <v>63</v>
      </c>
    </row>
    <row r="1948" spans="1:53" x14ac:dyDescent="0.25">
      <c r="A1948" s="1" t="s">
        <v>4470</v>
      </c>
      <c r="B1948" s="236">
        <v>44118</v>
      </c>
      <c r="C1948" s="236">
        <v>44148</v>
      </c>
      <c r="D1948">
        <v>20545515840</v>
      </c>
      <c r="E1948" t="s">
        <v>4423</v>
      </c>
      <c r="F1948" t="s">
        <v>4454</v>
      </c>
      <c r="G1948" s="236">
        <v>44118</v>
      </c>
      <c r="H1948" s="236">
        <v>44148</v>
      </c>
      <c r="J1948">
        <v>-16</v>
      </c>
      <c r="K1948">
        <v>63</v>
      </c>
      <c r="M1948" t="s">
        <v>54</v>
      </c>
      <c r="P1948" t="s">
        <v>54</v>
      </c>
      <c r="Q1948">
        <v>63</v>
      </c>
      <c r="R1948">
        <v>0</v>
      </c>
      <c r="S1948">
        <v>0</v>
      </c>
      <c r="T1948" t="s">
        <v>4455</v>
      </c>
      <c r="U1948" t="s">
        <v>4456</v>
      </c>
      <c r="V1948">
        <v>44088</v>
      </c>
      <c r="W1948" t="s">
        <v>4470</v>
      </c>
      <c r="AD1948">
        <v>44132</v>
      </c>
      <c r="AK1948">
        <v>1</v>
      </c>
      <c r="AL1948" t="s">
        <v>58</v>
      </c>
      <c r="AN1948" t="s">
        <v>306</v>
      </c>
      <c r="AS1948" t="s">
        <v>111</v>
      </c>
      <c r="AT1948" t="s">
        <v>61</v>
      </c>
      <c r="AU1948" t="s">
        <v>61</v>
      </c>
      <c r="AV1948" t="s">
        <v>11037</v>
      </c>
      <c r="AY1948">
        <v>0</v>
      </c>
      <c r="AZ1948" t="s">
        <v>62</v>
      </c>
      <c r="BA1948" t="s">
        <v>63</v>
      </c>
    </row>
    <row r="1949" spans="1:53" x14ac:dyDescent="0.25">
      <c r="A1949" s="1" t="s">
        <v>4471</v>
      </c>
      <c r="B1949" s="236">
        <v>44118</v>
      </c>
      <c r="C1949" s="236">
        <v>44148</v>
      </c>
      <c r="D1949">
        <v>20545515840</v>
      </c>
      <c r="E1949" t="s">
        <v>4423</v>
      </c>
      <c r="F1949" t="s">
        <v>4454</v>
      </c>
      <c r="G1949" s="236">
        <v>44118</v>
      </c>
      <c r="H1949" s="236">
        <v>44148</v>
      </c>
      <c r="J1949">
        <v>-16</v>
      </c>
      <c r="K1949">
        <v>63</v>
      </c>
      <c r="M1949" t="s">
        <v>54</v>
      </c>
      <c r="P1949" t="s">
        <v>54</v>
      </c>
      <c r="Q1949">
        <v>63</v>
      </c>
      <c r="R1949">
        <v>0</v>
      </c>
      <c r="S1949">
        <v>0</v>
      </c>
      <c r="T1949" t="s">
        <v>4455</v>
      </c>
      <c r="U1949" t="s">
        <v>4456</v>
      </c>
      <c r="V1949">
        <v>44088</v>
      </c>
      <c r="W1949" t="s">
        <v>4471</v>
      </c>
      <c r="AD1949">
        <v>44132</v>
      </c>
      <c r="AK1949">
        <v>1</v>
      </c>
      <c r="AL1949" t="s">
        <v>58</v>
      </c>
      <c r="AN1949" t="s">
        <v>306</v>
      </c>
      <c r="AS1949" t="s">
        <v>111</v>
      </c>
      <c r="AT1949" t="s">
        <v>61</v>
      </c>
      <c r="AU1949" t="s">
        <v>61</v>
      </c>
      <c r="AV1949" t="s">
        <v>11037</v>
      </c>
      <c r="AY1949">
        <v>0</v>
      </c>
      <c r="AZ1949" t="s">
        <v>62</v>
      </c>
      <c r="BA1949" t="s">
        <v>63</v>
      </c>
    </row>
    <row r="1950" spans="1:53" x14ac:dyDescent="0.25">
      <c r="A1950" s="1" t="s">
        <v>4472</v>
      </c>
      <c r="B1950" s="236">
        <v>44118</v>
      </c>
      <c r="C1950" s="236">
        <v>44148</v>
      </c>
      <c r="D1950">
        <v>20545515840</v>
      </c>
      <c r="E1950" t="s">
        <v>4423</v>
      </c>
      <c r="F1950" t="s">
        <v>4454</v>
      </c>
      <c r="G1950" s="236">
        <v>44118</v>
      </c>
      <c r="H1950" s="236">
        <v>44148</v>
      </c>
      <c r="J1950">
        <v>-16</v>
      </c>
      <c r="K1950">
        <v>63</v>
      </c>
      <c r="M1950" t="s">
        <v>54</v>
      </c>
      <c r="P1950" t="s">
        <v>54</v>
      </c>
      <c r="Q1950">
        <v>63</v>
      </c>
      <c r="R1950">
        <v>0</v>
      </c>
      <c r="S1950">
        <v>0</v>
      </c>
      <c r="T1950" t="s">
        <v>4455</v>
      </c>
      <c r="U1950" t="s">
        <v>4456</v>
      </c>
      <c r="V1950">
        <v>44088</v>
      </c>
      <c r="W1950" t="s">
        <v>4472</v>
      </c>
      <c r="AD1950">
        <v>44132</v>
      </c>
      <c r="AK1950">
        <v>1</v>
      </c>
      <c r="AL1950" t="s">
        <v>58</v>
      </c>
      <c r="AN1950" t="s">
        <v>306</v>
      </c>
      <c r="AS1950" t="s">
        <v>111</v>
      </c>
      <c r="AT1950" t="s">
        <v>61</v>
      </c>
      <c r="AU1950" t="s">
        <v>61</v>
      </c>
      <c r="AV1950" t="s">
        <v>11037</v>
      </c>
      <c r="AY1950">
        <v>0</v>
      </c>
      <c r="AZ1950" t="s">
        <v>62</v>
      </c>
      <c r="BA1950" t="s">
        <v>63</v>
      </c>
    </row>
    <row r="1951" spans="1:53" x14ac:dyDescent="0.25">
      <c r="A1951" s="1" t="s">
        <v>4473</v>
      </c>
      <c r="B1951" s="236">
        <v>44118</v>
      </c>
      <c r="C1951" s="236">
        <v>44148</v>
      </c>
      <c r="D1951">
        <v>20545515840</v>
      </c>
      <c r="E1951" t="s">
        <v>4423</v>
      </c>
      <c r="F1951" t="s">
        <v>4454</v>
      </c>
      <c r="G1951" s="236">
        <v>44118</v>
      </c>
      <c r="H1951" s="236">
        <v>44148</v>
      </c>
      <c r="J1951">
        <v>-16</v>
      </c>
      <c r="K1951">
        <v>63</v>
      </c>
      <c r="M1951" t="s">
        <v>54</v>
      </c>
      <c r="P1951" t="s">
        <v>54</v>
      </c>
      <c r="Q1951">
        <v>63</v>
      </c>
      <c r="R1951">
        <v>0</v>
      </c>
      <c r="S1951">
        <v>0</v>
      </c>
      <c r="T1951" t="s">
        <v>4455</v>
      </c>
      <c r="U1951" t="s">
        <v>4456</v>
      </c>
      <c r="V1951">
        <v>44088</v>
      </c>
      <c r="W1951" t="s">
        <v>4473</v>
      </c>
      <c r="AD1951">
        <v>44132</v>
      </c>
      <c r="AK1951">
        <v>1</v>
      </c>
      <c r="AL1951" t="s">
        <v>58</v>
      </c>
      <c r="AN1951" t="s">
        <v>306</v>
      </c>
      <c r="AS1951" t="s">
        <v>111</v>
      </c>
      <c r="AT1951" t="s">
        <v>61</v>
      </c>
      <c r="AU1951" t="s">
        <v>61</v>
      </c>
      <c r="AV1951" t="s">
        <v>11037</v>
      </c>
      <c r="AY1951">
        <v>0</v>
      </c>
      <c r="AZ1951" t="s">
        <v>62</v>
      </c>
      <c r="BA1951" t="s">
        <v>63</v>
      </c>
    </row>
    <row r="1952" spans="1:53" x14ac:dyDescent="0.25">
      <c r="A1952" s="1" t="s">
        <v>4474</v>
      </c>
      <c r="B1952" s="236">
        <v>44118</v>
      </c>
      <c r="C1952" s="236">
        <v>44148</v>
      </c>
      <c r="D1952">
        <v>20545515840</v>
      </c>
      <c r="E1952" t="s">
        <v>4423</v>
      </c>
      <c r="F1952" t="s">
        <v>4454</v>
      </c>
      <c r="G1952" s="236">
        <v>44118</v>
      </c>
      <c r="H1952" s="236">
        <v>44148</v>
      </c>
      <c r="J1952">
        <v>-16</v>
      </c>
      <c r="K1952">
        <v>63</v>
      </c>
      <c r="M1952" t="s">
        <v>54</v>
      </c>
      <c r="P1952" t="s">
        <v>54</v>
      </c>
      <c r="Q1952">
        <v>63</v>
      </c>
      <c r="R1952">
        <v>0</v>
      </c>
      <c r="S1952">
        <v>0</v>
      </c>
      <c r="T1952" t="s">
        <v>4455</v>
      </c>
      <c r="U1952" t="s">
        <v>4456</v>
      </c>
      <c r="V1952">
        <v>44088</v>
      </c>
      <c r="W1952" t="s">
        <v>4474</v>
      </c>
      <c r="AD1952">
        <v>44132</v>
      </c>
      <c r="AK1952">
        <v>1</v>
      </c>
      <c r="AL1952" t="s">
        <v>58</v>
      </c>
      <c r="AN1952" t="s">
        <v>306</v>
      </c>
      <c r="AS1952" t="s">
        <v>111</v>
      </c>
      <c r="AT1952" t="s">
        <v>61</v>
      </c>
      <c r="AU1952" t="s">
        <v>61</v>
      </c>
      <c r="AV1952" t="s">
        <v>11037</v>
      </c>
      <c r="AY1952">
        <v>0</v>
      </c>
      <c r="AZ1952" t="s">
        <v>62</v>
      </c>
      <c r="BA1952" t="s">
        <v>63</v>
      </c>
    </row>
    <row r="1953" spans="1:53" x14ac:dyDescent="0.25">
      <c r="A1953" s="1" t="s">
        <v>4475</v>
      </c>
      <c r="B1953" s="236">
        <v>44118</v>
      </c>
      <c r="C1953" s="236">
        <v>44148</v>
      </c>
      <c r="D1953">
        <v>20545515840</v>
      </c>
      <c r="E1953" t="s">
        <v>4423</v>
      </c>
      <c r="F1953" t="s">
        <v>4454</v>
      </c>
      <c r="G1953" s="236">
        <v>44118</v>
      </c>
      <c r="H1953" s="236">
        <v>44148</v>
      </c>
      <c r="J1953">
        <v>-16</v>
      </c>
      <c r="K1953">
        <v>63</v>
      </c>
      <c r="M1953" t="s">
        <v>54</v>
      </c>
      <c r="P1953" t="s">
        <v>54</v>
      </c>
      <c r="Q1953">
        <v>63</v>
      </c>
      <c r="R1953">
        <v>0</v>
      </c>
      <c r="S1953">
        <v>0</v>
      </c>
      <c r="T1953" t="s">
        <v>4455</v>
      </c>
      <c r="U1953" t="s">
        <v>4456</v>
      </c>
      <c r="V1953">
        <v>44088</v>
      </c>
      <c r="W1953" t="s">
        <v>4475</v>
      </c>
      <c r="AD1953">
        <v>44132</v>
      </c>
      <c r="AK1953">
        <v>1</v>
      </c>
      <c r="AL1953" t="s">
        <v>58</v>
      </c>
      <c r="AN1953" t="s">
        <v>306</v>
      </c>
      <c r="AS1953" t="s">
        <v>111</v>
      </c>
      <c r="AT1953" t="s">
        <v>61</v>
      </c>
      <c r="AU1953" t="s">
        <v>61</v>
      </c>
      <c r="AV1953" t="s">
        <v>11037</v>
      </c>
      <c r="AY1953">
        <v>0</v>
      </c>
      <c r="AZ1953" t="s">
        <v>62</v>
      </c>
      <c r="BA1953" t="s">
        <v>63</v>
      </c>
    </row>
    <row r="1954" spans="1:53" x14ac:dyDescent="0.25">
      <c r="A1954" s="1" t="s">
        <v>96</v>
      </c>
      <c r="B1954" s="236">
        <v>44113</v>
      </c>
      <c r="C1954" s="236">
        <v>44143</v>
      </c>
      <c r="D1954">
        <v>20503980216</v>
      </c>
      <c r="E1954" t="s">
        <v>83</v>
      </c>
      <c r="F1954" t="s">
        <v>84</v>
      </c>
      <c r="G1954" s="236">
        <v>44113</v>
      </c>
      <c r="H1954" s="236">
        <v>44143</v>
      </c>
      <c r="I1954" t="s">
        <v>85</v>
      </c>
      <c r="J1954">
        <v>-11</v>
      </c>
      <c r="K1954">
        <v>265</v>
      </c>
      <c r="M1954" t="s">
        <v>54</v>
      </c>
      <c r="P1954" t="s">
        <v>54</v>
      </c>
      <c r="Q1954">
        <v>265</v>
      </c>
      <c r="R1954">
        <v>0</v>
      </c>
      <c r="S1954">
        <v>0</v>
      </c>
      <c r="T1954" t="s">
        <v>94</v>
      </c>
      <c r="U1954" t="s">
        <v>95</v>
      </c>
      <c r="V1954">
        <v>43896</v>
      </c>
      <c r="W1954" t="s">
        <v>96</v>
      </c>
      <c r="AD1954">
        <v>44132</v>
      </c>
      <c r="AK1954">
        <v>1</v>
      </c>
      <c r="AL1954" t="s">
        <v>58</v>
      </c>
      <c r="AN1954" t="s">
        <v>97</v>
      </c>
      <c r="AS1954" t="s">
        <v>89</v>
      </c>
      <c r="AT1954" t="s">
        <v>61</v>
      </c>
      <c r="AU1954" t="s">
        <v>61</v>
      </c>
      <c r="AV1954" t="s">
        <v>11037</v>
      </c>
      <c r="AY1954">
        <v>0</v>
      </c>
      <c r="AZ1954" t="s">
        <v>62</v>
      </c>
      <c r="BA1954" t="s">
        <v>63</v>
      </c>
    </row>
    <row r="1955" spans="1:53" x14ac:dyDescent="0.25">
      <c r="A1955" s="1" t="s">
        <v>228</v>
      </c>
      <c r="B1955" s="236">
        <v>44111</v>
      </c>
      <c r="C1955" s="236">
        <v>44141</v>
      </c>
      <c r="D1955">
        <v>20523273851</v>
      </c>
      <c r="E1955" t="s">
        <v>224</v>
      </c>
      <c r="F1955" t="s">
        <v>225</v>
      </c>
      <c r="G1955" s="236">
        <v>44111</v>
      </c>
      <c r="H1955" s="236">
        <v>44141</v>
      </c>
      <c r="J1955">
        <v>-9</v>
      </c>
      <c r="K1955">
        <v>230</v>
      </c>
      <c r="M1955" t="s">
        <v>54</v>
      </c>
      <c r="P1955" t="s">
        <v>54</v>
      </c>
      <c r="Q1955">
        <v>230</v>
      </c>
      <c r="R1955">
        <v>0</v>
      </c>
      <c r="S1955">
        <v>0</v>
      </c>
      <c r="T1955" t="s">
        <v>226</v>
      </c>
      <c r="U1955" t="s">
        <v>227</v>
      </c>
      <c r="V1955">
        <v>44049</v>
      </c>
      <c r="W1955" t="s">
        <v>228</v>
      </c>
      <c r="AD1955">
        <v>44132</v>
      </c>
      <c r="AK1955">
        <v>1</v>
      </c>
      <c r="AL1955" t="s">
        <v>58</v>
      </c>
      <c r="AP1955" t="s">
        <v>229</v>
      </c>
      <c r="AS1955" t="s">
        <v>230</v>
      </c>
      <c r="AT1955" t="s">
        <v>61</v>
      </c>
      <c r="AU1955" t="s">
        <v>61</v>
      </c>
      <c r="AV1955" t="s">
        <v>11037</v>
      </c>
      <c r="AY1955">
        <v>0</v>
      </c>
      <c r="AZ1955" t="s">
        <v>62</v>
      </c>
      <c r="BA1955" t="s">
        <v>63</v>
      </c>
    </row>
    <row r="1956" spans="1:53" x14ac:dyDescent="0.25">
      <c r="A1956" s="1" t="s">
        <v>689</v>
      </c>
      <c r="B1956" s="236">
        <v>44105</v>
      </c>
      <c r="C1956" s="236">
        <v>44135</v>
      </c>
      <c r="D1956">
        <v>20557320602</v>
      </c>
      <c r="E1956" t="s">
        <v>685</v>
      </c>
      <c r="F1956" t="s">
        <v>686</v>
      </c>
      <c r="G1956" s="236">
        <v>44105</v>
      </c>
      <c r="H1956" s="236">
        <v>44135</v>
      </c>
      <c r="J1956">
        <v>-3</v>
      </c>
      <c r="K1956">
        <v>150</v>
      </c>
      <c r="M1956" t="s">
        <v>54</v>
      </c>
      <c r="P1956" t="s">
        <v>54</v>
      </c>
      <c r="Q1956">
        <v>150</v>
      </c>
      <c r="R1956">
        <v>0</v>
      </c>
      <c r="S1956">
        <v>0</v>
      </c>
      <c r="T1956" t="s">
        <v>687</v>
      </c>
      <c r="U1956" t="s">
        <v>688</v>
      </c>
      <c r="V1956">
        <v>44022</v>
      </c>
      <c r="W1956" t="s">
        <v>689</v>
      </c>
      <c r="AD1956">
        <v>44132</v>
      </c>
      <c r="AK1956">
        <v>1</v>
      </c>
      <c r="AL1956" t="s">
        <v>58</v>
      </c>
      <c r="AP1956" t="s">
        <v>496</v>
      </c>
      <c r="AS1956" t="s">
        <v>131</v>
      </c>
      <c r="AT1956" t="s">
        <v>61</v>
      </c>
      <c r="AU1956" t="s">
        <v>61</v>
      </c>
      <c r="AV1956" t="s">
        <v>11037</v>
      </c>
      <c r="AY1956">
        <v>0</v>
      </c>
      <c r="AZ1956" t="s">
        <v>62</v>
      </c>
      <c r="BA1956" t="s">
        <v>63</v>
      </c>
    </row>
    <row r="1957" spans="1:53" x14ac:dyDescent="0.25">
      <c r="A1957" s="1" t="s">
        <v>700</v>
      </c>
      <c r="B1957" s="236">
        <v>44105</v>
      </c>
      <c r="C1957" s="236">
        <v>44135</v>
      </c>
      <c r="D1957">
        <v>20557320602</v>
      </c>
      <c r="E1957" t="s">
        <v>685</v>
      </c>
      <c r="F1957" t="s">
        <v>686</v>
      </c>
      <c r="G1957" s="236">
        <v>44105</v>
      </c>
      <c r="H1957" s="236">
        <v>44135</v>
      </c>
      <c r="J1957">
        <v>-3</v>
      </c>
      <c r="K1957">
        <v>216</v>
      </c>
      <c r="M1957" t="s">
        <v>54</v>
      </c>
      <c r="P1957" t="s">
        <v>54</v>
      </c>
      <c r="Q1957">
        <v>216</v>
      </c>
      <c r="R1957">
        <v>0</v>
      </c>
      <c r="S1957">
        <v>0</v>
      </c>
      <c r="T1957" t="s">
        <v>698</v>
      </c>
      <c r="U1957" t="s">
        <v>699</v>
      </c>
      <c r="V1957">
        <v>43861</v>
      </c>
      <c r="W1957" t="s">
        <v>700</v>
      </c>
      <c r="AD1957">
        <v>44132</v>
      </c>
      <c r="AK1957">
        <v>1</v>
      </c>
      <c r="AL1957" t="s">
        <v>58</v>
      </c>
      <c r="AP1957" t="s">
        <v>496</v>
      </c>
      <c r="AS1957" t="s">
        <v>131</v>
      </c>
      <c r="AT1957" t="s">
        <v>61</v>
      </c>
      <c r="AU1957" t="s">
        <v>61</v>
      </c>
      <c r="AV1957" t="s">
        <v>11037</v>
      </c>
      <c r="AY1957">
        <v>0</v>
      </c>
      <c r="AZ1957" t="s">
        <v>62</v>
      </c>
      <c r="BA1957" t="s">
        <v>63</v>
      </c>
    </row>
    <row r="1958" spans="1:53" x14ac:dyDescent="0.25">
      <c r="A1958" s="1" t="s">
        <v>761</v>
      </c>
      <c r="B1958" s="236">
        <v>44105</v>
      </c>
      <c r="C1958" s="236">
        <v>44135</v>
      </c>
      <c r="D1958">
        <v>20545385377</v>
      </c>
      <c r="E1958" t="s">
        <v>755</v>
      </c>
      <c r="F1958" t="s">
        <v>756</v>
      </c>
      <c r="G1958" s="236">
        <v>44105</v>
      </c>
      <c r="H1958" s="236">
        <v>44135</v>
      </c>
      <c r="J1958">
        <v>-3</v>
      </c>
      <c r="K1958">
        <v>216</v>
      </c>
      <c r="M1958" t="s">
        <v>54</v>
      </c>
      <c r="P1958" t="s">
        <v>54</v>
      </c>
      <c r="Q1958">
        <v>216</v>
      </c>
      <c r="R1958">
        <v>0</v>
      </c>
      <c r="S1958">
        <v>0</v>
      </c>
      <c r="T1958" t="s">
        <v>760</v>
      </c>
      <c r="U1958" t="s">
        <v>699</v>
      </c>
      <c r="V1958">
        <v>43861</v>
      </c>
      <c r="W1958" t="s">
        <v>761</v>
      </c>
      <c r="AD1958">
        <v>44132</v>
      </c>
      <c r="AK1958">
        <v>1</v>
      </c>
      <c r="AL1958" t="s">
        <v>58</v>
      </c>
      <c r="AN1958" t="s">
        <v>286</v>
      </c>
      <c r="AP1958" t="s">
        <v>496</v>
      </c>
      <c r="AS1958" t="s">
        <v>131</v>
      </c>
      <c r="AT1958" t="s">
        <v>61</v>
      </c>
      <c r="AU1958" t="s">
        <v>61</v>
      </c>
      <c r="AV1958" t="s">
        <v>11037</v>
      </c>
      <c r="AY1958">
        <v>0</v>
      </c>
      <c r="AZ1958" t="s">
        <v>62</v>
      </c>
      <c r="BA1958" t="s">
        <v>63</v>
      </c>
    </row>
    <row r="1959" spans="1:53" x14ac:dyDescent="0.25">
      <c r="A1959" s="1" t="s">
        <v>762</v>
      </c>
      <c r="B1959" s="236">
        <v>44105</v>
      </c>
      <c r="C1959" s="236">
        <v>44135</v>
      </c>
      <c r="D1959">
        <v>20545385377</v>
      </c>
      <c r="E1959" t="s">
        <v>755</v>
      </c>
      <c r="F1959" t="s">
        <v>756</v>
      </c>
      <c r="G1959" s="236">
        <v>44105</v>
      </c>
      <c r="H1959" s="236">
        <v>44135</v>
      </c>
      <c r="J1959">
        <v>-3</v>
      </c>
      <c r="K1959">
        <v>216</v>
      </c>
      <c r="M1959" t="s">
        <v>54</v>
      </c>
      <c r="P1959" t="s">
        <v>54</v>
      </c>
      <c r="Q1959">
        <v>216</v>
      </c>
      <c r="R1959">
        <v>0</v>
      </c>
      <c r="S1959">
        <v>0</v>
      </c>
      <c r="T1959" t="s">
        <v>760</v>
      </c>
      <c r="U1959" t="s">
        <v>699</v>
      </c>
      <c r="V1959">
        <v>43861</v>
      </c>
      <c r="W1959" t="s">
        <v>762</v>
      </c>
      <c r="AD1959">
        <v>44132</v>
      </c>
      <c r="AK1959">
        <v>1</v>
      </c>
      <c r="AL1959" t="s">
        <v>58</v>
      </c>
      <c r="AN1959" t="s">
        <v>286</v>
      </c>
      <c r="AP1959" t="s">
        <v>496</v>
      </c>
      <c r="AS1959" t="s">
        <v>131</v>
      </c>
      <c r="AT1959" t="s">
        <v>61</v>
      </c>
      <c r="AU1959" t="s">
        <v>61</v>
      </c>
      <c r="AV1959" t="s">
        <v>11037</v>
      </c>
      <c r="AY1959">
        <v>0</v>
      </c>
      <c r="AZ1959" t="s">
        <v>62</v>
      </c>
      <c r="BA1959" t="s">
        <v>63</v>
      </c>
    </row>
    <row r="1960" spans="1:53" x14ac:dyDescent="0.25">
      <c r="A1960" s="1" t="s">
        <v>1234</v>
      </c>
      <c r="B1960" s="236">
        <v>44120</v>
      </c>
      <c r="C1960" s="236">
        <v>44150</v>
      </c>
      <c r="D1960">
        <v>20600967356</v>
      </c>
      <c r="E1960" t="s">
        <v>1230</v>
      </c>
      <c r="F1960" t="s">
        <v>1231</v>
      </c>
      <c r="G1960" s="236">
        <v>44120</v>
      </c>
      <c r="H1960" s="236">
        <v>44150</v>
      </c>
      <c r="J1960">
        <v>-18</v>
      </c>
      <c r="K1960">
        <v>150</v>
      </c>
      <c r="M1960" t="s">
        <v>54</v>
      </c>
      <c r="P1960" t="s">
        <v>54</v>
      </c>
      <c r="Q1960">
        <v>150</v>
      </c>
      <c r="R1960">
        <v>0</v>
      </c>
      <c r="S1960">
        <v>0</v>
      </c>
      <c r="T1960" t="s">
        <v>1232</v>
      </c>
      <c r="U1960" t="s">
        <v>1233</v>
      </c>
      <c r="V1960">
        <v>44027</v>
      </c>
      <c r="W1960" t="s">
        <v>1234</v>
      </c>
      <c r="AD1960">
        <v>44132</v>
      </c>
      <c r="AI1960" t="s">
        <v>305</v>
      </c>
      <c r="AK1960">
        <v>1</v>
      </c>
      <c r="AL1960" t="s">
        <v>58</v>
      </c>
      <c r="AP1960" t="s">
        <v>1235</v>
      </c>
      <c r="AS1960" t="s">
        <v>89</v>
      </c>
      <c r="AT1960" t="s">
        <v>61</v>
      </c>
      <c r="AU1960" t="s">
        <v>61</v>
      </c>
      <c r="AV1960" t="s">
        <v>11037</v>
      </c>
      <c r="AY1960">
        <v>0</v>
      </c>
      <c r="AZ1960" t="s">
        <v>62</v>
      </c>
      <c r="BA1960" t="s">
        <v>63</v>
      </c>
    </row>
    <row r="1961" spans="1:53" x14ac:dyDescent="0.25">
      <c r="A1961" s="1" t="s">
        <v>1477</v>
      </c>
      <c r="B1961" s="236">
        <v>44114</v>
      </c>
      <c r="C1961" s="236">
        <v>44144</v>
      </c>
      <c r="D1961">
        <v>20601769272</v>
      </c>
      <c r="E1961" t="s">
        <v>1473</v>
      </c>
      <c r="F1961" t="s">
        <v>1474</v>
      </c>
      <c r="G1961" s="236">
        <v>44114</v>
      </c>
      <c r="H1961" s="236">
        <v>44144</v>
      </c>
      <c r="J1961">
        <v>-12</v>
      </c>
      <c r="K1961">
        <v>70</v>
      </c>
      <c r="M1961" t="s">
        <v>54</v>
      </c>
      <c r="P1961" t="s">
        <v>54</v>
      </c>
      <c r="Q1961">
        <v>70</v>
      </c>
      <c r="R1961">
        <v>0</v>
      </c>
      <c r="S1961">
        <v>0</v>
      </c>
      <c r="T1961" t="s">
        <v>1475</v>
      </c>
      <c r="U1961" t="s">
        <v>1476</v>
      </c>
      <c r="V1961">
        <v>43686</v>
      </c>
      <c r="W1961" t="s">
        <v>1477</v>
      </c>
      <c r="AD1961">
        <v>44132</v>
      </c>
      <c r="AI1961" t="s">
        <v>65</v>
      </c>
      <c r="AK1961">
        <v>1</v>
      </c>
      <c r="AL1961" t="s">
        <v>58</v>
      </c>
      <c r="AP1961" t="s">
        <v>97</v>
      </c>
      <c r="AS1961" t="s">
        <v>131</v>
      </c>
      <c r="AT1961" t="s">
        <v>61</v>
      </c>
      <c r="AU1961" t="s">
        <v>61</v>
      </c>
      <c r="AV1961" t="s">
        <v>11037</v>
      </c>
      <c r="AY1961">
        <v>0</v>
      </c>
      <c r="AZ1961" t="s">
        <v>62</v>
      </c>
      <c r="BA1961" t="s">
        <v>63</v>
      </c>
    </row>
    <row r="1962" spans="1:53" x14ac:dyDescent="0.25">
      <c r="A1962" s="1" t="s">
        <v>1858</v>
      </c>
      <c r="B1962" s="236">
        <v>44108</v>
      </c>
      <c r="C1962" s="236">
        <v>44138</v>
      </c>
      <c r="D1962">
        <v>20605383344</v>
      </c>
      <c r="E1962" t="s">
        <v>1797</v>
      </c>
      <c r="F1962" t="s">
        <v>1855</v>
      </c>
      <c r="G1962" s="236">
        <v>44108</v>
      </c>
      <c r="H1962" s="236">
        <v>44138</v>
      </c>
      <c r="J1962">
        <v>-6</v>
      </c>
      <c r="K1962">
        <v>260</v>
      </c>
      <c r="M1962" t="s">
        <v>54</v>
      </c>
      <c r="P1962" t="s">
        <v>54</v>
      </c>
      <c r="Q1962">
        <v>260</v>
      </c>
      <c r="R1962">
        <v>0</v>
      </c>
      <c r="S1962">
        <v>0</v>
      </c>
      <c r="T1962" t="s">
        <v>1856</v>
      </c>
      <c r="U1962" t="s">
        <v>1857</v>
      </c>
      <c r="V1962">
        <v>44078</v>
      </c>
      <c r="W1962" t="s">
        <v>1858</v>
      </c>
      <c r="AD1962">
        <v>44132</v>
      </c>
      <c r="AP1962" t="s">
        <v>229</v>
      </c>
      <c r="AS1962" t="s">
        <v>429</v>
      </c>
      <c r="AT1962" t="s">
        <v>61</v>
      </c>
      <c r="AU1962" t="s">
        <v>61</v>
      </c>
      <c r="AV1962" t="s">
        <v>11037</v>
      </c>
      <c r="AY1962">
        <v>0</v>
      </c>
      <c r="AZ1962" t="s">
        <v>62</v>
      </c>
      <c r="BA1962" t="s">
        <v>63</v>
      </c>
    </row>
    <row r="1963" spans="1:53" x14ac:dyDescent="0.25">
      <c r="A1963" s="1" t="s">
        <v>1860</v>
      </c>
      <c r="B1963" s="236">
        <v>44108</v>
      </c>
      <c r="C1963" s="236">
        <v>44138</v>
      </c>
      <c r="D1963">
        <v>20605383344</v>
      </c>
      <c r="E1963" t="s">
        <v>1797</v>
      </c>
      <c r="F1963" t="s">
        <v>1855</v>
      </c>
      <c r="G1963" s="236">
        <v>44108</v>
      </c>
      <c r="H1963" s="236">
        <v>44138</v>
      </c>
      <c r="J1963">
        <v>-6</v>
      </c>
      <c r="K1963">
        <v>260</v>
      </c>
      <c r="M1963" t="s">
        <v>54</v>
      </c>
      <c r="P1963" t="s">
        <v>54</v>
      </c>
      <c r="Q1963">
        <v>260</v>
      </c>
      <c r="R1963">
        <v>0</v>
      </c>
      <c r="S1963">
        <v>0</v>
      </c>
      <c r="T1963" t="s">
        <v>1856</v>
      </c>
      <c r="U1963" t="s">
        <v>1859</v>
      </c>
      <c r="V1963">
        <v>44078</v>
      </c>
      <c r="W1963" t="s">
        <v>1860</v>
      </c>
      <c r="AD1963">
        <v>44132</v>
      </c>
      <c r="AP1963" t="s">
        <v>229</v>
      </c>
      <c r="AS1963" t="s">
        <v>429</v>
      </c>
      <c r="AT1963" t="s">
        <v>61</v>
      </c>
      <c r="AU1963" t="s">
        <v>61</v>
      </c>
      <c r="AV1963" t="s">
        <v>11037</v>
      </c>
      <c r="AY1963">
        <v>0</v>
      </c>
      <c r="AZ1963" t="s">
        <v>62</v>
      </c>
      <c r="BA1963" t="s">
        <v>63</v>
      </c>
    </row>
    <row r="1964" spans="1:53" x14ac:dyDescent="0.25">
      <c r="A1964" s="1" t="s">
        <v>1862</v>
      </c>
      <c r="B1964" s="236">
        <v>44108</v>
      </c>
      <c r="C1964" s="236">
        <v>44138</v>
      </c>
      <c r="D1964">
        <v>20605383344</v>
      </c>
      <c r="E1964" t="s">
        <v>1797</v>
      </c>
      <c r="F1964" t="s">
        <v>1855</v>
      </c>
      <c r="G1964" s="236">
        <v>44108</v>
      </c>
      <c r="H1964" s="236">
        <v>44138</v>
      </c>
      <c r="J1964">
        <v>-6</v>
      </c>
      <c r="K1964">
        <v>260</v>
      </c>
      <c r="M1964" t="s">
        <v>54</v>
      </c>
      <c r="P1964" t="s">
        <v>54</v>
      </c>
      <c r="Q1964">
        <v>260</v>
      </c>
      <c r="R1964">
        <v>0</v>
      </c>
      <c r="S1964">
        <v>0</v>
      </c>
      <c r="T1964" t="s">
        <v>1856</v>
      </c>
      <c r="U1964" t="s">
        <v>1861</v>
      </c>
      <c r="V1964">
        <v>44078</v>
      </c>
      <c r="W1964" t="s">
        <v>1862</v>
      </c>
      <c r="AD1964">
        <v>44132</v>
      </c>
      <c r="AP1964" t="s">
        <v>229</v>
      </c>
      <c r="AS1964" t="s">
        <v>429</v>
      </c>
      <c r="AT1964" t="s">
        <v>61</v>
      </c>
      <c r="AU1964" t="s">
        <v>61</v>
      </c>
      <c r="AV1964" t="s">
        <v>11037</v>
      </c>
      <c r="AY1964">
        <v>0</v>
      </c>
      <c r="AZ1964" t="s">
        <v>62</v>
      </c>
      <c r="BA1964" t="s">
        <v>63</v>
      </c>
    </row>
    <row r="1965" spans="1:53" x14ac:dyDescent="0.25">
      <c r="A1965" s="1" t="s">
        <v>1864</v>
      </c>
      <c r="B1965" s="236">
        <v>44108</v>
      </c>
      <c r="C1965" s="236">
        <v>44138</v>
      </c>
      <c r="D1965">
        <v>20605383344</v>
      </c>
      <c r="E1965" t="s">
        <v>1797</v>
      </c>
      <c r="F1965" t="s">
        <v>1855</v>
      </c>
      <c r="G1965" s="236">
        <v>44108</v>
      </c>
      <c r="H1965" s="236">
        <v>44138</v>
      </c>
      <c r="J1965">
        <v>-6</v>
      </c>
      <c r="K1965">
        <v>260</v>
      </c>
      <c r="M1965" t="s">
        <v>54</v>
      </c>
      <c r="P1965" t="s">
        <v>54</v>
      </c>
      <c r="Q1965">
        <v>260</v>
      </c>
      <c r="R1965">
        <v>0</v>
      </c>
      <c r="S1965">
        <v>0</v>
      </c>
      <c r="T1965" t="s">
        <v>1856</v>
      </c>
      <c r="U1965" t="s">
        <v>1863</v>
      </c>
      <c r="V1965">
        <v>44078</v>
      </c>
      <c r="W1965" t="s">
        <v>1864</v>
      </c>
      <c r="AD1965">
        <v>44132</v>
      </c>
      <c r="AP1965" t="s">
        <v>229</v>
      </c>
      <c r="AS1965" t="s">
        <v>429</v>
      </c>
      <c r="AT1965" t="s">
        <v>61</v>
      </c>
      <c r="AU1965" t="s">
        <v>61</v>
      </c>
      <c r="AV1965" t="s">
        <v>11037</v>
      </c>
      <c r="AY1965">
        <v>0</v>
      </c>
      <c r="AZ1965" t="s">
        <v>62</v>
      </c>
      <c r="BA1965" t="s">
        <v>63</v>
      </c>
    </row>
    <row r="1966" spans="1:53" x14ac:dyDescent="0.25">
      <c r="A1966" s="1" t="s">
        <v>1866</v>
      </c>
      <c r="B1966" s="236">
        <v>44108</v>
      </c>
      <c r="C1966" s="236">
        <v>44138</v>
      </c>
      <c r="D1966">
        <v>20605383344</v>
      </c>
      <c r="E1966" t="s">
        <v>1797</v>
      </c>
      <c r="F1966" t="s">
        <v>1855</v>
      </c>
      <c r="G1966" s="236">
        <v>44108</v>
      </c>
      <c r="H1966" s="236">
        <v>44138</v>
      </c>
      <c r="J1966">
        <v>-6</v>
      </c>
      <c r="K1966">
        <v>260</v>
      </c>
      <c r="M1966" t="s">
        <v>54</v>
      </c>
      <c r="P1966" t="s">
        <v>54</v>
      </c>
      <c r="Q1966">
        <v>260</v>
      </c>
      <c r="R1966">
        <v>0</v>
      </c>
      <c r="S1966">
        <v>0</v>
      </c>
      <c r="T1966" t="s">
        <v>1856</v>
      </c>
      <c r="U1966" t="s">
        <v>1865</v>
      </c>
      <c r="V1966">
        <v>44078</v>
      </c>
      <c r="W1966" t="s">
        <v>1866</v>
      </c>
      <c r="AD1966">
        <v>44132</v>
      </c>
      <c r="AP1966" t="s">
        <v>229</v>
      </c>
      <c r="AS1966" t="s">
        <v>429</v>
      </c>
      <c r="AT1966" t="s">
        <v>61</v>
      </c>
      <c r="AU1966" t="s">
        <v>61</v>
      </c>
      <c r="AV1966" t="s">
        <v>11037</v>
      </c>
      <c r="AY1966">
        <v>0</v>
      </c>
      <c r="AZ1966" t="s">
        <v>62</v>
      </c>
      <c r="BA1966" t="s">
        <v>63</v>
      </c>
    </row>
    <row r="1967" spans="1:53" x14ac:dyDescent="0.25">
      <c r="A1967" s="1" t="s">
        <v>1868</v>
      </c>
      <c r="B1967" s="236">
        <v>44108</v>
      </c>
      <c r="C1967" s="236">
        <v>44138</v>
      </c>
      <c r="D1967">
        <v>20605383344</v>
      </c>
      <c r="E1967" t="s">
        <v>1797</v>
      </c>
      <c r="F1967" t="s">
        <v>1855</v>
      </c>
      <c r="G1967" s="236">
        <v>44108</v>
      </c>
      <c r="H1967" s="236">
        <v>44138</v>
      </c>
      <c r="J1967">
        <v>-6</v>
      </c>
      <c r="K1967">
        <v>260</v>
      </c>
      <c r="M1967" t="s">
        <v>54</v>
      </c>
      <c r="P1967" t="s">
        <v>54</v>
      </c>
      <c r="Q1967">
        <v>260</v>
      </c>
      <c r="R1967">
        <v>0</v>
      </c>
      <c r="S1967">
        <v>0</v>
      </c>
      <c r="T1967" t="s">
        <v>1856</v>
      </c>
      <c r="U1967" t="s">
        <v>1867</v>
      </c>
      <c r="V1967">
        <v>44078</v>
      </c>
      <c r="W1967" t="s">
        <v>1868</v>
      </c>
      <c r="AD1967">
        <v>44132</v>
      </c>
      <c r="AP1967" t="s">
        <v>229</v>
      </c>
      <c r="AS1967" t="s">
        <v>429</v>
      </c>
      <c r="AT1967" t="s">
        <v>61</v>
      </c>
      <c r="AU1967" t="s">
        <v>61</v>
      </c>
      <c r="AV1967" t="s">
        <v>11037</v>
      </c>
      <c r="AY1967">
        <v>0</v>
      </c>
      <c r="AZ1967" t="s">
        <v>62</v>
      </c>
      <c r="BA1967" t="s">
        <v>63</v>
      </c>
    </row>
    <row r="1968" spans="1:53" x14ac:dyDescent="0.25">
      <c r="A1968" s="1" t="s">
        <v>1870</v>
      </c>
      <c r="B1968" s="236">
        <v>44102</v>
      </c>
      <c r="C1968" s="236">
        <v>44131</v>
      </c>
      <c r="D1968">
        <v>20605383344</v>
      </c>
      <c r="E1968" t="s">
        <v>1797</v>
      </c>
      <c r="F1968" t="s">
        <v>1798</v>
      </c>
      <c r="G1968" s="236">
        <v>44102</v>
      </c>
      <c r="H1968" s="236">
        <v>44131</v>
      </c>
      <c r="J1968">
        <v>1</v>
      </c>
      <c r="K1968">
        <v>275</v>
      </c>
      <c r="M1968" t="s">
        <v>54</v>
      </c>
      <c r="P1968" t="s">
        <v>54</v>
      </c>
      <c r="Q1968">
        <v>275</v>
      </c>
      <c r="R1968">
        <v>275</v>
      </c>
      <c r="S1968" t="s">
        <v>79</v>
      </c>
      <c r="T1968" t="s">
        <v>1856</v>
      </c>
      <c r="U1968" t="s">
        <v>1869</v>
      </c>
      <c r="V1968">
        <v>43980</v>
      </c>
      <c r="W1968" t="s">
        <v>1870</v>
      </c>
      <c r="AD1968">
        <v>44132</v>
      </c>
      <c r="AP1968" t="s">
        <v>229</v>
      </c>
      <c r="AS1968" t="s">
        <v>429</v>
      </c>
      <c r="AT1968" t="s">
        <v>61</v>
      </c>
      <c r="AU1968" t="s">
        <v>61</v>
      </c>
      <c r="AV1968" t="s">
        <v>11037</v>
      </c>
      <c r="AY1968">
        <v>0</v>
      </c>
      <c r="AZ1968" t="s">
        <v>62</v>
      </c>
      <c r="BA1968" t="s">
        <v>63</v>
      </c>
    </row>
    <row r="1969" spans="1:53" x14ac:dyDescent="0.25">
      <c r="A1969" s="1" t="s">
        <v>1872</v>
      </c>
      <c r="B1969" s="236">
        <v>44102</v>
      </c>
      <c r="C1969" s="236">
        <v>44131</v>
      </c>
      <c r="D1969">
        <v>20605383344</v>
      </c>
      <c r="E1969" t="s">
        <v>1797</v>
      </c>
      <c r="F1969" t="s">
        <v>1798</v>
      </c>
      <c r="G1969" s="236">
        <v>44102</v>
      </c>
      <c r="H1969" s="236">
        <v>44131</v>
      </c>
      <c r="J1969">
        <v>1</v>
      </c>
      <c r="K1969">
        <v>275</v>
      </c>
      <c r="M1969" t="s">
        <v>54</v>
      </c>
      <c r="P1969" t="s">
        <v>54</v>
      </c>
      <c r="Q1969">
        <v>275</v>
      </c>
      <c r="R1969">
        <v>275</v>
      </c>
      <c r="S1969" t="s">
        <v>79</v>
      </c>
      <c r="T1969" t="s">
        <v>1856</v>
      </c>
      <c r="U1969" t="s">
        <v>1871</v>
      </c>
      <c r="V1969">
        <v>43979</v>
      </c>
      <c r="W1969" t="s">
        <v>1872</v>
      </c>
      <c r="AD1969">
        <v>44132</v>
      </c>
      <c r="AP1969" t="s">
        <v>229</v>
      </c>
      <c r="AS1969" t="s">
        <v>429</v>
      </c>
      <c r="AT1969" t="s">
        <v>61</v>
      </c>
      <c r="AU1969" t="s">
        <v>61</v>
      </c>
      <c r="AV1969" t="s">
        <v>11037</v>
      </c>
      <c r="AY1969">
        <v>0</v>
      </c>
      <c r="AZ1969" t="s">
        <v>62</v>
      </c>
      <c r="BA1969" t="s">
        <v>63</v>
      </c>
    </row>
    <row r="1970" spans="1:53" x14ac:dyDescent="0.25">
      <c r="A1970" s="1" t="s">
        <v>1874</v>
      </c>
      <c r="B1970" s="236">
        <v>44102</v>
      </c>
      <c r="C1970" s="236">
        <v>44131</v>
      </c>
      <c r="D1970">
        <v>20605383344</v>
      </c>
      <c r="E1970" t="s">
        <v>1797</v>
      </c>
      <c r="F1970" t="s">
        <v>1798</v>
      </c>
      <c r="G1970" s="236">
        <v>44102</v>
      </c>
      <c r="H1970" s="236">
        <v>44131</v>
      </c>
      <c r="J1970">
        <v>1</v>
      </c>
      <c r="K1970">
        <v>275</v>
      </c>
      <c r="M1970" t="s">
        <v>54</v>
      </c>
      <c r="P1970" t="s">
        <v>54</v>
      </c>
      <c r="Q1970">
        <v>275</v>
      </c>
      <c r="R1970">
        <v>275</v>
      </c>
      <c r="S1970" t="s">
        <v>79</v>
      </c>
      <c r="T1970" t="s">
        <v>1856</v>
      </c>
      <c r="U1970" t="s">
        <v>1873</v>
      </c>
      <c r="V1970">
        <v>43980</v>
      </c>
      <c r="W1970" t="s">
        <v>1874</v>
      </c>
      <c r="AD1970">
        <v>44132</v>
      </c>
      <c r="AP1970" t="s">
        <v>229</v>
      </c>
      <c r="AS1970" t="s">
        <v>429</v>
      </c>
      <c r="AT1970" t="s">
        <v>61</v>
      </c>
      <c r="AU1970" t="s">
        <v>61</v>
      </c>
      <c r="AV1970" t="s">
        <v>11037</v>
      </c>
      <c r="AY1970">
        <v>0</v>
      </c>
      <c r="AZ1970" t="s">
        <v>62</v>
      </c>
      <c r="BA1970" t="s">
        <v>63</v>
      </c>
    </row>
    <row r="1971" spans="1:53" x14ac:dyDescent="0.25">
      <c r="A1971" s="1" t="s">
        <v>1876</v>
      </c>
      <c r="B1971" s="236">
        <v>44102</v>
      </c>
      <c r="C1971" s="236">
        <v>44131</v>
      </c>
      <c r="D1971">
        <v>20605383344</v>
      </c>
      <c r="E1971" t="s">
        <v>1797</v>
      </c>
      <c r="F1971" t="s">
        <v>1798</v>
      </c>
      <c r="G1971" s="236">
        <v>44102</v>
      </c>
      <c r="H1971" s="236">
        <v>44131</v>
      </c>
      <c r="J1971">
        <v>1</v>
      </c>
      <c r="K1971">
        <v>275</v>
      </c>
      <c r="M1971" t="s">
        <v>54</v>
      </c>
      <c r="P1971" t="s">
        <v>54</v>
      </c>
      <c r="Q1971">
        <v>275</v>
      </c>
      <c r="R1971">
        <v>275</v>
      </c>
      <c r="S1971" t="s">
        <v>79</v>
      </c>
      <c r="T1971" t="s">
        <v>1856</v>
      </c>
      <c r="U1971" t="s">
        <v>1875</v>
      </c>
      <c r="V1971">
        <v>43980</v>
      </c>
      <c r="W1971" t="s">
        <v>1876</v>
      </c>
      <c r="AD1971">
        <v>44132</v>
      </c>
      <c r="AP1971" t="s">
        <v>229</v>
      </c>
      <c r="AS1971" t="s">
        <v>429</v>
      </c>
      <c r="AT1971" t="s">
        <v>61</v>
      </c>
      <c r="AU1971" t="s">
        <v>61</v>
      </c>
      <c r="AV1971" t="s">
        <v>11037</v>
      </c>
      <c r="AY1971">
        <v>0</v>
      </c>
      <c r="AZ1971" t="s">
        <v>62</v>
      </c>
      <c r="BA1971" t="s">
        <v>63</v>
      </c>
    </row>
    <row r="1972" spans="1:53" x14ac:dyDescent="0.25">
      <c r="A1972" s="1" t="s">
        <v>1878</v>
      </c>
      <c r="B1972" s="236">
        <v>44102</v>
      </c>
      <c r="C1972" s="236">
        <v>44131</v>
      </c>
      <c r="D1972">
        <v>20605383344</v>
      </c>
      <c r="E1972" t="s">
        <v>1797</v>
      </c>
      <c r="F1972" t="s">
        <v>1798</v>
      </c>
      <c r="G1972" s="236">
        <v>44102</v>
      </c>
      <c r="H1972" s="236">
        <v>44131</v>
      </c>
      <c r="J1972">
        <v>1</v>
      </c>
      <c r="K1972">
        <v>275</v>
      </c>
      <c r="M1972" t="s">
        <v>54</v>
      </c>
      <c r="P1972" t="s">
        <v>54</v>
      </c>
      <c r="Q1972">
        <v>275</v>
      </c>
      <c r="R1972">
        <v>275</v>
      </c>
      <c r="S1972" t="s">
        <v>79</v>
      </c>
      <c r="T1972" t="s">
        <v>1856</v>
      </c>
      <c r="U1972" t="s">
        <v>1877</v>
      </c>
      <c r="V1972">
        <v>43980</v>
      </c>
      <c r="W1972" t="s">
        <v>1878</v>
      </c>
      <c r="AD1972">
        <v>44132</v>
      </c>
      <c r="AP1972" t="s">
        <v>229</v>
      </c>
      <c r="AS1972" t="s">
        <v>429</v>
      </c>
      <c r="AT1972" t="s">
        <v>61</v>
      </c>
      <c r="AU1972" t="s">
        <v>61</v>
      </c>
      <c r="AV1972" t="s">
        <v>11037</v>
      </c>
      <c r="AY1972">
        <v>0</v>
      </c>
      <c r="AZ1972" t="s">
        <v>62</v>
      </c>
      <c r="BA1972" t="s">
        <v>63</v>
      </c>
    </row>
    <row r="1973" spans="1:53" x14ac:dyDescent="0.25">
      <c r="A1973" s="1" t="s">
        <v>1880</v>
      </c>
      <c r="B1973" s="236">
        <v>44108</v>
      </c>
      <c r="C1973" s="236">
        <v>44138</v>
      </c>
      <c r="D1973">
        <v>20605383344</v>
      </c>
      <c r="E1973" t="s">
        <v>1797</v>
      </c>
      <c r="F1973" t="s">
        <v>1855</v>
      </c>
      <c r="G1973" s="236">
        <v>44108</v>
      </c>
      <c r="H1973" s="236">
        <v>44138</v>
      </c>
      <c r="J1973">
        <v>-6</v>
      </c>
      <c r="K1973">
        <v>275</v>
      </c>
      <c r="M1973" t="s">
        <v>54</v>
      </c>
      <c r="P1973" t="s">
        <v>54</v>
      </c>
      <c r="Q1973">
        <v>275</v>
      </c>
      <c r="R1973">
        <v>0</v>
      </c>
      <c r="S1973">
        <v>0</v>
      </c>
      <c r="T1973" t="s">
        <v>1856</v>
      </c>
      <c r="U1973" t="s">
        <v>1879</v>
      </c>
      <c r="V1973">
        <v>44016</v>
      </c>
      <c r="W1973" t="s">
        <v>1880</v>
      </c>
      <c r="AD1973">
        <v>44132</v>
      </c>
      <c r="AP1973" t="s">
        <v>229</v>
      </c>
      <c r="AS1973" t="s">
        <v>429</v>
      </c>
      <c r="AT1973" t="s">
        <v>61</v>
      </c>
      <c r="AU1973" t="s">
        <v>61</v>
      </c>
      <c r="AV1973" t="s">
        <v>11037</v>
      </c>
      <c r="AY1973">
        <v>0</v>
      </c>
      <c r="AZ1973" t="s">
        <v>62</v>
      </c>
      <c r="BA1973" t="s">
        <v>63</v>
      </c>
    </row>
    <row r="1974" spans="1:53" x14ac:dyDescent="0.25">
      <c r="A1974" s="1" t="s">
        <v>1882</v>
      </c>
      <c r="B1974" s="236">
        <v>44108</v>
      </c>
      <c r="C1974" s="236">
        <v>44138</v>
      </c>
      <c r="D1974">
        <v>20605383344</v>
      </c>
      <c r="E1974" t="s">
        <v>1797</v>
      </c>
      <c r="F1974" t="s">
        <v>1855</v>
      </c>
      <c r="G1974" s="236">
        <v>44108</v>
      </c>
      <c r="H1974" s="236">
        <v>44138</v>
      </c>
      <c r="J1974">
        <v>-6</v>
      </c>
      <c r="K1974">
        <v>275</v>
      </c>
      <c r="M1974" t="s">
        <v>54</v>
      </c>
      <c r="P1974" t="s">
        <v>54</v>
      </c>
      <c r="Q1974">
        <v>275</v>
      </c>
      <c r="R1974">
        <v>0</v>
      </c>
      <c r="S1974">
        <v>0</v>
      </c>
      <c r="T1974" t="s">
        <v>1856</v>
      </c>
      <c r="U1974" t="s">
        <v>1881</v>
      </c>
      <c r="V1974">
        <v>44016</v>
      </c>
      <c r="W1974" t="s">
        <v>1882</v>
      </c>
      <c r="AD1974">
        <v>44132</v>
      </c>
      <c r="AP1974" t="s">
        <v>229</v>
      </c>
      <c r="AS1974" t="s">
        <v>429</v>
      </c>
      <c r="AT1974" t="s">
        <v>61</v>
      </c>
      <c r="AU1974" t="s">
        <v>61</v>
      </c>
      <c r="AV1974" t="s">
        <v>11037</v>
      </c>
      <c r="AY1974">
        <v>0</v>
      </c>
      <c r="AZ1974" t="s">
        <v>62</v>
      </c>
      <c r="BA1974" t="s">
        <v>63</v>
      </c>
    </row>
    <row r="1975" spans="1:53" x14ac:dyDescent="0.25">
      <c r="A1975" s="1" t="s">
        <v>1884</v>
      </c>
      <c r="B1975" s="236">
        <v>44108</v>
      </c>
      <c r="C1975" s="236">
        <v>44138</v>
      </c>
      <c r="D1975">
        <v>20605383344</v>
      </c>
      <c r="E1975" t="s">
        <v>1797</v>
      </c>
      <c r="F1975" t="s">
        <v>1855</v>
      </c>
      <c r="G1975" s="236">
        <v>44108</v>
      </c>
      <c r="H1975" s="236">
        <v>44138</v>
      </c>
      <c r="J1975">
        <v>-6</v>
      </c>
      <c r="K1975">
        <v>275</v>
      </c>
      <c r="M1975" t="s">
        <v>54</v>
      </c>
      <c r="P1975" t="s">
        <v>54</v>
      </c>
      <c r="Q1975">
        <v>275</v>
      </c>
      <c r="R1975">
        <v>0</v>
      </c>
      <c r="S1975">
        <v>0</v>
      </c>
      <c r="T1975" t="s">
        <v>1856</v>
      </c>
      <c r="U1975" t="s">
        <v>1883</v>
      </c>
      <c r="V1975">
        <v>44016</v>
      </c>
      <c r="W1975" t="s">
        <v>1884</v>
      </c>
      <c r="AD1975">
        <v>44132</v>
      </c>
      <c r="AP1975" t="s">
        <v>229</v>
      </c>
      <c r="AS1975" t="s">
        <v>429</v>
      </c>
      <c r="AT1975" t="s">
        <v>61</v>
      </c>
      <c r="AU1975" t="s">
        <v>61</v>
      </c>
      <c r="AV1975" t="s">
        <v>11037</v>
      </c>
      <c r="AY1975">
        <v>0</v>
      </c>
      <c r="AZ1975" t="s">
        <v>62</v>
      </c>
      <c r="BA1975" t="s">
        <v>63</v>
      </c>
    </row>
    <row r="1976" spans="1:53" x14ac:dyDescent="0.25">
      <c r="A1976" s="1" t="s">
        <v>1886</v>
      </c>
      <c r="B1976" s="236">
        <v>44108</v>
      </c>
      <c r="C1976" s="236">
        <v>44138</v>
      </c>
      <c r="D1976">
        <v>20605383344</v>
      </c>
      <c r="E1976" t="s">
        <v>1797</v>
      </c>
      <c r="F1976" t="s">
        <v>1855</v>
      </c>
      <c r="G1976" s="236">
        <v>44108</v>
      </c>
      <c r="H1976" s="236">
        <v>44138</v>
      </c>
      <c r="J1976">
        <v>-6</v>
      </c>
      <c r="K1976">
        <v>275</v>
      </c>
      <c r="M1976" t="s">
        <v>54</v>
      </c>
      <c r="P1976" t="s">
        <v>54</v>
      </c>
      <c r="Q1976">
        <v>275</v>
      </c>
      <c r="R1976">
        <v>0</v>
      </c>
      <c r="S1976">
        <v>0</v>
      </c>
      <c r="T1976" t="s">
        <v>1856</v>
      </c>
      <c r="U1976" t="s">
        <v>1885</v>
      </c>
      <c r="V1976">
        <v>44016</v>
      </c>
      <c r="W1976" t="s">
        <v>1886</v>
      </c>
      <c r="AD1976">
        <v>44132</v>
      </c>
      <c r="AP1976" t="s">
        <v>229</v>
      </c>
      <c r="AS1976" t="s">
        <v>429</v>
      </c>
      <c r="AT1976" t="s">
        <v>61</v>
      </c>
      <c r="AU1976" t="s">
        <v>61</v>
      </c>
      <c r="AV1976" t="s">
        <v>11037</v>
      </c>
      <c r="AY1976">
        <v>0</v>
      </c>
      <c r="AZ1976" t="s">
        <v>62</v>
      </c>
      <c r="BA1976" t="s">
        <v>63</v>
      </c>
    </row>
    <row r="1977" spans="1:53" x14ac:dyDescent="0.25">
      <c r="A1977" s="1" t="s">
        <v>1888</v>
      </c>
      <c r="B1977" s="236">
        <v>44108</v>
      </c>
      <c r="C1977" s="236">
        <v>44138</v>
      </c>
      <c r="D1977">
        <v>20605383344</v>
      </c>
      <c r="E1977" t="s">
        <v>1797</v>
      </c>
      <c r="F1977" t="s">
        <v>1855</v>
      </c>
      <c r="G1977" s="236">
        <v>44108</v>
      </c>
      <c r="H1977" s="236">
        <v>44138</v>
      </c>
      <c r="J1977">
        <v>-6</v>
      </c>
      <c r="K1977">
        <v>275</v>
      </c>
      <c r="M1977" t="s">
        <v>54</v>
      </c>
      <c r="P1977" t="s">
        <v>54</v>
      </c>
      <c r="Q1977">
        <v>275</v>
      </c>
      <c r="R1977">
        <v>0</v>
      </c>
      <c r="S1977">
        <v>0</v>
      </c>
      <c r="T1977" t="s">
        <v>1856</v>
      </c>
      <c r="U1977" t="s">
        <v>1887</v>
      </c>
      <c r="V1977">
        <v>44016</v>
      </c>
      <c r="W1977" t="s">
        <v>1888</v>
      </c>
      <c r="AD1977">
        <v>44132</v>
      </c>
      <c r="AP1977" t="s">
        <v>229</v>
      </c>
      <c r="AS1977" t="s">
        <v>429</v>
      </c>
      <c r="AT1977" t="s">
        <v>61</v>
      </c>
      <c r="AU1977" t="s">
        <v>61</v>
      </c>
      <c r="AV1977" t="s">
        <v>11037</v>
      </c>
      <c r="AY1977">
        <v>0</v>
      </c>
      <c r="AZ1977" t="s">
        <v>62</v>
      </c>
      <c r="BA1977" t="s">
        <v>63</v>
      </c>
    </row>
    <row r="1978" spans="1:53" x14ac:dyDescent="0.25">
      <c r="A1978" s="1" t="s">
        <v>1890</v>
      </c>
      <c r="B1978" s="236">
        <v>44108</v>
      </c>
      <c r="C1978" s="236">
        <v>44138</v>
      </c>
      <c r="D1978">
        <v>20605383344</v>
      </c>
      <c r="E1978" t="s">
        <v>1797</v>
      </c>
      <c r="F1978" t="s">
        <v>1855</v>
      </c>
      <c r="G1978" s="236">
        <v>44108</v>
      </c>
      <c r="H1978" s="236">
        <v>44138</v>
      </c>
      <c r="J1978">
        <v>-6</v>
      </c>
      <c r="K1978">
        <v>275</v>
      </c>
      <c r="M1978" t="s">
        <v>54</v>
      </c>
      <c r="P1978" t="s">
        <v>54</v>
      </c>
      <c r="Q1978">
        <v>275</v>
      </c>
      <c r="R1978">
        <v>0</v>
      </c>
      <c r="S1978">
        <v>0</v>
      </c>
      <c r="T1978" t="s">
        <v>1856</v>
      </c>
      <c r="U1978" t="s">
        <v>1889</v>
      </c>
      <c r="V1978">
        <v>44016</v>
      </c>
      <c r="W1978" t="s">
        <v>1890</v>
      </c>
      <c r="AD1978">
        <v>44132</v>
      </c>
      <c r="AP1978" t="s">
        <v>229</v>
      </c>
      <c r="AS1978" t="s">
        <v>429</v>
      </c>
      <c r="AT1978" t="s">
        <v>61</v>
      </c>
      <c r="AU1978" t="s">
        <v>61</v>
      </c>
      <c r="AV1978" t="s">
        <v>11037</v>
      </c>
      <c r="AY1978">
        <v>0</v>
      </c>
      <c r="AZ1978" t="s">
        <v>62</v>
      </c>
      <c r="BA1978" t="s">
        <v>63</v>
      </c>
    </row>
    <row r="1979" spans="1:53" x14ac:dyDescent="0.25">
      <c r="A1979" s="1" t="s">
        <v>1892</v>
      </c>
      <c r="B1979" s="236">
        <v>44108</v>
      </c>
      <c r="C1979" s="236">
        <v>44138</v>
      </c>
      <c r="D1979">
        <v>20605383344</v>
      </c>
      <c r="E1979" t="s">
        <v>1797</v>
      </c>
      <c r="F1979" t="s">
        <v>1855</v>
      </c>
      <c r="G1979" s="236">
        <v>44108</v>
      </c>
      <c r="H1979" s="236">
        <v>44138</v>
      </c>
      <c r="J1979">
        <v>-6</v>
      </c>
      <c r="K1979">
        <v>275</v>
      </c>
      <c r="M1979" t="s">
        <v>54</v>
      </c>
      <c r="P1979" t="s">
        <v>54</v>
      </c>
      <c r="Q1979">
        <v>275</v>
      </c>
      <c r="R1979">
        <v>0</v>
      </c>
      <c r="S1979">
        <v>0</v>
      </c>
      <c r="T1979" t="s">
        <v>1856</v>
      </c>
      <c r="U1979" t="s">
        <v>1891</v>
      </c>
      <c r="V1979">
        <v>44016</v>
      </c>
      <c r="W1979" t="s">
        <v>1892</v>
      </c>
      <c r="AD1979">
        <v>44132</v>
      </c>
      <c r="AP1979" t="s">
        <v>229</v>
      </c>
      <c r="AS1979" t="s">
        <v>429</v>
      </c>
      <c r="AT1979" t="s">
        <v>61</v>
      </c>
      <c r="AU1979" t="s">
        <v>61</v>
      </c>
      <c r="AV1979" t="s">
        <v>11037</v>
      </c>
      <c r="AY1979">
        <v>0</v>
      </c>
      <c r="AZ1979" t="s">
        <v>62</v>
      </c>
      <c r="BA1979" t="s">
        <v>63</v>
      </c>
    </row>
    <row r="1980" spans="1:53" x14ac:dyDescent="0.25">
      <c r="A1980" s="1" t="s">
        <v>1894</v>
      </c>
      <c r="B1980" s="236">
        <v>44112</v>
      </c>
      <c r="C1980" s="236">
        <v>44142</v>
      </c>
      <c r="D1980">
        <v>20605383344</v>
      </c>
      <c r="E1980" t="s">
        <v>1797</v>
      </c>
      <c r="F1980" t="s">
        <v>1855</v>
      </c>
      <c r="G1980" s="236">
        <v>44112</v>
      </c>
      <c r="H1980" s="236">
        <v>44142</v>
      </c>
      <c r="J1980">
        <v>-10</v>
      </c>
      <c r="K1980">
        <v>275</v>
      </c>
      <c r="M1980" t="s">
        <v>54</v>
      </c>
      <c r="P1980" t="s">
        <v>54</v>
      </c>
      <c r="Q1980">
        <v>275</v>
      </c>
      <c r="R1980">
        <v>0</v>
      </c>
      <c r="S1980">
        <v>0</v>
      </c>
      <c r="T1980" t="s">
        <v>1856</v>
      </c>
      <c r="U1980" t="s">
        <v>1893</v>
      </c>
      <c r="V1980">
        <v>44050</v>
      </c>
      <c r="W1980" t="s">
        <v>1894</v>
      </c>
      <c r="AD1980">
        <v>44132</v>
      </c>
      <c r="AP1980" t="s">
        <v>229</v>
      </c>
      <c r="AS1980" t="s">
        <v>429</v>
      </c>
      <c r="AT1980" t="s">
        <v>61</v>
      </c>
      <c r="AU1980" t="s">
        <v>61</v>
      </c>
      <c r="AV1980" t="s">
        <v>11037</v>
      </c>
      <c r="AY1980">
        <v>0</v>
      </c>
      <c r="AZ1980" t="s">
        <v>62</v>
      </c>
      <c r="BA1980" t="s">
        <v>63</v>
      </c>
    </row>
    <row r="1981" spans="1:53" x14ac:dyDescent="0.25">
      <c r="A1981" s="1" t="s">
        <v>2202</v>
      </c>
      <c r="B1981" s="236">
        <v>44058</v>
      </c>
      <c r="C1981" s="236">
        <v>44088</v>
      </c>
      <c r="D1981">
        <v>20329545459</v>
      </c>
      <c r="E1981" t="s">
        <v>2061</v>
      </c>
      <c r="F1981" t="s">
        <v>2081</v>
      </c>
      <c r="G1981" s="236">
        <v>44058</v>
      </c>
      <c r="H1981" s="236">
        <v>44088</v>
      </c>
      <c r="I1981" t="s">
        <v>2199</v>
      </c>
      <c r="J1981">
        <v>44</v>
      </c>
      <c r="K1981">
        <v>240</v>
      </c>
      <c r="M1981" t="s">
        <v>54</v>
      </c>
      <c r="P1981" t="s">
        <v>54</v>
      </c>
      <c r="Q1981">
        <v>240</v>
      </c>
      <c r="R1981">
        <v>480</v>
      </c>
      <c r="S1981">
        <v>2</v>
      </c>
      <c r="T1981" t="s">
        <v>2200</v>
      </c>
      <c r="U1981" t="s">
        <v>2201</v>
      </c>
      <c r="V1981">
        <v>43262</v>
      </c>
      <c r="W1981" t="s">
        <v>2202</v>
      </c>
      <c r="AD1981">
        <v>44132</v>
      </c>
      <c r="AI1981" t="s">
        <v>65</v>
      </c>
      <c r="AK1981">
        <v>1</v>
      </c>
      <c r="AL1981" t="s">
        <v>58</v>
      </c>
      <c r="AN1981" t="s">
        <v>66</v>
      </c>
      <c r="AS1981" t="s">
        <v>111</v>
      </c>
      <c r="AT1981" t="s">
        <v>61</v>
      </c>
      <c r="AU1981" t="s">
        <v>61</v>
      </c>
      <c r="AV1981" t="s">
        <v>11037</v>
      </c>
      <c r="AY1981" t="s">
        <v>633</v>
      </c>
      <c r="AZ1981" t="s">
        <v>62</v>
      </c>
      <c r="BA1981" t="s">
        <v>120</v>
      </c>
    </row>
    <row r="1982" spans="1:53" x14ac:dyDescent="0.25">
      <c r="A1982" s="1" t="s">
        <v>2443</v>
      </c>
      <c r="B1982" s="236">
        <v>44111</v>
      </c>
      <c r="C1982" s="236">
        <v>44141</v>
      </c>
      <c r="D1982">
        <v>20557108646</v>
      </c>
      <c r="E1982" t="s">
        <v>2289</v>
      </c>
      <c r="F1982" t="s">
        <v>2295</v>
      </c>
      <c r="G1982" s="236">
        <v>44111</v>
      </c>
      <c r="H1982" s="236">
        <v>44141</v>
      </c>
      <c r="J1982">
        <v>-9</v>
      </c>
      <c r="K1982">
        <v>290</v>
      </c>
      <c r="M1982" t="s">
        <v>54</v>
      </c>
      <c r="P1982" t="s">
        <v>54</v>
      </c>
      <c r="Q1982">
        <v>290</v>
      </c>
      <c r="R1982">
        <v>0</v>
      </c>
      <c r="S1982">
        <v>0</v>
      </c>
      <c r="T1982" t="s">
        <v>2441</v>
      </c>
      <c r="U1982" t="s">
        <v>2442</v>
      </c>
      <c r="V1982">
        <v>44081</v>
      </c>
      <c r="W1982" t="s">
        <v>2443</v>
      </c>
      <c r="Y1982" t="s">
        <v>2444</v>
      </c>
      <c r="AD1982">
        <v>44132</v>
      </c>
      <c r="AK1982">
        <v>1</v>
      </c>
      <c r="AL1982" t="s">
        <v>58</v>
      </c>
      <c r="AN1982" t="s">
        <v>59</v>
      </c>
      <c r="AS1982" t="s">
        <v>429</v>
      </c>
      <c r="AT1982" t="s">
        <v>61</v>
      </c>
      <c r="AU1982" t="s">
        <v>61</v>
      </c>
      <c r="AV1982" t="s">
        <v>11037</v>
      </c>
      <c r="AY1982">
        <v>0</v>
      </c>
      <c r="AZ1982" t="s">
        <v>62</v>
      </c>
      <c r="BA1982" t="s">
        <v>63</v>
      </c>
    </row>
    <row r="1983" spans="1:53" x14ac:dyDescent="0.25">
      <c r="A1983" s="1" t="s">
        <v>2448</v>
      </c>
      <c r="B1983" s="236">
        <v>44116</v>
      </c>
      <c r="C1983" s="236">
        <v>44146</v>
      </c>
      <c r="D1983">
        <v>20557108646</v>
      </c>
      <c r="E1983" t="s">
        <v>2289</v>
      </c>
      <c r="F1983" t="s">
        <v>2445</v>
      </c>
      <c r="G1983" s="236">
        <v>44116</v>
      </c>
      <c r="H1983" s="236">
        <v>44146</v>
      </c>
      <c r="J1983">
        <v>-14</v>
      </c>
      <c r="K1983">
        <v>290</v>
      </c>
      <c r="M1983" t="s">
        <v>54</v>
      </c>
      <c r="P1983" t="s">
        <v>54</v>
      </c>
      <c r="Q1983">
        <v>290</v>
      </c>
      <c r="R1983">
        <v>0</v>
      </c>
      <c r="S1983">
        <v>0</v>
      </c>
      <c r="T1983" t="s">
        <v>2446</v>
      </c>
      <c r="U1983" t="s">
        <v>2447</v>
      </c>
      <c r="V1983">
        <v>44054</v>
      </c>
      <c r="W1983" t="s">
        <v>2448</v>
      </c>
      <c r="X1983" t="s">
        <v>2449</v>
      </c>
      <c r="Y1983" t="s">
        <v>2450</v>
      </c>
      <c r="AD1983">
        <v>44132</v>
      </c>
      <c r="AK1983">
        <v>1</v>
      </c>
      <c r="AL1983" t="s">
        <v>58</v>
      </c>
      <c r="AO1983" t="s">
        <v>122</v>
      </c>
      <c r="AP1983" t="s">
        <v>229</v>
      </c>
      <c r="AS1983" t="s">
        <v>429</v>
      </c>
      <c r="AT1983" t="s">
        <v>61</v>
      </c>
      <c r="AU1983" t="s">
        <v>61</v>
      </c>
      <c r="AV1983" t="s">
        <v>11037</v>
      </c>
      <c r="AW1983" t="s">
        <v>2451</v>
      </c>
      <c r="AY1983">
        <v>0</v>
      </c>
      <c r="AZ1983" t="s">
        <v>62</v>
      </c>
      <c r="BA1983" t="s">
        <v>63</v>
      </c>
    </row>
    <row r="1984" spans="1:53" x14ac:dyDescent="0.25">
      <c r="A1984" s="1" t="s">
        <v>2455</v>
      </c>
      <c r="B1984" s="236">
        <v>44107</v>
      </c>
      <c r="C1984" s="236">
        <v>44137</v>
      </c>
      <c r="D1984">
        <v>20557108646</v>
      </c>
      <c r="E1984" t="s">
        <v>2289</v>
      </c>
      <c r="F1984" t="s">
        <v>2452</v>
      </c>
      <c r="G1984" s="236">
        <v>44107</v>
      </c>
      <c r="H1984" s="236">
        <v>44137</v>
      </c>
      <c r="J1984">
        <v>-5</v>
      </c>
      <c r="K1984">
        <v>170</v>
      </c>
      <c r="M1984" t="s">
        <v>54</v>
      </c>
      <c r="P1984" t="s">
        <v>54</v>
      </c>
      <c r="Q1984">
        <v>170</v>
      </c>
      <c r="R1984">
        <v>0</v>
      </c>
      <c r="S1984">
        <v>0</v>
      </c>
      <c r="T1984" t="s">
        <v>2453</v>
      </c>
      <c r="U1984" t="s">
        <v>2454</v>
      </c>
      <c r="V1984">
        <v>43864</v>
      </c>
      <c r="W1984" t="s">
        <v>2455</v>
      </c>
      <c r="X1984" t="s">
        <v>228</v>
      </c>
      <c r="AD1984">
        <v>44132</v>
      </c>
      <c r="AK1984">
        <v>1</v>
      </c>
      <c r="AL1984" t="s">
        <v>58</v>
      </c>
      <c r="AP1984" t="s">
        <v>2456</v>
      </c>
      <c r="AS1984" t="s">
        <v>429</v>
      </c>
      <c r="AT1984" t="s">
        <v>61</v>
      </c>
      <c r="AU1984" t="s">
        <v>61</v>
      </c>
      <c r="AV1984" t="s">
        <v>11037</v>
      </c>
      <c r="AY1984">
        <v>0</v>
      </c>
      <c r="AZ1984" t="s">
        <v>62</v>
      </c>
      <c r="BA1984" t="s">
        <v>63</v>
      </c>
    </row>
    <row r="1985" spans="1:53" x14ac:dyDescent="0.25">
      <c r="A1985" s="1" t="s">
        <v>2644</v>
      </c>
      <c r="B1985" s="236">
        <v>44105</v>
      </c>
      <c r="C1985" s="236">
        <v>44135</v>
      </c>
      <c r="D1985">
        <v>20550601185</v>
      </c>
      <c r="E1985" t="s">
        <v>2548</v>
      </c>
      <c r="F1985" t="s">
        <v>2641</v>
      </c>
      <c r="G1985" s="236">
        <v>44105</v>
      </c>
      <c r="H1985" s="236">
        <v>44135</v>
      </c>
      <c r="J1985">
        <v>-3</v>
      </c>
      <c r="K1985">
        <v>180</v>
      </c>
      <c r="M1985" t="s">
        <v>54</v>
      </c>
      <c r="P1985" t="s">
        <v>54</v>
      </c>
      <c r="Q1985">
        <v>180</v>
      </c>
      <c r="R1985">
        <v>0</v>
      </c>
      <c r="S1985">
        <v>0</v>
      </c>
      <c r="T1985" t="s">
        <v>2642</v>
      </c>
      <c r="U1985" t="s">
        <v>2643</v>
      </c>
      <c r="V1985">
        <v>43531</v>
      </c>
      <c r="W1985" t="s">
        <v>2644</v>
      </c>
      <c r="AD1985">
        <v>44132</v>
      </c>
      <c r="AG1985" t="s">
        <v>2645</v>
      </c>
      <c r="AH1985" t="s">
        <v>2646</v>
      </c>
      <c r="AI1985" t="s">
        <v>438</v>
      </c>
      <c r="AJ1985">
        <v>43897</v>
      </c>
      <c r="AK1985">
        <v>1</v>
      </c>
      <c r="AL1985" t="s">
        <v>58</v>
      </c>
      <c r="AN1985" t="s">
        <v>66</v>
      </c>
      <c r="AP1985" t="s">
        <v>2647</v>
      </c>
      <c r="AS1985" t="s">
        <v>150</v>
      </c>
      <c r="AT1985" t="s">
        <v>61</v>
      </c>
      <c r="AU1985" t="s">
        <v>61</v>
      </c>
      <c r="AV1985" t="s">
        <v>11037</v>
      </c>
      <c r="AY1985">
        <v>0</v>
      </c>
      <c r="AZ1985" t="s">
        <v>62</v>
      </c>
      <c r="BA1985" t="s">
        <v>63</v>
      </c>
    </row>
    <row r="1986" spans="1:53" x14ac:dyDescent="0.25">
      <c r="A1986" s="1" t="s">
        <v>2650</v>
      </c>
      <c r="B1986" s="236">
        <v>44105</v>
      </c>
      <c r="C1986" s="236">
        <v>44135</v>
      </c>
      <c r="D1986">
        <v>20550601185</v>
      </c>
      <c r="E1986" t="s">
        <v>2548</v>
      </c>
      <c r="F1986" t="s">
        <v>2641</v>
      </c>
      <c r="G1986" s="236">
        <v>44105</v>
      </c>
      <c r="H1986" s="236">
        <v>44135</v>
      </c>
      <c r="J1986">
        <v>-3</v>
      </c>
      <c r="K1986">
        <v>190</v>
      </c>
      <c r="M1986" t="s">
        <v>54</v>
      </c>
      <c r="P1986" t="s">
        <v>54</v>
      </c>
      <c r="Q1986">
        <v>190</v>
      </c>
      <c r="R1986">
        <v>0</v>
      </c>
      <c r="S1986">
        <v>0</v>
      </c>
      <c r="T1986" t="s">
        <v>2648</v>
      </c>
      <c r="U1986" t="s">
        <v>2649</v>
      </c>
      <c r="V1986">
        <v>44046</v>
      </c>
      <c r="W1986" t="s">
        <v>2650</v>
      </c>
      <c r="AD1986">
        <v>44132</v>
      </c>
      <c r="AK1986">
        <v>1</v>
      </c>
      <c r="AL1986" t="s">
        <v>58</v>
      </c>
      <c r="AP1986" t="s">
        <v>229</v>
      </c>
      <c r="AS1986" t="s">
        <v>150</v>
      </c>
      <c r="AT1986" t="s">
        <v>61</v>
      </c>
      <c r="AU1986" t="s">
        <v>61</v>
      </c>
      <c r="AV1986" t="s">
        <v>11037</v>
      </c>
      <c r="AY1986">
        <v>0</v>
      </c>
      <c r="AZ1986" t="s">
        <v>62</v>
      </c>
      <c r="BA1986" t="s">
        <v>63</v>
      </c>
    </row>
    <row r="1987" spans="1:53" x14ac:dyDescent="0.25">
      <c r="A1987" s="1" t="s">
        <v>2653</v>
      </c>
      <c r="B1987" s="236">
        <v>44110</v>
      </c>
      <c r="C1987" s="236">
        <v>44140</v>
      </c>
      <c r="D1987">
        <v>20550601185</v>
      </c>
      <c r="E1987" t="s">
        <v>2548</v>
      </c>
      <c r="F1987" t="s">
        <v>2558</v>
      </c>
      <c r="G1987" s="236">
        <v>44110</v>
      </c>
      <c r="H1987" s="236">
        <v>44140</v>
      </c>
      <c r="J1987">
        <v>-8</v>
      </c>
      <c r="K1987">
        <v>175</v>
      </c>
      <c r="M1987" t="s">
        <v>54</v>
      </c>
      <c r="P1987" t="s">
        <v>54</v>
      </c>
      <c r="Q1987">
        <v>175</v>
      </c>
      <c r="R1987">
        <v>0</v>
      </c>
      <c r="S1987">
        <v>0</v>
      </c>
      <c r="T1987" t="s">
        <v>2651</v>
      </c>
      <c r="U1987" t="s">
        <v>2652</v>
      </c>
      <c r="V1987">
        <v>44109</v>
      </c>
      <c r="W1987" t="s">
        <v>2653</v>
      </c>
      <c r="X1987" t="s">
        <v>2654</v>
      </c>
      <c r="AD1987">
        <v>44132</v>
      </c>
      <c r="AK1987">
        <v>1</v>
      </c>
      <c r="AL1987" t="s">
        <v>58</v>
      </c>
      <c r="AP1987" t="s">
        <v>229</v>
      </c>
      <c r="AS1987" t="s">
        <v>150</v>
      </c>
      <c r="AT1987" t="s">
        <v>61</v>
      </c>
      <c r="AU1987" t="s">
        <v>61</v>
      </c>
      <c r="AV1987" t="s">
        <v>11037</v>
      </c>
      <c r="AY1987">
        <v>0</v>
      </c>
      <c r="AZ1987" t="s">
        <v>62</v>
      </c>
      <c r="BA1987" t="s">
        <v>63</v>
      </c>
    </row>
    <row r="1988" spans="1:53" x14ac:dyDescent="0.25">
      <c r="A1988" s="1" t="s">
        <v>2657</v>
      </c>
      <c r="B1988" s="236">
        <v>44105</v>
      </c>
      <c r="C1988" s="236">
        <v>44135</v>
      </c>
      <c r="D1988">
        <v>20550601185</v>
      </c>
      <c r="E1988" t="s">
        <v>2548</v>
      </c>
      <c r="F1988" t="s">
        <v>2641</v>
      </c>
      <c r="G1988" s="236">
        <v>44105</v>
      </c>
      <c r="H1988" s="236">
        <v>44135</v>
      </c>
      <c r="J1988">
        <v>-3</v>
      </c>
      <c r="K1988">
        <v>190</v>
      </c>
      <c r="M1988" t="s">
        <v>54</v>
      </c>
      <c r="P1988" t="s">
        <v>54</v>
      </c>
      <c r="Q1988">
        <v>190</v>
      </c>
      <c r="R1988">
        <v>0</v>
      </c>
      <c r="S1988">
        <v>0</v>
      </c>
      <c r="T1988" t="s">
        <v>2655</v>
      </c>
      <c r="U1988" t="s">
        <v>2656</v>
      </c>
      <c r="V1988">
        <v>43889</v>
      </c>
      <c r="W1988" t="s">
        <v>2657</v>
      </c>
      <c r="AD1988">
        <v>44132</v>
      </c>
      <c r="AK1988">
        <v>1</v>
      </c>
      <c r="AL1988" t="s">
        <v>58</v>
      </c>
      <c r="AP1988" t="s">
        <v>2647</v>
      </c>
      <c r="AS1988" t="s">
        <v>150</v>
      </c>
      <c r="AT1988" t="s">
        <v>61</v>
      </c>
      <c r="AU1988" t="s">
        <v>61</v>
      </c>
      <c r="AV1988" t="s">
        <v>11037</v>
      </c>
      <c r="AY1988">
        <v>0</v>
      </c>
      <c r="AZ1988" t="s">
        <v>62</v>
      </c>
      <c r="BA1988" t="s">
        <v>63</v>
      </c>
    </row>
    <row r="1989" spans="1:53" x14ac:dyDescent="0.25">
      <c r="A1989" s="1" t="s">
        <v>2659</v>
      </c>
      <c r="B1989" s="236">
        <v>44105</v>
      </c>
      <c r="C1989" s="236">
        <v>44135</v>
      </c>
      <c r="D1989">
        <v>20550601185</v>
      </c>
      <c r="E1989" t="s">
        <v>2548</v>
      </c>
      <c r="F1989" t="s">
        <v>2641</v>
      </c>
      <c r="G1989" s="236">
        <v>44105</v>
      </c>
      <c r="H1989" s="236">
        <v>44135</v>
      </c>
      <c r="J1989">
        <v>-3</v>
      </c>
      <c r="K1989">
        <v>190</v>
      </c>
      <c r="M1989" t="s">
        <v>54</v>
      </c>
      <c r="P1989" t="s">
        <v>54</v>
      </c>
      <c r="Q1989">
        <v>190</v>
      </c>
      <c r="R1989">
        <v>0</v>
      </c>
      <c r="S1989">
        <v>0</v>
      </c>
      <c r="T1989" t="s">
        <v>2655</v>
      </c>
      <c r="U1989" t="s">
        <v>2658</v>
      </c>
      <c r="V1989">
        <v>43867</v>
      </c>
      <c r="W1989" t="s">
        <v>2659</v>
      </c>
      <c r="AD1989">
        <v>44132</v>
      </c>
      <c r="AK1989">
        <v>1</v>
      </c>
      <c r="AL1989" t="s">
        <v>58</v>
      </c>
      <c r="AP1989" t="s">
        <v>2647</v>
      </c>
      <c r="AS1989" t="s">
        <v>150</v>
      </c>
      <c r="AT1989" t="s">
        <v>61</v>
      </c>
      <c r="AU1989" t="s">
        <v>61</v>
      </c>
      <c r="AV1989" t="s">
        <v>11037</v>
      </c>
      <c r="AY1989">
        <v>0</v>
      </c>
      <c r="AZ1989" t="s">
        <v>62</v>
      </c>
      <c r="BA1989" t="s">
        <v>63</v>
      </c>
    </row>
    <row r="1990" spans="1:53" x14ac:dyDescent="0.25">
      <c r="A1990" s="1" t="s">
        <v>2661</v>
      </c>
      <c r="B1990" s="236">
        <v>44105</v>
      </c>
      <c r="C1990" s="236">
        <v>44135</v>
      </c>
      <c r="D1990">
        <v>20550601185</v>
      </c>
      <c r="E1990" t="s">
        <v>2548</v>
      </c>
      <c r="F1990" t="s">
        <v>2641</v>
      </c>
      <c r="G1990" s="236">
        <v>44105</v>
      </c>
      <c r="H1990" s="236">
        <v>44135</v>
      </c>
      <c r="J1990">
        <v>-3</v>
      </c>
      <c r="K1990">
        <v>180</v>
      </c>
      <c r="M1990" t="s">
        <v>54</v>
      </c>
      <c r="P1990" t="s">
        <v>54</v>
      </c>
      <c r="Q1990">
        <v>180</v>
      </c>
      <c r="R1990">
        <v>0</v>
      </c>
      <c r="S1990">
        <v>0</v>
      </c>
      <c r="T1990" t="s">
        <v>2655</v>
      </c>
      <c r="U1990" t="s">
        <v>2660</v>
      </c>
      <c r="V1990">
        <v>43690</v>
      </c>
      <c r="W1990" t="s">
        <v>2661</v>
      </c>
      <c r="AD1990">
        <v>44132</v>
      </c>
      <c r="AI1990" t="s">
        <v>305</v>
      </c>
      <c r="AK1990">
        <v>1</v>
      </c>
      <c r="AL1990" t="s">
        <v>58</v>
      </c>
      <c r="AP1990" t="s">
        <v>2647</v>
      </c>
      <c r="AS1990" t="s">
        <v>150</v>
      </c>
      <c r="AT1990" t="s">
        <v>61</v>
      </c>
      <c r="AU1990" t="s">
        <v>61</v>
      </c>
      <c r="AV1990" t="s">
        <v>11037</v>
      </c>
      <c r="AY1990">
        <v>0</v>
      </c>
      <c r="AZ1990" t="s">
        <v>62</v>
      </c>
      <c r="BA1990" t="s">
        <v>63</v>
      </c>
    </row>
    <row r="1991" spans="1:53" x14ac:dyDescent="0.25">
      <c r="A1991" s="1" t="s">
        <v>2663</v>
      </c>
      <c r="B1991" s="236">
        <v>44105</v>
      </c>
      <c r="C1991" s="236">
        <v>44135</v>
      </c>
      <c r="D1991">
        <v>20550601185</v>
      </c>
      <c r="E1991" t="s">
        <v>2548</v>
      </c>
      <c r="F1991" t="s">
        <v>2641</v>
      </c>
      <c r="G1991" s="236">
        <v>44105</v>
      </c>
      <c r="H1991" s="236">
        <v>44135</v>
      </c>
      <c r="J1991">
        <v>-3</v>
      </c>
      <c r="K1991">
        <v>180</v>
      </c>
      <c r="M1991" t="s">
        <v>54</v>
      </c>
      <c r="P1991" t="s">
        <v>54</v>
      </c>
      <c r="Q1991">
        <v>180</v>
      </c>
      <c r="R1991">
        <v>0</v>
      </c>
      <c r="S1991">
        <v>0</v>
      </c>
      <c r="T1991" t="s">
        <v>2642</v>
      </c>
      <c r="U1991" t="s">
        <v>2662</v>
      </c>
      <c r="V1991">
        <v>43529</v>
      </c>
      <c r="W1991" t="s">
        <v>2663</v>
      </c>
      <c r="AD1991">
        <v>44132</v>
      </c>
      <c r="AG1991" t="s">
        <v>2645</v>
      </c>
      <c r="AH1991" t="s">
        <v>2646</v>
      </c>
      <c r="AI1991" t="s">
        <v>438</v>
      </c>
      <c r="AJ1991">
        <v>43895</v>
      </c>
      <c r="AK1991">
        <v>1</v>
      </c>
      <c r="AL1991" t="s">
        <v>58</v>
      </c>
      <c r="AP1991" t="s">
        <v>2647</v>
      </c>
      <c r="AS1991" t="s">
        <v>150</v>
      </c>
      <c r="AT1991" t="s">
        <v>61</v>
      </c>
      <c r="AU1991" t="s">
        <v>61</v>
      </c>
      <c r="AV1991" t="s">
        <v>11037</v>
      </c>
      <c r="AY1991">
        <v>0</v>
      </c>
      <c r="AZ1991" t="s">
        <v>62</v>
      </c>
      <c r="BA1991" t="s">
        <v>63</v>
      </c>
    </row>
    <row r="1992" spans="1:53" x14ac:dyDescent="0.25">
      <c r="A1992" s="1" t="s">
        <v>2666</v>
      </c>
      <c r="B1992" s="236">
        <v>44105</v>
      </c>
      <c r="C1992" s="236">
        <v>44135</v>
      </c>
      <c r="D1992">
        <v>20550601185</v>
      </c>
      <c r="E1992" t="s">
        <v>2548</v>
      </c>
      <c r="F1992" t="s">
        <v>2641</v>
      </c>
      <c r="G1992" s="236">
        <v>44105</v>
      </c>
      <c r="H1992" s="236">
        <v>44135</v>
      </c>
      <c r="J1992">
        <v>-3</v>
      </c>
      <c r="K1992">
        <v>210</v>
      </c>
      <c r="M1992" t="s">
        <v>54</v>
      </c>
      <c r="P1992" t="s">
        <v>54</v>
      </c>
      <c r="Q1992">
        <v>210</v>
      </c>
      <c r="R1992">
        <v>0</v>
      </c>
      <c r="S1992">
        <v>0</v>
      </c>
      <c r="T1992" t="s">
        <v>2664</v>
      </c>
      <c r="U1992" t="s">
        <v>2665</v>
      </c>
      <c r="V1992">
        <v>43490</v>
      </c>
      <c r="W1992" t="s">
        <v>2666</v>
      </c>
      <c r="AD1992">
        <v>44132</v>
      </c>
      <c r="AG1992" t="s">
        <v>2645</v>
      </c>
      <c r="AH1992" t="s">
        <v>2667</v>
      </c>
      <c r="AI1992" t="s">
        <v>438</v>
      </c>
      <c r="AJ1992">
        <v>43855</v>
      </c>
      <c r="AK1992">
        <v>1</v>
      </c>
      <c r="AL1992" t="s">
        <v>58</v>
      </c>
      <c r="AN1992" t="s">
        <v>66</v>
      </c>
      <c r="AS1992" t="s">
        <v>150</v>
      </c>
      <c r="AT1992" t="s">
        <v>61</v>
      </c>
      <c r="AU1992" t="s">
        <v>61</v>
      </c>
      <c r="AV1992" t="s">
        <v>11037</v>
      </c>
      <c r="AX1992" t="s">
        <v>2668</v>
      </c>
      <c r="AY1992">
        <v>0</v>
      </c>
      <c r="AZ1992" t="s">
        <v>62</v>
      </c>
      <c r="BA1992" t="s">
        <v>63</v>
      </c>
    </row>
    <row r="1993" spans="1:53" x14ac:dyDescent="0.25">
      <c r="A1993" s="1" t="s">
        <v>2449</v>
      </c>
      <c r="B1993" s="236">
        <v>44105</v>
      </c>
      <c r="C1993" s="236">
        <v>44135</v>
      </c>
      <c r="D1993">
        <v>20550601185</v>
      </c>
      <c r="E1993" t="s">
        <v>2548</v>
      </c>
      <c r="F1993" t="s">
        <v>2641</v>
      </c>
      <c r="G1993" s="236">
        <v>44105</v>
      </c>
      <c r="H1993" s="236">
        <v>44135</v>
      </c>
      <c r="J1993">
        <v>-3</v>
      </c>
      <c r="K1993">
        <v>210</v>
      </c>
      <c r="M1993" t="s">
        <v>54</v>
      </c>
      <c r="P1993" t="s">
        <v>54</v>
      </c>
      <c r="Q1993">
        <v>210</v>
      </c>
      <c r="R1993">
        <v>0</v>
      </c>
      <c r="S1993">
        <v>0</v>
      </c>
      <c r="T1993" t="s">
        <v>2664</v>
      </c>
      <c r="U1993" t="s">
        <v>2665</v>
      </c>
      <c r="V1993">
        <v>43490</v>
      </c>
      <c r="W1993" t="s">
        <v>2449</v>
      </c>
      <c r="X1993" t="s">
        <v>2669</v>
      </c>
      <c r="AD1993">
        <v>44132</v>
      </c>
      <c r="AG1993" t="s">
        <v>2645</v>
      </c>
      <c r="AH1993" t="s">
        <v>2667</v>
      </c>
      <c r="AI1993" t="s">
        <v>438</v>
      </c>
      <c r="AJ1993">
        <v>43855</v>
      </c>
      <c r="AK1993">
        <v>1</v>
      </c>
      <c r="AL1993" t="s">
        <v>58</v>
      </c>
      <c r="AN1993" t="s">
        <v>66</v>
      </c>
      <c r="AS1993" t="s">
        <v>150</v>
      </c>
      <c r="AT1993" t="s">
        <v>61</v>
      </c>
      <c r="AU1993" t="s">
        <v>61</v>
      </c>
      <c r="AV1993" t="s">
        <v>11037</v>
      </c>
      <c r="AX1993" t="s">
        <v>2668</v>
      </c>
      <c r="AY1993">
        <v>0</v>
      </c>
      <c r="AZ1993" t="s">
        <v>62</v>
      </c>
      <c r="BA1993" t="s">
        <v>63</v>
      </c>
    </row>
    <row r="1994" spans="1:53" x14ac:dyDescent="0.25">
      <c r="A1994" s="1" t="s">
        <v>2670</v>
      </c>
      <c r="B1994" s="236">
        <v>44105</v>
      </c>
      <c r="C1994" s="236">
        <v>44135</v>
      </c>
      <c r="D1994">
        <v>20550601185</v>
      </c>
      <c r="E1994" t="s">
        <v>2548</v>
      </c>
      <c r="F1994" t="s">
        <v>2641</v>
      </c>
      <c r="G1994" s="236">
        <v>44105</v>
      </c>
      <c r="H1994" s="236">
        <v>44135</v>
      </c>
      <c r="J1994">
        <v>-3</v>
      </c>
      <c r="K1994">
        <v>180</v>
      </c>
      <c r="M1994" t="s">
        <v>54</v>
      </c>
      <c r="P1994" t="s">
        <v>54</v>
      </c>
      <c r="Q1994">
        <v>180</v>
      </c>
      <c r="R1994">
        <v>0</v>
      </c>
      <c r="S1994">
        <v>0</v>
      </c>
      <c r="T1994" t="s">
        <v>2642</v>
      </c>
      <c r="U1994" t="s">
        <v>2643</v>
      </c>
      <c r="V1994">
        <v>43531</v>
      </c>
      <c r="W1994" t="s">
        <v>2670</v>
      </c>
      <c r="AD1994">
        <v>44132</v>
      </c>
      <c r="AG1994" t="s">
        <v>2645</v>
      </c>
      <c r="AH1994" t="s">
        <v>2646</v>
      </c>
      <c r="AI1994" t="s">
        <v>438</v>
      </c>
      <c r="AJ1994">
        <v>43897</v>
      </c>
      <c r="AK1994">
        <v>1</v>
      </c>
      <c r="AL1994" t="s">
        <v>58</v>
      </c>
      <c r="AP1994" t="s">
        <v>2647</v>
      </c>
      <c r="AS1994" t="s">
        <v>150</v>
      </c>
      <c r="AT1994" t="s">
        <v>61</v>
      </c>
      <c r="AU1994" t="s">
        <v>61</v>
      </c>
      <c r="AV1994" t="s">
        <v>11037</v>
      </c>
      <c r="AY1994">
        <v>0</v>
      </c>
      <c r="AZ1994" t="s">
        <v>62</v>
      </c>
      <c r="BA1994" t="s">
        <v>63</v>
      </c>
    </row>
    <row r="1995" spans="1:53" x14ac:dyDescent="0.25">
      <c r="A1995" s="1" t="s">
        <v>2672</v>
      </c>
      <c r="B1995" s="236">
        <v>44105</v>
      </c>
      <c r="C1995" s="236">
        <v>44135</v>
      </c>
      <c r="D1995">
        <v>20550601185</v>
      </c>
      <c r="E1995" t="s">
        <v>2548</v>
      </c>
      <c r="F1995" t="s">
        <v>2641</v>
      </c>
      <c r="G1995" s="236">
        <v>44105</v>
      </c>
      <c r="H1995" s="236">
        <v>44135</v>
      </c>
      <c r="J1995">
        <v>-3</v>
      </c>
      <c r="K1995">
        <v>190</v>
      </c>
      <c r="M1995" t="s">
        <v>54</v>
      </c>
      <c r="P1995" t="s">
        <v>54</v>
      </c>
      <c r="Q1995">
        <v>190</v>
      </c>
      <c r="R1995">
        <v>0</v>
      </c>
      <c r="S1995">
        <v>0</v>
      </c>
      <c r="T1995" t="s">
        <v>2671</v>
      </c>
      <c r="U1995" t="s">
        <v>2649</v>
      </c>
      <c r="V1995">
        <v>44046</v>
      </c>
      <c r="W1995" t="s">
        <v>2672</v>
      </c>
      <c r="AD1995">
        <v>44132</v>
      </c>
      <c r="AK1995">
        <v>1</v>
      </c>
      <c r="AL1995" t="s">
        <v>58</v>
      </c>
      <c r="AP1995" t="s">
        <v>229</v>
      </c>
      <c r="AS1995" t="s">
        <v>150</v>
      </c>
      <c r="AT1995" t="s">
        <v>61</v>
      </c>
      <c r="AU1995" t="s">
        <v>61</v>
      </c>
      <c r="AV1995" t="s">
        <v>11037</v>
      </c>
      <c r="AY1995">
        <v>0</v>
      </c>
      <c r="AZ1995" t="s">
        <v>62</v>
      </c>
      <c r="BA1995" t="s">
        <v>63</v>
      </c>
    </row>
    <row r="1996" spans="1:53" x14ac:dyDescent="0.25">
      <c r="A1996" s="1" t="s">
        <v>2676</v>
      </c>
      <c r="B1996" s="236">
        <v>44104</v>
      </c>
      <c r="C1996" s="236">
        <v>44133</v>
      </c>
      <c r="D1996">
        <v>20550601185</v>
      </c>
      <c r="E1996" t="s">
        <v>2548</v>
      </c>
      <c r="F1996" t="s">
        <v>2673</v>
      </c>
      <c r="G1996" s="236">
        <v>44104</v>
      </c>
      <c r="H1996" s="236">
        <v>44133</v>
      </c>
      <c r="J1996">
        <v>-1</v>
      </c>
      <c r="K1996">
        <v>209</v>
      </c>
      <c r="M1996" t="s">
        <v>54</v>
      </c>
      <c r="P1996" t="s">
        <v>54</v>
      </c>
      <c r="Q1996">
        <v>209</v>
      </c>
      <c r="R1996">
        <v>0</v>
      </c>
      <c r="S1996">
        <v>0</v>
      </c>
      <c r="T1996" t="s">
        <v>2674</v>
      </c>
      <c r="U1996" t="s">
        <v>2675</v>
      </c>
      <c r="V1996">
        <v>44102</v>
      </c>
      <c r="W1996" t="s">
        <v>2676</v>
      </c>
      <c r="AD1996">
        <v>44132</v>
      </c>
      <c r="AK1996">
        <v>1</v>
      </c>
      <c r="AL1996" t="s">
        <v>58</v>
      </c>
      <c r="AP1996" t="s">
        <v>229</v>
      </c>
      <c r="AS1996" t="s">
        <v>150</v>
      </c>
      <c r="AT1996" t="s">
        <v>61</v>
      </c>
      <c r="AU1996" t="s">
        <v>61</v>
      </c>
      <c r="AV1996" t="s">
        <v>11037</v>
      </c>
      <c r="AY1996">
        <v>0</v>
      </c>
      <c r="AZ1996" t="s">
        <v>62</v>
      </c>
      <c r="BA1996" t="s">
        <v>63</v>
      </c>
    </row>
    <row r="1997" spans="1:53" x14ac:dyDescent="0.25">
      <c r="A1997" s="1" t="s">
        <v>2678</v>
      </c>
      <c r="B1997" s="237">
        <v>44103</v>
      </c>
      <c r="C1997" s="237">
        <v>44118</v>
      </c>
      <c r="D1997">
        <v>20550601185</v>
      </c>
      <c r="E1997" t="s">
        <v>2548</v>
      </c>
      <c r="F1997" t="s">
        <v>2568</v>
      </c>
      <c r="G1997" s="236">
        <v>44103</v>
      </c>
      <c r="H1997" s="236">
        <v>44118</v>
      </c>
      <c r="J1997">
        <v>14</v>
      </c>
      <c r="K1997">
        <v>223</v>
      </c>
      <c r="M1997" t="s">
        <v>54</v>
      </c>
      <c r="P1997" t="s">
        <v>54</v>
      </c>
      <c r="Q1997">
        <v>223</v>
      </c>
      <c r="R1997">
        <v>223</v>
      </c>
      <c r="S1997" t="s">
        <v>116</v>
      </c>
      <c r="T1997" t="s">
        <v>2674</v>
      </c>
      <c r="U1997" t="s">
        <v>2677</v>
      </c>
      <c r="V1997">
        <v>44102</v>
      </c>
      <c r="W1997" t="s">
        <v>2678</v>
      </c>
      <c r="AD1997">
        <v>44132</v>
      </c>
      <c r="AK1997">
        <v>1</v>
      </c>
      <c r="AL1997" t="s">
        <v>58</v>
      </c>
      <c r="AP1997" t="s">
        <v>229</v>
      </c>
      <c r="AS1997" t="s">
        <v>150</v>
      </c>
      <c r="AT1997" t="s">
        <v>61</v>
      </c>
      <c r="AU1997" t="s">
        <v>61</v>
      </c>
      <c r="AV1997" t="s">
        <v>11037</v>
      </c>
      <c r="AY1997">
        <v>0</v>
      </c>
      <c r="AZ1997" t="s">
        <v>1757</v>
      </c>
      <c r="BA1997" t="s">
        <v>120</v>
      </c>
    </row>
    <row r="1998" spans="1:53" x14ac:dyDescent="0.25">
      <c r="A1998" s="1" t="s">
        <v>2681</v>
      </c>
      <c r="B1998" s="236">
        <v>44117</v>
      </c>
      <c r="C1998" s="236">
        <v>44147</v>
      </c>
      <c r="D1998">
        <v>20550601185</v>
      </c>
      <c r="E1998" t="s">
        <v>2548</v>
      </c>
      <c r="F1998" t="s">
        <v>2615</v>
      </c>
      <c r="G1998" s="236">
        <v>44117</v>
      </c>
      <c r="H1998" s="236">
        <v>44147</v>
      </c>
      <c r="J1998">
        <v>-15</v>
      </c>
      <c r="K1998">
        <v>215</v>
      </c>
      <c r="M1998" t="s">
        <v>54</v>
      </c>
      <c r="P1998" t="s">
        <v>54</v>
      </c>
      <c r="Q1998">
        <v>215</v>
      </c>
      <c r="R1998">
        <v>0</v>
      </c>
      <c r="S1998">
        <v>0</v>
      </c>
      <c r="T1998" t="s">
        <v>2679</v>
      </c>
      <c r="U1998" t="s">
        <v>2680</v>
      </c>
      <c r="V1998">
        <v>44113</v>
      </c>
      <c r="W1998" t="s">
        <v>2681</v>
      </c>
      <c r="AD1998">
        <v>44132</v>
      </c>
      <c r="AK1998">
        <v>1</v>
      </c>
      <c r="AL1998" t="s">
        <v>58</v>
      </c>
      <c r="AP1998" t="s">
        <v>229</v>
      </c>
      <c r="AS1998" t="s">
        <v>150</v>
      </c>
      <c r="AT1998" t="s">
        <v>61</v>
      </c>
      <c r="AU1998" t="s">
        <v>61</v>
      </c>
      <c r="AV1998" t="s">
        <v>11037</v>
      </c>
      <c r="AY1998">
        <v>0</v>
      </c>
      <c r="AZ1998" t="s">
        <v>62</v>
      </c>
      <c r="BA1998" t="s">
        <v>63</v>
      </c>
    </row>
    <row r="1999" spans="1:53" x14ac:dyDescent="0.25">
      <c r="A1999" s="1" t="s">
        <v>2684</v>
      </c>
      <c r="B1999" s="237">
        <v>44117</v>
      </c>
      <c r="C1999" s="237">
        <v>44147</v>
      </c>
      <c r="D1999">
        <v>20550601185</v>
      </c>
      <c r="E1999" t="s">
        <v>2548</v>
      </c>
      <c r="F1999" t="s">
        <v>2568</v>
      </c>
      <c r="G1999" s="236">
        <v>44117</v>
      </c>
      <c r="H1999" s="236">
        <v>44147</v>
      </c>
      <c r="J1999">
        <v>-15</v>
      </c>
      <c r="K1999">
        <v>218</v>
      </c>
      <c r="M1999" t="s">
        <v>54</v>
      </c>
      <c r="P1999" t="s">
        <v>54</v>
      </c>
      <c r="Q1999">
        <v>218</v>
      </c>
      <c r="R1999">
        <v>0</v>
      </c>
      <c r="S1999">
        <v>0</v>
      </c>
      <c r="T1999" t="s">
        <v>2682</v>
      </c>
      <c r="U1999" t="s">
        <v>2683</v>
      </c>
      <c r="V1999">
        <v>44116</v>
      </c>
      <c r="W1999" t="s">
        <v>2684</v>
      </c>
      <c r="AD1999">
        <v>44132</v>
      </c>
      <c r="AK1999">
        <v>1</v>
      </c>
      <c r="AL1999" t="s">
        <v>58</v>
      </c>
      <c r="AP1999" t="s">
        <v>229</v>
      </c>
      <c r="AS1999" t="s">
        <v>150</v>
      </c>
      <c r="AT1999" t="s">
        <v>61</v>
      </c>
      <c r="AU1999" t="s">
        <v>61</v>
      </c>
      <c r="AV1999" t="s">
        <v>11037</v>
      </c>
      <c r="AY1999">
        <v>0</v>
      </c>
      <c r="AZ1999" t="s">
        <v>1757</v>
      </c>
      <c r="BA1999" t="s">
        <v>120</v>
      </c>
    </row>
    <row r="2000" spans="1:53" x14ac:dyDescent="0.25">
      <c r="A2000" s="1" t="s">
        <v>2687</v>
      </c>
      <c r="B2000" s="236">
        <v>44105</v>
      </c>
      <c r="C2000" s="236">
        <v>44135</v>
      </c>
      <c r="D2000">
        <v>20550601185</v>
      </c>
      <c r="E2000" t="s">
        <v>2548</v>
      </c>
      <c r="F2000" t="s">
        <v>2641</v>
      </c>
      <c r="G2000" s="236">
        <v>44105</v>
      </c>
      <c r="H2000" s="236">
        <v>44135</v>
      </c>
      <c r="J2000">
        <v>-3</v>
      </c>
      <c r="K2000">
        <v>160</v>
      </c>
      <c r="M2000" t="s">
        <v>54</v>
      </c>
      <c r="P2000" t="s">
        <v>54</v>
      </c>
      <c r="Q2000">
        <v>160</v>
      </c>
      <c r="R2000">
        <v>0</v>
      </c>
      <c r="S2000">
        <v>0</v>
      </c>
      <c r="T2000" t="s">
        <v>2685</v>
      </c>
      <c r="U2000" t="s">
        <v>2686</v>
      </c>
      <c r="V2000">
        <v>44057</v>
      </c>
      <c r="W2000" t="s">
        <v>2687</v>
      </c>
      <c r="AD2000">
        <v>44132</v>
      </c>
      <c r="AK2000">
        <v>1</v>
      </c>
      <c r="AL2000" t="s">
        <v>58</v>
      </c>
      <c r="AP2000" t="s">
        <v>229</v>
      </c>
      <c r="AS2000" t="s">
        <v>150</v>
      </c>
      <c r="AT2000" t="s">
        <v>61</v>
      </c>
      <c r="AU2000" t="s">
        <v>61</v>
      </c>
      <c r="AV2000" t="s">
        <v>11037</v>
      </c>
      <c r="AY2000">
        <v>0</v>
      </c>
      <c r="AZ2000" t="s">
        <v>62</v>
      </c>
      <c r="BA2000" t="s">
        <v>63</v>
      </c>
    </row>
    <row r="2001" spans="1:53" x14ac:dyDescent="0.25">
      <c r="A2001" s="1" t="s">
        <v>2984</v>
      </c>
      <c r="B2001" s="236">
        <v>44134</v>
      </c>
      <c r="C2001" s="236">
        <v>44164</v>
      </c>
      <c r="D2001">
        <v>20601107971</v>
      </c>
      <c r="E2001" t="s">
        <v>2970</v>
      </c>
      <c r="F2001" t="s">
        <v>2971</v>
      </c>
      <c r="G2001" s="236">
        <v>44134</v>
      </c>
      <c r="H2001" s="236">
        <v>44164</v>
      </c>
      <c r="I2001" t="s">
        <v>2972</v>
      </c>
      <c r="J2001">
        <v>-32</v>
      </c>
      <c r="K2001">
        <v>167.71</v>
      </c>
      <c r="M2001" t="s">
        <v>54</v>
      </c>
      <c r="P2001" t="s">
        <v>54</v>
      </c>
      <c r="Q2001">
        <v>167.71</v>
      </c>
      <c r="R2001">
        <v>0</v>
      </c>
      <c r="S2001">
        <v>0</v>
      </c>
      <c r="T2001" t="s">
        <v>2982</v>
      </c>
      <c r="U2001" t="s">
        <v>2983</v>
      </c>
      <c r="V2001">
        <v>43404</v>
      </c>
      <c r="W2001" t="s">
        <v>2984</v>
      </c>
      <c r="AD2001">
        <v>44132</v>
      </c>
      <c r="AG2001" t="s">
        <v>2985</v>
      </c>
      <c r="AH2001" t="s">
        <v>2986</v>
      </c>
      <c r="AI2001" t="s">
        <v>2977</v>
      </c>
      <c r="AJ2001">
        <v>44499</v>
      </c>
      <c r="AK2001">
        <v>1</v>
      </c>
      <c r="AL2001" t="s">
        <v>58</v>
      </c>
      <c r="AN2001" t="s">
        <v>66</v>
      </c>
      <c r="AP2001" t="s">
        <v>496</v>
      </c>
      <c r="AS2001" t="s">
        <v>111</v>
      </c>
      <c r="AT2001" t="s">
        <v>61</v>
      </c>
      <c r="AU2001" t="s">
        <v>61</v>
      </c>
      <c r="AV2001" t="s">
        <v>11037</v>
      </c>
      <c r="AY2001">
        <v>0</v>
      </c>
      <c r="AZ2001" t="s">
        <v>62</v>
      </c>
      <c r="BA2001" t="s">
        <v>63</v>
      </c>
    </row>
    <row r="2002" spans="1:53" x14ac:dyDescent="0.25">
      <c r="A2002" s="1" t="s">
        <v>2989</v>
      </c>
      <c r="B2002" s="236">
        <v>44114</v>
      </c>
      <c r="C2002" s="236">
        <v>44144</v>
      </c>
      <c r="D2002">
        <v>20601107971</v>
      </c>
      <c r="E2002" t="s">
        <v>2970</v>
      </c>
      <c r="F2002" t="s">
        <v>2971</v>
      </c>
      <c r="G2002" s="236">
        <v>44114</v>
      </c>
      <c r="H2002" s="236">
        <v>44144</v>
      </c>
      <c r="I2002" t="s">
        <v>2972</v>
      </c>
      <c r="J2002">
        <v>-12</v>
      </c>
      <c r="K2002">
        <v>191.95</v>
      </c>
      <c r="M2002" t="s">
        <v>54</v>
      </c>
      <c r="P2002" t="s">
        <v>54</v>
      </c>
      <c r="Q2002">
        <v>191.95</v>
      </c>
      <c r="R2002">
        <v>0</v>
      </c>
      <c r="S2002">
        <v>0</v>
      </c>
      <c r="T2002" t="s">
        <v>2987</v>
      </c>
      <c r="U2002" t="s">
        <v>2988</v>
      </c>
      <c r="V2002">
        <v>43353</v>
      </c>
      <c r="W2002" t="s">
        <v>2989</v>
      </c>
      <c r="AD2002">
        <v>44132</v>
      </c>
      <c r="AG2002" t="s">
        <v>2985</v>
      </c>
      <c r="AH2002" t="s">
        <v>2976</v>
      </c>
      <c r="AI2002" t="s">
        <v>2977</v>
      </c>
      <c r="AJ2002">
        <v>44448</v>
      </c>
      <c r="AK2002">
        <v>1</v>
      </c>
      <c r="AL2002" t="s">
        <v>58</v>
      </c>
      <c r="AN2002" t="s">
        <v>66</v>
      </c>
      <c r="AP2002" t="s">
        <v>2990</v>
      </c>
      <c r="AS2002" t="s">
        <v>111</v>
      </c>
      <c r="AT2002" t="s">
        <v>61</v>
      </c>
      <c r="AU2002" t="s">
        <v>61</v>
      </c>
      <c r="AV2002" t="s">
        <v>11037</v>
      </c>
      <c r="AY2002">
        <v>0</v>
      </c>
      <c r="AZ2002" t="s">
        <v>62</v>
      </c>
      <c r="BA2002" t="s">
        <v>63</v>
      </c>
    </row>
    <row r="2003" spans="1:53" x14ac:dyDescent="0.25">
      <c r="A2003" s="1" t="s">
        <v>2991</v>
      </c>
      <c r="B2003" s="236">
        <v>44114</v>
      </c>
      <c r="C2003" s="236">
        <v>44144</v>
      </c>
      <c r="D2003">
        <v>20601107971</v>
      </c>
      <c r="E2003" t="s">
        <v>2970</v>
      </c>
      <c r="F2003" t="s">
        <v>2971</v>
      </c>
      <c r="G2003" s="236">
        <v>44114</v>
      </c>
      <c r="H2003" s="236">
        <v>44144</v>
      </c>
      <c r="I2003" t="s">
        <v>2972</v>
      </c>
      <c r="J2003">
        <v>-12</v>
      </c>
      <c r="K2003">
        <v>191.95</v>
      </c>
      <c r="M2003" t="s">
        <v>54</v>
      </c>
      <c r="P2003" t="s">
        <v>54</v>
      </c>
      <c r="Q2003">
        <v>191.95</v>
      </c>
      <c r="R2003">
        <v>0</v>
      </c>
      <c r="S2003">
        <v>0</v>
      </c>
      <c r="T2003" t="s">
        <v>2987</v>
      </c>
      <c r="U2003" t="s">
        <v>2988</v>
      </c>
      <c r="V2003">
        <v>43353</v>
      </c>
      <c r="W2003" t="s">
        <v>2991</v>
      </c>
      <c r="AD2003">
        <v>44132</v>
      </c>
      <c r="AG2003" t="s">
        <v>2985</v>
      </c>
      <c r="AH2003" t="s">
        <v>2976</v>
      </c>
      <c r="AI2003" t="s">
        <v>2977</v>
      </c>
      <c r="AJ2003">
        <v>44448</v>
      </c>
      <c r="AK2003">
        <v>1</v>
      </c>
      <c r="AL2003" t="s">
        <v>58</v>
      </c>
      <c r="AN2003" t="s">
        <v>66</v>
      </c>
      <c r="AP2003" t="s">
        <v>2990</v>
      </c>
      <c r="AS2003" t="s">
        <v>111</v>
      </c>
      <c r="AT2003" t="s">
        <v>61</v>
      </c>
      <c r="AU2003" t="s">
        <v>61</v>
      </c>
      <c r="AV2003" t="s">
        <v>11037</v>
      </c>
      <c r="AY2003">
        <v>0</v>
      </c>
      <c r="AZ2003" t="s">
        <v>62</v>
      </c>
      <c r="BA2003" t="s">
        <v>63</v>
      </c>
    </row>
    <row r="2004" spans="1:53" x14ac:dyDescent="0.25">
      <c r="A2004" s="1" t="s">
        <v>2992</v>
      </c>
      <c r="B2004" s="236">
        <v>44114</v>
      </c>
      <c r="C2004" s="236">
        <v>44144</v>
      </c>
      <c r="D2004">
        <v>20601107971</v>
      </c>
      <c r="E2004" t="s">
        <v>2970</v>
      </c>
      <c r="F2004" t="s">
        <v>2971</v>
      </c>
      <c r="G2004" s="236">
        <v>44114</v>
      </c>
      <c r="H2004" s="236">
        <v>44144</v>
      </c>
      <c r="I2004" t="s">
        <v>2972</v>
      </c>
      <c r="J2004">
        <v>-12</v>
      </c>
      <c r="K2004">
        <v>191.95</v>
      </c>
      <c r="M2004" t="s">
        <v>54</v>
      </c>
      <c r="P2004" t="s">
        <v>54</v>
      </c>
      <c r="Q2004">
        <v>191.95</v>
      </c>
      <c r="R2004">
        <v>0</v>
      </c>
      <c r="S2004">
        <v>0</v>
      </c>
      <c r="T2004" t="s">
        <v>2987</v>
      </c>
      <c r="U2004" t="s">
        <v>2988</v>
      </c>
      <c r="V2004">
        <v>43353</v>
      </c>
      <c r="W2004" t="s">
        <v>2992</v>
      </c>
      <c r="X2004" t="s">
        <v>2993</v>
      </c>
      <c r="AD2004">
        <v>44132</v>
      </c>
      <c r="AG2004" t="s">
        <v>2985</v>
      </c>
      <c r="AH2004" t="s">
        <v>2976</v>
      </c>
      <c r="AI2004" t="s">
        <v>2977</v>
      </c>
      <c r="AJ2004">
        <v>44448</v>
      </c>
      <c r="AK2004">
        <v>1</v>
      </c>
      <c r="AL2004" t="s">
        <v>58</v>
      </c>
      <c r="AN2004" t="s">
        <v>66</v>
      </c>
      <c r="AP2004" t="s">
        <v>2990</v>
      </c>
      <c r="AS2004" t="s">
        <v>111</v>
      </c>
      <c r="AT2004" t="s">
        <v>61</v>
      </c>
      <c r="AU2004" t="s">
        <v>61</v>
      </c>
      <c r="AV2004" t="s">
        <v>11037</v>
      </c>
      <c r="AW2004" t="s">
        <v>2994</v>
      </c>
      <c r="AY2004">
        <v>0</v>
      </c>
      <c r="AZ2004" t="s">
        <v>62</v>
      </c>
      <c r="BA2004" t="s">
        <v>63</v>
      </c>
    </row>
    <row r="2005" spans="1:53" x14ac:dyDescent="0.25">
      <c r="A2005" s="1" t="s">
        <v>2996</v>
      </c>
      <c r="B2005" s="236">
        <v>44114</v>
      </c>
      <c r="C2005" s="236">
        <v>44144</v>
      </c>
      <c r="D2005">
        <v>20601107971</v>
      </c>
      <c r="E2005" t="s">
        <v>2970</v>
      </c>
      <c r="F2005" t="s">
        <v>2971</v>
      </c>
      <c r="G2005" s="236">
        <v>44114</v>
      </c>
      <c r="H2005" s="236">
        <v>44144</v>
      </c>
      <c r="I2005" t="s">
        <v>2972</v>
      </c>
      <c r="J2005">
        <v>-12</v>
      </c>
      <c r="K2005">
        <v>191.95</v>
      </c>
      <c r="M2005" t="s">
        <v>54</v>
      </c>
      <c r="P2005" t="s">
        <v>54</v>
      </c>
      <c r="Q2005">
        <v>191.95</v>
      </c>
      <c r="R2005">
        <v>0</v>
      </c>
      <c r="S2005">
        <v>0</v>
      </c>
      <c r="T2005" t="s">
        <v>2995</v>
      </c>
      <c r="U2005" t="s">
        <v>2988</v>
      </c>
      <c r="V2005">
        <v>43353</v>
      </c>
      <c r="W2005" t="s">
        <v>2996</v>
      </c>
      <c r="AD2005">
        <v>44132</v>
      </c>
      <c r="AG2005" t="s">
        <v>2985</v>
      </c>
      <c r="AH2005" t="s">
        <v>2976</v>
      </c>
      <c r="AI2005" t="s">
        <v>2977</v>
      </c>
      <c r="AJ2005">
        <v>44448</v>
      </c>
      <c r="AK2005">
        <v>1</v>
      </c>
      <c r="AL2005" t="s">
        <v>58</v>
      </c>
      <c r="AN2005" t="s">
        <v>66</v>
      </c>
      <c r="AP2005" t="s">
        <v>2990</v>
      </c>
      <c r="AS2005" t="s">
        <v>111</v>
      </c>
      <c r="AT2005" t="s">
        <v>61</v>
      </c>
      <c r="AU2005" t="s">
        <v>61</v>
      </c>
      <c r="AV2005" t="s">
        <v>11037</v>
      </c>
      <c r="AY2005">
        <v>0</v>
      </c>
      <c r="AZ2005" t="s">
        <v>62</v>
      </c>
      <c r="BA2005" t="s">
        <v>63</v>
      </c>
    </row>
    <row r="2006" spans="1:53" x14ac:dyDescent="0.25">
      <c r="A2006" s="1" t="s">
        <v>2997</v>
      </c>
      <c r="B2006" s="236">
        <v>44114</v>
      </c>
      <c r="C2006" s="236">
        <v>44144</v>
      </c>
      <c r="D2006">
        <v>20601107971</v>
      </c>
      <c r="E2006" t="s">
        <v>2970</v>
      </c>
      <c r="F2006" t="s">
        <v>2971</v>
      </c>
      <c r="G2006" s="236">
        <v>44114</v>
      </c>
      <c r="H2006" s="236">
        <v>44144</v>
      </c>
      <c r="I2006" t="s">
        <v>2972</v>
      </c>
      <c r="J2006">
        <v>-12</v>
      </c>
      <c r="K2006">
        <v>191.95</v>
      </c>
      <c r="M2006" t="s">
        <v>54</v>
      </c>
      <c r="P2006" t="s">
        <v>54</v>
      </c>
      <c r="Q2006">
        <v>191.95</v>
      </c>
      <c r="R2006">
        <v>0</v>
      </c>
      <c r="S2006">
        <v>0</v>
      </c>
      <c r="T2006" t="s">
        <v>2995</v>
      </c>
      <c r="U2006" t="s">
        <v>2988</v>
      </c>
      <c r="V2006">
        <v>43353</v>
      </c>
      <c r="W2006" t="s">
        <v>2997</v>
      </c>
      <c r="AD2006">
        <v>44132</v>
      </c>
      <c r="AG2006" t="s">
        <v>2985</v>
      </c>
      <c r="AH2006" t="s">
        <v>2976</v>
      </c>
      <c r="AI2006" t="s">
        <v>2977</v>
      </c>
      <c r="AJ2006">
        <v>44448</v>
      </c>
      <c r="AK2006">
        <v>1</v>
      </c>
      <c r="AL2006" t="s">
        <v>58</v>
      </c>
      <c r="AN2006" t="s">
        <v>66</v>
      </c>
      <c r="AP2006" t="s">
        <v>2990</v>
      </c>
      <c r="AS2006" t="s">
        <v>111</v>
      </c>
      <c r="AT2006" t="s">
        <v>61</v>
      </c>
      <c r="AU2006" t="s">
        <v>61</v>
      </c>
      <c r="AV2006" t="s">
        <v>11037</v>
      </c>
      <c r="AY2006">
        <v>0</v>
      </c>
      <c r="AZ2006" t="s">
        <v>62</v>
      </c>
      <c r="BA2006" t="s">
        <v>63</v>
      </c>
    </row>
    <row r="2007" spans="1:53" x14ac:dyDescent="0.25">
      <c r="A2007" s="1" t="s">
        <v>3000</v>
      </c>
      <c r="B2007" s="236">
        <v>44114</v>
      </c>
      <c r="C2007" s="236">
        <v>44144</v>
      </c>
      <c r="D2007">
        <v>20601107971</v>
      </c>
      <c r="E2007" t="s">
        <v>2970</v>
      </c>
      <c r="F2007" t="s">
        <v>2971</v>
      </c>
      <c r="G2007" s="236">
        <v>44114</v>
      </c>
      <c r="H2007" s="236">
        <v>44144</v>
      </c>
      <c r="I2007" t="s">
        <v>2972</v>
      </c>
      <c r="J2007">
        <v>-12</v>
      </c>
      <c r="K2007">
        <v>191.95</v>
      </c>
      <c r="M2007" t="s">
        <v>54</v>
      </c>
      <c r="P2007" t="s">
        <v>54</v>
      </c>
      <c r="Q2007">
        <v>191.95</v>
      </c>
      <c r="R2007">
        <v>0</v>
      </c>
      <c r="S2007">
        <v>0</v>
      </c>
      <c r="T2007" t="s">
        <v>2998</v>
      </c>
      <c r="U2007" t="s">
        <v>2999</v>
      </c>
      <c r="V2007">
        <v>43382</v>
      </c>
      <c r="W2007" t="s">
        <v>3000</v>
      </c>
      <c r="X2007" t="s">
        <v>3001</v>
      </c>
      <c r="AD2007">
        <v>44132</v>
      </c>
      <c r="AG2007" t="s">
        <v>2985</v>
      </c>
      <c r="AH2007" t="s">
        <v>3002</v>
      </c>
      <c r="AI2007" t="s">
        <v>2977</v>
      </c>
      <c r="AJ2007">
        <v>44491</v>
      </c>
      <c r="AK2007">
        <v>1</v>
      </c>
      <c r="AL2007" t="s">
        <v>58</v>
      </c>
      <c r="AN2007" t="s">
        <v>66</v>
      </c>
      <c r="AP2007" t="s">
        <v>229</v>
      </c>
      <c r="AS2007" t="s">
        <v>111</v>
      </c>
      <c r="AT2007" t="s">
        <v>61</v>
      </c>
      <c r="AU2007" t="s">
        <v>61</v>
      </c>
      <c r="AV2007" t="s">
        <v>11037</v>
      </c>
      <c r="AY2007">
        <v>0</v>
      </c>
      <c r="AZ2007" t="s">
        <v>62</v>
      </c>
      <c r="BA2007" t="s">
        <v>63</v>
      </c>
    </row>
    <row r="2008" spans="1:53" x14ac:dyDescent="0.25">
      <c r="A2008" s="1" t="s">
        <v>3004</v>
      </c>
      <c r="B2008" s="236">
        <v>44116</v>
      </c>
      <c r="C2008" s="236">
        <v>44146</v>
      </c>
      <c r="D2008">
        <v>20601107971</v>
      </c>
      <c r="E2008" t="s">
        <v>2970</v>
      </c>
      <c r="F2008" t="s">
        <v>2971</v>
      </c>
      <c r="G2008" s="236">
        <v>44116</v>
      </c>
      <c r="H2008" s="236">
        <v>44146</v>
      </c>
      <c r="I2008" t="s">
        <v>2972</v>
      </c>
      <c r="J2008">
        <v>-14</v>
      </c>
      <c r="K2008">
        <v>191.95</v>
      </c>
      <c r="M2008" t="s">
        <v>54</v>
      </c>
      <c r="P2008" t="s">
        <v>54</v>
      </c>
      <c r="Q2008">
        <v>191.95</v>
      </c>
      <c r="R2008">
        <v>0</v>
      </c>
      <c r="S2008">
        <v>0</v>
      </c>
      <c r="T2008" t="s">
        <v>2995</v>
      </c>
      <c r="U2008" t="s">
        <v>3003</v>
      </c>
      <c r="V2008">
        <v>43384</v>
      </c>
      <c r="W2008" t="s">
        <v>3004</v>
      </c>
      <c r="AD2008">
        <v>44132</v>
      </c>
      <c r="AG2008" t="s">
        <v>2985</v>
      </c>
      <c r="AH2008" t="s">
        <v>3005</v>
      </c>
      <c r="AI2008" t="s">
        <v>3006</v>
      </c>
      <c r="AJ2008">
        <v>43384</v>
      </c>
      <c r="AK2008">
        <v>1</v>
      </c>
      <c r="AL2008" t="s">
        <v>58</v>
      </c>
      <c r="AN2008" t="s">
        <v>66</v>
      </c>
      <c r="AP2008" t="s">
        <v>2990</v>
      </c>
      <c r="AS2008" t="s">
        <v>111</v>
      </c>
      <c r="AT2008" t="s">
        <v>61</v>
      </c>
      <c r="AU2008" t="s">
        <v>61</v>
      </c>
      <c r="AV2008" t="s">
        <v>11037</v>
      </c>
      <c r="AY2008">
        <v>0</v>
      </c>
      <c r="AZ2008" t="s">
        <v>62</v>
      </c>
      <c r="BA2008" t="s">
        <v>63</v>
      </c>
    </row>
    <row r="2009" spans="1:53" x14ac:dyDescent="0.25">
      <c r="A2009" s="1" t="s">
        <v>3009</v>
      </c>
      <c r="B2009" s="236">
        <v>44131</v>
      </c>
      <c r="C2009" s="236">
        <v>44161</v>
      </c>
      <c r="D2009">
        <v>20601107971</v>
      </c>
      <c r="E2009" t="s">
        <v>2970</v>
      </c>
      <c r="F2009" t="s">
        <v>2971</v>
      </c>
      <c r="G2009" s="236">
        <v>44131</v>
      </c>
      <c r="H2009" s="236">
        <v>44161</v>
      </c>
      <c r="I2009" t="s">
        <v>2972</v>
      </c>
      <c r="J2009">
        <v>-29</v>
      </c>
      <c r="K2009">
        <v>111.21</v>
      </c>
      <c r="M2009" t="s">
        <v>54</v>
      </c>
      <c r="P2009" t="s">
        <v>54</v>
      </c>
      <c r="Q2009">
        <v>111.21</v>
      </c>
      <c r="R2009">
        <v>0</v>
      </c>
      <c r="S2009">
        <v>0</v>
      </c>
      <c r="T2009" t="s">
        <v>3007</v>
      </c>
      <c r="U2009" t="s">
        <v>3008</v>
      </c>
      <c r="V2009">
        <v>43399</v>
      </c>
      <c r="W2009" t="s">
        <v>3009</v>
      </c>
      <c r="AD2009">
        <v>44132</v>
      </c>
      <c r="AG2009" t="s">
        <v>2985</v>
      </c>
      <c r="AH2009" t="s">
        <v>3005</v>
      </c>
      <c r="AI2009" t="s">
        <v>2977</v>
      </c>
      <c r="AJ2009">
        <v>44494</v>
      </c>
      <c r="AK2009">
        <v>1</v>
      </c>
      <c r="AL2009" t="s">
        <v>58</v>
      </c>
      <c r="AN2009" t="s">
        <v>66</v>
      </c>
      <c r="AP2009" t="s">
        <v>496</v>
      </c>
      <c r="AS2009" t="s">
        <v>111</v>
      </c>
      <c r="AT2009" t="s">
        <v>61</v>
      </c>
      <c r="AU2009" t="s">
        <v>61</v>
      </c>
      <c r="AV2009" t="s">
        <v>11037</v>
      </c>
      <c r="AY2009">
        <v>0</v>
      </c>
      <c r="AZ2009" t="s">
        <v>62</v>
      </c>
      <c r="BA2009" t="s">
        <v>63</v>
      </c>
    </row>
    <row r="2010" spans="1:53" x14ac:dyDescent="0.25">
      <c r="A2010" s="1" t="s">
        <v>3012</v>
      </c>
      <c r="B2010" s="236">
        <v>44110</v>
      </c>
      <c r="C2010" s="236">
        <v>44140</v>
      </c>
      <c r="D2010">
        <v>20601107971</v>
      </c>
      <c r="E2010" t="s">
        <v>2970</v>
      </c>
      <c r="F2010" t="s">
        <v>2971</v>
      </c>
      <c r="G2010" s="236">
        <v>44110</v>
      </c>
      <c r="H2010" s="236">
        <v>44140</v>
      </c>
      <c r="J2010">
        <v>-8</v>
      </c>
      <c r="K2010">
        <v>111.21</v>
      </c>
      <c r="M2010" t="s">
        <v>54</v>
      </c>
      <c r="P2010" t="s">
        <v>54</v>
      </c>
      <c r="Q2010">
        <v>111.21</v>
      </c>
      <c r="R2010">
        <v>0</v>
      </c>
      <c r="S2010">
        <v>0</v>
      </c>
      <c r="T2010" t="s">
        <v>3010</v>
      </c>
      <c r="U2010" t="s">
        <v>3011</v>
      </c>
      <c r="V2010">
        <v>43867</v>
      </c>
      <c r="W2010" t="s">
        <v>3012</v>
      </c>
      <c r="X2010" t="s">
        <v>3013</v>
      </c>
      <c r="AD2010">
        <v>44132</v>
      </c>
      <c r="AK2010">
        <v>1</v>
      </c>
      <c r="AL2010" t="s">
        <v>58</v>
      </c>
      <c r="AN2010" t="s">
        <v>66</v>
      </c>
      <c r="AP2010" t="s">
        <v>496</v>
      </c>
      <c r="AS2010" t="s">
        <v>111</v>
      </c>
      <c r="AT2010" t="s">
        <v>61</v>
      </c>
      <c r="AU2010" t="s">
        <v>61</v>
      </c>
      <c r="AV2010" t="s">
        <v>11037</v>
      </c>
      <c r="AY2010">
        <v>0</v>
      </c>
      <c r="AZ2010" t="s">
        <v>62</v>
      </c>
      <c r="BA2010" t="s">
        <v>63</v>
      </c>
    </row>
    <row r="2011" spans="1:53" x14ac:dyDescent="0.25">
      <c r="A2011" s="1" t="s">
        <v>3016</v>
      </c>
      <c r="B2011" s="236">
        <v>44109</v>
      </c>
      <c r="C2011" s="236">
        <v>44139</v>
      </c>
      <c r="D2011">
        <v>20601107971</v>
      </c>
      <c r="E2011" t="s">
        <v>2970</v>
      </c>
      <c r="F2011" t="s">
        <v>2971</v>
      </c>
      <c r="G2011" s="236">
        <v>44109</v>
      </c>
      <c r="H2011" s="236">
        <v>44139</v>
      </c>
      <c r="I2011" t="s">
        <v>2972</v>
      </c>
      <c r="J2011">
        <v>-7</v>
      </c>
      <c r="K2011">
        <v>191.95</v>
      </c>
      <c r="M2011" t="s">
        <v>54</v>
      </c>
      <c r="P2011" t="s">
        <v>54</v>
      </c>
      <c r="Q2011">
        <v>191.95</v>
      </c>
      <c r="R2011">
        <v>0</v>
      </c>
      <c r="S2011">
        <v>0</v>
      </c>
      <c r="T2011" t="s">
        <v>3014</v>
      </c>
      <c r="U2011" t="s">
        <v>3015</v>
      </c>
      <c r="V2011">
        <v>43409</v>
      </c>
      <c r="W2011" t="s">
        <v>3016</v>
      </c>
      <c r="AD2011">
        <v>44132</v>
      </c>
      <c r="AG2011" t="s">
        <v>2985</v>
      </c>
      <c r="AH2011" t="s">
        <v>2986</v>
      </c>
      <c r="AI2011" t="s">
        <v>2977</v>
      </c>
      <c r="AJ2011">
        <v>44504</v>
      </c>
      <c r="AK2011">
        <v>1</v>
      </c>
      <c r="AL2011" t="s">
        <v>58</v>
      </c>
      <c r="AN2011" t="s">
        <v>66</v>
      </c>
      <c r="AP2011" t="s">
        <v>496</v>
      </c>
      <c r="AS2011" t="s">
        <v>111</v>
      </c>
      <c r="AT2011" t="s">
        <v>61</v>
      </c>
      <c r="AU2011" t="s">
        <v>61</v>
      </c>
      <c r="AV2011" t="s">
        <v>11037</v>
      </c>
      <c r="AY2011">
        <v>0</v>
      </c>
      <c r="AZ2011" t="s">
        <v>62</v>
      </c>
      <c r="BA2011" t="s">
        <v>63</v>
      </c>
    </row>
    <row r="2012" spans="1:53" x14ac:dyDescent="0.25">
      <c r="A2012" s="1" t="s">
        <v>3019</v>
      </c>
      <c r="B2012" s="236">
        <v>44112</v>
      </c>
      <c r="C2012" s="236">
        <v>44142</v>
      </c>
      <c r="D2012">
        <v>20601107971</v>
      </c>
      <c r="E2012" t="s">
        <v>2970</v>
      </c>
      <c r="F2012" t="s">
        <v>2971</v>
      </c>
      <c r="G2012" s="236">
        <v>44112</v>
      </c>
      <c r="H2012" s="236">
        <v>44142</v>
      </c>
      <c r="I2012" t="s">
        <v>2972</v>
      </c>
      <c r="J2012">
        <v>-10</v>
      </c>
      <c r="K2012">
        <v>150.05000000000001</v>
      </c>
      <c r="M2012" t="s">
        <v>54</v>
      </c>
      <c r="P2012" t="s">
        <v>54</v>
      </c>
      <c r="Q2012">
        <v>150.05000000000001</v>
      </c>
      <c r="R2012">
        <v>0</v>
      </c>
      <c r="S2012">
        <v>0</v>
      </c>
      <c r="T2012" t="s">
        <v>3017</v>
      </c>
      <c r="U2012" t="s">
        <v>3018</v>
      </c>
      <c r="V2012">
        <v>43412</v>
      </c>
      <c r="W2012" t="s">
        <v>3019</v>
      </c>
      <c r="AD2012">
        <v>44132</v>
      </c>
      <c r="AG2012" t="s">
        <v>2985</v>
      </c>
      <c r="AH2012" t="s">
        <v>2986</v>
      </c>
      <c r="AI2012" t="s">
        <v>2977</v>
      </c>
      <c r="AJ2012">
        <v>44507</v>
      </c>
      <c r="AK2012">
        <v>1</v>
      </c>
      <c r="AL2012" t="s">
        <v>58</v>
      </c>
      <c r="AN2012" t="s">
        <v>66</v>
      </c>
      <c r="AP2012" t="s">
        <v>496</v>
      </c>
      <c r="AS2012" t="s">
        <v>111</v>
      </c>
      <c r="AT2012" t="s">
        <v>61</v>
      </c>
      <c r="AU2012" t="s">
        <v>61</v>
      </c>
      <c r="AV2012" t="s">
        <v>11037</v>
      </c>
      <c r="AY2012">
        <v>0</v>
      </c>
      <c r="AZ2012" t="s">
        <v>62</v>
      </c>
      <c r="BA2012" t="s">
        <v>63</v>
      </c>
    </row>
    <row r="2013" spans="1:53" x14ac:dyDescent="0.25">
      <c r="A2013" s="1" t="s">
        <v>3021</v>
      </c>
      <c r="B2013" s="236">
        <v>44115</v>
      </c>
      <c r="C2013" s="236">
        <v>44145</v>
      </c>
      <c r="D2013">
        <v>20601107971</v>
      </c>
      <c r="E2013" t="s">
        <v>2970</v>
      </c>
      <c r="F2013" t="s">
        <v>2971</v>
      </c>
      <c r="G2013" s="236">
        <v>44115</v>
      </c>
      <c r="H2013" s="236">
        <v>44145</v>
      </c>
      <c r="I2013" t="s">
        <v>2972</v>
      </c>
      <c r="J2013">
        <v>-13</v>
      </c>
      <c r="K2013">
        <v>191.95</v>
      </c>
      <c r="M2013" t="s">
        <v>54</v>
      </c>
      <c r="P2013" t="s">
        <v>54</v>
      </c>
      <c r="Q2013">
        <v>191.95</v>
      </c>
      <c r="R2013">
        <v>0</v>
      </c>
      <c r="S2013">
        <v>0</v>
      </c>
      <c r="T2013" t="s">
        <v>2995</v>
      </c>
      <c r="U2013" t="s">
        <v>3020</v>
      </c>
      <c r="V2013">
        <v>43532</v>
      </c>
      <c r="W2013" t="s">
        <v>3021</v>
      </c>
      <c r="AD2013">
        <v>44132</v>
      </c>
      <c r="AG2013" t="s">
        <v>2985</v>
      </c>
      <c r="AH2013" t="s">
        <v>3022</v>
      </c>
      <c r="AI2013" t="s">
        <v>2977</v>
      </c>
      <c r="AJ2013">
        <v>44630</v>
      </c>
      <c r="AK2013">
        <v>1</v>
      </c>
      <c r="AL2013" t="s">
        <v>58</v>
      </c>
      <c r="AN2013" t="s">
        <v>1649</v>
      </c>
      <c r="AP2013" t="s">
        <v>496</v>
      </c>
      <c r="AS2013" t="s">
        <v>111</v>
      </c>
      <c r="AT2013" t="s">
        <v>61</v>
      </c>
      <c r="AU2013" t="s">
        <v>61</v>
      </c>
      <c r="AV2013" t="s">
        <v>11037</v>
      </c>
      <c r="AY2013">
        <v>0</v>
      </c>
      <c r="AZ2013" t="s">
        <v>62</v>
      </c>
      <c r="BA2013" t="s">
        <v>63</v>
      </c>
    </row>
    <row r="2014" spans="1:53" x14ac:dyDescent="0.25">
      <c r="A2014" s="1" t="s">
        <v>3026</v>
      </c>
      <c r="B2014" s="236">
        <v>44122</v>
      </c>
      <c r="C2014" s="236">
        <v>44152</v>
      </c>
      <c r="D2014">
        <v>20601107971</v>
      </c>
      <c r="E2014" t="s">
        <v>2970</v>
      </c>
      <c r="F2014" t="s">
        <v>2971</v>
      </c>
      <c r="G2014" s="236">
        <v>44122</v>
      </c>
      <c r="H2014" s="236">
        <v>44152</v>
      </c>
      <c r="I2014" t="s">
        <v>3023</v>
      </c>
      <c r="J2014">
        <v>-20</v>
      </c>
      <c r="K2014">
        <v>114.74</v>
      </c>
      <c r="M2014" t="s">
        <v>54</v>
      </c>
      <c r="P2014" t="s">
        <v>54</v>
      </c>
      <c r="Q2014">
        <v>114.74</v>
      </c>
      <c r="R2014">
        <v>0</v>
      </c>
      <c r="S2014">
        <v>0</v>
      </c>
      <c r="T2014" t="s">
        <v>3024</v>
      </c>
      <c r="U2014" t="s">
        <v>3025</v>
      </c>
      <c r="V2014">
        <v>43542</v>
      </c>
      <c r="W2014" t="s">
        <v>3026</v>
      </c>
      <c r="AD2014">
        <v>44132</v>
      </c>
      <c r="AG2014" t="s">
        <v>2985</v>
      </c>
      <c r="AH2014" t="s">
        <v>3027</v>
      </c>
      <c r="AI2014" t="s">
        <v>2977</v>
      </c>
      <c r="AJ2014">
        <v>44637</v>
      </c>
      <c r="AK2014">
        <v>1</v>
      </c>
      <c r="AL2014" t="s">
        <v>58</v>
      </c>
      <c r="AN2014" t="s">
        <v>1649</v>
      </c>
      <c r="AP2014" t="s">
        <v>496</v>
      </c>
      <c r="AS2014" t="s">
        <v>111</v>
      </c>
      <c r="AT2014" t="s">
        <v>61</v>
      </c>
      <c r="AU2014" t="s">
        <v>61</v>
      </c>
      <c r="AV2014" t="s">
        <v>11037</v>
      </c>
      <c r="AY2014">
        <v>0</v>
      </c>
      <c r="AZ2014" t="s">
        <v>62</v>
      </c>
      <c r="BA2014" t="s">
        <v>63</v>
      </c>
    </row>
    <row r="2015" spans="1:53" x14ac:dyDescent="0.25">
      <c r="A2015" s="1" t="s">
        <v>3028</v>
      </c>
      <c r="B2015" s="236">
        <v>44122</v>
      </c>
      <c r="C2015" s="236">
        <v>44152</v>
      </c>
      <c r="D2015">
        <v>20601107971</v>
      </c>
      <c r="E2015" t="s">
        <v>2970</v>
      </c>
      <c r="F2015" t="s">
        <v>2971</v>
      </c>
      <c r="G2015" s="236">
        <v>44122</v>
      </c>
      <c r="H2015" s="236">
        <v>44152</v>
      </c>
      <c r="I2015" t="s">
        <v>3023</v>
      </c>
      <c r="J2015">
        <v>-20</v>
      </c>
      <c r="K2015">
        <v>114.74</v>
      </c>
      <c r="M2015" t="s">
        <v>54</v>
      </c>
      <c r="P2015" t="s">
        <v>54</v>
      </c>
      <c r="Q2015">
        <v>114.74</v>
      </c>
      <c r="R2015">
        <v>0</v>
      </c>
      <c r="S2015">
        <v>0</v>
      </c>
      <c r="T2015" t="s">
        <v>3024</v>
      </c>
      <c r="U2015" t="s">
        <v>3025</v>
      </c>
      <c r="V2015">
        <v>43542</v>
      </c>
      <c r="W2015" t="s">
        <v>3028</v>
      </c>
      <c r="AD2015">
        <v>44132</v>
      </c>
      <c r="AG2015" t="s">
        <v>2985</v>
      </c>
      <c r="AH2015" t="s">
        <v>3027</v>
      </c>
      <c r="AI2015" t="s">
        <v>2977</v>
      </c>
      <c r="AJ2015">
        <v>44637</v>
      </c>
      <c r="AK2015">
        <v>1</v>
      </c>
      <c r="AL2015" t="s">
        <v>58</v>
      </c>
      <c r="AN2015" t="s">
        <v>1649</v>
      </c>
      <c r="AP2015" t="s">
        <v>496</v>
      </c>
      <c r="AS2015" t="s">
        <v>111</v>
      </c>
      <c r="AT2015" t="s">
        <v>61</v>
      </c>
      <c r="AU2015" t="s">
        <v>61</v>
      </c>
      <c r="AV2015" t="s">
        <v>11037</v>
      </c>
      <c r="AY2015">
        <v>0</v>
      </c>
      <c r="AZ2015" t="s">
        <v>62</v>
      </c>
      <c r="BA2015" t="s">
        <v>63</v>
      </c>
    </row>
    <row r="2016" spans="1:53" x14ac:dyDescent="0.25">
      <c r="A2016" s="1" t="s">
        <v>3031</v>
      </c>
      <c r="B2016" s="236">
        <v>44115</v>
      </c>
      <c r="C2016" s="236">
        <v>44145</v>
      </c>
      <c r="D2016">
        <v>20601107971</v>
      </c>
      <c r="E2016" t="s">
        <v>2970</v>
      </c>
      <c r="F2016" t="s">
        <v>2971</v>
      </c>
      <c r="G2016" s="236">
        <v>44115</v>
      </c>
      <c r="H2016" s="236">
        <v>44145</v>
      </c>
      <c r="J2016">
        <v>-13</v>
      </c>
      <c r="K2016">
        <v>191.95</v>
      </c>
      <c r="M2016" t="s">
        <v>54</v>
      </c>
      <c r="P2016" t="s">
        <v>54</v>
      </c>
      <c r="Q2016">
        <v>191.95</v>
      </c>
      <c r="R2016">
        <v>0</v>
      </c>
      <c r="S2016">
        <v>0</v>
      </c>
      <c r="T2016" t="s">
        <v>3029</v>
      </c>
      <c r="U2016" t="s">
        <v>3030</v>
      </c>
      <c r="V2016">
        <v>43566</v>
      </c>
      <c r="W2016" t="s">
        <v>3031</v>
      </c>
      <c r="X2016" t="s">
        <v>3032</v>
      </c>
      <c r="AD2016">
        <v>44132</v>
      </c>
      <c r="AI2016" t="s">
        <v>65</v>
      </c>
      <c r="AK2016">
        <v>1</v>
      </c>
      <c r="AL2016" t="s">
        <v>58</v>
      </c>
      <c r="AN2016" t="s">
        <v>1649</v>
      </c>
      <c r="AP2016" t="s">
        <v>496</v>
      </c>
      <c r="AS2016" t="s">
        <v>111</v>
      </c>
      <c r="AT2016" t="s">
        <v>61</v>
      </c>
      <c r="AU2016" t="s">
        <v>61</v>
      </c>
      <c r="AV2016" t="s">
        <v>11037</v>
      </c>
      <c r="AY2016">
        <v>0</v>
      </c>
      <c r="AZ2016" t="s">
        <v>62</v>
      </c>
      <c r="BA2016" t="s">
        <v>63</v>
      </c>
    </row>
    <row r="2017" spans="1:53" x14ac:dyDescent="0.25">
      <c r="A2017" s="1" t="s">
        <v>3034</v>
      </c>
      <c r="B2017" s="236">
        <v>44117</v>
      </c>
      <c r="C2017" s="236">
        <v>44147</v>
      </c>
      <c r="D2017">
        <v>20601107971</v>
      </c>
      <c r="E2017" t="s">
        <v>2970</v>
      </c>
      <c r="F2017" t="s">
        <v>2971</v>
      </c>
      <c r="G2017" s="236">
        <v>44117</v>
      </c>
      <c r="H2017" s="236">
        <v>44147</v>
      </c>
      <c r="J2017">
        <v>-15</v>
      </c>
      <c r="K2017">
        <v>191.95</v>
      </c>
      <c r="M2017" t="s">
        <v>54</v>
      </c>
      <c r="P2017" t="s">
        <v>54</v>
      </c>
      <c r="Q2017">
        <v>191.95</v>
      </c>
      <c r="R2017">
        <v>0</v>
      </c>
      <c r="S2017">
        <v>0</v>
      </c>
      <c r="T2017" t="s">
        <v>3029</v>
      </c>
      <c r="U2017" t="s">
        <v>3033</v>
      </c>
      <c r="V2017">
        <v>43595</v>
      </c>
      <c r="W2017" t="s">
        <v>3034</v>
      </c>
      <c r="AD2017">
        <v>44132</v>
      </c>
      <c r="AI2017" t="s">
        <v>65</v>
      </c>
      <c r="AK2017">
        <v>1</v>
      </c>
      <c r="AL2017" t="s">
        <v>58</v>
      </c>
      <c r="AN2017" t="s">
        <v>1649</v>
      </c>
      <c r="AP2017" t="s">
        <v>496</v>
      </c>
      <c r="AS2017" t="s">
        <v>111</v>
      </c>
      <c r="AT2017" t="s">
        <v>61</v>
      </c>
      <c r="AU2017" t="s">
        <v>61</v>
      </c>
      <c r="AV2017" t="s">
        <v>11037</v>
      </c>
      <c r="AY2017">
        <v>0</v>
      </c>
      <c r="AZ2017" t="s">
        <v>62</v>
      </c>
      <c r="BA2017" t="s">
        <v>63</v>
      </c>
    </row>
    <row r="2018" spans="1:53" x14ac:dyDescent="0.25">
      <c r="A2018" s="1" t="s">
        <v>3036</v>
      </c>
      <c r="B2018" s="236">
        <v>44121</v>
      </c>
      <c r="C2018" s="236">
        <v>44151</v>
      </c>
      <c r="D2018">
        <v>20601107971</v>
      </c>
      <c r="E2018" t="s">
        <v>2970</v>
      </c>
      <c r="F2018" t="s">
        <v>2971</v>
      </c>
      <c r="G2018" s="236">
        <v>44121</v>
      </c>
      <c r="H2018" s="236">
        <v>44151</v>
      </c>
      <c r="J2018">
        <v>-19</v>
      </c>
      <c r="K2018">
        <v>111.21</v>
      </c>
      <c r="M2018" t="s">
        <v>54</v>
      </c>
      <c r="P2018" t="s">
        <v>54</v>
      </c>
      <c r="Q2018">
        <v>111.21</v>
      </c>
      <c r="R2018">
        <v>0</v>
      </c>
      <c r="S2018">
        <v>0</v>
      </c>
      <c r="T2018" t="s">
        <v>3024</v>
      </c>
      <c r="U2018" t="s">
        <v>3035</v>
      </c>
      <c r="V2018">
        <v>43602</v>
      </c>
      <c r="W2018" t="s">
        <v>3036</v>
      </c>
      <c r="AD2018">
        <v>44132</v>
      </c>
      <c r="AI2018" t="s">
        <v>65</v>
      </c>
      <c r="AK2018">
        <v>1</v>
      </c>
      <c r="AL2018" t="s">
        <v>58</v>
      </c>
      <c r="AN2018" t="s">
        <v>1649</v>
      </c>
      <c r="AP2018" t="s">
        <v>496</v>
      </c>
      <c r="AS2018" t="s">
        <v>111</v>
      </c>
      <c r="AT2018" t="s">
        <v>61</v>
      </c>
      <c r="AU2018" t="s">
        <v>61</v>
      </c>
      <c r="AV2018" t="s">
        <v>11037</v>
      </c>
      <c r="AY2018">
        <v>0</v>
      </c>
      <c r="AZ2018" t="s">
        <v>62</v>
      </c>
      <c r="BA2018" t="s">
        <v>63</v>
      </c>
    </row>
    <row r="2019" spans="1:53" x14ac:dyDescent="0.25">
      <c r="A2019" s="1" t="s">
        <v>3039</v>
      </c>
      <c r="B2019" s="236">
        <v>44127</v>
      </c>
      <c r="C2019" s="236">
        <v>44157</v>
      </c>
      <c r="D2019">
        <v>20601107971</v>
      </c>
      <c r="E2019" t="s">
        <v>2970</v>
      </c>
      <c r="F2019" t="s">
        <v>2971</v>
      </c>
      <c r="G2019" s="236">
        <v>44127</v>
      </c>
      <c r="H2019" s="236">
        <v>44157</v>
      </c>
      <c r="J2019">
        <v>-25</v>
      </c>
      <c r="K2019">
        <v>191.95</v>
      </c>
      <c r="M2019" t="s">
        <v>54</v>
      </c>
      <c r="P2019" t="s">
        <v>54</v>
      </c>
      <c r="Q2019">
        <v>191.95</v>
      </c>
      <c r="R2019">
        <v>0</v>
      </c>
      <c r="S2019">
        <v>0</v>
      </c>
      <c r="T2019" t="s">
        <v>3037</v>
      </c>
      <c r="U2019" t="s">
        <v>3038</v>
      </c>
      <c r="V2019">
        <v>43608</v>
      </c>
      <c r="W2019" t="s">
        <v>3039</v>
      </c>
      <c r="AD2019">
        <v>44132</v>
      </c>
      <c r="AI2019" t="s">
        <v>65</v>
      </c>
      <c r="AK2019">
        <v>1</v>
      </c>
      <c r="AL2019" t="s">
        <v>58</v>
      </c>
      <c r="AN2019" t="s">
        <v>1649</v>
      </c>
      <c r="AP2019" t="s">
        <v>496</v>
      </c>
      <c r="AS2019" t="s">
        <v>111</v>
      </c>
      <c r="AT2019" t="s">
        <v>61</v>
      </c>
      <c r="AU2019" t="s">
        <v>61</v>
      </c>
      <c r="AV2019" t="s">
        <v>11037</v>
      </c>
      <c r="AY2019">
        <v>0</v>
      </c>
      <c r="AZ2019" t="s">
        <v>62</v>
      </c>
      <c r="BA2019" t="s">
        <v>63</v>
      </c>
    </row>
    <row r="2020" spans="1:53" x14ac:dyDescent="0.25">
      <c r="A2020" s="1" t="s">
        <v>3042</v>
      </c>
      <c r="B2020" s="236">
        <v>44109</v>
      </c>
      <c r="C2020" s="236">
        <v>44139</v>
      </c>
      <c r="D2020">
        <v>20601107971</v>
      </c>
      <c r="E2020" t="s">
        <v>2970</v>
      </c>
      <c r="F2020" t="s">
        <v>2971</v>
      </c>
      <c r="G2020" s="236">
        <v>44109</v>
      </c>
      <c r="H2020" s="236">
        <v>44139</v>
      </c>
      <c r="J2020">
        <v>-7</v>
      </c>
      <c r="K2020">
        <v>158</v>
      </c>
      <c r="M2020" t="s">
        <v>54</v>
      </c>
      <c r="P2020" t="s">
        <v>54</v>
      </c>
      <c r="Q2020">
        <v>158</v>
      </c>
      <c r="R2020">
        <v>0</v>
      </c>
      <c r="S2020">
        <v>0</v>
      </c>
      <c r="T2020" t="s">
        <v>3040</v>
      </c>
      <c r="U2020" t="s">
        <v>3041</v>
      </c>
      <c r="V2020">
        <v>43654</v>
      </c>
      <c r="W2020" t="s">
        <v>3042</v>
      </c>
      <c r="AD2020">
        <v>44132</v>
      </c>
      <c r="AI2020" t="s">
        <v>65</v>
      </c>
      <c r="AK2020">
        <v>1</v>
      </c>
      <c r="AL2020" t="s">
        <v>58</v>
      </c>
      <c r="AN2020" t="s">
        <v>1649</v>
      </c>
      <c r="AP2020" t="s">
        <v>496</v>
      </c>
      <c r="AS2020" t="s">
        <v>111</v>
      </c>
      <c r="AT2020" t="s">
        <v>61</v>
      </c>
      <c r="AU2020" t="s">
        <v>61</v>
      </c>
      <c r="AV2020" t="s">
        <v>11037</v>
      </c>
      <c r="AY2020">
        <v>0</v>
      </c>
      <c r="AZ2020" t="s">
        <v>62</v>
      </c>
      <c r="BA2020" t="s">
        <v>63</v>
      </c>
    </row>
    <row r="2021" spans="1:53" x14ac:dyDescent="0.25">
      <c r="A2021" s="1" t="s">
        <v>3044</v>
      </c>
      <c r="B2021" s="236">
        <v>44114</v>
      </c>
      <c r="C2021" s="236">
        <v>44144</v>
      </c>
      <c r="D2021">
        <v>20601107971</v>
      </c>
      <c r="E2021" t="s">
        <v>2970</v>
      </c>
      <c r="F2021" t="s">
        <v>2971</v>
      </c>
      <c r="G2021" s="236">
        <v>44114</v>
      </c>
      <c r="H2021" s="236">
        <v>44144</v>
      </c>
      <c r="J2021">
        <v>-12</v>
      </c>
      <c r="K2021">
        <v>203.8</v>
      </c>
      <c r="M2021" t="s">
        <v>54</v>
      </c>
      <c r="P2021" t="s">
        <v>54</v>
      </c>
      <c r="Q2021">
        <v>203.8</v>
      </c>
      <c r="R2021">
        <v>0</v>
      </c>
      <c r="S2021">
        <v>0</v>
      </c>
      <c r="T2021" t="s">
        <v>3037</v>
      </c>
      <c r="U2021" t="s">
        <v>3043</v>
      </c>
      <c r="V2021">
        <v>43656</v>
      </c>
      <c r="W2021" t="s">
        <v>3044</v>
      </c>
      <c r="AD2021">
        <v>44132</v>
      </c>
      <c r="AI2021" t="s">
        <v>65</v>
      </c>
      <c r="AK2021">
        <v>1</v>
      </c>
      <c r="AL2021" t="s">
        <v>58</v>
      </c>
      <c r="AN2021" t="s">
        <v>1649</v>
      </c>
      <c r="AP2021" t="s">
        <v>496</v>
      </c>
      <c r="AS2021" t="s">
        <v>111</v>
      </c>
      <c r="AT2021" t="s">
        <v>61</v>
      </c>
      <c r="AU2021" t="s">
        <v>61</v>
      </c>
      <c r="AV2021" t="s">
        <v>11037</v>
      </c>
      <c r="AY2021">
        <v>0</v>
      </c>
      <c r="AZ2021" t="s">
        <v>62</v>
      </c>
      <c r="BA2021" t="s">
        <v>63</v>
      </c>
    </row>
    <row r="2022" spans="1:53" x14ac:dyDescent="0.25">
      <c r="A2022" s="1" t="s">
        <v>3046</v>
      </c>
      <c r="B2022" s="236">
        <v>44111</v>
      </c>
      <c r="C2022" s="236">
        <v>44141</v>
      </c>
      <c r="D2022">
        <v>20601107971</v>
      </c>
      <c r="E2022" t="s">
        <v>2970</v>
      </c>
      <c r="F2022" t="s">
        <v>2971</v>
      </c>
      <c r="G2022" s="236">
        <v>44111</v>
      </c>
      <c r="H2022" s="236">
        <v>44141</v>
      </c>
      <c r="J2022">
        <v>-9</v>
      </c>
      <c r="K2022">
        <v>97.63</v>
      </c>
      <c r="M2022" t="s">
        <v>54</v>
      </c>
      <c r="P2022" t="s">
        <v>54</v>
      </c>
      <c r="Q2022">
        <v>97.63</v>
      </c>
      <c r="R2022">
        <v>0</v>
      </c>
      <c r="S2022">
        <v>0</v>
      </c>
      <c r="T2022" t="s">
        <v>3040</v>
      </c>
      <c r="U2022" t="s">
        <v>3045</v>
      </c>
      <c r="V2022">
        <v>43745</v>
      </c>
      <c r="W2022" t="s">
        <v>3046</v>
      </c>
      <c r="AD2022">
        <v>44132</v>
      </c>
      <c r="AK2022">
        <v>1</v>
      </c>
      <c r="AL2022" t="s">
        <v>58</v>
      </c>
      <c r="AN2022" t="s">
        <v>1649</v>
      </c>
      <c r="AP2022" t="s">
        <v>496</v>
      </c>
      <c r="AS2022" t="s">
        <v>111</v>
      </c>
      <c r="AT2022" t="s">
        <v>61</v>
      </c>
      <c r="AU2022" t="s">
        <v>61</v>
      </c>
      <c r="AV2022" t="s">
        <v>11037</v>
      </c>
      <c r="AY2022">
        <v>0</v>
      </c>
      <c r="AZ2022" t="s">
        <v>62</v>
      </c>
      <c r="BA2022" t="s">
        <v>63</v>
      </c>
    </row>
    <row r="2023" spans="1:53" x14ac:dyDescent="0.25">
      <c r="A2023" s="1" t="s">
        <v>3013</v>
      </c>
      <c r="B2023" s="236">
        <v>44111</v>
      </c>
      <c r="C2023" s="236">
        <v>44141</v>
      </c>
      <c r="D2023">
        <v>20601107971</v>
      </c>
      <c r="E2023" t="s">
        <v>2970</v>
      </c>
      <c r="F2023" t="s">
        <v>2971</v>
      </c>
      <c r="G2023" s="236">
        <v>44111</v>
      </c>
      <c r="H2023" s="236">
        <v>44141</v>
      </c>
      <c r="J2023">
        <v>6</v>
      </c>
      <c r="K2023">
        <v>138.63</v>
      </c>
      <c r="M2023" t="s">
        <v>54</v>
      </c>
      <c r="O2023">
        <v>0</v>
      </c>
      <c r="P2023" t="s">
        <v>54</v>
      </c>
      <c r="Q2023">
        <v>138.63</v>
      </c>
      <c r="R2023">
        <v>138.63</v>
      </c>
      <c r="S2023" t="s">
        <v>79</v>
      </c>
      <c r="T2023" t="s">
        <v>3047</v>
      </c>
      <c r="U2023" t="s">
        <v>3048</v>
      </c>
      <c r="V2023">
        <v>44116</v>
      </c>
      <c r="W2023" t="s">
        <v>3013</v>
      </c>
      <c r="X2023" t="s">
        <v>2653</v>
      </c>
      <c r="AD2023">
        <v>44116</v>
      </c>
      <c r="AK2023">
        <v>1</v>
      </c>
      <c r="AL2023" t="s">
        <v>58</v>
      </c>
      <c r="AN2023" t="s">
        <v>1649</v>
      </c>
      <c r="AP2023" t="s">
        <v>496</v>
      </c>
      <c r="AS2023" t="s">
        <v>111</v>
      </c>
      <c r="AT2023" t="s">
        <v>61</v>
      </c>
      <c r="AU2023" t="s">
        <v>61</v>
      </c>
      <c r="AV2023" t="s">
        <v>11037</v>
      </c>
      <c r="AW2023" t="s">
        <v>3049</v>
      </c>
      <c r="AY2023">
        <v>0</v>
      </c>
      <c r="AZ2023" t="s">
        <v>62</v>
      </c>
      <c r="BA2023" t="s">
        <v>63</v>
      </c>
    </row>
    <row r="2024" spans="1:53" x14ac:dyDescent="0.25">
      <c r="A2024" s="1" t="s">
        <v>3052</v>
      </c>
      <c r="B2024" s="236">
        <v>44112</v>
      </c>
      <c r="C2024" s="236">
        <v>44142</v>
      </c>
      <c r="D2024">
        <v>20601107971</v>
      </c>
      <c r="E2024" t="s">
        <v>2970</v>
      </c>
      <c r="F2024" t="s">
        <v>2971</v>
      </c>
      <c r="G2024" s="236">
        <v>44112</v>
      </c>
      <c r="H2024" s="236">
        <v>44142</v>
      </c>
      <c r="J2024">
        <v>-10</v>
      </c>
      <c r="K2024">
        <v>111.21</v>
      </c>
      <c r="M2024" t="s">
        <v>54</v>
      </c>
      <c r="P2024" t="s">
        <v>54</v>
      </c>
      <c r="Q2024">
        <v>111.21</v>
      </c>
      <c r="R2024">
        <v>0</v>
      </c>
      <c r="S2024">
        <v>0</v>
      </c>
      <c r="T2024" t="s">
        <v>3050</v>
      </c>
      <c r="U2024" t="s">
        <v>3051</v>
      </c>
      <c r="V2024">
        <v>43838</v>
      </c>
      <c r="W2024" t="s">
        <v>3052</v>
      </c>
      <c r="AD2024">
        <v>44132</v>
      </c>
      <c r="AK2024">
        <v>1</v>
      </c>
      <c r="AL2024" t="s">
        <v>58</v>
      </c>
      <c r="AN2024" t="s">
        <v>286</v>
      </c>
      <c r="AP2024" t="s">
        <v>3053</v>
      </c>
      <c r="AS2024" t="s">
        <v>111</v>
      </c>
      <c r="AT2024" t="s">
        <v>61</v>
      </c>
      <c r="AU2024" t="s">
        <v>61</v>
      </c>
      <c r="AV2024" t="s">
        <v>11037</v>
      </c>
      <c r="AY2024">
        <v>0</v>
      </c>
      <c r="AZ2024" t="s">
        <v>62</v>
      </c>
      <c r="BA2024" t="s">
        <v>63</v>
      </c>
    </row>
    <row r="2025" spans="1:53" x14ac:dyDescent="0.25">
      <c r="A2025" s="1" t="s">
        <v>3236</v>
      </c>
      <c r="B2025" s="236">
        <v>44122</v>
      </c>
      <c r="C2025" s="236">
        <v>44152</v>
      </c>
      <c r="D2025">
        <v>20602985971</v>
      </c>
      <c r="E2025" t="s">
        <v>3054</v>
      </c>
      <c r="F2025" t="s">
        <v>3055</v>
      </c>
      <c r="G2025" s="236">
        <v>44122</v>
      </c>
      <c r="H2025" s="236">
        <v>44152</v>
      </c>
      <c r="J2025">
        <v>-20</v>
      </c>
      <c r="K2025">
        <v>520</v>
      </c>
      <c r="M2025" t="s">
        <v>54</v>
      </c>
      <c r="P2025" t="s">
        <v>54</v>
      </c>
      <c r="Q2025">
        <v>520</v>
      </c>
      <c r="R2025">
        <v>0</v>
      </c>
      <c r="S2025">
        <v>0</v>
      </c>
      <c r="T2025" t="s">
        <v>3234</v>
      </c>
      <c r="U2025" t="s">
        <v>3235</v>
      </c>
      <c r="V2025">
        <v>43969</v>
      </c>
      <c r="W2025" t="s">
        <v>3236</v>
      </c>
      <c r="AD2025">
        <v>44132</v>
      </c>
      <c r="AI2025" t="s">
        <v>65</v>
      </c>
      <c r="AK2025">
        <v>1</v>
      </c>
      <c r="AL2025" t="s">
        <v>58</v>
      </c>
      <c r="AN2025" t="s">
        <v>3237</v>
      </c>
      <c r="AS2025" t="s">
        <v>111</v>
      </c>
      <c r="AT2025" t="s">
        <v>61</v>
      </c>
      <c r="AU2025" t="s">
        <v>61</v>
      </c>
      <c r="AV2025" t="s">
        <v>11037</v>
      </c>
      <c r="AY2025">
        <v>0</v>
      </c>
      <c r="AZ2025" t="s">
        <v>62</v>
      </c>
      <c r="BA2025" t="s">
        <v>63</v>
      </c>
    </row>
    <row r="2026" spans="1:53" x14ac:dyDescent="0.25">
      <c r="A2026" s="1" t="s">
        <v>3240</v>
      </c>
      <c r="B2026" s="236">
        <v>44117</v>
      </c>
      <c r="C2026" s="236">
        <v>44147</v>
      </c>
      <c r="D2026">
        <v>20602985971</v>
      </c>
      <c r="E2026" t="s">
        <v>3054</v>
      </c>
      <c r="F2026" t="s">
        <v>3055</v>
      </c>
      <c r="G2026" s="236">
        <v>44117</v>
      </c>
      <c r="H2026" s="236">
        <v>44147</v>
      </c>
      <c r="J2026">
        <v>-15</v>
      </c>
      <c r="K2026">
        <v>175</v>
      </c>
      <c r="M2026" t="s">
        <v>54</v>
      </c>
      <c r="P2026" t="s">
        <v>54</v>
      </c>
      <c r="Q2026">
        <v>175</v>
      </c>
      <c r="R2026">
        <v>0</v>
      </c>
      <c r="S2026">
        <v>0</v>
      </c>
      <c r="T2026" t="s">
        <v>3238</v>
      </c>
      <c r="U2026" t="s">
        <v>3239</v>
      </c>
      <c r="V2026">
        <v>43721</v>
      </c>
      <c r="W2026" t="s">
        <v>3240</v>
      </c>
      <c r="AD2026">
        <v>44132</v>
      </c>
      <c r="AI2026" t="s">
        <v>65</v>
      </c>
      <c r="AK2026">
        <v>1</v>
      </c>
      <c r="AL2026" t="s">
        <v>58</v>
      </c>
      <c r="AN2026" t="s">
        <v>97</v>
      </c>
      <c r="AS2026" t="s">
        <v>111</v>
      </c>
      <c r="AT2026" t="s">
        <v>61</v>
      </c>
      <c r="AU2026" t="s">
        <v>61</v>
      </c>
      <c r="AV2026" t="s">
        <v>11037</v>
      </c>
      <c r="AY2026">
        <v>0</v>
      </c>
      <c r="AZ2026" t="s">
        <v>62</v>
      </c>
      <c r="BA2026" t="s">
        <v>63</v>
      </c>
    </row>
    <row r="2027" spans="1:53" x14ac:dyDescent="0.25">
      <c r="A2027" s="1" t="s">
        <v>3243</v>
      </c>
      <c r="B2027" s="236">
        <v>44120</v>
      </c>
      <c r="C2027" s="236">
        <v>44150</v>
      </c>
      <c r="D2027">
        <v>20602985971</v>
      </c>
      <c r="E2027" t="s">
        <v>3054</v>
      </c>
      <c r="F2027" t="s">
        <v>3055</v>
      </c>
      <c r="G2027" s="236">
        <v>44120</v>
      </c>
      <c r="H2027" s="236">
        <v>44150</v>
      </c>
      <c r="J2027">
        <v>-18</v>
      </c>
      <c r="K2027">
        <v>175</v>
      </c>
      <c r="M2027" t="s">
        <v>54</v>
      </c>
      <c r="P2027" t="s">
        <v>54</v>
      </c>
      <c r="Q2027">
        <v>175</v>
      </c>
      <c r="R2027">
        <v>0</v>
      </c>
      <c r="S2027">
        <v>0</v>
      </c>
      <c r="T2027" t="s">
        <v>3241</v>
      </c>
      <c r="U2027" t="s">
        <v>3242</v>
      </c>
      <c r="V2027">
        <v>43724</v>
      </c>
      <c r="W2027" t="s">
        <v>3243</v>
      </c>
      <c r="AD2027">
        <v>44132</v>
      </c>
      <c r="AI2027" t="s">
        <v>65</v>
      </c>
      <c r="AK2027">
        <v>1</v>
      </c>
      <c r="AL2027" t="s">
        <v>58</v>
      </c>
      <c r="AN2027" t="s">
        <v>66</v>
      </c>
      <c r="AS2027" t="s">
        <v>111</v>
      </c>
      <c r="AT2027" t="s">
        <v>61</v>
      </c>
      <c r="AU2027" t="s">
        <v>61</v>
      </c>
      <c r="AV2027" t="s">
        <v>11037</v>
      </c>
      <c r="AY2027">
        <v>0</v>
      </c>
      <c r="AZ2027" t="s">
        <v>62</v>
      </c>
      <c r="BA2027" t="s">
        <v>63</v>
      </c>
    </row>
    <row r="2028" spans="1:53" x14ac:dyDescent="0.25">
      <c r="A2028" s="1" t="s">
        <v>3246</v>
      </c>
      <c r="B2028" s="236">
        <v>44126</v>
      </c>
      <c r="C2028" s="236">
        <v>44156</v>
      </c>
      <c r="D2028">
        <v>20602985971</v>
      </c>
      <c r="E2028" t="s">
        <v>3054</v>
      </c>
      <c r="F2028" t="s">
        <v>3055</v>
      </c>
      <c r="G2028" s="236">
        <v>44126</v>
      </c>
      <c r="H2028" s="236">
        <v>44156</v>
      </c>
      <c r="I2028" t="s">
        <v>2972</v>
      </c>
      <c r="J2028">
        <v>-24</v>
      </c>
      <c r="K2028">
        <v>136.88</v>
      </c>
      <c r="M2028" t="s">
        <v>54</v>
      </c>
      <c r="P2028" t="s">
        <v>54</v>
      </c>
      <c r="Q2028">
        <v>136.88</v>
      </c>
      <c r="R2028">
        <v>0</v>
      </c>
      <c r="S2028">
        <v>0</v>
      </c>
      <c r="T2028" t="s">
        <v>3244</v>
      </c>
      <c r="U2028" t="s">
        <v>3245</v>
      </c>
      <c r="V2028">
        <v>43426</v>
      </c>
      <c r="W2028" t="s">
        <v>3246</v>
      </c>
      <c r="AD2028">
        <v>44132</v>
      </c>
      <c r="AG2028" t="s">
        <v>3084</v>
      </c>
      <c r="AH2028" t="s">
        <v>3247</v>
      </c>
      <c r="AI2028" t="s">
        <v>1491</v>
      </c>
      <c r="AJ2028">
        <v>44156</v>
      </c>
      <c r="AK2028">
        <v>1</v>
      </c>
      <c r="AL2028" t="s">
        <v>58</v>
      </c>
      <c r="AP2028" t="s">
        <v>3248</v>
      </c>
      <c r="AS2028" t="s">
        <v>111</v>
      </c>
      <c r="AT2028" t="s">
        <v>61</v>
      </c>
      <c r="AU2028" t="s">
        <v>61</v>
      </c>
      <c r="AV2028" t="s">
        <v>11037</v>
      </c>
      <c r="AY2028">
        <v>0</v>
      </c>
      <c r="AZ2028" t="s">
        <v>62</v>
      </c>
      <c r="BA2028" t="s">
        <v>63</v>
      </c>
    </row>
    <row r="2029" spans="1:53" x14ac:dyDescent="0.25">
      <c r="A2029" s="1" t="s">
        <v>3249</v>
      </c>
      <c r="B2029" s="236">
        <v>44126</v>
      </c>
      <c r="C2029" s="236">
        <v>44156</v>
      </c>
      <c r="D2029">
        <v>20602985971</v>
      </c>
      <c r="E2029" t="s">
        <v>3054</v>
      </c>
      <c r="F2029" t="s">
        <v>3055</v>
      </c>
      <c r="G2029" s="236">
        <v>44126</v>
      </c>
      <c r="H2029" s="236">
        <v>44156</v>
      </c>
      <c r="I2029" t="s">
        <v>2972</v>
      </c>
      <c r="J2029">
        <v>-24</v>
      </c>
      <c r="K2029">
        <v>136.87</v>
      </c>
      <c r="M2029" t="s">
        <v>54</v>
      </c>
      <c r="P2029" t="s">
        <v>54</v>
      </c>
      <c r="Q2029">
        <v>136.87</v>
      </c>
      <c r="R2029">
        <v>0</v>
      </c>
      <c r="S2029">
        <v>0</v>
      </c>
      <c r="T2029" t="s">
        <v>3244</v>
      </c>
      <c r="U2029" t="s">
        <v>3245</v>
      </c>
      <c r="V2029">
        <v>43426</v>
      </c>
      <c r="W2029" t="s">
        <v>3249</v>
      </c>
      <c r="AD2029">
        <v>44132</v>
      </c>
      <c r="AG2029" t="s">
        <v>3084</v>
      </c>
      <c r="AH2029" t="s">
        <v>3247</v>
      </c>
      <c r="AI2029" t="s">
        <v>1491</v>
      </c>
      <c r="AJ2029">
        <v>44156</v>
      </c>
      <c r="AK2029">
        <v>1</v>
      </c>
      <c r="AL2029" t="s">
        <v>58</v>
      </c>
      <c r="AP2029" t="s">
        <v>3248</v>
      </c>
      <c r="AS2029" t="s">
        <v>111</v>
      </c>
      <c r="AT2029" t="s">
        <v>61</v>
      </c>
      <c r="AU2029" t="s">
        <v>61</v>
      </c>
      <c r="AV2029" t="s">
        <v>11037</v>
      </c>
      <c r="AY2029">
        <v>0</v>
      </c>
      <c r="AZ2029" t="s">
        <v>62</v>
      </c>
      <c r="BA2029" t="s">
        <v>63</v>
      </c>
    </row>
    <row r="2030" spans="1:53" x14ac:dyDescent="0.25">
      <c r="A2030" s="1" t="s">
        <v>3252</v>
      </c>
      <c r="B2030" s="236">
        <v>44127</v>
      </c>
      <c r="C2030" s="236">
        <v>44157</v>
      </c>
      <c r="D2030">
        <v>20602985971</v>
      </c>
      <c r="E2030" t="s">
        <v>3054</v>
      </c>
      <c r="F2030" t="s">
        <v>3055</v>
      </c>
      <c r="G2030" s="236">
        <v>44127</v>
      </c>
      <c r="H2030" s="236">
        <v>44157</v>
      </c>
      <c r="J2030">
        <v>-25</v>
      </c>
      <c r="K2030">
        <v>290.66000000000003</v>
      </c>
      <c r="M2030" t="s">
        <v>54</v>
      </c>
      <c r="P2030" t="s">
        <v>54</v>
      </c>
      <c r="Q2030">
        <v>290.66000000000003</v>
      </c>
      <c r="R2030">
        <v>0</v>
      </c>
      <c r="S2030">
        <v>0</v>
      </c>
      <c r="T2030" t="s">
        <v>3250</v>
      </c>
      <c r="U2030" t="s">
        <v>3251</v>
      </c>
      <c r="V2030">
        <v>43669</v>
      </c>
      <c r="W2030" t="s">
        <v>3252</v>
      </c>
      <c r="AD2030">
        <v>44132</v>
      </c>
      <c r="AG2030" t="s">
        <v>3084</v>
      </c>
      <c r="AH2030" t="s">
        <v>3165</v>
      </c>
      <c r="AI2030" t="s">
        <v>3166</v>
      </c>
      <c r="AJ2030">
        <v>44034</v>
      </c>
      <c r="AK2030">
        <v>1</v>
      </c>
      <c r="AL2030" t="s">
        <v>58</v>
      </c>
      <c r="AN2030" t="s">
        <v>66</v>
      </c>
      <c r="AS2030" t="s">
        <v>111</v>
      </c>
      <c r="AT2030" t="s">
        <v>61</v>
      </c>
      <c r="AU2030" t="s">
        <v>61</v>
      </c>
      <c r="AV2030" t="s">
        <v>11037</v>
      </c>
      <c r="AY2030">
        <v>0</v>
      </c>
      <c r="AZ2030" t="s">
        <v>62</v>
      </c>
      <c r="BA2030" t="s">
        <v>63</v>
      </c>
    </row>
    <row r="2031" spans="1:53" x14ac:dyDescent="0.25">
      <c r="A2031" s="1" t="s">
        <v>3254</v>
      </c>
      <c r="B2031" s="236">
        <v>44129</v>
      </c>
      <c r="C2031" s="236">
        <v>44159</v>
      </c>
      <c r="D2031">
        <v>20602985971</v>
      </c>
      <c r="E2031" t="s">
        <v>3054</v>
      </c>
      <c r="F2031" t="s">
        <v>3055</v>
      </c>
      <c r="G2031" s="236">
        <v>44129</v>
      </c>
      <c r="H2031" s="236">
        <v>44159</v>
      </c>
      <c r="J2031">
        <v>-27</v>
      </c>
      <c r="K2031">
        <v>249.12</v>
      </c>
      <c r="M2031" t="s">
        <v>54</v>
      </c>
      <c r="P2031" t="s">
        <v>54</v>
      </c>
      <c r="Q2031">
        <v>249.12</v>
      </c>
      <c r="R2031">
        <v>0</v>
      </c>
      <c r="S2031">
        <v>0</v>
      </c>
      <c r="T2031" t="s">
        <v>3250</v>
      </c>
      <c r="U2031" t="s">
        <v>3253</v>
      </c>
      <c r="V2031">
        <v>43671</v>
      </c>
      <c r="W2031" t="s">
        <v>3254</v>
      </c>
      <c r="AD2031">
        <v>44132</v>
      </c>
      <c r="AG2031" t="s">
        <v>3084</v>
      </c>
      <c r="AH2031" t="s">
        <v>3165</v>
      </c>
      <c r="AI2031" t="s">
        <v>438</v>
      </c>
      <c r="AJ2031">
        <v>44036</v>
      </c>
      <c r="AK2031">
        <v>1</v>
      </c>
      <c r="AL2031" t="s">
        <v>58</v>
      </c>
      <c r="AN2031" t="s">
        <v>66</v>
      </c>
      <c r="AS2031" t="s">
        <v>111</v>
      </c>
      <c r="AT2031" t="s">
        <v>61</v>
      </c>
      <c r="AU2031" t="s">
        <v>61</v>
      </c>
      <c r="AV2031" t="s">
        <v>11037</v>
      </c>
      <c r="AY2031">
        <v>0</v>
      </c>
      <c r="AZ2031" t="s">
        <v>62</v>
      </c>
      <c r="BA2031" t="s">
        <v>63</v>
      </c>
    </row>
    <row r="2032" spans="1:53" x14ac:dyDescent="0.25">
      <c r="A2032" s="1" t="s">
        <v>3257</v>
      </c>
      <c r="B2032" s="236">
        <v>44105</v>
      </c>
      <c r="C2032" s="236">
        <v>44135</v>
      </c>
      <c r="D2032">
        <v>20602985971</v>
      </c>
      <c r="E2032" t="s">
        <v>3054</v>
      </c>
      <c r="F2032" t="s">
        <v>3055</v>
      </c>
      <c r="G2032" s="236">
        <v>44105</v>
      </c>
      <c r="H2032" s="236">
        <v>44135</v>
      </c>
      <c r="J2032">
        <v>-3</v>
      </c>
      <c r="K2032">
        <v>250</v>
      </c>
      <c r="M2032" t="s">
        <v>54</v>
      </c>
      <c r="P2032" t="s">
        <v>54</v>
      </c>
      <c r="Q2032">
        <v>250</v>
      </c>
      <c r="R2032">
        <v>0</v>
      </c>
      <c r="S2032">
        <v>0</v>
      </c>
      <c r="T2032" t="s">
        <v>3255</v>
      </c>
      <c r="U2032" t="s">
        <v>3256</v>
      </c>
      <c r="V2032">
        <v>43738</v>
      </c>
      <c r="W2032" t="s">
        <v>3257</v>
      </c>
      <c r="AD2032">
        <v>44132</v>
      </c>
      <c r="AI2032" t="s">
        <v>3258</v>
      </c>
      <c r="AK2032">
        <v>1</v>
      </c>
      <c r="AL2032" t="s">
        <v>58</v>
      </c>
      <c r="AN2032" t="s">
        <v>66</v>
      </c>
      <c r="AS2032" t="s">
        <v>111</v>
      </c>
      <c r="AT2032" t="s">
        <v>61</v>
      </c>
      <c r="AU2032" t="s">
        <v>61</v>
      </c>
      <c r="AV2032" t="s">
        <v>11037</v>
      </c>
      <c r="AY2032">
        <v>0</v>
      </c>
      <c r="AZ2032" t="s">
        <v>62</v>
      </c>
      <c r="BA2032" t="s">
        <v>63</v>
      </c>
    </row>
    <row r="2033" spans="1:53" x14ac:dyDescent="0.25">
      <c r="A2033" s="1" t="s">
        <v>3259</v>
      </c>
      <c r="B2033" s="236">
        <v>44114</v>
      </c>
      <c r="C2033" s="236">
        <v>44144</v>
      </c>
      <c r="D2033">
        <v>20602985971</v>
      </c>
      <c r="E2033" t="s">
        <v>3054</v>
      </c>
      <c r="F2033" t="s">
        <v>3055</v>
      </c>
      <c r="G2033" s="236">
        <v>44114</v>
      </c>
      <c r="H2033" s="236">
        <v>44144</v>
      </c>
      <c r="J2033">
        <v>-12</v>
      </c>
      <c r="K2033">
        <v>289.23</v>
      </c>
      <c r="M2033" t="s">
        <v>54</v>
      </c>
      <c r="P2033" t="s">
        <v>54</v>
      </c>
      <c r="Q2033">
        <v>289.23</v>
      </c>
      <c r="R2033">
        <v>0</v>
      </c>
      <c r="S2033">
        <v>0</v>
      </c>
      <c r="T2033" t="s">
        <v>3074</v>
      </c>
      <c r="V2033">
        <v>43759</v>
      </c>
      <c r="W2033" t="s">
        <v>3259</v>
      </c>
      <c r="AD2033">
        <v>44132</v>
      </c>
      <c r="AK2033">
        <v>1</v>
      </c>
      <c r="AL2033" t="s">
        <v>58</v>
      </c>
      <c r="AN2033" t="s">
        <v>66</v>
      </c>
      <c r="AS2033" t="s">
        <v>111</v>
      </c>
      <c r="AT2033" t="s">
        <v>61</v>
      </c>
      <c r="AU2033" t="s">
        <v>61</v>
      </c>
      <c r="AV2033" t="s">
        <v>11037</v>
      </c>
      <c r="AY2033">
        <v>0</v>
      </c>
      <c r="AZ2033" t="s">
        <v>62</v>
      </c>
      <c r="BA2033" t="s">
        <v>63</v>
      </c>
    </row>
    <row r="2034" spans="1:53" x14ac:dyDescent="0.25">
      <c r="A2034" s="1" t="s">
        <v>3261</v>
      </c>
      <c r="B2034" s="236">
        <v>44114</v>
      </c>
      <c r="C2034" s="236">
        <v>44144</v>
      </c>
      <c r="D2034">
        <v>20602985971</v>
      </c>
      <c r="E2034" t="s">
        <v>3054</v>
      </c>
      <c r="F2034" t="s">
        <v>3055</v>
      </c>
      <c r="G2034" s="236">
        <v>44114</v>
      </c>
      <c r="H2034" s="236">
        <v>44144</v>
      </c>
      <c r="J2034">
        <v>-12</v>
      </c>
      <c r="K2034">
        <v>281.61</v>
      </c>
      <c r="M2034" t="s">
        <v>54</v>
      </c>
      <c r="P2034" t="s">
        <v>54</v>
      </c>
      <c r="Q2034">
        <v>281.61</v>
      </c>
      <c r="R2034">
        <v>0</v>
      </c>
      <c r="S2034">
        <v>0</v>
      </c>
      <c r="T2034" t="s">
        <v>3241</v>
      </c>
      <c r="U2034" t="s">
        <v>3260</v>
      </c>
      <c r="V2034">
        <v>43811</v>
      </c>
      <c r="W2034" t="s">
        <v>3261</v>
      </c>
      <c r="AD2034">
        <v>44132</v>
      </c>
      <c r="AK2034">
        <v>1</v>
      </c>
      <c r="AL2034" t="s">
        <v>58</v>
      </c>
      <c r="AP2034" t="s">
        <v>3248</v>
      </c>
      <c r="AS2034" t="s">
        <v>111</v>
      </c>
      <c r="AT2034" t="s">
        <v>61</v>
      </c>
      <c r="AU2034" t="s">
        <v>61</v>
      </c>
      <c r="AV2034" t="s">
        <v>11037</v>
      </c>
      <c r="AY2034">
        <v>0</v>
      </c>
      <c r="AZ2034" t="s">
        <v>62</v>
      </c>
      <c r="BA2034" t="s">
        <v>63</v>
      </c>
    </row>
    <row r="2035" spans="1:53" x14ac:dyDescent="0.25">
      <c r="A2035" s="1" t="s">
        <v>3262</v>
      </c>
      <c r="B2035" s="236">
        <v>44103</v>
      </c>
      <c r="C2035" s="236">
        <v>44133</v>
      </c>
      <c r="D2035">
        <v>20602985971</v>
      </c>
      <c r="E2035" t="s">
        <v>3054</v>
      </c>
      <c r="F2035" t="s">
        <v>3055</v>
      </c>
      <c r="G2035" s="236">
        <v>44103</v>
      </c>
      <c r="H2035" s="236">
        <v>44133</v>
      </c>
      <c r="J2035">
        <v>-1</v>
      </c>
      <c r="K2035">
        <v>200</v>
      </c>
      <c r="M2035" t="s">
        <v>54</v>
      </c>
      <c r="P2035" t="s">
        <v>54</v>
      </c>
      <c r="Q2035">
        <v>200</v>
      </c>
      <c r="R2035">
        <v>0</v>
      </c>
      <c r="S2035">
        <v>0</v>
      </c>
      <c r="T2035" t="s">
        <v>3241</v>
      </c>
      <c r="W2035" t="s">
        <v>3262</v>
      </c>
      <c r="AD2035">
        <v>44132</v>
      </c>
      <c r="AK2035">
        <v>1</v>
      </c>
      <c r="AL2035" t="s">
        <v>58</v>
      </c>
      <c r="AS2035" t="s">
        <v>111</v>
      </c>
      <c r="AT2035" t="s">
        <v>61</v>
      </c>
      <c r="AU2035" t="s">
        <v>61</v>
      </c>
      <c r="AV2035" t="s">
        <v>11037</v>
      </c>
      <c r="AY2035">
        <v>0</v>
      </c>
      <c r="AZ2035" t="s">
        <v>62</v>
      </c>
      <c r="BA2035" t="s">
        <v>63</v>
      </c>
    </row>
    <row r="2036" spans="1:53" x14ac:dyDescent="0.25">
      <c r="A2036" s="1" t="s">
        <v>3265</v>
      </c>
      <c r="B2036" s="236">
        <v>44110</v>
      </c>
      <c r="C2036" s="236">
        <v>44140</v>
      </c>
      <c r="D2036">
        <v>20602985971</v>
      </c>
      <c r="E2036" t="s">
        <v>3054</v>
      </c>
      <c r="F2036" t="s">
        <v>3055</v>
      </c>
      <c r="G2036" s="236">
        <v>44110</v>
      </c>
      <c r="H2036" s="236">
        <v>44140</v>
      </c>
      <c r="J2036">
        <v>-8</v>
      </c>
      <c r="K2036">
        <v>175</v>
      </c>
      <c r="M2036" t="s">
        <v>54</v>
      </c>
      <c r="P2036" t="s">
        <v>54</v>
      </c>
      <c r="Q2036">
        <v>175</v>
      </c>
      <c r="R2036">
        <v>0</v>
      </c>
      <c r="S2036">
        <v>0</v>
      </c>
      <c r="T2036" t="s">
        <v>3263</v>
      </c>
      <c r="U2036" t="s">
        <v>3264</v>
      </c>
      <c r="V2036">
        <v>43714</v>
      </c>
      <c r="W2036" t="s">
        <v>3265</v>
      </c>
      <c r="X2036" t="s">
        <v>3266</v>
      </c>
      <c r="AD2036">
        <v>44132</v>
      </c>
      <c r="AI2036" t="s">
        <v>65</v>
      </c>
      <c r="AK2036">
        <v>1</v>
      </c>
      <c r="AL2036" t="s">
        <v>58</v>
      </c>
      <c r="AP2036" t="s">
        <v>3248</v>
      </c>
      <c r="AS2036" t="s">
        <v>111</v>
      </c>
      <c r="AT2036" t="s">
        <v>61</v>
      </c>
      <c r="AU2036" t="s">
        <v>61</v>
      </c>
      <c r="AV2036" t="s">
        <v>11037</v>
      </c>
      <c r="AY2036">
        <v>0</v>
      </c>
      <c r="AZ2036" t="s">
        <v>62</v>
      </c>
      <c r="BA2036" t="s">
        <v>63</v>
      </c>
    </row>
    <row r="2037" spans="1:53" x14ac:dyDescent="0.25">
      <c r="A2037" s="1" t="s">
        <v>3269</v>
      </c>
      <c r="B2037" s="236">
        <v>44106</v>
      </c>
      <c r="C2037" s="236">
        <v>44136</v>
      </c>
      <c r="D2037">
        <v>20602985971</v>
      </c>
      <c r="E2037" t="s">
        <v>3054</v>
      </c>
      <c r="F2037" t="s">
        <v>3055</v>
      </c>
      <c r="G2037" s="236">
        <v>44106</v>
      </c>
      <c r="H2037" s="236">
        <v>44136</v>
      </c>
      <c r="J2037">
        <v>-4</v>
      </c>
      <c r="K2037">
        <v>520</v>
      </c>
      <c r="M2037" t="s">
        <v>54</v>
      </c>
      <c r="P2037" t="s">
        <v>54</v>
      </c>
      <c r="Q2037">
        <v>520</v>
      </c>
      <c r="R2037">
        <v>0</v>
      </c>
      <c r="S2037">
        <v>0</v>
      </c>
      <c r="T2037" t="s">
        <v>3267</v>
      </c>
      <c r="U2037" t="s">
        <v>3268</v>
      </c>
      <c r="V2037">
        <v>43984</v>
      </c>
      <c r="W2037" t="s">
        <v>3269</v>
      </c>
      <c r="AD2037">
        <v>44132</v>
      </c>
      <c r="AK2037">
        <v>1</v>
      </c>
      <c r="AL2037" t="s">
        <v>58</v>
      </c>
      <c r="AP2037" t="s">
        <v>229</v>
      </c>
      <c r="AS2037" t="s">
        <v>111</v>
      </c>
      <c r="AT2037" t="s">
        <v>61</v>
      </c>
      <c r="AU2037" t="s">
        <v>61</v>
      </c>
      <c r="AV2037" t="s">
        <v>11037</v>
      </c>
      <c r="AY2037">
        <v>0</v>
      </c>
      <c r="AZ2037" t="s">
        <v>62</v>
      </c>
      <c r="BA2037" t="s">
        <v>63</v>
      </c>
    </row>
    <row r="2038" spans="1:53" x14ac:dyDescent="0.25">
      <c r="A2038" s="1" t="s">
        <v>3273</v>
      </c>
      <c r="B2038" s="236">
        <v>44062</v>
      </c>
      <c r="C2038" s="236">
        <v>44153</v>
      </c>
      <c r="D2038">
        <v>20602985971</v>
      </c>
      <c r="E2038" t="s">
        <v>3054</v>
      </c>
      <c r="F2038" t="s">
        <v>3270</v>
      </c>
      <c r="G2038" s="236">
        <v>44062</v>
      </c>
      <c r="H2038" s="236">
        <v>44153</v>
      </c>
      <c r="J2038">
        <v>-21</v>
      </c>
      <c r="K2038">
        <v>425</v>
      </c>
      <c r="M2038" t="s">
        <v>54</v>
      </c>
      <c r="P2038" t="s">
        <v>54</v>
      </c>
      <c r="Q2038">
        <v>425</v>
      </c>
      <c r="R2038">
        <v>0</v>
      </c>
      <c r="S2038">
        <v>0</v>
      </c>
      <c r="T2038" t="s">
        <v>3271</v>
      </c>
      <c r="U2038" t="s">
        <v>3272</v>
      </c>
      <c r="V2038">
        <v>44062</v>
      </c>
      <c r="W2038" t="s">
        <v>3273</v>
      </c>
      <c r="AD2038">
        <v>44132</v>
      </c>
      <c r="AK2038">
        <v>1</v>
      </c>
      <c r="AL2038" t="s">
        <v>58</v>
      </c>
      <c r="AP2038" t="s">
        <v>229</v>
      </c>
      <c r="AS2038" t="s">
        <v>111</v>
      </c>
      <c r="AT2038" t="s">
        <v>61</v>
      </c>
      <c r="AU2038" t="s">
        <v>61</v>
      </c>
      <c r="AV2038" t="s">
        <v>11037</v>
      </c>
      <c r="AY2038">
        <v>0</v>
      </c>
      <c r="AZ2038" t="s">
        <v>62</v>
      </c>
      <c r="BA2038" t="s">
        <v>63</v>
      </c>
    </row>
    <row r="2039" spans="1:53" x14ac:dyDescent="0.25">
      <c r="A2039" s="1" t="s">
        <v>3276</v>
      </c>
      <c r="B2039" s="236">
        <v>44075</v>
      </c>
      <c r="C2039" s="236">
        <v>44104</v>
      </c>
      <c r="D2039">
        <v>20602985971</v>
      </c>
      <c r="E2039" t="s">
        <v>3054</v>
      </c>
      <c r="F2039" t="s">
        <v>3274</v>
      </c>
      <c r="G2039" s="236">
        <v>44075</v>
      </c>
      <c r="H2039" s="236">
        <v>44104</v>
      </c>
      <c r="J2039">
        <v>28</v>
      </c>
      <c r="K2039">
        <v>425</v>
      </c>
      <c r="M2039" t="s">
        <v>54</v>
      </c>
      <c r="P2039" t="s">
        <v>54</v>
      </c>
      <c r="Q2039">
        <v>425</v>
      </c>
      <c r="R2039">
        <v>425</v>
      </c>
      <c r="S2039" t="s">
        <v>911</v>
      </c>
      <c r="T2039" t="s">
        <v>3271</v>
      </c>
      <c r="U2039" t="s">
        <v>3275</v>
      </c>
      <c r="V2039">
        <v>44075</v>
      </c>
      <c r="W2039" t="s">
        <v>3276</v>
      </c>
      <c r="AD2039">
        <v>44132</v>
      </c>
      <c r="AK2039">
        <v>1</v>
      </c>
      <c r="AL2039" t="s">
        <v>58</v>
      </c>
      <c r="AP2039" t="s">
        <v>229</v>
      </c>
      <c r="AS2039" t="s">
        <v>111</v>
      </c>
      <c r="AT2039" t="s">
        <v>61</v>
      </c>
      <c r="AU2039" t="s">
        <v>61</v>
      </c>
      <c r="AV2039" t="s">
        <v>11037</v>
      </c>
      <c r="AY2039" t="s">
        <v>633</v>
      </c>
      <c r="AZ2039" t="s">
        <v>62</v>
      </c>
      <c r="BA2039" t="s">
        <v>120</v>
      </c>
    </row>
    <row r="2040" spans="1:53" x14ac:dyDescent="0.25">
      <c r="A2040" s="1" t="s">
        <v>3278</v>
      </c>
      <c r="B2040" s="236">
        <v>44105</v>
      </c>
      <c r="C2040" s="236">
        <v>44135</v>
      </c>
      <c r="D2040">
        <v>20602985971</v>
      </c>
      <c r="E2040" t="s">
        <v>3054</v>
      </c>
      <c r="F2040" t="s">
        <v>3055</v>
      </c>
      <c r="G2040" s="236">
        <v>44105</v>
      </c>
      <c r="H2040" s="236">
        <v>44135</v>
      </c>
      <c r="J2040">
        <v>-3</v>
      </c>
      <c r="K2040">
        <v>425</v>
      </c>
      <c r="M2040" t="s">
        <v>54</v>
      </c>
      <c r="P2040" t="s">
        <v>54</v>
      </c>
      <c r="Q2040">
        <v>425</v>
      </c>
      <c r="R2040">
        <v>0</v>
      </c>
      <c r="S2040">
        <v>0</v>
      </c>
      <c r="T2040" t="s">
        <v>3271</v>
      </c>
      <c r="U2040" t="s">
        <v>3277</v>
      </c>
      <c r="V2040">
        <v>44075</v>
      </c>
      <c r="W2040" t="s">
        <v>3278</v>
      </c>
      <c r="AD2040">
        <v>44132</v>
      </c>
      <c r="AK2040">
        <v>1</v>
      </c>
      <c r="AL2040" t="s">
        <v>58</v>
      </c>
      <c r="AP2040" t="s">
        <v>229</v>
      </c>
      <c r="AS2040" t="s">
        <v>111</v>
      </c>
      <c r="AT2040" t="s">
        <v>61</v>
      </c>
      <c r="AU2040" t="s">
        <v>61</v>
      </c>
      <c r="AV2040" t="s">
        <v>11037</v>
      </c>
      <c r="AY2040">
        <v>0</v>
      </c>
      <c r="AZ2040" t="s">
        <v>62</v>
      </c>
      <c r="BA2040" t="s">
        <v>63</v>
      </c>
    </row>
    <row r="2041" spans="1:53" x14ac:dyDescent="0.25">
      <c r="A2041" s="1" t="s">
        <v>3281</v>
      </c>
      <c r="B2041" s="236">
        <v>44120</v>
      </c>
      <c r="C2041" s="236">
        <v>44150</v>
      </c>
      <c r="D2041">
        <v>20602985971</v>
      </c>
      <c r="E2041" t="s">
        <v>3054</v>
      </c>
      <c r="F2041" t="s">
        <v>3055</v>
      </c>
      <c r="G2041" s="236">
        <v>44120</v>
      </c>
      <c r="H2041" s="236">
        <v>44150</v>
      </c>
      <c r="J2041">
        <v>-18</v>
      </c>
      <c r="K2041">
        <v>425</v>
      </c>
      <c r="M2041" t="s">
        <v>54</v>
      </c>
      <c r="P2041" t="s">
        <v>54</v>
      </c>
      <c r="Q2041">
        <v>425</v>
      </c>
      <c r="R2041">
        <v>0</v>
      </c>
      <c r="S2041">
        <v>0</v>
      </c>
      <c r="T2041" t="s">
        <v>3279</v>
      </c>
      <c r="U2041" t="s">
        <v>3280</v>
      </c>
      <c r="V2041">
        <v>44090</v>
      </c>
      <c r="W2041" t="s">
        <v>3281</v>
      </c>
      <c r="AD2041">
        <v>44132</v>
      </c>
      <c r="AK2041">
        <v>1</v>
      </c>
      <c r="AL2041" t="s">
        <v>58</v>
      </c>
      <c r="AP2041" t="s">
        <v>229</v>
      </c>
      <c r="AS2041" t="s">
        <v>111</v>
      </c>
      <c r="AT2041" t="s">
        <v>61</v>
      </c>
      <c r="AU2041" t="s">
        <v>61</v>
      </c>
      <c r="AV2041" t="s">
        <v>11037</v>
      </c>
      <c r="AY2041">
        <v>0</v>
      </c>
      <c r="AZ2041" t="s">
        <v>62</v>
      </c>
      <c r="BA2041" t="s">
        <v>63</v>
      </c>
    </row>
    <row r="2042" spans="1:53" x14ac:dyDescent="0.25">
      <c r="A2042" s="1" t="s">
        <v>3284</v>
      </c>
      <c r="B2042" s="236">
        <v>44121</v>
      </c>
      <c r="C2042" s="236">
        <v>44151</v>
      </c>
      <c r="D2042">
        <v>20602985971</v>
      </c>
      <c r="E2042" t="s">
        <v>3054</v>
      </c>
      <c r="F2042" t="s">
        <v>3055</v>
      </c>
      <c r="G2042" s="236">
        <v>44121</v>
      </c>
      <c r="H2042" s="236">
        <v>44151</v>
      </c>
      <c r="J2042">
        <v>-19</v>
      </c>
      <c r="K2042">
        <v>370</v>
      </c>
      <c r="M2042" t="s">
        <v>54</v>
      </c>
      <c r="P2042" t="s">
        <v>54</v>
      </c>
      <c r="Q2042">
        <v>370</v>
      </c>
      <c r="R2042">
        <v>0</v>
      </c>
      <c r="S2042">
        <v>0</v>
      </c>
      <c r="T2042" t="s">
        <v>3282</v>
      </c>
      <c r="U2042" t="s">
        <v>3283</v>
      </c>
      <c r="V2042">
        <v>44090</v>
      </c>
      <c r="W2042" t="s">
        <v>3284</v>
      </c>
      <c r="AD2042">
        <v>44132</v>
      </c>
      <c r="AK2042">
        <v>1</v>
      </c>
      <c r="AL2042" t="s">
        <v>58</v>
      </c>
      <c r="AP2042" t="s">
        <v>229</v>
      </c>
      <c r="AS2042" t="s">
        <v>111</v>
      </c>
      <c r="AT2042" t="s">
        <v>61</v>
      </c>
      <c r="AU2042" t="s">
        <v>61</v>
      </c>
      <c r="AV2042" t="s">
        <v>11037</v>
      </c>
      <c r="AY2042">
        <v>0</v>
      </c>
      <c r="AZ2042" t="s">
        <v>62</v>
      </c>
      <c r="BA2042" t="s">
        <v>63</v>
      </c>
    </row>
    <row r="2043" spans="1:53" x14ac:dyDescent="0.25">
      <c r="A2043" s="1" t="s">
        <v>3286</v>
      </c>
      <c r="B2043" s="236">
        <v>44127</v>
      </c>
      <c r="C2043" s="236">
        <v>44157</v>
      </c>
      <c r="D2043">
        <v>20602985971</v>
      </c>
      <c r="E2043" t="s">
        <v>3054</v>
      </c>
      <c r="F2043" t="s">
        <v>3055</v>
      </c>
      <c r="G2043" s="236">
        <v>44127</v>
      </c>
      <c r="H2043" s="236">
        <v>44157</v>
      </c>
      <c r="J2043">
        <v>-25</v>
      </c>
      <c r="K2043">
        <v>370</v>
      </c>
      <c r="M2043" t="s">
        <v>54</v>
      </c>
      <c r="P2043" t="s">
        <v>54</v>
      </c>
      <c r="Q2043">
        <v>370</v>
      </c>
      <c r="R2043">
        <v>0</v>
      </c>
      <c r="S2043">
        <v>0</v>
      </c>
      <c r="T2043" t="s">
        <v>3282</v>
      </c>
      <c r="U2043" t="s">
        <v>3285</v>
      </c>
      <c r="V2043">
        <v>44096</v>
      </c>
      <c r="W2043" t="s">
        <v>3286</v>
      </c>
      <c r="AD2043">
        <v>44132</v>
      </c>
      <c r="AK2043">
        <v>1</v>
      </c>
      <c r="AL2043" t="s">
        <v>58</v>
      </c>
      <c r="AP2043" t="s">
        <v>229</v>
      </c>
      <c r="AS2043" t="s">
        <v>111</v>
      </c>
      <c r="AT2043" t="s">
        <v>61</v>
      </c>
      <c r="AU2043" t="s">
        <v>61</v>
      </c>
      <c r="AV2043" t="s">
        <v>11037</v>
      </c>
      <c r="AY2043">
        <v>0</v>
      </c>
      <c r="AZ2043" t="s">
        <v>62</v>
      </c>
      <c r="BA2043" t="s">
        <v>63</v>
      </c>
    </row>
    <row r="2044" spans="1:53" x14ac:dyDescent="0.25">
      <c r="A2044" s="1" t="s">
        <v>3288</v>
      </c>
      <c r="B2044" s="236">
        <v>44129</v>
      </c>
      <c r="C2044" s="236">
        <v>44159</v>
      </c>
      <c r="D2044">
        <v>20602985971</v>
      </c>
      <c r="E2044" t="s">
        <v>3054</v>
      </c>
      <c r="F2044" t="s">
        <v>3055</v>
      </c>
      <c r="G2044" s="236">
        <v>44129</v>
      </c>
      <c r="H2044" s="236">
        <v>44159</v>
      </c>
      <c r="J2044">
        <v>-27</v>
      </c>
      <c r="K2044">
        <v>370</v>
      </c>
      <c r="M2044" t="s">
        <v>54</v>
      </c>
      <c r="P2044" t="s">
        <v>54</v>
      </c>
      <c r="Q2044">
        <v>370</v>
      </c>
      <c r="R2044">
        <v>0</v>
      </c>
      <c r="S2044">
        <v>0</v>
      </c>
      <c r="T2044" t="s">
        <v>3282</v>
      </c>
      <c r="U2044" t="s">
        <v>3287</v>
      </c>
      <c r="V2044">
        <v>44098</v>
      </c>
      <c r="W2044" t="s">
        <v>3288</v>
      </c>
      <c r="AD2044">
        <v>44132</v>
      </c>
      <c r="AK2044">
        <v>1</v>
      </c>
      <c r="AL2044" t="s">
        <v>58</v>
      </c>
      <c r="AP2044" t="s">
        <v>229</v>
      </c>
      <c r="AS2044" t="s">
        <v>111</v>
      </c>
      <c r="AT2044" t="s">
        <v>61</v>
      </c>
      <c r="AU2044" t="s">
        <v>61</v>
      </c>
      <c r="AV2044" t="s">
        <v>11037</v>
      </c>
      <c r="AY2044">
        <v>0</v>
      </c>
      <c r="AZ2044" t="s">
        <v>62</v>
      </c>
      <c r="BA2044" t="s">
        <v>63</v>
      </c>
    </row>
    <row r="2045" spans="1:53" x14ac:dyDescent="0.25">
      <c r="A2045" s="1" t="s">
        <v>3291</v>
      </c>
      <c r="B2045" s="236">
        <v>44110</v>
      </c>
      <c r="C2045" s="236">
        <v>44140</v>
      </c>
      <c r="D2045">
        <v>20602985971</v>
      </c>
      <c r="E2045" t="s">
        <v>3054</v>
      </c>
      <c r="F2045" t="s">
        <v>3055</v>
      </c>
      <c r="G2045" s="236">
        <v>44110</v>
      </c>
      <c r="H2045" s="236">
        <v>44140</v>
      </c>
      <c r="J2045">
        <v>-8</v>
      </c>
      <c r="K2045">
        <v>350</v>
      </c>
      <c r="M2045" t="s">
        <v>54</v>
      </c>
      <c r="P2045" t="s">
        <v>54</v>
      </c>
      <c r="Q2045">
        <v>350</v>
      </c>
      <c r="R2045">
        <v>0</v>
      </c>
      <c r="S2045">
        <v>0</v>
      </c>
      <c r="T2045" t="s">
        <v>3289</v>
      </c>
      <c r="U2045" t="s">
        <v>3290</v>
      </c>
      <c r="V2045">
        <v>44109</v>
      </c>
      <c r="W2045" t="s">
        <v>3291</v>
      </c>
      <c r="AD2045">
        <v>44132</v>
      </c>
      <c r="AK2045">
        <v>1</v>
      </c>
      <c r="AL2045" t="s">
        <v>58</v>
      </c>
      <c r="AP2045" t="s">
        <v>229</v>
      </c>
      <c r="AS2045" t="s">
        <v>111</v>
      </c>
      <c r="AT2045" t="s">
        <v>61</v>
      </c>
      <c r="AU2045" t="s">
        <v>61</v>
      </c>
      <c r="AV2045" t="s">
        <v>11037</v>
      </c>
      <c r="AY2045">
        <v>0</v>
      </c>
      <c r="AZ2045" t="s">
        <v>62</v>
      </c>
      <c r="BA2045" t="s">
        <v>63</v>
      </c>
    </row>
    <row r="2046" spans="1:53" x14ac:dyDescent="0.25">
      <c r="A2046" s="1" t="s">
        <v>3295</v>
      </c>
      <c r="B2046" s="236">
        <v>44112</v>
      </c>
      <c r="C2046" s="236">
        <v>44142</v>
      </c>
      <c r="D2046">
        <v>20602985971</v>
      </c>
      <c r="E2046" t="s">
        <v>3054</v>
      </c>
      <c r="F2046" t="s">
        <v>3292</v>
      </c>
      <c r="G2046" s="236">
        <v>44112</v>
      </c>
      <c r="H2046" s="236">
        <v>44142</v>
      </c>
      <c r="J2046">
        <v>-10</v>
      </c>
      <c r="K2046">
        <v>370</v>
      </c>
      <c r="M2046" t="s">
        <v>54</v>
      </c>
      <c r="P2046" t="s">
        <v>54</v>
      </c>
      <c r="Q2046">
        <v>370</v>
      </c>
      <c r="R2046">
        <v>0</v>
      </c>
      <c r="S2046">
        <v>0</v>
      </c>
      <c r="T2046" t="s">
        <v>3293</v>
      </c>
      <c r="U2046" t="s">
        <v>3294</v>
      </c>
      <c r="V2046">
        <v>44112</v>
      </c>
      <c r="W2046" t="s">
        <v>3295</v>
      </c>
      <c r="AD2046">
        <v>44132</v>
      </c>
      <c r="AK2046">
        <v>1</v>
      </c>
      <c r="AL2046" t="s">
        <v>58</v>
      </c>
      <c r="AP2046" t="s">
        <v>229</v>
      </c>
      <c r="AS2046" t="s">
        <v>111</v>
      </c>
      <c r="AT2046" t="s">
        <v>61</v>
      </c>
      <c r="AU2046" t="s">
        <v>61</v>
      </c>
      <c r="AV2046" t="s">
        <v>11037</v>
      </c>
      <c r="AY2046">
        <v>0</v>
      </c>
      <c r="AZ2046" t="s">
        <v>62</v>
      </c>
      <c r="BA2046" t="s">
        <v>63</v>
      </c>
    </row>
    <row r="2047" spans="1:53" x14ac:dyDescent="0.25">
      <c r="A2047" s="1" t="s">
        <v>3299</v>
      </c>
      <c r="B2047" s="236">
        <v>44118</v>
      </c>
      <c r="C2047" s="236">
        <v>44148</v>
      </c>
      <c r="D2047">
        <v>20602985971</v>
      </c>
      <c r="E2047" t="s">
        <v>3054</v>
      </c>
      <c r="F2047" t="s">
        <v>3296</v>
      </c>
      <c r="G2047" s="236">
        <v>44118</v>
      </c>
      <c r="H2047" s="236">
        <v>44148</v>
      </c>
      <c r="J2047">
        <v>-16</v>
      </c>
      <c r="K2047">
        <v>370</v>
      </c>
      <c r="M2047" t="s">
        <v>54</v>
      </c>
      <c r="P2047" t="s">
        <v>54</v>
      </c>
      <c r="Q2047">
        <v>370</v>
      </c>
      <c r="R2047">
        <v>0</v>
      </c>
      <c r="S2047">
        <v>0</v>
      </c>
      <c r="T2047" t="s">
        <v>3297</v>
      </c>
      <c r="U2047" t="s">
        <v>3298</v>
      </c>
      <c r="V2047">
        <v>44117</v>
      </c>
      <c r="W2047" t="s">
        <v>3299</v>
      </c>
      <c r="AD2047">
        <v>44132</v>
      </c>
      <c r="AK2047">
        <v>1</v>
      </c>
      <c r="AL2047" t="s">
        <v>58</v>
      </c>
      <c r="AP2047" t="s">
        <v>229</v>
      </c>
      <c r="AS2047" t="s">
        <v>111</v>
      </c>
      <c r="AT2047" t="s">
        <v>61</v>
      </c>
      <c r="AU2047" t="s">
        <v>61</v>
      </c>
      <c r="AV2047" t="s">
        <v>11037</v>
      </c>
      <c r="AY2047">
        <v>0</v>
      </c>
      <c r="AZ2047" t="s">
        <v>62</v>
      </c>
      <c r="BA2047" t="s">
        <v>63</v>
      </c>
    </row>
    <row r="2048" spans="1:53" x14ac:dyDescent="0.25">
      <c r="A2048" s="1" t="s">
        <v>3302</v>
      </c>
      <c r="B2048" s="236">
        <v>44120</v>
      </c>
      <c r="C2048" s="236">
        <v>44150</v>
      </c>
      <c r="D2048">
        <v>20602985971</v>
      </c>
      <c r="E2048" t="s">
        <v>3054</v>
      </c>
      <c r="F2048" t="s">
        <v>3300</v>
      </c>
      <c r="G2048" s="236">
        <v>44120</v>
      </c>
      <c r="H2048" s="236">
        <v>44150</v>
      </c>
      <c r="J2048">
        <v>-18</v>
      </c>
      <c r="K2048">
        <v>370</v>
      </c>
      <c r="M2048" t="s">
        <v>54</v>
      </c>
      <c r="P2048" t="s">
        <v>54</v>
      </c>
      <c r="Q2048">
        <v>370</v>
      </c>
      <c r="R2048">
        <v>0</v>
      </c>
      <c r="S2048">
        <v>0</v>
      </c>
      <c r="T2048" t="s">
        <v>3297</v>
      </c>
      <c r="U2048" t="s">
        <v>3301</v>
      </c>
      <c r="V2048">
        <v>44119</v>
      </c>
      <c r="W2048" t="s">
        <v>3302</v>
      </c>
      <c r="AD2048">
        <v>44132</v>
      </c>
      <c r="AK2048">
        <v>1</v>
      </c>
      <c r="AL2048" t="s">
        <v>58</v>
      </c>
      <c r="AP2048" t="s">
        <v>229</v>
      </c>
      <c r="AS2048" t="s">
        <v>111</v>
      </c>
      <c r="AT2048" t="s">
        <v>61</v>
      </c>
      <c r="AU2048" t="s">
        <v>61</v>
      </c>
      <c r="AV2048" t="s">
        <v>11037</v>
      </c>
      <c r="AY2048">
        <v>0</v>
      </c>
      <c r="AZ2048" t="s">
        <v>62</v>
      </c>
      <c r="BA2048" t="s">
        <v>63</v>
      </c>
    </row>
    <row r="2049" spans="1:53" x14ac:dyDescent="0.25">
      <c r="A2049" s="1" t="s">
        <v>3443</v>
      </c>
      <c r="B2049" s="236">
        <v>44108</v>
      </c>
      <c r="C2049" s="236">
        <v>44138</v>
      </c>
      <c r="D2049">
        <v>20566083117</v>
      </c>
      <c r="E2049" t="s">
        <v>3435</v>
      </c>
      <c r="F2049" t="s">
        <v>3440</v>
      </c>
      <c r="G2049" s="236">
        <v>44108</v>
      </c>
      <c r="H2049" s="236">
        <v>44138</v>
      </c>
      <c r="J2049">
        <v>-6</v>
      </c>
      <c r="K2049">
        <v>200</v>
      </c>
      <c r="M2049" t="s">
        <v>54</v>
      </c>
      <c r="P2049" t="s">
        <v>54</v>
      </c>
      <c r="Q2049">
        <v>200</v>
      </c>
      <c r="R2049">
        <v>0</v>
      </c>
      <c r="S2049">
        <v>0</v>
      </c>
      <c r="T2049" t="s">
        <v>3441</v>
      </c>
      <c r="U2049" t="s">
        <v>3442</v>
      </c>
      <c r="V2049">
        <v>43955</v>
      </c>
      <c r="W2049" t="s">
        <v>3443</v>
      </c>
      <c r="AD2049">
        <v>44132</v>
      </c>
      <c r="AK2049">
        <v>1</v>
      </c>
      <c r="AL2049" t="s">
        <v>58</v>
      </c>
      <c r="AP2049" t="s">
        <v>229</v>
      </c>
      <c r="AS2049" t="s">
        <v>60</v>
      </c>
      <c r="AT2049" t="s">
        <v>61</v>
      </c>
      <c r="AU2049" t="s">
        <v>61</v>
      </c>
      <c r="AV2049" t="s">
        <v>11037</v>
      </c>
      <c r="AY2049">
        <v>0</v>
      </c>
      <c r="AZ2049" t="s">
        <v>62</v>
      </c>
      <c r="BA2049" t="s">
        <v>63</v>
      </c>
    </row>
    <row r="2050" spans="1:53" x14ac:dyDescent="0.25">
      <c r="A2050" s="1" t="s">
        <v>3721</v>
      </c>
      <c r="B2050" s="236">
        <v>44117</v>
      </c>
      <c r="C2050" s="236">
        <v>44147</v>
      </c>
      <c r="D2050">
        <v>20604064032</v>
      </c>
      <c r="E2050" t="s">
        <v>3715</v>
      </c>
      <c r="F2050" t="s">
        <v>3716</v>
      </c>
      <c r="G2050" s="236">
        <v>44117</v>
      </c>
      <c r="H2050" s="236">
        <v>44147</v>
      </c>
      <c r="J2050">
        <v>-15</v>
      </c>
      <c r="K2050">
        <v>136</v>
      </c>
      <c r="M2050" t="s">
        <v>54</v>
      </c>
      <c r="P2050" t="s">
        <v>54</v>
      </c>
      <c r="Q2050">
        <v>136</v>
      </c>
      <c r="R2050">
        <v>0</v>
      </c>
      <c r="S2050">
        <v>0</v>
      </c>
      <c r="T2050" t="s">
        <v>3719</v>
      </c>
      <c r="U2050" t="s">
        <v>3720</v>
      </c>
      <c r="V2050">
        <v>43537</v>
      </c>
      <c r="W2050" t="s">
        <v>3721</v>
      </c>
      <c r="AD2050">
        <v>44132</v>
      </c>
      <c r="AG2050" t="s">
        <v>3717</v>
      </c>
      <c r="AH2050" t="s">
        <v>3718</v>
      </c>
      <c r="AI2050" t="s">
        <v>2977</v>
      </c>
      <c r="AJ2050">
        <v>44634</v>
      </c>
      <c r="AK2050">
        <v>1</v>
      </c>
      <c r="AL2050" t="s">
        <v>58</v>
      </c>
      <c r="AP2050" t="s">
        <v>496</v>
      </c>
      <c r="AS2050" t="s">
        <v>60</v>
      </c>
      <c r="AT2050" t="s">
        <v>61</v>
      </c>
      <c r="AU2050" t="s">
        <v>61</v>
      </c>
      <c r="AV2050" t="s">
        <v>11037</v>
      </c>
      <c r="AY2050">
        <v>0</v>
      </c>
      <c r="AZ2050" t="s">
        <v>62</v>
      </c>
      <c r="BA2050" t="s">
        <v>63</v>
      </c>
    </row>
    <row r="2051" spans="1:53" x14ac:dyDescent="0.25">
      <c r="A2051" s="1" t="s">
        <v>3723</v>
      </c>
      <c r="B2051" s="236">
        <v>44117</v>
      </c>
      <c r="C2051" s="236">
        <v>44147</v>
      </c>
      <c r="D2051">
        <v>20604064032</v>
      </c>
      <c r="E2051" t="s">
        <v>3715</v>
      </c>
      <c r="F2051" t="s">
        <v>3716</v>
      </c>
      <c r="G2051" s="236">
        <v>44117</v>
      </c>
      <c r="H2051" s="236">
        <v>44147</v>
      </c>
      <c r="J2051">
        <v>-15</v>
      </c>
      <c r="K2051">
        <v>102</v>
      </c>
      <c r="M2051" t="s">
        <v>54</v>
      </c>
      <c r="P2051" t="s">
        <v>54</v>
      </c>
      <c r="Q2051">
        <v>102</v>
      </c>
      <c r="R2051">
        <v>0</v>
      </c>
      <c r="S2051">
        <v>0</v>
      </c>
      <c r="T2051" t="s">
        <v>3722</v>
      </c>
      <c r="U2051" t="s">
        <v>3720</v>
      </c>
      <c r="V2051">
        <v>43537</v>
      </c>
      <c r="W2051" t="s">
        <v>3723</v>
      </c>
      <c r="AD2051">
        <v>44132</v>
      </c>
      <c r="AG2051" t="s">
        <v>3717</v>
      </c>
      <c r="AH2051" t="s">
        <v>3718</v>
      </c>
      <c r="AI2051" t="s">
        <v>2977</v>
      </c>
      <c r="AJ2051">
        <v>44634</v>
      </c>
      <c r="AK2051">
        <v>1</v>
      </c>
      <c r="AL2051" t="s">
        <v>58</v>
      </c>
      <c r="AP2051" t="s">
        <v>496</v>
      </c>
      <c r="AS2051" t="s">
        <v>60</v>
      </c>
      <c r="AT2051" t="s">
        <v>61</v>
      </c>
      <c r="AU2051" t="s">
        <v>61</v>
      </c>
      <c r="AV2051" t="s">
        <v>11037</v>
      </c>
      <c r="AY2051">
        <v>0</v>
      </c>
      <c r="AZ2051" t="s">
        <v>62</v>
      </c>
      <c r="BA2051" t="s">
        <v>63</v>
      </c>
    </row>
    <row r="2052" spans="1:53" x14ac:dyDescent="0.25">
      <c r="A2052" s="1" t="s">
        <v>3726</v>
      </c>
      <c r="B2052" s="236">
        <v>44137</v>
      </c>
      <c r="C2052" s="236">
        <v>44167</v>
      </c>
      <c r="D2052">
        <v>20604064032</v>
      </c>
      <c r="E2052" t="s">
        <v>3715</v>
      </c>
      <c r="F2052" t="s">
        <v>3716</v>
      </c>
      <c r="G2052" s="236">
        <v>44137</v>
      </c>
      <c r="H2052" s="236">
        <v>44167</v>
      </c>
      <c r="J2052">
        <v>-35</v>
      </c>
      <c r="K2052">
        <v>137</v>
      </c>
      <c r="M2052" t="s">
        <v>54</v>
      </c>
      <c r="P2052" t="s">
        <v>54</v>
      </c>
      <c r="Q2052">
        <v>137</v>
      </c>
      <c r="R2052">
        <v>0</v>
      </c>
      <c r="S2052">
        <v>0</v>
      </c>
      <c r="T2052" t="s">
        <v>3724</v>
      </c>
      <c r="U2052" t="s">
        <v>3725</v>
      </c>
      <c r="V2052">
        <v>44106</v>
      </c>
      <c r="W2052" t="s">
        <v>3726</v>
      </c>
      <c r="AD2052">
        <v>44132</v>
      </c>
      <c r="AK2052">
        <v>1</v>
      </c>
      <c r="AL2052" t="s">
        <v>58</v>
      </c>
      <c r="AP2052" t="s">
        <v>1235</v>
      </c>
      <c r="AS2052" t="s">
        <v>60</v>
      </c>
      <c r="AT2052" t="s">
        <v>61</v>
      </c>
      <c r="AU2052" t="s">
        <v>61</v>
      </c>
      <c r="AV2052" t="s">
        <v>11037</v>
      </c>
      <c r="AY2052">
        <v>0</v>
      </c>
      <c r="AZ2052" t="s">
        <v>62</v>
      </c>
      <c r="BA2052" t="s">
        <v>63</v>
      </c>
    </row>
    <row r="2053" spans="1:53" x14ac:dyDescent="0.25">
      <c r="A2053" s="1" t="s">
        <v>3729</v>
      </c>
      <c r="B2053" s="236">
        <v>44129</v>
      </c>
      <c r="C2053" s="236">
        <v>44159</v>
      </c>
      <c r="D2053">
        <v>20604064032</v>
      </c>
      <c r="E2053" t="s">
        <v>3715</v>
      </c>
      <c r="F2053" t="s">
        <v>3716</v>
      </c>
      <c r="G2053" s="236">
        <v>44129</v>
      </c>
      <c r="H2053" s="236">
        <v>44159</v>
      </c>
      <c r="I2053" t="s">
        <v>321</v>
      </c>
      <c r="J2053">
        <v>-27</v>
      </c>
      <c r="K2053">
        <v>70</v>
      </c>
      <c r="M2053" t="s">
        <v>54</v>
      </c>
      <c r="P2053" t="s">
        <v>54</v>
      </c>
      <c r="Q2053">
        <v>70</v>
      </c>
      <c r="R2053">
        <v>0</v>
      </c>
      <c r="S2053">
        <v>0</v>
      </c>
      <c r="T2053" t="s">
        <v>3727</v>
      </c>
      <c r="U2053" t="s">
        <v>3728</v>
      </c>
      <c r="V2053">
        <v>43546</v>
      </c>
      <c r="W2053" t="s">
        <v>3729</v>
      </c>
      <c r="AD2053">
        <v>44132</v>
      </c>
      <c r="AG2053" t="s">
        <v>3717</v>
      </c>
      <c r="AH2053" t="s">
        <v>3718</v>
      </c>
      <c r="AI2053" t="s">
        <v>2977</v>
      </c>
      <c r="AJ2053">
        <v>44634</v>
      </c>
      <c r="AK2053">
        <v>1</v>
      </c>
      <c r="AL2053" t="s">
        <v>58</v>
      </c>
      <c r="AP2053" t="s">
        <v>496</v>
      </c>
      <c r="AS2053" t="s">
        <v>60</v>
      </c>
      <c r="AT2053" t="s">
        <v>61</v>
      </c>
      <c r="AU2053" t="s">
        <v>61</v>
      </c>
      <c r="AV2053" t="s">
        <v>11037</v>
      </c>
      <c r="AY2053">
        <v>0</v>
      </c>
      <c r="AZ2053" t="s">
        <v>62</v>
      </c>
      <c r="BA2053" t="s">
        <v>63</v>
      </c>
    </row>
    <row r="2054" spans="1:53" x14ac:dyDescent="0.25">
      <c r="A2054" s="1" t="s">
        <v>4272</v>
      </c>
      <c r="B2054" s="236">
        <v>44075</v>
      </c>
      <c r="C2054" s="236">
        <v>44104</v>
      </c>
      <c r="D2054">
        <v>20548792887</v>
      </c>
      <c r="E2054" t="s">
        <v>4242</v>
      </c>
      <c r="F2054" t="s">
        <v>4249</v>
      </c>
      <c r="G2054" s="236">
        <v>44075</v>
      </c>
      <c r="H2054" s="236">
        <v>44104</v>
      </c>
      <c r="J2054">
        <v>28</v>
      </c>
      <c r="K2054">
        <v>300</v>
      </c>
      <c r="M2054" t="s">
        <v>54</v>
      </c>
      <c r="P2054" t="s">
        <v>54</v>
      </c>
      <c r="Q2054">
        <v>300</v>
      </c>
      <c r="R2054">
        <v>300</v>
      </c>
      <c r="S2054" t="s">
        <v>911</v>
      </c>
      <c r="T2054" t="s">
        <v>4270</v>
      </c>
      <c r="U2054" t="s">
        <v>4271</v>
      </c>
      <c r="V2054">
        <v>43208</v>
      </c>
      <c r="W2054" t="s">
        <v>4272</v>
      </c>
      <c r="AD2054">
        <v>44132</v>
      </c>
      <c r="AI2054" t="s">
        <v>305</v>
      </c>
      <c r="AK2054">
        <v>1</v>
      </c>
      <c r="AL2054" t="s">
        <v>58</v>
      </c>
      <c r="AN2054" t="s">
        <v>66</v>
      </c>
      <c r="AP2054" t="s">
        <v>4273</v>
      </c>
      <c r="AS2054" t="s">
        <v>429</v>
      </c>
      <c r="AT2054" t="s">
        <v>61</v>
      </c>
      <c r="AU2054" t="s">
        <v>61</v>
      </c>
      <c r="AV2054" t="s">
        <v>11037</v>
      </c>
      <c r="AY2054" t="s">
        <v>633</v>
      </c>
      <c r="AZ2054" t="s">
        <v>62</v>
      </c>
      <c r="BA2054" t="s">
        <v>120</v>
      </c>
    </row>
    <row r="2055" spans="1:53" x14ac:dyDescent="0.25">
      <c r="A2055" s="1" t="s">
        <v>4275</v>
      </c>
      <c r="B2055" s="236">
        <v>44075</v>
      </c>
      <c r="C2055" s="236">
        <v>44104</v>
      </c>
      <c r="D2055">
        <v>20548792887</v>
      </c>
      <c r="E2055" t="s">
        <v>4242</v>
      </c>
      <c r="F2055" t="s">
        <v>4249</v>
      </c>
      <c r="G2055" s="236">
        <v>44075</v>
      </c>
      <c r="H2055" s="236">
        <v>44104</v>
      </c>
      <c r="J2055">
        <v>28</v>
      </c>
      <c r="K2055">
        <v>300</v>
      </c>
      <c r="M2055" t="s">
        <v>54</v>
      </c>
      <c r="P2055" t="s">
        <v>54</v>
      </c>
      <c r="Q2055">
        <v>300</v>
      </c>
      <c r="R2055">
        <v>300</v>
      </c>
      <c r="S2055" t="s">
        <v>911</v>
      </c>
      <c r="T2055" t="s">
        <v>4270</v>
      </c>
      <c r="U2055" t="s">
        <v>4274</v>
      </c>
      <c r="V2055">
        <v>43220</v>
      </c>
      <c r="W2055" t="s">
        <v>4275</v>
      </c>
      <c r="AD2055">
        <v>44132</v>
      </c>
      <c r="AI2055" t="s">
        <v>305</v>
      </c>
      <c r="AK2055">
        <v>1</v>
      </c>
      <c r="AL2055" t="s">
        <v>58</v>
      </c>
      <c r="AN2055" t="s">
        <v>66</v>
      </c>
      <c r="AP2055" t="s">
        <v>4273</v>
      </c>
      <c r="AS2055" t="s">
        <v>429</v>
      </c>
      <c r="AT2055" t="s">
        <v>61</v>
      </c>
      <c r="AU2055" t="s">
        <v>61</v>
      </c>
      <c r="AV2055" t="s">
        <v>11037</v>
      </c>
      <c r="AY2055" t="s">
        <v>633</v>
      </c>
      <c r="AZ2055" t="s">
        <v>62</v>
      </c>
      <c r="BA2055" t="s">
        <v>120</v>
      </c>
    </row>
    <row r="2056" spans="1:53" x14ac:dyDescent="0.25">
      <c r="A2056" s="1" t="s">
        <v>2993</v>
      </c>
      <c r="B2056" s="238">
        <v>44124</v>
      </c>
      <c r="C2056" s="238">
        <v>44123</v>
      </c>
      <c r="D2056">
        <v>20548792887</v>
      </c>
      <c r="E2056" t="s">
        <v>4242</v>
      </c>
      <c r="J2056">
        <v>44132</v>
      </c>
      <c r="M2056" t="s">
        <v>54</v>
      </c>
      <c r="P2056" t="s">
        <v>54</v>
      </c>
      <c r="Q2056">
        <v>0</v>
      </c>
      <c r="R2056" t="b">
        <v>0</v>
      </c>
      <c r="S2056" t="b">
        <v>0</v>
      </c>
      <c r="T2056" t="s">
        <v>4276</v>
      </c>
      <c r="U2056" t="s">
        <v>4277</v>
      </c>
      <c r="V2056" s="236">
        <v>44124</v>
      </c>
      <c r="W2056" t="s">
        <v>2993</v>
      </c>
      <c r="AD2056">
        <v>44132</v>
      </c>
      <c r="AS2056" t="s">
        <v>429</v>
      </c>
      <c r="AT2056" t="s">
        <v>61</v>
      </c>
      <c r="AU2056" t="s">
        <v>61</v>
      </c>
      <c r="AV2056" t="s">
        <v>11037</v>
      </c>
      <c r="AY2056" t="s">
        <v>633</v>
      </c>
      <c r="AZ2056" t="s">
        <v>62</v>
      </c>
      <c r="BA2056" t="s">
        <v>120</v>
      </c>
    </row>
  </sheetData>
  <autoFilter ref="B1:BA2056"/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4"/>
  <dimension ref="A1:AJ2684"/>
  <sheetViews>
    <sheetView zoomScale="85" zoomScaleNormal="85" workbookViewId="0"/>
  </sheetViews>
  <sheetFormatPr baseColWidth="10" defaultRowHeight="15" x14ac:dyDescent="0.25"/>
  <cols>
    <col min="1" max="30" width="26.140625" style="272" customWidth="1"/>
    <col min="31" max="31" width="48.7109375" style="272" customWidth="1"/>
    <col min="32" max="32" width="29.5703125" style="272" bestFit="1" customWidth="1"/>
    <col min="33" max="33" width="16.7109375" style="165" bestFit="1" customWidth="1"/>
    <col min="34" max="34" width="21.85546875" style="165" bestFit="1" customWidth="1"/>
    <col min="36" max="36" width="14.85546875" bestFit="1" customWidth="1"/>
  </cols>
  <sheetData>
    <row r="1" spans="1:36" ht="18.75" x14ac:dyDescent="0.3">
      <c r="A1" s="291" t="s">
        <v>4477</v>
      </c>
      <c r="B1" s="285" t="s">
        <v>4479</v>
      </c>
      <c r="C1" s="285" t="s">
        <v>4480</v>
      </c>
      <c r="D1" s="285" t="s">
        <v>4481</v>
      </c>
      <c r="E1" s="285" t="s">
        <v>4482</v>
      </c>
      <c r="F1" s="285" t="s">
        <v>4483</v>
      </c>
      <c r="G1" s="285" t="s">
        <v>4484</v>
      </c>
      <c r="H1" s="285" t="s">
        <v>4485</v>
      </c>
      <c r="I1" s="286" t="s">
        <v>11039</v>
      </c>
      <c r="J1" s="286" t="s">
        <v>11040</v>
      </c>
      <c r="K1" s="285" t="s">
        <v>11041</v>
      </c>
      <c r="L1" s="286" t="s">
        <v>11042</v>
      </c>
      <c r="M1" s="286" t="s">
        <v>11043</v>
      </c>
      <c r="N1" s="285" t="s">
        <v>4486</v>
      </c>
      <c r="O1" s="285" t="s">
        <v>4487</v>
      </c>
      <c r="P1" s="285" t="s">
        <v>4488</v>
      </c>
      <c r="Q1" s="285" t="s">
        <v>4489</v>
      </c>
      <c r="R1" s="287" t="s">
        <v>4490</v>
      </c>
      <c r="S1" s="287" t="s">
        <v>4491</v>
      </c>
      <c r="T1" s="288" t="s">
        <v>4492</v>
      </c>
      <c r="U1" s="289" t="s">
        <v>4493</v>
      </c>
      <c r="V1" s="289" t="s">
        <v>4494</v>
      </c>
      <c r="W1" s="289" t="s">
        <v>4495</v>
      </c>
      <c r="X1" s="290" t="s">
        <v>4496</v>
      </c>
      <c r="Y1" s="291" t="s">
        <v>4477</v>
      </c>
      <c r="Z1" s="285" t="s">
        <v>3</v>
      </c>
      <c r="AA1" s="285" t="s">
        <v>4497</v>
      </c>
      <c r="AB1" s="285" t="s">
        <v>4498</v>
      </c>
      <c r="AC1" s="285" t="s">
        <v>4499</v>
      </c>
      <c r="AD1" s="285" t="s">
        <v>4500</v>
      </c>
      <c r="AE1" s="292" t="s">
        <v>11044</v>
      </c>
      <c r="AF1" s="292" t="s">
        <v>11045</v>
      </c>
      <c r="AG1" s="271" t="s">
        <v>4501</v>
      </c>
      <c r="AH1" s="271" t="s">
        <v>4502</v>
      </c>
      <c r="AI1" s="271" t="s">
        <v>11035</v>
      </c>
      <c r="AJ1" s="271" t="s">
        <v>11036</v>
      </c>
    </row>
    <row r="2" spans="1:36" x14ac:dyDescent="0.25">
      <c r="A2" s="299" t="s">
        <v>4739</v>
      </c>
      <c r="B2" s="297" t="s">
        <v>4476</v>
      </c>
      <c r="C2" s="297" t="s">
        <v>4511</v>
      </c>
      <c r="D2" s="297" t="s">
        <v>4736</v>
      </c>
      <c r="E2" s="297" t="s">
        <v>4737</v>
      </c>
      <c r="F2" s="297" t="s">
        <v>4505</v>
      </c>
      <c r="G2" s="297">
        <v>7</v>
      </c>
      <c r="H2" s="297" t="s">
        <v>4760</v>
      </c>
      <c r="I2" s="297" t="s">
        <v>4760</v>
      </c>
      <c r="J2" s="297"/>
      <c r="K2" s="297" t="s">
        <v>4710</v>
      </c>
      <c r="L2" s="297" t="s">
        <v>4710</v>
      </c>
      <c r="M2" s="297"/>
      <c r="N2" s="297"/>
      <c r="O2" s="297"/>
      <c r="P2" s="297">
        <v>14</v>
      </c>
      <c r="Q2" s="297"/>
      <c r="R2" s="297"/>
      <c r="S2" s="297"/>
      <c r="T2" s="297"/>
      <c r="U2" s="297"/>
      <c r="V2" s="297">
        <v>43027</v>
      </c>
      <c r="W2" s="298" t="s">
        <v>4738</v>
      </c>
      <c r="X2" s="297" t="s">
        <v>4520</v>
      </c>
      <c r="Y2" s="299" t="s">
        <v>4739</v>
      </c>
      <c r="Z2" s="297" t="s">
        <v>4530</v>
      </c>
      <c r="AA2" s="300"/>
      <c r="AB2" s="297" t="s">
        <v>4740</v>
      </c>
      <c r="AC2" s="297" t="s">
        <v>8465</v>
      </c>
      <c r="AD2" s="297" t="s">
        <v>2747</v>
      </c>
      <c r="AE2" s="297">
        <v>0</v>
      </c>
      <c r="AF2" s="297" t="s">
        <v>11049</v>
      </c>
      <c r="AG2" s="276" t="str">
        <f>VLOOKUP(A2,DataCv30!$Y$1:$BC$2027,24,FALSE)</f>
        <v>Cliente</v>
      </c>
      <c r="AH2" s="272" t="str">
        <f>IF(G2&gt;=6,"DDR4",IF(G2&gt;=4,"DDR3L","DDR3"))</f>
        <v>DDR4</v>
      </c>
      <c r="AI2" s="276">
        <v>4</v>
      </c>
      <c r="AJ2" s="276" t="s">
        <v>61</v>
      </c>
    </row>
    <row r="3" spans="1:36" x14ac:dyDescent="0.25">
      <c r="A3" s="299" t="s">
        <v>2975</v>
      </c>
      <c r="B3" s="297" t="s">
        <v>4476</v>
      </c>
      <c r="C3" s="297" t="s">
        <v>4503</v>
      </c>
      <c r="D3" s="297" t="s">
        <v>5019</v>
      </c>
      <c r="E3" s="297" t="s">
        <v>4662</v>
      </c>
      <c r="F3" s="297" t="s">
        <v>4505</v>
      </c>
      <c r="G3" s="297">
        <v>8</v>
      </c>
      <c r="H3" s="297" t="s">
        <v>4760</v>
      </c>
      <c r="I3" s="297" t="s">
        <v>4760</v>
      </c>
      <c r="J3" s="297"/>
      <c r="K3" s="297" t="s">
        <v>4710</v>
      </c>
      <c r="L3" s="297" t="s">
        <v>4710</v>
      </c>
      <c r="M3" s="297"/>
      <c r="N3" s="297"/>
      <c r="O3" s="297"/>
      <c r="P3" s="297"/>
      <c r="Q3" s="297"/>
      <c r="R3" s="297"/>
      <c r="S3" s="297"/>
      <c r="T3" s="297"/>
      <c r="U3" s="297" t="s">
        <v>4678</v>
      </c>
      <c r="V3" s="297">
        <v>43356</v>
      </c>
      <c r="W3" s="298" t="s">
        <v>6043</v>
      </c>
      <c r="X3" s="297" t="s">
        <v>4520</v>
      </c>
      <c r="Y3" s="299" t="s">
        <v>2975</v>
      </c>
      <c r="Z3" s="297" t="s">
        <v>2970</v>
      </c>
      <c r="AA3" s="300">
        <v>43357</v>
      </c>
      <c r="AB3" s="297" t="s">
        <v>6044</v>
      </c>
      <c r="AC3" s="297" t="s">
        <v>8465</v>
      </c>
      <c r="AD3" s="297" t="s">
        <v>2747</v>
      </c>
      <c r="AE3" s="297" t="s">
        <v>11062</v>
      </c>
      <c r="AF3" s="297" t="s">
        <v>11049</v>
      </c>
      <c r="AG3" s="276" t="str">
        <f>VLOOKUP(A3,DataCv30!$Y$1:$BC$2027,24,FALSE)</f>
        <v>Cliente</v>
      </c>
      <c r="AH3" s="272" t="str">
        <f t="shared" ref="AH3:AH66" si="0">IF(G3&gt;=6,"DDR4",IF(G3&gt;=4,"DDR3L","DDR3"))</f>
        <v>DDR4</v>
      </c>
      <c r="AI3" s="276">
        <v>4</v>
      </c>
      <c r="AJ3" s="276" t="s">
        <v>61</v>
      </c>
    </row>
    <row r="4" spans="1:36" x14ac:dyDescent="0.25">
      <c r="A4" s="299" t="s">
        <v>5336</v>
      </c>
      <c r="B4" s="297" t="s">
        <v>4476</v>
      </c>
      <c r="C4" s="297" t="s">
        <v>4503</v>
      </c>
      <c r="D4" s="297" t="s">
        <v>4708</v>
      </c>
      <c r="E4" s="297" t="s">
        <v>4709</v>
      </c>
      <c r="F4" s="297" t="s">
        <v>4700</v>
      </c>
      <c r="G4" s="297">
        <v>10</v>
      </c>
      <c r="H4" s="297" t="s">
        <v>4760</v>
      </c>
      <c r="I4" s="297" t="s">
        <v>4760</v>
      </c>
      <c r="J4" s="297"/>
      <c r="K4" s="297" t="s">
        <v>4710</v>
      </c>
      <c r="L4" s="297" t="s">
        <v>4710</v>
      </c>
      <c r="M4" s="297"/>
      <c r="N4" s="297"/>
      <c r="O4" s="297"/>
      <c r="P4" s="297">
        <v>14</v>
      </c>
      <c r="Q4" s="297"/>
      <c r="R4" s="297" t="s">
        <v>1361</v>
      </c>
      <c r="S4" s="297" t="s">
        <v>4570</v>
      </c>
      <c r="T4" s="297"/>
      <c r="U4" s="297" t="s">
        <v>4521</v>
      </c>
      <c r="V4" s="297">
        <v>44043</v>
      </c>
      <c r="W4" s="298"/>
      <c r="X4" s="297" t="s">
        <v>4520</v>
      </c>
      <c r="Y4" s="299" t="s">
        <v>5336</v>
      </c>
      <c r="Z4" s="297" t="s">
        <v>4530</v>
      </c>
      <c r="AA4" s="300"/>
      <c r="AB4" s="297"/>
      <c r="AC4" s="297" t="s">
        <v>8465</v>
      </c>
      <c r="AD4" s="297" t="s">
        <v>2747</v>
      </c>
      <c r="AE4" s="297" t="s">
        <v>11166</v>
      </c>
      <c r="AF4" s="297" t="s">
        <v>11049</v>
      </c>
      <c r="AG4" s="276" t="str">
        <f>VLOOKUP(A4,DataCv30!$Y$1:$BC$2027,24,FALSE)</f>
        <v>Cliente</v>
      </c>
      <c r="AH4" s="272" t="str">
        <f t="shared" si="0"/>
        <v>DDR4</v>
      </c>
      <c r="AI4" s="276">
        <v>4</v>
      </c>
      <c r="AJ4" s="276" t="s">
        <v>61</v>
      </c>
    </row>
    <row r="5" spans="1:36" x14ac:dyDescent="0.25">
      <c r="A5" s="299" t="s">
        <v>228</v>
      </c>
      <c r="B5" s="297" t="s">
        <v>5533</v>
      </c>
      <c r="C5" s="297" t="s">
        <v>5534</v>
      </c>
      <c r="D5" s="297"/>
      <c r="E5" s="297" t="s">
        <v>5535</v>
      </c>
      <c r="F5" s="297" t="s">
        <v>4513</v>
      </c>
      <c r="G5" s="297">
        <v>7</v>
      </c>
      <c r="H5" s="297" t="s">
        <v>8814</v>
      </c>
      <c r="I5" s="297" t="s">
        <v>8814</v>
      </c>
      <c r="J5" s="297"/>
      <c r="K5" s="297" t="s">
        <v>4701</v>
      </c>
      <c r="L5" s="297" t="s">
        <v>4701</v>
      </c>
      <c r="M5" s="297"/>
      <c r="N5" s="297"/>
      <c r="O5" s="297"/>
      <c r="P5" s="297"/>
      <c r="Q5" s="297"/>
      <c r="R5" s="297"/>
      <c r="S5" s="297"/>
      <c r="T5" s="297"/>
      <c r="U5" s="297" t="s">
        <v>5536</v>
      </c>
      <c r="V5" s="297">
        <v>43246</v>
      </c>
      <c r="W5" s="298" t="s">
        <v>8941</v>
      </c>
      <c r="X5" s="297" t="s">
        <v>4520</v>
      </c>
      <c r="Y5" s="299" t="s">
        <v>228</v>
      </c>
      <c r="Z5" s="297" t="s">
        <v>224</v>
      </c>
      <c r="AA5" s="300">
        <v>44049</v>
      </c>
      <c r="AB5" s="297" t="s">
        <v>8942</v>
      </c>
      <c r="AC5" s="297" t="s">
        <v>8465</v>
      </c>
      <c r="AD5" s="297" t="s">
        <v>2747</v>
      </c>
      <c r="AE5" s="297" t="s">
        <v>11253</v>
      </c>
      <c r="AF5" s="297" t="s">
        <v>11049</v>
      </c>
      <c r="AG5" s="276" t="str">
        <f>VLOOKUP(A5,DataCv30!$Y$1:$BC$2027,24,FALSE)</f>
        <v>Cliente</v>
      </c>
      <c r="AH5" s="272" t="str">
        <f t="shared" si="0"/>
        <v>DDR4</v>
      </c>
      <c r="AI5" s="276">
        <v>4</v>
      </c>
      <c r="AJ5" s="276" t="s">
        <v>61</v>
      </c>
    </row>
    <row r="6" spans="1:36" x14ac:dyDescent="0.25">
      <c r="A6" s="299" t="s">
        <v>5026</v>
      </c>
      <c r="B6" s="297" t="s">
        <v>4476</v>
      </c>
      <c r="C6" s="297" t="s">
        <v>4511</v>
      </c>
      <c r="D6" s="297" t="s">
        <v>4559</v>
      </c>
      <c r="E6" s="297" t="s">
        <v>4560</v>
      </c>
      <c r="F6" s="297" t="s">
        <v>4505</v>
      </c>
      <c r="G6" s="297">
        <v>8</v>
      </c>
      <c r="H6" s="297" t="s">
        <v>5511</v>
      </c>
      <c r="I6" s="297" t="s">
        <v>4760</v>
      </c>
      <c r="J6" s="297"/>
      <c r="K6" s="297" t="s">
        <v>4710</v>
      </c>
      <c r="L6" s="297" t="s">
        <v>4710</v>
      </c>
      <c r="M6" s="297"/>
      <c r="N6" s="297"/>
      <c r="O6" s="297"/>
      <c r="P6" s="297">
        <v>15.6</v>
      </c>
      <c r="Q6" s="297"/>
      <c r="R6" s="297"/>
      <c r="S6" s="297"/>
      <c r="T6" s="297"/>
      <c r="U6" s="297" t="s">
        <v>4561</v>
      </c>
      <c r="V6" s="297">
        <v>43777</v>
      </c>
      <c r="W6" s="298" t="s">
        <v>5025</v>
      </c>
      <c r="X6" s="297" t="s">
        <v>4520</v>
      </c>
      <c r="Y6" s="299" t="s">
        <v>5026</v>
      </c>
      <c r="Z6" s="297" t="s">
        <v>371</v>
      </c>
      <c r="AA6" s="300"/>
      <c r="AB6" s="297"/>
      <c r="AC6" s="297" t="s">
        <v>8465</v>
      </c>
      <c r="AD6" s="297" t="s">
        <v>2747</v>
      </c>
      <c r="AE6" s="297">
        <v>0</v>
      </c>
      <c r="AF6" s="297" t="s">
        <v>11049</v>
      </c>
      <c r="AG6" s="276" t="str">
        <f>VLOOKUP(A6,DataCv30!$Y$1:$BC$2027,24,FALSE)</f>
        <v>Cliente</v>
      </c>
      <c r="AH6" s="272" t="str">
        <f t="shared" si="0"/>
        <v>DDR4</v>
      </c>
      <c r="AI6" s="276">
        <v>4</v>
      </c>
      <c r="AJ6" s="276" t="s">
        <v>61</v>
      </c>
    </row>
    <row r="7" spans="1:36" x14ac:dyDescent="0.25">
      <c r="A7" s="299" t="s">
        <v>5061</v>
      </c>
      <c r="B7" s="297" t="s">
        <v>4476</v>
      </c>
      <c r="C7" s="297" t="s">
        <v>4511</v>
      </c>
      <c r="D7" s="297" t="s">
        <v>4559</v>
      </c>
      <c r="E7" s="297" t="s">
        <v>4560</v>
      </c>
      <c r="F7" s="297" t="s">
        <v>4700</v>
      </c>
      <c r="G7" s="297">
        <v>8</v>
      </c>
      <c r="H7" s="297" t="s">
        <v>5511</v>
      </c>
      <c r="I7" s="297" t="s">
        <v>11074</v>
      </c>
      <c r="J7" s="297"/>
      <c r="K7" s="297" t="s">
        <v>4710</v>
      </c>
      <c r="L7" s="297"/>
      <c r="M7" s="297"/>
      <c r="N7" s="297"/>
      <c r="O7" s="297"/>
      <c r="P7" s="297">
        <v>15.6</v>
      </c>
      <c r="Q7" s="297"/>
      <c r="R7" s="297"/>
      <c r="S7" s="297"/>
      <c r="T7" s="297"/>
      <c r="U7" s="297" t="s">
        <v>4561</v>
      </c>
      <c r="V7" s="297">
        <v>43934</v>
      </c>
      <c r="W7" s="298" t="s">
        <v>5060</v>
      </c>
      <c r="X7" s="297" t="s">
        <v>4520</v>
      </c>
      <c r="Y7" s="299" t="s">
        <v>5061</v>
      </c>
      <c r="Z7" s="297" t="s">
        <v>371</v>
      </c>
      <c r="AA7" s="300"/>
      <c r="AB7" s="297"/>
      <c r="AC7" s="297" t="s">
        <v>8465</v>
      </c>
      <c r="AD7" s="297" t="s">
        <v>2747</v>
      </c>
      <c r="AE7" s="297" t="s">
        <v>11075</v>
      </c>
      <c r="AF7" s="297" t="s">
        <v>11074</v>
      </c>
      <c r="AG7" s="276" t="str">
        <f>VLOOKUP(A7,DataCv30!$Y$1:$BC$2027,24,FALSE)</f>
        <v>Cliente</v>
      </c>
      <c r="AH7" s="272" t="str">
        <f t="shared" si="0"/>
        <v>DDR4</v>
      </c>
      <c r="AI7" s="276">
        <v>4</v>
      </c>
      <c r="AJ7" s="276" t="s">
        <v>61</v>
      </c>
    </row>
    <row r="8" spans="1:36" x14ac:dyDescent="0.25">
      <c r="A8" s="299" t="s">
        <v>5068</v>
      </c>
      <c r="B8" s="297" t="s">
        <v>4476</v>
      </c>
      <c r="C8" s="297" t="s">
        <v>4511</v>
      </c>
      <c r="D8" s="297" t="s">
        <v>4559</v>
      </c>
      <c r="E8" s="297" t="s">
        <v>4560</v>
      </c>
      <c r="F8" s="297" t="s">
        <v>4700</v>
      </c>
      <c r="G8" s="297">
        <v>8</v>
      </c>
      <c r="H8" s="297" t="s">
        <v>5511</v>
      </c>
      <c r="I8" s="297" t="s">
        <v>11074</v>
      </c>
      <c r="J8" s="297"/>
      <c r="K8" s="297" t="s">
        <v>4710</v>
      </c>
      <c r="L8" s="297"/>
      <c r="M8" s="297"/>
      <c r="N8" s="297"/>
      <c r="O8" s="297"/>
      <c r="P8" s="297">
        <v>15.6</v>
      </c>
      <c r="Q8" s="297"/>
      <c r="R8" s="297"/>
      <c r="S8" s="297"/>
      <c r="T8" s="297"/>
      <c r="U8" s="297" t="s">
        <v>4561</v>
      </c>
      <c r="V8" s="297">
        <v>43934</v>
      </c>
      <c r="W8" s="298" t="s">
        <v>5067</v>
      </c>
      <c r="X8" s="297" t="s">
        <v>4520</v>
      </c>
      <c r="Y8" s="299" t="s">
        <v>5068</v>
      </c>
      <c r="Z8" s="297" t="s">
        <v>371</v>
      </c>
      <c r="AA8" s="300"/>
      <c r="AB8" s="297"/>
      <c r="AC8" s="297" t="s">
        <v>8465</v>
      </c>
      <c r="AD8" s="297" t="s">
        <v>2747</v>
      </c>
      <c r="AE8" s="297" t="s">
        <v>11075</v>
      </c>
      <c r="AF8" s="297" t="s">
        <v>11074</v>
      </c>
      <c r="AG8" s="276" t="str">
        <f>VLOOKUP(A8,DataCv30!$Y$1:$BC$2027,24,FALSE)</f>
        <v>Cliente</v>
      </c>
      <c r="AH8" s="272" t="str">
        <f t="shared" si="0"/>
        <v>DDR4</v>
      </c>
      <c r="AI8" s="276">
        <v>4</v>
      </c>
      <c r="AJ8" s="276" t="s">
        <v>61</v>
      </c>
    </row>
    <row r="9" spans="1:36" x14ac:dyDescent="0.25">
      <c r="A9" s="299" t="s">
        <v>4780</v>
      </c>
      <c r="B9" s="297" t="s">
        <v>4476</v>
      </c>
      <c r="C9" s="297" t="s">
        <v>4538</v>
      </c>
      <c r="D9" s="297"/>
      <c r="E9" s="297" t="s">
        <v>4550</v>
      </c>
      <c r="F9" s="297" t="s">
        <v>4513</v>
      </c>
      <c r="G9" s="297">
        <v>8</v>
      </c>
      <c r="H9" s="297" t="s">
        <v>4760</v>
      </c>
      <c r="I9" s="297"/>
      <c r="J9" s="297"/>
      <c r="K9" s="297" t="s">
        <v>4710</v>
      </c>
      <c r="L9" s="297"/>
      <c r="M9" s="297"/>
      <c r="N9" s="297"/>
      <c r="O9" s="297"/>
      <c r="P9" s="297">
        <v>15.6</v>
      </c>
      <c r="Q9" s="297"/>
      <c r="R9" s="297"/>
      <c r="S9" s="297"/>
      <c r="T9" s="297"/>
      <c r="U9" s="297"/>
      <c r="V9" s="297"/>
      <c r="W9" s="298"/>
      <c r="X9" s="297" t="s">
        <v>4515</v>
      </c>
      <c r="Y9" s="299" t="s">
        <v>4780</v>
      </c>
      <c r="Z9" s="297" t="s">
        <v>3054</v>
      </c>
      <c r="AA9" s="300"/>
      <c r="AB9" s="297"/>
      <c r="AC9" s="297" t="s">
        <v>8465</v>
      </c>
      <c r="AD9" s="297" t="s">
        <v>2747</v>
      </c>
      <c r="AE9" s="297"/>
      <c r="AF9" s="297"/>
      <c r="AG9" s="276" t="str">
        <f>VLOOKUP(A9,DataCv30!$Y$1:$BC$2027,24,FALSE)</f>
        <v>Cliente</v>
      </c>
      <c r="AH9" s="272" t="str">
        <f t="shared" si="0"/>
        <v>DDR4</v>
      </c>
      <c r="AI9" s="276">
        <v>4</v>
      </c>
      <c r="AJ9" s="276" t="s">
        <v>61</v>
      </c>
    </row>
    <row r="10" spans="1:36" x14ac:dyDescent="0.25">
      <c r="A10" s="299" t="s">
        <v>3059</v>
      </c>
      <c r="B10" s="297" t="s">
        <v>4476</v>
      </c>
      <c r="C10" s="297" t="s">
        <v>4538</v>
      </c>
      <c r="D10" s="297"/>
      <c r="E10" s="297" t="s">
        <v>4550</v>
      </c>
      <c r="F10" s="297" t="s">
        <v>4513</v>
      </c>
      <c r="G10" s="297">
        <v>8</v>
      </c>
      <c r="H10" s="297" t="s">
        <v>4760</v>
      </c>
      <c r="I10" s="297"/>
      <c r="J10" s="297"/>
      <c r="K10" s="297" t="s">
        <v>4710</v>
      </c>
      <c r="L10" s="297"/>
      <c r="M10" s="297"/>
      <c r="N10" s="297"/>
      <c r="O10" s="297"/>
      <c r="P10" s="297">
        <v>15.6</v>
      </c>
      <c r="Q10" s="297"/>
      <c r="R10" s="297"/>
      <c r="S10" s="297"/>
      <c r="T10" s="297"/>
      <c r="U10" s="297"/>
      <c r="V10" s="297"/>
      <c r="W10" s="298"/>
      <c r="X10" s="297" t="s">
        <v>4515</v>
      </c>
      <c r="Y10" s="299" t="s">
        <v>3059</v>
      </c>
      <c r="Z10" s="297" t="s">
        <v>3054</v>
      </c>
      <c r="AA10" s="300"/>
      <c r="AB10" s="297"/>
      <c r="AC10" s="297" t="s">
        <v>8465</v>
      </c>
      <c r="AD10" s="297" t="s">
        <v>2747</v>
      </c>
      <c r="AE10" s="297"/>
      <c r="AF10" s="297"/>
      <c r="AG10" s="276" t="str">
        <f>VLOOKUP(A10,DataCv30!$Y$1:$BC$2027,24,FALSE)</f>
        <v>Cliente</v>
      </c>
      <c r="AH10" s="272" t="str">
        <f t="shared" si="0"/>
        <v>DDR4</v>
      </c>
      <c r="AI10" s="276">
        <v>4</v>
      </c>
      <c r="AJ10" s="276" t="s">
        <v>61</v>
      </c>
    </row>
    <row r="11" spans="1:36" x14ac:dyDescent="0.25">
      <c r="A11" s="299" t="s">
        <v>4954</v>
      </c>
      <c r="B11" s="297" t="s">
        <v>4476</v>
      </c>
      <c r="C11" s="297" t="s">
        <v>4538</v>
      </c>
      <c r="D11" s="297" t="s">
        <v>4624</v>
      </c>
      <c r="E11" s="297" t="s">
        <v>4625</v>
      </c>
      <c r="F11" s="297" t="s">
        <v>4513</v>
      </c>
      <c r="G11" s="297">
        <v>8</v>
      </c>
      <c r="H11" s="297" t="s">
        <v>5511</v>
      </c>
      <c r="I11" s="297"/>
      <c r="J11" s="297"/>
      <c r="K11" s="297" t="s">
        <v>4710</v>
      </c>
      <c r="L11" s="297"/>
      <c r="M11" s="297"/>
      <c r="N11" s="297" t="s">
        <v>4776</v>
      </c>
      <c r="O11" s="297"/>
      <c r="P11" s="297">
        <v>15.6</v>
      </c>
      <c r="Q11" s="297" t="s">
        <v>58</v>
      </c>
      <c r="R11" s="297"/>
      <c r="S11" s="297"/>
      <c r="T11" s="297"/>
      <c r="U11" s="297" t="s">
        <v>4678</v>
      </c>
      <c r="V11" s="297">
        <v>43472</v>
      </c>
      <c r="W11" s="298" t="s">
        <v>4953</v>
      </c>
      <c r="X11" s="297" t="s">
        <v>4520</v>
      </c>
      <c r="Y11" s="299" t="s">
        <v>4954</v>
      </c>
      <c r="Z11" s="297" t="s">
        <v>3054</v>
      </c>
      <c r="AA11" s="300"/>
      <c r="AB11" s="297"/>
      <c r="AC11" s="297" t="s">
        <v>8465</v>
      </c>
      <c r="AD11" s="297" t="s">
        <v>2747</v>
      </c>
      <c r="AE11" s="297"/>
      <c r="AF11" s="297"/>
      <c r="AG11" s="276" t="str">
        <f>VLOOKUP(A11,DataCv30!$Y$1:$BC$2027,24,FALSE)</f>
        <v>Cliente</v>
      </c>
      <c r="AH11" s="272" t="str">
        <f t="shared" si="0"/>
        <v>DDR4</v>
      </c>
      <c r="AI11" s="276">
        <v>4</v>
      </c>
      <c r="AJ11" s="276" t="s">
        <v>61</v>
      </c>
    </row>
    <row r="12" spans="1:36" x14ac:dyDescent="0.25">
      <c r="A12" s="299" t="s">
        <v>748</v>
      </c>
      <c r="B12" s="297" t="s">
        <v>4476</v>
      </c>
      <c r="C12" s="297" t="s">
        <v>4503</v>
      </c>
      <c r="D12" s="297" t="s">
        <v>5426</v>
      </c>
      <c r="E12" s="297" t="s">
        <v>5427</v>
      </c>
      <c r="F12" s="297" t="s">
        <v>4700</v>
      </c>
      <c r="G12" s="297">
        <v>8</v>
      </c>
      <c r="H12" s="297" t="s">
        <v>4760</v>
      </c>
      <c r="I12" s="297"/>
      <c r="J12" s="297"/>
      <c r="K12" s="297" t="s">
        <v>4710</v>
      </c>
      <c r="L12" s="297"/>
      <c r="M12" s="297"/>
      <c r="N12" s="297"/>
      <c r="O12" s="297"/>
      <c r="P12" s="297">
        <v>14</v>
      </c>
      <c r="Q12" s="297"/>
      <c r="R12" s="297" t="s">
        <v>1361</v>
      </c>
      <c r="S12" s="297" t="s">
        <v>4570</v>
      </c>
      <c r="T12" s="297"/>
      <c r="U12" s="297" t="s">
        <v>4694</v>
      </c>
      <c r="V12" s="297">
        <v>44020</v>
      </c>
      <c r="W12" s="298" t="s">
        <v>8732</v>
      </c>
      <c r="X12" s="297" t="s">
        <v>4520</v>
      </c>
      <c r="Y12" s="299" t="s">
        <v>748</v>
      </c>
      <c r="Z12" s="297" t="s">
        <v>11236</v>
      </c>
      <c r="AA12" s="300"/>
      <c r="AB12" s="297"/>
      <c r="AC12" s="304" t="s">
        <v>8465</v>
      </c>
      <c r="AD12" s="304" t="s">
        <v>2747</v>
      </c>
      <c r="AE12" s="304"/>
      <c r="AF12" s="304"/>
      <c r="AG12" s="276" t="str">
        <f>VLOOKUP(A12,DataCv30!$Y$1:$BC$2027,24,FALSE)</f>
        <v>Cliente</v>
      </c>
      <c r="AH12" s="272" t="str">
        <f t="shared" si="0"/>
        <v>DDR4</v>
      </c>
      <c r="AI12" s="276">
        <v>4</v>
      </c>
      <c r="AJ12" s="276" t="s">
        <v>61</v>
      </c>
    </row>
    <row r="13" spans="1:36" x14ac:dyDescent="0.25">
      <c r="A13" s="314" t="s">
        <v>5460</v>
      </c>
      <c r="B13" s="297" t="s">
        <v>4476</v>
      </c>
      <c r="C13" s="297" t="s">
        <v>4503</v>
      </c>
      <c r="D13" s="297" t="s">
        <v>5426</v>
      </c>
      <c r="E13" s="297" t="s">
        <v>5427</v>
      </c>
      <c r="F13" s="297" t="s">
        <v>4700</v>
      </c>
      <c r="G13" s="297">
        <v>8</v>
      </c>
      <c r="H13" s="297" t="s">
        <v>4760</v>
      </c>
      <c r="I13" s="297"/>
      <c r="J13" s="297"/>
      <c r="K13" s="297" t="s">
        <v>4710</v>
      </c>
      <c r="L13" s="297"/>
      <c r="M13" s="297"/>
      <c r="N13" s="297"/>
      <c r="O13" s="297"/>
      <c r="P13" s="297">
        <v>14</v>
      </c>
      <c r="Q13" s="297"/>
      <c r="R13" s="297" t="s">
        <v>1361</v>
      </c>
      <c r="S13" s="297" t="s">
        <v>4570</v>
      </c>
      <c r="T13" s="297"/>
      <c r="U13" s="297" t="s">
        <v>4694</v>
      </c>
      <c r="V13" s="297">
        <v>44020</v>
      </c>
      <c r="W13" s="298" t="s">
        <v>5459</v>
      </c>
      <c r="X13" s="297" t="s">
        <v>4520</v>
      </c>
      <c r="Y13" s="314" t="s">
        <v>5460</v>
      </c>
      <c r="Z13" s="304" t="s">
        <v>11236</v>
      </c>
      <c r="AA13" s="318"/>
      <c r="AB13" s="304"/>
      <c r="AC13" s="304" t="s">
        <v>8465</v>
      </c>
      <c r="AD13" s="321" t="s">
        <v>2747</v>
      </c>
      <c r="AE13" s="321"/>
      <c r="AF13" s="321"/>
      <c r="AG13" s="276" t="str">
        <f>VLOOKUP(A13,DataCv30!$Y$1:$BC$2027,24,FALSE)</f>
        <v>Cliente</v>
      </c>
      <c r="AH13" s="272" t="str">
        <f t="shared" si="0"/>
        <v>DDR4</v>
      </c>
      <c r="AI13" s="276">
        <v>4</v>
      </c>
      <c r="AJ13" s="276" t="s">
        <v>61</v>
      </c>
    </row>
    <row r="14" spans="1:36" x14ac:dyDescent="0.25">
      <c r="A14" s="299" t="s">
        <v>5469</v>
      </c>
      <c r="B14" s="297" t="s">
        <v>4476</v>
      </c>
      <c r="C14" s="297" t="s">
        <v>4503</v>
      </c>
      <c r="D14" s="297" t="s">
        <v>5426</v>
      </c>
      <c r="E14" s="297" t="s">
        <v>5427</v>
      </c>
      <c r="F14" s="297" t="s">
        <v>4700</v>
      </c>
      <c r="G14" s="297">
        <v>8</v>
      </c>
      <c r="H14" s="297" t="s">
        <v>4760</v>
      </c>
      <c r="I14" s="297"/>
      <c r="J14" s="297"/>
      <c r="K14" s="297" t="s">
        <v>4710</v>
      </c>
      <c r="L14" s="297"/>
      <c r="M14" s="297"/>
      <c r="N14" s="297"/>
      <c r="O14" s="297"/>
      <c r="P14" s="297">
        <v>14</v>
      </c>
      <c r="Q14" s="297"/>
      <c r="R14" s="297" t="s">
        <v>1361</v>
      </c>
      <c r="S14" s="297" t="s">
        <v>4570</v>
      </c>
      <c r="T14" s="297"/>
      <c r="U14" s="297" t="s">
        <v>4694</v>
      </c>
      <c r="V14" s="297">
        <v>44020</v>
      </c>
      <c r="W14" s="298" t="s">
        <v>5468</v>
      </c>
      <c r="X14" s="297" t="s">
        <v>4520</v>
      </c>
      <c r="Y14" s="299" t="s">
        <v>5469</v>
      </c>
      <c r="Z14" s="297" t="s">
        <v>11236</v>
      </c>
      <c r="AA14" s="300"/>
      <c r="AB14" s="297"/>
      <c r="AC14" s="297" t="s">
        <v>8465</v>
      </c>
      <c r="AD14" s="297" t="s">
        <v>2747</v>
      </c>
      <c r="AE14" s="297"/>
      <c r="AF14" s="297"/>
      <c r="AG14" s="276" t="str">
        <f>VLOOKUP(A14,DataCv30!$Y$1:$BC$2027,24,FALSE)</f>
        <v>Cliente</v>
      </c>
      <c r="AH14" s="272" t="str">
        <f t="shared" si="0"/>
        <v>DDR4</v>
      </c>
      <c r="AI14" s="276">
        <v>4</v>
      </c>
      <c r="AJ14" s="276" t="s">
        <v>61</v>
      </c>
    </row>
    <row r="15" spans="1:36" x14ac:dyDescent="0.25">
      <c r="A15" s="299" t="s">
        <v>5484</v>
      </c>
      <c r="B15" s="297" t="s">
        <v>4476</v>
      </c>
      <c r="C15" s="297" t="s">
        <v>4503</v>
      </c>
      <c r="D15" s="297" t="s">
        <v>5426</v>
      </c>
      <c r="E15" s="297" t="s">
        <v>5427</v>
      </c>
      <c r="F15" s="297" t="s">
        <v>4700</v>
      </c>
      <c r="G15" s="297">
        <v>8</v>
      </c>
      <c r="H15" s="297" t="s">
        <v>4760</v>
      </c>
      <c r="I15" s="297"/>
      <c r="J15" s="297"/>
      <c r="K15" s="297" t="s">
        <v>4710</v>
      </c>
      <c r="L15" s="297"/>
      <c r="M15" s="297"/>
      <c r="N15" s="297"/>
      <c r="O15" s="297"/>
      <c r="P15" s="297">
        <v>14</v>
      </c>
      <c r="Q15" s="297"/>
      <c r="R15" s="297" t="s">
        <v>1361</v>
      </c>
      <c r="S15" s="297" t="s">
        <v>4570</v>
      </c>
      <c r="T15" s="297"/>
      <c r="U15" s="297" t="s">
        <v>4694</v>
      </c>
      <c r="V15" s="297">
        <v>44020</v>
      </c>
      <c r="W15" s="298" t="s">
        <v>5483</v>
      </c>
      <c r="X15" s="297" t="s">
        <v>4520</v>
      </c>
      <c r="Y15" s="299" t="s">
        <v>5484</v>
      </c>
      <c r="Z15" s="297" t="s">
        <v>11236</v>
      </c>
      <c r="AA15" s="300"/>
      <c r="AB15" s="297"/>
      <c r="AC15" s="297" t="s">
        <v>8465</v>
      </c>
      <c r="AD15" s="297" t="s">
        <v>2747</v>
      </c>
      <c r="AE15" s="297"/>
      <c r="AF15" s="297"/>
      <c r="AG15" s="276" t="str">
        <f>VLOOKUP(A15,DataCv30!$Y$1:$BC$2027,24,FALSE)</f>
        <v>Cliente</v>
      </c>
      <c r="AH15" s="272" t="str">
        <f t="shared" si="0"/>
        <v>DDR4</v>
      </c>
      <c r="AI15" s="276">
        <v>4</v>
      </c>
      <c r="AJ15" s="276" t="s">
        <v>61</v>
      </c>
    </row>
    <row r="16" spans="1:36" x14ac:dyDescent="0.25">
      <c r="A16" s="299" t="s">
        <v>4829</v>
      </c>
      <c r="B16" s="297" t="s">
        <v>4476</v>
      </c>
      <c r="C16" s="297" t="s">
        <v>4511</v>
      </c>
      <c r="D16" s="297" t="s">
        <v>4721</v>
      </c>
      <c r="E16" s="297" t="s">
        <v>4722</v>
      </c>
      <c r="F16" s="297" t="s">
        <v>4505</v>
      </c>
      <c r="G16" s="297">
        <v>6</v>
      </c>
      <c r="H16" s="297" t="s">
        <v>5511</v>
      </c>
      <c r="I16" s="297" t="s">
        <v>4760</v>
      </c>
      <c r="J16" s="297" t="s">
        <v>5511</v>
      </c>
      <c r="K16" s="297" t="s">
        <v>4710</v>
      </c>
      <c r="L16" s="297" t="s">
        <v>4710</v>
      </c>
      <c r="M16" s="297"/>
      <c r="N16" s="297"/>
      <c r="O16" s="297"/>
      <c r="P16" s="297"/>
      <c r="Q16" s="297"/>
      <c r="R16" s="297"/>
      <c r="S16" s="297"/>
      <c r="T16" s="297"/>
      <c r="U16" s="297"/>
      <c r="V16" s="297"/>
      <c r="W16" s="298" t="s">
        <v>4828</v>
      </c>
      <c r="X16" s="297" t="s">
        <v>4520</v>
      </c>
      <c r="Y16" s="299" t="s">
        <v>4829</v>
      </c>
      <c r="Z16" s="297" t="s">
        <v>11297</v>
      </c>
      <c r="AA16" s="300">
        <v>44135</v>
      </c>
      <c r="AB16" s="297"/>
      <c r="AC16" s="297" t="s">
        <v>4510</v>
      </c>
      <c r="AD16" s="297" t="s">
        <v>61</v>
      </c>
      <c r="AE16" s="297">
        <v>0</v>
      </c>
      <c r="AF16" s="297" t="s">
        <v>11049</v>
      </c>
      <c r="AG16" s="276" t="str">
        <f>VLOOKUP(A16,DataCv30!$Y$1:$BC$2027,24,FALSE)</f>
        <v>Cliente</v>
      </c>
      <c r="AH16" s="272" t="str">
        <f t="shared" si="0"/>
        <v>DDR4</v>
      </c>
      <c r="AI16" s="276">
        <v>4</v>
      </c>
      <c r="AJ16" s="276" t="s">
        <v>61</v>
      </c>
    </row>
    <row r="17" spans="1:36" x14ac:dyDescent="0.25">
      <c r="A17" s="299" t="s">
        <v>4795</v>
      </c>
      <c r="B17" s="297" t="s">
        <v>4476</v>
      </c>
      <c r="C17" s="297" t="s">
        <v>4511</v>
      </c>
      <c r="D17" s="297" t="s">
        <v>4524</v>
      </c>
      <c r="E17" s="297" t="s">
        <v>4525</v>
      </c>
      <c r="F17" s="297" t="s">
        <v>4505</v>
      </c>
      <c r="G17" s="297">
        <v>4</v>
      </c>
      <c r="H17" s="297" t="s">
        <v>5511</v>
      </c>
      <c r="I17" s="297" t="s">
        <v>4760</v>
      </c>
      <c r="J17" s="297"/>
      <c r="K17" s="297" t="s">
        <v>11047</v>
      </c>
      <c r="L17" s="297" t="s">
        <v>11051</v>
      </c>
      <c r="M17" s="297"/>
      <c r="N17" s="297"/>
      <c r="O17" s="297"/>
      <c r="P17" s="297">
        <v>14</v>
      </c>
      <c r="Q17" s="297"/>
      <c r="R17" s="297"/>
      <c r="S17" s="297"/>
      <c r="T17" s="297"/>
      <c r="U17" s="297" t="s">
        <v>4527</v>
      </c>
      <c r="V17" s="297"/>
      <c r="W17" s="298" t="s">
        <v>4794</v>
      </c>
      <c r="X17" s="297" t="s">
        <v>4520</v>
      </c>
      <c r="Y17" s="299" t="s">
        <v>4795</v>
      </c>
      <c r="Z17" s="297" t="s">
        <v>11297</v>
      </c>
      <c r="AA17" s="300">
        <v>44135</v>
      </c>
      <c r="AB17" s="297"/>
      <c r="AC17" s="297" t="s">
        <v>4510</v>
      </c>
      <c r="AD17" s="297" t="s">
        <v>61</v>
      </c>
      <c r="AE17" s="297" t="s">
        <v>11073</v>
      </c>
      <c r="AF17" s="297" t="s">
        <v>11049</v>
      </c>
      <c r="AG17" s="276" t="str">
        <f>VLOOKUP(A17,DataCv30!$Y$1:$BC$2027,24,FALSE)</f>
        <v>Cliente</v>
      </c>
      <c r="AH17" s="272" t="str">
        <f t="shared" si="0"/>
        <v>DDR3L</v>
      </c>
      <c r="AI17" s="276">
        <v>4</v>
      </c>
      <c r="AJ17" s="276" t="s">
        <v>61</v>
      </c>
    </row>
    <row r="18" spans="1:36" x14ac:dyDescent="0.25">
      <c r="A18" s="299" t="s">
        <v>4529</v>
      </c>
      <c r="B18" s="297" t="s">
        <v>4476</v>
      </c>
      <c r="C18" s="297" t="s">
        <v>4511</v>
      </c>
      <c r="D18" s="297" t="s">
        <v>4524</v>
      </c>
      <c r="E18" s="297" t="s">
        <v>4525</v>
      </c>
      <c r="F18" s="297" t="s">
        <v>4505</v>
      </c>
      <c r="G18" s="297">
        <v>4</v>
      </c>
      <c r="H18" s="297" t="s">
        <v>5511</v>
      </c>
      <c r="I18" s="297" t="s">
        <v>11074</v>
      </c>
      <c r="J18" s="297"/>
      <c r="K18" s="297" t="s">
        <v>11047</v>
      </c>
      <c r="L18" s="297"/>
      <c r="M18" s="297"/>
      <c r="N18" s="297"/>
      <c r="O18" s="297"/>
      <c r="P18" s="297">
        <v>14</v>
      </c>
      <c r="Q18" s="297"/>
      <c r="R18" s="297"/>
      <c r="S18" s="297"/>
      <c r="T18" s="297"/>
      <c r="U18" s="297" t="s">
        <v>4527</v>
      </c>
      <c r="V18" s="297"/>
      <c r="W18" s="298" t="s">
        <v>4528</v>
      </c>
      <c r="X18" s="297" t="s">
        <v>4520</v>
      </c>
      <c r="Y18" s="299" t="s">
        <v>4529</v>
      </c>
      <c r="Z18" s="297" t="s">
        <v>11297</v>
      </c>
      <c r="AA18" s="300">
        <v>44135</v>
      </c>
      <c r="AB18" s="297"/>
      <c r="AC18" s="297" t="s">
        <v>4510</v>
      </c>
      <c r="AD18" s="297" t="s">
        <v>61</v>
      </c>
      <c r="AE18" s="297" t="s">
        <v>11075</v>
      </c>
      <c r="AF18" s="297" t="s">
        <v>11074</v>
      </c>
      <c r="AG18" s="276" t="str">
        <f>VLOOKUP(A18,DataCv30!$Y$1:$BC$2027,24,FALSE)</f>
        <v>Cliente</v>
      </c>
      <c r="AH18" s="272" t="str">
        <f t="shared" si="0"/>
        <v>DDR3L</v>
      </c>
      <c r="AI18" s="276">
        <v>4</v>
      </c>
      <c r="AJ18" s="276" t="s">
        <v>61</v>
      </c>
    </row>
    <row r="19" spans="1:36" x14ac:dyDescent="0.25">
      <c r="A19" s="299" t="s">
        <v>5541</v>
      </c>
      <c r="B19" s="297" t="s">
        <v>4476</v>
      </c>
      <c r="C19" s="297" t="s">
        <v>4511</v>
      </c>
      <c r="D19" s="297" t="s">
        <v>4524</v>
      </c>
      <c r="E19" s="297" t="s">
        <v>4525</v>
      </c>
      <c r="F19" s="297" t="s">
        <v>4505</v>
      </c>
      <c r="G19" s="297">
        <v>4</v>
      </c>
      <c r="H19" s="297" t="s">
        <v>5511</v>
      </c>
      <c r="I19" s="297" t="s">
        <v>11074</v>
      </c>
      <c r="J19" s="297"/>
      <c r="K19" s="297" t="s">
        <v>11047</v>
      </c>
      <c r="L19" s="297"/>
      <c r="M19" s="297"/>
      <c r="N19" s="297"/>
      <c r="O19" s="297"/>
      <c r="P19" s="297">
        <v>14</v>
      </c>
      <c r="Q19" s="297"/>
      <c r="R19" s="297"/>
      <c r="S19" s="297"/>
      <c r="T19" s="297"/>
      <c r="U19" s="297"/>
      <c r="V19" s="297"/>
      <c r="W19" s="298" t="s">
        <v>5540</v>
      </c>
      <c r="X19" s="297" t="s">
        <v>4520</v>
      </c>
      <c r="Y19" s="299" t="s">
        <v>5541</v>
      </c>
      <c r="Z19" s="297" t="s">
        <v>11297</v>
      </c>
      <c r="AA19" s="300">
        <v>44135</v>
      </c>
      <c r="AB19" s="297"/>
      <c r="AC19" s="297" t="s">
        <v>4510</v>
      </c>
      <c r="AD19" s="297" t="s">
        <v>61</v>
      </c>
      <c r="AE19" s="297" t="s">
        <v>11075</v>
      </c>
      <c r="AF19" s="297" t="s">
        <v>11074</v>
      </c>
      <c r="AG19" s="276" t="str">
        <f>VLOOKUP(A19,DataCv30!$Y$1:$BC$2027,24,FALSE)</f>
        <v>Cliente</v>
      </c>
      <c r="AH19" s="272" t="str">
        <f t="shared" si="0"/>
        <v>DDR3L</v>
      </c>
      <c r="AI19" s="276">
        <v>4</v>
      </c>
      <c r="AJ19" s="276" t="s">
        <v>61</v>
      </c>
    </row>
    <row r="20" spans="1:36" x14ac:dyDescent="0.25">
      <c r="A20" s="299" t="s">
        <v>4799</v>
      </c>
      <c r="B20" s="297" t="s">
        <v>4476</v>
      </c>
      <c r="C20" s="297" t="s">
        <v>4511</v>
      </c>
      <c r="D20" s="297" t="s">
        <v>4524</v>
      </c>
      <c r="E20" s="297" t="s">
        <v>4525</v>
      </c>
      <c r="F20" s="297" t="s">
        <v>4505</v>
      </c>
      <c r="G20" s="297">
        <v>4</v>
      </c>
      <c r="H20" s="297" t="s">
        <v>5511</v>
      </c>
      <c r="I20" s="297" t="s">
        <v>11074</v>
      </c>
      <c r="J20" s="297"/>
      <c r="K20" s="297" t="s">
        <v>11047</v>
      </c>
      <c r="L20" s="297"/>
      <c r="M20" s="297"/>
      <c r="N20" s="297"/>
      <c r="O20" s="297"/>
      <c r="P20" s="297">
        <v>14</v>
      </c>
      <c r="Q20" s="297"/>
      <c r="R20" s="297"/>
      <c r="S20" s="297"/>
      <c r="T20" s="297" t="s">
        <v>4694</v>
      </c>
      <c r="U20" s="297"/>
      <c r="V20" s="297"/>
      <c r="W20" s="298" t="s">
        <v>4798</v>
      </c>
      <c r="X20" s="297" t="s">
        <v>4520</v>
      </c>
      <c r="Y20" s="299" t="s">
        <v>4799</v>
      </c>
      <c r="Z20" s="297" t="s">
        <v>11297</v>
      </c>
      <c r="AA20" s="300">
        <v>44135</v>
      </c>
      <c r="AB20" s="297"/>
      <c r="AC20" s="297" t="s">
        <v>4510</v>
      </c>
      <c r="AD20" s="297" t="s">
        <v>61</v>
      </c>
      <c r="AE20" s="297" t="s">
        <v>11075</v>
      </c>
      <c r="AF20" s="297" t="s">
        <v>11074</v>
      </c>
      <c r="AG20" s="276" t="str">
        <f>VLOOKUP(A20,DataCv30!$Y$1:$BC$2027,24,FALSE)</f>
        <v>Cliente</v>
      </c>
      <c r="AH20" s="272" t="str">
        <f t="shared" si="0"/>
        <v>DDR3L</v>
      </c>
      <c r="AI20" s="276">
        <v>4</v>
      </c>
      <c r="AJ20" s="276" t="s">
        <v>61</v>
      </c>
    </row>
    <row r="21" spans="1:36" x14ac:dyDescent="0.25">
      <c r="A21" s="299" t="s">
        <v>4806</v>
      </c>
      <c r="B21" s="297" t="s">
        <v>4476</v>
      </c>
      <c r="C21" s="297" t="s">
        <v>4538</v>
      </c>
      <c r="D21" s="297" t="s">
        <v>4803</v>
      </c>
      <c r="E21" s="297" t="s">
        <v>4804</v>
      </c>
      <c r="F21" s="297" t="s">
        <v>4540</v>
      </c>
      <c r="G21" s="297">
        <v>5</v>
      </c>
      <c r="H21" s="297" t="s">
        <v>5511</v>
      </c>
      <c r="I21" s="297" t="s">
        <v>11074</v>
      </c>
      <c r="J21" s="297"/>
      <c r="K21" s="297" t="s">
        <v>11047</v>
      </c>
      <c r="L21" s="297"/>
      <c r="M21" s="297"/>
      <c r="N21" s="297"/>
      <c r="O21" s="297"/>
      <c r="P21" s="297">
        <v>14</v>
      </c>
      <c r="Q21" s="297"/>
      <c r="R21" s="297"/>
      <c r="S21" s="297"/>
      <c r="T21" s="297"/>
      <c r="U21" s="297"/>
      <c r="V21" s="297"/>
      <c r="W21" s="298" t="s">
        <v>4805</v>
      </c>
      <c r="X21" s="297" t="s">
        <v>4520</v>
      </c>
      <c r="Y21" s="299" t="s">
        <v>4806</v>
      </c>
      <c r="Z21" s="297" t="s">
        <v>11297</v>
      </c>
      <c r="AA21" s="300">
        <v>44135</v>
      </c>
      <c r="AB21" s="297"/>
      <c r="AC21" s="297" t="s">
        <v>4510</v>
      </c>
      <c r="AD21" s="297" t="s">
        <v>61</v>
      </c>
      <c r="AE21" s="297" t="s">
        <v>11075</v>
      </c>
      <c r="AF21" s="297" t="s">
        <v>11074</v>
      </c>
      <c r="AG21" s="276" t="str">
        <f>VLOOKUP(A21,DataCv30!$Y$1:$BC$2027,24,FALSE)</f>
        <v>Cliente</v>
      </c>
      <c r="AH21" s="272" t="str">
        <f t="shared" si="0"/>
        <v>DDR3L</v>
      </c>
      <c r="AI21" s="276">
        <v>4</v>
      </c>
      <c r="AJ21" s="276" t="s">
        <v>61</v>
      </c>
    </row>
    <row r="22" spans="1:36" x14ac:dyDescent="0.25">
      <c r="A22" s="299" t="s">
        <v>4631</v>
      </c>
      <c r="B22" s="297" t="s">
        <v>4476</v>
      </c>
      <c r="C22" s="297" t="s">
        <v>4511</v>
      </c>
      <c r="D22" s="297" t="s">
        <v>4544</v>
      </c>
      <c r="E22" s="297" t="s">
        <v>4545</v>
      </c>
      <c r="F22" s="297" t="s">
        <v>4505</v>
      </c>
      <c r="G22" s="297">
        <v>5</v>
      </c>
      <c r="H22" s="297" t="s">
        <v>5511</v>
      </c>
      <c r="I22" s="297" t="s">
        <v>11074</v>
      </c>
      <c r="J22" s="297"/>
      <c r="K22" s="297" t="s">
        <v>11047</v>
      </c>
      <c r="L22" s="297"/>
      <c r="M22" s="297"/>
      <c r="N22" s="297"/>
      <c r="O22" s="297"/>
      <c r="P22" s="297"/>
      <c r="Q22" s="297"/>
      <c r="R22" s="297"/>
      <c r="S22" s="297"/>
      <c r="T22" s="297"/>
      <c r="U22" s="297"/>
      <c r="V22" s="297"/>
      <c r="W22" s="298" t="s">
        <v>4630</v>
      </c>
      <c r="X22" s="297" t="s">
        <v>4520</v>
      </c>
      <c r="Y22" s="299" t="s">
        <v>4631</v>
      </c>
      <c r="Z22" s="297" t="s">
        <v>11297</v>
      </c>
      <c r="AA22" s="300">
        <v>44135</v>
      </c>
      <c r="AB22" s="297"/>
      <c r="AC22" s="297" t="s">
        <v>4510</v>
      </c>
      <c r="AD22" s="297" t="s">
        <v>61</v>
      </c>
      <c r="AE22" s="297" t="s">
        <v>11075</v>
      </c>
      <c r="AF22" s="297" t="s">
        <v>11074</v>
      </c>
      <c r="AG22" s="276" t="str">
        <f>VLOOKUP(A22,DataCv30!$Y$1:$BC$2027,24,FALSE)</f>
        <v>Cliente</v>
      </c>
      <c r="AH22" s="272" t="str">
        <f t="shared" si="0"/>
        <v>DDR3L</v>
      </c>
      <c r="AI22" s="276">
        <v>4</v>
      </c>
      <c r="AJ22" s="276" t="s">
        <v>61</v>
      </c>
    </row>
    <row r="23" spans="1:36" x14ac:dyDescent="0.25">
      <c r="A23" s="299" t="s">
        <v>4813</v>
      </c>
      <c r="B23" s="297" t="s">
        <v>4476</v>
      </c>
      <c r="C23" s="297" t="s">
        <v>4511</v>
      </c>
      <c r="D23" s="297" t="s">
        <v>4544</v>
      </c>
      <c r="E23" s="297" t="s">
        <v>4545</v>
      </c>
      <c r="F23" s="297" t="s">
        <v>4505</v>
      </c>
      <c r="G23" s="297">
        <v>5</v>
      </c>
      <c r="H23" s="297" t="s">
        <v>5511</v>
      </c>
      <c r="I23" s="297" t="s">
        <v>11074</v>
      </c>
      <c r="J23" s="297"/>
      <c r="K23" s="297" t="s">
        <v>11047</v>
      </c>
      <c r="L23" s="297"/>
      <c r="M23" s="297"/>
      <c r="N23" s="297"/>
      <c r="O23" s="297"/>
      <c r="P23" s="297"/>
      <c r="Q23" s="297"/>
      <c r="R23" s="297"/>
      <c r="S23" s="297"/>
      <c r="T23" s="297"/>
      <c r="U23" s="297"/>
      <c r="V23" s="297"/>
      <c r="W23" s="298" t="s">
        <v>4812</v>
      </c>
      <c r="X23" s="297" t="s">
        <v>4520</v>
      </c>
      <c r="Y23" s="299" t="s">
        <v>4813</v>
      </c>
      <c r="Z23" s="297" t="s">
        <v>11297</v>
      </c>
      <c r="AA23" s="300">
        <v>44135</v>
      </c>
      <c r="AB23" s="297"/>
      <c r="AC23" s="297" t="s">
        <v>4510</v>
      </c>
      <c r="AD23" s="297" t="s">
        <v>61</v>
      </c>
      <c r="AE23" s="297" t="s">
        <v>11075</v>
      </c>
      <c r="AF23" s="297" t="s">
        <v>11074</v>
      </c>
      <c r="AG23" s="276" t="str">
        <f>VLOOKUP(A23,DataCv30!$Y$1:$BC$2027,24,FALSE)</f>
        <v>Cliente</v>
      </c>
      <c r="AH23" s="272" t="str">
        <f t="shared" si="0"/>
        <v>DDR3L</v>
      </c>
      <c r="AI23" s="276">
        <v>4</v>
      </c>
      <c r="AJ23" s="276" t="s">
        <v>61</v>
      </c>
    </row>
    <row r="24" spans="1:36" x14ac:dyDescent="0.25">
      <c r="A24" s="299" t="s">
        <v>4822</v>
      </c>
      <c r="B24" s="297" t="s">
        <v>4476</v>
      </c>
      <c r="C24" s="297" t="s">
        <v>4511</v>
      </c>
      <c r="D24" s="297" t="s">
        <v>4820</v>
      </c>
      <c r="E24" s="297" t="s">
        <v>4554</v>
      </c>
      <c r="F24" s="297" t="s">
        <v>4505</v>
      </c>
      <c r="G24" s="297">
        <v>5</v>
      </c>
      <c r="H24" s="297" t="s">
        <v>5511</v>
      </c>
      <c r="I24" s="297" t="s">
        <v>11074</v>
      </c>
      <c r="J24" s="297"/>
      <c r="K24" s="297" t="s">
        <v>4710</v>
      </c>
      <c r="L24" s="297"/>
      <c r="M24" s="297"/>
      <c r="N24" s="297"/>
      <c r="O24" s="297"/>
      <c r="P24" s="297"/>
      <c r="Q24" s="297"/>
      <c r="R24" s="297"/>
      <c r="S24" s="297"/>
      <c r="T24" s="297"/>
      <c r="U24" s="297" t="s">
        <v>4555</v>
      </c>
      <c r="V24" s="297"/>
      <c r="W24" s="298" t="s">
        <v>4821</v>
      </c>
      <c r="X24" s="297" t="s">
        <v>4520</v>
      </c>
      <c r="Y24" s="299" t="s">
        <v>4822</v>
      </c>
      <c r="Z24" s="297" t="s">
        <v>11297</v>
      </c>
      <c r="AA24" s="300">
        <v>44135</v>
      </c>
      <c r="AB24" s="297"/>
      <c r="AC24" s="297" t="s">
        <v>4510</v>
      </c>
      <c r="AD24" s="297" t="s">
        <v>61</v>
      </c>
      <c r="AE24" s="297" t="s">
        <v>11075</v>
      </c>
      <c r="AF24" s="297" t="s">
        <v>11074</v>
      </c>
      <c r="AG24" s="276" t="str">
        <f>VLOOKUP(A24,DataCv30!$Y$1:$BC$2027,24,FALSE)</f>
        <v>Cliente</v>
      </c>
      <c r="AH24" s="272" t="str">
        <f t="shared" si="0"/>
        <v>DDR3L</v>
      </c>
      <c r="AI24" s="276">
        <v>4</v>
      </c>
      <c r="AJ24" s="276" t="s">
        <v>61</v>
      </c>
    </row>
    <row r="25" spans="1:36" ht="15.75" thickBot="1" x14ac:dyDescent="0.3">
      <c r="A25" s="299" t="s">
        <v>4824</v>
      </c>
      <c r="B25" s="297" t="s">
        <v>4476</v>
      </c>
      <c r="C25" s="297" t="s">
        <v>4511</v>
      </c>
      <c r="D25" s="297" t="s">
        <v>4721</v>
      </c>
      <c r="E25" s="297" t="s">
        <v>4722</v>
      </c>
      <c r="F25" s="297" t="s">
        <v>4505</v>
      </c>
      <c r="G25" s="297">
        <v>6</v>
      </c>
      <c r="H25" s="297" t="s">
        <v>5511</v>
      </c>
      <c r="I25" s="297" t="s">
        <v>11074</v>
      </c>
      <c r="J25" s="297"/>
      <c r="K25" s="297" t="s">
        <v>4710</v>
      </c>
      <c r="L25" s="297"/>
      <c r="M25" s="297"/>
      <c r="N25" s="297"/>
      <c r="O25" s="297"/>
      <c r="P25" s="297"/>
      <c r="Q25" s="297"/>
      <c r="R25" s="297"/>
      <c r="S25" s="297"/>
      <c r="T25" s="297"/>
      <c r="U25" s="297"/>
      <c r="V25" s="297"/>
      <c r="W25" s="298" t="s">
        <v>4823</v>
      </c>
      <c r="X25" s="297" t="s">
        <v>4520</v>
      </c>
      <c r="Y25" s="299" t="s">
        <v>4824</v>
      </c>
      <c r="Z25" s="297" t="s">
        <v>11297</v>
      </c>
      <c r="AA25" s="300">
        <v>44135</v>
      </c>
      <c r="AB25" s="297"/>
      <c r="AC25" s="297" t="s">
        <v>4510</v>
      </c>
      <c r="AD25" s="297" t="s">
        <v>61</v>
      </c>
      <c r="AE25" s="297" t="s">
        <v>11075</v>
      </c>
      <c r="AF25" s="297" t="s">
        <v>11074</v>
      </c>
      <c r="AG25" s="276" t="str">
        <f>VLOOKUP(A25,DataCv30!$Y$1:$BC$2027,24,FALSE)</f>
        <v>Cliente</v>
      </c>
      <c r="AH25" s="272" t="str">
        <f t="shared" si="0"/>
        <v>DDR4</v>
      </c>
      <c r="AI25" s="276">
        <v>4</v>
      </c>
      <c r="AJ25" s="276" t="s">
        <v>61</v>
      </c>
    </row>
    <row r="26" spans="1:36" ht="15.75" thickBot="1" x14ac:dyDescent="0.3">
      <c r="A26" s="308" t="s">
        <v>2279</v>
      </c>
      <c r="B26" s="305" t="s">
        <v>4476</v>
      </c>
      <c r="C26" s="306" t="s">
        <v>4511</v>
      </c>
      <c r="D26" s="306" t="s">
        <v>4721</v>
      </c>
      <c r="E26" s="306" t="s">
        <v>4722</v>
      </c>
      <c r="F26" s="306" t="s">
        <v>4505</v>
      </c>
      <c r="G26" s="306">
        <v>6</v>
      </c>
      <c r="H26" s="306" t="s">
        <v>5511</v>
      </c>
      <c r="I26" s="306" t="s">
        <v>4760</v>
      </c>
      <c r="J26" s="306"/>
      <c r="K26" s="306" t="s">
        <v>4710</v>
      </c>
      <c r="L26" s="306" t="s">
        <v>4710</v>
      </c>
      <c r="M26" s="306"/>
      <c r="N26" s="306"/>
      <c r="O26" s="306"/>
      <c r="P26" s="306">
        <v>14</v>
      </c>
      <c r="Q26" s="306"/>
      <c r="R26" s="306"/>
      <c r="S26" s="306"/>
      <c r="T26" s="306"/>
      <c r="U26" s="306"/>
      <c r="V26" s="306"/>
      <c r="W26" s="307" t="s">
        <v>4830</v>
      </c>
      <c r="X26" s="306" t="s">
        <v>4520</v>
      </c>
      <c r="Y26" s="308" t="s">
        <v>2279</v>
      </c>
      <c r="Z26" s="306" t="s">
        <v>11297</v>
      </c>
      <c r="AA26" s="309">
        <v>44135</v>
      </c>
      <c r="AB26" s="306"/>
      <c r="AC26" s="306" t="s">
        <v>4510</v>
      </c>
      <c r="AD26" s="306" t="s">
        <v>61</v>
      </c>
      <c r="AE26" s="306" t="s">
        <v>11102</v>
      </c>
      <c r="AF26" s="306" t="s">
        <v>11049</v>
      </c>
      <c r="AG26" s="276" t="str">
        <f>VLOOKUP(A26,DataCv30!$Y$1:$BC$2027,24,FALSE)</f>
        <v>Cliente</v>
      </c>
      <c r="AH26" s="272" t="str">
        <f t="shared" si="0"/>
        <v>DDR4</v>
      </c>
      <c r="AI26" s="276">
        <v>4</v>
      </c>
      <c r="AJ26" s="276" t="s">
        <v>61</v>
      </c>
    </row>
    <row r="27" spans="1:36" x14ac:dyDescent="0.25">
      <c r="A27" s="299" t="s">
        <v>1324</v>
      </c>
      <c r="B27" s="297" t="s">
        <v>4476</v>
      </c>
      <c r="C27" s="297" t="s">
        <v>4503</v>
      </c>
      <c r="D27" s="297" t="s">
        <v>4731</v>
      </c>
      <c r="E27" s="297" t="s">
        <v>4732</v>
      </c>
      <c r="F27" s="297" t="s">
        <v>4540</v>
      </c>
      <c r="G27" s="297">
        <v>5</v>
      </c>
      <c r="H27" s="297" t="s">
        <v>11059</v>
      </c>
      <c r="I27" s="297" t="s">
        <v>11074</v>
      </c>
      <c r="J27" s="297"/>
      <c r="K27" s="297" t="s">
        <v>4710</v>
      </c>
      <c r="L27" s="297"/>
      <c r="M27" s="297"/>
      <c r="N27" s="297"/>
      <c r="O27" s="297"/>
      <c r="P27" s="297"/>
      <c r="Q27" s="297"/>
      <c r="R27" s="297"/>
      <c r="S27" s="297"/>
      <c r="T27" s="297"/>
      <c r="U27" s="297"/>
      <c r="V27" s="297"/>
      <c r="W27" s="298" t="s">
        <v>6665</v>
      </c>
      <c r="X27" s="297" t="s">
        <v>4520</v>
      </c>
      <c r="Y27" s="299" t="s">
        <v>1324</v>
      </c>
      <c r="Z27" s="297" t="s">
        <v>11297</v>
      </c>
      <c r="AA27" s="300">
        <v>44135</v>
      </c>
      <c r="AB27" s="297"/>
      <c r="AC27" s="297" t="s">
        <v>4510</v>
      </c>
      <c r="AD27" s="297" t="s">
        <v>61</v>
      </c>
      <c r="AE27" s="297" t="s">
        <v>11075</v>
      </c>
      <c r="AF27" s="297" t="s">
        <v>11074</v>
      </c>
      <c r="AG27" s="276" t="str">
        <f>VLOOKUP(A27,DataCv30!$Y$1:$BC$2027,24,FALSE)</f>
        <v>Cliente</v>
      </c>
      <c r="AH27" s="272" t="str">
        <f t="shared" si="0"/>
        <v>DDR3L</v>
      </c>
      <c r="AI27" s="276">
        <v>4</v>
      </c>
      <c r="AJ27" s="276" t="s">
        <v>61</v>
      </c>
    </row>
    <row r="28" spans="1:36" x14ac:dyDescent="0.25">
      <c r="A28" s="299" t="s">
        <v>4648</v>
      </c>
      <c r="B28" s="297" t="s">
        <v>4476</v>
      </c>
      <c r="C28" s="297" t="s">
        <v>4538</v>
      </c>
      <c r="D28" s="297" t="s">
        <v>4645</v>
      </c>
      <c r="E28" s="297" t="s">
        <v>4646</v>
      </c>
      <c r="F28" s="297" t="s">
        <v>4505</v>
      </c>
      <c r="G28" s="297">
        <v>6</v>
      </c>
      <c r="H28" s="297" t="s">
        <v>5511</v>
      </c>
      <c r="I28" s="297" t="s">
        <v>11074</v>
      </c>
      <c r="J28" s="297"/>
      <c r="K28" s="297" t="s">
        <v>11047</v>
      </c>
      <c r="L28" s="297"/>
      <c r="M28" s="297"/>
      <c r="N28" s="297"/>
      <c r="O28" s="297"/>
      <c r="P28" s="297"/>
      <c r="Q28" s="297"/>
      <c r="R28" s="297"/>
      <c r="S28" s="297"/>
      <c r="T28" s="297"/>
      <c r="U28" s="297"/>
      <c r="V28" s="297">
        <v>42909</v>
      </c>
      <c r="W28" s="298" t="s">
        <v>4647</v>
      </c>
      <c r="X28" s="297" t="s">
        <v>4520</v>
      </c>
      <c r="Y28" s="299" t="s">
        <v>4648</v>
      </c>
      <c r="Z28" s="297" t="s">
        <v>11297</v>
      </c>
      <c r="AA28" s="300">
        <v>44135</v>
      </c>
      <c r="AB28" s="297"/>
      <c r="AC28" s="297" t="s">
        <v>4510</v>
      </c>
      <c r="AD28" s="297" t="s">
        <v>61</v>
      </c>
      <c r="AE28" s="297" t="s">
        <v>11075</v>
      </c>
      <c r="AF28" s="297" t="s">
        <v>11074</v>
      </c>
      <c r="AG28" s="276" t="str">
        <f>VLOOKUP(A28,DataCv30!$Y$1:$BC$2027,24,FALSE)</f>
        <v>Cliente</v>
      </c>
      <c r="AH28" s="272" t="str">
        <f t="shared" si="0"/>
        <v>DDR4</v>
      </c>
      <c r="AI28" s="276">
        <v>4</v>
      </c>
      <c r="AJ28" s="276" t="s">
        <v>61</v>
      </c>
    </row>
    <row r="29" spans="1:36" x14ac:dyDescent="0.25">
      <c r="A29" s="299" t="s">
        <v>5561</v>
      </c>
      <c r="B29" s="297" t="s">
        <v>4476</v>
      </c>
      <c r="C29" s="297" t="s">
        <v>4511</v>
      </c>
      <c r="D29" s="297" t="s">
        <v>4721</v>
      </c>
      <c r="E29" s="297" t="s">
        <v>4722</v>
      </c>
      <c r="F29" s="297" t="s">
        <v>4505</v>
      </c>
      <c r="G29" s="297">
        <v>6</v>
      </c>
      <c r="H29" s="297" t="s">
        <v>5511</v>
      </c>
      <c r="I29" s="297" t="s">
        <v>11074</v>
      </c>
      <c r="J29" s="297"/>
      <c r="K29" s="297" t="s">
        <v>4710</v>
      </c>
      <c r="L29" s="297"/>
      <c r="M29" s="297"/>
      <c r="N29" s="297"/>
      <c r="O29" s="297"/>
      <c r="P29" s="297"/>
      <c r="Q29" s="297"/>
      <c r="R29" s="297"/>
      <c r="S29" s="297"/>
      <c r="T29" s="297"/>
      <c r="U29" s="297"/>
      <c r="V29" s="297">
        <v>42943</v>
      </c>
      <c r="W29" s="298" t="s">
        <v>5560</v>
      </c>
      <c r="X29" s="297" t="s">
        <v>4520</v>
      </c>
      <c r="Y29" s="299" t="s">
        <v>5561</v>
      </c>
      <c r="Z29" s="297" t="s">
        <v>11297</v>
      </c>
      <c r="AA29" s="300">
        <v>44135</v>
      </c>
      <c r="AB29" s="297"/>
      <c r="AC29" s="297" t="s">
        <v>4510</v>
      </c>
      <c r="AD29" s="297" t="s">
        <v>61</v>
      </c>
      <c r="AE29" s="297" t="s">
        <v>11075</v>
      </c>
      <c r="AF29" s="297" t="s">
        <v>11074</v>
      </c>
      <c r="AG29" s="276" t="str">
        <f>VLOOKUP(A29,DataCv30!$Y$1:$BC$2027,24,FALSE)</f>
        <v>Cliente</v>
      </c>
      <c r="AH29" s="272" t="str">
        <f t="shared" si="0"/>
        <v>DDR4</v>
      </c>
      <c r="AI29" s="276">
        <v>4</v>
      </c>
      <c r="AJ29" s="276" t="s">
        <v>61</v>
      </c>
    </row>
    <row r="30" spans="1:36" x14ac:dyDescent="0.25">
      <c r="A30" s="299" t="s">
        <v>4849</v>
      </c>
      <c r="B30" s="297" t="s">
        <v>4476</v>
      </c>
      <c r="C30" s="297" t="s">
        <v>4511</v>
      </c>
      <c r="D30" s="297" t="s">
        <v>4842</v>
      </c>
      <c r="E30" s="297" t="s">
        <v>4843</v>
      </c>
      <c r="F30" s="297" t="s">
        <v>4505</v>
      </c>
      <c r="G30" s="297">
        <v>7</v>
      </c>
      <c r="H30" s="297" t="s">
        <v>5511</v>
      </c>
      <c r="I30" s="297" t="s">
        <v>11074</v>
      </c>
      <c r="J30" s="297"/>
      <c r="K30" s="297" t="s">
        <v>4710</v>
      </c>
      <c r="L30" s="297"/>
      <c r="M30" s="297"/>
      <c r="N30" s="297"/>
      <c r="O30" s="297"/>
      <c r="P30" s="297">
        <v>14</v>
      </c>
      <c r="Q30" s="297"/>
      <c r="R30" s="297"/>
      <c r="S30" s="297"/>
      <c r="T30" s="297"/>
      <c r="U30" s="297" t="s">
        <v>4845</v>
      </c>
      <c r="V30" s="297">
        <v>43059</v>
      </c>
      <c r="W30" s="298" t="s">
        <v>4848</v>
      </c>
      <c r="X30" s="297" t="s">
        <v>4520</v>
      </c>
      <c r="Y30" s="299" t="s">
        <v>4849</v>
      </c>
      <c r="Z30" s="297" t="s">
        <v>3303</v>
      </c>
      <c r="AA30" s="300">
        <v>44134</v>
      </c>
      <c r="AB30" s="297" t="s">
        <v>11100</v>
      </c>
      <c r="AC30" s="297" t="s">
        <v>4510</v>
      </c>
      <c r="AD30" s="297" t="s">
        <v>61</v>
      </c>
      <c r="AE30" s="297"/>
      <c r="AF30" s="297"/>
      <c r="AG30" s="276" t="str">
        <f>VLOOKUP(A30,DataCv30!$Y$1:$BC$2027,24,FALSE)</f>
        <v>Cliente</v>
      </c>
      <c r="AH30" s="272" t="str">
        <f t="shared" si="0"/>
        <v>DDR4</v>
      </c>
      <c r="AI30" s="276">
        <v>4</v>
      </c>
      <c r="AJ30" s="276" t="s">
        <v>61</v>
      </c>
    </row>
    <row r="31" spans="1:36" x14ac:dyDescent="0.25">
      <c r="A31" s="299" t="s">
        <v>2859</v>
      </c>
      <c r="B31" s="297" t="s">
        <v>4476</v>
      </c>
      <c r="C31" s="297" t="s">
        <v>4511</v>
      </c>
      <c r="D31" s="297" t="s">
        <v>4850</v>
      </c>
      <c r="E31" s="297" t="s">
        <v>4843</v>
      </c>
      <c r="F31" s="297" t="s">
        <v>4540</v>
      </c>
      <c r="G31" s="297">
        <v>6</v>
      </c>
      <c r="H31" s="297" t="s">
        <v>5511</v>
      </c>
      <c r="I31" s="297" t="s">
        <v>11074</v>
      </c>
      <c r="J31" s="297"/>
      <c r="K31" s="297" t="s">
        <v>4710</v>
      </c>
      <c r="L31" s="297"/>
      <c r="M31" s="297"/>
      <c r="N31" s="297"/>
      <c r="O31" s="297"/>
      <c r="P31" s="297">
        <v>14</v>
      </c>
      <c r="Q31" s="297"/>
      <c r="R31" s="297"/>
      <c r="S31" s="297"/>
      <c r="T31" s="297"/>
      <c r="U31" s="297" t="s">
        <v>4845</v>
      </c>
      <c r="V31" s="297">
        <v>43061</v>
      </c>
      <c r="W31" s="298" t="s">
        <v>4852</v>
      </c>
      <c r="X31" s="297" t="s">
        <v>4520</v>
      </c>
      <c r="Y31" s="299" t="s">
        <v>2859</v>
      </c>
      <c r="Z31" s="297" t="s">
        <v>11297</v>
      </c>
      <c r="AA31" s="300">
        <v>44135</v>
      </c>
      <c r="AB31" s="297"/>
      <c r="AC31" s="297" t="s">
        <v>4510</v>
      </c>
      <c r="AD31" s="297" t="s">
        <v>61</v>
      </c>
      <c r="AE31" s="297" t="s">
        <v>11075</v>
      </c>
      <c r="AF31" s="297" t="s">
        <v>11074</v>
      </c>
      <c r="AG31" s="276" t="str">
        <f>VLOOKUP(A31,DataCv30!$Y$1:$BC$2027,24,FALSE)</f>
        <v>Cliente</v>
      </c>
      <c r="AH31" s="272" t="str">
        <f t="shared" si="0"/>
        <v>DDR4</v>
      </c>
      <c r="AI31" s="276">
        <v>4</v>
      </c>
      <c r="AJ31" s="276" t="s">
        <v>61</v>
      </c>
    </row>
    <row r="32" spans="1:36" x14ac:dyDescent="0.25">
      <c r="A32" s="299" t="s">
        <v>4854</v>
      </c>
      <c r="B32" s="297" t="s">
        <v>4476</v>
      </c>
      <c r="C32" s="297" t="s">
        <v>4511</v>
      </c>
      <c r="D32" s="297" t="s">
        <v>4850</v>
      </c>
      <c r="E32" s="297" t="s">
        <v>4843</v>
      </c>
      <c r="F32" s="297" t="s">
        <v>4540</v>
      </c>
      <c r="G32" s="297">
        <v>6</v>
      </c>
      <c r="H32" s="297" t="s">
        <v>5511</v>
      </c>
      <c r="I32" s="297" t="s">
        <v>11074</v>
      </c>
      <c r="J32" s="297"/>
      <c r="K32" s="297" t="s">
        <v>4710</v>
      </c>
      <c r="L32" s="297"/>
      <c r="M32" s="297"/>
      <c r="N32" s="297"/>
      <c r="O32" s="297"/>
      <c r="P32" s="297">
        <v>14</v>
      </c>
      <c r="Q32" s="297"/>
      <c r="R32" s="297"/>
      <c r="S32" s="297"/>
      <c r="T32" s="297"/>
      <c r="U32" s="297" t="s">
        <v>4845</v>
      </c>
      <c r="V32" s="297">
        <v>43061</v>
      </c>
      <c r="W32" s="298" t="s">
        <v>4853</v>
      </c>
      <c r="X32" s="297" t="s">
        <v>4520</v>
      </c>
      <c r="Y32" s="299" t="s">
        <v>4854</v>
      </c>
      <c r="Z32" s="297" t="s">
        <v>11297</v>
      </c>
      <c r="AA32" s="300">
        <v>44135</v>
      </c>
      <c r="AB32" s="297"/>
      <c r="AC32" s="297" t="s">
        <v>4510</v>
      </c>
      <c r="AD32" s="297" t="s">
        <v>61</v>
      </c>
      <c r="AE32" s="297" t="s">
        <v>11075</v>
      </c>
      <c r="AF32" s="297" t="s">
        <v>11074</v>
      </c>
      <c r="AG32" s="276" t="str">
        <f>VLOOKUP(A32,DataCv30!$Y$1:$BC$2027,24,FALSE)</f>
        <v>Cliente</v>
      </c>
      <c r="AH32" s="272" t="str">
        <f t="shared" si="0"/>
        <v>DDR4</v>
      </c>
      <c r="AI32" s="276">
        <v>4</v>
      </c>
      <c r="AJ32" s="276" t="s">
        <v>61</v>
      </c>
    </row>
    <row r="33" spans="1:36" x14ac:dyDescent="0.25">
      <c r="A33" s="299" t="s">
        <v>4861</v>
      </c>
      <c r="B33" s="297" t="s">
        <v>4476</v>
      </c>
      <c r="C33" s="297" t="s">
        <v>4511</v>
      </c>
      <c r="D33" s="297" t="s">
        <v>4842</v>
      </c>
      <c r="E33" s="297" t="s">
        <v>4843</v>
      </c>
      <c r="F33" s="297" t="s">
        <v>4505</v>
      </c>
      <c r="G33" s="297">
        <v>7</v>
      </c>
      <c r="H33" s="297" t="s">
        <v>5511</v>
      </c>
      <c r="I33" s="297" t="s">
        <v>11074</v>
      </c>
      <c r="J33" s="297"/>
      <c r="K33" s="297" t="s">
        <v>4710</v>
      </c>
      <c r="L33" s="297"/>
      <c r="M33" s="297"/>
      <c r="N33" s="297"/>
      <c r="O33" s="297"/>
      <c r="P33" s="297">
        <v>14</v>
      </c>
      <c r="Q33" s="297"/>
      <c r="R33" s="297"/>
      <c r="S33" s="297"/>
      <c r="T33" s="297" t="s">
        <v>4520</v>
      </c>
      <c r="U33" s="297" t="s">
        <v>4859</v>
      </c>
      <c r="V33" s="297">
        <v>43074</v>
      </c>
      <c r="W33" s="298" t="s">
        <v>4860</v>
      </c>
      <c r="X33" s="297" t="s">
        <v>4520</v>
      </c>
      <c r="Y33" s="299" t="s">
        <v>4861</v>
      </c>
      <c r="Z33" s="297" t="s">
        <v>11297</v>
      </c>
      <c r="AA33" s="300">
        <v>44135</v>
      </c>
      <c r="AB33" s="297"/>
      <c r="AC33" s="297" t="s">
        <v>4510</v>
      </c>
      <c r="AD33" s="297" t="s">
        <v>61</v>
      </c>
      <c r="AE33" s="297" t="s">
        <v>11075</v>
      </c>
      <c r="AF33" s="297" t="s">
        <v>11074</v>
      </c>
      <c r="AG33" s="276" t="str">
        <f>VLOOKUP(A33,DataCv30!$Y$1:$BC$2027,24,FALSE)</f>
        <v>Cliente</v>
      </c>
      <c r="AH33" s="272" t="str">
        <f t="shared" si="0"/>
        <v>DDR4</v>
      </c>
      <c r="AI33" s="276">
        <v>4</v>
      </c>
      <c r="AJ33" s="276" t="s">
        <v>61</v>
      </c>
    </row>
    <row r="34" spans="1:36" x14ac:dyDescent="0.25">
      <c r="A34" s="299" t="s">
        <v>2866</v>
      </c>
      <c r="B34" s="297" t="s">
        <v>4476</v>
      </c>
      <c r="C34" s="297" t="s">
        <v>4538</v>
      </c>
      <c r="D34" s="297" t="s">
        <v>4871</v>
      </c>
      <c r="E34" s="297" t="s">
        <v>4872</v>
      </c>
      <c r="F34" s="297" t="s">
        <v>4540</v>
      </c>
      <c r="G34" s="297">
        <v>6</v>
      </c>
      <c r="H34" s="297" t="s">
        <v>5511</v>
      </c>
      <c r="I34" s="297" t="s">
        <v>11074</v>
      </c>
      <c r="J34" s="297"/>
      <c r="K34" s="297" t="s">
        <v>4710</v>
      </c>
      <c r="L34" s="297"/>
      <c r="M34" s="297"/>
      <c r="N34" s="297"/>
      <c r="O34" s="297"/>
      <c r="P34" s="297">
        <v>15.6</v>
      </c>
      <c r="Q34" s="297"/>
      <c r="R34" s="297"/>
      <c r="S34" s="297"/>
      <c r="T34" s="297"/>
      <c r="U34" s="297" t="s">
        <v>4873</v>
      </c>
      <c r="V34" s="297">
        <v>43250</v>
      </c>
      <c r="W34" s="298" t="s">
        <v>4874</v>
      </c>
      <c r="X34" s="297" t="s">
        <v>4520</v>
      </c>
      <c r="Y34" s="299" t="s">
        <v>2866</v>
      </c>
      <c r="Z34" s="297" t="s">
        <v>11297</v>
      </c>
      <c r="AA34" s="300">
        <v>44135</v>
      </c>
      <c r="AB34" s="297"/>
      <c r="AC34" s="297" t="s">
        <v>4510</v>
      </c>
      <c r="AD34" s="297" t="s">
        <v>61</v>
      </c>
      <c r="AE34" s="297" t="s">
        <v>11075</v>
      </c>
      <c r="AF34" s="297" t="s">
        <v>11074</v>
      </c>
      <c r="AG34" s="276" t="str">
        <f>VLOOKUP(A34,DataCv30!$Y$1:$BC$2027,24,FALSE)</f>
        <v>Cliente</v>
      </c>
      <c r="AH34" s="272" t="str">
        <f t="shared" si="0"/>
        <v>DDR4</v>
      </c>
      <c r="AI34" s="276">
        <v>4</v>
      </c>
      <c r="AJ34" s="276" t="s">
        <v>61</v>
      </c>
    </row>
    <row r="35" spans="1:36" x14ac:dyDescent="0.25">
      <c r="A35" s="294" t="s">
        <v>4333</v>
      </c>
      <c r="B35" s="297" t="s">
        <v>4476</v>
      </c>
      <c r="C35" s="297" t="s">
        <v>4511</v>
      </c>
      <c r="D35" s="297" t="s">
        <v>4899</v>
      </c>
      <c r="E35" s="297" t="s">
        <v>4900</v>
      </c>
      <c r="F35" s="297" t="s">
        <v>4505</v>
      </c>
      <c r="G35" s="297">
        <v>7</v>
      </c>
      <c r="H35" s="297" t="s">
        <v>5511</v>
      </c>
      <c r="I35" s="297" t="s">
        <v>5511</v>
      </c>
      <c r="J35" s="297"/>
      <c r="K35" s="297" t="s">
        <v>4710</v>
      </c>
      <c r="L35" s="297" t="s">
        <v>4710</v>
      </c>
      <c r="M35" s="297"/>
      <c r="N35" s="297"/>
      <c r="O35" s="297"/>
      <c r="P35" s="297">
        <v>15.6</v>
      </c>
      <c r="Q35" s="297"/>
      <c r="R35" s="297"/>
      <c r="S35" s="297"/>
      <c r="T35" s="297"/>
      <c r="U35" s="297" t="s">
        <v>4653</v>
      </c>
      <c r="V35" s="297">
        <v>43406</v>
      </c>
      <c r="W35" s="298" t="s">
        <v>6243</v>
      </c>
      <c r="X35" s="297" t="s">
        <v>4520</v>
      </c>
      <c r="Y35" s="294" t="s">
        <v>4333</v>
      </c>
      <c r="Z35" s="315" t="s">
        <v>4305</v>
      </c>
      <c r="AA35" s="317">
        <v>43663</v>
      </c>
      <c r="AB35" s="315" t="s">
        <v>6244</v>
      </c>
      <c r="AC35" s="315" t="s">
        <v>4510</v>
      </c>
      <c r="AD35" s="293" t="s">
        <v>61</v>
      </c>
      <c r="AE35" s="297"/>
      <c r="AF35" s="297" t="s">
        <v>11049</v>
      </c>
      <c r="AG35" s="276" t="str">
        <f>VLOOKUP(A35,DataCv30!$Y$1:$BC$2027,24,FALSE)</f>
        <v>Cliente</v>
      </c>
      <c r="AH35" s="272" t="str">
        <f t="shared" si="0"/>
        <v>DDR4</v>
      </c>
      <c r="AI35" s="276">
        <v>4</v>
      </c>
      <c r="AJ35" s="276" t="s">
        <v>61</v>
      </c>
    </row>
    <row r="36" spans="1:36" x14ac:dyDescent="0.25">
      <c r="A36" s="299" t="s">
        <v>3058</v>
      </c>
      <c r="B36" s="297" t="s">
        <v>4476</v>
      </c>
      <c r="C36" s="297" t="s">
        <v>4538</v>
      </c>
      <c r="D36" s="297" t="s">
        <v>4624</v>
      </c>
      <c r="E36" s="297" t="s">
        <v>4625</v>
      </c>
      <c r="F36" s="297" t="s">
        <v>4513</v>
      </c>
      <c r="G36" s="297">
        <v>8</v>
      </c>
      <c r="H36" s="297" t="s">
        <v>4760</v>
      </c>
      <c r="I36" s="297" t="s">
        <v>11050</v>
      </c>
      <c r="J36" s="297"/>
      <c r="K36" s="297" t="s">
        <v>4710</v>
      </c>
      <c r="L36" s="297" t="s">
        <v>11050</v>
      </c>
      <c r="M36" s="297"/>
      <c r="N36" s="297"/>
      <c r="O36" s="297"/>
      <c r="P36" s="297">
        <v>15.6</v>
      </c>
      <c r="Q36" s="297" t="s">
        <v>58</v>
      </c>
      <c r="R36" s="297"/>
      <c r="S36" s="297"/>
      <c r="T36" s="297"/>
      <c r="U36" s="297" t="s">
        <v>4761</v>
      </c>
      <c r="V36" s="297">
        <v>43528</v>
      </c>
      <c r="W36" s="298" t="s">
        <v>6819</v>
      </c>
      <c r="X36" s="297" t="s">
        <v>4520</v>
      </c>
      <c r="Y36" s="299" t="s">
        <v>3058</v>
      </c>
      <c r="Z36" s="293" t="s">
        <v>3054</v>
      </c>
      <c r="AA36" s="317">
        <v>44125</v>
      </c>
      <c r="AB36" s="315" t="s">
        <v>6398</v>
      </c>
      <c r="AC36" s="315" t="s">
        <v>4510</v>
      </c>
      <c r="AD36" s="293" t="s">
        <v>61</v>
      </c>
      <c r="AE36" s="322"/>
      <c r="AF36" s="322"/>
      <c r="AG36" s="276" t="str">
        <f>VLOOKUP(A36,DataCv30!$Y$1:$BC$2027,24,FALSE)</f>
        <v>Cliente</v>
      </c>
      <c r="AH36" s="272" t="str">
        <f t="shared" si="0"/>
        <v>DDR4</v>
      </c>
      <c r="AI36" s="276">
        <v>4</v>
      </c>
      <c r="AJ36" s="276" t="s">
        <v>61</v>
      </c>
    </row>
    <row r="37" spans="1:36" x14ac:dyDescent="0.25">
      <c r="A37" s="294" t="s">
        <v>4143</v>
      </c>
      <c r="B37" s="297" t="s">
        <v>4476</v>
      </c>
      <c r="C37" s="297" t="s">
        <v>4511</v>
      </c>
      <c r="D37" s="297" t="s">
        <v>4559</v>
      </c>
      <c r="E37" s="297" t="s">
        <v>4560</v>
      </c>
      <c r="F37" s="297" t="s">
        <v>4505</v>
      </c>
      <c r="G37" s="297">
        <v>8</v>
      </c>
      <c r="H37" s="297" t="s">
        <v>5511</v>
      </c>
      <c r="I37" s="297" t="s">
        <v>11135</v>
      </c>
      <c r="J37" s="297"/>
      <c r="K37" s="297" t="s">
        <v>4710</v>
      </c>
      <c r="L37" s="297" t="s">
        <v>11135</v>
      </c>
      <c r="M37" s="297"/>
      <c r="N37" s="297"/>
      <c r="O37" s="297"/>
      <c r="P37" s="297">
        <v>15.6</v>
      </c>
      <c r="Q37" s="297"/>
      <c r="R37" s="297"/>
      <c r="S37" s="297"/>
      <c r="T37" s="297"/>
      <c r="U37" s="297" t="s">
        <v>4561</v>
      </c>
      <c r="V37" s="297">
        <v>43733</v>
      </c>
      <c r="W37" s="298" t="s">
        <v>7146</v>
      </c>
      <c r="X37" s="297" t="s">
        <v>4520</v>
      </c>
      <c r="Y37" s="294" t="s">
        <v>4143</v>
      </c>
      <c r="Z37" s="316" t="s">
        <v>4122</v>
      </c>
      <c r="AA37" s="320">
        <v>44095</v>
      </c>
      <c r="AB37" s="315" t="s">
        <v>5689</v>
      </c>
      <c r="AC37" s="315" t="s">
        <v>4510</v>
      </c>
      <c r="AD37" s="293" t="s">
        <v>61</v>
      </c>
      <c r="AE37" s="297"/>
      <c r="AF37" s="297"/>
      <c r="AG37" s="276" t="str">
        <f>VLOOKUP(A37,DataCv30!$Y$1:$BC$2027,24,FALSE)</f>
        <v>Cliente</v>
      </c>
      <c r="AH37" s="272" t="str">
        <f t="shared" si="0"/>
        <v>DDR4</v>
      </c>
      <c r="AI37" s="276">
        <v>4</v>
      </c>
      <c r="AJ37" s="276" t="s">
        <v>61</v>
      </c>
    </row>
    <row r="38" spans="1:36" x14ac:dyDescent="0.25">
      <c r="A38" s="299" t="s">
        <v>5049</v>
      </c>
      <c r="B38" s="297" t="s">
        <v>4476</v>
      </c>
      <c r="C38" s="297" t="s">
        <v>4503</v>
      </c>
      <c r="D38" s="297" t="s">
        <v>5036</v>
      </c>
      <c r="E38" s="297" t="s">
        <v>5037</v>
      </c>
      <c r="F38" s="297" t="s">
        <v>4505</v>
      </c>
      <c r="G38" s="297">
        <v>8</v>
      </c>
      <c r="H38" s="297" t="s">
        <v>4760</v>
      </c>
      <c r="I38" s="297" t="s">
        <v>11074</v>
      </c>
      <c r="J38" s="297"/>
      <c r="K38" s="297" t="s">
        <v>4710</v>
      </c>
      <c r="L38" s="297"/>
      <c r="M38" s="297"/>
      <c r="N38" s="297"/>
      <c r="O38" s="297"/>
      <c r="P38" s="297">
        <v>15.6</v>
      </c>
      <c r="Q38" s="297"/>
      <c r="R38" s="297" t="s">
        <v>1361</v>
      </c>
      <c r="S38" s="297" t="s">
        <v>4570</v>
      </c>
      <c r="T38" s="297"/>
      <c r="U38" s="297" t="s">
        <v>4561</v>
      </c>
      <c r="V38" s="297">
        <v>43921</v>
      </c>
      <c r="W38" s="298" t="s">
        <v>5048</v>
      </c>
      <c r="X38" s="297" t="s">
        <v>4520</v>
      </c>
      <c r="Y38" s="299" t="s">
        <v>5049</v>
      </c>
      <c r="Z38" s="297" t="s">
        <v>2203</v>
      </c>
      <c r="AA38" s="300">
        <v>44134</v>
      </c>
      <c r="AB38" s="297" t="s">
        <v>11151</v>
      </c>
      <c r="AC38" s="297" t="s">
        <v>4510</v>
      </c>
      <c r="AD38" s="297" t="s">
        <v>61</v>
      </c>
      <c r="AE38" s="297"/>
      <c r="AF38" s="297"/>
      <c r="AG38" s="276" t="str">
        <f>VLOOKUP(A38,DataCv30!$Y$1:$BC$2027,24,FALSE)</f>
        <v>Cliente</v>
      </c>
      <c r="AH38" s="272" t="str">
        <f t="shared" si="0"/>
        <v>DDR4</v>
      </c>
      <c r="AI38" s="276">
        <v>4</v>
      </c>
      <c r="AJ38" s="276" t="s">
        <v>61</v>
      </c>
    </row>
    <row r="39" spans="1:36" x14ac:dyDescent="0.25">
      <c r="A39" s="294" t="s">
        <v>956</v>
      </c>
      <c r="B39" s="297" t="s">
        <v>4476</v>
      </c>
      <c r="C39" s="297" t="s">
        <v>4503</v>
      </c>
      <c r="D39" s="297" t="s">
        <v>5036</v>
      </c>
      <c r="E39" s="297" t="s">
        <v>5037</v>
      </c>
      <c r="F39" s="297" t="s">
        <v>4505</v>
      </c>
      <c r="G39" s="297">
        <v>8</v>
      </c>
      <c r="H39" s="297" t="s">
        <v>4760</v>
      </c>
      <c r="I39" s="297" t="s">
        <v>11050</v>
      </c>
      <c r="J39" s="297"/>
      <c r="K39" s="297" t="s">
        <v>4710</v>
      </c>
      <c r="L39" s="297" t="s">
        <v>11050</v>
      </c>
      <c r="M39" s="297"/>
      <c r="N39" s="297"/>
      <c r="O39" s="297"/>
      <c r="P39" s="297">
        <v>15.6</v>
      </c>
      <c r="Q39" s="297"/>
      <c r="R39" s="297" t="s">
        <v>1361</v>
      </c>
      <c r="S39" s="297" t="s">
        <v>4570</v>
      </c>
      <c r="T39" s="297"/>
      <c r="U39" s="297" t="s">
        <v>4561</v>
      </c>
      <c r="V39" s="297">
        <v>43921</v>
      </c>
      <c r="W39" s="298" t="s">
        <v>7850</v>
      </c>
      <c r="X39" s="297" t="s">
        <v>4520</v>
      </c>
      <c r="Y39" s="294" t="s">
        <v>956</v>
      </c>
      <c r="Z39" s="315" t="s">
        <v>915</v>
      </c>
      <c r="AA39" s="319">
        <v>44110</v>
      </c>
      <c r="AB39" s="315"/>
      <c r="AC39" s="315" t="s">
        <v>4510</v>
      </c>
      <c r="AD39" s="293" t="s">
        <v>61</v>
      </c>
      <c r="AE39" s="322"/>
      <c r="AF39" s="322"/>
      <c r="AG39" s="276" t="str">
        <f>VLOOKUP(A39,DataCv30!$Y$1:$BC$2027,24,FALSE)</f>
        <v>Cliente</v>
      </c>
      <c r="AH39" s="272" t="str">
        <f t="shared" si="0"/>
        <v>DDR4</v>
      </c>
      <c r="AI39" s="276">
        <v>4</v>
      </c>
      <c r="AJ39" s="276" t="s">
        <v>61</v>
      </c>
    </row>
    <row r="40" spans="1:36" x14ac:dyDescent="0.25">
      <c r="A40" s="299" t="s">
        <v>3820</v>
      </c>
      <c r="B40" s="297" t="s">
        <v>4476</v>
      </c>
      <c r="C40" s="297" t="s">
        <v>4503</v>
      </c>
      <c r="D40" s="297" t="s">
        <v>4758</v>
      </c>
      <c r="E40" s="297" t="s">
        <v>4759</v>
      </c>
      <c r="F40" s="297" t="s">
        <v>4700</v>
      </c>
      <c r="G40" s="297">
        <v>8</v>
      </c>
      <c r="H40" s="297" t="s">
        <v>4760</v>
      </c>
      <c r="I40" s="297" t="s">
        <v>11135</v>
      </c>
      <c r="J40" s="297"/>
      <c r="K40" s="297" t="s">
        <v>4710</v>
      </c>
      <c r="L40" s="297" t="s">
        <v>11135</v>
      </c>
      <c r="M40" s="297"/>
      <c r="N40" s="297"/>
      <c r="O40" s="297"/>
      <c r="P40" s="297">
        <v>14</v>
      </c>
      <c r="Q40" s="297"/>
      <c r="R40" s="297"/>
      <c r="S40" s="297"/>
      <c r="T40" s="297"/>
      <c r="U40" s="297" t="s">
        <v>4761</v>
      </c>
      <c r="V40" s="297">
        <v>43973</v>
      </c>
      <c r="W40" s="298" t="s">
        <v>8221</v>
      </c>
      <c r="X40" s="297" t="s">
        <v>4520</v>
      </c>
      <c r="Y40" s="299" t="s">
        <v>3820</v>
      </c>
      <c r="Z40" s="293" t="s">
        <v>3742</v>
      </c>
      <c r="AA40" s="317">
        <v>44009</v>
      </c>
      <c r="AB40" s="315" t="s">
        <v>4599</v>
      </c>
      <c r="AC40" s="315" t="s">
        <v>4585</v>
      </c>
      <c r="AD40" s="293" t="s">
        <v>61</v>
      </c>
      <c r="AE40" s="322"/>
      <c r="AF40" s="322"/>
      <c r="AG40" s="276" t="str">
        <f>VLOOKUP(A40,DataCv30!$Y$1:$BC$2027,24,FALSE)</f>
        <v>Cliente</v>
      </c>
      <c r="AH40" s="272" t="str">
        <f t="shared" si="0"/>
        <v>DDR4</v>
      </c>
      <c r="AI40" s="276">
        <v>4</v>
      </c>
      <c r="AJ40" s="276" t="s">
        <v>61</v>
      </c>
    </row>
    <row r="41" spans="1:36" x14ac:dyDescent="0.25">
      <c r="A41" s="299" t="s">
        <v>304</v>
      </c>
      <c r="B41" s="297" t="s">
        <v>4476</v>
      </c>
      <c r="C41" s="297" t="s">
        <v>4503</v>
      </c>
      <c r="D41" s="297"/>
      <c r="E41" s="297" t="s">
        <v>4504</v>
      </c>
      <c r="F41" s="297" t="s">
        <v>4505</v>
      </c>
      <c r="G41" s="297">
        <v>7</v>
      </c>
      <c r="H41" s="297" t="s">
        <v>4760</v>
      </c>
      <c r="I41" s="297"/>
      <c r="J41" s="297"/>
      <c r="K41" s="297" t="s">
        <v>4710</v>
      </c>
      <c r="L41" s="297"/>
      <c r="M41" s="297"/>
      <c r="N41" s="297"/>
      <c r="O41" s="297"/>
      <c r="P41" s="297"/>
      <c r="Q41" s="297"/>
      <c r="R41" s="297"/>
      <c r="S41" s="297"/>
      <c r="T41" s="297"/>
      <c r="U41" s="297"/>
      <c r="V41" s="297"/>
      <c r="W41" s="298"/>
      <c r="X41" s="297" t="s">
        <v>4508</v>
      </c>
      <c r="Y41" s="299" t="s">
        <v>304</v>
      </c>
      <c r="Z41" s="297" t="s">
        <v>302</v>
      </c>
      <c r="AA41" s="300">
        <v>43565</v>
      </c>
      <c r="AB41" s="297" t="s">
        <v>4509</v>
      </c>
      <c r="AC41" s="297" t="s">
        <v>4510</v>
      </c>
      <c r="AD41" s="297" t="s">
        <v>61</v>
      </c>
      <c r="AE41" s="297"/>
      <c r="AF41" s="297"/>
      <c r="AG41" s="276" t="str">
        <f>VLOOKUP(A41,DataCv30!$Y$1:$BC$2027,24,FALSE)</f>
        <v>Cliente</v>
      </c>
      <c r="AH41" s="272" t="str">
        <f t="shared" si="0"/>
        <v>DDR4</v>
      </c>
      <c r="AI41" s="276">
        <v>4</v>
      </c>
      <c r="AJ41" s="276" t="s">
        <v>61</v>
      </c>
    </row>
    <row r="42" spans="1:36" x14ac:dyDescent="0.25">
      <c r="A42" s="299" t="s">
        <v>308</v>
      </c>
      <c r="B42" s="297" t="s">
        <v>4476</v>
      </c>
      <c r="C42" s="297" t="s">
        <v>4503</v>
      </c>
      <c r="D42" s="297"/>
      <c r="E42" s="297" t="s">
        <v>4504</v>
      </c>
      <c r="F42" s="297" t="s">
        <v>4505</v>
      </c>
      <c r="G42" s="297">
        <v>7</v>
      </c>
      <c r="H42" s="297" t="s">
        <v>4760</v>
      </c>
      <c r="I42" s="297"/>
      <c r="J42" s="297"/>
      <c r="K42" s="297" t="s">
        <v>4710</v>
      </c>
      <c r="L42" s="297"/>
      <c r="M42" s="297"/>
      <c r="N42" s="297"/>
      <c r="O42" s="297"/>
      <c r="P42" s="297"/>
      <c r="Q42" s="297"/>
      <c r="R42" s="297"/>
      <c r="S42" s="297"/>
      <c r="T42" s="297"/>
      <c r="U42" s="297"/>
      <c r="V42" s="297"/>
      <c r="W42" s="298"/>
      <c r="X42" s="297" t="s">
        <v>4508</v>
      </c>
      <c r="Y42" s="299" t="s">
        <v>308</v>
      </c>
      <c r="Z42" s="297" t="s">
        <v>302</v>
      </c>
      <c r="AA42" s="300">
        <v>43565</v>
      </c>
      <c r="AB42" s="297" t="s">
        <v>4509</v>
      </c>
      <c r="AC42" s="297" t="s">
        <v>4510</v>
      </c>
      <c r="AD42" s="297" t="s">
        <v>61</v>
      </c>
      <c r="AE42" s="297"/>
      <c r="AF42" s="297"/>
      <c r="AG42" s="276" t="str">
        <f>VLOOKUP(A42,DataCv30!$Y$1:$BC$2027,24,FALSE)</f>
        <v>Cliente</v>
      </c>
      <c r="AH42" s="272" t="str">
        <f t="shared" si="0"/>
        <v>DDR4</v>
      </c>
      <c r="AI42" s="276">
        <v>4</v>
      </c>
      <c r="AJ42" s="276" t="s">
        <v>61</v>
      </c>
    </row>
    <row r="43" spans="1:36" x14ac:dyDescent="0.25">
      <c r="A43" s="299" t="s">
        <v>309</v>
      </c>
      <c r="B43" s="297" t="s">
        <v>4476</v>
      </c>
      <c r="C43" s="297" t="s">
        <v>4503</v>
      </c>
      <c r="D43" s="297"/>
      <c r="E43" s="297" t="s">
        <v>4504</v>
      </c>
      <c r="F43" s="297" t="s">
        <v>4505</v>
      </c>
      <c r="G43" s="297">
        <v>7</v>
      </c>
      <c r="H43" s="297" t="s">
        <v>4760</v>
      </c>
      <c r="I43" s="297"/>
      <c r="J43" s="297"/>
      <c r="K43" s="297" t="s">
        <v>4710</v>
      </c>
      <c r="L43" s="297"/>
      <c r="M43" s="297"/>
      <c r="N43" s="297"/>
      <c r="O43" s="297"/>
      <c r="P43" s="297"/>
      <c r="Q43" s="297"/>
      <c r="R43" s="297"/>
      <c r="S43" s="297"/>
      <c r="T43" s="297"/>
      <c r="U43" s="297"/>
      <c r="V43" s="297"/>
      <c r="W43" s="298"/>
      <c r="X43" s="297" t="s">
        <v>4508</v>
      </c>
      <c r="Y43" s="299" t="s">
        <v>309</v>
      </c>
      <c r="Z43" s="297" t="s">
        <v>302</v>
      </c>
      <c r="AA43" s="300">
        <v>43565</v>
      </c>
      <c r="AB43" s="297" t="s">
        <v>4509</v>
      </c>
      <c r="AC43" s="297" t="s">
        <v>4510</v>
      </c>
      <c r="AD43" s="297" t="s">
        <v>61</v>
      </c>
      <c r="AE43" s="297"/>
      <c r="AF43" s="297"/>
      <c r="AG43" s="276" t="str">
        <f>VLOOKUP(A43,DataCv30!$Y$1:$BC$2027,24,FALSE)</f>
        <v>Cliente</v>
      </c>
      <c r="AH43" s="272" t="str">
        <f t="shared" si="0"/>
        <v>DDR4</v>
      </c>
      <c r="AI43" s="276">
        <v>4</v>
      </c>
      <c r="AJ43" s="276" t="s">
        <v>61</v>
      </c>
    </row>
    <row r="44" spans="1:36" x14ac:dyDescent="0.25">
      <c r="A44" s="299" t="s">
        <v>312</v>
      </c>
      <c r="B44" s="297" t="s">
        <v>4476</v>
      </c>
      <c r="C44" s="297" t="s">
        <v>4503</v>
      </c>
      <c r="D44" s="297"/>
      <c r="E44" s="297" t="s">
        <v>4504</v>
      </c>
      <c r="F44" s="297" t="s">
        <v>4505</v>
      </c>
      <c r="G44" s="297">
        <v>7</v>
      </c>
      <c r="H44" s="297" t="s">
        <v>4760</v>
      </c>
      <c r="I44" s="297"/>
      <c r="J44" s="297"/>
      <c r="K44" s="297" t="s">
        <v>4710</v>
      </c>
      <c r="L44" s="297"/>
      <c r="M44" s="297"/>
      <c r="N44" s="297"/>
      <c r="O44" s="297"/>
      <c r="P44" s="297"/>
      <c r="Q44" s="297"/>
      <c r="R44" s="297"/>
      <c r="S44" s="297"/>
      <c r="T44" s="297"/>
      <c r="U44" s="297"/>
      <c r="V44" s="297"/>
      <c r="W44" s="298"/>
      <c r="X44" s="297" t="s">
        <v>4508</v>
      </c>
      <c r="Y44" s="299" t="s">
        <v>312</v>
      </c>
      <c r="Z44" s="297" t="s">
        <v>302</v>
      </c>
      <c r="AA44" s="300">
        <v>43565</v>
      </c>
      <c r="AB44" s="297" t="s">
        <v>4509</v>
      </c>
      <c r="AC44" s="297" t="s">
        <v>4510</v>
      </c>
      <c r="AD44" s="297" t="s">
        <v>61</v>
      </c>
      <c r="AE44" s="297"/>
      <c r="AF44" s="297"/>
      <c r="AG44" s="276" t="str">
        <f>VLOOKUP(A44,DataCv30!$Y$1:$BC$2027,24,FALSE)</f>
        <v>Cliente</v>
      </c>
      <c r="AH44" s="272" t="str">
        <f t="shared" si="0"/>
        <v>DDR4</v>
      </c>
      <c r="AI44" s="276">
        <v>4</v>
      </c>
      <c r="AJ44" s="276" t="s">
        <v>61</v>
      </c>
    </row>
    <row r="45" spans="1:36" x14ac:dyDescent="0.25">
      <c r="A45" s="299" t="s">
        <v>313</v>
      </c>
      <c r="B45" s="297" t="s">
        <v>4476</v>
      </c>
      <c r="C45" s="297" t="s">
        <v>4503</v>
      </c>
      <c r="D45" s="297"/>
      <c r="E45" s="297" t="s">
        <v>4504</v>
      </c>
      <c r="F45" s="297" t="s">
        <v>4505</v>
      </c>
      <c r="G45" s="297">
        <v>7</v>
      </c>
      <c r="H45" s="297" t="s">
        <v>4760</v>
      </c>
      <c r="I45" s="297"/>
      <c r="J45" s="297"/>
      <c r="K45" s="297" t="s">
        <v>4710</v>
      </c>
      <c r="L45" s="297"/>
      <c r="M45" s="297"/>
      <c r="N45" s="297"/>
      <c r="O45" s="297"/>
      <c r="P45" s="297"/>
      <c r="Q45" s="297"/>
      <c r="R45" s="297"/>
      <c r="S45" s="297"/>
      <c r="T45" s="297"/>
      <c r="U45" s="297"/>
      <c r="V45" s="297"/>
      <c r="W45" s="298"/>
      <c r="X45" s="297" t="s">
        <v>4508</v>
      </c>
      <c r="Y45" s="299" t="s">
        <v>313</v>
      </c>
      <c r="Z45" s="297" t="s">
        <v>302</v>
      </c>
      <c r="AA45" s="300">
        <v>43565</v>
      </c>
      <c r="AB45" s="297" t="s">
        <v>4509</v>
      </c>
      <c r="AC45" s="297" t="s">
        <v>4510</v>
      </c>
      <c r="AD45" s="297" t="s">
        <v>61</v>
      </c>
      <c r="AE45" s="297"/>
      <c r="AF45" s="297"/>
      <c r="AG45" s="276" t="str">
        <f>VLOOKUP(A45,DataCv30!$Y$1:$BC$2027,24,FALSE)</f>
        <v>Cliente</v>
      </c>
      <c r="AH45" s="272" t="str">
        <f t="shared" si="0"/>
        <v>DDR4</v>
      </c>
      <c r="AI45" s="276">
        <v>4</v>
      </c>
      <c r="AJ45" s="276" t="s">
        <v>61</v>
      </c>
    </row>
    <row r="46" spans="1:36" x14ac:dyDescent="0.25">
      <c r="A46" s="299" t="s">
        <v>314</v>
      </c>
      <c r="B46" s="297" t="s">
        <v>4476</v>
      </c>
      <c r="C46" s="297" t="s">
        <v>4503</v>
      </c>
      <c r="D46" s="297"/>
      <c r="E46" s="297" t="s">
        <v>4504</v>
      </c>
      <c r="F46" s="297" t="s">
        <v>4505</v>
      </c>
      <c r="G46" s="297">
        <v>7</v>
      </c>
      <c r="H46" s="297" t="s">
        <v>4760</v>
      </c>
      <c r="I46" s="297"/>
      <c r="J46" s="297"/>
      <c r="K46" s="297" t="s">
        <v>4710</v>
      </c>
      <c r="L46" s="297"/>
      <c r="M46" s="297"/>
      <c r="N46" s="297"/>
      <c r="O46" s="297"/>
      <c r="P46" s="297"/>
      <c r="Q46" s="297"/>
      <c r="R46" s="297"/>
      <c r="S46" s="297"/>
      <c r="T46" s="297"/>
      <c r="U46" s="297"/>
      <c r="V46" s="297"/>
      <c r="W46" s="298"/>
      <c r="X46" s="297" t="s">
        <v>4508</v>
      </c>
      <c r="Y46" s="299" t="s">
        <v>314</v>
      </c>
      <c r="Z46" s="297" t="s">
        <v>302</v>
      </c>
      <c r="AA46" s="300">
        <v>43565</v>
      </c>
      <c r="AB46" s="297" t="s">
        <v>4509</v>
      </c>
      <c r="AC46" s="297" t="s">
        <v>4510</v>
      </c>
      <c r="AD46" s="297" t="s">
        <v>61</v>
      </c>
      <c r="AE46" s="297"/>
      <c r="AF46" s="297"/>
      <c r="AG46" s="276" t="str">
        <f>VLOOKUP(A46,DataCv30!$Y$1:$BC$2027,24,FALSE)</f>
        <v>Cliente</v>
      </c>
      <c r="AH46" s="272" t="str">
        <f t="shared" si="0"/>
        <v>DDR4</v>
      </c>
      <c r="AI46" s="276">
        <v>4</v>
      </c>
      <c r="AJ46" s="276" t="s">
        <v>61</v>
      </c>
    </row>
    <row r="47" spans="1:36" x14ac:dyDescent="0.25">
      <c r="A47" s="299" t="s">
        <v>316</v>
      </c>
      <c r="B47" s="297" t="s">
        <v>4476</v>
      </c>
      <c r="C47" s="297" t="s">
        <v>4503</v>
      </c>
      <c r="D47" s="297"/>
      <c r="E47" s="297" t="s">
        <v>4504</v>
      </c>
      <c r="F47" s="297" t="s">
        <v>4505</v>
      </c>
      <c r="G47" s="297">
        <v>7</v>
      </c>
      <c r="H47" s="297" t="s">
        <v>4760</v>
      </c>
      <c r="I47" s="297"/>
      <c r="J47" s="297"/>
      <c r="K47" s="297" t="s">
        <v>4710</v>
      </c>
      <c r="L47" s="297"/>
      <c r="M47" s="297"/>
      <c r="N47" s="297"/>
      <c r="O47" s="297"/>
      <c r="P47" s="297"/>
      <c r="Q47" s="297"/>
      <c r="R47" s="297"/>
      <c r="S47" s="297"/>
      <c r="T47" s="297"/>
      <c r="U47" s="297"/>
      <c r="V47" s="297"/>
      <c r="W47" s="298"/>
      <c r="X47" s="297" t="s">
        <v>4508</v>
      </c>
      <c r="Y47" s="299" t="s">
        <v>316</v>
      </c>
      <c r="Z47" s="297" t="s">
        <v>302</v>
      </c>
      <c r="AA47" s="300">
        <v>43565</v>
      </c>
      <c r="AB47" s="297" t="s">
        <v>4509</v>
      </c>
      <c r="AC47" s="297" t="s">
        <v>4510</v>
      </c>
      <c r="AD47" s="297" t="s">
        <v>61</v>
      </c>
      <c r="AE47" s="297"/>
      <c r="AF47" s="297"/>
      <c r="AG47" s="276" t="str">
        <f>VLOOKUP(A47,DataCv30!$Y$1:$BC$2027,24,FALSE)</f>
        <v>Cliente</v>
      </c>
      <c r="AH47" s="272" t="str">
        <f t="shared" si="0"/>
        <v>DDR4</v>
      </c>
      <c r="AI47" s="276">
        <v>4</v>
      </c>
      <c r="AJ47" s="276" t="s">
        <v>61</v>
      </c>
    </row>
    <row r="48" spans="1:36" x14ac:dyDescent="0.25">
      <c r="A48" s="299" t="s">
        <v>324</v>
      </c>
      <c r="B48" s="297" t="s">
        <v>4476</v>
      </c>
      <c r="C48" s="297" t="s">
        <v>4503</v>
      </c>
      <c r="D48" s="297"/>
      <c r="E48" s="297" t="s">
        <v>4504</v>
      </c>
      <c r="F48" s="297" t="s">
        <v>4505</v>
      </c>
      <c r="G48" s="297">
        <v>7</v>
      </c>
      <c r="H48" s="297" t="s">
        <v>4760</v>
      </c>
      <c r="I48" s="297"/>
      <c r="J48" s="297"/>
      <c r="K48" s="297" t="s">
        <v>4710</v>
      </c>
      <c r="L48" s="297"/>
      <c r="M48" s="297"/>
      <c r="N48" s="297"/>
      <c r="O48" s="297"/>
      <c r="P48" s="297"/>
      <c r="Q48" s="297"/>
      <c r="R48" s="297"/>
      <c r="S48" s="297"/>
      <c r="T48" s="297"/>
      <c r="U48" s="297"/>
      <c r="V48" s="297"/>
      <c r="W48" s="298"/>
      <c r="X48" s="297" t="s">
        <v>4508</v>
      </c>
      <c r="Y48" s="299" t="s">
        <v>324</v>
      </c>
      <c r="Z48" s="297" t="s">
        <v>302</v>
      </c>
      <c r="AA48" s="300">
        <v>43565</v>
      </c>
      <c r="AB48" s="297" t="s">
        <v>4509</v>
      </c>
      <c r="AC48" s="297" t="s">
        <v>4510</v>
      </c>
      <c r="AD48" s="297" t="s">
        <v>61</v>
      </c>
      <c r="AE48" s="297"/>
      <c r="AF48" s="297"/>
      <c r="AG48" s="276" t="str">
        <f>VLOOKUP(A48,DataCv30!$Y$1:$BC$2027,24,FALSE)</f>
        <v>Cliente</v>
      </c>
      <c r="AH48" s="272" t="str">
        <f t="shared" si="0"/>
        <v>DDR4</v>
      </c>
      <c r="AI48" s="276">
        <v>4</v>
      </c>
      <c r="AJ48" s="276" t="s">
        <v>61</v>
      </c>
    </row>
    <row r="49" spans="1:36" x14ac:dyDescent="0.25">
      <c r="A49" s="299" t="s">
        <v>329</v>
      </c>
      <c r="B49" s="297" t="s">
        <v>4476</v>
      </c>
      <c r="C49" s="297" t="s">
        <v>4503</v>
      </c>
      <c r="D49" s="297"/>
      <c r="E49" s="297" t="s">
        <v>4504</v>
      </c>
      <c r="F49" s="297" t="s">
        <v>4505</v>
      </c>
      <c r="G49" s="297">
        <v>7</v>
      </c>
      <c r="H49" s="297" t="s">
        <v>4760</v>
      </c>
      <c r="I49" s="297"/>
      <c r="J49" s="297"/>
      <c r="K49" s="297" t="s">
        <v>4710</v>
      </c>
      <c r="L49" s="297"/>
      <c r="M49" s="297"/>
      <c r="N49" s="297"/>
      <c r="O49" s="297"/>
      <c r="P49" s="297"/>
      <c r="Q49" s="297"/>
      <c r="R49" s="297"/>
      <c r="S49" s="297"/>
      <c r="T49" s="297"/>
      <c r="U49" s="297"/>
      <c r="V49" s="297"/>
      <c r="W49" s="298"/>
      <c r="X49" s="297" t="s">
        <v>4508</v>
      </c>
      <c r="Y49" s="299" t="s">
        <v>329</v>
      </c>
      <c r="Z49" s="297" t="s">
        <v>302</v>
      </c>
      <c r="AA49" s="300">
        <v>43565</v>
      </c>
      <c r="AB49" s="297" t="s">
        <v>4509</v>
      </c>
      <c r="AC49" s="297" t="s">
        <v>4510</v>
      </c>
      <c r="AD49" s="297" t="s">
        <v>61</v>
      </c>
      <c r="AE49" s="297"/>
      <c r="AF49" s="297"/>
      <c r="AG49" s="276" t="str">
        <f>VLOOKUP(A49,DataCv30!$Y$1:$BC$2027,24,FALSE)</f>
        <v>Cliente</v>
      </c>
      <c r="AH49" s="272" t="str">
        <f t="shared" si="0"/>
        <v>DDR4</v>
      </c>
      <c r="AI49" s="276">
        <v>4</v>
      </c>
      <c r="AJ49" s="276" t="s">
        <v>61</v>
      </c>
    </row>
    <row r="50" spans="1:36" x14ac:dyDescent="0.25">
      <c r="A50" s="299" t="s">
        <v>330</v>
      </c>
      <c r="B50" s="297" t="s">
        <v>4476</v>
      </c>
      <c r="C50" s="297" t="s">
        <v>4503</v>
      </c>
      <c r="D50" s="297"/>
      <c r="E50" s="297" t="s">
        <v>4504</v>
      </c>
      <c r="F50" s="297" t="s">
        <v>4505</v>
      </c>
      <c r="G50" s="297">
        <v>7</v>
      </c>
      <c r="H50" s="297" t="s">
        <v>4760</v>
      </c>
      <c r="I50" s="297"/>
      <c r="J50" s="297"/>
      <c r="K50" s="297" t="s">
        <v>4710</v>
      </c>
      <c r="L50" s="297"/>
      <c r="M50" s="297"/>
      <c r="N50" s="297"/>
      <c r="O50" s="297"/>
      <c r="P50" s="297"/>
      <c r="Q50" s="297"/>
      <c r="R50" s="297"/>
      <c r="S50" s="297"/>
      <c r="T50" s="297"/>
      <c r="U50" s="297"/>
      <c r="V50" s="297"/>
      <c r="W50" s="298"/>
      <c r="X50" s="297" t="s">
        <v>4508</v>
      </c>
      <c r="Y50" s="299" t="s">
        <v>330</v>
      </c>
      <c r="Z50" s="297" t="s">
        <v>302</v>
      </c>
      <c r="AA50" s="300">
        <v>43565</v>
      </c>
      <c r="AB50" s="297" t="s">
        <v>4509</v>
      </c>
      <c r="AC50" s="297" t="s">
        <v>4510</v>
      </c>
      <c r="AD50" s="297" t="s">
        <v>61</v>
      </c>
      <c r="AE50" s="297"/>
      <c r="AF50" s="297"/>
      <c r="AG50" s="276" t="str">
        <f>VLOOKUP(A50,DataCv30!$Y$1:$BC$2027,24,FALSE)</f>
        <v>Cliente</v>
      </c>
      <c r="AH50" s="272" t="str">
        <f t="shared" si="0"/>
        <v>DDR4</v>
      </c>
      <c r="AI50" s="276">
        <v>4</v>
      </c>
      <c r="AJ50" s="276" t="s">
        <v>61</v>
      </c>
    </row>
    <row r="51" spans="1:36" x14ac:dyDescent="0.25">
      <c r="A51" s="299" t="s">
        <v>337</v>
      </c>
      <c r="B51" s="297" t="s">
        <v>4476</v>
      </c>
      <c r="C51" s="297" t="s">
        <v>4503</v>
      </c>
      <c r="D51" s="297"/>
      <c r="E51" s="297" t="s">
        <v>4504</v>
      </c>
      <c r="F51" s="297" t="s">
        <v>4505</v>
      </c>
      <c r="G51" s="297">
        <v>7</v>
      </c>
      <c r="H51" s="297" t="s">
        <v>4760</v>
      </c>
      <c r="I51" s="297"/>
      <c r="J51" s="297"/>
      <c r="K51" s="297" t="s">
        <v>4710</v>
      </c>
      <c r="L51" s="297"/>
      <c r="M51" s="297"/>
      <c r="N51" s="297"/>
      <c r="O51" s="297"/>
      <c r="P51" s="297"/>
      <c r="Q51" s="297"/>
      <c r="R51" s="297"/>
      <c r="S51" s="297"/>
      <c r="T51" s="297"/>
      <c r="U51" s="297"/>
      <c r="V51" s="297"/>
      <c r="W51" s="298"/>
      <c r="X51" s="297" t="s">
        <v>4508</v>
      </c>
      <c r="Y51" s="299" t="s">
        <v>337</v>
      </c>
      <c r="Z51" s="297" t="s">
        <v>302</v>
      </c>
      <c r="AA51" s="300">
        <v>43565</v>
      </c>
      <c r="AB51" s="297" t="s">
        <v>4509</v>
      </c>
      <c r="AC51" s="297" t="s">
        <v>4510</v>
      </c>
      <c r="AD51" s="297" t="s">
        <v>61</v>
      </c>
      <c r="AE51" s="297"/>
      <c r="AF51" s="297"/>
      <c r="AG51" s="276" t="str">
        <f>VLOOKUP(A51,DataCv30!$Y$1:$BC$2027,24,FALSE)</f>
        <v>Cliente</v>
      </c>
      <c r="AH51" s="272" t="str">
        <f t="shared" si="0"/>
        <v>DDR4</v>
      </c>
      <c r="AI51" s="276">
        <v>4</v>
      </c>
      <c r="AJ51" s="276" t="s">
        <v>61</v>
      </c>
    </row>
    <row r="52" spans="1:36" x14ac:dyDescent="0.25">
      <c r="A52" s="299" t="s">
        <v>2552</v>
      </c>
      <c r="B52" s="297" t="s">
        <v>4476</v>
      </c>
      <c r="C52" s="297" t="s">
        <v>4511</v>
      </c>
      <c r="D52" s="297"/>
      <c r="E52" s="297" t="s">
        <v>4512</v>
      </c>
      <c r="F52" s="297" t="s">
        <v>4513</v>
      </c>
      <c r="G52" s="297">
        <v>8</v>
      </c>
      <c r="H52" s="297" t="s">
        <v>4760</v>
      </c>
      <c r="I52" s="297"/>
      <c r="J52" s="297"/>
      <c r="K52" s="297" t="s">
        <v>4710</v>
      </c>
      <c r="L52" s="297"/>
      <c r="M52" s="297"/>
      <c r="N52" s="297" t="s">
        <v>5511</v>
      </c>
      <c r="O52" s="297"/>
      <c r="P52" s="297">
        <v>15.6</v>
      </c>
      <c r="Q52" s="297"/>
      <c r="R52" s="297"/>
      <c r="S52" s="297"/>
      <c r="T52" s="297"/>
      <c r="U52" s="297"/>
      <c r="V52" s="297"/>
      <c r="W52" s="298"/>
      <c r="X52" s="297" t="s">
        <v>4515</v>
      </c>
      <c r="Y52" s="299" t="s">
        <v>2552</v>
      </c>
      <c r="Z52" s="297" t="s">
        <v>2548</v>
      </c>
      <c r="AA52" s="300">
        <v>44033</v>
      </c>
      <c r="AB52" s="297" t="s">
        <v>4516</v>
      </c>
      <c r="AC52" s="297" t="s">
        <v>4510</v>
      </c>
      <c r="AD52" s="297" t="s">
        <v>61</v>
      </c>
      <c r="AE52" s="297"/>
      <c r="AF52" s="297"/>
      <c r="AG52" s="276" t="str">
        <f>VLOOKUP(A52,DataCv30!$Y$1:$BC$2027,24,FALSE)</f>
        <v>Cliente</v>
      </c>
      <c r="AH52" s="272" t="str">
        <f t="shared" si="0"/>
        <v>DDR4</v>
      </c>
      <c r="AI52" s="276">
        <v>4</v>
      </c>
      <c r="AJ52" s="276" t="s">
        <v>61</v>
      </c>
    </row>
    <row r="53" spans="1:36" x14ac:dyDescent="0.25">
      <c r="A53" s="299" t="s">
        <v>2298</v>
      </c>
      <c r="B53" s="297" t="s">
        <v>4476</v>
      </c>
      <c r="C53" s="297" t="s">
        <v>4511</v>
      </c>
      <c r="D53" s="297"/>
      <c r="E53" s="297" t="s">
        <v>4512</v>
      </c>
      <c r="F53" s="297" t="s">
        <v>4513</v>
      </c>
      <c r="G53" s="297">
        <v>8</v>
      </c>
      <c r="H53" s="297" t="s">
        <v>4760</v>
      </c>
      <c r="I53" s="297"/>
      <c r="J53" s="297"/>
      <c r="K53" s="297" t="s">
        <v>4710</v>
      </c>
      <c r="L53" s="297"/>
      <c r="M53" s="297"/>
      <c r="N53" s="297" t="s">
        <v>5511</v>
      </c>
      <c r="O53" s="297"/>
      <c r="P53" s="297">
        <v>15.6</v>
      </c>
      <c r="Q53" s="297"/>
      <c r="R53" s="297"/>
      <c r="S53" s="297"/>
      <c r="T53" s="297"/>
      <c r="U53" s="297"/>
      <c r="V53" s="297"/>
      <c r="W53" s="298"/>
      <c r="X53" s="297" t="s">
        <v>4515</v>
      </c>
      <c r="Y53" s="299" t="s">
        <v>2298</v>
      </c>
      <c r="Z53" s="297" t="s">
        <v>2289</v>
      </c>
      <c r="AA53" s="300">
        <v>44081</v>
      </c>
      <c r="AB53" s="297" t="s">
        <v>4523</v>
      </c>
      <c r="AC53" s="297" t="s">
        <v>4510</v>
      </c>
      <c r="AD53" s="297" t="s">
        <v>61</v>
      </c>
      <c r="AE53" s="297"/>
      <c r="AF53" s="297"/>
      <c r="AG53" s="276" t="str">
        <f>VLOOKUP(A53,DataCv30!$Y$1:$BC$2027,24,FALSE)</f>
        <v>Cliente</v>
      </c>
      <c r="AH53" s="272" t="str">
        <f t="shared" si="0"/>
        <v>DDR4</v>
      </c>
      <c r="AI53" s="276">
        <v>4</v>
      </c>
      <c r="AJ53" s="276" t="s">
        <v>61</v>
      </c>
    </row>
    <row r="54" spans="1:36" x14ac:dyDescent="0.25">
      <c r="A54" s="299" t="s">
        <v>1354</v>
      </c>
      <c r="B54" s="297" t="s">
        <v>4476</v>
      </c>
      <c r="C54" s="297" t="s">
        <v>4511</v>
      </c>
      <c r="D54" s="297"/>
      <c r="E54" s="297" t="s">
        <v>4512</v>
      </c>
      <c r="F54" s="297" t="s">
        <v>4513</v>
      </c>
      <c r="G54" s="297">
        <v>8</v>
      </c>
      <c r="H54" s="297" t="s">
        <v>4760</v>
      </c>
      <c r="I54" s="297"/>
      <c r="J54" s="297"/>
      <c r="K54" s="297" t="s">
        <v>4710</v>
      </c>
      <c r="L54" s="297"/>
      <c r="M54" s="297"/>
      <c r="N54" s="297" t="s">
        <v>5511</v>
      </c>
      <c r="O54" s="297"/>
      <c r="P54" s="297">
        <v>15.6</v>
      </c>
      <c r="Q54" s="297"/>
      <c r="R54" s="297"/>
      <c r="S54" s="297"/>
      <c r="T54" s="297"/>
      <c r="U54" s="297"/>
      <c r="V54" s="297"/>
      <c r="W54" s="298"/>
      <c r="X54" s="297" t="s">
        <v>4515</v>
      </c>
      <c r="Y54" s="299" t="s">
        <v>1354</v>
      </c>
      <c r="Z54" s="297" t="s">
        <v>1349</v>
      </c>
      <c r="AA54" s="300">
        <v>43888</v>
      </c>
      <c r="AB54" s="297" t="s">
        <v>4532</v>
      </c>
      <c r="AC54" s="297" t="s">
        <v>4510</v>
      </c>
      <c r="AD54" s="297" t="s">
        <v>61</v>
      </c>
      <c r="AE54" s="297"/>
      <c r="AF54" s="297"/>
      <c r="AG54" s="276" t="str">
        <f>VLOOKUP(A54,DataCv30!$Y$1:$BC$2027,24,FALSE)</f>
        <v>Cliente</v>
      </c>
      <c r="AH54" s="272" t="str">
        <f t="shared" si="0"/>
        <v>DDR4</v>
      </c>
      <c r="AI54" s="276">
        <v>4</v>
      </c>
      <c r="AJ54" s="276" t="s">
        <v>61</v>
      </c>
    </row>
    <row r="55" spans="1:36" x14ac:dyDescent="0.25">
      <c r="A55" s="299" t="s">
        <v>4420</v>
      </c>
      <c r="B55" s="297" t="s">
        <v>4476</v>
      </c>
      <c r="C55" s="297" t="s">
        <v>4511</v>
      </c>
      <c r="D55" s="297"/>
      <c r="E55" s="297" t="s">
        <v>4512</v>
      </c>
      <c r="F55" s="297" t="s">
        <v>4513</v>
      </c>
      <c r="G55" s="297">
        <v>8</v>
      </c>
      <c r="H55" s="297" t="s">
        <v>4760</v>
      </c>
      <c r="I55" s="297"/>
      <c r="J55" s="297"/>
      <c r="K55" s="297" t="s">
        <v>4710</v>
      </c>
      <c r="L55" s="297"/>
      <c r="M55" s="297"/>
      <c r="N55" s="297" t="s">
        <v>5511</v>
      </c>
      <c r="O55" s="297"/>
      <c r="P55" s="297">
        <v>15.6</v>
      </c>
      <c r="Q55" s="297"/>
      <c r="R55" s="297"/>
      <c r="S55" s="297"/>
      <c r="T55" s="297"/>
      <c r="U55" s="297"/>
      <c r="V55" s="297"/>
      <c r="W55" s="298"/>
      <c r="X55" s="297" t="s">
        <v>4515</v>
      </c>
      <c r="Y55" s="299" t="s">
        <v>4420</v>
      </c>
      <c r="Z55" s="297" t="s">
        <v>4412</v>
      </c>
      <c r="AA55" s="300">
        <v>44088</v>
      </c>
      <c r="AB55" s="297" t="s">
        <v>4533</v>
      </c>
      <c r="AC55" s="297" t="s">
        <v>4510</v>
      </c>
      <c r="AD55" s="297" t="s">
        <v>61</v>
      </c>
      <c r="AE55" s="297"/>
      <c r="AF55" s="297"/>
      <c r="AG55" s="276" t="str">
        <f>VLOOKUP(A55,DataCv30!$Y$1:$BC$2027,24,FALSE)</f>
        <v>Cliente</v>
      </c>
      <c r="AH55" s="272" t="str">
        <f t="shared" si="0"/>
        <v>DDR4</v>
      </c>
      <c r="AI55" s="276">
        <v>4</v>
      </c>
      <c r="AJ55" s="276" t="s">
        <v>61</v>
      </c>
    </row>
    <row r="56" spans="1:36" x14ac:dyDescent="0.25">
      <c r="A56" s="299" t="s">
        <v>1055</v>
      </c>
      <c r="B56" s="297" t="s">
        <v>4476</v>
      </c>
      <c r="C56" s="297" t="s">
        <v>4511</v>
      </c>
      <c r="D56" s="297"/>
      <c r="E56" s="297" t="s">
        <v>4512</v>
      </c>
      <c r="F56" s="297" t="s">
        <v>4513</v>
      </c>
      <c r="G56" s="297">
        <v>8</v>
      </c>
      <c r="H56" s="297" t="s">
        <v>4760</v>
      </c>
      <c r="I56" s="297"/>
      <c r="J56" s="297"/>
      <c r="K56" s="297" t="s">
        <v>4710</v>
      </c>
      <c r="L56" s="297"/>
      <c r="M56" s="297"/>
      <c r="N56" s="297" t="s">
        <v>5511</v>
      </c>
      <c r="O56" s="297"/>
      <c r="P56" s="297">
        <v>15.6</v>
      </c>
      <c r="Q56" s="297"/>
      <c r="R56" s="297"/>
      <c r="S56" s="297"/>
      <c r="T56" s="297"/>
      <c r="U56" s="297"/>
      <c r="V56" s="297"/>
      <c r="W56" s="298"/>
      <c r="X56" s="297" t="s">
        <v>4515</v>
      </c>
      <c r="Y56" s="299" t="s">
        <v>1055</v>
      </c>
      <c r="Z56" s="297" t="s">
        <v>1051</v>
      </c>
      <c r="AA56" s="300">
        <v>43721</v>
      </c>
      <c r="AB56" s="297" t="s">
        <v>4534</v>
      </c>
      <c r="AC56" s="297" t="s">
        <v>4510</v>
      </c>
      <c r="AD56" s="297" t="s">
        <v>61</v>
      </c>
      <c r="AE56" s="297"/>
      <c r="AF56" s="297"/>
      <c r="AG56" s="276" t="str">
        <f>VLOOKUP(A56,DataCv30!$Y$1:$BC$2027,24,FALSE)</f>
        <v>Cliente</v>
      </c>
      <c r="AH56" s="272" t="str">
        <f t="shared" si="0"/>
        <v>DDR4</v>
      </c>
      <c r="AI56" s="276">
        <v>4</v>
      </c>
      <c r="AJ56" s="276" t="s">
        <v>61</v>
      </c>
    </row>
    <row r="57" spans="1:36" x14ac:dyDescent="0.25">
      <c r="A57" s="299" t="s">
        <v>1742</v>
      </c>
      <c r="B57" s="297" t="s">
        <v>4476</v>
      </c>
      <c r="C57" s="297" t="s">
        <v>4511</v>
      </c>
      <c r="D57" s="297"/>
      <c r="E57" s="297" t="s">
        <v>4512</v>
      </c>
      <c r="F57" s="297" t="s">
        <v>4513</v>
      </c>
      <c r="G57" s="297">
        <v>8</v>
      </c>
      <c r="H57" s="297" t="s">
        <v>4760</v>
      </c>
      <c r="I57" s="297"/>
      <c r="J57" s="297"/>
      <c r="K57" s="297" t="s">
        <v>4710</v>
      </c>
      <c r="L57" s="297"/>
      <c r="M57" s="297"/>
      <c r="N57" s="297" t="s">
        <v>5511</v>
      </c>
      <c r="O57" s="297"/>
      <c r="P57" s="297">
        <v>15.6</v>
      </c>
      <c r="Q57" s="297"/>
      <c r="R57" s="297"/>
      <c r="S57" s="297"/>
      <c r="T57" s="297"/>
      <c r="U57" s="297"/>
      <c r="V57" s="297"/>
      <c r="W57" s="298"/>
      <c r="X57" s="297" t="s">
        <v>4515</v>
      </c>
      <c r="Y57" s="299" t="s">
        <v>1742</v>
      </c>
      <c r="Z57" s="297" t="s">
        <v>1733</v>
      </c>
      <c r="AA57" s="300">
        <v>44021</v>
      </c>
      <c r="AB57" s="297" t="s">
        <v>4535</v>
      </c>
      <c r="AC57" s="297" t="s">
        <v>4510</v>
      </c>
      <c r="AD57" s="297" t="s">
        <v>61</v>
      </c>
      <c r="AE57" s="297"/>
      <c r="AF57" s="297"/>
      <c r="AG57" s="276" t="str">
        <f>VLOOKUP(A57,DataCv30!$Y$1:$BC$2027,24,FALSE)</f>
        <v>Cliente</v>
      </c>
      <c r="AH57" s="272" t="str">
        <f t="shared" si="0"/>
        <v>DDR4</v>
      </c>
      <c r="AI57" s="276">
        <v>4</v>
      </c>
      <c r="AJ57" s="276" t="s">
        <v>61</v>
      </c>
    </row>
    <row r="58" spans="1:36" x14ac:dyDescent="0.25">
      <c r="A58" s="299" t="s">
        <v>1804</v>
      </c>
      <c r="B58" s="297" t="s">
        <v>4476</v>
      </c>
      <c r="C58" s="297" t="s">
        <v>4511</v>
      </c>
      <c r="D58" s="297"/>
      <c r="E58" s="297" t="s">
        <v>4512</v>
      </c>
      <c r="F58" s="297" t="s">
        <v>4513</v>
      </c>
      <c r="G58" s="297">
        <v>8</v>
      </c>
      <c r="H58" s="297" t="s">
        <v>4760</v>
      </c>
      <c r="I58" s="297"/>
      <c r="J58" s="297"/>
      <c r="K58" s="297" t="s">
        <v>4710</v>
      </c>
      <c r="L58" s="297"/>
      <c r="M58" s="297"/>
      <c r="N58" s="297" t="s">
        <v>5511</v>
      </c>
      <c r="O58" s="297"/>
      <c r="P58" s="297">
        <v>15.6</v>
      </c>
      <c r="Q58" s="297"/>
      <c r="R58" s="297"/>
      <c r="S58" s="297"/>
      <c r="T58" s="297"/>
      <c r="U58" s="297"/>
      <c r="V58" s="297"/>
      <c r="W58" s="298"/>
      <c r="X58" s="297" t="s">
        <v>4515</v>
      </c>
      <c r="Y58" s="299" t="s">
        <v>1804</v>
      </c>
      <c r="Z58" s="297" t="s">
        <v>1797</v>
      </c>
      <c r="AA58" s="300">
        <v>44083</v>
      </c>
      <c r="AB58" s="297" t="s">
        <v>4536</v>
      </c>
      <c r="AC58" s="297" t="s">
        <v>4510</v>
      </c>
      <c r="AD58" s="297" t="s">
        <v>61</v>
      </c>
      <c r="AE58" s="297"/>
      <c r="AF58" s="297"/>
      <c r="AG58" s="276" t="str">
        <f>VLOOKUP(A58,DataCv30!$Y$1:$BC$2027,24,FALSE)</f>
        <v>Cliente</v>
      </c>
      <c r="AH58" s="272" t="str">
        <f t="shared" si="0"/>
        <v>DDR4</v>
      </c>
      <c r="AI58" s="276">
        <v>4</v>
      </c>
      <c r="AJ58" s="276" t="s">
        <v>61</v>
      </c>
    </row>
    <row r="59" spans="1:36" x14ac:dyDescent="0.25">
      <c r="A59" s="299" t="s">
        <v>824</v>
      </c>
      <c r="B59" s="297" t="s">
        <v>4476</v>
      </c>
      <c r="C59" s="297" t="s">
        <v>4511</v>
      </c>
      <c r="D59" s="297"/>
      <c r="E59" s="297" t="s">
        <v>4512</v>
      </c>
      <c r="F59" s="297" t="s">
        <v>4513</v>
      </c>
      <c r="G59" s="297">
        <v>8</v>
      </c>
      <c r="H59" s="297" t="s">
        <v>4760</v>
      </c>
      <c r="I59" s="297"/>
      <c r="J59" s="297"/>
      <c r="K59" s="297" t="s">
        <v>4710</v>
      </c>
      <c r="L59" s="297"/>
      <c r="M59" s="297"/>
      <c r="N59" s="297" t="s">
        <v>5511</v>
      </c>
      <c r="O59" s="297"/>
      <c r="P59" s="297">
        <v>15.6</v>
      </c>
      <c r="Q59" s="297"/>
      <c r="R59" s="297"/>
      <c r="S59" s="297"/>
      <c r="T59" s="297"/>
      <c r="U59" s="297"/>
      <c r="V59" s="297"/>
      <c r="W59" s="298"/>
      <c r="X59" s="297" t="s">
        <v>4515</v>
      </c>
      <c r="Y59" s="299" t="s">
        <v>824</v>
      </c>
      <c r="Z59" s="297" t="s">
        <v>819</v>
      </c>
      <c r="AA59" s="300">
        <v>43978</v>
      </c>
      <c r="AB59" s="297" t="s">
        <v>4537</v>
      </c>
      <c r="AC59" s="297" t="s">
        <v>4510</v>
      </c>
      <c r="AD59" s="297" t="s">
        <v>61</v>
      </c>
      <c r="AE59" s="297"/>
      <c r="AF59" s="297"/>
      <c r="AG59" s="276" t="str">
        <f>VLOOKUP(A59,DataCv30!$Y$1:$BC$2027,24,FALSE)</f>
        <v>Cliente</v>
      </c>
      <c r="AH59" s="272" t="str">
        <f t="shared" si="0"/>
        <v>DDR4</v>
      </c>
      <c r="AI59" s="276">
        <v>4</v>
      </c>
      <c r="AJ59" s="276" t="s">
        <v>61</v>
      </c>
    </row>
    <row r="60" spans="1:36" x14ac:dyDescent="0.25">
      <c r="A60" s="299" t="s">
        <v>1444</v>
      </c>
      <c r="B60" s="297" t="s">
        <v>4476</v>
      </c>
      <c r="C60" s="297" t="s">
        <v>4538</v>
      </c>
      <c r="D60" s="297"/>
      <c r="E60" s="297" t="s">
        <v>4539</v>
      </c>
      <c r="F60" s="297" t="s">
        <v>4540</v>
      </c>
      <c r="G60" s="297">
        <v>8</v>
      </c>
      <c r="H60" s="297" t="s">
        <v>5511</v>
      </c>
      <c r="I60" s="297"/>
      <c r="J60" s="297"/>
      <c r="K60" s="297" t="s">
        <v>4710</v>
      </c>
      <c r="L60" s="297"/>
      <c r="M60" s="297"/>
      <c r="N60" s="297"/>
      <c r="O60" s="297"/>
      <c r="P60" s="297">
        <v>14</v>
      </c>
      <c r="Q60" s="297"/>
      <c r="R60" s="297"/>
      <c r="S60" s="297"/>
      <c r="T60" s="297"/>
      <c r="U60" s="297"/>
      <c r="V60" s="297"/>
      <c r="W60" s="298"/>
      <c r="X60" s="297" t="s">
        <v>4515</v>
      </c>
      <c r="Y60" s="299" t="s">
        <v>1444</v>
      </c>
      <c r="Z60" s="297" t="s">
        <v>1437</v>
      </c>
      <c r="AA60" s="300">
        <v>43678</v>
      </c>
      <c r="AB60" s="297" t="s">
        <v>4541</v>
      </c>
      <c r="AC60" s="297" t="s">
        <v>4510</v>
      </c>
      <c r="AD60" s="297" t="s">
        <v>61</v>
      </c>
      <c r="AE60" s="297"/>
      <c r="AF60" s="297"/>
      <c r="AG60" s="276" t="str">
        <f>VLOOKUP(A60,DataCv30!$Y$1:$BC$2027,24,FALSE)</f>
        <v>Cliente</v>
      </c>
      <c r="AH60" s="272" t="str">
        <f t="shared" si="0"/>
        <v>DDR4</v>
      </c>
      <c r="AI60" s="276">
        <v>4</v>
      </c>
      <c r="AJ60" s="276" t="s">
        <v>61</v>
      </c>
    </row>
    <row r="61" spans="1:36" x14ac:dyDescent="0.25">
      <c r="A61" s="299" t="s">
        <v>1445</v>
      </c>
      <c r="B61" s="297" t="s">
        <v>4476</v>
      </c>
      <c r="C61" s="297" t="s">
        <v>4538</v>
      </c>
      <c r="D61" s="297"/>
      <c r="E61" s="297" t="s">
        <v>4539</v>
      </c>
      <c r="F61" s="297" t="s">
        <v>4540</v>
      </c>
      <c r="G61" s="297">
        <v>8</v>
      </c>
      <c r="H61" s="297" t="s">
        <v>5511</v>
      </c>
      <c r="I61" s="297"/>
      <c r="J61" s="297"/>
      <c r="K61" s="297" t="s">
        <v>4710</v>
      </c>
      <c r="L61" s="297"/>
      <c r="M61" s="297"/>
      <c r="N61" s="297"/>
      <c r="O61" s="297"/>
      <c r="P61" s="297">
        <v>14</v>
      </c>
      <c r="Q61" s="297"/>
      <c r="R61" s="297"/>
      <c r="S61" s="297"/>
      <c r="T61" s="297"/>
      <c r="U61" s="297"/>
      <c r="V61" s="297"/>
      <c r="W61" s="298"/>
      <c r="X61" s="297" t="s">
        <v>4515</v>
      </c>
      <c r="Y61" s="299" t="s">
        <v>1445</v>
      </c>
      <c r="Z61" s="297" t="s">
        <v>1437</v>
      </c>
      <c r="AA61" s="300">
        <v>43679</v>
      </c>
      <c r="AB61" s="297" t="s">
        <v>4541</v>
      </c>
      <c r="AC61" s="297" t="s">
        <v>4510</v>
      </c>
      <c r="AD61" s="297" t="s">
        <v>61</v>
      </c>
      <c r="AE61" s="297"/>
      <c r="AF61" s="297"/>
      <c r="AG61" s="276" t="str">
        <f>VLOOKUP(A61,DataCv30!$Y$1:$BC$2027,24,FALSE)</f>
        <v>Cliente</v>
      </c>
      <c r="AH61" s="272" t="str">
        <f t="shared" si="0"/>
        <v>DDR4</v>
      </c>
      <c r="AI61" s="276">
        <v>4</v>
      </c>
      <c r="AJ61" s="276" t="s">
        <v>61</v>
      </c>
    </row>
    <row r="62" spans="1:36" x14ac:dyDescent="0.25">
      <c r="A62" s="299" t="s">
        <v>1446</v>
      </c>
      <c r="B62" s="297" t="s">
        <v>4476</v>
      </c>
      <c r="C62" s="297" t="s">
        <v>4538</v>
      </c>
      <c r="D62" s="297"/>
      <c r="E62" s="297" t="s">
        <v>4539</v>
      </c>
      <c r="F62" s="297" t="s">
        <v>4540</v>
      </c>
      <c r="G62" s="297">
        <v>8</v>
      </c>
      <c r="H62" s="297" t="s">
        <v>5511</v>
      </c>
      <c r="I62" s="297"/>
      <c r="J62" s="297"/>
      <c r="K62" s="297" t="s">
        <v>4710</v>
      </c>
      <c r="L62" s="297"/>
      <c r="M62" s="297"/>
      <c r="N62" s="297"/>
      <c r="O62" s="297"/>
      <c r="P62" s="297">
        <v>14</v>
      </c>
      <c r="Q62" s="297"/>
      <c r="R62" s="297"/>
      <c r="S62" s="297"/>
      <c r="T62" s="297"/>
      <c r="U62" s="297"/>
      <c r="V62" s="297"/>
      <c r="W62" s="298"/>
      <c r="X62" s="297" t="s">
        <v>4515</v>
      </c>
      <c r="Y62" s="299" t="s">
        <v>1446</v>
      </c>
      <c r="Z62" s="297" t="s">
        <v>1437</v>
      </c>
      <c r="AA62" s="300">
        <v>43680</v>
      </c>
      <c r="AB62" s="297" t="s">
        <v>4541</v>
      </c>
      <c r="AC62" s="297" t="s">
        <v>4510</v>
      </c>
      <c r="AD62" s="297" t="s">
        <v>61</v>
      </c>
      <c r="AE62" s="297"/>
      <c r="AF62" s="297"/>
      <c r="AG62" s="276" t="str">
        <f>VLOOKUP(A62,DataCv30!$Y$1:$BC$2027,24,FALSE)</f>
        <v>Cliente</v>
      </c>
      <c r="AH62" s="272" t="str">
        <f t="shared" si="0"/>
        <v>DDR4</v>
      </c>
      <c r="AI62" s="276">
        <v>4</v>
      </c>
      <c r="AJ62" s="276" t="s">
        <v>61</v>
      </c>
    </row>
    <row r="63" spans="1:36" x14ac:dyDescent="0.25">
      <c r="A63" s="299" t="s">
        <v>1447</v>
      </c>
      <c r="B63" s="297" t="s">
        <v>4476</v>
      </c>
      <c r="C63" s="297" t="s">
        <v>4538</v>
      </c>
      <c r="D63" s="297"/>
      <c r="E63" s="297" t="s">
        <v>4539</v>
      </c>
      <c r="F63" s="297" t="s">
        <v>4540</v>
      </c>
      <c r="G63" s="297">
        <v>8</v>
      </c>
      <c r="H63" s="297" t="s">
        <v>5511</v>
      </c>
      <c r="I63" s="297"/>
      <c r="J63" s="297"/>
      <c r="K63" s="297" t="s">
        <v>4710</v>
      </c>
      <c r="L63" s="297"/>
      <c r="M63" s="297"/>
      <c r="N63" s="297"/>
      <c r="O63" s="297"/>
      <c r="P63" s="297">
        <v>14</v>
      </c>
      <c r="Q63" s="297"/>
      <c r="R63" s="297"/>
      <c r="S63" s="297"/>
      <c r="T63" s="297"/>
      <c r="U63" s="297"/>
      <c r="V63" s="297"/>
      <c r="W63" s="298"/>
      <c r="X63" s="297" t="s">
        <v>4515</v>
      </c>
      <c r="Y63" s="299" t="s">
        <v>1447</v>
      </c>
      <c r="Z63" s="297" t="s">
        <v>1437</v>
      </c>
      <c r="AA63" s="300">
        <v>43681</v>
      </c>
      <c r="AB63" s="297" t="s">
        <v>4541</v>
      </c>
      <c r="AC63" s="297" t="s">
        <v>4510</v>
      </c>
      <c r="AD63" s="297" t="s">
        <v>61</v>
      </c>
      <c r="AE63" s="297"/>
      <c r="AF63" s="297"/>
      <c r="AG63" s="276" t="str">
        <f>VLOOKUP(A63,DataCv30!$Y$1:$BC$2027,24,FALSE)</f>
        <v>Cliente</v>
      </c>
      <c r="AH63" s="272" t="str">
        <f t="shared" si="0"/>
        <v>DDR4</v>
      </c>
      <c r="AI63" s="276">
        <v>4</v>
      </c>
      <c r="AJ63" s="276" t="s">
        <v>61</v>
      </c>
    </row>
    <row r="64" spans="1:36" x14ac:dyDescent="0.25">
      <c r="A64" s="299" t="s">
        <v>1448</v>
      </c>
      <c r="B64" s="297" t="s">
        <v>4476</v>
      </c>
      <c r="C64" s="297" t="s">
        <v>4538</v>
      </c>
      <c r="D64" s="297"/>
      <c r="E64" s="297" t="s">
        <v>4539</v>
      </c>
      <c r="F64" s="297" t="s">
        <v>4540</v>
      </c>
      <c r="G64" s="297">
        <v>8</v>
      </c>
      <c r="H64" s="297" t="s">
        <v>5511</v>
      </c>
      <c r="I64" s="297"/>
      <c r="J64" s="297"/>
      <c r="K64" s="297" t="s">
        <v>4710</v>
      </c>
      <c r="L64" s="297"/>
      <c r="M64" s="297"/>
      <c r="N64" s="297"/>
      <c r="O64" s="297"/>
      <c r="P64" s="297">
        <v>14</v>
      </c>
      <c r="Q64" s="297"/>
      <c r="R64" s="297"/>
      <c r="S64" s="297"/>
      <c r="T64" s="297"/>
      <c r="U64" s="297"/>
      <c r="V64" s="297"/>
      <c r="W64" s="298"/>
      <c r="X64" s="297" t="s">
        <v>4515</v>
      </c>
      <c r="Y64" s="299" t="s">
        <v>1448</v>
      </c>
      <c r="Z64" s="297" t="s">
        <v>1437</v>
      </c>
      <c r="AA64" s="300">
        <v>43760</v>
      </c>
      <c r="AB64" s="297" t="s">
        <v>4542</v>
      </c>
      <c r="AC64" s="297" t="s">
        <v>4510</v>
      </c>
      <c r="AD64" s="297" t="s">
        <v>61</v>
      </c>
      <c r="AE64" s="297"/>
      <c r="AF64" s="297"/>
      <c r="AG64" s="276" t="str">
        <f>VLOOKUP(A64,DataCv30!$Y$1:$BC$2027,24,FALSE)</f>
        <v>Cliente</v>
      </c>
      <c r="AH64" s="272" t="str">
        <f t="shared" si="0"/>
        <v>DDR4</v>
      </c>
      <c r="AI64" s="276">
        <v>4</v>
      </c>
      <c r="AJ64" s="276" t="s">
        <v>61</v>
      </c>
    </row>
    <row r="65" spans="1:36" x14ac:dyDescent="0.25">
      <c r="A65" s="299" t="s">
        <v>1449</v>
      </c>
      <c r="B65" s="297" t="s">
        <v>4476</v>
      </c>
      <c r="C65" s="297" t="s">
        <v>4538</v>
      </c>
      <c r="D65" s="297"/>
      <c r="E65" s="297" t="s">
        <v>4539</v>
      </c>
      <c r="F65" s="297" t="s">
        <v>4540</v>
      </c>
      <c r="G65" s="297">
        <v>8</v>
      </c>
      <c r="H65" s="297" t="s">
        <v>5511</v>
      </c>
      <c r="I65" s="297"/>
      <c r="J65" s="297"/>
      <c r="K65" s="297" t="s">
        <v>4710</v>
      </c>
      <c r="L65" s="297"/>
      <c r="M65" s="297"/>
      <c r="N65" s="297"/>
      <c r="O65" s="297"/>
      <c r="P65" s="297">
        <v>14</v>
      </c>
      <c r="Q65" s="297"/>
      <c r="R65" s="297"/>
      <c r="S65" s="297"/>
      <c r="T65" s="297"/>
      <c r="U65" s="297"/>
      <c r="V65" s="297"/>
      <c r="W65" s="298"/>
      <c r="X65" s="297" t="s">
        <v>4515</v>
      </c>
      <c r="Y65" s="299" t="s">
        <v>1449</v>
      </c>
      <c r="Z65" s="297" t="s">
        <v>1437</v>
      </c>
      <c r="AA65" s="300">
        <v>43683</v>
      </c>
      <c r="AB65" s="297" t="s">
        <v>4543</v>
      </c>
      <c r="AC65" s="297" t="s">
        <v>4510</v>
      </c>
      <c r="AD65" s="297" t="s">
        <v>61</v>
      </c>
      <c r="AE65" s="297"/>
      <c r="AF65" s="297"/>
      <c r="AG65" s="276" t="str">
        <f>VLOOKUP(A65,DataCv30!$Y$1:$BC$2027,24,FALSE)</f>
        <v>Cliente</v>
      </c>
      <c r="AH65" s="272" t="str">
        <f t="shared" si="0"/>
        <v>DDR4</v>
      </c>
      <c r="AI65" s="276">
        <v>4</v>
      </c>
      <c r="AJ65" s="276" t="s">
        <v>61</v>
      </c>
    </row>
    <row r="66" spans="1:36" ht="15.75" thickBot="1" x14ac:dyDescent="0.3">
      <c r="A66" s="299" t="s">
        <v>3061</v>
      </c>
      <c r="B66" s="297" t="s">
        <v>4476</v>
      </c>
      <c r="C66" s="297" t="s">
        <v>4538</v>
      </c>
      <c r="D66" s="297"/>
      <c r="E66" s="297" t="s">
        <v>4550</v>
      </c>
      <c r="F66" s="297" t="s">
        <v>4513</v>
      </c>
      <c r="G66" s="297">
        <v>8</v>
      </c>
      <c r="H66" s="297" t="s">
        <v>4760</v>
      </c>
      <c r="I66" s="297"/>
      <c r="J66" s="297"/>
      <c r="K66" s="297" t="s">
        <v>4710</v>
      </c>
      <c r="L66" s="297"/>
      <c r="M66" s="297"/>
      <c r="N66" s="297"/>
      <c r="O66" s="297"/>
      <c r="P66" s="297">
        <v>15.6</v>
      </c>
      <c r="Q66" s="297"/>
      <c r="R66" s="297"/>
      <c r="S66" s="297"/>
      <c r="T66" s="297"/>
      <c r="U66" s="297"/>
      <c r="V66" s="297"/>
      <c r="W66" s="298"/>
      <c r="X66" s="297" t="s">
        <v>4515</v>
      </c>
      <c r="Y66" s="299" t="s">
        <v>3061</v>
      </c>
      <c r="Z66" s="297" t="s">
        <v>3054</v>
      </c>
      <c r="AA66" s="300">
        <v>43768</v>
      </c>
      <c r="AB66" s="297" t="s">
        <v>4551</v>
      </c>
      <c r="AC66" s="297" t="s">
        <v>4510</v>
      </c>
      <c r="AD66" s="297" t="s">
        <v>61</v>
      </c>
      <c r="AE66" s="297"/>
      <c r="AF66" s="297"/>
      <c r="AG66" s="276" t="str">
        <f>VLOOKUP(A66,DataCv30!$Y$1:$BC$2027,24,FALSE)</f>
        <v>Cliente</v>
      </c>
      <c r="AH66" s="272" t="str">
        <f t="shared" si="0"/>
        <v>DDR4</v>
      </c>
      <c r="AI66" s="276">
        <v>4</v>
      </c>
      <c r="AJ66" s="276" t="s">
        <v>61</v>
      </c>
    </row>
    <row r="67" spans="1:36" ht="15.75" thickBot="1" x14ac:dyDescent="0.3">
      <c r="A67" s="308" t="s">
        <v>3063</v>
      </c>
      <c r="B67" s="305" t="s">
        <v>4476</v>
      </c>
      <c r="C67" s="306" t="s">
        <v>4538</v>
      </c>
      <c r="D67" s="306"/>
      <c r="E67" s="306" t="s">
        <v>4550</v>
      </c>
      <c r="F67" s="306" t="s">
        <v>4513</v>
      </c>
      <c r="G67" s="306">
        <v>8</v>
      </c>
      <c r="H67" s="306" t="s">
        <v>4760</v>
      </c>
      <c r="I67" s="306"/>
      <c r="J67" s="306"/>
      <c r="K67" s="306" t="s">
        <v>4710</v>
      </c>
      <c r="L67" s="306"/>
      <c r="M67" s="306"/>
      <c r="N67" s="306"/>
      <c r="O67" s="306"/>
      <c r="P67" s="306">
        <v>15.6</v>
      </c>
      <c r="Q67" s="306"/>
      <c r="R67" s="306"/>
      <c r="S67" s="306"/>
      <c r="T67" s="306"/>
      <c r="U67" s="306"/>
      <c r="V67" s="306"/>
      <c r="W67" s="307"/>
      <c r="X67" s="306" t="s">
        <v>4515</v>
      </c>
      <c r="Y67" s="308" t="s">
        <v>3063</v>
      </c>
      <c r="Z67" s="306" t="s">
        <v>3054</v>
      </c>
      <c r="AA67" s="309">
        <v>43698</v>
      </c>
      <c r="AB67" s="306" t="s">
        <v>4552</v>
      </c>
      <c r="AC67" s="306" t="s">
        <v>4510</v>
      </c>
      <c r="AD67" s="306" t="s">
        <v>61</v>
      </c>
      <c r="AE67" s="306"/>
      <c r="AF67" s="306"/>
      <c r="AG67" s="276" t="str">
        <f>VLOOKUP(A67,DataCv30!$Y$1:$BC$2027,24,FALSE)</f>
        <v>Cliente</v>
      </c>
      <c r="AH67" s="272" t="str">
        <f t="shared" ref="AH67:AH130" si="1">IF(G67&gt;=6,"DDR4",IF(G67&gt;=4,"DDR3L","DDR3"))</f>
        <v>DDR4</v>
      </c>
      <c r="AI67" s="276">
        <v>4</v>
      </c>
      <c r="AJ67" s="276" t="s">
        <v>61</v>
      </c>
    </row>
    <row r="68" spans="1:36" x14ac:dyDescent="0.25">
      <c r="A68" s="299" t="s">
        <v>3064</v>
      </c>
      <c r="B68" s="297" t="s">
        <v>4476</v>
      </c>
      <c r="C68" s="297" t="s">
        <v>4538</v>
      </c>
      <c r="D68" s="297"/>
      <c r="E68" s="297" t="s">
        <v>4550</v>
      </c>
      <c r="F68" s="297" t="s">
        <v>4513</v>
      </c>
      <c r="G68" s="297">
        <v>8</v>
      </c>
      <c r="H68" s="297" t="s">
        <v>4760</v>
      </c>
      <c r="I68" s="297"/>
      <c r="J68" s="297"/>
      <c r="K68" s="297" t="s">
        <v>4710</v>
      </c>
      <c r="L68" s="297"/>
      <c r="M68" s="297"/>
      <c r="N68" s="297"/>
      <c r="O68" s="297"/>
      <c r="P68" s="297">
        <v>15.6</v>
      </c>
      <c r="Q68" s="297"/>
      <c r="R68" s="297"/>
      <c r="S68" s="297"/>
      <c r="T68" s="297"/>
      <c r="U68" s="297"/>
      <c r="V68" s="297"/>
      <c r="W68" s="298"/>
      <c r="X68" s="297" t="s">
        <v>4515</v>
      </c>
      <c r="Y68" s="299" t="s">
        <v>3064</v>
      </c>
      <c r="Z68" s="297" t="s">
        <v>3054</v>
      </c>
      <c r="AA68" s="300">
        <v>43698</v>
      </c>
      <c r="AB68" s="297" t="s">
        <v>4552</v>
      </c>
      <c r="AC68" s="297" t="s">
        <v>4510</v>
      </c>
      <c r="AD68" s="297" t="s">
        <v>61</v>
      </c>
      <c r="AE68" s="297"/>
      <c r="AF68" s="297"/>
      <c r="AG68" s="276" t="str">
        <f>VLOOKUP(A68,DataCv30!$Y$1:$BC$2027,24,FALSE)</f>
        <v>Cliente</v>
      </c>
      <c r="AH68" s="272" t="str">
        <f t="shared" si="1"/>
        <v>DDR4</v>
      </c>
      <c r="AI68" s="276">
        <v>4</v>
      </c>
      <c r="AJ68" s="276" t="s">
        <v>61</v>
      </c>
    </row>
    <row r="69" spans="1:36" x14ac:dyDescent="0.25">
      <c r="A69" s="299" t="s">
        <v>3065</v>
      </c>
      <c r="B69" s="297" t="s">
        <v>4476</v>
      </c>
      <c r="C69" s="297" t="s">
        <v>4538</v>
      </c>
      <c r="D69" s="297"/>
      <c r="E69" s="297" t="s">
        <v>4550</v>
      </c>
      <c r="F69" s="297" t="s">
        <v>4513</v>
      </c>
      <c r="G69" s="297">
        <v>8</v>
      </c>
      <c r="H69" s="297" t="s">
        <v>4760</v>
      </c>
      <c r="I69" s="297"/>
      <c r="J69" s="297"/>
      <c r="K69" s="297" t="s">
        <v>4710</v>
      </c>
      <c r="L69" s="297"/>
      <c r="M69" s="297"/>
      <c r="N69" s="297"/>
      <c r="O69" s="297"/>
      <c r="P69" s="297">
        <v>15.6</v>
      </c>
      <c r="Q69" s="297"/>
      <c r="R69" s="297"/>
      <c r="S69" s="297"/>
      <c r="T69" s="297"/>
      <c r="U69" s="297"/>
      <c r="V69" s="297"/>
      <c r="W69" s="298"/>
      <c r="X69" s="297" t="s">
        <v>4515</v>
      </c>
      <c r="Y69" s="299" t="s">
        <v>3065</v>
      </c>
      <c r="Z69" s="297" t="s">
        <v>3054</v>
      </c>
      <c r="AA69" s="300">
        <v>43717</v>
      </c>
      <c r="AB69" s="297" t="s">
        <v>4557</v>
      </c>
      <c r="AC69" s="297" t="s">
        <v>4510</v>
      </c>
      <c r="AD69" s="297" t="s">
        <v>61</v>
      </c>
      <c r="AE69" s="297"/>
      <c r="AF69" s="297"/>
      <c r="AG69" s="276" t="str">
        <f>VLOOKUP(A69,DataCv30!$Y$1:$BC$2027,24,FALSE)</f>
        <v>Cliente</v>
      </c>
      <c r="AH69" s="272" t="str">
        <f t="shared" si="1"/>
        <v>DDR4</v>
      </c>
      <c r="AI69" s="276">
        <v>4</v>
      </c>
      <c r="AJ69" s="276" t="s">
        <v>61</v>
      </c>
    </row>
    <row r="70" spans="1:36" x14ac:dyDescent="0.25">
      <c r="A70" s="299" t="s">
        <v>3066</v>
      </c>
      <c r="B70" s="297" t="s">
        <v>4476</v>
      </c>
      <c r="C70" s="297" t="s">
        <v>4538</v>
      </c>
      <c r="D70" s="297"/>
      <c r="E70" s="297" t="s">
        <v>4550</v>
      </c>
      <c r="F70" s="297" t="s">
        <v>4513</v>
      </c>
      <c r="G70" s="297">
        <v>8</v>
      </c>
      <c r="H70" s="297" t="s">
        <v>4760</v>
      </c>
      <c r="I70" s="297"/>
      <c r="J70" s="297"/>
      <c r="K70" s="297" t="s">
        <v>4710</v>
      </c>
      <c r="L70" s="297"/>
      <c r="M70" s="297"/>
      <c r="N70" s="297"/>
      <c r="O70" s="297"/>
      <c r="P70" s="297">
        <v>15.6</v>
      </c>
      <c r="Q70" s="297"/>
      <c r="R70" s="297"/>
      <c r="S70" s="297"/>
      <c r="T70" s="297"/>
      <c r="U70" s="297"/>
      <c r="V70" s="297"/>
      <c r="W70" s="298"/>
      <c r="X70" s="297" t="s">
        <v>4515</v>
      </c>
      <c r="Y70" s="299" t="s">
        <v>3066</v>
      </c>
      <c r="Z70" s="297" t="s">
        <v>3054</v>
      </c>
      <c r="AA70" s="300">
        <v>43698</v>
      </c>
      <c r="AB70" s="297" t="s">
        <v>4552</v>
      </c>
      <c r="AC70" s="297" t="s">
        <v>4510</v>
      </c>
      <c r="AD70" s="297" t="s">
        <v>61</v>
      </c>
      <c r="AE70" s="297"/>
      <c r="AF70" s="297"/>
      <c r="AG70" s="276" t="str">
        <f>VLOOKUP(A70,DataCv30!$Y$1:$BC$2027,24,FALSE)</f>
        <v>Cliente</v>
      </c>
      <c r="AH70" s="272" t="str">
        <f t="shared" si="1"/>
        <v>DDR4</v>
      </c>
      <c r="AI70" s="276">
        <v>4</v>
      </c>
      <c r="AJ70" s="276" t="s">
        <v>61</v>
      </c>
    </row>
    <row r="71" spans="1:36" x14ac:dyDescent="0.25">
      <c r="A71" s="299" t="s">
        <v>1549</v>
      </c>
      <c r="B71" s="297" t="s">
        <v>4476</v>
      </c>
      <c r="C71" s="297" t="s">
        <v>4538</v>
      </c>
      <c r="D71" s="297"/>
      <c r="E71" s="297" t="s">
        <v>4550</v>
      </c>
      <c r="F71" s="297" t="s">
        <v>4513</v>
      </c>
      <c r="G71" s="297">
        <v>8</v>
      </c>
      <c r="H71" s="297" t="s">
        <v>4760</v>
      </c>
      <c r="I71" s="297"/>
      <c r="J71" s="297"/>
      <c r="K71" s="297" t="s">
        <v>4710</v>
      </c>
      <c r="L71" s="297"/>
      <c r="M71" s="297"/>
      <c r="N71" s="297"/>
      <c r="O71" s="297"/>
      <c r="P71" s="297">
        <v>15.6</v>
      </c>
      <c r="Q71" s="297"/>
      <c r="R71" s="297"/>
      <c r="S71" s="297"/>
      <c r="T71" s="297"/>
      <c r="U71" s="297"/>
      <c r="V71" s="297"/>
      <c r="W71" s="298"/>
      <c r="X71" s="297" t="s">
        <v>4515</v>
      </c>
      <c r="Y71" s="299" t="s">
        <v>1549</v>
      </c>
      <c r="Z71" s="297" t="s">
        <v>1545</v>
      </c>
      <c r="AA71" s="300">
        <v>43895</v>
      </c>
      <c r="AB71" s="297" t="s">
        <v>4558</v>
      </c>
      <c r="AC71" s="297" t="s">
        <v>4510</v>
      </c>
      <c r="AD71" s="297" t="s">
        <v>61</v>
      </c>
      <c r="AE71" s="297"/>
      <c r="AF71" s="297"/>
      <c r="AG71" s="276" t="str">
        <f>VLOOKUP(A71,DataCv30!$Y$1:$BC$2027,24,FALSE)</f>
        <v>Cliente</v>
      </c>
      <c r="AH71" s="272" t="str">
        <f t="shared" si="1"/>
        <v>DDR4</v>
      </c>
      <c r="AI71" s="276">
        <v>4</v>
      </c>
      <c r="AJ71" s="276" t="s">
        <v>61</v>
      </c>
    </row>
    <row r="72" spans="1:36" x14ac:dyDescent="0.25">
      <c r="A72" s="299" t="s">
        <v>3067</v>
      </c>
      <c r="B72" s="297" t="s">
        <v>4476</v>
      </c>
      <c r="C72" s="297" t="s">
        <v>4538</v>
      </c>
      <c r="D72" s="297"/>
      <c r="E72" s="297" t="s">
        <v>4550</v>
      </c>
      <c r="F72" s="297" t="s">
        <v>4513</v>
      </c>
      <c r="G72" s="297">
        <v>8</v>
      </c>
      <c r="H72" s="297" t="s">
        <v>4760</v>
      </c>
      <c r="I72" s="297"/>
      <c r="J72" s="297"/>
      <c r="K72" s="297" t="s">
        <v>4710</v>
      </c>
      <c r="L72" s="297"/>
      <c r="M72" s="297"/>
      <c r="N72" s="297"/>
      <c r="O72" s="297"/>
      <c r="P72" s="297">
        <v>15.6</v>
      </c>
      <c r="Q72" s="297"/>
      <c r="R72" s="297"/>
      <c r="S72" s="297"/>
      <c r="T72" s="297"/>
      <c r="U72" s="297"/>
      <c r="V72" s="297"/>
      <c r="W72" s="298"/>
      <c r="X72" s="297" t="s">
        <v>4515</v>
      </c>
      <c r="Y72" s="299" t="s">
        <v>3067</v>
      </c>
      <c r="Z72" s="297" t="s">
        <v>3054</v>
      </c>
      <c r="AA72" s="300">
        <v>43698</v>
      </c>
      <c r="AB72" s="297" t="s">
        <v>4552</v>
      </c>
      <c r="AC72" s="297" t="s">
        <v>4510</v>
      </c>
      <c r="AD72" s="297" t="s">
        <v>61</v>
      </c>
      <c r="AE72" s="297"/>
      <c r="AF72" s="297"/>
      <c r="AG72" s="276" t="str">
        <f>VLOOKUP(A72,DataCv30!$Y$1:$BC$2027,24,FALSE)</f>
        <v>Cliente</v>
      </c>
      <c r="AH72" s="272" t="str">
        <f t="shared" si="1"/>
        <v>DDR4</v>
      </c>
      <c r="AI72" s="276">
        <v>4</v>
      </c>
      <c r="AJ72" s="276" t="s">
        <v>61</v>
      </c>
    </row>
    <row r="73" spans="1:36" x14ac:dyDescent="0.25">
      <c r="A73" s="299" t="s">
        <v>3068</v>
      </c>
      <c r="B73" s="297" t="s">
        <v>4476</v>
      </c>
      <c r="C73" s="297" t="s">
        <v>4538</v>
      </c>
      <c r="D73" s="297"/>
      <c r="E73" s="297" t="s">
        <v>4550</v>
      </c>
      <c r="F73" s="297" t="s">
        <v>4513</v>
      </c>
      <c r="G73" s="297">
        <v>8</v>
      </c>
      <c r="H73" s="297" t="s">
        <v>4760</v>
      </c>
      <c r="I73" s="297"/>
      <c r="J73" s="297"/>
      <c r="K73" s="297" t="s">
        <v>4710</v>
      </c>
      <c r="L73" s="297"/>
      <c r="M73" s="297"/>
      <c r="N73" s="297"/>
      <c r="O73" s="297"/>
      <c r="P73" s="297">
        <v>15.6</v>
      </c>
      <c r="Q73" s="297"/>
      <c r="R73" s="297"/>
      <c r="S73" s="297"/>
      <c r="T73" s="297"/>
      <c r="U73" s="297"/>
      <c r="V73" s="297"/>
      <c r="W73" s="298"/>
      <c r="X73" s="297" t="s">
        <v>4515</v>
      </c>
      <c r="Y73" s="299" t="s">
        <v>3068</v>
      </c>
      <c r="Z73" s="297" t="s">
        <v>3054</v>
      </c>
      <c r="AA73" s="300">
        <v>43698</v>
      </c>
      <c r="AB73" s="297" t="s">
        <v>4552</v>
      </c>
      <c r="AC73" s="297" t="s">
        <v>4510</v>
      </c>
      <c r="AD73" s="297" t="s">
        <v>61</v>
      </c>
      <c r="AE73" s="297"/>
      <c r="AF73" s="297"/>
      <c r="AG73" s="276" t="str">
        <f>VLOOKUP(A73,DataCv30!$Y$1:$BC$2027,24,FALSE)</f>
        <v>Cliente</v>
      </c>
      <c r="AH73" s="272" t="str">
        <f t="shared" si="1"/>
        <v>DDR4</v>
      </c>
      <c r="AI73" s="276">
        <v>4</v>
      </c>
      <c r="AJ73" s="276" t="s">
        <v>61</v>
      </c>
    </row>
    <row r="74" spans="1:36" x14ac:dyDescent="0.25">
      <c r="A74" s="299" t="s">
        <v>375</v>
      </c>
      <c r="B74" s="297" t="s">
        <v>4476</v>
      </c>
      <c r="C74" s="297" t="s">
        <v>4511</v>
      </c>
      <c r="D74" s="297" t="s">
        <v>4559</v>
      </c>
      <c r="E74" s="297" t="s">
        <v>4560</v>
      </c>
      <c r="F74" s="297" t="s">
        <v>4505</v>
      </c>
      <c r="G74" s="297">
        <v>8</v>
      </c>
      <c r="H74" s="297" t="s">
        <v>5511</v>
      </c>
      <c r="I74" s="297"/>
      <c r="J74" s="297"/>
      <c r="K74" s="297" t="s">
        <v>4710</v>
      </c>
      <c r="L74" s="297"/>
      <c r="M74" s="297"/>
      <c r="N74" s="297"/>
      <c r="O74" s="297"/>
      <c r="P74" s="297">
        <v>15.6</v>
      </c>
      <c r="Q74" s="297"/>
      <c r="R74" s="297"/>
      <c r="S74" s="297"/>
      <c r="T74" s="297"/>
      <c r="U74" s="297" t="s">
        <v>4561</v>
      </c>
      <c r="V74" s="297">
        <v>43748</v>
      </c>
      <c r="W74" s="298" t="s">
        <v>4562</v>
      </c>
      <c r="X74" s="297" t="s">
        <v>4515</v>
      </c>
      <c r="Y74" s="299" t="s">
        <v>375</v>
      </c>
      <c r="Z74" s="304" t="s">
        <v>371</v>
      </c>
      <c r="AA74" s="318">
        <v>43749</v>
      </c>
      <c r="AB74" s="304" t="s">
        <v>4563</v>
      </c>
      <c r="AC74" s="304" t="s">
        <v>4510</v>
      </c>
      <c r="AD74" s="321" t="s">
        <v>61</v>
      </c>
      <c r="AE74" s="321"/>
      <c r="AF74" s="321"/>
      <c r="AG74" s="276" t="str">
        <f>VLOOKUP(A74,DataCv30!$Y$1:$BC$2027,24,FALSE)</f>
        <v>Cliente</v>
      </c>
      <c r="AH74" s="272" t="str">
        <f t="shared" si="1"/>
        <v>DDR4</v>
      </c>
      <c r="AI74" s="276">
        <v>4</v>
      </c>
      <c r="AJ74" s="276" t="s">
        <v>61</v>
      </c>
    </row>
    <row r="75" spans="1:36" x14ac:dyDescent="0.25">
      <c r="A75" s="299" t="s">
        <v>1899</v>
      </c>
      <c r="B75" s="297" t="s">
        <v>4476</v>
      </c>
      <c r="C75" s="297" t="s">
        <v>4511</v>
      </c>
      <c r="D75" s="297" t="s">
        <v>4559</v>
      </c>
      <c r="E75" s="297" t="s">
        <v>4560</v>
      </c>
      <c r="F75" s="297" t="s">
        <v>4505</v>
      </c>
      <c r="G75" s="297">
        <v>8</v>
      </c>
      <c r="H75" s="297" t="s">
        <v>5511</v>
      </c>
      <c r="I75" s="297"/>
      <c r="J75" s="297"/>
      <c r="K75" s="297" t="s">
        <v>4710</v>
      </c>
      <c r="L75" s="297"/>
      <c r="M75" s="297"/>
      <c r="N75" s="297"/>
      <c r="O75" s="297"/>
      <c r="P75" s="297">
        <v>15.6</v>
      </c>
      <c r="Q75" s="297"/>
      <c r="R75" s="297"/>
      <c r="S75" s="297"/>
      <c r="T75" s="297"/>
      <c r="U75" s="297" t="s">
        <v>4561</v>
      </c>
      <c r="V75" s="297">
        <v>43748</v>
      </c>
      <c r="W75" s="298" t="s">
        <v>4564</v>
      </c>
      <c r="X75" s="297" t="s">
        <v>4515</v>
      </c>
      <c r="Y75" s="299" t="s">
        <v>1899</v>
      </c>
      <c r="Z75" s="297" t="s">
        <v>1895</v>
      </c>
      <c r="AA75" s="300">
        <v>44022</v>
      </c>
      <c r="AB75" s="297" t="s">
        <v>4565</v>
      </c>
      <c r="AC75" s="297" t="s">
        <v>4510</v>
      </c>
      <c r="AD75" s="297" t="s">
        <v>61</v>
      </c>
      <c r="AE75" s="297"/>
      <c r="AF75" s="297"/>
      <c r="AG75" s="276" t="str">
        <f>VLOOKUP(A75,DataCv30!$Y$1:$BC$2027,24,FALSE)</f>
        <v>Cliente</v>
      </c>
      <c r="AH75" s="272" t="str">
        <f t="shared" si="1"/>
        <v>DDR4</v>
      </c>
      <c r="AI75" s="276">
        <v>4</v>
      </c>
      <c r="AJ75" s="276" t="s">
        <v>61</v>
      </c>
    </row>
    <row r="76" spans="1:36" x14ac:dyDescent="0.25">
      <c r="A76" s="299" t="s">
        <v>3314</v>
      </c>
      <c r="B76" s="297" t="s">
        <v>4476</v>
      </c>
      <c r="C76" s="297" t="s">
        <v>4511</v>
      </c>
      <c r="D76" s="297" t="s">
        <v>4559</v>
      </c>
      <c r="E76" s="297" t="s">
        <v>4560</v>
      </c>
      <c r="F76" s="297" t="s">
        <v>4505</v>
      </c>
      <c r="G76" s="297">
        <v>8</v>
      </c>
      <c r="H76" s="297" t="s">
        <v>5511</v>
      </c>
      <c r="I76" s="297"/>
      <c r="J76" s="297"/>
      <c r="K76" s="297" t="s">
        <v>4710</v>
      </c>
      <c r="L76" s="297"/>
      <c r="M76" s="297"/>
      <c r="N76" s="297"/>
      <c r="O76" s="297"/>
      <c r="P76" s="297">
        <v>15.6</v>
      </c>
      <c r="Q76" s="297"/>
      <c r="R76" s="297"/>
      <c r="S76" s="297"/>
      <c r="T76" s="297"/>
      <c r="U76" s="297" t="s">
        <v>4561</v>
      </c>
      <c r="V76" s="297">
        <v>43748</v>
      </c>
      <c r="W76" s="298" t="s">
        <v>4566</v>
      </c>
      <c r="X76" s="297" t="s">
        <v>4515</v>
      </c>
      <c r="Y76" s="299" t="s">
        <v>3314</v>
      </c>
      <c r="Z76" s="297" t="s">
        <v>3310</v>
      </c>
      <c r="AA76" s="300">
        <v>43851</v>
      </c>
      <c r="AB76" s="297" t="s">
        <v>4567</v>
      </c>
      <c r="AC76" s="297" t="s">
        <v>4510</v>
      </c>
      <c r="AD76" s="297" t="s">
        <v>61</v>
      </c>
      <c r="AE76" s="297"/>
      <c r="AF76" s="297"/>
      <c r="AG76" s="276" t="str">
        <f>VLOOKUP(A76,DataCv30!$Y$1:$BC$2027,24,FALSE)</f>
        <v>Cliente</v>
      </c>
      <c r="AH76" s="272" t="str">
        <f t="shared" si="1"/>
        <v>DDR4</v>
      </c>
      <c r="AI76" s="276">
        <v>4</v>
      </c>
      <c r="AJ76" s="276" t="s">
        <v>61</v>
      </c>
    </row>
    <row r="77" spans="1:36" x14ac:dyDescent="0.25">
      <c r="A77" s="299" t="s">
        <v>377</v>
      </c>
      <c r="B77" s="297" t="s">
        <v>4476</v>
      </c>
      <c r="C77" s="297" t="s">
        <v>4511</v>
      </c>
      <c r="D77" s="297" t="s">
        <v>4559</v>
      </c>
      <c r="E77" s="297" t="s">
        <v>4560</v>
      </c>
      <c r="F77" s="297" t="s">
        <v>4505</v>
      </c>
      <c r="G77" s="297">
        <v>8</v>
      </c>
      <c r="H77" s="297" t="s">
        <v>5511</v>
      </c>
      <c r="I77" s="297"/>
      <c r="J77" s="297"/>
      <c r="K77" s="297" t="s">
        <v>4710</v>
      </c>
      <c r="L77" s="297"/>
      <c r="M77" s="297"/>
      <c r="N77" s="297"/>
      <c r="O77" s="297"/>
      <c r="P77" s="297">
        <v>15.6</v>
      </c>
      <c r="Q77" s="297"/>
      <c r="R77" s="297"/>
      <c r="S77" s="297"/>
      <c r="T77" s="297"/>
      <c r="U77" s="297" t="s">
        <v>4561</v>
      </c>
      <c r="V77" s="297">
        <v>43748</v>
      </c>
      <c r="W77" s="298" t="s">
        <v>4568</v>
      </c>
      <c r="X77" s="297" t="s">
        <v>4515</v>
      </c>
      <c r="Y77" s="299" t="s">
        <v>377</v>
      </c>
      <c r="Z77" s="297" t="s">
        <v>4026</v>
      </c>
      <c r="AA77" s="300">
        <v>44103</v>
      </c>
      <c r="AB77" s="297" t="s">
        <v>4569</v>
      </c>
      <c r="AC77" s="297" t="s">
        <v>4510</v>
      </c>
      <c r="AD77" s="297" t="s">
        <v>61</v>
      </c>
      <c r="AE77" s="297"/>
      <c r="AF77" s="297"/>
      <c r="AG77" s="276" t="str">
        <f>VLOOKUP(A77,DataCv30!$Y$1:$BC$2027,24,FALSE)</f>
        <v>Cliente</v>
      </c>
      <c r="AH77" s="272" t="str">
        <f t="shared" si="1"/>
        <v>DDR4</v>
      </c>
      <c r="AI77" s="276">
        <v>4</v>
      </c>
      <c r="AJ77" s="276" t="s">
        <v>61</v>
      </c>
    </row>
    <row r="78" spans="1:36" x14ac:dyDescent="0.25">
      <c r="A78" s="299" t="s">
        <v>4029</v>
      </c>
      <c r="B78" s="297" t="s">
        <v>4476</v>
      </c>
      <c r="C78" s="297" t="s">
        <v>4511</v>
      </c>
      <c r="D78" s="297" t="s">
        <v>4559</v>
      </c>
      <c r="E78" s="297" t="s">
        <v>4560</v>
      </c>
      <c r="F78" s="297" t="s">
        <v>4505</v>
      </c>
      <c r="G78" s="297">
        <v>8</v>
      </c>
      <c r="H78" s="297" t="s">
        <v>5511</v>
      </c>
      <c r="I78" s="297"/>
      <c r="J78" s="297"/>
      <c r="K78" s="297" t="s">
        <v>4710</v>
      </c>
      <c r="L78" s="297"/>
      <c r="M78" s="297"/>
      <c r="N78" s="297"/>
      <c r="O78" s="297"/>
      <c r="P78" s="297">
        <v>15.6</v>
      </c>
      <c r="Q78" s="297"/>
      <c r="R78" s="297" t="s">
        <v>1361</v>
      </c>
      <c r="S78" s="297" t="s">
        <v>4570</v>
      </c>
      <c r="T78" s="297"/>
      <c r="U78" s="297" t="s">
        <v>4561</v>
      </c>
      <c r="V78" s="297">
        <v>43748</v>
      </c>
      <c r="W78" s="298" t="s">
        <v>4571</v>
      </c>
      <c r="X78" s="297" t="s">
        <v>4515</v>
      </c>
      <c r="Y78" s="299" t="s">
        <v>4029</v>
      </c>
      <c r="Z78" s="297" t="s">
        <v>4026</v>
      </c>
      <c r="AA78" s="300">
        <v>43840</v>
      </c>
      <c r="AB78" s="297" t="s">
        <v>4572</v>
      </c>
      <c r="AC78" s="297" t="s">
        <v>4510</v>
      </c>
      <c r="AD78" s="297" t="s">
        <v>61</v>
      </c>
      <c r="AE78" s="297"/>
      <c r="AF78" s="297"/>
      <c r="AG78" s="276" t="str">
        <f>VLOOKUP(A78,DataCv30!$Y$1:$BC$2027,24,FALSE)</f>
        <v>Cliente</v>
      </c>
      <c r="AH78" s="272" t="str">
        <f t="shared" si="1"/>
        <v>DDR4</v>
      </c>
      <c r="AI78" s="276">
        <v>4</v>
      </c>
      <c r="AJ78" s="276" t="s">
        <v>61</v>
      </c>
    </row>
    <row r="79" spans="1:36" x14ac:dyDescent="0.25">
      <c r="A79" s="299" t="s">
        <v>57</v>
      </c>
      <c r="B79" s="297" t="s">
        <v>4476</v>
      </c>
      <c r="C79" s="297" t="s">
        <v>4511</v>
      </c>
      <c r="D79" s="297" t="s">
        <v>4559</v>
      </c>
      <c r="E79" s="297" t="s">
        <v>4560</v>
      </c>
      <c r="F79" s="297" t="s">
        <v>4505</v>
      </c>
      <c r="G79" s="297">
        <v>8</v>
      </c>
      <c r="H79" s="297" t="s">
        <v>5511</v>
      </c>
      <c r="I79" s="297"/>
      <c r="J79" s="297"/>
      <c r="K79" s="297" t="s">
        <v>4710</v>
      </c>
      <c r="L79" s="297"/>
      <c r="M79" s="297"/>
      <c r="N79" s="297"/>
      <c r="O79" s="297"/>
      <c r="P79" s="297">
        <v>15.6</v>
      </c>
      <c r="Q79" s="297"/>
      <c r="R79" s="297"/>
      <c r="S79" s="297"/>
      <c r="T79" s="297"/>
      <c r="U79" s="297" t="s">
        <v>4561</v>
      </c>
      <c r="V79" s="297">
        <v>43748</v>
      </c>
      <c r="W79" s="298" t="s">
        <v>4573</v>
      </c>
      <c r="X79" s="297" t="s">
        <v>4515</v>
      </c>
      <c r="Y79" s="299" t="s">
        <v>57</v>
      </c>
      <c r="Z79" s="297" t="s">
        <v>51</v>
      </c>
      <c r="AA79" s="300">
        <v>43822</v>
      </c>
      <c r="AB79" s="297" t="s">
        <v>4574</v>
      </c>
      <c r="AC79" s="297" t="s">
        <v>4510</v>
      </c>
      <c r="AD79" s="297" t="s">
        <v>61</v>
      </c>
      <c r="AE79" s="297"/>
      <c r="AF79" s="297"/>
      <c r="AG79" s="276" t="str">
        <f>VLOOKUP(A79,DataCv30!$Y$1:$BC$2027,24,FALSE)</f>
        <v>Cliente</v>
      </c>
      <c r="AH79" s="272" t="str">
        <f t="shared" si="1"/>
        <v>DDR4</v>
      </c>
      <c r="AI79" s="276">
        <v>4</v>
      </c>
      <c r="AJ79" s="276" t="s">
        <v>61</v>
      </c>
    </row>
    <row r="80" spans="1:36" x14ac:dyDescent="0.25">
      <c r="A80" s="299" t="s">
        <v>378</v>
      </c>
      <c r="B80" s="297" t="s">
        <v>4476</v>
      </c>
      <c r="C80" s="297" t="s">
        <v>4511</v>
      </c>
      <c r="D80" s="297" t="s">
        <v>4559</v>
      </c>
      <c r="E80" s="297" t="s">
        <v>4560</v>
      </c>
      <c r="F80" s="297" t="s">
        <v>4505</v>
      </c>
      <c r="G80" s="297">
        <v>8</v>
      </c>
      <c r="H80" s="297" t="s">
        <v>5511</v>
      </c>
      <c r="I80" s="297"/>
      <c r="J80" s="297"/>
      <c r="K80" s="297" t="s">
        <v>4710</v>
      </c>
      <c r="L80" s="297"/>
      <c r="M80" s="297"/>
      <c r="N80" s="297"/>
      <c r="O80" s="297"/>
      <c r="P80" s="297">
        <v>15.6</v>
      </c>
      <c r="Q80" s="297"/>
      <c r="R80" s="297"/>
      <c r="S80" s="297"/>
      <c r="T80" s="297"/>
      <c r="U80" s="297" t="s">
        <v>4561</v>
      </c>
      <c r="V80" s="297">
        <v>43748</v>
      </c>
      <c r="W80" s="298" t="s">
        <v>4575</v>
      </c>
      <c r="X80" s="297" t="s">
        <v>4515</v>
      </c>
      <c r="Y80" s="299" t="s">
        <v>378</v>
      </c>
      <c r="Z80" s="297" t="s">
        <v>371</v>
      </c>
      <c r="AA80" s="300">
        <v>43749</v>
      </c>
      <c r="AB80" s="297" t="s">
        <v>4576</v>
      </c>
      <c r="AC80" s="297" t="s">
        <v>4510</v>
      </c>
      <c r="AD80" s="297" t="s">
        <v>61</v>
      </c>
      <c r="AE80" s="297"/>
      <c r="AF80" s="297"/>
      <c r="AG80" s="276" t="str">
        <f>VLOOKUP(A80,DataCv30!$Y$1:$BC$2027,24,FALSE)</f>
        <v>Cliente</v>
      </c>
      <c r="AH80" s="272" t="str">
        <f t="shared" si="1"/>
        <v>DDR4</v>
      </c>
      <c r="AI80" s="276">
        <v>4</v>
      </c>
      <c r="AJ80" s="276" t="s">
        <v>61</v>
      </c>
    </row>
    <row r="81" spans="1:36" x14ac:dyDescent="0.25">
      <c r="A81" s="299" t="s">
        <v>1392</v>
      </c>
      <c r="B81" s="297" t="s">
        <v>4476</v>
      </c>
      <c r="C81" s="297" t="s">
        <v>4511</v>
      </c>
      <c r="D81" s="297" t="s">
        <v>4559</v>
      </c>
      <c r="E81" s="297" t="s">
        <v>4560</v>
      </c>
      <c r="F81" s="297" t="s">
        <v>4505</v>
      </c>
      <c r="G81" s="297">
        <v>8</v>
      </c>
      <c r="H81" s="297" t="s">
        <v>5511</v>
      </c>
      <c r="I81" s="297"/>
      <c r="J81" s="297"/>
      <c r="K81" s="297" t="s">
        <v>4710</v>
      </c>
      <c r="L81" s="297"/>
      <c r="M81" s="297"/>
      <c r="N81" s="297"/>
      <c r="O81" s="297"/>
      <c r="P81" s="297">
        <v>15.6</v>
      </c>
      <c r="Q81" s="297"/>
      <c r="R81" s="297"/>
      <c r="S81" s="297"/>
      <c r="T81" s="297"/>
      <c r="U81" s="297" t="s">
        <v>4561</v>
      </c>
      <c r="V81" s="297">
        <v>43748</v>
      </c>
      <c r="W81" s="298" t="s">
        <v>4577</v>
      </c>
      <c r="X81" s="297" t="s">
        <v>4515</v>
      </c>
      <c r="Y81" s="299" t="s">
        <v>1392</v>
      </c>
      <c r="Z81" s="297" t="s">
        <v>1378</v>
      </c>
      <c r="AA81" s="300">
        <v>44082</v>
      </c>
      <c r="AB81" s="297" t="s">
        <v>4578</v>
      </c>
      <c r="AC81" s="297" t="s">
        <v>4510</v>
      </c>
      <c r="AD81" s="297" t="s">
        <v>61</v>
      </c>
      <c r="AE81" s="297"/>
      <c r="AF81" s="297"/>
      <c r="AG81" s="276" t="str">
        <f>VLOOKUP(A81,DataCv30!$Y$1:$BC$2027,24,FALSE)</f>
        <v>Cliente</v>
      </c>
      <c r="AH81" s="272" t="str">
        <f t="shared" si="1"/>
        <v>DDR4</v>
      </c>
      <c r="AI81" s="276">
        <v>4</v>
      </c>
      <c r="AJ81" s="276" t="s">
        <v>61</v>
      </c>
    </row>
    <row r="82" spans="1:36" x14ac:dyDescent="0.25">
      <c r="A82" s="299" t="s">
        <v>379</v>
      </c>
      <c r="B82" s="297" t="s">
        <v>4476</v>
      </c>
      <c r="C82" s="297" t="s">
        <v>4511</v>
      </c>
      <c r="D82" s="297" t="s">
        <v>4559</v>
      </c>
      <c r="E82" s="297" t="s">
        <v>4560</v>
      </c>
      <c r="F82" s="297" t="s">
        <v>4505</v>
      </c>
      <c r="G82" s="297">
        <v>8</v>
      </c>
      <c r="H82" s="297" t="s">
        <v>5511</v>
      </c>
      <c r="I82" s="297"/>
      <c r="J82" s="297"/>
      <c r="K82" s="297" t="s">
        <v>4710</v>
      </c>
      <c r="L82" s="297"/>
      <c r="M82" s="297"/>
      <c r="N82" s="297"/>
      <c r="O82" s="297"/>
      <c r="P82" s="297">
        <v>15.6</v>
      </c>
      <c r="Q82" s="297"/>
      <c r="R82" s="297"/>
      <c r="S82" s="297"/>
      <c r="T82" s="297"/>
      <c r="U82" s="297" t="s">
        <v>4561</v>
      </c>
      <c r="V82" s="297">
        <v>43748</v>
      </c>
      <c r="W82" s="298" t="s">
        <v>4582</v>
      </c>
      <c r="X82" s="297" t="s">
        <v>4515</v>
      </c>
      <c r="Y82" s="299" t="s">
        <v>379</v>
      </c>
      <c r="Z82" s="297" t="s">
        <v>371</v>
      </c>
      <c r="AA82" s="300">
        <v>43749</v>
      </c>
      <c r="AB82" s="297" t="s">
        <v>4563</v>
      </c>
      <c r="AC82" s="297" t="s">
        <v>4510</v>
      </c>
      <c r="AD82" s="297" t="s">
        <v>61</v>
      </c>
      <c r="AE82" s="297"/>
      <c r="AF82" s="297"/>
      <c r="AG82" s="276" t="str">
        <f>VLOOKUP(A82,DataCv30!$Y$1:$BC$2027,24,FALSE)</f>
        <v>Cliente</v>
      </c>
      <c r="AH82" s="272" t="str">
        <f t="shared" si="1"/>
        <v>DDR4</v>
      </c>
      <c r="AI82" s="276">
        <v>4</v>
      </c>
      <c r="AJ82" s="276" t="s">
        <v>61</v>
      </c>
    </row>
    <row r="83" spans="1:36" x14ac:dyDescent="0.25">
      <c r="A83" s="299" t="s">
        <v>1577</v>
      </c>
      <c r="B83" s="297" t="s">
        <v>4476</v>
      </c>
      <c r="C83" s="297" t="s">
        <v>4511</v>
      </c>
      <c r="D83" s="297" t="s">
        <v>4559</v>
      </c>
      <c r="E83" s="297" t="s">
        <v>4560</v>
      </c>
      <c r="F83" s="297" t="s">
        <v>4505</v>
      </c>
      <c r="G83" s="297">
        <v>8</v>
      </c>
      <c r="H83" s="297" t="s">
        <v>5511</v>
      </c>
      <c r="I83" s="297"/>
      <c r="J83" s="297"/>
      <c r="K83" s="297" t="s">
        <v>4710</v>
      </c>
      <c r="L83" s="297"/>
      <c r="M83" s="297"/>
      <c r="N83" s="297"/>
      <c r="O83" s="297"/>
      <c r="P83" s="297">
        <v>15.6</v>
      </c>
      <c r="Q83" s="297"/>
      <c r="R83" s="297"/>
      <c r="S83" s="297"/>
      <c r="T83" s="297"/>
      <c r="U83" s="297" t="s">
        <v>4561</v>
      </c>
      <c r="V83" s="297">
        <v>43748</v>
      </c>
      <c r="W83" s="298" t="s">
        <v>4583</v>
      </c>
      <c r="X83" s="297" t="s">
        <v>4515</v>
      </c>
      <c r="Y83" s="299" t="s">
        <v>1577</v>
      </c>
      <c r="Z83" s="297" t="s">
        <v>1545</v>
      </c>
      <c r="AA83" s="300">
        <v>44105</v>
      </c>
      <c r="AB83" s="297" t="s">
        <v>4584</v>
      </c>
      <c r="AC83" s="297" t="s">
        <v>4510</v>
      </c>
      <c r="AD83" s="297" t="s">
        <v>61</v>
      </c>
      <c r="AE83" s="297"/>
      <c r="AF83" s="297"/>
      <c r="AG83" s="276" t="str">
        <f>VLOOKUP(A83,DataCv30!$Y$1:$BC$2027,24,FALSE)</f>
        <v>Cliente</v>
      </c>
      <c r="AH83" s="272" t="str">
        <f t="shared" si="1"/>
        <v>DDR4</v>
      </c>
      <c r="AI83" s="276">
        <v>4</v>
      </c>
      <c r="AJ83" s="276" t="s">
        <v>61</v>
      </c>
    </row>
    <row r="84" spans="1:36" x14ac:dyDescent="0.25">
      <c r="A84" s="299" t="s">
        <v>4411</v>
      </c>
      <c r="B84" s="297" t="s">
        <v>4476</v>
      </c>
      <c r="C84" s="297" t="s">
        <v>4511</v>
      </c>
      <c r="D84" s="297" t="s">
        <v>4559</v>
      </c>
      <c r="E84" s="297" t="s">
        <v>4560</v>
      </c>
      <c r="F84" s="297" t="s">
        <v>4505</v>
      </c>
      <c r="G84" s="297">
        <v>8</v>
      </c>
      <c r="H84" s="297" t="s">
        <v>5511</v>
      </c>
      <c r="I84" s="297"/>
      <c r="J84" s="297"/>
      <c r="K84" s="297" t="s">
        <v>4710</v>
      </c>
      <c r="L84" s="297"/>
      <c r="M84" s="297"/>
      <c r="N84" s="297"/>
      <c r="O84" s="297"/>
      <c r="P84" s="297">
        <v>15.6</v>
      </c>
      <c r="Q84" s="297"/>
      <c r="R84" s="297"/>
      <c r="S84" s="297"/>
      <c r="T84" s="297"/>
      <c r="U84" s="297" t="s">
        <v>4561</v>
      </c>
      <c r="V84" s="297">
        <v>43748</v>
      </c>
      <c r="W84" s="298" t="s">
        <v>4586</v>
      </c>
      <c r="X84" s="297" t="s">
        <v>4515</v>
      </c>
      <c r="Y84" s="299" t="s">
        <v>4411</v>
      </c>
      <c r="Z84" s="297" t="s">
        <v>4408</v>
      </c>
      <c r="AA84" s="300">
        <v>44107</v>
      </c>
      <c r="AB84" s="297" t="s">
        <v>4587</v>
      </c>
      <c r="AC84" s="297" t="s">
        <v>4510</v>
      </c>
      <c r="AD84" s="297" t="s">
        <v>61</v>
      </c>
      <c r="AE84" s="297"/>
      <c r="AF84" s="297"/>
      <c r="AG84" s="276" t="str">
        <f>VLOOKUP(A84,DataCv30!$Y$1:$BC$2027,24,FALSE)</f>
        <v>Cliente</v>
      </c>
      <c r="AH84" s="272" t="str">
        <f t="shared" si="1"/>
        <v>DDR4</v>
      </c>
      <c r="AI84" s="276">
        <v>4</v>
      </c>
      <c r="AJ84" s="276" t="s">
        <v>61</v>
      </c>
    </row>
    <row r="85" spans="1:36" x14ac:dyDescent="0.25">
      <c r="A85" s="299" t="s">
        <v>2692</v>
      </c>
      <c r="B85" s="297" t="s">
        <v>4476</v>
      </c>
      <c r="C85" s="297" t="s">
        <v>4511</v>
      </c>
      <c r="D85" s="297" t="s">
        <v>4559</v>
      </c>
      <c r="E85" s="297" t="s">
        <v>4560</v>
      </c>
      <c r="F85" s="297" t="s">
        <v>4505</v>
      </c>
      <c r="G85" s="297">
        <v>8</v>
      </c>
      <c r="H85" s="297" t="s">
        <v>5511</v>
      </c>
      <c r="I85" s="297"/>
      <c r="J85" s="297"/>
      <c r="K85" s="297" t="s">
        <v>4710</v>
      </c>
      <c r="L85" s="297"/>
      <c r="M85" s="297"/>
      <c r="N85" s="297"/>
      <c r="O85" s="297"/>
      <c r="P85" s="297">
        <v>15.6</v>
      </c>
      <c r="Q85" s="297"/>
      <c r="R85" s="297"/>
      <c r="S85" s="297"/>
      <c r="T85" s="297"/>
      <c r="U85" s="297" t="s">
        <v>4561</v>
      </c>
      <c r="V85" s="297">
        <v>43748</v>
      </c>
      <c r="W85" s="298" t="s">
        <v>4588</v>
      </c>
      <c r="X85" s="297" t="s">
        <v>4515</v>
      </c>
      <c r="Y85" s="299" t="s">
        <v>2692</v>
      </c>
      <c r="Z85" s="297" t="s">
        <v>2688</v>
      </c>
      <c r="AA85" s="300">
        <v>43853</v>
      </c>
      <c r="AB85" s="297" t="s">
        <v>4589</v>
      </c>
      <c r="AC85" s="297" t="s">
        <v>4510</v>
      </c>
      <c r="AD85" s="297" t="s">
        <v>61</v>
      </c>
      <c r="AE85" s="297"/>
      <c r="AF85" s="297"/>
      <c r="AG85" s="276" t="str">
        <f>VLOOKUP(A85,DataCv30!$Y$1:$BC$2027,24,FALSE)</f>
        <v>Cliente</v>
      </c>
      <c r="AH85" s="272" t="str">
        <f t="shared" si="1"/>
        <v>DDR4</v>
      </c>
      <c r="AI85" s="276">
        <v>4</v>
      </c>
      <c r="AJ85" s="276" t="s">
        <v>61</v>
      </c>
    </row>
    <row r="86" spans="1:36" x14ac:dyDescent="0.25">
      <c r="A86" s="299" t="s">
        <v>3315</v>
      </c>
      <c r="B86" s="297" t="s">
        <v>4476</v>
      </c>
      <c r="C86" s="297" t="s">
        <v>4511</v>
      </c>
      <c r="D86" s="297" t="s">
        <v>4559</v>
      </c>
      <c r="E86" s="297" t="s">
        <v>4560</v>
      </c>
      <c r="F86" s="297" t="s">
        <v>4505</v>
      </c>
      <c r="G86" s="297">
        <v>8</v>
      </c>
      <c r="H86" s="297" t="s">
        <v>5511</v>
      </c>
      <c r="I86" s="297"/>
      <c r="J86" s="297"/>
      <c r="K86" s="297" t="s">
        <v>4710</v>
      </c>
      <c r="L86" s="297"/>
      <c r="M86" s="297"/>
      <c r="N86" s="297"/>
      <c r="O86" s="297"/>
      <c r="P86" s="297">
        <v>15.6</v>
      </c>
      <c r="Q86" s="297"/>
      <c r="R86" s="297"/>
      <c r="S86" s="297"/>
      <c r="T86" s="297"/>
      <c r="U86" s="297" t="s">
        <v>4561</v>
      </c>
      <c r="V86" s="297">
        <v>43748</v>
      </c>
      <c r="W86" s="298" t="s">
        <v>4590</v>
      </c>
      <c r="X86" s="297" t="s">
        <v>4515</v>
      </c>
      <c r="Y86" s="299" t="s">
        <v>3315</v>
      </c>
      <c r="Z86" s="297" t="s">
        <v>3310</v>
      </c>
      <c r="AA86" s="300">
        <v>43851</v>
      </c>
      <c r="AB86" s="297" t="s">
        <v>4591</v>
      </c>
      <c r="AC86" s="297" t="s">
        <v>4510</v>
      </c>
      <c r="AD86" s="297" t="s">
        <v>61</v>
      </c>
      <c r="AE86" s="297"/>
      <c r="AF86" s="297"/>
      <c r="AG86" s="276" t="str">
        <f>VLOOKUP(A86,DataCv30!$Y$1:$BC$2027,24,FALSE)</f>
        <v>Cliente</v>
      </c>
      <c r="AH86" s="272" t="str">
        <f t="shared" si="1"/>
        <v>DDR4</v>
      </c>
      <c r="AI86" s="276">
        <v>4</v>
      </c>
      <c r="AJ86" s="276" t="s">
        <v>61</v>
      </c>
    </row>
    <row r="87" spans="1:36" x14ac:dyDescent="0.25">
      <c r="A87" s="299" t="s">
        <v>4034</v>
      </c>
      <c r="B87" s="297" t="s">
        <v>4476</v>
      </c>
      <c r="C87" s="297" t="s">
        <v>4511</v>
      </c>
      <c r="D87" s="297" t="s">
        <v>4559</v>
      </c>
      <c r="E87" s="297" t="s">
        <v>4560</v>
      </c>
      <c r="F87" s="297" t="s">
        <v>4505</v>
      </c>
      <c r="G87" s="297">
        <v>8</v>
      </c>
      <c r="H87" s="297" t="s">
        <v>5511</v>
      </c>
      <c r="I87" s="297"/>
      <c r="J87" s="297"/>
      <c r="K87" s="297" t="s">
        <v>4710</v>
      </c>
      <c r="L87" s="297"/>
      <c r="M87" s="297"/>
      <c r="N87" s="297"/>
      <c r="O87" s="297"/>
      <c r="P87" s="297">
        <v>15.6</v>
      </c>
      <c r="Q87" s="297"/>
      <c r="R87" s="297"/>
      <c r="S87" s="297"/>
      <c r="T87" s="297"/>
      <c r="U87" s="297" t="s">
        <v>4561</v>
      </c>
      <c r="V87" s="297">
        <v>43748</v>
      </c>
      <c r="W87" s="298" t="s">
        <v>4592</v>
      </c>
      <c r="X87" s="297" t="s">
        <v>4515</v>
      </c>
      <c r="Y87" s="299" t="s">
        <v>4034</v>
      </c>
      <c r="Z87" s="297" t="s">
        <v>4026</v>
      </c>
      <c r="AA87" s="300">
        <v>43901</v>
      </c>
      <c r="AB87" s="297" t="s">
        <v>4593</v>
      </c>
      <c r="AC87" s="297" t="s">
        <v>4510</v>
      </c>
      <c r="AD87" s="297" t="s">
        <v>61</v>
      </c>
      <c r="AE87" s="297"/>
      <c r="AF87" s="297"/>
      <c r="AG87" s="276" t="str">
        <f>VLOOKUP(A87,DataCv30!$Y$1:$BC$2027,24,FALSE)</f>
        <v>Cliente</v>
      </c>
      <c r="AH87" s="272" t="str">
        <f t="shared" si="1"/>
        <v>DDR4</v>
      </c>
      <c r="AI87" s="276">
        <v>4</v>
      </c>
      <c r="AJ87" s="276" t="s">
        <v>61</v>
      </c>
    </row>
    <row r="88" spans="1:36" x14ac:dyDescent="0.25">
      <c r="A88" s="299" t="s">
        <v>3366</v>
      </c>
      <c r="B88" s="297" t="s">
        <v>4476</v>
      </c>
      <c r="C88" s="297" t="s">
        <v>4511</v>
      </c>
      <c r="D88" s="297" t="s">
        <v>4559</v>
      </c>
      <c r="E88" s="297" t="s">
        <v>4560</v>
      </c>
      <c r="F88" s="297" t="s">
        <v>4505</v>
      </c>
      <c r="G88" s="297">
        <v>8</v>
      </c>
      <c r="H88" s="297" t="s">
        <v>5511</v>
      </c>
      <c r="I88" s="297"/>
      <c r="J88" s="297"/>
      <c r="K88" s="297" t="s">
        <v>4710</v>
      </c>
      <c r="L88" s="297"/>
      <c r="M88" s="297"/>
      <c r="N88" s="297"/>
      <c r="O88" s="297"/>
      <c r="P88" s="297">
        <v>15.6</v>
      </c>
      <c r="Q88" s="297"/>
      <c r="R88" s="297"/>
      <c r="S88" s="297"/>
      <c r="T88" s="297"/>
      <c r="U88" s="297" t="s">
        <v>4561</v>
      </c>
      <c r="V88" s="297">
        <v>43748</v>
      </c>
      <c r="W88" s="298" t="s">
        <v>4594</v>
      </c>
      <c r="X88" s="297" t="s">
        <v>4515</v>
      </c>
      <c r="Y88" s="299" t="s">
        <v>3366</v>
      </c>
      <c r="Z88" s="297" t="s">
        <v>3361</v>
      </c>
      <c r="AA88" s="300">
        <v>43853</v>
      </c>
      <c r="AB88" s="297" t="s">
        <v>4595</v>
      </c>
      <c r="AC88" s="297" t="s">
        <v>4510</v>
      </c>
      <c r="AD88" s="297" t="s">
        <v>61</v>
      </c>
      <c r="AE88" s="297"/>
      <c r="AF88" s="297"/>
      <c r="AG88" s="276" t="str">
        <f>VLOOKUP(A88,DataCv30!$Y$1:$BC$2027,24,FALSE)</f>
        <v>Cliente</v>
      </c>
      <c r="AH88" s="272" t="str">
        <f t="shared" si="1"/>
        <v>DDR4</v>
      </c>
      <c r="AI88" s="276">
        <v>4</v>
      </c>
      <c r="AJ88" s="276" t="s">
        <v>61</v>
      </c>
    </row>
    <row r="89" spans="1:36" x14ac:dyDescent="0.25">
      <c r="A89" s="299" t="s">
        <v>382</v>
      </c>
      <c r="B89" s="297" t="s">
        <v>4476</v>
      </c>
      <c r="C89" s="297" t="s">
        <v>4511</v>
      </c>
      <c r="D89" s="297" t="s">
        <v>4559</v>
      </c>
      <c r="E89" s="297" t="s">
        <v>4560</v>
      </c>
      <c r="F89" s="297" t="s">
        <v>4505</v>
      </c>
      <c r="G89" s="297">
        <v>8</v>
      </c>
      <c r="H89" s="297" t="s">
        <v>5511</v>
      </c>
      <c r="I89" s="297"/>
      <c r="J89" s="297"/>
      <c r="K89" s="297" t="s">
        <v>4710</v>
      </c>
      <c r="L89" s="297"/>
      <c r="M89" s="297"/>
      <c r="N89" s="297"/>
      <c r="O89" s="297"/>
      <c r="P89" s="297">
        <v>15.6</v>
      </c>
      <c r="Q89" s="297"/>
      <c r="R89" s="297"/>
      <c r="S89" s="297"/>
      <c r="T89" s="297"/>
      <c r="U89" s="297" t="s">
        <v>4561</v>
      </c>
      <c r="V89" s="297">
        <v>43748</v>
      </c>
      <c r="W89" s="298" t="s">
        <v>4596</v>
      </c>
      <c r="X89" s="297" t="s">
        <v>4515</v>
      </c>
      <c r="Y89" s="299" t="s">
        <v>382</v>
      </c>
      <c r="Z89" s="297" t="s">
        <v>371</v>
      </c>
      <c r="AA89" s="300">
        <v>43871</v>
      </c>
      <c r="AB89" s="297" t="s">
        <v>4597</v>
      </c>
      <c r="AC89" s="297" t="s">
        <v>4510</v>
      </c>
      <c r="AD89" s="297" t="s">
        <v>61</v>
      </c>
      <c r="AE89" s="297"/>
      <c r="AF89" s="297"/>
      <c r="AG89" s="276" t="str">
        <f>VLOOKUP(A89,DataCv30!$Y$1:$BC$2027,24,FALSE)</f>
        <v>Cliente</v>
      </c>
      <c r="AH89" s="272" t="str">
        <f t="shared" si="1"/>
        <v>DDR4</v>
      </c>
      <c r="AI89" s="276">
        <v>4</v>
      </c>
      <c r="AJ89" s="276" t="s">
        <v>61</v>
      </c>
    </row>
    <row r="90" spans="1:36" x14ac:dyDescent="0.25">
      <c r="A90" s="299" t="s">
        <v>3797</v>
      </c>
      <c r="B90" s="297" t="s">
        <v>4476</v>
      </c>
      <c r="C90" s="297" t="s">
        <v>4511</v>
      </c>
      <c r="D90" s="297" t="s">
        <v>4559</v>
      </c>
      <c r="E90" s="297" t="s">
        <v>4560</v>
      </c>
      <c r="F90" s="297" t="s">
        <v>4505</v>
      </c>
      <c r="G90" s="297">
        <v>8</v>
      </c>
      <c r="H90" s="297" t="s">
        <v>5511</v>
      </c>
      <c r="I90" s="297"/>
      <c r="J90" s="297"/>
      <c r="K90" s="297" t="s">
        <v>4710</v>
      </c>
      <c r="L90" s="297"/>
      <c r="M90" s="297"/>
      <c r="N90" s="297"/>
      <c r="O90" s="297"/>
      <c r="P90" s="297">
        <v>15.6</v>
      </c>
      <c r="Q90" s="297"/>
      <c r="R90" s="297"/>
      <c r="S90" s="297"/>
      <c r="T90" s="297"/>
      <c r="U90" s="297" t="s">
        <v>4561</v>
      </c>
      <c r="V90" s="297">
        <v>43748</v>
      </c>
      <c r="W90" s="298" t="s">
        <v>4598</v>
      </c>
      <c r="X90" s="297" t="s">
        <v>4515</v>
      </c>
      <c r="Y90" s="299" t="s">
        <v>3797</v>
      </c>
      <c r="Z90" s="297" t="s">
        <v>3742</v>
      </c>
      <c r="AA90" s="300">
        <v>44009</v>
      </c>
      <c r="AB90" s="297" t="s">
        <v>4599</v>
      </c>
      <c r="AC90" s="297" t="s">
        <v>4510</v>
      </c>
      <c r="AD90" s="297" t="s">
        <v>61</v>
      </c>
      <c r="AE90" s="297"/>
      <c r="AF90" s="297"/>
      <c r="AG90" s="276" t="str">
        <f>VLOOKUP(A90,DataCv30!$Y$1:$BC$2027,24,FALSE)</f>
        <v>Cliente</v>
      </c>
      <c r="AH90" s="272" t="str">
        <f t="shared" si="1"/>
        <v>DDR4</v>
      </c>
      <c r="AI90" s="276">
        <v>4</v>
      </c>
      <c r="AJ90" s="276" t="s">
        <v>61</v>
      </c>
    </row>
    <row r="91" spans="1:36" x14ac:dyDescent="0.25">
      <c r="A91" s="299" t="s">
        <v>2763</v>
      </c>
      <c r="B91" s="297" t="s">
        <v>4476</v>
      </c>
      <c r="C91" s="297" t="s">
        <v>4511</v>
      </c>
      <c r="D91" s="297" t="s">
        <v>4559</v>
      </c>
      <c r="E91" s="297" t="s">
        <v>4560</v>
      </c>
      <c r="F91" s="297" t="s">
        <v>4505</v>
      </c>
      <c r="G91" s="297">
        <v>8</v>
      </c>
      <c r="H91" s="297" t="s">
        <v>5511</v>
      </c>
      <c r="I91" s="297"/>
      <c r="J91" s="297"/>
      <c r="K91" s="297" t="s">
        <v>4710</v>
      </c>
      <c r="L91" s="297"/>
      <c r="M91" s="297"/>
      <c r="N91" s="297"/>
      <c r="O91" s="297"/>
      <c r="P91" s="297">
        <v>15.6</v>
      </c>
      <c r="Q91" s="297"/>
      <c r="R91" s="297"/>
      <c r="S91" s="297"/>
      <c r="T91" s="297"/>
      <c r="U91" s="297" t="s">
        <v>4561</v>
      </c>
      <c r="V91" s="297">
        <v>43748</v>
      </c>
      <c r="W91" s="298" t="s">
        <v>4600</v>
      </c>
      <c r="X91" s="297" t="s">
        <v>4515</v>
      </c>
      <c r="Y91" s="299" t="s">
        <v>2763</v>
      </c>
      <c r="Z91" s="297" t="s">
        <v>2759</v>
      </c>
      <c r="AA91" s="300">
        <v>43902</v>
      </c>
      <c r="AB91" s="297" t="s">
        <v>4601</v>
      </c>
      <c r="AC91" s="297" t="s">
        <v>4510</v>
      </c>
      <c r="AD91" s="297" t="s">
        <v>61</v>
      </c>
      <c r="AE91" s="297"/>
      <c r="AF91" s="297"/>
      <c r="AG91" s="276" t="str">
        <f>VLOOKUP(A91,DataCv30!$Y$1:$BC$2027,24,FALSE)</f>
        <v>Cliente</v>
      </c>
      <c r="AH91" s="272" t="str">
        <f t="shared" si="1"/>
        <v>DDR4</v>
      </c>
      <c r="AI91" s="276">
        <v>4</v>
      </c>
      <c r="AJ91" s="276" t="s">
        <v>61</v>
      </c>
    </row>
    <row r="92" spans="1:36" x14ac:dyDescent="0.25">
      <c r="A92" s="299" t="s">
        <v>428</v>
      </c>
      <c r="B92" s="297" t="s">
        <v>4476</v>
      </c>
      <c r="C92" s="297" t="s">
        <v>4511</v>
      </c>
      <c r="D92" s="297" t="s">
        <v>4559</v>
      </c>
      <c r="E92" s="297" t="s">
        <v>4560</v>
      </c>
      <c r="F92" s="297" t="s">
        <v>4505</v>
      </c>
      <c r="G92" s="297">
        <v>8</v>
      </c>
      <c r="H92" s="297" t="s">
        <v>5511</v>
      </c>
      <c r="I92" s="297"/>
      <c r="J92" s="297"/>
      <c r="K92" s="297" t="s">
        <v>4710</v>
      </c>
      <c r="L92" s="297"/>
      <c r="M92" s="297"/>
      <c r="N92" s="297"/>
      <c r="O92" s="297"/>
      <c r="P92" s="297">
        <v>15.6</v>
      </c>
      <c r="Q92" s="297"/>
      <c r="R92" s="297"/>
      <c r="S92" s="297"/>
      <c r="T92" s="297"/>
      <c r="U92" s="297" t="s">
        <v>4561</v>
      </c>
      <c r="V92" s="297">
        <v>43748</v>
      </c>
      <c r="W92" s="298" t="s">
        <v>4602</v>
      </c>
      <c r="X92" s="297" t="s">
        <v>4515</v>
      </c>
      <c r="Y92" s="299" t="s">
        <v>428</v>
      </c>
      <c r="Z92" s="297" t="s">
        <v>425</v>
      </c>
      <c r="AA92" s="300">
        <v>44112</v>
      </c>
      <c r="AB92" s="297" t="s">
        <v>4603</v>
      </c>
      <c r="AC92" s="297" t="s">
        <v>4510</v>
      </c>
      <c r="AD92" s="297" t="s">
        <v>61</v>
      </c>
      <c r="AE92" s="297"/>
      <c r="AF92" s="297"/>
      <c r="AG92" s="276" t="str">
        <f>VLOOKUP(A92,DataCv30!$Y$1:$BC$2027,24,FALSE)</f>
        <v>Cliente</v>
      </c>
      <c r="AH92" s="272" t="str">
        <f t="shared" si="1"/>
        <v>DDR4</v>
      </c>
      <c r="AI92" s="276">
        <v>4</v>
      </c>
      <c r="AJ92" s="276" t="s">
        <v>61</v>
      </c>
    </row>
    <row r="93" spans="1:36" x14ac:dyDescent="0.25">
      <c r="A93" s="299" t="s">
        <v>2066</v>
      </c>
      <c r="B93" s="297" t="s">
        <v>4476</v>
      </c>
      <c r="C93" s="297" t="s">
        <v>4511</v>
      </c>
      <c r="D93" s="297" t="s">
        <v>4604</v>
      </c>
      <c r="E93" s="297" t="s">
        <v>4512</v>
      </c>
      <c r="F93" s="297" t="s">
        <v>4513</v>
      </c>
      <c r="G93" s="297">
        <v>8</v>
      </c>
      <c r="H93" s="297" t="s">
        <v>11130</v>
      </c>
      <c r="I93" s="297"/>
      <c r="J93" s="297"/>
      <c r="K93" s="297" t="s">
        <v>4710</v>
      </c>
      <c r="L93" s="297"/>
      <c r="M93" s="297"/>
      <c r="N93" s="297" t="s">
        <v>5511</v>
      </c>
      <c r="O93" s="297"/>
      <c r="P93" s="297">
        <v>15.6</v>
      </c>
      <c r="Q93" s="297"/>
      <c r="R93" s="297" t="s">
        <v>1361</v>
      </c>
      <c r="S93" s="297" t="s">
        <v>4570</v>
      </c>
      <c r="T93" s="297"/>
      <c r="U93" s="297" t="s">
        <v>4561</v>
      </c>
      <c r="V93" s="297">
        <v>43748</v>
      </c>
      <c r="W93" s="298" t="s">
        <v>4605</v>
      </c>
      <c r="X93" s="297" t="s">
        <v>4515</v>
      </c>
      <c r="Y93" s="299" t="s">
        <v>2066</v>
      </c>
      <c r="Z93" s="297" t="s">
        <v>2061</v>
      </c>
      <c r="AA93" s="300">
        <v>43801</v>
      </c>
      <c r="AB93" s="297" t="s">
        <v>4606</v>
      </c>
      <c r="AC93" s="297" t="s">
        <v>4510</v>
      </c>
      <c r="AD93" s="297" t="s">
        <v>61</v>
      </c>
      <c r="AE93" s="297"/>
      <c r="AF93" s="297"/>
      <c r="AG93" s="276" t="str">
        <f>VLOOKUP(A93,DataCv30!$Y$1:$BC$2027,24,FALSE)</f>
        <v>Cliente</v>
      </c>
      <c r="AH93" s="272" t="str">
        <f t="shared" si="1"/>
        <v>DDR4</v>
      </c>
      <c r="AI93" s="276">
        <v>4</v>
      </c>
      <c r="AJ93" s="276" t="s">
        <v>61</v>
      </c>
    </row>
    <row r="94" spans="1:36" x14ac:dyDescent="0.25">
      <c r="A94" s="299" t="s">
        <v>809</v>
      </c>
      <c r="B94" s="297" t="s">
        <v>4476</v>
      </c>
      <c r="C94" s="297" t="s">
        <v>4511</v>
      </c>
      <c r="D94" s="297" t="s">
        <v>4604</v>
      </c>
      <c r="E94" s="297" t="s">
        <v>4512</v>
      </c>
      <c r="F94" s="297" t="s">
        <v>4513</v>
      </c>
      <c r="G94" s="297">
        <v>8</v>
      </c>
      <c r="H94" s="297" t="s">
        <v>11130</v>
      </c>
      <c r="I94" s="297"/>
      <c r="J94" s="297"/>
      <c r="K94" s="297" t="s">
        <v>4710</v>
      </c>
      <c r="L94" s="297"/>
      <c r="M94" s="297"/>
      <c r="N94" s="297" t="s">
        <v>5511</v>
      </c>
      <c r="O94" s="297"/>
      <c r="P94" s="297">
        <v>15.6</v>
      </c>
      <c r="Q94" s="297"/>
      <c r="R94" s="297" t="s">
        <v>1361</v>
      </c>
      <c r="S94" s="297" t="s">
        <v>4570</v>
      </c>
      <c r="T94" s="297"/>
      <c r="U94" s="297" t="s">
        <v>4561</v>
      </c>
      <c r="V94" s="297">
        <v>43748</v>
      </c>
      <c r="W94" s="298" t="s">
        <v>4607</v>
      </c>
      <c r="X94" s="297" t="s">
        <v>4515</v>
      </c>
      <c r="Y94" s="299" t="s">
        <v>809</v>
      </c>
      <c r="Z94" s="297" t="s">
        <v>3054</v>
      </c>
      <c r="AA94" s="300">
        <v>44027</v>
      </c>
      <c r="AB94" s="297" t="s">
        <v>4608</v>
      </c>
      <c r="AC94" s="297" t="s">
        <v>4510</v>
      </c>
      <c r="AD94" s="297" t="s">
        <v>61</v>
      </c>
      <c r="AE94" s="297"/>
      <c r="AF94" s="297"/>
      <c r="AG94" s="276" t="str">
        <f>VLOOKUP(A94,DataCv30!$Y$1:$BC$2027,24,FALSE)</f>
        <v>Cliente</v>
      </c>
      <c r="AH94" s="272" t="str">
        <f t="shared" si="1"/>
        <v>DDR4</v>
      </c>
      <c r="AI94" s="276">
        <v>4</v>
      </c>
      <c r="AJ94" s="276" t="s">
        <v>61</v>
      </c>
    </row>
    <row r="95" spans="1:36" x14ac:dyDescent="0.25">
      <c r="A95" s="299" t="s">
        <v>3995</v>
      </c>
      <c r="B95" s="297" t="s">
        <v>4476</v>
      </c>
      <c r="C95" s="297" t="s">
        <v>4511</v>
      </c>
      <c r="D95" s="297" t="s">
        <v>4604</v>
      </c>
      <c r="E95" s="297" t="s">
        <v>4512</v>
      </c>
      <c r="F95" s="297" t="s">
        <v>4513</v>
      </c>
      <c r="G95" s="297">
        <v>8</v>
      </c>
      <c r="H95" s="297" t="s">
        <v>11130</v>
      </c>
      <c r="I95" s="297"/>
      <c r="J95" s="297"/>
      <c r="K95" s="297" t="s">
        <v>4710</v>
      </c>
      <c r="L95" s="297"/>
      <c r="M95" s="297"/>
      <c r="N95" s="297" t="s">
        <v>5511</v>
      </c>
      <c r="O95" s="297"/>
      <c r="P95" s="297">
        <v>15.6</v>
      </c>
      <c r="Q95" s="297"/>
      <c r="R95" s="297" t="s">
        <v>1361</v>
      </c>
      <c r="S95" s="297" t="s">
        <v>4570</v>
      </c>
      <c r="T95" s="297"/>
      <c r="U95" s="297" t="s">
        <v>4561</v>
      </c>
      <c r="V95" s="297">
        <v>43748</v>
      </c>
      <c r="W95" s="298" t="s">
        <v>4609</v>
      </c>
      <c r="X95" s="297" t="s">
        <v>4515</v>
      </c>
      <c r="Y95" s="299" t="s">
        <v>3995</v>
      </c>
      <c r="Z95" s="297" t="s">
        <v>3989</v>
      </c>
      <c r="AA95" s="300">
        <v>44025</v>
      </c>
      <c r="AB95" s="297" t="s">
        <v>4610</v>
      </c>
      <c r="AC95" s="297" t="s">
        <v>4510</v>
      </c>
      <c r="AD95" s="297" t="s">
        <v>61</v>
      </c>
      <c r="AE95" s="297"/>
      <c r="AF95" s="297"/>
      <c r="AG95" s="276" t="str">
        <f>VLOOKUP(A95,DataCv30!$Y$1:$BC$2027,24,FALSE)</f>
        <v>Cliente</v>
      </c>
      <c r="AH95" s="272" t="str">
        <f t="shared" si="1"/>
        <v>DDR4</v>
      </c>
      <c r="AI95" s="276">
        <v>4</v>
      </c>
      <c r="AJ95" s="276" t="s">
        <v>61</v>
      </c>
    </row>
    <row r="96" spans="1:36" x14ac:dyDescent="0.25">
      <c r="A96" s="299" t="s">
        <v>808</v>
      </c>
      <c r="B96" s="297" t="s">
        <v>4476</v>
      </c>
      <c r="C96" s="297" t="s">
        <v>4511</v>
      </c>
      <c r="D96" s="297" t="s">
        <v>4604</v>
      </c>
      <c r="E96" s="297" t="s">
        <v>4512</v>
      </c>
      <c r="F96" s="297" t="s">
        <v>4513</v>
      </c>
      <c r="G96" s="297">
        <v>8</v>
      </c>
      <c r="H96" s="297" t="s">
        <v>11130</v>
      </c>
      <c r="I96" s="297"/>
      <c r="J96" s="297"/>
      <c r="K96" s="297" t="s">
        <v>4710</v>
      </c>
      <c r="L96" s="297"/>
      <c r="M96" s="297"/>
      <c r="N96" s="297" t="s">
        <v>5511</v>
      </c>
      <c r="O96" s="297"/>
      <c r="P96" s="297">
        <v>15.6</v>
      </c>
      <c r="Q96" s="297"/>
      <c r="R96" s="297" t="s">
        <v>1361</v>
      </c>
      <c r="S96" s="297" t="s">
        <v>4570</v>
      </c>
      <c r="T96" s="297"/>
      <c r="U96" s="297" t="s">
        <v>4561</v>
      </c>
      <c r="V96" s="297">
        <v>43748</v>
      </c>
      <c r="W96" s="298" t="s">
        <v>4611</v>
      </c>
      <c r="X96" s="297" t="s">
        <v>4515</v>
      </c>
      <c r="Y96" s="299" t="s">
        <v>808</v>
      </c>
      <c r="Z96" s="297" t="s">
        <v>803</v>
      </c>
      <c r="AA96" s="300">
        <v>43838</v>
      </c>
      <c r="AB96" s="297" t="s">
        <v>4612</v>
      </c>
      <c r="AC96" s="297" t="s">
        <v>4510</v>
      </c>
      <c r="AD96" s="297" t="s">
        <v>61</v>
      </c>
      <c r="AE96" s="297"/>
      <c r="AF96" s="297"/>
      <c r="AG96" s="276" t="str">
        <f>VLOOKUP(A96,DataCv30!$Y$1:$BC$2027,24,FALSE)</f>
        <v>Cliente</v>
      </c>
      <c r="AH96" s="272" t="str">
        <f t="shared" si="1"/>
        <v>DDR4</v>
      </c>
      <c r="AI96" s="276">
        <v>4</v>
      </c>
      <c r="AJ96" s="276" t="s">
        <v>61</v>
      </c>
    </row>
    <row r="97" spans="1:36" x14ac:dyDescent="0.25">
      <c r="A97" s="299" t="s">
        <v>2071</v>
      </c>
      <c r="B97" s="297" t="s">
        <v>4476</v>
      </c>
      <c r="C97" s="297" t="s">
        <v>4511</v>
      </c>
      <c r="D97" s="297" t="s">
        <v>4604</v>
      </c>
      <c r="E97" s="297" t="s">
        <v>4512</v>
      </c>
      <c r="F97" s="297" t="s">
        <v>4513</v>
      </c>
      <c r="G97" s="297">
        <v>8</v>
      </c>
      <c r="H97" s="297" t="s">
        <v>11130</v>
      </c>
      <c r="I97" s="297"/>
      <c r="J97" s="297"/>
      <c r="K97" s="297" t="s">
        <v>4710</v>
      </c>
      <c r="L97" s="297"/>
      <c r="M97" s="297"/>
      <c r="N97" s="297" t="s">
        <v>5511</v>
      </c>
      <c r="O97" s="297"/>
      <c r="P97" s="297">
        <v>15.6</v>
      </c>
      <c r="Q97" s="297"/>
      <c r="R97" s="297" t="s">
        <v>1361</v>
      </c>
      <c r="S97" s="297" t="s">
        <v>4570</v>
      </c>
      <c r="T97" s="297"/>
      <c r="U97" s="297" t="s">
        <v>4561</v>
      </c>
      <c r="V97" s="297">
        <v>43748</v>
      </c>
      <c r="W97" s="298" t="s">
        <v>4613</v>
      </c>
      <c r="X97" s="297" t="s">
        <v>4515</v>
      </c>
      <c r="Y97" s="299" t="s">
        <v>2071</v>
      </c>
      <c r="Z97" s="297" t="s">
        <v>2061</v>
      </c>
      <c r="AA97" s="300">
        <v>43896</v>
      </c>
      <c r="AB97" s="297" t="s">
        <v>4614</v>
      </c>
      <c r="AC97" s="297" t="s">
        <v>4510</v>
      </c>
      <c r="AD97" s="297" t="s">
        <v>61</v>
      </c>
      <c r="AE97" s="297"/>
      <c r="AF97" s="297"/>
      <c r="AG97" s="276" t="str">
        <f>VLOOKUP(A97,DataCv30!$Y$1:$BC$2027,24,FALSE)</f>
        <v>Cliente</v>
      </c>
      <c r="AH97" s="272" t="str">
        <f t="shared" si="1"/>
        <v>DDR4</v>
      </c>
      <c r="AI97" s="276">
        <v>4</v>
      </c>
      <c r="AJ97" s="276" t="s">
        <v>61</v>
      </c>
    </row>
    <row r="98" spans="1:36" x14ac:dyDescent="0.25">
      <c r="A98" s="299" t="s">
        <v>1191</v>
      </c>
      <c r="B98" s="297" t="s">
        <v>4476</v>
      </c>
      <c r="C98" s="297" t="s">
        <v>4511</v>
      </c>
      <c r="D98" s="297" t="s">
        <v>4604</v>
      </c>
      <c r="E98" s="297" t="s">
        <v>4512</v>
      </c>
      <c r="F98" s="297" t="s">
        <v>4513</v>
      </c>
      <c r="G98" s="297">
        <v>8</v>
      </c>
      <c r="H98" s="297" t="s">
        <v>11130</v>
      </c>
      <c r="I98" s="297"/>
      <c r="J98" s="297"/>
      <c r="K98" s="297" t="s">
        <v>4710</v>
      </c>
      <c r="L98" s="297"/>
      <c r="M98" s="297"/>
      <c r="N98" s="297" t="s">
        <v>5511</v>
      </c>
      <c r="O98" s="297"/>
      <c r="P98" s="297">
        <v>15.6</v>
      </c>
      <c r="Q98" s="297"/>
      <c r="R98" s="297" t="s">
        <v>1361</v>
      </c>
      <c r="S98" s="297" t="s">
        <v>4570</v>
      </c>
      <c r="T98" s="297"/>
      <c r="U98" s="297" t="s">
        <v>4561</v>
      </c>
      <c r="V98" s="297">
        <v>43748</v>
      </c>
      <c r="W98" s="298" t="s">
        <v>4615</v>
      </c>
      <c r="X98" s="297" t="s">
        <v>4515</v>
      </c>
      <c r="Y98" s="299" t="s">
        <v>1191</v>
      </c>
      <c r="Z98" s="297" t="s">
        <v>1186</v>
      </c>
      <c r="AA98" s="300">
        <v>43886</v>
      </c>
      <c r="AB98" s="297" t="s">
        <v>4616</v>
      </c>
      <c r="AC98" s="297" t="s">
        <v>4510</v>
      </c>
      <c r="AD98" s="297" t="s">
        <v>61</v>
      </c>
      <c r="AE98" s="297"/>
      <c r="AF98" s="297"/>
      <c r="AG98" s="276" t="str">
        <f>VLOOKUP(A98,DataCv30!$Y$1:$BC$2027,24,FALSE)</f>
        <v>Cliente</v>
      </c>
      <c r="AH98" s="272" t="str">
        <f t="shared" si="1"/>
        <v>DDR4</v>
      </c>
      <c r="AI98" s="276">
        <v>4</v>
      </c>
      <c r="AJ98" s="276" t="s">
        <v>61</v>
      </c>
    </row>
    <row r="99" spans="1:36" x14ac:dyDescent="0.25">
      <c r="A99" s="299" t="s">
        <v>1743</v>
      </c>
      <c r="B99" s="297" t="s">
        <v>4476</v>
      </c>
      <c r="C99" s="297" t="s">
        <v>4511</v>
      </c>
      <c r="D99" s="297" t="s">
        <v>4604</v>
      </c>
      <c r="E99" s="297" t="s">
        <v>4512</v>
      </c>
      <c r="F99" s="297" t="s">
        <v>4513</v>
      </c>
      <c r="G99" s="297">
        <v>8</v>
      </c>
      <c r="H99" s="297" t="s">
        <v>11130</v>
      </c>
      <c r="I99" s="297"/>
      <c r="J99" s="297"/>
      <c r="K99" s="297" t="s">
        <v>4710</v>
      </c>
      <c r="L99" s="297"/>
      <c r="M99" s="297"/>
      <c r="N99" s="297" t="s">
        <v>5511</v>
      </c>
      <c r="O99" s="297"/>
      <c r="P99" s="297">
        <v>15.6</v>
      </c>
      <c r="Q99" s="297"/>
      <c r="R99" s="297" t="s">
        <v>1361</v>
      </c>
      <c r="S99" s="297" t="s">
        <v>4570</v>
      </c>
      <c r="T99" s="297"/>
      <c r="U99" s="297" t="s">
        <v>4561</v>
      </c>
      <c r="V99" s="297">
        <v>43748</v>
      </c>
      <c r="W99" s="298" t="s">
        <v>4617</v>
      </c>
      <c r="X99" s="297" t="s">
        <v>4515</v>
      </c>
      <c r="Y99" s="299" t="s">
        <v>1743</v>
      </c>
      <c r="Z99" s="297" t="s">
        <v>1733</v>
      </c>
      <c r="AA99" s="300">
        <v>44021</v>
      </c>
      <c r="AB99" s="297" t="s">
        <v>4535</v>
      </c>
      <c r="AC99" s="297" t="s">
        <v>4510</v>
      </c>
      <c r="AD99" s="297" t="s">
        <v>61</v>
      </c>
      <c r="AE99" s="297"/>
      <c r="AF99" s="297"/>
      <c r="AG99" s="276" t="str">
        <f>VLOOKUP(A99,DataCv30!$Y$1:$BC$2027,24,FALSE)</f>
        <v>Cliente</v>
      </c>
      <c r="AH99" s="272" t="str">
        <f t="shared" si="1"/>
        <v>DDR4</v>
      </c>
      <c r="AI99" s="276">
        <v>4</v>
      </c>
      <c r="AJ99" s="276" t="s">
        <v>61</v>
      </c>
    </row>
    <row r="100" spans="1:36" x14ac:dyDescent="0.25">
      <c r="A100" s="299" t="s">
        <v>1922</v>
      </c>
      <c r="B100" s="297" t="s">
        <v>4476</v>
      </c>
      <c r="C100" s="297" t="s">
        <v>4511</v>
      </c>
      <c r="D100" s="297" t="s">
        <v>4604</v>
      </c>
      <c r="E100" s="297" t="s">
        <v>4512</v>
      </c>
      <c r="F100" s="297" t="s">
        <v>4513</v>
      </c>
      <c r="G100" s="297">
        <v>8</v>
      </c>
      <c r="H100" s="297" t="s">
        <v>11130</v>
      </c>
      <c r="I100" s="297"/>
      <c r="J100" s="297"/>
      <c r="K100" s="297" t="s">
        <v>4710</v>
      </c>
      <c r="L100" s="297"/>
      <c r="M100" s="297"/>
      <c r="N100" s="297" t="s">
        <v>5511</v>
      </c>
      <c r="O100" s="297"/>
      <c r="P100" s="297">
        <v>15.6</v>
      </c>
      <c r="Q100" s="297"/>
      <c r="R100" s="297" t="s">
        <v>1361</v>
      </c>
      <c r="S100" s="297" t="s">
        <v>4570</v>
      </c>
      <c r="T100" s="297"/>
      <c r="U100" s="297" t="s">
        <v>4561</v>
      </c>
      <c r="V100" s="297">
        <v>43748</v>
      </c>
      <c r="W100" s="298" t="s">
        <v>4618</v>
      </c>
      <c r="X100" s="297" t="s">
        <v>4515</v>
      </c>
      <c r="Y100" s="299" t="s">
        <v>1922</v>
      </c>
      <c r="Z100" s="297" t="s">
        <v>1916</v>
      </c>
      <c r="AA100" s="300">
        <v>43839</v>
      </c>
      <c r="AB100" s="297" t="s">
        <v>4619</v>
      </c>
      <c r="AC100" s="297" t="s">
        <v>4510</v>
      </c>
      <c r="AD100" s="297" t="s">
        <v>61</v>
      </c>
      <c r="AE100" s="297"/>
      <c r="AF100" s="297"/>
      <c r="AG100" s="276" t="str">
        <f>VLOOKUP(A100,DataCv30!$Y$1:$BC$2027,24,FALSE)</f>
        <v>Cliente</v>
      </c>
      <c r="AH100" s="272" t="str">
        <f t="shared" si="1"/>
        <v>DDR4</v>
      </c>
      <c r="AI100" s="276">
        <v>4</v>
      </c>
      <c r="AJ100" s="276" t="s">
        <v>61</v>
      </c>
    </row>
    <row r="101" spans="1:36" x14ac:dyDescent="0.25">
      <c r="A101" s="299" t="s">
        <v>598</v>
      </c>
      <c r="B101" s="297" t="s">
        <v>4476</v>
      </c>
      <c r="C101" s="297" t="s">
        <v>4511</v>
      </c>
      <c r="D101" s="297" t="s">
        <v>4604</v>
      </c>
      <c r="E101" s="297" t="s">
        <v>4512</v>
      </c>
      <c r="F101" s="297" t="s">
        <v>4513</v>
      </c>
      <c r="G101" s="297">
        <v>8</v>
      </c>
      <c r="H101" s="297" t="s">
        <v>11130</v>
      </c>
      <c r="I101" s="297"/>
      <c r="J101" s="297"/>
      <c r="K101" s="297" t="s">
        <v>4710</v>
      </c>
      <c r="L101" s="297"/>
      <c r="M101" s="297"/>
      <c r="N101" s="297" t="s">
        <v>5511</v>
      </c>
      <c r="O101" s="297"/>
      <c r="P101" s="297">
        <v>15.6</v>
      </c>
      <c r="Q101" s="297"/>
      <c r="R101" s="297" t="s">
        <v>1361</v>
      </c>
      <c r="S101" s="297" t="s">
        <v>4570</v>
      </c>
      <c r="T101" s="297"/>
      <c r="U101" s="297" t="s">
        <v>4561</v>
      </c>
      <c r="V101" s="297">
        <v>43748</v>
      </c>
      <c r="W101" s="298" t="s">
        <v>4620</v>
      </c>
      <c r="X101" s="297" t="s">
        <v>4515</v>
      </c>
      <c r="Y101" s="299" t="s">
        <v>598</v>
      </c>
      <c r="Z101" s="297" t="s">
        <v>594</v>
      </c>
      <c r="AA101" s="300">
        <v>43782</v>
      </c>
      <c r="AB101" s="297" t="s">
        <v>4621</v>
      </c>
      <c r="AC101" s="297" t="s">
        <v>4510</v>
      </c>
      <c r="AD101" s="297" t="s">
        <v>61</v>
      </c>
      <c r="AE101" s="297"/>
      <c r="AF101" s="297"/>
      <c r="AG101" s="276" t="str">
        <f>VLOOKUP(A101,DataCv30!$Y$1:$BC$2027,24,FALSE)</f>
        <v>Cliente</v>
      </c>
      <c r="AH101" s="272" t="str">
        <f t="shared" si="1"/>
        <v>DDR4</v>
      </c>
      <c r="AI101" s="276">
        <v>4</v>
      </c>
      <c r="AJ101" s="276" t="s">
        <v>61</v>
      </c>
    </row>
    <row r="102" spans="1:36" x14ac:dyDescent="0.25">
      <c r="A102" s="299" t="s">
        <v>2294</v>
      </c>
      <c r="B102" s="297" t="s">
        <v>4476</v>
      </c>
      <c r="C102" s="297" t="s">
        <v>4511</v>
      </c>
      <c r="D102" s="297" t="s">
        <v>4604</v>
      </c>
      <c r="E102" s="297" t="s">
        <v>4512</v>
      </c>
      <c r="F102" s="297" t="s">
        <v>4513</v>
      </c>
      <c r="G102" s="297">
        <v>8</v>
      </c>
      <c r="H102" s="297" t="s">
        <v>11130</v>
      </c>
      <c r="I102" s="297"/>
      <c r="J102" s="297"/>
      <c r="K102" s="297" t="s">
        <v>4710</v>
      </c>
      <c r="L102" s="297"/>
      <c r="M102" s="297"/>
      <c r="N102" s="297" t="s">
        <v>5511</v>
      </c>
      <c r="O102" s="297"/>
      <c r="P102" s="297">
        <v>15.6</v>
      </c>
      <c r="Q102" s="297"/>
      <c r="R102" s="297" t="s">
        <v>1361</v>
      </c>
      <c r="S102" s="297" t="s">
        <v>4570</v>
      </c>
      <c r="T102" s="297"/>
      <c r="U102" s="297" t="s">
        <v>4561</v>
      </c>
      <c r="V102" s="297">
        <v>43748</v>
      </c>
      <c r="W102" s="298" t="s">
        <v>4622</v>
      </c>
      <c r="X102" s="297" t="s">
        <v>4515</v>
      </c>
      <c r="Y102" s="299" t="s">
        <v>2294</v>
      </c>
      <c r="Z102" s="297" t="s">
        <v>2289</v>
      </c>
      <c r="AA102" s="300">
        <v>44083</v>
      </c>
      <c r="AB102" s="297" t="s">
        <v>4623</v>
      </c>
      <c r="AC102" s="297" t="s">
        <v>4510</v>
      </c>
      <c r="AD102" s="297" t="s">
        <v>61</v>
      </c>
      <c r="AE102" s="297"/>
      <c r="AF102" s="297"/>
      <c r="AG102" s="276" t="str">
        <f>VLOOKUP(A102,DataCv30!$Y$1:$BC$2027,24,FALSE)</f>
        <v>Cliente</v>
      </c>
      <c r="AH102" s="272" t="str">
        <f t="shared" si="1"/>
        <v>DDR4</v>
      </c>
      <c r="AI102" s="276">
        <v>4</v>
      </c>
      <c r="AJ102" s="276" t="s">
        <v>61</v>
      </c>
    </row>
    <row r="103" spans="1:36" x14ac:dyDescent="0.25">
      <c r="A103" s="299" t="s">
        <v>3072</v>
      </c>
      <c r="B103" s="297" t="s">
        <v>4476</v>
      </c>
      <c r="C103" s="297" t="s">
        <v>4538</v>
      </c>
      <c r="D103" s="297" t="s">
        <v>4624</v>
      </c>
      <c r="E103" s="297" t="s">
        <v>4625</v>
      </c>
      <c r="F103" s="297" t="s">
        <v>4513</v>
      </c>
      <c r="G103" s="297">
        <v>8</v>
      </c>
      <c r="H103" s="297" t="s">
        <v>4760</v>
      </c>
      <c r="I103" s="297"/>
      <c r="J103" s="297"/>
      <c r="K103" s="297" t="s">
        <v>4710</v>
      </c>
      <c r="L103" s="297"/>
      <c r="M103" s="297"/>
      <c r="N103" s="297"/>
      <c r="O103" s="297"/>
      <c r="P103" s="297">
        <v>15.6</v>
      </c>
      <c r="Q103" s="297"/>
      <c r="R103" s="297"/>
      <c r="S103" s="297"/>
      <c r="T103" s="297"/>
      <c r="U103" s="297" t="s">
        <v>4561</v>
      </c>
      <c r="V103" s="297">
        <v>43754</v>
      </c>
      <c r="W103" s="298" t="s">
        <v>4626</v>
      </c>
      <c r="X103" s="297" t="s">
        <v>4515</v>
      </c>
      <c r="Y103" s="299" t="s">
        <v>3072</v>
      </c>
      <c r="Z103" s="297" t="s">
        <v>3054</v>
      </c>
      <c r="AA103" s="300">
        <v>43755</v>
      </c>
      <c r="AB103" s="297" t="s">
        <v>4627</v>
      </c>
      <c r="AC103" s="297" t="s">
        <v>4510</v>
      </c>
      <c r="AD103" s="297" t="s">
        <v>61</v>
      </c>
      <c r="AE103" s="297"/>
      <c r="AF103" s="297"/>
      <c r="AG103" s="276" t="str">
        <f>VLOOKUP(A103,DataCv30!$Y$1:$BC$2027,24,FALSE)</f>
        <v>Cliente</v>
      </c>
      <c r="AH103" s="272" t="str">
        <f t="shared" si="1"/>
        <v>DDR4</v>
      </c>
      <c r="AI103" s="276">
        <v>4</v>
      </c>
      <c r="AJ103" s="276" t="s">
        <v>61</v>
      </c>
    </row>
    <row r="104" spans="1:36" x14ac:dyDescent="0.25">
      <c r="A104" s="299" t="s">
        <v>3073</v>
      </c>
      <c r="B104" s="297" t="s">
        <v>4476</v>
      </c>
      <c r="C104" s="297" t="s">
        <v>4538</v>
      </c>
      <c r="D104" s="297" t="s">
        <v>4624</v>
      </c>
      <c r="E104" s="297" t="s">
        <v>4625</v>
      </c>
      <c r="F104" s="297" t="s">
        <v>4513</v>
      </c>
      <c r="G104" s="297">
        <v>8</v>
      </c>
      <c r="H104" s="297" t="s">
        <v>4760</v>
      </c>
      <c r="I104" s="297"/>
      <c r="J104" s="297"/>
      <c r="K104" s="297" t="s">
        <v>4710</v>
      </c>
      <c r="L104" s="297"/>
      <c r="M104" s="297"/>
      <c r="N104" s="297"/>
      <c r="O104" s="297"/>
      <c r="P104" s="297">
        <v>15.6</v>
      </c>
      <c r="Q104" s="297"/>
      <c r="R104" s="297"/>
      <c r="S104" s="297"/>
      <c r="T104" s="297"/>
      <c r="U104" s="297" t="s">
        <v>4561</v>
      </c>
      <c r="V104" s="297">
        <v>43754</v>
      </c>
      <c r="W104" s="298" t="s">
        <v>4628</v>
      </c>
      <c r="X104" s="297" t="s">
        <v>4515</v>
      </c>
      <c r="Y104" s="299" t="s">
        <v>3073</v>
      </c>
      <c r="Z104" s="297" t="s">
        <v>3054</v>
      </c>
      <c r="AA104" s="300">
        <v>43755</v>
      </c>
      <c r="AB104" s="297" t="s">
        <v>4627</v>
      </c>
      <c r="AC104" s="297" t="s">
        <v>4510</v>
      </c>
      <c r="AD104" s="297" t="s">
        <v>61</v>
      </c>
      <c r="AE104" s="297"/>
      <c r="AF104" s="297"/>
      <c r="AG104" s="276" t="str">
        <f>VLOOKUP(A104,DataCv30!$Y$1:$BC$2027,24,FALSE)</f>
        <v>Cliente</v>
      </c>
      <c r="AH104" s="272" t="str">
        <f t="shared" si="1"/>
        <v>DDR4</v>
      </c>
      <c r="AI104" s="276">
        <v>4</v>
      </c>
      <c r="AJ104" s="276" t="s">
        <v>61</v>
      </c>
    </row>
    <row r="105" spans="1:36" x14ac:dyDescent="0.25">
      <c r="A105" s="299" t="s">
        <v>2764</v>
      </c>
      <c r="B105" s="297" t="s">
        <v>4476</v>
      </c>
      <c r="C105" s="297" t="s">
        <v>4538</v>
      </c>
      <c r="D105" s="297" t="s">
        <v>4624</v>
      </c>
      <c r="E105" s="297" t="s">
        <v>4625</v>
      </c>
      <c r="F105" s="297" t="s">
        <v>4513</v>
      </c>
      <c r="G105" s="297">
        <v>8</v>
      </c>
      <c r="H105" s="297" t="s">
        <v>4760</v>
      </c>
      <c r="I105" s="297"/>
      <c r="J105" s="297"/>
      <c r="K105" s="297" t="s">
        <v>4710</v>
      </c>
      <c r="L105" s="297"/>
      <c r="M105" s="297"/>
      <c r="N105" s="297"/>
      <c r="O105" s="297"/>
      <c r="P105" s="297">
        <v>15.6</v>
      </c>
      <c r="Q105" s="297"/>
      <c r="R105" s="297"/>
      <c r="S105" s="297"/>
      <c r="T105" s="297"/>
      <c r="U105" s="297" t="s">
        <v>4561</v>
      </c>
      <c r="V105" s="297">
        <v>43754</v>
      </c>
      <c r="W105" s="298" t="s">
        <v>4629</v>
      </c>
      <c r="X105" s="297" t="s">
        <v>4515</v>
      </c>
      <c r="Y105" s="299" t="s">
        <v>2764</v>
      </c>
      <c r="Z105" s="297" t="s">
        <v>2759</v>
      </c>
      <c r="AA105" s="300">
        <v>43902</v>
      </c>
      <c r="AB105" s="297" t="s">
        <v>4627</v>
      </c>
      <c r="AC105" s="297" t="s">
        <v>4510</v>
      </c>
      <c r="AD105" s="297" t="s">
        <v>61</v>
      </c>
      <c r="AE105" s="297"/>
      <c r="AF105" s="297"/>
      <c r="AG105" s="276" t="str">
        <f>VLOOKUP(A105,DataCv30!$Y$1:$BC$2027,24,FALSE)</f>
        <v>Cliente</v>
      </c>
      <c r="AH105" s="272" t="str">
        <f t="shared" si="1"/>
        <v>DDR4</v>
      </c>
      <c r="AI105" s="276">
        <v>4</v>
      </c>
      <c r="AJ105" s="276" t="s">
        <v>61</v>
      </c>
    </row>
    <row r="106" spans="1:36" x14ac:dyDescent="0.25">
      <c r="A106" s="299" t="s">
        <v>1981</v>
      </c>
      <c r="B106" s="297" t="s">
        <v>4476</v>
      </c>
      <c r="C106" s="297" t="s">
        <v>4503</v>
      </c>
      <c r="D106" s="297" t="s">
        <v>4632</v>
      </c>
      <c r="E106" s="297" t="s">
        <v>4633</v>
      </c>
      <c r="F106" s="297" t="s">
        <v>4513</v>
      </c>
      <c r="G106" s="297">
        <v>8</v>
      </c>
      <c r="H106" s="297" t="s">
        <v>4760</v>
      </c>
      <c r="I106" s="297"/>
      <c r="J106" s="297"/>
      <c r="K106" s="297" t="s">
        <v>11143</v>
      </c>
      <c r="L106" s="297"/>
      <c r="M106" s="297"/>
      <c r="N106" s="297"/>
      <c r="O106" s="297"/>
      <c r="P106" s="297">
        <v>15.6</v>
      </c>
      <c r="Q106" s="297"/>
      <c r="R106" s="297"/>
      <c r="S106" s="297"/>
      <c r="T106" s="297"/>
      <c r="U106" s="297" t="s">
        <v>4561</v>
      </c>
      <c r="V106" s="297">
        <v>43756</v>
      </c>
      <c r="W106" s="298" t="s">
        <v>4635</v>
      </c>
      <c r="X106" s="297" t="s">
        <v>4515</v>
      </c>
      <c r="Y106" s="299" t="s">
        <v>1981</v>
      </c>
      <c r="Z106" s="297" t="s">
        <v>1953</v>
      </c>
      <c r="AA106" s="300">
        <v>43978</v>
      </c>
      <c r="AB106" s="297" t="s">
        <v>4636</v>
      </c>
      <c r="AC106" s="297" t="s">
        <v>4510</v>
      </c>
      <c r="AD106" s="297" t="s">
        <v>61</v>
      </c>
      <c r="AE106" s="297"/>
      <c r="AF106" s="297"/>
      <c r="AG106" s="276" t="str">
        <f>VLOOKUP(A106,DataCv30!$Y$1:$BC$2027,24,FALSE)</f>
        <v>Cliente</v>
      </c>
      <c r="AH106" s="272" t="str">
        <f t="shared" si="1"/>
        <v>DDR4</v>
      </c>
      <c r="AI106" s="276">
        <v>4</v>
      </c>
      <c r="AJ106" s="276" t="s">
        <v>61</v>
      </c>
    </row>
    <row r="107" spans="1:36" x14ac:dyDescent="0.25">
      <c r="A107" s="299" t="s">
        <v>1982</v>
      </c>
      <c r="B107" s="297" t="s">
        <v>4476</v>
      </c>
      <c r="C107" s="297" t="s">
        <v>4503</v>
      </c>
      <c r="D107" s="297" t="s">
        <v>4632</v>
      </c>
      <c r="E107" s="297" t="s">
        <v>4633</v>
      </c>
      <c r="F107" s="297" t="s">
        <v>4513</v>
      </c>
      <c r="G107" s="297">
        <v>8</v>
      </c>
      <c r="H107" s="297" t="s">
        <v>4760</v>
      </c>
      <c r="I107" s="297"/>
      <c r="J107" s="297"/>
      <c r="K107" s="297" t="s">
        <v>11143</v>
      </c>
      <c r="L107" s="297"/>
      <c r="M107" s="297"/>
      <c r="N107" s="297"/>
      <c r="O107" s="297"/>
      <c r="P107" s="297">
        <v>15.6</v>
      </c>
      <c r="Q107" s="297"/>
      <c r="R107" s="297"/>
      <c r="S107" s="297"/>
      <c r="T107" s="297"/>
      <c r="U107" s="297" t="s">
        <v>4561</v>
      </c>
      <c r="V107" s="297">
        <v>43756</v>
      </c>
      <c r="W107" s="298" t="s">
        <v>4637</v>
      </c>
      <c r="X107" s="297" t="s">
        <v>4515</v>
      </c>
      <c r="Y107" s="299" t="s">
        <v>1982</v>
      </c>
      <c r="Z107" s="297" t="s">
        <v>1953</v>
      </c>
      <c r="AA107" s="300">
        <v>43978</v>
      </c>
      <c r="AB107" s="297" t="s">
        <v>4636</v>
      </c>
      <c r="AC107" s="297" t="s">
        <v>4510</v>
      </c>
      <c r="AD107" s="297" t="s">
        <v>61</v>
      </c>
      <c r="AE107" s="297"/>
      <c r="AF107" s="297"/>
      <c r="AG107" s="276" t="str">
        <f>VLOOKUP(A107,DataCv30!$Y$1:$BC$2027,24,FALSE)</f>
        <v>Cliente</v>
      </c>
      <c r="AH107" s="272" t="str">
        <f t="shared" si="1"/>
        <v>DDR4</v>
      </c>
      <c r="AI107" s="276">
        <v>4</v>
      </c>
      <c r="AJ107" s="276" t="s">
        <v>61</v>
      </c>
    </row>
    <row r="108" spans="1:36" x14ac:dyDescent="0.25">
      <c r="A108" s="299" t="s">
        <v>1983</v>
      </c>
      <c r="B108" s="297" t="s">
        <v>4476</v>
      </c>
      <c r="C108" s="297" t="s">
        <v>4503</v>
      </c>
      <c r="D108" s="297" t="s">
        <v>4632</v>
      </c>
      <c r="E108" s="297" t="s">
        <v>4633</v>
      </c>
      <c r="F108" s="297" t="s">
        <v>4513</v>
      </c>
      <c r="G108" s="297">
        <v>8</v>
      </c>
      <c r="H108" s="297" t="s">
        <v>4760</v>
      </c>
      <c r="I108" s="297"/>
      <c r="J108" s="297"/>
      <c r="K108" s="297" t="s">
        <v>11143</v>
      </c>
      <c r="L108" s="297"/>
      <c r="M108" s="297"/>
      <c r="N108" s="297"/>
      <c r="O108" s="297"/>
      <c r="P108" s="297">
        <v>15.6</v>
      </c>
      <c r="Q108" s="297"/>
      <c r="R108" s="297"/>
      <c r="S108" s="297"/>
      <c r="T108" s="297"/>
      <c r="U108" s="297" t="s">
        <v>4561</v>
      </c>
      <c r="V108" s="297">
        <v>43756</v>
      </c>
      <c r="W108" s="298" t="s">
        <v>4638</v>
      </c>
      <c r="X108" s="297" t="s">
        <v>4515</v>
      </c>
      <c r="Y108" s="299" t="s">
        <v>1983</v>
      </c>
      <c r="Z108" s="297" t="s">
        <v>1953</v>
      </c>
      <c r="AA108" s="300">
        <v>43978</v>
      </c>
      <c r="AB108" s="297" t="s">
        <v>4636</v>
      </c>
      <c r="AC108" s="297" t="s">
        <v>4510</v>
      </c>
      <c r="AD108" s="297" t="s">
        <v>61</v>
      </c>
      <c r="AE108" s="297"/>
      <c r="AF108" s="297"/>
      <c r="AG108" s="276" t="str">
        <f>VLOOKUP(A108,DataCv30!$Y$1:$BC$2027,24,FALSE)</f>
        <v>Cliente</v>
      </c>
      <c r="AH108" s="272" t="str">
        <f t="shared" si="1"/>
        <v>DDR4</v>
      </c>
      <c r="AI108" s="276">
        <v>4</v>
      </c>
      <c r="AJ108" s="276" t="s">
        <v>61</v>
      </c>
    </row>
    <row r="109" spans="1:36" x14ac:dyDescent="0.25">
      <c r="A109" s="299" t="s">
        <v>828</v>
      </c>
      <c r="B109" s="297" t="s">
        <v>4476</v>
      </c>
      <c r="C109" s="297" t="s">
        <v>4503</v>
      </c>
      <c r="D109" s="297" t="s">
        <v>4632</v>
      </c>
      <c r="E109" s="297" t="s">
        <v>4633</v>
      </c>
      <c r="F109" s="297" t="s">
        <v>4513</v>
      </c>
      <c r="G109" s="297">
        <v>8</v>
      </c>
      <c r="H109" s="297" t="s">
        <v>4760</v>
      </c>
      <c r="I109" s="297"/>
      <c r="J109" s="297"/>
      <c r="K109" s="297" t="s">
        <v>11143</v>
      </c>
      <c r="L109" s="297"/>
      <c r="M109" s="297"/>
      <c r="N109" s="297"/>
      <c r="O109" s="297"/>
      <c r="P109" s="297">
        <v>15.6</v>
      </c>
      <c r="Q109" s="297"/>
      <c r="R109" s="297"/>
      <c r="S109" s="297"/>
      <c r="T109" s="297"/>
      <c r="U109" s="297" t="s">
        <v>4561</v>
      </c>
      <c r="V109" s="297">
        <v>43756</v>
      </c>
      <c r="W109" s="298" t="s">
        <v>4639</v>
      </c>
      <c r="X109" s="297" t="s">
        <v>4515</v>
      </c>
      <c r="Y109" s="299" t="s">
        <v>828</v>
      </c>
      <c r="Z109" s="297" t="s">
        <v>819</v>
      </c>
      <c r="AA109" s="300">
        <v>44079</v>
      </c>
      <c r="AB109" s="297" t="s">
        <v>4640</v>
      </c>
      <c r="AC109" s="297" t="s">
        <v>4510</v>
      </c>
      <c r="AD109" s="297" t="s">
        <v>61</v>
      </c>
      <c r="AE109" s="297"/>
      <c r="AF109" s="297"/>
      <c r="AG109" s="276" t="str">
        <f>VLOOKUP(A109,DataCv30!$Y$1:$BC$2027,24,FALSE)</f>
        <v>Cliente</v>
      </c>
      <c r="AH109" s="272" t="str">
        <f t="shared" si="1"/>
        <v>DDR4</v>
      </c>
      <c r="AI109" s="276">
        <v>4</v>
      </c>
      <c r="AJ109" s="276" t="s">
        <v>61</v>
      </c>
    </row>
    <row r="110" spans="1:36" x14ac:dyDescent="0.25">
      <c r="A110" s="299" t="s">
        <v>516</v>
      </c>
      <c r="B110" s="297" t="s">
        <v>4476</v>
      </c>
      <c r="C110" s="297" t="s">
        <v>4511</v>
      </c>
      <c r="D110" s="297" t="s">
        <v>4559</v>
      </c>
      <c r="E110" s="297" t="s">
        <v>4560</v>
      </c>
      <c r="F110" s="297" t="s">
        <v>4505</v>
      </c>
      <c r="G110" s="297">
        <v>8</v>
      </c>
      <c r="H110" s="297" t="s">
        <v>5511</v>
      </c>
      <c r="I110" s="297"/>
      <c r="J110" s="297"/>
      <c r="K110" s="297" t="s">
        <v>4710</v>
      </c>
      <c r="L110" s="297"/>
      <c r="M110" s="297"/>
      <c r="N110" s="297"/>
      <c r="O110" s="297"/>
      <c r="P110" s="297">
        <v>15.6</v>
      </c>
      <c r="Q110" s="297"/>
      <c r="R110" s="297"/>
      <c r="S110" s="297"/>
      <c r="T110" s="297"/>
      <c r="U110" s="297" t="s">
        <v>4561</v>
      </c>
      <c r="V110" s="297">
        <v>43756</v>
      </c>
      <c r="W110" s="298" t="s">
        <v>4641</v>
      </c>
      <c r="X110" s="297" t="s">
        <v>4515</v>
      </c>
      <c r="Y110" s="299" t="s">
        <v>516</v>
      </c>
      <c r="Z110" s="297" t="s">
        <v>512</v>
      </c>
      <c r="AA110" s="300">
        <v>43847</v>
      </c>
      <c r="AB110" s="297" t="s">
        <v>4642</v>
      </c>
      <c r="AC110" s="297" t="s">
        <v>4510</v>
      </c>
      <c r="AD110" s="297" t="s">
        <v>61</v>
      </c>
      <c r="AE110" s="297"/>
      <c r="AF110" s="297"/>
      <c r="AG110" s="276" t="str">
        <f>VLOOKUP(A110,DataCv30!$Y$1:$BC$2027,24,FALSE)</f>
        <v>Cliente</v>
      </c>
      <c r="AH110" s="272" t="str">
        <f t="shared" si="1"/>
        <v>DDR4</v>
      </c>
      <c r="AI110" s="276">
        <v>4</v>
      </c>
      <c r="AJ110" s="276" t="s">
        <v>61</v>
      </c>
    </row>
    <row r="111" spans="1:36" x14ac:dyDescent="0.25">
      <c r="A111" s="299" t="s">
        <v>4037</v>
      </c>
      <c r="B111" s="297" t="s">
        <v>4476</v>
      </c>
      <c r="C111" s="297" t="s">
        <v>4511</v>
      </c>
      <c r="D111" s="297" t="s">
        <v>4559</v>
      </c>
      <c r="E111" s="297" t="s">
        <v>4560</v>
      </c>
      <c r="F111" s="297" t="s">
        <v>4505</v>
      </c>
      <c r="G111" s="297">
        <v>8</v>
      </c>
      <c r="H111" s="297" t="s">
        <v>5511</v>
      </c>
      <c r="I111" s="297"/>
      <c r="J111" s="297"/>
      <c r="K111" s="297" t="s">
        <v>4710</v>
      </c>
      <c r="L111" s="297"/>
      <c r="M111" s="297"/>
      <c r="N111" s="297"/>
      <c r="O111" s="297"/>
      <c r="P111" s="297">
        <v>15.6</v>
      </c>
      <c r="Q111" s="297"/>
      <c r="R111" s="297"/>
      <c r="S111" s="297"/>
      <c r="T111" s="297"/>
      <c r="U111" s="297" t="s">
        <v>4561</v>
      </c>
      <c r="V111" s="297">
        <v>43756</v>
      </c>
      <c r="W111" s="298" t="s">
        <v>4643</v>
      </c>
      <c r="X111" s="297" t="s">
        <v>4515</v>
      </c>
      <c r="Y111" s="299" t="s">
        <v>4037</v>
      </c>
      <c r="Z111" s="297" t="s">
        <v>4026</v>
      </c>
      <c r="AA111" s="300">
        <v>44067</v>
      </c>
      <c r="AB111" s="297" t="s">
        <v>4644</v>
      </c>
      <c r="AC111" s="297" t="s">
        <v>4510</v>
      </c>
      <c r="AD111" s="297" t="s">
        <v>61</v>
      </c>
      <c r="AE111" s="297"/>
      <c r="AF111" s="297"/>
      <c r="AG111" s="276" t="str">
        <f>VLOOKUP(A111,DataCv30!$Y$1:$BC$2027,24,FALSE)</f>
        <v>Cliente</v>
      </c>
      <c r="AH111" s="272" t="str">
        <f t="shared" si="1"/>
        <v>DDR4</v>
      </c>
      <c r="AI111" s="276">
        <v>4</v>
      </c>
      <c r="AJ111" s="276" t="s">
        <v>61</v>
      </c>
    </row>
    <row r="112" spans="1:36" x14ac:dyDescent="0.25">
      <c r="A112" s="299" t="s">
        <v>349</v>
      </c>
      <c r="B112" s="297" t="s">
        <v>4476</v>
      </c>
      <c r="C112" s="297" t="s">
        <v>4511</v>
      </c>
      <c r="D112" s="297" t="s">
        <v>4559</v>
      </c>
      <c r="E112" s="297" t="s">
        <v>4560</v>
      </c>
      <c r="F112" s="297" t="s">
        <v>4505</v>
      </c>
      <c r="G112" s="297">
        <v>8</v>
      </c>
      <c r="H112" s="297" t="s">
        <v>5511</v>
      </c>
      <c r="I112" s="297"/>
      <c r="J112" s="297"/>
      <c r="K112" s="297" t="s">
        <v>4710</v>
      </c>
      <c r="L112" s="297"/>
      <c r="M112" s="297"/>
      <c r="N112" s="297"/>
      <c r="O112" s="297"/>
      <c r="P112" s="297">
        <v>15.6</v>
      </c>
      <c r="Q112" s="297"/>
      <c r="R112" s="297" t="s">
        <v>1361</v>
      </c>
      <c r="S112" s="297" t="s">
        <v>4570</v>
      </c>
      <c r="T112" s="297"/>
      <c r="U112" s="297" t="s">
        <v>4561</v>
      </c>
      <c r="V112" s="297">
        <v>43756</v>
      </c>
      <c r="W112" s="298" t="s">
        <v>4649</v>
      </c>
      <c r="X112" s="297" t="s">
        <v>4515</v>
      </c>
      <c r="Y112" s="299" t="s">
        <v>349</v>
      </c>
      <c r="Z112" s="297" t="s">
        <v>302</v>
      </c>
      <c r="AA112" s="300">
        <v>44088</v>
      </c>
      <c r="AB112" s="297" t="s">
        <v>4650</v>
      </c>
      <c r="AC112" s="297" t="s">
        <v>4510</v>
      </c>
      <c r="AD112" s="297" t="s">
        <v>61</v>
      </c>
      <c r="AE112" s="297"/>
      <c r="AF112" s="297"/>
      <c r="AG112" s="276" t="str">
        <f>VLOOKUP(A112,DataCv30!$Y$1:$BC$2027,24,FALSE)</f>
        <v>Cliente</v>
      </c>
      <c r="AH112" s="272" t="str">
        <f t="shared" si="1"/>
        <v>DDR4</v>
      </c>
      <c r="AI112" s="276">
        <v>4</v>
      </c>
      <c r="AJ112" s="276" t="s">
        <v>61</v>
      </c>
    </row>
    <row r="113" spans="1:36" x14ac:dyDescent="0.25">
      <c r="A113" s="299" t="s">
        <v>794</v>
      </c>
      <c r="B113" s="297" t="s">
        <v>4476</v>
      </c>
      <c r="C113" s="297" t="s">
        <v>4511</v>
      </c>
      <c r="D113" s="297" t="s">
        <v>4559</v>
      </c>
      <c r="E113" s="297" t="s">
        <v>4560</v>
      </c>
      <c r="F113" s="297" t="s">
        <v>4505</v>
      </c>
      <c r="G113" s="297">
        <v>8</v>
      </c>
      <c r="H113" s="297" t="s">
        <v>5511</v>
      </c>
      <c r="I113" s="297"/>
      <c r="J113" s="297"/>
      <c r="K113" s="297" t="s">
        <v>4710</v>
      </c>
      <c r="L113" s="297"/>
      <c r="M113" s="297"/>
      <c r="N113" s="297"/>
      <c r="O113" s="297"/>
      <c r="P113" s="297">
        <v>15.6</v>
      </c>
      <c r="Q113" s="297"/>
      <c r="R113" s="297"/>
      <c r="S113" s="297"/>
      <c r="T113" s="297"/>
      <c r="U113" s="297" t="s">
        <v>4561</v>
      </c>
      <c r="V113" s="297">
        <v>43756</v>
      </c>
      <c r="W113" s="298" t="s">
        <v>4657</v>
      </c>
      <c r="X113" s="297" t="s">
        <v>4515</v>
      </c>
      <c r="Y113" s="299" t="s">
        <v>794</v>
      </c>
      <c r="Z113" s="297" t="s">
        <v>763</v>
      </c>
      <c r="AA113" s="300">
        <v>43844</v>
      </c>
      <c r="AB113" s="297" t="s">
        <v>4658</v>
      </c>
      <c r="AC113" s="297" t="s">
        <v>4510</v>
      </c>
      <c r="AD113" s="297" t="s">
        <v>61</v>
      </c>
      <c r="AE113" s="297"/>
      <c r="AF113" s="297"/>
      <c r="AG113" s="276" t="str">
        <f>VLOOKUP(A113,DataCv30!$Y$1:$BC$2027,24,FALSE)</f>
        <v>Cliente</v>
      </c>
      <c r="AH113" s="272" t="str">
        <f t="shared" si="1"/>
        <v>DDR4</v>
      </c>
      <c r="AI113" s="276">
        <v>4</v>
      </c>
      <c r="AJ113" s="276" t="s">
        <v>61</v>
      </c>
    </row>
    <row r="114" spans="1:36" x14ac:dyDescent="0.25">
      <c r="A114" s="299" t="s">
        <v>1070</v>
      </c>
      <c r="B114" s="297" t="s">
        <v>4476</v>
      </c>
      <c r="C114" s="297" t="s">
        <v>4511</v>
      </c>
      <c r="D114" s="297" t="s">
        <v>4559</v>
      </c>
      <c r="E114" s="297" t="s">
        <v>4560</v>
      </c>
      <c r="F114" s="297" t="s">
        <v>4505</v>
      </c>
      <c r="G114" s="297">
        <v>8</v>
      </c>
      <c r="H114" s="297" t="s">
        <v>5511</v>
      </c>
      <c r="I114" s="297"/>
      <c r="J114" s="297"/>
      <c r="K114" s="297" t="s">
        <v>4710</v>
      </c>
      <c r="L114" s="297"/>
      <c r="M114" s="297"/>
      <c r="N114" s="297"/>
      <c r="O114" s="297"/>
      <c r="P114" s="297">
        <v>15.6</v>
      </c>
      <c r="Q114" s="297"/>
      <c r="R114" s="297"/>
      <c r="S114" s="297"/>
      <c r="T114" s="297"/>
      <c r="U114" s="297" t="s">
        <v>4561</v>
      </c>
      <c r="V114" s="297">
        <v>43756</v>
      </c>
      <c r="W114" s="298" t="s">
        <v>4659</v>
      </c>
      <c r="X114" s="297" t="s">
        <v>4515</v>
      </c>
      <c r="Y114" s="299" t="s">
        <v>1070</v>
      </c>
      <c r="Z114" s="297" t="s">
        <v>4242</v>
      </c>
      <c r="AA114" s="300">
        <v>44109</v>
      </c>
      <c r="AB114" s="297" t="s">
        <v>4660</v>
      </c>
      <c r="AC114" s="297" t="s">
        <v>4510</v>
      </c>
      <c r="AD114" s="297" t="s">
        <v>61</v>
      </c>
      <c r="AE114" s="297"/>
      <c r="AF114" s="297"/>
      <c r="AG114" s="276" t="str">
        <f>VLOOKUP(A114,DataCv30!$Y$1:$BC$2027,24,FALSE)</f>
        <v>Cliente</v>
      </c>
      <c r="AH114" s="272" t="str">
        <f t="shared" si="1"/>
        <v>DDR4</v>
      </c>
      <c r="AI114" s="276">
        <v>4</v>
      </c>
      <c r="AJ114" s="276" t="s">
        <v>61</v>
      </c>
    </row>
    <row r="115" spans="1:36" x14ac:dyDescent="0.25">
      <c r="A115" s="299" t="s">
        <v>4313</v>
      </c>
      <c r="B115" s="297" t="s">
        <v>4476</v>
      </c>
      <c r="C115" s="297" t="s">
        <v>4511</v>
      </c>
      <c r="D115" s="297" t="s">
        <v>4559</v>
      </c>
      <c r="E115" s="297" t="s">
        <v>4560</v>
      </c>
      <c r="F115" s="297" t="s">
        <v>4505</v>
      </c>
      <c r="G115" s="297">
        <v>8</v>
      </c>
      <c r="H115" s="297" t="s">
        <v>5511</v>
      </c>
      <c r="I115" s="297"/>
      <c r="J115" s="297"/>
      <c r="K115" s="297" t="s">
        <v>4710</v>
      </c>
      <c r="L115" s="297"/>
      <c r="M115" s="297"/>
      <c r="N115" s="297"/>
      <c r="O115" s="297"/>
      <c r="P115" s="297">
        <v>15.6</v>
      </c>
      <c r="Q115" s="297"/>
      <c r="R115" s="297"/>
      <c r="S115" s="297"/>
      <c r="T115" s="297"/>
      <c r="U115" s="297" t="s">
        <v>4561</v>
      </c>
      <c r="V115" s="297">
        <v>43756</v>
      </c>
      <c r="W115" s="298" t="s">
        <v>4667</v>
      </c>
      <c r="X115" s="297" t="s">
        <v>4515</v>
      </c>
      <c r="Y115" s="299" t="s">
        <v>4313</v>
      </c>
      <c r="Z115" s="297" t="s">
        <v>4305</v>
      </c>
      <c r="AA115" s="300">
        <v>43768</v>
      </c>
      <c r="AB115" s="297" t="s">
        <v>4668</v>
      </c>
      <c r="AC115" s="297" t="s">
        <v>4510</v>
      </c>
      <c r="AD115" s="297" t="s">
        <v>61</v>
      </c>
      <c r="AE115" s="297"/>
      <c r="AF115" s="297"/>
      <c r="AG115" s="276" t="str">
        <f>VLOOKUP(A115,DataCv30!$Y$1:$BC$2027,24,FALSE)</f>
        <v>Cliente</v>
      </c>
      <c r="AH115" s="272" t="str">
        <f t="shared" si="1"/>
        <v>DDR4</v>
      </c>
      <c r="AI115" s="276">
        <v>4</v>
      </c>
      <c r="AJ115" s="276" t="s">
        <v>61</v>
      </c>
    </row>
    <row r="116" spans="1:36" x14ac:dyDescent="0.25">
      <c r="A116" s="299" t="s">
        <v>1071</v>
      </c>
      <c r="B116" s="297" t="s">
        <v>4476</v>
      </c>
      <c r="C116" s="297" t="s">
        <v>4511</v>
      </c>
      <c r="D116" s="297" t="s">
        <v>4559</v>
      </c>
      <c r="E116" s="297" t="s">
        <v>4560</v>
      </c>
      <c r="F116" s="297" t="s">
        <v>4505</v>
      </c>
      <c r="G116" s="297">
        <v>8</v>
      </c>
      <c r="H116" s="297" t="s">
        <v>5511</v>
      </c>
      <c r="I116" s="297"/>
      <c r="J116" s="297"/>
      <c r="K116" s="297" t="s">
        <v>4710</v>
      </c>
      <c r="L116" s="297"/>
      <c r="M116" s="297"/>
      <c r="N116" s="297"/>
      <c r="O116" s="297"/>
      <c r="P116" s="297">
        <v>15.6</v>
      </c>
      <c r="Q116" s="297"/>
      <c r="R116" s="297"/>
      <c r="S116" s="297"/>
      <c r="T116" s="297"/>
      <c r="U116" s="297" t="s">
        <v>4561</v>
      </c>
      <c r="V116" s="297">
        <v>43756</v>
      </c>
      <c r="W116" s="298" t="s">
        <v>4669</v>
      </c>
      <c r="X116" s="297" t="s">
        <v>4515</v>
      </c>
      <c r="Y116" s="299" t="s">
        <v>1071</v>
      </c>
      <c r="Z116" s="297" t="s">
        <v>1065</v>
      </c>
      <c r="AA116" s="300">
        <v>43775</v>
      </c>
      <c r="AB116" s="297" t="s">
        <v>4670</v>
      </c>
      <c r="AC116" s="297" t="s">
        <v>4510</v>
      </c>
      <c r="AD116" s="297" t="s">
        <v>61</v>
      </c>
      <c r="AE116" s="297"/>
      <c r="AF116" s="297"/>
      <c r="AG116" s="276" t="str">
        <f>VLOOKUP(A116,DataCv30!$Y$1:$BC$2027,24,FALSE)</f>
        <v>Cliente</v>
      </c>
      <c r="AH116" s="272" t="str">
        <f t="shared" si="1"/>
        <v>DDR4</v>
      </c>
      <c r="AI116" s="276">
        <v>4</v>
      </c>
      <c r="AJ116" s="276" t="s">
        <v>61</v>
      </c>
    </row>
    <row r="117" spans="1:36" x14ac:dyDescent="0.25">
      <c r="A117" s="299" t="s">
        <v>383</v>
      </c>
      <c r="B117" s="297" t="s">
        <v>4476</v>
      </c>
      <c r="C117" s="297" t="s">
        <v>4511</v>
      </c>
      <c r="D117" s="297" t="s">
        <v>4559</v>
      </c>
      <c r="E117" s="297" t="s">
        <v>4560</v>
      </c>
      <c r="F117" s="297" t="s">
        <v>4505</v>
      </c>
      <c r="G117" s="297">
        <v>8</v>
      </c>
      <c r="H117" s="297" t="s">
        <v>5511</v>
      </c>
      <c r="I117" s="297"/>
      <c r="J117" s="297"/>
      <c r="K117" s="297" t="s">
        <v>4710</v>
      </c>
      <c r="L117" s="297"/>
      <c r="M117" s="297"/>
      <c r="N117" s="297"/>
      <c r="O117" s="297"/>
      <c r="P117" s="297">
        <v>15.6</v>
      </c>
      <c r="Q117" s="297"/>
      <c r="R117" s="297"/>
      <c r="S117" s="297"/>
      <c r="T117" s="297"/>
      <c r="U117" s="297" t="s">
        <v>4561</v>
      </c>
      <c r="V117" s="297">
        <v>43756</v>
      </c>
      <c r="W117" s="298" t="s">
        <v>4671</v>
      </c>
      <c r="X117" s="297" t="s">
        <v>4515</v>
      </c>
      <c r="Y117" s="299" t="s">
        <v>383</v>
      </c>
      <c r="Z117" s="297" t="s">
        <v>371</v>
      </c>
      <c r="AA117" s="300">
        <v>43871</v>
      </c>
      <c r="AB117" s="297" t="s">
        <v>4597</v>
      </c>
      <c r="AC117" s="297" t="s">
        <v>4510</v>
      </c>
      <c r="AD117" s="297" t="s">
        <v>61</v>
      </c>
      <c r="AE117" s="297"/>
      <c r="AF117" s="297"/>
      <c r="AG117" s="276" t="str">
        <f>VLOOKUP(A117,DataCv30!$Y$1:$BC$2027,24,FALSE)</f>
        <v>Cliente</v>
      </c>
      <c r="AH117" s="272" t="str">
        <f t="shared" si="1"/>
        <v>DDR4</v>
      </c>
      <c r="AI117" s="276">
        <v>4</v>
      </c>
      <c r="AJ117" s="276" t="s">
        <v>61</v>
      </c>
    </row>
    <row r="118" spans="1:36" x14ac:dyDescent="0.25">
      <c r="A118" s="299" t="s">
        <v>3075</v>
      </c>
      <c r="B118" s="297" t="s">
        <v>4476</v>
      </c>
      <c r="C118" s="297" t="s">
        <v>4538</v>
      </c>
      <c r="D118" s="297" t="s">
        <v>4624</v>
      </c>
      <c r="E118" s="297" t="s">
        <v>4550</v>
      </c>
      <c r="F118" s="297" t="s">
        <v>4513</v>
      </c>
      <c r="G118" s="297">
        <v>8</v>
      </c>
      <c r="H118" s="297" t="s">
        <v>4760</v>
      </c>
      <c r="I118" s="297"/>
      <c r="J118" s="297"/>
      <c r="K118" s="297" t="s">
        <v>4710</v>
      </c>
      <c r="L118" s="297"/>
      <c r="M118" s="297"/>
      <c r="N118" s="297"/>
      <c r="O118" s="297"/>
      <c r="P118" s="297">
        <v>15.6</v>
      </c>
      <c r="Q118" s="297"/>
      <c r="R118" s="297"/>
      <c r="S118" s="297"/>
      <c r="T118" s="297"/>
      <c r="U118" s="297" t="s">
        <v>4561</v>
      </c>
      <c r="V118" s="297">
        <v>43759</v>
      </c>
      <c r="W118" s="298" t="s">
        <v>4672</v>
      </c>
      <c r="X118" s="297" t="s">
        <v>4515</v>
      </c>
      <c r="Y118" s="299" t="s">
        <v>3075</v>
      </c>
      <c r="Z118" s="297" t="s">
        <v>3054</v>
      </c>
      <c r="AA118" s="300">
        <v>43759</v>
      </c>
      <c r="AB118" s="297" t="s">
        <v>4673</v>
      </c>
      <c r="AC118" s="297" t="s">
        <v>4510</v>
      </c>
      <c r="AD118" s="297" t="s">
        <v>61</v>
      </c>
      <c r="AE118" s="297"/>
      <c r="AF118" s="297"/>
      <c r="AG118" s="276" t="str">
        <f>VLOOKUP(A118,DataCv30!$Y$1:$BC$2027,24,FALSE)</f>
        <v>Cliente</v>
      </c>
      <c r="AH118" s="272" t="str">
        <f t="shared" si="1"/>
        <v>DDR4</v>
      </c>
      <c r="AI118" s="276">
        <v>4</v>
      </c>
      <c r="AJ118" s="276" t="s">
        <v>61</v>
      </c>
    </row>
    <row r="119" spans="1:36" x14ac:dyDescent="0.25">
      <c r="A119" s="299" t="s">
        <v>3076</v>
      </c>
      <c r="B119" s="297" t="s">
        <v>4476</v>
      </c>
      <c r="C119" s="297" t="s">
        <v>4538</v>
      </c>
      <c r="D119" s="297" t="s">
        <v>4624</v>
      </c>
      <c r="E119" s="297" t="s">
        <v>4550</v>
      </c>
      <c r="F119" s="297" t="s">
        <v>4513</v>
      </c>
      <c r="G119" s="297">
        <v>8</v>
      </c>
      <c r="H119" s="297" t="s">
        <v>4760</v>
      </c>
      <c r="I119" s="297"/>
      <c r="J119" s="297"/>
      <c r="K119" s="297" t="s">
        <v>4710</v>
      </c>
      <c r="L119" s="297"/>
      <c r="M119" s="297"/>
      <c r="N119" s="297"/>
      <c r="O119" s="297"/>
      <c r="P119" s="297">
        <v>15.6</v>
      </c>
      <c r="Q119" s="297"/>
      <c r="R119" s="297"/>
      <c r="S119" s="297"/>
      <c r="T119" s="297"/>
      <c r="U119" s="297" t="s">
        <v>4561</v>
      </c>
      <c r="V119" s="297">
        <v>43759</v>
      </c>
      <c r="W119" s="298" t="s">
        <v>4674</v>
      </c>
      <c r="X119" s="297" t="s">
        <v>4515</v>
      </c>
      <c r="Y119" s="299" t="s">
        <v>3076</v>
      </c>
      <c r="Z119" s="297" t="s">
        <v>3054</v>
      </c>
      <c r="AA119" s="300">
        <v>43759</v>
      </c>
      <c r="AB119" s="297" t="s">
        <v>4673</v>
      </c>
      <c r="AC119" s="297" t="s">
        <v>4510</v>
      </c>
      <c r="AD119" s="297" t="s">
        <v>61</v>
      </c>
      <c r="AE119" s="297"/>
      <c r="AF119" s="297"/>
      <c r="AG119" s="276" t="str">
        <f>VLOOKUP(A119,DataCv30!$Y$1:$BC$2027,24,FALSE)</f>
        <v>Cliente</v>
      </c>
      <c r="AH119" s="272" t="str">
        <f t="shared" si="1"/>
        <v>DDR4</v>
      </c>
      <c r="AI119" s="276">
        <v>4</v>
      </c>
      <c r="AJ119" s="276" t="s">
        <v>61</v>
      </c>
    </row>
    <row r="120" spans="1:36" x14ac:dyDescent="0.25">
      <c r="A120" s="299" t="s">
        <v>3077</v>
      </c>
      <c r="B120" s="297" t="s">
        <v>4476</v>
      </c>
      <c r="C120" s="297" t="s">
        <v>4538</v>
      </c>
      <c r="D120" s="297" t="s">
        <v>4624</v>
      </c>
      <c r="E120" s="297" t="s">
        <v>4550</v>
      </c>
      <c r="F120" s="297" t="s">
        <v>4513</v>
      </c>
      <c r="G120" s="297">
        <v>8</v>
      </c>
      <c r="H120" s="297" t="s">
        <v>4760</v>
      </c>
      <c r="I120" s="297"/>
      <c r="J120" s="297"/>
      <c r="K120" s="297" t="s">
        <v>4710</v>
      </c>
      <c r="L120" s="297"/>
      <c r="M120" s="297"/>
      <c r="N120" s="297"/>
      <c r="O120" s="297"/>
      <c r="P120" s="297">
        <v>15.6</v>
      </c>
      <c r="Q120" s="297"/>
      <c r="R120" s="297"/>
      <c r="S120" s="297"/>
      <c r="T120" s="297"/>
      <c r="U120" s="297" t="s">
        <v>4561</v>
      </c>
      <c r="V120" s="297">
        <v>43759</v>
      </c>
      <c r="W120" s="298" t="s">
        <v>4675</v>
      </c>
      <c r="X120" s="297" t="s">
        <v>4515</v>
      </c>
      <c r="Y120" s="299" t="s">
        <v>3077</v>
      </c>
      <c r="Z120" s="297" t="s">
        <v>3054</v>
      </c>
      <c r="AA120" s="300">
        <v>43759</v>
      </c>
      <c r="AB120" s="297" t="s">
        <v>4673</v>
      </c>
      <c r="AC120" s="297" t="s">
        <v>4510</v>
      </c>
      <c r="AD120" s="297" t="s">
        <v>61</v>
      </c>
      <c r="AE120" s="297"/>
      <c r="AF120" s="297"/>
      <c r="AG120" s="276" t="str">
        <f>VLOOKUP(A120,DataCv30!$Y$1:$BC$2027,24,FALSE)</f>
        <v>Cliente</v>
      </c>
      <c r="AH120" s="272" t="str">
        <f t="shared" si="1"/>
        <v>DDR4</v>
      </c>
      <c r="AI120" s="276">
        <v>4</v>
      </c>
      <c r="AJ120" s="276" t="s">
        <v>61</v>
      </c>
    </row>
    <row r="121" spans="1:36" x14ac:dyDescent="0.25">
      <c r="A121" s="299" t="s">
        <v>1633</v>
      </c>
      <c r="B121" s="297" t="s">
        <v>4476</v>
      </c>
      <c r="C121" s="297" t="s">
        <v>4538</v>
      </c>
      <c r="D121" s="297"/>
      <c r="E121" s="297" t="s">
        <v>4682</v>
      </c>
      <c r="F121" s="297" t="s">
        <v>4513</v>
      </c>
      <c r="G121" s="297">
        <v>4</v>
      </c>
      <c r="H121" s="297" t="s">
        <v>11130</v>
      </c>
      <c r="I121" s="297"/>
      <c r="J121" s="297"/>
      <c r="K121" s="297" t="s">
        <v>4710</v>
      </c>
      <c r="L121" s="297"/>
      <c r="M121" s="297"/>
      <c r="N121" s="297"/>
      <c r="O121" s="297"/>
      <c r="P121" s="297">
        <v>15.6</v>
      </c>
      <c r="Q121" s="297"/>
      <c r="R121" s="297"/>
      <c r="S121" s="297"/>
      <c r="T121" s="297"/>
      <c r="U121" s="297"/>
      <c r="V121" s="297"/>
      <c r="W121" s="298"/>
      <c r="X121" s="297" t="s">
        <v>4683</v>
      </c>
      <c r="Y121" s="299" t="s">
        <v>1633</v>
      </c>
      <c r="Z121" s="297" t="s">
        <v>1625</v>
      </c>
      <c r="AA121" s="300">
        <v>43320</v>
      </c>
      <c r="AB121" s="297"/>
      <c r="AC121" s="297" t="s">
        <v>4510</v>
      </c>
      <c r="AD121" s="297" t="s">
        <v>61</v>
      </c>
      <c r="AE121" s="297"/>
      <c r="AF121" s="297"/>
      <c r="AG121" s="276" t="str">
        <f>VLOOKUP(A121,DataCv30!$Y$1:$BC$2027,24,FALSE)</f>
        <v>Cliente</v>
      </c>
      <c r="AH121" s="272" t="str">
        <f t="shared" si="1"/>
        <v>DDR3L</v>
      </c>
      <c r="AI121" s="276">
        <v>4</v>
      </c>
      <c r="AJ121" s="276" t="s">
        <v>61</v>
      </c>
    </row>
    <row r="122" spans="1:36" x14ac:dyDescent="0.25">
      <c r="A122" s="299" t="s">
        <v>2076</v>
      </c>
      <c r="B122" s="297" t="s">
        <v>4476</v>
      </c>
      <c r="C122" s="297" t="s">
        <v>4503</v>
      </c>
      <c r="D122" s="297"/>
      <c r="E122" s="297" t="s">
        <v>4684</v>
      </c>
      <c r="F122" s="297" t="s">
        <v>4505</v>
      </c>
      <c r="G122" s="297">
        <v>6</v>
      </c>
      <c r="H122" s="297" t="s">
        <v>4760</v>
      </c>
      <c r="I122" s="297"/>
      <c r="J122" s="297"/>
      <c r="K122" s="297" t="s">
        <v>11047</v>
      </c>
      <c r="L122" s="297"/>
      <c r="M122" s="297"/>
      <c r="N122" s="297"/>
      <c r="O122" s="297"/>
      <c r="P122" s="297">
        <v>14</v>
      </c>
      <c r="Q122" s="297"/>
      <c r="R122" s="297"/>
      <c r="S122" s="297"/>
      <c r="T122" s="297" t="s">
        <v>4520</v>
      </c>
      <c r="U122" s="297"/>
      <c r="V122" s="297"/>
      <c r="W122" s="298"/>
      <c r="X122" s="297" t="s">
        <v>4683</v>
      </c>
      <c r="Y122" s="299" t="s">
        <v>2076</v>
      </c>
      <c r="Z122" s="297" t="s">
        <v>2061</v>
      </c>
      <c r="AA122" s="300">
        <v>43216</v>
      </c>
      <c r="AB122" s="297"/>
      <c r="AC122" s="297" t="s">
        <v>4510</v>
      </c>
      <c r="AD122" s="297" t="s">
        <v>61</v>
      </c>
      <c r="AE122" s="297"/>
      <c r="AF122" s="297"/>
      <c r="AG122" s="276" t="str">
        <f>VLOOKUP(A122,DataCv30!$Y$1:$BC$2027,24,FALSE)</f>
        <v>Cliente</v>
      </c>
      <c r="AH122" s="272" t="str">
        <f t="shared" si="1"/>
        <v>DDR4</v>
      </c>
      <c r="AI122" s="276">
        <v>4</v>
      </c>
      <c r="AJ122" s="276" t="s">
        <v>61</v>
      </c>
    </row>
    <row r="123" spans="1:36" x14ac:dyDescent="0.25">
      <c r="A123" s="299" t="s">
        <v>2078</v>
      </c>
      <c r="B123" s="297" t="s">
        <v>4476</v>
      </c>
      <c r="C123" s="297" t="s">
        <v>4503</v>
      </c>
      <c r="D123" s="297"/>
      <c r="E123" s="297" t="s">
        <v>4684</v>
      </c>
      <c r="F123" s="297" t="s">
        <v>4505</v>
      </c>
      <c r="G123" s="297">
        <v>6</v>
      </c>
      <c r="H123" s="297" t="s">
        <v>4760</v>
      </c>
      <c r="I123" s="297"/>
      <c r="J123" s="297"/>
      <c r="K123" s="297" t="s">
        <v>11047</v>
      </c>
      <c r="L123" s="297"/>
      <c r="M123" s="297"/>
      <c r="N123" s="297"/>
      <c r="O123" s="297"/>
      <c r="P123" s="297">
        <v>14</v>
      </c>
      <c r="Q123" s="297"/>
      <c r="R123" s="297"/>
      <c r="S123" s="297"/>
      <c r="T123" s="297" t="s">
        <v>4520</v>
      </c>
      <c r="U123" s="297"/>
      <c r="V123" s="297"/>
      <c r="W123" s="298"/>
      <c r="X123" s="297" t="s">
        <v>4683</v>
      </c>
      <c r="Y123" s="299" t="s">
        <v>2078</v>
      </c>
      <c r="Z123" s="297" t="s">
        <v>2061</v>
      </c>
      <c r="AA123" s="300">
        <v>43216</v>
      </c>
      <c r="AB123" s="297"/>
      <c r="AC123" s="297" t="s">
        <v>4510</v>
      </c>
      <c r="AD123" s="297" t="s">
        <v>61</v>
      </c>
      <c r="AE123" s="297"/>
      <c r="AF123" s="297"/>
      <c r="AG123" s="276" t="str">
        <f>VLOOKUP(A123,DataCv30!$Y$1:$BC$2027,24,FALSE)</f>
        <v>Cliente</v>
      </c>
      <c r="AH123" s="272" t="str">
        <f t="shared" si="1"/>
        <v>DDR4</v>
      </c>
      <c r="AI123" s="276">
        <v>4</v>
      </c>
      <c r="AJ123" s="276" t="s">
        <v>61</v>
      </c>
    </row>
    <row r="124" spans="1:36" x14ac:dyDescent="0.25">
      <c r="A124" s="299" t="s">
        <v>2079</v>
      </c>
      <c r="B124" s="297" t="s">
        <v>4476</v>
      </c>
      <c r="C124" s="297" t="s">
        <v>4503</v>
      </c>
      <c r="D124" s="297"/>
      <c r="E124" s="297" t="s">
        <v>4684</v>
      </c>
      <c r="F124" s="297" t="s">
        <v>4505</v>
      </c>
      <c r="G124" s="297">
        <v>6</v>
      </c>
      <c r="H124" s="297" t="s">
        <v>4760</v>
      </c>
      <c r="I124" s="297"/>
      <c r="J124" s="297"/>
      <c r="K124" s="297" t="s">
        <v>11047</v>
      </c>
      <c r="L124" s="297"/>
      <c r="M124" s="297"/>
      <c r="N124" s="297"/>
      <c r="O124" s="297"/>
      <c r="P124" s="297">
        <v>14</v>
      </c>
      <c r="Q124" s="297"/>
      <c r="R124" s="297"/>
      <c r="S124" s="297"/>
      <c r="T124" s="297" t="s">
        <v>4520</v>
      </c>
      <c r="U124" s="297"/>
      <c r="V124" s="297"/>
      <c r="W124" s="298"/>
      <c r="X124" s="297" t="s">
        <v>4683</v>
      </c>
      <c r="Y124" s="299" t="s">
        <v>2079</v>
      </c>
      <c r="Z124" s="297" t="s">
        <v>2061</v>
      </c>
      <c r="AA124" s="300">
        <v>43216</v>
      </c>
      <c r="AB124" s="297"/>
      <c r="AC124" s="297" t="s">
        <v>4510</v>
      </c>
      <c r="AD124" s="297" t="s">
        <v>61</v>
      </c>
      <c r="AE124" s="297"/>
      <c r="AF124" s="297"/>
      <c r="AG124" s="276" t="str">
        <f>VLOOKUP(A124,DataCv30!$Y$1:$BC$2027,24,FALSE)</f>
        <v>Cliente</v>
      </c>
      <c r="AH124" s="272" t="str">
        <f t="shared" si="1"/>
        <v>DDR4</v>
      </c>
      <c r="AI124" s="276">
        <v>4</v>
      </c>
      <c r="AJ124" s="276" t="s">
        <v>61</v>
      </c>
    </row>
    <row r="125" spans="1:36" x14ac:dyDescent="0.25">
      <c r="A125" s="299" t="s">
        <v>2080</v>
      </c>
      <c r="B125" s="297" t="s">
        <v>4476</v>
      </c>
      <c r="C125" s="297" t="s">
        <v>4503</v>
      </c>
      <c r="D125" s="297"/>
      <c r="E125" s="297" t="s">
        <v>4684</v>
      </c>
      <c r="F125" s="297" t="s">
        <v>4505</v>
      </c>
      <c r="G125" s="297">
        <v>6</v>
      </c>
      <c r="H125" s="297" t="s">
        <v>4760</v>
      </c>
      <c r="I125" s="297"/>
      <c r="J125" s="297"/>
      <c r="K125" s="297" t="s">
        <v>11047</v>
      </c>
      <c r="L125" s="297"/>
      <c r="M125" s="297"/>
      <c r="N125" s="297"/>
      <c r="O125" s="297"/>
      <c r="P125" s="297">
        <v>14</v>
      </c>
      <c r="Q125" s="297"/>
      <c r="R125" s="297"/>
      <c r="S125" s="297"/>
      <c r="T125" s="297" t="s">
        <v>4520</v>
      </c>
      <c r="U125" s="297"/>
      <c r="V125" s="297"/>
      <c r="W125" s="298"/>
      <c r="X125" s="297" t="s">
        <v>4683</v>
      </c>
      <c r="Y125" s="299" t="s">
        <v>2080</v>
      </c>
      <c r="Z125" s="297" t="s">
        <v>2061</v>
      </c>
      <c r="AA125" s="300">
        <v>43216</v>
      </c>
      <c r="AB125" s="297"/>
      <c r="AC125" s="297" t="s">
        <v>4510</v>
      </c>
      <c r="AD125" s="297" t="s">
        <v>61</v>
      </c>
      <c r="AE125" s="297"/>
      <c r="AF125" s="297"/>
      <c r="AG125" s="276" t="str">
        <f>VLOOKUP(A125,DataCv30!$Y$1:$BC$2027,24,FALSE)</f>
        <v>Cliente</v>
      </c>
      <c r="AH125" s="272" t="str">
        <f t="shared" si="1"/>
        <v>DDR4</v>
      </c>
      <c r="AI125" s="276">
        <v>4</v>
      </c>
      <c r="AJ125" s="276" t="s">
        <v>61</v>
      </c>
    </row>
    <row r="126" spans="1:36" x14ac:dyDescent="0.25">
      <c r="A126" s="299" t="s">
        <v>2086</v>
      </c>
      <c r="B126" s="297" t="s">
        <v>4476</v>
      </c>
      <c r="C126" s="297" t="s">
        <v>4503</v>
      </c>
      <c r="D126" s="297" t="s">
        <v>4704</v>
      </c>
      <c r="E126" s="297" t="s">
        <v>4705</v>
      </c>
      <c r="F126" s="297" t="s">
        <v>4505</v>
      </c>
      <c r="G126" s="297">
        <v>2</v>
      </c>
      <c r="H126" s="297" t="s">
        <v>5511</v>
      </c>
      <c r="I126" s="297"/>
      <c r="J126" s="297"/>
      <c r="K126" s="297" t="s">
        <v>11047</v>
      </c>
      <c r="L126" s="297"/>
      <c r="M126" s="297"/>
      <c r="N126" s="297"/>
      <c r="O126" s="297"/>
      <c r="P126" s="297"/>
      <c r="Q126" s="297"/>
      <c r="R126" s="297"/>
      <c r="S126" s="297"/>
      <c r="T126" s="297"/>
      <c r="U126" s="297"/>
      <c r="V126" s="297"/>
      <c r="W126" s="298" t="s">
        <v>4706</v>
      </c>
      <c r="X126" s="297" t="s">
        <v>4520</v>
      </c>
      <c r="Y126" s="299" t="s">
        <v>2086</v>
      </c>
      <c r="Z126" s="297" t="s">
        <v>2061</v>
      </c>
      <c r="AA126" s="300">
        <v>42767</v>
      </c>
      <c r="AB126" s="297" t="s">
        <v>4707</v>
      </c>
      <c r="AC126" s="297" t="s">
        <v>4510</v>
      </c>
      <c r="AD126" s="297" t="s">
        <v>61</v>
      </c>
      <c r="AE126" s="297"/>
      <c r="AF126" s="297"/>
      <c r="AG126" s="276" t="str">
        <f>VLOOKUP(A126,DataCv30!$Y$1:$BC$2027,24,FALSE)</f>
        <v>Cliente</v>
      </c>
      <c r="AH126" s="272" t="str">
        <f t="shared" si="1"/>
        <v>DDR3</v>
      </c>
      <c r="AI126" s="276">
        <v>4</v>
      </c>
      <c r="AJ126" s="276" t="s">
        <v>61</v>
      </c>
    </row>
    <row r="127" spans="1:36" x14ac:dyDescent="0.25">
      <c r="A127" s="299" t="s">
        <v>645</v>
      </c>
      <c r="B127" s="297" t="s">
        <v>4476</v>
      </c>
      <c r="C127" s="297" t="s">
        <v>4503</v>
      </c>
      <c r="D127" s="297" t="s">
        <v>4714</v>
      </c>
      <c r="E127" s="297" t="s">
        <v>4715</v>
      </c>
      <c r="F127" s="297" t="s">
        <v>4505</v>
      </c>
      <c r="G127" s="297">
        <v>5</v>
      </c>
      <c r="H127" s="297" t="s">
        <v>5511</v>
      </c>
      <c r="I127" s="297"/>
      <c r="J127" s="297"/>
      <c r="K127" s="297" t="s">
        <v>4710</v>
      </c>
      <c r="L127" s="297"/>
      <c r="M127" s="297"/>
      <c r="N127" s="297"/>
      <c r="O127" s="297"/>
      <c r="P127" s="297"/>
      <c r="Q127" s="297"/>
      <c r="R127" s="297"/>
      <c r="S127" s="297"/>
      <c r="T127" s="297"/>
      <c r="U127" s="297"/>
      <c r="V127" s="297"/>
      <c r="W127" s="298" t="s">
        <v>4716</v>
      </c>
      <c r="X127" s="297" t="s">
        <v>4520</v>
      </c>
      <c r="Y127" s="299" t="s">
        <v>645</v>
      </c>
      <c r="Z127" s="297" t="s">
        <v>2759</v>
      </c>
      <c r="AA127" s="300">
        <v>43971</v>
      </c>
      <c r="AB127" s="297" t="s">
        <v>4717</v>
      </c>
      <c r="AC127" s="297" t="s">
        <v>4549</v>
      </c>
      <c r="AD127" s="297" t="s">
        <v>61</v>
      </c>
      <c r="AE127" s="297"/>
      <c r="AF127" s="297"/>
      <c r="AG127" s="276" t="str">
        <f>VLOOKUP(A127,DataCv30!$Y$1:$BC$2027,24,FALSE)</f>
        <v>Cliente</v>
      </c>
      <c r="AH127" s="272" t="str">
        <f t="shared" si="1"/>
        <v>DDR3L</v>
      </c>
      <c r="AI127" s="276">
        <v>4</v>
      </c>
      <c r="AJ127" s="276" t="s">
        <v>61</v>
      </c>
    </row>
    <row r="128" spans="1:36" x14ac:dyDescent="0.25">
      <c r="A128" s="299" t="s">
        <v>1704</v>
      </c>
      <c r="B128" s="297" t="s">
        <v>4476</v>
      </c>
      <c r="C128" s="297" t="s">
        <v>4511</v>
      </c>
      <c r="D128" s="297" t="s">
        <v>4524</v>
      </c>
      <c r="E128" s="297" t="s">
        <v>4525</v>
      </c>
      <c r="F128" s="297" t="s">
        <v>4505</v>
      </c>
      <c r="G128" s="297">
        <v>4</v>
      </c>
      <c r="H128" s="297" t="s">
        <v>5511</v>
      </c>
      <c r="I128" s="297"/>
      <c r="J128" s="297"/>
      <c r="K128" s="297" t="s">
        <v>11047</v>
      </c>
      <c r="L128" s="297"/>
      <c r="M128" s="297"/>
      <c r="N128" s="297"/>
      <c r="O128" s="297"/>
      <c r="P128" s="297">
        <v>14</v>
      </c>
      <c r="Q128" s="297"/>
      <c r="R128" s="297"/>
      <c r="S128" s="297"/>
      <c r="T128" s="297"/>
      <c r="U128" s="297" t="s">
        <v>4527</v>
      </c>
      <c r="V128" s="297"/>
      <c r="W128" s="298" t="s">
        <v>4719</v>
      </c>
      <c r="X128" s="297" t="s">
        <v>4520</v>
      </c>
      <c r="Y128" s="299" t="s">
        <v>1704</v>
      </c>
      <c r="Z128" s="297" t="s">
        <v>1700</v>
      </c>
      <c r="AA128" s="300">
        <v>43738</v>
      </c>
      <c r="AB128" s="297" t="s">
        <v>4720</v>
      </c>
      <c r="AC128" s="297" t="s">
        <v>4510</v>
      </c>
      <c r="AD128" s="297" t="s">
        <v>61</v>
      </c>
      <c r="AE128" s="297"/>
      <c r="AF128" s="297"/>
      <c r="AG128" s="276" t="str">
        <f>VLOOKUP(A128,DataCv30!$Y$1:$BC$2027,24,FALSE)</f>
        <v>Cliente</v>
      </c>
      <c r="AH128" s="272" t="str">
        <f t="shared" si="1"/>
        <v>DDR3L</v>
      </c>
      <c r="AI128" s="276">
        <v>4</v>
      </c>
      <c r="AJ128" s="276" t="s">
        <v>61</v>
      </c>
    </row>
    <row r="129" spans="1:36" x14ac:dyDescent="0.25">
      <c r="A129" s="299" t="s">
        <v>288</v>
      </c>
      <c r="B129" s="297" t="s">
        <v>4476</v>
      </c>
      <c r="C129" s="297" t="s">
        <v>4511</v>
      </c>
      <c r="D129" s="297" t="s">
        <v>4524</v>
      </c>
      <c r="E129" s="297" t="s">
        <v>4525</v>
      </c>
      <c r="F129" s="297" t="s">
        <v>4505</v>
      </c>
      <c r="G129" s="297">
        <v>4</v>
      </c>
      <c r="H129" s="297" t="s">
        <v>5511</v>
      </c>
      <c r="I129" s="297"/>
      <c r="J129" s="297"/>
      <c r="K129" s="297" t="s">
        <v>11047</v>
      </c>
      <c r="L129" s="297"/>
      <c r="M129" s="297"/>
      <c r="N129" s="297"/>
      <c r="O129" s="297"/>
      <c r="P129" s="297">
        <v>14</v>
      </c>
      <c r="Q129" s="297"/>
      <c r="R129" s="297"/>
      <c r="S129" s="297"/>
      <c r="T129" s="297"/>
      <c r="U129" s="297" t="s">
        <v>4527</v>
      </c>
      <c r="V129" s="297"/>
      <c r="W129" s="298" t="s">
        <v>4725</v>
      </c>
      <c r="X129" s="297" t="s">
        <v>4520</v>
      </c>
      <c r="Y129" s="299" t="s">
        <v>288</v>
      </c>
      <c r="Z129" s="297" t="s">
        <v>281</v>
      </c>
      <c r="AA129" s="300">
        <v>43906</v>
      </c>
      <c r="AB129" s="297" t="s">
        <v>4726</v>
      </c>
      <c r="AC129" s="297" t="s">
        <v>4510</v>
      </c>
      <c r="AD129" s="297" t="s">
        <v>61</v>
      </c>
      <c r="AE129" s="297"/>
      <c r="AF129" s="297"/>
      <c r="AG129" s="276" t="str">
        <f>VLOOKUP(A129,DataCv30!$Y$1:$BC$2027,24,FALSE)</f>
        <v>Cliente</v>
      </c>
      <c r="AH129" s="272" t="str">
        <f t="shared" si="1"/>
        <v>DDR3L</v>
      </c>
      <c r="AI129" s="276">
        <v>4</v>
      </c>
      <c r="AJ129" s="276" t="s">
        <v>61</v>
      </c>
    </row>
    <row r="130" spans="1:36" x14ac:dyDescent="0.25">
      <c r="A130" s="299" t="s">
        <v>642</v>
      </c>
      <c r="B130" s="297" t="s">
        <v>4476</v>
      </c>
      <c r="C130" s="297" t="s">
        <v>4511</v>
      </c>
      <c r="D130" s="297" t="s">
        <v>4524</v>
      </c>
      <c r="E130" s="297" t="s">
        <v>4525</v>
      </c>
      <c r="F130" s="297" t="s">
        <v>4505</v>
      </c>
      <c r="G130" s="297">
        <v>4</v>
      </c>
      <c r="H130" s="297" t="s">
        <v>5511</v>
      </c>
      <c r="I130" s="297"/>
      <c r="J130" s="297"/>
      <c r="K130" s="297" t="s">
        <v>11047</v>
      </c>
      <c r="L130" s="297"/>
      <c r="M130" s="297"/>
      <c r="N130" s="297"/>
      <c r="O130" s="297"/>
      <c r="P130" s="297">
        <v>14</v>
      </c>
      <c r="Q130" s="297"/>
      <c r="R130" s="297"/>
      <c r="S130" s="297"/>
      <c r="T130" s="297"/>
      <c r="U130" s="297" t="s">
        <v>4527</v>
      </c>
      <c r="V130" s="297"/>
      <c r="W130" s="298" t="s">
        <v>4729</v>
      </c>
      <c r="X130" s="297" t="s">
        <v>4520</v>
      </c>
      <c r="Y130" s="299" t="s">
        <v>642</v>
      </c>
      <c r="Z130" s="297" t="s">
        <v>634</v>
      </c>
      <c r="AA130" s="300">
        <v>43495</v>
      </c>
      <c r="AB130" s="297" t="s">
        <v>4730</v>
      </c>
      <c r="AC130" s="297" t="s">
        <v>4510</v>
      </c>
      <c r="AD130" s="297" t="s">
        <v>61</v>
      </c>
      <c r="AE130" s="297"/>
      <c r="AF130" s="297"/>
      <c r="AG130" s="276" t="str">
        <f>VLOOKUP(A130,DataCv30!$Y$1:$BC$2027,24,FALSE)</f>
        <v>Cliente</v>
      </c>
      <c r="AH130" s="272" t="str">
        <f t="shared" si="1"/>
        <v>DDR3L</v>
      </c>
      <c r="AI130" s="276">
        <v>4</v>
      </c>
      <c r="AJ130" s="276" t="s">
        <v>61</v>
      </c>
    </row>
    <row r="131" spans="1:36" x14ac:dyDescent="0.25">
      <c r="A131" s="299" t="s">
        <v>4347</v>
      </c>
      <c r="B131" s="297" t="s">
        <v>4476</v>
      </c>
      <c r="C131" s="297" t="s">
        <v>4511</v>
      </c>
      <c r="D131" s="297" t="s">
        <v>4524</v>
      </c>
      <c r="E131" s="297" t="s">
        <v>4525</v>
      </c>
      <c r="F131" s="297" t="s">
        <v>4505</v>
      </c>
      <c r="G131" s="297">
        <v>4</v>
      </c>
      <c r="H131" s="297" t="s">
        <v>5511</v>
      </c>
      <c r="I131" s="297"/>
      <c r="J131" s="297"/>
      <c r="K131" s="297" t="s">
        <v>11047</v>
      </c>
      <c r="L131" s="297"/>
      <c r="M131" s="297"/>
      <c r="N131" s="297"/>
      <c r="O131" s="297"/>
      <c r="P131" s="297">
        <v>14</v>
      </c>
      <c r="Q131" s="297"/>
      <c r="R131" s="297"/>
      <c r="S131" s="297"/>
      <c r="T131" s="297"/>
      <c r="U131" s="297" t="s">
        <v>4527</v>
      </c>
      <c r="V131" s="297"/>
      <c r="W131" s="298" t="s">
        <v>4745</v>
      </c>
      <c r="X131" s="297" t="s">
        <v>4520</v>
      </c>
      <c r="Y131" s="299" t="s">
        <v>4347</v>
      </c>
      <c r="Z131" s="297" t="s">
        <v>502</v>
      </c>
      <c r="AA131" s="300">
        <v>43696</v>
      </c>
      <c r="AB131" s="297" t="s">
        <v>4746</v>
      </c>
      <c r="AC131" s="297" t="s">
        <v>4510</v>
      </c>
      <c r="AD131" s="297" t="s">
        <v>61</v>
      </c>
      <c r="AE131" s="297"/>
      <c r="AF131" s="297"/>
      <c r="AG131" s="276" t="str">
        <f>VLOOKUP(A131,DataCv30!$Y$1:$BC$2027,24,FALSE)</f>
        <v>Cliente</v>
      </c>
      <c r="AH131" s="272" t="str">
        <f t="shared" ref="AH131:AH194" si="2">IF(G131&gt;=6,"DDR4",IF(G131&gt;=4,"DDR3L","DDR3"))</f>
        <v>DDR3L</v>
      </c>
      <c r="AI131" s="276">
        <v>4</v>
      </c>
      <c r="AJ131" s="276" t="s">
        <v>61</v>
      </c>
    </row>
    <row r="132" spans="1:36" x14ac:dyDescent="0.25">
      <c r="A132" s="299" t="s">
        <v>1296</v>
      </c>
      <c r="B132" s="297" t="s">
        <v>4476</v>
      </c>
      <c r="C132" s="297" t="s">
        <v>4511</v>
      </c>
      <c r="D132" s="297" t="s">
        <v>4524</v>
      </c>
      <c r="E132" s="297" t="s">
        <v>4525</v>
      </c>
      <c r="F132" s="297" t="s">
        <v>4505</v>
      </c>
      <c r="G132" s="297">
        <v>4</v>
      </c>
      <c r="H132" s="297" t="s">
        <v>5511</v>
      </c>
      <c r="I132" s="297"/>
      <c r="J132" s="297"/>
      <c r="K132" s="297" t="s">
        <v>11047</v>
      </c>
      <c r="L132" s="297"/>
      <c r="M132" s="297"/>
      <c r="N132" s="297"/>
      <c r="O132" s="297"/>
      <c r="P132" s="297">
        <v>14</v>
      </c>
      <c r="Q132" s="297"/>
      <c r="R132" s="297"/>
      <c r="S132" s="297"/>
      <c r="T132" s="297"/>
      <c r="U132" s="297" t="s">
        <v>4527</v>
      </c>
      <c r="V132" s="297"/>
      <c r="W132" s="298" t="s">
        <v>4751</v>
      </c>
      <c r="X132" s="297" t="s">
        <v>4520</v>
      </c>
      <c r="Y132" s="299" t="s">
        <v>1296</v>
      </c>
      <c r="Z132" s="297" t="s">
        <v>1279</v>
      </c>
      <c r="AA132" s="300">
        <v>44036</v>
      </c>
      <c r="AB132" s="297" t="s">
        <v>4752</v>
      </c>
      <c r="AC132" s="297" t="s">
        <v>4510</v>
      </c>
      <c r="AD132" s="297" t="s">
        <v>61</v>
      </c>
      <c r="AE132" s="297"/>
      <c r="AF132" s="297"/>
      <c r="AG132" s="276" t="str">
        <f>VLOOKUP(A132,DataCv30!$Y$1:$BC$2027,24,FALSE)</f>
        <v>Cliente</v>
      </c>
      <c r="AH132" s="272" t="str">
        <f t="shared" si="2"/>
        <v>DDR3L</v>
      </c>
      <c r="AI132" s="276">
        <v>4</v>
      </c>
      <c r="AJ132" s="276" t="s">
        <v>61</v>
      </c>
    </row>
    <row r="133" spans="1:36" x14ac:dyDescent="0.25">
      <c r="A133" s="299" t="s">
        <v>1706</v>
      </c>
      <c r="B133" s="297" t="s">
        <v>4476</v>
      </c>
      <c r="C133" s="297" t="s">
        <v>4511</v>
      </c>
      <c r="D133" s="297" t="s">
        <v>4524</v>
      </c>
      <c r="E133" s="297" t="s">
        <v>4525</v>
      </c>
      <c r="F133" s="297" t="s">
        <v>4505</v>
      </c>
      <c r="G133" s="297">
        <v>4</v>
      </c>
      <c r="H133" s="297" t="s">
        <v>5511</v>
      </c>
      <c r="I133" s="297"/>
      <c r="J133" s="297"/>
      <c r="K133" s="297" t="s">
        <v>11047</v>
      </c>
      <c r="L133" s="297"/>
      <c r="M133" s="297"/>
      <c r="N133" s="297"/>
      <c r="O133" s="297"/>
      <c r="P133" s="297">
        <v>14</v>
      </c>
      <c r="Q133" s="297"/>
      <c r="R133" s="297"/>
      <c r="S133" s="297"/>
      <c r="T133" s="297"/>
      <c r="U133" s="297"/>
      <c r="V133" s="297"/>
      <c r="W133" s="298" t="s">
        <v>4773</v>
      </c>
      <c r="X133" s="297" t="s">
        <v>4520</v>
      </c>
      <c r="Y133" s="299" t="s">
        <v>1706</v>
      </c>
      <c r="Z133" s="297" t="s">
        <v>1700</v>
      </c>
      <c r="AA133" s="300">
        <v>43738</v>
      </c>
      <c r="AB133" s="297" t="s">
        <v>4720</v>
      </c>
      <c r="AC133" s="297" t="s">
        <v>4510</v>
      </c>
      <c r="AD133" s="297" t="s">
        <v>61</v>
      </c>
      <c r="AE133" s="297"/>
      <c r="AF133" s="297"/>
      <c r="AG133" s="276" t="str">
        <f>VLOOKUP(A133,DataCv30!$Y$1:$BC$2027,24,FALSE)</f>
        <v>Cliente</v>
      </c>
      <c r="AH133" s="272" t="str">
        <f t="shared" si="2"/>
        <v>DDR3L</v>
      </c>
      <c r="AI133" s="276">
        <v>4</v>
      </c>
      <c r="AJ133" s="276" t="s">
        <v>61</v>
      </c>
    </row>
    <row r="134" spans="1:36" x14ac:dyDescent="0.25">
      <c r="A134" s="299" t="s">
        <v>2466</v>
      </c>
      <c r="B134" s="297" t="s">
        <v>4476</v>
      </c>
      <c r="C134" s="297" t="s">
        <v>4511</v>
      </c>
      <c r="D134" s="297" t="s">
        <v>4781</v>
      </c>
      <c r="E134" s="297" t="s">
        <v>4782</v>
      </c>
      <c r="F134" s="297" t="s">
        <v>4505</v>
      </c>
      <c r="G134" s="297">
        <v>4</v>
      </c>
      <c r="H134" s="297" t="s">
        <v>5511</v>
      </c>
      <c r="I134" s="297"/>
      <c r="J134" s="297"/>
      <c r="K134" s="297" t="s">
        <v>11172</v>
      </c>
      <c r="L134" s="297"/>
      <c r="M134" s="297"/>
      <c r="N134" s="297"/>
      <c r="O134" s="297"/>
      <c r="P134" s="297"/>
      <c r="Q134" s="297"/>
      <c r="R134" s="297"/>
      <c r="S134" s="297"/>
      <c r="T134" s="297" t="s">
        <v>4520</v>
      </c>
      <c r="U134" s="297"/>
      <c r="V134" s="297"/>
      <c r="W134" s="298" t="s">
        <v>4784</v>
      </c>
      <c r="X134" s="297" t="s">
        <v>4520</v>
      </c>
      <c r="Y134" s="299" t="s">
        <v>2466</v>
      </c>
      <c r="Z134" s="297" t="s">
        <v>4009</v>
      </c>
      <c r="AA134" s="300">
        <v>44064</v>
      </c>
      <c r="AB134" s="297" t="s">
        <v>4785</v>
      </c>
      <c r="AC134" s="297" t="s">
        <v>4510</v>
      </c>
      <c r="AD134" s="297" t="s">
        <v>61</v>
      </c>
      <c r="AE134" s="297"/>
      <c r="AF134" s="297"/>
      <c r="AG134" s="276" t="str">
        <f>VLOOKUP(A134,DataCv30!$Y$1:$BC$2027,24,FALSE)</f>
        <v>Cliente</v>
      </c>
      <c r="AH134" s="272" t="str">
        <f t="shared" si="2"/>
        <v>DDR3L</v>
      </c>
      <c r="AI134" s="276">
        <v>4</v>
      </c>
      <c r="AJ134" s="276" t="s">
        <v>61</v>
      </c>
    </row>
    <row r="135" spans="1:36" x14ac:dyDescent="0.25">
      <c r="A135" s="299" t="s">
        <v>2798</v>
      </c>
      <c r="B135" s="297" t="s">
        <v>4476</v>
      </c>
      <c r="C135" s="297" t="s">
        <v>4503</v>
      </c>
      <c r="D135" s="297" t="s">
        <v>4786</v>
      </c>
      <c r="E135" s="297" t="s">
        <v>4787</v>
      </c>
      <c r="F135" s="297" t="s">
        <v>4505</v>
      </c>
      <c r="G135" s="297">
        <v>5</v>
      </c>
      <c r="H135" s="297" t="s">
        <v>5511</v>
      </c>
      <c r="I135" s="297"/>
      <c r="J135" s="297"/>
      <c r="K135" s="297" t="s">
        <v>11047</v>
      </c>
      <c r="L135" s="297"/>
      <c r="M135" s="297"/>
      <c r="N135" s="297"/>
      <c r="O135" s="297"/>
      <c r="P135" s="297">
        <v>14</v>
      </c>
      <c r="Q135" s="297"/>
      <c r="R135" s="297"/>
      <c r="S135" s="297"/>
      <c r="T135" s="297"/>
      <c r="U135" s="297"/>
      <c r="V135" s="297"/>
      <c r="W135" s="298" t="s">
        <v>4788</v>
      </c>
      <c r="X135" s="297" t="s">
        <v>4520</v>
      </c>
      <c r="Y135" s="299" t="s">
        <v>2798</v>
      </c>
      <c r="Z135" s="297" t="s">
        <v>2759</v>
      </c>
      <c r="AA135" s="300">
        <v>43971</v>
      </c>
      <c r="AB135" s="297" t="s">
        <v>4717</v>
      </c>
      <c r="AC135" s="297" t="s">
        <v>4549</v>
      </c>
      <c r="AD135" s="297" t="s">
        <v>61</v>
      </c>
      <c r="AE135" s="297"/>
      <c r="AF135" s="297"/>
      <c r="AG135" s="276" t="str">
        <f>VLOOKUP(A135,DataCv30!$Y$1:$BC$2027,24,FALSE)</f>
        <v>Cliente</v>
      </c>
      <c r="AH135" s="272" t="str">
        <f t="shared" si="2"/>
        <v>DDR3L</v>
      </c>
      <c r="AI135" s="276">
        <v>4</v>
      </c>
      <c r="AJ135" s="276" t="s">
        <v>61</v>
      </c>
    </row>
    <row r="136" spans="1:36" x14ac:dyDescent="0.25">
      <c r="A136" s="299" t="s">
        <v>800</v>
      </c>
      <c r="B136" s="297" t="s">
        <v>4476</v>
      </c>
      <c r="C136" s="297" t="s">
        <v>4511</v>
      </c>
      <c r="D136" s="297" t="s">
        <v>4781</v>
      </c>
      <c r="E136" s="297" t="s">
        <v>4782</v>
      </c>
      <c r="F136" s="297" t="s">
        <v>4505</v>
      </c>
      <c r="G136" s="297">
        <v>4</v>
      </c>
      <c r="H136" s="297" t="s">
        <v>5511</v>
      </c>
      <c r="I136" s="297"/>
      <c r="J136" s="297"/>
      <c r="K136" s="297" t="s">
        <v>11172</v>
      </c>
      <c r="L136" s="297"/>
      <c r="M136" s="297"/>
      <c r="N136" s="297"/>
      <c r="O136" s="297"/>
      <c r="P136" s="297">
        <v>14</v>
      </c>
      <c r="Q136" s="297"/>
      <c r="R136" s="297"/>
      <c r="S136" s="297"/>
      <c r="T136" s="297"/>
      <c r="U136" s="297"/>
      <c r="V136" s="297"/>
      <c r="W136" s="298" t="s">
        <v>4789</v>
      </c>
      <c r="X136" s="297" t="s">
        <v>4520</v>
      </c>
      <c r="Y136" s="299" t="s">
        <v>800</v>
      </c>
      <c r="Z136" s="297" t="s">
        <v>796</v>
      </c>
      <c r="AA136" s="300">
        <v>43571</v>
      </c>
      <c r="AB136" s="297" t="s">
        <v>4790</v>
      </c>
      <c r="AC136" s="297" t="s">
        <v>4510</v>
      </c>
      <c r="AD136" s="297" t="s">
        <v>61</v>
      </c>
      <c r="AE136" s="297"/>
      <c r="AF136" s="297"/>
      <c r="AG136" s="276" t="str">
        <f>VLOOKUP(A136,DataCv30!$Y$1:$BC$2027,24,FALSE)</f>
        <v>Cliente</v>
      </c>
      <c r="AH136" s="272" t="str">
        <f t="shared" si="2"/>
        <v>DDR3L</v>
      </c>
      <c r="AI136" s="276">
        <v>4</v>
      </c>
      <c r="AJ136" s="276" t="s">
        <v>61</v>
      </c>
    </row>
    <row r="137" spans="1:36" x14ac:dyDescent="0.25">
      <c r="A137" s="299" t="s">
        <v>1288</v>
      </c>
      <c r="B137" s="297" t="s">
        <v>4476</v>
      </c>
      <c r="C137" s="297" t="s">
        <v>4511</v>
      </c>
      <c r="D137" s="297" t="s">
        <v>4524</v>
      </c>
      <c r="E137" s="297" t="s">
        <v>4525</v>
      </c>
      <c r="F137" s="297" t="s">
        <v>4505</v>
      </c>
      <c r="G137" s="297">
        <v>4</v>
      </c>
      <c r="H137" s="297" t="s">
        <v>5511</v>
      </c>
      <c r="I137" s="297"/>
      <c r="J137" s="297"/>
      <c r="K137" s="297" t="s">
        <v>11047</v>
      </c>
      <c r="L137" s="297"/>
      <c r="M137" s="297"/>
      <c r="N137" s="297"/>
      <c r="O137" s="297"/>
      <c r="P137" s="297">
        <v>14</v>
      </c>
      <c r="Q137" s="297"/>
      <c r="R137" s="297"/>
      <c r="S137" s="297"/>
      <c r="T137" s="297"/>
      <c r="U137" s="297"/>
      <c r="V137" s="297"/>
      <c r="W137" s="298" t="s">
        <v>4796</v>
      </c>
      <c r="X137" s="297" t="s">
        <v>4520</v>
      </c>
      <c r="Y137" s="299" t="s">
        <v>1288</v>
      </c>
      <c r="Z137" s="297" t="s">
        <v>1279</v>
      </c>
      <c r="AA137" s="300">
        <v>44020</v>
      </c>
      <c r="AB137" s="297" t="s">
        <v>4797</v>
      </c>
      <c r="AC137" s="297" t="s">
        <v>4510</v>
      </c>
      <c r="AD137" s="297" t="s">
        <v>61</v>
      </c>
      <c r="AE137" s="297"/>
      <c r="AF137" s="297"/>
      <c r="AG137" s="276" t="str">
        <f>VLOOKUP(A137,DataCv30!$Y$1:$BC$2027,24,FALSE)</f>
        <v>Cliente</v>
      </c>
      <c r="AH137" s="272" t="str">
        <f t="shared" si="2"/>
        <v>DDR3L</v>
      </c>
      <c r="AI137" s="276">
        <v>4</v>
      </c>
      <c r="AJ137" s="276" t="s">
        <v>61</v>
      </c>
    </row>
    <row r="138" spans="1:36" x14ac:dyDescent="0.25">
      <c r="A138" s="299" t="s">
        <v>521</v>
      </c>
      <c r="B138" s="297" t="s">
        <v>4476</v>
      </c>
      <c r="C138" s="297" t="s">
        <v>4538</v>
      </c>
      <c r="D138" s="297" t="s">
        <v>4815</v>
      </c>
      <c r="E138" s="297" t="s">
        <v>4804</v>
      </c>
      <c r="F138" s="297" t="s">
        <v>4505</v>
      </c>
      <c r="G138" s="297">
        <v>5</v>
      </c>
      <c r="H138" s="297" t="s">
        <v>5511</v>
      </c>
      <c r="I138" s="297"/>
      <c r="J138" s="297"/>
      <c r="K138" s="297" t="s">
        <v>11047</v>
      </c>
      <c r="L138" s="297"/>
      <c r="M138" s="297"/>
      <c r="N138" s="297"/>
      <c r="O138" s="297"/>
      <c r="P138" s="297">
        <v>14</v>
      </c>
      <c r="Q138" s="297"/>
      <c r="R138" s="297"/>
      <c r="S138" s="297"/>
      <c r="T138" s="297"/>
      <c r="U138" s="297"/>
      <c r="V138" s="297">
        <v>42405</v>
      </c>
      <c r="W138" s="298" t="s">
        <v>4816</v>
      </c>
      <c r="X138" s="297" t="s">
        <v>4520</v>
      </c>
      <c r="Y138" s="299" t="s">
        <v>521</v>
      </c>
      <c r="Z138" s="297" t="s">
        <v>512</v>
      </c>
      <c r="AA138" s="300">
        <v>43985</v>
      </c>
      <c r="AB138" s="297" t="s">
        <v>4817</v>
      </c>
      <c r="AC138" s="297" t="s">
        <v>4549</v>
      </c>
      <c r="AD138" s="297" t="s">
        <v>61</v>
      </c>
      <c r="AE138" s="297"/>
      <c r="AF138" s="297"/>
      <c r="AG138" s="276" t="str">
        <f>VLOOKUP(A138,DataCv30!$Y$1:$BC$2027,24,FALSE)</f>
        <v>Cliente</v>
      </c>
      <c r="AH138" s="272" t="str">
        <f t="shared" si="2"/>
        <v>DDR3L</v>
      </c>
      <c r="AI138" s="276">
        <v>4</v>
      </c>
      <c r="AJ138" s="276" t="s">
        <v>61</v>
      </c>
    </row>
    <row r="139" spans="1:36" x14ac:dyDescent="0.25">
      <c r="A139" s="299" t="s">
        <v>4166</v>
      </c>
      <c r="B139" s="297" t="s">
        <v>4476</v>
      </c>
      <c r="C139" s="297" t="s">
        <v>4538</v>
      </c>
      <c r="D139" s="297" t="s">
        <v>4815</v>
      </c>
      <c r="E139" s="297" t="s">
        <v>4804</v>
      </c>
      <c r="F139" s="297" t="s">
        <v>4505</v>
      </c>
      <c r="G139" s="297">
        <v>5</v>
      </c>
      <c r="H139" s="297" t="s">
        <v>5511</v>
      </c>
      <c r="I139" s="297"/>
      <c r="J139" s="297"/>
      <c r="K139" s="297" t="s">
        <v>11047</v>
      </c>
      <c r="L139" s="297"/>
      <c r="M139" s="297"/>
      <c r="N139" s="297"/>
      <c r="O139" s="297"/>
      <c r="P139" s="297">
        <v>14</v>
      </c>
      <c r="Q139" s="297"/>
      <c r="R139" s="297"/>
      <c r="S139" s="297"/>
      <c r="T139" s="297"/>
      <c r="U139" s="297"/>
      <c r="V139" s="297"/>
      <c r="W139" s="298" t="s">
        <v>4818</v>
      </c>
      <c r="X139" s="297" t="s">
        <v>4520</v>
      </c>
      <c r="Y139" s="299" t="s">
        <v>4166</v>
      </c>
      <c r="Z139" s="297" t="s">
        <v>4162</v>
      </c>
      <c r="AA139" s="300">
        <v>44070</v>
      </c>
      <c r="AB139" s="297" t="s">
        <v>4819</v>
      </c>
      <c r="AC139" s="297" t="s">
        <v>4510</v>
      </c>
      <c r="AD139" s="297" t="s">
        <v>61</v>
      </c>
      <c r="AE139" s="297"/>
      <c r="AF139" s="297"/>
      <c r="AG139" s="276" t="str">
        <f>VLOOKUP(A139,DataCv30!$Y$1:$BC$2027,24,FALSE)</f>
        <v>Cliente</v>
      </c>
      <c r="AH139" s="272" t="str">
        <f t="shared" si="2"/>
        <v>DDR3L</v>
      </c>
      <c r="AI139" s="276">
        <v>4</v>
      </c>
      <c r="AJ139" s="276" t="s">
        <v>61</v>
      </c>
    </row>
    <row r="140" spans="1:36" x14ac:dyDescent="0.25">
      <c r="A140" s="299" t="s">
        <v>2811</v>
      </c>
      <c r="B140" s="297" t="s">
        <v>4476</v>
      </c>
      <c r="C140" s="297" t="s">
        <v>4538</v>
      </c>
      <c r="D140" s="297" t="s">
        <v>4815</v>
      </c>
      <c r="E140" s="297" t="s">
        <v>4804</v>
      </c>
      <c r="F140" s="297" t="s">
        <v>4505</v>
      </c>
      <c r="G140" s="297">
        <v>5</v>
      </c>
      <c r="H140" s="297" t="s">
        <v>5511</v>
      </c>
      <c r="I140" s="297"/>
      <c r="J140" s="297"/>
      <c r="K140" s="297" t="s">
        <v>11047</v>
      </c>
      <c r="L140" s="297"/>
      <c r="M140" s="297"/>
      <c r="N140" s="297"/>
      <c r="O140" s="297"/>
      <c r="P140" s="297">
        <v>14</v>
      </c>
      <c r="Q140" s="297"/>
      <c r="R140" s="297"/>
      <c r="S140" s="297"/>
      <c r="T140" s="297"/>
      <c r="U140" s="297"/>
      <c r="V140" s="297">
        <v>42405</v>
      </c>
      <c r="W140" s="298" t="s">
        <v>4826</v>
      </c>
      <c r="X140" s="297" t="s">
        <v>4520</v>
      </c>
      <c r="Y140" s="299" t="s">
        <v>2811</v>
      </c>
      <c r="Z140" s="297" t="s">
        <v>2759</v>
      </c>
      <c r="AA140" s="300">
        <v>43971</v>
      </c>
      <c r="AB140" s="297" t="s">
        <v>4827</v>
      </c>
      <c r="AC140" s="297" t="s">
        <v>4549</v>
      </c>
      <c r="AD140" s="297" t="s">
        <v>61</v>
      </c>
      <c r="AE140" s="297"/>
      <c r="AF140" s="297"/>
      <c r="AG140" s="276" t="str">
        <f>VLOOKUP(A140,DataCv30!$Y$1:$BC$2027,24,FALSE)</f>
        <v>Cliente</v>
      </c>
      <c r="AH140" s="272" t="str">
        <f t="shared" si="2"/>
        <v>DDR3L</v>
      </c>
      <c r="AI140" s="276">
        <v>4</v>
      </c>
      <c r="AJ140" s="276" t="s">
        <v>61</v>
      </c>
    </row>
    <row r="141" spans="1:36" x14ac:dyDescent="0.25">
      <c r="A141" s="299" t="s">
        <v>3664</v>
      </c>
      <c r="B141" s="297" t="s">
        <v>4476</v>
      </c>
      <c r="C141" s="297" t="s">
        <v>4538</v>
      </c>
      <c r="D141" s="297" t="s">
        <v>4803</v>
      </c>
      <c r="E141" s="297" t="s">
        <v>4804</v>
      </c>
      <c r="F141" s="297" t="s">
        <v>4540</v>
      </c>
      <c r="G141" s="297">
        <v>5</v>
      </c>
      <c r="H141" s="297" t="s">
        <v>5511</v>
      </c>
      <c r="I141" s="297"/>
      <c r="J141" s="297"/>
      <c r="K141" s="297" t="s">
        <v>11047</v>
      </c>
      <c r="L141" s="297"/>
      <c r="M141" s="297"/>
      <c r="N141" s="297"/>
      <c r="O141" s="297"/>
      <c r="P141" s="297">
        <v>14</v>
      </c>
      <c r="Q141" s="297"/>
      <c r="R141" s="297"/>
      <c r="S141" s="297"/>
      <c r="T141" s="297"/>
      <c r="U141" s="297"/>
      <c r="V141" s="297"/>
      <c r="W141" s="298" t="s">
        <v>4832</v>
      </c>
      <c r="X141" s="297" t="s">
        <v>4520</v>
      </c>
      <c r="Y141" s="299" t="s">
        <v>3664</v>
      </c>
      <c r="Z141" s="297" t="s">
        <v>3660</v>
      </c>
      <c r="AA141" s="300">
        <v>43775</v>
      </c>
      <c r="AB141" s="297" t="s">
        <v>4833</v>
      </c>
      <c r="AC141" s="297" t="s">
        <v>4510</v>
      </c>
      <c r="AD141" s="297" t="s">
        <v>61</v>
      </c>
      <c r="AE141" s="297"/>
      <c r="AF141" s="297"/>
      <c r="AG141" s="276" t="str">
        <f>VLOOKUP(A141,DataCv30!$Y$1:$BC$2027,24,FALSE)</f>
        <v>Cliente</v>
      </c>
      <c r="AH141" s="272" t="str">
        <f t="shared" si="2"/>
        <v>DDR3L</v>
      </c>
      <c r="AI141" s="276">
        <v>4</v>
      </c>
      <c r="AJ141" s="276" t="s">
        <v>61</v>
      </c>
    </row>
    <row r="142" spans="1:36" x14ac:dyDescent="0.25">
      <c r="A142" s="299" t="s">
        <v>1299</v>
      </c>
      <c r="B142" s="297" t="s">
        <v>4476</v>
      </c>
      <c r="C142" s="297" t="s">
        <v>4511</v>
      </c>
      <c r="D142" s="297" t="s">
        <v>4855</v>
      </c>
      <c r="E142" s="297" t="s">
        <v>4856</v>
      </c>
      <c r="F142" s="297" t="s">
        <v>4540</v>
      </c>
      <c r="G142" s="297">
        <v>5</v>
      </c>
      <c r="H142" s="297" t="s">
        <v>5511</v>
      </c>
      <c r="I142" s="297"/>
      <c r="J142" s="297"/>
      <c r="K142" s="297" t="s">
        <v>11047</v>
      </c>
      <c r="L142" s="297"/>
      <c r="M142" s="297"/>
      <c r="N142" s="297"/>
      <c r="O142" s="297"/>
      <c r="P142" s="297">
        <v>14</v>
      </c>
      <c r="Q142" s="297"/>
      <c r="R142" s="297"/>
      <c r="S142" s="297"/>
      <c r="T142" s="297"/>
      <c r="U142" s="297"/>
      <c r="V142" s="297"/>
      <c r="W142" s="298" t="s">
        <v>4857</v>
      </c>
      <c r="X142" s="297" t="s">
        <v>4520</v>
      </c>
      <c r="Y142" s="299" t="s">
        <v>1299</v>
      </c>
      <c r="Z142" s="297" t="s">
        <v>1279</v>
      </c>
      <c r="AA142" s="300">
        <v>44026</v>
      </c>
      <c r="AB142" s="297" t="s">
        <v>4858</v>
      </c>
      <c r="AC142" s="297" t="s">
        <v>4510</v>
      </c>
      <c r="AD142" s="297" t="s">
        <v>61</v>
      </c>
      <c r="AE142" s="297"/>
      <c r="AF142" s="297"/>
      <c r="AG142" s="276" t="str">
        <f>VLOOKUP(A142,DataCv30!$Y$1:$BC$2027,24,FALSE)</f>
        <v>Cliente</v>
      </c>
      <c r="AH142" s="272" t="str">
        <f t="shared" si="2"/>
        <v>DDR3L</v>
      </c>
      <c r="AI142" s="276">
        <v>4</v>
      </c>
      <c r="AJ142" s="276" t="s">
        <v>61</v>
      </c>
    </row>
    <row r="143" spans="1:36" x14ac:dyDescent="0.25">
      <c r="A143" s="299" t="s">
        <v>3678</v>
      </c>
      <c r="B143" s="297" t="s">
        <v>4476</v>
      </c>
      <c r="C143" s="297" t="s">
        <v>4511</v>
      </c>
      <c r="D143" s="297" t="s">
        <v>4855</v>
      </c>
      <c r="E143" s="297" t="s">
        <v>4856</v>
      </c>
      <c r="F143" s="297" t="s">
        <v>4540</v>
      </c>
      <c r="G143" s="297">
        <v>5</v>
      </c>
      <c r="H143" s="297" t="s">
        <v>5511</v>
      </c>
      <c r="I143" s="297"/>
      <c r="J143" s="297"/>
      <c r="K143" s="297" t="s">
        <v>11047</v>
      </c>
      <c r="L143" s="297"/>
      <c r="M143" s="297"/>
      <c r="N143" s="297"/>
      <c r="O143" s="297"/>
      <c r="P143" s="297">
        <v>14</v>
      </c>
      <c r="Q143" s="297"/>
      <c r="R143" s="297"/>
      <c r="S143" s="297"/>
      <c r="T143" s="297"/>
      <c r="U143" s="297"/>
      <c r="V143" s="297"/>
      <c r="W143" s="298" t="s">
        <v>4866</v>
      </c>
      <c r="X143" s="297" t="s">
        <v>4520</v>
      </c>
      <c r="Y143" s="299" t="s">
        <v>3678</v>
      </c>
      <c r="Z143" s="297" t="s">
        <v>3660</v>
      </c>
      <c r="AA143" s="300">
        <v>43872</v>
      </c>
      <c r="AB143" s="297" t="s">
        <v>4867</v>
      </c>
      <c r="AC143" s="297" t="s">
        <v>4510</v>
      </c>
      <c r="AD143" s="297" t="s">
        <v>61</v>
      </c>
      <c r="AE143" s="297"/>
      <c r="AF143" s="297"/>
      <c r="AG143" s="276" t="str">
        <f>VLOOKUP(A143,DataCv30!$Y$1:$BC$2027,24,FALSE)</f>
        <v>Cliente</v>
      </c>
      <c r="AH143" s="272" t="str">
        <f t="shared" si="2"/>
        <v>DDR3L</v>
      </c>
      <c r="AI143" s="276">
        <v>4</v>
      </c>
      <c r="AJ143" s="276" t="s">
        <v>61</v>
      </c>
    </row>
    <row r="144" spans="1:36" x14ac:dyDescent="0.25">
      <c r="A144" s="299" t="s">
        <v>1323</v>
      </c>
      <c r="B144" s="297" t="s">
        <v>4476</v>
      </c>
      <c r="C144" s="297" t="s">
        <v>4511</v>
      </c>
      <c r="D144" s="297" t="s">
        <v>4855</v>
      </c>
      <c r="E144" s="297" t="s">
        <v>4856</v>
      </c>
      <c r="F144" s="297" t="s">
        <v>4540</v>
      </c>
      <c r="G144" s="297">
        <v>5</v>
      </c>
      <c r="H144" s="297" t="s">
        <v>5511</v>
      </c>
      <c r="I144" s="297"/>
      <c r="J144" s="297"/>
      <c r="K144" s="297" t="s">
        <v>11047</v>
      </c>
      <c r="L144" s="297"/>
      <c r="M144" s="297"/>
      <c r="N144" s="297"/>
      <c r="O144" s="297"/>
      <c r="P144" s="297">
        <v>14</v>
      </c>
      <c r="Q144" s="297"/>
      <c r="R144" s="297"/>
      <c r="S144" s="297"/>
      <c r="T144" s="297"/>
      <c r="U144" s="297"/>
      <c r="V144" s="297"/>
      <c r="W144" s="298" t="s">
        <v>4875</v>
      </c>
      <c r="X144" s="297" t="s">
        <v>4520</v>
      </c>
      <c r="Y144" s="299" t="s">
        <v>1323</v>
      </c>
      <c r="Z144" s="297" t="s">
        <v>1279</v>
      </c>
      <c r="AA144" s="300">
        <v>43889</v>
      </c>
      <c r="AB144" s="297" t="s">
        <v>4876</v>
      </c>
      <c r="AC144" s="297" t="s">
        <v>4510</v>
      </c>
      <c r="AD144" s="297" t="s">
        <v>61</v>
      </c>
      <c r="AE144" s="297"/>
      <c r="AF144" s="297"/>
      <c r="AG144" s="276" t="str">
        <f>VLOOKUP(A144,DataCv30!$Y$1:$BC$2027,24,FALSE)</f>
        <v>Cliente</v>
      </c>
      <c r="AH144" s="272" t="str">
        <f t="shared" si="2"/>
        <v>DDR3L</v>
      </c>
      <c r="AI144" s="276">
        <v>4</v>
      </c>
      <c r="AJ144" s="276" t="s">
        <v>61</v>
      </c>
    </row>
    <row r="145" spans="1:36" x14ac:dyDescent="0.25">
      <c r="A145" s="299" t="s">
        <v>3670</v>
      </c>
      <c r="B145" s="297" t="s">
        <v>4476</v>
      </c>
      <c r="C145" s="297" t="s">
        <v>4511</v>
      </c>
      <c r="D145" s="297" t="s">
        <v>4855</v>
      </c>
      <c r="E145" s="297" t="s">
        <v>4856</v>
      </c>
      <c r="F145" s="297" t="s">
        <v>4540</v>
      </c>
      <c r="G145" s="297">
        <v>5</v>
      </c>
      <c r="H145" s="297" t="s">
        <v>5511</v>
      </c>
      <c r="I145" s="297"/>
      <c r="J145" s="297"/>
      <c r="K145" s="297" t="s">
        <v>11047</v>
      </c>
      <c r="L145" s="297"/>
      <c r="M145" s="297"/>
      <c r="N145" s="297"/>
      <c r="O145" s="297"/>
      <c r="P145" s="297">
        <v>14</v>
      </c>
      <c r="Q145" s="297"/>
      <c r="R145" s="297"/>
      <c r="S145" s="297"/>
      <c r="T145" s="297"/>
      <c r="U145" s="297"/>
      <c r="V145" s="297"/>
      <c r="W145" s="298" t="s">
        <v>4877</v>
      </c>
      <c r="X145" s="297" t="s">
        <v>4520</v>
      </c>
      <c r="Y145" s="299" t="s">
        <v>3670</v>
      </c>
      <c r="Z145" s="297" t="s">
        <v>3660</v>
      </c>
      <c r="AA145" s="300">
        <v>44076</v>
      </c>
      <c r="AB145" s="297" t="s">
        <v>4878</v>
      </c>
      <c r="AC145" s="297" t="s">
        <v>4510</v>
      </c>
      <c r="AD145" s="297" t="s">
        <v>61</v>
      </c>
      <c r="AE145" s="297"/>
      <c r="AF145" s="297"/>
      <c r="AG145" s="276" t="str">
        <f>VLOOKUP(A145,DataCv30!$Y$1:$BC$2027,24,FALSE)</f>
        <v>Cliente</v>
      </c>
      <c r="AH145" s="272" t="str">
        <f t="shared" si="2"/>
        <v>DDR3L</v>
      </c>
      <c r="AI145" s="276">
        <v>4</v>
      </c>
      <c r="AJ145" s="276" t="s">
        <v>61</v>
      </c>
    </row>
    <row r="146" spans="1:36" x14ac:dyDescent="0.25">
      <c r="A146" s="299" t="s">
        <v>2812</v>
      </c>
      <c r="B146" s="297" t="s">
        <v>4476</v>
      </c>
      <c r="C146" s="297" t="s">
        <v>4538</v>
      </c>
      <c r="D146" s="297" t="s">
        <v>4886</v>
      </c>
      <c r="E146" s="297" t="s">
        <v>4887</v>
      </c>
      <c r="F146" s="297" t="s">
        <v>4505</v>
      </c>
      <c r="G146" s="297">
        <v>5</v>
      </c>
      <c r="H146" s="297" t="s">
        <v>5511</v>
      </c>
      <c r="I146" s="297"/>
      <c r="J146" s="297"/>
      <c r="K146" s="297" t="s">
        <v>4710</v>
      </c>
      <c r="L146" s="297"/>
      <c r="M146" s="297"/>
      <c r="N146" s="297"/>
      <c r="O146" s="297"/>
      <c r="P146" s="297">
        <v>14</v>
      </c>
      <c r="Q146" s="297"/>
      <c r="R146" s="297"/>
      <c r="S146" s="297"/>
      <c r="T146" s="297"/>
      <c r="U146" s="297" t="s">
        <v>4546</v>
      </c>
      <c r="V146" s="297">
        <v>42516</v>
      </c>
      <c r="W146" s="298" t="s">
        <v>4888</v>
      </c>
      <c r="X146" s="297" t="s">
        <v>4520</v>
      </c>
      <c r="Y146" s="299" t="s">
        <v>2812</v>
      </c>
      <c r="Z146" s="297" t="s">
        <v>2759</v>
      </c>
      <c r="AA146" s="300">
        <v>43971</v>
      </c>
      <c r="AB146" s="297" t="s">
        <v>4827</v>
      </c>
      <c r="AC146" s="297" t="s">
        <v>4549</v>
      </c>
      <c r="AD146" s="297" t="s">
        <v>61</v>
      </c>
      <c r="AE146" s="297"/>
      <c r="AF146" s="297"/>
      <c r="AG146" s="276" t="str">
        <f>VLOOKUP(A146,DataCv30!$Y$1:$BC$2027,24,FALSE)</f>
        <v>Cliente</v>
      </c>
      <c r="AH146" s="272" t="str">
        <f t="shared" si="2"/>
        <v>DDR3L</v>
      </c>
      <c r="AI146" s="276">
        <v>4</v>
      </c>
      <c r="AJ146" s="276" t="s">
        <v>61</v>
      </c>
    </row>
    <row r="147" spans="1:36" x14ac:dyDescent="0.25">
      <c r="A147" s="299" t="s">
        <v>1302</v>
      </c>
      <c r="B147" s="297" t="s">
        <v>4476</v>
      </c>
      <c r="C147" s="297" t="s">
        <v>4511</v>
      </c>
      <c r="D147" s="297" t="s">
        <v>4553</v>
      </c>
      <c r="E147" s="297" t="s">
        <v>4554</v>
      </c>
      <c r="F147" s="297" t="s">
        <v>4505</v>
      </c>
      <c r="G147" s="297">
        <v>5</v>
      </c>
      <c r="H147" s="297" t="s">
        <v>5511</v>
      </c>
      <c r="I147" s="297"/>
      <c r="J147" s="297"/>
      <c r="K147" s="297" t="s">
        <v>4710</v>
      </c>
      <c r="L147" s="297"/>
      <c r="M147" s="297"/>
      <c r="N147" s="297"/>
      <c r="O147" s="297"/>
      <c r="P147" s="297">
        <v>14</v>
      </c>
      <c r="Q147" s="297"/>
      <c r="R147" s="297"/>
      <c r="S147" s="297"/>
      <c r="T147" s="297"/>
      <c r="U147" s="297" t="s">
        <v>4555</v>
      </c>
      <c r="V147" s="297">
        <v>42553</v>
      </c>
      <c r="W147" s="298" t="s">
        <v>11173</v>
      </c>
      <c r="X147" s="297" t="s">
        <v>4520</v>
      </c>
      <c r="Y147" s="299" t="s">
        <v>1302</v>
      </c>
      <c r="Z147" s="297" t="s">
        <v>1279</v>
      </c>
      <c r="AA147" s="300">
        <v>44088</v>
      </c>
      <c r="AB147" s="297" t="s">
        <v>4891</v>
      </c>
      <c r="AC147" s="297" t="s">
        <v>4510</v>
      </c>
      <c r="AD147" s="297" t="s">
        <v>61</v>
      </c>
      <c r="AE147" s="297"/>
      <c r="AF147" s="297"/>
      <c r="AG147" s="276" t="str">
        <f>VLOOKUP(A147,DataCv30!$Y$1:$BC$2027,24,FALSE)</f>
        <v>Cliente</v>
      </c>
      <c r="AH147" s="272" t="str">
        <f t="shared" si="2"/>
        <v>DDR3L</v>
      </c>
      <c r="AI147" s="276">
        <v>4</v>
      </c>
      <c r="AJ147" s="276" t="s">
        <v>61</v>
      </c>
    </row>
    <row r="148" spans="1:36" x14ac:dyDescent="0.25">
      <c r="A148" s="299" t="s">
        <v>1707</v>
      </c>
      <c r="B148" s="297" t="s">
        <v>4476</v>
      </c>
      <c r="C148" s="297" t="s">
        <v>4511</v>
      </c>
      <c r="D148" s="297" t="s">
        <v>4553</v>
      </c>
      <c r="E148" s="297" t="s">
        <v>4554</v>
      </c>
      <c r="F148" s="297" t="s">
        <v>4505</v>
      </c>
      <c r="G148" s="297">
        <v>5</v>
      </c>
      <c r="H148" s="297" t="s">
        <v>5511</v>
      </c>
      <c r="I148" s="297"/>
      <c r="J148" s="297"/>
      <c r="K148" s="297" t="s">
        <v>4710</v>
      </c>
      <c r="L148" s="297"/>
      <c r="M148" s="297"/>
      <c r="N148" s="297"/>
      <c r="O148" s="297"/>
      <c r="P148" s="297">
        <v>14</v>
      </c>
      <c r="Q148" s="297"/>
      <c r="R148" s="297"/>
      <c r="S148" s="297"/>
      <c r="T148" s="297"/>
      <c r="U148" s="297" t="s">
        <v>4555</v>
      </c>
      <c r="V148" s="297">
        <v>42553</v>
      </c>
      <c r="W148" s="298" t="s">
        <v>11174</v>
      </c>
      <c r="X148" s="297" t="s">
        <v>4520</v>
      </c>
      <c r="Y148" s="299" t="s">
        <v>1707</v>
      </c>
      <c r="Z148" s="297" t="s">
        <v>1700</v>
      </c>
      <c r="AA148" s="300">
        <v>43738</v>
      </c>
      <c r="AB148" s="297" t="s">
        <v>4898</v>
      </c>
      <c r="AC148" s="297" t="s">
        <v>4510</v>
      </c>
      <c r="AD148" s="297" t="s">
        <v>61</v>
      </c>
      <c r="AE148" s="297"/>
      <c r="AF148" s="297"/>
      <c r="AG148" s="276" t="str">
        <f>VLOOKUP(A148,DataCv30!$Y$1:$BC$2027,24,FALSE)</f>
        <v>Cliente</v>
      </c>
      <c r="AH148" s="272" t="str">
        <f t="shared" si="2"/>
        <v>DDR3L</v>
      </c>
      <c r="AI148" s="276">
        <v>4</v>
      </c>
      <c r="AJ148" s="276" t="s">
        <v>61</v>
      </c>
    </row>
    <row r="149" spans="1:36" x14ac:dyDescent="0.25">
      <c r="A149" s="299" t="s">
        <v>2112</v>
      </c>
      <c r="B149" s="297" t="s">
        <v>4476</v>
      </c>
      <c r="C149" s="297" t="s">
        <v>4511</v>
      </c>
      <c r="D149" s="297" t="s">
        <v>4553</v>
      </c>
      <c r="E149" s="297" t="s">
        <v>4554</v>
      </c>
      <c r="F149" s="297" t="s">
        <v>4505</v>
      </c>
      <c r="G149" s="297">
        <v>5</v>
      </c>
      <c r="H149" s="297" t="s">
        <v>5511</v>
      </c>
      <c r="I149" s="297"/>
      <c r="J149" s="297"/>
      <c r="K149" s="297" t="s">
        <v>4710</v>
      </c>
      <c r="L149" s="297"/>
      <c r="M149" s="297"/>
      <c r="N149" s="297"/>
      <c r="O149" s="297"/>
      <c r="P149" s="297">
        <v>14</v>
      </c>
      <c r="Q149" s="297"/>
      <c r="R149" s="297"/>
      <c r="S149" s="297"/>
      <c r="T149" s="297"/>
      <c r="U149" s="297" t="s">
        <v>4555</v>
      </c>
      <c r="V149" s="297">
        <v>42553</v>
      </c>
      <c r="W149" s="298" t="s">
        <v>11175</v>
      </c>
      <c r="X149" s="297" t="s">
        <v>4520</v>
      </c>
      <c r="Y149" s="299" t="s">
        <v>2112</v>
      </c>
      <c r="Z149" s="297" t="s">
        <v>2274</v>
      </c>
      <c r="AA149" s="300">
        <v>43755</v>
      </c>
      <c r="AB149" s="297" t="s">
        <v>4906</v>
      </c>
      <c r="AC149" s="297" t="s">
        <v>4510</v>
      </c>
      <c r="AD149" s="297" t="s">
        <v>61</v>
      </c>
      <c r="AE149" s="297"/>
      <c r="AF149" s="297"/>
      <c r="AG149" s="276" t="str">
        <f>VLOOKUP(A149,DataCv30!$Y$1:$BC$2027,24,FALSE)</f>
        <v>Cliente</v>
      </c>
      <c r="AH149" s="272" t="str">
        <f t="shared" si="2"/>
        <v>DDR3L</v>
      </c>
      <c r="AI149" s="276">
        <v>4</v>
      </c>
      <c r="AJ149" s="276" t="s">
        <v>61</v>
      </c>
    </row>
    <row r="150" spans="1:36" x14ac:dyDescent="0.25">
      <c r="A150" s="299" t="s">
        <v>2525</v>
      </c>
      <c r="B150" s="297" t="s">
        <v>4476</v>
      </c>
      <c r="C150" s="297" t="s">
        <v>4511</v>
      </c>
      <c r="D150" s="297" t="s">
        <v>4553</v>
      </c>
      <c r="E150" s="297" t="s">
        <v>4554</v>
      </c>
      <c r="F150" s="297" t="s">
        <v>4505</v>
      </c>
      <c r="G150" s="297">
        <v>5</v>
      </c>
      <c r="H150" s="297" t="s">
        <v>5511</v>
      </c>
      <c r="I150" s="297"/>
      <c r="J150" s="297"/>
      <c r="K150" s="297" t="s">
        <v>4710</v>
      </c>
      <c r="L150" s="297"/>
      <c r="M150" s="297"/>
      <c r="N150" s="297"/>
      <c r="O150" s="297"/>
      <c r="P150" s="297">
        <v>14</v>
      </c>
      <c r="Q150" s="297"/>
      <c r="R150" s="297"/>
      <c r="S150" s="297"/>
      <c r="T150" s="297"/>
      <c r="U150" s="297" t="s">
        <v>4555</v>
      </c>
      <c r="V150" s="297">
        <v>42553</v>
      </c>
      <c r="W150" s="298" t="s">
        <v>11176</v>
      </c>
      <c r="X150" s="297" t="s">
        <v>4520</v>
      </c>
      <c r="Y150" s="299" t="s">
        <v>2525</v>
      </c>
      <c r="Z150" s="297" t="s">
        <v>2521</v>
      </c>
      <c r="AA150" s="300">
        <v>43138</v>
      </c>
      <c r="AB150" s="297" t="s">
        <v>4907</v>
      </c>
      <c r="AC150" s="297" t="s">
        <v>4510</v>
      </c>
      <c r="AD150" s="297" t="s">
        <v>61</v>
      </c>
      <c r="AE150" s="297"/>
      <c r="AF150" s="297"/>
      <c r="AG150" s="276" t="str">
        <f>VLOOKUP(A150,DataCv30!$Y$1:$BC$2027,24,FALSE)</f>
        <v>Cliente</v>
      </c>
      <c r="AH150" s="272" t="str">
        <f t="shared" si="2"/>
        <v>DDR3L</v>
      </c>
      <c r="AI150" s="276">
        <v>4</v>
      </c>
      <c r="AJ150" s="276" t="s">
        <v>61</v>
      </c>
    </row>
    <row r="151" spans="1:36" x14ac:dyDescent="0.25">
      <c r="A151" s="299" t="s">
        <v>1372</v>
      </c>
      <c r="B151" s="297" t="s">
        <v>4476</v>
      </c>
      <c r="C151" s="297" t="s">
        <v>4511</v>
      </c>
      <c r="D151" s="297" t="s">
        <v>4553</v>
      </c>
      <c r="E151" s="297" t="s">
        <v>4554</v>
      </c>
      <c r="F151" s="297" t="s">
        <v>4505</v>
      </c>
      <c r="G151" s="297">
        <v>5</v>
      </c>
      <c r="H151" s="297" t="s">
        <v>5511</v>
      </c>
      <c r="I151" s="297"/>
      <c r="J151" s="297"/>
      <c r="K151" s="297" t="s">
        <v>4710</v>
      </c>
      <c r="L151" s="297"/>
      <c r="M151" s="297"/>
      <c r="N151" s="297"/>
      <c r="O151" s="297"/>
      <c r="P151" s="297">
        <v>14</v>
      </c>
      <c r="Q151" s="297"/>
      <c r="R151" s="297"/>
      <c r="S151" s="297"/>
      <c r="T151" s="297"/>
      <c r="U151" s="297" t="s">
        <v>4555</v>
      </c>
      <c r="V151" s="297">
        <v>42553</v>
      </c>
      <c r="W151" s="298" t="s">
        <v>11177</v>
      </c>
      <c r="X151" s="297" t="s">
        <v>4520</v>
      </c>
      <c r="Y151" s="299" t="s">
        <v>1372</v>
      </c>
      <c r="Z151" s="297" t="s">
        <v>1364</v>
      </c>
      <c r="AA151" s="300">
        <v>44096</v>
      </c>
      <c r="AB151" s="297" t="s">
        <v>4908</v>
      </c>
      <c r="AC151" s="297" t="s">
        <v>4510</v>
      </c>
      <c r="AD151" s="297" t="s">
        <v>61</v>
      </c>
      <c r="AE151" s="297"/>
      <c r="AF151" s="297"/>
      <c r="AG151" s="276" t="str">
        <f>VLOOKUP(A151,DataCv30!$Y$1:$BC$2027,24,FALSE)</f>
        <v>Cliente</v>
      </c>
      <c r="AH151" s="272" t="str">
        <f t="shared" si="2"/>
        <v>DDR3L</v>
      </c>
      <c r="AI151" s="276">
        <v>4</v>
      </c>
      <c r="AJ151" s="276" t="s">
        <v>61</v>
      </c>
    </row>
    <row r="152" spans="1:36" x14ac:dyDescent="0.25">
      <c r="A152" s="299" t="s">
        <v>637</v>
      </c>
      <c r="B152" s="297" t="s">
        <v>4476</v>
      </c>
      <c r="C152" s="297" t="s">
        <v>4511</v>
      </c>
      <c r="D152" s="297" t="s">
        <v>4553</v>
      </c>
      <c r="E152" s="297" t="s">
        <v>4554</v>
      </c>
      <c r="F152" s="297" t="s">
        <v>4505</v>
      </c>
      <c r="G152" s="297">
        <v>5</v>
      </c>
      <c r="H152" s="297" t="s">
        <v>5511</v>
      </c>
      <c r="I152" s="297"/>
      <c r="J152" s="297"/>
      <c r="K152" s="297" t="s">
        <v>4710</v>
      </c>
      <c r="L152" s="297"/>
      <c r="M152" s="297"/>
      <c r="N152" s="297"/>
      <c r="O152" s="297"/>
      <c r="P152" s="297">
        <v>14</v>
      </c>
      <c r="Q152" s="297"/>
      <c r="R152" s="297"/>
      <c r="S152" s="297"/>
      <c r="T152" s="297"/>
      <c r="U152" s="297" t="s">
        <v>4555</v>
      </c>
      <c r="V152" s="297">
        <v>42553</v>
      </c>
      <c r="W152" s="298" t="s">
        <v>11178</v>
      </c>
      <c r="X152" s="297" t="s">
        <v>4520</v>
      </c>
      <c r="Y152" s="299" t="s">
        <v>637</v>
      </c>
      <c r="Z152" s="297" t="s">
        <v>634</v>
      </c>
      <c r="AA152" s="300">
        <v>43549</v>
      </c>
      <c r="AB152" s="297" t="s">
        <v>4913</v>
      </c>
      <c r="AC152" s="297" t="s">
        <v>4510</v>
      </c>
      <c r="AD152" s="297" t="s">
        <v>61</v>
      </c>
      <c r="AE152" s="297"/>
      <c r="AF152" s="297"/>
      <c r="AG152" s="276" t="str">
        <f>VLOOKUP(A152,DataCv30!$Y$1:$BC$2027,24,FALSE)</f>
        <v>Cliente</v>
      </c>
      <c r="AH152" s="272" t="str">
        <f t="shared" si="2"/>
        <v>DDR3L</v>
      </c>
      <c r="AI152" s="276">
        <v>4</v>
      </c>
      <c r="AJ152" s="276" t="s">
        <v>61</v>
      </c>
    </row>
    <row r="153" spans="1:36" x14ac:dyDescent="0.25">
      <c r="A153" s="299" t="s">
        <v>1303</v>
      </c>
      <c r="B153" s="297" t="s">
        <v>4476</v>
      </c>
      <c r="C153" s="297" t="s">
        <v>4511</v>
      </c>
      <c r="D153" s="297" t="s">
        <v>4553</v>
      </c>
      <c r="E153" s="297" t="s">
        <v>4554</v>
      </c>
      <c r="F153" s="297" t="s">
        <v>4505</v>
      </c>
      <c r="G153" s="297">
        <v>5</v>
      </c>
      <c r="H153" s="297" t="s">
        <v>5511</v>
      </c>
      <c r="I153" s="297"/>
      <c r="J153" s="297"/>
      <c r="K153" s="297" t="s">
        <v>4710</v>
      </c>
      <c r="L153" s="297"/>
      <c r="M153" s="297"/>
      <c r="N153" s="297"/>
      <c r="O153" s="297"/>
      <c r="P153" s="297">
        <v>14</v>
      </c>
      <c r="Q153" s="297"/>
      <c r="R153" s="297"/>
      <c r="S153" s="297"/>
      <c r="T153" s="297"/>
      <c r="U153" s="297" t="s">
        <v>4555</v>
      </c>
      <c r="V153" s="297">
        <v>42553</v>
      </c>
      <c r="W153" s="298" t="s">
        <v>11179</v>
      </c>
      <c r="X153" s="297" t="s">
        <v>4520</v>
      </c>
      <c r="Y153" s="299" t="s">
        <v>1303</v>
      </c>
      <c r="Z153" s="297" t="s">
        <v>1279</v>
      </c>
      <c r="AA153" s="300">
        <v>44088</v>
      </c>
      <c r="AB153" s="297" t="s">
        <v>4891</v>
      </c>
      <c r="AC153" s="297" t="s">
        <v>4510</v>
      </c>
      <c r="AD153" s="297" t="s">
        <v>61</v>
      </c>
      <c r="AE153" s="297"/>
      <c r="AF153" s="297"/>
      <c r="AG153" s="276" t="str">
        <f>VLOOKUP(A153,DataCv30!$Y$1:$BC$2027,24,FALSE)</f>
        <v>Cliente</v>
      </c>
      <c r="AH153" s="272" t="str">
        <f t="shared" si="2"/>
        <v>DDR3L</v>
      </c>
      <c r="AI153" s="276">
        <v>4</v>
      </c>
      <c r="AJ153" s="276" t="s">
        <v>61</v>
      </c>
    </row>
    <row r="154" spans="1:36" x14ac:dyDescent="0.25">
      <c r="A154" s="299" t="s">
        <v>1708</v>
      </c>
      <c r="B154" s="297" t="s">
        <v>4476</v>
      </c>
      <c r="C154" s="297" t="s">
        <v>4511</v>
      </c>
      <c r="D154" s="297" t="s">
        <v>4553</v>
      </c>
      <c r="E154" s="297" t="s">
        <v>4554</v>
      </c>
      <c r="F154" s="297" t="s">
        <v>4505</v>
      </c>
      <c r="G154" s="297">
        <v>5</v>
      </c>
      <c r="H154" s="297" t="s">
        <v>5511</v>
      </c>
      <c r="I154" s="297"/>
      <c r="J154" s="297"/>
      <c r="K154" s="297" t="s">
        <v>4710</v>
      </c>
      <c r="L154" s="297"/>
      <c r="M154" s="297"/>
      <c r="N154" s="297"/>
      <c r="O154" s="297"/>
      <c r="P154" s="297">
        <v>14</v>
      </c>
      <c r="Q154" s="297"/>
      <c r="R154" s="297"/>
      <c r="S154" s="297"/>
      <c r="T154" s="297"/>
      <c r="U154" s="297" t="s">
        <v>4555</v>
      </c>
      <c r="V154" s="297">
        <v>42553</v>
      </c>
      <c r="W154" s="298" t="s">
        <v>11180</v>
      </c>
      <c r="X154" s="297" t="s">
        <v>4520</v>
      </c>
      <c r="Y154" s="299" t="s">
        <v>1708</v>
      </c>
      <c r="Z154" s="297" t="s">
        <v>1700</v>
      </c>
      <c r="AA154" s="300">
        <v>43738</v>
      </c>
      <c r="AB154" s="297" t="s">
        <v>4914</v>
      </c>
      <c r="AC154" s="297" t="s">
        <v>4510</v>
      </c>
      <c r="AD154" s="297" t="s">
        <v>61</v>
      </c>
      <c r="AE154" s="297"/>
      <c r="AF154" s="297"/>
      <c r="AG154" s="276" t="str">
        <f>VLOOKUP(A154,DataCv30!$Y$1:$BC$2027,24,FALSE)</f>
        <v>Cliente</v>
      </c>
      <c r="AH154" s="272" t="str">
        <f t="shared" si="2"/>
        <v>DDR3L</v>
      </c>
      <c r="AI154" s="276">
        <v>4</v>
      </c>
      <c r="AJ154" s="276" t="s">
        <v>61</v>
      </c>
    </row>
    <row r="155" spans="1:36" x14ac:dyDescent="0.25">
      <c r="A155" s="299" t="s">
        <v>2799</v>
      </c>
      <c r="B155" s="297" t="s">
        <v>4476</v>
      </c>
      <c r="C155" s="297" t="s">
        <v>4511</v>
      </c>
      <c r="D155" s="297" t="s">
        <v>4809</v>
      </c>
      <c r="E155" s="297" t="s">
        <v>11085</v>
      </c>
      <c r="F155" s="297" t="s">
        <v>4505</v>
      </c>
      <c r="G155" s="297">
        <v>6</v>
      </c>
      <c r="H155" s="297" t="s">
        <v>5511</v>
      </c>
      <c r="I155" s="297"/>
      <c r="J155" s="297"/>
      <c r="K155" s="297" t="s">
        <v>4710</v>
      </c>
      <c r="L155" s="297"/>
      <c r="M155" s="297"/>
      <c r="N155" s="297"/>
      <c r="O155" s="297"/>
      <c r="P155" s="297">
        <v>15.6</v>
      </c>
      <c r="Q155" s="297"/>
      <c r="R155" s="297"/>
      <c r="S155" s="297"/>
      <c r="T155" s="297"/>
      <c r="U155" s="297" t="s">
        <v>4555</v>
      </c>
      <c r="V155" s="297">
        <v>42553</v>
      </c>
      <c r="W155" s="298" t="s">
        <v>11181</v>
      </c>
      <c r="X155" s="297" t="s">
        <v>4520</v>
      </c>
      <c r="Y155" s="299" t="s">
        <v>2799</v>
      </c>
      <c r="Z155" s="297" t="s">
        <v>2759</v>
      </c>
      <c r="AA155" s="300">
        <v>43971</v>
      </c>
      <c r="AB155" s="297" t="s">
        <v>4717</v>
      </c>
      <c r="AC155" s="297" t="s">
        <v>4510</v>
      </c>
      <c r="AD155" s="297" t="s">
        <v>61</v>
      </c>
      <c r="AE155" s="297"/>
      <c r="AF155" s="297"/>
      <c r="AG155" s="276" t="str">
        <f>VLOOKUP(A155,DataCv30!$Y$1:$BC$2027,24,FALSE)</f>
        <v>Cliente</v>
      </c>
      <c r="AH155" s="272" t="str">
        <f t="shared" si="2"/>
        <v>DDR4</v>
      </c>
      <c r="AI155" s="276">
        <v>4</v>
      </c>
      <c r="AJ155" s="276" t="s">
        <v>61</v>
      </c>
    </row>
    <row r="156" spans="1:36" x14ac:dyDescent="0.25">
      <c r="A156" s="299" t="s">
        <v>1022</v>
      </c>
      <c r="B156" s="297" t="s">
        <v>4476</v>
      </c>
      <c r="C156" s="297" t="s">
        <v>4511</v>
      </c>
      <c r="D156" s="297" t="s">
        <v>4809</v>
      </c>
      <c r="E156" s="297" t="s">
        <v>11085</v>
      </c>
      <c r="F156" s="297" t="s">
        <v>4505</v>
      </c>
      <c r="G156" s="297">
        <v>6</v>
      </c>
      <c r="H156" s="297" t="s">
        <v>5511</v>
      </c>
      <c r="I156" s="297"/>
      <c r="J156" s="297"/>
      <c r="K156" s="297" t="s">
        <v>4710</v>
      </c>
      <c r="L156" s="297"/>
      <c r="M156" s="297"/>
      <c r="N156" s="297"/>
      <c r="O156" s="297"/>
      <c r="P156" s="297">
        <v>15.6</v>
      </c>
      <c r="Q156" s="297"/>
      <c r="R156" s="297"/>
      <c r="S156" s="297"/>
      <c r="T156" s="297" t="s">
        <v>4694</v>
      </c>
      <c r="U156" s="297" t="s">
        <v>4555</v>
      </c>
      <c r="V156" s="297">
        <v>42553</v>
      </c>
      <c r="W156" s="298" t="s">
        <v>11182</v>
      </c>
      <c r="X156" s="297" t="s">
        <v>4520</v>
      </c>
      <c r="Y156" s="299" t="s">
        <v>1022</v>
      </c>
      <c r="Z156" s="297" t="s">
        <v>1017</v>
      </c>
      <c r="AA156" s="300">
        <v>43906</v>
      </c>
      <c r="AB156" s="297" t="s">
        <v>4919</v>
      </c>
      <c r="AC156" s="297" t="s">
        <v>4510</v>
      </c>
      <c r="AD156" s="297" t="s">
        <v>61</v>
      </c>
      <c r="AE156" s="297"/>
      <c r="AF156" s="297"/>
      <c r="AG156" s="276" t="str">
        <f>VLOOKUP(A156,DataCv30!$Y$1:$BC$2027,24,FALSE)</f>
        <v>Cliente</v>
      </c>
      <c r="AH156" s="272" t="str">
        <f t="shared" si="2"/>
        <v>DDR4</v>
      </c>
      <c r="AI156" s="276">
        <v>4</v>
      </c>
      <c r="AJ156" s="276" t="s">
        <v>61</v>
      </c>
    </row>
    <row r="157" spans="1:36" x14ac:dyDescent="0.25">
      <c r="A157" s="299" t="s">
        <v>2943</v>
      </c>
      <c r="B157" s="297" t="s">
        <v>4476</v>
      </c>
      <c r="C157" s="297" t="s">
        <v>4511</v>
      </c>
      <c r="D157" s="297" t="s">
        <v>4809</v>
      </c>
      <c r="E157" s="297" t="s">
        <v>11085</v>
      </c>
      <c r="F157" s="297" t="s">
        <v>4505</v>
      </c>
      <c r="G157" s="297">
        <v>6</v>
      </c>
      <c r="H157" s="297" t="s">
        <v>5511</v>
      </c>
      <c r="I157" s="297"/>
      <c r="J157" s="297"/>
      <c r="K157" s="297" t="s">
        <v>4710</v>
      </c>
      <c r="L157" s="297"/>
      <c r="M157" s="297"/>
      <c r="N157" s="297"/>
      <c r="O157" s="297"/>
      <c r="P157" s="297">
        <v>15.6</v>
      </c>
      <c r="Q157" s="297"/>
      <c r="R157" s="297"/>
      <c r="S157" s="297"/>
      <c r="T157" s="297" t="s">
        <v>4520</v>
      </c>
      <c r="U157" s="297" t="s">
        <v>4555</v>
      </c>
      <c r="V157" s="297">
        <v>42553</v>
      </c>
      <c r="W157" s="298" t="s">
        <v>11183</v>
      </c>
      <c r="X157" s="297" t="s">
        <v>4520</v>
      </c>
      <c r="Y157" s="299" t="s">
        <v>2943</v>
      </c>
      <c r="Z157" s="297" t="s">
        <v>2899</v>
      </c>
      <c r="AA157" s="300">
        <v>44090</v>
      </c>
      <c r="AB157" s="297" t="s">
        <v>4920</v>
      </c>
      <c r="AC157" s="297" t="s">
        <v>4510</v>
      </c>
      <c r="AD157" s="297" t="s">
        <v>61</v>
      </c>
      <c r="AE157" s="297"/>
      <c r="AF157" s="297"/>
      <c r="AG157" s="276" t="str">
        <f>VLOOKUP(A157,DataCv30!$Y$1:$BC$2027,24,FALSE)</f>
        <v>Cliente</v>
      </c>
      <c r="AH157" s="272" t="str">
        <f t="shared" si="2"/>
        <v>DDR4</v>
      </c>
      <c r="AI157" s="276">
        <v>4</v>
      </c>
      <c r="AJ157" s="276" t="s">
        <v>61</v>
      </c>
    </row>
    <row r="158" spans="1:36" x14ac:dyDescent="0.25">
      <c r="A158" s="299" t="s">
        <v>1629</v>
      </c>
      <c r="B158" s="297" t="s">
        <v>4476</v>
      </c>
      <c r="C158" s="297" t="s">
        <v>4511</v>
      </c>
      <c r="D158" s="297" t="s">
        <v>4809</v>
      </c>
      <c r="E158" s="297" t="s">
        <v>11085</v>
      </c>
      <c r="F158" s="297" t="s">
        <v>4505</v>
      </c>
      <c r="G158" s="297">
        <v>6</v>
      </c>
      <c r="H158" s="297" t="s">
        <v>5511</v>
      </c>
      <c r="I158" s="297"/>
      <c r="J158" s="297"/>
      <c r="K158" s="297" t="s">
        <v>4710</v>
      </c>
      <c r="L158" s="297"/>
      <c r="M158" s="297"/>
      <c r="N158" s="297"/>
      <c r="O158" s="297"/>
      <c r="P158" s="297">
        <v>15.6</v>
      </c>
      <c r="Q158" s="297"/>
      <c r="R158" s="297"/>
      <c r="S158" s="297"/>
      <c r="T158" s="297"/>
      <c r="U158" s="297" t="s">
        <v>4555</v>
      </c>
      <c r="V158" s="297">
        <v>42553</v>
      </c>
      <c r="W158" s="298" t="s">
        <v>11184</v>
      </c>
      <c r="X158" s="297" t="s">
        <v>4520</v>
      </c>
      <c r="Y158" s="299" t="s">
        <v>1629</v>
      </c>
      <c r="Z158" s="297" t="s">
        <v>1625</v>
      </c>
      <c r="AA158" s="300">
        <v>43696</v>
      </c>
      <c r="AB158" s="297" t="s">
        <v>4921</v>
      </c>
      <c r="AC158" s="297" t="s">
        <v>4510</v>
      </c>
      <c r="AD158" s="297" t="s">
        <v>61</v>
      </c>
      <c r="AE158" s="297"/>
      <c r="AF158" s="297"/>
      <c r="AG158" s="276" t="str">
        <f>VLOOKUP(A158,DataCv30!$Y$1:$BC$2027,24,FALSE)</f>
        <v>Cliente</v>
      </c>
      <c r="AH158" s="272" t="str">
        <f t="shared" si="2"/>
        <v>DDR4</v>
      </c>
      <c r="AI158" s="276">
        <v>4</v>
      </c>
      <c r="AJ158" s="276" t="s">
        <v>61</v>
      </c>
    </row>
    <row r="159" spans="1:36" x14ac:dyDescent="0.25">
      <c r="A159" s="299" t="s">
        <v>1023</v>
      </c>
      <c r="B159" s="297" t="s">
        <v>4476</v>
      </c>
      <c r="C159" s="297" t="s">
        <v>4511</v>
      </c>
      <c r="D159" s="297" t="s">
        <v>4809</v>
      </c>
      <c r="E159" s="297" t="s">
        <v>11085</v>
      </c>
      <c r="F159" s="297" t="s">
        <v>4505</v>
      </c>
      <c r="G159" s="297">
        <v>6</v>
      </c>
      <c r="H159" s="297" t="s">
        <v>5511</v>
      </c>
      <c r="I159" s="297"/>
      <c r="J159" s="297"/>
      <c r="K159" s="297" t="s">
        <v>4710</v>
      </c>
      <c r="L159" s="297"/>
      <c r="M159" s="297"/>
      <c r="N159" s="297"/>
      <c r="O159" s="297"/>
      <c r="P159" s="297">
        <v>15.6</v>
      </c>
      <c r="Q159" s="297"/>
      <c r="R159" s="297"/>
      <c r="S159" s="297"/>
      <c r="T159" s="297"/>
      <c r="U159" s="297" t="s">
        <v>4555</v>
      </c>
      <c r="V159" s="297">
        <v>42553</v>
      </c>
      <c r="W159" s="298" t="s">
        <v>11185</v>
      </c>
      <c r="X159" s="297" t="s">
        <v>4520</v>
      </c>
      <c r="Y159" s="299" t="s">
        <v>1023</v>
      </c>
      <c r="Z159" s="297" t="s">
        <v>1017</v>
      </c>
      <c r="AA159" s="300">
        <v>43906</v>
      </c>
      <c r="AB159" s="297" t="s">
        <v>4931</v>
      </c>
      <c r="AC159" s="297" t="s">
        <v>4510</v>
      </c>
      <c r="AD159" s="297" t="s">
        <v>61</v>
      </c>
      <c r="AE159" s="297"/>
      <c r="AF159" s="297"/>
      <c r="AG159" s="276" t="str">
        <f>VLOOKUP(A159,DataCv30!$Y$1:$BC$2027,24,FALSE)</f>
        <v>Cliente</v>
      </c>
      <c r="AH159" s="272" t="str">
        <f t="shared" si="2"/>
        <v>DDR4</v>
      </c>
      <c r="AI159" s="276">
        <v>4</v>
      </c>
      <c r="AJ159" s="276" t="s">
        <v>61</v>
      </c>
    </row>
    <row r="160" spans="1:36" x14ac:dyDescent="0.25">
      <c r="A160" s="299" t="s">
        <v>3318</v>
      </c>
      <c r="B160" s="297" t="s">
        <v>4476</v>
      </c>
      <c r="C160" s="297" t="s">
        <v>4511</v>
      </c>
      <c r="D160" s="297" t="s">
        <v>4940</v>
      </c>
      <c r="E160" s="297" t="s">
        <v>4941</v>
      </c>
      <c r="F160" s="297" t="s">
        <v>4513</v>
      </c>
      <c r="G160" s="297">
        <v>6</v>
      </c>
      <c r="H160" s="297" t="s">
        <v>4760</v>
      </c>
      <c r="I160" s="297"/>
      <c r="J160" s="297"/>
      <c r="K160" s="297" t="s">
        <v>4710</v>
      </c>
      <c r="L160" s="297"/>
      <c r="M160" s="297"/>
      <c r="N160" s="297"/>
      <c r="O160" s="297"/>
      <c r="P160" s="297">
        <v>14</v>
      </c>
      <c r="Q160" s="297"/>
      <c r="R160" s="297"/>
      <c r="S160" s="297"/>
      <c r="T160" s="297"/>
      <c r="U160" s="297" t="s">
        <v>4555</v>
      </c>
      <c r="V160" s="297">
        <v>42553</v>
      </c>
      <c r="W160" s="298" t="s">
        <v>11186</v>
      </c>
      <c r="X160" s="297" t="s">
        <v>4520</v>
      </c>
      <c r="Y160" s="299" t="s">
        <v>3318</v>
      </c>
      <c r="Z160" s="297" t="s">
        <v>3310</v>
      </c>
      <c r="AA160" s="300">
        <v>43731</v>
      </c>
      <c r="AB160" s="297" t="s">
        <v>4942</v>
      </c>
      <c r="AC160" s="297" t="s">
        <v>4510</v>
      </c>
      <c r="AD160" s="297" t="s">
        <v>61</v>
      </c>
      <c r="AE160" s="297"/>
      <c r="AF160" s="297"/>
      <c r="AG160" s="276" t="str">
        <f>VLOOKUP(A160,DataCv30!$Y$1:$BC$2027,24,FALSE)</f>
        <v>Cliente</v>
      </c>
      <c r="AH160" s="272" t="str">
        <f t="shared" si="2"/>
        <v>DDR4</v>
      </c>
      <c r="AI160" s="276">
        <v>4</v>
      </c>
      <c r="AJ160" s="276" t="s">
        <v>61</v>
      </c>
    </row>
    <row r="161" spans="1:36" x14ac:dyDescent="0.25">
      <c r="A161" s="299" t="s">
        <v>2753</v>
      </c>
      <c r="B161" s="297" t="s">
        <v>4476</v>
      </c>
      <c r="C161" s="297" t="s">
        <v>4511</v>
      </c>
      <c r="D161" s="297" t="s">
        <v>4940</v>
      </c>
      <c r="E161" s="297" t="s">
        <v>4941</v>
      </c>
      <c r="F161" s="297" t="s">
        <v>4513</v>
      </c>
      <c r="G161" s="297">
        <v>6</v>
      </c>
      <c r="H161" s="297" t="s">
        <v>4760</v>
      </c>
      <c r="I161" s="297"/>
      <c r="J161" s="297"/>
      <c r="K161" s="297" t="s">
        <v>4710</v>
      </c>
      <c r="L161" s="297"/>
      <c r="M161" s="297"/>
      <c r="N161" s="297"/>
      <c r="O161" s="297"/>
      <c r="P161" s="297">
        <v>14</v>
      </c>
      <c r="Q161" s="297"/>
      <c r="R161" s="297"/>
      <c r="S161" s="297"/>
      <c r="T161" s="297"/>
      <c r="U161" s="297" t="s">
        <v>4555</v>
      </c>
      <c r="V161" s="297">
        <v>42553</v>
      </c>
      <c r="W161" s="298" t="s">
        <v>4943</v>
      </c>
      <c r="X161" s="297" t="s">
        <v>4520</v>
      </c>
      <c r="Y161" s="299" t="s">
        <v>2753</v>
      </c>
      <c r="Z161" s="297" t="s">
        <v>2749</v>
      </c>
      <c r="AA161" s="300">
        <v>44049</v>
      </c>
      <c r="AB161" s="297" t="s">
        <v>4944</v>
      </c>
      <c r="AC161" s="297" t="s">
        <v>4510</v>
      </c>
      <c r="AD161" s="297" t="s">
        <v>61</v>
      </c>
      <c r="AE161" s="297"/>
      <c r="AF161" s="297"/>
      <c r="AG161" s="276" t="str">
        <f>VLOOKUP(A161,DataCv30!$Y$1:$BC$2027,24,FALSE)</f>
        <v>Cliente</v>
      </c>
      <c r="AH161" s="272" t="str">
        <f t="shared" si="2"/>
        <v>DDR4</v>
      </c>
      <c r="AI161" s="276">
        <v>4</v>
      </c>
      <c r="AJ161" s="276" t="s">
        <v>61</v>
      </c>
    </row>
    <row r="162" spans="1:36" x14ac:dyDescent="0.25">
      <c r="A162" s="299" t="s">
        <v>3081</v>
      </c>
      <c r="B162" s="297" t="s">
        <v>4476</v>
      </c>
      <c r="C162" s="297" t="s">
        <v>4511</v>
      </c>
      <c r="D162" s="297" t="s">
        <v>4947</v>
      </c>
      <c r="E162" s="297" t="s">
        <v>11085</v>
      </c>
      <c r="F162" s="297" t="s">
        <v>4513</v>
      </c>
      <c r="G162" s="297">
        <v>6</v>
      </c>
      <c r="H162" s="297" t="s">
        <v>5511</v>
      </c>
      <c r="I162" s="297"/>
      <c r="J162" s="297"/>
      <c r="K162" s="297" t="s">
        <v>4710</v>
      </c>
      <c r="L162" s="297"/>
      <c r="M162" s="297"/>
      <c r="N162" s="297"/>
      <c r="O162" s="297"/>
      <c r="P162" s="297">
        <v>15.6</v>
      </c>
      <c r="Q162" s="297"/>
      <c r="R162" s="297"/>
      <c r="S162" s="297"/>
      <c r="T162" s="297"/>
      <c r="U162" s="297" t="s">
        <v>4555</v>
      </c>
      <c r="V162" s="297">
        <v>42553</v>
      </c>
      <c r="W162" s="298" t="s">
        <v>11187</v>
      </c>
      <c r="X162" s="297" t="s">
        <v>4520</v>
      </c>
      <c r="Y162" s="299" t="s">
        <v>3081</v>
      </c>
      <c r="Z162" s="297" t="s">
        <v>3054</v>
      </c>
      <c r="AA162" s="300">
        <v>43651</v>
      </c>
      <c r="AB162" s="297" t="s">
        <v>4948</v>
      </c>
      <c r="AC162" s="297" t="s">
        <v>4510</v>
      </c>
      <c r="AD162" s="297" t="s">
        <v>61</v>
      </c>
      <c r="AE162" s="297"/>
      <c r="AF162" s="297"/>
      <c r="AG162" s="276" t="str">
        <f>VLOOKUP(A162,DataCv30!$Y$1:$BC$2027,24,FALSE)</f>
        <v>Cliente</v>
      </c>
      <c r="AH162" s="272" t="str">
        <f t="shared" si="2"/>
        <v>DDR4</v>
      </c>
      <c r="AI162" s="276">
        <v>4</v>
      </c>
      <c r="AJ162" s="276" t="s">
        <v>61</v>
      </c>
    </row>
    <row r="163" spans="1:36" x14ac:dyDescent="0.25">
      <c r="A163" s="299" t="s">
        <v>2846</v>
      </c>
      <c r="B163" s="297" t="s">
        <v>4476</v>
      </c>
      <c r="C163" s="297" t="s">
        <v>4511</v>
      </c>
      <c r="D163" s="297" t="s">
        <v>4947</v>
      </c>
      <c r="E163" s="297" t="s">
        <v>11085</v>
      </c>
      <c r="F163" s="297" t="s">
        <v>4513</v>
      </c>
      <c r="G163" s="297">
        <v>6</v>
      </c>
      <c r="H163" s="297" t="s">
        <v>5511</v>
      </c>
      <c r="I163" s="297"/>
      <c r="J163" s="297"/>
      <c r="K163" s="297" t="s">
        <v>4710</v>
      </c>
      <c r="L163" s="297"/>
      <c r="M163" s="297"/>
      <c r="N163" s="297"/>
      <c r="O163" s="297"/>
      <c r="P163" s="297">
        <v>15.6</v>
      </c>
      <c r="Q163" s="297"/>
      <c r="R163" s="297"/>
      <c r="S163" s="297"/>
      <c r="T163" s="297"/>
      <c r="U163" s="297" t="s">
        <v>4555</v>
      </c>
      <c r="V163" s="297">
        <v>42553</v>
      </c>
      <c r="W163" s="298" t="s">
        <v>11188</v>
      </c>
      <c r="X163" s="297" t="s">
        <v>4520</v>
      </c>
      <c r="Y163" s="299" t="s">
        <v>2846</v>
      </c>
      <c r="Z163" s="297" t="s">
        <v>2839</v>
      </c>
      <c r="AA163" s="300">
        <v>44034</v>
      </c>
      <c r="AB163" s="297" t="s">
        <v>4949</v>
      </c>
      <c r="AC163" s="297" t="s">
        <v>4510</v>
      </c>
      <c r="AD163" s="297" t="s">
        <v>61</v>
      </c>
      <c r="AE163" s="297"/>
      <c r="AF163" s="297"/>
      <c r="AG163" s="276" t="str">
        <f>VLOOKUP(A163,DataCv30!$Y$1:$BC$2027,24,FALSE)</f>
        <v>Cliente</v>
      </c>
      <c r="AH163" s="272" t="str">
        <f t="shared" si="2"/>
        <v>DDR4</v>
      </c>
      <c r="AI163" s="276">
        <v>4</v>
      </c>
      <c r="AJ163" s="276" t="s">
        <v>61</v>
      </c>
    </row>
    <row r="164" spans="1:36" x14ac:dyDescent="0.25">
      <c r="A164" s="299" t="s">
        <v>1709</v>
      </c>
      <c r="B164" s="297" t="s">
        <v>4476</v>
      </c>
      <c r="C164" s="297" t="s">
        <v>4511</v>
      </c>
      <c r="D164" s="297" t="s">
        <v>4544</v>
      </c>
      <c r="E164" s="297" t="s">
        <v>4545</v>
      </c>
      <c r="F164" s="297" t="s">
        <v>4505</v>
      </c>
      <c r="G164" s="297">
        <v>5</v>
      </c>
      <c r="H164" s="297" t="s">
        <v>5511</v>
      </c>
      <c r="I164" s="297"/>
      <c r="J164" s="297"/>
      <c r="K164" s="297" t="s">
        <v>11047</v>
      </c>
      <c r="L164" s="297"/>
      <c r="M164" s="297"/>
      <c r="N164" s="297"/>
      <c r="O164" s="297"/>
      <c r="P164" s="297">
        <v>14</v>
      </c>
      <c r="Q164" s="297"/>
      <c r="R164" s="297"/>
      <c r="S164" s="297"/>
      <c r="T164" s="297"/>
      <c r="U164" s="297" t="s">
        <v>4579</v>
      </c>
      <c r="V164" s="297">
        <v>42654</v>
      </c>
      <c r="W164" s="298" t="s">
        <v>11189</v>
      </c>
      <c r="X164" s="297" t="s">
        <v>4520</v>
      </c>
      <c r="Y164" s="299" t="s">
        <v>1709</v>
      </c>
      <c r="Z164" s="297" t="s">
        <v>1700</v>
      </c>
      <c r="AA164" s="300">
        <v>43738</v>
      </c>
      <c r="AB164" s="297" t="s">
        <v>4952</v>
      </c>
      <c r="AC164" s="297" t="s">
        <v>4510</v>
      </c>
      <c r="AD164" s="297" t="s">
        <v>61</v>
      </c>
      <c r="AE164" s="297"/>
      <c r="AF164" s="297"/>
      <c r="AG164" s="276" t="str">
        <f>VLOOKUP(A164,DataCv30!$Y$1:$BC$2027,24,FALSE)</f>
        <v>Cliente</v>
      </c>
      <c r="AH164" s="272" t="str">
        <f t="shared" si="2"/>
        <v>DDR3L</v>
      </c>
      <c r="AI164" s="276">
        <v>4</v>
      </c>
      <c r="AJ164" s="276" t="s">
        <v>61</v>
      </c>
    </row>
    <row r="165" spans="1:36" x14ac:dyDescent="0.25">
      <c r="A165" s="299" t="s">
        <v>517</v>
      </c>
      <c r="B165" s="297" t="s">
        <v>4476</v>
      </c>
      <c r="C165" s="297" t="s">
        <v>4511</v>
      </c>
      <c r="D165" s="297" t="s">
        <v>4544</v>
      </c>
      <c r="E165" s="297" t="s">
        <v>4545</v>
      </c>
      <c r="F165" s="297" t="s">
        <v>4505</v>
      </c>
      <c r="G165" s="297">
        <v>5</v>
      </c>
      <c r="H165" s="297" t="s">
        <v>5511</v>
      </c>
      <c r="I165" s="297"/>
      <c r="J165" s="297"/>
      <c r="K165" s="297" t="s">
        <v>11047</v>
      </c>
      <c r="L165" s="297"/>
      <c r="M165" s="297"/>
      <c r="N165" s="297"/>
      <c r="O165" s="297"/>
      <c r="P165" s="297">
        <v>14</v>
      </c>
      <c r="Q165" s="297"/>
      <c r="R165" s="297"/>
      <c r="S165" s="297"/>
      <c r="T165" s="297"/>
      <c r="U165" s="297" t="s">
        <v>4579</v>
      </c>
      <c r="V165" s="297">
        <v>42654</v>
      </c>
      <c r="W165" s="298" t="s">
        <v>11190</v>
      </c>
      <c r="X165" s="297" t="s">
        <v>4520</v>
      </c>
      <c r="Y165" s="299" t="s">
        <v>517</v>
      </c>
      <c r="Z165" s="297" t="s">
        <v>2759</v>
      </c>
      <c r="AA165" s="300">
        <v>43971</v>
      </c>
      <c r="AB165" s="297" t="s">
        <v>4959</v>
      </c>
      <c r="AC165" s="297" t="s">
        <v>4549</v>
      </c>
      <c r="AD165" s="297" t="s">
        <v>61</v>
      </c>
      <c r="AE165" s="297"/>
      <c r="AF165" s="297"/>
      <c r="AG165" s="276" t="str">
        <f>VLOOKUP(A165,DataCv30!$Y$1:$BC$2027,24,FALSE)</f>
        <v>Cliente</v>
      </c>
      <c r="AH165" s="272" t="str">
        <f t="shared" si="2"/>
        <v>DDR3L</v>
      </c>
      <c r="AI165" s="276">
        <v>4</v>
      </c>
      <c r="AJ165" s="276" t="s">
        <v>61</v>
      </c>
    </row>
    <row r="166" spans="1:36" x14ac:dyDescent="0.25">
      <c r="A166" s="299" t="s">
        <v>292</v>
      </c>
      <c r="B166" s="297" t="s">
        <v>4476</v>
      </c>
      <c r="C166" s="297" t="s">
        <v>4511</v>
      </c>
      <c r="D166" s="297" t="s">
        <v>4544</v>
      </c>
      <c r="E166" s="297" t="s">
        <v>4545</v>
      </c>
      <c r="F166" s="297" t="s">
        <v>4505</v>
      </c>
      <c r="G166" s="297">
        <v>5</v>
      </c>
      <c r="H166" s="297" t="s">
        <v>5511</v>
      </c>
      <c r="I166" s="297"/>
      <c r="J166" s="297"/>
      <c r="K166" s="297" t="s">
        <v>11047</v>
      </c>
      <c r="L166" s="297"/>
      <c r="M166" s="297"/>
      <c r="N166" s="297"/>
      <c r="O166" s="297"/>
      <c r="P166" s="297">
        <v>14</v>
      </c>
      <c r="Q166" s="297"/>
      <c r="R166" s="297"/>
      <c r="S166" s="297"/>
      <c r="T166" s="297"/>
      <c r="U166" s="297" t="s">
        <v>4579</v>
      </c>
      <c r="V166" s="297">
        <v>42654</v>
      </c>
      <c r="W166" s="298" t="s">
        <v>11191</v>
      </c>
      <c r="X166" s="297" t="s">
        <v>4520</v>
      </c>
      <c r="Y166" s="299" t="s">
        <v>292</v>
      </c>
      <c r="Z166" s="297" t="s">
        <v>281</v>
      </c>
      <c r="AA166" s="300">
        <v>43920</v>
      </c>
      <c r="AB166" s="297" t="s">
        <v>4960</v>
      </c>
      <c r="AC166" s="297" t="s">
        <v>4510</v>
      </c>
      <c r="AD166" s="297" t="s">
        <v>61</v>
      </c>
      <c r="AE166" s="297"/>
      <c r="AF166" s="297"/>
      <c r="AG166" s="276" t="str">
        <f>VLOOKUP(A166,DataCv30!$Y$1:$BC$2027,24,FALSE)</f>
        <v>Cliente</v>
      </c>
      <c r="AH166" s="272" t="str">
        <f t="shared" si="2"/>
        <v>DDR3L</v>
      </c>
      <c r="AI166" s="276">
        <v>4</v>
      </c>
      <c r="AJ166" s="276" t="s">
        <v>61</v>
      </c>
    </row>
    <row r="167" spans="1:36" x14ac:dyDescent="0.25">
      <c r="A167" s="299" t="s">
        <v>291</v>
      </c>
      <c r="B167" s="297" t="s">
        <v>4476</v>
      </c>
      <c r="C167" s="297" t="s">
        <v>4511</v>
      </c>
      <c r="D167" s="297" t="s">
        <v>4544</v>
      </c>
      <c r="E167" s="297" t="s">
        <v>4545</v>
      </c>
      <c r="F167" s="297" t="s">
        <v>4505</v>
      </c>
      <c r="G167" s="297">
        <v>5</v>
      </c>
      <c r="H167" s="297" t="s">
        <v>5511</v>
      </c>
      <c r="I167" s="297"/>
      <c r="J167" s="297"/>
      <c r="K167" s="297" t="s">
        <v>11047</v>
      </c>
      <c r="L167" s="297"/>
      <c r="M167" s="297"/>
      <c r="N167" s="297"/>
      <c r="O167" s="297"/>
      <c r="P167" s="297">
        <v>14</v>
      </c>
      <c r="Q167" s="297"/>
      <c r="R167" s="297"/>
      <c r="S167" s="297"/>
      <c r="T167" s="297"/>
      <c r="U167" s="297" t="s">
        <v>4579</v>
      </c>
      <c r="V167" s="297">
        <v>42654</v>
      </c>
      <c r="W167" s="298" t="s">
        <v>11192</v>
      </c>
      <c r="X167" s="297" t="s">
        <v>4520</v>
      </c>
      <c r="Y167" s="299" t="s">
        <v>291</v>
      </c>
      <c r="Z167" s="297" t="s">
        <v>281</v>
      </c>
      <c r="AA167" s="300">
        <v>43920</v>
      </c>
      <c r="AB167" s="297" t="s">
        <v>4960</v>
      </c>
      <c r="AC167" s="297" t="s">
        <v>4510</v>
      </c>
      <c r="AD167" s="297" t="s">
        <v>61</v>
      </c>
      <c r="AE167" s="297"/>
      <c r="AF167" s="297"/>
      <c r="AG167" s="276" t="str">
        <f>VLOOKUP(A167,DataCv30!$Y$1:$BC$2027,24,FALSE)</f>
        <v>Cliente</v>
      </c>
      <c r="AH167" s="272" t="str">
        <f t="shared" si="2"/>
        <v>DDR3L</v>
      </c>
      <c r="AI167" s="276">
        <v>4</v>
      </c>
      <c r="AJ167" s="276" t="s">
        <v>61</v>
      </c>
    </row>
    <row r="168" spans="1:36" x14ac:dyDescent="0.25">
      <c r="A168" s="299" t="s">
        <v>285</v>
      </c>
      <c r="B168" s="297" t="s">
        <v>4476</v>
      </c>
      <c r="C168" s="297" t="s">
        <v>4511</v>
      </c>
      <c r="D168" s="297" t="s">
        <v>4544</v>
      </c>
      <c r="E168" s="297" t="s">
        <v>4545</v>
      </c>
      <c r="F168" s="297" t="s">
        <v>4505</v>
      </c>
      <c r="G168" s="297">
        <v>5</v>
      </c>
      <c r="H168" s="297" t="s">
        <v>5511</v>
      </c>
      <c r="I168" s="297"/>
      <c r="J168" s="297"/>
      <c r="K168" s="297" t="s">
        <v>11047</v>
      </c>
      <c r="L168" s="297"/>
      <c r="M168" s="297"/>
      <c r="N168" s="297"/>
      <c r="O168" s="297"/>
      <c r="P168" s="297">
        <v>14</v>
      </c>
      <c r="Q168" s="297"/>
      <c r="R168" s="297"/>
      <c r="S168" s="297"/>
      <c r="T168" s="297"/>
      <c r="U168" s="297" t="s">
        <v>4579</v>
      </c>
      <c r="V168" s="297">
        <v>42654</v>
      </c>
      <c r="W168" s="298" t="s">
        <v>11193</v>
      </c>
      <c r="X168" s="297" t="s">
        <v>4520</v>
      </c>
      <c r="Y168" s="299" t="s">
        <v>285</v>
      </c>
      <c r="Z168" s="297" t="s">
        <v>281</v>
      </c>
      <c r="AA168" s="300">
        <v>43906</v>
      </c>
      <c r="AB168" s="297" t="s">
        <v>4726</v>
      </c>
      <c r="AC168" s="297" t="s">
        <v>4510</v>
      </c>
      <c r="AD168" s="297" t="s">
        <v>61</v>
      </c>
      <c r="AE168" s="297"/>
      <c r="AF168" s="297"/>
      <c r="AG168" s="276" t="str">
        <f>VLOOKUP(A168,DataCv30!$Y$1:$BC$2027,24,FALSE)</f>
        <v>Cliente</v>
      </c>
      <c r="AH168" s="272" t="str">
        <f t="shared" si="2"/>
        <v>DDR3L</v>
      </c>
      <c r="AI168" s="276">
        <v>4</v>
      </c>
      <c r="AJ168" s="276" t="s">
        <v>61</v>
      </c>
    </row>
    <row r="169" spans="1:36" x14ac:dyDescent="0.25">
      <c r="A169" s="299" t="s">
        <v>2210</v>
      </c>
      <c r="B169" s="297" t="s">
        <v>4476</v>
      </c>
      <c r="C169" s="297" t="s">
        <v>4511</v>
      </c>
      <c r="D169" s="297" t="s">
        <v>4544</v>
      </c>
      <c r="E169" s="297" t="s">
        <v>4545</v>
      </c>
      <c r="F169" s="297" t="s">
        <v>4505</v>
      </c>
      <c r="G169" s="297">
        <v>5</v>
      </c>
      <c r="H169" s="297" t="s">
        <v>5511</v>
      </c>
      <c r="I169" s="297"/>
      <c r="J169" s="297"/>
      <c r="K169" s="297" t="s">
        <v>11047</v>
      </c>
      <c r="L169" s="297"/>
      <c r="M169" s="297"/>
      <c r="N169" s="297"/>
      <c r="O169" s="297"/>
      <c r="P169" s="297">
        <v>14</v>
      </c>
      <c r="Q169" s="297"/>
      <c r="R169" s="297"/>
      <c r="S169" s="297"/>
      <c r="T169" s="297"/>
      <c r="U169" s="297" t="s">
        <v>4579</v>
      </c>
      <c r="V169" s="297">
        <v>42654</v>
      </c>
      <c r="W169" s="298" t="s">
        <v>11194</v>
      </c>
      <c r="X169" s="297" t="s">
        <v>4520</v>
      </c>
      <c r="Y169" s="299" t="s">
        <v>2210</v>
      </c>
      <c r="Z169" s="297" t="s">
        <v>2203</v>
      </c>
      <c r="AA169" s="300">
        <v>44004</v>
      </c>
      <c r="AB169" s="297" t="s">
        <v>4974</v>
      </c>
      <c r="AC169" s="297" t="s">
        <v>4510</v>
      </c>
      <c r="AD169" s="297" t="s">
        <v>61</v>
      </c>
      <c r="AE169" s="297"/>
      <c r="AF169" s="297"/>
      <c r="AG169" s="276" t="str">
        <f>VLOOKUP(A169,DataCv30!$Y$1:$BC$2027,24,FALSE)</f>
        <v>Cliente</v>
      </c>
      <c r="AH169" s="272" t="str">
        <f t="shared" si="2"/>
        <v>DDR3L</v>
      </c>
      <c r="AI169" s="276">
        <v>4</v>
      </c>
      <c r="AJ169" s="276" t="s">
        <v>61</v>
      </c>
    </row>
    <row r="170" spans="1:36" x14ac:dyDescent="0.25">
      <c r="A170" s="299" t="s">
        <v>2244</v>
      </c>
      <c r="B170" s="297" t="s">
        <v>4476</v>
      </c>
      <c r="C170" s="297" t="s">
        <v>4511</v>
      </c>
      <c r="D170" s="297" t="s">
        <v>4544</v>
      </c>
      <c r="E170" s="297" t="s">
        <v>4545</v>
      </c>
      <c r="F170" s="297" t="s">
        <v>4505</v>
      </c>
      <c r="G170" s="297">
        <v>5</v>
      </c>
      <c r="H170" s="297" t="s">
        <v>5511</v>
      </c>
      <c r="I170" s="297"/>
      <c r="J170" s="297"/>
      <c r="K170" s="297" t="s">
        <v>11047</v>
      </c>
      <c r="L170" s="297"/>
      <c r="M170" s="297"/>
      <c r="N170" s="297"/>
      <c r="O170" s="297"/>
      <c r="P170" s="297">
        <v>14</v>
      </c>
      <c r="Q170" s="297"/>
      <c r="R170" s="297"/>
      <c r="S170" s="297"/>
      <c r="T170" s="297"/>
      <c r="U170" s="297" t="s">
        <v>4579</v>
      </c>
      <c r="V170" s="297">
        <v>42654</v>
      </c>
      <c r="W170" s="298" t="s">
        <v>11195</v>
      </c>
      <c r="X170" s="297" t="s">
        <v>4520</v>
      </c>
      <c r="Y170" s="299" t="s">
        <v>2244</v>
      </c>
      <c r="Z170" s="297" t="s">
        <v>3660</v>
      </c>
      <c r="AA170" s="300">
        <v>44064</v>
      </c>
      <c r="AB170" s="297" t="s">
        <v>4975</v>
      </c>
      <c r="AC170" s="297" t="s">
        <v>4510</v>
      </c>
      <c r="AD170" s="297" t="s">
        <v>61</v>
      </c>
      <c r="AE170" s="297"/>
      <c r="AF170" s="297"/>
      <c r="AG170" s="276" t="str">
        <f>VLOOKUP(A170,DataCv30!$Y$1:$BC$2027,24,FALSE)</f>
        <v>Cliente</v>
      </c>
      <c r="AH170" s="272" t="str">
        <f t="shared" si="2"/>
        <v>DDR3L</v>
      </c>
      <c r="AI170" s="276">
        <v>4</v>
      </c>
      <c r="AJ170" s="276" t="s">
        <v>61</v>
      </c>
    </row>
    <row r="171" spans="1:36" x14ac:dyDescent="0.25">
      <c r="A171" s="299" t="s">
        <v>3082</v>
      </c>
      <c r="B171" s="297" t="s">
        <v>4476</v>
      </c>
      <c r="C171" s="297" t="s">
        <v>4503</v>
      </c>
      <c r="D171" s="297">
        <v>1100035327</v>
      </c>
      <c r="E171" s="297" t="s">
        <v>4978</v>
      </c>
      <c r="F171" s="297" t="s">
        <v>4513</v>
      </c>
      <c r="G171" s="297">
        <v>6</v>
      </c>
      <c r="H171" s="297" t="s">
        <v>4760</v>
      </c>
      <c r="I171" s="297"/>
      <c r="J171" s="297"/>
      <c r="K171" s="297" t="s">
        <v>4710</v>
      </c>
      <c r="L171" s="297"/>
      <c r="M171" s="297"/>
      <c r="N171" s="297"/>
      <c r="O171" s="297"/>
      <c r="P171" s="297"/>
      <c r="Q171" s="297"/>
      <c r="R171" s="297"/>
      <c r="S171" s="297"/>
      <c r="T171" s="297" t="s">
        <v>4520</v>
      </c>
      <c r="U171" s="297" t="s">
        <v>4579</v>
      </c>
      <c r="V171" s="297">
        <v>42654</v>
      </c>
      <c r="W171" s="298" t="s">
        <v>11196</v>
      </c>
      <c r="X171" s="297" t="s">
        <v>4520</v>
      </c>
      <c r="Y171" s="299" t="s">
        <v>3082</v>
      </c>
      <c r="Z171" s="297" t="s">
        <v>3054</v>
      </c>
      <c r="AA171" s="300">
        <v>43816</v>
      </c>
      <c r="AB171" s="297" t="s">
        <v>4979</v>
      </c>
      <c r="AC171" s="297" t="s">
        <v>4510</v>
      </c>
      <c r="AD171" s="297" t="s">
        <v>61</v>
      </c>
      <c r="AE171" s="297"/>
      <c r="AF171" s="297"/>
      <c r="AG171" s="276" t="str">
        <f>VLOOKUP(A171,DataCv30!$Y$1:$BC$2027,24,FALSE)</f>
        <v>Cliente</v>
      </c>
      <c r="AH171" s="272" t="str">
        <f t="shared" si="2"/>
        <v>DDR4</v>
      </c>
      <c r="AI171" s="276">
        <v>4</v>
      </c>
      <c r="AJ171" s="276" t="s">
        <v>61</v>
      </c>
    </row>
    <row r="172" spans="1:36" x14ac:dyDescent="0.25">
      <c r="A172" s="299" t="s">
        <v>287</v>
      </c>
      <c r="B172" s="297" t="s">
        <v>4476</v>
      </c>
      <c r="C172" s="297" t="s">
        <v>4511</v>
      </c>
      <c r="D172" s="297" t="s">
        <v>4544</v>
      </c>
      <c r="E172" s="297" t="s">
        <v>4545</v>
      </c>
      <c r="F172" s="297" t="s">
        <v>4505</v>
      </c>
      <c r="G172" s="297">
        <v>5</v>
      </c>
      <c r="H172" s="297" t="s">
        <v>5511</v>
      </c>
      <c r="I172" s="297"/>
      <c r="J172" s="297"/>
      <c r="K172" s="297" t="s">
        <v>11047</v>
      </c>
      <c r="L172" s="297"/>
      <c r="M172" s="297"/>
      <c r="N172" s="297"/>
      <c r="O172" s="297"/>
      <c r="P172" s="297"/>
      <c r="Q172" s="297"/>
      <c r="R172" s="297"/>
      <c r="S172" s="297"/>
      <c r="T172" s="297"/>
      <c r="U172" s="297"/>
      <c r="V172" s="297"/>
      <c r="W172" s="298" t="s">
        <v>4980</v>
      </c>
      <c r="X172" s="297" t="s">
        <v>4520</v>
      </c>
      <c r="Y172" s="299" t="s">
        <v>287</v>
      </c>
      <c r="Z172" s="297" t="s">
        <v>281</v>
      </c>
      <c r="AA172" s="300">
        <v>43906</v>
      </c>
      <c r="AB172" s="297" t="s">
        <v>4726</v>
      </c>
      <c r="AC172" s="297" t="s">
        <v>4510</v>
      </c>
      <c r="AD172" s="297" t="s">
        <v>61</v>
      </c>
      <c r="AE172" s="297"/>
      <c r="AF172" s="297"/>
      <c r="AG172" s="276" t="str">
        <f>VLOOKUP(A172,DataCv30!$Y$1:$BC$2027,24,FALSE)</f>
        <v>Cliente</v>
      </c>
      <c r="AH172" s="272" t="str">
        <f t="shared" si="2"/>
        <v>DDR3L</v>
      </c>
      <c r="AI172" s="276">
        <v>4</v>
      </c>
      <c r="AJ172" s="276" t="s">
        <v>61</v>
      </c>
    </row>
    <row r="173" spans="1:36" x14ac:dyDescent="0.25">
      <c r="A173" s="299" t="s">
        <v>1710</v>
      </c>
      <c r="B173" s="297" t="s">
        <v>4476</v>
      </c>
      <c r="C173" s="297" t="s">
        <v>4511</v>
      </c>
      <c r="D173" s="297" t="s">
        <v>4544</v>
      </c>
      <c r="E173" s="297" t="s">
        <v>4545</v>
      </c>
      <c r="F173" s="297" t="s">
        <v>4505</v>
      </c>
      <c r="G173" s="297">
        <v>5</v>
      </c>
      <c r="H173" s="297" t="s">
        <v>5511</v>
      </c>
      <c r="I173" s="297"/>
      <c r="J173" s="297"/>
      <c r="K173" s="297" t="s">
        <v>11047</v>
      </c>
      <c r="L173" s="297"/>
      <c r="M173" s="297"/>
      <c r="N173" s="297"/>
      <c r="O173" s="297"/>
      <c r="P173" s="297"/>
      <c r="Q173" s="297"/>
      <c r="R173" s="297"/>
      <c r="S173" s="297"/>
      <c r="T173" s="297"/>
      <c r="U173" s="297"/>
      <c r="V173" s="297"/>
      <c r="W173" s="298" t="s">
        <v>4981</v>
      </c>
      <c r="X173" s="297" t="s">
        <v>4520</v>
      </c>
      <c r="Y173" s="299" t="s">
        <v>1710</v>
      </c>
      <c r="Z173" s="297" t="s">
        <v>1700</v>
      </c>
      <c r="AA173" s="300">
        <v>43738</v>
      </c>
      <c r="AB173" s="297" t="s">
        <v>4952</v>
      </c>
      <c r="AC173" s="297" t="s">
        <v>4510</v>
      </c>
      <c r="AD173" s="297" t="s">
        <v>61</v>
      </c>
      <c r="AE173" s="297"/>
      <c r="AF173" s="297"/>
      <c r="AG173" s="276" t="str">
        <f>VLOOKUP(A173,DataCv30!$Y$1:$BC$2027,24,FALSE)</f>
        <v>Cliente</v>
      </c>
      <c r="AH173" s="272" t="str">
        <f t="shared" si="2"/>
        <v>DDR3L</v>
      </c>
      <c r="AI173" s="276">
        <v>4</v>
      </c>
      <c r="AJ173" s="276" t="s">
        <v>61</v>
      </c>
    </row>
    <row r="174" spans="1:36" x14ac:dyDescent="0.25">
      <c r="A174" s="299" t="s">
        <v>3683</v>
      </c>
      <c r="B174" s="297" t="s">
        <v>4476</v>
      </c>
      <c r="C174" s="297" t="s">
        <v>4511</v>
      </c>
      <c r="D174" s="297" t="s">
        <v>4544</v>
      </c>
      <c r="E174" s="297" t="s">
        <v>4545</v>
      </c>
      <c r="F174" s="297" t="s">
        <v>4505</v>
      </c>
      <c r="G174" s="297">
        <v>5</v>
      </c>
      <c r="H174" s="297" t="s">
        <v>5511</v>
      </c>
      <c r="I174" s="297"/>
      <c r="J174" s="297"/>
      <c r="K174" s="297" t="s">
        <v>11047</v>
      </c>
      <c r="L174" s="297"/>
      <c r="M174" s="297"/>
      <c r="N174" s="297"/>
      <c r="O174" s="297"/>
      <c r="P174" s="297"/>
      <c r="Q174" s="297"/>
      <c r="R174" s="297"/>
      <c r="S174" s="297"/>
      <c r="T174" s="297"/>
      <c r="U174" s="297"/>
      <c r="V174" s="297"/>
      <c r="W174" s="298" t="s">
        <v>4985</v>
      </c>
      <c r="X174" s="297" t="s">
        <v>4520</v>
      </c>
      <c r="Y174" s="299" t="s">
        <v>3683</v>
      </c>
      <c r="Z174" s="297" t="s">
        <v>3679</v>
      </c>
      <c r="AA174" s="300">
        <v>43544</v>
      </c>
      <c r="AB174" s="297" t="s">
        <v>4986</v>
      </c>
      <c r="AC174" s="297" t="s">
        <v>4510</v>
      </c>
      <c r="AD174" s="297" t="s">
        <v>61</v>
      </c>
      <c r="AE174" s="297"/>
      <c r="AF174" s="297"/>
      <c r="AG174" s="276" t="str">
        <f>VLOOKUP(A174,DataCv30!$Y$1:$BC$2027,24,FALSE)</f>
        <v>Cliente</v>
      </c>
      <c r="AH174" s="272" t="str">
        <f t="shared" si="2"/>
        <v>DDR3L</v>
      </c>
      <c r="AI174" s="276">
        <v>4</v>
      </c>
      <c r="AJ174" s="276" t="s">
        <v>61</v>
      </c>
    </row>
    <row r="175" spans="1:36" x14ac:dyDescent="0.25">
      <c r="A175" s="299" t="s">
        <v>2804</v>
      </c>
      <c r="B175" s="297" t="s">
        <v>4476</v>
      </c>
      <c r="C175" s="297" t="s">
        <v>4511</v>
      </c>
      <c r="D175" s="297" t="s">
        <v>4544</v>
      </c>
      <c r="E175" s="297" t="s">
        <v>4545</v>
      </c>
      <c r="F175" s="297" t="s">
        <v>4505</v>
      </c>
      <c r="G175" s="297">
        <v>5</v>
      </c>
      <c r="H175" s="297" t="s">
        <v>5511</v>
      </c>
      <c r="I175" s="297"/>
      <c r="J175" s="297"/>
      <c r="K175" s="297" t="s">
        <v>11047</v>
      </c>
      <c r="L175" s="297"/>
      <c r="M175" s="297"/>
      <c r="N175" s="297"/>
      <c r="O175" s="297"/>
      <c r="P175" s="297"/>
      <c r="Q175" s="297"/>
      <c r="R175" s="297"/>
      <c r="S175" s="297"/>
      <c r="T175" s="297"/>
      <c r="U175" s="297"/>
      <c r="V175" s="297"/>
      <c r="W175" s="298" t="s">
        <v>4987</v>
      </c>
      <c r="X175" s="297" t="s">
        <v>4520</v>
      </c>
      <c r="Y175" s="299" t="s">
        <v>2804</v>
      </c>
      <c r="Z175" s="297" t="s">
        <v>2759</v>
      </c>
      <c r="AA175" s="300">
        <v>43971</v>
      </c>
      <c r="AB175" s="297" t="s">
        <v>4959</v>
      </c>
      <c r="AC175" s="297" t="s">
        <v>4549</v>
      </c>
      <c r="AD175" s="297" t="s">
        <v>61</v>
      </c>
      <c r="AE175" s="297"/>
      <c r="AF175" s="297"/>
      <c r="AG175" s="276" t="str">
        <f>VLOOKUP(A175,DataCv30!$Y$1:$BC$2027,24,FALSE)</f>
        <v>Cliente</v>
      </c>
      <c r="AH175" s="272" t="str">
        <f t="shared" si="2"/>
        <v>DDR3L</v>
      </c>
      <c r="AI175" s="276">
        <v>4</v>
      </c>
      <c r="AJ175" s="276" t="s">
        <v>61</v>
      </c>
    </row>
    <row r="176" spans="1:36" x14ac:dyDescent="0.25">
      <c r="A176" s="299" t="s">
        <v>1305</v>
      </c>
      <c r="B176" s="297" t="s">
        <v>4476</v>
      </c>
      <c r="C176" s="297" t="s">
        <v>4511</v>
      </c>
      <c r="D176" s="297" t="s">
        <v>4544</v>
      </c>
      <c r="E176" s="297" t="s">
        <v>4545</v>
      </c>
      <c r="F176" s="297" t="s">
        <v>4505</v>
      </c>
      <c r="G176" s="297">
        <v>5</v>
      </c>
      <c r="H176" s="297" t="s">
        <v>5511</v>
      </c>
      <c r="I176" s="297"/>
      <c r="J176" s="297"/>
      <c r="K176" s="297" t="s">
        <v>11047</v>
      </c>
      <c r="L176" s="297"/>
      <c r="M176" s="297"/>
      <c r="N176" s="297"/>
      <c r="O176" s="297"/>
      <c r="P176" s="297"/>
      <c r="Q176" s="297"/>
      <c r="R176" s="297"/>
      <c r="S176" s="297"/>
      <c r="T176" s="297"/>
      <c r="U176" s="297"/>
      <c r="V176" s="297"/>
      <c r="W176" s="298" t="s">
        <v>4988</v>
      </c>
      <c r="X176" s="297" t="s">
        <v>4520</v>
      </c>
      <c r="Y176" s="299" t="s">
        <v>1305</v>
      </c>
      <c r="Z176" s="297" t="s">
        <v>1279</v>
      </c>
      <c r="AA176" s="300">
        <v>44026</v>
      </c>
      <c r="AB176" s="297" t="s">
        <v>4989</v>
      </c>
      <c r="AC176" s="297" t="s">
        <v>4510</v>
      </c>
      <c r="AD176" s="297" t="s">
        <v>61</v>
      </c>
      <c r="AE176" s="297"/>
      <c r="AF176" s="297"/>
      <c r="AG176" s="276" t="str">
        <f>VLOOKUP(A176,DataCv30!$Y$1:$BC$2027,24,FALSE)</f>
        <v>Cliente</v>
      </c>
      <c r="AH176" s="272" t="str">
        <f t="shared" si="2"/>
        <v>DDR3L</v>
      </c>
      <c r="AI176" s="276">
        <v>4</v>
      </c>
      <c r="AJ176" s="276" t="s">
        <v>61</v>
      </c>
    </row>
    <row r="177" spans="1:36" x14ac:dyDescent="0.25">
      <c r="A177" s="299" t="s">
        <v>2214</v>
      </c>
      <c r="B177" s="297" t="s">
        <v>4476</v>
      </c>
      <c r="C177" s="297" t="s">
        <v>4511</v>
      </c>
      <c r="D177" s="297" t="s">
        <v>4544</v>
      </c>
      <c r="E177" s="297" t="s">
        <v>4545</v>
      </c>
      <c r="F177" s="297" t="s">
        <v>4505</v>
      </c>
      <c r="G177" s="297">
        <v>5</v>
      </c>
      <c r="H177" s="297" t="s">
        <v>5511</v>
      </c>
      <c r="I177" s="297"/>
      <c r="J177" s="297"/>
      <c r="K177" s="297" t="s">
        <v>11047</v>
      </c>
      <c r="L177" s="297"/>
      <c r="M177" s="297"/>
      <c r="N177" s="297"/>
      <c r="O177" s="297"/>
      <c r="P177" s="297"/>
      <c r="Q177" s="297"/>
      <c r="R177" s="297"/>
      <c r="S177" s="297"/>
      <c r="T177" s="297"/>
      <c r="U177" s="297"/>
      <c r="V177" s="297"/>
      <c r="W177" s="298" t="s">
        <v>5002</v>
      </c>
      <c r="X177" s="297" t="s">
        <v>4520</v>
      </c>
      <c r="Y177" s="299" t="s">
        <v>2214</v>
      </c>
      <c r="Z177" s="297" t="s">
        <v>2203</v>
      </c>
      <c r="AA177" s="300">
        <v>44022</v>
      </c>
      <c r="AB177" s="297" t="s">
        <v>5003</v>
      </c>
      <c r="AC177" s="297" t="s">
        <v>4510</v>
      </c>
      <c r="AD177" s="297" t="s">
        <v>61</v>
      </c>
      <c r="AE177" s="297"/>
      <c r="AF177" s="297"/>
      <c r="AG177" s="276" t="str">
        <f>VLOOKUP(A177,DataCv30!$Y$1:$BC$2027,24,FALSE)</f>
        <v>Cliente</v>
      </c>
      <c r="AH177" s="272" t="str">
        <f t="shared" si="2"/>
        <v>DDR3L</v>
      </c>
      <c r="AI177" s="276">
        <v>4</v>
      </c>
      <c r="AJ177" s="276" t="s">
        <v>61</v>
      </c>
    </row>
    <row r="178" spans="1:36" x14ac:dyDescent="0.25">
      <c r="A178" s="299" t="s">
        <v>187</v>
      </c>
      <c r="B178" s="297" t="s">
        <v>4476</v>
      </c>
      <c r="C178" s="297" t="s">
        <v>4538</v>
      </c>
      <c r="D178" s="297" t="s">
        <v>4836</v>
      </c>
      <c r="E178" s="297" t="s">
        <v>4837</v>
      </c>
      <c r="F178" s="297" t="s">
        <v>4505</v>
      </c>
      <c r="G178" s="297">
        <v>6</v>
      </c>
      <c r="H178" s="297" t="s">
        <v>5511</v>
      </c>
      <c r="I178" s="297"/>
      <c r="J178" s="297"/>
      <c r="K178" s="297" t="s">
        <v>4710</v>
      </c>
      <c r="L178" s="297"/>
      <c r="M178" s="297"/>
      <c r="N178" s="297"/>
      <c r="O178" s="297"/>
      <c r="P178" s="297"/>
      <c r="Q178" s="297"/>
      <c r="R178" s="297"/>
      <c r="S178" s="297"/>
      <c r="T178" s="297"/>
      <c r="U178" s="297" t="s">
        <v>5004</v>
      </c>
      <c r="V178" s="297">
        <v>42710</v>
      </c>
      <c r="W178" s="298" t="s">
        <v>5005</v>
      </c>
      <c r="X178" s="297" t="s">
        <v>4520</v>
      </c>
      <c r="Y178" s="299" t="s">
        <v>187</v>
      </c>
      <c r="Z178" s="297" t="s">
        <v>144</v>
      </c>
      <c r="AA178" s="300">
        <v>44099</v>
      </c>
      <c r="AB178" s="297" t="s">
        <v>5006</v>
      </c>
      <c r="AC178" s="297" t="s">
        <v>4510</v>
      </c>
      <c r="AD178" s="297" t="s">
        <v>61</v>
      </c>
      <c r="AE178" s="297"/>
      <c r="AF178" s="297"/>
      <c r="AG178" s="276" t="str">
        <f>VLOOKUP(A178,DataCv30!$Y$1:$BC$2027,24,FALSE)</f>
        <v>Cliente</v>
      </c>
      <c r="AH178" s="272" t="str">
        <f t="shared" si="2"/>
        <v>DDR4</v>
      </c>
      <c r="AI178" s="276">
        <v>4</v>
      </c>
      <c r="AJ178" s="276" t="s">
        <v>61</v>
      </c>
    </row>
    <row r="179" spans="1:36" x14ac:dyDescent="0.25">
      <c r="A179" s="299" t="s">
        <v>1648</v>
      </c>
      <c r="B179" s="297" t="s">
        <v>4476</v>
      </c>
      <c r="C179" s="297" t="s">
        <v>4538</v>
      </c>
      <c r="D179" s="297" t="s">
        <v>4836</v>
      </c>
      <c r="E179" s="297" t="s">
        <v>4837</v>
      </c>
      <c r="F179" s="297" t="s">
        <v>4505</v>
      </c>
      <c r="G179" s="297">
        <v>6</v>
      </c>
      <c r="H179" s="297" t="s">
        <v>5511</v>
      </c>
      <c r="I179" s="297"/>
      <c r="J179" s="297"/>
      <c r="K179" s="297" t="s">
        <v>4710</v>
      </c>
      <c r="L179" s="297"/>
      <c r="M179" s="297"/>
      <c r="N179" s="297"/>
      <c r="O179" s="297"/>
      <c r="P179" s="297"/>
      <c r="Q179" s="297"/>
      <c r="R179" s="297"/>
      <c r="S179" s="297"/>
      <c r="T179" s="297" t="s">
        <v>4520</v>
      </c>
      <c r="U179" s="297" t="s">
        <v>5004</v>
      </c>
      <c r="V179" s="297">
        <v>42710</v>
      </c>
      <c r="W179" s="298" t="s">
        <v>5007</v>
      </c>
      <c r="X179" s="297" t="s">
        <v>4520</v>
      </c>
      <c r="Y179" s="299" t="s">
        <v>1648</v>
      </c>
      <c r="Z179" s="297" t="s">
        <v>1625</v>
      </c>
      <c r="AA179" s="300">
        <v>43565</v>
      </c>
      <c r="AB179" s="297" t="s">
        <v>5008</v>
      </c>
      <c r="AC179" s="297" t="s">
        <v>4510</v>
      </c>
      <c r="AD179" s="297" t="s">
        <v>61</v>
      </c>
      <c r="AE179" s="297"/>
      <c r="AF179" s="297"/>
      <c r="AG179" s="276" t="str">
        <f>VLOOKUP(A179,DataCv30!$Y$1:$BC$2027,24,FALSE)</f>
        <v>Cliente</v>
      </c>
      <c r="AH179" s="272" t="str">
        <f t="shared" si="2"/>
        <v>DDR4</v>
      </c>
      <c r="AI179" s="276">
        <v>4</v>
      </c>
      <c r="AJ179" s="276" t="s">
        <v>61</v>
      </c>
    </row>
    <row r="180" spans="1:36" x14ac:dyDescent="0.25">
      <c r="A180" s="299" t="s">
        <v>1458</v>
      </c>
      <c r="B180" s="297" t="s">
        <v>4476</v>
      </c>
      <c r="C180" s="297" t="s">
        <v>4538</v>
      </c>
      <c r="D180" s="297" t="s">
        <v>4836</v>
      </c>
      <c r="E180" s="297" t="s">
        <v>4837</v>
      </c>
      <c r="F180" s="297" t="s">
        <v>4505</v>
      </c>
      <c r="G180" s="297">
        <v>6</v>
      </c>
      <c r="H180" s="297" t="s">
        <v>5511</v>
      </c>
      <c r="I180" s="297"/>
      <c r="J180" s="297"/>
      <c r="K180" s="297" t="s">
        <v>4710</v>
      </c>
      <c r="L180" s="297"/>
      <c r="M180" s="297"/>
      <c r="N180" s="297"/>
      <c r="O180" s="297"/>
      <c r="P180" s="297"/>
      <c r="Q180" s="297"/>
      <c r="R180" s="297"/>
      <c r="S180" s="297"/>
      <c r="T180" s="297"/>
      <c r="U180" s="297" t="s">
        <v>5004</v>
      </c>
      <c r="V180" s="297">
        <v>42710</v>
      </c>
      <c r="W180" s="298" t="s">
        <v>5013</v>
      </c>
      <c r="X180" s="297" t="s">
        <v>4520</v>
      </c>
      <c r="Y180" s="299" t="s">
        <v>1458</v>
      </c>
      <c r="Z180" s="297" t="s">
        <v>1437</v>
      </c>
      <c r="AA180" s="300">
        <v>43896</v>
      </c>
      <c r="AB180" s="297" t="s">
        <v>5014</v>
      </c>
      <c r="AC180" s="297" t="s">
        <v>4510</v>
      </c>
      <c r="AD180" s="297" t="s">
        <v>61</v>
      </c>
      <c r="AE180" s="297"/>
      <c r="AF180" s="297"/>
      <c r="AG180" s="276" t="str">
        <f>VLOOKUP(A180,DataCv30!$Y$1:$BC$2027,24,FALSE)</f>
        <v>Cliente</v>
      </c>
      <c r="AH180" s="272" t="str">
        <f t="shared" si="2"/>
        <v>DDR4</v>
      </c>
      <c r="AI180" s="276">
        <v>4</v>
      </c>
      <c r="AJ180" s="276" t="s">
        <v>61</v>
      </c>
    </row>
    <row r="181" spans="1:36" x14ac:dyDescent="0.25">
      <c r="A181" s="299" t="s">
        <v>4193</v>
      </c>
      <c r="B181" s="297" t="s">
        <v>4476</v>
      </c>
      <c r="C181" s="297" t="s">
        <v>4503</v>
      </c>
      <c r="D181" s="297" t="s">
        <v>5019</v>
      </c>
      <c r="E181" s="297" t="s">
        <v>5020</v>
      </c>
      <c r="F181" s="297" t="s">
        <v>4505</v>
      </c>
      <c r="G181" s="297">
        <v>6</v>
      </c>
      <c r="H181" s="297" t="s">
        <v>4760</v>
      </c>
      <c r="I181" s="297"/>
      <c r="J181" s="297"/>
      <c r="K181" s="297" t="s">
        <v>4710</v>
      </c>
      <c r="L181" s="297"/>
      <c r="M181" s="297"/>
      <c r="N181" s="297"/>
      <c r="O181" s="297"/>
      <c r="P181" s="297"/>
      <c r="Q181" s="297"/>
      <c r="R181" s="297"/>
      <c r="S181" s="297"/>
      <c r="T181" s="297"/>
      <c r="U181" s="297"/>
      <c r="V181" s="297"/>
      <c r="W181" s="298" t="s">
        <v>5021</v>
      </c>
      <c r="X181" s="297" t="s">
        <v>4520</v>
      </c>
      <c r="Y181" s="299" t="s">
        <v>4193</v>
      </c>
      <c r="Z181" s="297" t="s">
        <v>4189</v>
      </c>
      <c r="AA181" s="300">
        <v>43724</v>
      </c>
      <c r="AB181" s="297" t="s">
        <v>5022</v>
      </c>
      <c r="AC181" s="297" t="s">
        <v>4510</v>
      </c>
      <c r="AD181" s="297" t="s">
        <v>61</v>
      </c>
      <c r="AE181" s="297"/>
      <c r="AF181" s="297"/>
      <c r="AG181" s="276" t="str">
        <f>VLOOKUP(A181,DataCv30!$Y$1:$BC$2027,24,FALSE)</f>
        <v>Cliente</v>
      </c>
      <c r="AH181" s="272" t="str">
        <f t="shared" si="2"/>
        <v>DDR4</v>
      </c>
      <c r="AI181" s="276">
        <v>4</v>
      </c>
      <c r="AJ181" s="276" t="s">
        <v>61</v>
      </c>
    </row>
    <row r="182" spans="1:36" x14ac:dyDescent="0.25">
      <c r="A182" s="299" t="s">
        <v>2302</v>
      </c>
      <c r="B182" s="297" t="s">
        <v>4476</v>
      </c>
      <c r="C182" s="297" t="s">
        <v>4511</v>
      </c>
      <c r="D182" s="297" t="s">
        <v>4721</v>
      </c>
      <c r="E182" s="297" t="s">
        <v>4722</v>
      </c>
      <c r="F182" s="297" t="s">
        <v>4505</v>
      </c>
      <c r="G182" s="297">
        <v>6</v>
      </c>
      <c r="H182" s="297" t="s">
        <v>5511</v>
      </c>
      <c r="I182" s="297"/>
      <c r="J182" s="297"/>
      <c r="K182" s="297" t="s">
        <v>4710</v>
      </c>
      <c r="L182" s="297"/>
      <c r="M182" s="297"/>
      <c r="N182" s="297"/>
      <c r="O182" s="297"/>
      <c r="P182" s="297"/>
      <c r="Q182" s="297"/>
      <c r="R182" s="297"/>
      <c r="S182" s="297"/>
      <c r="T182" s="297"/>
      <c r="U182" s="297"/>
      <c r="V182" s="297"/>
      <c r="W182" s="298" t="s">
        <v>5027</v>
      </c>
      <c r="X182" s="297" t="s">
        <v>4520</v>
      </c>
      <c r="Y182" s="299" t="s">
        <v>2302</v>
      </c>
      <c r="Z182" s="297" t="s">
        <v>2289</v>
      </c>
      <c r="AA182" s="300">
        <v>43560</v>
      </c>
      <c r="AB182" s="297" t="s">
        <v>5028</v>
      </c>
      <c r="AC182" s="297" t="s">
        <v>4510</v>
      </c>
      <c r="AD182" s="297" t="s">
        <v>61</v>
      </c>
      <c r="AE182" s="297"/>
      <c r="AF182" s="297"/>
      <c r="AG182" s="276" t="str">
        <f>VLOOKUP(A182,DataCv30!$Y$1:$BC$2027,24,FALSE)</f>
        <v>Cliente</v>
      </c>
      <c r="AH182" s="272" t="str">
        <f t="shared" si="2"/>
        <v>DDR4</v>
      </c>
      <c r="AI182" s="276">
        <v>4</v>
      </c>
      <c r="AJ182" s="276" t="s">
        <v>61</v>
      </c>
    </row>
    <row r="183" spans="1:36" x14ac:dyDescent="0.25">
      <c r="A183" s="299" t="s">
        <v>2090</v>
      </c>
      <c r="B183" s="297" t="s">
        <v>4476</v>
      </c>
      <c r="C183" s="297" t="s">
        <v>4511</v>
      </c>
      <c r="D183" s="297" t="s">
        <v>4721</v>
      </c>
      <c r="E183" s="297" t="s">
        <v>4722</v>
      </c>
      <c r="F183" s="297" t="s">
        <v>4505</v>
      </c>
      <c r="G183" s="297">
        <v>6</v>
      </c>
      <c r="H183" s="297" t="s">
        <v>5511</v>
      </c>
      <c r="I183" s="297"/>
      <c r="J183" s="297"/>
      <c r="K183" s="297" t="s">
        <v>4710</v>
      </c>
      <c r="L183" s="297"/>
      <c r="M183" s="297"/>
      <c r="N183" s="297"/>
      <c r="O183" s="297"/>
      <c r="P183" s="297"/>
      <c r="Q183" s="297"/>
      <c r="R183" s="297"/>
      <c r="S183" s="297"/>
      <c r="T183" s="297"/>
      <c r="U183" s="297"/>
      <c r="V183" s="297"/>
      <c r="W183" s="298" t="s">
        <v>5029</v>
      </c>
      <c r="X183" s="297" t="s">
        <v>4520</v>
      </c>
      <c r="Y183" s="299" t="s">
        <v>2090</v>
      </c>
      <c r="Z183" s="297" t="s">
        <v>2061</v>
      </c>
      <c r="AA183" s="300">
        <v>42830</v>
      </c>
      <c r="AB183" s="297" t="s">
        <v>5030</v>
      </c>
      <c r="AC183" s="297" t="s">
        <v>4510</v>
      </c>
      <c r="AD183" s="297" t="s">
        <v>61</v>
      </c>
      <c r="AE183" s="297"/>
      <c r="AF183" s="297"/>
      <c r="AG183" s="276" t="str">
        <f>VLOOKUP(A183,DataCv30!$Y$1:$BC$2027,24,FALSE)</f>
        <v>Cliente</v>
      </c>
      <c r="AH183" s="272" t="str">
        <f t="shared" si="2"/>
        <v>DDR4</v>
      </c>
      <c r="AI183" s="276">
        <v>4</v>
      </c>
      <c r="AJ183" s="276" t="s">
        <v>61</v>
      </c>
    </row>
    <row r="184" spans="1:36" x14ac:dyDescent="0.25">
      <c r="A184" s="299" t="s">
        <v>866</v>
      </c>
      <c r="B184" s="297" t="s">
        <v>4476</v>
      </c>
      <c r="C184" s="297" t="s">
        <v>4511</v>
      </c>
      <c r="D184" s="297" t="s">
        <v>4721</v>
      </c>
      <c r="E184" s="297" t="s">
        <v>4722</v>
      </c>
      <c r="F184" s="297" t="s">
        <v>4505</v>
      </c>
      <c r="G184" s="297">
        <v>6</v>
      </c>
      <c r="H184" s="297" t="s">
        <v>5511</v>
      </c>
      <c r="I184" s="297"/>
      <c r="J184" s="297"/>
      <c r="K184" s="297" t="s">
        <v>4710</v>
      </c>
      <c r="L184" s="297"/>
      <c r="M184" s="297"/>
      <c r="N184" s="297"/>
      <c r="O184" s="297"/>
      <c r="P184" s="297"/>
      <c r="Q184" s="297"/>
      <c r="R184" s="297"/>
      <c r="S184" s="297"/>
      <c r="T184" s="297"/>
      <c r="U184" s="297"/>
      <c r="V184" s="297"/>
      <c r="W184" s="298" t="s">
        <v>5044</v>
      </c>
      <c r="X184" s="297" t="s">
        <v>4520</v>
      </c>
      <c r="Y184" s="299" t="s">
        <v>866</v>
      </c>
      <c r="Z184" s="297" t="s">
        <v>2289</v>
      </c>
      <c r="AA184" s="300">
        <v>44064</v>
      </c>
      <c r="AB184" s="297" t="s">
        <v>5045</v>
      </c>
      <c r="AC184" s="297" t="s">
        <v>4510</v>
      </c>
      <c r="AD184" s="297" t="s">
        <v>61</v>
      </c>
      <c r="AE184" s="297"/>
      <c r="AF184" s="297"/>
      <c r="AG184" s="276" t="str">
        <f>VLOOKUP(A184,DataCv30!$Y$1:$BC$2027,24,FALSE)</f>
        <v>Cliente</v>
      </c>
      <c r="AH184" s="272" t="str">
        <f t="shared" si="2"/>
        <v>DDR4</v>
      </c>
      <c r="AI184" s="276">
        <v>4</v>
      </c>
      <c r="AJ184" s="276" t="s">
        <v>61</v>
      </c>
    </row>
    <row r="185" spans="1:36" x14ac:dyDescent="0.25">
      <c r="A185" s="299" t="s">
        <v>639</v>
      </c>
      <c r="B185" s="297" t="s">
        <v>4476</v>
      </c>
      <c r="C185" s="297" t="s">
        <v>4511</v>
      </c>
      <c r="D185" s="297" t="s">
        <v>4721</v>
      </c>
      <c r="E185" s="297" t="s">
        <v>4722</v>
      </c>
      <c r="F185" s="297" t="s">
        <v>4505</v>
      </c>
      <c r="G185" s="297">
        <v>6</v>
      </c>
      <c r="H185" s="297" t="s">
        <v>5511</v>
      </c>
      <c r="I185" s="297"/>
      <c r="J185" s="297"/>
      <c r="K185" s="297" t="s">
        <v>4710</v>
      </c>
      <c r="L185" s="297"/>
      <c r="M185" s="297"/>
      <c r="N185" s="297"/>
      <c r="O185" s="297"/>
      <c r="P185" s="297"/>
      <c r="Q185" s="297"/>
      <c r="R185" s="297"/>
      <c r="S185" s="297"/>
      <c r="T185" s="297"/>
      <c r="U185" s="297"/>
      <c r="V185" s="297"/>
      <c r="W185" s="298" t="s">
        <v>5050</v>
      </c>
      <c r="X185" s="297" t="s">
        <v>4520</v>
      </c>
      <c r="Y185" s="299" t="s">
        <v>639</v>
      </c>
      <c r="Z185" s="297" t="s">
        <v>634</v>
      </c>
      <c r="AA185" s="300">
        <v>43549</v>
      </c>
      <c r="AB185" s="297" t="s">
        <v>4913</v>
      </c>
      <c r="AC185" s="297" t="s">
        <v>4510</v>
      </c>
      <c r="AD185" s="297" t="s">
        <v>61</v>
      </c>
      <c r="AE185" s="297"/>
      <c r="AF185" s="297"/>
      <c r="AG185" s="276" t="str">
        <f>VLOOKUP(A185,DataCv30!$Y$1:$BC$2027,24,FALSE)</f>
        <v>Cliente</v>
      </c>
      <c r="AH185" s="272" t="str">
        <f t="shared" si="2"/>
        <v>DDR4</v>
      </c>
      <c r="AI185" s="276">
        <v>4</v>
      </c>
      <c r="AJ185" s="276" t="s">
        <v>61</v>
      </c>
    </row>
    <row r="186" spans="1:36" x14ac:dyDescent="0.25">
      <c r="A186" s="299" t="s">
        <v>1024</v>
      </c>
      <c r="B186" s="297" t="s">
        <v>4476</v>
      </c>
      <c r="C186" s="297" t="s">
        <v>4511</v>
      </c>
      <c r="D186" s="297" t="s">
        <v>4721</v>
      </c>
      <c r="E186" s="297" t="s">
        <v>4722</v>
      </c>
      <c r="F186" s="297" t="s">
        <v>4505</v>
      </c>
      <c r="G186" s="297">
        <v>6</v>
      </c>
      <c r="H186" s="297" t="s">
        <v>5511</v>
      </c>
      <c r="I186" s="297"/>
      <c r="J186" s="297"/>
      <c r="K186" s="297" t="s">
        <v>4710</v>
      </c>
      <c r="L186" s="297"/>
      <c r="M186" s="297"/>
      <c r="N186" s="297"/>
      <c r="O186" s="297"/>
      <c r="P186" s="297"/>
      <c r="Q186" s="297"/>
      <c r="R186" s="297"/>
      <c r="S186" s="297"/>
      <c r="T186" s="297"/>
      <c r="U186" s="297"/>
      <c r="V186" s="297"/>
      <c r="W186" s="298" t="s">
        <v>5055</v>
      </c>
      <c r="X186" s="297" t="s">
        <v>4520</v>
      </c>
      <c r="Y186" s="299" t="s">
        <v>1024</v>
      </c>
      <c r="Z186" s="297" t="s">
        <v>1017</v>
      </c>
      <c r="AA186" s="300">
        <v>43906</v>
      </c>
      <c r="AB186" s="297" t="s">
        <v>4919</v>
      </c>
      <c r="AC186" s="297" t="s">
        <v>4510</v>
      </c>
      <c r="AD186" s="297" t="s">
        <v>61</v>
      </c>
      <c r="AE186" s="297"/>
      <c r="AF186" s="297"/>
      <c r="AG186" s="276" t="str">
        <f>VLOOKUP(A186,DataCv30!$Y$1:$BC$2027,24,FALSE)</f>
        <v>Cliente</v>
      </c>
      <c r="AH186" s="272" t="str">
        <f t="shared" si="2"/>
        <v>DDR4</v>
      </c>
      <c r="AI186" s="276">
        <v>4</v>
      </c>
      <c r="AJ186" s="276" t="s">
        <v>61</v>
      </c>
    </row>
    <row r="187" spans="1:36" x14ac:dyDescent="0.25">
      <c r="A187" s="299" t="s">
        <v>2315</v>
      </c>
      <c r="B187" s="297" t="s">
        <v>4476</v>
      </c>
      <c r="C187" s="297" t="s">
        <v>4511</v>
      </c>
      <c r="D187" s="297" t="s">
        <v>4721</v>
      </c>
      <c r="E187" s="297" t="s">
        <v>4722</v>
      </c>
      <c r="F187" s="297" t="s">
        <v>4505</v>
      </c>
      <c r="G187" s="297">
        <v>6</v>
      </c>
      <c r="H187" s="297" t="s">
        <v>5511</v>
      </c>
      <c r="I187" s="297"/>
      <c r="J187" s="297"/>
      <c r="K187" s="297" t="s">
        <v>4710</v>
      </c>
      <c r="L187" s="297"/>
      <c r="M187" s="297"/>
      <c r="N187" s="297"/>
      <c r="O187" s="297"/>
      <c r="P187" s="297"/>
      <c r="Q187" s="297"/>
      <c r="R187" s="297"/>
      <c r="S187" s="297"/>
      <c r="T187" s="297"/>
      <c r="U187" s="297"/>
      <c r="V187" s="297"/>
      <c r="W187" s="298" t="s">
        <v>5056</v>
      </c>
      <c r="X187" s="297" t="s">
        <v>4520</v>
      </c>
      <c r="Y187" s="299" t="s">
        <v>2315</v>
      </c>
      <c r="Z187" s="297" t="s">
        <v>2289</v>
      </c>
      <c r="AA187" s="300">
        <v>44064</v>
      </c>
      <c r="AB187" s="297" t="s">
        <v>5057</v>
      </c>
      <c r="AC187" s="297" t="s">
        <v>4510</v>
      </c>
      <c r="AD187" s="297" t="s">
        <v>61</v>
      </c>
      <c r="AE187" s="297"/>
      <c r="AF187" s="297"/>
      <c r="AG187" s="276" t="str">
        <f>VLOOKUP(A187,DataCv30!$Y$1:$BC$2027,24,FALSE)</f>
        <v>Cliente</v>
      </c>
      <c r="AH187" s="272" t="str">
        <f t="shared" si="2"/>
        <v>DDR4</v>
      </c>
      <c r="AI187" s="276">
        <v>4</v>
      </c>
      <c r="AJ187" s="276" t="s">
        <v>61</v>
      </c>
    </row>
    <row r="188" spans="1:36" x14ac:dyDescent="0.25">
      <c r="A188" s="299" t="s">
        <v>2306</v>
      </c>
      <c r="B188" s="297" t="s">
        <v>4476</v>
      </c>
      <c r="C188" s="297" t="s">
        <v>4511</v>
      </c>
      <c r="D188" s="297" t="s">
        <v>4721</v>
      </c>
      <c r="E188" s="297" t="s">
        <v>4722</v>
      </c>
      <c r="F188" s="297" t="s">
        <v>4505</v>
      </c>
      <c r="G188" s="297">
        <v>6</v>
      </c>
      <c r="H188" s="297" t="s">
        <v>5511</v>
      </c>
      <c r="I188" s="297"/>
      <c r="J188" s="297"/>
      <c r="K188" s="297" t="s">
        <v>4710</v>
      </c>
      <c r="L188" s="297"/>
      <c r="M188" s="297"/>
      <c r="N188" s="297"/>
      <c r="O188" s="297"/>
      <c r="P188" s="297"/>
      <c r="Q188" s="297"/>
      <c r="R188" s="297"/>
      <c r="S188" s="297"/>
      <c r="T188" s="297"/>
      <c r="U188" s="297"/>
      <c r="V188" s="297"/>
      <c r="W188" s="298" t="s">
        <v>5064</v>
      </c>
      <c r="X188" s="297" t="s">
        <v>4520</v>
      </c>
      <c r="Y188" s="299" t="s">
        <v>2306</v>
      </c>
      <c r="Z188" s="297" t="s">
        <v>2289</v>
      </c>
      <c r="AA188" s="300">
        <v>44109</v>
      </c>
      <c r="AB188" s="297" t="s">
        <v>5065</v>
      </c>
      <c r="AC188" s="297" t="s">
        <v>4510</v>
      </c>
      <c r="AD188" s="297" t="s">
        <v>61</v>
      </c>
      <c r="AE188" s="297"/>
      <c r="AF188" s="297"/>
      <c r="AG188" s="276" t="str">
        <f>VLOOKUP(A188,DataCv30!$Y$1:$BC$2027,24,FALSE)</f>
        <v>Cliente</v>
      </c>
      <c r="AH188" s="272" t="str">
        <f t="shared" si="2"/>
        <v>DDR4</v>
      </c>
      <c r="AI188" s="276">
        <v>4</v>
      </c>
      <c r="AJ188" s="276" t="s">
        <v>61</v>
      </c>
    </row>
    <row r="189" spans="1:36" x14ac:dyDescent="0.25">
      <c r="A189" s="299" t="s">
        <v>1025</v>
      </c>
      <c r="B189" s="297" t="s">
        <v>4476</v>
      </c>
      <c r="C189" s="297" t="s">
        <v>4511</v>
      </c>
      <c r="D189" s="297" t="s">
        <v>4721</v>
      </c>
      <c r="E189" s="297" t="s">
        <v>4722</v>
      </c>
      <c r="F189" s="297" t="s">
        <v>4505</v>
      </c>
      <c r="G189" s="297">
        <v>6</v>
      </c>
      <c r="H189" s="297" t="s">
        <v>5511</v>
      </c>
      <c r="I189" s="297"/>
      <c r="J189" s="297"/>
      <c r="K189" s="297" t="s">
        <v>4710</v>
      </c>
      <c r="L189" s="297"/>
      <c r="M189" s="297"/>
      <c r="N189" s="297"/>
      <c r="O189" s="297"/>
      <c r="P189" s="297"/>
      <c r="Q189" s="297"/>
      <c r="R189" s="297"/>
      <c r="S189" s="297"/>
      <c r="T189" s="297"/>
      <c r="U189" s="297"/>
      <c r="V189" s="297"/>
      <c r="W189" s="298" t="s">
        <v>5066</v>
      </c>
      <c r="X189" s="297" t="s">
        <v>4520</v>
      </c>
      <c r="Y189" s="299" t="s">
        <v>1025</v>
      </c>
      <c r="Z189" s="297" t="s">
        <v>1017</v>
      </c>
      <c r="AA189" s="300">
        <v>43906</v>
      </c>
      <c r="AB189" s="297" t="s">
        <v>4919</v>
      </c>
      <c r="AC189" s="297" t="s">
        <v>4510</v>
      </c>
      <c r="AD189" s="297" t="s">
        <v>61</v>
      </c>
      <c r="AE189" s="297"/>
      <c r="AF189" s="297"/>
      <c r="AG189" s="276" t="str">
        <f>VLOOKUP(A189,DataCv30!$Y$1:$BC$2027,24,FALSE)</f>
        <v>Cliente</v>
      </c>
      <c r="AH189" s="272" t="str">
        <f t="shared" si="2"/>
        <v>DDR4</v>
      </c>
      <c r="AI189" s="276">
        <v>4</v>
      </c>
      <c r="AJ189" s="276" t="s">
        <v>61</v>
      </c>
    </row>
    <row r="190" spans="1:36" x14ac:dyDescent="0.25">
      <c r="A190" s="299" t="s">
        <v>2137</v>
      </c>
      <c r="B190" s="297" t="s">
        <v>4476</v>
      </c>
      <c r="C190" s="297" t="s">
        <v>4511</v>
      </c>
      <c r="D190" s="297" t="s">
        <v>4721</v>
      </c>
      <c r="E190" s="297" t="s">
        <v>4722</v>
      </c>
      <c r="F190" s="297" t="s">
        <v>4505</v>
      </c>
      <c r="G190" s="297">
        <v>6</v>
      </c>
      <c r="H190" s="297" t="s">
        <v>5511</v>
      </c>
      <c r="I190" s="297"/>
      <c r="J190" s="297"/>
      <c r="K190" s="297" t="s">
        <v>4710</v>
      </c>
      <c r="L190" s="297"/>
      <c r="M190" s="297"/>
      <c r="N190" s="297"/>
      <c r="O190" s="297"/>
      <c r="P190" s="297"/>
      <c r="Q190" s="297"/>
      <c r="R190" s="297"/>
      <c r="S190" s="297"/>
      <c r="T190" s="297"/>
      <c r="U190" s="297"/>
      <c r="V190" s="297"/>
      <c r="W190" s="298" t="s">
        <v>5073</v>
      </c>
      <c r="X190" s="297" t="s">
        <v>4520</v>
      </c>
      <c r="Y190" s="299" t="s">
        <v>2137</v>
      </c>
      <c r="Z190" s="297" t="s">
        <v>2759</v>
      </c>
      <c r="AA190" s="300">
        <v>43971</v>
      </c>
      <c r="AB190" s="297" t="s">
        <v>4717</v>
      </c>
      <c r="AC190" s="297" t="s">
        <v>4510</v>
      </c>
      <c r="AD190" s="297" t="s">
        <v>61</v>
      </c>
      <c r="AE190" s="297"/>
      <c r="AF190" s="297"/>
      <c r="AG190" s="276" t="str">
        <f>VLOOKUP(A190,DataCv30!$Y$1:$BC$2027,24,FALSE)</f>
        <v>Cliente</v>
      </c>
      <c r="AH190" s="272" t="str">
        <f t="shared" si="2"/>
        <v>DDR4</v>
      </c>
      <c r="AI190" s="276">
        <v>4</v>
      </c>
      <c r="AJ190" s="276" t="s">
        <v>61</v>
      </c>
    </row>
    <row r="191" spans="1:36" x14ac:dyDescent="0.25">
      <c r="A191" s="299" t="s">
        <v>2091</v>
      </c>
      <c r="B191" s="297" t="s">
        <v>4476</v>
      </c>
      <c r="C191" s="297" t="s">
        <v>4511</v>
      </c>
      <c r="D191" s="297" t="s">
        <v>4721</v>
      </c>
      <c r="E191" s="297" t="s">
        <v>4722</v>
      </c>
      <c r="F191" s="297" t="s">
        <v>4505</v>
      </c>
      <c r="G191" s="297">
        <v>6</v>
      </c>
      <c r="H191" s="297" t="s">
        <v>5511</v>
      </c>
      <c r="I191" s="297"/>
      <c r="J191" s="297"/>
      <c r="K191" s="297" t="s">
        <v>4710</v>
      </c>
      <c r="L191" s="297"/>
      <c r="M191" s="297"/>
      <c r="N191" s="297"/>
      <c r="O191" s="297"/>
      <c r="P191" s="297"/>
      <c r="Q191" s="297"/>
      <c r="R191" s="297"/>
      <c r="S191" s="297"/>
      <c r="T191" s="297"/>
      <c r="U191" s="297"/>
      <c r="V191" s="297"/>
      <c r="W191" s="298" t="s">
        <v>5083</v>
      </c>
      <c r="X191" s="297" t="s">
        <v>4520</v>
      </c>
      <c r="Y191" s="299" t="s">
        <v>2091</v>
      </c>
      <c r="Z191" s="297" t="s">
        <v>2061</v>
      </c>
      <c r="AA191" s="300">
        <v>42825</v>
      </c>
      <c r="AB191" s="297" t="s">
        <v>5084</v>
      </c>
      <c r="AC191" s="297" t="s">
        <v>4510</v>
      </c>
      <c r="AD191" s="297" t="s">
        <v>61</v>
      </c>
      <c r="AE191" s="297"/>
      <c r="AF191" s="297"/>
      <c r="AG191" s="276" t="str">
        <f>VLOOKUP(A191,DataCv30!$Y$1:$BC$2027,24,FALSE)</f>
        <v>Cliente</v>
      </c>
      <c r="AH191" s="272" t="str">
        <f t="shared" si="2"/>
        <v>DDR4</v>
      </c>
      <c r="AI191" s="276">
        <v>4</v>
      </c>
      <c r="AJ191" s="276" t="s">
        <v>61</v>
      </c>
    </row>
    <row r="192" spans="1:36" x14ac:dyDescent="0.25">
      <c r="A192" s="299" t="s">
        <v>802</v>
      </c>
      <c r="B192" s="297" t="s">
        <v>4476</v>
      </c>
      <c r="C192" s="297" t="s">
        <v>4511</v>
      </c>
      <c r="D192" s="297" t="s">
        <v>4721</v>
      </c>
      <c r="E192" s="297" t="s">
        <v>4722</v>
      </c>
      <c r="F192" s="297" t="s">
        <v>4505</v>
      </c>
      <c r="G192" s="297">
        <v>6</v>
      </c>
      <c r="H192" s="297" t="s">
        <v>5511</v>
      </c>
      <c r="I192" s="297"/>
      <c r="J192" s="297"/>
      <c r="K192" s="297" t="s">
        <v>4710</v>
      </c>
      <c r="L192" s="297"/>
      <c r="M192" s="297"/>
      <c r="N192" s="297"/>
      <c r="O192" s="297"/>
      <c r="P192" s="297"/>
      <c r="Q192" s="297"/>
      <c r="R192" s="297"/>
      <c r="S192" s="297"/>
      <c r="T192" s="297"/>
      <c r="U192" s="297"/>
      <c r="V192" s="297"/>
      <c r="W192" s="298" t="s">
        <v>5090</v>
      </c>
      <c r="X192" s="297" t="s">
        <v>4520</v>
      </c>
      <c r="Y192" s="299" t="s">
        <v>802</v>
      </c>
      <c r="Z192" s="297" t="s">
        <v>796</v>
      </c>
      <c r="AA192" s="300">
        <v>43571</v>
      </c>
      <c r="AB192" s="297" t="s">
        <v>4790</v>
      </c>
      <c r="AC192" s="297" t="s">
        <v>4510</v>
      </c>
      <c r="AD192" s="297" t="s">
        <v>61</v>
      </c>
      <c r="AE192" s="297"/>
      <c r="AF192" s="297"/>
      <c r="AG192" s="276" t="str">
        <f>VLOOKUP(A192,DataCv30!$Y$1:$BC$2027,24,FALSE)</f>
        <v>Cliente</v>
      </c>
      <c r="AH192" s="272" t="str">
        <f t="shared" si="2"/>
        <v>DDR4</v>
      </c>
      <c r="AI192" s="276">
        <v>4</v>
      </c>
      <c r="AJ192" s="276" t="s">
        <v>61</v>
      </c>
    </row>
    <row r="193" spans="1:36" x14ac:dyDescent="0.25">
      <c r="A193" s="299" t="s">
        <v>3757</v>
      </c>
      <c r="B193" s="297" t="s">
        <v>4476</v>
      </c>
      <c r="C193" s="297" t="s">
        <v>4511</v>
      </c>
      <c r="D193" s="297" t="s">
        <v>4721</v>
      </c>
      <c r="E193" s="297" t="s">
        <v>4722</v>
      </c>
      <c r="F193" s="297" t="s">
        <v>4505</v>
      </c>
      <c r="G193" s="297">
        <v>6</v>
      </c>
      <c r="H193" s="297" t="s">
        <v>5511</v>
      </c>
      <c r="I193" s="297"/>
      <c r="J193" s="297"/>
      <c r="K193" s="297" t="s">
        <v>4710</v>
      </c>
      <c r="L193" s="297"/>
      <c r="M193" s="297"/>
      <c r="N193" s="297"/>
      <c r="O193" s="297"/>
      <c r="P193" s="297"/>
      <c r="Q193" s="297"/>
      <c r="R193" s="297"/>
      <c r="S193" s="297"/>
      <c r="T193" s="297"/>
      <c r="U193" s="297"/>
      <c r="V193" s="297"/>
      <c r="W193" s="298" t="s">
        <v>5091</v>
      </c>
      <c r="X193" s="297" t="s">
        <v>4520</v>
      </c>
      <c r="Y193" s="299" t="s">
        <v>3757</v>
      </c>
      <c r="Z193" s="297" t="s">
        <v>3742</v>
      </c>
      <c r="AA193" s="300">
        <v>44009</v>
      </c>
      <c r="AB193" s="297" t="s">
        <v>4599</v>
      </c>
      <c r="AC193" s="297" t="s">
        <v>4510</v>
      </c>
      <c r="AD193" s="297" t="s">
        <v>61</v>
      </c>
      <c r="AE193" s="297"/>
      <c r="AF193" s="297"/>
      <c r="AG193" s="276" t="str">
        <f>VLOOKUP(A193,DataCv30!$Y$1:$BC$2027,24,FALSE)</f>
        <v>Cliente</v>
      </c>
      <c r="AH193" s="272" t="str">
        <f t="shared" si="2"/>
        <v>DDR4</v>
      </c>
      <c r="AI193" s="276">
        <v>4</v>
      </c>
      <c r="AJ193" s="276" t="s">
        <v>61</v>
      </c>
    </row>
    <row r="194" spans="1:36" x14ac:dyDescent="0.25">
      <c r="A194" s="299" t="s">
        <v>640</v>
      </c>
      <c r="B194" s="297" t="s">
        <v>4476</v>
      </c>
      <c r="C194" s="297" t="s">
        <v>4511</v>
      </c>
      <c r="D194" s="297" t="s">
        <v>4721</v>
      </c>
      <c r="E194" s="297" t="s">
        <v>4722</v>
      </c>
      <c r="F194" s="297" t="s">
        <v>4505</v>
      </c>
      <c r="G194" s="297">
        <v>6</v>
      </c>
      <c r="H194" s="297" t="s">
        <v>5511</v>
      </c>
      <c r="I194" s="297"/>
      <c r="J194" s="297"/>
      <c r="K194" s="297" t="s">
        <v>4710</v>
      </c>
      <c r="L194" s="297"/>
      <c r="M194" s="297"/>
      <c r="N194" s="297"/>
      <c r="O194" s="297"/>
      <c r="P194" s="297"/>
      <c r="Q194" s="297"/>
      <c r="R194" s="297"/>
      <c r="S194" s="297"/>
      <c r="T194" s="297"/>
      <c r="U194" s="297"/>
      <c r="V194" s="297"/>
      <c r="W194" s="298" t="s">
        <v>5092</v>
      </c>
      <c r="X194" s="297" t="s">
        <v>4520</v>
      </c>
      <c r="Y194" s="299" t="s">
        <v>640</v>
      </c>
      <c r="Z194" s="297" t="s">
        <v>634</v>
      </c>
      <c r="AA194" s="300">
        <v>43549</v>
      </c>
      <c r="AB194" s="297" t="s">
        <v>5093</v>
      </c>
      <c r="AC194" s="297" t="s">
        <v>4510</v>
      </c>
      <c r="AD194" s="297" t="s">
        <v>61</v>
      </c>
      <c r="AE194" s="297"/>
      <c r="AF194" s="297"/>
      <c r="AG194" s="276" t="str">
        <f>VLOOKUP(A194,DataCv30!$Y$1:$BC$2027,24,FALSE)</f>
        <v>Cliente</v>
      </c>
      <c r="AH194" s="272" t="str">
        <f t="shared" si="2"/>
        <v>DDR4</v>
      </c>
      <c r="AI194" s="276">
        <v>4</v>
      </c>
      <c r="AJ194" s="276" t="s">
        <v>61</v>
      </c>
    </row>
    <row r="195" spans="1:36" x14ac:dyDescent="0.25">
      <c r="A195" s="299" t="s">
        <v>1290</v>
      </c>
      <c r="B195" s="297" t="s">
        <v>4476</v>
      </c>
      <c r="C195" s="297" t="s">
        <v>4511</v>
      </c>
      <c r="D195" s="297" t="s">
        <v>4721</v>
      </c>
      <c r="E195" s="297" t="s">
        <v>4722</v>
      </c>
      <c r="F195" s="297" t="s">
        <v>4505</v>
      </c>
      <c r="G195" s="297">
        <v>6</v>
      </c>
      <c r="H195" s="297" t="s">
        <v>5511</v>
      </c>
      <c r="I195" s="297"/>
      <c r="J195" s="297"/>
      <c r="K195" s="297" t="s">
        <v>4710</v>
      </c>
      <c r="L195" s="297"/>
      <c r="M195" s="297"/>
      <c r="N195" s="297"/>
      <c r="O195" s="297"/>
      <c r="P195" s="297"/>
      <c r="Q195" s="297"/>
      <c r="R195" s="297"/>
      <c r="S195" s="297"/>
      <c r="T195" s="297"/>
      <c r="U195" s="297"/>
      <c r="V195" s="297"/>
      <c r="W195" s="298" t="s">
        <v>5094</v>
      </c>
      <c r="X195" s="297" t="s">
        <v>4520</v>
      </c>
      <c r="Y195" s="299" t="s">
        <v>1290</v>
      </c>
      <c r="Z195" s="297" t="s">
        <v>1279</v>
      </c>
      <c r="AA195" s="300">
        <v>44042</v>
      </c>
      <c r="AB195" s="297" t="s">
        <v>5095</v>
      </c>
      <c r="AC195" s="297" t="s">
        <v>4510</v>
      </c>
      <c r="AD195" s="297" t="s">
        <v>61</v>
      </c>
      <c r="AE195" s="297"/>
      <c r="AF195" s="297"/>
      <c r="AG195" s="276" t="str">
        <f>VLOOKUP(A195,DataCv30!$Y$1:$BC$2027,24,FALSE)</f>
        <v>Cliente</v>
      </c>
      <c r="AH195" s="272" t="str">
        <f t="shared" ref="AH195:AH258" si="3">IF(G195&gt;=6,"DDR4",IF(G195&gt;=4,"DDR3L","DDR3"))</f>
        <v>DDR4</v>
      </c>
      <c r="AI195" s="276">
        <v>4</v>
      </c>
      <c r="AJ195" s="276" t="s">
        <v>61</v>
      </c>
    </row>
    <row r="196" spans="1:36" x14ac:dyDescent="0.25">
      <c r="A196" s="299" t="s">
        <v>2095</v>
      </c>
      <c r="B196" s="297" t="s">
        <v>4476</v>
      </c>
      <c r="C196" s="297" t="s">
        <v>4511</v>
      </c>
      <c r="D196" s="297" t="s">
        <v>4721</v>
      </c>
      <c r="E196" s="297" t="s">
        <v>4722</v>
      </c>
      <c r="F196" s="297" t="s">
        <v>4505</v>
      </c>
      <c r="G196" s="297">
        <v>6</v>
      </c>
      <c r="H196" s="297" t="s">
        <v>5511</v>
      </c>
      <c r="I196" s="297"/>
      <c r="J196" s="297"/>
      <c r="K196" s="297" t="s">
        <v>4710</v>
      </c>
      <c r="L196" s="297"/>
      <c r="M196" s="297"/>
      <c r="N196" s="297"/>
      <c r="O196" s="297"/>
      <c r="P196" s="297"/>
      <c r="Q196" s="297"/>
      <c r="R196" s="297"/>
      <c r="S196" s="297"/>
      <c r="T196" s="297"/>
      <c r="U196" s="297"/>
      <c r="V196" s="297"/>
      <c r="W196" s="298" t="s">
        <v>5096</v>
      </c>
      <c r="X196" s="297" t="s">
        <v>4520</v>
      </c>
      <c r="Y196" s="299" t="s">
        <v>2095</v>
      </c>
      <c r="Z196" s="297" t="s">
        <v>2061</v>
      </c>
      <c r="AA196" s="300">
        <v>43809</v>
      </c>
      <c r="AB196" s="297" t="s">
        <v>5097</v>
      </c>
      <c r="AC196" s="297" t="s">
        <v>4510</v>
      </c>
      <c r="AD196" s="297" t="s">
        <v>61</v>
      </c>
      <c r="AE196" s="297"/>
      <c r="AF196" s="297"/>
      <c r="AG196" s="276" t="str">
        <f>VLOOKUP(A196,DataCv30!$Y$1:$BC$2027,24,FALSE)</f>
        <v>Cliente</v>
      </c>
      <c r="AH196" s="272" t="str">
        <f t="shared" si="3"/>
        <v>DDR4</v>
      </c>
      <c r="AI196" s="276">
        <v>4</v>
      </c>
      <c r="AJ196" s="276" t="s">
        <v>61</v>
      </c>
    </row>
    <row r="197" spans="1:36" x14ac:dyDescent="0.25">
      <c r="A197" s="299" t="s">
        <v>2097</v>
      </c>
      <c r="B197" s="297" t="s">
        <v>4476</v>
      </c>
      <c r="C197" s="297" t="s">
        <v>4511</v>
      </c>
      <c r="D197" s="297" t="s">
        <v>4721</v>
      </c>
      <c r="E197" s="297" t="s">
        <v>4722</v>
      </c>
      <c r="F197" s="297" t="s">
        <v>4505</v>
      </c>
      <c r="G197" s="297">
        <v>6</v>
      </c>
      <c r="H197" s="297" t="s">
        <v>5511</v>
      </c>
      <c r="I197" s="297"/>
      <c r="J197" s="297"/>
      <c r="K197" s="297" t="s">
        <v>4710</v>
      </c>
      <c r="L197" s="297"/>
      <c r="M197" s="297"/>
      <c r="N197" s="297"/>
      <c r="O197" s="297"/>
      <c r="P197" s="297"/>
      <c r="Q197" s="297"/>
      <c r="R197" s="297"/>
      <c r="S197" s="297"/>
      <c r="T197" s="297"/>
      <c r="U197" s="297"/>
      <c r="V197" s="297"/>
      <c r="W197" s="298" t="s">
        <v>5100</v>
      </c>
      <c r="X197" s="297" t="s">
        <v>4520</v>
      </c>
      <c r="Y197" s="299" t="s">
        <v>2097</v>
      </c>
      <c r="Z197" s="297" t="s">
        <v>2061</v>
      </c>
      <c r="AA197" s="300">
        <v>43620</v>
      </c>
      <c r="AB197" s="297" t="s">
        <v>5101</v>
      </c>
      <c r="AC197" s="297" t="s">
        <v>4510</v>
      </c>
      <c r="AD197" s="297" t="s">
        <v>61</v>
      </c>
      <c r="AE197" s="297"/>
      <c r="AF197" s="297"/>
      <c r="AG197" s="276" t="str">
        <f>VLOOKUP(A197,DataCv30!$Y$1:$BC$2027,24,FALSE)</f>
        <v>Cliente</v>
      </c>
      <c r="AH197" s="272" t="str">
        <f t="shared" si="3"/>
        <v>DDR4</v>
      </c>
      <c r="AI197" s="276">
        <v>4</v>
      </c>
      <c r="AJ197" s="276" t="s">
        <v>61</v>
      </c>
    </row>
    <row r="198" spans="1:36" x14ac:dyDescent="0.25">
      <c r="A198" s="299" t="s">
        <v>3674</v>
      </c>
      <c r="B198" s="297" t="s">
        <v>4476</v>
      </c>
      <c r="C198" s="297" t="s">
        <v>4503</v>
      </c>
      <c r="D198" s="297" t="s">
        <v>4731</v>
      </c>
      <c r="E198" s="297" t="s">
        <v>4732</v>
      </c>
      <c r="F198" s="297" t="s">
        <v>4540</v>
      </c>
      <c r="G198" s="297">
        <v>5</v>
      </c>
      <c r="H198" s="297" t="s">
        <v>11059</v>
      </c>
      <c r="I198" s="297"/>
      <c r="J198" s="297"/>
      <c r="K198" s="297" t="s">
        <v>4710</v>
      </c>
      <c r="L198" s="297"/>
      <c r="M198" s="297"/>
      <c r="N198" s="297"/>
      <c r="O198" s="297"/>
      <c r="P198" s="297"/>
      <c r="Q198" s="297"/>
      <c r="R198" s="297"/>
      <c r="S198" s="297"/>
      <c r="T198" s="297"/>
      <c r="U198" s="297"/>
      <c r="V198" s="297"/>
      <c r="W198" s="298" t="s">
        <v>5104</v>
      </c>
      <c r="X198" s="297" t="s">
        <v>4520</v>
      </c>
      <c r="Y198" s="299" t="s">
        <v>3674</v>
      </c>
      <c r="Z198" s="297" t="s">
        <v>3660</v>
      </c>
      <c r="AA198" s="300">
        <v>43894</v>
      </c>
      <c r="AB198" s="297" t="s">
        <v>5105</v>
      </c>
      <c r="AC198" s="297" t="s">
        <v>4510</v>
      </c>
      <c r="AD198" s="297" t="s">
        <v>61</v>
      </c>
      <c r="AE198" s="297"/>
      <c r="AF198" s="297"/>
      <c r="AG198" s="276" t="str">
        <f>VLOOKUP(A198,DataCv30!$Y$1:$BC$2027,24,FALSE)</f>
        <v>Cliente</v>
      </c>
      <c r="AH198" s="272" t="str">
        <f t="shared" si="3"/>
        <v>DDR3L</v>
      </c>
      <c r="AI198" s="276">
        <v>4</v>
      </c>
      <c r="AJ198" s="276" t="s">
        <v>61</v>
      </c>
    </row>
    <row r="199" spans="1:36" x14ac:dyDescent="0.25">
      <c r="A199" s="299" t="s">
        <v>1026</v>
      </c>
      <c r="B199" s="297" t="s">
        <v>4476</v>
      </c>
      <c r="C199" s="297" t="s">
        <v>4538</v>
      </c>
      <c r="D199" s="297" t="s">
        <v>4836</v>
      </c>
      <c r="E199" s="297" t="s">
        <v>4837</v>
      </c>
      <c r="F199" s="297" t="s">
        <v>4505</v>
      </c>
      <c r="G199" s="297">
        <v>6</v>
      </c>
      <c r="H199" s="297" t="s">
        <v>5511</v>
      </c>
      <c r="I199" s="297"/>
      <c r="J199" s="297"/>
      <c r="K199" s="297" t="s">
        <v>4710</v>
      </c>
      <c r="L199" s="297"/>
      <c r="M199" s="297"/>
      <c r="N199" s="297"/>
      <c r="O199" s="297"/>
      <c r="P199" s="297"/>
      <c r="Q199" s="297"/>
      <c r="R199" s="297"/>
      <c r="S199" s="297"/>
      <c r="T199" s="297"/>
      <c r="U199" s="297"/>
      <c r="V199" s="297"/>
      <c r="W199" s="298" t="s">
        <v>5115</v>
      </c>
      <c r="X199" s="297" t="s">
        <v>4520</v>
      </c>
      <c r="Y199" s="299" t="s">
        <v>1026</v>
      </c>
      <c r="Z199" s="297" t="s">
        <v>1017</v>
      </c>
      <c r="AA199" s="300">
        <v>43906</v>
      </c>
      <c r="AB199" s="297" t="s">
        <v>5116</v>
      </c>
      <c r="AC199" s="297" t="s">
        <v>4510</v>
      </c>
      <c r="AD199" s="297" t="s">
        <v>61</v>
      </c>
      <c r="AE199" s="297"/>
      <c r="AF199" s="297"/>
      <c r="AG199" s="276" t="str">
        <f>VLOOKUP(A199,DataCv30!$Y$1:$BC$2027,24,FALSE)</f>
        <v>Cliente</v>
      </c>
      <c r="AH199" s="272" t="str">
        <f t="shared" si="3"/>
        <v>DDR4</v>
      </c>
      <c r="AI199" s="276">
        <v>4</v>
      </c>
      <c r="AJ199" s="276" t="s">
        <v>61</v>
      </c>
    </row>
    <row r="200" spans="1:36" x14ac:dyDescent="0.25">
      <c r="A200" s="299" t="s">
        <v>1493</v>
      </c>
      <c r="B200" s="297" t="s">
        <v>4476</v>
      </c>
      <c r="C200" s="297" t="s">
        <v>4538</v>
      </c>
      <c r="D200" s="297" t="s">
        <v>4836</v>
      </c>
      <c r="E200" s="297" t="s">
        <v>4837</v>
      </c>
      <c r="F200" s="297" t="s">
        <v>4505</v>
      </c>
      <c r="G200" s="297">
        <v>6</v>
      </c>
      <c r="H200" s="297" t="s">
        <v>5511</v>
      </c>
      <c r="I200" s="297"/>
      <c r="J200" s="297"/>
      <c r="K200" s="297" t="s">
        <v>4710</v>
      </c>
      <c r="L200" s="297"/>
      <c r="M200" s="297"/>
      <c r="N200" s="297"/>
      <c r="O200" s="297"/>
      <c r="P200" s="297"/>
      <c r="Q200" s="297"/>
      <c r="R200" s="297"/>
      <c r="S200" s="297"/>
      <c r="T200" s="297"/>
      <c r="U200" s="297"/>
      <c r="V200" s="297"/>
      <c r="W200" s="298" t="s">
        <v>5119</v>
      </c>
      <c r="X200" s="297" t="s">
        <v>4520</v>
      </c>
      <c r="Y200" s="299" t="s">
        <v>1493</v>
      </c>
      <c r="Z200" s="297" t="s">
        <v>1487</v>
      </c>
      <c r="AA200" s="300">
        <v>42835</v>
      </c>
      <c r="AB200" s="297" t="s">
        <v>5120</v>
      </c>
      <c r="AC200" s="297" t="s">
        <v>4510</v>
      </c>
      <c r="AD200" s="297" t="s">
        <v>61</v>
      </c>
      <c r="AE200" s="297"/>
      <c r="AF200" s="297"/>
      <c r="AG200" s="276" t="str">
        <f>VLOOKUP(A200,DataCv30!$Y$1:$BC$2027,24,FALSE)</f>
        <v>Cliente</v>
      </c>
      <c r="AH200" s="272" t="str">
        <f t="shared" si="3"/>
        <v>DDR4</v>
      </c>
      <c r="AI200" s="276">
        <v>4</v>
      </c>
      <c r="AJ200" s="276" t="s">
        <v>61</v>
      </c>
    </row>
    <row r="201" spans="1:36" x14ac:dyDescent="0.25">
      <c r="A201" s="299" t="s">
        <v>716</v>
      </c>
      <c r="B201" s="297" t="s">
        <v>4476</v>
      </c>
      <c r="C201" s="297" t="s">
        <v>4538</v>
      </c>
      <c r="D201" s="297" t="s">
        <v>4645</v>
      </c>
      <c r="E201" s="297" t="s">
        <v>4646</v>
      </c>
      <c r="F201" s="297" t="s">
        <v>4505</v>
      </c>
      <c r="G201" s="297">
        <v>6</v>
      </c>
      <c r="H201" s="297" t="s">
        <v>5511</v>
      </c>
      <c r="I201" s="297"/>
      <c r="J201" s="297"/>
      <c r="K201" s="297" t="s">
        <v>11047</v>
      </c>
      <c r="L201" s="297"/>
      <c r="M201" s="297"/>
      <c r="N201" s="297"/>
      <c r="O201" s="297"/>
      <c r="P201" s="297"/>
      <c r="Q201" s="297"/>
      <c r="R201" s="297"/>
      <c r="S201" s="297"/>
      <c r="T201" s="297"/>
      <c r="U201" s="297"/>
      <c r="V201" s="297">
        <v>42853</v>
      </c>
      <c r="W201" s="298"/>
      <c r="X201" s="297" t="s">
        <v>4520</v>
      </c>
      <c r="Y201" s="299" t="s">
        <v>716</v>
      </c>
      <c r="Z201" s="297" t="s">
        <v>713</v>
      </c>
      <c r="AA201" s="300">
        <v>43181</v>
      </c>
      <c r="AB201" s="297" t="s">
        <v>5131</v>
      </c>
      <c r="AC201" s="297" t="s">
        <v>4510</v>
      </c>
      <c r="AD201" s="297" t="s">
        <v>61</v>
      </c>
      <c r="AE201" s="297"/>
      <c r="AF201" s="297"/>
      <c r="AG201" s="276" t="str">
        <f>VLOOKUP(A201,DataCv30!$Y$1:$BC$2027,24,FALSE)</f>
        <v>Cliente</v>
      </c>
      <c r="AH201" s="272" t="str">
        <f t="shared" si="3"/>
        <v>DDR4</v>
      </c>
      <c r="AI201" s="276">
        <v>4</v>
      </c>
      <c r="AJ201" s="276" t="s">
        <v>61</v>
      </c>
    </row>
    <row r="202" spans="1:36" x14ac:dyDescent="0.25">
      <c r="A202" s="299" t="s">
        <v>1211</v>
      </c>
      <c r="B202" s="297" t="s">
        <v>4476</v>
      </c>
      <c r="C202" s="297" t="s">
        <v>4538</v>
      </c>
      <c r="D202" s="297" t="s">
        <v>4645</v>
      </c>
      <c r="E202" s="297" t="s">
        <v>4646</v>
      </c>
      <c r="F202" s="297" t="s">
        <v>4505</v>
      </c>
      <c r="G202" s="297">
        <v>6</v>
      </c>
      <c r="H202" s="297" t="s">
        <v>5511</v>
      </c>
      <c r="I202" s="297"/>
      <c r="J202" s="297"/>
      <c r="K202" s="297" t="s">
        <v>11047</v>
      </c>
      <c r="L202" s="297"/>
      <c r="M202" s="297"/>
      <c r="N202" s="297"/>
      <c r="O202" s="297"/>
      <c r="P202" s="297"/>
      <c r="Q202" s="297"/>
      <c r="R202" s="297"/>
      <c r="S202" s="297"/>
      <c r="T202" s="297"/>
      <c r="U202" s="297"/>
      <c r="V202" s="297">
        <v>42853</v>
      </c>
      <c r="W202" s="298"/>
      <c r="X202" s="297" t="s">
        <v>4520</v>
      </c>
      <c r="Y202" s="299" t="s">
        <v>1211</v>
      </c>
      <c r="Z202" s="297" t="s">
        <v>1203</v>
      </c>
      <c r="AA202" s="300">
        <v>43906</v>
      </c>
      <c r="AB202" s="297" t="s">
        <v>5134</v>
      </c>
      <c r="AC202" s="297" t="s">
        <v>4510</v>
      </c>
      <c r="AD202" s="297" t="s">
        <v>61</v>
      </c>
      <c r="AE202" s="297"/>
      <c r="AF202" s="297"/>
      <c r="AG202" s="276" t="str">
        <f>VLOOKUP(A202,DataCv30!$Y$1:$BC$2027,24,FALSE)</f>
        <v>Cliente</v>
      </c>
      <c r="AH202" s="272" t="str">
        <f t="shared" si="3"/>
        <v>DDR4</v>
      </c>
      <c r="AI202" s="276">
        <v>4</v>
      </c>
      <c r="AJ202" s="276" t="s">
        <v>61</v>
      </c>
    </row>
    <row r="203" spans="1:36" x14ac:dyDescent="0.25">
      <c r="A203" s="299" t="s">
        <v>4040</v>
      </c>
      <c r="B203" s="297" t="s">
        <v>4476</v>
      </c>
      <c r="C203" s="297" t="s">
        <v>4538</v>
      </c>
      <c r="D203" s="297" t="s">
        <v>4645</v>
      </c>
      <c r="E203" s="297" t="s">
        <v>4646</v>
      </c>
      <c r="F203" s="297" t="s">
        <v>4505</v>
      </c>
      <c r="G203" s="297">
        <v>6</v>
      </c>
      <c r="H203" s="297" t="s">
        <v>5511</v>
      </c>
      <c r="I203" s="297"/>
      <c r="J203" s="297"/>
      <c r="K203" s="297" t="s">
        <v>11047</v>
      </c>
      <c r="L203" s="297"/>
      <c r="M203" s="297"/>
      <c r="N203" s="297"/>
      <c r="O203" s="297"/>
      <c r="P203" s="297"/>
      <c r="Q203" s="297"/>
      <c r="R203" s="297"/>
      <c r="S203" s="297"/>
      <c r="T203" s="297"/>
      <c r="U203" s="297"/>
      <c r="V203" s="297">
        <v>42853</v>
      </c>
      <c r="W203" s="298" t="s">
        <v>5135</v>
      </c>
      <c r="X203" s="297" t="s">
        <v>4520</v>
      </c>
      <c r="Y203" s="299" t="s">
        <v>4040</v>
      </c>
      <c r="Z203" s="297" t="s">
        <v>4026</v>
      </c>
      <c r="AA203" s="300">
        <v>43321</v>
      </c>
      <c r="AB203" s="297" t="s">
        <v>5136</v>
      </c>
      <c r="AC203" s="297" t="s">
        <v>4510</v>
      </c>
      <c r="AD203" s="297" t="s">
        <v>61</v>
      </c>
      <c r="AE203" s="297"/>
      <c r="AF203" s="297"/>
      <c r="AG203" s="276" t="str">
        <f>VLOOKUP(A203,DataCv30!$Y$1:$BC$2027,24,FALSE)</f>
        <v>Cliente</v>
      </c>
      <c r="AH203" s="272" t="str">
        <f t="shared" si="3"/>
        <v>DDR4</v>
      </c>
      <c r="AI203" s="276">
        <v>4</v>
      </c>
      <c r="AJ203" s="276" t="s">
        <v>61</v>
      </c>
    </row>
    <row r="204" spans="1:36" x14ac:dyDescent="0.25">
      <c r="A204" s="299" t="s">
        <v>2847</v>
      </c>
      <c r="B204" s="297" t="s">
        <v>4476</v>
      </c>
      <c r="C204" s="297" t="s">
        <v>4511</v>
      </c>
      <c r="D204" s="297" t="s">
        <v>5147</v>
      </c>
      <c r="E204" s="297" t="s">
        <v>11085</v>
      </c>
      <c r="F204" s="297" t="s">
        <v>4513</v>
      </c>
      <c r="G204" s="297">
        <v>6</v>
      </c>
      <c r="H204" s="297" t="s">
        <v>4760</v>
      </c>
      <c r="I204" s="297"/>
      <c r="J204" s="297"/>
      <c r="K204" s="297" t="s">
        <v>4710</v>
      </c>
      <c r="L204" s="297"/>
      <c r="M204" s="297"/>
      <c r="N204" s="297"/>
      <c r="O204" s="297"/>
      <c r="P204" s="297">
        <v>15.6</v>
      </c>
      <c r="Q204" s="297"/>
      <c r="R204" s="297"/>
      <c r="S204" s="297"/>
      <c r="T204" s="297"/>
      <c r="U204" s="297" t="s">
        <v>5148</v>
      </c>
      <c r="V204" s="297">
        <v>42867</v>
      </c>
      <c r="W204" s="298" t="s">
        <v>5149</v>
      </c>
      <c r="X204" s="297" t="s">
        <v>4520</v>
      </c>
      <c r="Y204" s="299" t="s">
        <v>2847</v>
      </c>
      <c r="Z204" s="297" t="s">
        <v>2839</v>
      </c>
      <c r="AA204" s="300">
        <v>44034</v>
      </c>
      <c r="AB204" s="297" t="s">
        <v>4949</v>
      </c>
      <c r="AC204" s="297" t="s">
        <v>4510</v>
      </c>
      <c r="AD204" s="297" t="s">
        <v>61</v>
      </c>
      <c r="AE204" s="297"/>
      <c r="AF204" s="297"/>
      <c r="AG204" s="276" t="str">
        <f>VLOOKUP(A204,DataCv30!$Y$1:$BC$2027,24,FALSE)</f>
        <v>Cliente</v>
      </c>
      <c r="AH204" s="272" t="str">
        <f t="shared" si="3"/>
        <v>DDR4</v>
      </c>
      <c r="AI204" s="276">
        <v>4</v>
      </c>
      <c r="AJ204" s="276" t="s">
        <v>61</v>
      </c>
    </row>
    <row r="205" spans="1:36" x14ac:dyDescent="0.25">
      <c r="A205" s="299" t="s">
        <v>2102</v>
      </c>
      <c r="B205" s="297" t="s">
        <v>4476</v>
      </c>
      <c r="C205" s="297" t="s">
        <v>4511</v>
      </c>
      <c r="D205" s="297" t="s">
        <v>5147</v>
      </c>
      <c r="E205" s="297" t="s">
        <v>11085</v>
      </c>
      <c r="F205" s="297" t="s">
        <v>4513</v>
      </c>
      <c r="G205" s="297">
        <v>6</v>
      </c>
      <c r="H205" s="297" t="s">
        <v>4760</v>
      </c>
      <c r="I205" s="297"/>
      <c r="J205" s="297"/>
      <c r="K205" s="297" t="s">
        <v>4710</v>
      </c>
      <c r="L205" s="297"/>
      <c r="M205" s="297"/>
      <c r="N205" s="297"/>
      <c r="O205" s="297"/>
      <c r="P205" s="297">
        <v>15.6</v>
      </c>
      <c r="Q205" s="297"/>
      <c r="R205" s="297"/>
      <c r="S205" s="297"/>
      <c r="T205" s="297"/>
      <c r="U205" s="297" t="s">
        <v>5148</v>
      </c>
      <c r="V205" s="297">
        <v>42867</v>
      </c>
      <c r="W205" s="298" t="s">
        <v>5150</v>
      </c>
      <c r="X205" s="297" t="s">
        <v>4520</v>
      </c>
      <c r="Y205" s="299" t="s">
        <v>2102</v>
      </c>
      <c r="Z205" s="297" t="s">
        <v>2061</v>
      </c>
      <c r="AA205" s="300">
        <v>42873</v>
      </c>
      <c r="AB205" s="297" t="s">
        <v>5151</v>
      </c>
      <c r="AC205" s="297" t="s">
        <v>4510</v>
      </c>
      <c r="AD205" s="297" t="s">
        <v>61</v>
      </c>
      <c r="AE205" s="297"/>
      <c r="AF205" s="297"/>
      <c r="AG205" s="276" t="str">
        <f>VLOOKUP(A205,DataCv30!$Y$1:$BC$2027,24,FALSE)</f>
        <v>Cliente</v>
      </c>
      <c r="AH205" s="272" t="str">
        <f t="shared" si="3"/>
        <v>DDR4</v>
      </c>
      <c r="AI205" s="276">
        <v>4</v>
      </c>
      <c r="AJ205" s="276" t="s">
        <v>61</v>
      </c>
    </row>
    <row r="206" spans="1:36" x14ac:dyDescent="0.25">
      <c r="A206" s="299" t="s">
        <v>3083</v>
      </c>
      <c r="B206" s="297" t="s">
        <v>4476</v>
      </c>
      <c r="C206" s="297" t="s">
        <v>4511</v>
      </c>
      <c r="D206" s="297" t="s">
        <v>5147</v>
      </c>
      <c r="E206" s="297" t="s">
        <v>11085</v>
      </c>
      <c r="F206" s="297" t="s">
        <v>4513</v>
      </c>
      <c r="G206" s="297">
        <v>6</v>
      </c>
      <c r="H206" s="297" t="s">
        <v>4760</v>
      </c>
      <c r="I206" s="297"/>
      <c r="J206" s="297"/>
      <c r="K206" s="297" t="s">
        <v>4710</v>
      </c>
      <c r="L206" s="297"/>
      <c r="M206" s="297"/>
      <c r="N206" s="297"/>
      <c r="O206" s="297"/>
      <c r="P206" s="297">
        <v>15.6</v>
      </c>
      <c r="Q206" s="297"/>
      <c r="R206" s="297"/>
      <c r="S206" s="297"/>
      <c r="T206" s="297"/>
      <c r="U206" s="297" t="s">
        <v>5148</v>
      </c>
      <c r="V206" s="297">
        <v>42867</v>
      </c>
      <c r="W206" s="298" t="s">
        <v>5152</v>
      </c>
      <c r="X206" s="297" t="s">
        <v>4520</v>
      </c>
      <c r="Y206" s="299" t="s">
        <v>3083</v>
      </c>
      <c r="Z206" s="297" t="s">
        <v>3054</v>
      </c>
      <c r="AA206" s="300">
        <v>43634</v>
      </c>
      <c r="AB206" s="297" t="s">
        <v>5153</v>
      </c>
      <c r="AC206" s="297" t="s">
        <v>4510</v>
      </c>
      <c r="AD206" s="297" t="s">
        <v>61</v>
      </c>
      <c r="AE206" s="297"/>
      <c r="AF206" s="297"/>
      <c r="AG206" s="276" t="str">
        <f>VLOOKUP(A206,DataCv30!$Y$1:$BC$2027,24,FALSE)</f>
        <v>Cliente</v>
      </c>
      <c r="AH206" s="272" t="str">
        <f t="shared" si="3"/>
        <v>DDR4</v>
      </c>
      <c r="AI206" s="276">
        <v>4</v>
      </c>
      <c r="AJ206" s="276" t="s">
        <v>61</v>
      </c>
    </row>
    <row r="207" spans="1:36" x14ac:dyDescent="0.25">
      <c r="A207" s="299" t="s">
        <v>139</v>
      </c>
      <c r="B207" s="297" t="s">
        <v>4476</v>
      </c>
      <c r="C207" s="297" t="s">
        <v>4511</v>
      </c>
      <c r="D207" s="297" t="s">
        <v>5147</v>
      </c>
      <c r="E207" s="297" t="s">
        <v>11085</v>
      </c>
      <c r="F207" s="297" t="s">
        <v>4513</v>
      </c>
      <c r="G207" s="297">
        <v>6</v>
      </c>
      <c r="H207" s="297" t="s">
        <v>4760</v>
      </c>
      <c r="I207" s="297"/>
      <c r="J207" s="297"/>
      <c r="K207" s="297" t="s">
        <v>4710</v>
      </c>
      <c r="L207" s="297"/>
      <c r="M207" s="297"/>
      <c r="N207" s="297" t="s">
        <v>4776</v>
      </c>
      <c r="O207" s="297"/>
      <c r="P207" s="297">
        <v>15.6</v>
      </c>
      <c r="Q207" s="297"/>
      <c r="R207" s="297"/>
      <c r="S207" s="297"/>
      <c r="T207" s="297"/>
      <c r="U207" s="297" t="s">
        <v>5148</v>
      </c>
      <c r="V207" s="297">
        <v>42867</v>
      </c>
      <c r="W207" s="298" t="s">
        <v>5154</v>
      </c>
      <c r="X207" s="297" t="s">
        <v>4520</v>
      </c>
      <c r="Y207" s="299" t="s">
        <v>139</v>
      </c>
      <c r="Z207" s="297" t="s">
        <v>132</v>
      </c>
      <c r="AA207" s="300">
        <v>44119</v>
      </c>
      <c r="AB207" s="297" t="s">
        <v>5155</v>
      </c>
      <c r="AC207" s="297" t="s">
        <v>4585</v>
      </c>
      <c r="AD207" s="297" t="s">
        <v>61</v>
      </c>
      <c r="AE207" s="297"/>
      <c r="AF207" s="297"/>
      <c r="AG207" s="276" t="str">
        <f>VLOOKUP(A207,DataCv30!$Y$1:$BC$2027,24,FALSE)</f>
        <v>Cliente</v>
      </c>
      <c r="AH207" s="272" t="str">
        <f t="shared" si="3"/>
        <v>DDR4</v>
      </c>
      <c r="AI207" s="276">
        <v>4</v>
      </c>
      <c r="AJ207" s="276" t="s">
        <v>61</v>
      </c>
    </row>
    <row r="208" spans="1:36" x14ac:dyDescent="0.25">
      <c r="A208" s="299" t="s">
        <v>3088</v>
      </c>
      <c r="B208" s="297" t="s">
        <v>4476</v>
      </c>
      <c r="C208" s="297" t="s">
        <v>4538</v>
      </c>
      <c r="D208" s="297" t="s">
        <v>5161</v>
      </c>
      <c r="E208" s="297" t="s">
        <v>4837</v>
      </c>
      <c r="F208" s="297" t="s">
        <v>4513</v>
      </c>
      <c r="G208" s="297">
        <v>6</v>
      </c>
      <c r="H208" s="297" t="s">
        <v>4760</v>
      </c>
      <c r="I208" s="297"/>
      <c r="J208" s="297"/>
      <c r="K208" s="297" t="s">
        <v>4710</v>
      </c>
      <c r="L208" s="297"/>
      <c r="M208" s="297"/>
      <c r="N208" s="297"/>
      <c r="O208" s="297"/>
      <c r="P208" s="297"/>
      <c r="Q208" s="297"/>
      <c r="R208" s="297"/>
      <c r="S208" s="297"/>
      <c r="T208" s="297"/>
      <c r="U208" s="297"/>
      <c r="V208" s="297">
        <v>42901</v>
      </c>
      <c r="W208" s="298" t="s">
        <v>5162</v>
      </c>
      <c r="X208" s="297" t="s">
        <v>4520</v>
      </c>
      <c r="Y208" s="299" t="s">
        <v>3088</v>
      </c>
      <c r="Z208" s="297" t="s">
        <v>3054</v>
      </c>
      <c r="AA208" s="300">
        <v>43815</v>
      </c>
      <c r="AB208" s="297" t="s">
        <v>5163</v>
      </c>
      <c r="AC208" s="297" t="s">
        <v>4510</v>
      </c>
      <c r="AD208" s="297" t="s">
        <v>61</v>
      </c>
      <c r="AE208" s="297"/>
      <c r="AF208" s="297"/>
      <c r="AG208" s="276" t="str">
        <f>VLOOKUP(A208,DataCv30!$Y$1:$BC$2027,24,FALSE)</f>
        <v>Cliente</v>
      </c>
      <c r="AH208" s="272" t="str">
        <f t="shared" si="3"/>
        <v>DDR4</v>
      </c>
      <c r="AI208" s="276">
        <v>4</v>
      </c>
      <c r="AJ208" s="276" t="s">
        <v>61</v>
      </c>
    </row>
    <row r="209" spans="1:36" x14ac:dyDescent="0.25">
      <c r="A209" s="299" t="s">
        <v>1210</v>
      </c>
      <c r="B209" s="297" t="s">
        <v>4476</v>
      </c>
      <c r="C209" s="297" t="s">
        <v>4538</v>
      </c>
      <c r="D209" s="297" t="s">
        <v>4645</v>
      </c>
      <c r="E209" s="297" t="s">
        <v>4646</v>
      </c>
      <c r="F209" s="297" t="s">
        <v>4505</v>
      </c>
      <c r="G209" s="297">
        <v>6</v>
      </c>
      <c r="H209" s="297" t="s">
        <v>5511</v>
      </c>
      <c r="I209" s="297"/>
      <c r="J209" s="297"/>
      <c r="K209" s="297" t="s">
        <v>11047</v>
      </c>
      <c r="L209" s="297"/>
      <c r="M209" s="297"/>
      <c r="N209" s="297"/>
      <c r="O209" s="297"/>
      <c r="P209" s="297"/>
      <c r="Q209" s="297"/>
      <c r="R209" s="297"/>
      <c r="S209" s="297"/>
      <c r="T209" s="297"/>
      <c r="U209" s="297"/>
      <c r="V209" s="297">
        <v>42909</v>
      </c>
      <c r="W209" s="298" t="s">
        <v>5174</v>
      </c>
      <c r="X209" s="297" t="s">
        <v>4520</v>
      </c>
      <c r="Y209" s="299" t="s">
        <v>1210</v>
      </c>
      <c r="Z209" s="297" t="s">
        <v>1203</v>
      </c>
      <c r="AA209" s="300">
        <v>43906</v>
      </c>
      <c r="AB209" s="297" t="s">
        <v>5134</v>
      </c>
      <c r="AC209" s="297" t="s">
        <v>4510</v>
      </c>
      <c r="AD209" s="297" t="s">
        <v>61</v>
      </c>
      <c r="AE209" s="297"/>
      <c r="AF209" s="297"/>
      <c r="AG209" s="276" t="str">
        <f>VLOOKUP(A209,DataCv30!$Y$1:$BC$2027,24,FALSE)</f>
        <v>Cliente</v>
      </c>
      <c r="AH209" s="272" t="str">
        <f t="shared" si="3"/>
        <v>DDR4</v>
      </c>
      <c r="AI209" s="276">
        <v>4</v>
      </c>
      <c r="AJ209" s="276" t="s">
        <v>61</v>
      </c>
    </row>
    <row r="210" spans="1:36" x14ac:dyDescent="0.25">
      <c r="A210" s="299" t="s">
        <v>1208</v>
      </c>
      <c r="B210" s="297" t="s">
        <v>4476</v>
      </c>
      <c r="C210" s="297" t="s">
        <v>4538</v>
      </c>
      <c r="D210" s="297" t="s">
        <v>4645</v>
      </c>
      <c r="E210" s="297" t="s">
        <v>4646</v>
      </c>
      <c r="F210" s="297" t="s">
        <v>4505</v>
      </c>
      <c r="G210" s="297">
        <v>6</v>
      </c>
      <c r="H210" s="297" t="s">
        <v>5511</v>
      </c>
      <c r="I210" s="297"/>
      <c r="J210" s="297"/>
      <c r="K210" s="297" t="s">
        <v>11047</v>
      </c>
      <c r="L210" s="297"/>
      <c r="M210" s="297"/>
      <c r="N210" s="297"/>
      <c r="O210" s="297"/>
      <c r="P210" s="297"/>
      <c r="Q210" s="297"/>
      <c r="R210" s="297"/>
      <c r="S210" s="297"/>
      <c r="T210" s="297"/>
      <c r="U210" s="297"/>
      <c r="V210" s="297">
        <v>42909</v>
      </c>
      <c r="W210" s="298" t="s">
        <v>5177</v>
      </c>
      <c r="X210" s="297" t="s">
        <v>4520</v>
      </c>
      <c r="Y210" s="299" t="s">
        <v>1208</v>
      </c>
      <c r="Z210" s="297" t="s">
        <v>1203</v>
      </c>
      <c r="AA210" s="300">
        <v>43906</v>
      </c>
      <c r="AB210" s="297" t="s">
        <v>5134</v>
      </c>
      <c r="AC210" s="297" t="s">
        <v>4510</v>
      </c>
      <c r="AD210" s="297" t="s">
        <v>61</v>
      </c>
      <c r="AE210" s="297"/>
      <c r="AF210" s="297"/>
      <c r="AG210" s="276" t="str">
        <f>VLOOKUP(A210,DataCv30!$Y$1:$BC$2027,24,FALSE)</f>
        <v>Cliente</v>
      </c>
      <c r="AH210" s="272" t="str">
        <f t="shared" si="3"/>
        <v>DDR4</v>
      </c>
      <c r="AI210" s="276">
        <v>4</v>
      </c>
      <c r="AJ210" s="276" t="s">
        <v>61</v>
      </c>
    </row>
    <row r="211" spans="1:36" x14ac:dyDescent="0.25">
      <c r="A211" s="299" t="s">
        <v>1209</v>
      </c>
      <c r="B211" s="297" t="s">
        <v>4476</v>
      </c>
      <c r="C211" s="297" t="s">
        <v>4538</v>
      </c>
      <c r="D211" s="297" t="s">
        <v>4645</v>
      </c>
      <c r="E211" s="297" t="s">
        <v>4646</v>
      </c>
      <c r="F211" s="297" t="s">
        <v>4505</v>
      </c>
      <c r="G211" s="297">
        <v>6</v>
      </c>
      <c r="H211" s="297" t="s">
        <v>5511</v>
      </c>
      <c r="I211" s="297"/>
      <c r="J211" s="297"/>
      <c r="K211" s="297" t="s">
        <v>11047</v>
      </c>
      <c r="L211" s="297"/>
      <c r="M211" s="297"/>
      <c r="N211" s="297"/>
      <c r="O211" s="297"/>
      <c r="P211" s="297"/>
      <c r="Q211" s="297"/>
      <c r="R211" s="297"/>
      <c r="S211" s="297"/>
      <c r="T211" s="297"/>
      <c r="U211" s="297"/>
      <c r="V211" s="297">
        <v>42909</v>
      </c>
      <c r="W211" s="298" t="s">
        <v>5178</v>
      </c>
      <c r="X211" s="297" t="s">
        <v>4520</v>
      </c>
      <c r="Y211" s="299" t="s">
        <v>1209</v>
      </c>
      <c r="Z211" s="297" t="s">
        <v>1203</v>
      </c>
      <c r="AA211" s="300">
        <v>43906</v>
      </c>
      <c r="AB211" s="297" t="s">
        <v>5134</v>
      </c>
      <c r="AC211" s="297" t="s">
        <v>4510</v>
      </c>
      <c r="AD211" s="297" t="s">
        <v>61</v>
      </c>
      <c r="AE211" s="297"/>
      <c r="AF211" s="297"/>
      <c r="AG211" s="276" t="str">
        <f>VLOOKUP(A211,DataCv30!$Y$1:$BC$2027,24,FALSE)</f>
        <v>Cliente</v>
      </c>
      <c r="AH211" s="272" t="str">
        <f t="shared" si="3"/>
        <v>DDR4</v>
      </c>
      <c r="AI211" s="276">
        <v>4</v>
      </c>
      <c r="AJ211" s="276" t="s">
        <v>61</v>
      </c>
    </row>
    <row r="212" spans="1:36" x14ac:dyDescent="0.25">
      <c r="A212" s="299" t="s">
        <v>2805</v>
      </c>
      <c r="B212" s="297" t="s">
        <v>4476</v>
      </c>
      <c r="C212" s="297" t="s">
        <v>4538</v>
      </c>
      <c r="D212" s="297" t="s">
        <v>4645</v>
      </c>
      <c r="E212" s="297" t="s">
        <v>4646</v>
      </c>
      <c r="F212" s="297" t="s">
        <v>4505</v>
      </c>
      <c r="G212" s="297">
        <v>6</v>
      </c>
      <c r="H212" s="297" t="s">
        <v>5511</v>
      </c>
      <c r="I212" s="297"/>
      <c r="J212" s="297"/>
      <c r="K212" s="297" t="s">
        <v>11047</v>
      </c>
      <c r="L212" s="297"/>
      <c r="M212" s="297"/>
      <c r="N212" s="297"/>
      <c r="O212" s="297"/>
      <c r="P212" s="297"/>
      <c r="Q212" s="297"/>
      <c r="R212" s="297"/>
      <c r="S212" s="297"/>
      <c r="T212" s="297"/>
      <c r="U212" s="297"/>
      <c r="V212" s="297">
        <v>42909</v>
      </c>
      <c r="W212" s="298" t="s">
        <v>5179</v>
      </c>
      <c r="X212" s="297" t="s">
        <v>4520</v>
      </c>
      <c r="Y212" s="299" t="s">
        <v>2805</v>
      </c>
      <c r="Z212" s="297" t="s">
        <v>2759</v>
      </c>
      <c r="AA212" s="300">
        <v>43971</v>
      </c>
      <c r="AB212" s="297" t="s">
        <v>4959</v>
      </c>
      <c r="AC212" s="297" t="s">
        <v>4510</v>
      </c>
      <c r="AD212" s="297" t="s">
        <v>61</v>
      </c>
      <c r="AE212" s="297"/>
      <c r="AF212" s="297"/>
      <c r="AG212" s="276" t="str">
        <f>VLOOKUP(A212,DataCv30!$Y$1:$BC$2027,24,FALSE)</f>
        <v>Cliente</v>
      </c>
      <c r="AH212" s="272" t="str">
        <f t="shared" si="3"/>
        <v>DDR4</v>
      </c>
      <c r="AI212" s="276">
        <v>4</v>
      </c>
      <c r="AJ212" s="276" t="s">
        <v>61</v>
      </c>
    </row>
    <row r="213" spans="1:36" x14ac:dyDescent="0.25">
      <c r="A213" s="299" t="s">
        <v>1329</v>
      </c>
      <c r="B213" s="297" t="s">
        <v>4476</v>
      </c>
      <c r="C213" s="297" t="s">
        <v>4511</v>
      </c>
      <c r="D213" s="297" t="s">
        <v>4721</v>
      </c>
      <c r="E213" s="297" t="s">
        <v>4722</v>
      </c>
      <c r="F213" s="297" t="s">
        <v>4505</v>
      </c>
      <c r="G213" s="297">
        <v>6</v>
      </c>
      <c r="H213" s="297" t="s">
        <v>5511</v>
      </c>
      <c r="I213" s="297"/>
      <c r="J213" s="297"/>
      <c r="K213" s="297" t="s">
        <v>4710</v>
      </c>
      <c r="L213" s="297"/>
      <c r="M213" s="297"/>
      <c r="N213" s="297"/>
      <c r="O213" s="297"/>
      <c r="P213" s="297"/>
      <c r="Q213" s="297"/>
      <c r="R213" s="297"/>
      <c r="S213" s="297"/>
      <c r="T213" s="297"/>
      <c r="U213" s="297"/>
      <c r="V213" s="297">
        <v>42943</v>
      </c>
      <c r="W213" s="298" t="s">
        <v>5192</v>
      </c>
      <c r="X213" s="297" t="s">
        <v>4520</v>
      </c>
      <c r="Y213" s="299" t="s">
        <v>1329</v>
      </c>
      <c r="Z213" s="297" t="s">
        <v>1325</v>
      </c>
      <c r="AA213" s="300">
        <v>43981</v>
      </c>
      <c r="AB213" s="297" t="s">
        <v>5193</v>
      </c>
      <c r="AC213" s="297" t="s">
        <v>4510</v>
      </c>
      <c r="AD213" s="297" t="s">
        <v>61</v>
      </c>
      <c r="AE213" s="297"/>
      <c r="AF213" s="297"/>
      <c r="AG213" s="276" t="str">
        <f>VLOOKUP(A213,DataCv30!$Y$1:$BC$2027,24,FALSE)</f>
        <v>Cliente</v>
      </c>
      <c r="AH213" s="272" t="str">
        <f t="shared" si="3"/>
        <v>DDR4</v>
      </c>
      <c r="AI213" s="276">
        <v>4</v>
      </c>
      <c r="AJ213" s="276" t="s">
        <v>61</v>
      </c>
    </row>
    <row r="214" spans="1:36" x14ac:dyDescent="0.25">
      <c r="A214" s="299" t="s">
        <v>2465</v>
      </c>
      <c r="B214" s="297" t="s">
        <v>4476</v>
      </c>
      <c r="C214" s="297" t="s">
        <v>4511</v>
      </c>
      <c r="D214" s="297" t="s">
        <v>4721</v>
      </c>
      <c r="E214" s="297" t="s">
        <v>4722</v>
      </c>
      <c r="F214" s="297" t="s">
        <v>4505</v>
      </c>
      <c r="G214" s="297">
        <v>6</v>
      </c>
      <c r="H214" s="297" t="s">
        <v>5511</v>
      </c>
      <c r="I214" s="297"/>
      <c r="J214" s="297"/>
      <c r="K214" s="297" t="s">
        <v>4710</v>
      </c>
      <c r="L214" s="297"/>
      <c r="M214" s="297"/>
      <c r="N214" s="297"/>
      <c r="O214" s="297"/>
      <c r="P214" s="297"/>
      <c r="Q214" s="297"/>
      <c r="R214" s="297"/>
      <c r="S214" s="297"/>
      <c r="T214" s="297"/>
      <c r="U214" s="297"/>
      <c r="V214" s="297">
        <v>42943</v>
      </c>
      <c r="W214" s="298" t="s">
        <v>5194</v>
      </c>
      <c r="X214" s="297" t="s">
        <v>4520</v>
      </c>
      <c r="Y214" s="299" t="s">
        <v>2465</v>
      </c>
      <c r="Z214" s="297" t="s">
        <v>2461</v>
      </c>
      <c r="AA214" s="300">
        <v>43731</v>
      </c>
      <c r="AB214" s="297" t="s">
        <v>5195</v>
      </c>
      <c r="AC214" s="297" t="s">
        <v>4510</v>
      </c>
      <c r="AD214" s="297" t="s">
        <v>61</v>
      </c>
      <c r="AE214" s="297"/>
      <c r="AF214" s="297"/>
      <c r="AG214" s="276" t="str">
        <f>VLOOKUP(A214,DataCv30!$Y$1:$BC$2027,24,FALSE)</f>
        <v>Cliente</v>
      </c>
      <c r="AH214" s="272" t="str">
        <f t="shared" si="3"/>
        <v>DDR4</v>
      </c>
      <c r="AI214" s="276">
        <v>4</v>
      </c>
      <c r="AJ214" s="276" t="s">
        <v>61</v>
      </c>
    </row>
    <row r="215" spans="1:36" x14ac:dyDescent="0.25">
      <c r="A215" s="299" t="s">
        <v>2281</v>
      </c>
      <c r="B215" s="297" t="s">
        <v>4476</v>
      </c>
      <c r="C215" s="297" t="s">
        <v>4511</v>
      </c>
      <c r="D215" s="297" t="s">
        <v>4721</v>
      </c>
      <c r="E215" s="297" t="s">
        <v>4722</v>
      </c>
      <c r="F215" s="297" t="s">
        <v>4505</v>
      </c>
      <c r="G215" s="297">
        <v>6</v>
      </c>
      <c r="H215" s="297" t="s">
        <v>5511</v>
      </c>
      <c r="I215" s="297"/>
      <c r="J215" s="297"/>
      <c r="K215" s="297" t="s">
        <v>4710</v>
      </c>
      <c r="L215" s="297"/>
      <c r="M215" s="297"/>
      <c r="N215" s="297"/>
      <c r="O215" s="297"/>
      <c r="P215" s="297"/>
      <c r="Q215" s="297"/>
      <c r="R215" s="297"/>
      <c r="S215" s="297"/>
      <c r="T215" s="297"/>
      <c r="U215" s="297"/>
      <c r="V215" s="297">
        <v>42943</v>
      </c>
      <c r="W215" s="298" t="s">
        <v>5198</v>
      </c>
      <c r="X215" s="297" t="s">
        <v>4520</v>
      </c>
      <c r="Y215" s="299" t="s">
        <v>2281</v>
      </c>
      <c r="Z215" s="297" t="s">
        <v>2274</v>
      </c>
      <c r="AA215" s="300">
        <v>43733</v>
      </c>
      <c r="AB215" s="297" t="s">
        <v>5199</v>
      </c>
      <c r="AC215" s="297" t="s">
        <v>4510</v>
      </c>
      <c r="AD215" s="297" t="s">
        <v>61</v>
      </c>
      <c r="AE215" s="297"/>
      <c r="AF215" s="297"/>
      <c r="AG215" s="276" t="str">
        <f>VLOOKUP(A215,DataCv30!$Y$1:$BC$2027,24,FALSE)</f>
        <v>Cliente</v>
      </c>
      <c r="AH215" s="272" t="str">
        <f t="shared" si="3"/>
        <v>DDR4</v>
      </c>
      <c r="AI215" s="276">
        <v>4</v>
      </c>
      <c r="AJ215" s="276" t="s">
        <v>61</v>
      </c>
    </row>
    <row r="216" spans="1:36" x14ac:dyDescent="0.25">
      <c r="A216" s="299" t="s">
        <v>2212</v>
      </c>
      <c r="B216" s="297" t="s">
        <v>4476</v>
      </c>
      <c r="C216" s="297" t="s">
        <v>4511</v>
      </c>
      <c r="D216" s="297" t="s">
        <v>4721</v>
      </c>
      <c r="E216" s="297" t="s">
        <v>4722</v>
      </c>
      <c r="F216" s="297" t="s">
        <v>4505</v>
      </c>
      <c r="G216" s="297">
        <v>6</v>
      </c>
      <c r="H216" s="297" t="s">
        <v>5511</v>
      </c>
      <c r="I216" s="297"/>
      <c r="J216" s="297"/>
      <c r="K216" s="297" t="s">
        <v>4710</v>
      </c>
      <c r="L216" s="297"/>
      <c r="M216" s="297"/>
      <c r="N216" s="297"/>
      <c r="O216" s="297"/>
      <c r="P216" s="297"/>
      <c r="Q216" s="297"/>
      <c r="R216" s="297"/>
      <c r="S216" s="297"/>
      <c r="T216" s="297"/>
      <c r="U216" s="297"/>
      <c r="V216" s="297">
        <v>42943</v>
      </c>
      <c r="W216" s="298" t="s">
        <v>5200</v>
      </c>
      <c r="X216" s="297" t="s">
        <v>4520</v>
      </c>
      <c r="Y216" s="299" t="s">
        <v>2212</v>
      </c>
      <c r="Z216" s="297" t="s">
        <v>2203</v>
      </c>
      <c r="AA216" s="300">
        <v>43854</v>
      </c>
      <c r="AB216" s="297" t="s">
        <v>5201</v>
      </c>
      <c r="AC216" s="297" t="s">
        <v>4510</v>
      </c>
      <c r="AD216" s="297" t="s">
        <v>61</v>
      </c>
      <c r="AE216" s="297"/>
      <c r="AF216" s="297"/>
      <c r="AG216" s="276" t="str">
        <f>VLOOKUP(A216,DataCv30!$Y$1:$BC$2027,24,FALSE)</f>
        <v>Cliente</v>
      </c>
      <c r="AH216" s="272" t="str">
        <f t="shared" si="3"/>
        <v>DDR4</v>
      </c>
      <c r="AI216" s="276">
        <v>4</v>
      </c>
      <c r="AJ216" s="276" t="s">
        <v>61</v>
      </c>
    </row>
    <row r="217" spans="1:36" x14ac:dyDescent="0.25">
      <c r="A217" s="299" t="s">
        <v>1932</v>
      </c>
      <c r="B217" s="297" t="s">
        <v>4476</v>
      </c>
      <c r="C217" s="297" t="s">
        <v>4511</v>
      </c>
      <c r="D217" s="297" t="s">
        <v>4721</v>
      </c>
      <c r="E217" s="297" t="s">
        <v>4722</v>
      </c>
      <c r="F217" s="297" t="s">
        <v>4505</v>
      </c>
      <c r="G217" s="297">
        <v>6</v>
      </c>
      <c r="H217" s="297" t="s">
        <v>5511</v>
      </c>
      <c r="I217" s="297"/>
      <c r="J217" s="297"/>
      <c r="K217" s="297" t="s">
        <v>4710</v>
      </c>
      <c r="L217" s="297"/>
      <c r="M217" s="297"/>
      <c r="N217" s="297"/>
      <c r="O217" s="297"/>
      <c r="P217" s="297"/>
      <c r="Q217" s="297"/>
      <c r="R217" s="297"/>
      <c r="S217" s="297"/>
      <c r="T217" s="297"/>
      <c r="U217" s="297"/>
      <c r="V217" s="297">
        <v>42943</v>
      </c>
      <c r="W217" s="298" t="s">
        <v>5206</v>
      </c>
      <c r="X217" s="297" t="s">
        <v>4520</v>
      </c>
      <c r="Y217" s="299" t="s">
        <v>1932</v>
      </c>
      <c r="Z217" s="297" t="s">
        <v>1928</v>
      </c>
      <c r="AA217" s="300">
        <v>43210</v>
      </c>
      <c r="AB217" s="297" t="s">
        <v>5207</v>
      </c>
      <c r="AC217" s="297" t="s">
        <v>4510</v>
      </c>
      <c r="AD217" s="297" t="s">
        <v>61</v>
      </c>
      <c r="AE217" s="297"/>
      <c r="AF217" s="297"/>
      <c r="AG217" s="276" t="str">
        <f>VLOOKUP(A217,DataCv30!$Y$1:$BC$2027,24,FALSE)</f>
        <v>Cliente</v>
      </c>
      <c r="AH217" s="272" t="str">
        <f t="shared" si="3"/>
        <v>DDR4</v>
      </c>
      <c r="AI217" s="276">
        <v>4</v>
      </c>
      <c r="AJ217" s="276" t="s">
        <v>61</v>
      </c>
    </row>
    <row r="218" spans="1:36" x14ac:dyDescent="0.25">
      <c r="A218" s="299" t="s">
        <v>541</v>
      </c>
      <c r="B218" s="297" t="s">
        <v>4476</v>
      </c>
      <c r="C218" s="297" t="s">
        <v>4511</v>
      </c>
      <c r="D218" s="297" t="s">
        <v>4721</v>
      </c>
      <c r="E218" s="297" t="s">
        <v>4722</v>
      </c>
      <c r="F218" s="297" t="s">
        <v>4505</v>
      </c>
      <c r="G218" s="297">
        <v>6</v>
      </c>
      <c r="H218" s="297" t="s">
        <v>5511</v>
      </c>
      <c r="I218" s="297"/>
      <c r="J218" s="297"/>
      <c r="K218" s="297" t="s">
        <v>4710</v>
      </c>
      <c r="L218" s="297"/>
      <c r="M218" s="297"/>
      <c r="N218" s="297"/>
      <c r="O218" s="297"/>
      <c r="P218" s="297"/>
      <c r="Q218" s="297"/>
      <c r="R218" s="297"/>
      <c r="S218" s="297"/>
      <c r="T218" s="297"/>
      <c r="U218" s="297"/>
      <c r="V218" s="297">
        <v>42943</v>
      </c>
      <c r="W218" s="298" t="s">
        <v>5208</v>
      </c>
      <c r="X218" s="297" t="s">
        <v>4520</v>
      </c>
      <c r="Y218" s="299" t="s">
        <v>541</v>
      </c>
      <c r="Z218" s="297" t="s">
        <v>3303</v>
      </c>
      <c r="AA218" s="300">
        <v>43895</v>
      </c>
      <c r="AB218" s="297" t="s">
        <v>5209</v>
      </c>
      <c r="AC218" s="297" t="s">
        <v>4510</v>
      </c>
      <c r="AD218" s="297" t="s">
        <v>61</v>
      </c>
      <c r="AE218" s="297"/>
      <c r="AF218" s="297"/>
      <c r="AG218" s="276" t="str">
        <f>VLOOKUP(A218,DataCv30!$Y$1:$BC$2027,24,FALSE)</f>
        <v>Cliente</v>
      </c>
      <c r="AH218" s="272" t="str">
        <f t="shared" si="3"/>
        <v>DDR4</v>
      </c>
      <c r="AI218" s="276">
        <v>4</v>
      </c>
      <c r="AJ218" s="276" t="s">
        <v>61</v>
      </c>
    </row>
    <row r="219" spans="1:36" x14ac:dyDescent="0.25">
      <c r="A219" s="299" t="s">
        <v>1027</v>
      </c>
      <c r="B219" s="297" t="s">
        <v>4476</v>
      </c>
      <c r="C219" s="297" t="s">
        <v>4538</v>
      </c>
      <c r="D219" s="297" t="s">
        <v>4836</v>
      </c>
      <c r="E219" s="297" t="s">
        <v>4837</v>
      </c>
      <c r="F219" s="297" t="s">
        <v>4505</v>
      </c>
      <c r="G219" s="297">
        <v>6</v>
      </c>
      <c r="H219" s="297" t="s">
        <v>5511</v>
      </c>
      <c r="I219" s="297"/>
      <c r="J219" s="297"/>
      <c r="K219" s="297" t="s">
        <v>4710</v>
      </c>
      <c r="L219" s="297"/>
      <c r="M219" s="297"/>
      <c r="N219" s="297"/>
      <c r="O219" s="297"/>
      <c r="P219" s="297"/>
      <c r="Q219" s="297"/>
      <c r="R219" s="297"/>
      <c r="S219" s="297"/>
      <c r="T219" s="297"/>
      <c r="U219" s="297"/>
      <c r="V219" s="297">
        <v>42970</v>
      </c>
      <c r="W219" s="298" t="s">
        <v>5218</v>
      </c>
      <c r="X219" s="297" t="s">
        <v>4520</v>
      </c>
      <c r="Y219" s="299" t="s">
        <v>1027</v>
      </c>
      <c r="Z219" s="297" t="s">
        <v>1017</v>
      </c>
      <c r="AA219" s="300">
        <v>43906</v>
      </c>
      <c r="AB219" s="297" t="s">
        <v>5219</v>
      </c>
      <c r="AC219" s="297" t="s">
        <v>4510</v>
      </c>
      <c r="AD219" s="297" t="s">
        <v>61</v>
      </c>
      <c r="AE219" s="297"/>
      <c r="AF219" s="297"/>
      <c r="AG219" s="276" t="str">
        <f>VLOOKUP(A219,DataCv30!$Y$1:$BC$2027,24,FALSE)</f>
        <v>Cliente</v>
      </c>
      <c r="AH219" s="272" t="str">
        <f t="shared" si="3"/>
        <v>DDR4</v>
      </c>
      <c r="AI219" s="276">
        <v>4</v>
      </c>
      <c r="AJ219" s="276" t="s">
        <v>61</v>
      </c>
    </row>
    <row r="220" spans="1:36" x14ac:dyDescent="0.25">
      <c r="A220" s="299" t="s">
        <v>641</v>
      </c>
      <c r="B220" s="297" t="s">
        <v>4476</v>
      </c>
      <c r="C220" s="297" t="s">
        <v>4538</v>
      </c>
      <c r="D220" s="297" t="s">
        <v>4836</v>
      </c>
      <c r="E220" s="297" t="s">
        <v>4837</v>
      </c>
      <c r="F220" s="297" t="s">
        <v>4505</v>
      </c>
      <c r="G220" s="297">
        <v>6</v>
      </c>
      <c r="H220" s="297" t="s">
        <v>5511</v>
      </c>
      <c r="I220" s="297"/>
      <c r="J220" s="297"/>
      <c r="K220" s="297" t="s">
        <v>4710</v>
      </c>
      <c r="L220" s="297"/>
      <c r="M220" s="297"/>
      <c r="N220" s="297"/>
      <c r="O220" s="297"/>
      <c r="P220" s="297"/>
      <c r="Q220" s="297"/>
      <c r="R220" s="297"/>
      <c r="S220" s="297"/>
      <c r="T220" s="297" t="s">
        <v>4520</v>
      </c>
      <c r="U220" s="297"/>
      <c r="V220" s="297">
        <v>42971</v>
      </c>
      <c r="W220" s="298" t="s">
        <v>5224</v>
      </c>
      <c r="X220" s="297" t="s">
        <v>4520</v>
      </c>
      <c r="Y220" s="299" t="s">
        <v>641</v>
      </c>
      <c r="Z220" s="297" t="s">
        <v>634</v>
      </c>
      <c r="AA220" s="300">
        <v>43766</v>
      </c>
      <c r="AB220" s="297" t="s">
        <v>5225</v>
      </c>
      <c r="AC220" s="297" t="s">
        <v>4510</v>
      </c>
      <c r="AD220" s="297" t="s">
        <v>61</v>
      </c>
      <c r="AE220" s="297"/>
      <c r="AF220" s="297"/>
      <c r="AG220" s="276" t="str">
        <f>VLOOKUP(A220,DataCv30!$Y$1:$BC$2027,24,FALSE)</f>
        <v>Cliente</v>
      </c>
      <c r="AH220" s="272" t="str">
        <f t="shared" si="3"/>
        <v>DDR4</v>
      </c>
      <c r="AI220" s="276">
        <v>4</v>
      </c>
      <c r="AJ220" s="276" t="s">
        <v>61</v>
      </c>
    </row>
    <row r="221" spans="1:36" x14ac:dyDescent="0.25">
      <c r="A221" s="299" t="s">
        <v>186</v>
      </c>
      <c r="B221" s="297" t="s">
        <v>4476</v>
      </c>
      <c r="C221" s="297" t="s">
        <v>4538</v>
      </c>
      <c r="D221" s="297" t="s">
        <v>4836</v>
      </c>
      <c r="E221" s="297" t="s">
        <v>4837</v>
      </c>
      <c r="F221" s="297" t="s">
        <v>4505</v>
      </c>
      <c r="G221" s="297">
        <v>6</v>
      </c>
      <c r="H221" s="297" t="s">
        <v>5511</v>
      </c>
      <c r="I221" s="297"/>
      <c r="J221" s="297"/>
      <c r="K221" s="297" t="s">
        <v>4710</v>
      </c>
      <c r="L221" s="297"/>
      <c r="M221" s="297"/>
      <c r="N221" s="297"/>
      <c r="O221" s="297"/>
      <c r="P221" s="297"/>
      <c r="Q221" s="297"/>
      <c r="R221" s="297"/>
      <c r="S221" s="297"/>
      <c r="T221" s="297"/>
      <c r="U221" s="297"/>
      <c r="V221" s="297">
        <v>42971</v>
      </c>
      <c r="W221" s="298" t="s">
        <v>5233</v>
      </c>
      <c r="X221" s="297" t="s">
        <v>4520</v>
      </c>
      <c r="Y221" s="299" t="s">
        <v>186</v>
      </c>
      <c r="Z221" s="297" t="s">
        <v>144</v>
      </c>
      <c r="AA221" s="300">
        <v>44099</v>
      </c>
      <c r="AB221" s="297" t="s">
        <v>5006</v>
      </c>
      <c r="AC221" s="297" t="s">
        <v>4510</v>
      </c>
      <c r="AD221" s="297" t="s">
        <v>61</v>
      </c>
      <c r="AE221" s="297"/>
      <c r="AF221" s="297"/>
      <c r="AG221" s="276" t="str">
        <f>VLOOKUP(A221,DataCv30!$Y$1:$BC$2027,24,FALSE)</f>
        <v>Cliente</v>
      </c>
      <c r="AH221" s="272" t="str">
        <f t="shared" si="3"/>
        <v>DDR4</v>
      </c>
      <c r="AI221" s="276">
        <v>4</v>
      </c>
      <c r="AJ221" s="276" t="s">
        <v>61</v>
      </c>
    </row>
    <row r="222" spans="1:36" x14ac:dyDescent="0.25">
      <c r="A222" s="299" t="s">
        <v>1646</v>
      </c>
      <c r="B222" s="297" t="s">
        <v>4476</v>
      </c>
      <c r="C222" s="297" t="s">
        <v>4538</v>
      </c>
      <c r="D222" s="297" t="s">
        <v>4836</v>
      </c>
      <c r="E222" s="297" t="s">
        <v>4837</v>
      </c>
      <c r="F222" s="297" t="s">
        <v>4505</v>
      </c>
      <c r="G222" s="297">
        <v>6</v>
      </c>
      <c r="H222" s="297" t="s">
        <v>5511</v>
      </c>
      <c r="I222" s="297"/>
      <c r="J222" s="297"/>
      <c r="K222" s="297" t="s">
        <v>4710</v>
      </c>
      <c r="L222" s="297"/>
      <c r="M222" s="297"/>
      <c r="N222" s="297"/>
      <c r="O222" s="297"/>
      <c r="P222" s="297"/>
      <c r="Q222" s="297"/>
      <c r="R222" s="297"/>
      <c r="S222" s="297"/>
      <c r="T222" s="297"/>
      <c r="U222" s="297"/>
      <c r="V222" s="297">
        <v>42971</v>
      </c>
      <c r="W222" s="298" t="s">
        <v>5234</v>
      </c>
      <c r="X222" s="297" t="s">
        <v>4520</v>
      </c>
      <c r="Y222" s="299" t="s">
        <v>1646</v>
      </c>
      <c r="Z222" s="297" t="s">
        <v>1625</v>
      </c>
      <c r="AA222" s="300">
        <v>43696</v>
      </c>
      <c r="AB222" s="297" t="s">
        <v>5235</v>
      </c>
      <c r="AC222" s="297" t="s">
        <v>4510</v>
      </c>
      <c r="AD222" s="297" t="s">
        <v>61</v>
      </c>
      <c r="AE222" s="297"/>
      <c r="AF222" s="297"/>
      <c r="AG222" s="276" t="str">
        <f>VLOOKUP(A222,DataCv30!$Y$1:$BC$2027,24,FALSE)</f>
        <v>Cliente</v>
      </c>
      <c r="AH222" s="272" t="str">
        <f t="shared" si="3"/>
        <v>DDR4</v>
      </c>
      <c r="AI222" s="276">
        <v>4</v>
      </c>
      <c r="AJ222" s="276" t="s">
        <v>61</v>
      </c>
    </row>
    <row r="223" spans="1:36" x14ac:dyDescent="0.25">
      <c r="A223" s="299" t="s">
        <v>2557</v>
      </c>
      <c r="B223" s="297" t="s">
        <v>4476</v>
      </c>
      <c r="C223" s="297" t="s">
        <v>4511</v>
      </c>
      <c r="D223" s="297" t="s">
        <v>5147</v>
      </c>
      <c r="E223" s="297" t="s">
        <v>11085</v>
      </c>
      <c r="F223" s="297" t="s">
        <v>4513</v>
      </c>
      <c r="G223" s="297">
        <v>6</v>
      </c>
      <c r="H223" s="297" t="s">
        <v>4760</v>
      </c>
      <c r="I223" s="297"/>
      <c r="J223" s="297"/>
      <c r="K223" s="297" t="s">
        <v>4710</v>
      </c>
      <c r="L223" s="297"/>
      <c r="M223" s="297"/>
      <c r="N223" s="297" t="s">
        <v>4776</v>
      </c>
      <c r="O223" s="297"/>
      <c r="P223" s="297">
        <v>15.6</v>
      </c>
      <c r="Q223" s="297"/>
      <c r="R223" s="297"/>
      <c r="S223" s="297"/>
      <c r="T223" s="297"/>
      <c r="U223" s="297" t="s">
        <v>5240</v>
      </c>
      <c r="V223" s="297">
        <v>42976</v>
      </c>
      <c r="W223" s="298" t="s">
        <v>5241</v>
      </c>
      <c r="X223" s="297" t="s">
        <v>4520</v>
      </c>
      <c r="Y223" s="299" t="s">
        <v>2557</v>
      </c>
      <c r="Z223" s="297" t="s">
        <v>2548</v>
      </c>
      <c r="AA223" s="300">
        <v>44099</v>
      </c>
      <c r="AB223" s="297" t="s">
        <v>5242</v>
      </c>
      <c r="AC223" s="297" t="s">
        <v>4510</v>
      </c>
      <c r="AD223" s="297" t="s">
        <v>61</v>
      </c>
      <c r="AE223" s="297"/>
      <c r="AF223" s="297"/>
      <c r="AG223" s="276" t="str">
        <f>VLOOKUP(A223,DataCv30!$Y$1:$BC$2027,24,FALSE)</f>
        <v>Cliente</v>
      </c>
      <c r="AH223" s="272" t="str">
        <f t="shared" si="3"/>
        <v>DDR4</v>
      </c>
      <c r="AI223" s="276">
        <v>4</v>
      </c>
      <c r="AJ223" s="276" t="s">
        <v>61</v>
      </c>
    </row>
    <row r="224" spans="1:36" x14ac:dyDescent="0.25">
      <c r="A224" s="299" t="s">
        <v>2106</v>
      </c>
      <c r="B224" s="297" t="s">
        <v>4476</v>
      </c>
      <c r="C224" s="297" t="s">
        <v>4511</v>
      </c>
      <c r="D224" s="297" t="s">
        <v>5147</v>
      </c>
      <c r="E224" s="297" t="s">
        <v>11085</v>
      </c>
      <c r="F224" s="297" t="s">
        <v>4513</v>
      </c>
      <c r="G224" s="297">
        <v>6</v>
      </c>
      <c r="H224" s="297" t="s">
        <v>4760</v>
      </c>
      <c r="I224" s="297"/>
      <c r="J224" s="297"/>
      <c r="K224" s="297" t="s">
        <v>4710</v>
      </c>
      <c r="L224" s="297"/>
      <c r="M224" s="297"/>
      <c r="N224" s="297" t="s">
        <v>4776</v>
      </c>
      <c r="O224" s="297"/>
      <c r="P224" s="297">
        <v>15.6</v>
      </c>
      <c r="Q224" s="297"/>
      <c r="R224" s="297"/>
      <c r="S224" s="297"/>
      <c r="T224" s="297"/>
      <c r="U224" s="297" t="s">
        <v>5240</v>
      </c>
      <c r="V224" s="297">
        <v>42976</v>
      </c>
      <c r="W224" s="298" t="s">
        <v>5243</v>
      </c>
      <c r="X224" s="297" t="s">
        <v>4520</v>
      </c>
      <c r="Y224" s="299" t="s">
        <v>2106</v>
      </c>
      <c r="Z224" s="297" t="s">
        <v>2061</v>
      </c>
      <c r="AA224" s="300">
        <v>43123</v>
      </c>
      <c r="AB224" s="297" t="s">
        <v>5244</v>
      </c>
      <c r="AC224" s="297" t="s">
        <v>4510</v>
      </c>
      <c r="AD224" s="297" t="s">
        <v>61</v>
      </c>
      <c r="AE224" s="297"/>
      <c r="AF224" s="297"/>
      <c r="AG224" s="276" t="str">
        <f>VLOOKUP(A224,DataCv30!$Y$1:$BC$2027,24,FALSE)</f>
        <v>Cliente</v>
      </c>
      <c r="AH224" s="272" t="str">
        <f t="shared" si="3"/>
        <v>DDR4</v>
      </c>
      <c r="AI224" s="276">
        <v>4</v>
      </c>
      <c r="AJ224" s="276" t="s">
        <v>61</v>
      </c>
    </row>
    <row r="225" spans="1:36" x14ac:dyDescent="0.25">
      <c r="A225" s="299" t="s">
        <v>3089</v>
      </c>
      <c r="B225" s="297" t="s">
        <v>4476</v>
      </c>
      <c r="C225" s="297" t="s">
        <v>4511</v>
      </c>
      <c r="D225" s="297" t="s">
        <v>5147</v>
      </c>
      <c r="E225" s="297" t="s">
        <v>11085</v>
      </c>
      <c r="F225" s="297" t="s">
        <v>4513</v>
      </c>
      <c r="G225" s="297">
        <v>6</v>
      </c>
      <c r="H225" s="297" t="s">
        <v>4760</v>
      </c>
      <c r="I225" s="297"/>
      <c r="J225" s="297"/>
      <c r="K225" s="297" t="s">
        <v>4710</v>
      </c>
      <c r="L225" s="297"/>
      <c r="M225" s="297"/>
      <c r="N225" s="297" t="s">
        <v>4776</v>
      </c>
      <c r="O225" s="297"/>
      <c r="P225" s="297">
        <v>15.6</v>
      </c>
      <c r="Q225" s="297"/>
      <c r="R225" s="297"/>
      <c r="S225" s="297"/>
      <c r="T225" s="297"/>
      <c r="U225" s="297" t="s">
        <v>5240</v>
      </c>
      <c r="V225" s="297">
        <v>42976</v>
      </c>
      <c r="W225" s="298" t="s">
        <v>5245</v>
      </c>
      <c r="X225" s="297" t="s">
        <v>4520</v>
      </c>
      <c r="Y225" s="299" t="s">
        <v>3089</v>
      </c>
      <c r="Z225" s="297" t="s">
        <v>3054</v>
      </c>
      <c r="AA225" s="300">
        <v>43634</v>
      </c>
      <c r="AB225" s="297" t="s">
        <v>5153</v>
      </c>
      <c r="AC225" s="297" t="s">
        <v>4510</v>
      </c>
      <c r="AD225" s="297" t="s">
        <v>61</v>
      </c>
      <c r="AE225" s="297"/>
      <c r="AF225" s="297"/>
      <c r="AG225" s="276" t="str">
        <f>VLOOKUP(A225,DataCv30!$Y$1:$BC$2027,24,FALSE)</f>
        <v>Cliente</v>
      </c>
      <c r="AH225" s="272" t="str">
        <f t="shared" si="3"/>
        <v>DDR4</v>
      </c>
      <c r="AI225" s="276">
        <v>4</v>
      </c>
      <c r="AJ225" s="276" t="s">
        <v>61</v>
      </c>
    </row>
    <row r="226" spans="1:36" x14ac:dyDescent="0.25">
      <c r="A226" s="299" t="s">
        <v>6885</v>
      </c>
      <c r="B226" s="297" t="s">
        <v>4476</v>
      </c>
      <c r="C226" s="297" t="s">
        <v>4511</v>
      </c>
      <c r="D226" s="297" t="s">
        <v>5147</v>
      </c>
      <c r="E226" s="297" t="s">
        <v>11085</v>
      </c>
      <c r="F226" s="297" t="s">
        <v>4513</v>
      </c>
      <c r="G226" s="297">
        <v>6</v>
      </c>
      <c r="H226" s="297" t="s">
        <v>4760</v>
      </c>
      <c r="I226" s="297"/>
      <c r="J226" s="297"/>
      <c r="K226" s="297" t="s">
        <v>4710</v>
      </c>
      <c r="L226" s="297"/>
      <c r="M226" s="297"/>
      <c r="N226" s="297" t="s">
        <v>4776</v>
      </c>
      <c r="O226" s="297"/>
      <c r="P226" s="297">
        <v>15.6</v>
      </c>
      <c r="Q226" s="297"/>
      <c r="R226" s="297"/>
      <c r="S226" s="297"/>
      <c r="T226" s="297"/>
      <c r="U226" s="297" t="s">
        <v>5240</v>
      </c>
      <c r="V226" s="297">
        <v>42976</v>
      </c>
      <c r="W226" s="298" t="s">
        <v>6884</v>
      </c>
      <c r="X226" s="297" t="s">
        <v>4520</v>
      </c>
      <c r="Y226" s="299" t="s">
        <v>6885</v>
      </c>
      <c r="Z226" s="297" t="s">
        <v>132</v>
      </c>
      <c r="AA226" s="300">
        <v>44133</v>
      </c>
      <c r="AB226" s="297" t="s">
        <v>5482</v>
      </c>
      <c r="AC226" s="297" t="s">
        <v>4510</v>
      </c>
      <c r="AD226" s="297" t="s">
        <v>61</v>
      </c>
      <c r="AE226" s="297"/>
      <c r="AF226" s="297"/>
      <c r="AG226" s="276" t="str">
        <f>VLOOKUP(A226,DataCv30!$Y$1:$BC$2027,24,FALSE)</f>
        <v>Cliente</v>
      </c>
      <c r="AH226" s="272" t="str">
        <f t="shared" si="3"/>
        <v>DDR4</v>
      </c>
      <c r="AI226" s="276">
        <v>4</v>
      </c>
      <c r="AJ226" s="276" t="s">
        <v>61</v>
      </c>
    </row>
    <row r="227" spans="1:36" x14ac:dyDescent="0.25">
      <c r="A227" s="299" t="s">
        <v>1907</v>
      </c>
      <c r="B227" s="297" t="s">
        <v>4476</v>
      </c>
      <c r="C227" s="297" t="s">
        <v>4511</v>
      </c>
      <c r="D227" s="297" t="s">
        <v>5147</v>
      </c>
      <c r="E227" s="297" t="s">
        <v>11085</v>
      </c>
      <c r="F227" s="297" t="s">
        <v>4513</v>
      </c>
      <c r="G227" s="297">
        <v>6</v>
      </c>
      <c r="H227" s="297" t="s">
        <v>11046</v>
      </c>
      <c r="I227" s="297"/>
      <c r="J227" s="297"/>
      <c r="K227" s="297" t="s">
        <v>4710</v>
      </c>
      <c r="L227" s="297"/>
      <c r="M227" s="297"/>
      <c r="N227" s="297" t="s">
        <v>4776</v>
      </c>
      <c r="O227" s="297"/>
      <c r="P227" s="297">
        <v>15.6</v>
      </c>
      <c r="Q227" s="297"/>
      <c r="R227" s="297"/>
      <c r="S227" s="297"/>
      <c r="T227" s="297"/>
      <c r="U227" s="297" t="s">
        <v>5240</v>
      </c>
      <c r="V227" s="297">
        <v>42976</v>
      </c>
      <c r="W227" s="298" t="s">
        <v>5254</v>
      </c>
      <c r="X227" s="297" t="s">
        <v>4520</v>
      </c>
      <c r="Y227" s="299" t="s">
        <v>1907</v>
      </c>
      <c r="Z227" s="297" t="s">
        <v>1900</v>
      </c>
      <c r="AA227" s="300">
        <v>44096</v>
      </c>
      <c r="AB227" s="297" t="s">
        <v>5255</v>
      </c>
      <c r="AC227" s="297" t="s">
        <v>4510</v>
      </c>
      <c r="AD227" s="297" t="s">
        <v>61</v>
      </c>
      <c r="AE227" s="297"/>
      <c r="AF227" s="297"/>
      <c r="AG227" s="276" t="str">
        <f>VLOOKUP(A227,DataCv30!$Y$1:$BC$2027,24,FALSE)</f>
        <v>Cliente</v>
      </c>
      <c r="AH227" s="272" t="str">
        <f t="shared" si="3"/>
        <v>DDR4</v>
      </c>
      <c r="AI227" s="276">
        <v>4</v>
      </c>
      <c r="AJ227" s="276" t="s">
        <v>61</v>
      </c>
    </row>
    <row r="228" spans="1:36" x14ac:dyDescent="0.25">
      <c r="A228" s="299" t="s">
        <v>2561</v>
      </c>
      <c r="B228" s="297" t="s">
        <v>4476</v>
      </c>
      <c r="C228" s="297" t="s">
        <v>4511</v>
      </c>
      <c r="D228" s="297" t="s">
        <v>5147</v>
      </c>
      <c r="E228" s="297" t="s">
        <v>11085</v>
      </c>
      <c r="F228" s="297" t="s">
        <v>4513</v>
      </c>
      <c r="G228" s="297">
        <v>6</v>
      </c>
      <c r="H228" s="297" t="s">
        <v>4760</v>
      </c>
      <c r="I228" s="297"/>
      <c r="J228" s="297"/>
      <c r="K228" s="297" t="s">
        <v>4710</v>
      </c>
      <c r="L228" s="297"/>
      <c r="M228" s="297"/>
      <c r="N228" s="297" t="s">
        <v>4776</v>
      </c>
      <c r="O228" s="297"/>
      <c r="P228" s="297">
        <v>15.6</v>
      </c>
      <c r="Q228" s="297"/>
      <c r="R228" s="297"/>
      <c r="S228" s="297"/>
      <c r="T228" s="297" t="s">
        <v>4520</v>
      </c>
      <c r="U228" s="297" t="s">
        <v>5240</v>
      </c>
      <c r="V228" s="297">
        <v>42976</v>
      </c>
      <c r="W228" s="298" t="s">
        <v>5256</v>
      </c>
      <c r="X228" s="297" t="s">
        <v>4520</v>
      </c>
      <c r="Y228" s="299" t="s">
        <v>2561</v>
      </c>
      <c r="Z228" s="297" t="s">
        <v>2548</v>
      </c>
      <c r="AA228" s="300">
        <v>44110</v>
      </c>
      <c r="AB228" s="297" t="s">
        <v>5257</v>
      </c>
      <c r="AC228" s="297" t="s">
        <v>4585</v>
      </c>
      <c r="AD228" s="297" t="s">
        <v>61</v>
      </c>
      <c r="AE228" s="297"/>
      <c r="AF228" s="297"/>
      <c r="AG228" s="276" t="str">
        <f>VLOOKUP(A228,DataCv30!$Y$1:$BC$2027,24,FALSE)</f>
        <v>Cliente</v>
      </c>
      <c r="AH228" s="272" t="str">
        <f t="shared" si="3"/>
        <v>DDR4</v>
      </c>
      <c r="AI228" s="276">
        <v>4</v>
      </c>
      <c r="AJ228" s="276" t="s">
        <v>61</v>
      </c>
    </row>
    <row r="229" spans="1:36" x14ac:dyDescent="0.25">
      <c r="A229" s="299" t="s">
        <v>3091</v>
      </c>
      <c r="B229" s="297" t="s">
        <v>4476</v>
      </c>
      <c r="C229" s="297" t="s">
        <v>4511</v>
      </c>
      <c r="D229" s="297" t="s">
        <v>5147</v>
      </c>
      <c r="E229" s="297" t="s">
        <v>11085</v>
      </c>
      <c r="F229" s="297" t="s">
        <v>4513</v>
      </c>
      <c r="G229" s="297">
        <v>6</v>
      </c>
      <c r="H229" s="297" t="s">
        <v>4760</v>
      </c>
      <c r="I229" s="297"/>
      <c r="J229" s="297"/>
      <c r="K229" s="297" t="s">
        <v>4710</v>
      </c>
      <c r="L229" s="297"/>
      <c r="M229" s="297"/>
      <c r="N229" s="297" t="s">
        <v>4776</v>
      </c>
      <c r="O229" s="297"/>
      <c r="P229" s="297">
        <v>15.6</v>
      </c>
      <c r="Q229" s="297"/>
      <c r="R229" s="297"/>
      <c r="S229" s="297"/>
      <c r="T229" s="297" t="s">
        <v>4520</v>
      </c>
      <c r="U229" s="297" t="s">
        <v>5240</v>
      </c>
      <c r="V229" s="297">
        <v>42976</v>
      </c>
      <c r="W229" s="298" t="s">
        <v>5258</v>
      </c>
      <c r="X229" s="297" t="s">
        <v>4520</v>
      </c>
      <c r="Y229" s="299" t="s">
        <v>3091</v>
      </c>
      <c r="Z229" s="297" t="s">
        <v>3054</v>
      </c>
      <c r="AA229" s="300">
        <v>43636</v>
      </c>
      <c r="AB229" s="297" t="s">
        <v>5253</v>
      </c>
      <c r="AC229" s="297" t="s">
        <v>4510</v>
      </c>
      <c r="AD229" s="297" t="s">
        <v>61</v>
      </c>
      <c r="AE229" s="297"/>
      <c r="AF229" s="297"/>
      <c r="AG229" s="276" t="str">
        <f>VLOOKUP(A229,DataCv30!$Y$1:$BC$2027,24,FALSE)</f>
        <v>Cliente</v>
      </c>
      <c r="AH229" s="272" t="str">
        <f t="shared" si="3"/>
        <v>DDR4</v>
      </c>
      <c r="AI229" s="276">
        <v>4</v>
      </c>
      <c r="AJ229" s="276" t="s">
        <v>61</v>
      </c>
    </row>
    <row r="230" spans="1:36" x14ac:dyDescent="0.25">
      <c r="A230" s="299" t="s">
        <v>2565</v>
      </c>
      <c r="B230" s="297" t="s">
        <v>4476</v>
      </c>
      <c r="C230" s="297" t="s">
        <v>4511</v>
      </c>
      <c r="D230" s="297" t="s">
        <v>5147</v>
      </c>
      <c r="E230" s="297" t="s">
        <v>11085</v>
      </c>
      <c r="F230" s="297" t="s">
        <v>4513</v>
      </c>
      <c r="G230" s="297">
        <v>6</v>
      </c>
      <c r="H230" s="297" t="s">
        <v>4760</v>
      </c>
      <c r="I230" s="297"/>
      <c r="J230" s="297"/>
      <c r="K230" s="297" t="s">
        <v>4710</v>
      </c>
      <c r="L230" s="297"/>
      <c r="M230" s="297"/>
      <c r="N230" s="297" t="s">
        <v>4776</v>
      </c>
      <c r="O230" s="297"/>
      <c r="P230" s="297">
        <v>15.6</v>
      </c>
      <c r="Q230" s="297"/>
      <c r="R230" s="297"/>
      <c r="S230" s="297"/>
      <c r="T230" s="297" t="s">
        <v>4520</v>
      </c>
      <c r="U230" s="297" t="s">
        <v>5240</v>
      </c>
      <c r="V230" s="297">
        <v>42976</v>
      </c>
      <c r="W230" s="298" t="s">
        <v>5259</v>
      </c>
      <c r="X230" s="297" t="s">
        <v>4520</v>
      </c>
      <c r="Y230" s="299" t="s">
        <v>2565</v>
      </c>
      <c r="Z230" s="297" t="s">
        <v>2548</v>
      </c>
      <c r="AA230" s="300">
        <v>44103</v>
      </c>
      <c r="AB230" s="297" t="s">
        <v>5260</v>
      </c>
      <c r="AC230" s="297" t="s">
        <v>4510</v>
      </c>
      <c r="AD230" s="297" t="s">
        <v>61</v>
      </c>
      <c r="AE230" s="297"/>
      <c r="AF230" s="297"/>
      <c r="AG230" s="276" t="str">
        <f>VLOOKUP(A230,DataCv30!$Y$1:$BC$2027,24,FALSE)</f>
        <v>Cliente</v>
      </c>
      <c r="AH230" s="272" t="str">
        <f t="shared" si="3"/>
        <v>DDR4</v>
      </c>
      <c r="AI230" s="276">
        <v>4</v>
      </c>
      <c r="AJ230" s="276" t="s">
        <v>61</v>
      </c>
    </row>
    <row r="231" spans="1:36" x14ac:dyDescent="0.25">
      <c r="A231" s="299" t="s">
        <v>2567</v>
      </c>
      <c r="B231" s="297" t="s">
        <v>4476</v>
      </c>
      <c r="C231" s="297" t="s">
        <v>4511</v>
      </c>
      <c r="D231" s="297" t="s">
        <v>5147</v>
      </c>
      <c r="E231" s="297" t="s">
        <v>11085</v>
      </c>
      <c r="F231" s="297" t="s">
        <v>4513</v>
      </c>
      <c r="G231" s="297">
        <v>6</v>
      </c>
      <c r="H231" s="297" t="s">
        <v>4760</v>
      </c>
      <c r="I231" s="297"/>
      <c r="J231" s="297"/>
      <c r="K231" s="297" t="s">
        <v>4710</v>
      </c>
      <c r="L231" s="297"/>
      <c r="M231" s="297"/>
      <c r="N231" s="297" t="s">
        <v>4776</v>
      </c>
      <c r="O231" s="297"/>
      <c r="P231" s="297">
        <v>15.6</v>
      </c>
      <c r="Q231" s="297"/>
      <c r="R231" s="297"/>
      <c r="S231" s="297"/>
      <c r="T231" s="297"/>
      <c r="U231" s="297" t="s">
        <v>5240</v>
      </c>
      <c r="V231" s="297">
        <v>42976</v>
      </c>
      <c r="W231" s="298" t="s">
        <v>5261</v>
      </c>
      <c r="X231" s="297" t="s">
        <v>4520</v>
      </c>
      <c r="Y231" s="299" t="s">
        <v>2567</v>
      </c>
      <c r="Z231" s="297" t="s">
        <v>2548</v>
      </c>
      <c r="AA231" s="300">
        <v>43270</v>
      </c>
      <c r="AB231" s="297" t="s">
        <v>5262</v>
      </c>
      <c r="AC231" s="297" t="s">
        <v>4510</v>
      </c>
      <c r="AD231" s="297" t="s">
        <v>61</v>
      </c>
      <c r="AE231" s="297"/>
      <c r="AF231" s="297"/>
      <c r="AG231" s="276" t="str">
        <f>VLOOKUP(A231,DataCv30!$Y$1:$BC$2027,24,FALSE)</f>
        <v>Cliente</v>
      </c>
      <c r="AH231" s="272" t="str">
        <f t="shared" si="3"/>
        <v>DDR4</v>
      </c>
      <c r="AI231" s="276">
        <v>4</v>
      </c>
      <c r="AJ231" s="276" t="s">
        <v>61</v>
      </c>
    </row>
    <row r="232" spans="1:36" x14ac:dyDescent="0.25">
      <c r="A232" s="299" t="s">
        <v>143</v>
      </c>
      <c r="B232" s="297" t="s">
        <v>4476</v>
      </c>
      <c r="C232" s="297" t="s">
        <v>4511</v>
      </c>
      <c r="D232" s="297" t="s">
        <v>5147</v>
      </c>
      <c r="E232" s="297" t="s">
        <v>11085</v>
      </c>
      <c r="F232" s="297" t="s">
        <v>4513</v>
      </c>
      <c r="G232" s="297">
        <v>6</v>
      </c>
      <c r="H232" s="297" t="s">
        <v>4760</v>
      </c>
      <c r="I232" s="297"/>
      <c r="J232" s="297"/>
      <c r="K232" s="297" t="s">
        <v>4710</v>
      </c>
      <c r="L232" s="297"/>
      <c r="M232" s="297"/>
      <c r="N232" s="297" t="s">
        <v>4776</v>
      </c>
      <c r="O232" s="297"/>
      <c r="P232" s="297">
        <v>15.6</v>
      </c>
      <c r="Q232" s="297"/>
      <c r="R232" s="297"/>
      <c r="S232" s="297"/>
      <c r="T232" s="297"/>
      <c r="U232" s="297" t="s">
        <v>5240</v>
      </c>
      <c r="V232" s="297">
        <v>42976</v>
      </c>
      <c r="W232" s="298" t="s">
        <v>5263</v>
      </c>
      <c r="X232" s="297" t="s">
        <v>4520</v>
      </c>
      <c r="Y232" s="299" t="s">
        <v>143</v>
      </c>
      <c r="Z232" s="297" t="s">
        <v>132</v>
      </c>
      <c r="AA232" s="300">
        <v>44091</v>
      </c>
      <c r="AB232" s="297" t="s">
        <v>5264</v>
      </c>
      <c r="AC232" s="297" t="s">
        <v>4510</v>
      </c>
      <c r="AD232" s="297" t="s">
        <v>61</v>
      </c>
      <c r="AE232" s="297"/>
      <c r="AF232" s="297"/>
      <c r="AG232" s="276" t="str">
        <f>VLOOKUP(A232,DataCv30!$Y$1:$BC$2027,24,FALSE)</f>
        <v>Cliente</v>
      </c>
      <c r="AH232" s="272" t="str">
        <f t="shared" si="3"/>
        <v>DDR4</v>
      </c>
      <c r="AI232" s="276">
        <v>4</v>
      </c>
      <c r="AJ232" s="276" t="s">
        <v>61</v>
      </c>
    </row>
    <row r="233" spans="1:36" x14ac:dyDescent="0.25">
      <c r="A233" s="299" t="s">
        <v>1906</v>
      </c>
      <c r="B233" s="297" t="s">
        <v>4476</v>
      </c>
      <c r="C233" s="297" t="s">
        <v>4511</v>
      </c>
      <c r="D233" s="297" t="s">
        <v>5147</v>
      </c>
      <c r="E233" s="297" t="s">
        <v>11085</v>
      </c>
      <c r="F233" s="297" t="s">
        <v>4513</v>
      </c>
      <c r="G233" s="297">
        <v>6</v>
      </c>
      <c r="H233" s="297" t="s">
        <v>4760</v>
      </c>
      <c r="I233" s="297"/>
      <c r="J233" s="297"/>
      <c r="K233" s="297" t="s">
        <v>4710</v>
      </c>
      <c r="L233" s="297"/>
      <c r="M233" s="297"/>
      <c r="N233" s="297" t="s">
        <v>4776</v>
      </c>
      <c r="O233" s="297"/>
      <c r="P233" s="297">
        <v>15.6</v>
      </c>
      <c r="Q233" s="297"/>
      <c r="R233" s="297"/>
      <c r="S233" s="297"/>
      <c r="T233" s="297"/>
      <c r="U233" s="297" t="s">
        <v>5240</v>
      </c>
      <c r="V233" s="297">
        <v>42976</v>
      </c>
      <c r="W233" s="298" t="s">
        <v>5265</v>
      </c>
      <c r="X233" s="297" t="s">
        <v>4520</v>
      </c>
      <c r="Y233" s="299" t="s">
        <v>1906</v>
      </c>
      <c r="Z233" s="297" t="s">
        <v>1900</v>
      </c>
      <c r="AA233" s="300">
        <v>44096</v>
      </c>
      <c r="AB233" s="297" t="s">
        <v>5255</v>
      </c>
      <c r="AC233" s="297" t="s">
        <v>4510</v>
      </c>
      <c r="AD233" s="297" t="s">
        <v>61</v>
      </c>
      <c r="AE233" s="297"/>
      <c r="AF233" s="297"/>
      <c r="AG233" s="276" t="str">
        <f>VLOOKUP(A233,DataCv30!$Y$1:$BC$2027,24,FALSE)</f>
        <v>Cliente</v>
      </c>
      <c r="AH233" s="272" t="str">
        <f t="shared" si="3"/>
        <v>DDR4</v>
      </c>
      <c r="AI233" s="276">
        <v>4</v>
      </c>
      <c r="AJ233" s="276" t="s">
        <v>61</v>
      </c>
    </row>
    <row r="234" spans="1:36" x14ac:dyDescent="0.25">
      <c r="A234" s="299" t="s">
        <v>3092</v>
      </c>
      <c r="B234" s="297" t="s">
        <v>4476</v>
      </c>
      <c r="C234" s="297" t="s">
        <v>4511</v>
      </c>
      <c r="D234" s="297" t="s">
        <v>5147</v>
      </c>
      <c r="E234" s="297" t="s">
        <v>11085</v>
      </c>
      <c r="F234" s="297" t="s">
        <v>4513</v>
      </c>
      <c r="G234" s="297">
        <v>6</v>
      </c>
      <c r="H234" s="297" t="s">
        <v>4760</v>
      </c>
      <c r="I234" s="297"/>
      <c r="J234" s="297"/>
      <c r="K234" s="297" t="s">
        <v>4710</v>
      </c>
      <c r="L234" s="297"/>
      <c r="M234" s="297"/>
      <c r="N234" s="297" t="s">
        <v>4776</v>
      </c>
      <c r="O234" s="297"/>
      <c r="P234" s="297">
        <v>15.6</v>
      </c>
      <c r="Q234" s="297"/>
      <c r="R234" s="297"/>
      <c r="S234" s="297"/>
      <c r="T234" s="297"/>
      <c r="U234" s="297" t="s">
        <v>5240</v>
      </c>
      <c r="V234" s="297">
        <v>42976</v>
      </c>
      <c r="W234" s="298" t="s">
        <v>5266</v>
      </c>
      <c r="X234" s="297" t="s">
        <v>4520</v>
      </c>
      <c r="Y234" s="299" t="s">
        <v>3092</v>
      </c>
      <c r="Z234" s="297" t="s">
        <v>3054</v>
      </c>
      <c r="AA234" s="300">
        <v>43882</v>
      </c>
      <c r="AB234" s="297" t="s">
        <v>5267</v>
      </c>
      <c r="AC234" s="297" t="s">
        <v>4510</v>
      </c>
      <c r="AD234" s="297" t="s">
        <v>61</v>
      </c>
      <c r="AE234" s="297"/>
      <c r="AF234" s="297"/>
      <c r="AG234" s="276" t="str">
        <f>VLOOKUP(A234,DataCv30!$Y$1:$BC$2027,24,FALSE)</f>
        <v>Cliente</v>
      </c>
      <c r="AH234" s="272" t="str">
        <f t="shared" si="3"/>
        <v>DDR4</v>
      </c>
      <c r="AI234" s="276">
        <v>4</v>
      </c>
      <c r="AJ234" s="276" t="s">
        <v>61</v>
      </c>
    </row>
    <row r="235" spans="1:36" x14ac:dyDescent="0.25">
      <c r="A235" s="299" t="s">
        <v>3094</v>
      </c>
      <c r="B235" s="297" t="s">
        <v>4476</v>
      </c>
      <c r="C235" s="297" t="s">
        <v>4511</v>
      </c>
      <c r="D235" s="297" t="s">
        <v>5147</v>
      </c>
      <c r="E235" s="297" t="s">
        <v>11085</v>
      </c>
      <c r="F235" s="297" t="s">
        <v>4513</v>
      </c>
      <c r="G235" s="297">
        <v>6</v>
      </c>
      <c r="H235" s="297" t="s">
        <v>4760</v>
      </c>
      <c r="I235" s="297"/>
      <c r="J235" s="297"/>
      <c r="K235" s="297" t="s">
        <v>4710</v>
      </c>
      <c r="L235" s="297"/>
      <c r="M235" s="297"/>
      <c r="N235" s="297" t="s">
        <v>4776</v>
      </c>
      <c r="O235" s="297"/>
      <c r="P235" s="297">
        <v>15.6</v>
      </c>
      <c r="Q235" s="297"/>
      <c r="R235" s="297"/>
      <c r="S235" s="297"/>
      <c r="T235" s="297"/>
      <c r="U235" s="297" t="s">
        <v>5240</v>
      </c>
      <c r="V235" s="297">
        <v>42976</v>
      </c>
      <c r="W235" s="298" t="s">
        <v>5271</v>
      </c>
      <c r="X235" s="297" t="s">
        <v>4520</v>
      </c>
      <c r="Y235" s="299" t="s">
        <v>3094</v>
      </c>
      <c r="Z235" s="297" t="s">
        <v>3054</v>
      </c>
      <c r="AA235" s="300">
        <v>43636</v>
      </c>
      <c r="AB235" s="297" t="s">
        <v>5253</v>
      </c>
      <c r="AC235" s="297" t="s">
        <v>4510</v>
      </c>
      <c r="AD235" s="297" t="s">
        <v>61</v>
      </c>
      <c r="AE235" s="297"/>
      <c r="AF235" s="297"/>
      <c r="AG235" s="276" t="str">
        <f>VLOOKUP(A235,DataCv30!$Y$1:$BC$2027,24,FALSE)</f>
        <v>Cliente</v>
      </c>
      <c r="AH235" s="272" t="str">
        <f t="shared" si="3"/>
        <v>DDR4</v>
      </c>
      <c r="AI235" s="276">
        <v>4</v>
      </c>
      <c r="AJ235" s="276" t="s">
        <v>61</v>
      </c>
    </row>
    <row r="236" spans="1:36" x14ac:dyDescent="0.25">
      <c r="A236" s="299" t="s">
        <v>3759</v>
      </c>
      <c r="B236" s="297" t="s">
        <v>4476</v>
      </c>
      <c r="C236" s="297" t="s">
        <v>4511</v>
      </c>
      <c r="D236" s="297" t="s">
        <v>5147</v>
      </c>
      <c r="E236" s="297" t="s">
        <v>11085</v>
      </c>
      <c r="F236" s="297" t="s">
        <v>4513</v>
      </c>
      <c r="G236" s="297">
        <v>6</v>
      </c>
      <c r="H236" s="297" t="s">
        <v>4760</v>
      </c>
      <c r="I236" s="297"/>
      <c r="J236" s="297"/>
      <c r="K236" s="297" t="s">
        <v>4710</v>
      </c>
      <c r="L236" s="297"/>
      <c r="M236" s="297"/>
      <c r="N236" s="297" t="s">
        <v>4776</v>
      </c>
      <c r="O236" s="297"/>
      <c r="P236" s="297">
        <v>15.6</v>
      </c>
      <c r="Q236" s="297"/>
      <c r="R236" s="297"/>
      <c r="S236" s="297"/>
      <c r="T236" s="297"/>
      <c r="U236" s="297" t="s">
        <v>5240</v>
      </c>
      <c r="V236" s="297">
        <v>42976</v>
      </c>
      <c r="W236" s="298" t="s">
        <v>5274</v>
      </c>
      <c r="X236" s="297" t="s">
        <v>4520</v>
      </c>
      <c r="Y236" s="299" t="s">
        <v>3759</v>
      </c>
      <c r="Z236" s="297" t="s">
        <v>3742</v>
      </c>
      <c r="AA236" s="300">
        <v>44009</v>
      </c>
      <c r="AB236" s="297" t="s">
        <v>4599</v>
      </c>
      <c r="AC236" s="297" t="s">
        <v>4510</v>
      </c>
      <c r="AD236" s="297" t="s">
        <v>61</v>
      </c>
      <c r="AE236" s="297"/>
      <c r="AF236" s="297"/>
      <c r="AG236" s="276" t="str">
        <f>VLOOKUP(A236,DataCv30!$Y$1:$BC$2027,24,FALSE)</f>
        <v>Cliente</v>
      </c>
      <c r="AH236" s="272" t="str">
        <f t="shared" si="3"/>
        <v>DDR4</v>
      </c>
      <c r="AI236" s="276">
        <v>4</v>
      </c>
      <c r="AJ236" s="276" t="s">
        <v>61</v>
      </c>
    </row>
    <row r="237" spans="1:36" x14ac:dyDescent="0.25">
      <c r="A237" s="299" t="s">
        <v>1463</v>
      </c>
      <c r="B237" s="297" t="s">
        <v>4476</v>
      </c>
      <c r="C237" s="297" t="s">
        <v>4511</v>
      </c>
      <c r="D237" s="297" t="s">
        <v>5147</v>
      </c>
      <c r="E237" s="297" t="s">
        <v>11085</v>
      </c>
      <c r="F237" s="297" t="s">
        <v>4513</v>
      </c>
      <c r="G237" s="297">
        <v>6</v>
      </c>
      <c r="H237" s="297" t="s">
        <v>4760</v>
      </c>
      <c r="I237" s="297"/>
      <c r="J237" s="297"/>
      <c r="K237" s="297" t="s">
        <v>4710</v>
      </c>
      <c r="L237" s="297"/>
      <c r="M237" s="297"/>
      <c r="N237" s="297" t="s">
        <v>4776</v>
      </c>
      <c r="O237" s="297"/>
      <c r="P237" s="297">
        <v>15.6</v>
      </c>
      <c r="Q237" s="297"/>
      <c r="R237" s="297"/>
      <c r="S237" s="297"/>
      <c r="T237" s="297"/>
      <c r="U237" s="297" t="s">
        <v>5240</v>
      </c>
      <c r="V237" s="297">
        <v>42976</v>
      </c>
      <c r="W237" s="298" t="s">
        <v>5281</v>
      </c>
      <c r="X237" s="297" t="s">
        <v>4520</v>
      </c>
      <c r="Y237" s="299" t="s">
        <v>1463</v>
      </c>
      <c r="Z237" s="297" t="s">
        <v>1459</v>
      </c>
      <c r="AA237" s="300">
        <v>44064</v>
      </c>
      <c r="AB237" s="297" t="s">
        <v>5282</v>
      </c>
      <c r="AC237" s="297" t="s">
        <v>4510</v>
      </c>
      <c r="AD237" s="297" t="s">
        <v>61</v>
      </c>
      <c r="AE237" s="297"/>
      <c r="AF237" s="297"/>
      <c r="AG237" s="276" t="str">
        <f>VLOOKUP(A237,DataCv30!$Y$1:$BC$2027,24,FALSE)</f>
        <v>Cliente</v>
      </c>
      <c r="AH237" s="272" t="str">
        <f t="shared" si="3"/>
        <v>DDR4</v>
      </c>
      <c r="AI237" s="276">
        <v>4</v>
      </c>
      <c r="AJ237" s="276" t="s">
        <v>61</v>
      </c>
    </row>
    <row r="238" spans="1:36" x14ac:dyDescent="0.25">
      <c r="A238" s="299" t="s">
        <v>1337</v>
      </c>
      <c r="B238" s="297" t="s">
        <v>4476</v>
      </c>
      <c r="C238" s="297" t="s">
        <v>4511</v>
      </c>
      <c r="D238" s="297" t="s">
        <v>5147</v>
      </c>
      <c r="E238" s="297" t="s">
        <v>11085</v>
      </c>
      <c r="F238" s="297" t="s">
        <v>4513</v>
      </c>
      <c r="G238" s="297">
        <v>6</v>
      </c>
      <c r="H238" s="297" t="s">
        <v>4760</v>
      </c>
      <c r="I238" s="297"/>
      <c r="J238" s="297"/>
      <c r="K238" s="297" t="s">
        <v>4710</v>
      </c>
      <c r="L238" s="297"/>
      <c r="M238" s="297"/>
      <c r="N238" s="297" t="s">
        <v>4776</v>
      </c>
      <c r="O238" s="297"/>
      <c r="P238" s="297">
        <v>15.6</v>
      </c>
      <c r="Q238" s="297"/>
      <c r="R238" s="297"/>
      <c r="S238" s="297"/>
      <c r="T238" s="297"/>
      <c r="U238" s="297" t="s">
        <v>5240</v>
      </c>
      <c r="V238" s="297">
        <v>42976</v>
      </c>
      <c r="W238" s="298" t="s">
        <v>5283</v>
      </c>
      <c r="X238" s="297" t="s">
        <v>4520</v>
      </c>
      <c r="Y238" s="299" t="s">
        <v>1337</v>
      </c>
      <c r="Z238" s="297" t="s">
        <v>1325</v>
      </c>
      <c r="AA238" s="300">
        <v>43879</v>
      </c>
      <c r="AB238" s="297" t="s">
        <v>5284</v>
      </c>
      <c r="AC238" s="297" t="s">
        <v>4510</v>
      </c>
      <c r="AD238" s="297" t="s">
        <v>61</v>
      </c>
      <c r="AE238" s="297"/>
      <c r="AF238" s="297"/>
      <c r="AG238" s="276" t="str">
        <f>VLOOKUP(A238,DataCv30!$Y$1:$BC$2027,24,FALSE)</f>
        <v>Cliente</v>
      </c>
      <c r="AH238" s="272" t="str">
        <f t="shared" si="3"/>
        <v>DDR4</v>
      </c>
      <c r="AI238" s="276">
        <v>4</v>
      </c>
      <c r="AJ238" s="276" t="s">
        <v>61</v>
      </c>
    </row>
    <row r="239" spans="1:36" x14ac:dyDescent="0.25">
      <c r="A239" s="299" t="s">
        <v>136</v>
      </c>
      <c r="B239" s="297" t="s">
        <v>4476</v>
      </c>
      <c r="C239" s="297" t="s">
        <v>4511</v>
      </c>
      <c r="D239" s="297" t="s">
        <v>5147</v>
      </c>
      <c r="E239" s="297" t="s">
        <v>11085</v>
      </c>
      <c r="F239" s="297" t="s">
        <v>4513</v>
      </c>
      <c r="G239" s="297">
        <v>6</v>
      </c>
      <c r="H239" s="297" t="s">
        <v>4760</v>
      </c>
      <c r="I239" s="297"/>
      <c r="J239" s="297"/>
      <c r="K239" s="297" t="s">
        <v>4710</v>
      </c>
      <c r="L239" s="297"/>
      <c r="M239" s="297"/>
      <c r="N239" s="297" t="s">
        <v>4776</v>
      </c>
      <c r="O239" s="297"/>
      <c r="P239" s="297">
        <v>15.6</v>
      </c>
      <c r="Q239" s="297"/>
      <c r="R239" s="297"/>
      <c r="S239" s="297"/>
      <c r="T239" s="297"/>
      <c r="U239" s="297" t="s">
        <v>5240</v>
      </c>
      <c r="V239" s="297">
        <v>42976</v>
      </c>
      <c r="W239" s="298" t="s">
        <v>5285</v>
      </c>
      <c r="X239" s="297" t="s">
        <v>4520</v>
      </c>
      <c r="Y239" s="299" t="s">
        <v>136</v>
      </c>
      <c r="Z239" s="297" t="s">
        <v>132</v>
      </c>
      <c r="AA239" s="300">
        <v>44111</v>
      </c>
      <c r="AB239" s="297" t="s">
        <v>5286</v>
      </c>
      <c r="AC239" s="297" t="s">
        <v>4510</v>
      </c>
      <c r="AD239" s="297" t="s">
        <v>61</v>
      </c>
      <c r="AE239" s="297"/>
      <c r="AF239" s="297"/>
      <c r="AG239" s="276" t="str">
        <f>VLOOKUP(A239,DataCv30!$Y$1:$BC$2027,24,FALSE)</f>
        <v>Cliente</v>
      </c>
      <c r="AH239" s="272" t="str">
        <f t="shared" si="3"/>
        <v>DDR4</v>
      </c>
      <c r="AI239" s="276">
        <v>4</v>
      </c>
      <c r="AJ239" s="276" t="s">
        <v>61</v>
      </c>
    </row>
    <row r="240" spans="1:36" x14ac:dyDescent="0.25">
      <c r="A240" s="299" t="s">
        <v>3760</v>
      </c>
      <c r="B240" s="297" t="s">
        <v>4476</v>
      </c>
      <c r="C240" s="297" t="s">
        <v>4511</v>
      </c>
      <c r="D240" s="297" t="s">
        <v>5147</v>
      </c>
      <c r="E240" s="297" t="s">
        <v>11085</v>
      </c>
      <c r="F240" s="297" t="s">
        <v>4513</v>
      </c>
      <c r="G240" s="297">
        <v>6</v>
      </c>
      <c r="H240" s="297" t="s">
        <v>4760</v>
      </c>
      <c r="I240" s="297"/>
      <c r="J240" s="297"/>
      <c r="K240" s="297" t="s">
        <v>4710</v>
      </c>
      <c r="L240" s="297"/>
      <c r="M240" s="297"/>
      <c r="N240" s="297" t="s">
        <v>4776</v>
      </c>
      <c r="O240" s="297"/>
      <c r="P240" s="297">
        <v>15.6</v>
      </c>
      <c r="Q240" s="297"/>
      <c r="R240" s="297"/>
      <c r="S240" s="297"/>
      <c r="T240" s="297"/>
      <c r="U240" s="297" t="s">
        <v>5240</v>
      </c>
      <c r="V240" s="297">
        <v>42976</v>
      </c>
      <c r="W240" s="298" t="s">
        <v>5287</v>
      </c>
      <c r="X240" s="297" t="s">
        <v>4520</v>
      </c>
      <c r="Y240" s="299" t="s">
        <v>3760</v>
      </c>
      <c r="Z240" s="297" t="s">
        <v>3742</v>
      </c>
      <c r="AA240" s="300">
        <v>44009</v>
      </c>
      <c r="AB240" s="297" t="s">
        <v>4599</v>
      </c>
      <c r="AC240" s="297" t="s">
        <v>4510</v>
      </c>
      <c r="AD240" s="297" t="s">
        <v>61</v>
      </c>
      <c r="AE240" s="297"/>
      <c r="AF240" s="297"/>
      <c r="AG240" s="276" t="str">
        <f>VLOOKUP(A240,DataCv30!$Y$1:$BC$2027,24,FALSE)</f>
        <v>Cliente</v>
      </c>
      <c r="AH240" s="272" t="str">
        <f t="shared" si="3"/>
        <v>DDR4</v>
      </c>
      <c r="AI240" s="276">
        <v>4</v>
      </c>
      <c r="AJ240" s="276" t="s">
        <v>61</v>
      </c>
    </row>
    <row r="241" spans="1:36" x14ac:dyDescent="0.25">
      <c r="A241" s="299" t="s">
        <v>3095</v>
      </c>
      <c r="B241" s="297" t="s">
        <v>4476</v>
      </c>
      <c r="C241" s="297" t="s">
        <v>4511</v>
      </c>
      <c r="D241" s="297" t="s">
        <v>5147</v>
      </c>
      <c r="E241" s="297" t="s">
        <v>11085</v>
      </c>
      <c r="F241" s="297" t="s">
        <v>4513</v>
      </c>
      <c r="G241" s="297">
        <v>6</v>
      </c>
      <c r="H241" s="297" t="s">
        <v>4760</v>
      </c>
      <c r="I241" s="297"/>
      <c r="J241" s="297"/>
      <c r="K241" s="297" t="s">
        <v>4710</v>
      </c>
      <c r="L241" s="297"/>
      <c r="M241" s="297"/>
      <c r="N241" s="297" t="s">
        <v>4776</v>
      </c>
      <c r="O241" s="297"/>
      <c r="P241" s="297">
        <v>15.6</v>
      </c>
      <c r="Q241" s="297"/>
      <c r="R241" s="297"/>
      <c r="S241" s="297"/>
      <c r="T241" s="297"/>
      <c r="U241" s="297" t="s">
        <v>5240</v>
      </c>
      <c r="V241" s="297">
        <v>42976</v>
      </c>
      <c r="W241" s="298" t="s">
        <v>5288</v>
      </c>
      <c r="X241" s="297" t="s">
        <v>4520</v>
      </c>
      <c r="Y241" s="299" t="s">
        <v>3095</v>
      </c>
      <c r="Z241" s="297" t="s">
        <v>3054</v>
      </c>
      <c r="AA241" s="300">
        <v>43634</v>
      </c>
      <c r="AB241" s="297" t="s">
        <v>5153</v>
      </c>
      <c r="AC241" s="297" t="s">
        <v>4510</v>
      </c>
      <c r="AD241" s="297" t="s">
        <v>61</v>
      </c>
      <c r="AE241" s="297"/>
      <c r="AF241" s="297"/>
      <c r="AG241" s="276" t="str">
        <f>VLOOKUP(A241,DataCv30!$Y$1:$BC$2027,24,FALSE)</f>
        <v>Cliente</v>
      </c>
      <c r="AH241" s="272" t="str">
        <f t="shared" si="3"/>
        <v>DDR4</v>
      </c>
      <c r="AI241" s="276">
        <v>4</v>
      </c>
      <c r="AJ241" s="276" t="s">
        <v>61</v>
      </c>
    </row>
    <row r="242" spans="1:36" x14ac:dyDescent="0.25">
      <c r="A242" s="299" t="s">
        <v>3096</v>
      </c>
      <c r="B242" s="297" t="s">
        <v>4476</v>
      </c>
      <c r="C242" s="297" t="s">
        <v>4511</v>
      </c>
      <c r="D242" s="297" t="s">
        <v>5147</v>
      </c>
      <c r="E242" s="297" t="s">
        <v>11085</v>
      </c>
      <c r="F242" s="297" t="s">
        <v>4513</v>
      </c>
      <c r="G242" s="297">
        <v>6</v>
      </c>
      <c r="H242" s="297" t="s">
        <v>4760</v>
      </c>
      <c r="I242" s="297"/>
      <c r="J242" s="297"/>
      <c r="K242" s="297" t="s">
        <v>4710</v>
      </c>
      <c r="L242" s="297"/>
      <c r="M242" s="297"/>
      <c r="N242" s="297" t="s">
        <v>4776</v>
      </c>
      <c r="O242" s="297"/>
      <c r="P242" s="297">
        <v>15.6</v>
      </c>
      <c r="Q242" s="297"/>
      <c r="R242" s="297"/>
      <c r="S242" s="297"/>
      <c r="T242" s="297"/>
      <c r="U242" s="297" t="s">
        <v>5240</v>
      </c>
      <c r="V242" s="297">
        <v>42976</v>
      </c>
      <c r="W242" s="298" t="s">
        <v>5289</v>
      </c>
      <c r="X242" s="297" t="s">
        <v>4520</v>
      </c>
      <c r="Y242" s="299" t="s">
        <v>3096</v>
      </c>
      <c r="Z242" s="297" t="s">
        <v>3054</v>
      </c>
      <c r="AA242" s="300">
        <v>43634</v>
      </c>
      <c r="AB242" s="297" t="s">
        <v>5153</v>
      </c>
      <c r="AC242" s="297" t="s">
        <v>4510</v>
      </c>
      <c r="AD242" s="297" t="s">
        <v>61</v>
      </c>
      <c r="AE242" s="297"/>
      <c r="AF242" s="297"/>
      <c r="AG242" s="276" t="str">
        <f>VLOOKUP(A242,DataCv30!$Y$1:$BC$2027,24,FALSE)</f>
        <v>Cliente</v>
      </c>
      <c r="AH242" s="272" t="str">
        <f t="shared" si="3"/>
        <v>DDR4</v>
      </c>
      <c r="AI242" s="276">
        <v>4</v>
      </c>
      <c r="AJ242" s="276" t="s">
        <v>61</v>
      </c>
    </row>
    <row r="243" spans="1:36" x14ac:dyDescent="0.25">
      <c r="A243" s="299" t="s">
        <v>735</v>
      </c>
      <c r="B243" s="297" t="s">
        <v>4476</v>
      </c>
      <c r="C243" s="297" t="s">
        <v>4511</v>
      </c>
      <c r="D243" s="297" t="s">
        <v>5147</v>
      </c>
      <c r="E243" s="297" t="s">
        <v>11085</v>
      </c>
      <c r="F243" s="297" t="s">
        <v>4513</v>
      </c>
      <c r="G243" s="297">
        <v>6</v>
      </c>
      <c r="H243" s="297" t="s">
        <v>4760</v>
      </c>
      <c r="I243" s="297"/>
      <c r="J243" s="297"/>
      <c r="K243" s="297" t="s">
        <v>4710</v>
      </c>
      <c r="L243" s="297"/>
      <c r="M243" s="297"/>
      <c r="N243" s="297" t="s">
        <v>4776</v>
      </c>
      <c r="O243" s="297"/>
      <c r="P243" s="297">
        <v>15.6</v>
      </c>
      <c r="Q243" s="297"/>
      <c r="R243" s="297"/>
      <c r="S243" s="297"/>
      <c r="T243" s="297"/>
      <c r="U243" s="297" t="s">
        <v>5240</v>
      </c>
      <c r="V243" s="297">
        <v>42976</v>
      </c>
      <c r="W243" s="298" t="s">
        <v>5290</v>
      </c>
      <c r="X243" s="297" t="s">
        <v>4520</v>
      </c>
      <c r="Y243" s="299" t="s">
        <v>735</v>
      </c>
      <c r="Z243" s="297" t="s">
        <v>730</v>
      </c>
      <c r="AA243" s="300">
        <v>43995</v>
      </c>
      <c r="AB243" s="297" t="s">
        <v>5291</v>
      </c>
      <c r="AC243" s="297" t="s">
        <v>4510</v>
      </c>
      <c r="AD243" s="297" t="s">
        <v>61</v>
      </c>
      <c r="AE243" s="297"/>
      <c r="AF243" s="297"/>
      <c r="AG243" s="276" t="str">
        <f>VLOOKUP(A243,DataCv30!$Y$1:$BC$2027,24,FALSE)</f>
        <v>Cliente</v>
      </c>
      <c r="AH243" s="272" t="str">
        <f t="shared" si="3"/>
        <v>DDR4</v>
      </c>
      <c r="AI243" s="276">
        <v>4</v>
      </c>
      <c r="AJ243" s="276" t="s">
        <v>61</v>
      </c>
    </row>
    <row r="244" spans="1:36" x14ac:dyDescent="0.25">
      <c r="A244" s="299" t="s">
        <v>1467</v>
      </c>
      <c r="B244" s="297" t="s">
        <v>4476</v>
      </c>
      <c r="C244" s="297" t="s">
        <v>4511</v>
      </c>
      <c r="D244" s="297" t="s">
        <v>5147</v>
      </c>
      <c r="E244" s="297" t="s">
        <v>11085</v>
      </c>
      <c r="F244" s="297" t="s">
        <v>4513</v>
      </c>
      <c r="G244" s="297">
        <v>6</v>
      </c>
      <c r="H244" s="297" t="s">
        <v>4760</v>
      </c>
      <c r="I244" s="297"/>
      <c r="J244" s="297"/>
      <c r="K244" s="297" t="s">
        <v>4710</v>
      </c>
      <c r="L244" s="297"/>
      <c r="M244" s="297"/>
      <c r="N244" s="297" t="s">
        <v>4776</v>
      </c>
      <c r="O244" s="297"/>
      <c r="P244" s="297">
        <v>15.6</v>
      </c>
      <c r="Q244" s="297"/>
      <c r="R244" s="297"/>
      <c r="S244" s="297"/>
      <c r="T244" s="297"/>
      <c r="U244" s="297" t="s">
        <v>5240</v>
      </c>
      <c r="V244" s="297">
        <v>42976</v>
      </c>
      <c r="W244" s="298" t="s">
        <v>5292</v>
      </c>
      <c r="X244" s="297" t="s">
        <v>4520</v>
      </c>
      <c r="Y244" s="299" t="s">
        <v>1467</v>
      </c>
      <c r="Z244" s="297" t="s">
        <v>1459</v>
      </c>
      <c r="AA244" s="300">
        <v>44064</v>
      </c>
      <c r="AB244" s="297" t="s">
        <v>5282</v>
      </c>
      <c r="AC244" s="297" t="s">
        <v>4510</v>
      </c>
      <c r="AD244" s="297" t="s">
        <v>61</v>
      </c>
      <c r="AE244" s="297"/>
      <c r="AF244" s="297"/>
      <c r="AG244" s="276" t="str">
        <f>VLOOKUP(A244,DataCv30!$Y$1:$BC$2027,24,FALSE)</f>
        <v>Cliente</v>
      </c>
      <c r="AH244" s="272" t="str">
        <f t="shared" si="3"/>
        <v>DDR4</v>
      </c>
      <c r="AI244" s="276">
        <v>4</v>
      </c>
      <c r="AJ244" s="276" t="s">
        <v>61</v>
      </c>
    </row>
    <row r="245" spans="1:36" x14ac:dyDescent="0.25">
      <c r="A245" s="299" t="s">
        <v>3097</v>
      </c>
      <c r="B245" s="297" t="s">
        <v>4476</v>
      </c>
      <c r="C245" s="297" t="s">
        <v>4511</v>
      </c>
      <c r="D245" s="297" t="s">
        <v>5147</v>
      </c>
      <c r="E245" s="297" t="s">
        <v>11085</v>
      </c>
      <c r="F245" s="297" t="s">
        <v>4513</v>
      </c>
      <c r="G245" s="297">
        <v>6</v>
      </c>
      <c r="H245" s="297" t="s">
        <v>4760</v>
      </c>
      <c r="I245" s="297"/>
      <c r="J245" s="297"/>
      <c r="K245" s="297" t="s">
        <v>4710</v>
      </c>
      <c r="L245" s="297"/>
      <c r="M245" s="297"/>
      <c r="N245" s="297" t="s">
        <v>4776</v>
      </c>
      <c r="O245" s="297"/>
      <c r="P245" s="297">
        <v>15.6</v>
      </c>
      <c r="Q245" s="297"/>
      <c r="R245" s="297"/>
      <c r="S245" s="297"/>
      <c r="T245" s="297"/>
      <c r="U245" s="297" t="s">
        <v>5240</v>
      </c>
      <c r="V245" s="297">
        <v>42976</v>
      </c>
      <c r="W245" s="298" t="s">
        <v>5293</v>
      </c>
      <c r="X245" s="297" t="s">
        <v>4520</v>
      </c>
      <c r="Y245" s="299" t="s">
        <v>3097</v>
      </c>
      <c r="Z245" s="297" t="s">
        <v>3054</v>
      </c>
      <c r="AA245" s="300">
        <v>43636</v>
      </c>
      <c r="AB245" s="297" t="s">
        <v>5294</v>
      </c>
      <c r="AC245" s="297" t="s">
        <v>4510</v>
      </c>
      <c r="AD245" s="297" t="s">
        <v>61</v>
      </c>
      <c r="AE245" s="297"/>
      <c r="AF245" s="297"/>
      <c r="AG245" s="276" t="str">
        <f>VLOOKUP(A245,DataCv30!$Y$1:$BC$2027,24,FALSE)</f>
        <v>Cliente</v>
      </c>
      <c r="AH245" s="272" t="str">
        <f t="shared" si="3"/>
        <v>DDR4</v>
      </c>
      <c r="AI245" s="276">
        <v>4</v>
      </c>
      <c r="AJ245" s="276" t="s">
        <v>61</v>
      </c>
    </row>
    <row r="246" spans="1:36" x14ac:dyDescent="0.25">
      <c r="A246" s="299" t="s">
        <v>3098</v>
      </c>
      <c r="B246" s="297" t="s">
        <v>4476</v>
      </c>
      <c r="C246" s="297" t="s">
        <v>4511</v>
      </c>
      <c r="D246" s="297" t="s">
        <v>5147</v>
      </c>
      <c r="E246" s="297" t="s">
        <v>11085</v>
      </c>
      <c r="F246" s="297" t="s">
        <v>4513</v>
      </c>
      <c r="G246" s="297">
        <v>6</v>
      </c>
      <c r="H246" s="297" t="s">
        <v>4760</v>
      </c>
      <c r="I246" s="297"/>
      <c r="J246" s="297"/>
      <c r="K246" s="297" t="s">
        <v>4710</v>
      </c>
      <c r="L246" s="297"/>
      <c r="M246" s="297"/>
      <c r="N246" s="297" t="s">
        <v>4776</v>
      </c>
      <c r="O246" s="297"/>
      <c r="P246" s="297">
        <v>15.6</v>
      </c>
      <c r="Q246" s="297"/>
      <c r="R246" s="297"/>
      <c r="S246" s="297"/>
      <c r="T246" s="297"/>
      <c r="U246" s="297" t="s">
        <v>5240</v>
      </c>
      <c r="V246" s="297">
        <v>42976</v>
      </c>
      <c r="W246" s="298" t="s">
        <v>5295</v>
      </c>
      <c r="X246" s="297" t="s">
        <v>4520</v>
      </c>
      <c r="Y246" s="299" t="s">
        <v>3098</v>
      </c>
      <c r="Z246" s="297" t="s">
        <v>3054</v>
      </c>
      <c r="AA246" s="300">
        <v>44057</v>
      </c>
      <c r="AB246" s="297" t="s">
        <v>5296</v>
      </c>
      <c r="AC246" s="297" t="s">
        <v>4510</v>
      </c>
      <c r="AD246" s="297" t="s">
        <v>61</v>
      </c>
      <c r="AE246" s="297"/>
      <c r="AF246" s="297"/>
      <c r="AG246" s="276" t="str">
        <f>VLOOKUP(A246,DataCv30!$Y$1:$BC$2027,24,FALSE)</f>
        <v>Cliente</v>
      </c>
      <c r="AH246" s="272" t="str">
        <f t="shared" si="3"/>
        <v>DDR4</v>
      </c>
      <c r="AI246" s="276">
        <v>4</v>
      </c>
      <c r="AJ246" s="276" t="s">
        <v>61</v>
      </c>
    </row>
    <row r="247" spans="1:36" x14ac:dyDescent="0.25">
      <c r="A247" s="299" t="s">
        <v>3761</v>
      </c>
      <c r="B247" s="297" t="s">
        <v>4476</v>
      </c>
      <c r="C247" s="297" t="s">
        <v>4511</v>
      </c>
      <c r="D247" s="297" t="s">
        <v>5147</v>
      </c>
      <c r="E247" s="297" t="s">
        <v>11085</v>
      </c>
      <c r="F247" s="297" t="s">
        <v>4513</v>
      </c>
      <c r="G247" s="297">
        <v>6</v>
      </c>
      <c r="H247" s="297" t="s">
        <v>4760</v>
      </c>
      <c r="I247" s="297"/>
      <c r="J247" s="297"/>
      <c r="K247" s="297" t="s">
        <v>4710</v>
      </c>
      <c r="L247" s="297"/>
      <c r="M247" s="297"/>
      <c r="N247" s="297" t="s">
        <v>4776</v>
      </c>
      <c r="O247" s="297"/>
      <c r="P247" s="297">
        <v>15.6</v>
      </c>
      <c r="Q247" s="297"/>
      <c r="R247" s="297"/>
      <c r="S247" s="297"/>
      <c r="T247" s="297"/>
      <c r="U247" s="297" t="s">
        <v>5240</v>
      </c>
      <c r="V247" s="297">
        <v>42976</v>
      </c>
      <c r="W247" s="298" t="s">
        <v>5301</v>
      </c>
      <c r="X247" s="297" t="s">
        <v>4520</v>
      </c>
      <c r="Y247" s="299" t="s">
        <v>3761</v>
      </c>
      <c r="Z247" s="297" t="s">
        <v>3742</v>
      </c>
      <c r="AA247" s="300">
        <v>44009</v>
      </c>
      <c r="AB247" s="297" t="s">
        <v>4599</v>
      </c>
      <c r="AC247" s="297" t="s">
        <v>4510</v>
      </c>
      <c r="AD247" s="297" t="s">
        <v>61</v>
      </c>
      <c r="AE247" s="297"/>
      <c r="AF247" s="297"/>
      <c r="AG247" s="276" t="str">
        <f>VLOOKUP(A247,DataCv30!$Y$1:$BC$2027,24,FALSE)</f>
        <v>Cliente</v>
      </c>
      <c r="AH247" s="272" t="str">
        <f t="shared" si="3"/>
        <v>DDR4</v>
      </c>
      <c r="AI247" s="276">
        <v>4</v>
      </c>
      <c r="AJ247" s="276" t="s">
        <v>61</v>
      </c>
    </row>
    <row r="248" spans="1:36" x14ac:dyDescent="0.25">
      <c r="A248" s="299" t="s">
        <v>3100</v>
      </c>
      <c r="B248" s="297" t="s">
        <v>4476</v>
      </c>
      <c r="C248" s="297" t="s">
        <v>4511</v>
      </c>
      <c r="D248" s="297" t="s">
        <v>5147</v>
      </c>
      <c r="E248" s="297" t="s">
        <v>11085</v>
      </c>
      <c r="F248" s="297" t="s">
        <v>4513</v>
      </c>
      <c r="G248" s="297">
        <v>6</v>
      </c>
      <c r="H248" s="297" t="s">
        <v>4760</v>
      </c>
      <c r="I248" s="297"/>
      <c r="J248" s="297"/>
      <c r="K248" s="297" t="s">
        <v>4710</v>
      </c>
      <c r="L248" s="297"/>
      <c r="M248" s="297"/>
      <c r="N248" s="297" t="s">
        <v>4776</v>
      </c>
      <c r="O248" s="297"/>
      <c r="P248" s="297">
        <v>15.6</v>
      </c>
      <c r="Q248" s="297"/>
      <c r="R248" s="297"/>
      <c r="S248" s="297"/>
      <c r="T248" s="297"/>
      <c r="U248" s="297" t="s">
        <v>5240</v>
      </c>
      <c r="V248" s="297">
        <v>42976</v>
      </c>
      <c r="W248" s="298" t="s">
        <v>5302</v>
      </c>
      <c r="X248" s="297" t="s">
        <v>4520</v>
      </c>
      <c r="Y248" s="299" t="s">
        <v>3100</v>
      </c>
      <c r="Z248" s="297" t="s">
        <v>3054</v>
      </c>
      <c r="AA248" s="300">
        <v>43651</v>
      </c>
      <c r="AB248" s="297" t="s">
        <v>4948</v>
      </c>
      <c r="AC248" s="297" t="s">
        <v>4510</v>
      </c>
      <c r="AD248" s="297" t="s">
        <v>61</v>
      </c>
      <c r="AE248" s="297"/>
      <c r="AF248" s="297"/>
      <c r="AG248" s="276" t="str">
        <f>VLOOKUP(A248,DataCv30!$Y$1:$BC$2027,24,FALSE)</f>
        <v>Cliente</v>
      </c>
      <c r="AH248" s="272" t="str">
        <f t="shared" si="3"/>
        <v>DDR4</v>
      </c>
      <c r="AI248" s="276">
        <v>4</v>
      </c>
      <c r="AJ248" s="276" t="s">
        <v>61</v>
      </c>
    </row>
    <row r="249" spans="1:36" x14ac:dyDescent="0.25">
      <c r="A249" s="299" t="s">
        <v>1904</v>
      </c>
      <c r="B249" s="297" t="s">
        <v>4476</v>
      </c>
      <c r="C249" s="297" t="s">
        <v>4511</v>
      </c>
      <c r="D249" s="297" t="s">
        <v>5147</v>
      </c>
      <c r="E249" s="297" t="s">
        <v>11085</v>
      </c>
      <c r="F249" s="297" t="s">
        <v>4513</v>
      </c>
      <c r="G249" s="297">
        <v>6</v>
      </c>
      <c r="H249" s="297" t="s">
        <v>4760</v>
      </c>
      <c r="I249" s="297"/>
      <c r="J249" s="297"/>
      <c r="K249" s="297" t="s">
        <v>4710</v>
      </c>
      <c r="L249" s="297"/>
      <c r="M249" s="297"/>
      <c r="N249" s="297" t="s">
        <v>4776</v>
      </c>
      <c r="O249" s="297"/>
      <c r="P249" s="297">
        <v>15.6</v>
      </c>
      <c r="Q249" s="297"/>
      <c r="R249" s="297"/>
      <c r="S249" s="297"/>
      <c r="T249" s="297"/>
      <c r="U249" s="297" t="s">
        <v>5240</v>
      </c>
      <c r="V249" s="297">
        <v>42976</v>
      </c>
      <c r="W249" s="298" t="s">
        <v>5303</v>
      </c>
      <c r="X249" s="297" t="s">
        <v>4520</v>
      </c>
      <c r="Y249" s="299" t="s">
        <v>1904</v>
      </c>
      <c r="Z249" s="297" t="s">
        <v>1900</v>
      </c>
      <c r="AA249" s="300">
        <v>44096</v>
      </c>
      <c r="AB249" s="297" t="s">
        <v>5255</v>
      </c>
      <c r="AC249" s="297" t="s">
        <v>4510</v>
      </c>
      <c r="AD249" s="297" t="s">
        <v>61</v>
      </c>
      <c r="AE249" s="297"/>
      <c r="AF249" s="297"/>
      <c r="AG249" s="276" t="str">
        <f>VLOOKUP(A249,DataCv30!$Y$1:$BC$2027,24,FALSE)</f>
        <v>Cliente</v>
      </c>
      <c r="AH249" s="272" t="str">
        <f t="shared" si="3"/>
        <v>DDR4</v>
      </c>
      <c r="AI249" s="276">
        <v>4</v>
      </c>
      <c r="AJ249" s="276" t="s">
        <v>61</v>
      </c>
    </row>
    <row r="250" spans="1:36" x14ac:dyDescent="0.25">
      <c r="A250" s="299" t="s">
        <v>3101</v>
      </c>
      <c r="B250" s="297" t="s">
        <v>4476</v>
      </c>
      <c r="C250" s="297" t="s">
        <v>4511</v>
      </c>
      <c r="D250" s="297" t="s">
        <v>5147</v>
      </c>
      <c r="E250" s="297" t="s">
        <v>11085</v>
      </c>
      <c r="F250" s="297" t="s">
        <v>4513</v>
      </c>
      <c r="G250" s="297">
        <v>6</v>
      </c>
      <c r="H250" s="297" t="s">
        <v>4760</v>
      </c>
      <c r="I250" s="297"/>
      <c r="J250" s="297"/>
      <c r="K250" s="297" t="s">
        <v>4710</v>
      </c>
      <c r="L250" s="297"/>
      <c r="M250" s="297"/>
      <c r="N250" s="297" t="s">
        <v>4776</v>
      </c>
      <c r="O250" s="297"/>
      <c r="P250" s="297">
        <v>15.6</v>
      </c>
      <c r="Q250" s="297"/>
      <c r="R250" s="297"/>
      <c r="S250" s="297"/>
      <c r="T250" s="297"/>
      <c r="U250" s="297" t="s">
        <v>5240</v>
      </c>
      <c r="V250" s="297">
        <v>42976</v>
      </c>
      <c r="W250" s="298" t="s">
        <v>5306</v>
      </c>
      <c r="X250" s="297" t="s">
        <v>4520</v>
      </c>
      <c r="Y250" s="299" t="s">
        <v>3101</v>
      </c>
      <c r="Z250" s="297" t="s">
        <v>3054</v>
      </c>
      <c r="AA250" s="300">
        <v>43636</v>
      </c>
      <c r="AB250" s="297" t="s">
        <v>5294</v>
      </c>
      <c r="AC250" s="297" t="s">
        <v>4510</v>
      </c>
      <c r="AD250" s="297" t="s">
        <v>61</v>
      </c>
      <c r="AE250" s="297"/>
      <c r="AF250" s="297"/>
      <c r="AG250" s="276" t="str">
        <f>VLOOKUP(A250,DataCv30!$Y$1:$BC$2027,24,FALSE)</f>
        <v>Cliente</v>
      </c>
      <c r="AH250" s="272" t="str">
        <f t="shared" si="3"/>
        <v>DDR4</v>
      </c>
      <c r="AI250" s="276">
        <v>4</v>
      </c>
      <c r="AJ250" s="276" t="s">
        <v>61</v>
      </c>
    </row>
    <row r="251" spans="1:36" x14ac:dyDescent="0.25">
      <c r="A251" s="299" t="s">
        <v>720</v>
      </c>
      <c r="B251" s="297" t="s">
        <v>4476</v>
      </c>
      <c r="C251" s="297" t="s">
        <v>4511</v>
      </c>
      <c r="D251" s="297" t="s">
        <v>4947</v>
      </c>
      <c r="E251" s="297" t="s">
        <v>11085</v>
      </c>
      <c r="F251" s="297" t="s">
        <v>4513</v>
      </c>
      <c r="G251" s="297">
        <v>6</v>
      </c>
      <c r="H251" s="297" t="s">
        <v>4760</v>
      </c>
      <c r="I251" s="297"/>
      <c r="J251" s="297"/>
      <c r="K251" s="297" t="s">
        <v>4710</v>
      </c>
      <c r="L251" s="297"/>
      <c r="M251" s="297"/>
      <c r="N251" s="297" t="s">
        <v>4776</v>
      </c>
      <c r="O251" s="297"/>
      <c r="P251" s="297">
        <v>15.6</v>
      </c>
      <c r="Q251" s="297"/>
      <c r="R251" s="297"/>
      <c r="S251" s="297"/>
      <c r="T251" s="297" t="s">
        <v>4694</v>
      </c>
      <c r="U251" s="297" t="s">
        <v>4555</v>
      </c>
      <c r="V251" s="297">
        <v>42984</v>
      </c>
      <c r="W251" s="298" t="s">
        <v>5310</v>
      </c>
      <c r="X251" s="297" t="s">
        <v>4520</v>
      </c>
      <c r="Y251" s="299" t="s">
        <v>720</v>
      </c>
      <c r="Z251" s="297" t="s">
        <v>713</v>
      </c>
      <c r="AA251" s="300">
        <v>43122</v>
      </c>
      <c r="AB251" s="297" t="s">
        <v>5311</v>
      </c>
      <c r="AC251" s="297" t="s">
        <v>4510</v>
      </c>
      <c r="AD251" s="297" t="s">
        <v>61</v>
      </c>
      <c r="AE251" s="297"/>
      <c r="AF251" s="297"/>
      <c r="AG251" s="276" t="str">
        <f>VLOOKUP(A251,DataCv30!$Y$1:$BC$2027,24,FALSE)</f>
        <v>Cliente</v>
      </c>
      <c r="AH251" s="272" t="str">
        <f t="shared" si="3"/>
        <v>DDR4</v>
      </c>
      <c r="AI251" s="276">
        <v>4</v>
      </c>
      <c r="AJ251" s="276" t="s">
        <v>61</v>
      </c>
    </row>
    <row r="252" spans="1:36" x14ac:dyDescent="0.25">
      <c r="A252" s="299" t="s">
        <v>1713</v>
      </c>
      <c r="B252" s="297" t="s">
        <v>4476</v>
      </c>
      <c r="C252" s="297" t="s">
        <v>4511</v>
      </c>
      <c r="D252" s="297" t="s">
        <v>4899</v>
      </c>
      <c r="E252" s="297" t="s">
        <v>5314</v>
      </c>
      <c r="F252" s="297" t="s">
        <v>4505</v>
      </c>
      <c r="G252" s="297">
        <v>7</v>
      </c>
      <c r="H252" s="297" t="s">
        <v>5511</v>
      </c>
      <c r="I252" s="297"/>
      <c r="J252" s="297"/>
      <c r="K252" s="297" t="s">
        <v>4710</v>
      </c>
      <c r="L252" s="297"/>
      <c r="M252" s="297"/>
      <c r="N252" s="297"/>
      <c r="O252" s="297"/>
      <c r="P252" s="297">
        <v>15.6</v>
      </c>
      <c r="Q252" s="297"/>
      <c r="R252" s="297"/>
      <c r="S252" s="297"/>
      <c r="T252" s="297"/>
      <c r="U252" s="297"/>
      <c r="V252" s="297">
        <v>43026</v>
      </c>
      <c r="W252" s="298" t="s">
        <v>5315</v>
      </c>
      <c r="X252" s="297" t="s">
        <v>4520</v>
      </c>
      <c r="Y252" s="299" t="s">
        <v>1713</v>
      </c>
      <c r="Z252" s="297" t="s">
        <v>1700</v>
      </c>
      <c r="AA252" s="300">
        <v>43622</v>
      </c>
      <c r="AB252" s="297" t="s">
        <v>5316</v>
      </c>
      <c r="AC252" s="297" t="s">
        <v>4510</v>
      </c>
      <c r="AD252" s="297" t="s">
        <v>61</v>
      </c>
      <c r="AE252" s="297"/>
      <c r="AF252" s="297"/>
      <c r="AG252" s="276" t="str">
        <f>VLOOKUP(A252,DataCv30!$Y$1:$BC$2027,24,FALSE)</f>
        <v>Cliente</v>
      </c>
      <c r="AH252" s="272" t="str">
        <f t="shared" si="3"/>
        <v>DDR4</v>
      </c>
      <c r="AI252" s="276">
        <v>4</v>
      </c>
      <c r="AJ252" s="276" t="s">
        <v>61</v>
      </c>
    </row>
    <row r="253" spans="1:36" x14ac:dyDescent="0.25">
      <c r="A253" s="299" t="s">
        <v>1387</v>
      </c>
      <c r="B253" s="297" t="s">
        <v>4476</v>
      </c>
      <c r="C253" s="297" t="s">
        <v>4511</v>
      </c>
      <c r="D253" s="297" t="s">
        <v>4899</v>
      </c>
      <c r="E253" s="297" t="s">
        <v>5314</v>
      </c>
      <c r="F253" s="297" t="s">
        <v>4505</v>
      </c>
      <c r="G253" s="297">
        <v>7</v>
      </c>
      <c r="H253" s="297" t="s">
        <v>5511</v>
      </c>
      <c r="I253" s="297"/>
      <c r="J253" s="297"/>
      <c r="K253" s="297" t="s">
        <v>4710</v>
      </c>
      <c r="L253" s="297"/>
      <c r="M253" s="297"/>
      <c r="N253" s="297"/>
      <c r="O253" s="297"/>
      <c r="P253" s="297">
        <v>15.6</v>
      </c>
      <c r="Q253" s="297"/>
      <c r="R253" s="297"/>
      <c r="S253" s="297"/>
      <c r="T253" s="297" t="s">
        <v>4520</v>
      </c>
      <c r="U253" s="297"/>
      <c r="V253" s="297">
        <v>43026</v>
      </c>
      <c r="W253" s="298" t="s">
        <v>5317</v>
      </c>
      <c r="X253" s="297" t="s">
        <v>4520</v>
      </c>
      <c r="Y253" s="299" t="s">
        <v>1387</v>
      </c>
      <c r="Z253" s="297" t="s">
        <v>1378</v>
      </c>
      <c r="AA253" s="300">
        <v>44082</v>
      </c>
      <c r="AB253" s="297" t="s">
        <v>4578</v>
      </c>
      <c r="AC253" s="297" t="s">
        <v>4510</v>
      </c>
      <c r="AD253" s="297" t="s">
        <v>61</v>
      </c>
      <c r="AE253" s="297"/>
      <c r="AF253" s="297"/>
      <c r="AG253" s="276" t="str">
        <f>VLOOKUP(A253,DataCv30!$Y$1:$BC$2027,24,FALSE)</f>
        <v>Cliente</v>
      </c>
      <c r="AH253" s="272" t="str">
        <f t="shared" si="3"/>
        <v>DDR4</v>
      </c>
      <c r="AI253" s="276">
        <v>4</v>
      </c>
      <c r="AJ253" s="276" t="s">
        <v>61</v>
      </c>
    </row>
    <row r="254" spans="1:36" x14ac:dyDescent="0.25">
      <c r="A254" s="299" t="s">
        <v>4407</v>
      </c>
      <c r="B254" s="297" t="s">
        <v>4476</v>
      </c>
      <c r="C254" s="297" t="s">
        <v>4511</v>
      </c>
      <c r="D254" s="297" t="s">
        <v>4899</v>
      </c>
      <c r="E254" s="297" t="s">
        <v>5314</v>
      </c>
      <c r="F254" s="297" t="s">
        <v>4505</v>
      </c>
      <c r="G254" s="297">
        <v>7</v>
      </c>
      <c r="H254" s="297" t="s">
        <v>5511</v>
      </c>
      <c r="I254" s="297"/>
      <c r="J254" s="297"/>
      <c r="K254" s="297" t="s">
        <v>4710</v>
      </c>
      <c r="L254" s="297"/>
      <c r="M254" s="297"/>
      <c r="N254" s="297"/>
      <c r="O254" s="297"/>
      <c r="P254" s="297">
        <v>15.6</v>
      </c>
      <c r="Q254" s="297"/>
      <c r="R254" s="297"/>
      <c r="S254" s="297"/>
      <c r="T254" s="297"/>
      <c r="U254" s="297"/>
      <c r="V254" s="297">
        <v>43026</v>
      </c>
      <c r="W254" s="298" t="s">
        <v>5318</v>
      </c>
      <c r="X254" s="297" t="s">
        <v>4520</v>
      </c>
      <c r="Y254" s="299" t="s">
        <v>4407</v>
      </c>
      <c r="Z254" s="297" t="s">
        <v>4404</v>
      </c>
      <c r="AA254" s="300">
        <v>43964</v>
      </c>
      <c r="AB254" s="297" t="s">
        <v>5319</v>
      </c>
      <c r="AC254" s="297" t="s">
        <v>4510</v>
      </c>
      <c r="AD254" s="297" t="s">
        <v>61</v>
      </c>
      <c r="AE254" s="297"/>
      <c r="AF254" s="297"/>
      <c r="AG254" s="276" t="str">
        <f>VLOOKUP(A254,DataCv30!$Y$1:$BC$2027,24,FALSE)</f>
        <v>Cliente</v>
      </c>
      <c r="AH254" s="272" t="str">
        <f t="shared" si="3"/>
        <v>DDR4</v>
      </c>
      <c r="AI254" s="276">
        <v>4</v>
      </c>
      <c r="AJ254" s="276" t="s">
        <v>61</v>
      </c>
    </row>
    <row r="255" spans="1:36" x14ac:dyDescent="0.25">
      <c r="A255" s="299" t="s">
        <v>2767</v>
      </c>
      <c r="B255" s="297" t="s">
        <v>4476</v>
      </c>
      <c r="C255" s="297" t="s">
        <v>4511</v>
      </c>
      <c r="D255" s="297" t="s">
        <v>4736</v>
      </c>
      <c r="E255" s="297" t="s">
        <v>4737</v>
      </c>
      <c r="F255" s="297" t="s">
        <v>4505</v>
      </c>
      <c r="G255" s="297">
        <v>7</v>
      </c>
      <c r="H255" s="297" t="s">
        <v>4760</v>
      </c>
      <c r="I255" s="297"/>
      <c r="J255" s="297"/>
      <c r="K255" s="297" t="s">
        <v>4710</v>
      </c>
      <c r="L255" s="297"/>
      <c r="M255" s="297"/>
      <c r="N255" s="297"/>
      <c r="O255" s="297"/>
      <c r="P255" s="297">
        <v>14</v>
      </c>
      <c r="Q255" s="297"/>
      <c r="R255" s="297"/>
      <c r="S255" s="297"/>
      <c r="T255" s="297"/>
      <c r="U255" s="297"/>
      <c r="V255" s="297">
        <v>43027</v>
      </c>
      <c r="W255" s="298" t="s">
        <v>5322</v>
      </c>
      <c r="X255" s="297" t="s">
        <v>4520</v>
      </c>
      <c r="Y255" s="299" t="s">
        <v>2767</v>
      </c>
      <c r="Z255" s="297" t="s">
        <v>2759</v>
      </c>
      <c r="AA255" s="300">
        <v>43902</v>
      </c>
      <c r="AB255" s="297" t="s">
        <v>5323</v>
      </c>
      <c r="AC255" s="297" t="s">
        <v>4510</v>
      </c>
      <c r="AD255" s="297" t="s">
        <v>61</v>
      </c>
      <c r="AE255" s="297"/>
      <c r="AF255" s="297"/>
      <c r="AG255" s="276" t="str">
        <f>VLOOKUP(A255,DataCv30!$Y$1:$BC$2027,24,FALSE)</f>
        <v>Cliente</v>
      </c>
      <c r="AH255" s="272" t="str">
        <f t="shared" si="3"/>
        <v>DDR4</v>
      </c>
      <c r="AI255" s="276">
        <v>4</v>
      </c>
      <c r="AJ255" s="276" t="s">
        <v>61</v>
      </c>
    </row>
    <row r="256" spans="1:36" x14ac:dyDescent="0.25">
      <c r="A256" s="299" t="s">
        <v>2705</v>
      </c>
      <c r="B256" s="297" t="s">
        <v>4476</v>
      </c>
      <c r="C256" s="297" t="s">
        <v>4511</v>
      </c>
      <c r="D256" s="297" t="s">
        <v>4736</v>
      </c>
      <c r="E256" s="297" t="s">
        <v>4737</v>
      </c>
      <c r="F256" s="297" t="s">
        <v>4505</v>
      </c>
      <c r="G256" s="297">
        <v>7</v>
      </c>
      <c r="H256" s="297" t="s">
        <v>4760</v>
      </c>
      <c r="I256" s="297"/>
      <c r="J256" s="297"/>
      <c r="K256" s="297" t="s">
        <v>4710</v>
      </c>
      <c r="L256" s="297"/>
      <c r="M256" s="297"/>
      <c r="N256" s="297"/>
      <c r="O256" s="297"/>
      <c r="P256" s="297">
        <v>14</v>
      </c>
      <c r="Q256" s="297"/>
      <c r="R256" s="297"/>
      <c r="S256" s="297"/>
      <c r="T256" s="297"/>
      <c r="U256" s="297"/>
      <c r="V256" s="297">
        <v>43027</v>
      </c>
      <c r="W256" s="298" t="s">
        <v>5326</v>
      </c>
      <c r="X256" s="297" t="s">
        <v>4520</v>
      </c>
      <c r="Y256" s="299" t="s">
        <v>2705</v>
      </c>
      <c r="Z256" s="297" t="s">
        <v>5327</v>
      </c>
      <c r="AA256" s="300">
        <v>44120</v>
      </c>
      <c r="AB256" s="297" t="s">
        <v>5328</v>
      </c>
      <c r="AC256" s="297" t="s">
        <v>4585</v>
      </c>
      <c r="AD256" s="297" t="s">
        <v>61</v>
      </c>
      <c r="AE256" s="297"/>
      <c r="AF256" s="297"/>
      <c r="AG256" s="276" t="str">
        <f>VLOOKUP(A256,DataCv30!$Y$1:$BC$2027,24,FALSE)</f>
        <v>Cliente</v>
      </c>
      <c r="AH256" s="272" t="str">
        <f t="shared" si="3"/>
        <v>DDR4</v>
      </c>
      <c r="AI256" s="276">
        <v>4</v>
      </c>
      <c r="AJ256" s="276" t="s">
        <v>61</v>
      </c>
    </row>
    <row r="257" spans="1:36" x14ac:dyDescent="0.25">
      <c r="A257" s="299" t="s">
        <v>643</v>
      </c>
      <c r="B257" s="297" t="s">
        <v>4476</v>
      </c>
      <c r="C257" s="297" t="s">
        <v>4538</v>
      </c>
      <c r="D257" s="297" t="s">
        <v>4836</v>
      </c>
      <c r="E257" s="297" t="s">
        <v>4837</v>
      </c>
      <c r="F257" s="297" t="s">
        <v>4505</v>
      </c>
      <c r="G257" s="297">
        <v>6</v>
      </c>
      <c r="H257" s="297" t="s">
        <v>5511</v>
      </c>
      <c r="I257" s="297"/>
      <c r="J257" s="297"/>
      <c r="K257" s="297" t="s">
        <v>4710</v>
      </c>
      <c r="L257" s="297"/>
      <c r="M257" s="297"/>
      <c r="N257" s="297"/>
      <c r="O257" s="297"/>
      <c r="P257" s="297">
        <v>15.6</v>
      </c>
      <c r="Q257" s="297"/>
      <c r="R257" s="297"/>
      <c r="S257" s="297"/>
      <c r="T257" s="297"/>
      <c r="U257" s="297" t="s">
        <v>4840</v>
      </c>
      <c r="V257" s="297">
        <v>43032</v>
      </c>
      <c r="W257" s="298"/>
      <c r="X257" s="297" t="s">
        <v>4520</v>
      </c>
      <c r="Y257" s="299" t="s">
        <v>643</v>
      </c>
      <c r="Z257" s="297" t="s">
        <v>634</v>
      </c>
      <c r="AA257" s="300">
        <v>43712</v>
      </c>
      <c r="AB257" s="297" t="s">
        <v>5339</v>
      </c>
      <c r="AC257" s="297" t="s">
        <v>4510</v>
      </c>
      <c r="AD257" s="297" t="s">
        <v>61</v>
      </c>
      <c r="AE257" s="297"/>
      <c r="AF257" s="297"/>
      <c r="AG257" s="276" t="str">
        <f>VLOOKUP(A257,DataCv30!$Y$1:$BC$2027,24,FALSE)</f>
        <v>Cliente</v>
      </c>
      <c r="AH257" s="272" t="str">
        <f t="shared" si="3"/>
        <v>DDR4</v>
      </c>
      <c r="AI257" s="276">
        <v>4</v>
      </c>
      <c r="AJ257" s="276" t="s">
        <v>61</v>
      </c>
    </row>
    <row r="258" spans="1:36" x14ac:dyDescent="0.25">
      <c r="A258" s="299" t="s">
        <v>1028</v>
      </c>
      <c r="B258" s="297" t="s">
        <v>4476</v>
      </c>
      <c r="C258" s="297" t="s">
        <v>4538</v>
      </c>
      <c r="D258" s="297" t="s">
        <v>4836</v>
      </c>
      <c r="E258" s="297" t="s">
        <v>4837</v>
      </c>
      <c r="F258" s="297" t="s">
        <v>4505</v>
      </c>
      <c r="G258" s="297">
        <v>6</v>
      </c>
      <c r="H258" s="297" t="s">
        <v>5511</v>
      </c>
      <c r="I258" s="297"/>
      <c r="J258" s="297"/>
      <c r="K258" s="297" t="s">
        <v>4710</v>
      </c>
      <c r="L258" s="297"/>
      <c r="M258" s="297"/>
      <c r="N258" s="297"/>
      <c r="O258" s="297"/>
      <c r="P258" s="297">
        <v>15.6</v>
      </c>
      <c r="Q258" s="297"/>
      <c r="R258" s="297"/>
      <c r="S258" s="297"/>
      <c r="T258" s="297"/>
      <c r="U258" s="297" t="s">
        <v>4840</v>
      </c>
      <c r="V258" s="297">
        <v>43032</v>
      </c>
      <c r="W258" s="298" t="s">
        <v>5342</v>
      </c>
      <c r="X258" s="297" t="s">
        <v>4520</v>
      </c>
      <c r="Y258" s="299" t="s">
        <v>1028</v>
      </c>
      <c r="Z258" s="297" t="s">
        <v>1017</v>
      </c>
      <c r="AA258" s="300">
        <v>43906</v>
      </c>
      <c r="AB258" s="297" t="s">
        <v>5219</v>
      </c>
      <c r="AC258" s="297" t="s">
        <v>4510</v>
      </c>
      <c r="AD258" s="297" t="s">
        <v>61</v>
      </c>
      <c r="AE258" s="297"/>
      <c r="AF258" s="297"/>
      <c r="AG258" s="276" t="str">
        <f>VLOOKUP(A258,DataCv30!$Y$1:$BC$2027,24,FALSE)</f>
        <v>Cliente</v>
      </c>
      <c r="AH258" s="272" t="str">
        <f t="shared" si="3"/>
        <v>DDR4</v>
      </c>
      <c r="AI258" s="276">
        <v>4</v>
      </c>
      <c r="AJ258" s="276" t="s">
        <v>61</v>
      </c>
    </row>
    <row r="259" spans="1:36" x14ac:dyDescent="0.25">
      <c r="A259" s="299" t="s">
        <v>644</v>
      </c>
      <c r="B259" s="297" t="s">
        <v>4476</v>
      </c>
      <c r="C259" s="297" t="s">
        <v>4538</v>
      </c>
      <c r="D259" s="297" t="s">
        <v>4836</v>
      </c>
      <c r="E259" s="297" t="s">
        <v>4837</v>
      </c>
      <c r="F259" s="297" t="s">
        <v>4505</v>
      </c>
      <c r="G259" s="297">
        <v>6</v>
      </c>
      <c r="H259" s="297" t="s">
        <v>5511</v>
      </c>
      <c r="I259" s="297"/>
      <c r="J259" s="297"/>
      <c r="K259" s="297" t="s">
        <v>4710</v>
      </c>
      <c r="L259" s="297"/>
      <c r="M259" s="297"/>
      <c r="N259" s="297"/>
      <c r="O259" s="297"/>
      <c r="P259" s="297">
        <v>15.6</v>
      </c>
      <c r="Q259" s="297"/>
      <c r="R259" s="297"/>
      <c r="S259" s="297"/>
      <c r="T259" s="297"/>
      <c r="U259" s="297" t="s">
        <v>4840</v>
      </c>
      <c r="V259" s="297">
        <v>43032</v>
      </c>
      <c r="W259" s="298" t="s">
        <v>5343</v>
      </c>
      <c r="X259" s="297" t="s">
        <v>4520</v>
      </c>
      <c r="Y259" s="299" t="s">
        <v>644</v>
      </c>
      <c r="Z259" s="297" t="s">
        <v>634</v>
      </c>
      <c r="AA259" s="300">
        <v>43889</v>
      </c>
      <c r="AB259" s="297" t="s">
        <v>5344</v>
      </c>
      <c r="AC259" s="297" t="s">
        <v>4510</v>
      </c>
      <c r="AD259" s="297" t="s">
        <v>61</v>
      </c>
      <c r="AE259" s="297"/>
      <c r="AF259" s="297"/>
      <c r="AG259" s="276" t="str">
        <f>VLOOKUP(A259,DataCv30!$Y$1:$BC$2027,24,FALSE)</f>
        <v>Cliente</v>
      </c>
      <c r="AH259" s="272" t="str">
        <f t="shared" ref="AH259:AH322" si="4">IF(G259&gt;=6,"DDR4",IF(G259&gt;=4,"DDR3L","DDR3"))</f>
        <v>DDR4</v>
      </c>
      <c r="AI259" s="276">
        <v>4</v>
      </c>
      <c r="AJ259" s="276" t="s">
        <v>61</v>
      </c>
    </row>
    <row r="260" spans="1:36" x14ac:dyDescent="0.25">
      <c r="A260" s="299" t="s">
        <v>2816</v>
      </c>
      <c r="B260" s="297" t="s">
        <v>4476</v>
      </c>
      <c r="C260" s="297" t="s">
        <v>4538</v>
      </c>
      <c r="D260" s="297" t="s">
        <v>4836</v>
      </c>
      <c r="E260" s="297" t="s">
        <v>4837</v>
      </c>
      <c r="F260" s="297" t="s">
        <v>4505</v>
      </c>
      <c r="G260" s="297">
        <v>6</v>
      </c>
      <c r="H260" s="297" t="s">
        <v>5511</v>
      </c>
      <c r="I260" s="297"/>
      <c r="J260" s="297"/>
      <c r="K260" s="297" t="s">
        <v>4710</v>
      </c>
      <c r="L260" s="297"/>
      <c r="M260" s="297"/>
      <c r="N260" s="297"/>
      <c r="O260" s="297"/>
      <c r="P260" s="297">
        <v>15.6</v>
      </c>
      <c r="Q260" s="297"/>
      <c r="R260" s="297"/>
      <c r="S260" s="297"/>
      <c r="T260" s="297"/>
      <c r="U260" s="297" t="s">
        <v>4840</v>
      </c>
      <c r="V260" s="297">
        <v>43032</v>
      </c>
      <c r="W260" s="298"/>
      <c r="X260" s="297" t="s">
        <v>4520</v>
      </c>
      <c r="Y260" s="299" t="s">
        <v>2816</v>
      </c>
      <c r="Z260" s="297" t="s">
        <v>2759</v>
      </c>
      <c r="AA260" s="300">
        <v>43971</v>
      </c>
      <c r="AB260" s="297" t="s">
        <v>5345</v>
      </c>
      <c r="AC260" s="297" t="s">
        <v>4510</v>
      </c>
      <c r="AD260" s="297" t="s">
        <v>61</v>
      </c>
      <c r="AE260" s="297"/>
      <c r="AF260" s="297"/>
      <c r="AG260" s="276" t="str">
        <f>VLOOKUP(A260,DataCv30!$Y$1:$BC$2027,24,FALSE)</f>
        <v>Cliente</v>
      </c>
      <c r="AH260" s="272" t="str">
        <f t="shared" si="4"/>
        <v>DDR4</v>
      </c>
      <c r="AI260" s="276">
        <v>4</v>
      </c>
      <c r="AJ260" s="276" t="s">
        <v>61</v>
      </c>
    </row>
    <row r="261" spans="1:36" x14ac:dyDescent="0.25">
      <c r="A261" s="299" t="s">
        <v>193</v>
      </c>
      <c r="B261" s="297" t="s">
        <v>4476</v>
      </c>
      <c r="C261" s="297" t="s">
        <v>4538</v>
      </c>
      <c r="D261" s="297" t="s">
        <v>4836</v>
      </c>
      <c r="E261" s="297" t="s">
        <v>4837</v>
      </c>
      <c r="F261" s="297" t="s">
        <v>4505</v>
      </c>
      <c r="G261" s="297">
        <v>6</v>
      </c>
      <c r="H261" s="297" t="s">
        <v>5511</v>
      </c>
      <c r="I261" s="297"/>
      <c r="J261" s="297"/>
      <c r="K261" s="297" t="s">
        <v>4710</v>
      </c>
      <c r="L261" s="297"/>
      <c r="M261" s="297"/>
      <c r="N261" s="297"/>
      <c r="O261" s="297"/>
      <c r="P261" s="297">
        <v>15.6</v>
      </c>
      <c r="Q261" s="297"/>
      <c r="R261" s="297"/>
      <c r="S261" s="297"/>
      <c r="T261" s="297"/>
      <c r="U261" s="297" t="s">
        <v>4840</v>
      </c>
      <c r="V261" s="297">
        <v>43032</v>
      </c>
      <c r="W261" s="298"/>
      <c r="X261" s="297" t="s">
        <v>4520</v>
      </c>
      <c r="Y261" s="299" t="s">
        <v>193</v>
      </c>
      <c r="Z261" s="297" t="s">
        <v>144</v>
      </c>
      <c r="AA261" s="300">
        <v>44099</v>
      </c>
      <c r="AB261" s="297" t="s">
        <v>5006</v>
      </c>
      <c r="AC261" s="297" t="s">
        <v>4510</v>
      </c>
      <c r="AD261" s="297" t="s">
        <v>61</v>
      </c>
      <c r="AE261" s="297"/>
      <c r="AF261" s="297"/>
      <c r="AG261" s="276" t="str">
        <f>VLOOKUP(A261,DataCv30!$Y$1:$BC$2027,24,FALSE)</f>
        <v>Cliente</v>
      </c>
      <c r="AH261" s="272" t="str">
        <f t="shared" si="4"/>
        <v>DDR4</v>
      </c>
      <c r="AI261" s="276">
        <v>4</v>
      </c>
      <c r="AJ261" s="276" t="s">
        <v>61</v>
      </c>
    </row>
    <row r="262" spans="1:36" x14ac:dyDescent="0.25">
      <c r="A262" s="299" t="s">
        <v>2801</v>
      </c>
      <c r="B262" s="297" t="s">
        <v>4476</v>
      </c>
      <c r="C262" s="297" t="s">
        <v>4538</v>
      </c>
      <c r="D262" s="297" t="s">
        <v>4836</v>
      </c>
      <c r="E262" s="297" t="s">
        <v>4837</v>
      </c>
      <c r="F262" s="297" t="s">
        <v>4505</v>
      </c>
      <c r="G262" s="297">
        <v>6</v>
      </c>
      <c r="H262" s="297" t="s">
        <v>5511</v>
      </c>
      <c r="I262" s="297"/>
      <c r="J262" s="297"/>
      <c r="K262" s="297" t="s">
        <v>4710</v>
      </c>
      <c r="L262" s="297"/>
      <c r="M262" s="297"/>
      <c r="N262" s="297"/>
      <c r="O262" s="297"/>
      <c r="P262" s="297">
        <v>15.6</v>
      </c>
      <c r="Q262" s="297"/>
      <c r="R262" s="297"/>
      <c r="S262" s="297"/>
      <c r="T262" s="297"/>
      <c r="U262" s="297" t="s">
        <v>4840</v>
      </c>
      <c r="V262" s="297">
        <v>43032</v>
      </c>
      <c r="W262" s="298"/>
      <c r="X262" s="297" t="s">
        <v>4520</v>
      </c>
      <c r="Y262" s="299" t="s">
        <v>2801</v>
      </c>
      <c r="Z262" s="297" t="s">
        <v>2759</v>
      </c>
      <c r="AA262" s="300">
        <v>43971</v>
      </c>
      <c r="AB262" s="297" t="s">
        <v>4959</v>
      </c>
      <c r="AC262" s="297" t="s">
        <v>4510</v>
      </c>
      <c r="AD262" s="297" t="s">
        <v>61</v>
      </c>
      <c r="AE262" s="297"/>
      <c r="AF262" s="297"/>
      <c r="AG262" s="276" t="str">
        <f>VLOOKUP(A262,DataCv30!$Y$1:$BC$2027,24,FALSE)</f>
        <v>Cliente</v>
      </c>
      <c r="AH262" s="272" t="str">
        <f t="shared" si="4"/>
        <v>DDR4</v>
      </c>
      <c r="AI262" s="276">
        <v>4</v>
      </c>
      <c r="AJ262" s="276" t="s">
        <v>61</v>
      </c>
    </row>
    <row r="263" spans="1:36" x14ac:dyDescent="0.25">
      <c r="A263" s="299" t="s">
        <v>2940</v>
      </c>
      <c r="B263" s="297" t="s">
        <v>4476</v>
      </c>
      <c r="C263" s="297" t="s">
        <v>4511</v>
      </c>
      <c r="D263" s="297" t="s">
        <v>4899</v>
      </c>
      <c r="E263" s="297" t="s">
        <v>4900</v>
      </c>
      <c r="F263" s="297" t="s">
        <v>4505</v>
      </c>
      <c r="G263" s="297">
        <v>7</v>
      </c>
      <c r="H263" s="297" t="s">
        <v>5511</v>
      </c>
      <c r="I263" s="297"/>
      <c r="J263" s="297"/>
      <c r="K263" s="297" t="s">
        <v>4710</v>
      </c>
      <c r="L263" s="297"/>
      <c r="M263" s="297"/>
      <c r="N263" s="297"/>
      <c r="O263" s="297"/>
      <c r="P263" s="297">
        <v>15.6</v>
      </c>
      <c r="Q263" s="297"/>
      <c r="R263" s="297"/>
      <c r="S263" s="297"/>
      <c r="T263" s="297"/>
      <c r="U263" s="297" t="s">
        <v>5351</v>
      </c>
      <c r="V263" s="297">
        <v>43048</v>
      </c>
      <c r="W263" s="298" t="s">
        <v>5352</v>
      </c>
      <c r="X263" s="297" t="s">
        <v>4520</v>
      </c>
      <c r="Y263" s="299" t="s">
        <v>2940</v>
      </c>
      <c r="Z263" s="297" t="s">
        <v>2899</v>
      </c>
      <c r="AA263" s="300">
        <v>44090</v>
      </c>
      <c r="AB263" s="297" t="s">
        <v>5353</v>
      </c>
      <c r="AC263" s="297" t="s">
        <v>4510</v>
      </c>
      <c r="AD263" s="297" t="s">
        <v>61</v>
      </c>
      <c r="AE263" s="297"/>
      <c r="AF263" s="297"/>
      <c r="AG263" s="276" t="str">
        <f>VLOOKUP(A263,DataCv30!$Y$1:$BC$2027,24,FALSE)</f>
        <v>Cliente</v>
      </c>
      <c r="AH263" s="272" t="str">
        <f t="shared" si="4"/>
        <v>DDR4</v>
      </c>
      <c r="AI263" s="276">
        <v>4</v>
      </c>
      <c r="AJ263" s="276" t="s">
        <v>61</v>
      </c>
    </row>
    <row r="264" spans="1:36" x14ac:dyDescent="0.25">
      <c r="A264" s="299" t="s">
        <v>4196</v>
      </c>
      <c r="B264" s="297" t="s">
        <v>4476</v>
      </c>
      <c r="C264" s="297" t="s">
        <v>4511</v>
      </c>
      <c r="D264" s="297" t="s">
        <v>4899</v>
      </c>
      <c r="E264" s="297" t="s">
        <v>4900</v>
      </c>
      <c r="F264" s="297" t="s">
        <v>4505</v>
      </c>
      <c r="G264" s="297">
        <v>7</v>
      </c>
      <c r="H264" s="297" t="s">
        <v>5511</v>
      </c>
      <c r="I264" s="297"/>
      <c r="J264" s="297"/>
      <c r="K264" s="297" t="s">
        <v>4710</v>
      </c>
      <c r="L264" s="297"/>
      <c r="M264" s="297"/>
      <c r="N264" s="297"/>
      <c r="O264" s="297"/>
      <c r="P264" s="297">
        <v>15.6</v>
      </c>
      <c r="Q264" s="297"/>
      <c r="R264" s="297"/>
      <c r="S264" s="297"/>
      <c r="T264" s="297"/>
      <c r="U264" s="297" t="s">
        <v>5351</v>
      </c>
      <c r="V264" s="297">
        <v>43048</v>
      </c>
      <c r="W264" s="298" t="s">
        <v>5354</v>
      </c>
      <c r="X264" s="297" t="s">
        <v>4520</v>
      </c>
      <c r="Y264" s="299" t="s">
        <v>4196</v>
      </c>
      <c r="Z264" s="297" t="s">
        <v>4189</v>
      </c>
      <c r="AA264" s="300">
        <v>43851</v>
      </c>
      <c r="AB264" s="297" t="s">
        <v>5355</v>
      </c>
      <c r="AC264" s="297" t="s">
        <v>4510</v>
      </c>
      <c r="AD264" s="297" t="s">
        <v>61</v>
      </c>
      <c r="AE264" s="297"/>
      <c r="AF264" s="297"/>
      <c r="AG264" s="276" t="str">
        <f>VLOOKUP(A264,DataCv30!$Y$1:$BC$2027,24,FALSE)</f>
        <v>Cliente</v>
      </c>
      <c r="AH264" s="272" t="str">
        <f t="shared" si="4"/>
        <v>DDR4</v>
      </c>
      <c r="AI264" s="276">
        <v>4</v>
      </c>
      <c r="AJ264" s="276" t="s">
        <v>61</v>
      </c>
    </row>
    <row r="265" spans="1:36" x14ac:dyDescent="0.25">
      <c r="A265" s="299" t="s">
        <v>4199</v>
      </c>
      <c r="B265" s="297" t="s">
        <v>4476</v>
      </c>
      <c r="C265" s="297" t="s">
        <v>4511</v>
      </c>
      <c r="D265" s="297" t="s">
        <v>4899</v>
      </c>
      <c r="E265" s="297" t="s">
        <v>4900</v>
      </c>
      <c r="F265" s="297" t="s">
        <v>4505</v>
      </c>
      <c r="G265" s="297">
        <v>7</v>
      </c>
      <c r="H265" s="297" t="s">
        <v>5511</v>
      </c>
      <c r="I265" s="297"/>
      <c r="J265" s="297"/>
      <c r="K265" s="297" t="s">
        <v>4710</v>
      </c>
      <c r="L265" s="297"/>
      <c r="M265" s="297"/>
      <c r="N265" s="297"/>
      <c r="O265" s="297"/>
      <c r="P265" s="297">
        <v>15.6</v>
      </c>
      <c r="Q265" s="297"/>
      <c r="R265" s="297"/>
      <c r="S265" s="297"/>
      <c r="T265" s="297"/>
      <c r="U265" s="297" t="s">
        <v>5351</v>
      </c>
      <c r="V265" s="297">
        <v>43048</v>
      </c>
      <c r="W265" s="298" t="s">
        <v>5356</v>
      </c>
      <c r="X265" s="297" t="s">
        <v>4520</v>
      </c>
      <c r="Y265" s="299" t="s">
        <v>4199</v>
      </c>
      <c r="Z265" s="297" t="s">
        <v>4189</v>
      </c>
      <c r="AA265" s="300">
        <v>43683</v>
      </c>
      <c r="AB265" s="297" t="s">
        <v>5357</v>
      </c>
      <c r="AC265" s="297" t="s">
        <v>4510</v>
      </c>
      <c r="AD265" s="297" t="s">
        <v>61</v>
      </c>
      <c r="AE265" s="297"/>
      <c r="AF265" s="297"/>
      <c r="AG265" s="276" t="str">
        <f>VLOOKUP(A265,DataCv30!$Y$1:$BC$2027,24,FALSE)</f>
        <v>Cliente</v>
      </c>
      <c r="AH265" s="272" t="str">
        <f t="shared" si="4"/>
        <v>DDR4</v>
      </c>
      <c r="AI265" s="276">
        <v>4</v>
      </c>
      <c r="AJ265" s="276" t="s">
        <v>61</v>
      </c>
    </row>
    <row r="266" spans="1:36" x14ac:dyDescent="0.25">
      <c r="A266" s="299" t="s">
        <v>2934</v>
      </c>
      <c r="B266" s="297" t="s">
        <v>4476</v>
      </c>
      <c r="C266" s="297" t="s">
        <v>4511</v>
      </c>
      <c r="D266" s="297" t="s">
        <v>4899</v>
      </c>
      <c r="E266" s="297" t="s">
        <v>4900</v>
      </c>
      <c r="F266" s="297" t="s">
        <v>4505</v>
      </c>
      <c r="G266" s="297">
        <v>7</v>
      </c>
      <c r="H266" s="297" t="s">
        <v>5511</v>
      </c>
      <c r="I266" s="297"/>
      <c r="J266" s="297"/>
      <c r="K266" s="297" t="s">
        <v>4710</v>
      </c>
      <c r="L266" s="297"/>
      <c r="M266" s="297"/>
      <c r="N266" s="297"/>
      <c r="O266" s="297"/>
      <c r="P266" s="297">
        <v>15.6</v>
      </c>
      <c r="Q266" s="297"/>
      <c r="R266" s="297"/>
      <c r="S266" s="297"/>
      <c r="T266" s="297" t="s">
        <v>4520</v>
      </c>
      <c r="U266" s="297" t="s">
        <v>5351</v>
      </c>
      <c r="V266" s="297">
        <v>43048</v>
      </c>
      <c r="W266" s="298" t="s">
        <v>5359</v>
      </c>
      <c r="X266" s="297" t="s">
        <v>4520</v>
      </c>
      <c r="Y266" s="299" t="s">
        <v>2934</v>
      </c>
      <c r="Z266" s="297" t="s">
        <v>2899</v>
      </c>
      <c r="AA266" s="300">
        <v>44090</v>
      </c>
      <c r="AB266" s="297" t="s">
        <v>5360</v>
      </c>
      <c r="AC266" s="297" t="s">
        <v>4510</v>
      </c>
      <c r="AD266" s="297" t="s">
        <v>61</v>
      </c>
      <c r="AE266" s="297"/>
      <c r="AF266" s="297"/>
      <c r="AG266" s="276" t="str">
        <f>VLOOKUP(A266,DataCv30!$Y$1:$BC$2027,24,FALSE)</f>
        <v>Cliente</v>
      </c>
      <c r="AH266" s="272" t="str">
        <f t="shared" si="4"/>
        <v>DDR4</v>
      </c>
      <c r="AI266" s="276">
        <v>4</v>
      </c>
      <c r="AJ266" s="276" t="s">
        <v>61</v>
      </c>
    </row>
    <row r="267" spans="1:36" x14ac:dyDescent="0.25">
      <c r="A267" s="299" t="s">
        <v>2843</v>
      </c>
      <c r="B267" s="297" t="s">
        <v>4476</v>
      </c>
      <c r="C267" s="297" t="s">
        <v>4511</v>
      </c>
      <c r="D267" s="297" t="s">
        <v>4899</v>
      </c>
      <c r="E267" s="297" t="s">
        <v>4900</v>
      </c>
      <c r="F267" s="297" t="s">
        <v>4505</v>
      </c>
      <c r="G267" s="297">
        <v>7</v>
      </c>
      <c r="H267" s="297" t="s">
        <v>5511</v>
      </c>
      <c r="I267" s="297"/>
      <c r="J267" s="297"/>
      <c r="K267" s="297" t="s">
        <v>4710</v>
      </c>
      <c r="L267" s="297"/>
      <c r="M267" s="297"/>
      <c r="N267" s="297"/>
      <c r="O267" s="297"/>
      <c r="P267" s="297">
        <v>15.6</v>
      </c>
      <c r="Q267" s="297"/>
      <c r="R267" s="297"/>
      <c r="S267" s="297"/>
      <c r="T267" s="297"/>
      <c r="U267" s="297" t="s">
        <v>5351</v>
      </c>
      <c r="V267" s="297">
        <v>43048</v>
      </c>
      <c r="W267" s="298" t="s">
        <v>5361</v>
      </c>
      <c r="X267" s="297" t="s">
        <v>4520</v>
      </c>
      <c r="Y267" s="299" t="s">
        <v>2843</v>
      </c>
      <c r="Z267" s="297" t="s">
        <v>2839</v>
      </c>
      <c r="AA267" s="300">
        <v>43983</v>
      </c>
      <c r="AB267" s="297" t="s">
        <v>5362</v>
      </c>
      <c r="AC267" s="297" t="s">
        <v>4510</v>
      </c>
      <c r="AD267" s="297" t="s">
        <v>61</v>
      </c>
      <c r="AE267" s="297"/>
      <c r="AF267" s="297"/>
      <c r="AG267" s="276" t="str">
        <f>VLOOKUP(A267,DataCv30!$Y$1:$BC$2027,24,FALSE)</f>
        <v>Cliente</v>
      </c>
      <c r="AH267" s="272" t="str">
        <f t="shared" si="4"/>
        <v>DDR4</v>
      </c>
      <c r="AI267" s="276">
        <v>4</v>
      </c>
      <c r="AJ267" s="276" t="s">
        <v>61</v>
      </c>
    </row>
    <row r="268" spans="1:36" x14ac:dyDescent="0.25">
      <c r="A268" s="299" t="s">
        <v>2716</v>
      </c>
      <c r="B268" s="297" t="s">
        <v>4476</v>
      </c>
      <c r="C268" s="297" t="s">
        <v>4511</v>
      </c>
      <c r="D268" s="297" t="s">
        <v>4899</v>
      </c>
      <c r="E268" s="297" t="s">
        <v>4900</v>
      </c>
      <c r="F268" s="297" t="s">
        <v>4505</v>
      </c>
      <c r="G268" s="297">
        <v>7</v>
      </c>
      <c r="H268" s="297" t="s">
        <v>5511</v>
      </c>
      <c r="I268" s="297"/>
      <c r="J268" s="297"/>
      <c r="K268" s="297" t="s">
        <v>4710</v>
      </c>
      <c r="L268" s="297"/>
      <c r="M268" s="297"/>
      <c r="N268" s="297"/>
      <c r="O268" s="297"/>
      <c r="P268" s="297">
        <v>15.6</v>
      </c>
      <c r="Q268" s="297"/>
      <c r="R268" s="297"/>
      <c r="S268" s="297"/>
      <c r="T268" s="297"/>
      <c r="U268" s="297" t="s">
        <v>5351</v>
      </c>
      <c r="V268" s="297">
        <v>43048</v>
      </c>
      <c r="W268" s="298" t="s">
        <v>5363</v>
      </c>
      <c r="X268" s="297" t="s">
        <v>4520</v>
      </c>
      <c r="Y268" s="299" t="s">
        <v>2716</v>
      </c>
      <c r="Z268" s="297" t="s">
        <v>2688</v>
      </c>
      <c r="AA268" s="300">
        <v>44025</v>
      </c>
      <c r="AB268" s="297" t="s">
        <v>5364</v>
      </c>
      <c r="AC268" s="297" t="s">
        <v>4510</v>
      </c>
      <c r="AD268" s="297" t="s">
        <v>61</v>
      </c>
      <c r="AE268" s="297"/>
      <c r="AF268" s="297"/>
      <c r="AG268" s="276" t="str">
        <f>VLOOKUP(A268,DataCv30!$Y$1:$BC$2027,24,FALSE)</f>
        <v>Cliente</v>
      </c>
      <c r="AH268" s="272" t="str">
        <f t="shared" si="4"/>
        <v>DDR4</v>
      </c>
      <c r="AI268" s="276">
        <v>4</v>
      </c>
      <c r="AJ268" s="276" t="s">
        <v>61</v>
      </c>
    </row>
    <row r="269" spans="1:36" x14ac:dyDescent="0.25">
      <c r="A269" s="299" t="s">
        <v>2474</v>
      </c>
      <c r="B269" s="297" t="s">
        <v>4476</v>
      </c>
      <c r="C269" s="297" t="s">
        <v>4511</v>
      </c>
      <c r="D269" s="297" t="s">
        <v>4899</v>
      </c>
      <c r="E269" s="297" t="s">
        <v>4900</v>
      </c>
      <c r="F269" s="297" t="s">
        <v>4505</v>
      </c>
      <c r="G269" s="297">
        <v>7</v>
      </c>
      <c r="H269" s="297" t="s">
        <v>5511</v>
      </c>
      <c r="I269" s="297"/>
      <c r="J269" s="297"/>
      <c r="K269" s="297" t="s">
        <v>4710</v>
      </c>
      <c r="L269" s="297"/>
      <c r="M269" s="297"/>
      <c r="N269" s="297"/>
      <c r="O269" s="297"/>
      <c r="P269" s="297">
        <v>15.6</v>
      </c>
      <c r="Q269" s="297"/>
      <c r="R269" s="297"/>
      <c r="S269" s="297"/>
      <c r="T269" s="297"/>
      <c r="U269" s="297" t="s">
        <v>5351</v>
      </c>
      <c r="V269" s="297">
        <v>43048</v>
      </c>
      <c r="W269" s="298" t="s">
        <v>5366</v>
      </c>
      <c r="X269" s="297" t="s">
        <v>4520</v>
      </c>
      <c r="Y269" s="299" t="s">
        <v>2474</v>
      </c>
      <c r="Z269" s="297" t="s">
        <v>2461</v>
      </c>
      <c r="AA269" s="300">
        <v>44025</v>
      </c>
      <c r="AB269" s="297" t="s">
        <v>5367</v>
      </c>
      <c r="AC269" s="297" t="s">
        <v>4510</v>
      </c>
      <c r="AD269" s="297" t="s">
        <v>61</v>
      </c>
      <c r="AE269" s="297"/>
      <c r="AF269" s="297"/>
      <c r="AG269" s="276" t="str">
        <f>VLOOKUP(A269,DataCv30!$Y$1:$BC$2027,24,FALSE)</f>
        <v>Cliente</v>
      </c>
      <c r="AH269" s="272" t="str">
        <f t="shared" si="4"/>
        <v>DDR4</v>
      </c>
      <c r="AI269" s="276">
        <v>4</v>
      </c>
      <c r="AJ269" s="276" t="s">
        <v>61</v>
      </c>
    </row>
    <row r="270" spans="1:36" x14ac:dyDescent="0.25">
      <c r="A270" s="299" t="s">
        <v>3763</v>
      </c>
      <c r="B270" s="297" t="s">
        <v>4476</v>
      </c>
      <c r="C270" s="297" t="s">
        <v>4511</v>
      </c>
      <c r="D270" s="297" t="s">
        <v>4899</v>
      </c>
      <c r="E270" s="297" t="s">
        <v>4900</v>
      </c>
      <c r="F270" s="297" t="s">
        <v>4505</v>
      </c>
      <c r="G270" s="297">
        <v>7</v>
      </c>
      <c r="H270" s="297" t="s">
        <v>5511</v>
      </c>
      <c r="I270" s="297"/>
      <c r="J270" s="297"/>
      <c r="K270" s="297" t="s">
        <v>4710</v>
      </c>
      <c r="L270" s="297"/>
      <c r="M270" s="297"/>
      <c r="N270" s="297"/>
      <c r="O270" s="297"/>
      <c r="P270" s="297">
        <v>15.6</v>
      </c>
      <c r="Q270" s="297"/>
      <c r="R270" s="297"/>
      <c r="S270" s="297"/>
      <c r="T270" s="297"/>
      <c r="U270" s="297" t="s">
        <v>5351</v>
      </c>
      <c r="V270" s="297">
        <v>43048</v>
      </c>
      <c r="W270" s="298" t="s">
        <v>5369</v>
      </c>
      <c r="X270" s="297" t="s">
        <v>4520</v>
      </c>
      <c r="Y270" s="299" t="s">
        <v>3763</v>
      </c>
      <c r="Z270" s="297" t="s">
        <v>3742</v>
      </c>
      <c r="AA270" s="300">
        <v>44009</v>
      </c>
      <c r="AB270" s="297" t="s">
        <v>4599</v>
      </c>
      <c r="AC270" s="297" t="s">
        <v>4510</v>
      </c>
      <c r="AD270" s="297" t="s">
        <v>61</v>
      </c>
      <c r="AE270" s="297"/>
      <c r="AF270" s="297"/>
      <c r="AG270" s="276" t="str">
        <f>VLOOKUP(A270,DataCv30!$Y$1:$BC$2027,24,FALSE)</f>
        <v>Cliente</v>
      </c>
      <c r="AH270" s="272" t="str">
        <f t="shared" si="4"/>
        <v>DDR4</v>
      </c>
      <c r="AI270" s="276">
        <v>4</v>
      </c>
      <c r="AJ270" s="276" t="s">
        <v>61</v>
      </c>
    </row>
    <row r="271" spans="1:36" x14ac:dyDescent="0.25">
      <c r="A271" s="299" t="s">
        <v>3764</v>
      </c>
      <c r="B271" s="297" t="s">
        <v>4476</v>
      </c>
      <c r="C271" s="297" t="s">
        <v>4511</v>
      </c>
      <c r="D271" s="297" t="s">
        <v>4899</v>
      </c>
      <c r="E271" s="297" t="s">
        <v>4900</v>
      </c>
      <c r="F271" s="297" t="s">
        <v>4505</v>
      </c>
      <c r="G271" s="297">
        <v>7</v>
      </c>
      <c r="H271" s="297" t="s">
        <v>5511</v>
      </c>
      <c r="I271" s="297"/>
      <c r="J271" s="297"/>
      <c r="K271" s="297" t="s">
        <v>4710</v>
      </c>
      <c r="L271" s="297"/>
      <c r="M271" s="297"/>
      <c r="N271" s="297"/>
      <c r="O271" s="297"/>
      <c r="P271" s="297">
        <v>15.6</v>
      </c>
      <c r="Q271" s="297"/>
      <c r="R271" s="297"/>
      <c r="S271" s="297"/>
      <c r="T271" s="297"/>
      <c r="U271" s="297" t="s">
        <v>5351</v>
      </c>
      <c r="V271" s="297">
        <v>43048</v>
      </c>
      <c r="W271" s="298" t="s">
        <v>5370</v>
      </c>
      <c r="X271" s="297" t="s">
        <v>4520</v>
      </c>
      <c r="Y271" s="299" t="s">
        <v>3764</v>
      </c>
      <c r="Z271" s="297" t="s">
        <v>3742</v>
      </c>
      <c r="AA271" s="300">
        <v>44009</v>
      </c>
      <c r="AB271" s="297" t="s">
        <v>4599</v>
      </c>
      <c r="AC271" s="297" t="s">
        <v>4510</v>
      </c>
      <c r="AD271" s="297" t="s">
        <v>61</v>
      </c>
      <c r="AE271" s="297"/>
      <c r="AF271" s="297"/>
      <c r="AG271" s="276" t="str">
        <f>VLOOKUP(A271,DataCv30!$Y$1:$BC$2027,24,FALSE)</f>
        <v>Cliente</v>
      </c>
      <c r="AH271" s="272" t="str">
        <f t="shared" si="4"/>
        <v>DDR4</v>
      </c>
      <c r="AI271" s="276">
        <v>4</v>
      </c>
      <c r="AJ271" s="276" t="s">
        <v>61</v>
      </c>
    </row>
    <row r="272" spans="1:36" x14ac:dyDescent="0.25">
      <c r="A272" s="299" t="s">
        <v>2858</v>
      </c>
      <c r="B272" s="297" t="s">
        <v>4476</v>
      </c>
      <c r="C272" s="297" t="s">
        <v>4511</v>
      </c>
      <c r="D272" s="297" t="s">
        <v>4899</v>
      </c>
      <c r="E272" s="297" t="s">
        <v>4900</v>
      </c>
      <c r="F272" s="297" t="s">
        <v>4505</v>
      </c>
      <c r="G272" s="297">
        <v>7</v>
      </c>
      <c r="H272" s="297" t="s">
        <v>5511</v>
      </c>
      <c r="I272" s="297"/>
      <c r="J272" s="297"/>
      <c r="K272" s="297" t="s">
        <v>4710</v>
      </c>
      <c r="L272" s="297"/>
      <c r="M272" s="297"/>
      <c r="N272" s="297"/>
      <c r="O272" s="297"/>
      <c r="P272" s="297">
        <v>15.6</v>
      </c>
      <c r="Q272" s="297"/>
      <c r="R272" s="297"/>
      <c r="S272" s="297"/>
      <c r="T272" s="297"/>
      <c r="U272" s="297" t="s">
        <v>5351</v>
      </c>
      <c r="V272" s="297">
        <v>43048</v>
      </c>
      <c r="W272" s="298" t="s">
        <v>5371</v>
      </c>
      <c r="X272" s="297" t="s">
        <v>4520</v>
      </c>
      <c r="Y272" s="299" t="s">
        <v>2858</v>
      </c>
      <c r="Z272" s="297" t="s">
        <v>2839</v>
      </c>
      <c r="AA272" s="300">
        <v>44103</v>
      </c>
      <c r="AB272" s="297" t="s">
        <v>5372</v>
      </c>
      <c r="AC272" s="297" t="s">
        <v>4510</v>
      </c>
      <c r="AD272" s="297" t="s">
        <v>61</v>
      </c>
      <c r="AE272" s="297"/>
      <c r="AF272" s="297"/>
      <c r="AG272" s="276" t="str">
        <f>VLOOKUP(A272,DataCv30!$Y$1:$BC$2027,24,FALSE)</f>
        <v>Cliente</v>
      </c>
      <c r="AH272" s="272" t="str">
        <f t="shared" si="4"/>
        <v>DDR4</v>
      </c>
      <c r="AI272" s="276">
        <v>4</v>
      </c>
      <c r="AJ272" s="276" t="s">
        <v>61</v>
      </c>
    </row>
    <row r="273" spans="1:36" x14ac:dyDescent="0.25">
      <c r="A273" s="299" t="s">
        <v>2917</v>
      </c>
      <c r="B273" s="297" t="s">
        <v>4476</v>
      </c>
      <c r="C273" s="297" t="s">
        <v>4538</v>
      </c>
      <c r="D273" s="297" t="s">
        <v>4836</v>
      </c>
      <c r="E273" s="297" t="s">
        <v>4837</v>
      </c>
      <c r="F273" s="297" t="s">
        <v>4505</v>
      </c>
      <c r="G273" s="297">
        <v>6</v>
      </c>
      <c r="H273" s="297" t="s">
        <v>5511</v>
      </c>
      <c r="I273" s="297"/>
      <c r="J273" s="297"/>
      <c r="K273" s="297" t="s">
        <v>4710</v>
      </c>
      <c r="L273" s="297"/>
      <c r="M273" s="297"/>
      <c r="N273" s="297"/>
      <c r="O273" s="297"/>
      <c r="P273" s="297">
        <v>15.6</v>
      </c>
      <c r="Q273" s="297"/>
      <c r="R273" s="297"/>
      <c r="S273" s="297"/>
      <c r="T273" s="297"/>
      <c r="U273" s="297" t="s">
        <v>5377</v>
      </c>
      <c r="V273" s="297">
        <v>43048</v>
      </c>
      <c r="W273" s="298" t="s">
        <v>5378</v>
      </c>
      <c r="X273" s="297" t="s">
        <v>4520</v>
      </c>
      <c r="Y273" s="299" t="s">
        <v>2917</v>
      </c>
      <c r="Z273" s="297" t="s">
        <v>2899</v>
      </c>
      <c r="AA273" s="300">
        <v>43965</v>
      </c>
      <c r="AB273" s="297" t="s">
        <v>5379</v>
      </c>
      <c r="AC273" s="297" t="s">
        <v>4510</v>
      </c>
      <c r="AD273" s="297" t="s">
        <v>61</v>
      </c>
      <c r="AE273" s="297"/>
      <c r="AF273" s="297"/>
      <c r="AG273" s="276" t="str">
        <f>VLOOKUP(A273,DataCv30!$Y$1:$BC$2027,24,FALSE)</f>
        <v>Cliente</v>
      </c>
      <c r="AH273" s="272" t="str">
        <f t="shared" si="4"/>
        <v>DDR4</v>
      </c>
      <c r="AI273" s="276">
        <v>4</v>
      </c>
      <c r="AJ273" s="276" t="s">
        <v>61</v>
      </c>
    </row>
    <row r="274" spans="1:36" x14ac:dyDescent="0.25">
      <c r="A274" s="299" t="s">
        <v>2534</v>
      </c>
      <c r="B274" s="297" t="s">
        <v>4476</v>
      </c>
      <c r="C274" s="297" t="s">
        <v>4538</v>
      </c>
      <c r="D274" s="297" t="s">
        <v>4836</v>
      </c>
      <c r="E274" s="297" t="s">
        <v>4837</v>
      </c>
      <c r="F274" s="297" t="s">
        <v>4505</v>
      </c>
      <c r="G274" s="297">
        <v>6</v>
      </c>
      <c r="H274" s="297" t="s">
        <v>5511</v>
      </c>
      <c r="I274" s="297"/>
      <c r="J274" s="297"/>
      <c r="K274" s="297" t="s">
        <v>4710</v>
      </c>
      <c r="L274" s="297"/>
      <c r="M274" s="297"/>
      <c r="N274" s="297"/>
      <c r="O274" s="297"/>
      <c r="P274" s="297">
        <v>15.6</v>
      </c>
      <c r="Q274" s="297"/>
      <c r="R274" s="297"/>
      <c r="S274" s="297"/>
      <c r="T274" s="297"/>
      <c r="U274" s="297" t="s">
        <v>5377</v>
      </c>
      <c r="V274" s="297">
        <v>43048</v>
      </c>
      <c r="W274" s="298" t="s">
        <v>5381</v>
      </c>
      <c r="X274" s="297" t="s">
        <v>4520</v>
      </c>
      <c r="Y274" s="299" t="s">
        <v>2534</v>
      </c>
      <c r="Z274" s="297" t="s">
        <v>2521</v>
      </c>
      <c r="AA274" s="300">
        <v>44035</v>
      </c>
      <c r="AB274" s="297" t="s">
        <v>5382</v>
      </c>
      <c r="AC274" s="297" t="s">
        <v>4510</v>
      </c>
      <c r="AD274" s="297" t="s">
        <v>61</v>
      </c>
      <c r="AE274" s="297"/>
      <c r="AF274" s="297"/>
      <c r="AG274" s="276" t="str">
        <f>VLOOKUP(A274,DataCv30!$Y$1:$BC$2027,24,FALSE)</f>
        <v>Cliente</v>
      </c>
      <c r="AH274" s="272" t="str">
        <f t="shared" si="4"/>
        <v>DDR4</v>
      </c>
      <c r="AI274" s="276">
        <v>4</v>
      </c>
      <c r="AJ274" s="276" t="s">
        <v>61</v>
      </c>
    </row>
    <row r="275" spans="1:36" x14ac:dyDescent="0.25">
      <c r="A275" s="299" t="s">
        <v>524</v>
      </c>
      <c r="B275" s="297" t="s">
        <v>4476</v>
      </c>
      <c r="C275" s="297" t="s">
        <v>4538</v>
      </c>
      <c r="D275" s="297" t="s">
        <v>4836</v>
      </c>
      <c r="E275" s="297" t="s">
        <v>4837</v>
      </c>
      <c r="F275" s="297" t="s">
        <v>4505</v>
      </c>
      <c r="G275" s="297">
        <v>6</v>
      </c>
      <c r="H275" s="297" t="s">
        <v>5511</v>
      </c>
      <c r="I275" s="297"/>
      <c r="J275" s="297"/>
      <c r="K275" s="297" t="s">
        <v>4710</v>
      </c>
      <c r="L275" s="297"/>
      <c r="M275" s="297"/>
      <c r="N275" s="297"/>
      <c r="O275" s="297"/>
      <c r="P275" s="297">
        <v>15.6</v>
      </c>
      <c r="Q275" s="297"/>
      <c r="R275" s="297"/>
      <c r="S275" s="297"/>
      <c r="T275" s="297"/>
      <c r="U275" s="297" t="s">
        <v>5377</v>
      </c>
      <c r="V275" s="297">
        <v>43049</v>
      </c>
      <c r="W275" s="298" t="s">
        <v>5392</v>
      </c>
      <c r="X275" s="297" t="s">
        <v>4520</v>
      </c>
      <c r="Y275" s="299" t="s">
        <v>524</v>
      </c>
      <c r="Z275" s="297" t="s">
        <v>512</v>
      </c>
      <c r="AA275" s="300">
        <v>43054</v>
      </c>
      <c r="AB275" s="297" t="s">
        <v>5393</v>
      </c>
      <c r="AC275" s="297" t="s">
        <v>4510</v>
      </c>
      <c r="AD275" s="297" t="s">
        <v>61</v>
      </c>
      <c r="AE275" s="297"/>
      <c r="AF275" s="297"/>
      <c r="AG275" s="276" t="str">
        <f>VLOOKUP(A275,DataCv30!$Y$1:$BC$2027,24,FALSE)</f>
        <v>Cliente</v>
      </c>
      <c r="AH275" s="272" t="str">
        <f t="shared" si="4"/>
        <v>DDR4</v>
      </c>
      <c r="AI275" s="276">
        <v>4</v>
      </c>
      <c r="AJ275" s="276" t="s">
        <v>61</v>
      </c>
    </row>
    <row r="276" spans="1:36" x14ac:dyDescent="0.25">
      <c r="A276" s="299" t="s">
        <v>4359</v>
      </c>
      <c r="B276" s="297" t="s">
        <v>4476</v>
      </c>
      <c r="C276" s="297" t="s">
        <v>4538</v>
      </c>
      <c r="D276" s="297" t="s">
        <v>4836</v>
      </c>
      <c r="E276" s="297" t="s">
        <v>4837</v>
      </c>
      <c r="F276" s="297" t="s">
        <v>4505</v>
      </c>
      <c r="G276" s="297">
        <v>6</v>
      </c>
      <c r="H276" s="297" t="s">
        <v>5511</v>
      </c>
      <c r="I276" s="297"/>
      <c r="J276" s="297"/>
      <c r="K276" s="297" t="s">
        <v>4710</v>
      </c>
      <c r="L276" s="297"/>
      <c r="M276" s="297"/>
      <c r="N276" s="297"/>
      <c r="O276" s="297"/>
      <c r="P276" s="297">
        <v>15.6</v>
      </c>
      <c r="Q276" s="297"/>
      <c r="R276" s="297"/>
      <c r="S276" s="297"/>
      <c r="T276" s="297"/>
      <c r="U276" s="297" t="s">
        <v>5377</v>
      </c>
      <c r="V276" s="297">
        <v>43049</v>
      </c>
      <c r="W276" s="298" t="s">
        <v>5396</v>
      </c>
      <c r="X276" s="297" t="s">
        <v>4520</v>
      </c>
      <c r="Y276" s="299" t="s">
        <v>4359</v>
      </c>
      <c r="Z276" s="297" t="s">
        <v>4355</v>
      </c>
      <c r="AA276" s="300">
        <v>43217</v>
      </c>
      <c r="AB276" s="297" t="s">
        <v>5397</v>
      </c>
      <c r="AC276" s="297" t="s">
        <v>4510</v>
      </c>
      <c r="AD276" s="297" t="s">
        <v>61</v>
      </c>
      <c r="AE276" s="297"/>
      <c r="AF276" s="297"/>
      <c r="AG276" s="276" t="str">
        <f>VLOOKUP(A276,DataCv30!$Y$1:$BC$2027,24,FALSE)</f>
        <v>Cliente</v>
      </c>
      <c r="AH276" s="272" t="str">
        <f t="shared" si="4"/>
        <v>DDR4</v>
      </c>
      <c r="AI276" s="276">
        <v>4</v>
      </c>
      <c r="AJ276" s="276" t="s">
        <v>61</v>
      </c>
    </row>
    <row r="277" spans="1:36" x14ac:dyDescent="0.25">
      <c r="A277" s="299" t="s">
        <v>646</v>
      </c>
      <c r="B277" s="297" t="s">
        <v>4476</v>
      </c>
      <c r="C277" s="297" t="s">
        <v>4538</v>
      </c>
      <c r="D277" s="297" t="s">
        <v>4836</v>
      </c>
      <c r="E277" s="297" t="s">
        <v>4837</v>
      </c>
      <c r="F277" s="297" t="s">
        <v>4505</v>
      </c>
      <c r="G277" s="297">
        <v>6</v>
      </c>
      <c r="H277" s="297" t="s">
        <v>5511</v>
      </c>
      <c r="I277" s="297"/>
      <c r="J277" s="297"/>
      <c r="K277" s="297" t="s">
        <v>4710</v>
      </c>
      <c r="L277" s="297"/>
      <c r="M277" s="297"/>
      <c r="N277" s="297"/>
      <c r="O277" s="297"/>
      <c r="P277" s="297">
        <v>15.6</v>
      </c>
      <c r="Q277" s="297"/>
      <c r="R277" s="297"/>
      <c r="S277" s="297"/>
      <c r="T277" s="297"/>
      <c r="U277" s="297" t="s">
        <v>5377</v>
      </c>
      <c r="V277" s="297">
        <v>43049</v>
      </c>
      <c r="W277" s="298" t="s">
        <v>5398</v>
      </c>
      <c r="X277" s="297" t="s">
        <v>4520</v>
      </c>
      <c r="Y277" s="299" t="s">
        <v>646</v>
      </c>
      <c r="Z277" s="297" t="s">
        <v>634</v>
      </c>
      <c r="AA277" s="300">
        <v>43712</v>
      </c>
      <c r="AB277" s="297" t="s">
        <v>5339</v>
      </c>
      <c r="AC277" s="297" t="s">
        <v>4510</v>
      </c>
      <c r="AD277" s="297" t="s">
        <v>61</v>
      </c>
      <c r="AE277" s="297"/>
      <c r="AF277" s="297"/>
      <c r="AG277" s="276" t="str">
        <f>VLOOKUP(A277,DataCv30!$Y$1:$BC$2027,24,FALSE)</f>
        <v>Cliente</v>
      </c>
      <c r="AH277" s="272" t="str">
        <f t="shared" si="4"/>
        <v>DDR4</v>
      </c>
      <c r="AI277" s="276">
        <v>4</v>
      </c>
      <c r="AJ277" s="276" t="s">
        <v>61</v>
      </c>
    </row>
    <row r="278" spans="1:36" x14ac:dyDescent="0.25">
      <c r="A278" s="299" t="s">
        <v>1496</v>
      </c>
      <c r="B278" s="297" t="s">
        <v>4476</v>
      </c>
      <c r="C278" s="297" t="s">
        <v>4511</v>
      </c>
      <c r="D278" s="297" t="s">
        <v>4842</v>
      </c>
      <c r="E278" s="297" t="s">
        <v>4843</v>
      </c>
      <c r="F278" s="297" t="s">
        <v>4505</v>
      </c>
      <c r="G278" s="297">
        <v>7</v>
      </c>
      <c r="H278" s="297" t="s">
        <v>5511</v>
      </c>
      <c r="I278" s="297"/>
      <c r="J278" s="297"/>
      <c r="K278" s="297" t="s">
        <v>4710</v>
      </c>
      <c r="L278" s="297"/>
      <c r="M278" s="297"/>
      <c r="N278" s="297"/>
      <c r="O278" s="297"/>
      <c r="P278" s="297">
        <v>14</v>
      </c>
      <c r="Q278" s="297"/>
      <c r="R278" s="297"/>
      <c r="S278" s="297"/>
      <c r="T278" s="297"/>
      <c r="U278" s="297" t="s">
        <v>5377</v>
      </c>
      <c r="V278" s="297">
        <v>43049</v>
      </c>
      <c r="W278" s="298" t="s">
        <v>5405</v>
      </c>
      <c r="X278" s="297" t="s">
        <v>4520</v>
      </c>
      <c r="Y278" s="299" t="s">
        <v>1496</v>
      </c>
      <c r="Z278" s="297" t="s">
        <v>1487</v>
      </c>
      <c r="AA278" s="300">
        <v>43052</v>
      </c>
      <c r="AB278" s="297" t="s">
        <v>5406</v>
      </c>
      <c r="AC278" s="297" t="s">
        <v>4510</v>
      </c>
      <c r="AD278" s="297" t="s">
        <v>61</v>
      </c>
      <c r="AE278" s="297"/>
      <c r="AF278" s="297"/>
      <c r="AG278" s="276" t="str">
        <f>VLOOKUP(A278,DataCv30!$Y$1:$BC$2027,24,FALSE)</f>
        <v>Cliente</v>
      </c>
      <c r="AH278" s="272" t="str">
        <f t="shared" si="4"/>
        <v>DDR4</v>
      </c>
      <c r="AI278" s="276">
        <v>4</v>
      </c>
      <c r="AJ278" s="276" t="s">
        <v>61</v>
      </c>
    </row>
    <row r="279" spans="1:36" x14ac:dyDescent="0.25">
      <c r="A279" s="299" t="s">
        <v>2283</v>
      </c>
      <c r="B279" s="297" t="s">
        <v>4476</v>
      </c>
      <c r="C279" s="297" t="s">
        <v>4511</v>
      </c>
      <c r="D279" s="297" t="s">
        <v>4842</v>
      </c>
      <c r="E279" s="297" t="s">
        <v>4843</v>
      </c>
      <c r="F279" s="297" t="s">
        <v>4505</v>
      </c>
      <c r="G279" s="297">
        <v>7</v>
      </c>
      <c r="H279" s="297" t="s">
        <v>5511</v>
      </c>
      <c r="I279" s="297"/>
      <c r="J279" s="297"/>
      <c r="K279" s="297" t="s">
        <v>4710</v>
      </c>
      <c r="L279" s="297"/>
      <c r="M279" s="297"/>
      <c r="N279" s="297"/>
      <c r="O279" s="297"/>
      <c r="P279" s="297">
        <v>14</v>
      </c>
      <c r="Q279" s="297"/>
      <c r="R279" s="297"/>
      <c r="S279" s="297"/>
      <c r="T279" s="297"/>
      <c r="U279" s="297" t="s">
        <v>5377</v>
      </c>
      <c r="V279" s="297">
        <v>43049</v>
      </c>
      <c r="W279" s="298" t="s">
        <v>5407</v>
      </c>
      <c r="X279" s="297" t="s">
        <v>4520</v>
      </c>
      <c r="Y279" s="299" t="s">
        <v>2283</v>
      </c>
      <c r="Z279" s="297" t="s">
        <v>2274</v>
      </c>
      <c r="AA279" s="300">
        <v>43733</v>
      </c>
      <c r="AB279" s="297" t="s">
        <v>5199</v>
      </c>
      <c r="AC279" s="297" t="s">
        <v>4510</v>
      </c>
      <c r="AD279" s="297" t="s">
        <v>61</v>
      </c>
      <c r="AE279" s="297"/>
      <c r="AF279" s="297"/>
      <c r="AG279" s="276" t="str">
        <f>VLOOKUP(A279,DataCv30!$Y$1:$BC$2027,24,FALSE)</f>
        <v>Cliente</v>
      </c>
      <c r="AH279" s="272" t="str">
        <f t="shared" si="4"/>
        <v>DDR4</v>
      </c>
      <c r="AI279" s="276">
        <v>4</v>
      </c>
      <c r="AJ279" s="276" t="s">
        <v>61</v>
      </c>
    </row>
    <row r="280" spans="1:36" x14ac:dyDescent="0.25">
      <c r="A280" s="299" t="s">
        <v>1029</v>
      </c>
      <c r="B280" s="297" t="s">
        <v>4476</v>
      </c>
      <c r="C280" s="297" t="s">
        <v>4538</v>
      </c>
      <c r="D280" s="297" t="s">
        <v>4836</v>
      </c>
      <c r="E280" s="297" t="s">
        <v>4837</v>
      </c>
      <c r="F280" s="297" t="s">
        <v>4505</v>
      </c>
      <c r="G280" s="297">
        <v>6</v>
      </c>
      <c r="H280" s="297" t="s">
        <v>5511</v>
      </c>
      <c r="I280" s="297"/>
      <c r="J280" s="297"/>
      <c r="K280" s="297" t="s">
        <v>4710</v>
      </c>
      <c r="L280" s="297"/>
      <c r="M280" s="297"/>
      <c r="N280" s="297"/>
      <c r="O280" s="297"/>
      <c r="P280" s="297">
        <v>15.6</v>
      </c>
      <c r="Q280" s="297"/>
      <c r="R280" s="297"/>
      <c r="S280" s="297"/>
      <c r="T280" s="297"/>
      <c r="U280" s="297" t="s">
        <v>5377</v>
      </c>
      <c r="V280" s="297">
        <v>43054</v>
      </c>
      <c r="W280" s="298" t="s">
        <v>5410</v>
      </c>
      <c r="X280" s="297" t="s">
        <v>4520</v>
      </c>
      <c r="Y280" s="299" t="s">
        <v>1029</v>
      </c>
      <c r="Z280" s="297" t="s">
        <v>1017</v>
      </c>
      <c r="AA280" s="300">
        <v>43906</v>
      </c>
      <c r="AB280" s="297" t="s">
        <v>5219</v>
      </c>
      <c r="AC280" s="297" t="s">
        <v>4510</v>
      </c>
      <c r="AD280" s="297" t="s">
        <v>61</v>
      </c>
      <c r="AE280" s="297"/>
      <c r="AF280" s="297"/>
      <c r="AG280" s="276" t="str">
        <f>VLOOKUP(A280,DataCv30!$Y$1:$BC$2027,24,FALSE)</f>
        <v>Cliente</v>
      </c>
      <c r="AH280" s="272" t="str">
        <f t="shared" si="4"/>
        <v>DDR4</v>
      </c>
      <c r="AI280" s="276">
        <v>4</v>
      </c>
      <c r="AJ280" s="276" t="s">
        <v>61</v>
      </c>
    </row>
    <row r="281" spans="1:36" x14ac:dyDescent="0.25">
      <c r="A281" s="299" t="s">
        <v>527</v>
      </c>
      <c r="B281" s="297" t="s">
        <v>4476</v>
      </c>
      <c r="C281" s="297" t="s">
        <v>4538</v>
      </c>
      <c r="D281" s="297" t="s">
        <v>4836</v>
      </c>
      <c r="E281" s="297" t="s">
        <v>4837</v>
      </c>
      <c r="F281" s="297" t="s">
        <v>4505</v>
      </c>
      <c r="G281" s="297">
        <v>6</v>
      </c>
      <c r="H281" s="297" t="s">
        <v>5511</v>
      </c>
      <c r="I281" s="297"/>
      <c r="J281" s="297"/>
      <c r="K281" s="297" t="s">
        <v>4710</v>
      </c>
      <c r="L281" s="297"/>
      <c r="M281" s="297"/>
      <c r="N281" s="297"/>
      <c r="O281" s="297"/>
      <c r="P281" s="297">
        <v>15.6</v>
      </c>
      <c r="Q281" s="297"/>
      <c r="R281" s="297"/>
      <c r="S281" s="297"/>
      <c r="T281" s="297"/>
      <c r="U281" s="297" t="s">
        <v>5377</v>
      </c>
      <c r="V281" s="297">
        <v>43054</v>
      </c>
      <c r="W281" s="298" t="s">
        <v>5411</v>
      </c>
      <c r="X281" s="297" t="s">
        <v>4520</v>
      </c>
      <c r="Y281" s="299" t="s">
        <v>527</v>
      </c>
      <c r="Z281" s="297" t="s">
        <v>512</v>
      </c>
      <c r="AA281" s="300">
        <v>43553</v>
      </c>
      <c r="AB281" s="297" t="s">
        <v>5412</v>
      </c>
      <c r="AC281" s="297" t="s">
        <v>4510</v>
      </c>
      <c r="AD281" s="297" t="s">
        <v>61</v>
      </c>
      <c r="AE281" s="297"/>
      <c r="AF281" s="297"/>
      <c r="AG281" s="276" t="str">
        <f>VLOOKUP(A281,DataCv30!$Y$1:$BC$2027,24,FALSE)</f>
        <v>Cliente</v>
      </c>
      <c r="AH281" s="272" t="str">
        <f t="shared" si="4"/>
        <v>DDR4</v>
      </c>
      <c r="AI281" s="276">
        <v>4</v>
      </c>
      <c r="AJ281" s="276" t="s">
        <v>61</v>
      </c>
    </row>
    <row r="282" spans="1:36" x14ac:dyDescent="0.25">
      <c r="A282" s="299" t="s">
        <v>2809</v>
      </c>
      <c r="B282" s="297" t="s">
        <v>4476</v>
      </c>
      <c r="C282" s="297" t="s">
        <v>4538</v>
      </c>
      <c r="D282" s="297" t="s">
        <v>4836</v>
      </c>
      <c r="E282" s="297" t="s">
        <v>4837</v>
      </c>
      <c r="F282" s="297" t="s">
        <v>4505</v>
      </c>
      <c r="G282" s="297">
        <v>6</v>
      </c>
      <c r="H282" s="297" t="s">
        <v>5511</v>
      </c>
      <c r="I282" s="297"/>
      <c r="J282" s="297"/>
      <c r="K282" s="297" t="s">
        <v>4710</v>
      </c>
      <c r="L282" s="297"/>
      <c r="M282" s="297"/>
      <c r="N282" s="297"/>
      <c r="O282" s="297"/>
      <c r="P282" s="297">
        <v>15.6</v>
      </c>
      <c r="Q282" s="297"/>
      <c r="R282" s="297"/>
      <c r="S282" s="297"/>
      <c r="T282" s="297"/>
      <c r="U282" s="297" t="s">
        <v>5377</v>
      </c>
      <c r="V282" s="297">
        <v>43054</v>
      </c>
      <c r="W282" s="298" t="s">
        <v>5417</v>
      </c>
      <c r="X282" s="297" t="s">
        <v>4520</v>
      </c>
      <c r="Y282" s="299" t="s">
        <v>2809</v>
      </c>
      <c r="Z282" s="297" t="s">
        <v>2759</v>
      </c>
      <c r="AA282" s="300">
        <v>43971</v>
      </c>
      <c r="AB282" s="297" t="s">
        <v>4827</v>
      </c>
      <c r="AC282" s="297" t="s">
        <v>4510</v>
      </c>
      <c r="AD282" s="297" t="s">
        <v>61</v>
      </c>
      <c r="AE282" s="297"/>
      <c r="AF282" s="297"/>
      <c r="AG282" s="276" t="str">
        <f>VLOOKUP(A282,DataCv30!$Y$1:$BC$2027,24,FALSE)</f>
        <v>Cliente</v>
      </c>
      <c r="AH282" s="272" t="str">
        <f t="shared" si="4"/>
        <v>DDR4</v>
      </c>
      <c r="AI282" s="276">
        <v>4</v>
      </c>
      <c r="AJ282" s="276" t="s">
        <v>61</v>
      </c>
    </row>
    <row r="283" spans="1:36" x14ac:dyDescent="0.25">
      <c r="A283" s="299" t="s">
        <v>1030</v>
      </c>
      <c r="B283" s="297" t="s">
        <v>4476</v>
      </c>
      <c r="C283" s="297" t="s">
        <v>4538</v>
      </c>
      <c r="D283" s="297" t="s">
        <v>4836</v>
      </c>
      <c r="E283" s="297" t="s">
        <v>4837</v>
      </c>
      <c r="F283" s="297" t="s">
        <v>4505</v>
      </c>
      <c r="G283" s="297">
        <v>6</v>
      </c>
      <c r="H283" s="297" t="s">
        <v>5511</v>
      </c>
      <c r="I283" s="297"/>
      <c r="J283" s="297"/>
      <c r="K283" s="297" t="s">
        <v>4710</v>
      </c>
      <c r="L283" s="297"/>
      <c r="M283" s="297"/>
      <c r="N283" s="297"/>
      <c r="O283" s="297"/>
      <c r="P283" s="297">
        <v>15.6</v>
      </c>
      <c r="Q283" s="297"/>
      <c r="R283" s="297"/>
      <c r="S283" s="297"/>
      <c r="T283" s="297"/>
      <c r="U283" s="297" t="s">
        <v>5377</v>
      </c>
      <c r="V283" s="297">
        <v>43054</v>
      </c>
      <c r="W283" s="298" t="s">
        <v>5418</v>
      </c>
      <c r="X283" s="297" t="s">
        <v>4520</v>
      </c>
      <c r="Y283" s="299" t="s">
        <v>1030</v>
      </c>
      <c r="Z283" s="297" t="s">
        <v>1017</v>
      </c>
      <c r="AA283" s="300">
        <v>43906</v>
      </c>
      <c r="AB283" s="297" t="s">
        <v>5219</v>
      </c>
      <c r="AC283" s="297" t="s">
        <v>4510</v>
      </c>
      <c r="AD283" s="297" t="s">
        <v>61</v>
      </c>
      <c r="AE283" s="297"/>
      <c r="AF283" s="297"/>
      <c r="AG283" s="276" t="str">
        <f>VLOOKUP(A283,DataCv30!$Y$1:$BC$2027,24,FALSE)</f>
        <v>Cliente</v>
      </c>
      <c r="AH283" s="272" t="str">
        <f t="shared" si="4"/>
        <v>DDR4</v>
      </c>
      <c r="AI283" s="276">
        <v>4</v>
      </c>
      <c r="AJ283" s="276" t="s">
        <v>61</v>
      </c>
    </row>
    <row r="284" spans="1:36" x14ac:dyDescent="0.25">
      <c r="A284" s="299" t="s">
        <v>1031</v>
      </c>
      <c r="B284" s="297" t="s">
        <v>4476</v>
      </c>
      <c r="C284" s="297" t="s">
        <v>4538</v>
      </c>
      <c r="D284" s="297" t="s">
        <v>4836</v>
      </c>
      <c r="E284" s="297" t="s">
        <v>4837</v>
      </c>
      <c r="F284" s="297" t="s">
        <v>4505</v>
      </c>
      <c r="G284" s="297">
        <v>6</v>
      </c>
      <c r="H284" s="297" t="s">
        <v>5511</v>
      </c>
      <c r="I284" s="297"/>
      <c r="J284" s="297"/>
      <c r="K284" s="297" t="s">
        <v>4710</v>
      </c>
      <c r="L284" s="297"/>
      <c r="M284" s="297"/>
      <c r="N284" s="297"/>
      <c r="O284" s="297"/>
      <c r="P284" s="297">
        <v>15.6</v>
      </c>
      <c r="Q284" s="297"/>
      <c r="R284" s="297"/>
      <c r="S284" s="297"/>
      <c r="T284" s="297"/>
      <c r="U284" s="297" t="s">
        <v>5377</v>
      </c>
      <c r="V284" s="297">
        <v>43054</v>
      </c>
      <c r="W284" s="298" t="s">
        <v>5419</v>
      </c>
      <c r="X284" s="297" t="s">
        <v>4520</v>
      </c>
      <c r="Y284" s="299" t="s">
        <v>1031</v>
      </c>
      <c r="Z284" s="297" t="s">
        <v>1017</v>
      </c>
      <c r="AA284" s="300">
        <v>43906</v>
      </c>
      <c r="AB284" s="297" t="s">
        <v>5219</v>
      </c>
      <c r="AC284" s="297" t="s">
        <v>4510</v>
      </c>
      <c r="AD284" s="297" t="s">
        <v>61</v>
      </c>
      <c r="AE284" s="297"/>
      <c r="AF284" s="297"/>
      <c r="AG284" s="276" t="str">
        <f>VLOOKUP(A284,DataCv30!$Y$1:$BC$2027,24,FALSE)</f>
        <v>Cliente</v>
      </c>
      <c r="AH284" s="272" t="str">
        <f t="shared" si="4"/>
        <v>DDR4</v>
      </c>
      <c r="AI284" s="276">
        <v>4</v>
      </c>
      <c r="AJ284" s="276" t="s">
        <v>61</v>
      </c>
    </row>
    <row r="285" spans="1:36" x14ac:dyDescent="0.25">
      <c r="A285" s="299" t="s">
        <v>4200</v>
      </c>
      <c r="B285" s="297" t="s">
        <v>4476</v>
      </c>
      <c r="C285" s="297" t="s">
        <v>4511</v>
      </c>
      <c r="D285" s="297" t="s">
        <v>4842</v>
      </c>
      <c r="E285" s="297" t="s">
        <v>4843</v>
      </c>
      <c r="F285" s="297" t="s">
        <v>4505</v>
      </c>
      <c r="G285" s="297">
        <v>7</v>
      </c>
      <c r="H285" s="297" t="s">
        <v>5511</v>
      </c>
      <c r="I285" s="297"/>
      <c r="J285" s="297"/>
      <c r="K285" s="297" t="s">
        <v>4710</v>
      </c>
      <c r="L285" s="297"/>
      <c r="M285" s="297"/>
      <c r="N285" s="297"/>
      <c r="O285" s="297"/>
      <c r="P285" s="297">
        <v>14</v>
      </c>
      <c r="Q285" s="297"/>
      <c r="R285" s="297"/>
      <c r="S285" s="297"/>
      <c r="T285" s="297"/>
      <c r="U285" s="297" t="s">
        <v>4527</v>
      </c>
      <c r="V285" s="297">
        <v>43056</v>
      </c>
      <c r="W285" s="298" t="s">
        <v>5422</v>
      </c>
      <c r="X285" s="297" t="s">
        <v>4520</v>
      </c>
      <c r="Y285" s="299" t="s">
        <v>4200</v>
      </c>
      <c r="Z285" s="297" t="s">
        <v>4189</v>
      </c>
      <c r="AA285" s="300">
        <v>43724</v>
      </c>
      <c r="AB285" s="297" t="s">
        <v>5423</v>
      </c>
      <c r="AC285" s="297" t="s">
        <v>4510</v>
      </c>
      <c r="AD285" s="297" t="s">
        <v>61</v>
      </c>
      <c r="AE285" s="297"/>
      <c r="AF285" s="297"/>
      <c r="AG285" s="276" t="str">
        <f>VLOOKUP(A285,DataCv30!$Y$1:$BC$2027,24,FALSE)</f>
        <v>Cliente</v>
      </c>
      <c r="AH285" s="272" t="str">
        <f t="shared" si="4"/>
        <v>DDR4</v>
      </c>
      <c r="AI285" s="276">
        <v>4</v>
      </c>
      <c r="AJ285" s="276" t="s">
        <v>61</v>
      </c>
    </row>
    <row r="286" spans="1:36" x14ac:dyDescent="0.25">
      <c r="A286" s="299" t="s">
        <v>4316</v>
      </c>
      <c r="B286" s="297" t="s">
        <v>4476</v>
      </c>
      <c r="C286" s="297" t="s">
        <v>4511</v>
      </c>
      <c r="D286" s="297" t="s">
        <v>4842</v>
      </c>
      <c r="E286" s="297" t="s">
        <v>4843</v>
      </c>
      <c r="F286" s="297" t="s">
        <v>4505</v>
      </c>
      <c r="G286" s="297">
        <v>7</v>
      </c>
      <c r="H286" s="297" t="s">
        <v>5511</v>
      </c>
      <c r="I286" s="297"/>
      <c r="J286" s="297"/>
      <c r="K286" s="297" t="s">
        <v>4710</v>
      </c>
      <c r="L286" s="297"/>
      <c r="M286" s="297"/>
      <c r="N286" s="297"/>
      <c r="O286" s="297"/>
      <c r="P286" s="297">
        <v>14</v>
      </c>
      <c r="Q286" s="297"/>
      <c r="R286" s="297"/>
      <c r="S286" s="297"/>
      <c r="T286" s="297"/>
      <c r="U286" s="297" t="s">
        <v>4527</v>
      </c>
      <c r="V286" s="297">
        <v>43056</v>
      </c>
      <c r="W286" s="298" t="s">
        <v>4844</v>
      </c>
      <c r="X286" s="297" t="s">
        <v>4520</v>
      </c>
      <c r="Y286" s="299" t="s">
        <v>4316</v>
      </c>
      <c r="Z286" s="297" t="s">
        <v>512</v>
      </c>
      <c r="AA286" s="300">
        <v>44134</v>
      </c>
      <c r="AB286" s="297" t="s">
        <v>11197</v>
      </c>
      <c r="AC286" s="297" t="s">
        <v>4510</v>
      </c>
      <c r="AD286" s="297" t="s">
        <v>61</v>
      </c>
      <c r="AE286" s="297"/>
      <c r="AF286" s="297"/>
      <c r="AG286" s="276" t="str">
        <f>VLOOKUP(A286,DataCv30!$Y$1:$BC$2027,24,FALSE)</f>
        <v>Cliente</v>
      </c>
      <c r="AH286" s="272" t="str">
        <f t="shared" si="4"/>
        <v>DDR4</v>
      </c>
      <c r="AI286" s="276">
        <v>4</v>
      </c>
      <c r="AJ286" s="276" t="s">
        <v>61</v>
      </c>
    </row>
    <row r="287" spans="1:36" x14ac:dyDescent="0.25">
      <c r="A287" s="299" t="s">
        <v>1032</v>
      </c>
      <c r="B287" s="297" t="s">
        <v>4476</v>
      </c>
      <c r="C287" s="297" t="s">
        <v>4511</v>
      </c>
      <c r="D287" s="297" t="s">
        <v>4842</v>
      </c>
      <c r="E287" s="297" t="s">
        <v>4843</v>
      </c>
      <c r="F287" s="297" t="s">
        <v>4505</v>
      </c>
      <c r="G287" s="297">
        <v>7</v>
      </c>
      <c r="H287" s="297" t="s">
        <v>5511</v>
      </c>
      <c r="I287" s="297"/>
      <c r="J287" s="297"/>
      <c r="K287" s="297" t="s">
        <v>4710</v>
      </c>
      <c r="L287" s="297"/>
      <c r="M287" s="297"/>
      <c r="N287" s="297"/>
      <c r="O287" s="297"/>
      <c r="P287" s="297">
        <v>14</v>
      </c>
      <c r="Q287" s="297"/>
      <c r="R287" s="297"/>
      <c r="S287" s="297"/>
      <c r="T287" s="297"/>
      <c r="U287" s="297" t="s">
        <v>4845</v>
      </c>
      <c r="V287" s="297">
        <v>43059</v>
      </c>
      <c r="W287" s="298" t="s">
        <v>5431</v>
      </c>
      <c r="X287" s="297" t="s">
        <v>4520</v>
      </c>
      <c r="Y287" s="299" t="s">
        <v>1032</v>
      </c>
      <c r="Z287" s="297" t="s">
        <v>1017</v>
      </c>
      <c r="AA287" s="300">
        <v>43906</v>
      </c>
      <c r="AB287" s="297" t="s">
        <v>4919</v>
      </c>
      <c r="AC287" s="297" t="s">
        <v>4510</v>
      </c>
      <c r="AD287" s="297" t="s">
        <v>61</v>
      </c>
      <c r="AE287" s="297"/>
      <c r="AF287" s="297"/>
      <c r="AG287" s="276" t="str">
        <f>VLOOKUP(A287,DataCv30!$Y$1:$BC$2027,24,FALSE)</f>
        <v>Cliente</v>
      </c>
      <c r="AH287" s="272" t="str">
        <f t="shared" si="4"/>
        <v>DDR4</v>
      </c>
      <c r="AI287" s="276">
        <v>4</v>
      </c>
      <c r="AJ287" s="276" t="s">
        <v>61</v>
      </c>
    </row>
    <row r="288" spans="1:36" x14ac:dyDescent="0.25">
      <c r="A288" s="299" t="s">
        <v>725</v>
      </c>
      <c r="B288" s="297" t="s">
        <v>4476</v>
      </c>
      <c r="C288" s="297" t="s">
        <v>4511</v>
      </c>
      <c r="D288" s="297" t="s">
        <v>4842</v>
      </c>
      <c r="E288" s="297" t="s">
        <v>4843</v>
      </c>
      <c r="F288" s="297" t="s">
        <v>4505</v>
      </c>
      <c r="G288" s="297">
        <v>7</v>
      </c>
      <c r="H288" s="297" t="s">
        <v>5511</v>
      </c>
      <c r="I288" s="297"/>
      <c r="J288" s="297"/>
      <c r="K288" s="297" t="s">
        <v>4710</v>
      </c>
      <c r="L288" s="297"/>
      <c r="M288" s="297"/>
      <c r="N288" s="297"/>
      <c r="O288" s="297"/>
      <c r="P288" s="297">
        <v>14</v>
      </c>
      <c r="Q288" s="297"/>
      <c r="R288" s="297"/>
      <c r="S288" s="297"/>
      <c r="T288" s="297"/>
      <c r="U288" s="297" t="s">
        <v>4845</v>
      </c>
      <c r="V288" s="297">
        <v>43059</v>
      </c>
      <c r="W288" s="298" t="s">
        <v>5434</v>
      </c>
      <c r="X288" s="297" t="s">
        <v>4520</v>
      </c>
      <c r="Y288" s="299" t="s">
        <v>725</v>
      </c>
      <c r="Z288" s="297" t="s">
        <v>3679</v>
      </c>
      <c r="AA288" s="300">
        <v>44099</v>
      </c>
      <c r="AB288" s="297" t="s">
        <v>5435</v>
      </c>
      <c r="AC288" s="297" t="s">
        <v>4510</v>
      </c>
      <c r="AD288" s="297" t="s">
        <v>61</v>
      </c>
      <c r="AE288" s="297"/>
      <c r="AF288" s="297"/>
      <c r="AG288" s="276" t="str">
        <f>VLOOKUP(A288,DataCv30!$Y$1:$BC$2027,24,FALSE)</f>
        <v>Cliente</v>
      </c>
      <c r="AH288" s="272" t="str">
        <f t="shared" si="4"/>
        <v>DDR4</v>
      </c>
      <c r="AI288" s="276">
        <v>4</v>
      </c>
      <c r="AJ288" s="276" t="s">
        <v>61</v>
      </c>
    </row>
    <row r="289" spans="1:36" x14ac:dyDescent="0.25">
      <c r="A289" s="299" t="s">
        <v>2107</v>
      </c>
      <c r="B289" s="297" t="s">
        <v>4476</v>
      </c>
      <c r="C289" s="297" t="s">
        <v>4511</v>
      </c>
      <c r="D289" s="297" t="s">
        <v>4842</v>
      </c>
      <c r="E289" s="297" t="s">
        <v>4843</v>
      </c>
      <c r="F289" s="297" t="s">
        <v>4505</v>
      </c>
      <c r="G289" s="297">
        <v>7</v>
      </c>
      <c r="H289" s="297" t="s">
        <v>5511</v>
      </c>
      <c r="I289" s="297"/>
      <c r="J289" s="297"/>
      <c r="K289" s="297" t="s">
        <v>4710</v>
      </c>
      <c r="L289" s="297"/>
      <c r="M289" s="297"/>
      <c r="N289" s="297"/>
      <c r="O289" s="297"/>
      <c r="P289" s="297">
        <v>14</v>
      </c>
      <c r="Q289" s="297"/>
      <c r="R289" s="297"/>
      <c r="S289" s="297"/>
      <c r="T289" s="297"/>
      <c r="U289" s="297" t="s">
        <v>4845</v>
      </c>
      <c r="V289" s="297">
        <v>43059</v>
      </c>
      <c r="W289" s="298" t="s">
        <v>5436</v>
      </c>
      <c r="X289" s="297" t="s">
        <v>4520</v>
      </c>
      <c r="Y289" s="299" t="s">
        <v>2107</v>
      </c>
      <c r="Z289" s="297" t="s">
        <v>2061</v>
      </c>
      <c r="AA289" s="300">
        <v>43620</v>
      </c>
      <c r="AB289" s="297" t="s">
        <v>5437</v>
      </c>
      <c r="AC289" s="297" t="s">
        <v>4510</v>
      </c>
      <c r="AD289" s="297" t="s">
        <v>61</v>
      </c>
      <c r="AE289" s="297"/>
      <c r="AF289" s="297"/>
      <c r="AG289" s="276" t="str">
        <f>VLOOKUP(A289,DataCv30!$Y$1:$BC$2027,24,FALSE)</f>
        <v>Cliente</v>
      </c>
      <c r="AH289" s="272" t="str">
        <f t="shared" si="4"/>
        <v>DDR4</v>
      </c>
      <c r="AI289" s="276">
        <v>4</v>
      </c>
      <c r="AJ289" s="276" t="s">
        <v>61</v>
      </c>
    </row>
    <row r="290" spans="1:36" x14ac:dyDescent="0.25">
      <c r="A290" s="299" t="s">
        <v>4201</v>
      </c>
      <c r="B290" s="297" t="s">
        <v>4476</v>
      </c>
      <c r="C290" s="297" t="s">
        <v>4511</v>
      </c>
      <c r="D290" s="297" t="s">
        <v>4842</v>
      </c>
      <c r="E290" s="297" t="s">
        <v>4843</v>
      </c>
      <c r="F290" s="297" t="s">
        <v>4505</v>
      </c>
      <c r="G290" s="297">
        <v>7</v>
      </c>
      <c r="H290" s="297" t="s">
        <v>5511</v>
      </c>
      <c r="I290" s="297"/>
      <c r="J290" s="297"/>
      <c r="K290" s="297" t="s">
        <v>4710</v>
      </c>
      <c r="L290" s="297"/>
      <c r="M290" s="297"/>
      <c r="N290" s="297"/>
      <c r="O290" s="297"/>
      <c r="P290" s="297">
        <v>14</v>
      </c>
      <c r="Q290" s="297"/>
      <c r="R290" s="297"/>
      <c r="S290" s="297"/>
      <c r="T290" s="297"/>
      <c r="U290" s="297" t="s">
        <v>4845</v>
      </c>
      <c r="V290" s="297">
        <v>43059</v>
      </c>
      <c r="W290" s="298" t="s">
        <v>5438</v>
      </c>
      <c r="X290" s="297" t="s">
        <v>4520</v>
      </c>
      <c r="Y290" s="299" t="s">
        <v>4201</v>
      </c>
      <c r="Z290" s="297" t="s">
        <v>4189</v>
      </c>
      <c r="AA290" s="300">
        <v>43724</v>
      </c>
      <c r="AB290" s="297" t="s">
        <v>5022</v>
      </c>
      <c r="AC290" s="297" t="s">
        <v>4510</v>
      </c>
      <c r="AD290" s="297" t="s">
        <v>61</v>
      </c>
      <c r="AE290" s="297"/>
      <c r="AF290" s="297"/>
      <c r="AG290" s="276" t="str">
        <f>VLOOKUP(A290,DataCv30!$Y$1:$BC$2027,24,FALSE)</f>
        <v>Cliente</v>
      </c>
      <c r="AH290" s="272" t="str">
        <f t="shared" si="4"/>
        <v>DDR4</v>
      </c>
      <c r="AI290" s="276">
        <v>4</v>
      </c>
      <c r="AJ290" s="276" t="s">
        <v>61</v>
      </c>
    </row>
    <row r="291" spans="1:36" x14ac:dyDescent="0.25">
      <c r="A291" s="299" t="s">
        <v>2777</v>
      </c>
      <c r="B291" s="297" t="s">
        <v>4476</v>
      </c>
      <c r="C291" s="297" t="s">
        <v>4511</v>
      </c>
      <c r="D291" s="297" t="s">
        <v>4842</v>
      </c>
      <c r="E291" s="297" t="s">
        <v>4843</v>
      </c>
      <c r="F291" s="297" t="s">
        <v>4505</v>
      </c>
      <c r="G291" s="297">
        <v>7</v>
      </c>
      <c r="H291" s="297" t="s">
        <v>5511</v>
      </c>
      <c r="I291" s="297"/>
      <c r="J291" s="297"/>
      <c r="K291" s="297" t="s">
        <v>4710</v>
      </c>
      <c r="L291" s="297"/>
      <c r="M291" s="297"/>
      <c r="N291" s="297"/>
      <c r="O291" s="297"/>
      <c r="P291" s="297">
        <v>14</v>
      </c>
      <c r="Q291" s="297"/>
      <c r="R291" s="297"/>
      <c r="S291" s="297"/>
      <c r="T291" s="297"/>
      <c r="U291" s="297" t="s">
        <v>4845</v>
      </c>
      <c r="V291" s="297">
        <v>43059</v>
      </c>
      <c r="W291" s="298" t="s">
        <v>5439</v>
      </c>
      <c r="X291" s="297" t="s">
        <v>4520</v>
      </c>
      <c r="Y291" s="299" t="s">
        <v>2777</v>
      </c>
      <c r="Z291" s="297" t="s">
        <v>2759</v>
      </c>
      <c r="AA291" s="300">
        <v>43959</v>
      </c>
      <c r="AB291" s="297" t="s">
        <v>5440</v>
      </c>
      <c r="AC291" s="297" t="s">
        <v>4510</v>
      </c>
      <c r="AD291" s="297" t="s">
        <v>61</v>
      </c>
      <c r="AE291" s="297"/>
      <c r="AF291" s="297"/>
      <c r="AG291" s="276" t="str">
        <f>VLOOKUP(A291,DataCv30!$Y$1:$BC$2027,24,FALSE)</f>
        <v>Cliente</v>
      </c>
      <c r="AH291" s="272" t="str">
        <f t="shared" si="4"/>
        <v>DDR4</v>
      </c>
      <c r="AI291" s="276">
        <v>4</v>
      </c>
      <c r="AJ291" s="276" t="s">
        <v>61</v>
      </c>
    </row>
    <row r="292" spans="1:36" x14ac:dyDescent="0.25">
      <c r="A292" s="299" t="s">
        <v>2527</v>
      </c>
      <c r="B292" s="297" t="s">
        <v>4476</v>
      </c>
      <c r="C292" s="297" t="s">
        <v>4511</v>
      </c>
      <c r="D292" s="297" t="s">
        <v>4842</v>
      </c>
      <c r="E292" s="297" t="s">
        <v>4843</v>
      </c>
      <c r="F292" s="297" t="s">
        <v>4505</v>
      </c>
      <c r="G292" s="297">
        <v>7</v>
      </c>
      <c r="H292" s="297" t="s">
        <v>5511</v>
      </c>
      <c r="I292" s="297"/>
      <c r="J292" s="297"/>
      <c r="K292" s="297" t="s">
        <v>4710</v>
      </c>
      <c r="L292" s="297"/>
      <c r="M292" s="297"/>
      <c r="N292" s="297"/>
      <c r="O292" s="297"/>
      <c r="P292" s="297">
        <v>14</v>
      </c>
      <c r="Q292" s="297"/>
      <c r="R292" s="297"/>
      <c r="S292" s="297"/>
      <c r="T292" s="297"/>
      <c r="U292" s="297" t="s">
        <v>4845</v>
      </c>
      <c r="V292" s="297">
        <v>43059</v>
      </c>
      <c r="W292" s="298" t="s">
        <v>5441</v>
      </c>
      <c r="X292" s="297" t="s">
        <v>4520</v>
      </c>
      <c r="Y292" s="299" t="s">
        <v>2527</v>
      </c>
      <c r="Z292" s="297" t="s">
        <v>2521</v>
      </c>
      <c r="AA292" s="300">
        <v>43150</v>
      </c>
      <c r="AB292" s="297" t="s">
        <v>5442</v>
      </c>
      <c r="AC292" s="297" t="s">
        <v>4510</v>
      </c>
      <c r="AD292" s="297" t="s">
        <v>61</v>
      </c>
      <c r="AE292" s="297"/>
      <c r="AF292" s="297"/>
      <c r="AG292" s="276" t="str">
        <f>VLOOKUP(A292,DataCv30!$Y$1:$BC$2027,24,FALSE)</f>
        <v>Cliente</v>
      </c>
      <c r="AH292" s="272" t="str">
        <f t="shared" si="4"/>
        <v>DDR4</v>
      </c>
      <c r="AI292" s="276">
        <v>4</v>
      </c>
      <c r="AJ292" s="276" t="s">
        <v>61</v>
      </c>
    </row>
    <row r="293" spans="1:36" x14ac:dyDescent="0.25">
      <c r="A293" s="299" t="s">
        <v>2709</v>
      </c>
      <c r="B293" s="297" t="s">
        <v>4476</v>
      </c>
      <c r="C293" s="297" t="s">
        <v>4511</v>
      </c>
      <c r="D293" s="297" t="s">
        <v>4842</v>
      </c>
      <c r="E293" s="297" t="s">
        <v>4843</v>
      </c>
      <c r="F293" s="297" t="s">
        <v>4505</v>
      </c>
      <c r="G293" s="297">
        <v>7</v>
      </c>
      <c r="H293" s="297" t="s">
        <v>5511</v>
      </c>
      <c r="I293" s="297"/>
      <c r="J293" s="297"/>
      <c r="K293" s="297" t="s">
        <v>4710</v>
      </c>
      <c r="L293" s="297"/>
      <c r="M293" s="297"/>
      <c r="N293" s="297"/>
      <c r="O293" s="297"/>
      <c r="P293" s="297">
        <v>14</v>
      </c>
      <c r="Q293" s="297"/>
      <c r="R293" s="297"/>
      <c r="S293" s="297"/>
      <c r="T293" s="297"/>
      <c r="U293" s="297" t="s">
        <v>4845</v>
      </c>
      <c r="V293" s="297">
        <v>43059</v>
      </c>
      <c r="W293" s="298" t="s">
        <v>5445</v>
      </c>
      <c r="X293" s="297" t="s">
        <v>4520</v>
      </c>
      <c r="Y293" s="299" t="s">
        <v>2709</v>
      </c>
      <c r="Z293" s="297" t="s">
        <v>2688</v>
      </c>
      <c r="AA293" s="300">
        <v>43970</v>
      </c>
      <c r="AB293" s="297" t="s">
        <v>5446</v>
      </c>
      <c r="AC293" s="297" t="s">
        <v>4510</v>
      </c>
      <c r="AD293" s="297" t="s">
        <v>61</v>
      </c>
      <c r="AE293" s="297"/>
      <c r="AF293" s="297"/>
      <c r="AG293" s="276" t="str">
        <f>VLOOKUP(A293,DataCv30!$Y$1:$BC$2027,24,FALSE)</f>
        <v>Cliente</v>
      </c>
      <c r="AH293" s="272" t="str">
        <f t="shared" si="4"/>
        <v>DDR4</v>
      </c>
      <c r="AI293" s="276">
        <v>4</v>
      </c>
      <c r="AJ293" s="276" t="s">
        <v>61</v>
      </c>
    </row>
    <row r="294" spans="1:36" x14ac:dyDescent="0.25">
      <c r="A294" s="299" t="s">
        <v>2285</v>
      </c>
      <c r="B294" s="297" t="s">
        <v>4476</v>
      </c>
      <c r="C294" s="297" t="s">
        <v>4511</v>
      </c>
      <c r="D294" s="297" t="s">
        <v>4842</v>
      </c>
      <c r="E294" s="297" t="s">
        <v>4843</v>
      </c>
      <c r="F294" s="297" t="s">
        <v>4505</v>
      </c>
      <c r="G294" s="297">
        <v>7</v>
      </c>
      <c r="H294" s="297" t="s">
        <v>5511</v>
      </c>
      <c r="I294" s="297"/>
      <c r="J294" s="297"/>
      <c r="K294" s="297" t="s">
        <v>4710</v>
      </c>
      <c r="L294" s="297"/>
      <c r="M294" s="297"/>
      <c r="N294" s="297"/>
      <c r="O294" s="297"/>
      <c r="P294" s="297">
        <v>14</v>
      </c>
      <c r="Q294" s="297"/>
      <c r="R294" s="297"/>
      <c r="S294" s="297"/>
      <c r="T294" s="297"/>
      <c r="U294" s="297" t="s">
        <v>4845</v>
      </c>
      <c r="V294" s="297">
        <v>43059</v>
      </c>
      <c r="W294" s="298" t="s">
        <v>5447</v>
      </c>
      <c r="X294" s="297" t="s">
        <v>4520</v>
      </c>
      <c r="Y294" s="299" t="s">
        <v>2285</v>
      </c>
      <c r="Z294" s="297" t="s">
        <v>2274</v>
      </c>
      <c r="AA294" s="300">
        <v>43864</v>
      </c>
      <c r="AB294" s="297" t="s">
        <v>5448</v>
      </c>
      <c r="AC294" s="297" t="s">
        <v>4510</v>
      </c>
      <c r="AD294" s="297" t="s">
        <v>61</v>
      </c>
      <c r="AE294" s="297"/>
      <c r="AF294" s="297"/>
      <c r="AG294" s="276" t="str">
        <f>VLOOKUP(A294,DataCv30!$Y$1:$BC$2027,24,FALSE)</f>
        <v>Cliente</v>
      </c>
      <c r="AH294" s="272" t="str">
        <f t="shared" si="4"/>
        <v>DDR4</v>
      </c>
      <c r="AI294" s="276">
        <v>4</v>
      </c>
      <c r="AJ294" s="276" t="s">
        <v>61</v>
      </c>
    </row>
    <row r="295" spans="1:36" x14ac:dyDescent="0.25">
      <c r="A295" s="299" t="s">
        <v>1033</v>
      </c>
      <c r="B295" s="297" t="s">
        <v>4476</v>
      </c>
      <c r="C295" s="297" t="s">
        <v>4511</v>
      </c>
      <c r="D295" s="297" t="s">
        <v>4842</v>
      </c>
      <c r="E295" s="297" t="s">
        <v>4843</v>
      </c>
      <c r="F295" s="297" t="s">
        <v>4505</v>
      </c>
      <c r="G295" s="297">
        <v>7</v>
      </c>
      <c r="H295" s="297" t="s">
        <v>5511</v>
      </c>
      <c r="I295" s="297"/>
      <c r="J295" s="297"/>
      <c r="K295" s="297" t="s">
        <v>4710</v>
      </c>
      <c r="L295" s="297"/>
      <c r="M295" s="297"/>
      <c r="N295" s="297"/>
      <c r="O295" s="297"/>
      <c r="P295" s="297">
        <v>14</v>
      </c>
      <c r="Q295" s="297"/>
      <c r="R295" s="297"/>
      <c r="S295" s="297"/>
      <c r="T295" s="297"/>
      <c r="U295" s="297" t="s">
        <v>4845</v>
      </c>
      <c r="V295" s="297">
        <v>43059</v>
      </c>
      <c r="W295" s="298" t="s">
        <v>5451</v>
      </c>
      <c r="X295" s="297" t="s">
        <v>4520</v>
      </c>
      <c r="Y295" s="299" t="s">
        <v>1033</v>
      </c>
      <c r="Z295" s="297" t="s">
        <v>1017</v>
      </c>
      <c r="AA295" s="300">
        <v>43906</v>
      </c>
      <c r="AB295" s="297" t="s">
        <v>4931</v>
      </c>
      <c r="AC295" s="297" t="s">
        <v>4510</v>
      </c>
      <c r="AD295" s="297" t="s">
        <v>61</v>
      </c>
      <c r="AE295" s="297"/>
      <c r="AF295" s="297"/>
      <c r="AG295" s="276" t="str">
        <f>VLOOKUP(A295,DataCv30!$Y$1:$BC$2027,24,FALSE)</f>
        <v>Cliente</v>
      </c>
      <c r="AH295" s="272" t="str">
        <f t="shared" si="4"/>
        <v>DDR4</v>
      </c>
      <c r="AI295" s="276">
        <v>4</v>
      </c>
      <c r="AJ295" s="276" t="s">
        <v>61</v>
      </c>
    </row>
    <row r="296" spans="1:36" x14ac:dyDescent="0.25">
      <c r="A296" s="299" t="s">
        <v>1034</v>
      </c>
      <c r="B296" s="297" t="s">
        <v>4476</v>
      </c>
      <c r="C296" s="297" t="s">
        <v>4511</v>
      </c>
      <c r="D296" s="297" t="s">
        <v>4842</v>
      </c>
      <c r="E296" s="297" t="s">
        <v>4843</v>
      </c>
      <c r="F296" s="297" t="s">
        <v>4505</v>
      </c>
      <c r="G296" s="297">
        <v>7</v>
      </c>
      <c r="H296" s="297" t="s">
        <v>5511</v>
      </c>
      <c r="I296" s="297"/>
      <c r="J296" s="297"/>
      <c r="K296" s="297" t="s">
        <v>4710</v>
      </c>
      <c r="L296" s="297"/>
      <c r="M296" s="297"/>
      <c r="N296" s="297"/>
      <c r="O296" s="297"/>
      <c r="P296" s="297">
        <v>14</v>
      </c>
      <c r="Q296" s="297"/>
      <c r="R296" s="297"/>
      <c r="S296" s="297"/>
      <c r="T296" s="297" t="s">
        <v>4694</v>
      </c>
      <c r="U296" s="297" t="s">
        <v>4845</v>
      </c>
      <c r="V296" s="297">
        <v>43059</v>
      </c>
      <c r="W296" s="298" t="s">
        <v>5452</v>
      </c>
      <c r="X296" s="297" t="s">
        <v>4520</v>
      </c>
      <c r="Y296" s="299" t="s">
        <v>1034</v>
      </c>
      <c r="Z296" s="297" t="s">
        <v>1017</v>
      </c>
      <c r="AA296" s="300">
        <v>43906</v>
      </c>
      <c r="AB296" s="297" t="s">
        <v>4919</v>
      </c>
      <c r="AC296" s="297" t="s">
        <v>4510</v>
      </c>
      <c r="AD296" s="297" t="s">
        <v>61</v>
      </c>
      <c r="AE296" s="297"/>
      <c r="AF296" s="297"/>
      <c r="AG296" s="276" t="str">
        <f>VLOOKUP(A296,DataCv30!$Y$1:$BC$2027,24,FALSE)</f>
        <v>Cliente</v>
      </c>
      <c r="AH296" s="272" t="str">
        <f t="shared" si="4"/>
        <v>DDR4</v>
      </c>
      <c r="AI296" s="276">
        <v>4</v>
      </c>
      <c r="AJ296" s="276" t="s">
        <v>61</v>
      </c>
    </row>
    <row r="297" spans="1:36" x14ac:dyDescent="0.25">
      <c r="A297" s="299" t="s">
        <v>2711</v>
      </c>
      <c r="B297" s="297" t="s">
        <v>4476</v>
      </c>
      <c r="C297" s="297" t="s">
        <v>4511</v>
      </c>
      <c r="D297" s="297" t="s">
        <v>4842</v>
      </c>
      <c r="E297" s="297" t="s">
        <v>4843</v>
      </c>
      <c r="F297" s="297" t="s">
        <v>4505</v>
      </c>
      <c r="G297" s="297">
        <v>7</v>
      </c>
      <c r="H297" s="297" t="s">
        <v>5511</v>
      </c>
      <c r="I297" s="297"/>
      <c r="J297" s="297"/>
      <c r="K297" s="297" t="s">
        <v>4710</v>
      </c>
      <c r="L297" s="297"/>
      <c r="M297" s="297"/>
      <c r="N297" s="297"/>
      <c r="O297" s="297"/>
      <c r="P297" s="297">
        <v>14</v>
      </c>
      <c r="Q297" s="297"/>
      <c r="R297" s="297"/>
      <c r="S297" s="297"/>
      <c r="T297" s="297"/>
      <c r="U297" s="297" t="s">
        <v>4845</v>
      </c>
      <c r="V297" s="297">
        <v>43059</v>
      </c>
      <c r="W297" s="298" t="s">
        <v>5453</v>
      </c>
      <c r="X297" s="297" t="s">
        <v>4520</v>
      </c>
      <c r="Y297" s="299" t="s">
        <v>2711</v>
      </c>
      <c r="Z297" s="297" t="s">
        <v>2688</v>
      </c>
      <c r="AA297" s="300">
        <v>43970</v>
      </c>
      <c r="AB297" s="297" t="s">
        <v>5454</v>
      </c>
      <c r="AC297" s="297" t="s">
        <v>4510</v>
      </c>
      <c r="AD297" s="297" t="s">
        <v>61</v>
      </c>
      <c r="AE297" s="297"/>
      <c r="AF297" s="297"/>
      <c r="AG297" s="276" t="str">
        <f>VLOOKUP(A297,DataCv30!$Y$1:$BC$2027,24,FALSE)</f>
        <v>Cliente</v>
      </c>
      <c r="AH297" s="272" t="str">
        <f t="shared" si="4"/>
        <v>DDR4</v>
      </c>
      <c r="AI297" s="276">
        <v>4</v>
      </c>
      <c r="AJ297" s="276" t="s">
        <v>61</v>
      </c>
    </row>
    <row r="298" spans="1:36" x14ac:dyDescent="0.25">
      <c r="A298" s="299" t="s">
        <v>2529</v>
      </c>
      <c r="B298" s="297" t="s">
        <v>4476</v>
      </c>
      <c r="C298" s="297" t="s">
        <v>4511</v>
      </c>
      <c r="D298" s="297" t="s">
        <v>4842</v>
      </c>
      <c r="E298" s="297" t="s">
        <v>4843</v>
      </c>
      <c r="F298" s="297" t="s">
        <v>4505</v>
      </c>
      <c r="G298" s="297">
        <v>7</v>
      </c>
      <c r="H298" s="297" t="s">
        <v>5511</v>
      </c>
      <c r="I298" s="297"/>
      <c r="J298" s="297"/>
      <c r="K298" s="297" t="s">
        <v>4710</v>
      </c>
      <c r="L298" s="297"/>
      <c r="M298" s="297"/>
      <c r="N298" s="297"/>
      <c r="O298" s="297"/>
      <c r="P298" s="297">
        <v>14</v>
      </c>
      <c r="Q298" s="297"/>
      <c r="R298" s="297"/>
      <c r="S298" s="297"/>
      <c r="T298" s="297"/>
      <c r="U298" s="297" t="s">
        <v>4845</v>
      </c>
      <c r="V298" s="297">
        <v>43059</v>
      </c>
      <c r="W298" s="298" t="s">
        <v>5457</v>
      </c>
      <c r="X298" s="297" t="s">
        <v>4520</v>
      </c>
      <c r="Y298" s="299" t="s">
        <v>2529</v>
      </c>
      <c r="Z298" s="297" t="s">
        <v>2521</v>
      </c>
      <c r="AA298" s="300">
        <v>43838</v>
      </c>
      <c r="AB298" s="297" t="s">
        <v>5458</v>
      </c>
      <c r="AC298" s="297" t="s">
        <v>4510</v>
      </c>
      <c r="AD298" s="297" t="s">
        <v>61</v>
      </c>
      <c r="AE298" s="297"/>
      <c r="AF298" s="297"/>
      <c r="AG298" s="276" t="str">
        <f>VLOOKUP(A298,DataCv30!$Y$1:$BC$2027,24,FALSE)</f>
        <v>Cliente</v>
      </c>
      <c r="AH298" s="272" t="str">
        <f t="shared" si="4"/>
        <v>DDR4</v>
      </c>
      <c r="AI298" s="276">
        <v>4</v>
      </c>
      <c r="AJ298" s="276" t="s">
        <v>61</v>
      </c>
    </row>
    <row r="299" spans="1:36" x14ac:dyDescent="0.25">
      <c r="A299" s="299" t="s">
        <v>4847</v>
      </c>
      <c r="B299" s="297" t="s">
        <v>4476</v>
      </c>
      <c r="C299" s="297" t="s">
        <v>4511</v>
      </c>
      <c r="D299" s="297" t="s">
        <v>4842</v>
      </c>
      <c r="E299" s="297" t="s">
        <v>4843</v>
      </c>
      <c r="F299" s="297" t="s">
        <v>4505</v>
      </c>
      <c r="G299" s="297">
        <v>7</v>
      </c>
      <c r="H299" s="297" t="s">
        <v>5511</v>
      </c>
      <c r="I299" s="297"/>
      <c r="J299" s="297"/>
      <c r="K299" s="297" t="s">
        <v>4710</v>
      </c>
      <c r="L299" s="297"/>
      <c r="M299" s="297"/>
      <c r="N299" s="297"/>
      <c r="O299" s="297"/>
      <c r="P299" s="297">
        <v>14</v>
      </c>
      <c r="Q299" s="297"/>
      <c r="R299" s="297"/>
      <c r="S299" s="297"/>
      <c r="T299" s="297"/>
      <c r="U299" s="297" t="s">
        <v>4845</v>
      </c>
      <c r="V299" s="297">
        <v>43059</v>
      </c>
      <c r="W299" s="298" t="s">
        <v>4846</v>
      </c>
      <c r="X299" s="297" t="s">
        <v>4520</v>
      </c>
      <c r="Y299" s="299" t="s">
        <v>4847</v>
      </c>
      <c r="Z299" s="297" t="s">
        <v>2203</v>
      </c>
      <c r="AA299" s="300">
        <v>44132</v>
      </c>
      <c r="AB299" s="297" t="s">
        <v>11198</v>
      </c>
      <c r="AC299" s="297" t="s">
        <v>4510</v>
      </c>
      <c r="AD299" s="297" t="s">
        <v>61</v>
      </c>
      <c r="AE299" s="297"/>
      <c r="AF299" s="297"/>
      <c r="AG299" s="276" t="str">
        <f>VLOOKUP(A299,DataCv30!$Y$1:$BC$2027,24,FALSE)</f>
        <v>Cliente</v>
      </c>
      <c r="AH299" s="272" t="str">
        <f t="shared" si="4"/>
        <v>DDR4</v>
      </c>
      <c r="AI299" s="276">
        <v>4</v>
      </c>
      <c r="AJ299" s="276" t="s">
        <v>61</v>
      </c>
    </row>
    <row r="300" spans="1:36" x14ac:dyDescent="0.25">
      <c r="A300" s="299" t="s">
        <v>648</v>
      </c>
      <c r="B300" s="297" t="s">
        <v>4476</v>
      </c>
      <c r="C300" s="297" t="s">
        <v>4511</v>
      </c>
      <c r="D300" s="297" t="s">
        <v>4842</v>
      </c>
      <c r="E300" s="297" t="s">
        <v>4843</v>
      </c>
      <c r="F300" s="297" t="s">
        <v>4505</v>
      </c>
      <c r="G300" s="297">
        <v>7</v>
      </c>
      <c r="H300" s="297" t="s">
        <v>5511</v>
      </c>
      <c r="I300" s="297"/>
      <c r="J300" s="297"/>
      <c r="K300" s="297" t="s">
        <v>4710</v>
      </c>
      <c r="L300" s="297"/>
      <c r="M300" s="297"/>
      <c r="N300" s="297"/>
      <c r="O300" s="297"/>
      <c r="P300" s="297">
        <v>14</v>
      </c>
      <c r="Q300" s="297"/>
      <c r="R300" s="297"/>
      <c r="S300" s="297"/>
      <c r="T300" s="297"/>
      <c r="U300" s="297" t="s">
        <v>4845</v>
      </c>
      <c r="V300" s="297">
        <v>43059</v>
      </c>
      <c r="W300" s="298" t="s">
        <v>5463</v>
      </c>
      <c r="X300" s="297" t="s">
        <v>4520</v>
      </c>
      <c r="Y300" s="299" t="s">
        <v>648</v>
      </c>
      <c r="Z300" s="297" t="s">
        <v>634</v>
      </c>
      <c r="AA300" s="300">
        <v>43552</v>
      </c>
      <c r="AB300" s="297" t="s">
        <v>5464</v>
      </c>
      <c r="AC300" s="297" t="s">
        <v>4510</v>
      </c>
      <c r="AD300" s="297" t="s">
        <v>61</v>
      </c>
      <c r="AE300" s="297"/>
      <c r="AF300" s="297"/>
      <c r="AG300" s="276" t="str">
        <f>VLOOKUP(A300,DataCv30!$Y$1:$BC$2027,24,FALSE)</f>
        <v>Cliente</v>
      </c>
      <c r="AH300" s="272" t="str">
        <f t="shared" si="4"/>
        <v>DDR4</v>
      </c>
      <c r="AI300" s="276">
        <v>4</v>
      </c>
      <c r="AJ300" s="276" t="s">
        <v>61</v>
      </c>
    </row>
    <row r="301" spans="1:36" x14ac:dyDescent="0.25">
      <c r="A301" s="299" t="s">
        <v>2108</v>
      </c>
      <c r="B301" s="297" t="s">
        <v>4476</v>
      </c>
      <c r="C301" s="297" t="s">
        <v>4511</v>
      </c>
      <c r="D301" s="297" t="s">
        <v>4842</v>
      </c>
      <c r="E301" s="297" t="s">
        <v>4843</v>
      </c>
      <c r="F301" s="297" t="s">
        <v>4505</v>
      </c>
      <c r="G301" s="297">
        <v>7</v>
      </c>
      <c r="H301" s="297" t="s">
        <v>5511</v>
      </c>
      <c r="I301" s="297"/>
      <c r="J301" s="297"/>
      <c r="K301" s="297" t="s">
        <v>4710</v>
      </c>
      <c r="L301" s="297"/>
      <c r="M301" s="297"/>
      <c r="N301" s="297"/>
      <c r="O301" s="297"/>
      <c r="P301" s="297">
        <v>14</v>
      </c>
      <c r="Q301" s="297"/>
      <c r="R301" s="297"/>
      <c r="S301" s="297"/>
      <c r="T301" s="297"/>
      <c r="U301" s="297" t="s">
        <v>4845</v>
      </c>
      <c r="V301" s="297">
        <v>43059</v>
      </c>
      <c r="W301" s="298" t="s">
        <v>5465</v>
      </c>
      <c r="X301" s="297" t="s">
        <v>4520</v>
      </c>
      <c r="Y301" s="299" t="s">
        <v>2108</v>
      </c>
      <c r="Z301" s="297" t="s">
        <v>2061</v>
      </c>
      <c r="AA301" s="300">
        <v>43620</v>
      </c>
      <c r="AB301" s="297" t="s">
        <v>5466</v>
      </c>
      <c r="AC301" s="297" t="s">
        <v>4510</v>
      </c>
      <c r="AD301" s="297" t="s">
        <v>61</v>
      </c>
      <c r="AE301" s="297"/>
      <c r="AF301" s="297"/>
      <c r="AG301" s="276" t="str">
        <f>VLOOKUP(A301,DataCv30!$Y$1:$BC$2027,24,FALSE)</f>
        <v>Cliente</v>
      </c>
      <c r="AH301" s="272" t="str">
        <f t="shared" si="4"/>
        <v>DDR4</v>
      </c>
      <c r="AI301" s="276">
        <v>4</v>
      </c>
      <c r="AJ301" s="276" t="s">
        <v>61</v>
      </c>
    </row>
    <row r="302" spans="1:36" x14ac:dyDescent="0.25">
      <c r="A302" s="299" t="s">
        <v>2109</v>
      </c>
      <c r="B302" s="297" t="s">
        <v>4476</v>
      </c>
      <c r="C302" s="297" t="s">
        <v>4511</v>
      </c>
      <c r="D302" s="297" t="s">
        <v>4842</v>
      </c>
      <c r="E302" s="297" t="s">
        <v>4843</v>
      </c>
      <c r="F302" s="297" t="s">
        <v>4505</v>
      </c>
      <c r="G302" s="297">
        <v>7</v>
      </c>
      <c r="H302" s="297" t="s">
        <v>5511</v>
      </c>
      <c r="I302" s="297"/>
      <c r="J302" s="297"/>
      <c r="K302" s="297" t="s">
        <v>4710</v>
      </c>
      <c r="L302" s="297"/>
      <c r="M302" s="297"/>
      <c r="N302" s="297"/>
      <c r="O302" s="297"/>
      <c r="P302" s="297">
        <v>14</v>
      </c>
      <c r="Q302" s="297"/>
      <c r="R302" s="297"/>
      <c r="S302" s="297"/>
      <c r="T302" s="297"/>
      <c r="U302" s="297" t="s">
        <v>4845</v>
      </c>
      <c r="V302" s="297">
        <v>43059</v>
      </c>
      <c r="W302" s="298" t="s">
        <v>5467</v>
      </c>
      <c r="X302" s="297" t="s">
        <v>4520</v>
      </c>
      <c r="Y302" s="299" t="s">
        <v>2109</v>
      </c>
      <c r="Z302" s="297" t="s">
        <v>2061</v>
      </c>
      <c r="AA302" s="300">
        <v>43620</v>
      </c>
      <c r="AB302" s="297" t="s">
        <v>5437</v>
      </c>
      <c r="AC302" s="297" t="s">
        <v>4510</v>
      </c>
      <c r="AD302" s="297" t="s">
        <v>61</v>
      </c>
      <c r="AE302" s="297"/>
      <c r="AF302" s="297"/>
      <c r="AG302" s="276" t="str">
        <f>VLOOKUP(A302,DataCv30!$Y$1:$BC$2027,24,FALSE)</f>
        <v>Cliente</v>
      </c>
      <c r="AH302" s="272" t="str">
        <f t="shared" si="4"/>
        <v>DDR4</v>
      </c>
      <c r="AI302" s="276">
        <v>4</v>
      </c>
      <c r="AJ302" s="276" t="s">
        <v>61</v>
      </c>
    </row>
    <row r="303" spans="1:36" x14ac:dyDescent="0.25">
      <c r="A303" s="299" t="s">
        <v>1472</v>
      </c>
      <c r="B303" s="297" t="s">
        <v>4476</v>
      </c>
      <c r="C303" s="297" t="s">
        <v>4511</v>
      </c>
      <c r="D303" s="297" t="s">
        <v>4842</v>
      </c>
      <c r="E303" s="297" t="s">
        <v>4843</v>
      </c>
      <c r="F303" s="297" t="s">
        <v>4505</v>
      </c>
      <c r="G303" s="297">
        <v>7</v>
      </c>
      <c r="H303" s="297" t="s">
        <v>5511</v>
      </c>
      <c r="I303" s="297"/>
      <c r="J303" s="297"/>
      <c r="K303" s="297" t="s">
        <v>4710</v>
      </c>
      <c r="L303" s="297"/>
      <c r="M303" s="297"/>
      <c r="N303" s="297"/>
      <c r="O303" s="297"/>
      <c r="P303" s="297">
        <v>14</v>
      </c>
      <c r="Q303" s="297"/>
      <c r="R303" s="297"/>
      <c r="S303" s="297"/>
      <c r="T303" s="297"/>
      <c r="U303" s="297" t="s">
        <v>4845</v>
      </c>
      <c r="V303" s="297">
        <v>43059</v>
      </c>
      <c r="W303" s="298" t="s">
        <v>5470</v>
      </c>
      <c r="X303" s="297" t="s">
        <v>4520</v>
      </c>
      <c r="Y303" s="299" t="s">
        <v>1472</v>
      </c>
      <c r="Z303" s="297" t="s">
        <v>1468</v>
      </c>
      <c r="AA303" s="300">
        <v>44097</v>
      </c>
      <c r="AB303" s="297" t="s">
        <v>5471</v>
      </c>
      <c r="AC303" s="297" t="s">
        <v>4510</v>
      </c>
      <c r="AD303" s="297" t="s">
        <v>61</v>
      </c>
      <c r="AE303" s="297"/>
      <c r="AF303" s="297"/>
      <c r="AG303" s="276" t="str">
        <f>VLOOKUP(A303,DataCv30!$Y$1:$BC$2027,24,FALSE)</f>
        <v>Cliente</v>
      </c>
      <c r="AH303" s="272" t="str">
        <f t="shared" si="4"/>
        <v>DDR4</v>
      </c>
      <c r="AI303" s="276">
        <v>4</v>
      </c>
      <c r="AJ303" s="276" t="s">
        <v>61</v>
      </c>
    </row>
    <row r="304" spans="1:36" x14ac:dyDescent="0.25">
      <c r="A304" s="299" t="s">
        <v>2768</v>
      </c>
      <c r="B304" s="297" t="s">
        <v>4476</v>
      </c>
      <c r="C304" s="297" t="s">
        <v>4511</v>
      </c>
      <c r="D304" s="297" t="s">
        <v>4842</v>
      </c>
      <c r="E304" s="297" t="s">
        <v>4843</v>
      </c>
      <c r="F304" s="297" t="s">
        <v>4505</v>
      </c>
      <c r="G304" s="297">
        <v>7</v>
      </c>
      <c r="H304" s="297" t="s">
        <v>5511</v>
      </c>
      <c r="I304" s="297"/>
      <c r="J304" s="297"/>
      <c r="K304" s="297" t="s">
        <v>4710</v>
      </c>
      <c r="L304" s="297"/>
      <c r="M304" s="297"/>
      <c r="N304" s="297"/>
      <c r="O304" s="297"/>
      <c r="P304" s="297">
        <v>14</v>
      </c>
      <c r="Q304" s="297"/>
      <c r="R304" s="297"/>
      <c r="S304" s="297"/>
      <c r="T304" s="297"/>
      <c r="U304" s="297" t="s">
        <v>4845</v>
      </c>
      <c r="V304" s="297">
        <v>43059</v>
      </c>
      <c r="W304" s="298" t="s">
        <v>5476</v>
      </c>
      <c r="X304" s="297" t="s">
        <v>4520</v>
      </c>
      <c r="Y304" s="299" t="s">
        <v>2768</v>
      </c>
      <c r="Z304" s="297" t="s">
        <v>2759</v>
      </c>
      <c r="AA304" s="300">
        <v>43902</v>
      </c>
      <c r="AB304" s="297" t="s">
        <v>5477</v>
      </c>
      <c r="AC304" s="297" t="s">
        <v>4510</v>
      </c>
      <c r="AD304" s="297" t="s">
        <v>61</v>
      </c>
      <c r="AE304" s="297"/>
      <c r="AF304" s="297"/>
      <c r="AG304" s="276" t="str">
        <f>VLOOKUP(A304,DataCv30!$Y$1:$BC$2027,24,FALSE)</f>
        <v>Cliente</v>
      </c>
      <c r="AH304" s="272" t="str">
        <f t="shared" si="4"/>
        <v>DDR4</v>
      </c>
      <c r="AI304" s="276">
        <v>4</v>
      </c>
      <c r="AJ304" s="276" t="s">
        <v>61</v>
      </c>
    </row>
    <row r="305" spans="1:36" x14ac:dyDescent="0.25">
      <c r="A305" s="299" t="s">
        <v>2110</v>
      </c>
      <c r="B305" s="297" t="s">
        <v>4476</v>
      </c>
      <c r="C305" s="297" t="s">
        <v>4511</v>
      </c>
      <c r="D305" s="297" t="s">
        <v>4842</v>
      </c>
      <c r="E305" s="297" t="s">
        <v>4843</v>
      </c>
      <c r="F305" s="297" t="s">
        <v>4505</v>
      </c>
      <c r="G305" s="297">
        <v>7</v>
      </c>
      <c r="H305" s="297" t="s">
        <v>5511</v>
      </c>
      <c r="I305" s="297"/>
      <c r="J305" s="297"/>
      <c r="K305" s="297" t="s">
        <v>4710</v>
      </c>
      <c r="L305" s="297"/>
      <c r="M305" s="297"/>
      <c r="N305" s="297"/>
      <c r="O305" s="297"/>
      <c r="P305" s="297">
        <v>14</v>
      </c>
      <c r="Q305" s="297"/>
      <c r="R305" s="297"/>
      <c r="S305" s="297"/>
      <c r="T305" s="297"/>
      <c r="U305" s="297" t="s">
        <v>4845</v>
      </c>
      <c r="V305" s="297">
        <v>43059</v>
      </c>
      <c r="W305" s="298" t="s">
        <v>5480</v>
      </c>
      <c r="X305" s="297" t="s">
        <v>4520</v>
      </c>
      <c r="Y305" s="299" t="s">
        <v>2110</v>
      </c>
      <c r="Z305" s="297" t="s">
        <v>2061</v>
      </c>
      <c r="AA305" s="300">
        <v>43620</v>
      </c>
      <c r="AB305" s="297" t="s">
        <v>5437</v>
      </c>
      <c r="AC305" s="297" t="s">
        <v>4510</v>
      </c>
      <c r="AD305" s="297" t="s">
        <v>61</v>
      </c>
      <c r="AE305" s="297"/>
      <c r="AF305" s="297"/>
      <c r="AG305" s="276" t="str">
        <f>VLOOKUP(A305,DataCv30!$Y$1:$BC$2027,24,FALSE)</f>
        <v>Cliente</v>
      </c>
      <c r="AH305" s="272" t="str">
        <f t="shared" si="4"/>
        <v>DDR4</v>
      </c>
      <c r="AI305" s="276">
        <v>4</v>
      </c>
      <c r="AJ305" s="276" t="s">
        <v>61</v>
      </c>
    </row>
    <row r="306" spans="1:36" x14ac:dyDescent="0.25">
      <c r="A306" s="299" t="s">
        <v>2852</v>
      </c>
      <c r="B306" s="297" t="s">
        <v>4476</v>
      </c>
      <c r="C306" s="297" t="s">
        <v>4511</v>
      </c>
      <c r="D306" s="297" t="s">
        <v>4850</v>
      </c>
      <c r="E306" s="297" t="s">
        <v>4843</v>
      </c>
      <c r="F306" s="297" t="s">
        <v>4540</v>
      </c>
      <c r="G306" s="297">
        <v>6</v>
      </c>
      <c r="H306" s="297" t="s">
        <v>5511</v>
      </c>
      <c r="I306" s="297"/>
      <c r="J306" s="297"/>
      <c r="K306" s="297" t="s">
        <v>4710</v>
      </c>
      <c r="L306" s="297"/>
      <c r="M306" s="297"/>
      <c r="N306" s="297"/>
      <c r="O306" s="297"/>
      <c r="P306" s="297">
        <v>14</v>
      </c>
      <c r="Q306" s="297"/>
      <c r="R306" s="297"/>
      <c r="S306" s="297"/>
      <c r="T306" s="297"/>
      <c r="U306" s="297" t="s">
        <v>4845</v>
      </c>
      <c r="V306" s="297">
        <v>43061</v>
      </c>
      <c r="W306" s="298" t="s">
        <v>4851</v>
      </c>
      <c r="X306" s="297" t="s">
        <v>4520</v>
      </c>
      <c r="Y306" s="299" t="s">
        <v>2852</v>
      </c>
      <c r="Z306" s="297" t="s">
        <v>11199</v>
      </c>
      <c r="AA306" s="300">
        <v>44134</v>
      </c>
      <c r="AB306" s="297" t="s">
        <v>11200</v>
      </c>
      <c r="AC306" s="297" t="s">
        <v>4510</v>
      </c>
      <c r="AD306" s="297" t="s">
        <v>61</v>
      </c>
      <c r="AE306" s="297"/>
      <c r="AF306" s="297"/>
      <c r="AG306" s="276" t="str">
        <f>VLOOKUP(A306,DataCv30!$Y$1:$BC$2027,24,FALSE)</f>
        <v>Cliente</v>
      </c>
      <c r="AH306" s="272" t="str">
        <f t="shared" si="4"/>
        <v>DDR4</v>
      </c>
      <c r="AI306" s="276">
        <v>4</v>
      </c>
      <c r="AJ306" s="276" t="s">
        <v>61</v>
      </c>
    </row>
    <row r="307" spans="1:36" x14ac:dyDescent="0.25">
      <c r="A307" s="299" t="s">
        <v>1285</v>
      </c>
      <c r="B307" s="297" t="s">
        <v>4476</v>
      </c>
      <c r="C307" s="297" t="s">
        <v>4511</v>
      </c>
      <c r="D307" s="297" t="s">
        <v>4850</v>
      </c>
      <c r="E307" s="297" t="s">
        <v>4843</v>
      </c>
      <c r="F307" s="297" t="s">
        <v>4540</v>
      </c>
      <c r="G307" s="297">
        <v>6</v>
      </c>
      <c r="H307" s="297" t="s">
        <v>5511</v>
      </c>
      <c r="I307" s="297"/>
      <c r="J307" s="297"/>
      <c r="K307" s="297" t="s">
        <v>4710</v>
      </c>
      <c r="L307" s="297"/>
      <c r="M307" s="297"/>
      <c r="N307" s="297"/>
      <c r="O307" s="297"/>
      <c r="P307" s="297">
        <v>14</v>
      </c>
      <c r="Q307" s="297"/>
      <c r="R307" s="297"/>
      <c r="S307" s="297"/>
      <c r="T307" s="297"/>
      <c r="U307" s="297" t="s">
        <v>4845</v>
      </c>
      <c r="V307" s="297">
        <v>43061</v>
      </c>
      <c r="W307" s="298" t="s">
        <v>5485</v>
      </c>
      <c r="X307" s="297" t="s">
        <v>4520</v>
      </c>
      <c r="Y307" s="299" t="s">
        <v>1285</v>
      </c>
      <c r="Z307" s="297" t="s">
        <v>1279</v>
      </c>
      <c r="AA307" s="300">
        <v>43950</v>
      </c>
      <c r="AB307" s="297" t="s">
        <v>5486</v>
      </c>
      <c r="AC307" s="297" t="s">
        <v>4510</v>
      </c>
      <c r="AD307" s="297" t="s">
        <v>61</v>
      </c>
      <c r="AE307" s="297"/>
      <c r="AF307" s="297"/>
      <c r="AG307" s="276" t="str">
        <f>VLOOKUP(A307,DataCv30!$Y$1:$BC$2027,24,FALSE)</f>
        <v>Cliente</v>
      </c>
      <c r="AH307" s="272" t="str">
        <f t="shared" si="4"/>
        <v>DDR4</v>
      </c>
      <c r="AI307" s="276">
        <v>4</v>
      </c>
      <c r="AJ307" s="276" t="s">
        <v>61</v>
      </c>
    </row>
    <row r="308" spans="1:36" x14ac:dyDescent="0.25">
      <c r="A308" s="299" t="s">
        <v>1312</v>
      </c>
      <c r="B308" s="297" t="s">
        <v>4476</v>
      </c>
      <c r="C308" s="297" t="s">
        <v>4511</v>
      </c>
      <c r="D308" s="297" t="s">
        <v>4850</v>
      </c>
      <c r="E308" s="297" t="s">
        <v>4843</v>
      </c>
      <c r="F308" s="297" t="s">
        <v>4540</v>
      </c>
      <c r="G308" s="297">
        <v>6</v>
      </c>
      <c r="H308" s="297" t="s">
        <v>5511</v>
      </c>
      <c r="I308" s="297"/>
      <c r="J308" s="297"/>
      <c r="K308" s="297" t="s">
        <v>4710</v>
      </c>
      <c r="L308" s="297"/>
      <c r="M308" s="297"/>
      <c r="N308" s="297"/>
      <c r="O308" s="297"/>
      <c r="P308" s="297">
        <v>14</v>
      </c>
      <c r="Q308" s="297"/>
      <c r="R308" s="297"/>
      <c r="S308" s="297"/>
      <c r="T308" s="297"/>
      <c r="U308" s="297" t="s">
        <v>4845</v>
      </c>
      <c r="V308" s="297">
        <v>43061</v>
      </c>
      <c r="W308" s="298" t="s">
        <v>5487</v>
      </c>
      <c r="X308" s="297" t="s">
        <v>4520</v>
      </c>
      <c r="Y308" s="299" t="s">
        <v>1312</v>
      </c>
      <c r="Z308" s="297" t="s">
        <v>1279</v>
      </c>
      <c r="AA308" s="300">
        <v>44109</v>
      </c>
      <c r="AB308" s="297" t="s">
        <v>5488</v>
      </c>
      <c r="AC308" s="297" t="s">
        <v>4510</v>
      </c>
      <c r="AD308" s="297" t="s">
        <v>61</v>
      </c>
      <c r="AE308" s="297"/>
      <c r="AF308" s="297"/>
      <c r="AG308" s="276" t="str">
        <f>VLOOKUP(A308,DataCv30!$Y$1:$BC$2027,24,FALSE)</f>
        <v>Cliente</v>
      </c>
      <c r="AH308" s="272" t="str">
        <f t="shared" si="4"/>
        <v>DDR4</v>
      </c>
      <c r="AI308" s="276">
        <v>4</v>
      </c>
      <c r="AJ308" s="276" t="s">
        <v>61</v>
      </c>
    </row>
    <row r="309" spans="1:36" x14ac:dyDescent="0.25">
      <c r="A309" s="299" t="s">
        <v>2855</v>
      </c>
      <c r="B309" s="297" t="s">
        <v>4476</v>
      </c>
      <c r="C309" s="297" t="s">
        <v>4511</v>
      </c>
      <c r="D309" s="297" t="s">
        <v>4850</v>
      </c>
      <c r="E309" s="297" t="s">
        <v>4843</v>
      </c>
      <c r="F309" s="297" t="s">
        <v>4540</v>
      </c>
      <c r="G309" s="297">
        <v>6</v>
      </c>
      <c r="H309" s="297" t="s">
        <v>5511</v>
      </c>
      <c r="I309" s="297"/>
      <c r="J309" s="297"/>
      <c r="K309" s="297" t="s">
        <v>4710</v>
      </c>
      <c r="L309" s="297"/>
      <c r="M309" s="297"/>
      <c r="N309" s="297"/>
      <c r="O309" s="297"/>
      <c r="P309" s="297">
        <v>14</v>
      </c>
      <c r="Q309" s="297"/>
      <c r="R309" s="297"/>
      <c r="S309" s="297"/>
      <c r="T309" s="297"/>
      <c r="U309" s="297" t="s">
        <v>4845</v>
      </c>
      <c r="V309" s="297">
        <v>43061</v>
      </c>
      <c r="W309" s="298" t="s">
        <v>5489</v>
      </c>
      <c r="X309" s="297" t="s">
        <v>4520</v>
      </c>
      <c r="Y309" s="299" t="s">
        <v>2855</v>
      </c>
      <c r="Z309" s="297" t="s">
        <v>4162</v>
      </c>
      <c r="AA309" s="300">
        <v>44118</v>
      </c>
      <c r="AB309" s="297" t="s">
        <v>5490</v>
      </c>
      <c r="AC309" s="297" t="s">
        <v>4510</v>
      </c>
      <c r="AD309" s="297" t="s">
        <v>61</v>
      </c>
      <c r="AE309" s="297"/>
      <c r="AF309" s="297"/>
      <c r="AG309" s="276" t="str">
        <f>VLOOKUP(A309,DataCv30!$Y$1:$BC$2027,24,FALSE)</f>
        <v>Cliente</v>
      </c>
      <c r="AH309" s="272" t="str">
        <f t="shared" si="4"/>
        <v>DDR4</v>
      </c>
      <c r="AI309" s="276">
        <v>4</v>
      </c>
      <c r="AJ309" s="276" t="s">
        <v>61</v>
      </c>
    </row>
    <row r="310" spans="1:36" x14ac:dyDescent="0.25">
      <c r="A310" s="299" t="s">
        <v>1314</v>
      </c>
      <c r="B310" s="297" t="s">
        <v>4476</v>
      </c>
      <c r="C310" s="297" t="s">
        <v>4511</v>
      </c>
      <c r="D310" s="297" t="s">
        <v>4850</v>
      </c>
      <c r="E310" s="297" t="s">
        <v>4843</v>
      </c>
      <c r="F310" s="297" t="s">
        <v>4540</v>
      </c>
      <c r="G310" s="297">
        <v>6</v>
      </c>
      <c r="H310" s="297" t="s">
        <v>5511</v>
      </c>
      <c r="I310" s="297"/>
      <c r="J310" s="297"/>
      <c r="K310" s="297" t="s">
        <v>4710</v>
      </c>
      <c r="L310" s="297"/>
      <c r="M310" s="297"/>
      <c r="N310" s="297"/>
      <c r="O310" s="297"/>
      <c r="P310" s="297">
        <v>14</v>
      </c>
      <c r="Q310" s="297"/>
      <c r="R310" s="297"/>
      <c r="S310" s="297"/>
      <c r="T310" s="297"/>
      <c r="U310" s="297" t="s">
        <v>4845</v>
      </c>
      <c r="V310" s="297">
        <v>43061</v>
      </c>
      <c r="W310" s="298" t="s">
        <v>5491</v>
      </c>
      <c r="X310" s="297" t="s">
        <v>4520</v>
      </c>
      <c r="Y310" s="299" t="s">
        <v>1314</v>
      </c>
      <c r="Z310" s="297" t="s">
        <v>1279</v>
      </c>
      <c r="AA310" s="300">
        <v>44109</v>
      </c>
      <c r="AB310" s="297" t="s">
        <v>5488</v>
      </c>
      <c r="AC310" s="297" t="s">
        <v>4510</v>
      </c>
      <c r="AD310" s="297" t="s">
        <v>61</v>
      </c>
      <c r="AE310" s="297"/>
      <c r="AF310" s="297"/>
      <c r="AG310" s="276" t="str">
        <f>VLOOKUP(A310,DataCv30!$Y$1:$BC$2027,24,FALSE)</f>
        <v>Cliente</v>
      </c>
      <c r="AH310" s="272" t="str">
        <f t="shared" si="4"/>
        <v>DDR4</v>
      </c>
      <c r="AI310" s="276">
        <v>4</v>
      </c>
      <c r="AJ310" s="276" t="s">
        <v>61</v>
      </c>
    </row>
    <row r="311" spans="1:36" x14ac:dyDescent="0.25">
      <c r="A311" s="299" t="s">
        <v>1313</v>
      </c>
      <c r="B311" s="297" t="s">
        <v>4476</v>
      </c>
      <c r="C311" s="297" t="s">
        <v>4511</v>
      </c>
      <c r="D311" s="297" t="s">
        <v>4850</v>
      </c>
      <c r="E311" s="297" t="s">
        <v>4843</v>
      </c>
      <c r="F311" s="297" t="s">
        <v>4540</v>
      </c>
      <c r="G311" s="297">
        <v>6</v>
      </c>
      <c r="H311" s="297" t="s">
        <v>5511</v>
      </c>
      <c r="I311" s="297"/>
      <c r="J311" s="297"/>
      <c r="K311" s="297" t="s">
        <v>4710</v>
      </c>
      <c r="L311" s="297"/>
      <c r="M311" s="297"/>
      <c r="N311" s="297"/>
      <c r="O311" s="297"/>
      <c r="P311" s="297">
        <v>14</v>
      </c>
      <c r="Q311" s="297"/>
      <c r="R311" s="297"/>
      <c r="S311" s="297"/>
      <c r="T311" s="297"/>
      <c r="U311" s="297" t="s">
        <v>4845</v>
      </c>
      <c r="V311" s="297">
        <v>43061</v>
      </c>
      <c r="W311" s="298" t="s">
        <v>5496</v>
      </c>
      <c r="X311" s="297" t="s">
        <v>4520</v>
      </c>
      <c r="Y311" s="299" t="s">
        <v>1313</v>
      </c>
      <c r="Z311" s="297" t="s">
        <v>1279</v>
      </c>
      <c r="AA311" s="300">
        <v>44109</v>
      </c>
      <c r="AB311" s="297" t="s">
        <v>5488</v>
      </c>
      <c r="AC311" s="297" t="s">
        <v>4510</v>
      </c>
      <c r="AD311" s="297" t="s">
        <v>61</v>
      </c>
      <c r="AE311" s="297"/>
      <c r="AF311" s="297"/>
      <c r="AG311" s="276" t="str">
        <f>VLOOKUP(A311,DataCv30!$Y$1:$BC$2027,24,FALSE)</f>
        <v>Cliente</v>
      </c>
      <c r="AH311" s="272" t="str">
        <f t="shared" si="4"/>
        <v>DDR4</v>
      </c>
      <c r="AI311" s="276">
        <v>4</v>
      </c>
      <c r="AJ311" s="276" t="s">
        <v>61</v>
      </c>
    </row>
    <row r="312" spans="1:36" x14ac:dyDescent="0.25">
      <c r="A312" s="299" t="s">
        <v>1035</v>
      </c>
      <c r="B312" s="297" t="s">
        <v>4476</v>
      </c>
      <c r="C312" s="297" t="s">
        <v>4538</v>
      </c>
      <c r="D312" s="297" t="s">
        <v>5161</v>
      </c>
      <c r="E312" s="297" t="s">
        <v>4837</v>
      </c>
      <c r="F312" s="297" t="s">
        <v>4513</v>
      </c>
      <c r="G312" s="297">
        <v>6</v>
      </c>
      <c r="H312" s="297" t="s">
        <v>4760</v>
      </c>
      <c r="I312" s="297"/>
      <c r="J312" s="297"/>
      <c r="K312" s="297" t="s">
        <v>4710</v>
      </c>
      <c r="L312" s="297"/>
      <c r="M312" s="297"/>
      <c r="N312" s="297"/>
      <c r="O312" s="297"/>
      <c r="P312" s="297">
        <v>15.6</v>
      </c>
      <c r="Q312" s="297"/>
      <c r="R312" s="297"/>
      <c r="S312" s="297"/>
      <c r="T312" s="297" t="s">
        <v>4520</v>
      </c>
      <c r="U312" s="297"/>
      <c r="V312" s="297">
        <v>43069</v>
      </c>
      <c r="W312" s="298" t="s">
        <v>11201</v>
      </c>
      <c r="X312" s="297" t="s">
        <v>4520</v>
      </c>
      <c r="Y312" s="299" t="s">
        <v>1035</v>
      </c>
      <c r="Z312" s="297" t="s">
        <v>1017</v>
      </c>
      <c r="AA312" s="300">
        <v>43906</v>
      </c>
      <c r="AB312" s="297" t="s">
        <v>5219</v>
      </c>
      <c r="AC312" s="297" t="s">
        <v>4510</v>
      </c>
      <c r="AD312" s="297" t="s">
        <v>61</v>
      </c>
      <c r="AE312" s="297"/>
      <c r="AF312" s="297"/>
      <c r="AG312" s="276" t="str">
        <f>VLOOKUP(A312,DataCv30!$Y$1:$BC$2027,24,FALSE)</f>
        <v>Cliente</v>
      </c>
      <c r="AH312" s="272" t="str">
        <f t="shared" si="4"/>
        <v>DDR4</v>
      </c>
      <c r="AI312" s="276">
        <v>4</v>
      </c>
      <c r="AJ312" s="276" t="s">
        <v>61</v>
      </c>
    </row>
    <row r="313" spans="1:36" x14ac:dyDescent="0.25">
      <c r="A313" s="299" t="s">
        <v>3104</v>
      </c>
      <c r="B313" s="297" t="s">
        <v>4476</v>
      </c>
      <c r="C313" s="297" t="s">
        <v>4538</v>
      </c>
      <c r="D313" s="297" t="s">
        <v>4741</v>
      </c>
      <c r="E313" s="297" t="s">
        <v>4646</v>
      </c>
      <c r="F313" s="297" t="s">
        <v>4540</v>
      </c>
      <c r="G313" s="297">
        <v>6</v>
      </c>
      <c r="H313" s="297" t="s">
        <v>5511</v>
      </c>
      <c r="I313" s="297"/>
      <c r="J313" s="297"/>
      <c r="K313" s="297" t="s">
        <v>11047</v>
      </c>
      <c r="L313" s="297"/>
      <c r="M313" s="297"/>
      <c r="N313" s="297"/>
      <c r="O313" s="297"/>
      <c r="P313" s="297">
        <v>14</v>
      </c>
      <c r="Q313" s="297"/>
      <c r="R313" s="297"/>
      <c r="S313" s="297"/>
      <c r="T313" s="297"/>
      <c r="U313" s="297"/>
      <c r="V313" s="297">
        <v>43069</v>
      </c>
      <c r="W313" s="298" t="s">
        <v>5506</v>
      </c>
      <c r="X313" s="297" t="s">
        <v>4520</v>
      </c>
      <c r="Y313" s="299" t="s">
        <v>3104</v>
      </c>
      <c r="Z313" s="297" t="s">
        <v>3054</v>
      </c>
      <c r="AA313" s="300">
        <v>43684</v>
      </c>
      <c r="AB313" s="297" t="s">
        <v>5507</v>
      </c>
      <c r="AC313" s="297" t="s">
        <v>4510</v>
      </c>
      <c r="AD313" s="297" t="s">
        <v>61</v>
      </c>
      <c r="AE313" s="297"/>
      <c r="AF313" s="297"/>
      <c r="AG313" s="276" t="str">
        <f>VLOOKUP(A313,DataCv30!$Y$1:$BC$2027,24,FALSE)</f>
        <v>Cliente</v>
      </c>
      <c r="AH313" s="272" t="str">
        <f t="shared" si="4"/>
        <v>DDR4</v>
      </c>
      <c r="AI313" s="276">
        <v>4</v>
      </c>
      <c r="AJ313" s="276" t="s">
        <v>61</v>
      </c>
    </row>
    <row r="314" spans="1:36" x14ac:dyDescent="0.25">
      <c r="A314" s="299" t="s">
        <v>1283</v>
      </c>
      <c r="B314" s="297" t="s">
        <v>4476</v>
      </c>
      <c r="C314" s="297" t="s">
        <v>4538</v>
      </c>
      <c r="D314" s="297" t="s">
        <v>4741</v>
      </c>
      <c r="E314" s="297" t="s">
        <v>4646</v>
      </c>
      <c r="F314" s="297" t="s">
        <v>4540</v>
      </c>
      <c r="G314" s="297">
        <v>6</v>
      </c>
      <c r="H314" s="297" t="s">
        <v>5511</v>
      </c>
      <c r="I314" s="297"/>
      <c r="J314" s="297"/>
      <c r="K314" s="297" t="s">
        <v>11047</v>
      </c>
      <c r="L314" s="297"/>
      <c r="M314" s="297"/>
      <c r="N314" s="297"/>
      <c r="O314" s="297"/>
      <c r="P314" s="297">
        <v>14</v>
      </c>
      <c r="Q314" s="297"/>
      <c r="R314" s="297"/>
      <c r="S314" s="297"/>
      <c r="T314" s="297"/>
      <c r="U314" s="297"/>
      <c r="V314" s="297">
        <v>43069</v>
      </c>
      <c r="W314" s="298" t="s">
        <v>5514</v>
      </c>
      <c r="X314" s="297" t="s">
        <v>4520</v>
      </c>
      <c r="Y314" s="299" t="s">
        <v>1283</v>
      </c>
      <c r="Z314" s="297" t="s">
        <v>1279</v>
      </c>
      <c r="AA314" s="300">
        <v>43950</v>
      </c>
      <c r="AB314" s="297" t="s">
        <v>5515</v>
      </c>
      <c r="AC314" s="297" t="s">
        <v>4510</v>
      </c>
      <c r="AD314" s="297" t="s">
        <v>61</v>
      </c>
      <c r="AE314" s="297"/>
      <c r="AF314" s="297"/>
      <c r="AG314" s="276" t="str">
        <f>VLOOKUP(A314,DataCv30!$Y$1:$BC$2027,24,FALSE)</f>
        <v>Cliente</v>
      </c>
      <c r="AH314" s="272" t="str">
        <f t="shared" si="4"/>
        <v>DDR4</v>
      </c>
      <c r="AI314" s="276">
        <v>4</v>
      </c>
      <c r="AJ314" s="276" t="s">
        <v>61</v>
      </c>
    </row>
    <row r="315" spans="1:36" x14ac:dyDescent="0.25">
      <c r="A315" s="299" t="s">
        <v>651</v>
      </c>
      <c r="B315" s="297" t="s">
        <v>4476</v>
      </c>
      <c r="C315" s="297" t="s">
        <v>4538</v>
      </c>
      <c r="D315" s="297" t="s">
        <v>4741</v>
      </c>
      <c r="E315" s="297" t="s">
        <v>4646</v>
      </c>
      <c r="F315" s="297" t="s">
        <v>4540</v>
      </c>
      <c r="G315" s="297">
        <v>6</v>
      </c>
      <c r="H315" s="297" t="s">
        <v>5511</v>
      </c>
      <c r="I315" s="297"/>
      <c r="J315" s="297"/>
      <c r="K315" s="297" t="s">
        <v>11047</v>
      </c>
      <c r="L315" s="297"/>
      <c r="M315" s="297"/>
      <c r="N315" s="297"/>
      <c r="O315" s="297"/>
      <c r="P315" s="297">
        <v>14</v>
      </c>
      <c r="Q315" s="297"/>
      <c r="R315" s="297"/>
      <c r="S315" s="297"/>
      <c r="T315" s="297"/>
      <c r="U315" s="297"/>
      <c r="V315" s="297">
        <v>43069</v>
      </c>
      <c r="W315" s="298" t="s">
        <v>5518</v>
      </c>
      <c r="X315" s="297" t="s">
        <v>4520</v>
      </c>
      <c r="Y315" s="299" t="s">
        <v>651</v>
      </c>
      <c r="Z315" s="297" t="s">
        <v>634</v>
      </c>
      <c r="AA315" s="300">
        <v>43494</v>
      </c>
      <c r="AB315" s="297" t="s">
        <v>4730</v>
      </c>
      <c r="AC315" s="297" t="s">
        <v>4510</v>
      </c>
      <c r="AD315" s="297" t="s">
        <v>61</v>
      </c>
      <c r="AE315" s="297"/>
      <c r="AF315" s="297"/>
      <c r="AG315" s="276" t="str">
        <f>VLOOKUP(A315,DataCv30!$Y$1:$BC$2027,24,FALSE)</f>
        <v>Cliente</v>
      </c>
      <c r="AH315" s="272" t="str">
        <f t="shared" si="4"/>
        <v>DDR4</v>
      </c>
      <c r="AI315" s="276">
        <v>4</v>
      </c>
      <c r="AJ315" s="276" t="s">
        <v>61</v>
      </c>
    </row>
    <row r="316" spans="1:36" x14ac:dyDescent="0.25">
      <c r="A316" s="299" t="s">
        <v>1320</v>
      </c>
      <c r="B316" s="297" t="s">
        <v>4476</v>
      </c>
      <c r="C316" s="297" t="s">
        <v>4538</v>
      </c>
      <c r="D316" s="297" t="s">
        <v>4741</v>
      </c>
      <c r="E316" s="297" t="s">
        <v>4646</v>
      </c>
      <c r="F316" s="297" t="s">
        <v>4540</v>
      </c>
      <c r="G316" s="297">
        <v>6</v>
      </c>
      <c r="H316" s="297" t="s">
        <v>5511</v>
      </c>
      <c r="I316" s="297"/>
      <c r="J316" s="297"/>
      <c r="K316" s="297" t="s">
        <v>11047</v>
      </c>
      <c r="L316" s="297"/>
      <c r="M316" s="297"/>
      <c r="N316" s="297"/>
      <c r="O316" s="297"/>
      <c r="P316" s="297">
        <v>14</v>
      </c>
      <c r="Q316" s="297"/>
      <c r="R316" s="297"/>
      <c r="S316" s="297"/>
      <c r="T316" s="297"/>
      <c r="U316" s="297"/>
      <c r="V316" s="297">
        <v>43069</v>
      </c>
      <c r="W316" s="298" t="s">
        <v>5521</v>
      </c>
      <c r="X316" s="297" t="s">
        <v>4520</v>
      </c>
      <c r="Y316" s="299" t="s">
        <v>1320</v>
      </c>
      <c r="Z316" s="297" t="s">
        <v>1279</v>
      </c>
      <c r="AA316" s="300">
        <v>43964</v>
      </c>
      <c r="AB316" s="297" t="s">
        <v>5522</v>
      </c>
      <c r="AC316" s="297" t="s">
        <v>4510</v>
      </c>
      <c r="AD316" s="297" t="s">
        <v>61</v>
      </c>
      <c r="AE316" s="297"/>
      <c r="AF316" s="297"/>
      <c r="AG316" s="276" t="str">
        <f>VLOOKUP(A316,DataCv30!$Y$1:$BC$2027,24,FALSE)</f>
        <v>Cliente</v>
      </c>
      <c r="AH316" s="272" t="str">
        <f t="shared" si="4"/>
        <v>DDR4</v>
      </c>
      <c r="AI316" s="276">
        <v>4</v>
      </c>
      <c r="AJ316" s="276" t="s">
        <v>61</v>
      </c>
    </row>
    <row r="317" spans="1:36" x14ac:dyDescent="0.25">
      <c r="A317" s="299" t="s">
        <v>1936</v>
      </c>
      <c r="B317" s="297" t="s">
        <v>4476</v>
      </c>
      <c r="C317" s="297" t="s">
        <v>4538</v>
      </c>
      <c r="D317" s="297" t="s">
        <v>4741</v>
      </c>
      <c r="E317" s="297" t="s">
        <v>4646</v>
      </c>
      <c r="F317" s="297" t="s">
        <v>4540</v>
      </c>
      <c r="G317" s="297">
        <v>6</v>
      </c>
      <c r="H317" s="297" t="s">
        <v>5511</v>
      </c>
      <c r="I317" s="297"/>
      <c r="J317" s="297"/>
      <c r="K317" s="297" t="s">
        <v>11047</v>
      </c>
      <c r="L317" s="297"/>
      <c r="M317" s="297"/>
      <c r="N317" s="297"/>
      <c r="O317" s="297"/>
      <c r="P317" s="297">
        <v>14</v>
      </c>
      <c r="Q317" s="297"/>
      <c r="R317" s="297"/>
      <c r="S317" s="297"/>
      <c r="T317" s="297"/>
      <c r="U317" s="297"/>
      <c r="V317" s="297">
        <v>43069</v>
      </c>
      <c r="W317" s="298" t="s">
        <v>5525</v>
      </c>
      <c r="X317" s="297" t="s">
        <v>4520</v>
      </c>
      <c r="Y317" s="299" t="s">
        <v>1936</v>
      </c>
      <c r="Z317" s="297" t="s">
        <v>1928</v>
      </c>
      <c r="AA317" s="300">
        <v>43644</v>
      </c>
      <c r="AB317" s="297" t="s">
        <v>5526</v>
      </c>
      <c r="AC317" s="297" t="s">
        <v>4510</v>
      </c>
      <c r="AD317" s="297" t="s">
        <v>61</v>
      </c>
      <c r="AE317" s="297"/>
      <c r="AF317" s="297"/>
      <c r="AG317" s="276" t="str">
        <f>VLOOKUP(A317,DataCv30!$Y$1:$BC$2027,24,FALSE)</f>
        <v>Cliente</v>
      </c>
      <c r="AH317" s="272" t="str">
        <f t="shared" si="4"/>
        <v>DDR4</v>
      </c>
      <c r="AI317" s="276">
        <v>4</v>
      </c>
      <c r="AJ317" s="276" t="s">
        <v>61</v>
      </c>
    </row>
    <row r="318" spans="1:36" x14ac:dyDescent="0.25">
      <c r="A318" s="299" t="s">
        <v>1317</v>
      </c>
      <c r="B318" s="297" t="s">
        <v>4476</v>
      </c>
      <c r="C318" s="297" t="s">
        <v>4538</v>
      </c>
      <c r="D318" s="297" t="s">
        <v>4741</v>
      </c>
      <c r="E318" s="297" t="s">
        <v>4646</v>
      </c>
      <c r="F318" s="297" t="s">
        <v>4540</v>
      </c>
      <c r="G318" s="297">
        <v>6</v>
      </c>
      <c r="H318" s="297" t="s">
        <v>5511</v>
      </c>
      <c r="I318" s="297"/>
      <c r="J318" s="297"/>
      <c r="K318" s="297" t="s">
        <v>11047</v>
      </c>
      <c r="L318" s="297"/>
      <c r="M318" s="297"/>
      <c r="N318" s="297"/>
      <c r="O318" s="297"/>
      <c r="P318" s="297">
        <v>14</v>
      </c>
      <c r="Q318" s="297"/>
      <c r="R318" s="297"/>
      <c r="S318" s="297"/>
      <c r="T318" s="297"/>
      <c r="U318" s="297"/>
      <c r="V318" s="297">
        <v>43069</v>
      </c>
      <c r="W318" s="298" t="s">
        <v>5528</v>
      </c>
      <c r="X318" s="297" t="s">
        <v>4520</v>
      </c>
      <c r="Y318" s="299" t="s">
        <v>1317</v>
      </c>
      <c r="Z318" s="297" t="s">
        <v>1279</v>
      </c>
      <c r="AA318" s="300">
        <v>43964</v>
      </c>
      <c r="AB318" s="297" t="s">
        <v>5522</v>
      </c>
      <c r="AC318" s="297" t="s">
        <v>4510</v>
      </c>
      <c r="AD318" s="297" t="s">
        <v>61</v>
      </c>
      <c r="AE318" s="297"/>
      <c r="AF318" s="297"/>
      <c r="AG318" s="276" t="str">
        <f>VLOOKUP(A318,DataCv30!$Y$1:$BC$2027,24,FALSE)</f>
        <v>Cliente</v>
      </c>
      <c r="AH318" s="272" t="str">
        <f t="shared" si="4"/>
        <v>DDR4</v>
      </c>
      <c r="AI318" s="276">
        <v>4</v>
      </c>
      <c r="AJ318" s="276" t="s">
        <v>61</v>
      </c>
    </row>
    <row r="319" spans="1:36" x14ac:dyDescent="0.25">
      <c r="A319" s="299" t="s">
        <v>654</v>
      </c>
      <c r="B319" s="297" t="s">
        <v>4476</v>
      </c>
      <c r="C319" s="297" t="s">
        <v>4538</v>
      </c>
      <c r="D319" s="297" t="s">
        <v>4741</v>
      </c>
      <c r="E319" s="297" t="s">
        <v>4646</v>
      </c>
      <c r="F319" s="297" t="s">
        <v>4540</v>
      </c>
      <c r="G319" s="297">
        <v>6</v>
      </c>
      <c r="H319" s="297" t="s">
        <v>5511</v>
      </c>
      <c r="I319" s="297"/>
      <c r="J319" s="297"/>
      <c r="K319" s="297" t="s">
        <v>11047</v>
      </c>
      <c r="L319" s="297"/>
      <c r="M319" s="297"/>
      <c r="N319" s="297"/>
      <c r="O319" s="297"/>
      <c r="P319" s="297">
        <v>14</v>
      </c>
      <c r="Q319" s="297"/>
      <c r="R319" s="297"/>
      <c r="S319" s="297"/>
      <c r="T319" s="297"/>
      <c r="U319" s="297"/>
      <c r="V319" s="297">
        <v>43069</v>
      </c>
      <c r="W319" s="298" t="s">
        <v>5529</v>
      </c>
      <c r="X319" s="297" t="s">
        <v>4520</v>
      </c>
      <c r="Y319" s="299" t="s">
        <v>654</v>
      </c>
      <c r="Z319" s="297" t="s">
        <v>634</v>
      </c>
      <c r="AA319" s="300">
        <v>43495</v>
      </c>
      <c r="AB319" s="297" t="s">
        <v>4730</v>
      </c>
      <c r="AC319" s="297" t="s">
        <v>4510</v>
      </c>
      <c r="AD319" s="297" t="s">
        <v>61</v>
      </c>
      <c r="AE319" s="297"/>
      <c r="AF319" s="297"/>
      <c r="AG319" s="276" t="str">
        <f>VLOOKUP(A319,DataCv30!$Y$1:$BC$2027,24,FALSE)</f>
        <v>Cliente</v>
      </c>
      <c r="AH319" s="272" t="str">
        <f t="shared" si="4"/>
        <v>DDR4</v>
      </c>
      <c r="AI319" s="276">
        <v>4</v>
      </c>
      <c r="AJ319" s="276" t="s">
        <v>61</v>
      </c>
    </row>
    <row r="320" spans="1:36" x14ac:dyDescent="0.25">
      <c r="A320" s="299" t="s">
        <v>656</v>
      </c>
      <c r="B320" s="297" t="s">
        <v>4476</v>
      </c>
      <c r="C320" s="297" t="s">
        <v>4538</v>
      </c>
      <c r="D320" s="297" t="s">
        <v>4741</v>
      </c>
      <c r="E320" s="297" t="s">
        <v>4646</v>
      </c>
      <c r="F320" s="297" t="s">
        <v>4540</v>
      </c>
      <c r="G320" s="297">
        <v>6</v>
      </c>
      <c r="H320" s="297" t="s">
        <v>5511</v>
      </c>
      <c r="I320" s="297"/>
      <c r="J320" s="297"/>
      <c r="K320" s="297" t="s">
        <v>11047</v>
      </c>
      <c r="L320" s="297"/>
      <c r="M320" s="297"/>
      <c r="N320" s="297"/>
      <c r="O320" s="297"/>
      <c r="P320" s="297">
        <v>14</v>
      </c>
      <c r="Q320" s="297"/>
      <c r="R320" s="297"/>
      <c r="S320" s="297"/>
      <c r="T320" s="297"/>
      <c r="U320" s="297"/>
      <c r="V320" s="297">
        <v>43069</v>
      </c>
      <c r="W320" s="298" t="s">
        <v>5531</v>
      </c>
      <c r="X320" s="297" t="s">
        <v>4520</v>
      </c>
      <c r="Y320" s="299" t="s">
        <v>656</v>
      </c>
      <c r="Z320" s="297" t="s">
        <v>634</v>
      </c>
      <c r="AA320" s="300">
        <v>43494</v>
      </c>
      <c r="AB320" s="297" t="s">
        <v>4730</v>
      </c>
      <c r="AC320" s="297" t="s">
        <v>4510</v>
      </c>
      <c r="AD320" s="297" t="s">
        <v>61</v>
      </c>
      <c r="AE320" s="297"/>
      <c r="AF320" s="297"/>
      <c r="AG320" s="276" t="str">
        <f>VLOOKUP(A320,DataCv30!$Y$1:$BC$2027,24,FALSE)</f>
        <v>Cliente</v>
      </c>
      <c r="AH320" s="272" t="str">
        <f t="shared" si="4"/>
        <v>DDR4</v>
      </c>
      <c r="AI320" s="276">
        <v>4</v>
      </c>
      <c r="AJ320" s="276" t="s">
        <v>61</v>
      </c>
    </row>
    <row r="321" spans="1:36" x14ac:dyDescent="0.25">
      <c r="A321" s="299" t="s">
        <v>1294</v>
      </c>
      <c r="B321" s="297" t="s">
        <v>4476</v>
      </c>
      <c r="C321" s="297" t="s">
        <v>4538</v>
      </c>
      <c r="D321" s="297" t="s">
        <v>4741</v>
      </c>
      <c r="E321" s="297" t="s">
        <v>4646</v>
      </c>
      <c r="F321" s="297" t="s">
        <v>4540</v>
      </c>
      <c r="G321" s="297">
        <v>6</v>
      </c>
      <c r="H321" s="297" t="s">
        <v>5511</v>
      </c>
      <c r="I321" s="297"/>
      <c r="J321" s="297"/>
      <c r="K321" s="297" t="s">
        <v>11047</v>
      </c>
      <c r="L321" s="297"/>
      <c r="M321" s="297"/>
      <c r="N321" s="297"/>
      <c r="O321" s="297"/>
      <c r="P321" s="297">
        <v>14</v>
      </c>
      <c r="Q321" s="297"/>
      <c r="R321" s="297"/>
      <c r="S321" s="297"/>
      <c r="T321" s="297"/>
      <c r="U321" s="297"/>
      <c r="V321" s="297">
        <v>43069</v>
      </c>
      <c r="W321" s="298" t="s">
        <v>5539</v>
      </c>
      <c r="X321" s="297" t="s">
        <v>4520</v>
      </c>
      <c r="Y321" s="299" t="s">
        <v>1294</v>
      </c>
      <c r="Z321" s="297" t="s">
        <v>1279</v>
      </c>
      <c r="AA321" s="300">
        <v>44036</v>
      </c>
      <c r="AB321" s="297" t="s">
        <v>4752</v>
      </c>
      <c r="AC321" s="297" t="s">
        <v>4510</v>
      </c>
      <c r="AD321" s="297" t="s">
        <v>61</v>
      </c>
      <c r="AE321" s="297"/>
      <c r="AF321" s="297"/>
      <c r="AG321" s="276" t="str">
        <f>VLOOKUP(A321,DataCv30!$Y$1:$BC$2027,24,FALSE)</f>
        <v>Cliente</v>
      </c>
      <c r="AH321" s="272" t="str">
        <f t="shared" si="4"/>
        <v>DDR4</v>
      </c>
      <c r="AI321" s="276">
        <v>4</v>
      </c>
      <c r="AJ321" s="276" t="s">
        <v>61</v>
      </c>
    </row>
    <row r="322" spans="1:36" x14ac:dyDescent="0.25">
      <c r="A322" s="299" t="s">
        <v>1318</v>
      </c>
      <c r="B322" s="297" t="s">
        <v>4476</v>
      </c>
      <c r="C322" s="297" t="s">
        <v>4538</v>
      </c>
      <c r="D322" s="297" t="s">
        <v>4741</v>
      </c>
      <c r="E322" s="297" t="s">
        <v>4646</v>
      </c>
      <c r="F322" s="297" t="s">
        <v>4540</v>
      </c>
      <c r="G322" s="297">
        <v>6</v>
      </c>
      <c r="H322" s="297" t="s">
        <v>5511</v>
      </c>
      <c r="I322" s="297"/>
      <c r="J322" s="297"/>
      <c r="K322" s="297" t="s">
        <v>11047</v>
      </c>
      <c r="L322" s="297"/>
      <c r="M322" s="297"/>
      <c r="N322" s="297"/>
      <c r="O322" s="297"/>
      <c r="P322" s="297">
        <v>14</v>
      </c>
      <c r="Q322" s="297"/>
      <c r="R322" s="297"/>
      <c r="S322" s="297"/>
      <c r="T322" s="297"/>
      <c r="U322" s="297"/>
      <c r="V322" s="297">
        <v>43069</v>
      </c>
      <c r="W322" s="298" t="s">
        <v>5543</v>
      </c>
      <c r="X322" s="297" t="s">
        <v>4520</v>
      </c>
      <c r="Y322" s="299" t="s">
        <v>1318</v>
      </c>
      <c r="Z322" s="297" t="s">
        <v>1279</v>
      </c>
      <c r="AA322" s="300">
        <v>43964</v>
      </c>
      <c r="AB322" s="297" t="s">
        <v>5522</v>
      </c>
      <c r="AC322" s="297" t="s">
        <v>4510</v>
      </c>
      <c r="AD322" s="297" t="s">
        <v>61</v>
      </c>
      <c r="AE322" s="297"/>
      <c r="AF322" s="297"/>
      <c r="AG322" s="276" t="str">
        <f>VLOOKUP(A322,DataCv30!$Y$1:$BC$2027,24,FALSE)</f>
        <v>Cliente</v>
      </c>
      <c r="AH322" s="272" t="str">
        <f t="shared" si="4"/>
        <v>DDR4</v>
      </c>
      <c r="AI322" s="276">
        <v>4</v>
      </c>
      <c r="AJ322" s="276" t="s">
        <v>61</v>
      </c>
    </row>
    <row r="323" spans="1:36" x14ac:dyDescent="0.25">
      <c r="A323" s="299" t="s">
        <v>3692</v>
      </c>
      <c r="B323" s="297" t="s">
        <v>4476</v>
      </c>
      <c r="C323" s="297" t="s">
        <v>4538</v>
      </c>
      <c r="D323" s="297" t="s">
        <v>4741</v>
      </c>
      <c r="E323" s="297" t="s">
        <v>4646</v>
      </c>
      <c r="F323" s="297" t="s">
        <v>4540</v>
      </c>
      <c r="G323" s="297">
        <v>6</v>
      </c>
      <c r="H323" s="297" t="s">
        <v>5511</v>
      </c>
      <c r="I323" s="297"/>
      <c r="J323" s="297"/>
      <c r="K323" s="297" t="s">
        <v>11047</v>
      </c>
      <c r="L323" s="297"/>
      <c r="M323" s="297"/>
      <c r="N323" s="297"/>
      <c r="O323" s="297"/>
      <c r="P323" s="297">
        <v>14</v>
      </c>
      <c r="Q323" s="297"/>
      <c r="R323" s="297"/>
      <c r="S323" s="297"/>
      <c r="T323" s="297"/>
      <c r="U323" s="297"/>
      <c r="V323" s="297">
        <v>43069</v>
      </c>
      <c r="W323" s="298" t="s">
        <v>5544</v>
      </c>
      <c r="X323" s="297" t="s">
        <v>4520</v>
      </c>
      <c r="Y323" s="299" t="s">
        <v>3692</v>
      </c>
      <c r="Z323" s="297" t="s">
        <v>3679</v>
      </c>
      <c r="AA323" s="300">
        <v>44018</v>
      </c>
      <c r="AB323" s="297" t="s">
        <v>5545</v>
      </c>
      <c r="AC323" s="297" t="s">
        <v>4510</v>
      </c>
      <c r="AD323" s="297" t="s">
        <v>61</v>
      </c>
      <c r="AE323" s="297"/>
      <c r="AF323" s="297"/>
      <c r="AG323" s="276" t="str">
        <f>VLOOKUP(A323,DataCv30!$Y$1:$BC$2027,24,FALSE)</f>
        <v>Cliente</v>
      </c>
      <c r="AH323" s="272" t="str">
        <f t="shared" ref="AH323:AH386" si="5">IF(G323&gt;=6,"DDR4",IF(G323&gt;=4,"DDR3L","DDR3"))</f>
        <v>DDR4</v>
      </c>
      <c r="AI323" s="276">
        <v>4</v>
      </c>
      <c r="AJ323" s="276" t="s">
        <v>61</v>
      </c>
    </row>
    <row r="324" spans="1:36" x14ac:dyDescent="0.25">
      <c r="A324" s="299" t="s">
        <v>659</v>
      </c>
      <c r="B324" s="297" t="s">
        <v>4476</v>
      </c>
      <c r="C324" s="297" t="s">
        <v>4538</v>
      </c>
      <c r="D324" s="297" t="s">
        <v>4741</v>
      </c>
      <c r="E324" s="297" t="s">
        <v>4646</v>
      </c>
      <c r="F324" s="297" t="s">
        <v>4540</v>
      </c>
      <c r="G324" s="297">
        <v>6</v>
      </c>
      <c r="H324" s="297" t="s">
        <v>5511</v>
      </c>
      <c r="I324" s="297"/>
      <c r="J324" s="297"/>
      <c r="K324" s="297" t="s">
        <v>11047</v>
      </c>
      <c r="L324" s="297"/>
      <c r="M324" s="297"/>
      <c r="N324" s="297"/>
      <c r="O324" s="297"/>
      <c r="P324" s="297">
        <v>14</v>
      </c>
      <c r="Q324" s="297"/>
      <c r="R324" s="297"/>
      <c r="S324" s="297"/>
      <c r="T324" s="297"/>
      <c r="U324" s="297"/>
      <c r="V324" s="297">
        <v>43069</v>
      </c>
      <c r="W324" s="298" t="s">
        <v>5552</v>
      </c>
      <c r="X324" s="297" t="s">
        <v>4520</v>
      </c>
      <c r="Y324" s="299" t="s">
        <v>659</v>
      </c>
      <c r="Z324" s="297" t="s">
        <v>634</v>
      </c>
      <c r="AA324" s="300">
        <v>43494</v>
      </c>
      <c r="AB324" s="297" t="s">
        <v>4730</v>
      </c>
      <c r="AC324" s="297" t="s">
        <v>4510</v>
      </c>
      <c r="AD324" s="297" t="s">
        <v>61</v>
      </c>
      <c r="AE324" s="297"/>
      <c r="AF324" s="297"/>
      <c r="AG324" s="276" t="str">
        <f>VLOOKUP(A324,DataCv30!$Y$1:$BC$2027,24,FALSE)</f>
        <v>Cliente</v>
      </c>
      <c r="AH324" s="272" t="str">
        <f t="shared" si="5"/>
        <v>DDR4</v>
      </c>
      <c r="AI324" s="276">
        <v>4</v>
      </c>
      <c r="AJ324" s="276" t="s">
        <v>61</v>
      </c>
    </row>
    <row r="325" spans="1:36" x14ac:dyDescent="0.25">
      <c r="A325" s="299" t="s">
        <v>3107</v>
      </c>
      <c r="B325" s="297" t="s">
        <v>4476</v>
      </c>
      <c r="C325" s="297" t="s">
        <v>4538</v>
      </c>
      <c r="D325" s="297" t="s">
        <v>4741</v>
      </c>
      <c r="E325" s="297" t="s">
        <v>4646</v>
      </c>
      <c r="F325" s="297" t="s">
        <v>4540</v>
      </c>
      <c r="G325" s="297">
        <v>6</v>
      </c>
      <c r="H325" s="297" t="s">
        <v>5511</v>
      </c>
      <c r="I325" s="297"/>
      <c r="J325" s="297"/>
      <c r="K325" s="297" t="s">
        <v>11047</v>
      </c>
      <c r="L325" s="297"/>
      <c r="M325" s="297"/>
      <c r="N325" s="297"/>
      <c r="O325" s="297"/>
      <c r="P325" s="297">
        <v>14</v>
      </c>
      <c r="Q325" s="297"/>
      <c r="R325" s="297"/>
      <c r="S325" s="297"/>
      <c r="T325" s="297"/>
      <c r="U325" s="297"/>
      <c r="V325" s="297">
        <v>43069</v>
      </c>
      <c r="W325" s="298" t="s">
        <v>5556</v>
      </c>
      <c r="X325" s="297" t="s">
        <v>4520</v>
      </c>
      <c r="Y325" s="299" t="s">
        <v>3107</v>
      </c>
      <c r="Z325" s="297" t="s">
        <v>3054</v>
      </c>
      <c r="AA325" s="300">
        <v>43711</v>
      </c>
      <c r="AB325" s="297" t="s">
        <v>5557</v>
      </c>
      <c r="AC325" s="297" t="s">
        <v>4510</v>
      </c>
      <c r="AD325" s="297" t="s">
        <v>61</v>
      </c>
      <c r="AE325" s="297"/>
      <c r="AF325" s="297"/>
      <c r="AG325" s="276" t="str">
        <f>VLOOKUP(A325,DataCv30!$Y$1:$BC$2027,24,FALSE)</f>
        <v>Cliente</v>
      </c>
      <c r="AH325" s="272" t="str">
        <f t="shared" si="5"/>
        <v>DDR4</v>
      </c>
      <c r="AI325" s="276">
        <v>4</v>
      </c>
      <c r="AJ325" s="276" t="s">
        <v>61</v>
      </c>
    </row>
    <row r="326" spans="1:36" x14ac:dyDescent="0.25">
      <c r="A326" s="299" t="s">
        <v>3110</v>
      </c>
      <c r="B326" s="297" t="s">
        <v>4476</v>
      </c>
      <c r="C326" s="297" t="s">
        <v>4538</v>
      </c>
      <c r="D326" s="297" t="s">
        <v>4741</v>
      </c>
      <c r="E326" s="297" t="s">
        <v>4646</v>
      </c>
      <c r="F326" s="297" t="s">
        <v>4540</v>
      </c>
      <c r="G326" s="297">
        <v>6</v>
      </c>
      <c r="H326" s="297" t="s">
        <v>5511</v>
      </c>
      <c r="I326" s="297"/>
      <c r="J326" s="297"/>
      <c r="K326" s="297" t="s">
        <v>11047</v>
      </c>
      <c r="L326" s="297"/>
      <c r="M326" s="297"/>
      <c r="N326" s="297"/>
      <c r="O326" s="297"/>
      <c r="P326" s="297">
        <v>14</v>
      </c>
      <c r="Q326" s="297"/>
      <c r="R326" s="297"/>
      <c r="S326" s="297"/>
      <c r="T326" s="297"/>
      <c r="U326" s="297"/>
      <c r="V326" s="297">
        <v>43069</v>
      </c>
      <c r="W326" s="298" t="s">
        <v>5562</v>
      </c>
      <c r="X326" s="297" t="s">
        <v>4520</v>
      </c>
      <c r="Y326" s="299" t="s">
        <v>3110</v>
      </c>
      <c r="Z326" s="297" t="s">
        <v>3054</v>
      </c>
      <c r="AA326" s="300">
        <v>43724</v>
      </c>
      <c r="AB326" s="297" t="s">
        <v>5563</v>
      </c>
      <c r="AC326" s="297" t="s">
        <v>4510</v>
      </c>
      <c r="AD326" s="297" t="s">
        <v>61</v>
      </c>
      <c r="AE326" s="297"/>
      <c r="AF326" s="297"/>
      <c r="AG326" s="276" t="str">
        <f>VLOOKUP(A326,DataCv30!$Y$1:$BC$2027,24,FALSE)</f>
        <v>Cliente</v>
      </c>
      <c r="AH326" s="272" t="str">
        <f t="shared" si="5"/>
        <v>DDR4</v>
      </c>
      <c r="AI326" s="276">
        <v>4</v>
      </c>
      <c r="AJ326" s="276" t="s">
        <v>61</v>
      </c>
    </row>
    <row r="327" spans="1:36" x14ac:dyDescent="0.25">
      <c r="A327" s="299" t="s">
        <v>3113</v>
      </c>
      <c r="B327" s="297" t="s">
        <v>4476</v>
      </c>
      <c r="C327" s="297" t="s">
        <v>4538</v>
      </c>
      <c r="D327" s="297" t="s">
        <v>4741</v>
      </c>
      <c r="E327" s="297" t="s">
        <v>4646</v>
      </c>
      <c r="F327" s="297" t="s">
        <v>4540</v>
      </c>
      <c r="G327" s="297">
        <v>6</v>
      </c>
      <c r="H327" s="297" t="s">
        <v>5511</v>
      </c>
      <c r="I327" s="297"/>
      <c r="J327" s="297"/>
      <c r="K327" s="297" t="s">
        <v>11047</v>
      </c>
      <c r="L327" s="297"/>
      <c r="M327" s="297"/>
      <c r="N327" s="297"/>
      <c r="O327" s="297"/>
      <c r="P327" s="297">
        <v>14</v>
      </c>
      <c r="Q327" s="297"/>
      <c r="R327" s="297"/>
      <c r="S327" s="297"/>
      <c r="T327" s="297"/>
      <c r="U327" s="297"/>
      <c r="V327" s="297">
        <v>43069</v>
      </c>
      <c r="W327" s="298" t="s">
        <v>5567</v>
      </c>
      <c r="X327" s="297" t="s">
        <v>4520</v>
      </c>
      <c r="Y327" s="299" t="s">
        <v>3113</v>
      </c>
      <c r="Z327" s="297" t="s">
        <v>3054</v>
      </c>
      <c r="AA327" s="300">
        <v>43726</v>
      </c>
      <c r="AB327" s="297" t="s">
        <v>5568</v>
      </c>
      <c r="AC327" s="297" t="s">
        <v>4510</v>
      </c>
      <c r="AD327" s="297" t="s">
        <v>61</v>
      </c>
      <c r="AE327" s="297"/>
      <c r="AF327" s="297"/>
      <c r="AG327" s="276" t="str">
        <f>VLOOKUP(A327,DataCv30!$Y$1:$BC$2027,24,FALSE)</f>
        <v>Cliente</v>
      </c>
      <c r="AH327" s="272" t="str">
        <f t="shared" si="5"/>
        <v>DDR4</v>
      </c>
      <c r="AI327" s="276">
        <v>4</v>
      </c>
      <c r="AJ327" s="276" t="s">
        <v>61</v>
      </c>
    </row>
    <row r="328" spans="1:36" x14ac:dyDescent="0.25">
      <c r="A328" s="299" t="s">
        <v>724</v>
      </c>
      <c r="B328" s="297" t="s">
        <v>4476</v>
      </c>
      <c r="C328" s="297" t="s">
        <v>4511</v>
      </c>
      <c r="D328" s="297" t="s">
        <v>4842</v>
      </c>
      <c r="E328" s="297" t="s">
        <v>4843</v>
      </c>
      <c r="F328" s="297" t="s">
        <v>4505</v>
      </c>
      <c r="G328" s="297">
        <v>7</v>
      </c>
      <c r="H328" s="297" t="s">
        <v>5511</v>
      </c>
      <c r="I328" s="297"/>
      <c r="J328" s="297"/>
      <c r="K328" s="297" t="s">
        <v>4710</v>
      </c>
      <c r="L328" s="297"/>
      <c r="M328" s="297"/>
      <c r="N328" s="297"/>
      <c r="O328" s="297"/>
      <c r="P328" s="297">
        <v>14</v>
      </c>
      <c r="Q328" s="297"/>
      <c r="R328" s="297"/>
      <c r="S328" s="297"/>
      <c r="T328" s="297"/>
      <c r="U328" s="297" t="s">
        <v>4859</v>
      </c>
      <c r="V328" s="297">
        <v>43074</v>
      </c>
      <c r="W328" s="298" t="s">
        <v>5571</v>
      </c>
      <c r="X328" s="297" t="s">
        <v>4520</v>
      </c>
      <c r="Y328" s="299" t="s">
        <v>724</v>
      </c>
      <c r="Z328" s="297" t="s">
        <v>713</v>
      </c>
      <c r="AA328" s="300">
        <v>43894</v>
      </c>
      <c r="AB328" s="297" t="s">
        <v>5572</v>
      </c>
      <c r="AC328" s="297" t="s">
        <v>4510</v>
      </c>
      <c r="AD328" s="297" t="s">
        <v>61</v>
      </c>
      <c r="AE328" s="297"/>
      <c r="AF328" s="297"/>
      <c r="AG328" s="276" t="str">
        <f>VLOOKUP(A328,DataCv30!$Y$1:$BC$2027,24,FALSE)</f>
        <v>Cliente</v>
      </c>
      <c r="AH328" s="272" t="str">
        <f t="shared" si="5"/>
        <v>DDR4</v>
      </c>
      <c r="AI328" s="276">
        <v>4</v>
      </c>
      <c r="AJ328" s="276" t="s">
        <v>61</v>
      </c>
    </row>
    <row r="329" spans="1:36" x14ac:dyDescent="0.25">
      <c r="A329" s="299" t="s">
        <v>2319</v>
      </c>
      <c r="B329" s="297" t="s">
        <v>4476</v>
      </c>
      <c r="C329" s="297" t="s">
        <v>4511</v>
      </c>
      <c r="D329" s="297" t="s">
        <v>4842</v>
      </c>
      <c r="E329" s="297" t="s">
        <v>4843</v>
      </c>
      <c r="F329" s="297" t="s">
        <v>4505</v>
      </c>
      <c r="G329" s="297">
        <v>7</v>
      </c>
      <c r="H329" s="297" t="s">
        <v>5511</v>
      </c>
      <c r="I329" s="297"/>
      <c r="J329" s="297"/>
      <c r="K329" s="297" t="s">
        <v>4710</v>
      </c>
      <c r="L329" s="297"/>
      <c r="M329" s="297"/>
      <c r="N329" s="297"/>
      <c r="O329" s="297"/>
      <c r="P329" s="297">
        <v>14</v>
      </c>
      <c r="Q329" s="297"/>
      <c r="R329" s="297"/>
      <c r="S329" s="297"/>
      <c r="T329" s="297"/>
      <c r="U329" s="297" t="s">
        <v>4859</v>
      </c>
      <c r="V329" s="297">
        <v>43074</v>
      </c>
      <c r="W329" s="298" t="s">
        <v>5573</v>
      </c>
      <c r="X329" s="297" t="s">
        <v>4520</v>
      </c>
      <c r="Y329" s="299" t="s">
        <v>2319</v>
      </c>
      <c r="Z329" s="297" t="s">
        <v>2289</v>
      </c>
      <c r="AA329" s="300">
        <v>43886</v>
      </c>
      <c r="AB329" s="297" t="s">
        <v>5574</v>
      </c>
      <c r="AC329" s="297" t="s">
        <v>4510</v>
      </c>
      <c r="AD329" s="297" t="s">
        <v>61</v>
      </c>
      <c r="AE329" s="297"/>
      <c r="AF329" s="297"/>
      <c r="AG329" s="276" t="str">
        <f>VLOOKUP(A329,DataCv30!$Y$1:$BC$2027,24,FALSE)</f>
        <v>Cliente</v>
      </c>
      <c r="AH329" s="272" t="str">
        <f t="shared" si="5"/>
        <v>DDR4</v>
      </c>
      <c r="AI329" s="276">
        <v>4</v>
      </c>
      <c r="AJ329" s="276" t="s">
        <v>61</v>
      </c>
    </row>
    <row r="330" spans="1:36" x14ac:dyDescent="0.25">
      <c r="A330" s="299" t="s">
        <v>3706</v>
      </c>
      <c r="B330" s="297" t="s">
        <v>4476</v>
      </c>
      <c r="C330" s="297" t="s">
        <v>4511</v>
      </c>
      <c r="D330" s="297" t="s">
        <v>5147</v>
      </c>
      <c r="E330" s="297" t="s">
        <v>11085</v>
      </c>
      <c r="F330" s="297" t="s">
        <v>4513</v>
      </c>
      <c r="G330" s="297">
        <v>6</v>
      </c>
      <c r="H330" s="297" t="s">
        <v>4760</v>
      </c>
      <c r="I330" s="297"/>
      <c r="J330" s="297"/>
      <c r="K330" s="297" t="s">
        <v>4710</v>
      </c>
      <c r="L330" s="297"/>
      <c r="M330" s="297"/>
      <c r="N330" s="297" t="s">
        <v>4776</v>
      </c>
      <c r="O330" s="297"/>
      <c r="P330" s="297">
        <v>15.6</v>
      </c>
      <c r="Q330" s="297"/>
      <c r="R330" s="297"/>
      <c r="S330" s="297"/>
      <c r="T330" s="297" t="s">
        <v>4520</v>
      </c>
      <c r="U330" s="297" t="s">
        <v>4859</v>
      </c>
      <c r="V330" s="297">
        <v>43074</v>
      </c>
      <c r="W330" s="298" t="s">
        <v>5577</v>
      </c>
      <c r="X330" s="297" t="s">
        <v>4520</v>
      </c>
      <c r="Y330" s="299" t="s">
        <v>3706</v>
      </c>
      <c r="Z330" s="297" t="s">
        <v>3697</v>
      </c>
      <c r="AA330" s="300">
        <v>43978</v>
      </c>
      <c r="AB330" s="297" t="s">
        <v>5578</v>
      </c>
      <c r="AC330" s="297" t="s">
        <v>4510</v>
      </c>
      <c r="AD330" s="297" t="s">
        <v>61</v>
      </c>
      <c r="AE330" s="297"/>
      <c r="AF330" s="297"/>
      <c r="AG330" s="276" t="str">
        <f>VLOOKUP(A330,DataCv30!$Y$1:$BC$2027,24,FALSE)</f>
        <v>Cliente</v>
      </c>
      <c r="AH330" s="272" t="str">
        <f t="shared" si="5"/>
        <v>DDR4</v>
      </c>
      <c r="AI330" s="276">
        <v>4</v>
      </c>
      <c r="AJ330" s="276" t="s">
        <v>61</v>
      </c>
    </row>
    <row r="331" spans="1:36" x14ac:dyDescent="0.25">
      <c r="A331" s="299" t="s">
        <v>2571</v>
      </c>
      <c r="B331" s="297" t="s">
        <v>4476</v>
      </c>
      <c r="C331" s="297" t="s">
        <v>4511</v>
      </c>
      <c r="D331" s="297" t="s">
        <v>5147</v>
      </c>
      <c r="E331" s="297" t="s">
        <v>11085</v>
      </c>
      <c r="F331" s="297" t="s">
        <v>4513</v>
      </c>
      <c r="G331" s="297">
        <v>6</v>
      </c>
      <c r="H331" s="297" t="s">
        <v>4760</v>
      </c>
      <c r="I331" s="297"/>
      <c r="J331" s="297"/>
      <c r="K331" s="297" t="s">
        <v>4710</v>
      </c>
      <c r="L331" s="297"/>
      <c r="M331" s="297"/>
      <c r="N331" s="297" t="s">
        <v>4776</v>
      </c>
      <c r="O331" s="297"/>
      <c r="P331" s="297">
        <v>15.6</v>
      </c>
      <c r="Q331" s="297"/>
      <c r="R331" s="297"/>
      <c r="S331" s="297"/>
      <c r="T331" s="297"/>
      <c r="U331" s="297" t="s">
        <v>4859</v>
      </c>
      <c r="V331" s="297">
        <v>43074</v>
      </c>
      <c r="W331" s="298" t="s">
        <v>5579</v>
      </c>
      <c r="X331" s="297" t="s">
        <v>4520</v>
      </c>
      <c r="Y331" s="299" t="s">
        <v>2571</v>
      </c>
      <c r="Z331" s="297" t="s">
        <v>2548</v>
      </c>
      <c r="AA331" s="300">
        <v>44119</v>
      </c>
      <c r="AB331" s="297" t="s">
        <v>5580</v>
      </c>
      <c r="AC331" s="297" t="s">
        <v>4510</v>
      </c>
      <c r="AD331" s="297" t="s">
        <v>61</v>
      </c>
      <c r="AE331" s="297"/>
      <c r="AF331" s="297"/>
      <c r="AG331" s="276" t="str">
        <f>VLOOKUP(A331,DataCv30!$Y$1:$BC$2027,24,FALSE)</f>
        <v>Cliente</v>
      </c>
      <c r="AH331" s="272" t="str">
        <f t="shared" si="5"/>
        <v>DDR4</v>
      </c>
      <c r="AI331" s="276">
        <v>4</v>
      </c>
      <c r="AJ331" s="276" t="s">
        <v>61</v>
      </c>
    </row>
    <row r="332" spans="1:36" x14ac:dyDescent="0.25">
      <c r="A332" s="299" t="s">
        <v>1466</v>
      </c>
      <c r="B332" s="297" t="s">
        <v>4476</v>
      </c>
      <c r="C332" s="297" t="s">
        <v>4511</v>
      </c>
      <c r="D332" s="297" t="s">
        <v>5147</v>
      </c>
      <c r="E332" s="297" t="s">
        <v>11085</v>
      </c>
      <c r="F332" s="297" t="s">
        <v>4513</v>
      </c>
      <c r="G332" s="297">
        <v>6</v>
      </c>
      <c r="H332" s="297" t="s">
        <v>4760</v>
      </c>
      <c r="I332" s="297"/>
      <c r="J332" s="297"/>
      <c r="K332" s="297" t="s">
        <v>4710</v>
      </c>
      <c r="L332" s="297"/>
      <c r="M332" s="297"/>
      <c r="N332" s="297" t="s">
        <v>4776</v>
      </c>
      <c r="O332" s="297"/>
      <c r="P332" s="297">
        <v>15.6</v>
      </c>
      <c r="Q332" s="297"/>
      <c r="R332" s="297"/>
      <c r="S332" s="297"/>
      <c r="T332" s="297"/>
      <c r="U332" s="297" t="s">
        <v>4859</v>
      </c>
      <c r="V332" s="297">
        <v>42976</v>
      </c>
      <c r="W332" s="298" t="s">
        <v>5582</v>
      </c>
      <c r="X332" s="297" t="s">
        <v>4520</v>
      </c>
      <c r="Y332" s="299" t="s">
        <v>1466</v>
      </c>
      <c r="Z332" s="297" t="s">
        <v>1459</v>
      </c>
      <c r="AA332" s="300">
        <v>44082</v>
      </c>
      <c r="AB332" s="297" t="s">
        <v>5583</v>
      </c>
      <c r="AC332" s="297" t="s">
        <v>4510</v>
      </c>
      <c r="AD332" s="297" t="s">
        <v>61</v>
      </c>
      <c r="AE332" s="297"/>
      <c r="AF332" s="297"/>
      <c r="AG332" s="276" t="str">
        <f>VLOOKUP(A332,DataCv30!$Y$1:$BC$2027,24,FALSE)</f>
        <v>Cliente</v>
      </c>
      <c r="AH332" s="272" t="str">
        <f t="shared" si="5"/>
        <v>DDR4</v>
      </c>
      <c r="AI332" s="276">
        <v>4</v>
      </c>
      <c r="AJ332" s="276" t="s">
        <v>61</v>
      </c>
    </row>
    <row r="333" spans="1:36" x14ac:dyDescent="0.25">
      <c r="A333" s="299" t="s">
        <v>1347</v>
      </c>
      <c r="B333" s="297" t="s">
        <v>4476</v>
      </c>
      <c r="C333" s="297" t="s">
        <v>4511</v>
      </c>
      <c r="D333" s="297" t="s">
        <v>5147</v>
      </c>
      <c r="E333" s="297" t="s">
        <v>11085</v>
      </c>
      <c r="F333" s="297" t="s">
        <v>4513</v>
      </c>
      <c r="G333" s="297">
        <v>6</v>
      </c>
      <c r="H333" s="297" t="s">
        <v>4760</v>
      </c>
      <c r="I333" s="297"/>
      <c r="J333" s="297"/>
      <c r="K333" s="297" t="s">
        <v>4710</v>
      </c>
      <c r="L333" s="297"/>
      <c r="M333" s="297"/>
      <c r="N333" s="297" t="s">
        <v>4776</v>
      </c>
      <c r="O333" s="297"/>
      <c r="P333" s="297">
        <v>15.6</v>
      </c>
      <c r="Q333" s="297"/>
      <c r="R333" s="297"/>
      <c r="S333" s="297"/>
      <c r="T333" s="297"/>
      <c r="U333" s="297" t="s">
        <v>5584</v>
      </c>
      <c r="V333" s="297">
        <v>43095</v>
      </c>
      <c r="W333" s="298" t="s">
        <v>5585</v>
      </c>
      <c r="X333" s="297" t="s">
        <v>4520</v>
      </c>
      <c r="Y333" s="299" t="s">
        <v>1347</v>
      </c>
      <c r="Z333" s="297" t="s">
        <v>1325</v>
      </c>
      <c r="AA333" s="300">
        <v>43794</v>
      </c>
      <c r="AB333" s="297" t="s">
        <v>5586</v>
      </c>
      <c r="AC333" s="297" t="s">
        <v>4510</v>
      </c>
      <c r="AD333" s="297" t="s">
        <v>61</v>
      </c>
      <c r="AE333" s="297"/>
      <c r="AF333" s="297"/>
      <c r="AG333" s="276" t="str">
        <f>VLOOKUP(A333,DataCv30!$Y$1:$BC$2027,24,FALSE)</f>
        <v>Cliente</v>
      </c>
      <c r="AH333" s="272" t="str">
        <f t="shared" si="5"/>
        <v>DDR4</v>
      </c>
      <c r="AI333" s="276">
        <v>4</v>
      </c>
      <c r="AJ333" s="276" t="s">
        <v>61</v>
      </c>
    </row>
    <row r="334" spans="1:36" x14ac:dyDescent="0.25">
      <c r="A334" s="299" t="s">
        <v>1919</v>
      </c>
      <c r="B334" s="297" t="s">
        <v>4476</v>
      </c>
      <c r="C334" s="297" t="s">
        <v>4511</v>
      </c>
      <c r="D334" s="297" t="s">
        <v>5147</v>
      </c>
      <c r="E334" s="297" t="s">
        <v>11085</v>
      </c>
      <c r="F334" s="297" t="s">
        <v>4513</v>
      </c>
      <c r="G334" s="297">
        <v>6</v>
      </c>
      <c r="H334" s="297" t="s">
        <v>4760</v>
      </c>
      <c r="I334" s="297"/>
      <c r="J334" s="297"/>
      <c r="K334" s="297" t="s">
        <v>4710</v>
      </c>
      <c r="L334" s="297"/>
      <c r="M334" s="297"/>
      <c r="N334" s="297" t="s">
        <v>4776</v>
      </c>
      <c r="O334" s="297"/>
      <c r="P334" s="297">
        <v>15.6</v>
      </c>
      <c r="Q334" s="297"/>
      <c r="R334" s="297"/>
      <c r="S334" s="297"/>
      <c r="T334" s="297"/>
      <c r="U334" s="297" t="s">
        <v>5240</v>
      </c>
      <c r="V334" s="297">
        <v>43110</v>
      </c>
      <c r="W334" s="298" t="s">
        <v>5592</v>
      </c>
      <c r="X334" s="297" t="s">
        <v>4520</v>
      </c>
      <c r="Y334" s="299" t="s">
        <v>1919</v>
      </c>
      <c r="Z334" s="297" t="s">
        <v>1916</v>
      </c>
      <c r="AA334" s="300">
        <v>43685</v>
      </c>
      <c r="AB334" s="297" t="s">
        <v>5593</v>
      </c>
      <c r="AC334" s="297" t="s">
        <v>4510</v>
      </c>
      <c r="AD334" s="297" t="s">
        <v>61</v>
      </c>
      <c r="AE334" s="297"/>
      <c r="AF334" s="297"/>
      <c r="AG334" s="276" t="str">
        <f>VLOOKUP(A334,DataCv30!$Y$1:$BC$2027,24,FALSE)</f>
        <v>Cliente</v>
      </c>
      <c r="AH334" s="272" t="str">
        <f t="shared" si="5"/>
        <v>DDR4</v>
      </c>
      <c r="AI334" s="276">
        <v>4</v>
      </c>
      <c r="AJ334" s="276" t="s">
        <v>61</v>
      </c>
    </row>
    <row r="335" spans="1:36" x14ac:dyDescent="0.25">
      <c r="A335" s="299" t="s">
        <v>338</v>
      </c>
      <c r="B335" s="297" t="s">
        <v>4476</v>
      </c>
      <c r="C335" s="297" t="s">
        <v>4511</v>
      </c>
      <c r="D335" s="297" t="s">
        <v>5594</v>
      </c>
      <c r="E335" s="297" t="s">
        <v>5595</v>
      </c>
      <c r="F335" s="297" t="s">
        <v>4513</v>
      </c>
      <c r="G335" s="297">
        <v>7</v>
      </c>
      <c r="H335" s="297" t="s">
        <v>4760</v>
      </c>
      <c r="I335" s="297"/>
      <c r="J335" s="297"/>
      <c r="K335" s="297" t="s">
        <v>4710</v>
      </c>
      <c r="L335" s="297"/>
      <c r="M335" s="297"/>
      <c r="N335" s="297"/>
      <c r="O335" s="297"/>
      <c r="P335" s="297">
        <v>14</v>
      </c>
      <c r="Q335" s="297"/>
      <c r="R335" s="297"/>
      <c r="S335" s="297"/>
      <c r="T335" s="297" t="s">
        <v>4520</v>
      </c>
      <c r="U335" s="297" t="s">
        <v>5240</v>
      </c>
      <c r="V335" s="297">
        <v>43123</v>
      </c>
      <c r="W335" s="298" t="s">
        <v>5596</v>
      </c>
      <c r="X335" s="297" t="s">
        <v>4520</v>
      </c>
      <c r="Y335" s="299" t="s">
        <v>338</v>
      </c>
      <c r="Z335" s="297" t="s">
        <v>302</v>
      </c>
      <c r="AA335" s="300">
        <v>43167</v>
      </c>
      <c r="AB335" s="297" t="s">
        <v>5597</v>
      </c>
      <c r="AC335" s="297" t="s">
        <v>4510</v>
      </c>
      <c r="AD335" s="297" t="s">
        <v>61</v>
      </c>
      <c r="AE335" s="297"/>
      <c r="AF335" s="297"/>
      <c r="AG335" s="276" t="str">
        <f>VLOOKUP(A335,DataCv30!$Y$1:$BC$2027,24,FALSE)</f>
        <v>Cliente</v>
      </c>
      <c r="AH335" s="272" t="str">
        <f t="shared" si="5"/>
        <v>DDR4</v>
      </c>
      <c r="AI335" s="276">
        <v>4</v>
      </c>
      <c r="AJ335" s="276" t="s">
        <v>61</v>
      </c>
    </row>
    <row r="336" spans="1:36" x14ac:dyDescent="0.25">
      <c r="A336" s="299" t="s">
        <v>5576</v>
      </c>
      <c r="B336" s="297" t="s">
        <v>4476</v>
      </c>
      <c r="C336" s="297" t="s">
        <v>4538</v>
      </c>
      <c r="D336" s="297" t="s">
        <v>4651</v>
      </c>
      <c r="E336" s="297" t="s">
        <v>4652</v>
      </c>
      <c r="F336" s="297" t="s">
        <v>4505</v>
      </c>
      <c r="G336" s="297">
        <v>7</v>
      </c>
      <c r="H336" s="297" t="s">
        <v>4760</v>
      </c>
      <c r="I336" s="297"/>
      <c r="J336" s="297"/>
      <c r="K336" s="297" t="s">
        <v>11047</v>
      </c>
      <c r="L336" s="297"/>
      <c r="M336" s="297"/>
      <c r="N336" s="297"/>
      <c r="O336" s="297"/>
      <c r="P336" s="297">
        <v>13.3</v>
      </c>
      <c r="Q336" s="297"/>
      <c r="R336" s="297" t="s">
        <v>1361</v>
      </c>
      <c r="S336" s="297" t="s">
        <v>4570</v>
      </c>
      <c r="T336" s="297"/>
      <c r="U336" s="297" t="s">
        <v>4761</v>
      </c>
      <c r="V336" s="297">
        <v>43154</v>
      </c>
      <c r="W336" s="298" t="s">
        <v>5575</v>
      </c>
      <c r="X336" s="297" t="s">
        <v>4520</v>
      </c>
      <c r="Y336" s="299" t="s">
        <v>5576</v>
      </c>
      <c r="Z336" s="297" t="s">
        <v>2061</v>
      </c>
      <c r="AA336" s="300">
        <v>44134</v>
      </c>
      <c r="AB336" s="297" t="s">
        <v>11202</v>
      </c>
      <c r="AC336" s="297" t="s">
        <v>4510</v>
      </c>
      <c r="AD336" s="297" t="s">
        <v>61</v>
      </c>
      <c r="AE336" s="297"/>
      <c r="AF336" s="297"/>
      <c r="AG336" s="276" t="str">
        <f>VLOOKUP(A336,DataCv30!$Y$1:$BC$2027,24,FALSE)</f>
        <v>Cliente</v>
      </c>
      <c r="AH336" s="272" t="str">
        <f t="shared" si="5"/>
        <v>DDR4</v>
      </c>
      <c r="AI336" s="276">
        <v>4</v>
      </c>
      <c r="AJ336" s="276" t="s">
        <v>61</v>
      </c>
    </row>
    <row r="337" spans="1:36" x14ac:dyDescent="0.25">
      <c r="A337" s="299" t="s">
        <v>1457</v>
      </c>
      <c r="B337" s="297" t="s">
        <v>4476</v>
      </c>
      <c r="C337" s="297" t="s">
        <v>4538</v>
      </c>
      <c r="D337" s="297" t="s">
        <v>4836</v>
      </c>
      <c r="E337" s="297" t="s">
        <v>4837</v>
      </c>
      <c r="F337" s="297" t="s">
        <v>4505</v>
      </c>
      <c r="G337" s="297">
        <v>6</v>
      </c>
      <c r="H337" s="297" t="s">
        <v>5511</v>
      </c>
      <c r="I337" s="297"/>
      <c r="J337" s="297"/>
      <c r="K337" s="297" t="s">
        <v>4710</v>
      </c>
      <c r="L337" s="297"/>
      <c r="M337" s="297"/>
      <c r="N337" s="297"/>
      <c r="O337" s="297"/>
      <c r="P337" s="297">
        <v>15.6</v>
      </c>
      <c r="Q337" s="297"/>
      <c r="R337" s="297"/>
      <c r="S337" s="297"/>
      <c r="T337" s="297"/>
      <c r="U337" s="297" t="s">
        <v>5617</v>
      </c>
      <c r="V337" s="297">
        <v>43165</v>
      </c>
      <c r="W337" s="298" t="s">
        <v>5618</v>
      </c>
      <c r="X337" s="297" t="s">
        <v>4520</v>
      </c>
      <c r="Y337" s="299" t="s">
        <v>1457</v>
      </c>
      <c r="Z337" s="297" t="s">
        <v>1437</v>
      </c>
      <c r="AA337" s="300">
        <v>43896</v>
      </c>
      <c r="AB337" s="297" t="s">
        <v>5619</v>
      </c>
      <c r="AC337" s="297" t="s">
        <v>4510</v>
      </c>
      <c r="AD337" s="297" t="s">
        <v>61</v>
      </c>
      <c r="AE337" s="297"/>
      <c r="AF337" s="297"/>
      <c r="AG337" s="276" t="str">
        <f>VLOOKUP(A337,DataCv30!$Y$1:$BC$2027,24,FALSE)</f>
        <v>Cliente</v>
      </c>
      <c r="AH337" s="272" t="str">
        <f t="shared" si="5"/>
        <v>DDR4</v>
      </c>
      <c r="AI337" s="276">
        <v>4</v>
      </c>
      <c r="AJ337" s="276" t="s">
        <v>61</v>
      </c>
    </row>
    <row r="338" spans="1:36" x14ac:dyDescent="0.25">
      <c r="A338" s="299" t="s">
        <v>4203</v>
      </c>
      <c r="B338" s="297" t="s">
        <v>4476</v>
      </c>
      <c r="C338" s="297" t="s">
        <v>4511</v>
      </c>
      <c r="D338" s="297" t="s">
        <v>5620</v>
      </c>
      <c r="E338" s="297" t="s">
        <v>5621</v>
      </c>
      <c r="F338" s="297" t="s">
        <v>4505</v>
      </c>
      <c r="G338" s="297">
        <v>7</v>
      </c>
      <c r="H338" s="297" t="s">
        <v>5511</v>
      </c>
      <c r="I338" s="297"/>
      <c r="J338" s="297"/>
      <c r="K338" s="297" t="s">
        <v>4710</v>
      </c>
      <c r="L338" s="297"/>
      <c r="M338" s="297"/>
      <c r="N338" s="297"/>
      <c r="O338" s="297"/>
      <c r="P338" s="297">
        <v>15.6</v>
      </c>
      <c r="Q338" s="297"/>
      <c r="R338" s="297"/>
      <c r="S338" s="297"/>
      <c r="T338" s="297" t="s">
        <v>4694</v>
      </c>
      <c r="U338" s="297" t="s">
        <v>4868</v>
      </c>
      <c r="V338" s="297">
        <v>43166</v>
      </c>
      <c r="W338" s="298" t="s">
        <v>5622</v>
      </c>
      <c r="X338" s="297" t="s">
        <v>4520</v>
      </c>
      <c r="Y338" s="299" t="s">
        <v>4203</v>
      </c>
      <c r="Z338" s="297" t="s">
        <v>4189</v>
      </c>
      <c r="AA338" s="300">
        <v>43839</v>
      </c>
      <c r="AB338" s="297" t="s">
        <v>5623</v>
      </c>
      <c r="AC338" s="297" t="s">
        <v>4510</v>
      </c>
      <c r="AD338" s="297" t="s">
        <v>61</v>
      </c>
      <c r="AE338" s="297"/>
      <c r="AF338" s="297"/>
      <c r="AG338" s="276" t="str">
        <f>VLOOKUP(A338,DataCv30!$Y$1:$BC$2027,24,FALSE)</f>
        <v>Cliente</v>
      </c>
      <c r="AH338" s="272" t="str">
        <f t="shared" si="5"/>
        <v>DDR4</v>
      </c>
      <c r="AI338" s="276">
        <v>4</v>
      </c>
      <c r="AJ338" s="276" t="s">
        <v>61</v>
      </c>
    </row>
    <row r="339" spans="1:36" x14ac:dyDescent="0.25">
      <c r="A339" s="299" t="s">
        <v>1456</v>
      </c>
      <c r="B339" s="297" t="s">
        <v>4476</v>
      </c>
      <c r="C339" s="297" t="s">
        <v>4538</v>
      </c>
      <c r="D339" s="297" t="s">
        <v>4836</v>
      </c>
      <c r="E339" s="297" t="s">
        <v>4837</v>
      </c>
      <c r="F339" s="297" t="s">
        <v>4505</v>
      </c>
      <c r="G339" s="297">
        <v>6</v>
      </c>
      <c r="H339" s="297" t="s">
        <v>5511</v>
      </c>
      <c r="I339" s="297"/>
      <c r="J339" s="297"/>
      <c r="K339" s="297" t="s">
        <v>4710</v>
      </c>
      <c r="L339" s="297"/>
      <c r="M339" s="297"/>
      <c r="N339" s="297"/>
      <c r="O339" s="297"/>
      <c r="P339" s="297">
        <v>15.6</v>
      </c>
      <c r="Q339" s="297"/>
      <c r="R339" s="297"/>
      <c r="S339" s="297"/>
      <c r="T339" s="297"/>
      <c r="U339" s="297" t="s">
        <v>5617</v>
      </c>
      <c r="V339" s="297">
        <v>43165</v>
      </c>
      <c r="W339" s="298" t="s">
        <v>5624</v>
      </c>
      <c r="X339" s="297" t="s">
        <v>4520</v>
      </c>
      <c r="Y339" s="299" t="s">
        <v>1456</v>
      </c>
      <c r="Z339" s="297" t="s">
        <v>1437</v>
      </c>
      <c r="AA339" s="300">
        <v>43896</v>
      </c>
      <c r="AB339" s="297" t="s">
        <v>5619</v>
      </c>
      <c r="AC339" s="297" t="s">
        <v>4510</v>
      </c>
      <c r="AD339" s="297" t="s">
        <v>61</v>
      </c>
      <c r="AE339" s="297"/>
      <c r="AF339" s="297"/>
      <c r="AG339" s="276" t="str">
        <f>VLOOKUP(A339,DataCv30!$Y$1:$BC$2027,24,FALSE)</f>
        <v>Cliente</v>
      </c>
      <c r="AH339" s="272" t="str">
        <f t="shared" si="5"/>
        <v>DDR4</v>
      </c>
      <c r="AI339" s="276">
        <v>4</v>
      </c>
      <c r="AJ339" s="276" t="s">
        <v>61</v>
      </c>
    </row>
    <row r="340" spans="1:36" x14ac:dyDescent="0.25">
      <c r="A340" s="299" t="s">
        <v>1453</v>
      </c>
      <c r="B340" s="297" t="s">
        <v>4476</v>
      </c>
      <c r="C340" s="297" t="s">
        <v>4538</v>
      </c>
      <c r="D340" s="297" t="s">
        <v>4836</v>
      </c>
      <c r="E340" s="297" t="s">
        <v>4837</v>
      </c>
      <c r="F340" s="297" t="s">
        <v>4505</v>
      </c>
      <c r="G340" s="297">
        <v>6</v>
      </c>
      <c r="H340" s="297" t="s">
        <v>5511</v>
      </c>
      <c r="I340" s="297"/>
      <c r="J340" s="297"/>
      <c r="K340" s="297" t="s">
        <v>4710</v>
      </c>
      <c r="L340" s="297"/>
      <c r="M340" s="297"/>
      <c r="N340" s="297"/>
      <c r="O340" s="297"/>
      <c r="P340" s="297">
        <v>15.6</v>
      </c>
      <c r="Q340" s="297"/>
      <c r="R340" s="297"/>
      <c r="S340" s="297"/>
      <c r="T340" s="297"/>
      <c r="U340" s="297" t="s">
        <v>5617</v>
      </c>
      <c r="V340" s="297">
        <v>43165</v>
      </c>
      <c r="W340" s="298" t="s">
        <v>5625</v>
      </c>
      <c r="X340" s="297" t="s">
        <v>4520</v>
      </c>
      <c r="Y340" s="299" t="s">
        <v>1453</v>
      </c>
      <c r="Z340" s="297" t="s">
        <v>1437</v>
      </c>
      <c r="AA340" s="300">
        <v>43899</v>
      </c>
      <c r="AB340" s="297" t="s">
        <v>5626</v>
      </c>
      <c r="AC340" s="297" t="s">
        <v>4510</v>
      </c>
      <c r="AD340" s="297" t="s">
        <v>61</v>
      </c>
      <c r="AE340" s="297"/>
      <c r="AF340" s="297"/>
      <c r="AG340" s="276" t="str">
        <f>VLOOKUP(A340,DataCv30!$Y$1:$BC$2027,24,FALSE)</f>
        <v>Cliente</v>
      </c>
      <c r="AH340" s="272" t="str">
        <f t="shared" si="5"/>
        <v>DDR4</v>
      </c>
      <c r="AI340" s="276">
        <v>4</v>
      </c>
      <c r="AJ340" s="276" t="s">
        <v>61</v>
      </c>
    </row>
    <row r="341" spans="1:36" x14ac:dyDescent="0.25">
      <c r="A341" s="299" t="s">
        <v>1036</v>
      </c>
      <c r="B341" s="297" t="s">
        <v>4476</v>
      </c>
      <c r="C341" s="297" t="s">
        <v>4538</v>
      </c>
      <c r="D341" s="297" t="s">
        <v>4836</v>
      </c>
      <c r="E341" s="297" t="s">
        <v>4837</v>
      </c>
      <c r="F341" s="297" t="s">
        <v>4505</v>
      </c>
      <c r="G341" s="297">
        <v>6</v>
      </c>
      <c r="H341" s="297" t="s">
        <v>5511</v>
      </c>
      <c r="I341" s="297"/>
      <c r="J341" s="297"/>
      <c r="K341" s="297" t="s">
        <v>4710</v>
      </c>
      <c r="L341" s="297"/>
      <c r="M341" s="297"/>
      <c r="N341" s="297"/>
      <c r="O341" s="297"/>
      <c r="P341" s="297">
        <v>15.6</v>
      </c>
      <c r="Q341" s="297"/>
      <c r="R341" s="297"/>
      <c r="S341" s="297"/>
      <c r="T341" s="297"/>
      <c r="U341" s="297" t="s">
        <v>5617</v>
      </c>
      <c r="V341" s="297">
        <v>43165</v>
      </c>
      <c r="W341" s="298" t="s">
        <v>5627</v>
      </c>
      <c r="X341" s="297" t="s">
        <v>4520</v>
      </c>
      <c r="Y341" s="299" t="s">
        <v>1036</v>
      </c>
      <c r="Z341" s="297" t="s">
        <v>1017</v>
      </c>
      <c r="AA341" s="300">
        <v>43906</v>
      </c>
      <c r="AB341" s="297" t="s">
        <v>5219</v>
      </c>
      <c r="AC341" s="297" t="s">
        <v>4510</v>
      </c>
      <c r="AD341" s="297" t="s">
        <v>61</v>
      </c>
      <c r="AE341" s="297"/>
      <c r="AF341" s="297"/>
      <c r="AG341" s="276" t="str">
        <f>VLOOKUP(A341,DataCv30!$Y$1:$BC$2027,24,FALSE)</f>
        <v>Cliente</v>
      </c>
      <c r="AH341" s="272" t="str">
        <f t="shared" si="5"/>
        <v>DDR4</v>
      </c>
      <c r="AI341" s="276">
        <v>4</v>
      </c>
      <c r="AJ341" s="276" t="s">
        <v>61</v>
      </c>
    </row>
    <row r="342" spans="1:36" x14ac:dyDescent="0.25">
      <c r="A342" s="299" t="s">
        <v>1037</v>
      </c>
      <c r="B342" s="297" t="s">
        <v>4476</v>
      </c>
      <c r="C342" s="297" t="s">
        <v>4538</v>
      </c>
      <c r="D342" s="297" t="s">
        <v>4836</v>
      </c>
      <c r="E342" s="297" t="s">
        <v>4837</v>
      </c>
      <c r="F342" s="297" t="s">
        <v>4505</v>
      </c>
      <c r="G342" s="297">
        <v>6</v>
      </c>
      <c r="H342" s="297" t="s">
        <v>5511</v>
      </c>
      <c r="I342" s="297"/>
      <c r="J342" s="297"/>
      <c r="K342" s="297" t="s">
        <v>4710</v>
      </c>
      <c r="L342" s="297"/>
      <c r="M342" s="297"/>
      <c r="N342" s="297"/>
      <c r="O342" s="297"/>
      <c r="P342" s="297">
        <v>15.6</v>
      </c>
      <c r="Q342" s="297"/>
      <c r="R342" s="297"/>
      <c r="S342" s="297"/>
      <c r="T342" s="297"/>
      <c r="U342" s="297" t="s">
        <v>5617</v>
      </c>
      <c r="V342" s="297">
        <v>43165</v>
      </c>
      <c r="W342" s="298" t="s">
        <v>5628</v>
      </c>
      <c r="X342" s="297" t="s">
        <v>4520</v>
      </c>
      <c r="Y342" s="299" t="s">
        <v>1037</v>
      </c>
      <c r="Z342" s="297" t="s">
        <v>1017</v>
      </c>
      <c r="AA342" s="300">
        <v>43906</v>
      </c>
      <c r="AB342" s="297" t="s">
        <v>4931</v>
      </c>
      <c r="AC342" s="297" t="s">
        <v>4510</v>
      </c>
      <c r="AD342" s="297" t="s">
        <v>61</v>
      </c>
      <c r="AE342" s="297"/>
      <c r="AF342" s="297"/>
      <c r="AG342" s="276" t="str">
        <f>VLOOKUP(A342,DataCv30!$Y$1:$BC$2027,24,FALSE)</f>
        <v>Cliente</v>
      </c>
      <c r="AH342" s="272" t="str">
        <f t="shared" si="5"/>
        <v>DDR4</v>
      </c>
      <c r="AI342" s="276">
        <v>4</v>
      </c>
      <c r="AJ342" s="276" t="s">
        <v>61</v>
      </c>
    </row>
    <row r="343" spans="1:36" x14ac:dyDescent="0.25">
      <c r="A343" s="299" t="s">
        <v>1038</v>
      </c>
      <c r="B343" s="297" t="s">
        <v>4476</v>
      </c>
      <c r="C343" s="297" t="s">
        <v>4538</v>
      </c>
      <c r="D343" s="297" t="s">
        <v>4836</v>
      </c>
      <c r="E343" s="297" t="s">
        <v>4837</v>
      </c>
      <c r="F343" s="297" t="s">
        <v>4505</v>
      </c>
      <c r="G343" s="297">
        <v>6</v>
      </c>
      <c r="H343" s="297" t="s">
        <v>5511</v>
      </c>
      <c r="I343" s="297"/>
      <c r="J343" s="297"/>
      <c r="K343" s="297" t="s">
        <v>4710</v>
      </c>
      <c r="L343" s="297"/>
      <c r="M343" s="297"/>
      <c r="N343" s="297"/>
      <c r="O343" s="297"/>
      <c r="P343" s="297">
        <v>15.6</v>
      </c>
      <c r="Q343" s="297"/>
      <c r="R343" s="297"/>
      <c r="S343" s="297"/>
      <c r="T343" s="297"/>
      <c r="U343" s="297" t="s">
        <v>5617</v>
      </c>
      <c r="V343" s="297">
        <v>43165</v>
      </c>
      <c r="W343" s="298" t="s">
        <v>5629</v>
      </c>
      <c r="X343" s="297" t="s">
        <v>4520</v>
      </c>
      <c r="Y343" s="299" t="s">
        <v>1038</v>
      </c>
      <c r="Z343" s="297" t="s">
        <v>1017</v>
      </c>
      <c r="AA343" s="300">
        <v>43906</v>
      </c>
      <c r="AB343" s="297" t="s">
        <v>4931</v>
      </c>
      <c r="AC343" s="297" t="s">
        <v>4510</v>
      </c>
      <c r="AD343" s="297" t="s">
        <v>61</v>
      </c>
      <c r="AE343" s="297"/>
      <c r="AF343" s="297"/>
      <c r="AG343" s="276" t="str">
        <f>VLOOKUP(A343,DataCv30!$Y$1:$BC$2027,24,FALSE)</f>
        <v>Cliente</v>
      </c>
      <c r="AH343" s="272" t="str">
        <f t="shared" si="5"/>
        <v>DDR4</v>
      </c>
      <c r="AI343" s="276">
        <v>4</v>
      </c>
      <c r="AJ343" s="276" t="s">
        <v>61</v>
      </c>
    </row>
    <row r="344" spans="1:36" x14ac:dyDescent="0.25">
      <c r="A344" s="299" t="s">
        <v>3734</v>
      </c>
      <c r="B344" s="297" t="s">
        <v>4476</v>
      </c>
      <c r="C344" s="297" t="s">
        <v>4538</v>
      </c>
      <c r="D344" s="297" t="s">
        <v>4836</v>
      </c>
      <c r="E344" s="297" t="s">
        <v>4837</v>
      </c>
      <c r="F344" s="297" t="s">
        <v>4505</v>
      </c>
      <c r="G344" s="297">
        <v>6</v>
      </c>
      <c r="H344" s="297" t="s">
        <v>5511</v>
      </c>
      <c r="I344" s="297"/>
      <c r="J344" s="297"/>
      <c r="K344" s="297" t="s">
        <v>4710</v>
      </c>
      <c r="L344" s="297"/>
      <c r="M344" s="297"/>
      <c r="N344" s="297"/>
      <c r="O344" s="297"/>
      <c r="P344" s="297">
        <v>15.6</v>
      </c>
      <c r="Q344" s="297"/>
      <c r="R344" s="297"/>
      <c r="S344" s="297"/>
      <c r="T344" s="297"/>
      <c r="U344" s="297" t="s">
        <v>5617</v>
      </c>
      <c r="V344" s="297">
        <v>43165</v>
      </c>
      <c r="W344" s="298" t="s">
        <v>5633</v>
      </c>
      <c r="X344" s="297" t="s">
        <v>4520</v>
      </c>
      <c r="Y344" s="299" t="s">
        <v>3734</v>
      </c>
      <c r="Z344" s="297" t="s">
        <v>3730</v>
      </c>
      <c r="AA344" s="300">
        <v>44023</v>
      </c>
      <c r="AB344" s="297" t="s">
        <v>5634</v>
      </c>
      <c r="AC344" s="297" t="s">
        <v>4510</v>
      </c>
      <c r="AD344" s="297" t="s">
        <v>61</v>
      </c>
      <c r="AE344" s="297"/>
      <c r="AF344" s="297"/>
      <c r="AG344" s="276" t="str">
        <f>VLOOKUP(A344,DataCv30!$Y$1:$BC$2027,24,FALSE)</f>
        <v>Cliente</v>
      </c>
      <c r="AH344" s="272" t="str">
        <f t="shared" si="5"/>
        <v>DDR4</v>
      </c>
      <c r="AI344" s="276">
        <v>4</v>
      </c>
      <c r="AJ344" s="276" t="s">
        <v>61</v>
      </c>
    </row>
    <row r="345" spans="1:36" x14ac:dyDescent="0.25">
      <c r="A345" s="299" t="s">
        <v>1455</v>
      </c>
      <c r="B345" s="297" t="s">
        <v>4476</v>
      </c>
      <c r="C345" s="297" t="s">
        <v>4538</v>
      </c>
      <c r="D345" s="297" t="s">
        <v>4836</v>
      </c>
      <c r="E345" s="297" t="s">
        <v>4837</v>
      </c>
      <c r="F345" s="297" t="s">
        <v>4505</v>
      </c>
      <c r="G345" s="297">
        <v>6</v>
      </c>
      <c r="H345" s="297" t="s">
        <v>5511</v>
      </c>
      <c r="I345" s="297"/>
      <c r="J345" s="297"/>
      <c r="K345" s="297" t="s">
        <v>4710</v>
      </c>
      <c r="L345" s="297"/>
      <c r="M345" s="297"/>
      <c r="N345" s="297"/>
      <c r="O345" s="297"/>
      <c r="P345" s="297">
        <v>15.6</v>
      </c>
      <c r="Q345" s="297"/>
      <c r="R345" s="297"/>
      <c r="S345" s="297"/>
      <c r="T345" s="297"/>
      <c r="U345" s="297" t="s">
        <v>5617</v>
      </c>
      <c r="V345" s="297">
        <v>43165</v>
      </c>
      <c r="W345" s="298" t="s">
        <v>5635</v>
      </c>
      <c r="X345" s="297" t="s">
        <v>4520</v>
      </c>
      <c r="Y345" s="299" t="s">
        <v>1455</v>
      </c>
      <c r="Z345" s="297" t="s">
        <v>1437</v>
      </c>
      <c r="AA345" s="300">
        <v>43899</v>
      </c>
      <c r="AB345" s="297" t="s">
        <v>5626</v>
      </c>
      <c r="AC345" s="297" t="s">
        <v>4510</v>
      </c>
      <c r="AD345" s="297" t="s">
        <v>61</v>
      </c>
      <c r="AE345" s="297"/>
      <c r="AF345" s="297"/>
      <c r="AG345" s="276" t="str">
        <f>VLOOKUP(A345,DataCv30!$Y$1:$BC$2027,24,FALSE)</f>
        <v>Cliente</v>
      </c>
      <c r="AH345" s="272" t="str">
        <f t="shared" si="5"/>
        <v>DDR4</v>
      </c>
      <c r="AI345" s="276">
        <v>4</v>
      </c>
      <c r="AJ345" s="276" t="s">
        <v>61</v>
      </c>
    </row>
    <row r="346" spans="1:36" x14ac:dyDescent="0.25">
      <c r="A346" s="299" t="s">
        <v>2810</v>
      </c>
      <c r="B346" s="297" t="s">
        <v>4476</v>
      </c>
      <c r="C346" s="297" t="s">
        <v>4538</v>
      </c>
      <c r="D346" s="297" t="s">
        <v>4836</v>
      </c>
      <c r="E346" s="297" t="s">
        <v>4837</v>
      </c>
      <c r="F346" s="297" t="s">
        <v>4505</v>
      </c>
      <c r="G346" s="297">
        <v>6</v>
      </c>
      <c r="H346" s="297" t="s">
        <v>5511</v>
      </c>
      <c r="I346" s="297"/>
      <c r="J346" s="297"/>
      <c r="K346" s="297" t="s">
        <v>4710</v>
      </c>
      <c r="L346" s="297"/>
      <c r="M346" s="297"/>
      <c r="N346" s="297"/>
      <c r="O346" s="297"/>
      <c r="P346" s="297">
        <v>15.6</v>
      </c>
      <c r="Q346" s="297"/>
      <c r="R346" s="297"/>
      <c r="S346" s="297"/>
      <c r="T346" s="297"/>
      <c r="U346" s="297" t="s">
        <v>5617</v>
      </c>
      <c r="V346" s="297">
        <v>43165</v>
      </c>
      <c r="W346" s="298" t="s">
        <v>5639</v>
      </c>
      <c r="X346" s="297" t="s">
        <v>4520</v>
      </c>
      <c r="Y346" s="299" t="s">
        <v>2810</v>
      </c>
      <c r="Z346" s="297" t="s">
        <v>2759</v>
      </c>
      <c r="AA346" s="300">
        <v>43971</v>
      </c>
      <c r="AB346" s="297" t="s">
        <v>4827</v>
      </c>
      <c r="AC346" s="297" t="s">
        <v>4510</v>
      </c>
      <c r="AD346" s="297" t="s">
        <v>61</v>
      </c>
      <c r="AE346" s="297"/>
      <c r="AF346" s="297"/>
      <c r="AG346" s="276" t="str">
        <f>VLOOKUP(A346,DataCv30!$Y$1:$BC$2027,24,FALSE)</f>
        <v>Cliente</v>
      </c>
      <c r="AH346" s="272" t="str">
        <f t="shared" si="5"/>
        <v>DDR4</v>
      </c>
      <c r="AI346" s="276">
        <v>4</v>
      </c>
      <c r="AJ346" s="276" t="s">
        <v>61</v>
      </c>
    </row>
    <row r="347" spans="1:36" x14ac:dyDescent="0.25">
      <c r="A347" s="299" t="s">
        <v>1045</v>
      </c>
      <c r="B347" s="297" t="s">
        <v>4476</v>
      </c>
      <c r="C347" s="297" t="s">
        <v>4511</v>
      </c>
      <c r="D347" s="297" t="s">
        <v>5620</v>
      </c>
      <c r="E347" s="297" t="s">
        <v>5621</v>
      </c>
      <c r="F347" s="297" t="s">
        <v>4505</v>
      </c>
      <c r="G347" s="297">
        <v>7</v>
      </c>
      <c r="H347" s="297" t="s">
        <v>5511</v>
      </c>
      <c r="I347" s="297"/>
      <c r="J347" s="297"/>
      <c r="K347" s="297" t="s">
        <v>4710</v>
      </c>
      <c r="L347" s="297"/>
      <c r="M347" s="297"/>
      <c r="N347" s="297"/>
      <c r="O347" s="297"/>
      <c r="P347" s="297">
        <v>15.6</v>
      </c>
      <c r="Q347" s="297"/>
      <c r="R347" s="297"/>
      <c r="S347" s="297"/>
      <c r="T347" s="297"/>
      <c r="U347" s="297" t="s">
        <v>5643</v>
      </c>
      <c r="V347" s="297">
        <v>43166</v>
      </c>
      <c r="W347" s="298" t="s">
        <v>5644</v>
      </c>
      <c r="X347" s="297" t="s">
        <v>4520</v>
      </c>
      <c r="Y347" s="299" t="s">
        <v>1045</v>
      </c>
      <c r="Z347" s="297" t="s">
        <v>1041</v>
      </c>
      <c r="AA347" s="300">
        <v>43892</v>
      </c>
      <c r="AB347" s="297" t="s">
        <v>5645</v>
      </c>
      <c r="AC347" s="297" t="s">
        <v>4510</v>
      </c>
      <c r="AD347" s="297" t="s">
        <v>61</v>
      </c>
      <c r="AE347" s="297"/>
      <c r="AF347" s="297"/>
      <c r="AG347" s="276" t="str">
        <f>VLOOKUP(A347,DataCv30!$Y$1:$BC$2027,24,FALSE)</f>
        <v>Cliente</v>
      </c>
      <c r="AH347" s="272" t="str">
        <f t="shared" si="5"/>
        <v>DDR4</v>
      </c>
      <c r="AI347" s="276">
        <v>4</v>
      </c>
      <c r="AJ347" s="276" t="s">
        <v>61</v>
      </c>
    </row>
    <row r="348" spans="1:36" x14ac:dyDescent="0.25">
      <c r="A348" s="299" t="s">
        <v>2865</v>
      </c>
      <c r="B348" s="297" t="s">
        <v>4476</v>
      </c>
      <c r="C348" s="297" t="s">
        <v>4511</v>
      </c>
      <c r="D348" s="297" t="s">
        <v>5620</v>
      </c>
      <c r="E348" s="297" t="s">
        <v>5621</v>
      </c>
      <c r="F348" s="297" t="s">
        <v>4505</v>
      </c>
      <c r="G348" s="297">
        <v>7</v>
      </c>
      <c r="H348" s="297" t="s">
        <v>5511</v>
      </c>
      <c r="I348" s="297"/>
      <c r="J348" s="297"/>
      <c r="K348" s="297" t="s">
        <v>4710</v>
      </c>
      <c r="L348" s="297"/>
      <c r="M348" s="297"/>
      <c r="N348" s="297"/>
      <c r="O348" s="297"/>
      <c r="P348" s="297">
        <v>15.6</v>
      </c>
      <c r="Q348" s="297"/>
      <c r="R348" s="297"/>
      <c r="S348" s="297"/>
      <c r="T348" s="297" t="s">
        <v>4694</v>
      </c>
      <c r="U348" s="297" t="s">
        <v>5643</v>
      </c>
      <c r="V348" s="297">
        <v>43166</v>
      </c>
      <c r="W348" s="298" t="s">
        <v>5649</v>
      </c>
      <c r="X348" s="297" t="s">
        <v>4520</v>
      </c>
      <c r="Y348" s="299" t="s">
        <v>2865</v>
      </c>
      <c r="Z348" s="297" t="s">
        <v>2839</v>
      </c>
      <c r="AA348" s="300">
        <v>44103</v>
      </c>
      <c r="AB348" s="297" t="s">
        <v>5372</v>
      </c>
      <c r="AC348" s="297" t="s">
        <v>4510</v>
      </c>
      <c r="AD348" s="297" t="s">
        <v>61</v>
      </c>
      <c r="AE348" s="297"/>
      <c r="AF348" s="297"/>
      <c r="AG348" s="276" t="str">
        <f>VLOOKUP(A348,DataCv30!$Y$1:$BC$2027,24,FALSE)</f>
        <v>Cliente</v>
      </c>
      <c r="AH348" s="272" t="str">
        <f t="shared" si="5"/>
        <v>DDR4</v>
      </c>
      <c r="AI348" s="276">
        <v>4</v>
      </c>
      <c r="AJ348" s="276" t="s">
        <v>61</v>
      </c>
    </row>
    <row r="349" spans="1:36" x14ac:dyDescent="0.25">
      <c r="A349" s="299" t="s">
        <v>189</v>
      </c>
      <c r="B349" s="297" t="s">
        <v>4476</v>
      </c>
      <c r="C349" s="297" t="s">
        <v>4511</v>
      </c>
      <c r="D349" s="297" t="s">
        <v>5620</v>
      </c>
      <c r="E349" s="297" t="s">
        <v>5621</v>
      </c>
      <c r="F349" s="297" t="s">
        <v>4505</v>
      </c>
      <c r="G349" s="297">
        <v>7</v>
      </c>
      <c r="H349" s="297" t="s">
        <v>5511</v>
      </c>
      <c r="I349" s="297"/>
      <c r="J349" s="297"/>
      <c r="K349" s="297" t="s">
        <v>4710</v>
      </c>
      <c r="L349" s="297"/>
      <c r="M349" s="297"/>
      <c r="N349" s="297"/>
      <c r="O349" s="297"/>
      <c r="P349" s="297">
        <v>15.6</v>
      </c>
      <c r="Q349" s="297"/>
      <c r="R349" s="297"/>
      <c r="S349" s="297"/>
      <c r="T349" s="297" t="s">
        <v>4694</v>
      </c>
      <c r="U349" s="297" t="s">
        <v>5643</v>
      </c>
      <c r="V349" s="297">
        <v>43166</v>
      </c>
      <c r="W349" s="298" t="s">
        <v>5650</v>
      </c>
      <c r="X349" s="297" t="s">
        <v>4520</v>
      </c>
      <c r="Y349" s="299" t="s">
        <v>189</v>
      </c>
      <c r="Z349" s="297" t="s">
        <v>144</v>
      </c>
      <c r="AA349" s="300">
        <v>44100</v>
      </c>
      <c r="AB349" s="297" t="s">
        <v>5651</v>
      </c>
      <c r="AC349" s="297" t="s">
        <v>4510</v>
      </c>
      <c r="AD349" s="297" t="s">
        <v>61</v>
      </c>
      <c r="AE349" s="297"/>
      <c r="AF349" s="297"/>
      <c r="AG349" s="276" t="str">
        <f>VLOOKUP(A349,DataCv30!$Y$1:$BC$2027,24,FALSE)</f>
        <v>Cliente</v>
      </c>
      <c r="AH349" s="272" t="str">
        <f t="shared" si="5"/>
        <v>DDR4</v>
      </c>
      <c r="AI349" s="276">
        <v>4</v>
      </c>
      <c r="AJ349" s="276" t="s">
        <v>61</v>
      </c>
    </row>
    <row r="350" spans="1:36" x14ac:dyDescent="0.25">
      <c r="A350" s="299" t="s">
        <v>2769</v>
      </c>
      <c r="B350" s="297" t="s">
        <v>4476</v>
      </c>
      <c r="C350" s="297" t="s">
        <v>4538</v>
      </c>
      <c r="D350" s="297" t="s">
        <v>5652</v>
      </c>
      <c r="E350" s="297" t="s">
        <v>5653</v>
      </c>
      <c r="F350" s="297" t="s">
        <v>4505</v>
      </c>
      <c r="G350" s="297">
        <v>7</v>
      </c>
      <c r="H350" s="297" t="s">
        <v>5511</v>
      </c>
      <c r="I350" s="297"/>
      <c r="J350" s="297"/>
      <c r="K350" s="297" t="s">
        <v>4710</v>
      </c>
      <c r="L350" s="297"/>
      <c r="M350" s="297"/>
      <c r="N350" s="297"/>
      <c r="O350" s="297"/>
      <c r="P350" s="297">
        <v>14</v>
      </c>
      <c r="Q350" s="297"/>
      <c r="R350" s="297"/>
      <c r="S350" s="297"/>
      <c r="T350" s="297" t="s">
        <v>4520</v>
      </c>
      <c r="U350" s="297" t="s">
        <v>5654</v>
      </c>
      <c r="V350" s="297">
        <v>43167</v>
      </c>
      <c r="W350" s="298" t="s">
        <v>5655</v>
      </c>
      <c r="X350" s="297" t="s">
        <v>4520</v>
      </c>
      <c r="Y350" s="299" t="s">
        <v>2769</v>
      </c>
      <c r="Z350" s="297" t="s">
        <v>2759</v>
      </c>
      <c r="AA350" s="300">
        <v>43902</v>
      </c>
      <c r="AB350" s="297" t="s">
        <v>5656</v>
      </c>
      <c r="AC350" s="297" t="s">
        <v>4510</v>
      </c>
      <c r="AD350" s="297" t="s">
        <v>61</v>
      </c>
      <c r="AE350" s="297"/>
      <c r="AF350" s="297"/>
      <c r="AG350" s="276" t="str">
        <f>VLOOKUP(A350,DataCv30!$Y$1:$BC$2027,24,FALSE)</f>
        <v>Cliente</v>
      </c>
      <c r="AH350" s="272" t="str">
        <f t="shared" si="5"/>
        <v>DDR4</v>
      </c>
      <c r="AI350" s="276">
        <v>4</v>
      </c>
      <c r="AJ350" s="276" t="s">
        <v>61</v>
      </c>
    </row>
    <row r="351" spans="1:36" x14ac:dyDescent="0.25">
      <c r="A351" s="299" t="s">
        <v>3114</v>
      </c>
      <c r="B351" s="297" t="s">
        <v>4476</v>
      </c>
      <c r="C351" s="297" t="s">
        <v>4511</v>
      </c>
      <c r="D351" s="297" t="s">
        <v>5594</v>
      </c>
      <c r="E351" s="297" t="s">
        <v>5595</v>
      </c>
      <c r="F351" s="297" t="s">
        <v>4513</v>
      </c>
      <c r="G351" s="297">
        <v>7</v>
      </c>
      <c r="H351" s="297" t="s">
        <v>4760</v>
      </c>
      <c r="I351" s="297"/>
      <c r="J351" s="297"/>
      <c r="K351" s="297" t="s">
        <v>4710</v>
      </c>
      <c r="L351" s="297"/>
      <c r="M351" s="297"/>
      <c r="N351" s="297"/>
      <c r="O351" s="297"/>
      <c r="P351" s="297">
        <v>15.6</v>
      </c>
      <c r="Q351" s="297"/>
      <c r="R351" s="297"/>
      <c r="S351" s="297"/>
      <c r="T351" s="297"/>
      <c r="U351" s="297" t="s">
        <v>5657</v>
      </c>
      <c r="V351" s="297">
        <v>43171</v>
      </c>
      <c r="W351" s="298" t="s">
        <v>5658</v>
      </c>
      <c r="X351" s="297" t="s">
        <v>4520</v>
      </c>
      <c r="Y351" s="299" t="s">
        <v>3114</v>
      </c>
      <c r="Z351" s="297" t="s">
        <v>3054</v>
      </c>
      <c r="AA351" s="300">
        <v>43658</v>
      </c>
      <c r="AB351" s="297" t="s">
        <v>5659</v>
      </c>
      <c r="AC351" s="297" t="s">
        <v>4510</v>
      </c>
      <c r="AD351" s="297" t="s">
        <v>61</v>
      </c>
      <c r="AE351" s="297"/>
      <c r="AF351" s="297"/>
      <c r="AG351" s="276" t="str">
        <f>VLOOKUP(A351,DataCv30!$Y$1:$BC$2027,24,FALSE)</f>
        <v>Cliente</v>
      </c>
      <c r="AH351" s="272" t="str">
        <f t="shared" si="5"/>
        <v>DDR4</v>
      </c>
      <c r="AI351" s="276">
        <v>4</v>
      </c>
      <c r="AJ351" s="276" t="s">
        <v>61</v>
      </c>
    </row>
    <row r="352" spans="1:36" x14ac:dyDescent="0.25">
      <c r="A352" s="299" t="s">
        <v>2324</v>
      </c>
      <c r="B352" s="297" t="s">
        <v>4476</v>
      </c>
      <c r="C352" s="297" t="s">
        <v>4511</v>
      </c>
      <c r="D352" s="297" t="s">
        <v>4517</v>
      </c>
      <c r="E352" s="297" t="s">
        <v>4518</v>
      </c>
      <c r="F352" s="297" t="s">
        <v>4513</v>
      </c>
      <c r="G352" s="297">
        <v>7</v>
      </c>
      <c r="H352" s="297" t="s">
        <v>11130</v>
      </c>
      <c r="I352" s="297"/>
      <c r="J352" s="297"/>
      <c r="K352" s="297" t="s">
        <v>4710</v>
      </c>
      <c r="L352" s="297"/>
      <c r="M352" s="297"/>
      <c r="N352" s="297"/>
      <c r="O352" s="297"/>
      <c r="P352" s="297">
        <v>15.6</v>
      </c>
      <c r="Q352" s="297"/>
      <c r="R352" s="297"/>
      <c r="S352" s="297"/>
      <c r="T352" s="297" t="s">
        <v>4520</v>
      </c>
      <c r="U352" s="297" t="s">
        <v>4521</v>
      </c>
      <c r="V352" s="297">
        <v>43207</v>
      </c>
      <c r="W352" s="298" t="s">
        <v>5663</v>
      </c>
      <c r="X352" s="297" t="s">
        <v>4520</v>
      </c>
      <c r="Y352" s="299" t="s">
        <v>2324</v>
      </c>
      <c r="Z352" s="297" t="s">
        <v>2548</v>
      </c>
      <c r="AA352" s="300">
        <v>44071</v>
      </c>
      <c r="AB352" s="297" t="s">
        <v>5664</v>
      </c>
      <c r="AC352" s="297" t="s">
        <v>4510</v>
      </c>
      <c r="AD352" s="297" t="s">
        <v>61</v>
      </c>
      <c r="AE352" s="297"/>
      <c r="AF352" s="297"/>
      <c r="AG352" s="276" t="str">
        <f>VLOOKUP(A352,DataCv30!$Y$1:$BC$2027,24,FALSE)</f>
        <v>Cliente</v>
      </c>
      <c r="AH352" s="272" t="str">
        <f t="shared" si="5"/>
        <v>DDR4</v>
      </c>
      <c r="AI352" s="276">
        <v>4</v>
      </c>
      <c r="AJ352" s="276" t="s">
        <v>61</v>
      </c>
    </row>
    <row r="353" spans="1:36" x14ac:dyDescent="0.25">
      <c r="A353" s="299" t="s">
        <v>345</v>
      </c>
      <c r="B353" s="297" t="s">
        <v>4476</v>
      </c>
      <c r="C353" s="297" t="s">
        <v>4511</v>
      </c>
      <c r="D353" s="297" t="s">
        <v>4517</v>
      </c>
      <c r="E353" s="297" t="s">
        <v>4518</v>
      </c>
      <c r="F353" s="297" t="s">
        <v>4513</v>
      </c>
      <c r="G353" s="297">
        <v>7</v>
      </c>
      <c r="H353" s="297" t="s">
        <v>11130</v>
      </c>
      <c r="I353" s="297"/>
      <c r="J353" s="297"/>
      <c r="K353" s="297" t="s">
        <v>4710</v>
      </c>
      <c r="L353" s="297"/>
      <c r="M353" s="297"/>
      <c r="N353" s="297"/>
      <c r="O353" s="297"/>
      <c r="P353" s="297">
        <v>15.6</v>
      </c>
      <c r="Q353" s="297"/>
      <c r="R353" s="297"/>
      <c r="S353" s="297"/>
      <c r="T353" s="297" t="s">
        <v>4694</v>
      </c>
      <c r="U353" s="297" t="s">
        <v>4521</v>
      </c>
      <c r="V353" s="297">
        <v>43207</v>
      </c>
      <c r="W353" s="298" t="s">
        <v>5668</v>
      </c>
      <c r="X353" s="297" t="s">
        <v>4520</v>
      </c>
      <c r="Y353" s="299" t="s">
        <v>345</v>
      </c>
      <c r="Z353" s="297" t="s">
        <v>302</v>
      </c>
      <c r="AA353" s="300">
        <v>43508</v>
      </c>
      <c r="AB353" s="297" t="s">
        <v>5669</v>
      </c>
      <c r="AC353" s="297" t="s">
        <v>4510</v>
      </c>
      <c r="AD353" s="297" t="s">
        <v>61</v>
      </c>
      <c r="AE353" s="297"/>
      <c r="AF353" s="297"/>
      <c r="AG353" s="276" t="str">
        <f>VLOOKUP(A353,DataCv30!$Y$1:$BC$2027,24,FALSE)</f>
        <v>Cliente</v>
      </c>
      <c r="AH353" s="272" t="str">
        <f t="shared" si="5"/>
        <v>DDR4</v>
      </c>
      <c r="AI353" s="276">
        <v>4</v>
      </c>
      <c r="AJ353" s="276" t="s">
        <v>61</v>
      </c>
    </row>
    <row r="354" spans="1:36" x14ac:dyDescent="0.25">
      <c r="A354" s="299" t="s">
        <v>435</v>
      </c>
      <c r="B354" s="297" t="s">
        <v>4476</v>
      </c>
      <c r="C354" s="297" t="s">
        <v>4511</v>
      </c>
      <c r="D354" s="297" t="s">
        <v>4747</v>
      </c>
      <c r="E354" s="297" t="s">
        <v>4909</v>
      </c>
      <c r="F354" s="297" t="s">
        <v>4513</v>
      </c>
      <c r="G354" s="297">
        <v>8</v>
      </c>
      <c r="H354" s="297" t="s">
        <v>4760</v>
      </c>
      <c r="I354" s="297"/>
      <c r="J354" s="297"/>
      <c r="K354" s="297" t="s">
        <v>4710</v>
      </c>
      <c r="L354" s="297"/>
      <c r="M354" s="297"/>
      <c r="N354" s="297" t="s">
        <v>4776</v>
      </c>
      <c r="O354" s="297"/>
      <c r="P354" s="297">
        <v>15.6</v>
      </c>
      <c r="Q354" s="297"/>
      <c r="R354" s="297"/>
      <c r="S354" s="297"/>
      <c r="T354" s="297" t="s">
        <v>4520</v>
      </c>
      <c r="U354" s="297" t="s">
        <v>4868</v>
      </c>
      <c r="V354" s="297">
        <v>43214</v>
      </c>
      <c r="W354" s="298" t="s">
        <v>5670</v>
      </c>
      <c r="X354" s="297" t="s">
        <v>4520</v>
      </c>
      <c r="Y354" s="299" t="s">
        <v>435</v>
      </c>
      <c r="Z354" s="297" t="s">
        <v>1733</v>
      </c>
      <c r="AA354" s="300">
        <v>44021</v>
      </c>
      <c r="AB354" s="297" t="s">
        <v>4535</v>
      </c>
      <c r="AC354" s="297" t="s">
        <v>4510</v>
      </c>
      <c r="AD354" s="297" t="s">
        <v>61</v>
      </c>
      <c r="AE354" s="297"/>
      <c r="AF354" s="297"/>
      <c r="AG354" s="276" t="str">
        <f>VLOOKUP(A354,DataCv30!$Y$1:$BC$2027,24,FALSE)</f>
        <v>Cliente</v>
      </c>
      <c r="AH354" s="272" t="str">
        <f t="shared" si="5"/>
        <v>DDR4</v>
      </c>
      <c r="AI354" s="276">
        <v>4</v>
      </c>
      <c r="AJ354" s="276" t="s">
        <v>61</v>
      </c>
    </row>
    <row r="355" spans="1:36" x14ac:dyDescent="0.25">
      <c r="A355" s="299" t="s">
        <v>2574</v>
      </c>
      <c r="B355" s="297" t="s">
        <v>4476</v>
      </c>
      <c r="C355" s="297" t="s">
        <v>4511</v>
      </c>
      <c r="D355" s="297" t="s">
        <v>4747</v>
      </c>
      <c r="E355" s="297" t="s">
        <v>4909</v>
      </c>
      <c r="F355" s="297" t="s">
        <v>4513</v>
      </c>
      <c r="G355" s="297">
        <v>8</v>
      </c>
      <c r="H355" s="297" t="s">
        <v>4760</v>
      </c>
      <c r="I355" s="297"/>
      <c r="J355" s="297"/>
      <c r="K355" s="297" t="s">
        <v>4710</v>
      </c>
      <c r="L355" s="297"/>
      <c r="M355" s="297"/>
      <c r="N355" s="297" t="s">
        <v>4776</v>
      </c>
      <c r="O355" s="297"/>
      <c r="P355" s="297">
        <v>15.6</v>
      </c>
      <c r="Q355" s="297"/>
      <c r="R355" s="297"/>
      <c r="S355" s="297"/>
      <c r="T355" s="297"/>
      <c r="U355" s="297" t="s">
        <v>4868</v>
      </c>
      <c r="V355" s="297">
        <v>43216</v>
      </c>
      <c r="W355" s="298" t="s">
        <v>5671</v>
      </c>
      <c r="X355" s="297" t="s">
        <v>4520</v>
      </c>
      <c r="Y355" s="299" t="s">
        <v>2574</v>
      </c>
      <c r="Z355" s="297" t="s">
        <v>2548</v>
      </c>
      <c r="AA355" s="300">
        <v>44056</v>
      </c>
      <c r="AB355" s="297" t="s">
        <v>5672</v>
      </c>
      <c r="AC355" s="297" t="s">
        <v>4510</v>
      </c>
      <c r="AD355" s="297" t="s">
        <v>61</v>
      </c>
      <c r="AE355" s="297"/>
      <c r="AF355" s="297"/>
      <c r="AG355" s="276" t="str">
        <f>VLOOKUP(A355,DataCv30!$Y$1:$BC$2027,24,FALSE)</f>
        <v>Cliente</v>
      </c>
      <c r="AH355" s="272" t="str">
        <f t="shared" si="5"/>
        <v>DDR4</v>
      </c>
      <c r="AI355" s="276">
        <v>4</v>
      </c>
      <c r="AJ355" s="276" t="s">
        <v>61</v>
      </c>
    </row>
    <row r="356" spans="1:36" x14ac:dyDescent="0.25">
      <c r="A356" s="299" t="s">
        <v>2576</v>
      </c>
      <c r="B356" s="297" t="s">
        <v>4476</v>
      </c>
      <c r="C356" s="297" t="s">
        <v>4511</v>
      </c>
      <c r="D356" s="297" t="s">
        <v>4747</v>
      </c>
      <c r="E356" s="297" t="s">
        <v>4909</v>
      </c>
      <c r="F356" s="297" t="s">
        <v>4513</v>
      </c>
      <c r="G356" s="297">
        <v>8</v>
      </c>
      <c r="H356" s="297" t="s">
        <v>4760</v>
      </c>
      <c r="I356" s="297"/>
      <c r="J356" s="297"/>
      <c r="K356" s="297" t="s">
        <v>4710</v>
      </c>
      <c r="L356" s="297"/>
      <c r="M356" s="297"/>
      <c r="N356" s="297" t="s">
        <v>4776</v>
      </c>
      <c r="O356" s="297"/>
      <c r="P356" s="297">
        <v>15.6</v>
      </c>
      <c r="Q356" s="297"/>
      <c r="R356" s="297"/>
      <c r="S356" s="297"/>
      <c r="T356" s="297"/>
      <c r="U356" s="297" t="s">
        <v>4868</v>
      </c>
      <c r="V356" s="297">
        <v>43216</v>
      </c>
      <c r="W356" s="298" t="s">
        <v>5673</v>
      </c>
      <c r="X356" s="297" t="s">
        <v>4520</v>
      </c>
      <c r="Y356" s="299" t="s">
        <v>2576</v>
      </c>
      <c r="Z356" s="297" t="s">
        <v>2548</v>
      </c>
      <c r="AA356" s="300">
        <v>43216</v>
      </c>
      <c r="AB356" s="297" t="s">
        <v>5674</v>
      </c>
      <c r="AC356" s="297" t="s">
        <v>4510</v>
      </c>
      <c r="AD356" s="297" t="s">
        <v>61</v>
      </c>
      <c r="AE356" s="297"/>
      <c r="AF356" s="297"/>
      <c r="AG356" s="276" t="str">
        <f>VLOOKUP(A356,DataCv30!$Y$1:$BC$2027,24,FALSE)</f>
        <v>Cliente</v>
      </c>
      <c r="AH356" s="272" t="str">
        <f t="shared" si="5"/>
        <v>DDR4</v>
      </c>
      <c r="AI356" s="276">
        <v>4</v>
      </c>
      <c r="AJ356" s="276" t="s">
        <v>61</v>
      </c>
    </row>
    <row r="357" spans="1:36" x14ac:dyDescent="0.25">
      <c r="A357" s="299" t="s">
        <v>3771</v>
      </c>
      <c r="B357" s="297" t="s">
        <v>4476</v>
      </c>
      <c r="C357" s="297" t="s">
        <v>4511</v>
      </c>
      <c r="D357" s="297" t="s">
        <v>5675</v>
      </c>
      <c r="E357" s="297" t="s">
        <v>5676</v>
      </c>
      <c r="F357" s="297" t="s">
        <v>4513</v>
      </c>
      <c r="G357" s="297">
        <v>7</v>
      </c>
      <c r="H357" s="297" t="s">
        <v>11046</v>
      </c>
      <c r="I357" s="297"/>
      <c r="J357" s="297"/>
      <c r="K357" s="297" t="s">
        <v>4710</v>
      </c>
      <c r="L357" s="297"/>
      <c r="M357" s="297"/>
      <c r="N357" s="297"/>
      <c r="O357" s="297"/>
      <c r="P357" s="297"/>
      <c r="Q357" s="297"/>
      <c r="R357" s="297"/>
      <c r="S357" s="297"/>
      <c r="T357" s="297"/>
      <c r="U357" s="297" t="s">
        <v>4653</v>
      </c>
      <c r="V357" s="297">
        <v>43223</v>
      </c>
      <c r="W357" s="298" t="s">
        <v>5677</v>
      </c>
      <c r="X357" s="297" t="s">
        <v>4520</v>
      </c>
      <c r="Y357" s="299" t="s">
        <v>3771</v>
      </c>
      <c r="Z357" s="297" t="s">
        <v>3742</v>
      </c>
      <c r="AA357" s="300">
        <v>44009</v>
      </c>
      <c r="AB357" s="297" t="s">
        <v>4599</v>
      </c>
      <c r="AC357" s="297" t="s">
        <v>4510</v>
      </c>
      <c r="AD357" s="297" t="s">
        <v>61</v>
      </c>
      <c r="AE357" s="297"/>
      <c r="AF357" s="297"/>
      <c r="AG357" s="276" t="str">
        <f>VLOOKUP(A357,DataCv30!$Y$1:$BC$2027,24,FALSE)</f>
        <v>Cliente</v>
      </c>
      <c r="AH357" s="272" t="str">
        <f t="shared" si="5"/>
        <v>DDR4</v>
      </c>
      <c r="AI357" s="276">
        <v>4</v>
      </c>
      <c r="AJ357" s="276" t="s">
        <v>61</v>
      </c>
    </row>
    <row r="358" spans="1:36" x14ac:dyDescent="0.25">
      <c r="A358" s="299" t="s">
        <v>341</v>
      </c>
      <c r="B358" s="297" t="s">
        <v>4476</v>
      </c>
      <c r="C358" s="297" t="s">
        <v>4511</v>
      </c>
      <c r="D358" s="297" t="s">
        <v>5675</v>
      </c>
      <c r="E358" s="297" t="s">
        <v>5676</v>
      </c>
      <c r="F358" s="297" t="s">
        <v>4513</v>
      </c>
      <c r="G358" s="297">
        <v>7</v>
      </c>
      <c r="H358" s="297" t="s">
        <v>4760</v>
      </c>
      <c r="I358" s="297"/>
      <c r="J358" s="297"/>
      <c r="K358" s="297" t="s">
        <v>4710</v>
      </c>
      <c r="L358" s="297"/>
      <c r="M358" s="297"/>
      <c r="N358" s="297"/>
      <c r="O358" s="297"/>
      <c r="P358" s="297"/>
      <c r="Q358" s="297"/>
      <c r="R358" s="297"/>
      <c r="S358" s="297"/>
      <c r="T358" s="297"/>
      <c r="U358" s="297" t="s">
        <v>4653</v>
      </c>
      <c r="V358" s="297">
        <v>43223</v>
      </c>
      <c r="W358" s="298" t="s">
        <v>5678</v>
      </c>
      <c r="X358" s="297" t="s">
        <v>4520</v>
      </c>
      <c r="Y358" s="299" t="s">
        <v>341</v>
      </c>
      <c r="Z358" s="297" t="s">
        <v>302</v>
      </c>
      <c r="AA358" s="300">
        <v>44097</v>
      </c>
      <c r="AB358" s="297" t="s">
        <v>5679</v>
      </c>
      <c r="AC358" s="297" t="s">
        <v>4510</v>
      </c>
      <c r="AD358" s="297" t="s">
        <v>61</v>
      </c>
      <c r="AE358" s="297"/>
      <c r="AF358" s="297"/>
      <c r="AG358" s="276" t="str">
        <f>VLOOKUP(A358,DataCv30!$Y$1:$BC$2027,24,FALSE)</f>
        <v>Cliente</v>
      </c>
      <c r="AH358" s="272" t="str">
        <f t="shared" si="5"/>
        <v>DDR4</v>
      </c>
      <c r="AI358" s="276">
        <v>4</v>
      </c>
      <c r="AJ358" s="276" t="s">
        <v>61</v>
      </c>
    </row>
    <row r="359" spans="1:36" x14ac:dyDescent="0.25">
      <c r="A359" s="299" t="s">
        <v>2042</v>
      </c>
      <c r="B359" s="297" t="s">
        <v>4476</v>
      </c>
      <c r="C359" s="297" t="s">
        <v>4511</v>
      </c>
      <c r="D359" s="297" t="s">
        <v>5675</v>
      </c>
      <c r="E359" s="297" t="s">
        <v>5676</v>
      </c>
      <c r="F359" s="297" t="s">
        <v>4513</v>
      </c>
      <c r="G359" s="297">
        <v>7</v>
      </c>
      <c r="H359" s="297" t="s">
        <v>4760</v>
      </c>
      <c r="I359" s="297"/>
      <c r="J359" s="297"/>
      <c r="K359" s="297" t="s">
        <v>4710</v>
      </c>
      <c r="L359" s="297"/>
      <c r="M359" s="297"/>
      <c r="N359" s="297"/>
      <c r="O359" s="297"/>
      <c r="P359" s="297"/>
      <c r="Q359" s="297"/>
      <c r="R359" s="297"/>
      <c r="S359" s="297"/>
      <c r="T359" s="297"/>
      <c r="U359" s="297" t="s">
        <v>4653</v>
      </c>
      <c r="V359" s="297">
        <v>43223</v>
      </c>
      <c r="W359" s="298" t="s">
        <v>5683</v>
      </c>
      <c r="X359" s="297" t="s">
        <v>4520</v>
      </c>
      <c r="Y359" s="299" t="s">
        <v>2042</v>
      </c>
      <c r="Z359" s="297" t="s">
        <v>2038</v>
      </c>
      <c r="AA359" s="300">
        <v>43894</v>
      </c>
      <c r="AB359" s="297" t="s">
        <v>5684</v>
      </c>
      <c r="AC359" s="297" t="s">
        <v>4510</v>
      </c>
      <c r="AD359" s="297" t="s">
        <v>61</v>
      </c>
      <c r="AE359" s="297"/>
      <c r="AF359" s="297"/>
      <c r="AG359" s="276" t="str">
        <f>VLOOKUP(A359,DataCv30!$Y$1:$BC$2027,24,FALSE)</f>
        <v>Cliente</v>
      </c>
      <c r="AH359" s="272" t="str">
        <f t="shared" si="5"/>
        <v>DDR4</v>
      </c>
      <c r="AI359" s="276">
        <v>4</v>
      </c>
      <c r="AJ359" s="276" t="s">
        <v>61</v>
      </c>
    </row>
    <row r="360" spans="1:36" x14ac:dyDescent="0.25">
      <c r="A360" s="299" t="s">
        <v>4135</v>
      </c>
      <c r="B360" s="297" t="s">
        <v>4476</v>
      </c>
      <c r="C360" s="297" t="s">
        <v>4538</v>
      </c>
      <c r="D360" s="297" t="s">
        <v>4862</v>
      </c>
      <c r="E360" s="297" t="s">
        <v>4625</v>
      </c>
      <c r="F360" s="297" t="s">
        <v>4505</v>
      </c>
      <c r="G360" s="297">
        <v>8</v>
      </c>
      <c r="H360" s="297" t="s">
        <v>4760</v>
      </c>
      <c r="I360" s="297"/>
      <c r="J360" s="297"/>
      <c r="K360" s="297" t="s">
        <v>4710</v>
      </c>
      <c r="L360" s="297"/>
      <c r="M360" s="297"/>
      <c r="N360" s="297"/>
      <c r="O360" s="297"/>
      <c r="P360" s="297">
        <v>15.6</v>
      </c>
      <c r="Q360" s="297"/>
      <c r="R360" s="297"/>
      <c r="S360" s="297"/>
      <c r="T360" s="297" t="s">
        <v>4520</v>
      </c>
      <c r="U360" s="297" t="s">
        <v>4863</v>
      </c>
      <c r="V360" s="297">
        <v>43227</v>
      </c>
      <c r="W360" s="298" t="s">
        <v>5688</v>
      </c>
      <c r="X360" s="297" t="s">
        <v>4520</v>
      </c>
      <c r="Y360" s="299" t="s">
        <v>4135</v>
      </c>
      <c r="Z360" s="297" t="s">
        <v>4122</v>
      </c>
      <c r="AA360" s="300">
        <v>44095</v>
      </c>
      <c r="AB360" s="297" t="s">
        <v>5689</v>
      </c>
      <c r="AC360" s="297" t="s">
        <v>4510</v>
      </c>
      <c r="AD360" s="297" t="s">
        <v>61</v>
      </c>
      <c r="AE360" s="297"/>
      <c r="AF360" s="297"/>
      <c r="AG360" s="276" t="str">
        <f>VLOOKUP(A360,DataCv30!$Y$1:$BC$2027,24,FALSE)</f>
        <v>Cliente</v>
      </c>
      <c r="AH360" s="272" t="str">
        <f t="shared" si="5"/>
        <v>DDR4</v>
      </c>
      <c r="AI360" s="276">
        <v>4</v>
      </c>
      <c r="AJ360" s="276" t="s">
        <v>61</v>
      </c>
    </row>
    <row r="361" spans="1:36" x14ac:dyDescent="0.25">
      <c r="A361" s="299" t="s">
        <v>69</v>
      </c>
      <c r="B361" s="297" t="s">
        <v>4476</v>
      </c>
      <c r="C361" s="297" t="s">
        <v>4538</v>
      </c>
      <c r="D361" s="297" t="s">
        <v>4862</v>
      </c>
      <c r="E361" s="297" t="s">
        <v>4625</v>
      </c>
      <c r="F361" s="297" t="s">
        <v>4505</v>
      </c>
      <c r="G361" s="297">
        <v>8</v>
      </c>
      <c r="H361" s="297" t="s">
        <v>4760</v>
      </c>
      <c r="I361" s="297"/>
      <c r="J361" s="297"/>
      <c r="K361" s="297" t="s">
        <v>4710</v>
      </c>
      <c r="L361" s="297"/>
      <c r="M361" s="297"/>
      <c r="N361" s="297"/>
      <c r="O361" s="297"/>
      <c r="P361" s="297">
        <v>15.6</v>
      </c>
      <c r="Q361" s="297"/>
      <c r="R361" s="297"/>
      <c r="S361" s="297"/>
      <c r="T361" s="297" t="s">
        <v>4520</v>
      </c>
      <c r="U361" s="297" t="s">
        <v>4863</v>
      </c>
      <c r="V361" s="297">
        <v>43227</v>
      </c>
      <c r="W361" s="298" t="s">
        <v>5690</v>
      </c>
      <c r="X361" s="297" t="s">
        <v>4520</v>
      </c>
      <c r="Y361" s="299" t="s">
        <v>69</v>
      </c>
      <c r="Z361" s="297" t="s">
        <v>51</v>
      </c>
      <c r="AA361" s="300">
        <v>44097</v>
      </c>
      <c r="AB361" s="297" t="s">
        <v>5691</v>
      </c>
      <c r="AC361" s="297" t="s">
        <v>4510</v>
      </c>
      <c r="AD361" s="297" t="s">
        <v>61</v>
      </c>
      <c r="AE361" s="297"/>
      <c r="AF361" s="297"/>
      <c r="AG361" s="276" t="str">
        <f>VLOOKUP(A361,DataCv30!$Y$1:$BC$2027,24,FALSE)</f>
        <v>Cliente</v>
      </c>
      <c r="AH361" s="272" t="str">
        <f t="shared" si="5"/>
        <v>DDR4</v>
      </c>
      <c r="AI361" s="276">
        <v>4</v>
      </c>
      <c r="AJ361" s="276" t="s">
        <v>61</v>
      </c>
    </row>
    <row r="362" spans="1:36" x14ac:dyDescent="0.25">
      <c r="A362" s="299" t="s">
        <v>4318</v>
      </c>
      <c r="B362" s="297" t="s">
        <v>4476</v>
      </c>
      <c r="C362" s="297" t="s">
        <v>4538</v>
      </c>
      <c r="D362" s="297" t="s">
        <v>4862</v>
      </c>
      <c r="E362" s="297" t="s">
        <v>4625</v>
      </c>
      <c r="F362" s="297" t="s">
        <v>4505</v>
      </c>
      <c r="G362" s="297">
        <v>8</v>
      </c>
      <c r="H362" s="297" t="s">
        <v>4760</v>
      </c>
      <c r="I362" s="297"/>
      <c r="J362" s="297"/>
      <c r="K362" s="297" t="s">
        <v>4710</v>
      </c>
      <c r="L362" s="297"/>
      <c r="M362" s="297"/>
      <c r="N362" s="297"/>
      <c r="O362" s="297"/>
      <c r="P362" s="297">
        <v>15.6</v>
      </c>
      <c r="Q362" s="297"/>
      <c r="R362" s="297"/>
      <c r="S362" s="297"/>
      <c r="T362" s="297" t="s">
        <v>4520</v>
      </c>
      <c r="U362" s="297" t="s">
        <v>4863</v>
      </c>
      <c r="V362" s="297">
        <v>43227</v>
      </c>
      <c r="W362" s="298" t="s">
        <v>5696</v>
      </c>
      <c r="X362" s="297" t="s">
        <v>4520</v>
      </c>
      <c r="Y362" s="299" t="s">
        <v>4318</v>
      </c>
      <c r="Z362" s="297" t="s">
        <v>4305</v>
      </c>
      <c r="AA362" s="300">
        <v>43703</v>
      </c>
      <c r="AB362" s="297" t="s">
        <v>5697</v>
      </c>
      <c r="AC362" s="297" t="s">
        <v>4510</v>
      </c>
      <c r="AD362" s="297" t="s">
        <v>61</v>
      </c>
      <c r="AE362" s="297"/>
      <c r="AF362" s="297"/>
      <c r="AG362" s="276" t="str">
        <f>VLOOKUP(A362,DataCv30!$Y$1:$BC$2027,24,FALSE)</f>
        <v>Cliente</v>
      </c>
      <c r="AH362" s="272" t="str">
        <f t="shared" si="5"/>
        <v>DDR4</v>
      </c>
      <c r="AI362" s="276">
        <v>4</v>
      </c>
      <c r="AJ362" s="276" t="s">
        <v>61</v>
      </c>
    </row>
    <row r="363" spans="1:36" x14ac:dyDescent="0.25">
      <c r="A363" s="299" t="s">
        <v>4321</v>
      </c>
      <c r="B363" s="297" t="s">
        <v>4476</v>
      </c>
      <c r="C363" s="297" t="s">
        <v>4538</v>
      </c>
      <c r="D363" s="297" t="s">
        <v>4862</v>
      </c>
      <c r="E363" s="297" t="s">
        <v>4625</v>
      </c>
      <c r="F363" s="297" t="s">
        <v>4505</v>
      </c>
      <c r="G363" s="297">
        <v>8</v>
      </c>
      <c r="H363" s="297" t="s">
        <v>4760</v>
      </c>
      <c r="I363" s="297"/>
      <c r="J363" s="297"/>
      <c r="K363" s="297" t="s">
        <v>4710</v>
      </c>
      <c r="L363" s="297"/>
      <c r="M363" s="297"/>
      <c r="N363" s="297"/>
      <c r="O363" s="297"/>
      <c r="P363" s="297">
        <v>15.6</v>
      </c>
      <c r="Q363" s="297"/>
      <c r="R363" s="297"/>
      <c r="S363" s="297"/>
      <c r="T363" s="297" t="s">
        <v>4520</v>
      </c>
      <c r="U363" s="297" t="s">
        <v>4863</v>
      </c>
      <c r="V363" s="297">
        <v>43227</v>
      </c>
      <c r="W363" s="298" t="s">
        <v>5698</v>
      </c>
      <c r="X363" s="297" t="s">
        <v>4520</v>
      </c>
      <c r="Y363" s="299" t="s">
        <v>4321</v>
      </c>
      <c r="Z363" s="297" t="s">
        <v>4305</v>
      </c>
      <c r="AA363" s="300">
        <v>43703</v>
      </c>
      <c r="AB363" s="297" t="s">
        <v>5697</v>
      </c>
      <c r="AC363" s="297" t="s">
        <v>4510</v>
      </c>
      <c r="AD363" s="297" t="s">
        <v>61</v>
      </c>
      <c r="AE363" s="297"/>
      <c r="AF363" s="297"/>
      <c r="AG363" s="276" t="str">
        <f>VLOOKUP(A363,DataCv30!$Y$1:$BC$2027,24,FALSE)</f>
        <v>Cliente</v>
      </c>
      <c r="AH363" s="272" t="str">
        <f t="shared" si="5"/>
        <v>DDR4</v>
      </c>
      <c r="AI363" s="276">
        <v>4</v>
      </c>
      <c r="AJ363" s="276" t="s">
        <v>61</v>
      </c>
    </row>
    <row r="364" spans="1:36" x14ac:dyDescent="0.25">
      <c r="A364" s="299" t="s">
        <v>4323</v>
      </c>
      <c r="B364" s="297" t="s">
        <v>4476</v>
      </c>
      <c r="C364" s="297" t="s">
        <v>4538</v>
      </c>
      <c r="D364" s="297" t="s">
        <v>4862</v>
      </c>
      <c r="E364" s="297" t="s">
        <v>4625</v>
      </c>
      <c r="F364" s="297" t="s">
        <v>4505</v>
      </c>
      <c r="G364" s="297">
        <v>8</v>
      </c>
      <c r="H364" s="297" t="s">
        <v>4760</v>
      </c>
      <c r="I364" s="297"/>
      <c r="J364" s="297"/>
      <c r="K364" s="297" t="s">
        <v>4710</v>
      </c>
      <c r="L364" s="297"/>
      <c r="M364" s="297"/>
      <c r="N364" s="297"/>
      <c r="O364" s="297"/>
      <c r="P364" s="297">
        <v>15.6</v>
      </c>
      <c r="Q364" s="297"/>
      <c r="R364" s="297"/>
      <c r="S364" s="297"/>
      <c r="T364" s="297" t="s">
        <v>4520</v>
      </c>
      <c r="U364" s="297" t="s">
        <v>4863</v>
      </c>
      <c r="V364" s="297">
        <v>43227</v>
      </c>
      <c r="W364" s="298" t="s">
        <v>5699</v>
      </c>
      <c r="X364" s="297" t="s">
        <v>4520</v>
      </c>
      <c r="Y364" s="299" t="s">
        <v>4323</v>
      </c>
      <c r="Z364" s="297" t="s">
        <v>4305</v>
      </c>
      <c r="AA364" s="300">
        <v>43703</v>
      </c>
      <c r="AB364" s="297" t="s">
        <v>5697</v>
      </c>
      <c r="AC364" s="297" t="s">
        <v>4510</v>
      </c>
      <c r="AD364" s="297" t="s">
        <v>61</v>
      </c>
      <c r="AE364" s="297"/>
      <c r="AF364" s="297"/>
      <c r="AG364" s="276" t="str">
        <f>VLOOKUP(A364,DataCv30!$Y$1:$BC$2027,24,FALSE)</f>
        <v>Cliente</v>
      </c>
      <c r="AH364" s="272" t="str">
        <f t="shared" si="5"/>
        <v>DDR4</v>
      </c>
      <c r="AI364" s="276">
        <v>4</v>
      </c>
      <c r="AJ364" s="276" t="s">
        <v>61</v>
      </c>
    </row>
    <row r="365" spans="1:36" x14ac:dyDescent="0.25">
      <c r="A365" s="299" t="s">
        <v>1256</v>
      </c>
      <c r="B365" s="297" t="s">
        <v>4476</v>
      </c>
      <c r="C365" s="297" t="s">
        <v>4538</v>
      </c>
      <c r="D365" s="297" t="s">
        <v>5019</v>
      </c>
      <c r="E365" s="297" t="s">
        <v>4933</v>
      </c>
      <c r="F365" s="297" t="s">
        <v>4505</v>
      </c>
      <c r="G365" s="297">
        <v>8</v>
      </c>
      <c r="H365" s="297" t="s">
        <v>4760</v>
      </c>
      <c r="I365" s="297"/>
      <c r="J365" s="297"/>
      <c r="K365" s="297" t="s">
        <v>11143</v>
      </c>
      <c r="L365" s="297"/>
      <c r="M365" s="297"/>
      <c r="N365" s="297"/>
      <c r="O365" s="297"/>
      <c r="P365" s="297"/>
      <c r="Q365" s="297"/>
      <c r="R365" s="297"/>
      <c r="S365" s="297"/>
      <c r="T365" s="297"/>
      <c r="U365" s="297" t="s">
        <v>4868</v>
      </c>
      <c r="V365" s="297">
        <v>43231</v>
      </c>
      <c r="W365" s="298" t="s">
        <v>5700</v>
      </c>
      <c r="X365" s="297" t="s">
        <v>4520</v>
      </c>
      <c r="Y365" s="299" t="s">
        <v>1256</v>
      </c>
      <c r="Z365" s="297" t="s">
        <v>1246</v>
      </c>
      <c r="AA365" s="300">
        <v>43840</v>
      </c>
      <c r="AB365" s="297" t="s">
        <v>5701</v>
      </c>
      <c r="AC365" s="297" t="s">
        <v>4510</v>
      </c>
      <c r="AD365" s="297" t="s">
        <v>61</v>
      </c>
      <c r="AE365" s="297"/>
      <c r="AF365" s="297"/>
      <c r="AG365" s="276" t="str">
        <f>VLOOKUP(A365,DataCv30!$Y$1:$BC$2027,24,FALSE)</f>
        <v>Cliente</v>
      </c>
      <c r="AH365" s="272" t="str">
        <f t="shared" si="5"/>
        <v>DDR4</v>
      </c>
      <c r="AI365" s="276">
        <v>4</v>
      </c>
      <c r="AJ365" s="276" t="s">
        <v>61</v>
      </c>
    </row>
    <row r="366" spans="1:36" x14ac:dyDescent="0.25">
      <c r="A366" s="299" t="s">
        <v>661</v>
      </c>
      <c r="B366" s="297" t="s">
        <v>4476</v>
      </c>
      <c r="C366" s="297" t="s">
        <v>4511</v>
      </c>
      <c r="D366" s="297" t="s">
        <v>4842</v>
      </c>
      <c r="E366" s="297" t="s">
        <v>4843</v>
      </c>
      <c r="F366" s="297" t="s">
        <v>4505</v>
      </c>
      <c r="G366" s="297">
        <v>7</v>
      </c>
      <c r="H366" s="297" t="s">
        <v>5511</v>
      </c>
      <c r="I366" s="297"/>
      <c r="J366" s="297"/>
      <c r="K366" s="297" t="s">
        <v>4710</v>
      </c>
      <c r="L366" s="297"/>
      <c r="M366" s="297"/>
      <c r="N366" s="297"/>
      <c r="O366" s="297"/>
      <c r="P366" s="297"/>
      <c r="Q366" s="297"/>
      <c r="R366" s="297"/>
      <c r="S366" s="297"/>
      <c r="T366" s="297"/>
      <c r="U366" s="297" t="s">
        <v>4868</v>
      </c>
      <c r="V366" s="297">
        <v>43231</v>
      </c>
      <c r="W366" s="298" t="s">
        <v>5705</v>
      </c>
      <c r="X366" s="297" t="s">
        <v>4520</v>
      </c>
      <c r="Y366" s="299" t="s">
        <v>661</v>
      </c>
      <c r="Z366" s="297" t="s">
        <v>634</v>
      </c>
      <c r="AA366" s="300">
        <v>43766</v>
      </c>
      <c r="AB366" s="297" t="s">
        <v>5225</v>
      </c>
      <c r="AC366" s="297" t="s">
        <v>4510</v>
      </c>
      <c r="AD366" s="297" t="s">
        <v>61</v>
      </c>
      <c r="AE366" s="297"/>
      <c r="AF366" s="297"/>
      <c r="AG366" s="276" t="str">
        <f>VLOOKUP(A366,DataCv30!$Y$1:$BC$2027,24,FALSE)</f>
        <v>Cliente</v>
      </c>
      <c r="AH366" s="272" t="str">
        <f t="shared" si="5"/>
        <v>DDR4</v>
      </c>
      <c r="AI366" s="276">
        <v>4</v>
      </c>
      <c r="AJ366" s="276" t="s">
        <v>61</v>
      </c>
    </row>
    <row r="367" spans="1:36" x14ac:dyDescent="0.25">
      <c r="A367" s="299" t="s">
        <v>1368</v>
      </c>
      <c r="B367" s="297" t="s">
        <v>4476</v>
      </c>
      <c r="C367" s="297" t="s">
        <v>4511</v>
      </c>
      <c r="D367" s="297" t="s">
        <v>4842</v>
      </c>
      <c r="E367" s="297" t="s">
        <v>4843</v>
      </c>
      <c r="F367" s="297" t="s">
        <v>4505</v>
      </c>
      <c r="G367" s="297">
        <v>7</v>
      </c>
      <c r="H367" s="297" t="s">
        <v>5511</v>
      </c>
      <c r="I367" s="297"/>
      <c r="J367" s="297"/>
      <c r="K367" s="297" t="s">
        <v>4710</v>
      </c>
      <c r="L367" s="297"/>
      <c r="M367" s="297"/>
      <c r="N367" s="297"/>
      <c r="O367" s="297"/>
      <c r="P367" s="297"/>
      <c r="Q367" s="297"/>
      <c r="R367" s="297"/>
      <c r="S367" s="297"/>
      <c r="T367" s="297"/>
      <c r="U367" s="297" t="s">
        <v>4868</v>
      </c>
      <c r="V367" s="297">
        <v>43231</v>
      </c>
      <c r="W367" s="298" t="s">
        <v>5706</v>
      </c>
      <c r="X367" s="297" t="s">
        <v>4520</v>
      </c>
      <c r="Y367" s="299" t="s">
        <v>1368</v>
      </c>
      <c r="Z367" s="297" t="s">
        <v>1364</v>
      </c>
      <c r="AA367" s="300">
        <v>44075</v>
      </c>
      <c r="AB367" s="297" t="s">
        <v>5707</v>
      </c>
      <c r="AC367" s="297" t="s">
        <v>4510</v>
      </c>
      <c r="AD367" s="297" t="s">
        <v>61</v>
      </c>
      <c r="AE367" s="297"/>
      <c r="AF367" s="297"/>
      <c r="AG367" s="276" t="str">
        <f>VLOOKUP(A367,DataCv30!$Y$1:$BC$2027,24,FALSE)</f>
        <v>Cliente</v>
      </c>
      <c r="AH367" s="272" t="str">
        <f t="shared" si="5"/>
        <v>DDR4</v>
      </c>
      <c r="AI367" s="276">
        <v>4</v>
      </c>
      <c r="AJ367" s="276" t="s">
        <v>61</v>
      </c>
    </row>
    <row r="368" spans="1:36" x14ac:dyDescent="0.25">
      <c r="A368" s="299" t="s">
        <v>2111</v>
      </c>
      <c r="B368" s="297" t="s">
        <v>4476</v>
      </c>
      <c r="C368" s="297" t="s">
        <v>4511</v>
      </c>
      <c r="D368" s="297" t="s">
        <v>4842</v>
      </c>
      <c r="E368" s="297" t="s">
        <v>4843</v>
      </c>
      <c r="F368" s="297" t="s">
        <v>4505</v>
      </c>
      <c r="G368" s="297">
        <v>7</v>
      </c>
      <c r="H368" s="297" t="s">
        <v>5511</v>
      </c>
      <c r="I368" s="297"/>
      <c r="J368" s="297"/>
      <c r="K368" s="297" t="s">
        <v>4710</v>
      </c>
      <c r="L368" s="297"/>
      <c r="M368" s="297"/>
      <c r="N368" s="297"/>
      <c r="O368" s="297"/>
      <c r="P368" s="297"/>
      <c r="Q368" s="297"/>
      <c r="R368" s="297"/>
      <c r="S368" s="297"/>
      <c r="T368" s="297"/>
      <c r="U368" s="297" t="s">
        <v>4868</v>
      </c>
      <c r="V368" s="297">
        <v>43231</v>
      </c>
      <c r="W368" s="298" t="s">
        <v>5708</v>
      </c>
      <c r="X368" s="297" t="s">
        <v>4520</v>
      </c>
      <c r="Y368" s="299" t="s">
        <v>2111</v>
      </c>
      <c r="Z368" s="297" t="s">
        <v>2061</v>
      </c>
      <c r="AA368" s="300">
        <v>43729</v>
      </c>
      <c r="AB368" s="297" t="s">
        <v>5709</v>
      </c>
      <c r="AC368" s="297" t="s">
        <v>4510</v>
      </c>
      <c r="AD368" s="297" t="s">
        <v>61</v>
      </c>
      <c r="AE368" s="297"/>
      <c r="AF368" s="297"/>
      <c r="AG368" s="276" t="str">
        <f>VLOOKUP(A368,DataCv30!$Y$1:$BC$2027,24,FALSE)</f>
        <v>Cliente</v>
      </c>
      <c r="AH368" s="272" t="str">
        <f t="shared" si="5"/>
        <v>DDR4</v>
      </c>
      <c r="AI368" s="276">
        <v>4</v>
      </c>
      <c r="AJ368" s="276" t="s">
        <v>61</v>
      </c>
    </row>
    <row r="369" spans="1:36" x14ac:dyDescent="0.25">
      <c r="A369" s="299" t="s">
        <v>3784</v>
      </c>
      <c r="B369" s="297" t="s">
        <v>4476</v>
      </c>
      <c r="C369" s="297" t="s">
        <v>4538</v>
      </c>
      <c r="D369" s="297" t="s">
        <v>4862</v>
      </c>
      <c r="E369" s="297" t="s">
        <v>4625</v>
      </c>
      <c r="F369" s="297" t="s">
        <v>4505</v>
      </c>
      <c r="G369" s="297">
        <v>8</v>
      </c>
      <c r="H369" s="297" t="s">
        <v>4760</v>
      </c>
      <c r="I369" s="297"/>
      <c r="J369" s="297"/>
      <c r="K369" s="297" t="s">
        <v>4710</v>
      </c>
      <c r="L369" s="297"/>
      <c r="M369" s="297"/>
      <c r="N369" s="297"/>
      <c r="O369" s="297"/>
      <c r="P369" s="297">
        <v>15.6</v>
      </c>
      <c r="Q369" s="297"/>
      <c r="R369" s="297"/>
      <c r="S369" s="297"/>
      <c r="T369" s="297"/>
      <c r="U369" s="297" t="s">
        <v>4868</v>
      </c>
      <c r="V369" s="297">
        <v>43235</v>
      </c>
      <c r="W369" s="298" t="s">
        <v>5713</v>
      </c>
      <c r="X369" s="297" t="s">
        <v>4520</v>
      </c>
      <c r="Y369" s="299" t="s">
        <v>3784</v>
      </c>
      <c r="Z369" s="297" t="s">
        <v>3742</v>
      </c>
      <c r="AA369" s="300">
        <v>44009</v>
      </c>
      <c r="AB369" s="297" t="s">
        <v>4599</v>
      </c>
      <c r="AC369" s="297" t="s">
        <v>4510</v>
      </c>
      <c r="AD369" s="297" t="s">
        <v>61</v>
      </c>
      <c r="AE369" s="297"/>
      <c r="AF369" s="297"/>
      <c r="AG369" s="276" t="str">
        <f>VLOOKUP(A369,DataCv30!$Y$1:$BC$2027,24,FALSE)</f>
        <v>Cliente</v>
      </c>
      <c r="AH369" s="272" t="str">
        <f t="shared" si="5"/>
        <v>DDR4</v>
      </c>
      <c r="AI369" s="276">
        <v>4</v>
      </c>
      <c r="AJ369" s="276" t="s">
        <v>61</v>
      </c>
    </row>
    <row r="370" spans="1:36" x14ac:dyDescent="0.25">
      <c r="A370" s="299" t="s">
        <v>4362</v>
      </c>
      <c r="B370" s="297" t="s">
        <v>4476</v>
      </c>
      <c r="C370" s="297" t="s">
        <v>4538</v>
      </c>
      <c r="D370" s="297" t="s">
        <v>4862</v>
      </c>
      <c r="E370" s="297" t="s">
        <v>4625</v>
      </c>
      <c r="F370" s="297" t="s">
        <v>4505</v>
      </c>
      <c r="G370" s="297">
        <v>8</v>
      </c>
      <c r="H370" s="297" t="s">
        <v>4760</v>
      </c>
      <c r="I370" s="297"/>
      <c r="J370" s="297"/>
      <c r="K370" s="297" t="s">
        <v>4710</v>
      </c>
      <c r="L370" s="297"/>
      <c r="M370" s="297"/>
      <c r="N370" s="297"/>
      <c r="O370" s="297"/>
      <c r="P370" s="297">
        <v>15.6</v>
      </c>
      <c r="Q370" s="297"/>
      <c r="R370" s="297"/>
      <c r="S370" s="297"/>
      <c r="T370" s="297"/>
      <c r="U370" s="297" t="s">
        <v>4868</v>
      </c>
      <c r="V370" s="297">
        <v>43235</v>
      </c>
      <c r="W370" s="298" t="s">
        <v>5714</v>
      </c>
      <c r="X370" s="297" t="s">
        <v>4520</v>
      </c>
      <c r="Y370" s="299" t="s">
        <v>4362</v>
      </c>
      <c r="Z370" s="297" t="s">
        <v>4355</v>
      </c>
      <c r="AA370" s="300">
        <v>43633</v>
      </c>
      <c r="AB370" s="297" t="s">
        <v>5715</v>
      </c>
      <c r="AC370" s="297" t="s">
        <v>4510</v>
      </c>
      <c r="AD370" s="297" t="s">
        <v>61</v>
      </c>
      <c r="AE370" s="297"/>
      <c r="AF370" s="297"/>
      <c r="AG370" s="276" t="str">
        <f>VLOOKUP(A370,DataCv30!$Y$1:$BC$2027,24,FALSE)</f>
        <v>Cliente</v>
      </c>
      <c r="AH370" s="272" t="str">
        <f t="shared" si="5"/>
        <v>DDR4</v>
      </c>
      <c r="AI370" s="276">
        <v>4</v>
      </c>
      <c r="AJ370" s="276" t="s">
        <v>61</v>
      </c>
    </row>
    <row r="371" spans="1:36" x14ac:dyDescent="0.25">
      <c r="A371" s="299" t="s">
        <v>2770</v>
      </c>
      <c r="B371" s="297" t="s">
        <v>4476</v>
      </c>
      <c r="C371" s="297" t="s">
        <v>4538</v>
      </c>
      <c r="D371" s="297" t="s">
        <v>4862</v>
      </c>
      <c r="E371" s="297" t="s">
        <v>4625</v>
      </c>
      <c r="F371" s="297" t="s">
        <v>4505</v>
      </c>
      <c r="G371" s="297">
        <v>8</v>
      </c>
      <c r="H371" s="297" t="s">
        <v>4760</v>
      </c>
      <c r="I371" s="297"/>
      <c r="J371" s="297"/>
      <c r="K371" s="297" t="s">
        <v>4710</v>
      </c>
      <c r="L371" s="297"/>
      <c r="M371" s="297"/>
      <c r="N371" s="297"/>
      <c r="O371" s="297"/>
      <c r="P371" s="297">
        <v>15.6</v>
      </c>
      <c r="Q371" s="297"/>
      <c r="R371" s="297"/>
      <c r="S371" s="297"/>
      <c r="T371" s="297"/>
      <c r="U371" s="297" t="s">
        <v>4868</v>
      </c>
      <c r="V371" s="297">
        <v>43235</v>
      </c>
      <c r="W371" s="298" t="s">
        <v>5716</v>
      </c>
      <c r="X371" s="297" t="s">
        <v>4520</v>
      </c>
      <c r="Y371" s="299" t="s">
        <v>2770</v>
      </c>
      <c r="Z371" s="297" t="s">
        <v>2759</v>
      </c>
      <c r="AA371" s="300">
        <v>43902</v>
      </c>
      <c r="AB371" s="297" t="s">
        <v>5717</v>
      </c>
      <c r="AC371" s="297" t="s">
        <v>4510</v>
      </c>
      <c r="AD371" s="297" t="s">
        <v>61</v>
      </c>
      <c r="AE371" s="297"/>
      <c r="AF371" s="297"/>
      <c r="AG371" s="276" t="str">
        <f>VLOOKUP(A371,DataCv30!$Y$1:$BC$2027,24,FALSE)</f>
        <v>Cliente</v>
      </c>
      <c r="AH371" s="272" t="str">
        <f t="shared" si="5"/>
        <v>DDR4</v>
      </c>
      <c r="AI371" s="276">
        <v>4</v>
      </c>
      <c r="AJ371" s="276" t="s">
        <v>61</v>
      </c>
    </row>
    <row r="372" spans="1:36" x14ac:dyDescent="0.25">
      <c r="A372" s="299" t="s">
        <v>531</v>
      </c>
      <c r="B372" s="297" t="s">
        <v>4476</v>
      </c>
      <c r="C372" s="297" t="s">
        <v>4538</v>
      </c>
      <c r="D372" s="297" t="s">
        <v>4862</v>
      </c>
      <c r="E372" s="297" t="s">
        <v>4625</v>
      </c>
      <c r="F372" s="297" t="s">
        <v>4505</v>
      </c>
      <c r="G372" s="297">
        <v>8</v>
      </c>
      <c r="H372" s="297" t="s">
        <v>4760</v>
      </c>
      <c r="I372" s="297"/>
      <c r="J372" s="297"/>
      <c r="K372" s="297" t="s">
        <v>4710</v>
      </c>
      <c r="L372" s="297"/>
      <c r="M372" s="297"/>
      <c r="N372" s="297"/>
      <c r="O372" s="297"/>
      <c r="P372" s="297">
        <v>15.6</v>
      </c>
      <c r="Q372" s="297"/>
      <c r="R372" s="297"/>
      <c r="S372" s="297"/>
      <c r="T372" s="297"/>
      <c r="U372" s="297" t="s">
        <v>4868</v>
      </c>
      <c r="V372" s="297">
        <v>43235</v>
      </c>
      <c r="W372" s="298" t="s">
        <v>5718</v>
      </c>
      <c r="X372" s="297" t="s">
        <v>4520</v>
      </c>
      <c r="Y372" s="299" t="s">
        <v>531</v>
      </c>
      <c r="Z372" s="297" t="s">
        <v>512</v>
      </c>
      <c r="AA372" s="300">
        <v>43840</v>
      </c>
      <c r="AB372" s="297" t="s">
        <v>5719</v>
      </c>
      <c r="AC372" s="297" t="s">
        <v>4510</v>
      </c>
      <c r="AD372" s="297" t="s">
        <v>61</v>
      </c>
      <c r="AE372" s="297"/>
      <c r="AF372" s="297"/>
      <c r="AG372" s="276" t="str">
        <f>VLOOKUP(A372,DataCv30!$Y$1:$BC$2027,24,FALSE)</f>
        <v>Cliente</v>
      </c>
      <c r="AH372" s="272" t="str">
        <f t="shared" si="5"/>
        <v>DDR4</v>
      </c>
      <c r="AI372" s="276">
        <v>4</v>
      </c>
      <c r="AJ372" s="276" t="s">
        <v>61</v>
      </c>
    </row>
    <row r="373" spans="1:36" x14ac:dyDescent="0.25">
      <c r="A373" s="299" t="s">
        <v>2327</v>
      </c>
      <c r="B373" s="297" t="s">
        <v>4476</v>
      </c>
      <c r="C373" s="297" t="s">
        <v>4511</v>
      </c>
      <c r="D373" s="297" t="s">
        <v>4842</v>
      </c>
      <c r="E373" s="297" t="s">
        <v>4843</v>
      </c>
      <c r="F373" s="297" t="s">
        <v>4505</v>
      </c>
      <c r="G373" s="297">
        <v>7</v>
      </c>
      <c r="H373" s="297" t="s">
        <v>5511</v>
      </c>
      <c r="I373" s="297"/>
      <c r="J373" s="297"/>
      <c r="K373" s="297" t="s">
        <v>4710</v>
      </c>
      <c r="L373" s="297"/>
      <c r="M373" s="297"/>
      <c r="N373" s="297"/>
      <c r="O373" s="297"/>
      <c r="P373" s="297">
        <v>14</v>
      </c>
      <c r="Q373" s="297"/>
      <c r="R373" s="297"/>
      <c r="S373" s="297"/>
      <c r="T373" s="297"/>
      <c r="U373" s="297" t="s">
        <v>4868</v>
      </c>
      <c r="V373" s="297">
        <v>43236</v>
      </c>
      <c r="W373" s="298" t="s">
        <v>5720</v>
      </c>
      <c r="X373" s="297" t="s">
        <v>4520</v>
      </c>
      <c r="Y373" s="299" t="s">
        <v>2327</v>
      </c>
      <c r="Z373" s="297" t="s">
        <v>2289</v>
      </c>
      <c r="AA373" s="300">
        <v>43886</v>
      </c>
      <c r="AB373" s="297" t="s">
        <v>5574</v>
      </c>
      <c r="AC373" s="297" t="s">
        <v>4510</v>
      </c>
      <c r="AD373" s="297" t="s">
        <v>61</v>
      </c>
      <c r="AE373" s="297"/>
      <c r="AF373" s="297"/>
      <c r="AG373" s="276" t="str">
        <f>VLOOKUP(A373,DataCv30!$Y$1:$BC$2027,24,FALSE)</f>
        <v>Cliente</v>
      </c>
      <c r="AH373" s="272" t="str">
        <f t="shared" si="5"/>
        <v>DDR4</v>
      </c>
      <c r="AI373" s="276">
        <v>4</v>
      </c>
      <c r="AJ373" s="276" t="s">
        <v>61</v>
      </c>
    </row>
    <row r="374" spans="1:36" x14ac:dyDescent="0.25">
      <c r="A374" s="299" t="s">
        <v>2113</v>
      </c>
      <c r="B374" s="297" t="s">
        <v>4476</v>
      </c>
      <c r="C374" s="297" t="s">
        <v>4511</v>
      </c>
      <c r="D374" s="297" t="s">
        <v>4842</v>
      </c>
      <c r="E374" s="297" t="s">
        <v>4843</v>
      </c>
      <c r="F374" s="297" t="s">
        <v>4505</v>
      </c>
      <c r="G374" s="297">
        <v>7</v>
      </c>
      <c r="H374" s="297" t="s">
        <v>5511</v>
      </c>
      <c r="I374" s="297"/>
      <c r="J374" s="297"/>
      <c r="K374" s="297" t="s">
        <v>4710</v>
      </c>
      <c r="L374" s="297"/>
      <c r="M374" s="297"/>
      <c r="N374" s="297"/>
      <c r="O374" s="297"/>
      <c r="P374" s="297">
        <v>14</v>
      </c>
      <c r="Q374" s="297"/>
      <c r="R374" s="297"/>
      <c r="S374" s="297"/>
      <c r="T374" s="297"/>
      <c r="U374" s="297" t="s">
        <v>4868</v>
      </c>
      <c r="V374" s="297">
        <v>43236</v>
      </c>
      <c r="W374" s="298" t="s">
        <v>5723</v>
      </c>
      <c r="X374" s="297" t="s">
        <v>4520</v>
      </c>
      <c r="Y374" s="299" t="s">
        <v>2113</v>
      </c>
      <c r="Z374" s="297" t="s">
        <v>2061</v>
      </c>
      <c r="AA374" s="300">
        <v>43620</v>
      </c>
      <c r="AB374" s="297" t="s">
        <v>5466</v>
      </c>
      <c r="AC374" s="297" t="s">
        <v>4510</v>
      </c>
      <c r="AD374" s="297" t="s">
        <v>61</v>
      </c>
      <c r="AE374" s="297"/>
      <c r="AF374" s="297"/>
      <c r="AG374" s="276" t="str">
        <f>VLOOKUP(A374,DataCv30!$Y$1:$BC$2027,24,FALSE)</f>
        <v>Cliente</v>
      </c>
      <c r="AH374" s="272" t="str">
        <f t="shared" si="5"/>
        <v>DDR4</v>
      </c>
      <c r="AI374" s="276">
        <v>4</v>
      </c>
      <c r="AJ374" s="276" t="s">
        <v>61</v>
      </c>
    </row>
    <row r="375" spans="1:36" x14ac:dyDescent="0.25">
      <c r="A375" s="299" t="s">
        <v>1939</v>
      </c>
      <c r="B375" s="297" t="s">
        <v>4476</v>
      </c>
      <c r="C375" s="297" t="s">
        <v>4538</v>
      </c>
      <c r="D375" s="297" t="s">
        <v>4871</v>
      </c>
      <c r="E375" s="297" t="s">
        <v>4872</v>
      </c>
      <c r="F375" s="297" t="s">
        <v>4540</v>
      </c>
      <c r="G375" s="297">
        <v>6</v>
      </c>
      <c r="H375" s="297" t="s">
        <v>5511</v>
      </c>
      <c r="I375" s="297"/>
      <c r="J375" s="297"/>
      <c r="K375" s="297" t="s">
        <v>4710</v>
      </c>
      <c r="L375" s="297"/>
      <c r="M375" s="297"/>
      <c r="N375" s="297"/>
      <c r="O375" s="297"/>
      <c r="P375" s="297">
        <v>14</v>
      </c>
      <c r="Q375" s="297"/>
      <c r="R375" s="297"/>
      <c r="S375" s="297"/>
      <c r="T375" s="297"/>
      <c r="U375" s="297" t="s">
        <v>4868</v>
      </c>
      <c r="V375" s="297">
        <v>43237</v>
      </c>
      <c r="W375" s="298" t="s">
        <v>5724</v>
      </c>
      <c r="X375" s="297" t="s">
        <v>4520</v>
      </c>
      <c r="Y375" s="299" t="s">
        <v>1939</v>
      </c>
      <c r="Z375" s="297" t="s">
        <v>1928</v>
      </c>
      <c r="AA375" s="300">
        <v>43237</v>
      </c>
      <c r="AB375" s="297" t="s">
        <v>5725</v>
      </c>
      <c r="AC375" s="297" t="s">
        <v>4510</v>
      </c>
      <c r="AD375" s="297" t="s">
        <v>61</v>
      </c>
      <c r="AE375" s="297"/>
      <c r="AF375" s="297"/>
      <c r="AG375" s="276" t="str">
        <f>VLOOKUP(A375,DataCv30!$Y$1:$BC$2027,24,FALSE)</f>
        <v>Cliente</v>
      </c>
      <c r="AH375" s="272" t="str">
        <f t="shared" si="5"/>
        <v>DDR4</v>
      </c>
      <c r="AI375" s="276">
        <v>4</v>
      </c>
      <c r="AJ375" s="276" t="s">
        <v>61</v>
      </c>
    </row>
    <row r="376" spans="1:36" x14ac:dyDescent="0.25">
      <c r="A376" s="299" t="s">
        <v>2579</v>
      </c>
      <c r="B376" s="297" t="s">
        <v>4476</v>
      </c>
      <c r="C376" s="297" t="s">
        <v>4538</v>
      </c>
      <c r="D376" s="297" t="s">
        <v>5161</v>
      </c>
      <c r="E376" s="297" t="s">
        <v>4837</v>
      </c>
      <c r="F376" s="297" t="s">
        <v>4513</v>
      </c>
      <c r="G376" s="297">
        <v>6</v>
      </c>
      <c r="H376" s="297" t="s">
        <v>4760</v>
      </c>
      <c r="I376" s="297"/>
      <c r="J376" s="297"/>
      <c r="K376" s="297" t="s">
        <v>4710</v>
      </c>
      <c r="L376" s="297"/>
      <c r="M376" s="297"/>
      <c r="N376" s="297"/>
      <c r="O376" s="297"/>
      <c r="P376" s="297">
        <v>15.6</v>
      </c>
      <c r="Q376" s="297"/>
      <c r="R376" s="297"/>
      <c r="S376" s="297"/>
      <c r="T376" s="297"/>
      <c r="U376" s="297" t="s">
        <v>4868</v>
      </c>
      <c r="V376" s="297">
        <v>43243</v>
      </c>
      <c r="W376" s="298" t="s">
        <v>5732</v>
      </c>
      <c r="X376" s="297" t="s">
        <v>4520</v>
      </c>
      <c r="Y376" s="299" t="s">
        <v>2579</v>
      </c>
      <c r="Z376" s="297" t="s">
        <v>2548</v>
      </c>
      <c r="AA376" s="300">
        <v>44103</v>
      </c>
      <c r="AB376" s="297" t="s">
        <v>5733</v>
      </c>
      <c r="AC376" s="297" t="s">
        <v>4510</v>
      </c>
      <c r="AD376" s="297" t="s">
        <v>61</v>
      </c>
      <c r="AE376" s="297"/>
      <c r="AF376" s="297"/>
      <c r="AG376" s="276" t="str">
        <f>VLOOKUP(A376,DataCv30!$Y$1:$BC$2027,24,FALSE)</f>
        <v>Cliente</v>
      </c>
      <c r="AH376" s="272" t="str">
        <f t="shared" si="5"/>
        <v>DDR4</v>
      </c>
      <c r="AI376" s="276">
        <v>4</v>
      </c>
      <c r="AJ376" s="276" t="s">
        <v>61</v>
      </c>
    </row>
    <row r="377" spans="1:36" x14ac:dyDescent="0.25">
      <c r="A377" s="299" t="s">
        <v>2808</v>
      </c>
      <c r="B377" s="297" t="s">
        <v>4476</v>
      </c>
      <c r="C377" s="297" t="s">
        <v>4538</v>
      </c>
      <c r="D377" s="297" t="s">
        <v>5161</v>
      </c>
      <c r="E377" s="297" t="s">
        <v>4837</v>
      </c>
      <c r="F377" s="297" t="s">
        <v>4513</v>
      </c>
      <c r="G377" s="297">
        <v>6</v>
      </c>
      <c r="H377" s="297" t="s">
        <v>4760</v>
      </c>
      <c r="I377" s="297"/>
      <c r="J377" s="297"/>
      <c r="K377" s="297" t="s">
        <v>4710</v>
      </c>
      <c r="L377" s="297"/>
      <c r="M377" s="297"/>
      <c r="N377" s="297"/>
      <c r="O377" s="297"/>
      <c r="P377" s="297">
        <v>15.6</v>
      </c>
      <c r="Q377" s="297"/>
      <c r="R377" s="297"/>
      <c r="S377" s="297"/>
      <c r="T377" s="297"/>
      <c r="U377" s="297" t="s">
        <v>4868</v>
      </c>
      <c r="V377" s="297">
        <v>43243</v>
      </c>
      <c r="W377" s="298" t="s">
        <v>5734</v>
      </c>
      <c r="X377" s="297" t="s">
        <v>4520</v>
      </c>
      <c r="Y377" s="299" t="s">
        <v>2808</v>
      </c>
      <c r="Z377" s="297" t="s">
        <v>2759</v>
      </c>
      <c r="AA377" s="300">
        <v>43971</v>
      </c>
      <c r="AB377" s="297" t="s">
        <v>4827</v>
      </c>
      <c r="AC377" s="297" t="s">
        <v>4510</v>
      </c>
      <c r="AD377" s="297" t="s">
        <v>61</v>
      </c>
      <c r="AE377" s="297"/>
      <c r="AF377" s="297"/>
      <c r="AG377" s="276" t="str">
        <f>VLOOKUP(A377,DataCv30!$Y$1:$BC$2027,24,FALSE)</f>
        <v>Cliente</v>
      </c>
      <c r="AH377" s="272" t="str">
        <f t="shared" si="5"/>
        <v>DDR4</v>
      </c>
      <c r="AI377" s="276">
        <v>4</v>
      </c>
      <c r="AJ377" s="276" t="s">
        <v>61</v>
      </c>
    </row>
    <row r="378" spans="1:36" x14ac:dyDescent="0.25">
      <c r="A378" s="299" t="s">
        <v>3117</v>
      </c>
      <c r="B378" s="297" t="s">
        <v>4476</v>
      </c>
      <c r="C378" s="297" t="s">
        <v>4538</v>
      </c>
      <c r="D378" s="297" t="s">
        <v>4624</v>
      </c>
      <c r="E378" s="297" t="s">
        <v>4625</v>
      </c>
      <c r="F378" s="297" t="s">
        <v>4513</v>
      </c>
      <c r="G378" s="297">
        <v>8</v>
      </c>
      <c r="H378" s="297" t="s">
        <v>4760</v>
      </c>
      <c r="I378" s="297"/>
      <c r="J378" s="297"/>
      <c r="K378" s="297" t="s">
        <v>4710</v>
      </c>
      <c r="L378" s="297"/>
      <c r="M378" s="297"/>
      <c r="N378" s="297" t="s">
        <v>4776</v>
      </c>
      <c r="O378" s="297"/>
      <c r="P378" s="297">
        <v>15.6</v>
      </c>
      <c r="Q378" s="297"/>
      <c r="R378" s="297"/>
      <c r="S378" s="297"/>
      <c r="T378" s="297"/>
      <c r="U378" s="297" t="s">
        <v>4873</v>
      </c>
      <c r="V378" s="297">
        <v>43250</v>
      </c>
      <c r="W378" s="298" t="s">
        <v>5737</v>
      </c>
      <c r="X378" s="297" t="s">
        <v>4520</v>
      </c>
      <c r="Y378" s="299" t="s">
        <v>3117</v>
      </c>
      <c r="Z378" s="297" t="s">
        <v>3054</v>
      </c>
      <c r="AA378" s="300">
        <v>44071</v>
      </c>
      <c r="AB378" s="297" t="s">
        <v>5738</v>
      </c>
      <c r="AC378" s="297" t="s">
        <v>4510</v>
      </c>
      <c r="AD378" s="297" t="s">
        <v>61</v>
      </c>
      <c r="AE378" s="297"/>
      <c r="AF378" s="297"/>
      <c r="AG378" s="276" t="str">
        <f>VLOOKUP(A378,DataCv30!$Y$1:$BC$2027,24,FALSE)</f>
        <v>Cliente</v>
      </c>
      <c r="AH378" s="272" t="str">
        <f t="shared" si="5"/>
        <v>DDR4</v>
      </c>
      <c r="AI378" s="276">
        <v>4</v>
      </c>
      <c r="AJ378" s="276" t="s">
        <v>61</v>
      </c>
    </row>
    <row r="379" spans="1:36" x14ac:dyDescent="0.25">
      <c r="A379" s="299" t="s">
        <v>4309</v>
      </c>
      <c r="B379" s="297" t="s">
        <v>4476</v>
      </c>
      <c r="C379" s="297" t="s">
        <v>4538</v>
      </c>
      <c r="D379" s="297" t="s">
        <v>4862</v>
      </c>
      <c r="E379" s="297" t="s">
        <v>4625</v>
      </c>
      <c r="F379" s="297" t="s">
        <v>4505</v>
      </c>
      <c r="G379" s="297">
        <v>8</v>
      </c>
      <c r="H379" s="297" t="s">
        <v>4760</v>
      </c>
      <c r="I379" s="297"/>
      <c r="J379" s="297"/>
      <c r="K379" s="297" t="s">
        <v>4710</v>
      </c>
      <c r="L379" s="297"/>
      <c r="M379" s="297"/>
      <c r="N379" s="297"/>
      <c r="O379" s="297"/>
      <c r="P379" s="297">
        <v>15.6</v>
      </c>
      <c r="Q379" s="297"/>
      <c r="R379" s="297"/>
      <c r="S379" s="297"/>
      <c r="T379" s="297"/>
      <c r="U379" s="297" t="s">
        <v>4687</v>
      </c>
      <c r="V379" s="297">
        <v>43251</v>
      </c>
      <c r="W379" s="298" t="s">
        <v>5743</v>
      </c>
      <c r="X379" s="297" t="s">
        <v>4520</v>
      </c>
      <c r="Y379" s="299" t="s">
        <v>4309</v>
      </c>
      <c r="Z379" s="297" t="s">
        <v>4305</v>
      </c>
      <c r="AA379" s="300">
        <v>43852</v>
      </c>
      <c r="AB379" s="297" t="s">
        <v>5744</v>
      </c>
      <c r="AC379" s="297" t="s">
        <v>4510</v>
      </c>
      <c r="AD379" s="297" t="s">
        <v>61</v>
      </c>
      <c r="AE379" s="297"/>
      <c r="AF379" s="297"/>
      <c r="AG379" s="276" t="str">
        <f>VLOOKUP(A379,DataCv30!$Y$1:$BC$2027,24,FALSE)</f>
        <v>Cliente</v>
      </c>
      <c r="AH379" s="272" t="str">
        <f t="shared" si="5"/>
        <v>DDR4</v>
      </c>
      <c r="AI379" s="276">
        <v>4</v>
      </c>
      <c r="AJ379" s="276" t="s">
        <v>61</v>
      </c>
    </row>
    <row r="380" spans="1:36" x14ac:dyDescent="0.25">
      <c r="A380" s="299" t="s">
        <v>3696</v>
      </c>
      <c r="B380" s="297" t="s">
        <v>4476</v>
      </c>
      <c r="C380" s="297" t="s">
        <v>4538</v>
      </c>
      <c r="D380" s="297" t="s">
        <v>4871</v>
      </c>
      <c r="E380" s="297" t="s">
        <v>4872</v>
      </c>
      <c r="F380" s="297" t="s">
        <v>4540</v>
      </c>
      <c r="G380" s="297">
        <v>6</v>
      </c>
      <c r="H380" s="297" t="s">
        <v>5511</v>
      </c>
      <c r="I380" s="297"/>
      <c r="J380" s="297"/>
      <c r="K380" s="297" t="s">
        <v>4710</v>
      </c>
      <c r="L380" s="297"/>
      <c r="M380" s="297"/>
      <c r="N380" s="297"/>
      <c r="O380" s="297"/>
      <c r="P380" s="297">
        <v>15.6</v>
      </c>
      <c r="Q380" s="297"/>
      <c r="R380" s="297"/>
      <c r="S380" s="297"/>
      <c r="T380" s="297"/>
      <c r="U380" s="297" t="s">
        <v>4868</v>
      </c>
      <c r="V380" s="297">
        <v>43252</v>
      </c>
      <c r="W380" s="298" t="s">
        <v>5747</v>
      </c>
      <c r="X380" s="297" t="s">
        <v>4520</v>
      </c>
      <c r="Y380" s="299" t="s">
        <v>3696</v>
      </c>
      <c r="Z380" s="297" t="s">
        <v>3679</v>
      </c>
      <c r="AA380" s="300">
        <v>43528</v>
      </c>
      <c r="AB380" s="297" t="s">
        <v>5748</v>
      </c>
      <c r="AC380" s="297" t="s">
        <v>4510</v>
      </c>
      <c r="AD380" s="297" t="s">
        <v>61</v>
      </c>
      <c r="AE380" s="297"/>
      <c r="AF380" s="297"/>
      <c r="AG380" s="276" t="str">
        <f>VLOOKUP(A380,DataCv30!$Y$1:$BC$2027,24,FALSE)</f>
        <v>Cliente</v>
      </c>
      <c r="AH380" s="272" t="str">
        <f t="shared" si="5"/>
        <v>DDR4</v>
      </c>
      <c r="AI380" s="276">
        <v>4</v>
      </c>
      <c r="AJ380" s="276" t="s">
        <v>61</v>
      </c>
    </row>
    <row r="381" spans="1:36" x14ac:dyDescent="0.25">
      <c r="A381" s="299" t="s">
        <v>1259</v>
      </c>
      <c r="B381" s="297" t="s">
        <v>4476</v>
      </c>
      <c r="C381" s="297" t="s">
        <v>4538</v>
      </c>
      <c r="D381" s="297" t="s">
        <v>4624</v>
      </c>
      <c r="E381" s="297" t="s">
        <v>4625</v>
      </c>
      <c r="F381" s="297" t="s">
        <v>4513</v>
      </c>
      <c r="G381" s="297">
        <v>8</v>
      </c>
      <c r="H381" s="297" t="s">
        <v>4760</v>
      </c>
      <c r="I381" s="297"/>
      <c r="J381" s="297"/>
      <c r="K381" s="297" t="s">
        <v>4710</v>
      </c>
      <c r="L381" s="297"/>
      <c r="M381" s="297"/>
      <c r="N381" s="297"/>
      <c r="O381" s="297"/>
      <c r="P381" s="297">
        <v>15.6</v>
      </c>
      <c r="Q381" s="297"/>
      <c r="R381" s="297"/>
      <c r="S381" s="297"/>
      <c r="T381" s="297"/>
      <c r="U381" s="297" t="s">
        <v>4678</v>
      </c>
      <c r="V381" s="297">
        <v>43255</v>
      </c>
      <c r="W381" s="298" t="s">
        <v>5749</v>
      </c>
      <c r="X381" s="297" t="s">
        <v>4520</v>
      </c>
      <c r="Y381" s="299" t="s">
        <v>1259</v>
      </c>
      <c r="Z381" s="297" t="s">
        <v>1246</v>
      </c>
      <c r="AA381" s="300">
        <v>43754</v>
      </c>
      <c r="AB381" s="297" t="s">
        <v>5750</v>
      </c>
      <c r="AC381" s="297" t="s">
        <v>4510</v>
      </c>
      <c r="AD381" s="297" t="s">
        <v>61</v>
      </c>
      <c r="AE381" s="297"/>
      <c r="AF381" s="297"/>
      <c r="AG381" s="276" t="str">
        <f>VLOOKUP(A381,DataCv30!$Y$1:$BC$2027,24,FALSE)</f>
        <v>Cliente</v>
      </c>
      <c r="AH381" s="272" t="str">
        <f t="shared" si="5"/>
        <v>DDR4</v>
      </c>
      <c r="AI381" s="276">
        <v>4</v>
      </c>
      <c r="AJ381" s="276" t="s">
        <v>61</v>
      </c>
    </row>
    <row r="382" spans="1:36" x14ac:dyDescent="0.25">
      <c r="A382" s="299" t="s">
        <v>3119</v>
      </c>
      <c r="B382" s="297" t="s">
        <v>4476</v>
      </c>
      <c r="C382" s="297" t="s">
        <v>4538</v>
      </c>
      <c r="D382" s="297" t="s">
        <v>4624</v>
      </c>
      <c r="E382" s="297" t="s">
        <v>4625</v>
      </c>
      <c r="F382" s="297" t="s">
        <v>4513</v>
      </c>
      <c r="G382" s="297">
        <v>8</v>
      </c>
      <c r="H382" s="297" t="s">
        <v>4760</v>
      </c>
      <c r="I382" s="297"/>
      <c r="J382" s="297"/>
      <c r="K382" s="297" t="s">
        <v>4710</v>
      </c>
      <c r="L382" s="297"/>
      <c r="M382" s="297"/>
      <c r="N382" s="297"/>
      <c r="O382" s="297"/>
      <c r="P382" s="297">
        <v>15.6</v>
      </c>
      <c r="Q382" s="297"/>
      <c r="R382" s="297"/>
      <c r="S382" s="297"/>
      <c r="T382" s="297"/>
      <c r="U382" s="297" t="s">
        <v>4678</v>
      </c>
      <c r="V382" s="297">
        <v>43255</v>
      </c>
      <c r="W382" s="298" t="s">
        <v>5755</v>
      </c>
      <c r="X382" s="297" t="s">
        <v>4520</v>
      </c>
      <c r="Y382" s="299" t="s">
        <v>3119</v>
      </c>
      <c r="Z382" s="297" t="s">
        <v>3054</v>
      </c>
      <c r="AA382" s="300">
        <v>43697</v>
      </c>
      <c r="AB382" s="297" t="s">
        <v>5756</v>
      </c>
      <c r="AC382" s="297" t="s">
        <v>4510</v>
      </c>
      <c r="AD382" s="297" t="s">
        <v>61</v>
      </c>
      <c r="AE382" s="297"/>
      <c r="AF382" s="297"/>
      <c r="AG382" s="276" t="str">
        <f>VLOOKUP(A382,DataCv30!$Y$1:$BC$2027,24,FALSE)</f>
        <v>Cliente</v>
      </c>
      <c r="AH382" s="272" t="str">
        <f t="shared" si="5"/>
        <v>DDR4</v>
      </c>
      <c r="AI382" s="276">
        <v>4</v>
      </c>
      <c r="AJ382" s="276" t="s">
        <v>61</v>
      </c>
    </row>
    <row r="383" spans="1:36" x14ac:dyDescent="0.25">
      <c r="A383" s="299" t="s">
        <v>3686</v>
      </c>
      <c r="B383" s="297" t="s">
        <v>4476</v>
      </c>
      <c r="C383" s="297" t="s">
        <v>4538</v>
      </c>
      <c r="D383" s="297" t="s">
        <v>4871</v>
      </c>
      <c r="E383" s="297" t="s">
        <v>4872</v>
      </c>
      <c r="F383" s="297" t="s">
        <v>4540</v>
      </c>
      <c r="G383" s="297">
        <v>6</v>
      </c>
      <c r="H383" s="297" t="s">
        <v>5511</v>
      </c>
      <c r="I383" s="297"/>
      <c r="J383" s="297"/>
      <c r="K383" s="297" t="s">
        <v>4710</v>
      </c>
      <c r="L383" s="297"/>
      <c r="M383" s="297"/>
      <c r="N383" s="297"/>
      <c r="O383" s="297"/>
      <c r="P383" s="297">
        <v>15.6</v>
      </c>
      <c r="Q383" s="297"/>
      <c r="R383" s="297"/>
      <c r="S383" s="297"/>
      <c r="T383" s="297"/>
      <c r="U383" s="297" t="s">
        <v>4863</v>
      </c>
      <c r="V383" s="297">
        <v>43257</v>
      </c>
      <c r="W383" s="298" t="s">
        <v>5757</v>
      </c>
      <c r="X383" s="297" t="s">
        <v>4520</v>
      </c>
      <c r="Y383" s="299" t="s">
        <v>3686</v>
      </c>
      <c r="Z383" s="297" t="s">
        <v>3679</v>
      </c>
      <c r="AA383" s="300">
        <v>43528</v>
      </c>
      <c r="AB383" s="297" t="s">
        <v>5748</v>
      </c>
      <c r="AC383" s="297" t="s">
        <v>4510</v>
      </c>
      <c r="AD383" s="297" t="s">
        <v>61</v>
      </c>
      <c r="AE383" s="297"/>
      <c r="AF383" s="297"/>
      <c r="AG383" s="276" t="str">
        <f>VLOOKUP(A383,DataCv30!$Y$1:$BC$2027,24,FALSE)</f>
        <v>Cliente</v>
      </c>
      <c r="AH383" s="272" t="str">
        <f t="shared" si="5"/>
        <v>DDR4</v>
      </c>
      <c r="AI383" s="276">
        <v>4</v>
      </c>
      <c r="AJ383" s="276" t="s">
        <v>61</v>
      </c>
    </row>
    <row r="384" spans="1:36" x14ac:dyDescent="0.25">
      <c r="A384" s="299" t="s">
        <v>2582</v>
      </c>
      <c r="B384" s="297" t="s">
        <v>4476</v>
      </c>
      <c r="C384" s="297" t="s">
        <v>4511</v>
      </c>
      <c r="D384" s="297" t="s">
        <v>4747</v>
      </c>
      <c r="E384" s="297" t="s">
        <v>4909</v>
      </c>
      <c r="F384" s="297" t="s">
        <v>4513</v>
      </c>
      <c r="G384" s="297">
        <v>8</v>
      </c>
      <c r="H384" s="297" t="s">
        <v>4760</v>
      </c>
      <c r="I384" s="297"/>
      <c r="J384" s="297"/>
      <c r="K384" s="297" t="s">
        <v>4710</v>
      </c>
      <c r="L384" s="297"/>
      <c r="M384" s="297"/>
      <c r="N384" s="297" t="s">
        <v>4776</v>
      </c>
      <c r="O384" s="297"/>
      <c r="P384" s="297">
        <v>15.6</v>
      </c>
      <c r="Q384" s="297"/>
      <c r="R384" s="297"/>
      <c r="S384" s="297"/>
      <c r="T384" s="297"/>
      <c r="U384" s="297" t="s">
        <v>4687</v>
      </c>
      <c r="V384" s="297">
        <v>43263</v>
      </c>
      <c r="W384" s="298" t="s">
        <v>5758</v>
      </c>
      <c r="X384" s="297" t="s">
        <v>4520</v>
      </c>
      <c r="Y384" s="299" t="s">
        <v>2582</v>
      </c>
      <c r="Z384" s="297" t="s">
        <v>2548</v>
      </c>
      <c r="AA384" s="300">
        <v>43375</v>
      </c>
      <c r="AB384" s="297" t="s">
        <v>5759</v>
      </c>
      <c r="AC384" s="297" t="s">
        <v>4510</v>
      </c>
      <c r="AD384" s="297" t="s">
        <v>61</v>
      </c>
      <c r="AE384" s="297"/>
      <c r="AF384" s="297"/>
      <c r="AG384" s="276" t="str">
        <f>VLOOKUP(A384,DataCv30!$Y$1:$BC$2027,24,FALSE)</f>
        <v>Cliente</v>
      </c>
      <c r="AH384" s="272" t="str">
        <f t="shared" si="5"/>
        <v>DDR4</v>
      </c>
      <c r="AI384" s="276">
        <v>4</v>
      </c>
      <c r="AJ384" s="276" t="s">
        <v>61</v>
      </c>
    </row>
    <row r="385" spans="1:36" x14ac:dyDescent="0.25">
      <c r="A385" s="299" t="s">
        <v>1039</v>
      </c>
      <c r="B385" s="297" t="s">
        <v>4476</v>
      </c>
      <c r="C385" s="297" t="s">
        <v>4538</v>
      </c>
      <c r="D385" s="297" t="s">
        <v>5161</v>
      </c>
      <c r="E385" s="297" t="s">
        <v>4837</v>
      </c>
      <c r="F385" s="297" t="s">
        <v>4513</v>
      </c>
      <c r="G385" s="297">
        <v>6</v>
      </c>
      <c r="H385" s="297" t="s">
        <v>5511</v>
      </c>
      <c r="I385" s="297"/>
      <c r="J385" s="297"/>
      <c r="K385" s="297" t="s">
        <v>4710</v>
      </c>
      <c r="L385" s="297"/>
      <c r="M385" s="297"/>
      <c r="N385" s="297"/>
      <c r="O385" s="297"/>
      <c r="P385" s="297">
        <v>15.6</v>
      </c>
      <c r="Q385" s="297"/>
      <c r="R385" s="297"/>
      <c r="S385" s="297"/>
      <c r="T385" s="297"/>
      <c r="U385" s="297" t="s">
        <v>4868</v>
      </c>
      <c r="V385" s="297">
        <v>43263</v>
      </c>
      <c r="W385" s="298" t="s">
        <v>5760</v>
      </c>
      <c r="X385" s="297" t="s">
        <v>4520</v>
      </c>
      <c r="Y385" s="299" t="s">
        <v>1039</v>
      </c>
      <c r="Z385" s="297" t="s">
        <v>1017</v>
      </c>
      <c r="AA385" s="300">
        <v>43906</v>
      </c>
      <c r="AB385" s="297" t="s">
        <v>4931</v>
      </c>
      <c r="AC385" s="297" t="s">
        <v>4510</v>
      </c>
      <c r="AD385" s="297" t="s">
        <v>61</v>
      </c>
      <c r="AE385" s="297"/>
      <c r="AF385" s="297"/>
      <c r="AG385" s="276" t="str">
        <f>VLOOKUP(A385,DataCv30!$Y$1:$BC$2027,24,FALSE)</f>
        <v>Cliente</v>
      </c>
      <c r="AH385" s="272" t="str">
        <f t="shared" si="5"/>
        <v>DDR4</v>
      </c>
      <c r="AI385" s="276">
        <v>4</v>
      </c>
      <c r="AJ385" s="276" t="s">
        <v>61</v>
      </c>
    </row>
    <row r="386" spans="1:36" x14ac:dyDescent="0.25">
      <c r="A386" s="299" t="s">
        <v>195</v>
      </c>
      <c r="B386" s="297" t="s">
        <v>4476</v>
      </c>
      <c r="C386" s="297" t="s">
        <v>4538</v>
      </c>
      <c r="D386" s="297" t="s">
        <v>5161</v>
      </c>
      <c r="E386" s="297" t="s">
        <v>4837</v>
      </c>
      <c r="F386" s="297" t="s">
        <v>4513</v>
      </c>
      <c r="G386" s="297">
        <v>6</v>
      </c>
      <c r="H386" s="297" t="s">
        <v>4760</v>
      </c>
      <c r="I386" s="297"/>
      <c r="J386" s="297"/>
      <c r="K386" s="297" t="s">
        <v>4710</v>
      </c>
      <c r="L386" s="297"/>
      <c r="M386" s="297"/>
      <c r="N386" s="297" t="s">
        <v>4776</v>
      </c>
      <c r="O386" s="297"/>
      <c r="P386" s="297">
        <v>15.6</v>
      </c>
      <c r="Q386" s="297"/>
      <c r="R386" s="297"/>
      <c r="S386" s="297"/>
      <c r="T386" s="297"/>
      <c r="U386" s="297" t="s">
        <v>4868</v>
      </c>
      <c r="V386" s="297">
        <v>43263</v>
      </c>
      <c r="W386" s="298" t="s">
        <v>5761</v>
      </c>
      <c r="X386" s="297" t="s">
        <v>4520</v>
      </c>
      <c r="Y386" s="299" t="s">
        <v>195</v>
      </c>
      <c r="Z386" s="297" t="s">
        <v>144</v>
      </c>
      <c r="AA386" s="300">
        <v>44099</v>
      </c>
      <c r="AB386" s="297" t="s">
        <v>5006</v>
      </c>
      <c r="AC386" s="297" t="s">
        <v>4510</v>
      </c>
      <c r="AD386" s="297" t="s">
        <v>61</v>
      </c>
      <c r="AE386" s="297"/>
      <c r="AF386" s="297"/>
      <c r="AG386" s="276" t="str">
        <f>VLOOKUP(A386,DataCv30!$Y$1:$BC$2027,24,FALSE)</f>
        <v>Cliente</v>
      </c>
      <c r="AH386" s="272" t="str">
        <f t="shared" si="5"/>
        <v>DDR4</v>
      </c>
      <c r="AI386" s="276">
        <v>4</v>
      </c>
      <c r="AJ386" s="276" t="s">
        <v>61</v>
      </c>
    </row>
    <row r="387" spans="1:36" x14ac:dyDescent="0.25">
      <c r="A387" s="299" t="s">
        <v>2585</v>
      </c>
      <c r="B387" s="297" t="s">
        <v>4476</v>
      </c>
      <c r="C387" s="297" t="s">
        <v>4538</v>
      </c>
      <c r="D387" s="297" t="s">
        <v>5762</v>
      </c>
      <c r="E387" s="297" t="s">
        <v>5763</v>
      </c>
      <c r="F387" s="297" t="s">
        <v>4513</v>
      </c>
      <c r="G387" s="297">
        <v>7</v>
      </c>
      <c r="H387" s="297" t="s">
        <v>11130</v>
      </c>
      <c r="I387" s="297"/>
      <c r="J387" s="297"/>
      <c r="K387" s="297" t="s">
        <v>4710</v>
      </c>
      <c r="L387" s="297"/>
      <c r="M387" s="297"/>
      <c r="N387" s="297"/>
      <c r="O387" s="297"/>
      <c r="P387" s="297"/>
      <c r="Q387" s="297"/>
      <c r="R387" s="297"/>
      <c r="S387" s="297"/>
      <c r="T387" s="297" t="s">
        <v>4520</v>
      </c>
      <c r="U387" s="297" t="s">
        <v>4868</v>
      </c>
      <c r="V387" s="297">
        <v>43263</v>
      </c>
      <c r="W387" s="298" t="s">
        <v>5764</v>
      </c>
      <c r="X387" s="297" t="s">
        <v>4520</v>
      </c>
      <c r="Y387" s="299" t="s">
        <v>2585</v>
      </c>
      <c r="Z387" s="297" t="s">
        <v>2548</v>
      </c>
      <c r="AA387" s="300">
        <v>44109</v>
      </c>
      <c r="AB387" s="297" t="s">
        <v>5765</v>
      </c>
      <c r="AC387" s="297" t="s">
        <v>4510</v>
      </c>
      <c r="AD387" s="297" t="s">
        <v>61</v>
      </c>
      <c r="AE387" s="297"/>
      <c r="AF387" s="297"/>
      <c r="AG387" s="276" t="str">
        <f>VLOOKUP(A387,DataCv30!$Y$1:$BC$2027,24,FALSE)</f>
        <v>Cliente</v>
      </c>
      <c r="AH387" s="272" t="str">
        <f t="shared" ref="AH387:AH450" si="6">IF(G387&gt;=6,"DDR4",IF(G387&gt;=4,"DDR3L","DDR3"))</f>
        <v>DDR4</v>
      </c>
      <c r="AI387" s="276">
        <v>4</v>
      </c>
      <c r="AJ387" s="276" t="s">
        <v>61</v>
      </c>
    </row>
    <row r="388" spans="1:36" x14ac:dyDescent="0.25">
      <c r="A388" s="299" t="s">
        <v>2587</v>
      </c>
      <c r="B388" s="297" t="s">
        <v>4476</v>
      </c>
      <c r="C388" s="297" t="s">
        <v>4538</v>
      </c>
      <c r="D388" s="297" t="s">
        <v>5762</v>
      </c>
      <c r="E388" s="297" t="s">
        <v>5763</v>
      </c>
      <c r="F388" s="297" t="s">
        <v>4513</v>
      </c>
      <c r="G388" s="297">
        <v>7</v>
      </c>
      <c r="H388" s="297" t="s">
        <v>11130</v>
      </c>
      <c r="I388" s="297"/>
      <c r="J388" s="297"/>
      <c r="K388" s="297" t="s">
        <v>4710</v>
      </c>
      <c r="L388" s="297"/>
      <c r="M388" s="297"/>
      <c r="N388" s="297"/>
      <c r="O388" s="297"/>
      <c r="P388" s="297"/>
      <c r="Q388" s="297"/>
      <c r="R388" s="297"/>
      <c r="S388" s="297"/>
      <c r="T388" s="297" t="s">
        <v>4520</v>
      </c>
      <c r="U388" s="297" t="s">
        <v>4868</v>
      </c>
      <c r="V388" s="297">
        <v>43263</v>
      </c>
      <c r="W388" s="298" t="s">
        <v>5766</v>
      </c>
      <c r="X388" s="297" t="s">
        <v>4520</v>
      </c>
      <c r="Y388" s="299" t="s">
        <v>2587</v>
      </c>
      <c r="Z388" s="297" t="s">
        <v>2548</v>
      </c>
      <c r="AA388" s="300">
        <v>43651</v>
      </c>
      <c r="AB388" s="297" t="s">
        <v>5767</v>
      </c>
      <c r="AC388" s="297" t="s">
        <v>4510</v>
      </c>
      <c r="AD388" s="297" t="s">
        <v>61</v>
      </c>
      <c r="AE388" s="297"/>
      <c r="AF388" s="297"/>
      <c r="AG388" s="276" t="str">
        <f>VLOOKUP(A388,DataCv30!$Y$1:$BC$2027,24,FALSE)</f>
        <v>Cliente</v>
      </c>
      <c r="AH388" s="272" t="str">
        <f t="shared" si="6"/>
        <v>DDR4</v>
      </c>
      <c r="AI388" s="276">
        <v>4</v>
      </c>
      <c r="AJ388" s="276" t="s">
        <v>61</v>
      </c>
    </row>
    <row r="389" spans="1:36" x14ac:dyDescent="0.25">
      <c r="A389" s="299" t="s">
        <v>1251</v>
      </c>
      <c r="B389" s="297" t="s">
        <v>4476</v>
      </c>
      <c r="C389" s="297" t="s">
        <v>4538</v>
      </c>
      <c r="D389" s="297" t="s">
        <v>5762</v>
      </c>
      <c r="E389" s="297" t="s">
        <v>5763</v>
      </c>
      <c r="F389" s="297" t="s">
        <v>4513</v>
      </c>
      <c r="G389" s="297">
        <v>7</v>
      </c>
      <c r="H389" s="297" t="s">
        <v>11130</v>
      </c>
      <c r="I389" s="297"/>
      <c r="J389" s="297"/>
      <c r="K389" s="297" t="s">
        <v>4710</v>
      </c>
      <c r="L389" s="297"/>
      <c r="M389" s="297"/>
      <c r="N389" s="297"/>
      <c r="O389" s="297"/>
      <c r="P389" s="297"/>
      <c r="Q389" s="297"/>
      <c r="R389" s="297"/>
      <c r="S389" s="297"/>
      <c r="T389" s="297" t="s">
        <v>4520</v>
      </c>
      <c r="U389" s="297" t="s">
        <v>4868</v>
      </c>
      <c r="V389" s="297">
        <v>43263</v>
      </c>
      <c r="W389" s="298" t="s">
        <v>5768</v>
      </c>
      <c r="X389" s="297" t="s">
        <v>4520</v>
      </c>
      <c r="Y389" s="299" t="s">
        <v>1251</v>
      </c>
      <c r="Z389" s="297" t="s">
        <v>763</v>
      </c>
      <c r="AA389" s="300">
        <v>43748</v>
      </c>
      <c r="AB389" s="297" t="s">
        <v>6102</v>
      </c>
      <c r="AC389" s="297" t="s">
        <v>4510</v>
      </c>
      <c r="AD389" s="297" t="s">
        <v>61</v>
      </c>
      <c r="AE389" s="297"/>
      <c r="AF389" s="297"/>
      <c r="AG389" s="276" t="str">
        <f>VLOOKUP(A389,DataCv30!$Y$1:$BC$2027,24,FALSE)</f>
        <v>Cliente</v>
      </c>
      <c r="AH389" s="272" t="str">
        <f t="shared" si="6"/>
        <v>DDR4</v>
      </c>
      <c r="AI389" s="276">
        <v>4</v>
      </c>
      <c r="AJ389" s="276" t="s">
        <v>61</v>
      </c>
    </row>
    <row r="390" spans="1:36" x14ac:dyDescent="0.25">
      <c r="A390" s="299" t="s">
        <v>1643</v>
      </c>
      <c r="B390" s="297" t="s">
        <v>4476</v>
      </c>
      <c r="C390" s="297" t="s">
        <v>4503</v>
      </c>
      <c r="D390" s="297" t="s">
        <v>4882</v>
      </c>
      <c r="E390" s="297" t="s">
        <v>4883</v>
      </c>
      <c r="F390" s="297" t="s">
        <v>4505</v>
      </c>
      <c r="G390" s="297">
        <v>7</v>
      </c>
      <c r="H390" s="297" t="s">
        <v>4760</v>
      </c>
      <c r="I390" s="297"/>
      <c r="J390" s="297"/>
      <c r="K390" s="297" t="s">
        <v>4710</v>
      </c>
      <c r="L390" s="297"/>
      <c r="M390" s="297"/>
      <c r="N390" s="297"/>
      <c r="O390" s="297"/>
      <c r="P390" s="297">
        <v>14</v>
      </c>
      <c r="Q390" s="297"/>
      <c r="R390" s="297"/>
      <c r="S390" s="297"/>
      <c r="T390" s="297"/>
      <c r="U390" s="297" t="s">
        <v>4687</v>
      </c>
      <c r="V390" s="297">
        <v>43272</v>
      </c>
      <c r="W390" s="298" t="s">
        <v>5777</v>
      </c>
      <c r="X390" s="297" t="s">
        <v>4520</v>
      </c>
      <c r="Y390" s="299" t="s">
        <v>1643</v>
      </c>
      <c r="Z390" s="297" t="s">
        <v>1625</v>
      </c>
      <c r="AA390" s="300">
        <v>43532</v>
      </c>
      <c r="AB390" s="297" t="s">
        <v>5778</v>
      </c>
      <c r="AC390" s="297" t="s">
        <v>4510</v>
      </c>
      <c r="AD390" s="297" t="s">
        <v>61</v>
      </c>
      <c r="AE390" s="297"/>
      <c r="AF390" s="297"/>
      <c r="AG390" s="276" t="str">
        <f>VLOOKUP(A390,DataCv30!$Y$1:$BC$2027,24,FALSE)</f>
        <v>Cliente</v>
      </c>
      <c r="AH390" s="272" t="str">
        <f t="shared" si="6"/>
        <v>DDR4</v>
      </c>
      <c r="AI390" s="276">
        <v>4</v>
      </c>
      <c r="AJ390" s="276" t="s">
        <v>61</v>
      </c>
    </row>
    <row r="391" spans="1:36" x14ac:dyDescent="0.25">
      <c r="A391" s="299" t="s">
        <v>4348</v>
      </c>
      <c r="B391" s="297" t="s">
        <v>4476</v>
      </c>
      <c r="C391" s="297" t="s">
        <v>4503</v>
      </c>
      <c r="D391" s="297" t="s">
        <v>4882</v>
      </c>
      <c r="E391" s="297" t="s">
        <v>4883</v>
      </c>
      <c r="F391" s="297" t="s">
        <v>4505</v>
      </c>
      <c r="G391" s="297">
        <v>7</v>
      </c>
      <c r="H391" s="297" t="s">
        <v>4760</v>
      </c>
      <c r="I391" s="297"/>
      <c r="J391" s="297"/>
      <c r="K391" s="297" t="s">
        <v>4710</v>
      </c>
      <c r="L391" s="297"/>
      <c r="M391" s="297"/>
      <c r="N391" s="297"/>
      <c r="O391" s="297"/>
      <c r="P391" s="297">
        <v>14</v>
      </c>
      <c r="Q391" s="297"/>
      <c r="R391" s="297"/>
      <c r="S391" s="297"/>
      <c r="T391" s="297"/>
      <c r="U391" s="297" t="s">
        <v>4687</v>
      </c>
      <c r="V391" s="297">
        <v>43272</v>
      </c>
      <c r="W391" s="298" t="s">
        <v>5779</v>
      </c>
      <c r="X391" s="297" t="s">
        <v>4520</v>
      </c>
      <c r="Y391" s="299" t="s">
        <v>4348</v>
      </c>
      <c r="Z391" s="297" t="s">
        <v>502</v>
      </c>
      <c r="AA391" s="300">
        <v>43599</v>
      </c>
      <c r="AB391" s="297" t="s">
        <v>5780</v>
      </c>
      <c r="AC391" s="297" t="s">
        <v>4510</v>
      </c>
      <c r="AD391" s="297" t="s">
        <v>61</v>
      </c>
      <c r="AE391" s="297"/>
      <c r="AF391" s="297"/>
      <c r="AG391" s="276" t="str">
        <f>VLOOKUP(A391,DataCv30!$Y$1:$BC$2027,24,FALSE)</f>
        <v>Cliente</v>
      </c>
      <c r="AH391" s="272" t="str">
        <f t="shared" si="6"/>
        <v>DDR4</v>
      </c>
      <c r="AI391" s="276">
        <v>4</v>
      </c>
      <c r="AJ391" s="276" t="s">
        <v>61</v>
      </c>
    </row>
    <row r="392" spans="1:36" x14ac:dyDescent="0.25">
      <c r="A392" s="299" t="s">
        <v>4048</v>
      </c>
      <c r="B392" s="297" t="s">
        <v>4476</v>
      </c>
      <c r="C392" s="297" t="s">
        <v>4503</v>
      </c>
      <c r="D392" s="297" t="s">
        <v>4882</v>
      </c>
      <c r="E392" s="297" t="s">
        <v>4883</v>
      </c>
      <c r="F392" s="297" t="s">
        <v>4505</v>
      </c>
      <c r="G392" s="297">
        <v>7</v>
      </c>
      <c r="H392" s="297" t="s">
        <v>4760</v>
      </c>
      <c r="I392" s="297"/>
      <c r="J392" s="297"/>
      <c r="K392" s="297" t="s">
        <v>4710</v>
      </c>
      <c r="L392" s="297"/>
      <c r="M392" s="297"/>
      <c r="N392" s="297"/>
      <c r="O392" s="297"/>
      <c r="P392" s="297">
        <v>14</v>
      </c>
      <c r="Q392" s="297"/>
      <c r="R392" s="297"/>
      <c r="S392" s="297"/>
      <c r="T392" s="297" t="s">
        <v>4520</v>
      </c>
      <c r="U392" s="297" t="s">
        <v>4687</v>
      </c>
      <c r="V392" s="297">
        <v>43272</v>
      </c>
      <c r="W392" s="298" t="s">
        <v>5781</v>
      </c>
      <c r="X392" s="297" t="s">
        <v>4520</v>
      </c>
      <c r="Y392" s="299" t="s">
        <v>4048</v>
      </c>
      <c r="Z392" s="297" t="s">
        <v>4026</v>
      </c>
      <c r="AA392" s="300">
        <v>43298</v>
      </c>
      <c r="AB392" s="297" t="s">
        <v>5782</v>
      </c>
      <c r="AC392" s="297" t="s">
        <v>4510</v>
      </c>
      <c r="AD392" s="297" t="s">
        <v>61</v>
      </c>
      <c r="AE392" s="297"/>
      <c r="AF392" s="297"/>
      <c r="AG392" s="276" t="str">
        <f>VLOOKUP(A392,DataCv30!$Y$1:$BC$2027,24,FALSE)</f>
        <v>Cliente</v>
      </c>
      <c r="AH392" s="272" t="str">
        <f t="shared" si="6"/>
        <v>DDR4</v>
      </c>
      <c r="AI392" s="276">
        <v>4</v>
      </c>
      <c r="AJ392" s="276" t="s">
        <v>61</v>
      </c>
    </row>
    <row r="393" spans="1:36" x14ac:dyDescent="0.25">
      <c r="A393" s="299" t="s">
        <v>2771</v>
      </c>
      <c r="B393" s="297" t="s">
        <v>4476</v>
      </c>
      <c r="C393" s="297" t="s">
        <v>4503</v>
      </c>
      <c r="D393" s="297" t="s">
        <v>4882</v>
      </c>
      <c r="E393" s="297" t="s">
        <v>4883</v>
      </c>
      <c r="F393" s="297" t="s">
        <v>4505</v>
      </c>
      <c r="G393" s="297">
        <v>7</v>
      </c>
      <c r="H393" s="297" t="s">
        <v>4760</v>
      </c>
      <c r="I393" s="297"/>
      <c r="J393" s="297"/>
      <c r="K393" s="297" t="s">
        <v>4710</v>
      </c>
      <c r="L393" s="297"/>
      <c r="M393" s="297"/>
      <c r="N393" s="297"/>
      <c r="O393" s="297"/>
      <c r="P393" s="297">
        <v>14</v>
      </c>
      <c r="Q393" s="297"/>
      <c r="R393" s="297"/>
      <c r="S393" s="297"/>
      <c r="T393" s="297"/>
      <c r="U393" s="297" t="s">
        <v>4687</v>
      </c>
      <c r="V393" s="297">
        <v>43272</v>
      </c>
      <c r="W393" s="298" t="s">
        <v>5783</v>
      </c>
      <c r="X393" s="297" t="s">
        <v>4520</v>
      </c>
      <c r="Y393" s="299" t="s">
        <v>2771</v>
      </c>
      <c r="Z393" s="297" t="s">
        <v>2759</v>
      </c>
      <c r="AA393" s="300">
        <v>43902</v>
      </c>
      <c r="AB393" s="297" t="s">
        <v>5784</v>
      </c>
      <c r="AC393" s="297" t="s">
        <v>4510</v>
      </c>
      <c r="AD393" s="297" t="s">
        <v>61</v>
      </c>
      <c r="AE393" s="297"/>
      <c r="AF393" s="297"/>
      <c r="AG393" s="276" t="str">
        <f>VLOOKUP(A393,DataCv30!$Y$1:$BC$2027,24,FALSE)</f>
        <v>Cliente</v>
      </c>
      <c r="AH393" s="272" t="str">
        <f t="shared" si="6"/>
        <v>DDR4</v>
      </c>
      <c r="AI393" s="276">
        <v>4</v>
      </c>
      <c r="AJ393" s="276" t="s">
        <v>61</v>
      </c>
    </row>
    <row r="394" spans="1:36" x14ac:dyDescent="0.25">
      <c r="A394" s="299" t="s">
        <v>2766</v>
      </c>
      <c r="B394" s="297" t="s">
        <v>4476</v>
      </c>
      <c r="C394" s="297" t="s">
        <v>4503</v>
      </c>
      <c r="D394" s="297" t="s">
        <v>4882</v>
      </c>
      <c r="E394" s="297" t="s">
        <v>4883</v>
      </c>
      <c r="F394" s="297" t="s">
        <v>4505</v>
      </c>
      <c r="G394" s="297">
        <v>7</v>
      </c>
      <c r="H394" s="297" t="s">
        <v>4760</v>
      </c>
      <c r="I394" s="297"/>
      <c r="J394" s="297"/>
      <c r="K394" s="297" t="s">
        <v>4710</v>
      </c>
      <c r="L394" s="297"/>
      <c r="M394" s="297"/>
      <c r="N394" s="297"/>
      <c r="O394" s="297"/>
      <c r="P394" s="297">
        <v>14</v>
      </c>
      <c r="Q394" s="297"/>
      <c r="R394" s="297"/>
      <c r="S394" s="297"/>
      <c r="T394" s="297"/>
      <c r="U394" s="297" t="s">
        <v>4687</v>
      </c>
      <c r="V394" s="297">
        <v>43272</v>
      </c>
      <c r="W394" s="298" t="s">
        <v>5785</v>
      </c>
      <c r="X394" s="297" t="s">
        <v>4520</v>
      </c>
      <c r="Y394" s="299" t="s">
        <v>2766</v>
      </c>
      <c r="Z394" s="297" t="s">
        <v>3742</v>
      </c>
      <c r="AA394" s="300">
        <v>44009</v>
      </c>
      <c r="AB394" s="297" t="s">
        <v>4599</v>
      </c>
      <c r="AC394" s="297" t="s">
        <v>4549</v>
      </c>
      <c r="AD394" s="297" t="s">
        <v>61</v>
      </c>
      <c r="AE394" s="297"/>
      <c r="AF394" s="297"/>
      <c r="AG394" s="276" t="str">
        <f>VLOOKUP(A394,DataCv30!$Y$1:$BC$2027,24,FALSE)</f>
        <v>Cliente</v>
      </c>
      <c r="AH394" s="272" t="str">
        <f t="shared" si="6"/>
        <v>DDR4</v>
      </c>
      <c r="AI394" s="276">
        <v>4</v>
      </c>
      <c r="AJ394" s="276" t="s">
        <v>61</v>
      </c>
    </row>
    <row r="395" spans="1:36" x14ac:dyDescent="0.25">
      <c r="A395" s="299" t="s">
        <v>2772</v>
      </c>
      <c r="B395" s="297" t="s">
        <v>4476</v>
      </c>
      <c r="C395" s="297" t="s">
        <v>4503</v>
      </c>
      <c r="D395" s="297" t="s">
        <v>4882</v>
      </c>
      <c r="E395" s="297" t="s">
        <v>4883</v>
      </c>
      <c r="F395" s="297" t="s">
        <v>4505</v>
      </c>
      <c r="G395" s="297">
        <v>7</v>
      </c>
      <c r="H395" s="297" t="s">
        <v>4760</v>
      </c>
      <c r="I395" s="297"/>
      <c r="J395" s="297"/>
      <c r="K395" s="297" t="s">
        <v>4710</v>
      </c>
      <c r="L395" s="297"/>
      <c r="M395" s="297"/>
      <c r="N395" s="297"/>
      <c r="O395" s="297"/>
      <c r="P395" s="297">
        <v>14</v>
      </c>
      <c r="Q395" s="297"/>
      <c r="R395" s="297"/>
      <c r="S395" s="297"/>
      <c r="T395" s="297"/>
      <c r="U395" s="297" t="s">
        <v>4687</v>
      </c>
      <c r="V395" s="297">
        <v>43272</v>
      </c>
      <c r="W395" s="298" t="s">
        <v>5788</v>
      </c>
      <c r="X395" s="297" t="s">
        <v>4520</v>
      </c>
      <c r="Y395" s="299" t="s">
        <v>2772</v>
      </c>
      <c r="Z395" s="297" t="s">
        <v>2759</v>
      </c>
      <c r="AA395" s="300">
        <v>43902</v>
      </c>
      <c r="AB395" s="297" t="s">
        <v>5323</v>
      </c>
      <c r="AC395" s="297" t="s">
        <v>4510</v>
      </c>
      <c r="AD395" s="297" t="s">
        <v>61</v>
      </c>
      <c r="AE395" s="297"/>
      <c r="AF395" s="297"/>
      <c r="AG395" s="276" t="str">
        <f>VLOOKUP(A395,DataCv30!$Y$1:$BC$2027,24,FALSE)</f>
        <v>Cliente</v>
      </c>
      <c r="AH395" s="272" t="str">
        <f t="shared" si="6"/>
        <v>DDR4</v>
      </c>
      <c r="AI395" s="276">
        <v>4</v>
      </c>
      <c r="AJ395" s="276" t="s">
        <v>61</v>
      </c>
    </row>
    <row r="396" spans="1:36" x14ac:dyDescent="0.25">
      <c r="A396" s="299" t="s">
        <v>2217</v>
      </c>
      <c r="B396" s="297" t="s">
        <v>4476</v>
      </c>
      <c r="C396" s="297" t="s">
        <v>4503</v>
      </c>
      <c r="D396" s="297" t="s">
        <v>4882</v>
      </c>
      <c r="E396" s="297" t="s">
        <v>4883</v>
      </c>
      <c r="F396" s="297" t="s">
        <v>4505</v>
      </c>
      <c r="G396" s="297">
        <v>7</v>
      </c>
      <c r="H396" s="297" t="s">
        <v>4760</v>
      </c>
      <c r="I396" s="297"/>
      <c r="J396" s="297"/>
      <c r="K396" s="297" t="s">
        <v>4710</v>
      </c>
      <c r="L396" s="297"/>
      <c r="M396" s="297"/>
      <c r="N396" s="297"/>
      <c r="O396" s="297"/>
      <c r="P396" s="297">
        <v>14</v>
      </c>
      <c r="Q396" s="297"/>
      <c r="R396" s="297"/>
      <c r="S396" s="297"/>
      <c r="T396" s="297"/>
      <c r="U396" s="297" t="s">
        <v>4687</v>
      </c>
      <c r="V396" s="297">
        <v>43272</v>
      </c>
      <c r="W396" s="298" t="s">
        <v>5789</v>
      </c>
      <c r="X396" s="297" t="s">
        <v>4520</v>
      </c>
      <c r="Y396" s="299" t="s">
        <v>2217</v>
      </c>
      <c r="Z396" s="297" t="s">
        <v>2203</v>
      </c>
      <c r="AA396" s="300">
        <v>44095</v>
      </c>
      <c r="AB396" s="297" t="s">
        <v>5790</v>
      </c>
      <c r="AC396" s="297" t="s">
        <v>4510</v>
      </c>
      <c r="AD396" s="297" t="s">
        <v>61</v>
      </c>
      <c r="AE396" s="297"/>
      <c r="AF396" s="297"/>
      <c r="AG396" s="276" t="str">
        <f>VLOOKUP(A396,DataCv30!$Y$1:$BC$2027,24,FALSE)</f>
        <v>Cliente</v>
      </c>
      <c r="AH396" s="272" t="str">
        <f t="shared" si="6"/>
        <v>DDR4</v>
      </c>
      <c r="AI396" s="276">
        <v>4</v>
      </c>
      <c r="AJ396" s="276" t="s">
        <v>61</v>
      </c>
    </row>
    <row r="397" spans="1:36" x14ac:dyDescent="0.25">
      <c r="A397" s="299" t="s">
        <v>1333</v>
      </c>
      <c r="B397" s="297" t="s">
        <v>4476</v>
      </c>
      <c r="C397" s="297" t="s">
        <v>4503</v>
      </c>
      <c r="D397" s="297" t="s">
        <v>4882</v>
      </c>
      <c r="E397" s="297" t="s">
        <v>4883</v>
      </c>
      <c r="F397" s="297" t="s">
        <v>4505</v>
      </c>
      <c r="G397" s="297">
        <v>7</v>
      </c>
      <c r="H397" s="297" t="s">
        <v>4760</v>
      </c>
      <c r="I397" s="297"/>
      <c r="J397" s="297"/>
      <c r="K397" s="297" t="s">
        <v>4710</v>
      </c>
      <c r="L397" s="297"/>
      <c r="M397" s="297"/>
      <c r="N397" s="297"/>
      <c r="O397" s="297"/>
      <c r="P397" s="297">
        <v>14</v>
      </c>
      <c r="Q397" s="297"/>
      <c r="R397" s="297"/>
      <c r="S397" s="297"/>
      <c r="T397" s="297"/>
      <c r="U397" s="297" t="s">
        <v>4687</v>
      </c>
      <c r="V397" s="297">
        <v>43272</v>
      </c>
      <c r="W397" s="298" t="s">
        <v>5791</v>
      </c>
      <c r="X397" s="297" t="s">
        <v>4520</v>
      </c>
      <c r="Y397" s="299" t="s">
        <v>1333</v>
      </c>
      <c r="Z397" s="297" t="s">
        <v>1325</v>
      </c>
      <c r="AA397" s="300">
        <v>44075</v>
      </c>
      <c r="AB397" s="297" t="s">
        <v>5792</v>
      </c>
      <c r="AC397" s="297" t="s">
        <v>4510</v>
      </c>
      <c r="AD397" s="297" t="s">
        <v>61</v>
      </c>
      <c r="AE397" s="297"/>
      <c r="AF397" s="297"/>
      <c r="AG397" s="276" t="str">
        <f>VLOOKUP(A397,DataCv30!$Y$1:$BC$2027,24,FALSE)</f>
        <v>Cliente</v>
      </c>
      <c r="AH397" s="272" t="str">
        <f t="shared" si="6"/>
        <v>DDR4</v>
      </c>
      <c r="AI397" s="276">
        <v>4</v>
      </c>
      <c r="AJ397" s="276" t="s">
        <v>61</v>
      </c>
    </row>
    <row r="398" spans="1:36" x14ac:dyDescent="0.25">
      <c r="A398" s="299" t="s">
        <v>2868</v>
      </c>
      <c r="B398" s="297" t="s">
        <v>4476</v>
      </c>
      <c r="C398" s="297" t="s">
        <v>4503</v>
      </c>
      <c r="D398" s="297" t="s">
        <v>4882</v>
      </c>
      <c r="E398" s="297" t="s">
        <v>4883</v>
      </c>
      <c r="F398" s="297" t="s">
        <v>4505</v>
      </c>
      <c r="G398" s="297">
        <v>7</v>
      </c>
      <c r="H398" s="297" t="s">
        <v>4760</v>
      </c>
      <c r="I398" s="297"/>
      <c r="J398" s="297"/>
      <c r="K398" s="297" t="s">
        <v>4710</v>
      </c>
      <c r="L398" s="297"/>
      <c r="M398" s="297"/>
      <c r="N398" s="297"/>
      <c r="O398" s="297"/>
      <c r="P398" s="297">
        <v>14</v>
      </c>
      <c r="Q398" s="297"/>
      <c r="R398" s="297"/>
      <c r="S398" s="297"/>
      <c r="T398" s="297"/>
      <c r="U398" s="297" t="s">
        <v>4687</v>
      </c>
      <c r="V398" s="297">
        <v>43272</v>
      </c>
      <c r="W398" s="298" t="s">
        <v>5793</v>
      </c>
      <c r="X398" s="297" t="s">
        <v>4520</v>
      </c>
      <c r="Y398" s="299" t="s">
        <v>2868</v>
      </c>
      <c r="Z398" s="297" t="s">
        <v>2839</v>
      </c>
      <c r="AA398" s="300">
        <v>43983</v>
      </c>
      <c r="AB398" s="297" t="s">
        <v>5362</v>
      </c>
      <c r="AC398" s="297" t="s">
        <v>4510</v>
      </c>
      <c r="AD398" s="297" t="s">
        <v>61</v>
      </c>
      <c r="AE398" s="297"/>
      <c r="AF398" s="297"/>
      <c r="AG398" s="276" t="str">
        <f>VLOOKUP(A398,DataCv30!$Y$1:$BC$2027,24,FALSE)</f>
        <v>Cliente</v>
      </c>
      <c r="AH398" s="272" t="str">
        <f t="shared" si="6"/>
        <v>DDR4</v>
      </c>
      <c r="AI398" s="276">
        <v>4</v>
      </c>
      <c r="AJ398" s="276" t="s">
        <v>61</v>
      </c>
    </row>
    <row r="399" spans="1:36" x14ac:dyDescent="0.25">
      <c r="A399" s="299" t="s">
        <v>2773</v>
      </c>
      <c r="B399" s="297" t="s">
        <v>4476</v>
      </c>
      <c r="C399" s="297" t="s">
        <v>4538</v>
      </c>
      <c r="D399" s="297" t="s">
        <v>4862</v>
      </c>
      <c r="E399" s="297" t="s">
        <v>4625</v>
      </c>
      <c r="F399" s="297" t="s">
        <v>4505</v>
      </c>
      <c r="G399" s="297">
        <v>8</v>
      </c>
      <c r="H399" s="297" t="s">
        <v>4760</v>
      </c>
      <c r="I399" s="297"/>
      <c r="J399" s="297"/>
      <c r="K399" s="297" t="s">
        <v>4710</v>
      </c>
      <c r="L399" s="297"/>
      <c r="M399" s="297"/>
      <c r="N399" s="297"/>
      <c r="O399" s="297"/>
      <c r="P399" s="297">
        <v>15.6</v>
      </c>
      <c r="Q399" s="297"/>
      <c r="R399" s="297"/>
      <c r="S399" s="297"/>
      <c r="T399" s="297"/>
      <c r="U399" s="297" t="s">
        <v>4687</v>
      </c>
      <c r="V399" s="297">
        <v>43272</v>
      </c>
      <c r="W399" s="298" t="s">
        <v>5794</v>
      </c>
      <c r="X399" s="297" t="s">
        <v>4520</v>
      </c>
      <c r="Y399" s="299" t="s">
        <v>2773</v>
      </c>
      <c r="Z399" s="297" t="s">
        <v>2759</v>
      </c>
      <c r="AA399" s="300">
        <v>43902</v>
      </c>
      <c r="AB399" s="297" t="s">
        <v>5795</v>
      </c>
      <c r="AC399" s="297" t="s">
        <v>4510</v>
      </c>
      <c r="AD399" s="297" t="s">
        <v>61</v>
      </c>
      <c r="AE399" s="297"/>
      <c r="AF399" s="297"/>
      <c r="AG399" s="276" t="str">
        <f>VLOOKUP(A399,DataCv30!$Y$1:$BC$2027,24,FALSE)</f>
        <v>Cliente</v>
      </c>
      <c r="AH399" s="272" t="str">
        <f t="shared" si="6"/>
        <v>DDR4</v>
      </c>
      <c r="AI399" s="276">
        <v>4</v>
      </c>
      <c r="AJ399" s="276" t="s">
        <v>61</v>
      </c>
    </row>
    <row r="400" spans="1:36" x14ac:dyDescent="0.25">
      <c r="A400" s="299" t="s">
        <v>534</v>
      </c>
      <c r="B400" s="297" t="s">
        <v>4476</v>
      </c>
      <c r="C400" s="297" t="s">
        <v>4538</v>
      </c>
      <c r="D400" s="297" t="s">
        <v>4862</v>
      </c>
      <c r="E400" s="297" t="s">
        <v>4625</v>
      </c>
      <c r="F400" s="297" t="s">
        <v>4505</v>
      </c>
      <c r="G400" s="297">
        <v>8</v>
      </c>
      <c r="H400" s="297" t="s">
        <v>4760</v>
      </c>
      <c r="I400" s="297"/>
      <c r="J400" s="297"/>
      <c r="K400" s="297" t="s">
        <v>4710</v>
      </c>
      <c r="L400" s="297"/>
      <c r="M400" s="297"/>
      <c r="N400" s="297"/>
      <c r="O400" s="297"/>
      <c r="P400" s="297">
        <v>15.6</v>
      </c>
      <c r="Q400" s="297"/>
      <c r="R400" s="297"/>
      <c r="S400" s="297"/>
      <c r="T400" s="297"/>
      <c r="U400" s="297" t="s">
        <v>4687</v>
      </c>
      <c r="V400" s="297">
        <v>43272</v>
      </c>
      <c r="W400" s="298" t="s">
        <v>5796</v>
      </c>
      <c r="X400" s="297" t="s">
        <v>4520</v>
      </c>
      <c r="Y400" s="299" t="s">
        <v>534</v>
      </c>
      <c r="Z400" s="297" t="s">
        <v>512</v>
      </c>
      <c r="AA400" s="300">
        <v>43840</v>
      </c>
      <c r="AB400" s="297" t="s">
        <v>5719</v>
      </c>
      <c r="AC400" s="297" t="s">
        <v>4510</v>
      </c>
      <c r="AD400" s="297" t="s">
        <v>61</v>
      </c>
      <c r="AE400" s="297"/>
      <c r="AF400" s="297"/>
      <c r="AG400" s="276" t="str">
        <f>VLOOKUP(A400,DataCv30!$Y$1:$BC$2027,24,FALSE)</f>
        <v>Cliente</v>
      </c>
      <c r="AH400" s="272" t="str">
        <f t="shared" si="6"/>
        <v>DDR4</v>
      </c>
      <c r="AI400" s="276">
        <v>4</v>
      </c>
      <c r="AJ400" s="276" t="s">
        <v>61</v>
      </c>
    </row>
    <row r="401" spans="1:36" x14ac:dyDescent="0.25">
      <c r="A401" s="299" t="s">
        <v>3785</v>
      </c>
      <c r="B401" s="297" t="s">
        <v>4476</v>
      </c>
      <c r="C401" s="297" t="s">
        <v>4538</v>
      </c>
      <c r="D401" s="297" t="s">
        <v>4862</v>
      </c>
      <c r="E401" s="297" t="s">
        <v>4625</v>
      </c>
      <c r="F401" s="297" t="s">
        <v>4505</v>
      </c>
      <c r="G401" s="297">
        <v>8</v>
      </c>
      <c r="H401" s="297" t="s">
        <v>5511</v>
      </c>
      <c r="I401" s="297"/>
      <c r="J401" s="297"/>
      <c r="K401" s="297" t="s">
        <v>4710</v>
      </c>
      <c r="L401" s="297"/>
      <c r="M401" s="297"/>
      <c r="N401" s="297"/>
      <c r="O401" s="297"/>
      <c r="P401" s="297">
        <v>15.6</v>
      </c>
      <c r="Q401" s="297"/>
      <c r="R401" s="297"/>
      <c r="S401" s="297"/>
      <c r="T401" s="297"/>
      <c r="U401" s="297" t="s">
        <v>4687</v>
      </c>
      <c r="V401" s="297">
        <v>43272</v>
      </c>
      <c r="W401" s="298" t="s">
        <v>5797</v>
      </c>
      <c r="X401" s="297" t="s">
        <v>4520</v>
      </c>
      <c r="Y401" s="299" t="s">
        <v>3785</v>
      </c>
      <c r="Z401" s="297" t="s">
        <v>3742</v>
      </c>
      <c r="AA401" s="300">
        <v>44009</v>
      </c>
      <c r="AB401" s="297" t="s">
        <v>4599</v>
      </c>
      <c r="AC401" s="297" t="s">
        <v>4510</v>
      </c>
      <c r="AD401" s="297" t="s">
        <v>61</v>
      </c>
      <c r="AE401" s="297"/>
      <c r="AF401" s="297"/>
      <c r="AG401" s="276" t="str">
        <f>VLOOKUP(A401,DataCv30!$Y$1:$BC$2027,24,FALSE)</f>
        <v>Cliente</v>
      </c>
      <c r="AH401" s="272" t="str">
        <f t="shared" si="6"/>
        <v>DDR4</v>
      </c>
      <c r="AI401" s="276">
        <v>4</v>
      </c>
      <c r="AJ401" s="276" t="s">
        <v>61</v>
      </c>
    </row>
    <row r="402" spans="1:36" x14ac:dyDescent="0.25">
      <c r="A402" s="299" t="s">
        <v>4325</v>
      </c>
      <c r="B402" s="297" t="s">
        <v>4476</v>
      </c>
      <c r="C402" s="297" t="s">
        <v>4538</v>
      </c>
      <c r="D402" s="297" t="s">
        <v>4862</v>
      </c>
      <c r="E402" s="297" t="s">
        <v>4625</v>
      </c>
      <c r="F402" s="297" t="s">
        <v>4505</v>
      </c>
      <c r="G402" s="297">
        <v>8</v>
      </c>
      <c r="H402" s="297" t="s">
        <v>4760</v>
      </c>
      <c r="I402" s="297"/>
      <c r="J402" s="297"/>
      <c r="K402" s="297" t="s">
        <v>4710</v>
      </c>
      <c r="L402" s="297"/>
      <c r="M402" s="297"/>
      <c r="N402" s="297"/>
      <c r="O402" s="297"/>
      <c r="P402" s="297">
        <v>15.6</v>
      </c>
      <c r="Q402" s="297"/>
      <c r="R402" s="297"/>
      <c r="S402" s="297"/>
      <c r="T402" s="297"/>
      <c r="U402" s="297" t="s">
        <v>4868</v>
      </c>
      <c r="V402" s="297">
        <v>43277</v>
      </c>
      <c r="W402" s="298" t="s">
        <v>5799</v>
      </c>
      <c r="X402" s="297" t="s">
        <v>4520</v>
      </c>
      <c r="Y402" s="299" t="s">
        <v>4325</v>
      </c>
      <c r="Z402" s="297" t="s">
        <v>4305</v>
      </c>
      <c r="AA402" s="300">
        <v>43648</v>
      </c>
      <c r="AB402" s="297" t="s">
        <v>5800</v>
      </c>
      <c r="AC402" s="297" t="s">
        <v>4510</v>
      </c>
      <c r="AD402" s="297" t="s">
        <v>61</v>
      </c>
      <c r="AE402" s="297"/>
      <c r="AF402" s="297"/>
      <c r="AG402" s="276" t="str">
        <f>VLOOKUP(A402,DataCv30!$Y$1:$BC$2027,24,FALSE)</f>
        <v>Cliente</v>
      </c>
      <c r="AH402" s="272" t="str">
        <f t="shared" si="6"/>
        <v>DDR4</v>
      </c>
      <c r="AI402" s="276">
        <v>4</v>
      </c>
      <c r="AJ402" s="276" t="s">
        <v>61</v>
      </c>
    </row>
    <row r="403" spans="1:36" x14ac:dyDescent="0.25">
      <c r="A403" s="299" t="s">
        <v>4051</v>
      </c>
      <c r="B403" s="297" t="s">
        <v>4476</v>
      </c>
      <c r="C403" s="297" t="s">
        <v>4503</v>
      </c>
      <c r="D403" s="297" t="s">
        <v>4661</v>
      </c>
      <c r="E403" s="297" t="s">
        <v>4662</v>
      </c>
      <c r="F403" s="297" t="s">
        <v>4505</v>
      </c>
      <c r="G403" s="297">
        <v>8</v>
      </c>
      <c r="H403" s="297" t="s">
        <v>4760</v>
      </c>
      <c r="I403" s="297"/>
      <c r="J403" s="297"/>
      <c r="K403" s="297" t="s">
        <v>4710</v>
      </c>
      <c r="L403" s="297"/>
      <c r="M403" s="297"/>
      <c r="N403" s="297"/>
      <c r="O403" s="297"/>
      <c r="P403" s="297">
        <v>14</v>
      </c>
      <c r="Q403" s="297"/>
      <c r="R403" s="297"/>
      <c r="S403" s="297"/>
      <c r="T403" s="297"/>
      <c r="U403" s="297" t="s">
        <v>4663</v>
      </c>
      <c r="V403" s="297">
        <v>43287</v>
      </c>
      <c r="W403" s="298" t="s">
        <v>5806</v>
      </c>
      <c r="X403" s="297" t="s">
        <v>4520</v>
      </c>
      <c r="Y403" s="299" t="s">
        <v>4051</v>
      </c>
      <c r="Z403" s="297" t="s">
        <v>4026</v>
      </c>
      <c r="AA403" s="300">
        <v>43290</v>
      </c>
      <c r="AB403" s="297" t="s">
        <v>5807</v>
      </c>
      <c r="AC403" s="297" t="s">
        <v>4510</v>
      </c>
      <c r="AD403" s="297" t="s">
        <v>61</v>
      </c>
      <c r="AE403" s="297"/>
      <c r="AF403" s="297"/>
      <c r="AG403" s="276" t="str">
        <f>VLOOKUP(A403,DataCv30!$Y$1:$BC$2027,24,FALSE)</f>
        <v>Cliente</v>
      </c>
      <c r="AH403" s="272" t="str">
        <f t="shared" si="6"/>
        <v>DDR4</v>
      </c>
      <c r="AI403" s="276">
        <v>4</v>
      </c>
      <c r="AJ403" s="276" t="s">
        <v>61</v>
      </c>
    </row>
    <row r="404" spans="1:36" x14ac:dyDescent="0.25">
      <c r="A404" s="299" t="s">
        <v>82</v>
      </c>
      <c r="B404" s="297" t="s">
        <v>4476</v>
      </c>
      <c r="C404" s="297" t="s">
        <v>4503</v>
      </c>
      <c r="D404" s="297" t="s">
        <v>4661</v>
      </c>
      <c r="E404" s="297" t="s">
        <v>4662</v>
      </c>
      <c r="F404" s="297" t="s">
        <v>4505</v>
      </c>
      <c r="G404" s="297">
        <v>8</v>
      </c>
      <c r="H404" s="297" t="s">
        <v>4760</v>
      </c>
      <c r="I404" s="297"/>
      <c r="J404" s="297"/>
      <c r="K404" s="297" t="s">
        <v>4710</v>
      </c>
      <c r="L404" s="297"/>
      <c r="M404" s="297"/>
      <c r="N404" s="297"/>
      <c r="O404" s="297"/>
      <c r="P404" s="297">
        <v>14</v>
      </c>
      <c r="Q404" s="297"/>
      <c r="R404" s="297"/>
      <c r="S404" s="297"/>
      <c r="T404" s="297"/>
      <c r="U404" s="297" t="s">
        <v>4663</v>
      </c>
      <c r="V404" s="297">
        <v>43287</v>
      </c>
      <c r="W404" s="298" t="s">
        <v>5808</v>
      </c>
      <c r="X404" s="297" t="s">
        <v>4520</v>
      </c>
      <c r="Y404" s="299" t="s">
        <v>82</v>
      </c>
      <c r="Z404" s="297" t="s">
        <v>77</v>
      </c>
      <c r="AA404" s="300">
        <v>44041</v>
      </c>
      <c r="AB404" s="297" t="s">
        <v>5809</v>
      </c>
      <c r="AC404" s="297" t="s">
        <v>4510</v>
      </c>
      <c r="AD404" s="297" t="s">
        <v>61</v>
      </c>
      <c r="AE404" s="297"/>
      <c r="AF404" s="297"/>
      <c r="AG404" s="276" t="str">
        <f>VLOOKUP(A404,DataCv30!$Y$1:$BC$2027,24,FALSE)</f>
        <v>Cliente</v>
      </c>
      <c r="AH404" s="272" t="str">
        <f t="shared" si="6"/>
        <v>DDR4</v>
      </c>
      <c r="AI404" s="276">
        <v>4</v>
      </c>
      <c r="AJ404" s="276" t="s">
        <v>61</v>
      </c>
    </row>
    <row r="405" spans="1:36" x14ac:dyDescent="0.25">
      <c r="A405" s="299" t="s">
        <v>4053</v>
      </c>
      <c r="B405" s="297" t="s">
        <v>4476</v>
      </c>
      <c r="C405" s="297" t="s">
        <v>4503</v>
      </c>
      <c r="D405" s="297" t="s">
        <v>4661</v>
      </c>
      <c r="E405" s="297" t="s">
        <v>4662</v>
      </c>
      <c r="F405" s="297" t="s">
        <v>4505</v>
      </c>
      <c r="G405" s="297">
        <v>8</v>
      </c>
      <c r="H405" s="297" t="s">
        <v>4760</v>
      </c>
      <c r="I405" s="297"/>
      <c r="J405" s="297"/>
      <c r="K405" s="297" t="s">
        <v>4710</v>
      </c>
      <c r="L405" s="297"/>
      <c r="M405" s="297"/>
      <c r="N405" s="297"/>
      <c r="O405" s="297"/>
      <c r="P405" s="297">
        <v>14</v>
      </c>
      <c r="Q405" s="297"/>
      <c r="R405" s="297"/>
      <c r="S405" s="297"/>
      <c r="T405" s="297"/>
      <c r="U405" s="297" t="s">
        <v>4663</v>
      </c>
      <c r="V405" s="297">
        <v>43287</v>
      </c>
      <c r="W405" s="298" t="s">
        <v>5815</v>
      </c>
      <c r="X405" s="297" t="s">
        <v>4520</v>
      </c>
      <c r="Y405" s="299" t="s">
        <v>4053</v>
      </c>
      <c r="Z405" s="297" t="s">
        <v>4026</v>
      </c>
      <c r="AA405" s="300">
        <v>43290</v>
      </c>
      <c r="AB405" s="297" t="s">
        <v>5807</v>
      </c>
      <c r="AC405" s="297" t="s">
        <v>4510</v>
      </c>
      <c r="AD405" s="297" t="s">
        <v>61</v>
      </c>
      <c r="AE405" s="297"/>
      <c r="AF405" s="297"/>
      <c r="AG405" s="276" t="str">
        <f>VLOOKUP(A405,DataCv30!$Y$1:$BC$2027,24,FALSE)</f>
        <v>Cliente</v>
      </c>
      <c r="AH405" s="272" t="str">
        <f t="shared" si="6"/>
        <v>DDR4</v>
      </c>
      <c r="AI405" s="276">
        <v>4</v>
      </c>
      <c r="AJ405" s="276" t="s">
        <v>61</v>
      </c>
    </row>
    <row r="406" spans="1:36" x14ac:dyDescent="0.25">
      <c r="A406" s="299" t="s">
        <v>2118</v>
      </c>
      <c r="B406" s="297" t="s">
        <v>4476</v>
      </c>
      <c r="C406" s="297" t="s">
        <v>4538</v>
      </c>
      <c r="D406" s="297" t="s">
        <v>5823</v>
      </c>
      <c r="E406" s="297" t="s">
        <v>4933</v>
      </c>
      <c r="F406" s="297" t="s">
        <v>4505</v>
      </c>
      <c r="G406" s="297">
        <v>8</v>
      </c>
      <c r="H406" s="297" t="s">
        <v>4760</v>
      </c>
      <c r="I406" s="297"/>
      <c r="J406" s="297"/>
      <c r="K406" s="297" t="s">
        <v>4701</v>
      </c>
      <c r="L406" s="297"/>
      <c r="M406" s="297"/>
      <c r="N406" s="297"/>
      <c r="O406" s="297"/>
      <c r="P406" s="297">
        <v>15.6</v>
      </c>
      <c r="Q406" s="297"/>
      <c r="R406" s="297"/>
      <c r="S406" s="297"/>
      <c r="T406" s="297"/>
      <c r="U406" s="297" t="s">
        <v>5825</v>
      </c>
      <c r="V406" s="297">
        <v>43287</v>
      </c>
      <c r="W406" s="298" t="s">
        <v>5826</v>
      </c>
      <c r="X406" s="297" t="s">
        <v>4520</v>
      </c>
      <c r="Y406" s="299" t="s">
        <v>2118</v>
      </c>
      <c r="Z406" s="297" t="s">
        <v>2061</v>
      </c>
      <c r="AA406" s="300">
        <v>43901</v>
      </c>
      <c r="AB406" s="297" t="s">
        <v>5827</v>
      </c>
      <c r="AC406" s="297" t="s">
        <v>4510</v>
      </c>
      <c r="AD406" s="297" t="s">
        <v>61</v>
      </c>
      <c r="AE406" s="297"/>
      <c r="AF406" s="297"/>
      <c r="AG406" s="276" t="str">
        <f>VLOOKUP(A406,DataCv30!$Y$1:$BC$2027,24,FALSE)</f>
        <v>Cliente</v>
      </c>
      <c r="AH406" s="272" t="str">
        <f t="shared" si="6"/>
        <v>DDR4</v>
      </c>
      <c r="AI406" s="276">
        <v>4</v>
      </c>
      <c r="AJ406" s="276" t="s">
        <v>61</v>
      </c>
    </row>
    <row r="407" spans="1:36" x14ac:dyDescent="0.25">
      <c r="A407" s="299" t="s">
        <v>152</v>
      </c>
      <c r="B407" s="297" t="s">
        <v>4476</v>
      </c>
      <c r="C407" s="297" t="s">
        <v>4538</v>
      </c>
      <c r="D407" s="297" t="s">
        <v>5823</v>
      </c>
      <c r="E407" s="297" t="s">
        <v>4933</v>
      </c>
      <c r="F407" s="297" t="s">
        <v>4505</v>
      </c>
      <c r="G407" s="297">
        <v>8</v>
      </c>
      <c r="H407" s="297" t="s">
        <v>4760</v>
      </c>
      <c r="I407" s="297"/>
      <c r="J407" s="297"/>
      <c r="K407" s="297" t="s">
        <v>4701</v>
      </c>
      <c r="L407" s="297"/>
      <c r="M407" s="297"/>
      <c r="N407" s="297"/>
      <c r="O407" s="297"/>
      <c r="P407" s="297">
        <v>15.6</v>
      </c>
      <c r="Q407" s="297"/>
      <c r="R407" s="297"/>
      <c r="S407" s="297"/>
      <c r="T407" s="297"/>
      <c r="U407" s="297" t="s">
        <v>5825</v>
      </c>
      <c r="V407" s="297">
        <v>43287</v>
      </c>
      <c r="W407" s="298" t="s">
        <v>5828</v>
      </c>
      <c r="X407" s="297" t="s">
        <v>4520</v>
      </c>
      <c r="Y407" s="299" t="s">
        <v>152</v>
      </c>
      <c r="Z407" s="297" t="s">
        <v>144</v>
      </c>
      <c r="AA407" s="300">
        <v>44100</v>
      </c>
      <c r="AB407" s="297" t="s">
        <v>5829</v>
      </c>
      <c r="AC407" s="297" t="s">
        <v>4510</v>
      </c>
      <c r="AD407" s="297" t="s">
        <v>61</v>
      </c>
      <c r="AE407" s="297"/>
      <c r="AF407" s="297"/>
      <c r="AG407" s="276" t="str">
        <f>VLOOKUP(A407,DataCv30!$Y$1:$BC$2027,24,FALSE)</f>
        <v>Cliente</v>
      </c>
      <c r="AH407" s="272" t="str">
        <f t="shared" si="6"/>
        <v>DDR4</v>
      </c>
      <c r="AI407" s="276">
        <v>4</v>
      </c>
      <c r="AJ407" s="276" t="s">
        <v>61</v>
      </c>
    </row>
    <row r="408" spans="1:36" x14ac:dyDescent="0.25">
      <c r="A408" s="299" t="s">
        <v>1552</v>
      </c>
      <c r="B408" s="297" t="s">
        <v>4476</v>
      </c>
      <c r="C408" s="297" t="s">
        <v>4538</v>
      </c>
      <c r="D408" s="297" t="s">
        <v>5823</v>
      </c>
      <c r="E408" s="297" t="s">
        <v>4933</v>
      </c>
      <c r="F408" s="297" t="s">
        <v>4505</v>
      </c>
      <c r="G408" s="297">
        <v>8</v>
      </c>
      <c r="H408" s="297" t="s">
        <v>4760</v>
      </c>
      <c r="I408" s="297"/>
      <c r="J408" s="297"/>
      <c r="K408" s="297" t="s">
        <v>4701</v>
      </c>
      <c r="L408" s="297"/>
      <c r="M408" s="297"/>
      <c r="N408" s="297"/>
      <c r="O408" s="297"/>
      <c r="P408" s="297">
        <v>15.6</v>
      </c>
      <c r="Q408" s="297"/>
      <c r="R408" s="297"/>
      <c r="S408" s="297"/>
      <c r="T408" s="297"/>
      <c r="U408" s="297" t="s">
        <v>5825</v>
      </c>
      <c r="V408" s="297">
        <v>43287</v>
      </c>
      <c r="W408" s="298" t="s">
        <v>5830</v>
      </c>
      <c r="X408" s="297" t="s">
        <v>4520</v>
      </c>
      <c r="Y408" s="299" t="s">
        <v>1552</v>
      </c>
      <c r="Z408" s="297" t="s">
        <v>1545</v>
      </c>
      <c r="AA408" s="300">
        <v>43881</v>
      </c>
      <c r="AB408" s="297" t="s">
        <v>5831</v>
      </c>
      <c r="AC408" s="297" t="s">
        <v>4510</v>
      </c>
      <c r="AD408" s="297" t="s">
        <v>61</v>
      </c>
      <c r="AE408" s="297"/>
      <c r="AF408" s="297"/>
      <c r="AG408" s="276" t="str">
        <f>VLOOKUP(A408,DataCv30!$Y$1:$BC$2027,24,FALSE)</f>
        <v>Cliente</v>
      </c>
      <c r="AH408" s="272" t="str">
        <f t="shared" si="6"/>
        <v>DDR4</v>
      </c>
      <c r="AI408" s="276">
        <v>4</v>
      </c>
      <c r="AJ408" s="276" t="s">
        <v>61</v>
      </c>
    </row>
    <row r="409" spans="1:36" x14ac:dyDescent="0.25">
      <c r="A409" s="299" t="s">
        <v>4056</v>
      </c>
      <c r="B409" s="297" t="s">
        <v>4476</v>
      </c>
      <c r="C409" s="297" t="s">
        <v>4538</v>
      </c>
      <c r="D409" s="297" t="s">
        <v>5823</v>
      </c>
      <c r="E409" s="297" t="s">
        <v>4933</v>
      </c>
      <c r="F409" s="297" t="s">
        <v>4505</v>
      </c>
      <c r="G409" s="297">
        <v>8</v>
      </c>
      <c r="H409" s="297" t="s">
        <v>4760</v>
      </c>
      <c r="I409" s="297"/>
      <c r="J409" s="297"/>
      <c r="K409" s="297" t="s">
        <v>4701</v>
      </c>
      <c r="L409" s="297"/>
      <c r="M409" s="297"/>
      <c r="N409" s="297"/>
      <c r="O409" s="297"/>
      <c r="P409" s="297">
        <v>15.6</v>
      </c>
      <c r="Q409" s="297"/>
      <c r="R409" s="297"/>
      <c r="S409" s="297"/>
      <c r="T409" s="297"/>
      <c r="U409" s="297" t="s">
        <v>5825</v>
      </c>
      <c r="V409" s="297">
        <v>43287</v>
      </c>
      <c r="W409" s="298" t="s">
        <v>5841</v>
      </c>
      <c r="X409" s="297" t="s">
        <v>4520</v>
      </c>
      <c r="Y409" s="299" t="s">
        <v>4056</v>
      </c>
      <c r="Z409" s="297" t="s">
        <v>4026</v>
      </c>
      <c r="AA409" s="300">
        <v>43305</v>
      </c>
      <c r="AB409" s="297" t="s">
        <v>5842</v>
      </c>
      <c r="AC409" s="297" t="s">
        <v>4510</v>
      </c>
      <c r="AD409" s="297" t="s">
        <v>61</v>
      </c>
      <c r="AE409" s="297"/>
      <c r="AF409" s="297"/>
      <c r="AG409" s="276" t="str">
        <f>VLOOKUP(A409,DataCv30!$Y$1:$BC$2027,24,FALSE)</f>
        <v>Cliente</v>
      </c>
      <c r="AH409" s="272" t="str">
        <f t="shared" si="6"/>
        <v>DDR4</v>
      </c>
      <c r="AI409" s="276">
        <v>4</v>
      </c>
      <c r="AJ409" s="276" t="s">
        <v>61</v>
      </c>
    </row>
    <row r="410" spans="1:36" x14ac:dyDescent="0.25">
      <c r="A410" s="299" t="s">
        <v>4057</v>
      </c>
      <c r="B410" s="297" t="s">
        <v>4476</v>
      </c>
      <c r="C410" s="297" t="s">
        <v>4538</v>
      </c>
      <c r="D410" s="297" t="s">
        <v>5823</v>
      </c>
      <c r="E410" s="297" t="s">
        <v>4933</v>
      </c>
      <c r="F410" s="297" t="s">
        <v>4505</v>
      </c>
      <c r="G410" s="297">
        <v>8</v>
      </c>
      <c r="H410" s="297" t="s">
        <v>4760</v>
      </c>
      <c r="I410" s="297"/>
      <c r="J410" s="297"/>
      <c r="K410" s="297" t="s">
        <v>4701</v>
      </c>
      <c r="L410" s="297"/>
      <c r="M410" s="297"/>
      <c r="N410" s="297"/>
      <c r="O410" s="297"/>
      <c r="P410" s="297">
        <v>15.6</v>
      </c>
      <c r="Q410" s="297"/>
      <c r="R410" s="297"/>
      <c r="S410" s="297"/>
      <c r="T410" s="297"/>
      <c r="U410" s="297" t="s">
        <v>4653</v>
      </c>
      <c r="V410" s="297">
        <v>43305</v>
      </c>
      <c r="W410" s="298" t="s">
        <v>5846</v>
      </c>
      <c r="X410" s="297" t="s">
        <v>4520</v>
      </c>
      <c r="Y410" s="299" t="s">
        <v>4057</v>
      </c>
      <c r="Z410" s="297" t="s">
        <v>4026</v>
      </c>
      <c r="AA410" s="300">
        <v>43305</v>
      </c>
      <c r="AB410" s="297" t="s">
        <v>5842</v>
      </c>
      <c r="AC410" s="297" t="s">
        <v>4510</v>
      </c>
      <c r="AD410" s="297" t="s">
        <v>61</v>
      </c>
      <c r="AE410" s="297"/>
      <c r="AF410" s="297"/>
      <c r="AG410" s="276" t="str">
        <f>VLOOKUP(A410,DataCv30!$Y$1:$BC$2027,24,FALSE)</f>
        <v>Cliente</v>
      </c>
      <c r="AH410" s="272" t="str">
        <f t="shared" si="6"/>
        <v>DDR4</v>
      </c>
      <c r="AI410" s="276">
        <v>4</v>
      </c>
      <c r="AJ410" s="276" t="s">
        <v>61</v>
      </c>
    </row>
    <row r="411" spans="1:36" x14ac:dyDescent="0.25">
      <c r="A411" s="299" t="s">
        <v>537</v>
      </c>
      <c r="B411" s="297" t="s">
        <v>4476</v>
      </c>
      <c r="C411" s="297" t="s">
        <v>4511</v>
      </c>
      <c r="D411" s="297" t="s">
        <v>5847</v>
      </c>
      <c r="E411" s="297" t="s">
        <v>5848</v>
      </c>
      <c r="F411" s="297" t="s">
        <v>4505</v>
      </c>
      <c r="G411" s="297">
        <v>7</v>
      </c>
      <c r="H411" s="297" t="s">
        <v>4760</v>
      </c>
      <c r="I411" s="297"/>
      <c r="J411" s="297"/>
      <c r="K411" s="297" t="s">
        <v>4710</v>
      </c>
      <c r="L411" s="297"/>
      <c r="M411" s="297"/>
      <c r="N411" s="297"/>
      <c r="O411" s="297"/>
      <c r="P411" s="297"/>
      <c r="Q411" s="297"/>
      <c r="R411" s="297"/>
      <c r="S411" s="297"/>
      <c r="T411" s="297" t="s">
        <v>4694</v>
      </c>
      <c r="U411" s="297" t="s">
        <v>5849</v>
      </c>
      <c r="V411" s="297">
        <v>43306</v>
      </c>
      <c r="W411" s="298" t="s">
        <v>5850</v>
      </c>
      <c r="X411" s="297" t="s">
        <v>4520</v>
      </c>
      <c r="Y411" s="299" t="s">
        <v>537</v>
      </c>
      <c r="Z411" s="297" t="s">
        <v>512</v>
      </c>
      <c r="AA411" s="300">
        <v>43591</v>
      </c>
      <c r="AB411" s="297" t="s">
        <v>5851</v>
      </c>
      <c r="AC411" s="297" t="s">
        <v>4510</v>
      </c>
      <c r="AD411" s="297" t="s">
        <v>61</v>
      </c>
      <c r="AE411" s="297"/>
      <c r="AF411" s="297"/>
      <c r="AG411" s="276" t="str">
        <f>VLOOKUP(A411,DataCv30!$Y$1:$BC$2027,24,FALSE)</f>
        <v>Cliente</v>
      </c>
      <c r="AH411" s="272" t="str">
        <f t="shared" si="6"/>
        <v>DDR4</v>
      </c>
      <c r="AI411" s="276">
        <v>4</v>
      </c>
      <c r="AJ411" s="276" t="s">
        <v>61</v>
      </c>
    </row>
    <row r="412" spans="1:36" x14ac:dyDescent="0.25">
      <c r="A412" s="299" t="s">
        <v>865</v>
      </c>
      <c r="B412" s="297" t="s">
        <v>4476</v>
      </c>
      <c r="C412" s="297" t="s">
        <v>4511</v>
      </c>
      <c r="D412" s="297" t="s">
        <v>5847</v>
      </c>
      <c r="E412" s="297" t="s">
        <v>5848</v>
      </c>
      <c r="F412" s="297" t="s">
        <v>4505</v>
      </c>
      <c r="G412" s="297">
        <v>7</v>
      </c>
      <c r="H412" s="297" t="s">
        <v>4760</v>
      </c>
      <c r="I412" s="297"/>
      <c r="J412" s="297"/>
      <c r="K412" s="297" t="s">
        <v>4710</v>
      </c>
      <c r="L412" s="297"/>
      <c r="M412" s="297"/>
      <c r="N412" s="297"/>
      <c r="O412" s="297"/>
      <c r="P412" s="297"/>
      <c r="Q412" s="297"/>
      <c r="R412" s="297"/>
      <c r="S412" s="297"/>
      <c r="T412" s="297" t="s">
        <v>4694</v>
      </c>
      <c r="U412" s="297" t="s">
        <v>5849</v>
      </c>
      <c r="V412" s="297">
        <v>43306</v>
      </c>
      <c r="W412" s="298" t="s">
        <v>5852</v>
      </c>
      <c r="X412" s="297" t="s">
        <v>4520</v>
      </c>
      <c r="Y412" s="299" t="s">
        <v>865</v>
      </c>
      <c r="Z412" s="297" t="s">
        <v>861</v>
      </c>
      <c r="AA412" s="300">
        <v>44036</v>
      </c>
      <c r="AB412" s="297" t="s">
        <v>5853</v>
      </c>
      <c r="AC412" s="297" t="s">
        <v>4510</v>
      </c>
      <c r="AD412" s="297" t="s">
        <v>61</v>
      </c>
      <c r="AE412" s="297"/>
      <c r="AF412" s="297"/>
      <c r="AG412" s="276" t="str">
        <f>VLOOKUP(A412,DataCv30!$Y$1:$BC$2027,24,FALSE)</f>
        <v>Cliente</v>
      </c>
      <c r="AH412" s="272" t="str">
        <f t="shared" si="6"/>
        <v>DDR4</v>
      </c>
      <c r="AI412" s="276">
        <v>4</v>
      </c>
      <c r="AJ412" s="276" t="s">
        <v>61</v>
      </c>
    </row>
    <row r="413" spans="1:36" x14ac:dyDescent="0.25">
      <c r="A413" s="299" t="s">
        <v>1395</v>
      </c>
      <c r="B413" s="297" t="s">
        <v>4476</v>
      </c>
      <c r="C413" s="297" t="s">
        <v>4511</v>
      </c>
      <c r="D413" s="297" t="s">
        <v>5847</v>
      </c>
      <c r="E413" s="297" t="s">
        <v>5848</v>
      </c>
      <c r="F413" s="297" t="s">
        <v>4505</v>
      </c>
      <c r="G413" s="297">
        <v>7</v>
      </c>
      <c r="H413" s="297" t="s">
        <v>4760</v>
      </c>
      <c r="I413" s="297"/>
      <c r="J413" s="297"/>
      <c r="K413" s="297" t="s">
        <v>4710</v>
      </c>
      <c r="L413" s="297"/>
      <c r="M413" s="297"/>
      <c r="N413" s="297"/>
      <c r="O413" s="297"/>
      <c r="P413" s="297"/>
      <c r="Q413" s="297"/>
      <c r="R413" s="297"/>
      <c r="S413" s="297"/>
      <c r="T413" s="297" t="s">
        <v>4694</v>
      </c>
      <c r="U413" s="297" t="s">
        <v>5849</v>
      </c>
      <c r="V413" s="297">
        <v>43306</v>
      </c>
      <c r="W413" s="298" t="s">
        <v>5854</v>
      </c>
      <c r="X413" s="297" t="s">
        <v>4520</v>
      </c>
      <c r="Y413" s="299" t="s">
        <v>1395</v>
      </c>
      <c r="Z413" s="297" t="s">
        <v>1378</v>
      </c>
      <c r="AA413" s="300">
        <v>44082</v>
      </c>
      <c r="AB413" s="297" t="s">
        <v>4578</v>
      </c>
      <c r="AC413" s="297" t="s">
        <v>4510</v>
      </c>
      <c r="AD413" s="297" t="s">
        <v>61</v>
      </c>
      <c r="AE413" s="297"/>
      <c r="AF413" s="297"/>
      <c r="AG413" s="276" t="str">
        <f>VLOOKUP(A413,DataCv30!$Y$1:$BC$2027,24,FALSE)</f>
        <v>Cliente</v>
      </c>
      <c r="AH413" s="272" t="str">
        <f t="shared" si="6"/>
        <v>DDR4</v>
      </c>
      <c r="AI413" s="276">
        <v>4</v>
      </c>
      <c r="AJ413" s="276" t="s">
        <v>61</v>
      </c>
    </row>
    <row r="414" spans="1:36" x14ac:dyDescent="0.25">
      <c r="A414" s="299" t="s">
        <v>1717</v>
      </c>
      <c r="B414" s="297" t="s">
        <v>4476</v>
      </c>
      <c r="C414" s="297" t="s">
        <v>4511</v>
      </c>
      <c r="D414" s="297" t="s">
        <v>4899</v>
      </c>
      <c r="E414" s="297" t="s">
        <v>4900</v>
      </c>
      <c r="F414" s="297" t="s">
        <v>4505</v>
      </c>
      <c r="G414" s="297">
        <v>7</v>
      </c>
      <c r="H414" s="297" t="s">
        <v>5511</v>
      </c>
      <c r="I414" s="297"/>
      <c r="J414" s="297"/>
      <c r="K414" s="297" t="s">
        <v>4710</v>
      </c>
      <c r="L414" s="297"/>
      <c r="M414" s="297"/>
      <c r="N414" s="297"/>
      <c r="O414" s="297"/>
      <c r="P414" s="297">
        <v>15.6</v>
      </c>
      <c r="Q414" s="297"/>
      <c r="R414" s="297"/>
      <c r="S414" s="297"/>
      <c r="T414" s="297"/>
      <c r="U414" s="297" t="s">
        <v>4687</v>
      </c>
      <c r="V414" s="297">
        <v>43311</v>
      </c>
      <c r="W414" s="298" t="s">
        <v>5863</v>
      </c>
      <c r="X414" s="297" t="s">
        <v>4520</v>
      </c>
      <c r="Y414" s="299" t="s">
        <v>1717</v>
      </c>
      <c r="Z414" s="297" t="s">
        <v>1700</v>
      </c>
      <c r="AA414" s="300">
        <v>43710</v>
      </c>
      <c r="AB414" s="297" t="s">
        <v>6102</v>
      </c>
      <c r="AC414" s="297" t="s">
        <v>4510</v>
      </c>
      <c r="AD414" s="297" t="s">
        <v>61</v>
      </c>
      <c r="AE414" s="297"/>
      <c r="AF414" s="297"/>
      <c r="AG414" s="276" t="str">
        <f>VLOOKUP(A414,DataCv30!$Y$1:$BC$2027,24,FALSE)</f>
        <v>Cliente</v>
      </c>
      <c r="AH414" s="272" t="str">
        <f t="shared" si="6"/>
        <v>DDR4</v>
      </c>
      <c r="AI414" s="276">
        <v>4</v>
      </c>
      <c r="AJ414" s="276" t="s">
        <v>61</v>
      </c>
    </row>
    <row r="415" spans="1:36" x14ac:dyDescent="0.25">
      <c r="A415" s="299" t="s">
        <v>2591</v>
      </c>
      <c r="B415" s="297" t="s">
        <v>4476</v>
      </c>
      <c r="C415" s="297" t="s">
        <v>4511</v>
      </c>
      <c r="D415" s="297" t="s">
        <v>5868</v>
      </c>
      <c r="E415" s="297" t="s">
        <v>5869</v>
      </c>
      <c r="F415" s="297" t="s">
        <v>4513</v>
      </c>
      <c r="G415" s="297">
        <v>8</v>
      </c>
      <c r="H415" s="297" t="s">
        <v>4760</v>
      </c>
      <c r="I415" s="297"/>
      <c r="J415" s="297"/>
      <c r="K415" s="297" t="s">
        <v>4710</v>
      </c>
      <c r="L415" s="297"/>
      <c r="M415" s="297"/>
      <c r="N415" s="297" t="s">
        <v>5511</v>
      </c>
      <c r="O415" s="297"/>
      <c r="P415" s="297">
        <v>15.6</v>
      </c>
      <c r="Q415" s="297"/>
      <c r="R415" s="297"/>
      <c r="S415" s="297"/>
      <c r="T415" s="297"/>
      <c r="U415" s="297" t="s">
        <v>4678</v>
      </c>
      <c r="V415" s="297">
        <v>43316</v>
      </c>
      <c r="W415" s="298" t="s">
        <v>5870</v>
      </c>
      <c r="X415" s="297" t="s">
        <v>4520</v>
      </c>
      <c r="Y415" s="299" t="s">
        <v>2591</v>
      </c>
      <c r="Z415" s="297" t="s">
        <v>2548</v>
      </c>
      <c r="AA415" s="300">
        <v>43446</v>
      </c>
      <c r="AB415" s="297" t="s">
        <v>5871</v>
      </c>
      <c r="AC415" s="297" t="s">
        <v>4510</v>
      </c>
      <c r="AD415" s="297" t="s">
        <v>61</v>
      </c>
      <c r="AE415" s="297"/>
      <c r="AF415" s="297"/>
      <c r="AG415" s="276" t="str">
        <f>VLOOKUP(A415,DataCv30!$Y$1:$BC$2027,24,FALSE)</f>
        <v>Cliente</v>
      </c>
      <c r="AH415" s="272" t="str">
        <f t="shared" si="6"/>
        <v>DDR4</v>
      </c>
      <c r="AI415" s="276">
        <v>4</v>
      </c>
      <c r="AJ415" s="276" t="s">
        <v>61</v>
      </c>
    </row>
    <row r="416" spans="1:36" x14ac:dyDescent="0.25">
      <c r="A416" s="299" t="s">
        <v>346</v>
      </c>
      <c r="B416" s="297" t="s">
        <v>4476</v>
      </c>
      <c r="C416" s="297" t="s">
        <v>4511</v>
      </c>
      <c r="D416" s="297" t="s">
        <v>5885</v>
      </c>
      <c r="E416" s="297" t="s">
        <v>4909</v>
      </c>
      <c r="F416" s="297" t="s">
        <v>4513</v>
      </c>
      <c r="G416" s="297">
        <v>8</v>
      </c>
      <c r="H416" s="297" t="s">
        <v>8814</v>
      </c>
      <c r="I416" s="297"/>
      <c r="J416" s="297"/>
      <c r="K416" s="297" t="s">
        <v>4710</v>
      </c>
      <c r="L416" s="297"/>
      <c r="M416" s="297"/>
      <c r="N416" s="297" t="s">
        <v>4776</v>
      </c>
      <c r="O416" s="297"/>
      <c r="P416" s="297">
        <v>15.6</v>
      </c>
      <c r="Q416" s="297"/>
      <c r="R416" s="297"/>
      <c r="S416" s="297"/>
      <c r="T416" s="297" t="s">
        <v>4520</v>
      </c>
      <c r="U416" s="297" t="s">
        <v>4687</v>
      </c>
      <c r="V416" s="297">
        <v>43203</v>
      </c>
      <c r="W416" s="298" t="s">
        <v>5886</v>
      </c>
      <c r="X416" s="297" t="s">
        <v>4520</v>
      </c>
      <c r="Y416" s="299" t="s">
        <v>346</v>
      </c>
      <c r="Z416" s="297" t="s">
        <v>302</v>
      </c>
      <c r="AA416" s="300">
        <v>43326</v>
      </c>
      <c r="AB416" s="297" t="s">
        <v>5887</v>
      </c>
      <c r="AC416" s="297" t="s">
        <v>4510</v>
      </c>
      <c r="AD416" s="297" t="s">
        <v>61</v>
      </c>
      <c r="AE416" s="297"/>
      <c r="AF416" s="297"/>
      <c r="AG416" s="276" t="str">
        <f>VLOOKUP(A416,DataCv30!$Y$1:$BC$2027,24,FALSE)</f>
        <v>Cliente</v>
      </c>
      <c r="AH416" s="272" t="str">
        <f t="shared" si="6"/>
        <v>DDR4</v>
      </c>
      <c r="AI416" s="276">
        <v>4</v>
      </c>
      <c r="AJ416" s="276" t="s">
        <v>61</v>
      </c>
    </row>
    <row r="417" spans="1:36" x14ac:dyDescent="0.25">
      <c r="A417" s="299" t="s">
        <v>4147</v>
      </c>
      <c r="B417" s="297" t="s">
        <v>4476</v>
      </c>
      <c r="C417" s="297" t="s">
        <v>4511</v>
      </c>
      <c r="D417" s="297" t="s">
        <v>5888</v>
      </c>
      <c r="E417" s="297" t="s">
        <v>4748</v>
      </c>
      <c r="F417" s="297" t="s">
        <v>4513</v>
      </c>
      <c r="G417" s="297">
        <v>8</v>
      </c>
      <c r="H417" s="297" t="s">
        <v>4760</v>
      </c>
      <c r="I417" s="297"/>
      <c r="J417" s="297"/>
      <c r="K417" s="297" t="s">
        <v>4710</v>
      </c>
      <c r="L417" s="297"/>
      <c r="M417" s="297"/>
      <c r="N417" s="297"/>
      <c r="O417" s="297"/>
      <c r="P417" s="297"/>
      <c r="Q417" s="297"/>
      <c r="R417" s="297"/>
      <c r="S417" s="297"/>
      <c r="T417" s="297"/>
      <c r="U417" s="297" t="s">
        <v>4868</v>
      </c>
      <c r="V417" s="297">
        <v>43326</v>
      </c>
      <c r="W417" s="298" t="s">
        <v>5889</v>
      </c>
      <c r="X417" s="297" t="s">
        <v>4520</v>
      </c>
      <c r="Y417" s="299" t="s">
        <v>4147</v>
      </c>
      <c r="Z417" s="297" t="s">
        <v>4122</v>
      </c>
      <c r="AA417" s="300">
        <v>44034</v>
      </c>
      <c r="AB417" s="297" t="s">
        <v>5890</v>
      </c>
      <c r="AC417" s="297" t="s">
        <v>4510</v>
      </c>
      <c r="AD417" s="297" t="s">
        <v>61</v>
      </c>
      <c r="AE417" s="297"/>
      <c r="AF417" s="297"/>
      <c r="AG417" s="276" t="str">
        <f>VLOOKUP(A417,DataCv30!$Y$1:$BC$2027,24,FALSE)</f>
        <v>Cliente</v>
      </c>
      <c r="AH417" s="272" t="str">
        <f t="shared" si="6"/>
        <v>DDR4</v>
      </c>
      <c r="AI417" s="276">
        <v>4</v>
      </c>
      <c r="AJ417" s="276" t="s">
        <v>61</v>
      </c>
    </row>
    <row r="418" spans="1:36" x14ac:dyDescent="0.25">
      <c r="A418" s="299" t="s">
        <v>4148</v>
      </c>
      <c r="B418" s="297" t="s">
        <v>4476</v>
      </c>
      <c r="C418" s="297" t="s">
        <v>4511</v>
      </c>
      <c r="D418" s="297" t="s">
        <v>5888</v>
      </c>
      <c r="E418" s="297" t="s">
        <v>4748</v>
      </c>
      <c r="F418" s="297" t="s">
        <v>4513</v>
      </c>
      <c r="G418" s="297">
        <v>8</v>
      </c>
      <c r="H418" s="297" t="s">
        <v>4760</v>
      </c>
      <c r="I418" s="297"/>
      <c r="J418" s="297"/>
      <c r="K418" s="297" t="s">
        <v>4710</v>
      </c>
      <c r="L418" s="297"/>
      <c r="M418" s="297"/>
      <c r="N418" s="297"/>
      <c r="O418" s="297"/>
      <c r="P418" s="297"/>
      <c r="Q418" s="297"/>
      <c r="R418" s="297"/>
      <c r="S418" s="297"/>
      <c r="T418" s="297"/>
      <c r="U418" s="297" t="s">
        <v>4868</v>
      </c>
      <c r="V418" s="297">
        <v>43326</v>
      </c>
      <c r="W418" s="298" t="s">
        <v>5894</v>
      </c>
      <c r="X418" s="297" t="s">
        <v>4520</v>
      </c>
      <c r="Y418" s="299" t="s">
        <v>4148</v>
      </c>
      <c r="Z418" s="297" t="s">
        <v>4122</v>
      </c>
      <c r="AA418" s="300">
        <v>44034</v>
      </c>
      <c r="AB418" s="297" t="s">
        <v>5890</v>
      </c>
      <c r="AC418" s="297" t="s">
        <v>4510</v>
      </c>
      <c r="AD418" s="297" t="s">
        <v>61</v>
      </c>
      <c r="AE418" s="297"/>
      <c r="AF418" s="297"/>
      <c r="AG418" s="276" t="str">
        <f>VLOOKUP(A418,DataCv30!$Y$1:$BC$2027,24,FALSE)</f>
        <v>Cliente</v>
      </c>
      <c r="AH418" s="272" t="str">
        <f t="shared" si="6"/>
        <v>DDR4</v>
      </c>
      <c r="AI418" s="276">
        <v>4</v>
      </c>
      <c r="AJ418" s="276" t="s">
        <v>61</v>
      </c>
    </row>
    <row r="419" spans="1:36" x14ac:dyDescent="0.25">
      <c r="A419" s="299" t="s">
        <v>464</v>
      </c>
      <c r="B419" s="297" t="s">
        <v>4476</v>
      </c>
      <c r="C419" s="297" t="s">
        <v>4511</v>
      </c>
      <c r="D419" s="297" t="s">
        <v>5885</v>
      </c>
      <c r="E419" s="297" t="s">
        <v>4909</v>
      </c>
      <c r="F419" s="297" t="s">
        <v>4513</v>
      </c>
      <c r="G419" s="297">
        <v>8</v>
      </c>
      <c r="H419" s="297" t="s">
        <v>8814</v>
      </c>
      <c r="I419" s="297"/>
      <c r="J419" s="297"/>
      <c r="K419" s="297" t="s">
        <v>4710</v>
      </c>
      <c r="L419" s="297"/>
      <c r="M419" s="297"/>
      <c r="N419" s="297" t="s">
        <v>4776</v>
      </c>
      <c r="O419" s="297"/>
      <c r="P419" s="297">
        <v>15.6</v>
      </c>
      <c r="Q419" s="297"/>
      <c r="R419" s="297"/>
      <c r="S419" s="297"/>
      <c r="T419" s="297"/>
      <c r="U419" s="297" t="s">
        <v>4687</v>
      </c>
      <c r="V419" s="297">
        <v>43328</v>
      </c>
      <c r="W419" s="298" t="s">
        <v>5895</v>
      </c>
      <c r="X419" s="297" t="s">
        <v>4520</v>
      </c>
      <c r="Y419" s="299" t="s">
        <v>464</v>
      </c>
      <c r="Z419" s="297" t="s">
        <v>430</v>
      </c>
      <c r="AA419" s="300">
        <v>44110</v>
      </c>
      <c r="AB419" s="297" t="s">
        <v>5896</v>
      </c>
      <c r="AC419" s="297" t="s">
        <v>4510</v>
      </c>
      <c r="AD419" s="297" t="s">
        <v>61</v>
      </c>
      <c r="AE419" s="297"/>
      <c r="AF419" s="297"/>
      <c r="AG419" s="276" t="str">
        <f>VLOOKUP(A419,DataCv30!$Y$1:$BC$2027,24,FALSE)</f>
        <v>Cliente</v>
      </c>
      <c r="AH419" s="272" t="str">
        <f t="shared" si="6"/>
        <v>DDR4</v>
      </c>
      <c r="AI419" s="276">
        <v>4</v>
      </c>
      <c r="AJ419" s="276" t="s">
        <v>61</v>
      </c>
    </row>
    <row r="420" spans="1:36" x14ac:dyDescent="0.25">
      <c r="A420" s="299" t="s">
        <v>4060</v>
      </c>
      <c r="B420" s="297" t="s">
        <v>4476</v>
      </c>
      <c r="C420" s="297" t="s">
        <v>4511</v>
      </c>
      <c r="D420" s="297" t="s">
        <v>4899</v>
      </c>
      <c r="E420" s="297" t="s">
        <v>4900</v>
      </c>
      <c r="F420" s="297" t="s">
        <v>4505</v>
      </c>
      <c r="G420" s="297">
        <v>7</v>
      </c>
      <c r="H420" s="297" t="s">
        <v>11046</v>
      </c>
      <c r="I420" s="297"/>
      <c r="J420" s="297"/>
      <c r="K420" s="297" t="s">
        <v>4710</v>
      </c>
      <c r="L420" s="297"/>
      <c r="M420" s="297"/>
      <c r="N420" s="297"/>
      <c r="O420" s="297"/>
      <c r="P420" s="297">
        <v>15.6</v>
      </c>
      <c r="Q420" s="297"/>
      <c r="R420" s="297"/>
      <c r="S420" s="297"/>
      <c r="T420" s="297"/>
      <c r="U420" s="297" t="s">
        <v>4687</v>
      </c>
      <c r="V420" s="297">
        <v>43328</v>
      </c>
      <c r="W420" s="298" t="s">
        <v>5897</v>
      </c>
      <c r="X420" s="297" t="s">
        <v>4520</v>
      </c>
      <c r="Y420" s="299" t="s">
        <v>4060</v>
      </c>
      <c r="Z420" s="297" t="s">
        <v>4026</v>
      </c>
      <c r="AA420" s="300">
        <v>44019</v>
      </c>
      <c r="AB420" s="297" t="s">
        <v>5898</v>
      </c>
      <c r="AC420" s="297" t="s">
        <v>4510</v>
      </c>
      <c r="AD420" s="297" t="s">
        <v>61</v>
      </c>
      <c r="AE420" s="297"/>
      <c r="AF420" s="297"/>
      <c r="AG420" s="276" t="str">
        <f>VLOOKUP(A420,DataCv30!$Y$1:$BC$2027,24,FALSE)</f>
        <v>Cliente</v>
      </c>
      <c r="AH420" s="272" t="str">
        <f t="shared" si="6"/>
        <v>DDR4</v>
      </c>
      <c r="AI420" s="276">
        <v>4</v>
      </c>
      <c r="AJ420" s="276" t="s">
        <v>61</v>
      </c>
    </row>
    <row r="421" spans="1:36" x14ac:dyDescent="0.25">
      <c r="A421" s="299" t="s">
        <v>2260</v>
      </c>
      <c r="B421" s="297" t="s">
        <v>4476</v>
      </c>
      <c r="C421" s="297" t="s">
        <v>4511</v>
      </c>
      <c r="D421" s="297" t="s">
        <v>4899</v>
      </c>
      <c r="E421" s="297" t="s">
        <v>4900</v>
      </c>
      <c r="F421" s="297" t="s">
        <v>4505</v>
      </c>
      <c r="G421" s="297">
        <v>7</v>
      </c>
      <c r="H421" s="297" t="s">
        <v>5511</v>
      </c>
      <c r="I421" s="297"/>
      <c r="J421" s="297"/>
      <c r="K421" s="297" t="s">
        <v>4710</v>
      </c>
      <c r="L421" s="297"/>
      <c r="M421" s="297"/>
      <c r="N421" s="297"/>
      <c r="O421" s="297"/>
      <c r="P421" s="297">
        <v>15.6</v>
      </c>
      <c r="Q421" s="297"/>
      <c r="R421" s="297"/>
      <c r="S421" s="297"/>
      <c r="T421" s="297"/>
      <c r="U421" s="297" t="s">
        <v>4687</v>
      </c>
      <c r="V421" s="297">
        <v>43328</v>
      </c>
      <c r="W421" s="298" t="s">
        <v>5899</v>
      </c>
      <c r="X421" s="297" t="s">
        <v>4520</v>
      </c>
      <c r="Y421" s="299" t="s">
        <v>2260</v>
      </c>
      <c r="Z421" s="297" t="s">
        <v>2256</v>
      </c>
      <c r="AA421" s="300">
        <v>44085</v>
      </c>
      <c r="AB421" s="297" t="s">
        <v>5900</v>
      </c>
      <c r="AC421" s="297" t="s">
        <v>4510</v>
      </c>
      <c r="AD421" s="297" t="s">
        <v>61</v>
      </c>
      <c r="AE421" s="297"/>
      <c r="AF421" s="297"/>
      <c r="AG421" s="276" t="str">
        <f>VLOOKUP(A421,DataCv30!$Y$1:$BC$2027,24,FALSE)</f>
        <v>Cliente</v>
      </c>
      <c r="AH421" s="272" t="str">
        <f t="shared" si="6"/>
        <v>DDR4</v>
      </c>
      <c r="AI421" s="276">
        <v>4</v>
      </c>
      <c r="AJ421" s="276" t="s">
        <v>61</v>
      </c>
    </row>
    <row r="422" spans="1:36" x14ac:dyDescent="0.25">
      <c r="A422" s="299" t="s">
        <v>4062</v>
      </c>
      <c r="B422" s="297" t="s">
        <v>4476</v>
      </c>
      <c r="C422" s="297" t="s">
        <v>4511</v>
      </c>
      <c r="D422" s="297" t="s">
        <v>4899</v>
      </c>
      <c r="E422" s="297" t="s">
        <v>4900</v>
      </c>
      <c r="F422" s="297" t="s">
        <v>4505</v>
      </c>
      <c r="G422" s="297">
        <v>7</v>
      </c>
      <c r="H422" s="297" t="s">
        <v>5511</v>
      </c>
      <c r="I422" s="297"/>
      <c r="J422" s="297"/>
      <c r="K422" s="297" t="s">
        <v>4710</v>
      </c>
      <c r="L422" s="297"/>
      <c r="M422" s="297"/>
      <c r="N422" s="297"/>
      <c r="O422" s="297"/>
      <c r="P422" s="297">
        <v>15.6</v>
      </c>
      <c r="Q422" s="297"/>
      <c r="R422" s="297"/>
      <c r="S422" s="297"/>
      <c r="T422" s="297"/>
      <c r="U422" s="297" t="s">
        <v>4687</v>
      </c>
      <c r="V422" s="297">
        <v>43328</v>
      </c>
      <c r="W422" s="298" t="s">
        <v>5901</v>
      </c>
      <c r="X422" s="297" t="s">
        <v>4520</v>
      </c>
      <c r="Y422" s="299" t="s">
        <v>4062</v>
      </c>
      <c r="Z422" s="297" t="s">
        <v>4026</v>
      </c>
      <c r="AA422" s="300">
        <v>43665</v>
      </c>
      <c r="AB422" s="297" t="s">
        <v>5902</v>
      </c>
      <c r="AC422" s="297" t="s">
        <v>4510</v>
      </c>
      <c r="AD422" s="297" t="s">
        <v>61</v>
      </c>
      <c r="AE422" s="297"/>
      <c r="AF422" s="297"/>
      <c r="AG422" s="276" t="str">
        <f>VLOOKUP(A422,DataCv30!$Y$1:$BC$2027,24,FALSE)</f>
        <v>Cliente</v>
      </c>
      <c r="AH422" s="272" t="str">
        <f t="shared" si="6"/>
        <v>DDR4</v>
      </c>
      <c r="AI422" s="276">
        <v>4</v>
      </c>
      <c r="AJ422" s="276" t="s">
        <v>61</v>
      </c>
    </row>
    <row r="423" spans="1:36" x14ac:dyDescent="0.25">
      <c r="A423" s="299" t="s">
        <v>3320</v>
      </c>
      <c r="B423" s="297" t="s">
        <v>4476</v>
      </c>
      <c r="C423" s="297" t="s">
        <v>4511</v>
      </c>
      <c r="D423" s="297" t="s">
        <v>4899</v>
      </c>
      <c r="E423" s="297" t="s">
        <v>4900</v>
      </c>
      <c r="F423" s="297" t="s">
        <v>4505</v>
      </c>
      <c r="G423" s="297">
        <v>7</v>
      </c>
      <c r="H423" s="297" t="s">
        <v>5511</v>
      </c>
      <c r="I423" s="297"/>
      <c r="J423" s="297"/>
      <c r="K423" s="297" t="s">
        <v>4710</v>
      </c>
      <c r="L423" s="297"/>
      <c r="M423" s="297"/>
      <c r="N423" s="297"/>
      <c r="O423" s="297"/>
      <c r="P423" s="297">
        <v>15.6</v>
      </c>
      <c r="Q423" s="297"/>
      <c r="R423" s="297"/>
      <c r="S423" s="297"/>
      <c r="T423" s="297"/>
      <c r="U423" s="297" t="s">
        <v>4687</v>
      </c>
      <c r="V423" s="297">
        <v>43328</v>
      </c>
      <c r="W423" s="298" t="s">
        <v>5903</v>
      </c>
      <c r="X423" s="297" t="s">
        <v>4520</v>
      </c>
      <c r="Y423" s="299" t="s">
        <v>3320</v>
      </c>
      <c r="Z423" s="297" t="s">
        <v>3310</v>
      </c>
      <c r="AA423" s="300">
        <v>43851</v>
      </c>
      <c r="AB423" s="297" t="s">
        <v>5904</v>
      </c>
      <c r="AC423" s="297" t="s">
        <v>4510</v>
      </c>
      <c r="AD423" s="297" t="s">
        <v>61</v>
      </c>
      <c r="AE423" s="297"/>
      <c r="AF423" s="297"/>
      <c r="AG423" s="276" t="str">
        <f>VLOOKUP(A423,DataCv30!$Y$1:$BC$2027,24,FALSE)</f>
        <v>Cliente</v>
      </c>
      <c r="AH423" s="272" t="str">
        <f t="shared" si="6"/>
        <v>DDR4</v>
      </c>
      <c r="AI423" s="276">
        <v>4</v>
      </c>
      <c r="AJ423" s="276" t="s">
        <v>61</v>
      </c>
    </row>
    <row r="424" spans="1:36" x14ac:dyDescent="0.25">
      <c r="A424" s="299" t="s">
        <v>3654</v>
      </c>
      <c r="B424" s="297" t="s">
        <v>4476</v>
      </c>
      <c r="C424" s="297" t="s">
        <v>4511</v>
      </c>
      <c r="D424" s="297" t="s">
        <v>4899</v>
      </c>
      <c r="E424" s="297" t="s">
        <v>4900</v>
      </c>
      <c r="F424" s="297" t="s">
        <v>4505</v>
      </c>
      <c r="G424" s="297">
        <v>7</v>
      </c>
      <c r="H424" s="297" t="s">
        <v>5511</v>
      </c>
      <c r="I424" s="297"/>
      <c r="J424" s="297"/>
      <c r="K424" s="297" t="s">
        <v>4710</v>
      </c>
      <c r="L424" s="297"/>
      <c r="M424" s="297"/>
      <c r="N424" s="297"/>
      <c r="O424" s="297"/>
      <c r="P424" s="297">
        <v>15.6</v>
      </c>
      <c r="Q424" s="297"/>
      <c r="R424" s="297"/>
      <c r="S424" s="297"/>
      <c r="T424" s="297"/>
      <c r="U424" s="297" t="s">
        <v>4687</v>
      </c>
      <c r="V424" s="297">
        <v>43328</v>
      </c>
      <c r="W424" s="298" t="s">
        <v>5905</v>
      </c>
      <c r="X424" s="297" t="s">
        <v>4520</v>
      </c>
      <c r="Y424" s="299" t="s">
        <v>3654</v>
      </c>
      <c r="Z424" s="297" t="s">
        <v>3650</v>
      </c>
      <c r="AA424" s="300">
        <v>43696</v>
      </c>
      <c r="AB424" s="297" t="s">
        <v>5906</v>
      </c>
      <c r="AC424" s="297" t="s">
        <v>4510</v>
      </c>
      <c r="AD424" s="297" t="s">
        <v>61</v>
      </c>
      <c r="AE424" s="297"/>
      <c r="AF424" s="297"/>
      <c r="AG424" s="276" t="str">
        <f>VLOOKUP(A424,DataCv30!$Y$1:$BC$2027,24,FALSE)</f>
        <v>Cliente</v>
      </c>
      <c r="AH424" s="272" t="str">
        <f t="shared" si="6"/>
        <v>DDR4</v>
      </c>
      <c r="AI424" s="276">
        <v>4</v>
      </c>
      <c r="AJ424" s="276" t="s">
        <v>61</v>
      </c>
    </row>
    <row r="425" spans="1:36" x14ac:dyDescent="0.25">
      <c r="A425" s="299" t="s">
        <v>3321</v>
      </c>
      <c r="B425" s="297" t="s">
        <v>4476</v>
      </c>
      <c r="C425" s="297" t="s">
        <v>4511</v>
      </c>
      <c r="D425" s="297" t="s">
        <v>4899</v>
      </c>
      <c r="E425" s="297" t="s">
        <v>4900</v>
      </c>
      <c r="F425" s="297" t="s">
        <v>4505</v>
      </c>
      <c r="G425" s="297">
        <v>7</v>
      </c>
      <c r="H425" s="297" t="s">
        <v>5511</v>
      </c>
      <c r="I425" s="297"/>
      <c r="J425" s="297"/>
      <c r="K425" s="297" t="s">
        <v>4710</v>
      </c>
      <c r="L425" s="297"/>
      <c r="M425" s="297"/>
      <c r="N425" s="297"/>
      <c r="O425" s="297"/>
      <c r="P425" s="297">
        <v>15.6</v>
      </c>
      <c r="Q425" s="297"/>
      <c r="R425" s="297"/>
      <c r="S425" s="297"/>
      <c r="T425" s="297"/>
      <c r="U425" s="297" t="s">
        <v>4687</v>
      </c>
      <c r="V425" s="297">
        <v>43328</v>
      </c>
      <c r="W425" s="298" t="s">
        <v>5907</v>
      </c>
      <c r="X425" s="297" t="s">
        <v>4520</v>
      </c>
      <c r="Y425" s="299" t="s">
        <v>3321</v>
      </c>
      <c r="Z425" s="297" t="s">
        <v>3310</v>
      </c>
      <c r="AA425" s="300">
        <v>43851</v>
      </c>
      <c r="AB425" s="297" t="s">
        <v>4567</v>
      </c>
      <c r="AC425" s="297" t="s">
        <v>4510</v>
      </c>
      <c r="AD425" s="297" t="s">
        <v>61</v>
      </c>
      <c r="AE425" s="297"/>
      <c r="AF425" s="297"/>
      <c r="AG425" s="276" t="str">
        <f>VLOOKUP(A425,DataCv30!$Y$1:$BC$2027,24,FALSE)</f>
        <v>Cliente</v>
      </c>
      <c r="AH425" s="272" t="str">
        <f t="shared" si="6"/>
        <v>DDR4</v>
      </c>
      <c r="AI425" s="276">
        <v>4</v>
      </c>
      <c r="AJ425" s="276" t="s">
        <v>61</v>
      </c>
    </row>
    <row r="426" spans="1:36" x14ac:dyDescent="0.25">
      <c r="A426" s="299" t="s">
        <v>540</v>
      </c>
      <c r="B426" s="297" t="s">
        <v>4476</v>
      </c>
      <c r="C426" s="297" t="s">
        <v>4511</v>
      </c>
      <c r="D426" s="297" t="s">
        <v>4899</v>
      </c>
      <c r="E426" s="297" t="s">
        <v>4900</v>
      </c>
      <c r="F426" s="297" t="s">
        <v>4505</v>
      </c>
      <c r="G426" s="297">
        <v>7</v>
      </c>
      <c r="H426" s="297" t="s">
        <v>5511</v>
      </c>
      <c r="I426" s="297"/>
      <c r="J426" s="297"/>
      <c r="K426" s="297" t="s">
        <v>4710</v>
      </c>
      <c r="L426" s="297"/>
      <c r="M426" s="297"/>
      <c r="N426" s="297"/>
      <c r="O426" s="297"/>
      <c r="P426" s="297">
        <v>15.6</v>
      </c>
      <c r="Q426" s="297"/>
      <c r="R426" s="297"/>
      <c r="S426" s="297"/>
      <c r="T426" s="297"/>
      <c r="U426" s="297" t="s">
        <v>4687</v>
      </c>
      <c r="V426" s="297">
        <v>43328</v>
      </c>
      <c r="W426" s="298" t="s">
        <v>5908</v>
      </c>
      <c r="X426" s="297" t="s">
        <v>4520</v>
      </c>
      <c r="Y426" s="299" t="s">
        <v>540</v>
      </c>
      <c r="Z426" s="297" t="s">
        <v>512</v>
      </c>
      <c r="AA426" s="300">
        <v>43874</v>
      </c>
      <c r="AB426" s="297" t="s">
        <v>5909</v>
      </c>
      <c r="AC426" s="297" t="s">
        <v>4510</v>
      </c>
      <c r="AD426" s="297" t="s">
        <v>61</v>
      </c>
      <c r="AE426" s="297"/>
      <c r="AF426" s="297"/>
      <c r="AG426" s="276" t="str">
        <f>VLOOKUP(A426,DataCv30!$Y$1:$BC$2027,24,FALSE)</f>
        <v>Cliente</v>
      </c>
      <c r="AH426" s="272" t="str">
        <f t="shared" si="6"/>
        <v>DDR4</v>
      </c>
      <c r="AI426" s="276">
        <v>4</v>
      </c>
      <c r="AJ426" s="276" t="s">
        <v>61</v>
      </c>
    </row>
    <row r="427" spans="1:36" x14ac:dyDescent="0.25">
      <c r="A427" s="299" t="s">
        <v>3322</v>
      </c>
      <c r="B427" s="297" t="s">
        <v>4476</v>
      </c>
      <c r="C427" s="297" t="s">
        <v>4511</v>
      </c>
      <c r="D427" s="297" t="s">
        <v>4899</v>
      </c>
      <c r="E427" s="297" t="s">
        <v>4900</v>
      </c>
      <c r="F427" s="297" t="s">
        <v>4505</v>
      </c>
      <c r="G427" s="297">
        <v>7</v>
      </c>
      <c r="H427" s="297" t="s">
        <v>5511</v>
      </c>
      <c r="I427" s="297"/>
      <c r="J427" s="297"/>
      <c r="K427" s="297" t="s">
        <v>4710</v>
      </c>
      <c r="L427" s="297"/>
      <c r="M427" s="297"/>
      <c r="N427" s="297"/>
      <c r="O427" s="297"/>
      <c r="P427" s="297">
        <v>15.6</v>
      </c>
      <c r="Q427" s="297"/>
      <c r="R427" s="297"/>
      <c r="S427" s="297"/>
      <c r="T427" s="297"/>
      <c r="U427" s="297" t="s">
        <v>4687</v>
      </c>
      <c r="V427" s="297">
        <v>43328</v>
      </c>
      <c r="W427" s="298" t="s">
        <v>5910</v>
      </c>
      <c r="X427" s="297" t="s">
        <v>4520</v>
      </c>
      <c r="Y427" s="299" t="s">
        <v>3322</v>
      </c>
      <c r="Z427" s="297" t="s">
        <v>3310</v>
      </c>
      <c r="AA427" s="300">
        <v>43850</v>
      </c>
      <c r="AB427" s="297" t="s">
        <v>5911</v>
      </c>
      <c r="AC427" s="297" t="s">
        <v>4510</v>
      </c>
      <c r="AD427" s="297" t="s">
        <v>61</v>
      </c>
      <c r="AE427" s="297"/>
      <c r="AF427" s="297"/>
      <c r="AG427" s="276" t="str">
        <f>VLOOKUP(A427,DataCv30!$Y$1:$BC$2027,24,FALSE)</f>
        <v>Cliente</v>
      </c>
      <c r="AH427" s="272" t="str">
        <f t="shared" si="6"/>
        <v>DDR4</v>
      </c>
      <c r="AI427" s="276">
        <v>4</v>
      </c>
      <c r="AJ427" s="276" t="s">
        <v>61</v>
      </c>
    </row>
    <row r="428" spans="1:36" x14ac:dyDescent="0.25">
      <c r="A428" s="299" t="s">
        <v>1388</v>
      </c>
      <c r="B428" s="297" t="s">
        <v>4476</v>
      </c>
      <c r="C428" s="297" t="s">
        <v>4511</v>
      </c>
      <c r="D428" s="297" t="s">
        <v>4899</v>
      </c>
      <c r="E428" s="297" t="s">
        <v>4900</v>
      </c>
      <c r="F428" s="297" t="s">
        <v>4505</v>
      </c>
      <c r="G428" s="297">
        <v>7</v>
      </c>
      <c r="H428" s="297" t="s">
        <v>5511</v>
      </c>
      <c r="I428" s="297"/>
      <c r="J428" s="297"/>
      <c r="K428" s="297" t="s">
        <v>4710</v>
      </c>
      <c r="L428" s="297"/>
      <c r="M428" s="297"/>
      <c r="N428" s="297"/>
      <c r="O428" s="297"/>
      <c r="P428" s="297">
        <v>15.6</v>
      </c>
      <c r="Q428" s="297"/>
      <c r="R428" s="297"/>
      <c r="S428" s="297"/>
      <c r="T428" s="297"/>
      <c r="U428" s="297" t="s">
        <v>4687</v>
      </c>
      <c r="V428" s="297">
        <v>43328</v>
      </c>
      <c r="W428" s="298" t="s">
        <v>5912</v>
      </c>
      <c r="X428" s="297" t="s">
        <v>4520</v>
      </c>
      <c r="Y428" s="299" t="s">
        <v>1388</v>
      </c>
      <c r="Z428" s="297" t="s">
        <v>1378</v>
      </c>
      <c r="AA428" s="300">
        <v>44082</v>
      </c>
      <c r="AB428" s="297" t="s">
        <v>4578</v>
      </c>
      <c r="AC428" s="297" t="s">
        <v>4510</v>
      </c>
      <c r="AD428" s="297" t="s">
        <v>61</v>
      </c>
      <c r="AE428" s="297"/>
      <c r="AF428" s="297"/>
      <c r="AG428" s="276" t="str">
        <f>VLOOKUP(A428,DataCv30!$Y$1:$BC$2027,24,FALSE)</f>
        <v>Cliente</v>
      </c>
      <c r="AH428" s="272" t="str">
        <f t="shared" si="6"/>
        <v>DDR4</v>
      </c>
      <c r="AI428" s="276">
        <v>4</v>
      </c>
      <c r="AJ428" s="276" t="s">
        <v>61</v>
      </c>
    </row>
    <row r="429" spans="1:36" x14ac:dyDescent="0.25">
      <c r="A429" s="299" t="s">
        <v>2791</v>
      </c>
      <c r="B429" s="297" t="s">
        <v>4476</v>
      </c>
      <c r="C429" s="297" t="s">
        <v>4511</v>
      </c>
      <c r="D429" s="297" t="s">
        <v>4899</v>
      </c>
      <c r="E429" s="297" t="s">
        <v>4900</v>
      </c>
      <c r="F429" s="297" t="s">
        <v>4505</v>
      </c>
      <c r="G429" s="297">
        <v>7</v>
      </c>
      <c r="H429" s="297" t="s">
        <v>5511</v>
      </c>
      <c r="I429" s="297"/>
      <c r="J429" s="297"/>
      <c r="K429" s="297" t="s">
        <v>4710</v>
      </c>
      <c r="L429" s="297"/>
      <c r="M429" s="297"/>
      <c r="N429" s="297"/>
      <c r="O429" s="297"/>
      <c r="P429" s="297">
        <v>15.6</v>
      </c>
      <c r="Q429" s="297"/>
      <c r="R429" s="297"/>
      <c r="S429" s="297"/>
      <c r="T429" s="297"/>
      <c r="U429" s="297" t="s">
        <v>4687</v>
      </c>
      <c r="V429" s="297">
        <v>43328</v>
      </c>
      <c r="W429" s="298" t="s">
        <v>5913</v>
      </c>
      <c r="X429" s="297" t="s">
        <v>4520</v>
      </c>
      <c r="Y429" s="299" t="s">
        <v>2791</v>
      </c>
      <c r="Z429" s="297" t="s">
        <v>2759</v>
      </c>
      <c r="AA429" s="300">
        <v>43959</v>
      </c>
      <c r="AB429" s="297" t="s">
        <v>5440</v>
      </c>
      <c r="AC429" s="297" t="s">
        <v>4510</v>
      </c>
      <c r="AD429" s="297" t="s">
        <v>61</v>
      </c>
      <c r="AE429" s="297"/>
      <c r="AF429" s="297"/>
      <c r="AG429" s="276" t="str">
        <f>VLOOKUP(A429,DataCv30!$Y$1:$BC$2027,24,FALSE)</f>
        <v>Cliente</v>
      </c>
      <c r="AH429" s="272" t="str">
        <f t="shared" si="6"/>
        <v>DDR4</v>
      </c>
      <c r="AI429" s="276">
        <v>4</v>
      </c>
      <c r="AJ429" s="276" t="s">
        <v>61</v>
      </c>
    </row>
    <row r="430" spans="1:36" x14ac:dyDescent="0.25">
      <c r="A430" s="299" t="s">
        <v>1718</v>
      </c>
      <c r="B430" s="297" t="s">
        <v>4476</v>
      </c>
      <c r="C430" s="297" t="s">
        <v>4511</v>
      </c>
      <c r="D430" s="297" t="s">
        <v>4899</v>
      </c>
      <c r="E430" s="297" t="s">
        <v>4900</v>
      </c>
      <c r="F430" s="297" t="s">
        <v>4505</v>
      </c>
      <c r="G430" s="297">
        <v>7</v>
      </c>
      <c r="H430" s="297" t="s">
        <v>5511</v>
      </c>
      <c r="I430" s="297"/>
      <c r="J430" s="297"/>
      <c r="K430" s="297" t="s">
        <v>4710</v>
      </c>
      <c r="L430" s="297"/>
      <c r="M430" s="297"/>
      <c r="N430" s="297"/>
      <c r="O430" s="297"/>
      <c r="P430" s="297">
        <v>15.6</v>
      </c>
      <c r="Q430" s="297"/>
      <c r="R430" s="297"/>
      <c r="S430" s="297"/>
      <c r="T430" s="297"/>
      <c r="U430" s="297" t="s">
        <v>4687</v>
      </c>
      <c r="V430" s="297">
        <v>43328</v>
      </c>
      <c r="W430" s="298" t="s">
        <v>5914</v>
      </c>
      <c r="X430" s="297" t="s">
        <v>4520</v>
      </c>
      <c r="Y430" s="299" t="s">
        <v>1718</v>
      </c>
      <c r="Z430" s="297" t="s">
        <v>1700</v>
      </c>
      <c r="AA430" s="300">
        <v>43622</v>
      </c>
      <c r="AB430" s="297" t="s">
        <v>5915</v>
      </c>
      <c r="AC430" s="297" t="s">
        <v>4510</v>
      </c>
      <c r="AD430" s="297" t="s">
        <v>61</v>
      </c>
      <c r="AE430" s="297"/>
      <c r="AF430" s="297"/>
      <c r="AG430" s="276" t="str">
        <f>VLOOKUP(A430,DataCv30!$Y$1:$BC$2027,24,FALSE)</f>
        <v>Cliente</v>
      </c>
      <c r="AH430" s="272" t="str">
        <f t="shared" si="6"/>
        <v>DDR4</v>
      </c>
      <c r="AI430" s="276">
        <v>4</v>
      </c>
      <c r="AJ430" s="276" t="s">
        <v>61</v>
      </c>
    </row>
    <row r="431" spans="1:36" x14ac:dyDescent="0.25">
      <c r="A431" s="299" t="s">
        <v>3945</v>
      </c>
      <c r="B431" s="297" t="s">
        <v>4476</v>
      </c>
      <c r="C431" s="297" t="s">
        <v>4503</v>
      </c>
      <c r="D431" s="297" t="s">
        <v>4661</v>
      </c>
      <c r="E431" s="297" t="s">
        <v>4662</v>
      </c>
      <c r="F431" s="297" t="s">
        <v>4505</v>
      </c>
      <c r="G431" s="297">
        <v>8</v>
      </c>
      <c r="H431" s="297" t="s">
        <v>4760</v>
      </c>
      <c r="I431" s="297"/>
      <c r="J431" s="297"/>
      <c r="K431" s="297" t="s">
        <v>4710</v>
      </c>
      <c r="L431" s="297"/>
      <c r="M431" s="297"/>
      <c r="N431" s="297"/>
      <c r="O431" s="297"/>
      <c r="P431" s="297"/>
      <c r="Q431" s="297"/>
      <c r="R431" s="297"/>
      <c r="S431" s="297"/>
      <c r="T431" s="297"/>
      <c r="U431" s="297" t="s">
        <v>4678</v>
      </c>
      <c r="V431" s="297">
        <v>43329</v>
      </c>
      <c r="W431" s="298" t="s">
        <v>5920</v>
      </c>
      <c r="X431" s="297" t="s">
        <v>4520</v>
      </c>
      <c r="Y431" s="299" t="s">
        <v>3945</v>
      </c>
      <c r="Z431" s="297" t="s">
        <v>3937</v>
      </c>
      <c r="AA431" s="300">
        <v>43684</v>
      </c>
      <c r="AB431" s="297" t="s">
        <v>5921</v>
      </c>
      <c r="AC431" s="297" t="s">
        <v>4510</v>
      </c>
      <c r="AD431" s="297" t="s">
        <v>61</v>
      </c>
      <c r="AE431" s="297"/>
      <c r="AF431" s="297"/>
      <c r="AG431" s="276" t="str">
        <f>VLOOKUP(A431,DataCv30!$Y$1:$BC$2027,24,FALSE)</f>
        <v>Cliente</v>
      </c>
      <c r="AH431" s="272" t="str">
        <f t="shared" si="6"/>
        <v>DDR4</v>
      </c>
      <c r="AI431" s="276">
        <v>4</v>
      </c>
      <c r="AJ431" s="276" t="s">
        <v>61</v>
      </c>
    </row>
    <row r="432" spans="1:36" x14ac:dyDescent="0.25">
      <c r="A432" s="299" t="s">
        <v>2594</v>
      </c>
      <c r="B432" s="297" t="s">
        <v>4476</v>
      </c>
      <c r="C432" s="297" t="s">
        <v>4511</v>
      </c>
      <c r="D432" s="297" t="s">
        <v>5885</v>
      </c>
      <c r="E432" s="297" t="s">
        <v>4909</v>
      </c>
      <c r="F432" s="297" t="s">
        <v>4513</v>
      </c>
      <c r="G432" s="297">
        <v>8</v>
      </c>
      <c r="H432" s="297" t="s">
        <v>8814</v>
      </c>
      <c r="I432" s="297"/>
      <c r="J432" s="297"/>
      <c r="K432" s="297" t="s">
        <v>4710</v>
      </c>
      <c r="L432" s="297"/>
      <c r="M432" s="297"/>
      <c r="N432" s="297" t="s">
        <v>4776</v>
      </c>
      <c r="O432" s="297"/>
      <c r="P432" s="297">
        <v>15.6</v>
      </c>
      <c r="Q432" s="297"/>
      <c r="R432" s="297"/>
      <c r="S432" s="297"/>
      <c r="T432" s="297"/>
      <c r="U432" s="297" t="s">
        <v>5922</v>
      </c>
      <c r="V432" s="297">
        <v>43329</v>
      </c>
      <c r="W432" s="298" t="s">
        <v>5923</v>
      </c>
      <c r="X432" s="297" t="s">
        <v>4520</v>
      </c>
      <c r="Y432" s="299" t="s">
        <v>2594</v>
      </c>
      <c r="Z432" s="297" t="s">
        <v>2548</v>
      </c>
      <c r="AA432" s="300">
        <v>43332</v>
      </c>
      <c r="AB432" s="297" t="s">
        <v>5924</v>
      </c>
      <c r="AC432" s="297" t="s">
        <v>4510</v>
      </c>
      <c r="AD432" s="297" t="s">
        <v>61</v>
      </c>
      <c r="AE432" s="297"/>
      <c r="AF432" s="297"/>
      <c r="AG432" s="276" t="str">
        <f>VLOOKUP(A432,DataCv30!$Y$1:$BC$2027,24,FALSE)</f>
        <v>Cliente</v>
      </c>
      <c r="AH432" s="272" t="str">
        <f t="shared" si="6"/>
        <v>DDR4</v>
      </c>
      <c r="AI432" s="276">
        <v>4</v>
      </c>
      <c r="AJ432" s="276" t="s">
        <v>61</v>
      </c>
    </row>
    <row r="433" spans="1:36" x14ac:dyDescent="0.25">
      <c r="A433" s="299" t="s">
        <v>1217</v>
      </c>
      <c r="B433" s="297" t="s">
        <v>4476</v>
      </c>
      <c r="C433" s="297" t="s">
        <v>4511</v>
      </c>
      <c r="D433" s="297" t="s">
        <v>4899</v>
      </c>
      <c r="E433" s="297" t="s">
        <v>4900</v>
      </c>
      <c r="F433" s="297" t="s">
        <v>4505</v>
      </c>
      <c r="G433" s="297">
        <v>7</v>
      </c>
      <c r="H433" s="297" t="s">
        <v>4760</v>
      </c>
      <c r="I433" s="297"/>
      <c r="J433" s="297"/>
      <c r="K433" s="297" t="s">
        <v>4710</v>
      </c>
      <c r="L433" s="297"/>
      <c r="M433" s="297"/>
      <c r="N433" s="297"/>
      <c r="O433" s="297"/>
      <c r="P433" s="297">
        <v>15.6</v>
      </c>
      <c r="Q433" s="297"/>
      <c r="R433" s="297"/>
      <c r="S433" s="297"/>
      <c r="T433" s="297"/>
      <c r="U433" s="297" t="s">
        <v>5922</v>
      </c>
      <c r="V433" s="297">
        <v>43329</v>
      </c>
      <c r="W433" s="298" t="s">
        <v>5930</v>
      </c>
      <c r="X433" s="297" t="s">
        <v>4520</v>
      </c>
      <c r="Y433" s="299" t="s">
        <v>1217</v>
      </c>
      <c r="Z433" s="297" t="s">
        <v>1212</v>
      </c>
      <c r="AA433" s="300">
        <v>43452</v>
      </c>
      <c r="AB433" s="297" t="s">
        <v>5931</v>
      </c>
      <c r="AC433" s="297" t="s">
        <v>4510</v>
      </c>
      <c r="AD433" s="297" t="s">
        <v>61</v>
      </c>
      <c r="AE433" s="297"/>
      <c r="AF433" s="297"/>
      <c r="AG433" s="276" t="str">
        <f>VLOOKUP(A433,DataCv30!$Y$1:$BC$2027,24,FALSE)</f>
        <v>Cliente</v>
      </c>
      <c r="AH433" s="272" t="str">
        <f t="shared" si="6"/>
        <v>DDR4</v>
      </c>
      <c r="AI433" s="276">
        <v>4</v>
      </c>
      <c r="AJ433" s="276" t="s">
        <v>61</v>
      </c>
    </row>
    <row r="434" spans="1:36" x14ac:dyDescent="0.25">
      <c r="A434" s="299" t="s">
        <v>3765</v>
      </c>
      <c r="B434" s="297" t="s">
        <v>4476</v>
      </c>
      <c r="C434" s="297" t="s">
        <v>4511</v>
      </c>
      <c r="D434" s="297" t="s">
        <v>4899</v>
      </c>
      <c r="E434" s="297" t="s">
        <v>4900</v>
      </c>
      <c r="F434" s="297" t="s">
        <v>4505</v>
      </c>
      <c r="G434" s="297">
        <v>7</v>
      </c>
      <c r="H434" s="297" t="s">
        <v>5511</v>
      </c>
      <c r="I434" s="297"/>
      <c r="J434" s="297"/>
      <c r="K434" s="297" t="s">
        <v>4710</v>
      </c>
      <c r="L434" s="297"/>
      <c r="M434" s="297"/>
      <c r="N434" s="297"/>
      <c r="O434" s="297"/>
      <c r="P434" s="297">
        <v>15.6</v>
      </c>
      <c r="Q434" s="297"/>
      <c r="R434" s="297"/>
      <c r="S434" s="297"/>
      <c r="T434" s="297"/>
      <c r="U434" s="297" t="s">
        <v>5922</v>
      </c>
      <c r="V434" s="297">
        <v>43329</v>
      </c>
      <c r="W434" s="298" t="s">
        <v>5932</v>
      </c>
      <c r="X434" s="297" t="s">
        <v>4520</v>
      </c>
      <c r="Y434" s="299" t="s">
        <v>3765</v>
      </c>
      <c r="Z434" s="297" t="s">
        <v>3742</v>
      </c>
      <c r="AA434" s="300">
        <v>44009</v>
      </c>
      <c r="AB434" s="297" t="s">
        <v>4599</v>
      </c>
      <c r="AC434" s="297" t="s">
        <v>4510</v>
      </c>
      <c r="AD434" s="297" t="s">
        <v>61</v>
      </c>
      <c r="AE434" s="297"/>
      <c r="AF434" s="297"/>
      <c r="AG434" s="276" t="str">
        <f>VLOOKUP(A434,DataCv30!$Y$1:$BC$2027,24,FALSE)</f>
        <v>Cliente</v>
      </c>
      <c r="AH434" s="272" t="str">
        <f t="shared" si="6"/>
        <v>DDR4</v>
      </c>
      <c r="AI434" s="276">
        <v>4</v>
      </c>
      <c r="AJ434" s="276" t="s">
        <v>61</v>
      </c>
    </row>
    <row r="435" spans="1:36" x14ac:dyDescent="0.25">
      <c r="A435" s="299" t="s">
        <v>1719</v>
      </c>
      <c r="B435" s="297" t="s">
        <v>4476</v>
      </c>
      <c r="C435" s="297" t="s">
        <v>4511</v>
      </c>
      <c r="D435" s="297" t="s">
        <v>4899</v>
      </c>
      <c r="E435" s="297" t="s">
        <v>4900</v>
      </c>
      <c r="F435" s="297" t="s">
        <v>4505</v>
      </c>
      <c r="G435" s="297">
        <v>7</v>
      </c>
      <c r="H435" s="297" t="s">
        <v>5511</v>
      </c>
      <c r="I435" s="297"/>
      <c r="J435" s="297"/>
      <c r="K435" s="297" t="s">
        <v>4710</v>
      </c>
      <c r="L435" s="297"/>
      <c r="M435" s="297"/>
      <c r="N435" s="297"/>
      <c r="O435" s="297"/>
      <c r="P435" s="297">
        <v>15.6</v>
      </c>
      <c r="Q435" s="297"/>
      <c r="R435" s="297"/>
      <c r="S435" s="297"/>
      <c r="T435" s="297"/>
      <c r="U435" s="297" t="s">
        <v>5922</v>
      </c>
      <c r="V435" s="297">
        <v>43329</v>
      </c>
      <c r="W435" s="298" t="s">
        <v>5933</v>
      </c>
      <c r="X435" s="297" t="s">
        <v>4520</v>
      </c>
      <c r="Y435" s="299" t="s">
        <v>1719</v>
      </c>
      <c r="Z435" s="297" t="s">
        <v>1700</v>
      </c>
      <c r="AA435" s="300">
        <v>43622</v>
      </c>
      <c r="AB435" s="297" t="s">
        <v>5316</v>
      </c>
      <c r="AC435" s="297" t="s">
        <v>4510</v>
      </c>
      <c r="AD435" s="297" t="s">
        <v>61</v>
      </c>
      <c r="AE435" s="297"/>
      <c r="AF435" s="297"/>
      <c r="AG435" s="276" t="str">
        <f>VLOOKUP(A435,DataCv30!$Y$1:$BC$2027,24,FALSE)</f>
        <v>Cliente</v>
      </c>
      <c r="AH435" s="272" t="str">
        <f t="shared" si="6"/>
        <v>DDR4</v>
      </c>
      <c r="AI435" s="276">
        <v>4</v>
      </c>
      <c r="AJ435" s="276" t="s">
        <v>61</v>
      </c>
    </row>
    <row r="436" spans="1:36" x14ac:dyDescent="0.25">
      <c r="A436" s="299" t="s">
        <v>2222</v>
      </c>
      <c r="B436" s="297" t="s">
        <v>4476</v>
      </c>
      <c r="C436" s="297" t="s">
        <v>4511</v>
      </c>
      <c r="D436" s="297" t="s">
        <v>4899</v>
      </c>
      <c r="E436" s="297" t="s">
        <v>4900</v>
      </c>
      <c r="F436" s="297" t="s">
        <v>4505</v>
      </c>
      <c r="G436" s="297">
        <v>7</v>
      </c>
      <c r="H436" s="297" t="s">
        <v>5511</v>
      </c>
      <c r="I436" s="297"/>
      <c r="J436" s="297"/>
      <c r="K436" s="297" t="s">
        <v>4710</v>
      </c>
      <c r="L436" s="297"/>
      <c r="M436" s="297"/>
      <c r="N436" s="297"/>
      <c r="O436" s="297"/>
      <c r="P436" s="297">
        <v>15.6</v>
      </c>
      <c r="Q436" s="297"/>
      <c r="R436" s="297"/>
      <c r="S436" s="297"/>
      <c r="T436" s="297"/>
      <c r="U436" s="297" t="s">
        <v>5922</v>
      </c>
      <c r="V436" s="297">
        <v>43329</v>
      </c>
      <c r="W436" s="298" t="s">
        <v>5934</v>
      </c>
      <c r="X436" s="297" t="s">
        <v>4520</v>
      </c>
      <c r="Y436" s="299" t="s">
        <v>2222</v>
      </c>
      <c r="Z436" s="297" t="s">
        <v>2203</v>
      </c>
      <c r="AA436" s="300">
        <v>44022</v>
      </c>
      <c r="AB436" s="297" t="s">
        <v>5935</v>
      </c>
      <c r="AC436" s="297" t="s">
        <v>4510</v>
      </c>
      <c r="AD436" s="297" t="s">
        <v>61</v>
      </c>
      <c r="AE436" s="297"/>
      <c r="AF436" s="297"/>
      <c r="AG436" s="276" t="str">
        <f>VLOOKUP(A436,DataCv30!$Y$1:$BC$2027,24,FALSE)</f>
        <v>Cliente</v>
      </c>
      <c r="AH436" s="272" t="str">
        <f t="shared" si="6"/>
        <v>DDR4</v>
      </c>
      <c r="AI436" s="276">
        <v>4</v>
      </c>
      <c r="AJ436" s="276" t="s">
        <v>61</v>
      </c>
    </row>
    <row r="437" spans="1:36" x14ac:dyDescent="0.25">
      <c r="A437" s="299" t="s">
        <v>1226</v>
      </c>
      <c r="B437" s="297" t="s">
        <v>4476</v>
      </c>
      <c r="C437" s="297" t="s">
        <v>4511</v>
      </c>
      <c r="D437" s="297" t="s">
        <v>4899</v>
      </c>
      <c r="E437" s="297" t="s">
        <v>4900</v>
      </c>
      <c r="F437" s="297" t="s">
        <v>4505</v>
      </c>
      <c r="G437" s="297">
        <v>7</v>
      </c>
      <c r="H437" s="297" t="s">
        <v>5511</v>
      </c>
      <c r="I437" s="297"/>
      <c r="J437" s="297"/>
      <c r="K437" s="297" t="s">
        <v>4710</v>
      </c>
      <c r="L437" s="297"/>
      <c r="M437" s="297"/>
      <c r="N437" s="297"/>
      <c r="O437" s="297"/>
      <c r="P437" s="297">
        <v>15.6</v>
      </c>
      <c r="Q437" s="297"/>
      <c r="R437" s="297"/>
      <c r="S437" s="297"/>
      <c r="T437" s="297"/>
      <c r="U437" s="297" t="s">
        <v>5922</v>
      </c>
      <c r="V437" s="297">
        <v>43329</v>
      </c>
      <c r="W437" s="298" t="s">
        <v>5940</v>
      </c>
      <c r="X437" s="297" t="s">
        <v>4520</v>
      </c>
      <c r="Y437" s="299" t="s">
        <v>1226</v>
      </c>
      <c r="Z437" s="297" t="s">
        <v>1212</v>
      </c>
      <c r="AA437" s="300">
        <v>44077</v>
      </c>
      <c r="AB437" s="297" t="s">
        <v>5941</v>
      </c>
      <c r="AC437" s="297" t="s">
        <v>4510</v>
      </c>
      <c r="AD437" s="297" t="s">
        <v>61</v>
      </c>
      <c r="AE437" s="297"/>
      <c r="AF437" s="297"/>
      <c r="AG437" s="276" t="str">
        <f>VLOOKUP(A437,DataCv30!$Y$1:$BC$2027,24,FALSE)</f>
        <v>Cliente</v>
      </c>
      <c r="AH437" s="272" t="str">
        <f t="shared" si="6"/>
        <v>DDR4</v>
      </c>
      <c r="AI437" s="276">
        <v>4</v>
      </c>
      <c r="AJ437" s="276" t="s">
        <v>61</v>
      </c>
    </row>
    <row r="438" spans="1:36" x14ac:dyDescent="0.25">
      <c r="A438" s="299" t="s">
        <v>2262</v>
      </c>
      <c r="B438" s="297" t="s">
        <v>4476</v>
      </c>
      <c r="C438" s="297" t="s">
        <v>4511</v>
      </c>
      <c r="D438" s="297" t="s">
        <v>4899</v>
      </c>
      <c r="E438" s="297" t="s">
        <v>4900</v>
      </c>
      <c r="F438" s="297" t="s">
        <v>4505</v>
      </c>
      <c r="G438" s="297">
        <v>7</v>
      </c>
      <c r="H438" s="297" t="s">
        <v>5511</v>
      </c>
      <c r="I438" s="297"/>
      <c r="J438" s="297"/>
      <c r="K438" s="297" t="s">
        <v>4710</v>
      </c>
      <c r="L438" s="297"/>
      <c r="M438" s="297"/>
      <c r="N438" s="297"/>
      <c r="O438" s="297"/>
      <c r="P438" s="297">
        <v>15.6</v>
      </c>
      <c r="Q438" s="297"/>
      <c r="R438" s="297"/>
      <c r="S438" s="297"/>
      <c r="T438" s="297"/>
      <c r="U438" s="297" t="s">
        <v>5922</v>
      </c>
      <c r="V438" s="297">
        <v>43329</v>
      </c>
      <c r="W438" s="298" t="s">
        <v>5942</v>
      </c>
      <c r="X438" s="297" t="s">
        <v>4520</v>
      </c>
      <c r="Y438" s="299" t="s">
        <v>2262</v>
      </c>
      <c r="Z438" s="297" t="s">
        <v>2256</v>
      </c>
      <c r="AA438" s="300">
        <v>44085</v>
      </c>
      <c r="AB438" s="297" t="s">
        <v>5900</v>
      </c>
      <c r="AC438" s="297" t="s">
        <v>4510</v>
      </c>
      <c r="AD438" s="297" t="s">
        <v>61</v>
      </c>
      <c r="AE438" s="297"/>
      <c r="AF438" s="297"/>
      <c r="AG438" s="276" t="str">
        <f>VLOOKUP(A438,DataCv30!$Y$1:$BC$2027,24,FALSE)</f>
        <v>Cliente</v>
      </c>
      <c r="AH438" s="272" t="str">
        <f t="shared" si="6"/>
        <v>DDR4</v>
      </c>
      <c r="AI438" s="276">
        <v>4</v>
      </c>
      <c r="AJ438" s="276" t="s">
        <v>61</v>
      </c>
    </row>
    <row r="439" spans="1:36" x14ac:dyDescent="0.25">
      <c r="A439" s="299" t="s">
        <v>2714</v>
      </c>
      <c r="B439" s="297" t="s">
        <v>4476</v>
      </c>
      <c r="C439" s="297" t="s">
        <v>4511</v>
      </c>
      <c r="D439" s="297" t="s">
        <v>4899</v>
      </c>
      <c r="E439" s="297" t="s">
        <v>4900</v>
      </c>
      <c r="F439" s="297" t="s">
        <v>4505</v>
      </c>
      <c r="G439" s="297">
        <v>7</v>
      </c>
      <c r="H439" s="297" t="s">
        <v>5511</v>
      </c>
      <c r="I439" s="297"/>
      <c r="J439" s="297"/>
      <c r="K439" s="297" t="s">
        <v>4710</v>
      </c>
      <c r="L439" s="297"/>
      <c r="M439" s="297"/>
      <c r="N439" s="297"/>
      <c r="O439" s="297"/>
      <c r="P439" s="297">
        <v>15.6</v>
      </c>
      <c r="Q439" s="297"/>
      <c r="R439" s="297"/>
      <c r="S439" s="297"/>
      <c r="T439" s="297"/>
      <c r="U439" s="297" t="s">
        <v>5922</v>
      </c>
      <c r="V439" s="297">
        <v>43329</v>
      </c>
      <c r="W439" s="298" t="s">
        <v>5952</v>
      </c>
      <c r="X439" s="297" t="s">
        <v>4520</v>
      </c>
      <c r="Y439" s="299" t="s">
        <v>2714</v>
      </c>
      <c r="Z439" s="297" t="s">
        <v>2688</v>
      </c>
      <c r="AA439" s="300">
        <v>44025</v>
      </c>
      <c r="AB439" s="297" t="s">
        <v>5364</v>
      </c>
      <c r="AC439" s="297" t="s">
        <v>4510</v>
      </c>
      <c r="AD439" s="297" t="s">
        <v>61</v>
      </c>
      <c r="AE439" s="297"/>
      <c r="AF439" s="297"/>
      <c r="AG439" s="276" t="str">
        <f>VLOOKUP(A439,DataCv30!$Y$1:$BC$2027,24,FALSE)</f>
        <v>Cliente</v>
      </c>
      <c r="AH439" s="272" t="str">
        <f t="shared" si="6"/>
        <v>DDR4</v>
      </c>
      <c r="AI439" s="276">
        <v>4</v>
      </c>
      <c r="AJ439" s="276" t="s">
        <v>61</v>
      </c>
    </row>
    <row r="440" spans="1:36" x14ac:dyDescent="0.25">
      <c r="A440" s="299" t="s">
        <v>1341</v>
      </c>
      <c r="B440" s="297" t="s">
        <v>4476</v>
      </c>
      <c r="C440" s="297" t="s">
        <v>4511</v>
      </c>
      <c r="D440" s="297" t="s">
        <v>4899</v>
      </c>
      <c r="E440" s="297" t="s">
        <v>4900</v>
      </c>
      <c r="F440" s="297" t="s">
        <v>4505</v>
      </c>
      <c r="G440" s="297">
        <v>7</v>
      </c>
      <c r="H440" s="297" t="s">
        <v>5511</v>
      </c>
      <c r="I440" s="297"/>
      <c r="J440" s="297"/>
      <c r="K440" s="297" t="s">
        <v>4710</v>
      </c>
      <c r="L440" s="297"/>
      <c r="M440" s="297"/>
      <c r="N440" s="297"/>
      <c r="O440" s="297"/>
      <c r="P440" s="297">
        <v>15.6</v>
      </c>
      <c r="Q440" s="297"/>
      <c r="R440" s="297"/>
      <c r="S440" s="297"/>
      <c r="T440" s="297"/>
      <c r="U440" s="297" t="s">
        <v>5922</v>
      </c>
      <c r="V440" s="297">
        <v>43329</v>
      </c>
      <c r="W440" s="298" t="s">
        <v>5956</v>
      </c>
      <c r="X440" s="297" t="s">
        <v>4520</v>
      </c>
      <c r="Y440" s="299" t="s">
        <v>1341</v>
      </c>
      <c r="Z440" s="297" t="s">
        <v>1325</v>
      </c>
      <c r="AA440" s="300">
        <v>44072</v>
      </c>
      <c r="AB440" s="297" t="s">
        <v>5957</v>
      </c>
      <c r="AC440" s="297" t="s">
        <v>4510</v>
      </c>
      <c r="AD440" s="297" t="s">
        <v>61</v>
      </c>
      <c r="AE440" s="297"/>
      <c r="AF440" s="297"/>
      <c r="AG440" s="276" t="str">
        <f>VLOOKUP(A440,DataCv30!$Y$1:$BC$2027,24,FALSE)</f>
        <v>Cliente</v>
      </c>
      <c r="AH440" s="272" t="str">
        <f t="shared" si="6"/>
        <v>DDR4</v>
      </c>
      <c r="AI440" s="276">
        <v>4</v>
      </c>
      <c r="AJ440" s="276" t="s">
        <v>61</v>
      </c>
    </row>
    <row r="441" spans="1:36" x14ac:dyDescent="0.25">
      <c r="A441" s="299" t="s">
        <v>2129</v>
      </c>
      <c r="B441" s="297" t="s">
        <v>4476</v>
      </c>
      <c r="C441" s="297" t="s">
        <v>4511</v>
      </c>
      <c r="D441" s="297" t="s">
        <v>4747</v>
      </c>
      <c r="E441" s="297" t="s">
        <v>4909</v>
      </c>
      <c r="F441" s="297" t="s">
        <v>4513</v>
      </c>
      <c r="G441" s="297">
        <v>8</v>
      </c>
      <c r="H441" s="297" t="s">
        <v>4760</v>
      </c>
      <c r="I441" s="297"/>
      <c r="J441" s="297"/>
      <c r="K441" s="297" t="s">
        <v>4710</v>
      </c>
      <c r="L441" s="297"/>
      <c r="M441" s="297"/>
      <c r="N441" s="297" t="s">
        <v>4776</v>
      </c>
      <c r="O441" s="297"/>
      <c r="P441" s="297">
        <v>15.6</v>
      </c>
      <c r="Q441" s="297"/>
      <c r="R441" s="297"/>
      <c r="S441" s="297"/>
      <c r="T441" s="297"/>
      <c r="U441" s="297" t="s">
        <v>5922</v>
      </c>
      <c r="V441" s="297">
        <v>43329</v>
      </c>
      <c r="W441" s="298" t="s">
        <v>5958</v>
      </c>
      <c r="X441" s="297" t="s">
        <v>4520</v>
      </c>
      <c r="Y441" s="299" t="s">
        <v>2129</v>
      </c>
      <c r="Z441" s="297" t="s">
        <v>2061</v>
      </c>
      <c r="AA441" s="300">
        <v>43635</v>
      </c>
      <c r="AB441" s="297" t="s">
        <v>5959</v>
      </c>
      <c r="AC441" s="297" t="s">
        <v>4510</v>
      </c>
      <c r="AD441" s="297" t="s">
        <v>61</v>
      </c>
      <c r="AE441" s="297"/>
      <c r="AF441" s="297"/>
      <c r="AG441" s="276" t="str">
        <f>VLOOKUP(A441,DataCv30!$Y$1:$BC$2027,24,FALSE)</f>
        <v>Cliente</v>
      </c>
      <c r="AH441" s="272" t="str">
        <f t="shared" si="6"/>
        <v>DDR4</v>
      </c>
      <c r="AI441" s="276">
        <v>4</v>
      </c>
      <c r="AJ441" s="276" t="s">
        <v>61</v>
      </c>
    </row>
    <row r="442" spans="1:36" x14ac:dyDescent="0.25">
      <c r="A442" s="299" t="s">
        <v>2055</v>
      </c>
      <c r="B442" s="297" t="s">
        <v>4476</v>
      </c>
      <c r="C442" s="297" t="s">
        <v>4503</v>
      </c>
      <c r="D442" s="297" t="s">
        <v>4882</v>
      </c>
      <c r="E442" s="297" t="s">
        <v>4883</v>
      </c>
      <c r="F442" s="297" t="s">
        <v>4505</v>
      </c>
      <c r="G442" s="297">
        <v>7</v>
      </c>
      <c r="H442" s="297" t="s">
        <v>4760</v>
      </c>
      <c r="I442" s="297"/>
      <c r="J442" s="297"/>
      <c r="K442" s="297" t="s">
        <v>4710</v>
      </c>
      <c r="L442" s="297"/>
      <c r="M442" s="297"/>
      <c r="N442" s="297"/>
      <c r="O442" s="297"/>
      <c r="P442" s="297">
        <v>14</v>
      </c>
      <c r="Q442" s="297"/>
      <c r="R442" s="297"/>
      <c r="S442" s="297"/>
      <c r="T442" s="297"/>
      <c r="U442" s="297" t="s">
        <v>4687</v>
      </c>
      <c r="V442" s="297">
        <v>43335</v>
      </c>
      <c r="W442" s="298" t="s">
        <v>5960</v>
      </c>
      <c r="X442" s="297" t="s">
        <v>4520</v>
      </c>
      <c r="Y442" s="299" t="s">
        <v>2055</v>
      </c>
      <c r="Z442" s="297" t="s">
        <v>2048</v>
      </c>
      <c r="AA442" s="300">
        <v>44048</v>
      </c>
      <c r="AB442" s="297" t="s">
        <v>4808</v>
      </c>
      <c r="AC442" s="297" t="s">
        <v>4510</v>
      </c>
      <c r="AD442" s="297" t="s">
        <v>61</v>
      </c>
      <c r="AE442" s="297"/>
      <c r="AF442" s="297"/>
      <c r="AG442" s="276" t="str">
        <f>VLOOKUP(A442,DataCv30!$Y$1:$BC$2027,24,FALSE)</f>
        <v>Cliente</v>
      </c>
      <c r="AH442" s="272" t="str">
        <f t="shared" si="6"/>
        <v>DDR4</v>
      </c>
      <c r="AI442" s="276">
        <v>4</v>
      </c>
      <c r="AJ442" s="276" t="s">
        <v>61</v>
      </c>
    </row>
    <row r="443" spans="1:36" x14ac:dyDescent="0.25">
      <c r="A443" s="299" t="s">
        <v>2130</v>
      </c>
      <c r="B443" s="297" t="s">
        <v>4476</v>
      </c>
      <c r="C443" s="297" t="s">
        <v>4503</v>
      </c>
      <c r="D443" s="297" t="s">
        <v>4882</v>
      </c>
      <c r="E443" s="297" t="s">
        <v>4883</v>
      </c>
      <c r="F443" s="297" t="s">
        <v>4505</v>
      </c>
      <c r="G443" s="297">
        <v>7</v>
      </c>
      <c r="H443" s="297" t="s">
        <v>4760</v>
      </c>
      <c r="I443" s="297"/>
      <c r="J443" s="297"/>
      <c r="K443" s="297" t="s">
        <v>4710</v>
      </c>
      <c r="L443" s="297"/>
      <c r="M443" s="297"/>
      <c r="N443" s="297"/>
      <c r="O443" s="297"/>
      <c r="P443" s="297">
        <v>14</v>
      </c>
      <c r="Q443" s="297"/>
      <c r="R443" s="297"/>
      <c r="S443" s="297"/>
      <c r="T443" s="297"/>
      <c r="U443" s="297" t="s">
        <v>4687</v>
      </c>
      <c r="V443" s="297">
        <v>43335</v>
      </c>
      <c r="W443" s="298" t="s">
        <v>5961</v>
      </c>
      <c r="X443" s="297" t="s">
        <v>4520</v>
      </c>
      <c r="Y443" s="299" t="s">
        <v>2130</v>
      </c>
      <c r="Z443" s="297" t="s">
        <v>2061</v>
      </c>
      <c r="AA443" s="300">
        <v>43777</v>
      </c>
      <c r="AB443" s="297" t="s">
        <v>5962</v>
      </c>
      <c r="AC443" s="297" t="s">
        <v>4510</v>
      </c>
      <c r="AD443" s="297" t="s">
        <v>61</v>
      </c>
      <c r="AE443" s="297"/>
      <c r="AF443" s="297"/>
      <c r="AG443" s="276" t="str">
        <f>VLOOKUP(A443,DataCv30!$Y$1:$BC$2027,24,FALSE)</f>
        <v>Cliente</v>
      </c>
      <c r="AH443" s="272" t="str">
        <f t="shared" si="6"/>
        <v>DDR4</v>
      </c>
      <c r="AI443" s="276">
        <v>4</v>
      </c>
      <c r="AJ443" s="276" t="s">
        <v>61</v>
      </c>
    </row>
    <row r="444" spans="1:36" x14ac:dyDescent="0.25">
      <c r="A444" s="299" t="s">
        <v>4065</v>
      </c>
      <c r="B444" s="297" t="s">
        <v>4476</v>
      </c>
      <c r="C444" s="297" t="s">
        <v>4503</v>
      </c>
      <c r="D444" s="297" t="s">
        <v>4882</v>
      </c>
      <c r="E444" s="297" t="s">
        <v>4883</v>
      </c>
      <c r="F444" s="297" t="s">
        <v>4505</v>
      </c>
      <c r="G444" s="297">
        <v>7</v>
      </c>
      <c r="H444" s="297" t="s">
        <v>4760</v>
      </c>
      <c r="I444" s="297"/>
      <c r="J444" s="297"/>
      <c r="K444" s="297" t="s">
        <v>4710</v>
      </c>
      <c r="L444" s="297"/>
      <c r="M444" s="297"/>
      <c r="N444" s="297"/>
      <c r="O444" s="297"/>
      <c r="P444" s="297">
        <v>14</v>
      </c>
      <c r="Q444" s="297"/>
      <c r="R444" s="297"/>
      <c r="S444" s="297"/>
      <c r="T444" s="297"/>
      <c r="U444" s="297" t="s">
        <v>4687</v>
      </c>
      <c r="V444" s="297">
        <v>43335</v>
      </c>
      <c r="W444" s="298" t="s">
        <v>5963</v>
      </c>
      <c r="X444" s="297" t="s">
        <v>4520</v>
      </c>
      <c r="Y444" s="299" t="s">
        <v>4065</v>
      </c>
      <c r="Z444" s="297" t="s">
        <v>4026</v>
      </c>
      <c r="AA444" s="300">
        <v>43336</v>
      </c>
      <c r="AB444" s="297" t="s">
        <v>5964</v>
      </c>
      <c r="AC444" s="297" t="s">
        <v>4510</v>
      </c>
      <c r="AD444" s="297" t="s">
        <v>61</v>
      </c>
      <c r="AE444" s="297"/>
      <c r="AF444" s="297"/>
      <c r="AG444" s="276" t="str">
        <f>VLOOKUP(A444,DataCv30!$Y$1:$BC$2027,24,FALSE)</f>
        <v>Cliente</v>
      </c>
      <c r="AH444" s="272" t="str">
        <f t="shared" si="6"/>
        <v>DDR4</v>
      </c>
      <c r="AI444" s="276">
        <v>4</v>
      </c>
      <c r="AJ444" s="276" t="s">
        <v>61</v>
      </c>
    </row>
    <row r="445" spans="1:36" x14ac:dyDescent="0.25">
      <c r="A445" s="299" t="s">
        <v>121</v>
      </c>
      <c r="B445" s="297" t="s">
        <v>4476</v>
      </c>
      <c r="C445" s="297" t="s">
        <v>4511</v>
      </c>
      <c r="D445" s="297" t="s">
        <v>5977</v>
      </c>
      <c r="E445" s="297" t="s">
        <v>4748</v>
      </c>
      <c r="F445" s="297" t="s">
        <v>4505</v>
      </c>
      <c r="G445" s="297">
        <v>8</v>
      </c>
      <c r="H445" s="297" t="s">
        <v>4760</v>
      </c>
      <c r="I445" s="297"/>
      <c r="J445" s="297"/>
      <c r="K445" s="297" t="s">
        <v>4710</v>
      </c>
      <c r="L445" s="297"/>
      <c r="M445" s="297"/>
      <c r="N445" s="297"/>
      <c r="O445" s="297"/>
      <c r="P445" s="297"/>
      <c r="Q445" s="297"/>
      <c r="R445" s="297"/>
      <c r="S445" s="297"/>
      <c r="T445" s="297"/>
      <c r="U445" s="297" t="s">
        <v>4868</v>
      </c>
      <c r="V445" s="297">
        <v>43340</v>
      </c>
      <c r="W445" s="298" t="s">
        <v>5978</v>
      </c>
      <c r="X445" s="297" t="s">
        <v>4520</v>
      </c>
      <c r="Y445" s="299" t="s">
        <v>121</v>
      </c>
      <c r="Z445" s="297" t="s">
        <v>105</v>
      </c>
      <c r="AA445" s="300">
        <v>44062</v>
      </c>
      <c r="AB445" s="297" t="s">
        <v>5979</v>
      </c>
      <c r="AC445" s="297" t="s">
        <v>4510</v>
      </c>
      <c r="AD445" s="297" t="s">
        <v>61</v>
      </c>
      <c r="AE445" s="297"/>
      <c r="AF445" s="297"/>
      <c r="AG445" s="276" t="str">
        <f>VLOOKUP(A445,DataCv30!$Y$1:$BC$2027,24,FALSE)</f>
        <v>Cliente</v>
      </c>
      <c r="AH445" s="272" t="str">
        <f t="shared" si="6"/>
        <v>DDR4</v>
      </c>
      <c r="AI445" s="276">
        <v>4</v>
      </c>
      <c r="AJ445" s="276" t="s">
        <v>61</v>
      </c>
    </row>
    <row r="446" spans="1:36" x14ac:dyDescent="0.25">
      <c r="A446" s="299" t="s">
        <v>4068</v>
      </c>
      <c r="B446" s="297" t="s">
        <v>4476</v>
      </c>
      <c r="C446" s="297" t="s">
        <v>4511</v>
      </c>
      <c r="D446" s="297" t="s">
        <v>5977</v>
      </c>
      <c r="E446" s="297" t="s">
        <v>4748</v>
      </c>
      <c r="F446" s="297" t="s">
        <v>4505</v>
      </c>
      <c r="G446" s="297">
        <v>8</v>
      </c>
      <c r="H446" s="297" t="s">
        <v>4760</v>
      </c>
      <c r="I446" s="297"/>
      <c r="J446" s="297"/>
      <c r="K446" s="297" t="s">
        <v>4710</v>
      </c>
      <c r="L446" s="297"/>
      <c r="M446" s="297"/>
      <c r="N446" s="297"/>
      <c r="O446" s="297"/>
      <c r="P446" s="297"/>
      <c r="Q446" s="297"/>
      <c r="R446" s="297"/>
      <c r="S446" s="297"/>
      <c r="T446" s="297"/>
      <c r="U446" s="297" t="s">
        <v>4868</v>
      </c>
      <c r="V446" s="297">
        <v>43340</v>
      </c>
      <c r="W446" s="298" t="s">
        <v>5980</v>
      </c>
      <c r="X446" s="297" t="s">
        <v>4520</v>
      </c>
      <c r="Y446" s="299" t="s">
        <v>4068</v>
      </c>
      <c r="Z446" s="297" t="s">
        <v>4026</v>
      </c>
      <c r="AA446" s="300">
        <v>44033</v>
      </c>
      <c r="AB446" s="297" t="s">
        <v>5981</v>
      </c>
      <c r="AC446" s="297" t="s">
        <v>4510</v>
      </c>
      <c r="AD446" s="297" t="s">
        <v>61</v>
      </c>
      <c r="AE446" s="297"/>
      <c r="AF446" s="297"/>
      <c r="AG446" s="276" t="str">
        <f>VLOOKUP(A446,DataCv30!$Y$1:$BC$2027,24,FALSE)</f>
        <v>Cliente</v>
      </c>
      <c r="AH446" s="272" t="str">
        <f t="shared" si="6"/>
        <v>DDR4</v>
      </c>
      <c r="AI446" s="276">
        <v>4</v>
      </c>
      <c r="AJ446" s="276" t="s">
        <v>61</v>
      </c>
    </row>
    <row r="447" spans="1:36" x14ac:dyDescent="0.25">
      <c r="A447" s="299" t="s">
        <v>119</v>
      </c>
      <c r="B447" s="297" t="s">
        <v>4476</v>
      </c>
      <c r="C447" s="297" t="s">
        <v>4511</v>
      </c>
      <c r="D447" s="297" t="s">
        <v>5977</v>
      </c>
      <c r="E447" s="297" t="s">
        <v>4748</v>
      </c>
      <c r="F447" s="297" t="s">
        <v>4505</v>
      </c>
      <c r="G447" s="297">
        <v>8</v>
      </c>
      <c r="H447" s="297" t="s">
        <v>4760</v>
      </c>
      <c r="I447" s="297"/>
      <c r="J447" s="297"/>
      <c r="K447" s="297" t="s">
        <v>4710</v>
      </c>
      <c r="L447" s="297"/>
      <c r="M447" s="297"/>
      <c r="N447" s="297"/>
      <c r="O447" s="297"/>
      <c r="P447" s="297"/>
      <c r="Q447" s="297"/>
      <c r="R447" s="297"/>
      <c r="S447" s="297"/>
      <c r="T447" s="297"/>
      <c r="U447" s="297" t="s">
        <v>4868</v>
      </c>
      <c r="V447" s="297">
        <v>43340</v>
      </c>
      <c r="W447" s="298" t="s">
        <v>5982</v>
      </c>
      <c r="X447" s="297" t="s">
        <v>4520</v>
      </c>
      <c r="Y447" s="299" t="s">
        <v>119</v>
      </c>
      <c r="Z447" s="297" t="s">
        <v>105</v>
      </c>
      <c r="AA447" s="300">
        <v>44061</v>
      </c>
      <c r="AB447" s="297" t="s">
        <v>5979</v>
      </c>
      <c r="AC447" s="297" t="s">
        <v>4510</v>
      </c>
      <c r="AD447" s="297" t="s">
        <v>61</v>
      </c>
      <c r="AE447" s="297"/>
      <c r="AF447" s="297"/>
      <c r="AG447" s="276" t="str">
        <f>VLOOKUP(A447,DataCv30!$Y$1:$BC$2027,24,FALSE)</f>
        <v>Cliente</v>
      </c>
      <c r="AH447" s="272" t="str">
        <f t="shared" si="6"/>
        <v>DDR4</v>
      </c>
      <c r="AI447" s="276">
        <v>4</v>
      </c>
      <c r="AJ447" s="276" t="s">
        <v>61</v>
      </c>
    </row>
    <row r="448" spans="1:36" x14ac:dyDescent="0.25">
      <c r="A448" s="299" t="s">
        <v>4069</v>
      </c>
      <c r="B448" s="297" t="s">
        <v>4476</v>
      </c>
      <c r="C448" s="297" t="s">
        <v>4511</v>
      </c>
      <c r="D448" s="297" t="s">
        <v>5977</v>
      </c>
      <c r="E448" s="297" t="s">
        <v>4748</v>
      </c>
      <c r="F448" s="297" t="s">
        <v>4505</v>
      </c>
      <c r="G448" s="297">
        <v>8</v>
      </c>
      <c r="H448" s="297" t="s">
        <v>4760</v>
      </c>
      <c r="I448" s="297"/>
      <c r="J448" s="297"/>
      <c r="K448" s="297" t="s">
        <v>4710</v>
      </c>
      <c r="L448" s="297"/>
      <c r="M448" s="297"/>
      <c r="N448" s="297"/>
      <c r="O448" s="297"/>
      <c r="P448" s="297"/>
      <c r="Q448" s="297"/>
      <c r="R448" s="297"/>
      <c r="S448" s="297"/>
      <c r="T448" s="297"/>
      <c r="U448" s="297" t="s">
        <v>4868</v>
      </c>
      <c r="V448" s="297">
        <v>43340</v>
      </c>
      <c r="W448" s="298" t="s">
        <v>5983</v>
      </c>
      <c r="X448" s="297" t="s">
        <v>4520</v>
      </c>
      <c r="Y448" s="299" t="s">
        <v>4069</v>
      </c>
      <c r="Z448" s="297" t="s">
        <v>4026</v>
      </c>
      <c r="AA448" s="300">
        <v>44033</v>
      </c>
      <c r="AB448" s="297" t="s">
        <v>5981</v>
      </c>
      <c r="AC448" s="297" t="s">
        <v>4510</v>
      </c>
      <c r="AD448" s="297" t="s">
        <v>61</v>
      </c>
      <c r="AE448" s="297"/>
      <c r="AF448" s="297"/>
      <c r="AG448" s="276" t="str">
        <f>VLOOKUP(A448,DataCv30!$Y$1:$BC$2027,24,FALSE)</f>
        <v>Cliente</v>
      </c>
      <c r="AH448" s="272" t="str">
        <f t="shared" si="6"/>
        <v>DDR4</v>
      </c>
      <c r="AI448" s="276">
        <v>4</v>
      </c>
      <c r="AJ448" s="276" t="s">
        <v>61</v>
      </c>
    </row>
    <row r="449" spans="1:36" x14ac:dyDescent="0.25">
      <c r="A449" s="299" t="s">
        <v>1202</v>
      </c>
      <c r="B449" s="297" t="s">
        <v>4476</v>
      </c>
      <c r="C449" s="297" t="s">
        <v>4511</v>
      </c>
      <c r="D449" s="297" t="s">
        <v>5977</v>
      </c>
      <c r="E449" s="297" t="s">
        <v>4748</v>
      </c>
      <c r="F449" s="297" t="s">
        <v>4505</v>
      </c>
      <c r="G449" s="297">
        <v>8</v>
      </c>
      <c r="H449" s="297" t="s">
        <v>4760</v>
      </c>
      <c r="I449" s="297"/>
      <c r="J449" s="297"/>
      <c r="K449" s="297" t="s">
        <v>4710</v>
      </c>
      <c r="L449" s="297"/>
      <c r="M449" s="297"/>
      <c r="N449" s="297"/>
      <c r="O449" s="297"/>
      <c r="P449" s="297"/>
      <c r="Q449" s="297"/>
      <c r="R449" s="297"/>
      <c r="S449" s="297"/>
      <c r="T449" s="297"/>
      <c r="U449" s="297" t="s">
        <v>4868</v>
      </c>
      <c r="V449" s="297">
        <v>43340</v>
      </c>
      <c r="W449" s="298" t="s">
        <v>5984</v>
      </c>
      <c r="X449" s="297" t="s">
        <v>4520</v>
      </c>
      <c r="Y449" s="299" t="s">
        <v>1202</v>
      </c>
      <c r="Z449" s="297" t="s">
        <v>1198</v>
      </c>
      <c r="AA449" s="300">
        <v>43997</v>
      </c>
      <c r="AB449" s="297" t="s">
        <v>5985</v>
      </c>
      <c r="AC449" s="297" t="s">
        <v>4510</v>
      </c>
      <c r="AD449" s="297" t="s">
        <v>61</v>
      </c>
      <c r="AE449" s="297"/>
      <c r="AF449" s="297"/>
      <c r="AG449" s="276" t="str">
        <f>VLOOKUP(A449,DataCv30!$Y$1:$BC$2027,24,FALSE)</f>
        <v>Cliente</v>
      </c>
      <c r="AH449" s="272" t="str">
        <f t="shared" si="6"/>
        <v>DDR4</v>
      </c>
      <c r="AI449" s="276">
        <v>4</v>
      </c>
      <c r="AJ449" s="276" t="s">
        <v>61</v>
      </c>
    </row>
    <row r="450" spans="1:36" x14ac:dyDescent="0.25">
      <c r="A450" s="299" t="s">
        <v>4257</v>
      </c>
      <c r="B450" s="297" t="s">
        <v>4476</v>
      </c>
      <c r="C450" s="297" t="s">
        <v>4538</v>
      </c>
      <c r="D450" s="297" t="s">
        <v>4676</v>
      </c>
      <c r="E450" s="297" t="s">
        <v>4677</v>
      </c>
      <c r="F450" s="297" t="s">
        <v>4505</v>
      </c>
      <c r="G450" s="297">
        <v>8</v>
      </c>
      <c r="H450" s="297" t="s">
        <v>4760</v>
      </c>
      <c r="I450" s="297"/>
      <c r="J450" s="297"/>
      <c r="K450" s="297" t="s">
        <v>4710</v>
      </c>
      <c r="L450" s="297"/>
      <c r="M450" s="297"/>
      <c r="N450" s="297"/>
      <c r="O450" s="297"/>
      <c r="P450" s="297">
        <v>14</v>
      </c>
      <c r="Q450" s="297"/>
      <c r="R450" s="297"/>
      <c r="S450" s="297"/>
      <c r="T450" s="297"/>
      <c r="U450" s="297" t="s">
        <v>4678</v>
      </c>
      <c r="V450" s="297">
        <v>43341</v>
      </c>
      <c r="W450" s="298" t="s">
        <v>5986</v>
      </c>
      <c r="X450" s="297" t="s">
        <v>4520</v>
      </c>
      <c r="Y450" s="299" t="s">
        <v>4257</v>
      </c>
      <c r="Z450" s="297" t="s">
        <v>4242</v>
      </c>
      <c r="AA450" s="300">
        <v>43343</v>
      </c>
      <c r="AB450" s="297" t="s">
        <v>5987</v>
      </c>
      <c r="AC450" s="297" t="s">
        <v>4510</v>
      </c>
      <c r="AD450" s="297" t="s">
        <v>61</v>
      </c>
      <c r="AE450" s="297"/>
      <c r="AF450" s="297"/>
      <c r="AG450" s="276" t="str">
        <f>VLOOKUP(A450,DataCv30!$Y$1:$BC$2027,24,FALSE)</f>
        <v>Cliente</v>
      </c>
      <c r="AH450" s="272" t="str">
        <f t="shared" si="6"/>
        <v>DDR4</v>
      </c>
      <c r="AI450" s="276">
        <v>4</v>
      </c>
      <c r="AJ450" s="276" t="s">
        <v>61</v>
      </c>
    </row>
    <row r="451" spans="1:36" x14ac:dyDescent="0.25">
      <c r="A451" s="299" t="s">
        <v>4258</v>
      </c>
      <c r="B451" s="297" t="s">
        <v>4476</v>
      </c>
      <c r="C451" s="297" t="s">
        <v>4538</v>
      </c>
      <c r="D451" s="297" t="s">
        <v>4676</v>
      </c>
      <c r="E451" s="297" t="s">
        <v>4677</v>
      </c>
      <c r="F451" s="297" t="s">
        <v>4505</v>
      </c>
      <c r="G451" s="297">
        <v>8</v>
      </c>
      <c r="H451" s="297" t="s">
        <v>4760</v>
      </c>
      <c r="I451" s="297"/>
      <c r="J451" s="297"/>
      <c r="K451" s="297" t="s">
        <v>4710</v>
      </c>
      <c r="L451" s="297"/>
      <c r="M451" s="297"/>
      <c r="N451" s="297"/>
      <c r="O451" s="297"/>
      <c r="P451" s="297">
        <v>14</v>
      </c>
      <c r="Q451" s="297"/>
      <c r="R451" s="297"/>
      <c r="S451" s="297"/>
      <c r="T451" s="297"/>
      <c r="U451" s="297" t="s">
        <v>4678</v>
      </c>
      <c r="V451" s="297">
        <v>43341</v>
      </c>
      <c r="W451" s="298" t="s">
        <v>5988</v>
      </c>
      <c r="X451" s="297" t="s">
        <v>4520</v>
      </c>
      <c r="Y451" s="299" t="s">
        <v>4258</v>
      </c>
      <c r="Z451" s="297" t="s">
        <v>4242</v>
      </c>
      <c r="AA451" s="300">
        <v>43343</v>
      </c>
      <c r="AB451" s="297" t="s">
        <v>5987</v>
      </c>
      <c r="AC451" s="297" t="s">
        <v>4510</v>
      </c>
      <c r="AD451" s="297" t="s">
        <v>61</v>
      </c>
      <c r="AE451" s="297"/>
      <c r="AF451" s="297"/>
      <c r="AG451" s="276" t="str">
        <f>VLOOKUP(A451,DataCv30!$Y$1:$BC$2027,24,FALSE)</f>
        <v>Cliente</v>
      </c>
      <c r="AH451" s="272" t="str">
        <f t="shared" ref="AH451:AH514" si="7">IF(G451&gt;=6,"DDR4",IF(G451&gt;=4,"DDR3L","DDR3"))</f>
        <v>DDR4</v>
      </c>
      <c r="AI451" s="276">
        <v>4</v>
      </c>
      <c r="AJ451" s="276" t="s">
        <v>61</v>
      </c>
    </row>
    <row r="452" spans="1:36" x14ac:dyDescent="0.25">
      <c r="A452" s="299" t="s">
        <v>2252</v>
      </c>
      <c r="B452" s="297" t="s">
        <v>4476</v>
      </c>
      <c r="C452" s="297" t="s">
        <v>4538</v>
      </c>
      <c r="D452" s="297" t="s">
        <v>4676</v>
      </c>
      <c r="E452" s="297" t="s">
        <v>4677</v>
      </c>
      <c r="F452" s="297" t="s">
        <v>4505</v>
      </c>
      <c r="G452" s="297">
        <v>8</v>
      </c>
      <c r="H452" s="297" t="s">
        <v>4760</v>
      </c>
      <c r="I452" s="297"/>
      <c r="J452" s="297"/>
      <c r="K452" s="297" t="s">
        <v>4710</v>
      </c>
      <c r="L452" s="297"/>
      <c r="M452" s="297"/>
      <c r="N452" s="297"/>
      <c r="O452" s="297"/>
      <c r="P452" s="297">
        <v>14</v>
      </c>
      <c r="Q452" s="297"/>
      <c r="R452" s="297"/>
      <c r="S452" s="297"/>
      <c r="T452" s="297"/>
      <c r="U452" s="297" t="s">
        <v>4678</v>
      </c>
      <c r="V452" s="297">
        <v>43341</v>
      </c>
      <c r="W452" s="298" t="s">
        <v>5989</v>
      </c>
      <c r="X452" s="297" t="s">
        <v>4520</v>
      </c>
      <c r="Y452" s="299" t="s">
        <v>2252</v>
      </c>
      <c r="Z452" s="297" t="s">
        <v>2248</v>
      </c>
      <c r="AA452" s="300">
        <v>44048</v>
      </c>
      <c r="AB452" s="297" t="s">
        <v>5990</v>
      </c>
      <c r="AC452" s="297" t="s">
        <v>4510</v>
      </c>
      <c r="AD452" s="297" t="s">
        <v>61</v>
      </c>
      <c r="AE452" s="297"/>
      <c r="AF452" s="297"/>
      <c r="AG452" s="276" t="str">
        <f>VLOOKUP(A452,DataCv30!$Y$1:$BC$2027,24,FALSE)</f>
        <v>Cliente</v>
      </c>
      <c r="AH452" s="272" t="str">
        <f t="shared" si="7"/>
        <v>DDR4</v>
      </c>
      <c r="AI452" s="276">
        <v>4</v>
      </c>
      <c r="AJ452" s="276" t="s">
        <v>61</v>
      </c>
    </row>
    <row r="453" spans="1:36" x14ac:dyDescent="0.25">
      <c r="A453" s="299" t="s">
        <v>4156</v>
      </c>
      <c r="B453" s="297" t="s">
        <v>4476</v>
      </c>
      <c r="C453" s="297" t="s">
        <v>4538</v>
      </c>
      <c r="D453" s="297" t="s">
        <v>4676</v>
      </c>
      <c r="E453" s="297" t="s">
        <v>4677</v>
      </c>
      <c r="F453" s="297" t="s">
        <v>4505</v>
      </c>
      <c r="G453" s="297">
        <v>8</v>
      </c>
      <c r="H453" s="297" t="s">
        <v>4760</v>
      </c>
      <c r="I453" s="297"/>
      <c r="J453" s="297"/>
      <c r="K453" s="297" t="s">
        <v>4710</v>
      </c>
      <c r="L453" s="297"/>
      <c r="M453" s="297"/>
      <c r="N453" s="297"/>
      <c r="O453" s="297"/>
      <c r="P453" s="297">
        <v>14</v>
      </c>
      <c r="Q453" s="297"/>
      <c r="R453" s="297"/>
      <c r="S453" s="297"/>
      <c r="T453" s="297"/>
      <c r="U453" s="297" t="s">
        <v>4678</v>
      </c>
      <c r="V453" s="297">
        <v>43341</v>
      </c>
      <c r="W453" s="298" t="s">
        <v>5991</v>
      </c>
      <c r="X453" s="297" t="s">
        <v>4520</v>
      </c>
      <c r="Y453" s="299" t="s">
        <v>4156</v>
      </c>
      <c r="Z453" s="297" t="s">
        <v>4122</v>
      </c>
      <c r="AA453" s="300">
        <v>44034</v>
      </c>
      <c r="AB453" s="297" t="s">
        <v>5890</v>
      </c>
      <c r="AC453" s="297" t="s">
        <v>4510</v>
      </c>
      <c r="AD453" s="297" t="s">
        <v>61</v>
      </c>
      <c r="AE453" s="297"/>
      <c r="AF453" s="297"/>
      <c r="AG453" s="276" t="str">
        <f>VLOOKUP(A453,DataCv30!$Y$1:$BC$2027,24,FALSE)</f>
        <v>Cliente</v>
      </c>
      <c r="AH453" s="272" t="str">
        <f t="shared" si="7"/>
        <v>DDR4</v>
      </c>
      <c r="AI453" s="276">
        <v>4</v>
      </c>
      <c r="AJ453" s="276" t="s">
        <v>61</v>
      </c>
    </row>
    <row r="454" spans="1:36" x14ac:dyDescent="0.25">
      <c r="A454" s="299" t="s">
        <v>614</v>
      </c>
      <c r="B454" s="297" t="s">
        <v>4476</v>
      </c>
      <c r="C454" s="297" t="s">
        <v>4538</v>
      </c>
      <c r="D454" s="297" t="s">
        <v>4676</v>
      </c>
      <c r="E454" s="297" t="s">
        <v>4677</v>
      </c>
      <c r="F454" s="297" t="s">
        <v>4505</v>
      </c>
      <c r="G454" s="297">
        <v>8</v>
      </c>
      <c r="H454" s="297" t="s">
        <v>4760</v>
      </c>
      <c r="I454" s="297"/>
      <c r="J454" s="297"/>
      <c r="K454" s="297" t="s">
        <v>4710</v>
      </c>
      <c r="L454" s="297"/>
      <c r="M454" s="297"/>
      <c r="N454" s="297"/>
      <c r="O454" s="297"/>
      <c r="P454" s="297">
        <v>14</v>
      </c>
      <c r="Q454" s="297"/>
      <c r="R454" s="297" t="s">
        <v>1361</v>
      </c>
      <c r="S454" s="297" t="s">
        <v>4570</v>
      </c>
      <c r="T454" s="297"/>
      <c r="U454" s="297" t="s">
        <v>4678</v>
      </c>
      <c r="V454" s="297">
        <v>43341</v>
      </c>
      <c r="W454" s="298" t="s">
        <v>5992</v>
      </c>
      <c r="X454" s="297" t="s">
        <v>4520</v>
      </c>
      <c r="Y454" s="299" t="s">
        <v>614</v>
      </c>
      <c r="Z454" s="297" t="s">
        <v>3742</v>
      </c>
      <c r="AA454" s="300">
        <v>44018</v>
      </c>
      <c r="AB454" s="297" t="s">
        <v>5993</v>
      </c>
      <c r="AC454" s="297" t="s">
        <v>4510</v>
      </c>
      <c r="AD454" s="297" t="s">
        <v>61</v>
      </c>
      <c r="AE454" s="297"/>
      <c r="AF454" s="297"/>
      <c r="AG454" s="276" t="str">
        <f>VLOOKUP(A454,DataCv30!$Y$1:$BC$2027,24,FALSE)</f>
        <v>Cliente</v>
      </c>
      <c r="AH454" s="272" t="str">
        <f t="shared" si="7"/>
        <v>DDR4</v>
      </c>
      <c r="AI454" s="276">
        <v>4</v>
      </c>
      <c r="AJ454" s="276" t="s">
        <v>61</v>
      </c>
    </row>
    <row r="455" spans="1:36" x14ac:dyDescent="0.25">
      <c r="A455" s="299" t="s">
        <v>1684</v>
      </c>
      <c r="B455" s="297" t="s">
        <v>4476</v>
      </c>
      <c r="C455" s="297" t="s">
        <v>4538</v>
      </c>
      <c r="D455" s="297" t="s">
        <v>4676</v>
      </c>
      <c r="E455" s="297" t="s">
        <v>4677</v>
      </c>
      <c r="F455" s="297" t="s">
        <v>4505</v>
      </c>
      <c r="G455" s="297">
        <v>8</v>
      </c>
      <c r="H455" s="297" t="s">
        <v>4760</v>
      </c>
      <c r="I455" s="297"/>
      <c r="J455" s="297"/>
      <c r="K455" s="297" t="s">
        <v>4710</v>
      </c>
      <c r="L455" s="297"/>
      <c r="M455" s="297"/>
      <c r="N455" s="297"/>
      <c r="O455" s="297"/>
      <c r="P455" s="297">
        <v>14</v>
      </c>
      <c r="Q455" s="297"/>
      <c r="R455" s="297"/>
      <c r="S455" s="297"/>
      <c r="T455" s="297"/>
      <c r="U455" s="297" t="s">
        <v>4678</v>
      </c>
      <c r="V455" s="297">
        <v>43341</v>
      </c>
      <c r="W455" s="298" t="s">
        <v>6016</v>
      </c>
      <c r="X455" s="297" t="s">
        <v>4520</v>
      </c>
      <c r="Y455" s="299" t="s">
        <v>1684</v>
      </c>
      <c r="Z455" s="297" t="s">
        <v>1657</v>
      </c>
      <c r="AA455" s="300">
        <v>44089</v>
      </c>
      <c r="AB455" s="297" t="s">
        <v>6017</v>
      </c>
      <c r="AC455" s="297" t="s">
        <v>4510</v>
      </c>
      <c r="AD455" s="297" t="s">
        <v>61</v>
      </c>
      <c r="AE455" s="297"/>
      <c r="AF455" s="297"/>
      <c r="AG455" s="276" t="str">
        <f>VLOOKUP(A455,DataCv30!$Y$1:$BC$2027,24,FALSE)</f>
        <v>Cliente</v>
      </c>
      <c r="AH455" s="272" t="str">
        <f t="shared" si="7"/>
        <v>DDR4</v>
      </c>
      <c r="AI455" s="276">
        <v>4</v>
      </c>
      <c r="AJ455" s="276" t="s">
        <v>61</v>
      </c>
    </row>
    <row r="456" spans="1:36" x14ac:dyDescent="0.25">
      <c r="A456" s="299" t="s">
        <v>4259</v>
      </c>
      <c r="B456" s="297" t="s">
        <v>4476</v>
      </c>
      <c r="C456" s="297" t="s">
        <v>4538</v>
      </c>
      <c r="D456" s="297" t="s">
        <v>4676</v>
      </c>
      <c r="E456" s="297" t="s">
        <v>4677</v>
      </c>
      <c r="F456" s="297" t="s">
        <v>4505</v>
      </c>
      <c r="G456" s="297">
        <v>8</v>
      </c>
      <c r="H456" s="297" t="s">
        <v>4760</v>
      </c>
      <c r="I456" s="297"/>
      <c r="J456" s="297"/>
      <c r="K456" s="297" t="s">
        <v>4710</v>
      </c>
      <c r="L456" s="297"/>
      <c r="M456" s="297"/>
      <c r="N456" s="297"/>
      <c r="O456" s="297"/>
      <c r="P456" s="297">
        <v>14</v>
      </c>
      <c r="Q456" s="297"/>
      <c r="R456" s="297"/>
      <c r="S456" s="297"/>
      <c r="T456" s="297"/>
      <c r="U456" s="297" t="s">
        <v>4678</v>
      </c>
      <c r="V456" s="297">
        <v>43341</v>
      </c>
      <c r="W456" s="298" t="s">
        <v>6022</v>
      </c>
      <c r="X456" s="297" t="s">
        <v>4520</v>
      </c>
      <c r="Y456" s="299" t="s">
        <v>4259</v>
      </c>
      <c r="Z456" s="297" t="s">
        <v>4242</v>
      </c>
      <c r="AA456" s="300">
        <v>43343</v>
      </c>
      <c r="AB456" s="297" t="s">
        <v>5987</v>
      </c>
      <c r="AC456" s="297" t="s">
        <v>4510</v>
      </c>
      <c r="AD456" s="297" t="s">
        <v>61</v>
      </c>
      <c r="AE456" s="297"/>
      <c r="AF456" s="297"/>
      <c r="AG456" s="276" t="str">
        <f>VLOOKUP(A456,DataCv30!$Y$1:$BC$2027,24,FALSE)</f>
        <v>Cliente</v>
      </c>
      <c r="AH456" s="272" t="str">
        <f t="shared" si="7"/>
        <v>DDR4</v>
      </c>
      <c r="AI456" s="276">
        <v>4</v>
      </c>
      <c r="AJ456" s="276" t="s">
        <v>61</v>
      </c>
    </row>
    <row r="457" spans="1:36" x14ac:dyDescent="0.25">
      <c r="A457" s="299" t="s">
        <v>4157</v>
      </c>
      <c r="B457" s="297" t="s">
        <v>4476</v>
      </c>
      <c r="C457" s="297" t="s">
        <v>4538</v>
      </c>
      <c r="D457" s="297" t="s">
        <v>4676</v>
      </c>
      <c r="E457" s="297" t="s">
        <v>4677</v>
      </c>
      <c r="F457" s="297" t="s">
        <v>4505</v>
      </c>
      <c r="G457" s="297">
        <v>8</v>
      </c>
      <c r="H457" s="297" t="s">
        <v>4760</v>
      </c>
      <c r="I457" s="297"/>
      <c r="J457" s="297"/>
      <c r="K457" s="297" t="s">
        <v>4710</v>
      </c>
      <c r="L457" s="297"/>
      <c r="M457" s="297"/>
      <c r="N457" s="297"/>
      <c r="O457" s="297"/>
      <c r="P457" s="297">
        <v>14</v>
      </c>
      <c r="Q457" s="297"/>
      <c r="R457" s="297"/>
      <c r="S457" s="297"/>
      <c r="T457" s="297"/>
      <c r="U457" s="297" t="s">
        <v>4678</v>
      </c>
      <c r="V457" s="297">
        <v>43341</v>
      </c>
      <c r="W457" s="298" t="s">
        <v>6023</v>
      </c>
      <c r="X457" s="297" t="s">
        <v>4520</v>
      </c>
      <c r="Y457" s="299" t="s">
        <v>4157</v>
      </c>
      <c r="Z457" s="297" t="s">
        <v>4122</v>
      </c>
      <c r="AA457" s="300">
        <v>44034</v>
      </c>
      <c r="AB457" s="297" t="s">
        <v>5890</v>
      </c>
      <c r="AC457" s="297" t="s">
        <v>4510</v>
      </c>
      <c r="AD457" s="297" t="s">
        <v>61</v>
      </c>
      <c r="AE457" s="297"/>
      <c r="AF457" s="297"/>
      <c r="AG457" s="276" t="str">
        <f>VLOOKUP(A457,DataCv30!$Y$1:$BC$2027,24,FALSE)</f>
        <v>Cliente</v>
      </c>
      <c r="AH457" s="272" t="str">
        <f t="shared" si="7"/>
        <v>DDR4</v>
      </c>
      <c r="AI457" s="276">
        <v>4</v>
      </c>
      <c r="AJ457" s="276" t="s">
        <v>61</v>
      </c>
    </row>
    <row r="458" spans="1:36" x14ac:dyDescent="0.25">
      <c r="A458" s="299" t="s">
        <v>1262</v>
      </c>
      <c r="B458" s="297" t="s">
        <v>4476</v>
      </c>
      <c r="C458" s="297" t="s">
        <v>4511</v>
      </c>
      <c r="D458" s="297" t="s">
        <v>4747</v>
      </c>
      <c r="E458" s="297" t="s">
        <v>4909</v>
      </c>
      <c r="F458" s="297" t="s">
        <v>4513</v>
      </c>
      <c r="G458" s="297">
        <v>8</v>
      </c>
      <c r="H458" s="297" t="s">
        <v>4760</v>
      </c>
      <c r="I458" s="297"/>
      <c r="J458" s="297"/>
      <c r="K458" s="297" t="s">
        <v>4710</v>
      </c>
      <c r="L458" s="297"/>
      <c r="M458" s="297"/>
      <c r="N458" s="297" t="s">
        <v>4776</v>
      </c>
      <c r="O458" s="297"/>
      <c r="P458" s="297">
        <v>15.6</v>
      </c>
      <c r="Q458" s="297"/>
      <c r="R458" s="297"/>
      <c r="S458" s="297"/>
      <c r="T458" s="297"/>
      <c r="U458" s="297" t="s">
        <v>4868</v>
      </c>
      <c r="V458" s="297">
        <v>43349</v>
      </c>
      <c r="W458" s="298" t="s">
        <v>6024</v>
      </c>
      <c r="X458" s="297" t="s">
        <v>4520</v>
      </c>
      <c r="Y458" s="299" t="s">
        <v>1262</v>
      </c>
      <c r="Z458" s="297" t="s">
        <v>1246</v>
      </c>
      <c r="AA458" s="300">
        <v>43763</v>
      </c>
      <c r="AB458" s="297" t="s">
        <v>6025</v>
      </c>
      <c r="AC458" s="297" t="s">
        <v>4510</v>
      </c>
      <c r="AD458" s="297" t="s">
        <v>61</v>
      </c>
      <c r="AE458" s="297"/>
      <c r="AF458" s="297"/>
      <c r="AG458" s="276" t="str">
        <f>VLOOKUP(A458,DataCv30!$Y$1:$BC$2027,24,FALSE)</f>
        <v>Cliente</v>
      </c>
      <c r="AH458" s="272" t="str">
        <f t="shared" si="7"/>
        <v>DDR4</v>
      </c>
      <c r="AI458" s="276">
        <v>4</v>
      </c>
      <c r="AJ458" s="276" t="s">
        <v>61</v>
      </c>
    </row>
    <row r="459" spans="1:36" x14ac:dyDescent="0.25">
      <c r="A459" s="299" t="s">
        <v>2618</v>
      </c>
      <c r="B459" s="297" t="s">
        <v>4476</v>
      </c>
      <c r="C459" s="297" t="s">
        <v>4511</v>
      </c>
      <c r="D459" s="297" t="s">
        <v>4747</v>
      </c>
      <c r="E459" s="297" t="s">
        <v>4909</v>
      </c>
      <c r="F459" s="297" t="s">
        <v>4513</v>
      </c>
      <c r="G459" s="297">
        <v>8</v>
      </c>
      <c r="H459" s="297" t="s">
        <v>4760</v>
      </c>
      <c r="I459" s="297"/>
      <c r="J459" s="297"/>
      <c r="K459" s="297" t="s">
        <v>4710</v>
      </c>
      <c r="L459" s="297"/>
      <c r="M459" s="297"/>
      <c r="N459" s="297" t="s">
        <v>4776</v>
      </c>
      <c r="O459" s="297"/>
      <c r="P459" s="297">
        <v>15.6</v>
      </c>
      <c r="Q459" s="297"/>
      <c r="R459" s="297"/>
      <c r="S459" s="297"/>
      <c r="T459" s="297"/>
      <c r="U459" s="297" t="s">
        <v>4868</v>
      </c>
      <c r="V459" s="297">
        <v>43349</v>
      </c>
      <c r="W459" s="298" t="s">
        <v>6026</v>
      </c>
      <c r="X459" s="297" t="s">
        <v>4520</v>
      </c>
      <c r="Y459" s="299" t="s">
        <v>2618</v>
      </c>
      <c r="Z459" s="297" t="s">
        <v>2548</v>
      </c>
      <c r="AA459" s="300">
        <v>44116</v>
      </c>
      <c r="AB459" s="297" t="s">
        <v>6027</v>
      </c>
      <c r="AC459" s="297" t="s">
        <v>4510</v>
      </c>
      <c r="AD459" s="297" t="s">
        <v>61</v>
      </c>
      <c r="AE459" s="297"/>
      <c r="AF459" s="297"/>
      <c r="AG459" s="276" t="str">
        <f>VLOOKUP(A459,DataCv30!$Y$1:$BC$2027,24,FALSE)</f>
        <v>Cliente</v>
      </c>
      <c r="AH459" s="272" t="str">
        <f t="shared" si="7"/>
        <v>DDR4</v>
      </c>
      <c r="AI459" s="276">
        <v>4</v>
      </c>
      <c r="AJ459" s="276" t="s">
        <v>61</v>
      </c>
    </row>
    <row r="460" spans="1:36" x14ac:dyDescent="0.25">
      <c r="A460" s="299" t="s">
        <v>2627</v>
      </c>
      <c r="B460" s="297" t="s">
        <v>4476</v>
      </c>
      <c r="C460" s="297" t="s">
        <v>4511</v>
      </c>
      <c r="D460" s="297" t="s">
        <v>4747</v>
      </c>
      <c r="E460" s="297" t="s">
        <v>4909</v>
      </c>
      <c r="F460" s="297" t="s">
        <v>4513</v>
      </c>
      <c r="G460" s="297">
        <v>8</v>
      </c>
      <c r="H460" s="297" t="s">
        <v>4760</v>
      </c>
      <c r="I460" s="297"/>
      <c r="J460" s="297"/>
      <c r="K460" s="297" t="s">
        <v>4710</v>
      </c>
      <c r="L460" s="297"/>
      <c r="M460" s="297"/>
      <c r="N460" s="297" t="s">
        <v>4776</v>
      </c>
      <c r="O460" s="297"/>
      <c r="P460" s="297">
        <v>15.6</v>
      </c>
      <c r="Q460" s="297"/>
      <c r="R460" s="297"/>
      <c r="S460" s="297"/>
      <c r="T460" s="297"/>
      <c r="U460" s="297" t="s">
        <v>4868</v>
      </c>
      <c r="V460" s="297">
        <v>43349</v>
      </c>
      <c r="W460" s="298" t="s">
        <v>6033</v>
      </c>
      <c r="X460" s="297" t="s">
        <v>4520</v>
      </c>
      <c r="Y460" s="299" t="s">
        <v>2627</v>
      </c>
      <c r="Z460" s="297" t="s">
        <v>3310</v>
      </c>
      <c r="AA460" s="300">
        <v>43851</v>
      </c>
      <c r="AB460" s="297" t="s">
        <v>6034</v>
      </c>
      <c r="AC460" s="297" t="s">
        <v>4510</v>
      </c>
      <c r="AD460" s="297" t="s">
        <v>61</v>
      </c>
      <c r="AE460" s="297"/>
      <c r="AF460" s="297"/>
      <c r="AG460" s="276" t="str">
        <f>VLOOKUP(A460,DataCv30!$Y$1:$BC$2027,24,FALSE)</f>
        <v>Cliente</v>
      </c>
      <c r="AH460" s="272" t="str">
        <f t="shared" si="7"/>
        <v>DDR4</v>
      </c>
      <c r="AI460" s="276">
        <v>4</v>
      </c>
      <c r="AJ460" s="276" t="s">
        <v>61</v>
      </c>
    </row>
    <row r="461" spans="1:36" x14ac:dyDescent="0.25">
      <c r="A461" s="299" t="s">
        <v>3352</v>
      </c>
      <c r="B461" s="297" t="s">
        <v>4476</v>
      </c>
      <c r="C461" s="297" t="s">
        <v>4511</v>
      </c>
      <c r="D461" s="297" t="s">
        <v>4747</v>
      </c>
      <c r="E461" s="297" t="s">
        <v>4909</v>
      </c>
      <c r="F461" s="297" t="s">
        <v>4513</v>
      </c>
      <c r="G461" s="297">
        <v>8</v>
      </c>
      <c r="H461" s="297" t="s">
        <v>4760</v>
      </c>
      <c r="I461" s="297"/>
      <c r="J461" s="297"/>
      <c r="K461" s="297" t="s">
        <v>4710</v>
      </c>
      <c r="L461" s="297"/>
      <c r="M461" s="297"/>
      <c r="N461" s="297" t="s">
        <v>4776</v>
      </c>
      <c r="O461" s="297"/>
      <c r="P461" s="297">
        <v>15.6</v>
      </c>
      <c r="Q461" s="297"/>
      <c r="R461" s="297"/>
      <c r="S461" s="297"/>
      <c r="T461" s="297"/>
      <c r="U461" s="297" t="s">
        <v>4868</v>
      </c>
      <c r="V461" s="297">
        <v>43349</v>
      </c>
      <c r="W461" s="298" t="s">
        <v>6035</v>
      </c>
      <c r="X461" s="297" t="s">
        <v>4520</v>
      </c>
      <c r="Y461" s="299" t="s">
        <v>3352</v>
      </c>
      <c r="Z461" s="297" t="s">
        <v>3310</v>
      </c>
      <c r="AA461" s="300">
        <v>44004</v>
      </c>
      <c r="AB461" s="297" t="s">
        <v>6036</v>
      </c>
      <c r="AC461" s="297" t="s">
        <v>4510</v>
      </c>
      <c r="AD461" s="297" t="s">
        <v>61</v>
      </c>
      <c r="AE461" s="297"/>
      <c r="AF461" s="297"/>
      <c r="AG461" s="276" t="str">
        <f>VLOOKUP(A461,DataCv30!$Y$1:$BC$2027,24,FALSE)</f>
        <v>Cliente</v>
      </c>
      <c r="AH461" s="272" t="str">
        <f t="shared" si="7"/>
        <v>DDR4</v>
      </c>
      <c r="AI461" s="276">
        <v>4</v>
      </c>
      <c r="AJ461" s="276" t="s">
        <v>61</v>
      </c>
    </row>
    <row r="462" spans="1:36" x14ac:dyDescent="0.25">
      <c r="A462" s="299" t="s">
        <v>2331</v>
      </c>
      <c r="B462" s="297" t="s">
        <v>4476</v>
      </c>
      <c r="C462" s="297" t="s">
        <v>4511</v>
      </c>
      <c r="D462" s="297" t="s">
        <v>4747</v>
      </c>
      <c r="E462" s="297" t="s">
        <v>4909</v>
      </c>
      <c r="F462" s="297" t="s">
        <v>4513</v>
      </c>
      <c r="G462" s="297">
        <v>8</v>
      </c>
      <c r="H462" s="297" t="s">
        <v>4760</v>
      </c>
      <c r="I462" s="297"/>
      <c r="J462" s="297"/>
      <c r="K462" s="297" t="s">
        <v>4710</v>
      </c>
      <c r="L462" s="297"/>
      <c r="M462" s="297"/>
      <c r="N462" s="297" t="s">
        <v>4776</v>
      </c>
      <c r="O462" s="297"/>
      <c r="P462" s="297">
        <v>15.6</v>
      </c>
      <c r="Q462" s="297"/>
      <c r="R462" s="297"/>
      <c r="S462" s="297"/>
      <c r="T462" s="297"/>
      <c r="U462" s="297" t="s">
        <v>4868</v>
      </c>
      <c r="V462" s="297">
        <v>43349</v>
      </c>
      <c r="W462" s="298" t="s">
        <v>6037</v>
      </c>
      <c r="X462" s="297" t="s">
        <v>4520</v>
      </c>
      <c r="Y462" s="299" t="s">
        <v>2331</v>
      </c>
      <c r="Z462" s="297" t="s">
        <v>2289</v>
      </c>
      <c r="AA462" s="300">
        <v>44054</v>
      </c>
      <c r="AB462" s="297" t="s">
        <v>6038</v>
      </c>
      <c r="AC462" s="297" t="s">
        <v>4510</v>
      </c>
      <c r="AD462" s="297" t="s">
        <v>61</v>
      </c>
      <c r="AE462" s="297"/>
      <c r="AF462" s="297"/>
      <c r="AG462" s="276" t="str">
        <f>VLOOKUP(A462,DataCv30!$Y$1:$BC$2027,24,FALSE)</f>
        <v>Cliente</v>
      </c>
      <c r="AH462" s="272" t="str">
        <f t="shared" si="7"/>
        <v>DDR4</v>
      </c>
      <c r="AI462" s="276">
        <v>4</v>
      </c>
      <c r="AJ462" s="276" t="s">
        <v>61</v>
      </c>
    </row>
    <row r="463" spans="1:36" x14ac:dyDescent="0.25">
      <c r="A463" s="299" t="s">
        <v>1739</v>
      </c>
      <c r="B463" s="297" t="s">
        <v>4476</v>
      </c>
      <c r="C463" s="297" t="s">
        <v>4511</v>
      </c>
      <c r="D463" s="297" t="s">
        <v>4747</v>
      </c>
      <c r="E463" s="297" t="s">
        <v>4909</v>
      </c>
      <c r="F463" s="297" t="s">
        <v>4513</v>
      </c>
      <c r="G463" s="297">
        <v>8</v>
      </c>
      <c r="H463" s="297" t="s">
        <v>4760</v>
      </c>
      <c r="I463" s="297"/>
      <c r="J463" s="297"/>
      <c r="K463" s="297" t="s">
        <v>4710</v>
      </c>
      <c r="L463" s="297"/>
      <c r="M463" s="297"/>
      <c r="N463" s="297" t="s">
        <v>4776</v>
      </c>
      <c r="O463" s="297"/>
      <c r="P463" s="297">
        <v>15.6</v>
      </c>
      <c r="Q463" s="297"/>
      <c r="R463" s="297"/>
      <c r="S463" s="297"/>
      <c r="T463" s="297"/>
      <c r="U463" s="297" t="s">
        <v>4868</v>
      </c>
      <c r="V463" s="297">
        <v>43350</v>
      </c>
      <c r="W463" s="298" t="s">
        <v>6039</v>
      </c>
      <c r="X463" s="297" t="s">
        <v>4520</v>
      </c>
      <c r="Y463" s="299" t="s">
        <v>1739</v>
      </c>
      <c r="Z463" s="297" t="s">
        <v>1733</v>
      </c>
      <c r="AA463" s="300">
        <v>44021</v>
      </c>
      <c r="AB463" s="297" t="s">
        <v>4535</v>
      </c>
      <c r="AC463" s="297" t="s">
        <v>4510</v>
      </c>
      <c r="AD463" s="297" t="s">
        <v>61</v>
      </c>
      <c r="AE463" s="297"/>
      <c r="AF463" s="297"/>
      <c r="AG463" s="276" t="str">
        <f>VLOOKUP(A463,DataCv30!$Y$1:$BC$2027,24,FALSE)</f>
        <v>Cliente</v>
      </c>
      <c r="AH463" s="272" t="str">
        <f t="shared" si="7"/>
        <v>DDR4</v>
      </c>
      <c r="AI463" s="276">
        <v>4</v>
      </c>
      <c r="AJ463" s="276" t="s">
        <v>61</v>
      </c>
    </row>
    <row r="464" spans="1:36" x14ac:dyDescent="0.25">
      <c r="A464" s="299" t="s">
        <v>1260</v>
      </c>
      <c r="B464" s="297" t="s">
        <v>4476</v>
      </c>
      <c r="C464" s="297" t="s">
        <v>4511</v>
      </c>
      <c r="D464" s="297" t="s">
        <v>4747</v>
      </c>
      <c r="E464" s="297" t="s">
        <v>4909</v>
      </c>
      <c r="F464" s="297" t="s">
        <v>4513</v>
      </c>
      <c r="G464" s="297">
        <v>8</v>
      </c>
      <c r="H464" s="297" t="s">
        <v>4760</v>
      </c>
      <c r="I464" s="297"/>
      <c r="J464" s="297"/>
      <c r="K464" s="297" t="s">
        <v>4710</v>
      </c>
      <c r="L464" s="297"/>
      <c r="M464" s="297"/>
      <c r="N464" s="297" t="s">
        <v>4776</v>
      </c>
      <c r="O464" s="297"/>
      <c r="P464" s="297">
        <v>15.6</v>
      </c>
      <c r="Q464" s="297"/>
      <c r="R464" s="297"/>
      <c r="S464" s="297"/>
      <c r="T464" s="297"/>
      <c r="U464" s="297" t="s">
        <v>4868</v>
      </c>
      <c r="V464" s="297">
        <v>43350</v>
      </c>
      <c r="W464" s="298" t="s">
        <v>6040</v>
      </c>
      <c r="X464" s="297" t="s">
        <v>4520</v>
      </c>
      <c r="Y464" s="299" t="s">
        <v>1260</v>
      </c>
      <c r="Z464" s="297" t="s">
        <v>3310</v>
      </c>
      <c r="AA464" s="300">
        <v>43851</v>
      </c>
      <c r="AB464" s="297" t="s">
        <v>6034</v>
      </c>
      <c r="AC464" s="297" t="s">
        <v>4510</v>
      </c>
      <c r="AD464" s="297" t="s">
        <v>61</v>
      </c>
      <c r="AE464" s="297"/>
      <c r="AF464" s="297"/>
      <c r="AG464" s="276" t="str">
        <f>VLOOKUP(A464,DataCv30!$Y$1:$BC$2027,24,FALSE)</f>
        <v>Cliente</v>
      </c>
      <c r="AH464" s="272" t="str">
        <f t="shared" si="7"/>
        <v>DDR4</v>
      </c>
      <c r="AI464" s="276">
        <v>4</v>
      </c>
      <c r="AJ464" s="276" t="s">
        <v>61</v>
      </c>
    </row>
    <row r="465" spans="1:36" x14ac:dyDescent="0.25">
      <c r="A465" s="299" t="s">
        <v>123</v>
      </c>
      <c r="B465" s="297" t="s">
        <v>4476</v>
      </c>
      <c r="C465" s="297" t="s">
        <v>4511</v>
      </c>
      <c r="D465" s="297" t="s">
        <v>5977</v>
      </c>
      <c r="E465" s="297" t="s">
        <v>4748</v>
      </c>
      <c r="F465" s="297" t="s">
        <v>4505</v>
      </c>
      <c r="G465" s="297">
        <v>8</v>
      </c>
      <c r="H465" s="297" t="s">
        <v>5511</v>
      </c>
      <c r="I465" s="297"/>
      <c r="J465" s="297"/>
      <c r="K465" s="297" t="s">
        <v>4710</v>
      </c>
      <c r="L465" s="297"/>
      <c r="M465" s="297"/>
      <c r="N465" s="297"/>
      <c r="O465" s="297"/>
      <c r="P465" s="297"/>
      <c r="Q465" s="297"/>
      <c r="R465" s="297"/>
      <c r="S465" s="297"/>
      <c r="T465" s="297"/>
      <c r="U465" s="297" t="s">
        <v>4678</v>
      </c>
      <c r="V465" s="297">
        <v>43356</v>
      </c>
      <c r="W465" s="298" t="s">
        <v>6041</v>
      </c>
      <c r="X465" s="297" t="s">
        <v>4520</v>
      </c>
      <c r="Y465" s="299" t="s">
        <v>123</v>
      </c>
      <c r="Z465" s="297" t="s">
        <v>105</v>
      </c>
      <c r="AA465" s="300">
        <v>44061</v>
      </c>
      <c r="AB465" s="297" t="s">
        <v>5979</v>
      </c>
      <c r="AC465" s="297" t="s">
        <v>4510</v>
      </c>
      <c r="AD465" s="297" t="s">
        <v>61</v>
      </c>
      <c r="AE465" s="297"/>
      <c r="AF465" s="297"/>
      <c r="AG465" s="276" t="str">
        <f>VLOOKUP(A465,DataCv30!$Y$1:$BC$2027,24,FALSE)</f>
        <v>Cliente</v>
      </c>
      <c r="AH465" s="272" t="str">
        <f t="shared" si="7"/>
        <v>DDR4</v>
      </c>
      <c r="AI465" s="276">
        <v>4</v>
      </c>
      <c r="AJ465" s="276" t="s">
        <v>61</v>
      </c>
    </row>
    <row r="466" spans="1:36" x14ac:dyDescent="0.25">
      <c r="A466" s="299" t="s">
        <v>3775</v>
      </c>
      <c r="B466" s="297" t="s">
        <v>4476</v>
      </c>
      <c r="C466" s="297" t="s">
        <v>4511</v>
      </c>
      <c r="D466" s="297" t="s">
        <v>5977</v>
      </c>
      <c r="E466" s="297" t="s">
        <v>4748</v>
      </c>
      <c r="F466" s="297" t="s">
        <v>4505</v>
      </c>
      <c r="G466" s="297">
        <v>8</v>
      </c>
      <c r="H466" s="297" t="s">
        <v>5511</v>
      </c>
      <c r="I466" s="297"/>
      <c r="J466" s="297"/>
      <c r="K466" s="297" t="s">
        <v>4710</v>
      </c>
      <c r="L466" s="297"/>
      <c r="M466" s="297"/>
      <c r="N466" s="297"/>
      <c r="O466" s="297"/>
      <c r="P466" s="297"/>
      <c r="Q466" s="297"/>
      <c r="R466" s="297"/>
      <c r="S466" s="297"/>
      <c r="T466" s="297"/>
      <c r="U466" s="297" t="s">
        <v>4678</v>
      </c>
      <c r="V466" s="297">
        <v>43356</v>
      </c>
      <c r="W466" s="298" t="s">
        <v>6042</v>
      </c>
      <c r="X466" s="297" t="s">
        <v>4520</v>
      </c>
      <c r="Y466" s="299" t="s">
        <v>3775</v>
      </c>
      <c r="Z466" s="297" t="s">
        <v>3742</v>
      </c>
      <c r="AA466" s="300">
        <v>44009</v>
      </c>
      <c r="AB466" s="297" t="s">
        <v>4599</v>
      </c>
      <c r="AC466" s="297" t="s">
        <v>4510</v>
      </c>
      <c r="AD466" s="297" t="s">
        <v>61</v>
      </c>
      <c r="AE466" s="297"/>
      <c r="AF466" s="297"/>
      <c r="AG466" s="276" t="str">
        <f>VLOOKUP(A466,DataCv30!$Y$1:$BC$2027,24,FALSE)</f>
        <v>Cliente</v>
      </c>
      <c r="AH466" s="272" t="str">
        <f t="shared" si="7"/>
        <v>DDR4</v>
      </c>
      <c r="AI466" s="276">
        <v>4</v>
      </c>
      <c r="AJ466" s="276" t="s">
        <v>61</v>
      </c>
    </row>
    <row r="467" spans="1:36" x14ac:dyDescent="0.25">
      <c r="A467" s="299" t="s">
        <v>4365</v>
      </c>
      <c r="B467" s="297" t="s">
        <v>4476</v>
      </c>
      <c r="C467" s="297" t="s">
        <v>4538</v>
      </c>
      <c r="D467" s="297" t="s">
        <v>4862</v>
      </c>
      <c r="E467" s="297" t="s">
        <v>4625</v>
      </c>
      <c r="F467" s="297" t="s">
        <v>4505</v>
      </c>
      <c r="G467" s="297">
        <v>8</v>
      </c>
      <c r="H467" s="297" t="s">
        <v>4760</v>
      </c>
      <c r="I467" s="297"/>
      <c r="J467" s="297"/>
      <c r="K467" s="297" t="s">
        <v>4710</v>
      </c>
      <c r="L467" s="297"/>
      <c r="M467" s="297"/>
      <c r="N467" s="297"/>
      <c r="O467" s="297"/>
      <c r="P467" s="297">
        <v>15.6</v>
      </c>
      <c r="Q467" s="297"/>
      <c r="R467" s="297"/>
      <c r="S467" s="297"/>
      <c r="T467" s="297" t="s">
        <v>4694</v>
      </c>
      <c r="U467" s="297" t="s">
        <v>4687</v>
      </c>
      <c r="V467" s="297">
        <v>43357</v>
      </c>
      <c r="W467" s="298" t="s">
        <v>6045</v>
      </c>
      <c r="X467" s="297" t="s">
        <v>4520</v>
      </c>
      <c r="Y467" s="299" t="s">
        <v>4365</v>
      </c>
      <c r="Z467" s="297" t="s">
        <v>4355</v>
      </c>
      <c r="AA467" s="300">
        <v>43358</v>
      </c>
      <c r="AB467" s="297" t="s">
        <v>6046</v>
      </c>
      <c r="AC467" s="297" t="s">
        <v>4510</v>
      </c>
      <c r="AD467" s="297" t="s">
        <v>61</v>
      </c>
      <c r="AE467" s="297"/>
      <c r="AF467" s="297"/>
      <c r="AG467" s="276" t="str">
        <f>VLOOKUP(A467,DataCv30!$Y$1:$BC$2027,24,FALSE)</f>
        <v>Cliente</v>
      </c>
      <c r="AH467" s="272" t="str">
        <f t="shared" si="7"/>
        <v>DDR4</v>
      </c>
      <c r="AI467" s="276">
        <v>4</v>
      </c>
      <c r="AJ467" s="276" t="s">
        <v>61</v>
      </c>
    </row>
    <row r="468" spans="1:36" x14ac:dyDescent="0.25">
      <c r="A468" s="299" t="s">
        <v>4367</v>
      </c>
      <c r="B468" s="297" t="s">
        <v>4476</v>
      </c>
      <c r="C468" s="297" t="s">
        <v>4538</v>
      </c>
      <c r="D468" s="297" t="s">
        <v>4862</v>
      </c>
      <c r="E468" s="297" t="s">
        <v>4625</v>
      </c>
      <c r="F468" s="297" t="s">
        <v>4505</v>
      </c>
      <c r="G468" s="297">
        <v>8</v>
      </c>
      <c r="H468" s="297" t="s">
        <v>4760</v>
      </c>
      <c r="I468" s="297"/>
      <c r="J468" s="297"/>
      <c r="K468" s="297" t="s">
        <v>4710</v>
      </c>
      <c r="L468" s="297"/>
      <c r="M468" s="297"/>
      <c r="N468" s="297"/>
      <c r="O468" s="297"/>
      <c r="P468" s="297">
        <v>15.6</v>
      </c>
      <c r="Q468" s="297"/>
      <c r="R468" s="297"/>
      <c r="S468" s="297"/>
      <c r="T468" s="297" t="s">
        <v>4694</v>
      </c>
      <c r="U468" s="297" t="s">
        <v>4687</v>
      </c>
      <c r="V468" s="297">
        <v>43357</v>
      </c>
      <c r="W468" s="298" t="s">
        <v>6047</v>
      </c>
      <c r="X468" s="297" t="s">
        <v>4520</v>
      </c>
      <c r="Y468" s="299" t="s">
        <v>4367</v>
      </c>
      <c r="Z468" s="297" t="s">
        <v>4355</v>
      </c>
      <c r="AA468" s="300">
        <v>43358</v>
      </c>
      <c r="AB468" s="297" t="s">
        <v>6046</v>
      </c>
      <c r="AC468" s="297" t="s">
        <v>4510</v>
      </c>
      <c r="AD468" s="297" t="s">
        <v>61</v>
      </c>
      <c r="AE468" s="297"/>
      <c r="AF468" s="297"/>
      <c r="AG468" s="276" t="str">
        <f>VLOOKUP(A468,DataCv30!$Y$1:$BC$2027,24,FALSE)</f>
        <v>Cliente</v>
      </c>
      <c r="AH468" s="272" t="str">
        <f t="shared" si="7"/>
        <v>DDR4</v>
      </c>
      <c r="AI468" s="276">
        <v>4</v>
      </c>
      <c r="AJ468" s="276" t="s">
        <v>61</v>
      </c>
    </row>
    <row r="469" spans="1:36" x14ac:dyDescent="0.25">
      <c r="A469" s="299" t="s">
        <v>4368</v>
      </c>
      <c r="B469" s="297" t="s">
        <v>4476</v>
      </c>
      <c r="C469" s="297" t="s">
        <v>4538</v>
      </c>
      <c r="D469" s="297" t="s">
        <v>4862</v>
      </c>
      <c r="E469" s="297" t="s">
        <v>4625</v>
      </c>
      <c r="F469" s="297" t="s">
        <v>4505</v>
      </c>
      <c r="G469" s="297">
        <v>8</v>
      </c>
      <c r="H469" s="297" t="s">
        <v>4760</v>
      </c>
      <c r="I469" s="297"/>
      <c r="J469" s="297"/>
      <c r="K469" s="297" t="s">
        <v>4710</v>
      </c>
      <c r="L469" s="297"/>
      <c r="M469" s="297"/>
      <c r="N469" s="297"/>
      <c r="O469" s="297"/>
      <c r="P469" s="297">
        <v>15.6</v>
      </c>
      <c r="Q469" s="297"/>
      <c r="R469" s="297"/>
      <c r="S469" s="297"/>
      <c r="T469" s="297" t="s">
        <v>4694</v>
      </c>
      <c r="U469" s="297" t="s">
        <v>4687</v>
      </c>
      <c r="V469" s="297">
        <v>43357</v>
      </c>
      <c r="W469" s="298" t="s">
        <v>6051</v>
      </c>
      <c r="X469" s="297" t="s">
        <v>4520</v>
      </c>
      <c r="Y469" s="299" t="s">
        <v>4368</v>
      </c>
      <c r="Z469" s="297" t="s">
        <v>4355</v>
      </c>
      <c r="AA469" s="300">
        <v>43358</v>
      </c>
      <c r="AB469" s="297" t="s">
        <v>6046</v>
      </c>
      <c r="AC469" s="297" t="s">
        <v>4510</v>
      </c>
      <c r="AD469" s="297" t="s">
        <v>61</v>
      </c>
      <c r="AE469" s="297"/>
      <c r="AF469" s="297"/>
      <c r="AG469" s="276" t="str">
        <f>VLOOKUP(A469,DataCv30!$Y$1:$BC$2027,24,FALSE)</f>
        <v>Cliente</v>
      </c>
      <c r="AH469" s="272" t="str">
        <f t="shared" si="7"/>
        <v>DDR4</v>
      </c>
      <c r="AI469" s="276">
        <v>4</v>
      </c>
      <c r="AJ469" s="276" t="s">
        <v>61</v>
      </c>
    </row>
    <row r="470" spans="1:36" x14ac:dyDescent="0.25">
      <c r="A470" s="299" t="s">
        <v>2775</v>
      </c>
      <c r="B470" s="297" t="s">
        <v>4476</v>
      </c>
      <c r="C470" s="297" t="s">
        <v>4538</v>
      </c>
      <c r="D470" s="297" t="s">
        <v>4862</v>
      </c>
      <c r="E470" s="297" t="s">
        <v>4625</v>
      </c>
      <c r="F470" s="297" t="s">
        <v>4505</v>
      </c>
      <c r="G470" s="297">
        <v>8</v>
      </c>
      <c r="H470" s="297" t="s">
        <v>4760</v>
      </c>
      <c r="I470" s="297"/>
      <c r="J470" s="297"/>
      <c r="K470" s="297" t="s">
        <v>4710</v>
      </c>
      <c r="L470" s="297"/>
      <c r="M470" s="297"/>
      <c r="N470" s="297"/>
      <c r="O470" s="297"/>
      <c r="P470" s="297">
        <v>15.6</v>
      </c>
      <c r="Q470" s="297"/>
      <c r="R470" s="297"/>
      <c r="S470" s="297"/>
      <c r="T470" s="297" t="s">
        <v>4694</v>
      </c>
      <c r="U470" s="297" t="s">
        <v>4687</v>
      </c>
      <c r="V470" s="297">
        <v>43357</v>
      </c>
      <c r="W470" s="298" t="s">
        <v>6052</v>
      </c>
      <c r="X470" s="297" t="s">
        <v>4520</v>
      </c>
      <c r="Y470" s="299" t="s">
        <v>2775</v>
      </c>
      <c r="Z470" s="297" t="s">
        <v>2759</v>
      </c>
      <c r="AA470" s="300">
        <v>43902</v>
      </c>
      <c r="AB470" s="297" t="s">
        <v>6053</v>
      </c>
      <c r="AC470" s="297" t="s">
        <v>4510</v>
      </c>
      <c r="AD470" s="297" t="s">
        <v>61</v>
      </c>
      <c r="AE470" s="297"/>
      <c r="AF470" s="297"/>
      <c r="AG470" s="276" t="str">
        <f>VLOOKUP(A470,DataCv30!$Y$1:$BC$2027,24,FALSE)</f>
        <v>Cliente</v>
      </c>
      <c r="AH470" s="272" t="str">
        <f t="shared" si="7"/>
        <v>DDR4</v>
      </c>
      <c r="AI470" s="276">
        <v>4</v>
      </c>
      <c r="AJ470" s="276" t="s">
        <v>61</v>
      </c>
    </row>
    <row r="471" spans="1:36" x14ac:dyDescent="0.25">
      <c r="A471" s="299" t="s">
        <v>3786</v>
      </c>
      <c r="B471" s="297" t="s">
        <v>4476</v>
      </c>
      <c r="C471" s="297" t="s">
        <v>4538</v>
      </c>
      <c r="D471" s="297" t="s">
        <v>4862</v>
      </c>
      <c r="E471" s="297" t="s">
        <v>4625</v>
      </c>
      <c r="F471" s="297" t="s">
        <v>4505</v>
      </c>
      <c r="G471" s="297">
        <v>8</v>
      </c>
      <c r="H471" s="297" t="s">
        <v>4760</v>
      </c>
      <c r="I471" s="297"/>
      <c r="J471" s="297"/>
      <c r="K471" s="297" t="s">
        <v>4710</v>
      </c>
      <c r="L471" s="297"/>
      <c r="M471" s="297"/>
      <c r="N471" s="297"/>
      <c r="O471" s="297"/>
      <c r="P471" s="297">
        <v>15.6</v>
      </c>
      <c r="Q471" s="297"/>
      <c r="R471" s="297"/>
      <c r="S471" s="297"/>
      <c r="T471" s="297" t="s">
        <v>4694</v>
      </c>
      <c r="U471" s="297" t="s">
        <v>4687</v>
      </c>
      <c r="V471" s="297">
        <v>43357</v>
      </c>
      <c r="W471" s="298" t="s">
        <v>6054</v>
      </c>
      <c r="X471" s="297" t="s">
        <v>4520</v>
      </c>
      <c r="Y471" s="299" t="s">
        <v>3786</v>
      </c>
      <c r="Z471" s="297" t="s">
        <v>3742</v>
      </c>
      <c r="AA471" s="300">
        <v>44009</v>
      </c>
      <c r="AB471" s="297" t="s">
        <v>4599</v>
      </c>
      <c r="AC471" s="297" t="s">
        <v>4585</v>
      </c>
      <c r="AD471" s="297" t="s">
        <v>61</v>
      </c>
      <c r="AE471" s="297"/>
      <c r="AF471" s="297"/>
      <c r="AG471" s="276" t="str">
        <f>VLOOKUP(A471,DataCv30!$Y$1:$BC$2027,24,FALSE)</f>
        <v>Cliente</v>
      </c>
      <c r="AH471" s="272" t="str">
        <f t="shared" si="7"/>
        <v>DDR4</v>
      </c>
      <c r="AI471" s="276">
        <v>4</v>
      </c>
      <c r="AJ471" s="276" t="s">
        <v>61</v>
      </c>
    </row>
    <row r="472" spans="1:36" x14ac:dyDescent="0.25">
      <c r="A472" s="299" t="s">
        <v>4369</v>
      </c>
      <c r="B472" s="297" t="s">
        <v>4476</v>
      </c>
      <c r="C472" s="297" t="s">
        <v>4538</v>
      </c>
      <c r="D472" s="297" t="s">
        <v>4862</v>
      </c>
      <c r="E472" s="297" t="s">
        <v>4625</v>
      </c>
      <c r="F472" s="297" t="s">
        <v>4505</v>
      </c>
      <c r="G472" s="297">
        <v>8</v>
      </c>
      <c r="H472" s="297" t="s">
        <v>4760</v>
      </c>
      <c r="I472" s="297"/>
      <c r="J472" s="297"/>
      <c r="K472" s="297" t="s">
        <v>4710</v>
      </c>
      <c r="L472" s="297"/>
      <c r="M472" s="297"/>
      <c r="N472" s="297"/>
      <c r="O472" s="297"/>
      <c r="P472" s="297">
        <v>15.6</v>
      </c>
      <c r="Q472" s="297"/>
      <c r="R472" s="297"/>
      <c r="S472" s="297"/>
      <c r="T472" s="297" t="s">
        <v>4694</v>
      </c>
      <c r="U472" s="297" t="s">
        <v>4687</v>
      </c>
      <c r="V472" s="297">
        <v>43357</v>
      </c>
      <c r="W472" s="298" t="s">
        <v>6055</v>
      </c>
      <c r="X472" s="297" t="s">
        <v>4520</v>
      </c>
      <c r="Y472" s="299" t="s">
        <v>4369</v>
      </c>
      <c r="Z472" s="297" t="s">
        <v>4355</v>
      </c>
      <c r="AA472" s="300">
        <v>43358</v>
      </c>
      <c r="AB472" s="297" t="s">
        <v>6046</v>
      </c>
      <c r="AC472" s="297" t="s">
        <v>4510</v>
      </c>
      <c r="AD472" s="297" t="s">
        <v>61</v>
      </c>
      <c r="AE472" s="297"/>
      <c r="AF472" s="297"/>
      <c r="AG472" s="276" t="str">
        <f>VLOOKUP(A472,DataCv30!$Y$1:$BC$2027,24,FALSE)</f>
        <v>Cliente</v>
      </c>
      <c r="AH472" s="272" t="str">
        <f t="shared" si="7"/>
        <v>DDR4</v>
      </c>
      <c r="AI472" s="276">
        <v>4</v>
      </c>
      <c r="AJ472" s="276" t="s">
        <v>61</v>
      </c>
    </row>
    <row r="473" spans="1:36" x14ac:dyDescent="0.25">
      <c r="A473" s="299" t="s">
        <v>4370</v>
      </c>
      <c r="B473" s="297" t="s">
        <v>4476</v>
      </c>
      <c r="C473" s="297" t="s">
        <v>4538</v>
      </c>
      <c r="D473" s="297" t="s">
        <v>4862</v>
      </c>
      <c r="E473" s="297" t="s">
        <v>4625</v>
      </c>
      <c r="F473" s="297" t="s">
        <v>4505</v>
      </c>
      <c r="G473" s="297">
        <v>8</v>
      </c>
      <c r="H473" s="297" t="s">
        <v>4760</v>
      </c>
      <c r="I473" s="297"/>
      <c r="J473" s="297"/>
      <c r="K473" s="297" t="s">
        <v>4710</v>
      </c>
      <c r="L473" s="297"/>
      <c r="M473" s="297"/>
      <c r="N473" s="297"/>
      <c r="O473" s="297"/>
      <c r="P473" s="297">
        <v>15.6</v>
      </c>
      <c r="Q473" s="297"/>
      <c r="R473" s="297"/>
      <c r="S473" s="297"/>
      <c r="T473" s="297" t="s">
        <v>4520</v>
      </c>
      <c r="U473" s="297" t="s">
        <v>4687</v>
      </c>
      <c r="V473" s="297">
        <v>43357</v>
      </c>
      <c r="W473" s="298" t="s">
        <v>6056</v>
      </c>
      <c r="X473" s="297" t="s">
        <v>4520</v>
      </c>
      <c r="Y473" s="299" t="s">
        <v>4370</v>
      </c>
      <c r="Z473" s="297" t="s">
        <v>4355</v>
      </c>
      <c r="AA473" s="300">
        <v>43358</v>
      </c>
      <c r="AB473" s="297" t="s">
        <v>6046</v>
      </c>
      <c r="AC473" s="297" t="s">
        <v>4510</v>
      </c>
      <c r="AD473" s="297" t="s">
        <v>61</v>
      </c>
      <c r="AE473" s="297"/>
      <c r="AF473" s="297"/>
      <c r="AG473" s="276" t="str">
        <f>VLOOKUP(A473,DataCv30!$Y$1:$BC$2027,24,FALSE)</f>
        <v>Cliente</v>
      </c>
      <c r="AH473" s="272" t="str">
        <f t="shared" si="7"/>
        <v>DDR4</v>
      </c>
      <c r="AI473" s="276">
        <v>4</v>
      </c>
      <c r="AJ473" s="276" t="s">
        <v>61</v>
      </c>
    </row>
    <row r="474" spans="1:36" x14ac:dyDescent="0.25">
      <c r="A474" s="299" t="s">
        <v>4326</v>
      </c>
      <c r="B474" s="297" t="s">
        <v>4476</v>
      </c>
      <c r="C474" s="297" t="s">
        <v>4538</v>
      </c>
      <c r="D474" s="297" t="s">
        <v>4862</v>
      </c>
      <c r="E474" s="297" t="s">
        <v>4625</v>
      </c>
      <c r="F474" s="297" t="s">
        <v>4505</v>
      </c>
      <c r="G474" s="297">
        <v>8</v>
      </c>
      <c r="H474" s="297" t="s">
        <v>4760</v>
      </c>
      <c r="I474" s="297"/>
      <c r="J474" s="297"/>
      <c r="K474" s="297" t="s">
        <v>4710</v>
      </c>
      <c r="L474" s="297"/>
      <c r="M474" s="297"/>
      <c r="N474" s="297"/>
      <c r="O474" s="297"/>
      <c r="P474" s="297">
        <v>15.6</v>
      </c>
      <c r="Q474" s="297"/>
      <c r="R474" s="297"/>
      <c r="S474" s="297"/>
      <c r="T474" s="297" t="s">
        <v>4520</v>
      </c>
      <c r="U474" s="297" t="s">
        <v>4687</v>
      </c>
      <c r="V474" s="297">
        <v>43357</v>
      </c>
      <c r="W474" s="298" t="s">
        <v>6057</v>
      </c>
      <c r="X474" s="297" t="s">
        <v>4520</v>
      </c>
      <c r="Y474" s="299" t="s">
        <v>4326</v>
      </c>
      <c r="Z474" s="297" t="s">
        <v>4305</v>
      </c>
      <c r="AA474" s="300">
        <v>43655</v>
      </c>
      <c r="AB474" s="297" t="s">
        <v>6058</v>
      </c>
      <c r="AC474" s="297" t="s">
        <v>4510</v>
      </c>
      <c r="AD474" s="297" t="s">
        <v>61</v>
      </c>
      <c r="AE474" s="297"/>
      <c r="AF474" s="297"/>
      <c r="AG474" s="276" t="str">
        <f>VLOOKUP(A474,DataCv30!$Y$1:$BC$2027,24,FALSE)</f>
        <v>Cliente</v>
      </c>
      <c r="AH474" s="272" t="str">
        <f t="shared" si="7"/>
        <v>DDR4</v>
      </c>
      <c r="AI474" s="276">
        <v>4</v>
      </c>
      <c r="AJ474" s="276" t="s">
        <v>61</v>
      </c>
    </row>
    <row r="475" spans="1:36" x14ac:dyDescent="0.25">
      <c r="A475" s="299" t="s">
        <v>4375</v>
      </c>
      <c r="B475" s="297" t="s">
        <v>4476</v>
      </c>
      <c r="C475" s="297" t="s">
        <v>4538</v>
      </c>
      <c r="D475" s="297" t="s">
        <v>4862</v>
      </c>
      <c r="E475" s="297" t="s">
        <v>4625</v>
      </c>
      <c r="F475" s="297" t="s">
        <v>4505</v>
      </c>
      <c r="G475" s="297">
        <v>8</v>
      </c>
      <c r="H475" s="297" t="s">
        <v>4760</v>
      </c>
      <c r="I475" s="297"/>
      <c r="J475" s="297"/>
      <c r="K475" s="297" t="s">
        <v>4710</v>
      </c>
      <c r="L475" s="297"/>
      <c r="M475" s="297"/>
      <c r="N475" s="297"/>
      <c r="O475" s="297"/>
      <c r="P475" s="297">
        <v>15.6</v>
      </c>
      <c r="Q475" s="297"/>
      <c r="R475" s="297"/>
      <c r="S475" s="297"/>
      <c r="T475" s="297" t="s">
        <v>4694</v>
      </c>
      <c r="U475" s="297" t="s">
        <v>4687</v>
      </c>
      <c r="V475" s="297">
        <v>43357</v>
      </c>
      <c r="W475" s="298" t="s">
        <v>6064</v>
      </c>
      <c r="X475" s="297" t="s">
        <v>4520</v>
      </c>
      <c r="Y475" s="299" t="s">
        <v>4375</v>
      </c>
      <c r="Z475" s="297" t="s">
        <v>4355</v>
      </c>
      <c r="AA475" s="300">
        <v>43358</v>
      </c>
      <c r="AB475" s="297" t="s">
        <v>6046</v>
      </c>
      <c r="AC475" s="297" t="s">
        <v>4510</v>
      </c>
      <c r="AD475" s="297" t="s">
        <v>61</v>
      </c>
      <c r="AE475" s="297"/>
      <c r="AF475" s="297"/>
      <c r="AG475" s="276" t="str">
        <f>VLOOKUP(A475,DataCv30!$Y$1:$BC$2027,24,FALSE)</f>
        <v>Cliente</v>
      </c>
      <c r="AH475" s="272" t="str">
        <f t="shared" si="7"/>
        <v>DDR4</v>
      </c>
      <c r="AI475" s="276">
        <v>4</v>
      </c>
      <c r="AJ475" s="276" t="s">
        <v>61</v>
      </c>
    </row>
    <row r="476" spans="1:36" x14ac:dyDescent="0.25">
      <c r="A476" s="299" t="s">
        <v>4372</v>
      </c>
      <c r="B476" s="297" t="s">
        <v>4476</v>
      </c>
      <c r="C476" s="297" t="s">
        <v>4538</v>
      </c>
      <c r="D476" s="297" t="s">
        <v>4862</v>
      </c>
      <c r="E476" s="297" t="s">
        <v>4625</v>
      </c>
      <c r="F476" s="297" t="s">
        <v>4505</v>
      </c>
      <c r="G476" s="297">
        <v>8</v>
      </c>
      <c r="H476" s="297" t="s">
        <v>4760</v>
      </c>
      <c r="I476" s="297"/>
      <c r="J476" s="297"/>
      <c r="K476" s="297" t="s">
        <v>4710</v>
      </c>
      <c r="L476" s="297"/>
      <c r="M476" s="297"/>
      <c r="N476" s="297"/>
      <c r="O476" s="297"/>
      <c r="P476" s="297">
        <v>15.6</v>
      </c>
      <c r="Q476" s="297"/>
      <c r="R476" s="297"/>
      <c r="S476" s="297"/>
      <c r="T476" s="297" t="s">
        <v>4694</v>
      </c>
      <c r="U476" s="297" t="s">
        <v>4687</v>
      </c>
      <c r="V476" s="297">
        <v>43357</v>
      </c>
      <c r="W476" s="298" t="s">
        <v>6065</v>
      </c>
      <c r="X476" s="297" t="s">
        <v>4520</v>
      </c>
      <c r="Y476" s="299" t="s">
        <v>4372</v>
      </c>
      <c r="Z476" s="297" t="s">
        <v>4355</v>
      </c>
      <c r="AA476" s="300">
        <v>44076</v>
      </c>
      <c r="AB476" s="297"/>
      <c r="AC476" s="297" t="s">
        <v>4510</v>
      </c>
      <c r="AD476" s="297" t="s">
        <v>61</v>
      </c>
      <c r="AE476" s="297"/>
      <c r="AF476" s="297"/>
      <c r="AG476" s="276" t="str">
        <f>VLOOKUP(A476,DataCv30!$Y$1:$BC$2027,24,FALSE)</f>
        <v>Cliente</v>
      </c>
      <c r="AH476" s="272" t="str">
        <f t="shared" si="7"/>
        <v>DDR4</v>
      </c>
      <c r="AI476" s="276">
        <v>4</v>
      </c>
      <c r="AJ476" s="276" t="s">
        <v>61</v>
      </c>
    </row>
    <row r="477" spans="1:36" x14ac:dyDescent="0.25">
      <c r="A477" s="299" t="s">
        <v>4376</v>
      </c>
      <c r="B477" s="297" t="s">
        <v>4476</v>
      </c>
      <c r="C477" s="297" t="s">
        <v>4538</v>
      </c>
      <c r="D477" s="297" t="s">
        <v>4862</v>
      </c>
      <c r="E477" s="297" t="s">
        <v>4625</v>
      </c>
      <c r="F477" s="297" t="s">
        <v>4505</v>
      </c>
      <c r="G477" s="297">
        <v>8</v>
      </c>
      <c r="H477" s="297" t="s">
        <v>4760</v>
      </c>
      <c r="I477" s="297"/>
      <c r="J477" s="297"/>
      <c r="K477" s="297" t="s">
        <v>4710</v>
      </c>
      <c r="L477" s="297"/>
      <c r="M477" s="297"/>
      <c r="N477" s="297"/>
      <c r="O477" s="297"/>
      <c r="P477" s="297">
        <v>15.6</v>
      </c>
      <c r="Q477" s="297"/>
      <c r="R477" s="297"/>
      <c r="S477" s="297"/>
      <c r="T477" s="297" t="s">
        <v>4694</v>
      </c>
      <c r="U477" s="297" t="s">
        <v>4687</v>
      </c>
      <c r="V477" s="297">
        <v>43357</v>
      </c>
      <c r="W477" s="298" t="s">
        <v>6066</v>
      </c>
      <c r="X477" s="297" t="s">
        <v>4520</v>
      </c>
      <c r="Y477" s="299" t="s">
        <v>4376</v>
      </c>
      <c r="Z477" s="297" t="s">
        <v>4355</v>
      </c>
      <c r="AA477" s="300">
        <v>43358</v>
      </c>
      <c r="AB477" s="297" t="s">
        <v>6046</v>
      </c>
      <c r="AC477" s="297" t="s">
        <v>4510</v>
      </c>
      <c r="AD477" s="297" t="s">
        <v>61</v>
      </c>
      <c r="AE477" s="297"/>
      <c r="AF477" s="297"/>
      <c r="AG477" s="276" t="str">
        <f>VLOOKUP(A477,DataCv30!$Y$1:$BC$2027,24,FALSE)</f>
        <v>Cliente</v>
      </c>
      <c r="AH477" s="272" t="str">
        <f t="shared" si="7"/>
        <v>DDR4</v>
      </c>
      <c r="AI477" s="276">
        <v>4</v>
      </c>
      <c r="AJ477" s="276" t="s">
        <v>61</v>
      </c>
    </row>
    <row r="478" spans="1:36" x14ac:dyDescent="0.25">
      <c r="A478" s="299" t="s">
        <v>4377</v>
      </c>
      <c r="B478" s="297" t="s">
        <v>4476</v>
      </c>
      <c r="C478" s="297" t="s">
        <v>4538</v>
      </c>
      <c r="D478" s="297" t="s">
        <v>4862</v>
      </c>
      <c r="E478" s="297" t="s">
        <v>4625</v>
      </c>
      <c r="F478" s="297" t="s">
        <v>4505</v>
      </c>
      <c r="G478" s="297">
        <v>8</v>
      </c>
      <c r="H478" s="297" t="s">
        <v>4760</v>
      </c>
      <c r="I478" s="297"/>
      <c r="J478" s="297"/>
      <c r="K478" s="297" t="s">
        <v>4710</v>
      </c>
      <c r="L478" s="297"/>
      <c r="M478" s="297"/>
      <c r="N478" s="297"/>
      <c r="O478" s="297"/>
      <c r="P478" s="297">
        <v>15.6</v>
      </c>
      <c r="Q478" s="297"/>
      <c r="R478" s="297"/>
      <c r="S478" s="297"/>
      <c r="T478" s="297" t="s">
        <v>4694</v>
      </c>
      <c r="U478" s="297" t="s">
        <v>4687</v>
      </c>
      <c r="V478" s="297">
        <v>43357</v>
      </c>
      <c r="W478" s="298" t="s">
        <v>6067</v>
      </c>
      <c r="X478" s="297" t="s">
        <v>4520</v>
      </c>
      <c r="Y478" s="299" t="s">
        <v>4377</v>
      </c>
      <c r="Z478" s="297" t="s">
        <v>4355</v>
      </c>
      <c r="AA478" s="300">
        <v>43358</v>
      </c>
      <c r="AB478" s="297" t="s">
        <v>6046</v>
      </c>
      <c r="AC478" s="297" t="s">
        <v>4510</v>
      </c>
      <c r="AD478" s="297" t="s">
        <v>61</v>
      </c>
      <c r="AE478" s="297"/>
      <c r="AF478" s="297"/>
      <c r="AG478" s="276" t="str">
        <f>VLOOKUP(A478,DataCv30!$Y$1:$BC$2027,24,FALSE)</f>
        <v>Cliente</v>
      </c>
      <c r="AH478" s="272" t="str">
        <f t="shared" si="7"/>
        <v>DDR4</v>
      </c>
      <c r="AI478" s="276">
        <v>4</v>
      </c>
      <c r="AJ478" s="276" t="s">
        <v>61</v>
      </c>
    </row>
    <row r="479" spans="1:36" x14ac:dyDescent="0.25">
      <c r="A479" s="299" t="s">
        <v>4378</v>
      </c>
      <c r="B479" s="297" t="s">
        <v>4476</v>
      </c>
      <c r="C479" s="297" t="s">
        <v>4538</v>
      </c>
      <c r="D479" s="297" t="s">
        <v>4862</v>
      </c>
      <c r="E479" s="297" t="s">
        <v>4625</v>
      </c>
      <c r="F479" s="297" t="s">
        <v>4505</v>
      </c>
      <c r="G479" s="297">
        <v>8</v>
      </c>
      <c r="H479" s="297" t="s">
        <v>4760</v>
      </c>
      <c r="I479" s="297"/>
      <c r="J479" s="297"/>
      <c r="K479" s="297" t="s">
        <v>4710</v>
      </c>
      <c r="L479" s="297"/>
      <c r="M479" s="297"/>
      <c r="N479" s="297"/>
      <c r="O479" s="297"/>
      <c r="P479" s="297">
        <v>15.6</v>
      </c>
      <c r="Q479" s="297"/>
      <c r="R479" s="297"/>
      <c r="S479" s="297"/>
      <c r="T479" s="297" t="s">
        <v>4520</v>
      </c>
      <c r="U479" s="297" t="s">
        <v>4687</v>
      </c>
      <c r="V479" s="297">
        <v>43357</v>
      </c>
      <c r="W479" s="298" t="s">
        <v>6068</v>
      </c>
      <c r="X479" s="297" t="s">
        <v>4520</v>
      </c>
      <c r="Y479" s="299" t="s">
        <v>4378</v>
      </c>
      <c r="Z479" s="297" t="s">
        <v>4355</v>
      </c>
      <c r="AA479" s="300">
        <v>43358</v>
      </c>
      <c r="AB479" s="297" t="s">
        <v>6046</v>
      </c>
      <c r="AC479" s="297" t="s">
        <v>4510</v>
      </c>
      <c r="AD479" s="297" t="s">
        <v>61</v>
      </c>
      <c r="AE479" s="297"/>
      <c r="AF479" s="297"/>
      <c r="AG479" s="276" t="str">
        <f>VLOOKUP(A479,DataCv30!$Y$1:$BC$2027,24,FALSE)</f>
        <v>Cliente</v>
      </c>
      <c r="AH479" s="272" t="str">
        <f t="shared" si="7"/>
        <v>DDR4</v>
      </c>
      <c r="AI479" s="276">
        <v>4</v>
      </c>
      <c r="AJ479" s="276" t="s">
        <v>61</v>
      </c>
    </row>
    <row r="480" spans="1:36" x14ac:dyDescent="0.25">
      <c r="A480" s="299" t="s">
        <v>4379</v>
      </c>
      <c r="B480" s="297" t="s">
        <v>4476</v>
      </c>
      <c r="C480" s="297" t="s">
        <v>4538</v>
      </c>
      <c r="D480" s="297" t="s">
        <v>4862</v>
      </c>
      <c r="E480" s="297" t="s">
        <v>4625</v>
      </c>
      <c r="F480" s="297" t="s">
        <v>4505</v>
      </c>
      <c r="G480" s="297">
        <v>8</v>
      </c>
      <c r="H480" s="297" t="s">
        <v>4760</v>
      </c>
      <c r="I480" s="297"/>
      <c r="J480" s="297"/>
      <c r="K480" s="297" t="s">
        <v>4710</v>
      </c>
      <c r="L480" s="297"/>
      <c r="M480" s="297"/>
      <c r="N480" s="297"/>
      <c r="O480" s="297"/>
      <c r="P480" s="297">
        <v>15.6</v>
      </c>
      <c r="Q480" s="297"/>
      <c r="R480" s="297"/>
      <c r="S480" s="297"/>
      <c r="T480" s="297" t="s">
        <v>4694</v>
      </c>
      <c r="U480" s="297" t="s">
        <v>4687</v>
      </c>
      <c r="V480" s="297">
        <v>43357</v>
      </c>
      <c r="W480" s="298" t="s">
        <v>6069</v>
      </c>
      <c r="X480" s="297" t="s">
        <v>4520</v>
      </c>
      <c r="Y480" s="299" t="s">
        <v>4379</v>
      </c>
      <c r="Z480" s="297" t="s">
        <v>4355</v>
      </c>
      <c r="AA480" s="300">
        <v>43358</v>
      </c>
      <c r="AB480" s="297" t="s">
        <v>6046</v>
      </c>
      <c r="AC480" s="297" t="s">
        <v>4510</v>
      </c>
      <c r="AD480" s="297" t="s">
        <v>61</v>
      </c>
      <c r="AE480" s="297"/>
      <c r="AF480" s="297"/>
      <c r="AG480" s="276" t="str">
        <f>VLOOKUP(A480,DataCv30!$Y$1:$BC$2027,24,FALSE)</f>
        <v>Cliente</v>
      </c>
      <c r="AH480" s="272" t="str">
        <f t="shared" si="7"/>
        <v>DDR4</v>
      </c>
      <c r="AI480" s="276">
        <v>4</v>
      </c>
      <c r="AJ480" s="276" t="s">
        <v>61</v>
      </c>
    </row>
    <row r="481" spans="1:36" x14ac:dyDescent="0.25">
      <c r="A481" s="299" t="s">
        <v>4380</v>
      </c>
      <c r="B481" s="297" t="s">
        <v>4476</v>
      </c>
      <c r="C481" s="297" t="s">
        <v>4538</v>
      </c>
      <c r="D481" s="297" t="s">
        <v>4862</v>
      </c>
      <c r="E481" s="297" t="s">
        <v>4625</v>
      </c>
      <c r="F481" s="297" t="s">
        <v>4505</v>
      </c>
      <c r="G481" s="297">
        <v>8</v>
      </c>
      <c r="H481" s="297" t="s">
        <v>4760</v>
      </c>
      <c r="I481" s="297"/>
      <c r="J481" s="297"/>
      <c r="K481" s="297" t="s">
        <v>4710</v>
      </c>
      <c r="L481" s="297"/>
      <c r="M481" s="297"/>
      <c r="N481" s="297"/>
      <c r="O481" s="297"/>
      <c r="P481" s="297">
        <v>15.6</v>
      </c>
      <c r="Q481" s="297"/>
      <c r="R481" s="297"/>
      <c r="S481" s="297"/>
      <c r="T481" s="297" t="s">
        <v>4520</v>
      </c>
      <c r="U481" s="297" t="s">
        <v>4687</v>
      </c>
      <c r="V481" s="297">
        <v>43357</v>
      </c>
      <c r="W481" s="298" t="s">
        <v>6070</v>
      </c>
      <c r="X481" s="297" t="s">
        <v>4520</v>
      </c>
      <c r="Y481" s="299" t="s">
        <v>4380</v>
      </c>
      <c r="Z481" s="297" t="s">
        <v>4355</v>
      </c>
      <c r="AA481" s="300">
        <v>43358</v>
      </c>
      <c r="AB481" s="297" t="s">
        <v>6046</v>
      </c>
      <c r="AC481" s="297" t="s">
        <v>4510</v>
      </c>
      <c r="AD481" s="297" t="s">
        <v>61</v>
      </c>
      <c r="AE481" s="297"/>
      <c r="AF481" s="297"/>
      <c r="AG481" s="276" t="str">
        <f>VLOOKUP(A481,DataCv30!$Y$1:$BC$2027,24,FALSE)</f>
        <v>Cliente</v>
      </c>
      <c r="AH481" s="272" t="str">
        <f t="shared" si="7"/>
        <v>DDR4</v>
      </c>
      <c r="AI481" s="276">
        <v>4</v>
      </c>
      <c r="AJ481" s="276" t="s">
        <v>61</v>
      </c>
    </row>
    <row r="482" spans="1:36" x14ac:dyDescent="0.25">
      <c r="A482" s="299" t="s">
        <v>2597</v>
      </c>
      <c r="B482" s="297" t="s">
        <v>4476</v>
      </c>
      <c r="C482" s="297" t="s">
        <v>4511</v>
      </c>
      <c r="D482" s="297" t="s">
        <v>4747</v>
      </c>
      <c r="E482" s="297" t="s">
        <v>4909</v>
      </c>
      <c r="F482" s="297" t="s">
        <v>4513</v>
      </c>
      <c r="G482" s="297">
        <v>8</v>
      </c>
      <c r="H482" s="297" t="s">
        <v>4760</v>
      </c>
      <c r="I482" s="297"/>
      <c r="J482" s="297"/>
      <c r="K482" s="297" t="s">
        <v>4710</v>
      </c>
      <c r="L482" s="297"/>
      <c r="M482" s="297"/>
      <c r="N482" s="297" t="s">
        <v>4776</v>
      </c>
      <c r="O482" s="297"/>
      <c r="P482" s="297">
        <v>15.6</v>
      </c>
      <c r="Q482" s="297"/>
      <c r="R482" s="297"/>
      <c r="S482" s="297"/>
      <c r="T482" s="297"/>
      <c r="U482" s="297" t="s">
        <v>4678</v>
      </c>
      <c r="V482" s="297">
        <v>43358</v>
      </c>
      <c r="W482" s="298" t="s">
        <v>6071</v>
      </c>
      <c r="X482" s="297" t="s">
        <v>4520</v>
      </c>
      <c r="Y482" s="299" t="s">
        <v>2597</v>
      </c>
      <c r="Z482" s="297" t="s">
        <v>2548</v>
      </c>
      <c r="AA482" s="300">
        <v>44065</v>
      </c>
      <c r="AB482" s="297" t="s">
        <v>6072</v>
      </c>
      <c r="AC482" s="297" t="s">
        <v>4510</v>
      </c>
      <c r="AD482" s="297" t="s">
        <v>61</v>
      </c>
      <c r="AE482" s="297"/>
      <c r="AF482" s="297"/>
      <c r="AG482" s="276" t="str">
        <f>VLOOKUP(A482,DataCv30!$Y$1:$BC$2027,24,FALSE)</f>
        <v>Cliente</v>
      </c>
      <c r="AH482" s="272" t="str">
        <f t="shared" si="7"/>
        <v>DDR4</v>
      </c>
      <c r="AI482" s="276">
        <v>4</v>
      </c>
      <c r="AJ482" s="276" t="s">
        <v>61</v>
      </c>
    </row>
    <row r="483" spans="1:36" x14ac:dyDescent="0.25">
      <c r="A483" s="299" t="s">
        <v>434</v>
      </c>
      <c r="B483" s="297" t="s">
        <v>4476</v>
      </c>
      <c r="C483" s="297" t="s">
        <v>4511</v>
      </c>
      <c r="D483" s="297" t="s">
        <v>4747</v>
      </c>
      <c r="E483" s="297" t="s">
        <v>4909</v>
      </c>
      <c r="F483" s="297" t="s">
        <v>4513</v>
      </c>
      <c r="G483" s="297">
        <v>8</v>
      </c>
      <c r="H483" s="297" t="s">
        <v>4760</v>
      </c>
      <c r="I483" s="297"/>
      <c r="J483" s="297"/>
      <c r="K483" s="297" t="s">
        <v>4710</v>
      </c>
      <c r="L483" s="297"/>
      <c r="M483" s="297"/>
      <c r="N483" s="297" t="s">
        <v>4776</v>
      </c>
      <c r="O483" s="297"/>
      <c r="P483" s="297">
        <v>15.6</v>
      </c>
      <c r="Q483" s="297"/>
      <c r="R483" s="297"/>
      <c r="S483" s="297"/>
      <c r="T483" s="297"/>
      <c r="U483" s="297" t="s">
        <v>4687</v>
      </c>
      <c r="V483" s="297">
        <v>43367</v>
      </c>
      <c r="W483" s="298" t="s">
        <v>6073</v>
      </c>
      <c r="X483" s="297" t="s">
        <v>4520</v>
      </c>
      <c r="Y483" s="299" t="s">
        <v>434</v>
      </c>
      <c r="Z483" s="297" t="s">
        <v>430</v>
      </c>
      <c r="AA483" s="300">
        <v>43637</v>
      </c>
      <c r="AB483" s="297" t="s">
        <v>6074</v>
      </c>
      <c r="AC483" s="297" t="s">
        <v>4510</v>
      </c>
      <c r="AD483" s="297" t="s">
        <v>61</v>
      </c>
      <c r="AE483" s="297"/>
      <c r="AF483" s="297"/>
      <c r="AG483" s="276" t="str">
        <f>VLOOKUP(A483,DataCv30!$Y$1:$BC$2027,24,FALSE)</f>
        <v>Cliente</v>
      </c>
      <c r="AH483" s="272" t="str">
        <f t="shared" si="7"/>
        <v>DDR4</v>
      </c>
      <c r="AI483" s="276">
        <v>4</v>
      </c>
      <c r="AJ483" s="276" t="s">
        <v>61</v>
      </c>
    </row>
    <row r="484" spans="1:36" x14ac:dyDescent="0.25">
      <c r="A484" s="299" t="s">
        <v>1740</v>
      </c>
      <c r="B484" s="297" t="s">
        <v>4476</v>
      </c>
      <c r="C484" s="297" t="s">
        <v>4511</v>
      </c>
      <c r="D484" s="297" t="s">
        <v>4747</v>
      </c>
      <c r="E484" s="297" t="s">
        <v>4909</v>
      </c>
      <c r="F484" s="297" t="s">
        <v>4513</v>
      </c>
      <c r="G484" s="297">
        <v>8</v>
      </c>
      <c r="H484" s="297" t="s">
        <v>4760</v>
      </c>
      <c r="I484" s="297"/>
      <c r="J484" s="297"/>
      <c r="K484" s="297" t="s">
        <v>4710</v>
      </c>
      <c r="L484" s="297"/>
      <c r="M484" s="297"/>
      <c r="N484" s="297" t="s">
        <v>4776</v>
      </c>
      <c r="O484" s="297"/>
      <c r="P484" s="297">
        <v>15.6</v>
      </c>
      <c r="Q484" s="297"/>
      <c r="R484" s="297"/>
      <c r="S484" s="297"/>
      <c r="T484" s="297"/>
      <c r="U484" s="297" t="s">
        <v>4687</v>
      </c>
      <c r="V484" s="297">
        <v>43367</v>
      </c>
      <c r="W484" s="298" t="s">
        <v>6075</v>
      </c>
      <c r="X484" s="297" t="s">
        <v>4520</v>
      </c>
      <c r="Y484" s="299" t="s">
        <v>1740</v>
      </c>
      <c r="Z484" s="297" t="s">
        <v>1733</v>
      </c>
      <c r="AA484" s="300">
        <v>44021</v>
      </c>
      <c r="AB484" s="297" t="s">
        <v>4535</v>
      </c>
      <c r="AC484" s="297" t="s">
        <v>4510</v>
      </c>
      <c r="AD484" s="297" t="s">
        <v>61</v>
      </c>
      <c r="AE484" s="297"/>
      <c r="AF484" s="297"/>
      <c r="AG484" s="276" t="str">
        <f>VLOOKUP(A484,DataCv30!$Y$1:$BC$2027,24,FALSE)</f>
        <v>Cliente</v>
      </c>
      <c r="AH484" s="272" t="str">
        <f t="shared" si="7"/>
        <v>DDR4</v>
      </c>
      <c r="AI484" s="276">
        <v>4</v>
      </c>
      <c r="AJ484" s="276" t="s">
        <v>61</v>
      </c>
    </row>
    <row r="485" spans="1:36" x14ac:dyDescent="0.25">
      <c r="A485" s="299" t="s">
        <v>3327</v>
      </c>
      <c r="B485" s="297" t="s">
        <v>4476</v>
      </c>
      <c r="C485" s="297" t="s">
        <v>4511</v>
      </c>
      <c r="D485" s="297" t="s">
        <v>5885</v>
      </c>
      <c r="E485" s="297" t="s">
        <v>4909</v>
      </c>
      <c r="F485" s="297" t="s">
        <v>4513</v>
      </c>
      <c r="G485" s="297">
        <v>8</v>
      </c>
      <c r="H485" s="297" t="s">
        <v>8814</v>
      </c>
      <c r="I485" s="297"/>
      <c r="J485" s="297"/>
      <c r="K485" s="297" t="s">
        <v>4710</v>
      </c>
      <c r="L485" s="297"/>
      <c r="M485" s="297"/>
      <c r="N485" s="297" t="s">
        <v>4776</v>
      </c>
      <c r="O485" s="297"/>
      <c r="P485" s="297">
        <v>15.6</v>
      </c>
      <c r="Q485" s="297"/>
      <c r="R485" s="297"/>
      <c r="S485" s="297"/>
      <c r="T485" s="297"/>
      <c r="U485" s="297" t="s">
        <v>4678</v>
      </c>
      <c r="V485" s="297">
        <v>43369</v>
      </c>
      <c r="W485" s="298" t="s">
        <v>6076</v>
      </c>
      <c r="X485" s="297" t="s">
        <v>4520</v>
      </c>
      <c r="Y485" s="299" t="s">
        <v>3327</v>
      </c>
      <c r="Z485" s="297" t="s">
        <v>3310</v>
      </c>
      <c r="AA485" s="300">
        <v>43370</v>
      </c>
      <c r="AB485" s="297" t="s">
        <v>6077</v>
      </c>
      <c r="AC485" s="297" t="s">
        <v>4510</v>
      </c>
      <c r="AD485" s="297" t="s">
        <v>61</v>
      </c>
      <c r="AE485" s="297"/>
      <c r="AF485" s="297"/>
      <c r="AG485" s="276" t="str">
        <f>VLOOKUP(A485,DataCv30!$Y$1:$BC$2027,24,FALSE)</f>
        <v>Cliente</v>
      </c>
      <c r="AH485" s="272" t="str">
        <f t="shared" si="7"/>
        <v>DDR4</v>
      </c>
      <c r="AI485" s="276">
        <v>4</v>
      </c>
      <c r="AJ485" s="276" t="s">
        <v>61</v>
      </c>
    </row>
    <row r="486" spans="1:36" x14ac:dyDescent="0.25">
      <c r="A486" s="299" t="s">
        <v>440</v>
      </c>
      <c r="B486" s="297" t="s">
        <v>4476</v>
      </c>
      <c r="C486" s="297" t="s">
        <v>4511</v>
      </c>
      <c r="D486" s="297" t="s">
        <v>5885</v>
      </c>
      <c r="E486" s="297" t="s">
        <v>4909</v>
      </c>
      <c r="F486" s="297" t="s">
        <v>4513</v>
      </c>
      <c r="G486" s="297">
        <v>8</v>
      </c>
      <c r="H486" s="297" t="s">
        <v>8814</v>
      </c>
      <c r="I486" s="297"/>
      <c r="J486" s="297"/>
      <c r="K486" s="297" t="s">
        <v>4710</v>
      </c>
      <c r="L486" s="297"/>
      <c r="M486" s="297"/>
      <c r="N486" s="297" t="s">
        <v>4776</v>
      </c>
      <c r="O486" s="297"/>
      <c r="P486" s="297">
        <v>15.6</v>
      </c>
      <c r="Q486" s="297"/>
      <c r="R486" s="297"/>
      <c r="S486" s="297"/>
      <c r="T486" s="297"/>
      <c r="U486" s="297" t="s">
        <v>4678</v>
      </c>
      <c r="V486" s="297">
        <v>43369</v>
      </c>
      <c r="W486" s="298" t="s">
        <v>6078</v>
      </c>
      <c r="X486" s="297" t="s">
        <v>4520</v>
      </c>
      <c r="Y486" s="299" t="s">
        <v>440</v>
      </c>
      <c r="Z486" s="297" t="s">
        <v>430</v>
      </c>
      <c r="AA486" s="300">
        <v>43636</v>
      </c>
      <c r="AB486" s="297" t="s">
        <v>6079</v>
      </c>
      <c r="AC486" s="297" t="s">
        <v>4510</v>
      </c>
      <c r="AD486" s="297" t="s">
        <v>61</v>
      </c>
      <c r="AE486" s="297"/>
      <c r="AF486" s="297"/>
      <c r="AG486" s="276" t="str">
        <f>VLOOKUP(A486,DataCv30!$Y$1:$BC$2027,24,FALSE)</f>
        <v>Cliente</v>
      </c>
      <c r="AH486" s="272" t="str">
        <f t="shared" si="7"/>
        <v>DDR4</v>
      </c>
      <c r="AI486" s="276">
        <v>4</v>
      </c>
      <c r="AJ486" s="276" t="s">
        <v>61</v>
      </c>
    </row>
    <row r="487" spans="1:36" x14ac:dyDescent="0.25">
      <c r="A487" s="299" t="s">
        <v>443</v>
      </c>
      <c r="B487" s="297" t="s">
        <v>4476</v>
      </c>
      <c r="C487" s="297" t="s">
        <v>4511</v>
      </c>
      <c r="D487" s="297" t="s">
        <v>5885</v>
      </c>
      <c r="E487" s="297" t="s">
        <v>4909</v>
      </c>
      <c r="F487" s="297" t="s">
        <v>4513</v>
      </c>
      <c r="G487" s="297">
        <v>8</v>
      </c>
      <c r="H487" s="297" t="s">
        <v>8814</v>
      </c>
      <c r="I487" s="297"/>
      <c r="J487" s="297"/>
      <c r="K487" s="297" t="s">
        <v>4710</v>
      </c>
      <c r="L487" s="297"/>
      <c r="M487" s="297"/>
      <c r="N487" s="297" t="s">
        <v>4776</v>
      </c>
      <c r="O487" s="297"/>
      <c r="P487" s="297">
        <v>15.6</v>
      </c>
      <c r="Q487" s="297"/>
      <c r="R487" s="297"/>
      <c r="S487" s="297"/>
      <c r="T487" s="297"/>
      <c r="U487" s="297" t="s">
        <v>4678</v>
      </c>
      <c r="V487" s="297">
        <v>43369</v>
      </c>
      <c r="W487" s="298" t="s">
        <v>6080</v>
      </c>
      <c r="X487" s="297" t="s">
        <v>4520</v>
      </c>
      <c r="Y487" s="299" t="s">
        <v>443</v>
      </c>
      <c r="Z487" s="297" t="s">
        <v>1517</v>
      </c>
      <c r="AA487" s="300">
        <v>44089</v>
      </c>
      <c r="AB487" s="297" t="s">
        <v>6081</v>
      </c>
      <c r="AC487" s="297" t="s">
        <v>4510</v>
      </c>
      <c r="AD487" s="297" t="s">
        <v>61</v>
      </c>
      <c r="AE487" s="297"/>
      <c r="AF487" s="297"/>
      <c r="AG487" s="276" t="str">
        <f>VLOOKUP(A487,DataCv30!$Y$1:$BC$2027,24,FALSE)</f>
        <v>Cliente</v>
      </c>
      <c r="AH487" s="272" t="str">
        <f t="shared" si="7"/>
        <v>DDR4</v>
      </c>
      <c r="AI487" s="276">
        <v>4</v>
      </c>
      <c r="AJ487" s="276" t="s">
        <v>61</v>
      </c>
    </row>
    <row r="488" spans="1:36" x14ac:dyDescent="0.25">
      <c r="A488" s="299" t="s">
        <v>4262</v>
      </c>
      <c r="B488" s="297" t="s">
        <v>4476</v>
      </c>
      <c r="C488" s="297" t="s">
        <v>4538</v>
      </c>
      <c r="D488" s="297" t="s">
        <v>4676</v>
      </c>
      <c r="E488" s="297" t="s">
        <v>4677</v>
      </c>
      <c r="F488" s="297" t="s">
        <v>4505</v>
      </c>
      <c r="G488" s="297">
        <v>8</v>
      </c>
      <c r="H488" s="297" t="s">
        <v>4760</v>
      </c>
      <c r="I488" s="297"/>
      <c r="J488" s="297"/>
      <c r="K488" s="297" t="s">
        <v>4710</v>
      </c>
      <c r="L488" s="297"/>
      <c r="M488" s="297"/>
      <c r="N488" s="297"/>
      <c r="O488" s="297"/>
      <c r="P488" s="297">
        <v>14</v>
      </c>
      <c r="Q488" s="297"/>
      <c r="R488" s="297"/>
      <c r="S488" s="297"/>
      <c r="T488" s="297"/>
      <c r="U488" s="297" t="s">
        <v>4687</v>
      </c>
      <c r="V488" s="297">
        <v>43369</v>
      </c>
      <c r="W488" s="298" t="s">
        <v>6094</v>
      </c>
      <c r="X488" s="297" t="s">
        <v>4520</v>
      </c>
      <c r="Y488" s="299" t="s">
        <v>4262</v>
      </c>
      <c r="Z488" s="297" t="s">
        <v>4242</v>
      </c>
      <c r="AA488" s="300">
        <v>43431</v>
      </c>
      <c r="AB488" s="297" t="s">
        <v>6095</v>
      </c>
      <c r="AC488" s="297" t="s">
        <v>4510</v>
      </c>
      <c r="AD488" s="297" t="s">
        <v>61</v>
      </c>
      <c r="AE488" s="297"/>
      <c r="AF488" s="297"/>
      <c r="AG488" s="276" t="str">
        <f>VLOOKUP(A488,DataCv30!$Y$1:$BC$2027,24,FALSE)</f>
        <v>Cliente</v>
      </c>
      <c r="AH488" s="272" t="str">
        <f t="shared" si="7"/>
        <v>DDR4</v>
      </c>
      <c r="AI488" s="276">
        <v>4</v>
      </c>
      <c r="AJ488" s="276" t="s">
        <v>61</v>
      </c>
    </row>
    <row r="489" spans="1:36" x14ac:dyDescent="0.25">
      <c r="A489" s="299" t="s">
        <v>4265</v>
      </c>
      <c r="B489" s="297" t="s">
        <v>4476</v>
      </c>
      <c r="C489" s="297" t="s">
        <v>4538</v>
      </c>
      <c r="D489" s="297" t="s">
        <v>4676</v>
      </c>
      <c r="E489" s="297" t="s">
        <v>4677</v>
      </c>
      <c r="F489" s="297" t="s">
        <v>4505</v>
      </c>
      <c r="G489" s="297">
        <v>8</v>
      </c>
      <c r="H489" s="297" t="s">
        <v>4760</v>
      </c>
      <c r="I489" s="297"/>
      <c r="J489" s="297"/>
      <c r="K489" s="297" t="s">
        <v>4710</v>
      </c>
      <c r="L489" s="297"/>
      <c r="M489" s="297"/>
      <c r="N489" s="297"/>
      <c r="O489" s="297"/>
      <c r="P489" s="297">
        <v>14</v>
      </c>
      <c r="Q489" s="297"/>
      <c r="R489" s="297"/>
      <c r="S489" s="297"/>
      <c r="T489" s="297"/>
      <c r="U489" s="297" t="s">
        <v>4687</v>
      </c>
      <c r="V489" s="297">
        <v>43369</v>
      </c>
      <c r="W489" s="298" t="s">
        <v>6096</v>
      </c>
      <c r="X489" s="297" t="s">
        <v>4520</v>
      </c>
      <c r="Y489" s="299" t="s">
        <v>4265</v>
      </c>
      <c r="Z489" s="297" t="s">
        <v>4242</v>
      </c>
      <c r="AA489" s="300">
        <v>43370</v>
      </c>
      <c r="AB489" s="297" t="s">
        <v>6097</v>
      </c>
      <c r="AC489" s="297" t="s">
        <v>4510</v>
      </c>
      <c r="AD489" s="297" t="s">
        <v>61</v>
      </c>
      <c r="AE489" s="297"/>
      <c r="AF489" s="297"/>
      <c r="AG489" s="276" t="str">
        <f>VLOOKUP(A489,DataCv30!$Y$1:$BC$2027,24,FALSE)</f>
        <v>Cliente</v>
      </c>
      <c r="AH489" s="272" t="str">
        <f t="shared" si="7"/>
        <v>DDR4</v>
      </c>
      <c r="AI489" s="276">
        <v>4</v>
      </c>
      <c r="AJ489" s="276" t="s">
        <v>61</v>
      </c>
    </row>
    <row r="490" spans="1:36" x14ac:dyDescent="0.25">
      <c r="A490" s="299" t="s">
        <v>4268</v>
      </c>
      <c r="B490" s="297" t="s">
        <v>4476</v>
      </c>
      <c r="C490" s="297" t="s">
        <v>4538</v>
      </c>
      <c r="D490" s="297" t="s">
        <v>4685</v>
      </c>
      <c r="E490" s="297" t="s">
        <v>4686</v>
      </c>
      <c r="F490" s="297" t="s">
        <v>4505</v>
      </c>
      <c r="G490" s="297">
        <v>8</v>
      </c>
      <c r="H490" s="297" t="s">
        <v>4760</v>
      </c>
      <c r="I490" s="297"/>
      <c r="J490" s="297"/>
      <c r="K490" s="297" t="s">
        <v>4710</v>
      </c>
      <c r="L490" s="297"/>
      <c r="M490" s="297"/>
      <c r="N490" s="297"/>
      <c r="O490" s="297"/>
      <c r="P490" s="297"/>
      <c r="Q490" s="297"/>
      <c r="R490" s="297"/>
      <c r="S490" s="297"/>
      <c r="T490" s="297" t="s">
        <v>4520</v>
      </c>
      <c r="U490" s="297" t="s">
        <v>4687</v>
      </c>
      <c r="V490" s="297">
        <v>43376</v>
      </c>
      <c r="W490" s="298" t="s">
        <v>6107</v>
      </c>
      <c r="X490" s="297" t="s">
        <v>4520</v>
      </c>
      <c r="Y490" s="299" t="s">
        <v>4268</v>
      </c>
      <c r="Z490" s="297" t="s">
        <v>4242</v>
      </c>
      <c r="AA490" s="300">
        <v>43376</v>
      </c>
      <c r="AB490" s="297" t="s">
        <v>6108</v>
      </c>
      <c r="AC490" s="297" t="s">
        <v>4510</v>
      </c>
      <c r="AD490" s="297" t="s">
        <v>61</v>
      </c>
      <c r="AE490" s="297"/>
      <c r="AF490" s="297"/>
      <c r="AG490" s="276" t="str">
        <f>VLOOKUP(A490,DataCv30!$Y$1:$BC$2027,24,FALSE)</f>
        <v>Cliente</v>
      </c>
      <c r="AH490" s="272" t="str">
        <f t="shared" si="7"/>
        <v>DDR4</v>
      </c>
      <c r="AI490" s="276">
        <v>4</v>
      </c>
      <c r="AJ490" s="276" t="s">
        <v>61</v>
      </c>
    </row>
    <row r="491" spans="1:36" x14ac:dyDescent="0.25">
      <c r="A491" s="299" t="s">
        <v>829</v>
      </c>
      <c r="B491" s="297" t="s">
        <v>4476</v>
      </c>
      <c r="C491" s="297" t="s">
        <v>4511</v>
      </c>
      <c r="D491" s="297" t="s">
        <v>6111</v>
      </c>
      <c r="E491" s="297" t="s">
        <v>4512</v>
      </c>
      <c r="F491" s="297" t="s">
        <v>4513</v>
      </c>
      <c r="G491" s="297">
        <v>8</v>
      </c>
      <c r="H491" s="297" t="s">
        <v>11130</v>
      </c>
      <c r="I491" s="297"/>
      <c r="J491" s="297"/>
      <c r="K491" s="297" t="s">
        <v>4710</v>
      </c>
      <c r="L491" s="297"/>
      <c r="M491" s="297"/>
      <c r="N491" s="297" t="s">
        <v>5511</v>
      </c>
      <c r="O491" s="297"/>
      <c r="P491" s="297">
        <v>15.6</v>
      </c>
      <c r="Q491" s="297"/>
      <c r="R491" s="297"/>
      <c r="S491" s="297"/>
      <c r="T491" s="297" t="s">
        <v>4694</v>
      </c>
      <c r="U491" s="297" t="s">
        <v>4678</v>
      </c>
      <c r="V491" s="297">
        <v>43377</v>
      </c>
      <c r="W491" s="298" t="s">
        <v>6112</v>
      </c>
      <c r="X491" s="297" t="s">
        <v>4520</v>
      </c>
      <c r="Y491" s="299" t="s">
        <v>829</v>
      </c>
      <c r="Z491" s="297" t="s">
        <v>1065</v>
      </c>
      <c r="AA491" s="300">
        <v>44098</v>
      </c>
      <c r="AB491" s="297" t="s">
        <v>6113</v>
      </c>
      <c r="AC491" s="297" t="s">
        <v>4510</v>
      </c>
      <c r="AD491" s="297" t="s">
        <v>61</v>
      </c>
      <c r="AE491" s="297"/>
      <c r="AF491" s="297"/>
      <c r="AG491" s="276" t="str">
        <f>VLOOKUP(A491,DataCv30!$Y$1:$BC$2027,24,FALSE)</f>
        <v>Cliente</v>
      </c>
      <c r="AH491" s="272" t="str">
        <f t="shared" si="7"/>
        <v>DDR4</v>
      </c>
      <c r="AI491" s="276">
        <v>4</v>
      </c>
      <c r="AJ491" s="276" t="s">
        <v>61</v>
      </c>
    </row>
    <row r="492" spans="1:36" x14ac:dyDescent="0.25">
      <c r="A492" s="299" t="s">
        <v>3332</v>
      </c>
      <c r="B492" s="297" t="s">
        <v>4476</v>
      </c>
      <c r="C492" s="297" t="s">
        <v>4511</v>
      </c>
      <c r="D492" s="297" t="s">
        <v>6111</v>
      </c>
      <c r="E492" s="297" t="s">
        <v>4512</v>
      </c>
      <c r="F492" s="297" t="s">
        <v>4513</v>
      </c>
      <c r="G492" s="297">
        <v>8</v>
      </c>
      <c r="H492" s="297" t="s">
        <v>11130</v>
      </c>
      <c r="I492" s="297"/>
      <c r="J492" s="297"/>
      <c r="K492" s="297" t="s">
        <v>4710</v>
      </c>
      <c r="L492" s="297"/>
      <c r="M492" s="297"/>
      <c r="N492" s="297" t="s">
        <v>5511</v>
      </c>
      <c r="O492" s="297"/>
      <c r="P492" s="297">
        <v>15.6</v>
      </c>
      <c r="Q492" s="297"/>
      <c r="R492" s="297"/>
      <c r="S492" s="297"/>
      <c r="T492" s="297" t="s">
        <v>4694</v>
      </c>
      <c r="U492" s="297" t="s">
        <v>4678</v>
      </c>
      <c r="V492" s="297">
        <v>43377</v>
      </c>
      <c r="W492" s="298" t="s">
        <v>6114</v>
      </c>
      <c r="X492" s="297" t="s">
        <v>4520</v>
      </c>
      <c r="Y492" s="299" t="s">
        <v>3332</v>
      </c>
      <c r="Z492" s="297" t="s">
        <v>3310</v>
      </c>
      <c r="AA492" s="300">
        <v>43866</v>
      </c>
      <c r="AB492" s="297" t="s">
        <v>6115</v>
      </c>
      <c r="AC492" s="297" t="s">
        <v>4510</v>
      </c>
      <c r="AD492" s="297" t="s">
        <v>61</v>
      </c>
      <c r="AE492" s="297"/>
      <c r="AF492" s="297"/>
      <c r="AG492" s="276" t="str">
        <f>VLOOKUP(A492,DataCv30!$Y$1:$BC$2027,24,FALSE)</f>
        <v>Cliente</v>
      </c>
      <c r="AH492" s="272" t="str">
        <f t="shared" si="7"/>
        <v>DDR4</v>
      </c>
      <c r="AI492" s="276">
        <v>4</v>
      </c>
      <c r="AJ492" s="276" t="s">
        <v>61</v>
      </c>
    </row>
    <row r="493" spans="1:36" x14ac:dyDescent="0.25">
      <c r="A493" s="299" t="s">
        <v>1807</v>
      </c>
      <c r="B493" s="297" t="s">
        <v>4476</v>
      </c>
      <c r="C493" s="297" t="s">
        <v>4511</v>
      </c>
      <c r="D493" s="297" t="s">
        <v>6111</v>
      </c>
      <c r="E493" s="297" t="s">
        <v>4512</v>
      </c>
      <c r="F493" s="297" t="s">
        <v>4513</v>
      </c>
      <c r="G493" s="297">
        <v>8</v>
      </c>
      <c r="H493" s="297" t="s">
        <v>11130</v>
      </c>
      <c r="I493" s="297"/>
      <c r="J493" s="297"/>
      <c r="K493" s="297" t="s">
        <v>4710</v>
      </c>
      <c r="L493" s="297"/>
      <c r="M493" s="297"/>
      <c r="N493" s="297" t="s">
        <v>5511</v>
      </c>
      <c r="O493" s="297"/>
      <c r="P493" s="297">
        <v>15.6</v>
      </c>
      <c r="Q493" s="297"/>
      <c r="R493" s="297"/>
      <c r="S493" s="297"/>
      <c r="T493" s="297" t="s">
        <v>4694</v>
      </c>
      <c r="U493" s="297" t="s">
        <v>4678</v>
      </c>
      <c r="V493" s="297">
        <v>43377</v>
      </c>
      <c r="W493" s="298" t="s">
        <v>6116</v>
      </c>
      <c r="X493" s="297" t="s">
        <v>4520</v>
      </c>
      <c r="Y493" s="299" t="s">
        <v>1807</v>
      </c>
      <c r="Z493" s="297" t="s">
        <v>1797</v>
      </c>
      <c r="AA493" s="300">
        <v>44083</v>
      </c>
      <c r="AB493" s="297" t="s">
        <v>6117</v>
      </c>
      <c r="AC493" s="297" t="s">
        <v>4510</v>
      </c>
      <c r="AD493" s="297" t="s">
        <v>61</v>
      </c>
      <c r="AE493" s="297"/>
      <c r="AF493" s="297"/>
      <c r="AG493" s="276" t="str">
        <f>VLOOKUP(A493,DataCv30!$Y$1:$BC$2027,24,FALSE)</f>
        <v>Cliente</v>
      </c>
      <c r="AH493" s="272" t="str">
        <f t="shared" si="7"/>
        <v>DDR4</v>
      </c>
      <c r="AI493" s="276">
        <v>4</v>
      </c>
      <c r="AJ493" s="276" t="s">
        <v>61</v>
      </c>
    </row>
    <row r="494" spans="1:36" x14ac:dyDescent="0.25">
      <c r="A494" s="299" t="s">
        <v>2513</v>
      </c>
      <c r="B494" s="297" t="s">
        <v>4476</v>
      </c>
      <c r="C494" s="297" t="s">
        <v>4511</v>
      </c>
      <c r="D494" s="297" t="s">
        <v>6111</v>
      </c>
      <c r="E494" s="297" t="s">
        <v>4512</v>
      </c>
      <c r="F494" s="297" t="s">
        <v>4513</v>
      </c>
      <c r="G494" s="297">
        <v>8</v>
      </c>
      <c r="H494" s="297" t="s">
        <v>11130</v>
      </c>
      <c r="I494" s="297"/>
      <c r="J494" s="297"/>
      <c r="K494" s="297" t="s">
        <v>4710</v>
      </c>
      <c r="L494" s="297"/>
      <c r="M494" s="297"/>
      <c r="N494" s="297" t="s">
        <v>5511</v>
      </c>
      <c r="O494" s="297"/>
      <c r="P494" s="297">
        <v>15.6</v>
      </c>
      <c r="Q494" s="297"/>
      <c r="R494" s="297"/>
      <c r="S494" s="297"/>
      <c r="T494" s="297" t="s">
        <v>4694</v>
      </c>
      <c r="U494" s="297" t="s">
        <v>4678</v>
      </c>
      <c r="V494" s="297">
        <v>43377</v>
      </c>
      <c r="W494" s="298" t="s">
        <v>6118</v>
      </c>
      <c r="X494" s="297" t="s">
        <v>4520</v>
      </c>
      <c r="Y494" s="299" t="s">
        <v>2513</v>
      </c>
      <c r="Z494" s="297" t="s">
        <v>2497</v>
      </c>
      <c r="AA494" s="300">
        <v>43905</v>
      </c>
      <c r="AB494" s="297" t="s">
        <v>6119</v>
      </c>
      <c r="AC494" s="297" t="s">
        <v>4510</v>
      </c>
      <c r="AD494" s="297" t="s">
        <v>61</v>
      </c>
      <c r="AE494" s="297"/>
      <c r="AF494" s="297"/>
      <c r="AG494" s="276" t="str">
        <f>VLOOKUP(A494,DataCv30!$Y$1:$BC$2027,24,FALSE)</f>
        <v>Cliente</v>
      </c>
      <c r="AH494" s="272" t="str">
        <f t="shared" si="7"/>
        <v>DDR4</v>
      </c>
      <c r="AI494" s="276">
        <v>4</v>
      </c>
      <c r="AJ494" s="276" t="s">
        <v>61</v>
      </c>
    </row>
    <row r="495" spans="1:36" x14ac:dyDescent="0.25">
      <c r="A495" s="299" t="s">
        <v>1060</v>
      </c>
      <c r="B495" s="297" t="s">
        <v>4476</v>
      </c>
      <c r="C495" s="297" t="s">
        <v>4511</v>
      </c>
      <c r="D495" s="297" t="s">
        <v>6111</v>
      </c>
      <c r="E495" s="297" t="s">
        <v>4512</v>
      </c>
      <c r="F495" s="297" t="s">
        <v>4513</v>
      </c>
      <c r="G495" s="297">
        <v>8</v>
      </c>
      <c r="H495" s="297" t="s">
        <v>11130</v>
      </c>
      <c r="I495" s="297"/>
      <c r="J495" s="297"/>
      <c r="K495" s="297" t="s">
        <v>4710</v>
      </c>
      <c r="L495" s="297"/>
      <c r="M495" s="297"/>
      <c r="N495" s="297" t="s">
        <v>5511</v>
      </c>
      <c r="O495" s="297"/>
      <c r="P495" s="297">
        <v>15.6</v>
      </c>
      <c r="Q495" s="297"/>
      <c r="R495" s="297"/>
      <c r="S495" s="297"/>
      <c r="T495" s="297" t="s">
        <v>4694</v>
      </c>
      <c r="U495" s="297" t="s">
        <v>4678</v>
      </c>
      <c r="V495" s="297">
        <v>43377</v>
      </c>
      <c r="W495" s="298" t="s">
        <v>6120</v>
      </c>
      <c r="X495" s="297" t="s">
        <v>4520</v>
      </c>
      <c r="Y495" s="299" t="s">
        <v>1060</v>
      </c>
      <c r="Z495" s="297" t="s">
        <v>1051</v>
      </c>
      <c r="AA495" s="300">
        <v>43564</v>
      </c>
      <c r="AB495" s="297" t="s">
        <v>6121</v>
      </c>
      <c r="AC495" s="297" t="s">
        <v>4510</v>
      </c>
      <c r="AD495" s="297" t="s">
        <v>61</v>
      </c>
      <c r="AE495" s="297"/>
      <c r="AF495" s="297"/>
      <c r="AG495" s="276" t="str">
        <f>VLOOKUP(A495,DataCv30!$Y$1:$BC$2027,24,FALSE)</f>
        <v>Cliente</v>
      </c>
      <c r="AH495" s="272" t="str">
        <f t="shared" si="7"/>
        <v>DDR4</v>
      </c>
      <c r="AI495" s="276">
        <v>4</v>
      </c>
      <c r="AJ495" s="276" t="s">
        <v>61</v>
      </c>
    </row>
    <row r="496" spans="1:36" x14ac:dyDescent="0.25">
      <c r="A496" s="299" t="s">
        <v>2718</v>
      </c>
      <c r="B496" s="297" t="s">
        <v>4476</v>
      </c>
      <c r="C496" s="297" t="s">
        <v>4511</v>
      </c>
      <c r="D496" s="297" t="s">
        <v>6111</v>
      </c>
      <c r="E496" s="297" t="s">
        <v>4512</v>
      </c>
      <c r="F496" s="297" t="s">
        <v>4513</v>
      </c>
      <c r="G496" s="297">
        <v>8</v>
      </c>
      <c r="H496" s="297" t="s">
        <v>11130</v>
      </c>
      <c r="I496" s="297"/>
      <c r="J496" s="297"/>
      <c r="K496" s="297" t="s">
        <v>4710</v>
      </c>
      <c r="L496" s="297"/>
      <c r="M496" s="297"/>
      <c r="N496" s="297" t="s">
        <v>5511</v>
      </c>
      <c r="O496" s="297"/>
      <c r="P496" s="297">
        <v>15.6</v>
      </c>
      <c r="Q496" s="297"/>
      <c r="R496" s="297"/>
      <c r="S496" s="297"/>
      <c r="T496" s="297" t="s">
        <v>4694</v>
      </c>
      <c r="U496" s="297" t="s">
        <v>4678</v>
      </c>
      <c r="V496" s="297">
        <v>43377</v>
      </c>
      <c r="W496" s="298" t="s">
        <v>6122</v>
      </c>
      <c r="X496" s="297" t="s">
        <v>4520</v>
      </c>
      <c r="Y496" s="299" t="s">
        <v>2718</v>
      </c>
      <c r="Z496" s="297" t="s">
        <v>2688</v>
      </c>
      <c r="AA496" s="300">
        <v>44025</v>
      </c>
      <c r="AB496" s="297" t="s">
        <v>5364</v>
      </c>
      <c r="AC496" s="297" t="s">
        <v>4510</v>
      </c>
      <c r="AD496" s="297" t="s">
        <v>61</v>
      </c>
      <c r="AE496" s="297"/>
      <c r="AF496" s="297"/>
      <c r="AG496" s="276" t="str">
        <f>VLOOKUP(A496,DataCv30!$Y$1:$BC$2027,24,FALSE)</f>
        <v>Cliente</v>
      </c>
      <c r="AH496" s="272" t="str">
        <f t="shared" si="7"/>
        <v>DDR4</v>
      </c>
      <c r="AI496" s="276">
        <v>4</v>
      </c>
      <c r="AJ496" s="276" t="s">
        <v>61</v>
      </c>
    </row>
    <row r="497" spans="1:36" x14ac:dyDescent="0.25">
      <c r="A497" s="299" t="s">
        <v>2776</v>
      </c>
      <c r="B497" s="297" t="s">
        <v>4476</v>
      </c>
      <c r="C497" s="297" t="s">
        <v>4503</v>
      </c>
      <c r="D497" s="297" t="s">
        <v>4882</v>
      </c>
      <c r="E497" s="297" t="s">
        <v>4883</v>
      </c>
      <c r="F497" s="297" t="s">
        <v>4505</v>
      </c>
      <c r="G497" s="297">
        <v>7</v>
      </c>
      <c r="H497" s="297" t="s">
        <v>4760</v>
      </c>
      <c r="I497" s="297"/>
      <c r="J497" s="297"/>
      <c r="K497" s="297" t="s">
        <v>4710</v>
      </c>
      <c r="L497" s="297"/>
      <c r="M497" s="297"/>
      <c r="N497" s="297"/>
      <c r="O497" s="297"/>
      <c r="P497" s="297">
        <v>14</v>
      </c>
      <c r="Q497" s="297"/>
      <c r="R497" s="297"/>
      <c r="S497" s="297"/>
      <c r="T497" s="297"/>
      <c r="U497" s="297" t="s">
        <v>4653</v>
      </c>
      <c r="V497" s="297">
        <v>43379</v>
      </c>
      <c r="W497" s="298" t="s">
        <v>6123</v>
      </c>
      <c r="X497" s="297" t="s">
        <v>4520</v>
      </c>
      <c r="Y497" s="299" t="s">
        <v>2776</v>
      </c>
      <c r="Z497" s="297" t="s">
        <v>2759</v>
      </c>
      <c r="AA497" s="300">
        <v>43902</v>
      </c>
      <c r="AB497" s="297" t="s">
        <v>6124</v>
      </c>
      <c r="AC497" s="297" t="s">
        <v>4510</v>
      </c>
      <c r="AD497" s="297" t="s">
        <v>61</v>
      </c>
      <c r="AE497" s="297"/>
      <c r="AF497" s="297"/>
      <c r="AG497" s="276" t="str">
        <f>VLOOKUP(A497,DataCv30!$Y$1:$BC$2027,24,FALSE)</f>
        <v>Cliente</v>
      </c>
      <c r="AH497" s="272" t="str">
        <f t="shared" si="7"/>
        <v>DDR4</v>
      </c>
      <c r="AI497" s="276">
        <v>4</v>
      </c>
      <c r="AJ497" s="276" t="s">
        <v>61</v>
      </c>
    </row>
    <row r="498" spans="1:36" x14ac:dyDescent="0.25">
      <c r="A498" s="299" t="s">
        <v>2778</v>
      </c>
      <c r="B498" s="297" t="s">
        <v>4476</v>
      </c>
      <c r="C498" s="297" t="s">
        <v>4503</v>
      </c>
      <c r="D498" s="297" t="s">
        <v>4882</v>
      </c>
      <c r="E498" s="297" t="s">
        <v>4883</v>
      </c>
      <c r="F498" s="297" t="s">
        <v>4505</v>
      </c>
      <c r="G498" s="297">
        <v>7</v>
      </c>
      <c r="H498" s="297" t="s">
        <v>4760</v>
      </c>
      <c r="I498" s="297"/>
      <c r="J498" s="297"/>
      <c r="K498" s="297" t="s">
        <v>4710</v>
      </c>
      <c r="L498" s="297"/>
      <c r="M498" s="297"/>
      <c r="N498" s="297"/>
      <c r="O498" s="297"/>
      <c r="P498" s="297">
        <v>14</v>
      </c>
      <c r="Q498" s="297"/>
      <c r="R498" s="297"/>
      <c r="S498" s="297"/>
      <c r="T498" s="297"/>
      <c r="U498" s="297" t="s">
        <v>4653</v>
      </c>
      <c r="V498" s="297">
        <v>43379</v>
      </c>
      <c r="W498" s="298" t="s">
        <v>6130</v>
      </c>
      <c r="X498" s="297" t="s">
        <v>4520</v>
      </c>
      <c r="Y498" s="299" t="s">
        <v>2778</v>
      </c>
      <c r="Z498" s="297" t="s">
        <v>3742</v>
      </c>
      <c r="AA498" s="300">
        <v>44009</v>
      </c>
      <c r="AB498" s="297" t="s">
        <v>4599</v>
      </c>
      <c r="AC498" s="297" t="s">
        <v>4549</v>
      </c>
      <c r="AD498" s="297" t="s">
        <v>61</v>
      </c>
      <c r="AE498" s="297"/>
      <c r="AF498" s="297"/>
      <c r="AG498" s="276" t="str">
        <f>VLOOKUP(A498,DataCv30!$Y$1:$BC$2027,24,FALSE)</f>
        <v>Cliente</v>
      </c>
      <c r="AH498" s="272" t="str">
        <f t="shared" si="7"/>
        <v>DDR4</v>
      </c>
      <c r="AI498" s="276">
        <v>4</v>
      </c>
      <c r="AJ498" s="276" t="s">
        <v>61</v>
      </c>
    </row>
    <row r="499" spans="1:36" x14ac:dyDescent="0.25">
      <c r="A499" s="299" t="s">
        <v>368</v>
      </c>
      <c r="B499" s="297" t="s">
        <v>4476</v>
      </c>
      <c r="C499" s="297" t="s">
        <v>4503</v>
      </c>
      <c r="D499" s="297" t="s">
        <v>4882</v>
      </c>
      <c r="E499" s="297" t="s">
        <v>4883</v>
      </c>
      <c r="F499" s="297" t="s">
        <v>4505</v>
      </c>
      <c r="G499" s="297">
        <v>7</v>
      </c>
      <c r="H499" s="297" t="s">
        <v>4760</v>
      </c>
      <c r="I499" s="297"/>
      <c r="J499" s="297"/>
      <c r="K499" s="297" t="s">
        <v>4710</v>
      </c>
      <c r="L499" s="297"/>
      <c r="M499" s="297"/>
      <c r="N499" s="297"/>
      <c r="O499" s="297"/>
      <c r="P499" s="297">
        <v>14</v>
      </c>
      <c r="Q499" s="297"/>
      <c r="R499" s="297"/>
      <c r="S499" s="297"/>
      <c r="T499" s="297"/>
      <c r="U499" s="297" t="s">
        <v>4653</v>
      </c>
      <c r="V499" s="297">
        <v>43379</v>
      </c>
      <c r="W499" s="298" t="s">
        <v>6131</v>
      </c>
      <c r="X499" s="297" t="s">
        <v>4520</v>
      </c>
      <c r="Y499" s="299" t="s">
        <v>368</v>
      </c>
      <c r="Z499" s="297" t="s">
        <v>2203</v>
      </c>
      <c r="AA499" s="300">
        <v>44095</v>
      </c>
      <c r="AB499" s="297" t="s">
        <v>5790</v>
      </c>
      <c r="AC499" s="297" t="s">
        <v>4510</v>
      </c>
      <c r="AD499" s="297" t="s">
        <v>61</v>
      </c>
      <c r="AE499" s="297"/>
      <c r="AF499" s="297"/>
      <c r="AG499" s="276" t="str">
        <f>VLOOKUP(A499,DataCv30!$Y$1:$BC$2027,24,FALSE)</f>
        <v>Cliente</v>
      </c>
      <c r="AH499" s="272" t="str">
        <f t="shared" si="7"/>
        <v>DDR4</v>
      </c>
      <c r="AI499" s="276">
        <v>4</v>
      </c>
      <c r="AJ499" s="276" t="s">
        <v>61</v>
      </c>
    </row>
    <row r="500" spans="1:36" x14ac:dyDescent="0.25">
      <c r="A500" s="299" t="s">
        <v>881</v>
      </c>
      <c r="B500" s="297" t="s">
        <v>4476</v>
      </c>
      <c r="C500" s="297" t="s">
        <v>4511</v>
      </c>
      <c r="D500" s="297" t="s">
        <v>4899</v>
      </c>
      <c r="E500" s="297" t="s">
        <v>4900</v>
      </c>
      <c r="F500" s="297" t="s">
        <v>4505</v>
      </c>
      <c r="G500" s="297">
        <v>7</v>
      </c>
      <c r="H500" s="297" t="s">
        <v>5511</v>
      </c>
      <c r="I500" s="297"/>
      <c r="J500" s="297"/>
      <c r="K500" s="297" t="s">
        <v>4710</v>
      </c>
      <c r="L500" s="297"/>
      <c r="M500" s="297"/>
      <c r="N500" s="297"/>
      <c r="O500" s="297"/>
      <c r="P500" s="297">
        <v>15.6</v>
      </c>
      <c r="Q500" s="297"/>
      <c r="R500" s="297"/>
      <c r="S500" s="297"/>
      <c r="T500" s="297"/>
      <c r="U500" s="297" t="s">
        <v>4653</v>
      </c>
      <c r="V500" s="297">
        <v>43383</v>
      </c>
      <c r="W500" s="298" t="s">
        <v>6132</v>
      </c>
      <c r="X500" s="297" t="s">
        <v>4520</v>
      </c>
      <c r="Y500" s="299" t="s">
        <v>881</v>
      </c>
      <c r="Z500" s="297" t="s">
        <v>875</v>
      </c>
      <c r="AA500" s="300">
        <v>43530</v>
      </c>
      <c r="AB500" s="297" t="s">
        <v>6133</v>
      </c>
      <c r="AC500" s="297" t="s">
        <v>4510</v>
      </c>
      <c r="AD500" s="297" t="s">
        <v>61</v>
      </c>
      <c r="AE500" s="297"/>
      <c r="AF500" s="297"/>
      <c r="AG500" s="276" t="str">
        <f>VLOOKUP(A500,DataCv30!$Y$1:$BC$2027,24,FALSE)</f>
        <v>Cliente</v>
      </c>
      <c r="AH500" s="272" t="str">
        <f t="shared" si="7"/>
        <v>DDR4</v>
      </c>
      <c r="AI500" s="276">
        <v>4</v>
      </c>
      <c r="AJ500" s="276" t="s">
        <v>61</v>
      </c>
    </row>
    <row r="501" spans="1:36" x14ac:dyDescent="0.25">
      <c r="A501" s="299" t="s">
        <v>2863</v>
      </c>
      <c r="B501" s="297" t="s">
        <v>4476</v>
      </c>
      <c r="C501" s="297" t="s">
        <v>4511</v>
      </c>
      <c r="D501" s="297" t="s">
        <v>4899</v>
      </c>
      <c r="E501" s="297" t="s">
        <v>4900</v>
      </c>
      <c r="F501" s="297" t="s">
        <v>4505</v>
      </c>
      <c r="G501" s="297">
        <v>7</v>
      </c>
      <c r="H501" s="297" t="s">
        <v>5511</v>
      </c>
      <c r="I501" s="297"/>
      <c r="J501" s="297"/>
      <c r="K501" s="297" t="s">
        <v>4710</v>
      </c>
      <c r="L501" s="297"/>
      <c r="M501" s="297"/>
      <c r="N501" s="297"/>
      <c r="O501" s="297"/>
      <c r="P501" s="297">
        <v>15.6</v>
      </c>
      <c r="Q501" s="297"/>
      <c r="R501" s="297"/>
      <c r="S501" s="297"/>
      <c r="T501" s="297"/>
      <c r="U501" s="297" t="s">
        <v>4653</v>
      </c>
      <c r="V501" s="297">
        <v>43383</v>
      </c>
      <c r="W501" s="298" t="s">
        <v>6134</v>
      </c>
      <c r="X501" s="297" t="s">
        <v>4520</v>
      </c>
      <c r="Y501" s="299" t="s">
        <v>2863</v>
      </c>
      <c r="Z501" s="297" t="s">
        <v>2839</v>
      </c>
      <c r="AA501" s="300">
        <v>44116</v>
      </c>
      <c r="AB501" s="297" t="s">
        <v>6135</v>
      </c>
      <c r="AC501" s="297" t="s">
        <v>4510</v>
      </c>
      <c r="AD501" s="297" t="s">
        <v>61</v>
      </c>
      <c r="AE501" s="297"/>
      <c r="AF501" s="297"/>
      <c r="AG501" s="276" t="str">
        <f>VLOOKUP(A501,DataCv30!$Y$1:$BC$2027,24,FALSE)</f>
        <v>Cliente</v>
      </c>
      <c r="AH501" s="272" t="str">
        <f t="shared" si="7"/>
        <v>DDR4</v>
      </c>
      <c r="AI501" s="276">
        <v>4</v>
      </c>
      <c r="AJ501" s="276" t="s">
        <v>61</v>
      </c>
    </row>
    <row r="502" spans="1:36" x14ac:dyDescent="0.25">
      <c r="A502" s="299" t="s">
        <v>2531</v>
      </c>
      <c r="B502" s="297" t="s">
        <v>4476</v>
      </c>
      <c r="C502" s="297" t="s">
        <v>4511</v>
      </c>
      <c r="D502" s="297" t="s">
        <v>4899</v>
      </c>
      <c r="E502" s="297" t="s">
        <v>4900</v>
      </c>
      <c r="F502" s="297" t="s">
        <v>4505</v>
      </c>
      <c r="G502" s="297">
        <v>7</v>
      </c>
      <c r="H502" s="297" t="s">
        <v>5511</v>
      </c>
      <c r="I502" s="297"/>
      <c r="J502" s="297"/>
      <c r="K502" s="297" t="s">
        <v>4710</v>
      </c>
      <c r="L502" s="297"/>
      <c r="M502" s="297"/>
      <c r="N502" s="297"/>
      <c r="O502" s="297"/>
      <c r="P502" s="297">
        <v>15.6</v>
      </c>
      <c r="Q502" s="297"/>
      <c r="R502" s="297"/>
      <c r="S502" s="297"/>
      <c r="T502" s="297"/>
      <c r="U502" s="297" t="s">
        <v>4653</v>
      </c>
      <c r="V502" s="297">
        <v>43383</v>
      </c>
      <c r="W502" s="298" t="s">
        <v>6136</v>
      </c>
      <c r="X502" s="297" t="s">
        <v>4520</v>
      </c>
      <c r="Y502" s="299" t="s">
        <v>2531</v>
      </c>
      <c r="Z502" s="297" t="s">
        <v>2521</v>
      </c>
      <c r="AA502" s="300">
        <v>43872</v>
      </c>
      <c r="AB502" s="297" t="s">
        <v>6137</v>
      </c>
      <c r="AC502" s="297" t="s">
        <v>4510</v>
      </c>
      <c r="AD502" s="297" t="s">
        <v>61</v>
      </c>
      <c r="AE502" s="297"/>
      <c r="AF502" s="297"/>
      <c r="AG502" s="276" t="str">
        <f>VLOOKUP(A502,DataCv30!$Y$1:$BC$2027,24,FALSE)</f>
        <v>Cliente</v>
      </c>
      <c r="AH502" s="272" t="str">
        <f t="shared" si="7"/>
        <v>DDR4</v>
      </c>
      <c r="AI502" s="276">
        <v>4</v>
      </c>
      <c r="AJ502" s="276" t="s">
        <v>61</v>
      </c>
    </row>
    <row r="503" spans="1:36" x14ac:dyDescent="0.25">
      <c r="A503" s="299" t="s">
        <v>543</v>
      </c>
      <c r="B503" s="297" t="s">
        <v>4476</v>
      </c>
      <c r="C503" s="297" t="s">
        <v>4511</v>
      </c>
      <c r="D503" s="297" t="s">
        <v>4899</v>
      </c>
      <c r="E503" s="297" t="s">
        <v>4900</v>
      </c>
      <c r="F503" s="297" t="s">
        <v>4505</v>
      </c>
      <c r="G503" s="297">
        <v>7</v>
      </c>
      <c r="H503" s="297" t="s">
        <v>5511</v>
      </c>
      <c r="I503" s="297"/>
      <c r="J503" s="297"/>
      <c r="K503" s="297" t="s">
        <v>4710</v>
      </c>
      <c r="L503" s="297"/>
      <c r="M503" s="297"/>
      <c r="N503" s="297"/>
      <c r="O503" s="297"/>
      <c r="P503" s="297">
        <v>15.6</v>
      </c>
      <c r="Q503" s="297"/>
      <c r="R503" s="297"/>
      <c r="S503" s="297"/>
      <c r="T503" s="297"/>
      <c r="U503" s="297" t="s">
        <v>4687</v>
      </c>
      <c r="V503" s="297">
        <v>43385</v>
      </c>
      <c r="W503" s="298" t="s">
        <v>6138</v>
      </c>
      <c r="X503" s="297" t="s">
        <v>4520</v>
      </c>
      <c r="Y503" s="299" t="s">
        <v>543</v>
      </c>
      <c r="Z503" s="297" t="s">
        <v>512</v>
      </c>
      <c r="AA503" s="300">
        <v>43805</v>
      </c>
      <c r="AB503" s="297" t="s">
        <v>6139</v>
      </c>
      <c r="AC503" s="297" t="s">
        <v>4510</v>
      </c>
      <c r="AD503" s="297" t="s">
        <v>61</v>
      </c>
      <c r="AE503" s="297"/>
      <c r="AF503" s="297"/>
      <c r="AG503" s="276" t="str">
        <f>VLOOKUP(A503,DataCv30!$Y$1:$BC$2027,24,FALSE)</f>
        <v>Cliente</v>
      </c>
      <c r="AH503" s="272" t="str">
        <f t="shared" si="7"/>
        <v>DDR4</v>
      </c>
      <c r="AI503" s="276">
        <v>4</v>
      </c>
      <c r="AJ503" s="276" t="s">
        <v>61</v>
      </c>
    </row>
    <row r="504" spans="1:36" x14ac:dyDescent="0.25">
      <c r="A504" s="299" t="s">
        <v>2779</v>
      </c>
      <c r="B504" s="297" t="s">
        <v>4476</v>
      </c>
      <c r="C504" s="297" t="s">
        <v>4511</v>
      </c>
      <c r="D504" s="297" t="s">
        <v>4899</v>
      </c>
      <c r="E504" s="297" t="s">
        <v>4900</v>
      </c>
      <c r="F504" s="297" t="s">
        <v>4505</v>
      </c>
      <c r="G504" s="297">
        <v>7</v>
      </c>
      <c r="H504" s="297" t="s">
        <v>5511</v>
      </c>
      <c r="I504" s="297"/>
      <c r="J504" s="297"/>
      <c r="K504" s="297" t="s">
        <v>4710</v>
      </c>
      <c r="L504" s="297"/>
      <c r="M504" s="297"/>
      <c r="N504" s="297"/>
      <c r="O504" s="297"/>
      <c r="P504" s="297">
        <v>15.6</v>
      </c>
      <c r="Q504" s="297"/>
      <c r="R504" s="297"/>
      <c r="S504" s="297"/>
      <c r="T504" s="297"/>
      <c r="U504" s="297" t="s">
        <v>4687</v>
      </c>
      <c r="V504" s="297">
        <v>43385</v>
      </c>
      <c r="W504" s="298" t="s">
        <v>6140</v>
      </c>
      <c r="X504" s="297" t="s">
        <v>4520</v>
      </c>
      <c r="Y504" s="299" t="s">
        <v>2779</v>
      </c>
      <c r="Z504" s="297" t="s">
        <v>2759</v>
      </c>
      <c r="AA504" s="300">
        <v>43902</v>
      </c>
      <c r="AB504" s="297" t="s">
        <v>6141</v>
      </c>
      <c r="AC504" s="297" t="s">
        <v>4510</v>
      </c>
      <c r="AD504" s="297" t="s">
        <v>61</v>
      </c>
      <c r="AE504" s="297"/>
      <c r="AF504" s="297"/>
      <c r="AG504" s="276" t="str">
        <f>VLOOKUP(A504,DataCv30!$Y$1:$BC$2027,24,FALSE)</f>
        <v>Cliente</v>
      </c>
      <c r="AH504" s="272" t="str">
        <f t="shared" si="7"/>
        <v>DDR4</v>
      </c>
      <c r="AI504" s="276">
        <v>4</v>
      </c>
      <c r="AJ504" s="276" t="s">
        <v>61</v>
      </c>
    </row>
    <row r="505" spans="1:36" x14ac:dyDescent="0.25">
      <c r="A505" s="299" t="s">
        <v>2334</v>
      </c>
      <c r="B505" s="297" t="s">
        <v>4476</v>
      </c>
      <c r="C505" s="297" t="s">
        <v>4511</v>
      </c>
      <c r="D505" s="297" t="s">
        <v>4899</v>
      </c>
      <c r="E505" s="297" t="s">
        <v>4900</v>
      </c>
      <c r="F505" s="297" t="s">
        <v>4505</v>
      </c>
      <c r="G505" s="297">
        <v>7</v>
      </c>
      <c r="H505" s="297" t="s">
        <v>5511</v>
      </c>
      <c r="I505" s="297"/>
      <c r="J505" s="297"/>
      <c r="K505" s="297" t="s">
        <v>4710</v>
      </c>
      <c r="L505" s="297"/>
      <c r="M505" s="297"/>
      <c r="N505" s="297"/>
      <c r="O505" s="297"/>
      <c r="P505" s="297">
        <v>15.6</v>
      </c>
      <c r="Q505" s="297"/>
      <c r="R505" s="297"/>
      <c r="S505" s="297"/>
      <c r="T505" s="297"/>
      <c r="U505" s="297" t="s">
        <v>4653</v>
      </c>
      <c r="V505" s="297">
        <v>43391</v>
      </c>
      <c r="W505" s="298" t="s">
        <v>6148</v>
      </c>
      <c r="X505" s="297" t="s">
        <v>4520</v>
      </c>
      <c r="Y505" s="299" t="s">
        <v>2334</v>
      </c>
      <c r="Z505" s="297" t="s">
        <v>2289</v>
      </c>
      <c r="AA505" s="300">
        <v>43706</v>
      </c>
      <c r="AB505" s="297" t="s">
        <v>6149</v>
      </c>
      <c r="AC505" s="297" t="s">
        <v>4510</v>
      </c>
      <c r="AD505" s="297" t="s">
        <v>61</v>
      </c>
      <c r="AE505" s="297"/>
      <c r="AF505" s="297"/>
      <c r="AG505" s="276" t="str">
        <f>VLOOKUP(A505,DataCv30!$Y$1:$BC$2027,24,FALSE)</f>
        <v>Cliente</v>
      </c>
      <c r="AH505" s="272" t="str">
        <f t="shared" si="7"/>
        <v>DDR4</v>
      </c>
      <c r="AI505" s="276">
        <v>4</v>
      </c>
      <c r="AJ505" s="276" t="s">
        <v>61</v>
      </c>
    </row>
    <row r="506" spans="1:36" x14ac:dyDescent="0.25">
      <c r="A506" s="299" t="s">
        <v>2337</v>
      </c>
      <c r="B506" s="297" t="s">
        <v>4476</v>
      </c>
      <c r="C506" s="297" t="s">
        <v>4511</v>
      </c>
      <c r="D506" s="297" t="s">
        <v>4899</v>
      </c>
      <c r="E506" s="297" t="s">
        <v>4900</v>
      </c>
      <c r="F506" s="297" t="s">
        <v>4505</v>
      </c>
      <c r="G506" s="297">
        <v>7</v>
      </c>
      <c r="H506" s="297" t="s">
        <v>5511</v>
      </c>
      <c r="I506" s="297"/>
      <c r="J506" s="297"/>
      <c r="K506" s="297" t="s">
        <v>4710</v>
      </c>
      <c r="L506" s="297"/>
      <c r="M506" s="297"/>
      <c r="N506" s="297"/>
      <c r="O506" s="297"/>
      <c r="P506" s="297">
        <v>15.6</v>
      </c>
      <c r="Q506" s="297"/>
      <c r="R506" s="297"/>
      <c r="S506" s="297"/>
      <c r="T506" s="297"/>
      <c r="U506" s="297" t="s">
        <v>4687</v>
      </c>
      <c r="V506" s="297">
        <v>43385</v>
      </c>
      <c r="W506" s="298" t="s">
        <v>6150</v>
      </c>
      <c r="X506" s="297" t="s">
        <v>4520</v>
      </c>
      <c r="Y506" s="299" t="s">
        <v>2337</v>
      </c>
      <c r="Z506" s="297" t="s">
        <v>2289</v>
      </c>
      <c r="AA506" s="300">
        <v>43682</v>
      </c>
      <c r="AB506" s="297" t="s">
        <v>6151</v>
      </c>
      <c r="AC506" s="297" t="s">
        <v>4510</v>
      </c>
      <c r="AD506" s="297" t="s">
        <v>61</v>
      </c>
      <c r="AE506" s="297"/>
      <c r="AF506" s="297"/>
      <c r="AG506" s="276" t="str">
        <f>VLOOKUP(A506,DataCv30!$Y$1:$BC$2027,24,FALSE)</f>
        <v>Cliente</v>
      </c>
      <c r="AH506" s="272" t="str">
        <f t="shared" si="7"/>
        <v>DDR4</v>
      </c>
      <c r="AI506" s="276">
        <v>4</v>
      </c>
      <c r="AJ506" s="276" t="s">
        <v>61</v>
      </c>
    </row>
    <row r="507" spans="1:36" x14ac:dyDescent="0.25">
      <c r="A507" s="299" t="s">
        <v>4071</v>
      </c>
      <c r="B507" s="297" t="s">
        <v>4476</v>
      </c>
      <c r="C507" s="297" t="s">
        <v>4511</v>
      </c>
      <c r="D507" s="297" t="s">
        <v>4899</v>
      </c>
      <c r="E507" s="297" t="s">
        <v>4900</v>
      </c>
      <c r="F507" s="297" t="s">
        <v>4505</v>
      </c>
      <c r="G507" s="297">
        <v>7</v>
      </c>
      <c r="H507" s="297" t="s">
        <v>5511</v>
      </c>
      <c r="I507" s="297"/>
      <c r="J507" s="297"/>
      <c r="K507" s="297" t="s">
        <v>4710</v>
      </c>
      <c r="L507" s="297"/>
      <c r="M507" s="297"/>
      <c r="N507" s="297"/>
      <c r="O507" s="297"/>
      <c r="P507" s="297">
        <v>15.6</v>
      </c>
      <c r="Q507" s="297"/>
      <c r="R507" s="297"/>
      <c r="S507" s="297"/>
      <c r="T507" s="297"/>
      <c r="U507" s="297" t="s">
        <v>4653</v>
      </c>
      <c r="V507" s="297">
        <v>43392</v>
      </c>
      <c r="W507" s="298" t="s">
        <v>6161</v>
      </c>
      <c r="X507" s="297" t="s">
        <v>4520</v>
      </c>
      <c r="Y507" s="299" t="s">
        <v>4071</v>
      </c>
      <c r="Z507" s="297" t="s">
        <v>4026</v>
      </c>
      <c r="AA507" s="300">
        <v>44033</v>
      </c>
      <c r="AB507" s="297" t="s">
        <v>5981</v>
      </c>
      <c r="AC507" s="297" t="s">
        <v>4510</v>
      </c>
      <c r="AD507" s="297" t="s">
        <v>61</v>
      </c>
      <c r="AE507" s="297"/>
      <c r="AF507" s="297"/>
      <c r="AG507" s="276" t="str">
        <f>VLOOKUP(A507,DataCv30!$Y$1:$BC$2027,24,FALSE)</f>
        <v>Cliente</v>
      </c>
      <c r="AH507" s="272" t="str">
        <f t="shared" si="7"/>
        <v>DDR4</v>
      </c>
      <c r="AI507" s="276">
        <v>4</v>
      </c>
      <c r="AJ507" s="276" t="s">
        <v>61</v>
      </c>
    </row>
    <row r="508" spans="1:36" x14ac:dyDescent="0.25">
      <c r="A508" s="299" t="s">
        <v>4204</v>
      </c>
      <c r="B508" s="297" t="s">
        <v>4476</v>
      </c>
      <c r="C508" s="297" t="s">
        <v>4511</v>
      </c>
      <c r="D508" s="297" t="s">
        <v>4899</v>
      </c>
      <c r="E508" s="297" t="s">
        <v>4900</v>
      </c>
      <c r="F508" s="297" t="s">
        <v>4505</v>
      </c>
      <c r="G508" s="297">
        <v>7</v>
      </c>
      <c r="H508" s="297" t="s">
        <v>5511</v>
      </c>
      <c r="I508" s="297"/>
      <c r="J508" s="297"/>
      <c r="K508" s="297" t="s">
        <v>4710</v>
      </c>
      <c r="L508" s="297"/>
      <c r="M508" s="297"/>
      <c r="N508" s="297"/>
      <c r="O508" s="297"/>
      <c r="P508" s="297">
        <v>15.6</v>
      </c>
      <c r="Q508" s="297"/>
      <c r="R508" s="297"/>
      <c r="S508" s="297"/>
      <c r="T508" s="297" t="s">
        <v>4520</v>
      </c>
      <c r="U508" s="297" t="s">
        <v>4653</v>
      </c>
      <c r="V508" s="297">
        <v>43392</v>
      </c>
      <c r="W508" s="298" t="s">
        <v>6166</v>
      </c>
      <c r="X508" s="297" t="s">
        <v>4520</v>
      </c>
      <c r="Y508" s="299" t="s">
        <v>4204</v>
      </c>
      <c r="Z508" s="297" t="s">
        <v>4189</v>
      </c>
      <c r="AA508" s="300">
        <v>43892</v>
      </c>
      <c r="AB508" s="297" t="s">
        <v>6167</v>
      </c>
      <c r="AC508" s="297" t="s">
        <v>4510</v>
      </c>
      <c r="AD508" s="297" t="s">
        <v>61</v>
      </c>
      <c r="AE508" s="297"/>
      <c r="AF508" s="297"/>
      <c r="AG508" s="276" t="str">
        <f>VLOOKUP(A508,DataCv30!$Y$1:$BC$2027,24,FALSE)</f>
        <v>Cliente</v>
      </c>
      <c r="AH508" s="272" t="str">
        <f t="shared" si="7"/>
        <v>DDR4</v>
      </c>
      <c r="AI508" s="276">
        <v>4</v>
      </c>
      <c r="AJ508" s="276" t="s">
        <v>61</v>
      </c>
    </row>
    <row r="509" spans="1:36" x14ac:dyDescent="0.25">
      <c r="A509" s="299" t="s">
        <v>710</v>
      </c>
      <c r="B509" s="297" t="s">
        <v>4476</v>
      </c>
      <c r="C509" s="297" t="s">
        <v>4511</v>
      </c>
      <c r="D509" s="297" t="s">
        <v>4899</v>
      </c>
      <c r="E509" s="297" t="s">
        <v>4900</v>
      </c>
      <c r="F509" s="297" t="s">
        <v>4505</v>
      </c>
      <c r="G509" s="297">
        <v>7</v>
      </c>
      <c r="H509" s="297" t="s">
        <v>5511</v>
      </c>
      <c r="I509" s="297"/>
      <c r="J509" s="297"/>
      <c r="K509" s="297" t="s">
        <v>4710</v>
      </c>
      <c r="L509" s="297"/>
      <c r="M509" s="297"/>
      <c r="N509" s="297"/>
      <c r="O509" s="297"/>
      <c r="P509" s="297">
        <v>15.6</v>
      </c>
      <c r="Q509" s="297"/>
      <c r="R509" s="297"/>
      <c r="S509" s="297"/>
      <c r="T509" s="297"/>
      <c r="U509" s="297" t="s">
        <v>4653</v>
      </c>
      <c r="V509" s="297">
        <v>43392</v>
      </c>
      <c r="W509" s="298" t="s">
        <v>6172</v>
      </c>
      <c r="X509" s="297" t="s">
        <v>4520</v>
      </c>
      <c r="Y509" s="299" t="s">
        <v>710</v>
      </c>
      <c r="Z509" s="297" t="s">
        <v>706</v>
      </c>
      <c r="AA509" s="300">
        <v>43953</v>
      </c>
      <c r="AB509" s="297" t="s">
        <v>6173</v>
      </c>
      <c r="AC509" s="297" t="s">
        <v>4510</v>
      </c>
      <c r="AD509" s="297" t="s">
        <v>61</v>
      </c>
      <c r="AE509" s="297"/>
      <c r="AF509" s="297"/>
      <c r="AG509" s="276" t="str">
        <f>VLOOKUP(A509,DataCv30!$Y$1:$BC$2027,24,FALSE)</f>
        <v>Cliente</v>
      </c>
      <c r="AH509" s="272" t="str">
        <f t="shared" si="7"/>
        <v>DDR4</v>
      </c>
      <c r="AI509" s="276">
        <v>4</v>
      </c>
      <c r="AJ509" s="276" t="s">
        <v>61</v>
      </c>
    </row>
    <row r="510" spans="1:36" x14ac:dyDescent="0.25">
      <c r="A510" s="299" t="s">
        <v>790</v>
      </c>
      <c r="B510" s="297" t="s">
        <v>4476</v>
      </c>
      <c r="C510" s="297" t="s">
        <v>4511</v>
      </c>
      <c r="D510" s="297" t="s">
        <v>4899</v>
      </c>
      <c r="E510" s="297" t="s">
        <v>4900</v>
      </c>
      <c r="F510" s="297" t="s">
        <v>4505</v>
      </c>
      <c r="G510" s="297">
        <v>7</v>
      </c>
      <c r="H510" s="297" t="s">
        <v>5511</v>
      </c>
      <c r="I510" s="297"/>
      <c r="J510" s="297"/>
      <c r="K510" s="297" t="s">
        <v>4710</v>
      </c>
      <c r="L510" s="297"/>
      <c r="M510" s="297"/>
      <c r="N510" s="297"/>
      <c r="O510" s="297"/>
      <c r="P510" s="297">
        <v>15.6</v>
      </c>
      <c r="Q510" s="297"/>
      <c r="R510" s="297"/>
      <c r="S510" s="297"/>
      <c r="T510" s="297" t="s">
        <v>4694</v>
      </c>
      <c r="U510" s="297" t="s">
        <v>4653</v>
      </c>
      <c r="V510" s="297">
        <v>43392</v>
      </c>
      <c r="W510" s="298" t="s">
        <v>6182</v>
      </c>
      <c r="X510" s="297" t="s">
        <v>4520</v>
      </c>
      <c r="Y510" s="299" t="s">
        <v>790</v>
      </c>
      <c r="Z510" s="297" t="s">
        <v>1246</v>
      </c>
      <c r="AA510" s="300">
        <v>43844</v>
      </c>
      <c r="AB510" s="297" t="s">
        <v>4658</v>
      </c>
      <c r="AC510" s="297" t="s">
        <v>4510</v>
      </c>
      <c r="AD510" s="297" t="s">
        <v>61</v>
      </c>
      <c r="AE510" s="297"/>
      <c r="AF510" s="297"/>
      <c r="AG510" s="276" t="str">
        <f>VLOOKUP(A510,DataCv30!$Y$1:$BC$2027,24,FALSE)</f>
        <v>Cliente</v>
      </c>
      <c r="AH510" s="272" t="str">
        <f t="shared" si="7"/>
        <v>DDR4</v>
      </c>
      <c r="AI510" s="276">
        <v>4</v>
      </c>
      <c r="AJ510" s="276" t="s">
        <v>61</v>
      </c>
    </row>
    <row r="511" spans="1:36" x14ac:dyDescent="0.25">
      <c r="A511" s="299" t="s">
        <v>4330</v>
      </c>
      <c r="B511" s="297" t="s">
        <v>4476</v>
      </c>
      <c r="C511" s="297" t="s">
        <v>4511</v>
      </c>
      <c r="D511" s="297" t="s">
        <v>4899</v>
      </c>
      <c r="E511" s="297" t="s">
        <v>4900</v>
      </c>
      <c r="F511" s="297" t="s">
        <v>4505</v>
      </c>
      <c r="G511" s="297">
        <v>7</v>
      </c>
      <c r="H511" s="297" t="s">
        <v>5511</v>
      </c>
      <c r="I511" s="297"/>
      <c r="J511" s="297"/>
      <c r="K511" s="297" t="s">
        <v>4710</v>
      </c>
      <c r="L511" s="297"/>
      <c r="M511" s="297"/>
      <c r="N511" s="297"/>
      <c r="O511" s="297"/>
      <c r="P511" s="297">
        <v>15.6</v>
      </c>
      <c r="Q511" s="297"/>
      <c r="R511" s="297"/>
      <c r="S511" s="297"/>
      <c r="T511" s="297" t="s">
        <v>4694</v>
      </c>
      <c r="U511" s="297" t="s">
        <v>4653</v>
      </c>
      <c r="V511" s="297">
        <v>43392</v>
      </c>
      <c r="W511" s="298" t="s">
        <v>6191</v>
      </c>
      <c r="X511" s="297" t="s">
        <v>4520</v>
      </c>
      <c r="Y511" s="299" t="s">
        <v>4330</v>
      </c>
      <c r="Z511" s="297" t="s">
        <v>4305</v>
      </c>
      <c r="AA511" s="300">
        <v>43664</v>
      </c>
      <c r="AB511" s="297" t="s">
        <v>6192</v>
      </c>
      <c r="AC511" s="297" t="s">
        <v>4510</v>
      </c>
      <c r="AD511" s="297" t="s">
        <v>61</v>
      </c>
      <c r="AE511" s="297"/>
      <c r="AF511" s="297"/>
      <c r="AG511" s="276" t="str">
        <f>VLOOKUP(A511,DataCv30!$Y$1:$BC$2027,24,FALSE)</f>
        <v>Cliente</v>
      </c>
      <c r="AH511" s="272" t="str">
        <f t="shared" si="7"/>
        <v>DDR4</v>
      </c>
      <c r="AI511" s="276">
        <v>4</v>
      </c>
      <c r="AJ511" s="276" t="s">
        <v>61</v>
      </c>
    </row>
    <row r="512" spans="1:36" x14ac:dyDescent="0.25">
      <c r="A512" s="299" t="s">
        <v>4207</v>
      </c>
      <c r="B512" s="297" t="s">
        <v>4476</v>
      </c>
      <c r="C512" s="297" t="s">
        <v>4511</v>
      </c>
      <c r="D512" s="297" t="s">
        <v>4899</v>
      </c>
      <c r="E512" s="297" t="s">
        <v>4900</v>
      </c>
      <c r="F512" s="297" t="s">
        <v>4505</v>
      </c>
      <c r="G512" s="297">
        <v>7</v>
      </c>
      <c r="H512" s="297" t="s">
        <v>5511</v>
      </c>
      <c r="I512" s="297"/>
      <c r="J512" s="297"/>
      <c r="K512" s="297" t="s">
        <v>4710</v>
      </c>
      <c r="L512" s="297"/>
      <c r="M512" s="297"/>
      <c r="N512" s="297"/>
      <c r="O512" s="297"/>
      <c r="P512" s="297">
        <v>15.6</v>
      </c>
      <c r="Q512" s="297"/>
      <c r="R512" s="297"/>
      <c r="S512" s="297"/>
      <c r="T512" s="297"/>
      <c r="U512" s="297" t="s">
        <v>4653</v>
      </c>
      <c r="V512" s="297">
        <v>43392</v>
      </c>
      <c r="W512" s="298" t="s">
        <v>6193</v>
      </c>
      <c r="X512" s="297" t="s">
        <v>4520</v>
      </c>
      <c r="Y512" s="299" t="s">
        <v>4207</v>
      </c>
      <c r="Z512" s="297" t="s">
        <v>4189</v>
      </c>
      <c r="AA512" s="300">
        <v>43822</v>
      </c>
      <c r="AB512" s="297" t="s">
        <v>6194</v>
      </c>
      <c r="AC512" s="297" t="s">
        <v>4510</v>
      </c>
      <c r="AD512" s="297" t="s">
        <v>61</v>
      </c>
      <c r="AE512" s="297"/>
      <c r="AF512" s="297"/>
      <c r="AG512" s="276" t="str">
        <f>VLOOKUP(A512,DataCv30!$Y$1:$BC$2027,24,FALSE)</f>
        <v>Cliente</v>
      </c>
      <c r="AH512" s="272" t="str">
        <f t="shared" si="7"/>
        <v>DDR4</v>
      </c>
      <c r="AI512" s="276">
        <v>4</v>
      </c>
      <c r="AJ512" s="276" t="s">
        <v>61</v>
      </c>
    </row>
    <row r="513" spans="1:36" x14ac:dyDescent="0.25">
      <c r="A513" s="299" t="s">
        <v>4383</v>
      </c>
      <c r="B513" s="297" t="s">
        <v>4476</v>
      </c>
      <c r="C513" s="297" t="s">
        <v>4511</v>
      </c>
      <c r="D513" s="297" t="s">
        <v>4899</v>
      </c>
      <c r="E513" s="297" t="s">
        <v>4900</v>
      </c>
      <c r="F513" s="297" t="s">
        <v>4505</v>
      </c>
      <c r="G513" s="297">
        <v>7</v>
      </c>
      <c r="H513" s="297" t="s">
        <v>5511</v>
      </c>
      <c r="I513" s="297"/>
      <c r="J513" s="297"/>
      <c r="K513" s="297" t="s">
        <v>4710</v>
      </c>
      <c r="L513" s="297"/>
      <c r="M513" s="297"/>
      <c r="N513" s="297"/>
      <c r="O513" s="297"/>
      <c r="P513" s="297">
        <v>15.6</v>
      </c>
      <c r="Q513" s="297"/>
      <c r="R513" s="297"/>
      <c r="S513" s="297"/>
      <c r="T513" s="297"/>
      <c r="U513" s="297" t="s">
        <v>4653</v>
      </c>
      <c r="V513" s="297">
        <v>43392</v>
      </c>
      <c r="W513" s="298" t="s">
        <v>6195</v>
      </c>
      <c r="X513" s="297" t="s">
        <v>4520</v>
      </c>
      <c r="Y513" s="299" t="s">
        <v>4383</v>
      </c>
      <c r="Z513" s="297" t="s">
        <v>4355</v>
      </c>
      <c r="AA513" s="300">
        <v>43418</v>
      </c>
      <c r="AB513" s="297" t="s">
        <v>6196</v>
      </c>
      <c r="AC513" s="297" t="s">
        <v>4510</v>
      </c>
      <c r="AD513" s="297" t="s">
        <v>61</v>
      </c>
      <c r="AE513" s="297"/>
      <c r="AF513" s="297"/>
      <c r="AG513" s="276" t="str">
        <f>VLOOKUP(A513,DataCv30!$Y$1:$BC$2027,24,FALSE)</f>
        <v>Cliente</v>
      </c>
      <c r="AH513" s="272" t="str">
        <f t="shared" si="7"/>
        <v>DDR4</v>
      </c>
      <c r="AI513" s="276">
        <v>4</v>
      </c>
      <c r="AJ513" s="276" t="s">
        <v>61</v>
      </c>
    </row>
    <row r="514" spans="1:36" x14ac:dyDescent="0.25">
      <c r="A514" s="299" t="s">
        <v>1527</v>
      </c>
      <c r="B514" s="297" t="s">
        <v>4476</v>
      </c>
      <c r="C514" s="297" t="s">
        <v>4511</v>
      </c>
      <c r="D514" s="297" t="s">
        <v>4747</v>
      </c>
      <c r="E514" s="297" t="s">
        <v>4909</v>
      </c>
      <c r="F514" s="297" t="s">
        <v>4513</v>
      </c>
      <c r="G514" s="297">
        <v>8</v>
      </c>
      <c r="H514" s="297" t="s">
        <v>4760</v>
      </c>
      <c r="I514" s="297"/>
      <c r="J514" s="297"/>
      <c r="K514" s="297" t="s">
        <v>4710</v>
      </c>
      <c r="L514" s="297"/>
      <c r="M514" s="297"/>
      <c r="N514" s="297" t="s">
        <v>4776</v>
      </c>
      <c r="O514" s="297"/>
      <c r="P514" s="297">
        <v>15.6</v>
      </c>
      <c r="Q514" s="297"/>
      <c r="R514" s="297"/>
      <c r="S514" s="297"/>
      <c r="T514" s="297"/>
      <c r="U514" s="297" t="s">
        <v>4678</v>
      </c>
      <c r="V514" s="297">
        <v>43392</v>
      </c>
      <c r="W514" s="298" t="s">
        <v>6197</v>
      </c>
      <c r="X514" s="297" t="s">
        <v>4520</v>
      </c>
      <c r="Y514" s="299" t="s">
        <v>1527</v>
      </c>
      <c r="Z514" s="297" t="s">
        <v>1517</v>
      </c>
      <c r="AA514" s="300">
        <v>44084</v>
      </c>
      <c r="AB514" s="297" t="s">
        <v>6198</v>
      </c>
      <c r="AC514" s="297" t="s">
        <v>4510</v>
      </c>
      <c r="AD514" s="297" t="s">
        <v>61</v>
      </c>
      <c r="AE514" s="297"/>
      <c r="AF514" s="297"/>
      <c r="AG514" s="276" t="str">
        <f>VLOOKUP(A514,DataCv30!$Y$1:$BC$2027,24,FALSE)</f>
        <v>Cliente</v>
      </c>
      <c r="AH514" s="272" t="str">
        <f t="shared" si="7"/>
        <v>DDR4</v>
      </c>
      <c r="AI514" s="276">
        <v>4</v>
      </c>
      <c r="AJ514" s="276" t="s">
        <v>61</v>
      </c>
    </row>
    <row r="515" spans="1:36" x14ac:dyDescent="0.25">
      <c r="A515" s="299" t="s">
        <v>2135</v>
      </c>
      <c r="B515" s="297" t="s">
        <v>4476</v>
      </c>
      <c r="C515" s="297" t="s">
        <v>4511</v>
      </c>
      <c r="D515" s="297" t="s">
        <v>4747</v>
      </c>
      <c r="E515" s="297" t="s">
        <v>4909</v>
      </c>
      <c r="F515" s="297" t="s">
        <v>4513</v>
      </c>
      <c r="G515" s="297">
        <v>8</v>
      </c>
      <c r="H515" s="297" t="s">
        <v>4760</v>
      </c>
      <c r="I515" s="297"/>
      <c r="J515" s="297"/>
      <c r="K515" s="297" t="s">
        <v>4710</v>
      </c>
      <c r="L515" s="297"/>
      <c r="M515" s="297"/>
      <c r="N515" s="297" t="s">
        <v>4776</v>
      </c>
      <c r="O515" s="297"/>
      <c r="P515" s="297">
        <v>15.6</v>
      </c>
      <c r="Q515" s="297"/>
      <c r="R515" s="297"/>
      <c r="S515" s="297"/>
      <c r="T515" s="297"/>
      <c r="U515" s="297" t="s">
        <v>4678</v>
      </c>
      <c r="V515" s="297">
        <v>43392</v>
      </c>
      <c r="W515" s="298" t="s">
        <v>6199</v>
      </c>
      <c r="X515" s="297" t="s">
        <v>4520</v>
      </c>
      <c r="Y515" s="299" t="s">
        <v>2135</v>
      </c>
      <c r="Z515" s="297" t="s">
        <v>2061</v>
      </c>
      <c r="AA515" s="300">
        <v>43852</v>
      </c>
      <c r="AB515" s="297" t="s">
        <v>6200</v>
      </c>
      <c r="AC515" s="297" t="s">
        <v>4510</v>
      </c>
      <c r="AD515" s="297" t="s">
        <v>61</v>
      </c>
      <c r="AE515" s="297"/>
      <c r="AF515" s="297"/>
      <c r="AG515" s="276" t="str">
        <f>VLOOKUP(A515,DataCv30!$Y$1:$BC$2027,24,FALSE)</f>
        <v>Cliente</v>
      </c>
      <c r="AH515" s="272" t="str">
        <f t="shared" ref="AH515:AH578" si="8">IF(G515&gt;=6,"DDR4",IF(G515&gt;=4,"DDR3L","DDR3"))</f>
        <v>DDR4</v>
      </c>
      <c r="AI515" s="276">
        <v>4</v>
      </c>
      <c r="AJ515" s="276" t="s">
        <v>61</v>
      </c>
    </row>
    <row r="516" spans="1:36" x14ac:dyDescent="0.25">
      <c r="A516" s="299" t="s">
        <v>3337</v>
      </c>
      <c r="B516" s="297" t="s">
        <v>4476</v>
      </c>
      <c r="C516" s="297" t="s">
        <v>4511</v>
      </c>
      <c r="D516" s="297" t="s">
        <v>4747</v>
      </c>
      <c r="E516" s="297" t="s">
        <v>4909</v>
      </c>
      <c r="F516" s="297" t="s">
        <v>4513</v>
      </c>
      <c r="G516" s="297">
        <v>8</v>
      </c>
      <c r="H516" s="297" t="s">
        <v>4760</v>
      </c>
      <c r="I516" s="297"/>
      <c r="J516" s="297"/>
      <c r="K516" s="297" t="s">
        <v>4710</v>
      </c>
      <c r="L516" s="297"/>
      <c r="M516" s="297"/>
      <c r="N516" s="297" t="s">
        <v>4776</v>
      </c>
      <c r="O516" s="297"/>
      <c r="P516" s="297">
        <v>15.6</v>
      </c>
      <c r="Q516" s="297"/>
      <c r="R516" s="297"/>
      <c r="S516" s="297"/>
      <c r="T516" s="297"/>
      <c r="U516" s="297" t="s">
        <v>4678</v>
      </c>
      <c r="V516" s="297">
        <v>43392</v>
      </c>
      <c r="W516" s="298" t="s">
        <v>6204</v>
      </c>
      <c r="X516" s="297" t="s">
        <v>4520</v>
      </c>
      <c r="Y516" s="299" t="s">
        <v>3337</v>
      </c>
      <c r="Z516" s="297" t="s">
        <v>3310</v>
      </c>
      <c r="AA516" s="300">
        <v>43711</v>
      </c>
      <c r="AB516" s="297" t="s">
        <v>6205</v>
      </c>
      <c r="AC516" s="297" t="s">
        <v>4510</v>
      </c>
      <c r="AD516" s="297" t="s">
        <v>61</v>
      </c>
      <c r="AE516" s="297"/>
      <c r="AF516" s="297"/>
      <c r="AG516" s="276" t="str">
        <f>VLOOKUP(A516,DataCv30!$Y$1:$BC$2027,24,FALSE)</f>
        <v>Cliente</v>
      </c>
      <c r="AH516" s="272" t="str">
        <f t="shared" si="8"/>
        <v>DDR4</v>
      </c>
      <c r="AI516" s="276">
        <v>4</v>
      </c>
      <c r="AJ516" s="276" t="s">
        <v>61</v>
      </c>
    </row>
    <row r="517" spans="1:36" x14ac:dyDescent="0.25">
      <c r="A517" s="299" t="s">
        <v>2600</v>
      </c>
      <c r="B517" s="297" t="s">
        <v>4476</v>
      </c>
      <c r="C517" s="297" t="s">
        <v>4511</v>
      </c>
      <c r="D517" s="297" t="s">
        <v>4747</v>
      </c>
      <c r="E517" s="297" t="s">
        <v>4909</v>
      </c>
      <c r="F517" s="297" t="s">
        <v>4513</v>
      </c>
      <c r="G517" s="297">
        <v>8</v>
      </c>
      <c r="H517" s="297" t="s">
        <v>4760</v>
      </c>
      <c r="I517" s="297"/>
      <c r="J517" s="297"/>
      <c r="K517" s="297" t="s">
        <v>4710</v>
      </c>
      <c r="L517" s="297"/>
      <c r="M517" s="297"/>
      <c r="N517" s="297" t="s">
        <v>4776</v>
      </c>
      <c r="O517" s="297"/>
      <c r="P517" s="297">
        <v>15.6</v>
      </c>
      <c r="Q517" s="297"/>
      <c r="R517" s="297"/>
      <c r="S517" s="297"/>
      <c r="T517" s="297"/>
      <c r="U517" s="297" t="s">
        <v>4678</v>
      </c>
      <c r="V517" s="297">
        <v>43392</v>
      </c>
      <c r="W517" s="298" t="s">
        <v>6206</v>
      </c>
      <c r="X517" s="297" t="s">
        <v>4520</v>
      </c>
      <c r="Y517" s="299" t="s">
        <v>2600</v>
      </c>
      <c r="Z517" s="297" t="s">
        <v>2548</v>
      </c>
      <c r="AA517" s="300">
        <v>43626</v>
      </c>
      <c r="AB517" s="297" t="s">
        <v>6207</v>
      </c>
      <c r="AC517" s="297" t="s">
        <v>4510</v>
      </c>
      <c r="AD517" s="297" t="s">
        <v>61</v>
      </c>
      <c r="AE517" s="297"/>
      <c r="AF517" s="297"/>
      <c r="AG517" s="276" t="str">
        <f>VLOOKUP(A517,DataCv30!$Y$1:$BC$2027,24,FALSE)</f>
        <v>Cliente</v>
      </c>
      <c r="AH517" s="272" t="str">
        <f t="shared" si="8"/>
        <v>DDR4</v>
      </c>
      <c r="AI517" s="276">
        <v>4</v>
      </c>
      <c r="AJ517" s="276" t="s">
        <v>61</v>
      </c>
    </row>
    <row r="518" spans="1:36" x14ac:dyDescent="0.25">
      <c r="A518" s="299" t="s">
        <v>1077</v>
      </c>
      <c r="B518" s="297" t="s">
        <v>4476</v>
      </c>
      <c r="C518" s="297" t="s">
        <v>4511</v>
      </c>
      <c r="D518" s="297" t="s">
        <v>6111</v>
      </c>
      <c r="E518" s="297" t="s">
        <v>4512</v>
      </c>
      <c r="F518" s="297" t="s">
        <v>4513</v>
      </c>
      <c r="G518" s="297">
        <v>8</v>
      </c>
      <c r="H518" s="297" t="s">
        <v>11130</v>
      </c>
      <c r="I518" s="297"/>
      <c r="J518" s="297"/>
      <c r="K518" s="297" t="s">
        <v>4710</v>
      </c>
      <c r="L518" s="297"/>
      <c r="M518" s="297"/>
      <c r="N518" s="297" t="s">
        <v>5511</v>
      </c>
      <c r="O518" s="297"/>
      <c r="P518" s="297">
        <v>15.6</v>
      </c>
      <c r="Q518" s="297"/>
      <c r="R518" s="297"/>
      <c r="S518" s="297"/>
      <c r="T518" s="297" t="s">
        <v>4694</v>
      </c>
      <c r="U518" s="297" t="s">
        <v>4678</v>
      </c>
      <c r="V518" s="297">
        <v>43396</v>
      </c>
      <c r="W518" s="298" t="s">
        <v>6208</v>
      </c>
      <c r="X518" s="297" t="s">
        <v>4520</v>
      </c>
      <c r="Y518" s="299" t="s">
        <v>1077</v>
      </c>
      <c r="Z518" s="297" t="s">
        <v>1065</v>
      </c>
      <c r="AA518" s="300">
        <v>44098</v>
      </c>
      <c r="AB518" s="297" t="s">
        <v>6113</v>
      </c>
      <c r="AC518" s="297" t="s">
        <v>4510</v>
      </c>
      <c r="AD518" s="297" t="s">
        <v>61</v>
      </c>
      <c r="AE518" s="297"/>
      <c r="AF518" s="297"/>
      <c r="AG518" s="276" t="str">
        <f>VLOOKUP(A518,DataCv30!$Y$1:$BC$2027,24,FALSE)</f>
        <v>Cliente</v>
      </c>
      <c r="AH518" s="272" t="str">
        <f t="shared" si="8"/>
        <v>DDR4</v>
      </c>
      <c r="AI518" s="276">
        <v>4</v>
      </c>
      <c r="AJ518" s="276" t="s">
        <v>61</v>
      </c>
    </row>
    <row r="519" spans="1:36" x14ac:dyDescent="0.25">
      <c r="A519" s="299" t="s">
        <v>1801</v>
      </c>
      <c r="B519" s="297" t="s">
        <v>4476</v>
      </c>
      <c r="C519" s="297" t="s">
        <v>4511</v>
      </c>
      <c r="D519" s="297" t="s">
        <v>6111</v>
      </c>
      <c r="E519" s="297" t="s">
        <v>4512</v>
      </c>
      <c r="F519" s="297" t="s">
        <v>4513</v>
      </c>
      <c r="G519" s="297">
        <v>8</v>
      </c>
      <c r="H519" s="297" t="s">
        <v>11130</v>
      </c>
      <c r="I519" s="297"/>
      <c r="J519" s="297"/>
      <c r="K519" s="297" t="s">
        <v>4710</v>
      </c>
      <c r="L519" s="297"/>
      <c r="M519" s="297"/>
      <c r="N519" s="297" t="s">
        <v>5511</v>
      </c>
      <c r="O519" s="297"/>
      <c r="P519" s="297">
        <v>15.6</v>
      </c>
      <c r="Q519" s="297"/>
      <c r="R519" s="297"/>
      <c r="S519" s="297"/>
      <c r="T519" s="297" t="s">
        <v>4694</v>
      </c>
      <c r="U519" s="297" t="s">
        <v>4678</v>
      </c>
      <c r="V519" s="297">
        <v>43396</v>
      </c>
      <c r="W519" s="298" t="s">
        <v>6209</v>
      </c>
      <c r="X519" s="297" t="s">
        <v>4520</v>
      </c>
      <c r="Y519" s="299" t="s">
        <v>1801</v>
      </c>
      <c r="Z519" s="297" t="s">
        <v>1797</v>
      </c>
      <c r="AA519" s="300">
        <v>43980</v>
      </c>
      <c r="AB519" s="297" t="s">
        <v>6210</v>
      </c>
      <c r="AC519" s="297" t="s">
        <v>4510</v>
      </c>
      <c r="AD519" s="297" t="s">
        <v>61</v>
      </c>
      <c r="AE519" s="297"/>
      <c r="AF519" s="297"/>
      <c r="AG519" s="276" t="str">
        <f>VLOOKUP(A519,DataCv30!$Y$1:$BC$2027,24,FALSE)</f>
        <v>Cliente</v>
      </c>
      <c r="AH519" s="272" t="str">
        <f t="shared" si="8"/>
        <v>DDR4</v>
      </c>
      <c r="AI519" s="276">
        <v>4</v>
      </c>
      <c r="AJ519" s="276" t="s">
        <v>61</v>
      </c>
    </row>
    <row r="520" spans="1:36" x14ac:dyDescent="0.25">
      <c r="A520" s="299" t="s">
        <v>3708</v>
      </c>
      <c r="B520" s="297" t="s">
        <v>4476</v>
      </c>
      <c r="C520" s="297" t="s">
        <v>4538</v>
      </c>
      <c r="D520" s="297" t="s">
        <v>6214</v>
      </c>
      <c r="E520" s="297" t="s">
        <v>6215</v>
      </c>
      <c r="F520" s="297" t="s">
        <v>4513</v>
      </c>
      <c r="G520" s="297">
        <v>6</v>
      </c>
      <c r="H520" s="297" t="s">
        <v>4760</v>
      </c>
      <c r="I520" s="297"/>
      <c r="J520" s="297"/>
      <c r="K520" s="297" t="s">
        <v>4710</v>
      </c>
      <c r="L520" s="297"/>
      <c r="M520" s="297"/>
      <c r="N520" s="297"/>
      <c r="O520" s="297"/>
      <c r="P520" s="297"/>
      <c r="Q520" s="297"/>
      <c r="R520" s="297"/>
      <c r="S520" s="297"/>
      <c r="T520" s="297" t="s">
        <v>4694</v>
      </c>
      <c r="U520" s="297" t="s">
        <v>6216</v>
      </c>
      <c r="V520" s="297">
        <v>43399</v>
      </c>
      <c r="W520" s="298" t="s">
        <v>6217</v>
      </c>
      <c r="X520" s="297" t="s">
        <v>4520</v>
      </c>
      <c r="Y520" s="299" t="s">
        <v>3708</v>
      </c>
      <c r="Z520" s="297" t="s">
        <v>3697</v>
      </c>
      <c r="AA520" s="300">
        <v>43978</v>
      </c>
      <c r="AB520" s="297" t="s">
        <v>5578</v>
      </c>
      <c r="AC520" s="297" t="s">
        <v>4510</v>
      </c>
      <c r="AD520" s="297" t="s">
        <v>61</v>
      </c>
      <c r="AE520" s="297"/>
      <c r="AF520" s="297"/>
      <c r="AG520" s="276" t="str">
        <f>VLOOKUP(A520,DataCv30!$Y$1:$BC$2027,24,FALSE)</f>
        <v>Cliente</v>
      </c>
      <c r="AH520" s="272" t="str">
        <f t="shared" si="8"/>
        <v>DDR4</v>
      </c>
      <c r="AI520" s="276">
        <v>4</v>
      </c>
      <c r="AJ520" s="276" t="s">
        <v>61</v>
      </c>
    </row>
    <row r="521" spans="1:36" x14ac:dyDescent="0.25">
      <c r="A521" s="299" t="s">
        <v>1720</v>
      </c>
      <c r="B521" s="297" t="s">
        <v>4476</v>
      </c>
      <c r="C521" s="297" t="s">
        <v>4511</v>
      </c>
      <c r="D521" s="297" t="s">
        <v>4899</v>
      </c>
      <c r="E521" s="297" t="s">
        <v>4900</v>
      </c>
      <c r="F521" s="297" t="s">
        <v>4505</v>
      </c>
      <c r="G521" s="297">
        <v>7</v>
      </c>
      <c r="H521" s="297" t="s">
        <v>5511</v>
      </c>
      <c r="I521" s="297"/>
      <c r="J521" s="297"/>
      <c r="K521" s="297" t="s">
        <v>4710</v>
      </c>
      <c r="L521" s="297"/>
      <c r="M521" s="297"/>
      <c r="N521" s="297"/>
      <c r="O521" s="297"/>
      <c r="P521" s="297">
        <v>15.6</v>
      </c>
      <c r="Q521" s="297"/>
      <c r="R521" s="297"/>
      <c r="S521" s="297"/>
      <c r="T521" s="297"/>
      <c r="U521" s="297" t="s">
        <v>4653</v>
      </c>
      <c r="V521" s="297">
        <v>43406</v>
      </c>
      <c r="W521" s="298" t="s">
        <v>6221</v>
      </c>
      <c r="X521" s="297" t="s">
        <v>4520</v>
      </c>
      <c r="Y521" s="299" t="s">
        <v>1720</v>
      </c>
      <c r="Z521" s="297" t="s">
        <v>1700</v>
      </c>
      <c r="AA521" s="300">
        <v>43622</v>
      </c>
      <c r="AB521" s="297" t="s">
        <v>6222</v>
      </c>
      <c r="AC521" s="297" t="s">
        <v>4510</v>
      </c>
      <c r="AD521" s="297" t="s">
        <v>61</v>
      </c>
      <c r="AE521" s="297"/>
      <c r="AF521" s="297"/>
      <c r="AG521" s="276" t="str">
        <f>VLOOKUP(A521,DataCv30!$Y$1:$BC$2027,24,FALSE)</f>
        <v>Cliente</v>
      </c>
      <c r="AH521" s="272" t="str">
        <f t="shared" si="8"/>
        <v>DDR4</v>
      </c>
      <c r="AI521" s="276">
        <v>4</v>
      </c>
      <c r="AJ521" s="276" t="s">
        <v>61</v>
      </c>
    </row>
    <row r="522" spans="1:36" x14ac:dyDescent="0.25">
      <c r="A522" s="299" t="s">
        <v>2920</v>
      </c>
      <c r="B522" s="297" t="s">
        <v>4476</v>
      </c>
      <c r="C522" s="297" t="s">
        <v>4511</v>
      </c>
      <c r="D522" s="297" t="s">
        <v>4899</v>
      </c>
      <c r="E522" s="297" t="s">
        <v>4900</v>
      </c>
      <c r="F522" s="297" t="s">
        <v>4505</v>
      </c>
      <c r="G522" s="297">
        <v>7</v>
      </c>
      <c r="H522" s="297" t="s">
        <v>5511</v>
      </c>
      <c r="I522" s="297"/>
      <c r="J522" s="297"/>
      <c r="K522" s="297" t="s">
        <v>4710</v>
      </c>
      <c r="L522" s="297"/>
      <c r="M522" s="297"/>
      <c r="N522" s="297"/>
      <c r="O522" s="297"/>
      <c r="P522" s="297">
        <v>15.6</v>
      </c>
      <c r="Q522" s="297"/>
      <c r="R522" s="297"/>
      <c r="S522" s="297"/>
      <c r="T522" s="297"/>
      <c r="U522" s="297" t="s">
        <v>4653</v>
      </c>
      <c r="V522" s="297">
        <v>43406</v>
      </c>
      <c r="W522" s="298" t="s">
        <v>6223</v>
      </c>
      <c r="X522" s="297" t="s">
        <v>4520</v>
      </c>
      <c r="Y522" s="299" t="s">
        <v>2920</v>
      </c>
      <c r="Z522" s="297" t="s">
        <v>2899</v>
      </c>
      <c r="AA522" s="300">
        <v>44015</v>
      </c>
      <c r="AB522" s="297" t="s">
        <v>6224</v>
      </c>
      <c r="AC522" s="297" t="s">
        <v>4510</v>
      </c>
      <c r="AD522" s="297" t="s">
        <v>61</v>
      </c>
      <c r="AE522" s="297"/>
      <c r="AF522" s="297"/>
      <c r="AG522" s="276" t="str">
        <f>VLOOKUP(A522,DataCv30!$Y$1:$BC$2027,24,FALSE)</f>
        <v>Cliente</v>
      </c>
      <c r="AH522" s="272" t="str">
        <f t="shared" si="8"/>
        <v>DDR4</v>
      </c>
      <c r="AI522" s="276">
        <v>4</v>
      </c>
      <c r="AJ522" s="276" t="s">
        <v>61</v>
      </c>
    </row>
    <row r="523" spans="1:36" x14ac:dyDescent="0.25">
      <c r="A523" s="299" t="s">
        <v>2227</v>
      </c>
      <c r="B523" s="297" t="s">
        <v>4476</v>
      </c>
      <c r="C523" s="297" t="s">
        <v>4511</v>
      </c>
      <c r="D523" s="297" t="s">
        <v>4899</v>
      </c>
      <c r="E523" s="297" t="s">
        <v>4900</v>
      </c>
      <c r="F523" s="297" t="s">
        <v>4505</v>
      </c>
      <c r="G523" s="297">
        <v>7</v>
      </c>
      <c r="H523" s="297" t="s">
        <v>5511</v>
      </c>
      <c r="I523" s="297"/>
      <c r="J523" s="297"/>
      <c r="K523" s="297" t="s">
        <v>4710</v>
      </c>
      <c r="L523" s="297"/>
      <c r="M523" s="297"/>
      <c r="N523" s="297"/>
      <c r="O523" s="297"/>
      <c r="P523" s="297">
        <v>15.6</v>
      </c>
      <c r="Q523" s="297"/>
      <c r="R523" s="297"/>
      <c r="S523" s="297"/>
      <c r="T523" s="297"/>
      <c r="U523" s="297" t="s">
        <v>4653</v>
      </c>
      <c r="V523" s="297">
        <v>43406</v>
      </c>
      <c r="W523" s="298" t="s">
        <v>6225</v>
      </c>
      <c r="X523" s="297" t="s">
        <v>4520</v>
      </c>
      <c r="Y523" s="299" t="s">
        <v>2227</v>
      </c>
      <c r="Z523" s="297" t="s">
        <v>2203</v>
      </c>
      <c r="AA523" s="300">
        <v>43860</v>
      </c>
      <c r="AB523" s="297" t="s">
        <v>6226</v>
      </c>
      <c r="AC523" s="297" t="s">
        <v>4510</v>
      </c>
      <c r="AD523" s="297" t="s">
        <v>61</v>
      </c>
      <c r="AE523" s="297"/>
      <c r="AF523" s="297"/>
      <c r="AG523" s="276" t="str">
        <f>VLOOKUP(A523,DataCv30!$Y$1:$BC$2027,24,FALSE)</f>
        <v>Cliente</v>
      </c>
      <c r="AH523" s="272" t="str">
        <f t="shared" si="8"/>
        <v>DDR4</v>
      </c>
      <c r="AI523" s="276">
        <v>4</v>
      </c>
      <c r="AJ523" s="276" t="s">
        <v>61</v>
      </c>
    </row>
    <row r="524" spans="1:36" x14ac:dyDescent="0.25">
      <c r="A524" s="299" t="s">
        <v>2342</v>
      </c>
      <c r="B524" s="297" t="s">
        <v>4476</v>
      </c>
      <c r="C524" s="297" t="s">
        <v>4511</v>
      </c>
      <c r="D524" s="297" t="s">
        <v>4899</v>
      </c>
      <c r="E524" s="297" t="s">
        <v>4900</v>
      </c>
      <c r="F524" s="297" t="s">
        <v>4505</v>
      </c>
      <c r="G524" s="297">
        <v>7</v>
      </c>
      <c r="H524" s="297" t="s">
        <v>5511</v>
      </c>
      <c r="I524" s="297"/>
      <c r="J524" s="297"/>
      <c r="K524" s="297" t="s">
        <v>4710</v>
      </c>
      <c r="L524" s="297"/>
      <c r="M524" s="297"/>
      <c r="N524" s="297"/>
      <c r="O524" s="297"/>
      <c r="P524" s="297">
        <v>15.6</v>
      </c>
      <c r="Q524" s="297"/>
      <c r="R524" s="297"/>
      <c r="S524" s="297"/>
      <c r="T524" s="297"/>
      <c r="U524" s="297" t="s">
        <v>4653</v>
      </c>
      <c r="V524" s="297">
        <v>43406</v>
      </c>
      <c r="W524" s="298" t="s">
        <v>6234</v>
      </c>
      <c r="X524" s="297" t="s">
        <v>4520</v>
      </c>
      <c r="Y524" s="299" t="s">
        <v>2342</v>
      </c>
      <c r="Z524" s="297" t="s">
        <v>2289</v>
      </c>
      <c r="AA524" s="300">
        <v>43682</v>
      </c>
      <c r="AB524" s="297" t="s">
        <v>6151</v>
      </c>
      <c r="AC524" s="297" t="s">
        <v>4510</v>
      </c>
      <c r="AD524" s="297" t="s">
        <v>61</v>
      </c>
      <c r="AE524" s="297"/>
      <c r="AF524" s="297"/>
      <c r="AG524" s="276" t="str">
        <f>VLOOKUP(A524,DataCv30!$Y$1:$BC$2027,24,FALSE)</f>
        <v>Cliente</v>
      </c>
      <c r="AH524" s="272" t="str">
        <f t="shared" si="8"/>
        <v>DDR4</v>
      </c>
      <c r="AI524" s="276">
        <v>4</v>
      </c>
      <c r="AJ524" s="276" t="s">
        <v>61</v>
      </c>
    </row>
    <row r="525" spans="1:36" x14ac:dyDescent="0.25">
      <c r="A525" s="299" t="s">
        <v>2938</v>
      </c>
      <c r="B525" s="297" t="s">
        <v>4476</v>
      </c>
      <c r="C525" s="297" t="s">
        <v>4511</v>
      </c>
      <c r="D525" s="297" t="s">
        <v>4899</v>
      </c>
      <c r="E525" s="297" t="s">
        <v>4900</v>
      </c>
      <c r="F525" s="297" t="s">
        <v>4505</v>
      </c>
      <c r="G525" s="297">
        <v>7</v>
      </c>
      <c r="H525" s="297" t="s">
        <v>5511</v>
      </c>
      <c r="I525" s="297"/>
      <c r="J525" s="297"/>
      <c r="K525" s="297" t="s">
        <v>4710</v>
      </c>
      <c r="L525" s="297"/>
      <c r="M525" s="297"/>
      <c r="N525" s="297"/>
      <c r="O525" s="297"/>
      <c r="P525" s="297">
        <v>15.6</v>
      </c>
      <c r="Q525" s="297"/>
      <c r="R525" s="297"/>
      <c r="S525" s="297"/>
      <c r="T525" s="297"/>
      <c r="U525" s="297" t="s">
        <v>4653</v>
      </c>
      <c r="V525" s="297">
        <v>43406</v>
      </c>
      <c r="W525" s="298" t="s">
        <v>6238</v>
      </c>
      <c r="X525" s="297" t="s">
        <v>4520</v>
      </c>
      <c r="Y525" s="299" t="s">
        <v>2938</v>
      </c>
      <c r="Z525" s="297" t="s">
        <v>2899</v>
      </c>
      <c r="AA525" s="300">
        <v>44090</v>
      </c>
      <c r="AB525" s="297" t="s">
        <v>6239</v>
      </c>
      <c r="AC525" s="297" t="s">
        <v>4585</v>
      </c>
      <c r="AD525" s="297" t="s">
        <v>61</v>
      </c>
      <c r="AE525" s="297"/>
      <c r="AF525" s="297"/>
      <c r="AG525" s="276" t="str">
        <f>VLOOKUP(A525,DataCv30!$Y$1:$BC$2027,24,FALSE)</f>
        <v>Cliente</v>
      </c>
      <c r="AH525" s="272" t="str">
        <f t="shared" si="8"/>
        <v>DDR4</v>
      </c>
      <c r="AI525" s="276">
        <v>4</v>
      </c>
      <c r="AJ525" s="276" t="s">
        <v>61</v>
      </c>
    </row>
    <row r="526" spans="1:36" x14ac:dyDescent="0.25">
      <c r="A526" s="299" t="s">
        <v>4212</v>
      </c>
      <c r="B526" s="297" t="s">
        <v>4476</v>
      </c>
      <c r="C526" s="297" t="s">
        <v>4511</v>
      </c>
      <c r="D526" s="297" t="s">
        <v>4899</v>
      </c>
      <c r="E526" s="297" t="s">
        <v>4900</v>
      </c>
      <c r="F526" s="297" t="s">
        <v>4505</v>
      </c>
      <c r="G526" s="297">
        <v>7</v>
      </c>
      <c r="H526" s="297" t="s">
        <v>5511</v>
      </c>
      <c r="I526" s="297"/>
      <c r="J526" s="297"/>
      <c r="K526" s="297" t="s">
        <v>4710</v>
      </c>
      <c r="L526" s="297"/>
      <c r="M526" s="297"/>
      <c r="N526" s="297"/>
      <c r="O526" s="297"/>
      <c r="P526" s="297">
        <v>15.6</v>
      </c>
      <c r="Q526" s="297"/>
      <c r="R526" s="297"/>
      <c r="S526" s="297"/>
      <c r="T526" s="297"/>
      <c r="U526" s="297" t="s">
        <v>4653</v>
      </c>
      <c r="V526" s="297">
        <v>43406</v>
      </c>
      <c r="W526" s="298" t="s">
        <v>6248</v>
      </c>
      <c r="X526" s="297" t="s">
        <v>4520</v>
      </c>
      <c r="Y526" s="299" t="s">
        <v>4212</v>
      </c>
      <c r="Z526" s="297" t="s">
        <v>4189</v>
      </c>
      <c r="AA526" s="300">
        <v>43839</v>
      </c>
      <c r="AB526" s="297" t="s">
        <v>5623</v>
      </c>
      <c r="AC526" s="297" t="s">
        <v>4510</v>
      </c>
      <c r="AD526" s="297" t="s">
        <v>61</v>
      </c>
      <c r="AE526" s="297"/>
      <c r="AF526" s="297"/>
      <c r="AG526" s="276" t="str">
        <f>VLOOKUP(A526,DataCv30!$Y$1:$BC$2027,24,FALSE)</f>
        <v>Cliente</v>
      </c>
      <c r="AH526" s="272" t="str">
        <f t="shared" si="8"/>
        <v>DDR4</v>
      </c>
      <c r="AI526" s="276">
        <v>4</v>
      </c>
      <c r="AJ526" s="276" t="s">
        <v>61</v>
      </c>
    </row>
    <row r="527" spans="1:36" x14ac:dyDescent="0.25">
      <c r="A527" s="299" t="s">
        <v>4073</v>
      </c>
      <c r="B527" s="297" t="s">
        <v>4476</v>
      </c>
      <c r="C527" s="297" t="s">
        <v>4511</v>
      </c>
      <c r="D527" s="297" t="s">
        <v>4899</v>
      </c>
      <c r="E527" s="297" t="s">
        <v>4900</v>
      </c>
      <c r="F527" s="297" t="s">
        <v>4505</v>
      </c>
      <c r="G527" s="297">
        <v>7</v>
      </c>
      <c r="H527" s="297" t="s">
        <v>5511</v>
      </c>
      <c r="I527" s="297"/>
      <c r="J527" s="297"/>
      <c r="K527" s="297" t="s">
        <v>4710</v>
      </c>
      <c r="L527" s="297"/>
      <c r="M527" s="297"/>
      <c r="N527" s="297"/>
      <c r="O527" s="297"/>
      <c r="P527" s="297">
        <v>15.6</v>
      </c>
      <c r="Q527" s="297"/>
      <c r="R527" s="297"/>
      <c r="S527" s="297"/>
      <c r="T527" s="297"/>
      <c r="U527" s="297" t="s">
        <v>4653</v>
      </c>
      <c r="V527" s="297">
        <v>43406</v>
      </c>
      <c r="W527" s="298" t="s">
        <v>6249</v>
      </c>
      <c r="X527" s="297" t="s">
        <v>4520</v>
      </c>
      <c r="Y527" s="299" t="s">
        <v>4073</v>
      </c>
      <c r="Z527" s="297" t="s">
        <v>4026</v>
      </c>
      <c r="AA527" s="300">
        <v>43895</v>
      </c>
      <c r="AB527" s="297" t="s">
        <v>6250</v>
      </c>
      <c r="AC527" s="297" t="s">
        <v>4510</v>
      </c>
      <c r="AD527" s="297" t="s">
        <v>61</v>
      </c>
      <c r="AE527" s="297"/>
      <c r="AF527" s="297"/>
      <c r="AG527" s="276" t="str">
        <f>VLOOKUP(A527,DataCv30!$Y$1:$BC$2027,24,FALSE)</f>
        <v>Cliente</v>
      </c>
      <c r="AH527" s="272" t="str">
        <f t="shared" si="8"/>
        <v>DDR4</v>
      </c>
      <c r="AI527" s="276">
        <v>4</v>
      </c>
      <c r="AJ527" s="276" t="s">
        <v>61</v>
      </c>
    </row>
    <row r="528" spans="1:36" x14ac:dyDescent="0.25">
      <c r="A528" s="299" t="s">
        <v>2136</v>
      </c>
      <c r="B528" s="297" t="s">
        <v>4476</v>
      </c>
      <c r="C528" s="297" t="s">
        <v>4511</v>
      </c>
      <c r="D528" s="297" t="s">
        <v>4899</v>
      </c>
      <c r="E528" s="297" t="s">
        <v>4900</v>
      </c>
      <c r="F528" s="297" t="s">
        <v>4505</v>
      </c>
      <c r="G528" s="297">
        <v>7</v>
      </c>
      <c r="H528" s="297" t="s">
        <v>5511</v>
      </c>
      <c r="I528" s="297"/>
      <c r="J528" s="297"/>
      <c r="K528" s="297" t="s">
        <v>4710</v>
      </c>
      <c r="L528" s="297"/>
      <c r="M528" s="297"/>
      <c r="N528" s="297"/>
      <c r="O528" s="297"/>
      <c r="P528" s="297">
        <v>15.6</v>
      </c>
      <c r="Q528" s="297"/>
      <c r="R528" s="297"/>
      <c r="S528" s="297"/>
      <c r="T528" s="297"/>
      <c r="U528" s="297" t="s">
        <v>4653</v>
      </c>
      <c r="V528" s="297">
        <v>43406</v>
      </c>
      <c r="W528" s="298" t="s">
        <v>6251</v>
      </c>
      <c r="X528" s="297" t="s">
        <v>4520</v>
      </c>
      <c r="Y528" s="299" t="s">
        <v>2136</v>
      </c>
      <c r="Z528" s="297" t="s">
        <v>2061</v>
      </c>
      <c r="AA528" s="300">
        <v>43517</v>
      </c>
      <c r="AB528" s="297" t="s">
        <v>6252</v>
      </c>
      <c r="AC528" s="297" t="s">
        <v>4510</v>
      </c>
      <c r="AD528" s="297" t="s">
        <v>61</v>
      </c>
      <c r="AE528" s="297"/>
      <c r="AF528" s="297"/>
      <c r="AG528" s="276" t="str">
        <f>VLOOKUP(A528,DataCv30!$Y$1:$BC$2027,24,FALSE)</f>
        <v>Cliente</v>
      </c>
      <c r="AH528" s="272" t="str">
        <f t="shared" si="8"/>
        <v>DDR4</v>
      </c>
      <c r="AI528" s="276">
        <v>4</v>
      </c>
      <c r="AJ528" s="276" t="s">
        <v>61</v>
      </c>
    </row>
    <row r="529" spans="1:36" x14ac:dyDescent="0.25">
      <c r="A529" s="299" t="s">
        <v>2862</v>
      </c>
      <c r="B529" s="297" t="s">
        <v>4476</v>
      </c>
      <c r="C529" s="297" t="s">
        <v>4511</v>
      </c>
      <c r="D529" s="297" t="s">
        <v>4899</v>
      </c>
      <c r="E529" s="297" t="s">
        <v>4900</v>
      </c>
      <c r="F529" s="297" t="s">
        <v>4505</v>
      </c>
      <c r="G529" s="297">
        <v>7</v>
      </c>
      <c r="H529" s="297" t="s">
        <v>5511</v>
      </c>
      <c r="I529" s="297"/>
      <c r="J529" s="297"/>
      <c r="K529" s="297" t="s">
        <v>4710</v>
      </c>
      <c r="L529" s="297"/>
      <c r="M529" s="297"/>
      <c r="N529" s="297"/>
      <c r="O529" s="297"/>
      <c r="P529" s="297">
        <v>15.6</v>
      </c>
      <c r="Q529" s="297"/>
      <c r="R529" s="297"/>
      <c r="S529" s="297"/>
      <c r="T529" s="297"/>
      <c r="U529" s="297" t="s">
        <v>4653</v>
      </c>
      <c r="V529" s="297">
        <v>43406</v>
      </c>
      <c r="W529" s="298" t="s">
        <v>6259</v>
      </c>
      <c r="X529" s="297" t="s">
        <v>4520</v>
      </c>
      <c r="Y529" s="299" t="s">
        <v>2862</v>
      </c>
      <c r="Z529" s="297" t="s">
        <v>2839</v>
      </c>
      <c r="AA529" s="300">
        <v>44118</v>
      </c>
      <c r="AB529" s="297" t="s">
        <v>6260</v>
      </c>
      <c r="AC529" s="297" t="s">
        <v>4510</v>
      </c>
      <c r="AD529" s="297" t="s">
        <v>61</v>
      </c>
      <c r="AE529" s="297"/>
      <c r="AF529" s="297"/>
      <c r="AG529" s="276" t="str">
        <f>VLOOKUP(A529,DataCv30!$Y$1:$BC$2027,24,FALSE)</f>
        <v>Cliente</v>
      </c>
      <c r="AH529" s="272" t="str">
        <f t="shared" si="8"/>
        <v>DDR4</v>
      </c>
      <c r="AI529" s="276">
        <v>4</v>
      </c>
      <c r="AJ529" s="276" t="s">
        <v>61</v>
      </c>
    </row>
    <row r="530" spans="1:36" x14ac:dyDescent="0.25">
      <c r="A530" s="299" t="s">
        <v>130</v>
      </c>
      <c r="B530" s="297" t="s">
        <v>4476</v>
      </c>
      <c r="C530" s="297" t="s">
        <v>4511</v>
      </c>
      <c r="D530" s="297" t="s">
        <v>4899</v>
      </c>
      <c r="E530" s="297" t="s">
        <v>4900</v>
      </c>
      <c r="F530" s="297" t="s">
        <v>4505</v>
      </c>
      <c r="G530" s="297">
        <v>7</v>
      </c>
      <c r="H530" s="297" t="s">
        <v>5511</v>
      </c>
      <c r="I530" s="297"/>
      <c r="J530" s="297"/>
      <c r="K530" s="297" t="s">
        <v>4710</v>
      </c>
      <c r="L530" s="297"/>
      <c r="M530" s="297"/>
      <c r="N530" s="297"/>
      <c r="O530" s="297"/>
      <c r="P530" s="297">
        <v>15.6</v>
      </c>
      <c r="Q530" s="297"/>
      <c r="R530" s="297"/>
      <c r="S530" s="297"/>
      <c r="T530" s="297"/>
      <c r="U530" s="297" t="s">
        <v>4653</v>
      </c>
      <c r="V530" s="297">
        <v>43406</v>
      </c>
      <c r="W530" s="298" t="s">
        <v>6261</v>
      </c>
      <c r="X530" s="297" t="s">
        <v>4520</v>
      </c>
      <c r="Y530" s="299" t="s">
        <v>130</v>
      </c>
      <c r="Z530" s="297" t="s">
        <v>126</v>
      </c>
      <c r="AA530" s="300">
        <v>44014</v>
      </c>
      <c r="AB530" s="297" t="s">
        <v>6262</v>
      </c>
      <c r="AC530" s="297" t="s">
        <v>4510</v>
      </c>
      <c r="AD530" s="297" t="s">
        <v>61</v>
      </c>
      <c r="AE530" s="297"/>
      <c r="AF530" s="297"/>
      <c r="AG530" s="276" t="str">
        <f>VLOOKUP(A530,DataCv30!$Y$1:$BC$2027,24,FALSE)</f>
        <v>Cliente</v>
      </c>
      <c r="AH530" s="272" t="str">
        <f t="shared" si="8"/>
        <v>DDR4</v>
      </c>
      <c r="AI530" s="276">
        <v>4</v>
      </c>
      <c r="AJ530" s="276" t="s">
        <v>61</v>
      </c>
    </row>
    <row r="531" spans="1:36" x14ac:dyDescent="0.25">
      <c r="A531" s="299" t="s">
        <v>2343</v>
      </c>
      <c r="B531" s="297" t="s">
        <v>4476</v>
      </c>
      <c r="C531" s="297" t="s">
        <v>4511</v>
      </c>
      <c r="D531" s="297" t="s">
        <v>4899</v>
      </c>
      <c r="E531" s="297" t="s">
        <v>4900</v>
      </c>
      <c r="F531" s="297" t="s">
        <v>4505</v>
      </c>
      <c r="G531" s="297">
        <v>7</v>
      </c>
      <c r="H531" s="297" t="s">
        <v>5511</v>
      </c>
      <c r="I531" s="297"/>
      <c r="J531" s="297"/>
      <c r="K531" s="297" t="s">
        <v>4710</v>
      </c>
      <c r="L531" s="297"/>
      <c r="M531" s="297"/>
      <c r="N531" s="297"/>
      <c r="O531" s="297"/>
      <c r="P531" s="297">
        <v>15.6</v>
      </c>
      <c r="Q531" s="297"/>
      <c r="R531" s="297"/>
      <c r="S531" s="297"/>
      <c r="T531" s="297"/>
      <c r="U531" s="297" t="s">
        <v>4653</v>
      </c>
      <c r="V531" s="297">
        <v>43406</v>
      </c>
      <c r="W531" s="298" t="s">
        <v>6263</v>
      </c>
      <c r="X531" s="297" t="s">
        <v>4520</v>
      </c>
      <c r="Y531" s="299" t="s">
        <v>2343</v>
      </c>
      <c r="Z531" s="297" t="s">
        <v>2289</v>
      </c>
      <c r="AA531" s="300">
        <v>43682</v>
      </c>
      <c r="AB531" s="297" t="s">
        <v>6151</v>
      </c>
      <c r="AC531" s="297" t="s">
        <v>4510</v>
      </c>
      <c r="AD531" s="297" t="s">
        <v>61</v>
      </c>
      <c r="AE531" s="297"/>
      <c r="AF531" s="297"/>
      <c r="AG531" s="276" t="str">
        <f>VLOOKUP(A531,DataCv30!$Y$1:$BC$2027,24,FALSE)</f>
        <v>Cliente</v>
      </c>
      <c r="AH531" s="272" t="str">
        <f t="shared" si="8"/>
        <v>DDR4</v>
      </c>
      <c r="AI531" s="276">
        <v>4</v>
      </c>
      <c r="AJ531" s="276" t="s">
        <v>61</v>
      </c>
    </row>
    <row r="532" spans="1:36" x14ac:dyDescent="0.25">
      <c r="A532" s="299" t="s">
        <v>1640</v>
      </c>
      <c r="B532" s="297" t="s">
        <v>4476</v>
      </c>
      <c r="C532" s="297" t="s">
        <v>4511</v>
      </c>
      <c r="D532" s="297" t="s">
        <v>4899</v>
      </c>
      <c r="E532" s="297" t="s">
        <v>4900</v>
      </c>
      <c r="F532" s="297" t="s">
        <v>4505</v>
      </c>
      <c r="G532" s="297">
        <v>7</v>
      </c>
      <c r="H532" s="297" t="s">
        <v>5511</v>
      </c>
      <c r="I532" s="297"/>
      <c r="J532" s="297"/>
      <c r="K532" s="297" t="s">
        <v>4710</v>
      </c>
      <c r="L532" s="297"/>
      <c r="M532" s="297"/>
      <c r="N532" s="297"/>
      <c r="O532" s="297"/>
      <c r="P532" s="297">
        <v>15.6</v>
      </c>
      <c r="Q532" s="297"/>
      <c r="R532" s="297"/>
      <c r="S532" s="297"/>
      <c r="T532" s="297"/>
      <c r="U532" s="297" t="s">
        <v>4653</v>
      </c>
      <c r="V532" s="297">
        <v>43406</v>
      </c>
      <c r="W532" s="298" t="s">
        <v>6264</v>
      </c>
      <c r="X532" s="297" t="s">
        <v>4520</v>
      </c>
      <c r="Y532" s="299" t="s">
        <v>1640</v>
      </c>
      <c r="Z532" s="297" t="s">
        <v>1625</v>
      </c>
      <c r="AA532" s="300">
        <v>43467</v>
      </c>
      <c r="AB532" s="297" t="s">
        <v>6265</v>
      </c>
      <c r="AC532" s="297" t="s">
        <v>4510</v>
      </c>
      <c r="AD532" s="297" t="s">
        <v>61</v>
      </c>
      <c r="AE532" s="297"/>
      <c r="AF532" s="297"/>
      <c r="AG532" s="276" t="str">
        <f>VLOOKUP(A532,DataCv30!$Y$1:$BC$2027,24,FALSE)</f>
        <v>Cliente</v>
      </c>
      <c r="AH532" s="272" t="str">
        <f t="shared" si="8"/>
        <v>DDR4</v>
      </c>
      <c r="AI532" s="276">
        <v>4</v>
      </c>
      <c r="AJ532" s="276" t="s">
        <v>61</v>
      </c>
    </row>
    <row r="533" spans="1:36" x14ac:dyDescent="0.25">
      <c r="A533" s="299" t="s">
        <v>2350</v>
      </c>
      <c r="B533" s="297" t="s">
        <v>4476</v>
      </c>
      <c r="C533" s="297" t="s">
        <v>4511</v>
      </c>
      <c r="D533" s="297" t="s">
        <v>4899</v>
      </c>
      <c r="E533" s="297" t="s">
        <v>4900</v>
      </c>
      <c r="F533" s="297" t="s">
        <v>4505</v>
      </c>
      <c r="G533" s="297">
        <v>7</v>
      </c>
      <c r="H533" s="297" t="s">
        <v>5511</v>
      </c>
      <c r="I533" s="297"/>
      <c r="J533" s="297"/>
      <c r="K533" s="297" t="s">
        <v>4710</v>
      </c>
      <c r="L533" s="297"/>
      <c r="M533" s="297"/>
      <c r="N533" s="297"/>
      <c r="O533" s="297"/>
      <c r="P533" s="297">
        <v>15.6</v>
      </c>
      <c r="Q533" s="297"/>
      <c r="R533" s="297"/>
      <c r="S533" s="297"/>
      <c r="T533" s="297"/>
      <c r="U533" s="297" t="s">
        <v>4653</v>
      </c>
      <c r="V533" s="297">
        <v>43406</v>
      </c>
      <c r="W533" s="298" t="s">
        <v>6266</v>
      </c>
      <c r="X533" s="297" t="s">
        <v>4520</v>
      </c>
      <c r="Y533" s="299" t="s">
        <v>2350</v>
      </c>
      <c r="Z533" s="297" t="s">
        <v>2899</v>
      </c>
      <c r="AA533" s="300">
        <v>44090</v>
      </c>
      <c r="AB533" s="297" t="s">
        <v>6267</v>
      </c>
      <c r="AC533" s="297" t="s">
        <v>4510</v>
      </c>
      <c r="AD533" s="297" t="s">
        <v>61</v>
      </c>
      <c r="AE533" s="297"/>
      <c r="AF533" s="297"/>
      <c r="AG533" s="276" t="str">
        <f>VLOOKUP(A533,DataCv30!$Y$1:$BC$2027,24,FALSE)</f>
        <v>Cliente</v>
      </c>
      <c r="AH533" s="272" t="str">
        <f t="shared" si="8"/>
        <v>DDR4</v>
      </c>
      <c r="AI533" s="276">
        <v>4</v>
      </c>
      <c r="AJ533" s="276" t="s">
        <v>61</v>
      </c>
    </row>
    <row r="534" spans="1:36" x14ac:dyDescent="0.25">
      <c r="A534" s="299" t="s">
        <v>2139</v>
      </c>
      <c r="B534" s="297" t="s">
        <v>4476</v>
      </c>
      <c r="C534" s="297" t="s">
        <v>4511</v>
      </c>
      <c r="D534" s="297" t="s">
        <v>4899</v>
      </c>
      <c r="E534" s="297" t="s">
        <v>4900</v>
      </c>
      <c r="F534" s="297" t="s">
        <v>4505</v>
      </c>
      <c r="G534" s="297">
        <v>7</v>
      </c>
      <c r="H534" s="297" t="s">
        <v>5511</v>
      </c>
      <c r="I534" s="297"/>
      <c r="J534" s="297"/>
      <c r="K534" s="297" t="s">
        <v>4710</v>
      </c>
      <c r="L534" s="297"/>
      <c r="M534" s="297"/>
      <c r="N534" s="297"/>
      <c r="O534" s="297"/>
      <c r="P534" s="297">
        <v>15.6</v>
      </c>
      <c r="Q534" s="297"/>
      <c r="R534" s="297"/>
      <c r="S534" s="297"/>
      <c r="T534" s="297"/>
      <c r="U534" s="297" t="s">
        <v>4653</v>
      </c>
      <c r="V534" s="297">
        <v>43406</v>
      </c>
      <c r="W534" s="298" t="s">
        <v>6268</v>
      </c>
      <c r="X534" s="297" t="s">
        <v>4520</v>
      </c>
      <c r="Y534" s="299" t="s">
        <v>2139</v>
      </c>
      <c r="Z534" s="297" t="s">
        <v>2061</v>
      </c>
      <c r="AA534" s="300">
        <v>43696</v>
      </c>
      <c r="AB534" s="297" t="s">
        <v>6102</v>
      </c>
      <c r="AC534" s="297" t="s">
        <v>4510</v>
      </c>
      <c r="AD534" s="297" t="s">
        <v>61</v>
      </c>
      <c r="AE534" s="297"/>
      <c r="AF534" s="297"/>
      <c r="AG534" s="276" t="str">
        <f>VLOOKUP(A534,DataCv30!$Y$1:$BC$2027,24,FALSE)</f>
        <v>Cliente</v>
      </c>
      <c r="AH534" s="272" t="str">
        <f t="shared" si="8"/>
        <v>DDR4</v>
      </c>
      <c r="AI534" s="276">
        <v>4</v>
      </c>
      <c r="AJ534" s="276" t="s">
        <v>61</v>
      </c>
    </row>
    <row r="535" spans="1:36" x14ac:dyDescent="0.25">
      <c r="A535" s="299" t="s">
        <v>2780</v>
      </c>
      <c r="B535" s="297" t="s">
        <v>4476</v>
      </c>
      <c r="C535" s="297" t="s">
        <v>4511</v>
      </c>
      <c r="D535" s="297" t="s">
        <v>4899</v>
      </c>
      <c r="E535" s="297" t="s">
        <v>4900</v>
      </c>
      <c r="F535" s="297" t="s">
        <v>4505</v>
      </c>
      <c r="G535" s="297">
        <v>7</v>
      </c>
      <c r="H535" s="297" t="s">
        <v>5511</v>
      </c>
      <c r="I535" s="297"/>
      <c r="J535" s="297"/>
      <c r="K535" s="297" t="s">
        <v>4710</v>
      </c>
      <c r="L535" s="297"/>
      <c r="M535" s="297"/>
      <c r="N535" s="297"/>
      <c r="O535" s="297"/>
      <c r="P535" s="297">
        <v>15.6</v>
      </c>
      <c r="Q535" s="297"/>
      <c r="R535" s="297"/>
      <c r="S535" s="297"/>
      <c r="T535" s="297"/>
      <c r="U535" s="297" t="s">
        <v>4653</v>
      </c>
      <c r="V535" s="297">
        <v>43406</v>
      </c>
      <c r="W535" s="298" t="s">
        <v>6275</v>
      </c>
      <c r="X535" s="297" t="s">
        <v>4520</v>
      </c>
      <c r="Y535" s="299" t="s">
        <v>2780</v>
      </c>
      <c r="Z535" s="297" t="s">
        <v>2759</v>
      </c>
      <c r="AA535" s="300">
        <v>43902</v>
      </c>
      <c r="AB535" s="297" t="s">
        <v>6276</v>
      </c>
      <c r="AC535" s="297" t="s">
        <v>4510</v>
      </c>
      <c r="AD535" s="297" t="s">
        <v>61</v>
      </c>
      <c r="AE535" s="297"/>
      <c r="AF535" s="297"/>
      <c r="AG535" s="276" t="str">
        <f>VLOOKUP(A535,DataCv30!$Y$1:$BC$2027,24,FALSE)</f>
        <v>Cliente</v>
      </c>
      <c r="AH535" s="272" t="str">
        <f t="shared" si="8"/>
        <v>DDR4</v>
      </c>
      <c r="AI535" s="276">
        <v>4</v>
      </c>
      <c r="AJ535" s="276" t="s">
        <v>61</v>
      </c>
    </row>
    <row r="536" spans="1:36" x14ac:dyDescent="0.25">
      <c r="A536" s="299" t="s">
        <v>2536</v>
      </c>
      <c r="B536" s="297" t="s">
        <v>4476</v>
      </c>
      <c r="C536" s="297" t="s">
        <v>4511</v>
      </c>
      <c r="D536" s="297" t="s">
        <v>4899</v>
      </c>
      <c r="E536" s="297" t="s">
        <v>4900</v>
      </c>
      <c r="F536" s="297" t="s">
        <v>4505</v>
      </c>
      <c r="G536" s="297">
        <v>7</v>
      </c>
      <c r="H536" s="297" t="s">
        <v>5511</v>
      </c>
      <c r="I536" s="297"/>
      <c r="J536" s="297"/>
      <c r="K536" s="297" t="s">
        <v>4710</v>
      </c>
      <c r="L536" s="297"/>
      <c r="M536" s="297"/>
      <c r="N536" s="297"/>
      <c r="O536" s="297"/>
      <c r="P536" s="297">
        <v>15.6</v>
      </c>
      <c r="Q536" s="297" t="s">
        <v>58</v>
      </c>
      <c r="R536" s="297"/>
      <c r="S536" s="297"/>
      <c r="T536" s="297"/>
      <c r="U536" s="297" t="s">
        <v>4687</v>
      </c>
      <c r="V536" s="297">
        <v>43410</v>
      </c>
      <c r="W536" s="298" t="s">
        <v>6277</v>
      </c>
      <c r="X536" s="297" t="s">
        <v>4520</v>
      </c>
      <c r="Y536" s="299" t="s">
        <v>2536</v>
      </c>
      <c r="Z536" s="297" t="s">
        <v>2521</v>
      </c>
      <c r="AA536" s="300">
        <v>44035</v>
      </c>
      <c r="AB536" s="297" t="s">
        <v>5382</v>
      </c>
      <c r="AC536" s="297" t="s">
        <v>4510</v>
      </c>
      <c r="AD536" s="297" t="s">
        <v>61</v>
      </c>
      <c r="AE536" s="297"/>
      <c r="AF536" s="297"/>
      <c r="AG536" s="276" t="str">
        <f>VLOOKUP(A536,DataCv30!$Y$1:$BC$2027,24,FALSE)</f>
        <v>Cliente</v>
      </c>
      <c r="AH536" s="272" t="str">
        <f t="shared" si="8"/>
        <v>DDR4</v>
      </c>
      <c r="AI536" s="276">
        <v>4</v>
      </c>
      <c r="AJ536" s="276" t="s">
        <v>61</v>
      </c>
    </row>
    <row r="537" spans="1:36" x14ac:dyDescent="0.25">
      <c r="A537" s="299" t="s">
        <v>2261</v>
      </c>
      <c r="B537" s="297" t="s">
        <v>4476</v>
      </c>
      <c r="C537" s="297" t="s">
        <v>4511</v>
      </c>
      <c r="D537" s="297" t="s">
        <v>4899</v>
      </c>
      <c r="E537" s="297" t="s">
        <v>4900</v>
      </c>
      <c r="F537" s="297" t="s">
        <v>4505</v>
      </c>
      <c r="G537" s="297">
        <v>7</v>
      </c>
      <c r="H537" s="297" t="s">
        <v>5511</v>
      </c>
      <c r="I537" s="297"/>
      <c r="J537" s="297"/>
      <c r="K537" s="297" t="s">
        <v>4710</v>
      </c>
      <c r="L537" s="297"/>
      <c r="M537" s="297"/>
      <c r="N537" s="297"/>
      <c r="O537" s="297"/>
      <c r="P537" s="297">
        <v>15.6</v>
      </c>
      <c r="Q537" s="297" t="s">
        <v>58</v>
      </c>
      <c r="R537" s="297"/>
      <c r="S537" s="297"/>
      <c r="T537" s="297"/>
      <c r="U537" s="297" t="s">
        <v>4687</v>
      </c>
      <c r="V537" s="297">
        <v>43410</v>
      </c>
      <c r="W537" s="298" t="s">
        <v>6278</v>
      </c>
      <c r="X537" s="297" t="s">
        <v>4520</v>
      </c>
      <c r="Y537" s="299" t="s">
        <v>2261</v>
      </c>
      <c r="Z537" s="297" t="s">
        <v>2256</v>
      </c>
      <c r="AA537" s="300">
        <v>44085</v>
      </c>
      <c r="AB537" s="297" t="s">
        <v>5900</v>
      </c>
      <c r="AC537" s="297" t="s">
        <v>4510</v>
      </c>
      <c r="AD537" s="297" t="s">
        <v>61</v>
      </c>
      <c r="AE537" s="297"/>
      <c r="AF537" s="297"/>
      <c r="AG537" s="276" t="str">
        <f>VLOOKUP(A537,DataCv30!$Y$1:$BC$2027,24,FALSE)</f>
        <v>Cliente</v>
      </c>
      <c r="AH537" s="272" t="str">
        <f t="shared" si="8"/>
        <v>DDR4</v>
      </c>
      <c r="AI537" s="276">
        <v>4</v>
      </c>
      <c r="AJ537" s="276" t="s">
        <v>61</v>
      </c>
    </row>
    <row r="538" spans="1:36" x14ac:dyDescent="0.25">
      <c r="A538" s="299" t="s">
        <v>1040</v>
      </c>
      <c r="B538" s="297" t="s">
        <v>4476</v>
      </c>
      <c r="C538" s="297" t="s">
        <v>4511</v>
      </c>
      <c r="D538" s="297" t="s">
        <v>4899</v>
      </c>
      <c r="E538" s="297" t="s">
        <v>4900</v>
      </c>
      <c r="F538" s="297" t="s">
        <v>4505</v>
      </c>
      <c r="G538" s="297">
        <v>7</v>
      </c>
      <c r="H538" s="297" t="s">
        <v>5511</v>
      </c>
      <c r="I538" s="297"/>
      <c r="J538" s="297"/>
      <c r="K538" s="297" t="s">
        <v>4710</v>
      </c>
      <c r="L538" s="297"/>
      <c r="M538" s="297"/>
      <c r="N538" s="297"/>
      <c r="O538" s="297"/>
      <c r="P538" s="297">
        <v>15.6</v>
      </c>
      <c r="Q538" s="297" t="s">
        <v>58</v>
      </c>
      <c r="R538" s="297"/>
      <c r="S538" s="297"/>
      <c r="T538" s="297"/>
      <c r="U538" s="297" t="s">
        <v>4687</v>
      </c>
      <c r="V538" s="297">
        <v>43410</v>
      </c>
      <c r="W538" s="298" t="s">
        <v>6279</v>
      </c>
      <c r="X538" s="297" t="s">
        <v>4520</v>
      </c>
      <c r="Y538" s="299" t="s">
        <v>1040</v>
      </c>
      <c r="Z538" s="297" t="s">
        <v>1017</v>
      </c>
      <c r="AA538" s="300">
        <v>43906</v>
      </c>
      <c r="AB538" s="297" t="s">
        <v>4931</v>
      </c>
      <c r="AC538" s="297" t="s">
        <v>4510</v>
      </c>
      <c r="AD538" s="297" t="s">
        <v>61</v>
      </c>
      <c r="AE538" s="297"/>
      <c r="AF538" s="297"/>
      <c r="AG538" s="276" t="str">
        <f>VLOOKUP(A538,DataCv30!$Y$1:$BC$2027,24,FALSE)</f>
        <v>Cliente</v>
      </c>
      <c r="AH538" s="272" t="str">
        <f t="shared" si="8"/>
        <v>DDR4</v>
      </c>
      <c r="AI538" s="276">
        <v>4</v>
      </c>
      <c r="AJ538" s="276" t="s">
        <v>61</v>
      </c>
    </row>
    <row r="539" spans="1:36" x14ac:dyDescent="0.25">
      <c r="A539" s="299" t="s">
        <v>1092</v>
      </c>
      <c r="B539" s="297" t="s">
        <v>4476</v>
      </c>
      <c r="C539" s="297" t="s">
        <v>4511</v>
      </c>
      <c r="D539" s="297" t="s">
        <v>4899</v>
      </c>
      <c r="E539" s="297" t="s">
        <v>4900</v>
      </c>
      <c r="F539" s="297" t="s">
        <v>4505</v>
      </c>
      <c r="G539" s="297">
        <v>7</v>
      </c>
      <c r="H539" s="297" t="s">
        <v>5511</v>
      </c>
      <c r="I539" s="297"/>
      <c r="J539" s="297"/>
      <c r="K539" s="297" t="s">
        <v>4710</v>
      </c>
      <c r="L539" s="297"/>
      <c r="M539" s="297"/>
      <c r="N539" s="297"/>
      <c r="O539" s="297"/>
      <c r="P539" s="297">
        <v>15.6</v>
      </c>
      <c r="Q539" s="297" t="s">
        <v>58</v>
      </c>
      <c r="R539" s="297"/>
      <c r="S539" s="297"/>
      <c r="T539" s="297"/>
      <c r="U539" s="297" t="s">
        <v>4687</v>
      </c>
      <c r="V539" s="297">
        <v>43410</v>
      </c>
      <c r="W539" s="298" t="s">
        <v>6280</v>
      </c>
      <c r="X539" s="297" t="s">
        <v>4520</v>
      </c>
      <c r="Y539" s="299" t="s">
        <v>1092</v>
      </c>
      <c r="Z539" s="297" t="s">
        <v>1088</v>
      </c>
      <c r="AA539" s="300">
        <v>44022</v>
      </c>
      <c r="AB539" s="297" t="s">
        <v>6281</v>
      </c>
      <c r="AC539" s="297" t="s">
        <v>4510</v>
      </c>
      <c r="AD539" s="297" t="s">
        <v>61</v>
      </c>
      <c r="AE539" s="297"/>
      <c r="AF539" s="297"/>
      <c r="AG539" s="276" t="str">
        <f>VLOOKUP(A539,DataCv30!$Y$1:$BC$2027,24,FALSE)</f>
        <v>Cliente</v>
      </c>
      <c r="AH539" s="272" t="str">
        <f t="shared" si="8"/>
        <v>DDR4</v>
      </c>
      <c r="AI539" s="276">
        <v>4</v>
      </c>
      <c r="AJ539" s="276" t="s">
        <v>61</v>
      </c>
    </row>
    <row r="540" spans="1:36" x14ac:dyDescent="0.25">
      <c r="A540" s="299" t="s">
        <v>2781</v>
      </c>
      <c r="B540" s="297" t="s">
        <v>4476</v>
      </c>
      <c r="C540" s="297" t="s">
        <v>4511</v>
      </c>
      <c r="D540" s="297" t="s">
        <v>4899</v>
      </c>
      <c r="E540" s="297" t="s">
        <v>4900</v>
      </c>
      <c r="F540" s="297" t="s">
        <v>4505</v>
      </c>
      <c r="G540" s="297">
        <v>7</v>
      </c>
      <c r="H540" s="297" t="s">
        <v>5511</v>
      </c>
      <c r="I540" s="297"/>
      <c r="J540" s="297"/>
      <c r="K540" s="297" t="s">
        <v>4710</v>
      </c>
      <c r="L540" s="297"/>
      <c r="M540" s="297"/>
      <c r="N540" s="297"/>
      <c r="O540" s="297"/>
      <c r="P540" s="297">
        <v>15.6</v>
      </c>
      <c r="Q540" s="297" t="s">
        <v>58</v>
      </c>
      <c r="R540" s="297"/>
      <c r="S540" s="297"/>
      <c r="T540" s="297"/>
      <c r="U540" s="297" t="s">
        <v>4687</v>
      </c>
      <c r="V540" s="297">
        <v>43410</v>
      </c>
      <c r="W540" s="298" t="s">
        <v>6282</v>
      </c>
      <c r="X540" s="297" t="s">
        <v>4520</v>
      </c>
      <c r="Y540" s="299" t="s">
        <v>2781</v>
      </c>
      <c r="Z540" s="297" t="s">
        <v>2759</v>
      </c>
      <c r="AA540" s="300">
        <v>43902</v>
      </c>
      <c r="AB540" s="297" t="s">
        <v>6283</v>
      </c>
      <c r="AC540" s="297" t="s">
        <v>4510</v>
      </c>
      <c r="AD540" s="297" t="s">
        <v>61</v>
      </c>
      <c r="AE540" s="297"/>
      <c r="AF540" s="297"/>
      <c r="AG540" s="276" t="str">
        <f>VLOOKUP(A540,DataCv30!$Y$1:$BC$2027,24,FALSE)</f>
        <v>Cliente</v>
      </c>
      <c r="AH540" s="272" t="str">
        <f t="shared" si="8"/>
        <v>DDR4</v>
      </c>
      <c r="AI540" s="276">
        <v>4</v>
      </c>
      <c r="AJ540" s="276" t="s">
        <v>61</v>
      </c>
    </row>
    <row r="541" spans="1:36" x14ac:dyDescent="0.25">
      <c r="A541" s="299" t="s">
        <v>4214</v>
      </c>
      <c r="B541" s="297" t="s">
        <v>4476</v>
      </c>
      <c r="C541" s="297" t="s">
        <v>4511</v>
      </c>
      <c r="D541" s="297" t="s">
        <v>4899</v>
      </c>
      <c r="E541" s="297" t="s">
        <v>4900</v>
      </c>
      <c r="F541" s="297" t="s">
        <v>4505</v>
      </c>
      <c r="G541" s="297">
        <v>7</v>
      </c>
      <c r="H541" s="297" t="s">
        <v>5511</v>
      </c>
      <c r="I541" s="297"/>
      <c r="J541" s="297"/>
      <c r="K541" s="297" t="s">
        <v>4710</v>
      </c>
      <c r="L541" s="297"/>
      <c r="M541" s="297"/>
      <c r="N541" s="297"/>
      <c r="O541" s="297"/>
      <c r="P541" s="297">
        <v>15.6</v>
      </c>
      <c r="Q541" s="297" t="s">
        <v>58</v>
      </c>
      <c r="R541" s="297"/>
      <c r="S541" s="297"/>
      <c r="T541" s="297"/>
      <c r="U541" s="297" t="s">
        <v>4687</v>
      </c>
      <c r="V541" s="297">
        <v>43410</v>
      </c>
      <c r="W541" s="298" t="s">
        <v>6290</v>
      </c>
      <c r="X541" s="297" t="s">
        <v>4520</v>
      </c>
      <c r="Y541" s="299" t="s">
        <v>4214</v>
      </c>
      <c r="Z541" s="297" t="s">
        <v>4189</v>
      </c>
      <c r="AA541" s="300">
        <v>43678</v>
      </c>
      <c r="AB541" s="297" t="s">
        <v>4543</v>
      </c>
      <c r="AC541" s="297" t="s">
        <v>4510</v>
      </c>
      <c r="AD541" s="297" t="s">
        <v>61</v>
      </c>
      <c r="AE541" s="297"/>
      <c r="AF541" s="297"/>
      <c r="AG541" s="276" t="str">
        <f>VLOOKUP(A541,DataCv30!$Y$1:$BC$2027,24,FALSE)</f>
        <v>Cliente</v>
      </c>
      <c r="AH541" s="272" t="str">
        <f t="shared" si="8"/>
        <v>DDR4</v>
      </c>
      <c r="AI541" s="276">
        <v>4</v>
      </c>
      <c r="AJ541" s="276" t="s">
        <v>61</v>
      </c>
    </row>
    <row r="542" spans="1:36" x14ac:dyDescent="0.25">
      <c r="A542" s="299" t="s">
        <v>3766</v>
      </c>
      <c r="B542" s="297" t="s">
        <v>4476</v>
      </c>
      <c r="C542" s="297" t="s">
        <v>4511</v>
      </c>
      <c r="D542" s="297" t="s">
        <v>4899</v>
      </c>
      <c r="E542" s="297" t="s">
        <v>4900</v>
      </c>
      <c r="F542" s="297" t="s">
        <v>4505</v>
      </c>
      <c r="G542" s="297">
        <v>7</v>
      </c>
      <c r="H542" s="297" t="s">
        <v>5511</v>
      </c>
      <c r="I542" s="297"/>
      <c r="J542" s="297"/>
      <c r="K542" s="297" t="s">
        <v>4710</v>
      </c>
      <c r="L542" s="297"/>
      <c r="M542" s="297"/>
      <c r="N542" s="297"/>
      <c r="O542" s="297"/>
      <c r="P542" s="297">
        <v>15.6</v>
      </c>
      <c r="Q542" s="297" t="s">
        <v>58</v>
      </c>
      <c r="R542" s="297"/>
      <c r="S542" s="297"/>
      <c r="T542" s="297"/>
      <c r="U542" s="297" t="s">
        <v>4687</v>
      </c>
      <c r="V542" s="297">
        <v>43410</v>
      </c>
      <c r="W542" s="298" t="s">
        <v>6291</v>
      </c>
      <c r="X542" s="297" t="s">
        <v>4520</v>
      </c>
      <c r="Y542" s="299" t="s">
        <v>3766</v>
      </c>
      <c r="Z542" s="297" t="s">
        <v>3742</v>
      </c>
      <c r="AA542" s="300">
        <v>44009</v>
      </c>
      <c r="AB542" s="297" t="s">
        <v>4599</v>
      </c>
      <c r="AC542" s="297" t="s">
        <v>4510</v>
      </c>
      <c r="AD542" s="297" t="s">
        <v>61</v>
      </c>
      <c r="AE542" s="297"/>
      <c r="AF542" s="297"/>
      <c r="AG542" s="276" t="str">
        <f>VLOOKUP(A542,DataCv30!$Y$1:$BC$2027,24,FALSE)</f>
        <v>Cliente</v>
      </c>
      <c r="AH542" s="272" t="str">
        <f t="shared" si="8"/>
        <v>DDR4</v>
      </c>
      <c r="AI542" s="276">
        <v>4</v>
      </c>
      <c r="AJ542" s="276" t="s">
        <v>61</v>
      </c>
    </row>
    <row r="543" spans="1:36" x14ac:dyDescent="0.25">
      <c r="A543" s="299" t="s">
        <v>2144</v>
      </c>
      <c r="B543" s="297" t="s">
        <v>4476</v>
      </c>
      <c r="C543" s="297" t="s">
        <v>4511</v>
      </c>
      <c r="D543" s="297" t="s">
        <v>4899</v>
      </c>
      <c r="E543" s="297" t="s">
        <v>4900</v>
      </c>
      <c r="F543" s="297" t="s">
        <v>4505</v>
      </c>
      <c r="G543" s="297">
        <v>7</v>
      </c>
      <c r="H543" s="297" t="s">
        <v>5511</v>
      </c>
      <c r="I543" s="297"/>
      <c r="J543" s="297"/>
      <c r="K543" s="297" t="s">
        <v>4710</v>
      </c>
      <c r="L543" s="297"/>
      <c r="M543" s="297"/>
      <c r="N543" s="297"/>
      <c r="O543" s="297"/>
      <c r="P543" s="297">
        <v>15.6</v>
      </c>
      <c r="Q543" s="297" t="s">
        <v>58</v>
      </c>
      <c r="R543" s="297"/>
      <c r="S543" s="297"/>
      <c r="T543" s="297"/>
      <c r="U543" s="297" t="s">
        <v>4687</v>
      </c>
      <c r="V543" s="297">
        <v>43410</v>
      </c>
      <c r="W543" s="298" t="s">
        <v>6292</v>
      </c>
      <c r="X543" s="297" t="s">
        <v>4520</v>
      </c>
      <c r="Y543" s="299" t="s">
        <v>2144</v>
      </c>
      <c r="Z543" s="297" t="s">
        <v>2061</v>
      </c>
      <c r="AA543" s="300">
        <v>43581</v>
      </c>
      <c r="AB543" s="297" t="s">
        <v>6293</v>
      </c>
      <c r="AC543" s="297" t="s">
        <v>4510</v>
      </c>
      <c r="AD543" s="297" t="s">
        <v>61</v>
      </c>
      <c r="AE543" s="297"/>
      <c r="AF543" s="297"/>
      <c r="AG543" s="276" t="str">
        <f>VLOOKUP(A543,DataCv30!$Y$1:$BC$2027,24,FALSE)</f>
        <v>Cliente</v>
      </c>
      <c r="AH543" s="272" t="str">
        <f t="shared" si="8"/>
        <v>DDR4</v>
      </c>
      <c r="AI543" s="276">
        <v>4</v>
      </c>
      <c r="AJ543" s="276" t="s">
        <v>61</v>
      </c>
    </row>
    <row r="544" spans="1:36" x14ac:dyDescent="0.25">
      <c r="A544" s="299" t="s">
        <v>1386</v>
      </c>
      <c r="B544" s="297" t="s">
        <v>4476</v>
      </c>
      <c r="C544" s="297" t="s">
        <v>4511</v>
      </c>
      <c r="D544" s="297" t="s">
        <v>4899</v>
      </c>
      <c r="E544" s="297" t="s">
        <v>4900</v>
      </c>
      <c r="F544" s="297" t="s">
        <v>4922</v>
      </c>
      <c r="G544" s="297">
        <v>7</v>
      </c>
      <c r="H544" s="297" t="s">
        <v>5511</v>
      </c>
      <c r="I544" s="297"/>
      <c r="J544" s="297"/>
      <c r="K544" s="297" t="s">
        <v>4710</v>
      </c>
      <c r="L544" s="297"/>
      <c r="M544" s="297"/>
      <c r="N544" s="297"/>
      <c r="O544" s="297"/>
      <c r="P544" s="297">
        <v>15.6</v>
      </c>
      <c r="Q544" s="297"/>
      <c r="R544" s="297"/>
      <c r="S544" s="297"/>
      <c r="T544" s="297"/>
      <c r="U544" s="297" t="s">
        <v>4687</v>
      </c>
      <c r="V544" s="297">
        <v>43410</v>
      </c>
      <c r="W544" s="298" t="s">
        <v>6297</v>
      </c>
      <c r="X544" s="297" t="s">
        <v>4520</v>
      </c>
      <c r="Y544" s="299" t="s">
        <v>1386</v>
      </c>
      <c r="Z544" s="297" t="s">
        <v>1378</v>
      </c>
      <c r="AA544" s="300">
        <v>44082</v>
      </c>
      <c r="AB544" s="297" t="s">
        <v>4578</v>
      </c>
      <c r="AC544" s="297" t="s">
        <v>4510</v>
      </c>
      <c r="AD544" s="297" t="s">
        <v>61</v>
      </c>
      <c r="AE544" s="297"/>
      <c r="AF544" s="297"/>
      <c r="AG544" s="276" t="str">
        <f>VLOOKUP(A544,DataCv30!$Y$1:$BC$2027,24,FALSE)</f>
        <v>Cliente</v>
      </c>
      <c r="AH544" s="272" t="str">
        <f t="shared" si="8"/>
        <v>DDR4</v>
      </c>
      <c r="AI544" s="276">
        <v>4</v>
      </c>
      <c r="AJ544" s="276" t="s">
        <v>61</v>
      </c>
    </row>
    <row r="545" spans="1:36" x14ac:dyDescent="0.25">
      <c r="A545" s="299" t="s">
        <v>4215</v>
      </c>
      <c r="B545" s="297" t="s">
        <v>4476</v>
      </c>
      <c r="C545" s="297" t="s">
        <v>4511</v>
      </c>
      <c r="D545" s="297" t="s">
        <v>4899</v>
      </c>
      <c r="E545" s="297" t="s">
        <v>4900</v>
      </c>
      <c r="F545" s="297" t="s">
        <v>4922</v>
      </c>
      <c r="G545" s="297">
        <v>7</v>
      </c>
      <c r="H545" s="297" t="s">
        <v>5511</v>
      </c>
      <c r="I545" s="297"/>
      <c r="J545" s="297"/>
      <c r="K545" s="297" t="s">
        <v>4710</v>
      </c>
      <c r="L545" s="297"/>
      <c r="M545" s="297"/>
      <c r="N545" s="297"/>
      <c r="O545" s="297"/>
      <c r="P545" s="297">
        <v>15.6</v>
      </c>
      <c r="Q545" s="297"/>
      <c r="R545" s="297"/>
      <c r="S545" s="297"/>
      <c r="T545" s="297"/>
      <c r="U545" s="297" t="s">
        <v>4687</v>
      </c>
      <c r="V545" s="297">
        <v>43410</v>
      </c>
      <c r="W545" s="298" t="s">
        <v>6298</v>
      </c>
      <c r="X545" s="297" t="s">
        <v>4520</v>
      </c>
      <c r="Y545" s="299" t="s">
        <v>4215</v>
      </c>
      <c r="Z545" s="297" t="s">
        <v>4189</v>
      </c>
      <c r="AA545" s="300">
        <v>43839</v>
      </c>
      <c r="AB545" s="297" t="s">
        <v>5623</v>
      </c>
      <c r="AC545" s="297" t="s">
        <v>4510</v>
      </c>
      <c r="AD545" s="297" t="s">
        <v>61</v>
      </c>
      <c r="AE545" s="297"/>
      <c r="AF545" s="297"/>
      <c r="AG545" s="276" t="str">
        <f>VLOOKUP(A545,DataCv30!$Y$1:$BC$2027,24,FALSE)</f>
        <v>Cliente</v>
      </c>
      <c r="AH545" s="272" t="str">
        <f t="shared" si="8"/>
        <v>DDR4</v>
      </c>
      <c r="AI545" s="276">
        <v>4</v>
      </c>
      <c r="AJ545" s="276" t="s">
        <v>61</v>
      </c>
    </row>
    <row r="546" spans="1:36" x14ac:dyDescent="0.25">
      <c r="A546" s="299" t="s">
        <v>2346</v>
      </c>
      <c r="B546" s="297" t="s">
        <v>4476</v>
      </c>
      <c r="C546" s="297" t="s">
        <v>4511</v>
      </c>
      <c r="D546" s="297" t="s">
        <v>4899</v>
      </c>
      <c r="E546" s="297" t="s">
        <v>4900</v>
      </c>
      <c r="F546" s="297" t="s">
        <v>4922</v>
      </c>
      <c r="G546" s="297">
        <v>7</v>
      </c>
      <c r="H546" s="297" t="s">
        <v>5511</v>
      </c>
      <c r="I546" s="297"/>
      <c r="J546" s="297"/>
      <c r="K546" s="297" t="s">
        <v>4710</v>
      </c>
      <c r="L546" s="297"/>
      <c r="M546" s="297"/>
      <c r="N546" s="297"/>
      <c r="O546" s="297"/>
      <c r="P546" s="297">
        <v>15.6</v>
      </c>
      <c r="Q546" s="297"/>
      <c r="R546" s="297"/>
      <c r="S546" s="297"/>
      <c r="T546" s="297"/>
      <c r="U546" s="297" t="s">
        <v>4687</v>
      </c>
      <c r="V546" s="297">
        <v>43410</v>
      </c>
      <c r="W546" s="298" t="s">
        <v>6299</v>
      </c>
      <c r="X546" s="297" t="s">
        <v>4520</v>
      </c>
      <c r="Y546" s="299" t="s">
        <v>2346</v>
      </c>
      <c r="Z546" s="297" t="s">
        <v>2289</v>
      </c>
      <c r="AA546" s="300">
        <v>43725</v>
      </c>
      <c r="AB546" s="297" t="s">
        <v>6300</v>
      </c>
      <c r="AC546" s="297" t="s">
        <v>4510</v>
      </c>
      <c r="AD546" s="297" t="s">
        <v>61</v>
      </c>
      <c r="AE546" s="297"/>
      <c r="AF546" s="297"/>
      <c r="AG546" s="276" t="str">
        <f>VLOOKUP(A546,DataCv30!$Y$1:$BC$2027,24,FALSE)</f>
        <v>Cliente</v>
      </c>
      <c r="AH546" s="272" t="str">
        <f t="shared" si="8"/>
        <v>DDR4</v>
      </c>
      <c r="AI546" s="276">
        <v>4</v>
      </c>
      <c r="AJ546" s="276" t="s">
        <v>61</v>
      </c>
    </row>
    <row r="547" spans="1:36" x14ac:dyDescent="0.25">
      <c r="A547" s="299" t="s">
        <v>546</v>
      </c>
      <c r="B547" s="297" t="s">
        <v>4476</v>
      </c>
      <c r="C547" s="297" t="s">
        <v>4511</v>
      </c>
      <c r="D547" s="297" t="s">
        <v>4899</v>
      </c>
      <c r="E547" s="297" t="s">
        <v>4900</v>
      </c>
      <c r="F547" s="297" t="s">
        <v>4922</v>
      </c>
      <c r="G547" s="297">
        <v>7</v>
      </c>
      <c r="H547" s="297" t="s">
        <v>5511</v>
      </c>
      <c r="I547" s="297"/>
      <c r="J547" s="297"/>
      <c r="K547" s="297" t="s">
        <v>4710</v>
      </c>
      <c r="L547" s="297"/>
      <c r="M547" s="297"/>
      <c r="N547" s="297"/>
      <c r="O547" s="297"/>
      <c r="P547" s="297">
        <v>15.6</v>
      </c>
      <c r="Q547" s="297"/>
      <c r="R547" s="297"/>
      <c r="S547" s="297"/>
      <c r="T547" s="297"/>
      <c r="U547" s="297" t="s">
        <v>4687</v>
      </c>
      <c r="V547" s="297">
        <v>43410</v>
      </c>
      <c r="W547" s="298" t="s">
        <v>6301</v>
      </c>
      <c r="X547" s="297" t="s">
        <v>4520</v>
      </c>
      <c r="Y547" s="299" t="s">
        <v>546</v>
      </c>
      <c r="Z547" s="297" t="s">
        <v>512</v>
      </c>
      <c r="AA547" s="300">
        <v>43981</v>
      </c>
      <c r="AB547" s="297" t="s">
        <v>6302</v>
      </c>
      <c r="AC547" s="297" t="s">
        <v>4510</v>
      </c>
      <c r="AD547" s="297" t="s">
        <v>61</v>
      </c>
      <c r="AE547" s="297"/>
      <c r="AF547" s="297"/>
      <c r="AG547" s="276" t="str">
        <f>VLOOKUP(A547,DataCv30!$Y$1:$BC$2027,24,FALSE)</f>
        <v>Cliente</v>
      </c>
      <c r="AH547" s="272" t="str">
        <f t="shared" si="8"/>
        <v>DDR4</v>
      </c>
      <c r="AI547" s="276">
        <v>4</v>
      </c>
      <c r="AJ547" s="276" t="s">
        <v>61</v>
      </c>
    </row>
    <row r="548" spans="1:36" x14ac:dyDescent="0.25">
      <c r="A548" s="299" t="s">
        <v>4218</v>
      </c>
      <c r="B548" s="297" t="s">
        <v>4476</v>
      </c>
      <c r="C548" s="297" t="s">
        <v>4511</v>
      </c>
      <c r="D548" s="297" t="s">
        <v>4899</v>
      </c>
      <c r="E548" s="297" t="s">
        <v>4900</v>
      </c>
      <c r="F548" s="297" t="s">
        <v>4922</v>
      </c>
      <c r="G548" s="297">
        <v>7</v>
      </c>
      <c r="H548" s="297" t="s">
        <v>5511</v>
      </c>
      <c r="I548" s="297"/>
      <c r="J548" s="297"/>
      <c r="K548" s="297" t="s">
        <v>4710</v>
      </c>
      <c r="L548" s="297"/>
      <c r="M548" s="297"/>
      <c r="N548" s="297"/>
      <c r="O548" s="297"/>
      <c r="P548" s="297">
        <v>15.6</v>
      </c>
      <c r="Q548" s="297"/>
      <c r="R548" s="297"/>
      <c r="S548" s="297"/>
      <c r="T548" s="297"/>
      <c r="U548" s="297" t="s">
        <v>4687</v>
      </c>
      <c r="V548" s="297">
        <v>43410</v>
      </c>
      <c r="W548" s="298" t="s">
        <v>6303</v>
      </c>
      <c r="X548" s="297" t="s">
        <v>4520</v>
      </c>
      <c r="Y548" s="299" t="s">
        <v>4218</v>
      </c>
      <c r="Z548" s="297" t="s">
        <v>4189</v>
      </c>
      <c r="AA548" s="300">
        <v>43881</v>
      </c>
      <c r="AB548" s="297" t="s">
        <v>6304</v>
      </c>
      <c r="AC548" s="297" t="s">
        <v>4510</v>
      </c>
      <c r="AD548" s="297" t="s">
        <v>61</v>
      </c>
      <c r="AE548" s="297"/>
      <c r="AF548" s="297"/>
      <c r="AG548" s="276" t="str">
        <f>VLOOKUP(A548,DataCv30!$Y$1:$BC$2027,24,FALSE)</f>
        <v>Cliente</v>
      </c>
      <c r="AH548" s="272" t="str">
        <f t="shared" si="8"/>
        <v>DDR4</v>
      </c>
      <c r="AI548" s="276">
        <v>4</v>
      </c>
      <c r="AJ548" s="276" t="s">
        <v>61</v>
      </c>
    </row>
    <row r="549" spans="1:36" x14ac:dyDescent="0.25">
      <c r="A549" s="299" t="s">
        <v>2145</v>
      </c>
      <c r="B549" s="297" t="s">
        <v>4476</v>
      </c>
      <c r="C549" s="297" t="s">
        <v>4511</v>
      </c>
      <c r="D549" s="297" t="s">
        <v>4899</v>
      </c>
      <c r="E549" s="297" t="s">
        <v>4900</v>
      </c>
      <c r="F549" s="297" t="s">
        <v>4922</v>
      </c>
      <c r="G549" s="297">
        <v>7</v>
      </c>
      <c r="H549" s="297" t="s">
        <v>5511</v>
      </c>
      <c r="I549" s="297"/>
      <c r="J549" s="297"/>
      <c r="K549" s="297" t="s">
        <v>4710</v>
      </c>
      <c r="L549" s="297"/>
      <c r="M549" s="297"/>
      <c r="N549" s="297"/>
      <c r="O549" s="297"/>
      <c r="P549" s="297">
        <v>15.6</v>
      </c>
      <c r="Q549" s="297"/>
      <c r="R549" s="297"/>
      <c r="S549" s="297"/>
      <c r="T549" s="297"/>
      <c r="U549" s="297" t="s">
        <v>4687</v>
      </c>
      <c r="V549" s="297">
        <v>43410</v>
      </c>
      <c r="W549" s="298" t="s">
        <v>6305</v>
      </c>
      <c r="X549" s="297" t="s">
        <v>4520</v>
      </c>
      <c r="Y549" s="299" t="s">
        <v>2145</v>
      </c>
      <c r="Z549" s="297" t="s">
        <v>2061</v>
      </c>
      <c r="AA549" s="300">
        <v>43557</v>
      </c>
      <c r="AB549" s="297" t="s">
        <v>6102</v>
      </c>
      <c r="AC549" s="297" t="s">
        <v>4510</v>
      </c>
      <c r="AD549" s="297" t="s">
        <v>61</v>
      </c>
      <c r="AE549" s="297"/>
      <c r="AF549" s="297"/>
      <c r="AG549" s="276" t="str">
        <f>VLOOKUP(A549,DataCv30!$Y$1:$BC$2027,24,FALSE)</f>
        <v>Cliente</v>
      </c>
      <c r="AH549" s="272" t="str">
        <f t="shared" si="8"/>
        <v>DDR4</v>
      </c>
      <c r="AI549" s="276">
        <v>4</v>
      </c>
      <c r="AJ549" s="276" t="s">
        <v>61</v>
      </c>
    </row>
    <row r="550" spans="1:36" x14ac:dyDescent="0.25">
      <c r="A550" s="299" t="s">
        <v>2860</v>
      </c>
      <c r="B550" s="297" t="s">
        <v>4476</v>
      </c>
      <c r="C550" s="297" t="s">
        <v>4511</v>
      </c>
      <c r="D550" s="297" t="s">
        <v>4899</v>
      </c>
      <c r="E550" s="297" t="s">
        <v>4900</v>
      </c>
      <c r="F550" s="297" t="s">
        <v>4922</v>
      </c>
      <c r="G550" s="297">
        <v>7</v>
      </c>
      <c r="H550" s="297" t="s">
        <v>5511</v>
      </c>
      <c r="I550" s="297"/>
      <c r="J550" s="297"/>
      <c r="K550" s="297" t="s">
        <v>4710</v>
      </c>
      <c r="L550" s="297"/>
      <c r="M550" s="297"/>
      <c r="N550" s="297"/>
      <c r="O550" s="297"/>
      <c r="P550" s="297">
        <v>15.6</v>
      </c>
      <c r="Q550" s="297"/>
      <c r="R550" s="297"/>
      <c r="S550" s="297"/>
      <c r="T550" s="297"/>
      <c r="U550" s="297" t="s">
        <v>4687</v>
      </c>
      <c r="V550" s="297">
        <v>43410</v>
      </c>
      <c r="W550" s="298" t="s">
        <v>6306</v>
      </c>
      <c r="X550" s="297" t="s">
        <v>4520</v>
      </c>
      <c r="Y550" s="299" t="s">
        <v>2860</v>
      </c>
      <c r="Z550" s="297" t="s">
        <v>2839</v>
      </c>
      <c r="AA550" s="300">
        <v>44103</v>
      </c>
      <c r="AB550" s="297" t="s">
        <v>5372</v>
      </c>
      <c r="AC550" s="297" t="s">
        <v>4510</v>
      </c>
      <c r="AD550" s="297" t="s">
        <v>61</v>
      </c>
      <c r="AE550" s="297"/>
      <c r="AF550" s="297"/>
      <c r="AG550" s="276" t="str">
        <f>VLOOKUP(A550,DataCv30!$Y$1:$BC$2027,24,FALSE)</f>
        <v>Cliente</v>
      </c>
      <c r="AH550" s="272" t="str">
        <f t="shared" si="8"/>
        <v>DDR4</v>
      </c>
      <c r="AI550" s="276">
        <v>4</v>
      </c>
      <c r="AJ550" s="276" t="s">
        <v>61</v>
      </c>
    </row>
    <row r="551" spans="1:36" x14ac:dyDescent="0.25">
      <c r="A551" s="299" t="s">
        <v>4075</v>
      </c>
      <c r="B551" s="297" t="s">
        <v>4476</v>
      </c>
      <c r="C551" s="297" t="s">
        <v>4511</v>
      </c>
      <c r="D551" s="297" t="s">
        <v>4899</v>
      </c>
      <c r="E551" s="297" t="s">
        <v>4900</v>
      </c>
      <c r="F551" s="297" t="s">
        <v>4922</v>
      </c>
      <c r="G551" s="297">
        <v>7</v>
      </c>
      <c r="H551" s="297" t="s">
        <v>5511</v>
      </c>
      <c r="I551" s="297"/>
      <c r="J551" s="297"/>
      <c r="K551" s="297" t="s">
        <v>4710</v>
      </c>
      <c r="L551" s="297"/>
      <c r="M551" s="297"/>
      <c r="N551" s="297"/>
      <c r="O551" s="297"/>
      <c r="P551" s="297">
        <v>15.6</v>
      </c>
      <c r="Q551" s="297"/>
      <c r="R551" s="297"/>
      <c r="S551" s="297"/>
      <c r="T551" s="297"/>
      <c r="U551" s="297" t="s">
        <v>4687</v>
      </c>
      <c r="V551" s="297">
        <v>43410</v>
      </c>
      <c r="W551" s="298" t="s">
        <v>6307</v>
      </c>
      <c r="X551" s="297" t="s">
        <v>4520</v>
      </c>
      <c r="Y551" s="299" t="s">
        <v>4075</v>
      </c>
      <c r="Z551" s="297" t="s">
        <v>4026</v>
      </c>
      <c r="AA551" s="300">
        <v>44019</v>
      </c>
      <c r="AB551" s="297" t="s">
        <v>5898</v>
      </c>
      <c r="AC551" s="297" t="s">
        <v>4510</v>
      </c>
      <c r="AD551" s="297" t="s">
        <v>61</v>
      </c>
      <c r="AE551" s="297"/>
      <c r="AF551" s="297"/>
      <c r="AG551" s="276" t="str">
        <f>VLOOKUP(A551,DataCv30!$Y$1:$BC$2027,24,FALSE)</f>
        <v>Cliente</v>
      </c>
      <c r="AH551" s="272" t="str">
        <f t="shared" si="8"/>
        <v>DDR4</v>
      </c>
      <c r="AI551" s="276">
        <v>4</v>
      </c>
      <c r="AJ551" s="276" t="s">
        <v>61</v>
      </c>
    </row>
    <row r="552" spans="1:36" x14ac:dyDescent="0.25">
      <c r="A552" s="299" t="s">
        <v>2286</v>
      </c>
      <c r="B552" s="297" t="s">
        <v>4476</v>
      </c>
      <c r="C552" s="297" t="s">
        <v>4511</v>
      </c>
      <c r="D552" s="297" t="s">
        <v>4899</v>
      </c>
      <c r="E552" s="297" t="s">
        <v>4900</v>
      </c>
      <c r="F552" s="297" t="s">
        <v>4922</v>
      </c>
      <c r="G552" s="297">
        <v>7</v>
      </c>
      <c r="H552" s="297" t="s">
        <v>5511</v>
      </c>
      <c r="I552" s="297"/>
      <c r="J552" s="297"/>
      <c r="K552" s="297" t="s">
        <v>4710</v>
      </c>
      <c r="L552" s="297"/>
      <c r="M552" s="297"/>
      <c r="N552" s="297"/>
      <c r="O552" s="297"/>
      <c r="P552" s="297">
        <v>15.6</v>
      </c>
      <c r="Q552" s="297"/>
      <c r="R552" s="297"/>
      <c r="S552" s="297"/>
      <c r="T552" s="297"/>
      <c r="U552" s="297" t="s">
        <v>4687</v>
      </c>
      <c r="V552" s="297">
        <v>43410</v>
      </c>
      <c r="W552" s="298" t="s">
        <v>6313</v>
      </c>
      <c r="X552" s="297" t="s">
        <v>4520</v>
      </c>
      <c r="Y552" s="299" t="s">
        <v>2286</v>
      </c>
      <c r="Z552" s="297" t="s">
        <v>2274</v>
      </c>
      <c r="AA552" s="300">
        <v>44123</v>
      </c>
      <c r="AB552" s="297" t="s">
        <v>6314</v>
      </c>
      <c r="AC552" s="297" t="s">
        <v>4510</v>
      </c>
      <c r="AD552" s="297" t="s">
        <v>61</v>
      </c>
      <c r="AE552" s="297"/>
      <c r="AF552" s="297"/>
      <c r="AG552" s="276" t="str">
        <f>VLOOKUP(A552,DataCv30!$Y$1:$BC$2027,24,FALSE)</f>
        <v>Cliente</v>
      </c>
      <c r="AH552" s="272" t="str">
        <f t="shared" si="8"/>
        <v>DDR4</v>
      </c>
      <c r="AI552" s="276">
        <v>4</v>
      </c>
      <c r="AJ552" s="276" t="s">
        <v>61</v>
      </c>
    </row>
    <row r="553" spans="1:36" x14ac:dyDescent="0.25">
      <c r="A553" s="299" t="s">
        <v>1222</v>
      </c>
      <c r="B553" s="297" t="s">
        <v>4476</v>
      </c>
      <c r="C553" s="297" t="s">
        <v>4511</v>
      </c>
      <c r="D553" s="297" t="s">
        <v>4899</v>
      </c>
      <c r="E553" s="297" t="s">
        <v>4900</v>
      </c>
      <c r="F553" s="297" t="s">
        <v>4922</v>
      </c>
      <c r="G553" s="297">
        <v>7</v>
      </c>
      <c r="H553" s="297" t="s">
        <v>5511</v>
      </c>
      <c r="I553" s="297"/>
      <c r="J553" s="297"/>
      <c r="K553" s="297" t="s">
        <v>4710</v>
      </c>
      <c r="L553" s="297"/>
      <c r="M553" s="297"/>
      <c r="N553" s="297"/>
      <c r="O553" s="297"/>
      <c r="P553" s="297">
        <v>15.6</v>
      </c>
      <c r="Q553" s="297"/>
      <c r="R553" s="297"/>
      <c r="S553" s="297"/>
      <c r="T553" s="297"/>
      <c r="U553" s="297" t="s">
        <v>4687</v>
      </c>
      <c r="V553" s="297">
        <v>43410</v>
      </c>
      <c r="W553" s="298" t="s">
        <v>6315</v>
      </c>
      <c r="X553" s="297" t="s">
        <v>4520</v>
      </c>
      <c r="Y553" s="299" t="s">
        <v>1222</v>
      </c>
      <c r="Z553" s="297" t="s">
        <v>1212</v>
      </c>
      <c r="AA553" s="300">
        <v>44113</v>
      </c>
      <c r="AB553" s="297" t="s">
        <v>6316</v>
      </c>
      <c r="AC553" s="297" t="s">
        <v>4510</v>
      </c>
      <c r="AD553" s="297" t="s">
        <v>61</v>
      </c>
      <c r="AE553" s="297"/>
      <c r="AF553" s="297"/>
      <c r="AG553" s="276" t="str">
        <f>VLOOKUP(A553,DataCv30!$Y$1:$BC$2027,24,FALSE)</f>
        <v>Cliente</v>
      </c>
      <c r="AH553" s="272" t="str">
        <f t="shared" si="8"/>
        <v>DDR4</v>
      </c>
      <c r="AI553" s="276">
        <v>4</v>
      </c>
      <c r="AJ553" s="276" t="s">
        <v>61</v>
      </c>
    </row>
    <row r="554" spans="1:36" x14ac:dyDescent="0.25">
      <c r="A554" s="299" t="s">
        <v>2230</v>
      </c>
      <c r="B554" s="297" t="s">
        <v>4476</v>
      </c>
      <c r="C554" s="297" t="s">
        <v>4511</v>
      </c>
      <c r="D554" s="297" t="s">
        <v>4899</v>
      </c>
      <c r="E554" s="297" t="s">
        <v>4900</v>
      </c>
      <c r="F554" s="297" t="s">
        <v>4922</v>
      </c>
      <c r="G554" s="297">
        <v>7</v>
      </c>
      <c r="H554" s="297" t="s">
        <v>5511</v>
      </c>
      <c r="I554" s="297"/>
      <c r="J554" s="297"/>
      <c r="K554" s="297" t="s">
        <v>4710</v>
      </c>
      <c r="L554" s="297"/>
      <c r="M554" s="297"/>
      <c r="N554" s="297"/>
      <c r="O554" s="297"/>
      <c r="P554" s="297">
        <v>15.6</v>
      </c>
      <c r="Q554" s="297"/>
      <c r="R554" s="297"/>
      <c r="S554" s="297"/>
      <c r="T554" s="297"/>
      <c r="U554" s="297" t="s">
        <v>4687</v>
      </c>
      <c r="V554" s="297">
        <v>43410</v>
      </c>
      <c r="W554" s="298" t="s">
        <v>6320</v>
      </c>
      <c r="X554" s="297" t="s">
        <v>4520</v>
      </c>
      <c r="Y554" s="299" t="s">
        <v>2230</v>
      </c>
      <c r="Z554" s="297" t="s">
        <v>2203</v>
      </c>
      <c r="AA554" s="300">
        <v>44050</v>
      </c>
      <c r="AB554" s="297" t="s">
        <v>6321</v>
      </c>
      <c r="AC554" s="297" t="s">
        <v>4510</v>
      </c>
      <c r="AD554" s="297" t="s">
        <v>61</v>
      </c>
      <c r="AE554" s="297"/>
      <c r="AF554" s="297"/>
      <c r="AG554" s="276" t="str">
        <f>VLOOKUP(A554,DataCv30!$Y$1:$BC$2027,24,FALSE)</f>
        <v>Cliente</v>
      </c>
      <c r="AH554" s="272" t="str">
        <f t="shared" si="8"/>
        <v>DDR4</v>
      </c>
      <c r="AI554" s="276">
        <v>4</v>
      </c>
      <c r="AJ554" s="276" t="s">
        <v>61</v>
      </c>
    </row>
    <row r="555" spans="1:36" x14ac:dyDescent="0.25">
      <c r="A555" s="299" t="s">
        <v>679</v>
      </c>
      <c r="B555" s="297" t="s">
        <v>4476</v>
      </c>
      <c r="C555" s="297" t="s">
        <v>4511</v>
      </c>
      <c r="D555" s="297" t="s">
        <v>4747</v>
      </c>
      <c r="E555" s="297" t="s">
        <v>4909</v>
      </c>
      <c r="F555" s="297" t="s">
        <v>4513</v>
      </c>
      <c r="G555" s="297">
        <v>8</v>
      </c>
      <c r="H555" s="297" t="s">
        <v>4760</v>
      </c>
      <c r="I555" s="297"/>
      <c r="J555" s="297"/>
      <c r="K555" s="297" t="s">
        <v>4710</v>
      </c>
      <c r="L555" s="297"/>
      <c r="M555" s="297"/>
      <c r="N555" s="297" t="s">
        <v>4776</v>
      </c>
      <c r="O555" s="297"/>
      <c r="P555" s="297">
        <v>15.6</v>
      </c>
      <c r="Q555" s="297"/>
      <c r="R555" s="297"/>
      <c r="S555" s="297"/>
      <c r="T555" s="297"/>
      <c r="U555" s="297" t="s">
        <v>4678</v>
      </c>
      <c r="V555" s="297">
        <v>43410</v>
      </c>
      <c r="W555" s="298" t="s">
        <v>6326</v>
      </c>
      <c r="X555" s="297" t="s">
        <v>4520</v>
      </c>
      <c r="Y555" s="299" t="s">
        <v>679</v>
      </c>
      <c r="Z555" s="297" t="s">
        <v>675</v>
      </c>
      <c r="AA555" s="300">
        <v>43854</v>
      </c>
      <c r="AB555" s="297" t="s">
        <v>6327</v>
      </c>
      <c r="AC555" s="297" t="s">
        <v>4510</v>
      </c>
      <c r="AD555" s="297" t="s">
        <v>61</v>
      </c>
      <c r="AE555" s="297"/>
      <c r="AF555" s="297"/>
      <c r="AG555" s="276" t="str">
        <f>VLOOKUP(A555,DataCv30!$Y$1:$BC$2027,24,FALSE)</f>
        <v>Cliente</v>
      </c>
      <c r="AH555" s="272" t="str">
        <f t="shared" si="8"/>
        <v>DDR4</v>
      </c>
      <c r="AI555" s="276">
        <v>4</v>
      </c>
      <c r="AJ555" s="276" t="s">
        <v>61</v>
      </c>
    </row>
    <row r="556" spans="1:36" x14ac:dyDescent="0.25">
      <c r="A556" s="299" t="s">
        <v>2603</v>
      </c>
      <c r="B556" s="297" t="s">
        <v>4476</v>
      </c>
      <c r="C556" s="297" t="s">
        <v>4511</v>
      </c>
      <c r="D556" s="297" t="s">
        <v>4747</v>
      </c>
      <c r="E556" s="297" t="s">
        <v>4909</v>
      </c>
      <c r="F556" s="297" t="s">
        <v>4513</v>
      </c>
      <c r="G556" s="297">
        <v>8</v>
      </c>
      <c r="H556" s="297" t="s">
        <v>4760</v>
      </c>
      <c r="I556" s="297"/>
      <c r="J556" s="297"/>
      <c r="K556" s="297" t="s">
        <v>4710</v>
      </c>
      <c r="L556" s="297"/>
      <c r="M556" s="297"/>
      <c r="N556" s="297" t="s">
        <v>4776</v>
      </c>
      <c r="O556" s="297"/>
      <c r="P556" s="297">
        <v>15.6</v>
      </c>
      <c r="Q556" s="297"/>
      <c r="R556" s="297"/>
      <c r="S556" s="297"/>
      <c r="T556" s="297"/>
      <c r="U556" s="297" t="s">
        <v>4678</v>
      </c>
      <c r="V556" s="297">
        <v>43410</v>
      </c>
      <c r="W556" s="298" t="s">
        <v>6328</v>
      </c>
      <c r="X556" s="297" t="s">
        <v>4520</v>
      </c>
      <c r="Y556" s="299" t="s">
        <v>2603</v>
      </c>
      <c r="Z556" s="297" t="s">
        <v>2548</v>
      </c>
      <c r="AA556" s="300">
        <v>43411</v>
      </c>
      <c r="AB556" s="297" t="s">
        <v>6329</v>
      </c>
      <c r="AC556" s="297" t="s">
        <v>4510</v>
      </c>
      <c r="AD556" s="297" t="s">
        <v>61</v>
      </c>
      <c r="AE556" s="297"/>
      <c r="AF556" s="297"/>
      <c r="AG556" s="276" t="str">
        <f>VLOOKUP(A556,DataCv30!$Y$1:$BC$2027,24,FALSE)</f>
        <v>Cliente</v>
      </c>
      <c r="AH556" s="272" t="str">
        <f t="shared" si="8"/>
        <v>DDR4</v>
      </c>
      <c r="AI556" s="276">
        <v>4</v>
      </c>
      <c r="AJ556" s="276" t="s">
        <v>61</v>
      </c>
    </row>
    <row r="557" spans="1:36" x14ac:dyDescent="0.25">
      <c r="A557" s="299" t="s">
        <v>3340</v>
      </c>
      <c r="B557" s="297" t="s">
        <v>4476</v>
      </c>
      <c r="C557" s="297" t="s">
        <v>4511</v>
      </c>
      <c r="D557" s="297" t="s">
        <v>4747</v>
      </c>
      <c r="E557" s="297" t="s">
        <v>4909</v>
      </c>
      <c r="F557" s="297" t="s">
        <v>4513</v>
      </c>
      <c r="G557" s="297">
        <v>8</v>
      </c>
      <c r="H557" s="297" t="s">
        <v>4760</v>
      </c>
      <c r="I557" s="297"/>
      <c r="J557" s="297"/>
      <c r="K557" s="297" t="s">
        <v>4710</v>
      </c>
      <c r="L557" s="297"/>
      <c r="M557" s="297"/>
      <c r="N557" s="297" t="s">
        <v>4776</v>
      </c>
      <c r="O557" s="297"/>
      <c r="P557" s="297">
        <v>15.6</v>
      </c>
      <c r="Q557" s="297"/>
      <c r="R557" s="297"/>
      <c r="S557" s="297"/>
      <c r="T557" s="297" t="s">
        <v>4520</v>
      </c>
      <c r="U557" s="297" t="s">
        <v>4678</v>
      </c>
      <c r="V557" s="297">
        <v>43410</v>
      </c>
      <c r="W557" s="298" t="s">
        <v>6330</v>
      </c>
      <c r="X557" s="297" t="s">
        <v>4520</v>
      </c>
      <c r="Y557" s="299" t="s">
        <v>3340</v>
      </c>
      <c r="Z557" s="297" t="s">
        <v>3310</v>
      </c>
      <c r="AA557" s="300">
        <v>43866</v>
      </c>
      <c r="AB557" s="297" t="s">
        <v>6115</v>
      </c>
      <c r="AC557" s="297" t="s">
        <v>4510</v>
      </c>
      <c r="AD557" s="297" t="s">
        <v>61</v>
      </c>
      <c r="AE557" s="297"/>
      <c r="AF557" s="297"/>
      <c r="AG557" s="276" t="str">
        <f>VLOOKUP(A557,DataCv30!$Y$1:$BC$2027,24,FALSE)</f>
        <v>Cliente</v>
      </c>
      <c r="AH557" s="272" t="str">
        <f t="shared" si="8"/>
        <v>DDR4</v>
      </c>
      <c r="AI557" s="276">
        <v>4</v>
      </c>
      <c r="AJ557" s="276" t="s">
        <v>61</v>
      </c>
    </row>
    <row r="558" spans="1:36" x14ac:dyDescent="0.25">
      <c r="A558" s="299" t="s">
        <v>1816</v>
      </c>
      <c r="B558" s="297" t="s">
        <v>4476</v>
      </c>
      <c r="C558" s="297" t="s">
        <v>4511</v>
      </c>
      <c r="D558" s="297" t="s">
        <v>4747</v>
      </c>
      <c r="E558" s="297" t="s">
        <v>4909</v>
      </c>
      <c r="F558" s="297" t="s">
        <v>4513</v>
      </c>
      <c r="G558" s="297">
        <v>8</v>
      </c>
      <c r="H558" s="297" t="s">
        <v>4760</v>
      </c>
      <c r="I558" s="297"/>
      <c r="J558" s="297"/>
      <c r="K558" s="297" t="s">
        <v>4710</v>
      </c>
      <c r="L558" s="297"/>
      <c r="M558" s="297"/>
      <c r="N558" s="297" t="s">
        <v>4776</v>
      </c>
      <c r="O558" s="297"/>
      <c r="P558" s="297">
        <v>15.6</v>
      </c>
      <c r="Q558" s="297"/>
      <c r="R558" s="297"/>
      <c r="S558" s="297"/>
      <c r="T558" s="297"/>
      <c r="U558" s="297" t="s">
        <v>4678</v>
      </c>
      <c r="V558" s="297">
        <v>43410</v>
      </c>
      <c r="W558" s="298" t="s">
        <v>6331</v>
      </c>
      <c r="X558" s="297" t="s">
        <v>4520</v>
      </c>
      <c r="Y558" s="299" t="s">
        <v>1816</v>
      </c>
      <c r="Z558" s="297" t="s">
        <v>1797</v>
      </c>
      <c r="AA558" s="300">
        <v>43980</v>
      </c>
      <c r="AB558" s="297" t="s">
        <v>6332</v>
      </c>
      <c r="AC558" s="297" t="s">
        <v>4510</v>
      </c>
      <c r="AD558" s="297" t="s">
        <v>61</v>
      </c>
      <c r="AE558" s="297"/>
      <c r="AF558" s="297"/>
      <c r="AG558" s="276" t="str">
        <f>VLOOKUP(A558,DataCv30!$Y$1:$BC$2027,24,FALSE)</f>
        <v>Cliente</v>
      </c>
      <c r="AH558" s="272" t="str">
        <f t="shared" si="8"/>
        <v>DDR4</v>
      </c>
      <c r="AI558" s="276">
        <v>4</v>
      </c>
      <c r="AJ558" s="276" t="s">
        <v>61</v>
      </c>
    </row>
    <row r="559" spans="1:36" x14ac:dyDescent="0.25">
      <c r="A559" s="299" t="s">
        <v>2553</v>
      </c>
      <c r="B559" s="297" t="s">
        <v>4476</v>
      </c>
      <c r="C559" s="297" t="s">
        <v>4511</v>
      </c>
      <c r="D559" s="297" t="s">
        <v>4747</v>
      </c>
      <c r="E559" s="297" t="s">
        <v>4909</v>
      </c>
      <c r="F559" s="297" t="s">
        <v>4513</v>
      </c>
      <c r="G559" s="297">
        <v>8</v>
      </c>
      <c r="H559" s="297" t="s">
        <v>4760</v>
      </c>
      <c r="I559" s="297"/>
      <c r="J559" s="297"/>
      <c r="K559" s="297" t="s">
        <v>4710</v>
      </c>
      <c r="L559" s="297"/>
      <c r="M559" s="297"/>
      <c r="N559" s="297" t="s">
        <v>4776</v>
      </c>
      <c r="O559" s="297"/>
      <c r="P559" s="297">
        <v>15.6</v>
      </c>
      <c r="Q559" s="297"/>
      <c r="R559" s="297"/>
      <c r="S559" s="297"/>
      <c r="T559" s="297"/>
      <c r="U559" s="297" t="s">
        <v>4678</v>
      </c>
      <c r="V559" s="297">
        <v>43410</v>
      </c>
      <c r="W559" s="298" t="s">
        <v>6333</v>
      </c>
      <c r="X559" s="297" t="s">
        <v>4520</v>
      </c>
      <c r="Y559" s="299" t="s">
        <v>2553</v>
      </c>
      <c r="Z559" s="297" t="s">
        <v>3054</v>
      </c>
      <c r="AA559" s="300">
        <v>44035</v>
      </c>
      <c r="AB559" s="297"/>
      <c r="AC559" s="297" t="s">
        <v>4510</v>
      </c>
      <c r="AD559" s="297" t="s">
        <v>61</v>
      </c>
      <c r="AE559" s="297"/>
      <c r="AF559" s="297"/>
      <c r="AG559" s="276" t="str">
        <f>VLOOKUP(A559,DataCv30!$Y$1:$BC$2027,24,FALSE)</f>
        <v>Cliente</v>
      </c>
      <c r="AH559" s="272" t="str">
        <f t="shared" si="8"/>
        <v>DDR4</v>
      </c>
      <c r="AI559" s="276">
        <v>4</v>
      </c>
      <c r="AJ559" s="276" t="s">
        <v>61</v>
      </c>
    </row>
    <row r="560" spans="1:36" x14ac:dyDescent="0.25">
      <c r="A560" s="299" t="s">
        <v>2968</v>
      </c>
      <c r="B560" s="297" t="s">
        <v>4476</v>
      </c>
      <c r="C560" s="297" t="s">
        <v>4511</v>
      </c>
      <c r="D560" s="297" t="s">
        <v>4747</v>
      </c>
      <c r="E560" s="297" t="s">
        <v>4909</v>
      </c>
      <c r="F560" s="297" t="s">
        <v>4513</v>
      </c>
      <c r="G560" s="297">
        <v>8</v>
      </c>
      <c r="H560" s="297" t="s">
        <v>4760</v>
      </c>
      <c r="I560" s="297"/>
      <c r="J560" s="297"/>
      <c r="K560" s="297" t="s">
        <v>4710</v>
      </c>
      <c r="L560" s="297"/>
      <c r="M560" s="297"/>
      <c r="N560" s="297" t="s">
        <v>4776</v>
      </c>
      <c r="O560" s="297"/>
      <c r="P560" s="297">
        <v>15.6</v>
      </c>
      <c r="Q560" s="297"/>
      <c r="R560" s="297"/>
      <c r="S560" s="297"/>
      <c r="T560" s="297"/>
      <c r="U560" s="297" t="s">
        <v>4678</v>
      </c>
      <c r="V560" s="297">
        <v>43410</v>
      </c>
      <c r="W560" s="298" t="s">
        <v>6334</v>
      </c>
      <c r="X560" s="297" t="s">
        <v>4520</v>
      </c>
      <c r="Y560" s="299" t="s">
        <v>2968</v>
      </c>
      <c r="Z560" s="297" t="s">
        <v>2960</v>
      </c>
      <c r="AA560" s="300">
        <v>43731</v>
      </c>
      <c r="AB560" s="297" t="s">
        <v>6335</v>
      </c>
      <c r="AC560" s="297" t="s">
        <v>4510</v>
      </c>
      <c r="AD560" s="297" t="s">
        <v>61</v>
      </c>
      <c r="AE560" s="297"/>
      <c r="AF560" s="297"/>
      <c r="AG560" s="276" t="str">
        <f>VLOOKUP(A560,DataCv30!$Y$1:$BC$2027,24,FALSE)</f>
        <v>Cliente</v>
      </c>
      <c r="AH560" s="272" t="str">
        <f t="shared" si="8"/>
        <v>DDR4</v>
      </c>
      <c r="AI560" s="276">
        <v>4</v>
      </c>
      <c r="AJ560" s="276" t="s">
        <v>61</v>
      </c>
    </row>
    <row r="561" spans="1:36" x14ac:dyDescent="0.25">
      <c r="A561" s="299" t="s">
        <v>1344</v>
      </c>
      <c r="B561" s="297" t="s">
        <v>4476</v>
      </c>
      <c r="C561" s="297" t="s">
        <v>4511</v>
      </c>
      <c r="D561" s="297" t="s">
        <v>4899</v>
      </c>
      <c r="E561" s="297" t="s">
        <v>4900</v>
      </c>
      <c r="F561" s="297" t="s">
        <v>4505</v>
      </c>
      <c r="G561" s="297">
        <v>7</v>
      </c>
      <c r="H561" s="297" t="s">
        <v>5511</v>
      </c>
      <c r="I561" s="297"/>
      <c r="J561" s="297"/>
      <c r="K561" s="297" t="s">
        <v>4710</v>
      </c>
      <c r="L561" s="297"/>
      <c r="M561" s="297"/>
      <c r="N561" s="297"/>
      <c r="O561" s="297"/>
      <c r="P561" s="297">
        <v>15.6</v>
      </c>
      <c r="Q561" s="297" t="s">
        <v>58</v>
      </c>
      <c r="R561" s="297"/>
      <c r="S561" s="297"/>
      <c r="T561" s="297"/>
      <c r="U561" s="297" t="s">
        <v>4653</v>
      </c>
      <c r="V561" s="297">
        <v>43412</v>
      </c>
      <c r="W561" s="298" t="s">
        <v>6343</v>
      </c>
      <c r="X561" s="297" t="s">
        <v>4520</v>
      </c>
      <c r="Y561" s="299" t="s">
        <v>1344</v>
      </c>
      <c r="Z561" s="297" t="s">
        <v>1325</v>
      </c>
      <c r="AA561" s="300">
        <v>44113</v>
      </c>
      <c r="AB561" s="297" t="s">
        <v>6344</v>
      </c>
      <c r="AC561" s="297" t="s">
        <v>4510</v>
      </c>
      <c r="AD561" s="297" t="s">
        <v>61</v>
      </c>
      <c r="AE561" s="297"/>
      <c r="AF561" s="297"/>
      <c r="AG561" s="276" t="str">
        <f>VLOOKUP(A561,DataCv30!$Y$1:$BC$2027,24,FALSE)</f>
        <v>Cliente</v>
      </c>
      <c r="AH561" s="272" t="str">
        <f t="shared" si="8"/>
        <v>DDR4</v>
      </c>
      <c r="AI561" s="276">
        <v>4</v>
      </c>
      <c r="AJ561" s="276" t="s">
        <v>61</v>
      </c>
    </row>
    <row r="562" spans="1:36" x14ac:dyDescent="0.25">
      <c r="A562" s="299" t="s">
        <v>4076</v>
      </c>
      <c r="B562" s="297" t="s">
        <v>4476</v>
      </c>
      <c r="C562" s="297" t="s">
        <v>4511</v>
      </c>
      <c r="D562" s="297" t="s">
        <v>4899</v>
      </c>
      <c r="E562" s="297" t="s">
        <v>4900</v>
      </c>
      <c r="F562" s="297" t="s">
        <v>4505</v>
      </c>
      <c r="G562" s="297">
        <v>7</v>
      </c>
      <c r="H562" s="297" t="s">
        <v>5511</v>
      </c>
      <c r="I562" s="297"/>
      <c r="J562" s="297"/>
      <c r="K562" s="297" t="s">
        <v>4710</v>
      </c>
      <c r="L562" s="297"/>
      <c r="M562" s="297"/>
      <c r="N562" s="297"/>
      <c r="O562" s="297"/>
      <c r="P562" s="297">
        <v>15.6</v>
      </c>
      <c r="Q562" s="297" t="s">
        <v>58</v>
      </c>
      <c r="R562" s="297"/>
      <c r="S562" s="297"/>
      <c r="T562" s="297"/>
      <c r="U562" s="297" t="s">
        <v>4653</v>
      </c>
      <c r="V562" s="297">
        <v>43412</v>
      </c>
      <c r="W562" s="298" t="s">
        <v>6345</v>
      </c>
      <c r="X562" s="297" t="s">
        <v>4520</v>
      </c>
      <c r="Y562" s="299" t="s">
        <v>4076</v>
      </c>
      <c r="Z562" s="297" t="s">
        <v>4026</v>
      </c>
      <c r="AA562" s="300">
        <v>44019</v>
      </c>
      <c r="AB562" s="297" t="s">
        <v>5898</v>
      </c>
      <c r="AC562" s="297" t="s">
        <v>4510</v>
      </c>
      <c r="AD562" s="297" t="s">
        <v>61</v>
      </c>
      <c r="AE562" s="297"/>
      <c r="AF562" s="297"/>
      <c r="AG562" s="276" t="str">
        <f>VLOOKUP(A562,DataCv30!$Y$1:$BC$2027,24,FALSE)</f>
        <v>Cliente</v>
      </c>
      <c r="AH562" s="272" t="str">
        <f t="shared" si="8"/>
        <v>DDR4</v>
      </c>
      <c r="AI562" s="276">
        <v>4</v>
      </c>
      <c r="AJ562" s="276" t="s">
        <v>61</v>
      </c>
    </row>
    <row r="563" spans="1:36" x14ac:dyDescent="0.25">
      <c r="A563" s="299" t="s">
        <v>3767</v>
      </c>
      <c r="B563" s="297" t="s">
        <v>4476</v>
      </c>
      <c r="C563" s="297" t="s">
        <v>4511</v>
      </c>
      <c r="D563" s="297" t="s">
        <v>4899</v>
      </c>
      <c r="E563" s="297" t="s">
        <v>4900</v>
      </c>
      <c r="F563" s="297" t="s">
        <v>4505</v>
      </c>
      <c r="G563" s="297">
        <v>7</v>
      </c>
      <c r="H563" s="297" t="s">
        <v>5511</v>
      </c>
      <c r="I563" s="297"/>
      <c r="J563" s="297"/>
      <c r="K563" s="297" t="s">
        <v>4710</v>
      </c>
      <c r="L563" s="297"/>
      <c r="M563" s="297"/>
      <c r="N563" s="297"/>
      <c r="O563" s="297"/>
      <c r="P563" s="297">
        <v>15.6</v>
      </c>
      <c r="Q563" s="297" t="s">
        <v>58</v>
      </c>
      <c r="R563" s="297"/>
      <c r="S563" s="297"/>
      <c r="T563" s="297"/>
      <c r="U563" s="297" t="s">
        <v>4653</v>
      </c>
      <c r="V563" s="297">
        <v>43412</v>
      </c>
      <c r="W563" s="298" t="s">
        <v>6356</v>
      </c>
      <c r="X563" s="297" t="s">
        <v>4520</v>
      </c>
      <c r="Y563" s="299" t="s">
        <v>3767</v>
      </c>
      <c r="Z563" s="297" t="s">
        <v>3742</v>
      </c>
      <c r="AA563" s="300">
        <v>44009</v>
      </c>
      <c r="AB563" s="297" t="s">
        <v>4599</v>
      </c>
      <c r="AC563" s="297" t="s">
        <v>4510</v>
      </c>
      <c r="AD563" s="297" t="s">
        <v>61</v>
      </c>
      <c r="AE563" s="297"/>
      <c r="AF563" s="297"/>
      <c r="AG563" s="276" t="str">
        <f>VLOOKUP(A563,DataCv30!$Y$1:$BC$2027,24,FALSE)</f>
        <v>Cliente</v>
      </c>
      <c r="AH563" s="272" t="str">
        <f t="shared" si="8"/>
        <v>DDR4</v>
      </c>
      <c r="AI563" s="276">
        <v>4</v>
      </c>
      <c r="AJ563" s="276" t="s">
        <v>61</v>
      </c>
    </row>
    <row r="564" spans="1:36" x14ac:dyDescent="0.25">
      <c r="A564" s="299" t="s">
        <v>2219</v>
      </c>
      <c r="B564" s="297" t="s">
        <v>4476</v>
      </c>
      <c r="C564" s="297" t="s">
        <v>4511</v>
      </c>
      <c r="D564" s="297" t="s">
        <v>4899</v>
      </c>
      <c r="E564" s="297" t="s">
        <v>4900</v>
      </c>
      <c r="F564" s="297" t="s">
        <v>4505</v>
      </c>
      <c r="G564" s="297">
        <v>7</v>
      </c>
      <c r="H564" s="297" t="s">
        <v>5511</v>
      </c>
      <c r="I564" s="297"/>
      <c r="J564" s="297"/>
      <c r="K564" s="297" t="s">
        <v>4710</v>
      </c>
      <c r="L564" s="297"/>
      <c r="M564" s="297"/>
      <c r="N564" s="297"/>
      <c r="O564" s="297"/>
      <c r="P564" s="297">
        <v>15.6</v>
      </c>
      <c r="Q564" s="297" t="s">
        <v>58</v>
      </c>
      <c r="R564" s="297"/>
      <c r="S564" s="297"/>
      <c r="T564" s="297"/>
      <c r="U564" s="297" t="s">
        <v>4653</v>
      </c>
      <c r="V564" s="297">
        <v>43412</v>
      </c>
      <c r="W564" s="298" t="s">
        <v>6357</v>
      </c>
      <c r="X564" s="297" t="s">
        <v>4520</v>
      </c>
      <c r="Y564" s="299" t="s">
        <v>2219</v>
      </c>
      <c r="Z564" s="297" t="s">
        <v>2203</v>
      </c>
      <c r="AA564" s="300">
        <v>44095</v>
      </c>
      <c r="AB564" s="297" t="s">
        <v>5790</v>
      </c>
      <c r="AC564" s="297" t="s">
        <v>4510</v>
      </c>
      <c r="AD564" s="297" t="s">
        <v>61</v>
      </c>
      <c r="AE564" s="297"/>
      <c r="AF564" s="297"/>
      <c r="AG564" s="276" t="str">
        <f>VLOOKUP(A564,DataCv30!$Y$1:$BC$2027,24,FALSE)</f>
        <v>Cliente</v>
      </c>
      <c r="AH564" s="272" t="str">
        <f t="shared" si="8"/>
        <v>DDR4</v>
      </c>
      <c r="AI564" s="276">
        <v>4</v>
      </c>
      <c r="AJ564" s="276" t="s">
        <v>61</v>
      </c>
    </row>
    <row r="565" spans="1:36" x14ac:dyDescent="0.25">
      <c r="A565" s="299" t="s">
        <v>1093</v>
      </c>
      <c r="B565" s="297" t="s">
        <v>4476</v>
      </c>
      <c r="C565" s="297" t="s">
        <v>4511</v>
      </c>
      <c r="D565" s="297" t="s">
        <v>4899</v>
      </c>
      <c r="E565" s="297" t="s">
        <v>4900</v>
      </c>
      <c r="F565" s="297" t="s">
        <v>4505</v>
      </c>
      <c r="G565" s="297">
        <v>7</v>
      </c>
      <c r="H565" s="297" t="s">
        <v>5511</v>
      </c>
      <c r="I565" s="297"/>
      <c r="J565" s="297"/>
      <c r="K565" s="297" t="s">
        <v>4710</v>
      </c>
      <c r="L565" s="297"/>
      <c r="M565" s="297"/>
      <c r="N565" s="297"/>
      <c r="O565" s="297"/>
      <c r="P565" s="297">
        <v>15.6</v>
      </c>
      <c r="Q565" s="297" t="s">
        <v>58</v>
      </c>
      <c r="R565" s="297"/>
      <c r="S565" s="297"/>
      <c r="T565" s="297"/>
      <c r="U565" s="297" t="s">
        <v>4653</v>
      </c>
      <c r="V565" s="297">
        <v>43412</v>
      </c>
      <c r="W565" s="298" t="s">
        <v>6358</v>
      </c>
      <c r="X565" s="297" t="s">
        <v>4520</v>
      </c>
      <c r="Y565" s="299" t="s">
        <v>1093</v>
      </c>
      <c r="Z565" s="297" t="s">
        <v>1088</v>
      </c>
      <c r="AA565" s="300">
        <v>44022</v>
      </c>
      <c r="AB565" s="297" t="s">
        <v>6281</v>
      </c>
      <c r="AC565" s="297" t="s">
        <v>4510</v>
      </c>
      <c r="AD565" s="297" t="s">
        <v>61</v>
      </c>
      <c r="AE565" s="297"/>
      <c r="AF565" s="297"/>
      <c r="AG565" s="276" t="str">
        <f>VLOOKUP(A565,DataCv30!$Y$1:$BC$2027,24,FALSE)</f>
        <v>Cliente</v>
      </c>
      <c r="AH565" s="272" t="str">
        <f t="shared" si="8"/>
        <v>DDR4</v>
      </c>
      <c r="AI565" s="276">
        <v>4</v>
      </c>
      <c r="AJ565" s="276" t="s">
        <v>61</v>
      </c>
    </row>
    <row r="566" spans="1:36" x14ac:dyDescent="0.25">
      <c r="A566" s="299" t="s">
        <v>3768</v>
      </c>
      <c r="B566" s="297" t="s">
        <v>4476</v>
      </c>
      <c r="C566" s="297" t="s">
        <v>4511</v>
      </c>
      <c r="D566" s="297" t="s">
        <v>4899</v>
      </c>
      <c r="E566" s="297" t="s">
        <v>4900</v>
      </c>
      <c r="F566" s="297" t="s">
        <v>4505</v>
      </c>
      <c r="G566" s="297">
        <v>7</v>
      </c>
      <c r="H566" s="297" t="s">
        <v>5511</v>
      </c>
      <c r="I566" s="297"/>
      <c r="J566" s="297"/>
      <c r="K566" s="297" t="s">
        <v>4710</v>
      </c>
      <c r="L566" s="297"/>
      <c r="M566" s="297"/>
      <c r="N566" s="297"/>
      <c r="O566" s="297"/>
      <c r="P566" s="297">
        <v>15.6</v>
      </c>
      <c r="Q566" s="297" t="s">
        <v>58</v>
      </c>
      <c r="R566" s="297"/>
      <c r="S566" s="297"/>
      <c r="T566" s="297"/>
      <c r="U566" s="297" t="s">
        <v>4653</v>
      </c>
      <c r="V566" s="297">
        <v>43412</v>
      </c>
      <c r="W566" s="298" t="s">
        <v>6359</v>
      </c>
      <c r="X566" s="297" t="s">
        <v>4520</v>
      </c>
      <c r="Y566" s="299" t="s">
        <v>3768</v>
      </c>
      <c r="Z566" s="297" t="s">
        <v>3742</v>
      </c>
      <c r="AA566" s="300">
        <v>44009</v>
      </c>
      <c r="AB566" s="297" t="s">
        <v>4599</v>
      </c>
      <c r="AC566" s="297" t="s">
        <v>4510</v>
      </c>
      <c r="AD566" s="297" t="s">
        <v>61</v>
      </c>
      <c r="AE566" s="297"/>
      <c r="AF566" s="297"/>
      <c r="AG566" s="276" t="str">
        <f>VLOOKUP(A566,DataCv30!$Y$1:$BC$2027,24,FALSE)</f>
        <v>Cliente</v>
      </c>
      <c r="AH566" s="272" t="str">
        <f t="shared" si="8"/>
        <v>DDR4</v>
      </c>
      <c r="AI566" s="276">
        <v>4</v>
      </c>
      <c r="AJ566" s="276" t="s">
        <v>61</v>
      </c>
    </row>
    <row r="567" spans="1:36" x14ac:dyDescent="0.25">
      <c r="A567" s="299" t="s">
        <v>3342</v>
      </c>
      <c r="B567" s="297" t="s">
        <v>4476</v>
      </c>
      <c r="C567" s="297" t="s">
        <v>4511</v>
      </c>
      <c r="D567" s="297" t="s">
        <v>4899</v>
      </c>
      <c r="E567" s="297" t="s">
        <v>4900</v>
      </c>
      <c r="F567" s="297" t="s">
        <v>4505</v>
      </c>
      <c r="G567" s="297">
        <v>7</v>
      </c>
      <c r="H567" s="297" t="s">
        <v>5511</v>
      </c>
      <c r="I567" s="297"/>
      <c r="J567" s="297"/>
      <c r="K567" s="297" t="s">
        <v>4710</v>
      </c>
      <c r="L567" s="297"/>
      <c r="M567" s="297"/>
      <c r="N567" s="297"/>
      <c r="O567" s="297"/>
      <c r="P567" s="297">
        <v>15.6</v>
      </c>
      <c r="Q567" s="297" t="s">
        <v>58</v>
      </c>
      <c r="R567" s="297"/>
      <c r="S567" s="297"/>
      <c r="T567" s="297"/>
      <c r="U567" s="297" t="s">
        <v>4653</v>
      </c>
      <c r="V567" s="297">
        <v>43412</v>
      </c>
      <c r="W567" s="298" t="s">
        <v>6370</v>
      </c>
      <c r="X567" s="297" t="s">
        <v>4520</v>
      </c>
      <c r="Y567" s="299" t="s">
        <v>3342</v>
      </c>
      <c r="Z567" s="297" t="s">
        <v>3310</v>
      </c>
      <c r="AA567" s="300">
        <v>43851</v>
      </c>
      <c r="AB567" s="297" t="s">
        <v>4567</v>
      </c>
      <c r="AC567" s="297" t="s">
        <v>4510</v>
      </c>
      <c r="AD567" s="297" t="s">
        <v>61</v>
      </c>
      <c r="AE567" s="297"/>
      <c r="AF567" s="297"/>
      <c r="AG567" s="276" t="str">
        <f>VLOOKUP(A567,DataCv30!$Y$1:$BC$2027,24,FALSE)</f>
        <v>Cliente</v>
      </c>
      <c r="AH567" s="272" t="str">
        <f t="shared" si="8"/>
        <v>DDR4</v>
      </c>
      <c r="AI567" s="276">
        <v>4</v>
      </c>
      <c r="AJ567" s="276" t="s">
        <v>61</v>
      </c>
    </row>
    <row r="568" spans="1:36" x14ac:dyDescent="0.25">
      <c r="A568" s="299" t="s">
        <v>3343</v>
      </c>
      <c r="B568" s="297" t="s">
        <v>4476</v>
      </c>
      <c r="C568" s="297" t="s">
        <v>4511</v>
      </c>
      <c r="D568" s="297" t="s">
        <v>4899</v>
      </c>
      <c r="E568" s="297" t="s">
        <v>4900</v>
      </c>
      <c r="F568" s="297" t="s">
        <v>4505</v>
      </c>
      <c r="G568" s="297">
        <v>7</v>
      </c>
      <c r="H568" s="297" t="s">
        <v>5511</v>
      </c>
      <c r="I568" s="297"/>
      <c r="J568" s="297"/>
      <c r="K568" s="297" t="s">
        <v>4710</v>
      </c>
      <c r="L568" s="297"/>
      <c r="M568" s="297"/>
      <c r="N568" s="297"/>
      <c r="O568" s="297"/>
      <c r="P568" s="297">
        <v>15.6</v>
      </c>
      <c r="Q568" s="297" t="s">
        <v>58</v>
      </c>
      <c r="R568" s="297"/>
      <c r="S568" s="297"/>
      <c r="T568" s="297"/>
      <c r="U568" s="297" t="s">
        <v>4653</v>
      </c>
      <c r="V568" s="297">
        <v>43412</v>
      </c>
      <c r="W568" s="298" t="s">
        <v>6373</v>
      </c>
      <c r="X568" s="297" t="s">
        <v>4520</v>
      </c>
      <c r="Y568" s="299" t="s">
        <v>3343</v>
      </c>
      <c r="Z568" s="297" t="s">
        <v>3310</v>
      </c>
      <c r="AA568" s="300">
        <v>43851</v>
      </c>
      <c r="AB568" s="297" t="s">
        <v>4567</v>
      </c>
      <c r="AC568" s="297" t="s">
        <v>4510</v>
      </c>
      <c r="AD568" s="297" t="s">
        <v>61</v>
      </c>
      <c r="AE568" s="297"/>
      <c r="AF568" s="297"/>
      <c r="AG568" s="276" t="str">
        <f>VLOOKUP(A568,DataCv30!$Y$1:$BC$2027,24,FALSE)</f>
        <v>Cliente</v>
      </c>
      <c r="AH568" s="272" t="str">
        <f t="shared" si="8"/>
        <v>DDR4</v>
      </c>
      <c r="AI568" s="276">
        <v>4</v>
      </c>
      <c r="AJ568" s="276" t="s">
        <v>61</v>
      </c>
    </row>
    <row r="569" spans="1:36" x14ac:dyDescent="0.25">
      <c r="A569" s="299" t="s">
        <v>2255</v>
      </c>
      <c r="B569" s="297" t="s">
        <v>4476</v>
      </c>
      <c r="C569" s="297" t="s">
        <v>4511</v>
      </c>
      <c r="D569" s="297" t="s">
        <v>4899</v>
      </c>
      <c r="E569" s="297" t="s">
        <v>4900</v>
      </c>
      <c r="F569" s="297" t="s">
        <v>4505</v>
      </c>
      <c r="G569" s="297">
        <v>7</v>
      </c>
      <c r="H569" s="297" t="s">
        <v>5511</v>
      </c>
      <c r="I569" s="297"/>
      <c r="J569" s="297"/>
      <c r="K569" s="297" t="s">
        <v>4710</v>
      </c>
      <c r="L569" s="297"/>
      <c r="M569" s="297"/>
      <c r="N569" s="297"/>
      <c r="O569" s="297"/>
      <c r="P569" s="297">
        <v>15.6</v>
      </c>
      <c r="Q569" s="297" t="s">
        <v>58</v>
      </c>
      <c r="R569" s="297"/>
      <c r="S569" s="297"/>
      <c r="T569" s="297"/>
      <c r="U569" s="297" t="s">
        <v>4653</v>
      </c>
      <c r="V569" s="297">
        <v>43412</v>
      </c>
      <c r="W569" s="298" t="s">
        <v>6374</v>
      </c>
      <c r="X569" s="297" t="s">
        <v>4520</v>
      </c>
      <c r="Y569" s="299" t="s">
        <v>2255</v>
      </c>
      <c r="Z569" s="297" t="s">
        <v>2248</v>
      </c>
      <c r="AA569" s="300">
        <v>43979</v>
      </c>
      <c r="AB569" s="297" t="s">
        <v>6375</v>
      </c>
      <c r="AC569" s="297" t="s">
        <v>4510</v>
      </c>
      <c r="AD569" s="297" t="s">
        <v>61</v>
      </c>
      <c r="AE569" s="297"/>
      <c r="AF569" s="297"/>
      <c r="AG569" s="276" t="str">
        <f>VLOOKUP(A569,DataCv30!$Y$1:$BC$2027,24,FALSE)</f>
        <v>Cliente</v>
      </c>
      <c r="AH569" s="272" t="str">
        <f t="shared" si="8"/>
        <v>DDR4</v>
      </c>
      <c r="AI569" s="276">
        <v>4</v>
      </c>
      <c r="AJ569" s="276" t="s">
        <v>61</v>
      </c>
    </row>
    <row r="570" spans="1:36" x14ac:dyDescent="0.25">
      <c r="A570" s="299" t="s">
        <v>2349</v>
      </c>
      <c r="B570" s="297" t="s">
        <v>4476</v>
      </c>
      <c r="C570" s="297" t="s">
        <v>4511</v>
      </c>
      <c r="D570" s="297" t="s">
        <v>4899</v>
      </c>
      <c r="E570" s="297" t="s">
        <v>4900</v>
      </c>
      <c r="F570" s="297" t="s">
        <v>4505</v>
      </c>
      <c r="G570" s="297">
        <v>7</v>
      </c>
      <c r="H570" s="297" t="s">
        <v>5511</v>
      </c>
      <c r="I570" s="297"/>
      <c r="J570" s="297"/>
      <c r="K570" s="297" t="s">
        <v>4710</v>
      </c>
      <c r="L570" s="297"/>
      <c r="M570" s="297"/>
      <c r="N570" s="297"/>
      <c r="O570" s="297"/>
      <c r="P570" s="297">
        <v>15.6</v>
      </c>
      <c r="Q570" s="297" t="s">
        <v>58</v>
      </c>
      <c r="R570" s="297"/>
      <c r="S570" s="297"/>
      <c r="T570" s="297"/>
      <c r="U570" s="297" t="s">
        <v>4653</v>
      </c>
      <c r="V570" s="297">
        <v>43412</v>
      </c>
      <c r="W570" s="298" t="s">
        <v>6376</v>
      </c>
      <c r="X570" s="297" t="s">
        <v>4520</v>
      </c>
      <c r="Y570" s="299" t="s">
        <v>2349</v>
      </c>
      <c r="Z570" s="297" t="s">
        <v>2289</v>
      </c>
      <c r="AA570" s="300">
        <v>43839</v>
      </c>
      <c r="AB570" s="297" t="s">
        <v>6377</v>
      </c>
      <c r="AC570" s="297" t="s">
        <v>4510</v>
      </c>
      <c r="AD570" s="297" t="s">
        <v>61</v>
      </c>
      <c r="AE570" s="297"/>
      <c r="AF570" s="297"/>
      <c r="AG570" s="276" t="str">
        <f>VLOOKUP(A570,DataCv30!$Y$1:$BC$2027,24,FALSE)</f>
        <v>Cliente</v>
      </c>
      <c r="AH570" s="272" t="str">
        <f t="shared" si="8"/>
        <v>DDR4</v>
      </c>
      <c r="AI570" s="276">
        <v>4</v>
      </c>
      <c r="AJ570" s="276" t="s">
        <v>61</v>
      </c>
    </row>
    <row r="571" spans="1:36" x14ac:dyDescent="0.25">
      <c r="A571" s="299" t="s">
        <v>4131</v>
      </c>
      <c r="B571" s="297" t="s">
        <v>4476</v>
      </c>
      <c r="C571" s="297" t="s">
        <v>4511</v>
      </c>
      <c r="D571" s="297" t="s">
        <v>5977</v>
      </c>
      <c r="E571" s="297" t="s">
        <v>4748</v>
      </c>
      <c r="F571" s="297" t="s">
        <v>4505</v>
      </c>
      <c r="G571" s="297">
        <v>8</v>
      </c>
      <c r="H571" s="297" t="s">
        <v>4760</v>
      </c>
      <c r="I571" s="297"/>
      <c r="J571" s="297"/>
      <c r="K571" s="297" t="s">
        <v>4710</v>
      </c>
      <c r="L571" s="297"/>
      <c r="M571" s="297"/>
      <c r="N571" s="297"/>
      <c r="O571" s="297"/>
      <c r="P571" s="297"/>
      <c r="Q571" s="297" t="s">
        <v>58</v>
      </c>
      <c r="R571" s="297"/>
      <c r="S571" s="297"/>
      <c r="T571" s="297"/>
      <c r="U571" s="297" t="s">
        <v>4653</v>
      </c>
      <c r="V571" s="297">
        <v>43418</v>
      </c>
      <c r="W571" s="298" t="s">
        <v>6378</v>
      </c>
      <c r="X571" s="297" t="s">
        <v>4520</v>
      </c>
      <c r="Y571" s="299" t="s">
        <v>4131</v>
      </c>
      <c r="Z571" s="297" t="s">
        <v>4122</v>
      </c>
      <c r="AA571" s="300">
        <v>44034</v>
      </c>
      <c r="AB571" s="297" t="s">
        <v>5890</v>
      </c>
      <c r="AC571" s="297" t="s">
        <v>4510</v>
      </c>
      <c r="AD571" s="297" t="s">
        <v>61</v>
      </c>
      <c r="AE571" s="297"/>
      <c r="AF571" s="297"/>
      <c r="AG571" s="276" t="str">
        <f>VLOOKUP(A571,DataCv30!$Y$1:$BC$2027,24,FALSE)</f>
        <v>Cliente</v>
      </c>
      <c r="AH571" s="272" t="str">
        <f t="shared" si="8"/>
        <v>DDR4</v>
      </c>
      <c r="AI571" s="276">
        <v>4</v>
      </c>
      <c r="AJ571" s="276" t="s">
        <v>61</v>
      </c>
    </row>
    <row r="572" spans="1:36" x14ac:dyDescent="0.25">
      <c r="A572" s="299" t="s">
        <v>740</v>
      </c>
      <c r="B572" s="297" t="s">
        <v>4476</v>
      </c>
      <c r="C572" s="297" t="s">
        <v>4538</v>
      </c>
      <c r="D572" s="297" t="s">
        <v>4932</v>
      </c>
      <c r="E572" s="297" t="s">
        <v>4933</v>
      </c>
      <c r="F572" s="297" t="s">
        <v>4505</v>
      </c>
      <c r="G572" s="297">
        <v>8</v>
      </c>
      <c r="H572" s="297" t="s">
        <v>5511</v>
      </c>
      <c r="I572" s="297"/>
      <c r="J572" s="297"/>
      <c r="K572" s="297" t="s">
        <v>11143</v>
      </c>
      <c r="L572" s="297"/>
      <c r="M572" s="297"/>
      <c r="N572" s="297"/>
      <c r="O572" s="297"/>
      <c r="P572" s="297">
        <v>15.6</v>
      </c>
      <c r="Q572" s="297" t="s">
        <v>58</v>
      </c>
      <c r="R572" s="297"/>
      <c r="S572" s="297"/>
      <c r="T572" s="297"/>
      <c r="U572" s="297" t="s">
        <v>4678</v>
      </c>
      <c r="V572" s="297">
        <v>43423</v>
      </c>
      <c r="W572" s="298" t="s">
        <v>6383</v>
      </c>
      <c r="X572" s="297" t="s">
        <v>4520</v>
      </c>
      <c r="Y572" s="299" t="s">
        <v>740</v>
      </c>
      <c r="Z572" s="297" t="s">
        <v>736</v>
      </c>
      <c r="AA572" s="300">
        <v>43425</v>
      </c>
      <c r="AB572" s="297" t="s">
        <v>6384</v>
      </c>
      <c r="AC572" s="297" t="s">
        <v>4510</v>
      </c>
      <c r="AD572" s="297" t="s">
        <v>61</v>
      </c>
      <c r="AE572" s="297"/>
      <c r="AF572" s="297"/>
      <c r="AG572" s="276" t="str">
        <f>VLOOKUP(A572,DataCv30!$Y$1:$BC$2027,24,FALSE)</f>
        <v>Cliente</v>
      </c>
      <c r="AH572" s="272" t="str">
        <f t="shared" si="8"/>
        <v>DDR4</v>
      </c>
      <c r="AI572" s="276">
        <v>4</v>
      </c>
      <c r="AJ572" s="276" t="s">
        <v>61</v>
      </c>
    </row>
    <row r="573" spans="1:36" x14ac:dyDescent="0.25">
      <c r="A573" s="299" t="s">
        <v>743</v>
      </c>
      <c r="B573" s="297" t="s">
        <v>4476</v>
      </c>
      <c r="C573" s="297" t="s">
        <v>4538</v>
      </c>
      <c r="D573" s="297" t="s">
        <v>4932</v>
      </c>
      <c r="E573" s="297" t="s">
        <v>4933</v>
      </c>
      <c r="F573" s="297" t="s">
        <v>4505</v>
      </c>
      <c r="G573" s="297">
        <v>8</v>
      </c>
      <c r="H573" s="297" t="s">
        <v>5511</v>
      </c>
      <c r="I573" s="297"/>
      <c r="J573" s="297"/>
      <c r="K573" s="297" t="s">
        <v>11143</v>
      </c>
      <c r="L573" s="297"/>
      <c r="M573" s="297"/>
      <c r="N573" s="297"/>
      <c r="O573" s="297"/>
      <c r="P573" s="297">
        <v>15.6</v>
      </c>
      <c r="Q573" s="297" t="s">
        <v>58</v>
      </c>
      <c r="R573" s="297"/>
      <c r="S573" s="297"/>
      <c r="T573" s="297"/>
      <c r="U573" s="297" t="s">
        <v>4678</v>
      </c>
      <c r="V573" s="297">
        <v>43423</v>
      </c>
      <c r="W573" s="298" t="s">
        <v>6385</v>
      </c>
      <c r="X573" s="297" t="s">
        <v>4520</v>
      </c>
      <c r="Y573" s="299" t="s">
        <v>743</v>
      </c>
      <c r="Z573" s="297" t="s">
        <v>736</v>
      </c>
      <c r="AA573" s="300">
        <v>43425</v>
      </c>
      <c r="AB573" s="297" t="s">
        <v>6386</v>
      </c>
      <c r="AC573" s="297" t="s">
        <v>4510</v>
      </c>
      <c r="AD573" s="297" t="s">
        <v>61</v>
      </c>
      <c r="AE573" s="297"/>
      <c r="AF573" s="297"/>
      <c r="AG573" s="276" t="str">
        <f>VLOOKUP(A573,DataCv30!$Y$1:$BC$2027,24,FALSE)</f>
        <v>Cliente</v>
      </c>
      <c r="AH573" s="272" t="str">
        <f t="shared" si="8"/>
        <v>DDR4</v>
      </c>
      <c r="AI573" s="276">
        <v>4</v>
      </c>
      <c r="AJ573" s="276" t="s">
        <v>61</v>
      </c>
    </row>
    <row r="574" spans="1:36" x14ac:dyDescent="0.25">
      <c r="A574" s="299" t="s">
        <v>4078</v>
      </c>
      <c r="B574" s="297" t="s">
        <v>4476</v>
      </c>
      <c r="C574" s="297" t="s">
        <v>4538</v>
      </c>
      <c r="D574" s="297" t="s">
        <v>4932</v>
      </c>
      <c r="E574" s="297" t="s">
        <v>4933</v>
      </c>
      <c r="F574" s="297" t="s">
        <v>4505</v>
      </c>
      <c r="G574" s="297">
        <v>8</v>
      </c>
      <c r="H574" s="297" t="s">
        <v>4760</v>
      </c>
      <c r="I574" s="297"/>
      <c r="J574" s="297"/>
      <c r="K574" s="297" t="s">
        <v>11143</v>
      </c>
      <c r="L574" s="297"/>
      <c r="M574" s="297"/>
      <c r="N574" s="297"/>
      <c r="O574" s="297"/>
      <c r="P574" s="297">
        <v>15.6</v>
      </c>
      <c r="Q574" s="297" t="s">
        <v>58</v>
      </c>
      <c r="R574" s="297"/>
      <c r="S574" s="297"/>
      <c r="T574" s="297"/>
      <c r="U574" s="297" t="s">
        <v>4678</v>
      </c>
      <c r="V574" s="297">
        <v>43423</v>
      </c>
      <c r="W574" s="298" t="s">
        <v>6387</v>
      </c>
      <c r="X574" s="297" t="s">
        <v>4520</v>
      </c>
      <c r="Y574" s="299" t="s">
        <v>4078</v>
      </c>
      <c r="Z574" s="297" t="s">
        <v>4026</v>
      </c>
      <c r="AA574" s="300">
        <v>44019</v>
      </c>
      <c r="AB574" s="297" t="s">
        <v>5898</v>
      </c>
      <c r="AC574" s="297" t="s">
        <v>4510</v>
      </c>
      <c r="AD574" s="297" t="s">
        <v>61</v>
      </c>
      <c r="AE574" s="297"/>
      <c r="AF574" s="297"/>
      <c r="AG574" s="276" t="str">
        <f>VLOOKUP(A574,DataCv30!$Y$1:$BC$2027,24,FALSE)</f>
        <v>Cliente</v>
      </c>
      <c r="AH574" s="272" t="str">
        <f t="shared" si="8"/>
        <v>DDR4</v>
      </c>
      <c r="AI574" s="276">
        <v>4</v>
      </c>
      <c r="AJ574" s="276" t="s">
        <v>61</v>
      </c>
    </row>
    <row r="575" spans="1:36" x14ac:dyDescent="0.25">
      <c r="A575" s="299" t="s">
        <v>2782</v>
      </c>
      <c r="B575" s="297" t="s">
        <v>4476</v>
      </c>
      <c r="C575" s="297" t="s">
        <v>4538</v>
      </c>
      <c r="D575" s="297" t="s">
        <v>4932</v>
      </c>
      <c r="E575" s="297" t="s">
        <v>4933</v>
      </c>
      <c r="F575" s="297" t="s">
        <v>4505</v>
      </c>
      <c r="G575" s="297">
        <v>8</v>
      </c>
      <c r="H575" s="297" t="s">
        <v>4760</v>
      </c>
      <c r="I575" s="297"/>
      <c r="J575" s="297"/>
      <c r="K575" s="297" t="s">
        <v>11143</v>
      </c>
      <c r="L575" s="297"/>
      <c r="M575" s="297"/>
      <c r="N575" s="297"/>
      <c r="O575" s="297"/>
      <c r="P575" s="297">
        <v>15.6</v>
      </c>
      <c r="Q575" s="297" t="s">
        <v>58</v>
      </c>
      <c r="R575" s="297"/>
      <c r="S575" s="297"/>
      <c r="T575" s="297"/>
      <c r="U575" s="297" t="s">
        <v>4678</v>
      </c>
      <c r="V575" s="297">
        <v>43423</v>
      </c>
      <c r="W575" s="298" t="s">
        <v>6391</v>
      </c>
      <c r="X575" s="297" t="s">
        <v>4520</v>
      </c>
      <c r="Y575" s="299" t="s">
        <v>2782</v>
      </c>
      <c r="Z575" s="297" t="s">
        <v>2759</v>
      </c>
      <c r="AA575" s="300">
        <v>43902</v>
      </c>
      <c r="AB575" s="297" t="s">
        <v>6102</v>
      </c>
      <c r="AC575" s="297" t="s">
        <v>4510</v>
      </c>
      <c r="AD575" s="297" t="s">
        <v>61</v>
      </c>
      <c r="AE575" s="297"/>
      <c r="AF575" s="297"/>
      <c r="AG575" s="276" t="str">
        <f>VLOOKUP(A575,DataCv30!$Y$1:$BC$2027,24,FALSE)</f>
        <v>Cliente</v>
      </c>
      <c r="AH575" s="272" t="str">
        <f t="shared" si="8"/>
        <v>DDR4</v>
      </c>
      <c r="AI575" s="276">
        <v>4</v>
      </c>
      <c r="AJ575" s="276" t="s">
        <v>61</v>
      </c>
    </row>
    <row r="576" spans="1:36" x14ac:dyDescent="0.25">
      <c r="A576" s="299" t="s">
        <v>1559</v>
      </c>
      <c r="B576" s="297" t="s">
        <v>4476</v>
      </c>
      <c r="C576" s="297" t="s">
        <v>4538</v>
      </c>
      <c r="D576" s="297" t="s">
        <v>4932</v>
      </c>
      <c r="E576" s="297" t="s">
        <v>4933</v>
      </c>
      <c r="F576" s="297" t="s">
        <v>4505</v>
      </c>
      <c r="G576" s="297">
        <v>8</v>
      </c>
      <c r="H576" s="297" t="s">
        <v>4760</v>
      </c>
      <c r="I576" s="297"/>
      <c r="J576" s="297"/>
      <c r="K576" s="297" t="s">
        <v>11143</v>
      </c>
      <c r="L576" s="297"/>
      <c r="M576" s="297"/>
      <c r="N576" s="297"/>
      <c r="O576" s="297"/>
      <c r="P576" s="297">
        <v>15.6</v>
      </c>
      <c r="Q576" s="297" t="s">
        <v>58</v>
      </c>
      <c r="R576" s="297"/>
      <c r="S576" s="297"/>
      <c r="T576" s="297"/>
      <c r="U576" s="297" t="s">
        <v>4678</v>
      </c>
      <c r="V576" s="297">
        <v>43423</v>
      </c>
      <c r="W576" s="298" t="s">
        <v>6392</v>
      </c>
      <c r="X576" s="297" t="s">
        <v>4520</v>
      </c>
      <c r="Y576" s="299" t="s">
        <v>1559</v>
      </c>
      <c r="Z576" s="297" t="s">
        <v>1545</v>
      </c>
      <c r="AA576" s="300">
        <v>43614</v>
      </c>
      <c r="AB576" s="297" t="s">
        <v>6393</v>
      </c>
      <c r="AC576" s="297" t="s">
        <v>4510</v>
      </c>
      <c r="AD576" s="297" t="s">
        <v>61</v>
      </c>
      <c r="AE576" s="297"/>
      <c r="AF576" s="297"/>
      <c r="AG576" s="276" t="str">
        <f>VLOOKUP(A576,DataCv30!$Y$1:$BC$2027,24,FALSE)</f>
        <v>Cliente</v>
      </c>
      <c r="AH576" s="272" t="str">
        <f t="shared" si="8"/>
        <v>DDR4</v>
      </c>
      <c r="AI576" s="276">
        <v>4</v>
      </c>
      <c r="AJ576" s="276" t="s">
        <v>61</v>
      </c>
    </row>
    <row r="577" spans="1:36" x14ac:dyDescent="0.25">
      <c r="A577" s="299" t="s">
        <v>1561</v>
      </c>
      <c r="B577" s="297" t="s">
        <v>4476</v>
      </c>
      <c r="C577" s="297" t="s">
        <v>4538</v>
      </c>
      <c r="D577" s="297" t="s">
        <v>4932</v>
      </c>
      <c r="E577" s="297" t="s">
        <v>4933</v>
      </c>
      <c r="F577" s="297" t="s">
        <v>4505</v>
      </c>
      <c r="G577" s="297">
        <v>8</v>
      </c>
      <c r="H577" s="297" t="s">
        <v>4760</v>
      </c>
      <c r="I577" s="297"/>
      <c r="J577" s="297"/>
      <c r="K577" s="297" t="s">
        <v>11143</v>
      </c>
      <c r="L577" s="297"/>
      <c r="M577" s="297"/>
      <c r="N577" s="297"/>
      <c r="O577" s="297"/>
      <c r="P577" s="297">
        <v>15.6</v>
      </c>
      <c r="Q577" s="297" t="s">
        <v>58</v>
      </c>
      <c r="R577" s="297"/>
      <c r="S577" s="297"/>
      <c r="T577" s="297"/>
      <c r="U577" s="297" t="s">
        <v>4678</v>
      </c>
      <c r="V577" s="297">
        <v>43423</v>
      </c>
      <c r="W577" s="298" t="s">
        <v>6394</v>
      </c>
      <c r="X577" s="297" t="s">
        <v>4520</v>
      </c>
      <c r="Y577" s="299" t="s">
        <v>1561</v>
      </c>
      <c r="Z577" s="297" t="s">
        <v>1545</v>
      </c>
      <c r="AA577" s="300">
        <v>43551</v>
      </c>
      <c r="AB577" s="297" t="s">
        <v>6395</v>
      </c>
      <c r="AC577" s="297" t="s">
        <v>4510</v>
      </c>
      <c r="AD577" s="297" t="s">
        <v>61</v>
      </c>
      <c r="AE577" s="297"/>
      <c r="AF577" s="297"/>
      <c r="AG577" s="276" t="str">
        <f>VLOOKUP(A577,DataCv30!$Y$1:$BC$2027,24,FALSE)</f>
        <v>Cliente</v>
      </c>
      <c r="AH577" s="272" t="str">
        <f t="shared" si="8"/>
        <v>DDR4</v>
      </c>
      <c r="AI577" s="276">
        <v>4</v>
      </c>
      <c r="AJ577" s="276" t="s">
        <v>61</v>
      </c>
    </row>
    <row r="578" spans="1:36" x14ac:dyDescent="0.25">
      <c r="A578" s="299" t="s">
        <v>1499</v>
      </c>
      <c r="B578" s="297" t="s">
        <v>4476</v>
      </c>
      <c r="C578" s="297" t="s">
        <v>4538</v>
      </c>
      <c r="D578" s="297" t="s">
        <v>4932</v>
      </c>
      <c r="E578" s="297" t="s">
        <v>4933</v>
      </c>
      <c r="F578" s="297" t="s">
        <v>4505</v>
      </c>
      <c r="G578" s="297">
        <v>8</v>
      </c>
      <c r="H578" s="297" t="s">
        <v>4760</v>
      </c>
      <c r="I578" s="297"/>
      <c r="J578" s="297"/>
      <c r="K578" s="297" t="s">
        <v>11143</v>
      </c>
      <c r="L578" s="297"/>
      <c r="M578" s="297"/>
      <c r="N578" s="297"/>
      <c r="O578" s="297"/>
      <c r="P578" s="297">
        <v>15.6</v>
      </c>
      <c r="Q578" s="297" t="s">
        <v>58</v>
      </c>
      <c r="R578" s="297"/>
      <c r="S578" s="297"/>
      <c r="T578" s="297"/>
      <c r="U578" s="297" t="s">
        <v>4678</v>
      </c>
      <c r="V578" s="297">
        <v>43423</v>
      </c>
      <c r="W578" s="298" t="s">
        <v>6396</v>
      </c>
      <c r="X578" s="297" t="s">
        <v>4520</v>
      </c>
      <c r="Y578" s="299" t="s">
        <v>1499</v>
      </c>
      <c r="Z578" s="297" t="s">
        <v>1487</v>
      </c>
      <c r="AA578" s="300">
        <v>43616</v>
      </c>
      <c r="AB578" s="297" t="s">
        <v>6694</v>
      </c>
      <c r="AC578" s="297" t="s">
        <v>4510</v>
      </c>
      <c r="AD578" s="297" t="s">
        <v>61</v>
      </c>
      <c r="AE578" s="297"/>
      <c r="AF578" s="297"/>
      <c r="AG578" s="276" t="str">
        <f>VLOOKUP(A578,DataCv30!$Y$1:$BC$2027,24,FALSE)</f>
        <v>Cliente</v>
      </c>
      <c r="AH578" s="272" t="str">
        <f t="shared" si="8"/>
        <v>DDR4</v>
      </c>
      <c r="AI578" s="276">
        <v>4</v>
      </c>
      <c r="AJ578" s="276" t="s">
        <v>61</v>
      </c>
    </row>
    <row r="579" spans="1:36" x14ac:dyDescent="0.25">
      <c r="A579" s="299" t="s">
        <v>1562</v>
      </c>
      <c r="B579" s="297" t="s">
        <v>4476</v>
      </c>
      <c r="C579" s="297" t="s">
        <v>4538</v>
      </c>
      <c r="D579" s="297" t="s">
        <v>4932</v>
      </c>
      <c r="E579" s="297" t="s">
        <v>4933</v>
      </c>
      <c r="F579" s="297" t="s">
        <v>4505</v>
      </c>
      <c r="G579" s="297">
        <v>8</v>
      </c>
      <c r="H579" s="297" t="s">
        <v>4760</v>
      </c>
      <c r="I579" s="297"/>
      <c r="J579" s="297"/>
      <c r="K579" s="297" t="s">
        <v>11143</v>
      </c>
      <c r="L579" s="297"/>
      <c r="M579" s="297"/>
      <c r="N579" s="297"/>
      <c r="O579" s="297"/>
      <c r="P579" s="297">
        <v>15.6</v>
      </c>
      <c r="Q579" s="297" t="s">
        <v>58</v>
      </c>
      <c r="R579" s="297"/>
      <c r="S579" s="297"/>
      <c r="T579" s="297"/>
      <c r="U579" s="297" t="s">
        <v>4678</v>
      </c>
      <c r="V579" s="297">
        <v>43423</v>
      </c>
      <c r="W579" s="298" t="s">
        <v>6397</v>
      </c>
      <c r="X579" s="297" t="s">
        <v>4520</v>
      </c>
      <c r="Y579" s="299" t="s">
        <v>1562</v>
      </c>
      <c r="Z579" s="297" t="s">
        <v>1545</v>
      </c>
      <c r="AA579" s="300">
        <v>43614</v>
      </c>
      <c r="AB579" s="297" t="s">
        <v>6393</v>
      </c>
      <c r="AC579" s="297" t="s">
        <v>4510</v>
      </c>
      <c r="AD579" s="297" t="s">
        <v>61</v>
      </c>
      <c r="AE579" s="297"/>
      <c r="AF579" s="297"/>
      <c r="AG579" s="276" t="str">
        <f>VLOOKUP(A579,DataCv30!$Y$1:$BC$2027,24,FALSE)</f>
        <v>Cliente</v>
      </c>
      <c r="AH579" s="272" t="str">
        <f t="shared" ref="AH579:AH642" si="9">IF(G579&gt;=6,"DDR4",IF(G579&gt;=4,"DDR3L","DDR3"))</f>
        <v>DDR4</v>
      </c>
      <c r="AI579" s="276">
        <v>4</v>
      </c>
      <c r="AJ579" s="276" t="s">
        <v>61</v>
      </c>
    </row>
    <row r="580" spans="1:36" x14ac:dyDescent="0.25">
      <c r="A580" s="299" t="s">
        <v>2720</v>
      </c>
      <c r="B580" s="297" t="s">
        <v>4476</v>
      </c>
      <c r="C580" s="297" t="s">
        <v>4538</v>
      </c>
      <c r="D580" s="297" t="s">
        <v>4932</v>
      </c>
      <c r="E580" s="297" t="s">
        <v>4933</v>
      </c>
      <c r="F580" s="297" t="s">
        <v>4505</v>
      </c>
      <c r="G580" s="297">
        <v>8</v>
      </c>
      <c r="H580" s="297" t="s">
        <v>4760</v>
      </c>
      <c r="I580" s="297"/>
      <c r="J580" s="297"/>
      <c r="K580" s="297" t="s">
        <v>11143</v>
      </c>
      <c r="L580" s="297"/>
      <c r="M580" s="297"/>
      <c r="N580" s="297"/>
      <c r="O580" s="297"/>
      <c r="P580" s="297">
        <v>15.6</v>
      </c>
      <c r="Q580" s="297" t="s">
        <v>58</v>
      </c>
      <c r="R580" s="297"/>
      <c r="S580" s="297"/>
      <c r="T580" s="297"/>
      <c r="U580" s="297" t="s">
        <v>4678</v>
      </c>
      <c r="V580" s="297">
        <v>43423</v>
      </c>
      <c r="W580" s="298" t="s">
        <v>6399</v>
      </c>
      <c r="X580" s="297" t="s">
        <v>4520</v>
      </c>
      <c r="Y580" s="299" t="s">
        <v>2720</v>
      </c>
      <c r="Z580" s="297" t="s">
        <v>2688</v>
      </c>
      <c r="AA580" s="300">
        <v>43970</v>
      </c>
      <c r="AB580" s="297"/>
      <c r="AC580" s="297" t="s">
        <v>4510</v>
      </c>
      <c r="AD580" s="297" t="s">
        <v>61</v>
      </c>
      <c r="AE580" s="297"/>
      <c r="AF580" s="297"/>
      <c r="AG580" s="276" t="str">
        <f>VLOOKUP(A580,DataCv30!$Y$1:$BC$2027,24,FALSE)</f>
        <v>Cliente</v>
      </c>
      <c r="AH580" s="272" t="str">
        <f t="shared" si="9"/>
        <v>DDR4</v>
      </c>
      <c r="AI580" s="276">
        <v>4</v>
      </c>
      <c r="AJ580" s="276" t="s">
        <v>61</v>
      </c>
    </row>
    <row r="581" spans="1:36" x14ac:dyDescent="0.25">
      <c r="A581" s="299" t="s">
        <v>754</v>
      </c>
      <c r="B581" s="297" t="s">
        <v>4476</v>
      </c>
      <c r="C581" s="297" t="s">
        <v>4538</v>
      </c>
      <c r="D581" s="297" t="s">
        <v>4932</v>
      </c>
      <c r="E581" s="297" t="s">
        <v>4933</v>
      </c>
      <c r="F581" s="297" t="s">
        <v>4505</v>
      </c>
      <c r="G581" s="297">
        <v>8</v>
      </c>
      <c r="H581" s="297" t="s">
        <v>4760</v>
      </c>
      <c r="I581" s="297"/>
      <c r="J581" s="297"/>
      <c r="K581" s="297" t="s">
        <v>11143</v>
      </c>
      <c r="L581" s="297"/>
      <c r="M581" s="297"/>
      <c r="N581" s="297"/>
      <c r="O581" s="297"/>
      <c r="P581" s="297">
        <v>15.6</v>
      </c>
      <c r="Q581" s="297" t="s">
        <v>58</v>
      </c>
      <c r="R581" s="297"/>
      <c r="S581" s="297"/>
      <c r="T581" s="297"/>
      <c r="U581" s="297" t="s">
        <v>4678</v>
      </c>
      <c r="V581" s="297">
        <v>43423</v>
      </c>
      <c r="W581" s="298" t="s">
        <v>6400</v>
      </c>
      <c r="X581" s="297" t="s">
        <v>4520</v>
      </c>
      <c r="Y581" s="299" t="s">
        <v>754</v>
      </c>
      <c r="Z581" s="297" t="s">
        <v>749</v>
      </c>
      <c r="AA581" s="300">
        <v>44051</v>
      </c>
      <c r="AB581" s="297" t="s">
        <v>6401</v>
      </c>
      <c r="AC581" s="297" t="s">
        <v>4510</v>
      </c>
      <c r="AD581" s="297" t="s">
        <v>61</v>
      </c>
      <c r="AE581" s="297"/>
      <c r="AF581" s="297"/>
      <c r="AG581" s="276" t="str">
        <f>VLOOKUP(A581,DataCv30!$Y$1:$BC$2027,24,FALSE)</f>
        <v>Cliente</v>
      </c>
      <c r="AH581" s="272" t="str">
        <f t="shared" si="9"/>
        <v>DDR4</v>
      </c>
      <c r="AI581" s="276">
        <v>4</v>
      </c>
      <c r="AJ581" s="276" t="s">
        <v>61</v>
      </c>
    </row>
    <row r="582" spans="1:36" x14ac:dyDescent="0.25">
      <c r="A582" s="299" t="s">
        <v>593</v>
      </c>
      <c r="B582" s="297" t="s">
        <v>4476</v>
      </c>
      <c r="C582" s="297" t="s">
        <v>4538</v>
      </c>
      <c r="D582" s="297" t="s">
        <v>4932</v>
      </c>
      <c r="E582" s="297" t="s">
        <v>4933</v>
      </c>
      <c r="F582" s="297" t="s">
        <v>4505</v>
      </c>
      <c r="G582" s="297">
        <v>8</v>
      </c>
      <c r="H582" s="297" t="s">
        <v>4760</v>
      </c>
      <c r="I582" s="297"/>
      <c r="J582" s="297"/>
      <c r="K582" s="297" t="s">
        <v>11143</v>
      </c>
      <c r="L582" s="297"/>
      <c r="M582" s="297"/>
      <c r="N582" s="297"/>
      <c r="O582" s="297"/>
      <c r="P582" s="297">
        <v>15.6</v>
      </c>
      <c r="Q582" s="297" t="s">
        <v>58</v>
      </c>
      <c r="R582" s="297"/>
      <c r="S582" s="297"/>
      <c r="T582" s="297"/>
      <c r="U582" s="297" t="s">
        <v>4678</v>
      </c>
      <c r="V582" s="297">
        <v>43423</v>
      </c>
      <c r="W582" s="298" t="s">
        <v>6405</v>
      </c>
      <c r="X582" s="297" t="s">
        <v>4520</v>
      </c>
      <c r="Y582" s="299" t="s">
        <v>593</v>
      </c>
      <c r="Z582" s="297" t="s">
        <v>560</v>
      </c>
      <c r="AA582" s="300">
        <v>43467</v>
      </c>
      <c r="AB582" s="297" t="s">
        <v>6406</v>
      </c>
      <c r="AC582" s="297" t="s">
        <v>4510</v>
      </c>
      <c r="AD582" s="297" t="s">
        <v>61</v>
      </c>
      <c r="AE582" s="297"/>
      <c r="AF582" s="297"/>
      <c r="AG582" s="276" t="str">
        <f>VLOOKUP(A582,DataCv30!$Y$1:$BC$2027,24,FALSE)</f>
        <v>Cliente</v>
      </c>
      <c r="AH582" s="272" t="str">
        <f t="shared" si="9"/>
        <v>DDR4</v>
      </c>
      <c r="AI582" s="276">
        <v>4</v>
      </c>
      <c r="AJ582" s="276" t="s">
        <v>61</v>
      </c>
    </row>
    <row r="583" spans="1:36" x14ac:dyDescent="0.25">
      <c r="A583" s="299" t="s">
        <v>395</v>
      </c>
      <c r="B583" s="297" t="s">
        <v>4476</v>
      </c>
      <c r="C583" s="297" t="s">
        <v>4538</v>
      </c>
      <c r="D583" s="297" t="s">
        <v>4932</v>
      </c>
      <c r="E583" s="297" t="s">
        <v>4933</v>
      </c>
      <c r="F583" s="297" t="s">
        <v>4505</v>
      </c>
      <c r="G583" s="297">
        <v>8</v>
      </c>
      <c r="H583" s="297" t="s">
        <v>4760</v>
      </c>
      <c r="I583" s="297"/>
      <c r="J583" s="297"/>
      <c r="K583" s="297" t="s">
        <v>11143</v>
      </c>
      <c r="L583" s="297"/>
      <c r="M583" s="297"/>
      <c r="N583" s="297"/>
      <c r="O583" s="297"/>
      <c r="P583" s="297">
        <v>15.6</v>
      </c>
      <c r="Q583" s="297" t="s">
        <v>58</v>
      </c>
      <c r="R583" s="297"/>
      <c r="S583" s="297"/>
      <c r="T583" s="297"/>
      <c r="U583" s="297" t="s">
        <v>4678</v>
      </c>
      <c r="V583" s="297">
        <v>43423</v>
      </c>
      <c r="W583" s="298" t="s">
        <v>6407</v>
      </c>
      <c r="X583" s="297" t="s">
        <v>4520</v>
      </c>
      <c r="Y583" s="299" t="s">
        <v>395</v>
      </c>
      <c r="Z583" s="297" t="s">
        <v>371</v>
      </c>
      <c r="AA583" s="300">
        <v>43963</v>
      </c>
      <c r="AB583" s="297" t="s">
        <v>6408</v>
      </c>
      <c r="AC583" s="297" t="s">
        <v>4510</v>
      </c>
      <c r="AD583" s="297" t="s">
        <v>61</v>
      </c>
      <c r="AE583" s="297"/>
      <c r="AF583" s="297"/>
      <c r="AG583" s="276" t="str">
        <f>VLOOKUP(A583,DataCv30!$Y$1:$BC$2027,24,FALSE)</f>
        <v>Cliente</v>
      </c>
      <c r="AH583" s="272" t="str">
        <f t="shared" si="9"/>
        <v>DDR4</v>
      </c>
      <c r="AI583" s="276">
        <v>4</v>
      </c>
      <c r="AJ583" s="276" t="s">
        <v>61</v>
      </c>
    </row>
    <row r="584" spans="1:36" x14ac:dyDescent="0.25">
      <c r="A584" s="299" t="s">
        <v>2354</v>
      </c>
      <c r="B584" s="297" t="s">
        <v>4476</v>
      </c>
      <c r="C584" s="297" t="s">
        <v>4538</v>
      </c>
      <c r="D584" s="297" t="s">
        <v>4932</v>
      </c>
      <c r="E584" s="297" t="s">
        <v>4933</v>
      </c>
      <c r="F584" s="297" t="s">
        <v>4505</v>
      </c>
      <c r="G584" s="297">
        <v>8</v>
      </c>
      <c r="H584" s="297" t="s">
        <v>4760</v>
      </c>
      <c r="I584" s="297"/>
      <c r="J584" s="297"/>
      <c r="K584" s="297" t="s">
        <v>11143</v>
      </c>
      <c r="L584" s="297"/>
      <c r="M584" s="297"/>
      <c r="N584" s="297"/>
      <c r="O584" s="297"/>
      <c r="P584" s="297">
        <v>15.6</v>
      </c>
      <c r="Q584" s="297" t="s">
        <v>58</v>
      </c>
      <c r="R584" s="297"/>
      <c r="S584" s="297"/>
      <c r="T584" s="297"/>
      <c r="U584" s="297" t="s">
        <v>4678</v>
      </c>
      <c r="V584" s="297">
        <v>43423</v>
      </c>
      <c r="W584" s="298" t="s">
        <v>6409</v>
      </c>
      <c r="X584" s="297" t="s">
        <v>4520</v>
      </c>
      <c r="Y584" s="299" t="s">
        <v>2354</v>
      </c>
      <c r="Z584" s="297" t="s">
        <v>2289</v>
      </c>
      <c r="AA584" s="300">
        <v>43872</v>
      </c>
      <c r="AB584" s="297" t="s">
        <v>6410</v>
      </c>
      <c r="AC584" s="297" t="s">
        <v>4510</v>
      </c>
      <c r="AD584" s="297" t="s">
        <v>61</v>
      </c>
      <c r="AE584" s="297"/>
      <c r="AF584" s="297"/>
      <c r="AG584" s="276" t="str">
        <f>VLOOKUP(A584,DataCv30!$Y$1:$BC$2027,24,FALSE)</f>
        <v>Cliente</v>
      </c>
      <c r="AH584" s="272" t="str">
        <f t="shared" si="9"/>
        <v>DDR4</v>
      </c>
      <c r="AI584" s="276">
        <v>4</v>
      </c>
      <c r="AJ584" s="276" t="s">
        <v>61</v>
      </c>
    </row>
    <row r="585" spans="1:36" x14ac:dyDescent="0.25">
      <c r="A585" s="299" t="s">
        <v>3346</v>
      </c>
      <c r="B585" s="297" t="s">
        <v>4476</v>
      </c>
      <c r="C585" s="297" t="s">
        <v>4538</v>
      </c>
      <c r="D585" s="297" t="s">
        <v>4932</v>
      </c>
      <c r="E585" s="297" t="s">
        <v>4933</v>
      </c>
      <c r="F585" s="297" t="s">
        <v>4505</v>
      </c>
      <c r="G585" s="297">
        <v>8</v>
      </c>
      <c r="H585" s="297" t="s">
        <v>4760</v>
      </c>
      <c r="I585" s="297"/>
      <c r="J585" s="297"/>
      <c r="K585" s="297" t="s">
        <v>11046</v>
      </c>
      <c r="L585" s="297"/>
      <c r="M585" s="297"/>
      <c r="N585" s="297"/>
      <c r="O585" s="297"/>
      <c r="P585" s="297">
        <v>15.6</v>
      </c>
      <c r="Q585" s="297" t="s">
        <v>58</v>
      </c>
      <c r="R585" s="297"/>
      <c r="S585" s="297"/>
      <c r="T585" s="297"/>
      <c r="U585" s="297" t="s">
        <v>4678</v>
      </c>
      <c r="V585" s="297">
        <v>43423</v>
      </c>
      <c r="W585" s="298" t="s">
        <v>6411</v>
      </c>
      <c r="X585" s="297" t="s">
        <v>4520</v>
      </c>
      <c r="Y585" s="299" t="s">
        <v>3346</v>
      </c>
      <c r="Z585" s="297" t="s">
        <v>3310</v>
      </c>
      <c r="AA585" s="300">
        <v>43444</v>
      </c>
      <c r="AB585" s="297" t="s">
        <v>6412</v>
      </c>
      <c r="AC585" s="297" t="s">
        <v>4510</v>
      </c>
      <c r="AD585" s="297" t="s">
        <v>61</v>
      </c>
      <c r="AE585" s="297"/>
      <c r="AF585" s="297"/>
      <c r="AG585" s="276" t="str">
        <f>VLOOKUP(A585,DataCv30!$Y$1:$BC$2027,24,FALSE)</f>
        <v>Cliente</v>
      </c>
      <c r="AH585" s="272" t="str">
        <f t="shared" si="9"/>
        <v>DDR4</v>
      </c>
      <c r="AI585" s="276">
        <v>4</v>
      </c>
      <c r="AJ585" s="276" t="s">
        <v>61</v>
      </c>
    </row>
    <row r="586" spans="1:36" x14ac:dyDescent="0.25">
      <c r="A586" s="299" t="s">
        <v>1564</v>
      </c>
      <c r="B586" s="297" t="s">
        <v>4476</v>
      </c>
      <c r="C586" s="297" t="s">
        <v>4538</v>
      </c>
      <c r="D586" s="297" t="s">
        <v>4932</v>
      </c>
      <c r="E586" s="297" t="s">
        <v>4933</v>
      </c>
      <c r="F586" s="297" t="s">
        <v>4505</v>
      </c>
      <c r="G586" s="297">
        <v>8</v>
      </c>
      <c r="H586" s="297" t="s">
        <v>4760</v>
      </c>
      <c r="I586" s="297"/>
      <c r="J586" s="297"/>
      <c r="K586" s="297" t="s">
        <v>11143</v>
      </c>
      <c r="L586" s="297"/>
      <c r="M586" s="297"/>
      <c r="N586" s="297"/>
      <c r="O586" s="297"/>
      <c r="P586" s="297">
        <v>15.6</v>
      </c>
      <c r="Q586" s="297" t="s">
        <v>58</v>
      </c>
      <c r="R586" s="297"/>
      <c r="S586" s="297"/>
      <c r="T586" s="297"/>
      <c r="U586" s="297" t="s">
        <v>4678</v>
      </c>
      <c r="V586" s="297">
        <v>43423</v>
      </c>
      <c r="W586" s="298" t="s">
        <v>6413</v>
      </c>
      <c r="X586" s="297" t="s">
        <v>4520</v>
      </c>
      <c r="Y586" s="299" t="s">
        <v>1564</v>
      </c>
      <c r="Z586" s="297" t="s">
        <v>1545</v>
      </c>
      <c r="AA586" s="300">
        <v>43881</v>
      </c>
      <c r="AB586" s="297" t="s">
        <v>5831</v>
      </c>
      <c r="AC586" s="297" t="s">
        <v>4510</v>
      </c>
      <c r="AD586" s="297" t="s">
        <v>61</v>
      </c>
      <c r="AE586" s="297"/>
      <c r="AF586" s="297"/>
      <c r="AG586" s="276" t="str">
        <f>VLOOKUP(A586,DataCv30!$Y$1:$BC$2027,24,FALSE)</f>
        <v>Cliente</v>
      </c>
      <c r="AH586" s="272" t="str">
        <f t="shared" si="9"/>
        <v>DDR4</v>
      </c>
      <c r="AI586" s="276">
        <v>4</v>
      </c>
      <c r="AJ586" s="276" t="s">
        <v>61</v>
      </c>
    </row>
    <row r="587" spans="1:36" x14ac:dyDescent="0.25">
      <c r="A587" s="299" t="s">
        <v>884</v>
      </c>
      <c r="B587" s="297" t="s">
        <v>4476</v>
      </c>
      <c r="C587" s="297" t="s">
        <v>4538</v>
      </c>
      <c r="D587" s="297" t="s">
        <v>4932</v>
      </c>
      <c r="E587" s="297" t="s">
        <v>4933</v>
      </c>
      <c r="F587" s="297" t="s">
        <v>4505</v>
      </c>
      <c r="G587" s="297">
        <v>8</v>
      </c>
      <c r="H587" s="297" t="s">
        <v>4760</v>
      </c>
      <c r="I587" s="297"/>
      <c r="J587" s="297"/>
      <c r="K587" s="297" t="s">
        <v>11143</v>
      </c>
      <c r="L587" s="297"/>
      <c r="M587" s="297"/>
      <c r="N587" s="297"/>
      <c r="O587" s="297"/>
      <c r="P587" s="297">
        <v>15.6</v>
      </c>
      <c r="Q587" s="297" t="s">
        <v>58</v>
      </c>
      <c r="R587" s="297"/>
      <c r="S587" s="297"/>
      <c r="T587" s="297"/>
      <c r="U587" s="297" t="s">
        <v>4678</v>
      </c>
      <c r="V587" s="297">
        <v>43423</v>
      </c>
      <c r="W587" s="298" t="s">
        <v>6414</v>
      </c>
      <c r="X587" s="297" t="s">
        <v>4520</v>
      </c>
      <c r="Y587" s="299" t="s">
        <v>884</v>
      </c>
      <c r="Z587" s="297" t="s">
        <v>875</v>
      </c>
      <c r="AA587" s="300">
        <v>43437</v>
      </c>
      <c r="AB587" s="297" t="s">
        <v>6415</v>
      </c>
      <c r="AC587" s="297" t="s">
        <v>4510</v>
      </c>
      <c r="AD587" s="297" t="s">
        <v>61</v>
      </c>
      <c r="AE587" s="297"/>
      <c r="AF587" s="297"/>
      <c r="AG587" s="276" t="str">
        <f>VLOOKUP(A587,DataCv30!$Y$1:$BC$2027,24,FALSE)</f>
        <v>Cliente</v>
      </c>
      <c r="AH587" s="272" t="str">
        <f t="shared" si="9"/>
        <v>DDR4</v>
      </c>
      <c r="AI587" s="276">
        <v>4</v>
      </c>
      <c r="AJ587" s="276" t="s">
        <v>61</v>
      </c>
    </row>
    <row r="588" spans="1:36" x14ac:dyDescent="0.25">
      <c r="A588" s="299" t="s">
        <v>662</v>
      </c>
      <c r="B588" s="297" t="s">
        <v>4476</v>
      </c>
      <c r="C588" s="297" t="s">
        <v>4538</v>
      </c>
      <c r="D588" s="297" t="s">
        <v>4932</v>
      </c>
      <c r="E588" s="297" t="s">
        <v>4933</v>
      </c>
      <c r="F588" s="297" t="s">
        <v>4505</v>
      </c>
      <c r="G588" s="297">
        <v>8</v>
      </c>
      <c r="H588" s="297" t="s">
        <v>4760</v>
      </c>
      <c r="I588" s="297"/>
      <c r="J588" s="297"/>
      <c r="K588" s="297" t="s">
        <v>11143</v>
      </c>
      <c r="L588" s="297"/>
      <c r="M588" s="297"/>
      <c r="N588" s="297"/>
      <c r="O588" s="297"/>
      <c r="P588" s="297">
        <v>15.6</v>
      </c>
      <c r="Q588" s="297" t="s">
        <v>58</v>
      </c>
      <c r="R588" s="297"/>
      <c r="S588" s="297"/>
      <c r="T588" s="297"/>
      <c r="U588" s="297" t="s">
        <v>4678</v>
      </c>
      <c r="V588" s="297">
        <v>43423</v>
      </c>
      <c r="W588" s="298" t="s">
        <v>6416</v>
      </c>
      <c r="X588" s="297" t="s">
        <v>4520</v>
      </c>
      <c r="Y588" s="299" t="s">
        <v>662</v>
      </c>
      <c r="Z588" s="297" t="s">
        <v>634</v>
      </c>
      <c r="AA588" s="300">
        <v>43552</v>
      </c>
      <c r="AB588" s="297" t="s">
        <v>5464</v>
      </c>
      <c r="AC588" s="297" t="s">
        <v>4510</v>
      </c>
      <c r="AD588" s="297" t="s">
        <v>61</v>
      </c>
      <c r="AE588" s="297"/>
      <c r="AF588" s="297"/>
      <c r="AG588" s="276" t="str">
        <f>VLOOKUP(A588,DataCv30!$Y$1:$BC$2027,24,FALSE)</f>
        <v>Cliente</v>
      </c>
      <c r="AH588" s="272" t="str">
        <f t="shared" si="9"/>
        <v>DDR4</v>
      </c>
      <c r="AI588" s="276">
        <v>4</v>
      </c>
      <c r="AJ588" s="276" t="s">
        <v>61</v>
      </c>
    </row>
    <row r="589" spans="1:36" x14ac:dyDescent="0.25">
      <c r="A589" s="299" t="s">
        <v>885</v>
      </c>
      <c r="B589" s="297" t="s">
        <v>4476</v>
      </c>
      <c r="C589" s="297" t="s">
        <v>4538</v>
      </c>
      <c r="D589" s="297" t="s">
        <v>4932</v>
      </c>
      <c r="E589" s="297" t="s">
        <v>4933</v>
      </c>
      <c r="F589" s="297" t="s">
        <v>4505</v>
      </c>
      <c r="G589" s="297">
        <v>8</v>
      </c>
      <c r="H589" s="297" t="s">
        <v>4760</v>
      </c>
      <c r="I589" s="297"/>
      <c r="J589" s="297"/>
      <c r="K589" s="297" t="s">
        <v>11143</v>
      </c>
      <c r="L589" s="297"/>
      <c r="M589" s="297"/>
      <c r="N589" s="297"/>
      <c r="O589" s="297"/>
      <c r="P589" s="297">
        <v>15.6</v>
      </c>
      <c r="Q589" s="297" t="s">
        <v>58</v>
      </c>
      <c r="R589" s="297"/>
      <c r="S589" s="297"/>
      <c r="T589" s="297"/>
      <c r="U589" s="297" t="s">
        <v>4678</v>
      </c>
      <c r="V589" s="297">
        <v>43423</v>
      </c>
      <c r="W589" s="298" t="s">
        <v>6417</v>
      </c>
      <c r="X589" s="297" t="s">
        <v>4520</v>
      </c>
      <c r="Y589" s="299" t="s">
        <v>885</v>
      </c>
      <c r="Z589" s="297" t="s">
        <v>875</v>
      </c>
      <c r="AA589" s="300">
        <v>43437</v>
      </c>
      <c r="AB589" s="297" t="s">
        <v>6415</v>
      </c>
      <c r="AC589" s="297" t="s">
        <v>4510</v>
      </c>
      <c r="AD589" s="297" t="s">
        <v>61</v>
      </c>
      <c r="AE589" s="297"/>
      <c r="AF589" s="297"/>
      <c r="AG589" s="276" t="str">
        <f>VLOOKUP(A589,DataCv30!$Y$1:$BC$2027,24,FALSE)</f>
        <v>Cliente</v>
      </c>
      <c r="AH589" s="272" t="str">
        <f t="shared" si="9"/>
        <v>DDR4</v>
      </c>
      <c r="AI589" s="276">
        <v>4</v>
      </c>
      <c r="AJ589" s="276" t="s">
        <v>61</v>
      </c>
    </row>
    <row r="590" spans="1:36" x14ac:dyDescent="0.25">
      <c r="A590" s="299" t="s">
        <v>1569</v>
      </c>
      <c r="B590" s="297" t="s">
        <v>4476</v>
      </c>
      <c r="C590" s="297" t="s">
        <v>4538</v>
      </c>
      <c r="D590" s="297" t="s">
        <v>4932</v>
      </c>
      <c r="E590" s="297" t="s">
        <v>4933</v>
      </c>
      <c r="F590" s="297" t="s">
        <v>4505</v>
      </c>
      <c r="G590" s="297">
        <v>8</v>
      </c>
      <c r="H590" s="297" t="s">
        <v>4760</v>
      </c>
      <c r="I590" s="297"/>
      <c r="J590" s="297"/>
      <c r="K590" s="297" t="s">
        <v>11143</v>
      </c>
      <c r="L590" s="297"/>
      <c r="M590" s="297"/>
      <c r="N590" s="297"/>
      <c r="O590" s="297"/>
      <c r="P590" s="297">
        <v>15.6</v>
      </c>
      <c r="Q590" s="297" t="s">
        <v>58</v>
      </c>
      <c r="R590" s="297"/>
      <c r="S590" s="297"/>
      <c r="T590" s="297"/>
      <c r="U590" s="297" t="s">
        <v>4678</v>
      </c>
      <c r="V590" s="297">
        <v>43423</v>
      </c>
      <c r="W590" s="298" t="s">
        <v>6418</v>
      </c>
      <c r="X590" s="297" t="s">
        <v>4520</v>
      </c>
      <c r="Y590" s="299" t="s">
        <v>1569</v>
      </c>
      <c r="Z590" s="297" t="s">
        <v>1545</v>
      </c>
      <c r="AA590" s="300">
        <v>44064</v>
      </c>
      <c r="AB590" s="297" t="s">
        <v>6419</v>
      </c>
      <c r="AC590" s="297" t="s">
        <v>4510</v>
      </c>
      <c r="AD590" s="297" t="s">
        <v>61</v>
      </c>
      <c r="AE590" s="297"/>
      <c r="AF590" s="297"/>
      <c r="AG590" s="276" t="str">
        <f>VLOOKUP(A590,DataCv30!$Y$1:$BC$2027,24,FALSE)</f>
        <v>Cliente</v>
      </c>
      <c r="AH590" s="272" t="str">
        <f t="shared" si="9"/>
        <v>DDR4</v>
      </c>
      <c r="AI590" s="276">
        <v>4</v>
      </c>
      <c r="AJ590" s="276" t="s">
        <v>61</v>
      </c>
    </row>
    <row r="591" spans="1:36" x14ac:dyDescent="0.25">
      <c r="A591" s="299" t="s">
        <v>1568</v>
      </c>
      <c r="B591" s="297" t="s">
        <v>4476</v>
      </c>
      <c r="C591" s="297" t="s">
        <v>4538</v>
      </c>
      <c r="D591" s="297" t="s">
        <v>4932</v>
      </c>
      <c r="E591" s="297" t="s">
        <v>4933</v>
      </c>
      <c r="F591" s="297" t="s">
        <v>4505</v>
      </c>
      <c r="G591" s="297">
        <v>8</v>
      </c>
      <c r="H591" s="297" t="s">
        <v>4760</v>
      </c>
      <c r="I591" s="297"/>
      <c r="J591" s="297"/>
      <c r="K591" s="297" t="s">
        <v>11143</v>
      </c>
      <c r="L591" s="297"/>
      <c r="M591" s="297"/>
      <c r="N591" s="297"/>
      <c r="O591" s="297"/>
      <c r="P591" s="297">
        <v>15.6</v>
      </c>
      <c r="Q591" s="297" t="s">
        <v>58</v>
      </c>
      <c r="R591" s="297"/>
      <c r="S591" s="297"/>
      <c r="T591" s="297"/>
      <c r="U591" s="297" t="s">
        <v>4678</v>
      </c>
      <c r="V591" s="297">
        <v>43423</v>
      </c>
      <c r="W591" s="298" t="s">
        <v>6420</v>
      </c>
      <c r="X591" s="297" t="s">
        <v>4520</v>
      </c>
      <c r="Y591" s="299" t="s">
        <v>1568</v>
      </c>
      <c r="Z591" s="297" t="s">
        <v>1545</v>
      </c>
      <c r="AA591" s="300">
        <v>43881</v>
      </c>
      <c r="AB591" s="297" t="s">
        <v>5831</v>
      </c>
      <c r="AC591" s="297" t="s">
        <v>4510</v>
      </c>
      <c r="AD591" s="297" t="s">
        <v>61</v>
      </c>
      <c r="AE591" s="297"/>
      <c r="AF591" s="297"/>
      <c r="AG591" s="276" t="str">
        <f>VLOOKUP(A591,DataCv30!$Y$1:$BC$2027,24,FALSE)</f>
        <v>Cliente</v>
      </c>
      <c r="AH591" s="272" t="str">
        <f t="shared" si="9"/>
        <v>DDR4</v>
      </c>
      <c r="AI591" s="276">
        <v>4</v>
      </c>
      <c r="AJ591" s="276" t="s">
        <v>61</v>
      </c>
    </row>
    <row r="592" spans="1:36" x14ac:dyDescent="0.25">
      <c r="A592" s="299" t="s">
        <v>148</v>
      </c>
      <c r="B592" s="297" t="s">
        <v>4476</v>
      </c>
      <c r="C592" s="297" t="s">
        <v>4538</v>
      </c>
      <c r="D592" s="297" t="s">
        <v>4932</v>
      </c>
      <c r="E592" s="297" t="s">
        <v>4933</v>
      </c>
      <c r="F592" s="297" t="s">
        <v>4505</v>
      </c>
      <c r="G592" s="297">
        <v>8</v>
      </c>
      <c r="H592" s="297" t="s">
        <v>4760</v>
      </c>
      <c r="I592" s="297"/>
      <c r="J592" s="297"/>
      <c r="K592" s="297" t="s">
        <v>11143</v>
      </c>
      <c r="L592" s="297"/>
      <c r="M592" s="297"/>
      <c r="N592" s="297"/>
      <c r="O592" s="297"/>
      <c r="P592" s="297">
        <v>15.6</v>
      </c>
      <c r="Q592" s="297" t="s">
        <v>58</v>
      </c>
      <c r="R592" s="297"/>
      <c r="S592" s="297"/>
      <c r="T592" s="297"/>
      <c r="U592" s="297" t="s">
        <v>4678</v>
      </c>
      <c r="V592" s="297">
        <v>43423</v>
      </c>
      <c r="W592" s="298" t="s">
        <v>6421</v>
      </c>
      <c r="X592" s="297" t="s">
        <v>4520</v>
      </c>
      <c r="Y592" s="299" t="s">
        <v>148</v>
      </c>
      <c r="Z592" s="297" t="s">
        <v>144</v>
      </c>
      <c r="AA592" s="300">
        <v>44100</v>
      </c>
      <c r="AB592" s="297" t="s">
        <v>5829</v>
      </c>
      <c r="AC592" s="297" t="s">
        <v>4510</v>
      </c>
      <c r="AD592" s="297" t="s">
        <v>61</v>
      </c>
      <c r="AE592" s="297"/>
      <c r="AF592" s="297"/>
      <c r="AG592" s="276" t="str">
        <f>VLOOKUP(A592,DataCv30!$Y$1:$BC$2027,24,FALSE)</f>
        <v>Cliente</v>
      </c>
      <c r="AH592" s="272" t="str">
        <f t="shared" si="9"/>
        <v>DDR4</v>
      </c>
      <c r="AI592" s="276">
        <v>4</v>
      </c>
      <c r="AJ592" s="276" t="s">
        <v>61</v>
      </c>
    </row>
    <row r="593" spans="1:36" x14ac:dyDescent="0.25">
      <c r="A593" s="299" t="s">
        <v>1501</v>
      </c>
      <c r="B593" s="297" t="s">
        <v>4476</v>
      </c>
      <c r="C593" s="297" t="s">
        <v>4538</v>
      </c>
      <c r="D593" s="297" t="s">
        <v>4932</v>
      </c>
      <c r="E593" s="297" t="s">
        <v>4933</v>
      </c>
      <c r="F593" s="297" t="s">
        <v>4505</v>
      </c>
      <c r="G593" s="297">
        <v>8</v>
      </c>
      <c r="H593" s="297" t="s">
        <v>4760</v>
      </c>
      <c r="I593" s="297"/>
      <c r="J593" s="297"/>
      <c r="K593" s="297" t="s">
        <v>11143</v>
      </c>
      <c r="L593" s="297"/>
      <c r="M593" s="297"/>
      <c r="N593" s="297"/>
      <c r="O593" s="297"/>
      <c r="P593" s="297">
        <v>15.6</v>
      </c>
      <c r="Q593" s="297" t="s">
        <v>58</v>
      </c>
      <c r="R593" s="297"/>
      <c r="S593" s="297"/>
      <c r="T593" s="297"/>
      <c r="U593" s="297" t="s">
        <v>4678</v>
      </c>
      <c r="V593" s="297">
        <v>43423</v>
      </c>
      <c r="W593" s="298" t="s">
        <v>6422</v>
      </c>
      <c r="X593" s="297" t="s">
        <v>4520</v>
      </c>
      <c r="Y593" s="299" t="s">
        <v>1501</v>
      </c>
      <c r="Z593" s="297" t="s">
        <v>1487</v>
      </c>
      <c r="AA593" s="300">
        <v>43636</v>
      </c>
      <c r="AB593" s="297" t="s">
        <v>6423</v>
      </c>
      <c r="AC593" s="297" t="s">
        <v>4510</v>
      </c>
      <c r="AD593" s="297" t="s">
        <v>61</v>
      </c>
      <c r="AE593" s="297"/>
      <c r="AF593" s="297"/>
      <c r="AG593" s="276" t="str">
        <f>VLOOKUP(A593,DataCv30!$Y$1:$BC$2027,24,FALSE)</f>
        <v>Cliente</v>
      </c>
      <c r="AH593" s="272" t="str">
        <f t="shared" si="9"/>
        <v>DDR4</v>
      </c>
      <c r="AI593" s="276">
        <v>4</v>
      </c>
      <c r="AJ593" s="276" t="s">
        <v>61</v>
      </c>
    </row>
    <row r="594" spans="1:36" x14ac:dyDescent="0.25">
      <c r="A594" s="299" t="s">
        <v>886</v>
      </c>
      <c r="B594" s="297" t="s">
        <v>4476</v>
      </c>
      <c r="C594" s="297" t="s">
        <v>4538</v>
      </c>
      <c r="D594" s="297" t="s">
        <v>4932</v>
      </c>
      <c r="E594" s="297" t="s">
        <v>4933</v>
      </c>
      <c r="F594" s="297" t="s">
        <v>4505</v>
      </c>
      <c r="G594" s="297">
        <v>8</v>
      </c>
      <c r="H594" s="297" t="s">
        <v>4760</v>
      </c>
      <c r="I594" s="297"/>
      <c r="J594" s="297"/>
      <c r="K594" s="297" t="s">
        <v>11143</v>
      </c>
      <c r="L594" s="297"/>
      <c r="M594" s="297"/>
      <c r="N594" s="297"/>
      <c r="O594" s="297"/>
      <c r="P594" s="297">
        <v>15.6</v>
      </c>
      <c r="Q594" s="297" t="s">
        <v>58</v>
      </c>
      <c r="R594" s="297"/>
      <c r="S594" s="297"/>
      <c r="T594" s="297"/>
      <c r="U594" s="297" t="s">
        <v>4678</v>
      </c>
      <c r="V594" s="297">
        <v>43423</v>
      </c>
      <c r="W594" s="298" t="s">
        <v>6424</v>
      </c>
      <c r="X594" s="297" t="s">
        <v>4520</v>
      </c>
      <c r="Y594" s="299" t="s">
        <v>886</v>
      </c>
      <c r="Z594" s="297" t="s">
        <v>875</v>
      </c>
      <c r="AA594" s="300">
        <v>43437</v>
      </c>
      <c r="AB594" s="297" t="s">
        <v>6415</v>
      </c>
      <c r="AC594" s="297" t="s">
        <v>4510</v>
      </c>
      <c r="AD594" s="297" t="s">
        <v>61</v>
      </c>
      <c r="AE594" s="297"/>
      <c r="AF594" s="297"/>
      <c r="AG594" s="276" t="str">
        <f>VLOOKUP(A594,DataCv30!$Y$1:$BC$2027,24,FALSE)</f>
        <v>Cliente</v>
      </c>
      <c r="AH594" s="272" t="str">
        <f t="shared" si="9"/>
        <v>DDR4</v>
      </c>
      <c r="AI594" s="276">
        <v>4</v>
      </c>
      <c r="AJ594" s="276" t="s">
        <v>61</v>
      </c>
    </row>
    <row r="595" spans="1:36" x14ac:dyDescent="0.25">
      <c r="A595" s="299" t="s">
        <v>887</v>
      </c>
      <c r="B595" s="297" t="s">
        <v>4476</v>
      </c>
      <c r="C595" s="297" t="s">
        <v>4538</v>
      </c>
      <c r="D595" s="297" t="s">
        <v>4932</v>
      </c>
      <c r="E595" s="297" t="s">
        <v>4933</v>
      </c>
      <c r="F595" s="297" t="s">
        <v>4505</v>
      </c>
      <c r="G595" s="297">
        <v>8</v>
      </c>
      <c r="H595" s="297" t="s">
        <v>4760</v>
      </c>
      <c r="I595" s="297"/>
      <c r="J595" s="297"/>
      <c r="K595" s="297" t="s">
        <v>11143</v>
      </c>
      <c r="L595" s="297"/>
      <c r="M595" s="297"/>
      <c r="N595" s="297"/>
      <c r="O595" s="297"/>
      <c r="P595" s="297">
        <v>15.6</v>
      </c>
      <c r="Q595" s="297" t="s">
        <v>58</v>
      </c>
      <c r="R595" s="297"/>
      <c r="S595" s="297"/>
      <c r="T595" s="297"/>
      <c r="U595" s="297" t="s">
        <v>4678</v>
      </c>
      <c r="V595" s="297">
        <v>43423</v>
      </c>
      <c r="W595" s="298" t="s">
        <v>6425</v>
      </c>
      <c r="X595" s="297" t="s">
        <v>4520</v>
      </c>
      <c r="Y595" s="299" t="s">
        <v>887</v>
      </c>
      <c r="Z595" s="297" t="s">
        <v>875</v>
      </c>
      <c r="AA595" s="300">
        <v>43437</v>
      </c>
      <c r="AB595" s="297" t="s">
        <v>6415</v>
      </c>
      <c r="AC595" s="297" t="s">
        <v>4510</v>
      </c>
      <c r="AD595" s="297" t="s">
        <v>61</v>
      </c>
      <c r="AE595" s="297"/>
      <c r="AF595" s="297"/>
      <c r="AG595" s="276" t="str">
        <f>VLOOKUP(A595,DataCv30!$Y$1:$BC$2027,24,FALSE)</f>
        <v>Cliente</v>
      </c>
      <c r="AH595" s="272" t="str">
        <f t="shared" si="9"/>
        <v>DDR4</v>
      </c>
      <c r="AI595" s="276">
        <v>4</v>
      </c>
      <c r="AJ595" s="276" t="s">
        <v>61</v>
      </c>
    </row>
    <row r="596" spans="1:36" x14ac:dyDescent="0.25">
      <c r="A596" s="299" t="s">
        <v>3781</v>
      </c>
      <c r="B596" s="297" t="s">
        <v>4476</v>
      </c>
      <c r="C596" s="297" t="s">
        <v>4538</v>
      </c>
      <c r="D596" s="297" t="s">
        <v>4932</v>
      </c>
      <c r="E596" s="297" t="s">
        <v>4933</v>
      </c>
      <c r="F596" s="297" t="s">
        <v>4505</v>
      </c>
      <c r="G596" s="297">
        <v>8</v>
      </c>
      <c r="H596" s="297" t="s">
        <v>4760</v>
      </c>
      <c r="I596" s="297"/>
      <c r="J596" s="297"/>
      <c r="K596" s="297" t="s">
        <v>11143</v>
      </c>
      <c r="L596" s="297"/>
      <c r="M596" s="297"/>
      <c r="N596" s="297"/>
      <c r="O596" s="297"/>
      <c r="P596" s="297">
        <v>15.6</v>
      </c>
      <c r="Q596" s="297" t="s">
        <v>58</v>
      </c>
      <c r="R596" s="297"/>
      <c r="S596" s="297"/>
      <c r="T596" s="297"/>
      <c r="U596" s="297" t="s">
        <v>4678</v>
      </c>
      <c r="V596" s="297">
        <v>43423</v>
      </c>
      <c r="W596" s="298" t="s">
        <v>6426</v>
      </c>
      <c r="X596" s="297" t="s">
        <v>4520</v>
      </c>
      <c r="Y596" s="299" t="s">
        <v>3781</v>
      </c>
      <c r="Z596" s="297" t="s">
        <v>3742</v>
      </c>
      <c r="AA596" s="300">
        <v>44009</v>
      </c>
      <c r="AB596" s="297" t="s">
        <v>4599</v>
      </c>
      <c r="AC596" s="297" t="s">
        <v>4510</v>
      </c>
      <c r="AD596" s="297" t="s">
        <v>61</v>
      </c>
      <c r="AE596" s="297"/>
      <c r="AF596" s="297"/>
      <c r="AG596" s="276" t="str">
        <f>VLOOKUP(A596,DataCv30!$Y$1:$BC$2027,24,FALSE)</f>
        <v>Cliente</v>
      </c>
      <c r="AH596" s="272" t="str">
        <f t="shared" si="9"/>
        <v>DDR4</v>
      </c>
      <c r="AI596" s="276">
        <v>4</v>
      </c>
      <c r="AJ596" s="276" t="s">
        <v>61</v>
      </c>
    </row>
    <row r="597" spans="1:36" x14ac:dyDescent="0.25">
      <c r="A597" s="299" t="s">
        <v>4043</v>
      </c>
      <c r="B597" s="297" t="s">
        <v>4476</v>
      </c>
      <c r="C597" s="297" t="s">
        <v>4538</v>
      </c>
      <c r="D597" s="297" t="s">
        <v>4932</v>
      </c>
      <c r="E597" s="297" t="s">
        <v>4933</v>
      </c>
      <c r="F597" s="297" t="s">
        <v>4505</v>
      </c>
      <c r="G597" s="297">
        <v>8</v>
      </c>
      <c r="H597" s="297" t="s">
        <v>4760</v>
      </c>
      <c r="I597" s="297"/>
      <c r="J597" s="297"/>
      <c r="K597" s="297" t="s">
        <v>11143</v>
      </c>
      <c r="L597" s="297"/>
      <c r="M597" s="297"/>
      <c r="N597" s="297"/>
      <c r="O597" s="297"/>
      <c r="P597" s="297">
        <v>15.6</v>
      </c>
      <c r="Q597" s="297" t="s">
        <v>58</v>
      </c>
      <c r="R597" s="297"/>
      <c r="S597" s="297"/>
      <c r="T597" s="297"/>
      <c r="U597" s="297" t="s">
        <v>4678</v>
      </c>
      <c r="V597" s="297">
        <v>43423</v>
      </c>
      <c r="W597" s="298" t="s">
        <v>6427</v>
      </c>
      <c r="X597" s="297" t="s">
        <v>4520</v>
      </c>
      <c r="Y597" s="299" t="s">
        <v>4043</v>
      </c>
      <c r="Z597" s="297" t="s">
        <v>4026</v>
      </c>
      <c r="AA597" s="300">
        <v>44067</v>
      </c>
      <c r="AB597" s="297" t="s">
        <v>6428</v>
      </c>
      <c r="AC597" s="297" t="s">
        <v>4510</v>
      </c>
      <c r="AD597" s="297" t="s">
        <v>61</v>
      </c>
      <c r="AE597" s="297"/>
      <c r="AF597" s="297"/>
      <c r="AG597" s="276" t="str">
        <f>VLOOKUP(A597,DataCv30!$Y$1:$BC$2027,24,FALSE)</f>
        <v>Cliente</v>
      </c>
      <c r="AH597" s="272" t="str">
        <f t="shared" si="9"/>
        <v>DDR4</v>
      </c>
      <c r="AI597" s="276">
        <v>4</v>
      </c>
      <c r="AJ597" s="276" t="s">
        <v>61</v>
      </c>
    </row>
    <row r="598" spans="1:36" x14ac:dyDescent="0.25">
      <c r="A598" s="299" t="s">
        <v>888</v>
      </c>
      <c r="B598" s="297" t="s">
        <v>4476</v>
      </c>
      <c r="C598" s="297" t="s">
        <v>4538</v>
      </c>
      <c r="D598" s="297" t="s">
        <v>4932</v>
      </c>
      <c r="E598" s="297" t="s">
        <v>4933</v>
      </c>
      <c r="F598" s="297" t="s">
        <v>4505</v>
      </c>
      <c r="G598" s="297">
        <v>8</v>
      </c>
      <c r="H598" s="297" t="s">
        <v>4760</v>
      </c>
      <c r="I598" s="297"/>
      <c r="J598" s="297"/>
      <c r="K598" s="297" t="s">
        <v>11143</v>
      </c>
      <c r="L598" s="297"/>
      <c r="M598" s="297"/>
      <c r="N598" s="297"/>
      <c r="O598" s="297"/>
      <c r="P598" s="297">
        <v>15.6</v>
      </c>
      <c r="Q598" s="297" t="s">
        <v>58</v>
      </c>
      <c r="R598" s="297"/>
      <c r="S598" s="297"/>
      <c r="T598" s="297"/>
      <c r="U598" s="297" t="s">
        <v>4678</v>
      </c>
      <c r="V598" s="297">
        <v>43423</v>
      </c>
      <c r="W598" s="298" t="s">
        <v>6429</v>
      </c>
      <c r="X598" s="297" t="s">
        <v>4520</v>
      </c>
      <c r="Y598" s="299" t="s">
        <v>888</v>
      </c>
      <c r="Z598" s="297" t="s">
        <v>875</v>
      </c>
      <c r="AA598" s="300">
        <v>43437</v>
      </c>
      <c r="AB598" s="297" t="s">
        <v>6415</v>
      </c>
      <c r="AC598" s="297" t="s">
        <v>4510</v>
      </c>
      <c r="AD598" s="297" t="s">
        <v>61</v>
      </c>
      <c r="AE598" s="297"/>
      <c r="AF598" s="297"/>
      <c r="AG598" s="276" t="str">
        <f>VLOOKUP(A598,DataCv30!$Y$1:$BC$2027,24,FALSE)</f>
        <v>Cliente</v>
      </c>
      <c r="AH598" s="272" t="str">
        <f t="shared" si="9"/>
        <v>DDR4</v>
      </c>
      <c r="AI598" s="276">
        <v>4</v>
      </c>
      <c r="AJ598" s="276" t="s">
        <v>61</v>
      </c>
    </row>
    <row r="599" spans="1:36" x14ac:dyDescent="0.25">
      <c r="A599" s="299" t="s">
        <v>3347</v>
      </c>
      <c r="B599" s="297" t="s">
        <v>4476</v>
      </c>
      <c r="C599" s="297" t="s">
        <v>4538</v>
      </c>
      <c r="D599" s="297" t="s">
        <v>4932</v>
      </c>
      <c r="E599" s="297" t="s">
        <v>4933</v>
      </c>
      <c r="F599" s="297" t="s">
        <v>4505</v>
      </c>
      <c r="G599" s="297">
        <v>8</v>
      </c>
      <c r="H599" s="297" t="s">
        <v>4760</v>
      </c>
      <c r="I599" s="297"/>
      <c r="J599" s="297"/>
      <c r="K599" s="297" t="s">
        <v>11143</v>
      </c>
      <c r="L599" s="297"/>
      <c r="M599" s="297"/>
      <c r="N599" s="297"/>
      <c r="O599" s="297"/>
      <c r="P599" s="297">
        <v>15.6</v>
      </c>
      <c r="Q599" s="297" t="s">
        <v>58</v>
      </c>
      <c r="R599" s="297"/>
      <c r="S599" s="297"/>
      <c r="T599" s="297"/>
      <c r="U599" s="297" t="s">
        <v>4678</v>
      </c>
      <c r="V599" s="297">
        <v>43423</v>
      </c>
      <c r="W599" s="298" t="s">
        <v>6432</v>
      </c>
      <c r="X599" s="297" t="s">
        <v>4520</v>
      </c>
      <c r="Y599" s="299" t="s">
        <v>3347</v>
      </c>
      <c r="Z599" s="297" t="s">
        <v>3310</v>
      </c>
      <c r="AA599" s="300">
        <v>43467</v>
      </c>
      <c r="AB599" s="297" t="s">
        <v>6433</v>
      </c>
      <c r="AC599" s="297" t="s">
        <v>4510</v>
      </c>
      <c r="AD599" s="297" t="s">
        <v>61</v>
      </c>
      <c r="AE599" s="297"/>
      <c r="AF599" s="297"/>
      <c r="AG599" s="276" t="str">
        <f>VLOOKUP(A599,DataCv30!$Y$1:$BC$2027,24,FALSE)</f>
        <v>Cliente</v>
      </c>
      <c r="AH599" s="272" t="str">
        <f t="shared" si="9"/>
        <v>DDR4</v>
      </c>
      <c r="AI599" s="276">
        <v>4</v>
      </c>
      <c r="AJ599" s="276" t="s">
        <v>61</v>
      </c>
    </row>
    <row r="600" spans="1:36" x14ac:dyDescent="0.25">
      <c r="A600" s="299" t="s">
        <v>2783</v>
      </c>
      <c r="B600" s="297" t="s">
        <v>4476</v>
      </c>
      <c r="C600" s="297" t="s">
        <v>4538</v>
      </c>
      <c r="D600" s="297" t="s">
        <v>4932</v>
      </c>
      <c r="E600" s="297" t="s">
        <v>4933</v>
      </c>
      <c r="F600" s="297" t="s">
        <v>4505</v>
      </c>
      <c r="G600" s="297">
        <v>8</v>
      </c>
      <c r="H600" s="297" t="s">
        <v>4760</v>
      </c>
      <c r="I600" s="297"/>
      <c r="J600" s="297"/>
      <c r="K600" s="297" t="s">
        <v>11143</v>
      </c>
      <c r="L600" s="297"/>
      <c r="M600" s="297"/>
      <c r="N600" s="297"/>
      <c r="O600" s="297"/>
      <c r="P600" s="297">
        <v>15.6</v>
      </c>
      <c r="Q600" s="297" t="s">
        <v>58</v>
      </c>
      <c r="R600" s="297"/>
      <c r="S600" s="297"/>
      <c r="T600" s="297"/>
      <c r="U600" s="297" t="s">
        <v>4678</v>
      </c>
      <c r="V600" s="297">
        <v>43423</v>
      </c>
      <c r="W600" s="298" t="s">
        <v>6434</v>
      </c>
      <c r="X600" s="297" t="s">
        <v>4520</v>
      </c>
      <c r="Y600" s="299" t="s">
        <v>2783</v>
      </c>
      <c r="Z600" s="297" t="s">
        <v>2759</v>
      </c>
      <c r="AA600" s="300">
        <v>43902</v>
      </c>
      <c r="AB600" s="297" t="s">
        <v>5323</v>
      </c>
      <c r="AC600" s="297" t="s">
        <v>4510</v>
      </c>
      <c r="AD600" s="297" t="s">
        <v>61</v>
      </c>
      <c r="AE600" s="297"/>
      <c r="AF600" s="297"/>
      <c r="AG600" s="276" t="str">
        <f>VLOOKUP(A600,DataCv30!$Y$1:$BC$2027,24,FALSE)</f>
        <v>Cliente</v>
      </c>
      <c r="AH600" s="272" t="str">
        <f t="shared" si="9"/>
        <v>DDR4</v>
      </c>
      <c r="AI600" s="276">
        <v>4</v>
      </c>
      <c r="AJ600" s="276" t="s">
        <v>61</v>
      </c>
    </row>
    <row r="601" spans="1:36" x14ac:dyDescent="0.25">
      <c r="A601" s="299" t="s">
        <v>1502</v>
      </c>
      <c r="B601" s="297" t="s">
        <v>4476</v>
      </c>
      <c r="C601" s="297" t="s">
        <v>4538</v>
      </c>
      <c r="D601" s="297" t="s">
        <v>4932</v>
      </c>
      <c r="E601" s="297" t="s">
        <v>4933</v>
      </c>
      <c r="F601" s="297" t="s">
        <v>4505</v>
      </c>
      <c r="G601" s="297">
        <v>8</v>
      </c>
      <c r="H601" s="297" t="s">
        <v>4760</v>
      </c>
      <c r="I601" s="297"/>
      <c r="J601" s="297"/>
      <c r="K601" s="297" t="s">
        <v>11143</v>
      </c>
      <c r="L601" s="297"/>
      <c r="M601" s="297"/>
      <c r="N601" s="297"/>
      <c r="O601" s="297"/>
      <c r="P601" s="297">
        <v>15.6</v>
      </c>
      <c r="Q601" s="297" t="s">
        <v>58</v>
      </c>
      <c r="R601" s="297"/>
      <c r="S601" s="297"/>
      <c r="T601" s="297"/>
      <c r="U601" s="297" t="s">
        <v>4678</v>
      </c>
      <c r="V601" s="297">
        <v>43423</v>
      </c>
      <c r="W601" s="298" t="s">
        <v>6436</v>
      </c>
      <c r="X601" s="297" t="s">
        <v>4520</v>
      </c>
      <c r="Y601" s="299" t="s">
        <v>1502</v>
      </c>
      <c r="Z601" s="297" t="s">
        <v>1487</v>
      </c>
      <c r="AA601" s="300">
        <v>43616</v>
      </c>
      <c r="AB601" s="297" t="s">
        <v>6694</v>
      </c>
      <c r="AC601" s="297" t="s">
        <v>4510</v>
      </c>
      <c r="AD601" s="297" t="s">
        <v>61</v>
      </c>
      <c r="AE601" s="297"/>
      <c r="AF601" s="297"/>
      <c r="AG601" s="276" t="str">
        <f>VLOOKUP(A601,DataCv30!$Y$1:$BC$2027,24,FALSE)</f>
        <v>Cliente</v>
      </c>
      <c r="AH601" s="272" t="str">
        <f t="shared" si="9"/>
        <v>DDR4</v>
      </c>
      <c r="AI601" s="276">
        <v>4</v>
      </c>
      <c r="AJ601" s="276" t="s">
        <v>61</v>
      </c>
    </row>
    <row r="602" spans="1:36" x14ac:dyDescent="0.25">
      <c r="A602" s="299" t="s">
        <v>4336</v>
      </c>
      <c r="B602" s="297" t="s">
        <v>4476</v>
      </c>
      <c r="C602" s="297" t="s">
        <v>4538</v>
      </c>
      <c r="D602" s="297" t="s">
        <v>4932</v>
      </c>
      <c r="E602" s="297" t="s">
        <v>4933</v>
      </c>
      <c r="F602" s="297" t="s">
        <v>4505</v>
      </c>
      <c r="G602" s="297">
        <v>8</v>
      </c>
      <c r="H602" s="297" t="s">
        <v>4760</v>
      </c>
      <c r="I602" s="297"/>
      <c r="J602" s="297"/>
      <c r="K602" s="297" t="s">
        <v>11143</v>
      </c>
      <c r="L602" s="297"/>
      <c r="M602" s="297"/>
      <c r="N602" s="297"/>
      <c r="O602" s="297"/>
      <c r="P602" s="297">
        <v>15.6</v>
      </c>
      <c r="Q602" s="297" t="s">
        <v>58</v>
      </c>
      <c r="R602" s="297"/>
      <c r="S602" s="297"/>
      <c r="T602" s="297"/>
      <c r="U602" s="297" t="s">
        <v>4678</v>
      </c>
      <c r="V602" s="297">
        <v>43423</v>
      </c>
      <c r="W602" s="298" t="s">
        <v>6437</v>
      </c>
      <c r="X602" s="297" t="s">
        <v>4520</v>
      </c>
      <c r="Y602" s="299" t="s">
        <v>4336</v>
      </c>
      <c r="Z602" s="297" t="s">
        <v>4305</v>
      </c>
      <c r="AA602" s="300">
        <v>43517</v>
      </c>
      <c r="AB602" s="297" t="s">
        <v>6438</v>
      </c>
      <c r="AC602" s="297" t="s">
        <v>4510</v>
      </c>
      <c r="AD602" s="297" t="s">
        <v>61</v>
      </c>
      <c r="AE602" s="297"/>
      <c r="AF602" s="297"/>
      <c r="AG602" s="276" t="str">
        <f>VLOOKUP(A602,DataCv30!$Y$1:$BC$2027,24,FALSE)</f>
        <v>Cliente</v>
      </c>
      <c r="AH602" s="272" t="str">
        <f t="shared" si="9"/>
        <v>DDR4</v>
      </c>
      <c r="AI602" s="276">
        <v>4</v>
      </c>
      <c r="AJ602" s="276" t="s">
        <v>61</v>
      </c>
    </row>
    <row r="603" spans="1:36" x14ac:dyDescent="0.25">
      <c r="A603" s="299" t="s">
        <v>2356</v>
      </c>
      <c r="B603" s="297" t="s">
        <v>4476</v>
      </c>
      <c r="C603" s="297" t="s">
        <v>4538</v>
      </c>
      <c r="D603" s="297" t="s">
        <v>4932</v>
      </c>
      <c r="E603" s="297" t="s">
        <v>4933</v>
      </c>
      <c r="F603" s="297" t="s">
        <v>4505</v>
      </c>
      <c r="G603" s="297">
        <v>8</v>
      </c>
      <c r="H603" s="297" t="s">
        <v>4760</v>
      </c>
      <c r="I603" s="297"/>
      <c r="J603" s="297"/>
      <c r="K603" s="297" t="s">
        <v>11143</v>
      </c>
      <c r="L603" s="297"/>
      <c r="M603" s="297"/>
      <c r="N603" s="297"/>
      <c r="O603" s="297"/>
      <c r="P603" s="297">
        <v>15.6</v>
      </c>
      <c r="Q603" s="297" t="s">
        <v>58</v>
      </c>
      <c r="R603" s="297"/>
      <c r="S603" s="297"/>
      <c r="T603" s="297"/>
      <c r="U603" s="297" t="s">
        <v>4678</v>
      </c>
      <c r="V603" s="297">
        <v>43423</v>
      </c>
      <c r="W603" s="298" t="s">
        <v>6442</v>
      </c>
      <c r="X603" s="297" t="s">
        <v>4520</v>
      </c>
      <c r="Y603" s="299" t="s">
        <v>2356</v>
      </c>
      <c r="Z603" s="297" t="s">
        <v>2289</v>
      </c>
      <c r="AA603" s="300">
        <v>43872</v>
      </c>
      <c r="AB603" s="297" t="s">
        <v>6410</v>
      </c>
      <c r="AC603" s="297" t="s">
        <v>4510</v>
      </c>
      <c r="AD603" s="297" t="s">
        <v>61</v>
      </c>
      <c r="AE603" s="297"/>
      <c r="AF603" s="297"/>
      <c r="AG603" s="276" t="str">
        <f>VLOOKUP(A603,DataCv30!$Y$1:$BC$2027,24,FALSE)</f>
        <v>Cliente</v>
      </c>
      <c r="AH603" s="272" t="str">
        <f t="shared" si="9"/>
        <v>DDR4</v>
      </c>
      <c r="AI603" s="276">
        <v>4</v>
      </c>
      <c r="AJ603" s="276" t="s">
        <v>61</v>
      </c>
    </row>
    <row r="604" spans="1:36" x14ac:dyDescent="0.25">
      <c r="A604" s="299" t="s">
        <v>279</v>
      </c>
      <c r="B604" s="297" t="s">
        <v>4476</v>
      </c>
      <c r="C604" s="297" t="s">
        <v>4538</v>
      </c>
      <c r="D604" s="297" t="s">
        <v>4932</v>
      </c>
      <c r="E604" s="297" t="s">
        <v>4933</v>
      </c>
      <c r="F604" s="297" t="s">
        <v>4505</v>
      </c>
      <c r="G604" s="297">
        <v>8</v>
      </c>
      <c r="H604" s="297" t="s">
        <v>4760</v>
      </c>
      <c r="I604" s="297"/>
      <c r="J604" s="297"/>
      <c r="K604" s="297" t="s">
        <v>11143</v>
      </c>
      <c r="L604" s="297"/>
      <c r="M604" s="297"/>
      <c r="N604" s="297"/>
      <c r="O604" s="297"/>
      <c r="P604" s="297">
        <v>15.6</v>
      </c>
      <c r="Q604" s="297" t="s">
        <v>58</v>
      </c>
      <c r="R604" s="297"/>
      <c r="S604" s="297"/>
      <c r="T604" s="297"/>
      <c r="U604" s="297" t="s">
        <v>4678</v>
      </c>
      <c r="V604" s="297">
        <v>43423</v>
      </c>
      <c r="W604" s="298" t="s">
        <v>6443</v>
      </c>
      <c r="X604" s="297" t="s">
        <v>4520</v>
      </c>
      <c r="Y604" s="299" t="s">
        <v>279</v>
      </c>
      <c r="Z604" s="297" t="s">
        <v>272</v>
      </c>
      <c r="AA604" s="300">
        <v>44117</v>
      </c>
      <c r="AB604" s="297" t="s">
        <v>6444</v>
      </c>
      <c r="AC604" s="297" t="s">
        <v>4510</v>
      </c>
      <c r="AD604" s="297" t="s">
        <v>61</v>
      </c>
      <c r="AE604" s="297"/>
      <c r="AF604" s="297"/>
      <c r="AG604" s="276" t="str">
        <f>VLOOKUP(A604,DataCv30!$Y$1:$BC$2027,24,FALSE)</f>
        <v>Cliente</v>
      </c>
      <c r="AH604" s="272" t="str">
        <f t="shared" si="9"/>
        <v>DDR4</v>
      </c>
      <c r="AI604" s="276">
        <v>4</v>
      </c>
      <c r="AJ604" s="276" t="s">
        <v>61</v>
      </c>
    </row>
    <row r="605" spans="1:36" x14ac:dyDescent="0.25">
      <c r="A605" s="299" t="s">
        <v>1572</v>
      </c>
      <c r="B605" s="297" t="s">
        <v>4476</v>
      </c>
      <c r="C605" s="297" t="s">
        <v>4538</v>
      </c>
      <c r="D605" s="297" t="s">
        <v>4932</v>
      </c>
      <c r="E605" s="297" t="s">
        <v>4933</v>
      </c>
      <c r="F605" s="297" t="s">
        <v>4505</v>
      </c>
      <c r="G605" s="297">
        <v>8</v>
      </c>
      <c r="H605" s="297" t="s">
        <v>4760</v>
      </c>
      <c r="I605" s="297"/>
      <c r="J605" s="297"/>
      <c r="K605" s="297" t="s">
        <v>11143</v>
      </c>
      <c r="L605" s="297"/>
      <c r="M605" s="297"/>
      <c r="N605" s="297"/>
      <c r="O605" s="297"/>
      <c r="P605" s="297">
        <v>15.6</v>
      </c>
      <c r="Q605" s="297" t="s">
        <v>58</v>
      </c>
      <c r="R605" s="297"/>
      <c r="S605" s="297"/>
      <c r="T605" s="297"/>
      <c r="U605" s="297" t="s">
        <v>4678</v>
      </c>
      <c r="V605" s="297">
        <v>43423</v>
      </c>
      <c r="W605" s="298" t="s">
        <v>6445</v>
      </c>
      <c r="X605" s="297" t="s">
        <v>4520</v>
      </c>
      <c r="Y605" s="299" t="s">
        <v>1572</v>
      </c>
      <c r="Z605" s="297" t="s">
        <v>1545</v>
      </c>
      <c r="AA605" s="300">
        <v>44068</v>
      </c>
      <c r="AB605" s="297" t="s">
        <v>6446</v>
      </c>
      <c r="AC605" s="297" t="s">
        <v>4510</v>
      </c>
      <c r="AD605" s="297" t="s">
        <v>61</v>
      </c>
      <c r="AE605" s="297"/>
      <c r="AF605" s="297"/>
      <c r="AG605" s="276" t="str">
        <f>VLOOKUP(A605,DataCv30!$Y$1:$BC$2027,24,FALSE)</f>
        <v>Cliente</v>
      </c>
      <c r="AH605" s="272" t="str">
        <f t="shared" si="9"/>
        <v>DDR4</v>
      </c>
      <c r="AI605" s="276">
        <v>4</v>
      </c>
      <c r="AJ605" s="276" t="s">
        <v>61</v>
      </c>
    </row>
    <row r="606" spans="1:36" x14ac:dyDescent="0.25">
      <c r="A606" s="299" t="s">
        <v>276</v>
      </c>
      <c r="B606" s="297" t="s">
        <v>4476</v>
      </c>
      <c r="C606" s="297" t="s">
        <v>4538</v>
      </c>
      <c r="D606" s="297" t="s">
        <v>4932</v>
      </c>
      <c r="E606" s="297" t="s">
        <v>4933</v>
      </c>
      <c r="F606" s="297" t="s">
        <v>4505</v>
      </c>
      <c r="G606" s="297">
        <v>8</v>
      </c>
      <c r="H606" s="297" t="s">
        <v>4760</v>
      </c>
      <c r="I606" s="297"/>
      <c r="J606" s="297"/>
      <c r="K606" s="297" t="s">
        <v>11143</v>
      </c>
      <c r="L606" s="297"/>
      <c r="M606" s="297"/>
      <c r="N606" s="297"/>
      <c r="O606" s="297"/>
      <c r="P606" s="297">
        <v>15.6</v>
      </c>
      <c r="Q606" s="297" t="s">
        <v>58</v>
      </c>
      <c r="R606" s="297"/>
      <c r="S606" s="297"/>
      <c r="T606" s="297"/>
      <c r="U606" s="297" t="s">
        <v>4678</v>
      </c>
      <c r="V606" s="297">
        <v>43423</v>
      </c>
      <c r="W606" s="298" t="s">
        <v>6447</v>
      </c>
      <c r="X606" s="297" t="s">
        <v>4520</v>
      </c>
      <c r="Y606" s="299" t="s">
        <v>276</v>
      </c>
      <c r="Z606" s="297" t="s">
        <v>272</v>
      </c>
      <c r="AA606" s="300">
        <v>44117</v>
      </c>
      <c r="AB606" s="297" t="s">
        <v>6444</v>
      </c>
      <c r="AC606" s="297" t="s">
        <v>4510</v>
      </c>
      <c r="AD606" s="297" t="s">
        <v>61</v>
      </c>
      <c r="AE606" s="297"/>
      <c r="AF606" s="297"/>
      <c r="AG606" s="276" t="str">
        <f>VLOOKUP(A606,DataCv30!$Y$1:$BC$2027,24,FALSE)</f>
        <v>Cliente</v>
      </c>
      <c r="AH606" s="272" t="str">
        <f t="shared" si="9"/>
        <v>DDR4</v>
      </c>
      <c r="AI606" s="276">
        <v>4</v>
      </c>
      <c r="AJ606" s="276" t="s">
        <v>61</v>
      </c>
    </row>
    <row r="607" spans="1:36" x14ac:dyDescent="0.25">
      <c r="A607" s="299" t="s">
        <v>1570</v>
      </c>
      <c r="B607" s="297" t="s">
        <v>4476</v>
      </c>
      <c r="C607" s="297" t="s">
        <v>4538</v>
      </c>
      <c r="D607" s="297" t="s">
        <v>4932</v>
      </c>
      <c r="E607" s="297" t="s">
        <v>4933</v>
      </c>
      <c r="F607" s="297" t="s">
        <v>4505</v>
      </c>
      <c r="G607" s="297">
        <v>8</v>
      </c>
      <c r="H607" s="297" t="s">
        <v>4760</v>
      </c>
      <c r="I607" s="297"/>
      <c r="J607" s="297"/>
      <c r="K607" s="297" t="s">
        <v>11143</v>
      </c>
      <c r="L607" s="297"/>
      <c r="M607" s="297"/>
      <c r="N607" s="297"/>
      <c r="O607" s="297"/>
      <c r="P607" s="297">
        <v>15.6</v>
      </c>
      <c r="Q607" s="297" t="s">
        <v>58</v>
      </c>
      <c r="R607" s="297"/>
      <c r="S607" s="297"/>
      <c r="T607" s="297" t="s">
        <v>4520</v>
      </c>
      <c r="U607" s="297" t="s">
        <v>4678</v>
      </c>
      <c r="V607" s="297">
        <v>43423</v>
      </c>
      <c r="W607" s="298" t="s">
        <v>4936</v>
      </c>
      <c r="X607" s="297" t="s">
        <v>4520</v>
      </c>
      <c r="Y607" s="299" t="s">
        <v>1570</v>
      </c>
      <c r="Z607" s="297" t="s">
        <v>2759</v>
      </c>
      <c r="AA607" s="300">
        <v>44130</v>
      </c>
      <c r="AB607" s="297" t="s">
        <v>11150</v>
      </c>
      <c r="AC607" s="297" t="s">
        <v>4510</v>
      </c>
      <c r="AD607" s="297" t="s">
        <v>61</v>
      </c>
      <c r="AE607" s="297"/>
      <c r="AF607" s="297"/>
      <c r="AG607" s="276" t="str">
        <f>VLOOKUP(A607,DataCv30!$Y$1:$BC$2027,24,FALSE)</f>
        <v>Cliente</v>
      </c>
      <c r="AH607" s="272" t="str">
        <f t="shared" si="9"/>
        <v>DDR4</v>
      </c>
      <c r="AI607" s="276">
        <v>4</v>
      </c>
      <c r="AJ607" s="276" t="s">
        <v>61</v>
      </c>
    </row>
    <row r="608" spans="1:36" x14ac:dyDescent="0.25">
      <c r="A608" s="299" t="s">
        <v>772</v>
      </c>
      <c r="B608" s="297" t="s">
        <v>4476</v>
      </c>
      <c r="C608" s="297" t="s">
        <v>4538</v>
      </c>
      <c r="D608" s="297" t="s">
        <v>4932</v>
      </c>
      <c r="E608" s="297" t="s">
        <v>4933</v>
      </c>
      <c r="F608" s="297" t="s">
        <v>4505</v>
      </c>
      <c r="G608" s="297">
        <v>8</v>
      </c>
      <c r="H608" s="297" t="s">
        <v>5511</v>
      </c>
      <c r="I608" s="297"/>
      <c r="J608" s="297"/>
      <c r="K608" s="297" t="s">
        <v>11143</v>
      </c>
      <c r="L608" s="297"/>
      <c r="M608" s="297"/>
      <c r="N608" s="297"/>
      <c r="O608" s="297"/>
      <c r="P608" s="297">
        <v>15.6</v>
      </c>
      <c r="Q608" s="297" t="s">
        <v>58</v>
      </c>
      <c r="R608" s="297"/>
      <c r="S608" s="297"/>
      <c r="T608" s="297"/>
      <c r="U608" s="297" t="s">
        <v>4678</v>
      </c>
      <c r="V608" s="297">
        <v>43423</v>
      </c>
      <c r="W608" s="298" t="s">
        <v>6458</v>
      </c>
      <c r="X608" s="297" t="s">
        <v>4520</v>
      </c>
      <c r="Y608" s="299" t="s">
        <v>772</v>
      </c>
      <c r="Z608" s="297" t="s">
        <v>763</v>
      </c>
      <c r="AA608" s="300">
        <v>43559</v>
      </c>
      <c r="AB608" s="297" t="s">
        <v>6459</v>
      </c>
      <c r="AC608" s="297" t="s">
        <v>4510</v>
      </c>
      <c r="AD608" s="297" t="s">
        <v>61</v>
      </c>
      <c r="AE608" s="297"/>
      <c r="AF608" s="297"/>
      <c r="AG608" s="276" t="str">
        <f>VLOOKUP(A608,DataCv30!$Y$1:$BC$2027,24,FALSE)</f>
        <v>Cliente</v>
      </c>
      <c r="AH608" s="272" t="str">
        <f t="shared" si="9"/>
        <v>DDR4</v>
      </c>
      <c r="AI608" s="276">
        <v>4</v>
      </c>
      <c r="AJ608" s="276" t="s">
        <v>61</v>
      </c>
    </row>
    <row r="609" spans="1:36" x14ac:dyDescent="0.25">
      <c r="A609" s="299" t="s">
        <v>1912</v>
      </c>
      <c r="B609" s="297" t="s">
        <v>4476</v>
      </c>
      <c r="C609" s="297" t="s">
        <v>4538</v>
      </c>
      <c r="D609" s="297" t="s">
        <v>4932</v>
      </c>
      <c r="E609" s="297" t="s">
        <v>4933</v>
      </c>
      <c r="F609" s="297" t="s">
        <v>4505</v>
      </c>
      <c r="G609" s="297">
        <v>8</v>
      </c>
      <c r="H609" s="297" t="s">
        <v>4760</v>
      </c>
      <c r="I609" s="297"/>
      <c r="J609" s="297"/>
      <c r="K609" s="297" t="s">
        <v>11143</v>
      </c>
      <c r="L609" s="297"/>
      <c r="M609" s="297"/>
      <c r="N609" s="297"/>
      <c r="O609" s="297"/>
      <c r="P609" s="297">
        <v>15.6</v>
      </c>
      <c r="Q609" s="297" t="s">
        <v>58</v>
      </c>
      <c r="R609" s="297"/>
      <c r="S609" s="297"/>
      <c r="T609" s="297"/>
      <c r="U609" s="297" t="s">
        <v>4678</v>
      </c>
      <c r="V609" s="297">
        <v>43423</v>
      </c>
      <c r="W609" s="298" t="s">
        <v>6460</v>
      </c>
      <c r="X609" s="297" t="s">
        <v>4520</v>
      </c>
      <c r="Y609" s="299" t="s">
        <v>1912</v>
      </c>
      <c r="Z609" s="297" t="s">
        <v>1908</v>
      </c>
      <c r="AA609" s="300">
        <v>43431</v>
      </c>
      <c r="AB609" s="297" t="s">
        <v>6461</v>
      </c>
      <c r="AC609" s="297" t="s">
        <v>4510</v>
      </c>
      <c r="AD609" s="297" t="s">
        <v>61</v>
      </c>
      <c r="AE609" s="297"/>
      <c r="AF609" s="297"/>
      <c r="AG609" s="276" t="str">
        <f>VLOOKUP(A609,DataCv30!$Y$1:$BC$2027,24,FALSE)</f>
        <v>Cliente</v>
      </c>
      <c r="AH609" s="272" t="str">
        <f t="shared" si="9"/>
        <v>DDR4</v>
      </c>
      <c r="AI609" s="276">
        <v>4</v>
      </c>
      <c r="AJ609" s="276" t="s">
        <v>61</v>
      </c>
    </row>
    <row r="610" spans="1:36" x14ac:dyDescent="0.25">
      <c r="A610" s="299" t="s">
        <v>1075</v>
      </c>
      <c r="B610" s="297" t="s">
        <v>4476</v>
      </c>
      <c r="C610" s="297" t="s">
        <v>4538</v>
      </c>
      <c r="D610" s="297" t="s">
        <v>4932</v>
      </c>
      <c r="E610" s="297" t="s">
        <v>4933</v>
      </c>
      <c r="F610" s="297" t="s">
        <v>4505</v>
      </c>
      <c r="G610" s="297">
        <v>8</v>
      </c>
      <c r="H610" s="297" t="s">
        <v>4760</v>
      </c>
      <c r="I610" s="297"/>
      <c r="J610" s="297"/>
      <c r="K610" s="297" t="s">
        <v>11143</v>
      </c>
      <c r="L610" s="297"/>
      <c r="M610" s="297"/>
      <c r="N610" s="297"/>
      <c r="O610" s="297"/>
      <c r="P610" s="297">
        <v>15.6</v>
      </c>
      <c r="Q610" s="297" t="s">
        <v>58</v>
      </c>
      <c r="R610" s="297"/>
      <c r="S610" s="297"/>
      <c r="T610" s="297"/>
      <c r="U610" s="297" t="s">
        <v>4678</v>
      </c>
      <c r="V610" s="297">
        <v>43423</v>
      </c>
      <c r="W610" s="298" t="s">
        <v>6462</v>
      </c>
      <c r="X610" s="297" t="s">
        <v>4520</v>
      </c>
      <c r="Y610" s="299" t="s">
        <v>1075</v>
      </c>
      <c r="Z610" s="297" t="s">
        <v>1065</v>
      </c>
      <c r="AA610" s="300">
        <v>44098</v>
      </c>
      <c r="AB610" s="297" t="s">
        <v>6113</v>
      </c>
      <c r="AC610" s="297" t="s">
        <v>4510</v>
      </c>
      <c r="AD610" s="297" t="s">
        <v>61</v>
      </c>
      <c r="AE610" s="297"/>
      <c r="AF610" s="297"/>
      <c r="AG610" s="276" t="str">
        <f>VLOOKUP(A610,DataCv30!$Y$1:$BC$2027,24,FALSE)</f>
        <v>Cliente</v>
      </c>
      <c r="AH610" s="272" t="str">
        <f t="shared" si="9"/>
        <v>DDR4</v>
      </c>
      <c r="AI610" s="276">
        <v>4</v>
      </c>
      <c r="AJ610" s="276" t="s">
        <v>61</v>
      </c>
    </row>
    <row r="611" spans="1:36" x14ac:dyDescent="0.25">
      <c r="A611" s="299" t="s">
        <v>1266</v>
      </c>
      <c r="B611" s="297" t="s">
        <v>4476</v>
      </c>
      <c r="C611" s="297" t="s">
        <v>4538</v>
      </c>
      <c r="D611" s="297" t="s">
        <v>4932</v>
      </c>
      <c r="E611" s="297" t="s">
        <v>4933</v>
      </c>
      <c r="F611" s="297" t="s">
        <v>4505</v>
      </c>
      <c r="G611" s="297">
        <v>8</v>
      </c>
      <c r="H611" s="297" t="s">
        <v>4760</v>
      </c>
      <c r="I611" s="297"/>
      <c r="J611" s="297"/>
      <c r="K611" s="297" t="s">
        <v>11143</v>
      </c>
      <c r="L611" s="297"/>
      <c r="M611" s="297"/>
      <c r="N611" s="297"/>
      <c r="O611" s="297"/>
      <c r="P611" s="297">
        <v>15.6</v>
      </c>
      <c r="Q611" s="297" t="s">
        <v>58</v>
      </c>
      <c r="R611" s="297"/>
      <c r="S611" s="297"/>
      <c r="T611" s="297"/>
      <c r="U611" s="297" t="s">
        <v>4678</v>
      </c>
      <c r="V611" s="297">
        <v>43423</v>
      </c>
      <c r="W611" s="298" t="s">
        <v>6466</v>
      </c>
      <c r="X611" s="297" t="s">
        <v>4520</v>
      </c>
      <c r="Y611" s="299" t="s">
        <v>1266</v>
      </c>
      <c r="Z611" s="297" t="s">
        <v>1246</v>
      </c>
      <c r="AA611" s="300">
        <v>43760</v>
      </c>
      <c r="AB611" s="297" t="s">
        <v>6467</v>
      </c>
      <c r="AC611" s="297" t="s">
        <v>4510</v>
      </c>
      <c r="AD611" s="297" t="s">
        <v>61</v>
      </c>
      <c r="AE611" s="297"/>
      <c r="AF611" s="297"/>
      <c r="AG611" s="276" t="str">
        <f>VLOOKUP(A611,DataCv30!$Y$1:$BC$2027,24,FALSE)</f>
        <v>Cliente</v>
      </c>
      <c r="AH611" s="272" t="str">
        <f t="shared" si="9"/>
        <v>DDR4</v>
      </c>
      <c r="AI611" s="276">
        <v>4</v>
      </c>
      <c r="AJ611" s="276" t="s">
        <v>61</v>
      </c>
    </row>
    <row r="612" spans="1:36" x14ac:dyDescent="0.25">
      <c r="A612" s="299" t="s">
        <v>398</v>
      </c>
      <c r="B612" s="297" t="s">
        <v>4476</v>
      </c>
      <c r="C612" s="297" t="s">
        <v>4538</v>
      </c>
      <c r="D612" s="297" t="s">
        <v>4932</v>
      </c>
      <c r="E612" s="297" t="s">
        <v>4933</v>
      </c>
      <c r="F612" s="297" t="s">
        <v>4505</v>
      </c>
      <c r="G612" s="297">
        <v>8</v>
      </c>
      <c r="H612" s="297" t="s">
        <v>4760</v>
      </c>
      <c r="I612" s="297"/>
      <c r="J612" s="297"/>
      <c r="K612" s="297" t="s">
        <v>11143</v>
      </c>
      <c r="L612" s="297"/>
      <c r="M612" s="297"/>
      <c r="N612" s="297"/>
      <c r="O612" s="297"/>
      <c r="P612" s="297">
        <v>15.6</v>
      </c>
      <c r="Q612" s="297" t="s">
        <v>58</v>
      </c>
      <c r="R612" s="297"/>
      <c r="S612" s="297"/>
      <c r="T612" s="297"/>
      <c r="U612" s="297" t="s">
        <v>4678</v>
      </c>
      <c r="V612" s="297">
        <v>43423</v>
      </c>
      <c r="W612" s="298" t="s">
        <v>6471</v>
      </c>
      <c r="X612" s="297" t="s">
        <v>4520</v>
      </c>
      <c r="Y612" s="299" t="s">
        <v>398</v>
      </c>
      <c r="Z612" s="297" t="s">
        <v>2899</v>
      </c>
      <c r="AA612" s="300">
        <v>44103</v>
      </c>
      <c r="AB612" s="297" t="s">
        <v>6472</v>
      </c>
      <c r="AC612" s="297" t="s">
        <v>4510</v>
      </c>
      <c r="AD612" s="297" t="s">
        <v>61</v>
      </c>
      <c r="AE612" s="297"/>
      <c r="AF612" s="297"/>
      <c r="AG612" s="276" t="str">
        <f>VLOOKUP(A612,DataCv30!$Y$1:$BC$2027,24,FALSE)</f>
        <v>Cliente</v>
      </c>
      <c r="AH612" s="272" t="str">
        <f t="shared" si="9"/>
        <v>DDR4</v>
      </c>
      <c r="AI612" s="276">
        <v>4</v>
      </c>
      <c r="AJ612" s="276" t="s">
        <v>61</v>
      </c>
    </row>
    <row r="613" spans="1:36" x14ac:dyDescent="0.25">
      <c r="A613" s="299" t="s">
        <v>663</v>
      </c>
      <c r="B613" s="297" t="s">
        <v>4476</v>
      </c>
      <c r="C613" s="297" t="s">
        <v>4538</v>
      </c>
      <c r="D613" s="297" t="s">
        <v>4932</v>
      </c>
      <c r="E613" s="297" t="s">
        <v>4933</v>
      </c>
      <c r="F613" s="297" t="s">
        <v>4505</v>
      </c>
      <c r="G613" s="297">
        <v>8</v>
      </c>
      <c r="H613" s="297" t="s">
        <v>4760</v>
      </c>
      <c r="I613" s="297"/>
      <c r="J613" s="297"/>
      <c r="K613" s="297" t="s">
        <v>11143</v>
      </c>
      <c r="L613" s="297"/>
      <c r="M613" s="297"/>
      <c r="N613" s="297"/>
      <c r="O613" s="297"/>
      <c r="P613" s="297">
        <v>15.6</v>
      </c>
      <c r="Q613" s="297" t="s">
        <v>58</v>
      </c>
      <c r="R613" s="297"/>
      <c r="S613" s="297"/>
      <c r="T613" s="297"/>
      <c r="U613" s="297" t="s">
        <v>4678</v>
      </c>
      <c r="V613" s="297">
        <v>43423</v>
      </c>
      <c r="W613" s="298" t="s">
        <v>6473</v>
      </c>
      <c r="X613" s="297" t="s">
        <v>4520</v>
      </c>
      <c r="Y613" s="299" t="s">
        <v>663</v>
      </c>
      <c r="Z613" s="297" t="s">
        <v>634</v>
      </c>
      <c r="AA613" s="300">
        <v>43552</v>
      </c>
      <c r="AB613" s="297" t="s">
        <v>5464</v>
      </c>
      <c r="AC613" s="297" t="s">
        <v>4510</v>
      </c>
      <c r="AD613" s="297" t="s">
        <v>61</v>
      </c>
      <c r="AE613" s="297"/>
      <c r="AF613" s="297"/>
      <c r="AG613" s="276" t="str">
        <f>VLOOKUP(A613,DataCv30!$Y$1:$BC$2027,24,FALSE)</f>
        <v>Cliente</v>
      </c>
      <c r="AH613" s="272" t="str">
        <f t="shared" si="9"/>
        <v>DDR4</v>
      </c>
      <c r="AI613" s="276">
        <v>4</v>
      </c>
      <c r="AJ613" s="276" t="s">
        <v>61</v>
      </c>
    </row>
    <row r="614" spans="1:36" x14ac:dyDescent="0.25">
      <c r="A614" s="299" t="s">
        <v>1653</v>
      </c>
      <c r="B614" s="297" t="s">
        <v>4476</v>
      </c>
      <c r="C614" s="297" t="s">
        <v>4538</v>
      </c>
      <c r="D614" s="297" t="s">
        <v>4932</v>
      </c>
      <c r="E614" s="297" t="s">
        <v>4933</v>
      </c>
      <c r="F614" s="297" t="s">
        <v>4505</v>
      </c>
      <c r="G614" s="297">
        <v>8</v>
      </c>
      <c r="H614" s="297" t="s">
        <v>4760</v>
      </c>
      <c r="I614" s="297"/>
      <c r="J614" s="297"/>
      <c r="K614" s="297" t="s">
        <v>11143</v>
      </c>
      <c r="L614" s="297"/>
      <c r="M614" s="297"/>
      <c r="N614" s="297"/>
      <c r="O614" s="297"/>
      <c r="P614" s="297">
        <v>15.6</v>
      </c>
      <c r="Q614" s="297" t="s">
        <v>58</v>
      </c>
      <c r="R614" s="297"/>
      <c r="S614" s="297"/>
      <c r="T614" s="297"/>
      <c r="U614" s="297" t="s">
        <v>4678</v>
      </c>
      <c r="V614" s="297">
        <v>43423</v>
      </c>
      <c r="W614" s="298" t="s">
        <v>6474</v>
      </c>
      <c r="X614" s="297" t="s">
        <v>4520</v>
      </c>
      <c r="Y614" s="299" t="s">
        <v>1653</v>
      </c>
      <c r="Z614" s="297" t="s">
        <v>1625</v>
      </c>
      <c r="AA614" s="300">
        <v>43452</v>
      </c>
      <c r="AB614" s="297" t="s">
        <v>6475</v>
      </c>
      <c r="AC614" s="297" t="s">
        <v>4510</v>
      </c>
      <c r="AD614" s="297" t="s">
        <v>61</v>
      </c>
      <c r="AE614" s="297"/>
      <c r="AF614" s="297"/>
      <c r="AG614" s="276" t="str">
        <f>VLOOKUP(A614,DataCv30!$Y$1:$BC$2027,24,FALSE)</f>
        <v>Cliente</v>
      </c>
      <c r="AH614" s="272" t="str">
        <f t="shared" si="9"/>
        <v>DDR4</v>
      </c>
      <c r="AI614" s="276">
        <v>4</v>
      </c>
      <c r="AJ614" s="276" t="s">
        <v>61</v>
      </c>
    </row>
    <row r="615" spans="1:36" x14ac:dyDescent="0.25">
      <c r="A615" s="299" t="s">
        <v>3349</v>
      </c>
      <c r="B615" s="297" t="s">
        <v>4476</v>
      </c>
      <c r="C615" s="297" t="s">
        <v>4538</v>
      </c>
      <c r="D615" s="297" t="s">
        <v>4932</v>
      </c>
      <c r="E615" s="297" t="s">
        <v>4933</v>
      </c>
      <c r="F615" s="297" t="s">
        <v>4505</v>
      </c>
      <c r="G615" s="297">
        <v>8</v>
      </c>
      <c r="H615" s="297" t="s">
        <v>4760</v>
      </c>
      <c r="I615" s="297"/>
      <c r="J615" s="297"/>
      <c r="K615" s="297" t="s">
        <v>11046</v>
      </c>
      <c r="L615" s="297"/>
      <c r="M615" s="297"/>
      <c r="N615" s="297"/>
      <c r="O615" s="297"/>
      <c r="P615" s="297">
        <v>15.6</v>
      </c>
      <c r="Q615" s="297" t="s">
        <v>58</v>
      </c>
      <c r="R615" s="297"/>
      <c r="S615" s="297"/>
      <c r="T615" s="297"/>
      <c r="U615" s="297" t="s">
        <v>4678</v>
      </c>
      <c r="V615" s="297">
        <v>43423</v>
      </c>
      <c r="W615" s="298" t="s">
        <v>6476</v>
      </c>
      <c r="X615" s="297" t="s">
        <v>4520</v>
      </c>
      <c r="Y615" s="299" t="s">
        <v>3349</v>
      </c>
      <c r="Z615" s="297" t="s">
        <v>3310</v>
      </c>
      <c r="AA615" s="300">
        <v>43444</v>
      </c>
      <c r="AB615" s="297" t="s">
        <v>6412</v>
      </c>
      <c r="AC615" s="297" t="s">
        <v>4510</v>
      </c>
      <c r="AD615" s="297" t="s">
        <v>61</v>
      </c>
      <c r="AE615" s="297"/>
      <c r="AF615" s="297"/>
      <c r="AG615" s="276" t="str">
        <f>VLOOKUP(A615,DataCv30!$Y$1:$BC$2027,24,FALSE)</f>
        <v>Cliente</v>
      </c>
      <c r="AH615" s="272" t="str">
        <f t="shared" si="9"/>
        <v>DDR4</v>
      </c>
      <c r="AI615" s="276">
        <v>4</v>
      </c>
      <c r="AJ615" s="276" t="s">
        <v>61</v>
      </c>
    </row>
    <row r="616" spans="1:36" x14ac:dyDescent="0.25">
      <c r="A616" s="299" t="s">
        <v>4080</v>
      </c>
      <c r="B616" s="297" t="s">
        <v>4476</v>
      </c>
      <c r="C616" s="297" t="s">
        <v>4538</v>
      </c>
      <c r="D616" s="297" t="s">
        <v>4932</v>
      </c>
      <c r="E616" s="297" t="s">
        <v>4933</v>
      </c>
      <c r="F616" s="297" t="s">
        <v>4505</v>
      </c>
      <c r="G616" s="297">
        <v>8</v>
      </c>
      <c r="H616" s="297" t="s">
        <v>4760</v>
      </c>
      <c r="I616" s="297"/>
      <c r="J616" s="297"/>
      <c r="K616" s="297" t="s">
        <v>11143</v>
      </c>
      <c r="L616" s="297"/>
      <c r="M616" s="297"/>
      <c r="N616" s="297"/>
      <c r="O616" s="297"/>
      <c r="P616" s="297">
        <v>15.6</v>
      </c>
      <c r="Q616" s="297" t="s">
        <v>58</v>
      </c>
      <c r="R616" s="297"/>
      <c r="S616" s="297"/>
      <c r="T616" s="297"/>
      <c r="U616" s="297" t="s">
        <v>4678</v>
      </c>
      <c r="V616" s="297">
        <v>43423</v>
      </c>
      <c r="W616" s="298" t="s">
        <v>6477</v>
      </c>
      <c r="X616" s="297" t="s">
        <v>4520</v>
      </c>
      <c r="Y616" s="299" t="s">
        <v>4080</v>
      </c>
      <c r="Z616" s="297" t="s">
        <v>4026</v>
      </c>
      <c r="AA616" s="300">
        <v>44019</v>
      </c>
      <c r="AB616" s="297" t="s">
        <v>5898</v>
      </c>
      <c r="AC616" s="297" t="s">
        <v>4510</v>
      </c>
      <c r="AD616" s="297" t="s">
        <v>61</v>
      </c>
      <c r="AE616" s="297"/>
      <c r="AF616" s="297"/>
      <c r="AG616" s="276" t="str">
        <f>VLOOKUP(A616,DataCv30!$Y$1:$BC$2027,24,FALSE)</f>
        <v>Cliente</v>
      </c>
      <c r="AH616" s="272" t="str">
        <f t="shared" si="9"/>
        <v>DDR4</v>
      </c>
      <c r="AI616" s="276">
        <v>4</v>
      </c>
      <c r="AJ616" s="276" t="s">
        <v>61</v>
      </c>
    </row>
    <row r="617" spans="1:36" x14ac:dyDescent="0.25">
      <c r="A617" s="299" t="s">
        <v>2150</v>
      </c>
      <c r="B617" s="297" t="s">
        <v>4476</v>
      </c>
      <c r="C617" s="297" t="s">
        <v>4538</v>
      </c>
      <c r="D617" s="297" t="s">
        <v>4932</v>
      </c>
      <c r="E617" s="297" t="s">
        <v>4933</v>
      </c>
      <c r="F617" s="297" t="s">
        <v>4505</v>
      </c>
      <c r="G617" s="297">
        <v>8</v>
      </c>
      <c r="H617" s="297" t="s">
        <v>4760</v>
      </c>
      <c r="I617" s="297"/>
      <c r="J617" s="297"/>
      <c r="K617" s="297" t="s">
        <v>11143</v>
      </c>
      <c r="L617" s="297"/>
      <c r="M617" s="297"/>
      <c r="N617" s="297"/>
      <c r="O617" s="297"/>
      <c r="P617" s="297">
        <v>15.6</v>
      </c>
      <c r="Q617" s="297" t="s">
        <v>58</v>
      </c>
      <c r="R617" s="297"/>
      <c r="S617" s="297"/>
      <c r="T617" s="297"/>
      <c r="U617" s="297" t="s">
        <v>4678</v>
      </c>
      <c r="V617" s="297">
        <v>43423</v>
      </c>
      <c r="W617" s="298" t="s">
        <v>6478</v>
      </c>
      <c r="X617" s="297" t="s">
        <v>4520</v>
      </c>
      <c r="Y617" s="299" t="s">
        <v>2150</v>
      </c>
      <c r="Z617" s="297" t="s">
        <v>2061</v>
      </c>
      <c r="AA617" s="300">
        <v>43999</v>
      </c>
      <c r="AB617" s="297" t="s">
        <v>6479</v>
      </c>
      <c r="AC617" s="297" t="s">
        <v>4510</v>
      </c>
      <c r="AD617" s="297" t="s">
        <v>61</v>
      </c>
      <c r="AE617" s="297"/>
      <c r="AF617" s="297"/>
      <c r="AG617" s="276" t="str">
        <f>VLOOKUP(A617,DataCv30!$Y$1:$BC$2027,24,FALSE)</f>
        <v>Cliente</v>
      </c>
      <c r="AH617" s="272" t="str">
        <f t="shared" si="9"/>
        <v>DDR4</v>
      </c>
      <c r="AI617" s="276">
        <v>4</v>
      </c>
      <c r="AJ617" s="276" t="s">
        <v>61</v>
      </c>
    </row>
    <row r="618" spans="1:36" x14ac:dyDescent="0.25">
      <c r="A618" s="299" t="s">
        <v>2151</v>
      </c>
      <c r="B618" s="297" t="s">
        <v>4476</v>
      </c>
      <c r="C618" s="297" t="s">
        <v>4538</v>
      </c>
      <c r="D618" s="297" t="s">
        <v>4932</v>
      </c>
      <c r="E618" s="297" t="s">
        <v>4933</v>
      </c>
      <c r="F618" s="297" t="s">
        <v>4505</v>
      </c>
      <c r="G618" s="297">
        <v>8</v>
      </c>
      <c r="H618" s="297" t="s">
        <v>4760</v>
      </c>
      <c r="I618" s="297"/>
      <c r="J618" s="297"/>
      <c r="K618" s="297" t="s">
        <v>11143</v>
      </c>
      <c r="L618" s="297"/>
      <c r="M618" s="297"/>
      <c r="N618" s="297"/>
      <c r="O618" s="297"/>
      <c r="P618" s="297">
        <v>15.6</v>
      </c>
      <c r="Q618" s="297" t="s">
        <v>58</v>
      </c>
      <c r="R618" s="297"/>
      <c r="S618" s="297"/>
      <c r="T618" s="297"/>
      <c r="U618" s="297" t="s">
        <v>4678</v>
      </c>
      <c r="V618" s="297">
        <v>43423</v>
      </c>
      <c r="W618" s="298" t="s">
        <v>6480</v>
      </c>
      <c r="X618" s="297" t="s">
        <v>4520</v>
      </c>
      <c r="Y618" s="299" t="s">
        <v>2151</v>
      </c>
      <c r="Z618" s="297" t="s">
        <v>2061</v>
      </c>
      <c r="AA618" s="300">
        <v>43999</v>
      </c>
      <c r="AB618" s="297" t="s">
        <v>6479</v>
      </c>
      <c r="AC618" s="297" t="s">
        <v>4510</v>
      </c>
      <c r="AD618" s="297" t="s">
        <v>61</v>
      </c>
      <c r="AE618" s="297"/>
      <c r="AF618" s="297"/>
      <c r="AG618" s="276" t="str">
        <f>VLOOKUP(A618,DataCv30!$Y$1:$BC$2027,24,FALSE)</f>
        <v>Cliente</v>
      </c>
      <c r="AH618" s="272" t="str">
        <f t="shared" si="9"/>
        <v>DDR4</v>
      </c>
      <c r="AI618" s="276">
        <v>4</v>
      </c>
      <c r="AJ618" s="276" t="s">
        <v>61</v>
      </c>
    </row>
    <row r="619" spans="1:36" x14ac:dyDescent="0.25">
      <c r="A619" s="299" t="s">
        <v>4082</v>
      </c>
      <c r="B619" s="297" t="s">
        <v>4476</v>
      </c>
      <c r="C619" s="297" t="s">
        <v>4538</v>
      </c>
      <c r="D619" s="297" t="s">
        <v>4932</v>
      </c>
      <c r="E619" s="297" t="s">
        <v>4933</v>
      </c>
      <c r="F619" s="297" t="s">
        <v>4505</v>
      </c>
      <c r="G619" s="297">
        <v>8</v>
      </c>
      <c r="H619" s="297" t="s">
        <v>4760</v>
      </c>
      <c r="I619" s="297"/>
      <c r="J619" s="297"/>
      <c r="K619" s="297" t="s">
        <v>11143</v>
      </c>
      <c r="L619" s="297"/>
      <c r="M619" s="297"/>
      <c r="N619" s="297"/>
      <c r="O619" s="297"/>
      <c r="P619" s="297">
        <v>15.6</v>
      </c>
      <c r="Q619" s="297" t="s">
        <v>58</v>
      </c>
      <c r="R619" s="297"/>
      <c r="S619" s="297"/>
      <c r="T619" s="297"/>
      <c r="U619" s="297" t="s">
        <v>4678</v>
      </c>
      <c r="V619" s="297">
        <v>43423</v>
      </c>
      <c r="W619" s="298" t="s">
        <v>6481</v>
      </c>
      <c r="X619" s="297" t="s">
        <v>4520</v>
      </c>
      <c r="Y619" s="299" t="s">
        <v>4082</v>
      </c>
      <c r="Z619" s="297" t="s">
        <v>4026</v>
      </c>
      <c r="AA619" s="300">
        <v>43460</v>
      </c>
      <c r="AB619" s="297" t="s">
        <v>6482</v>
      </c>
      <c r="AC619" s="297" t="s">
        <v>4510</v>
      </c>
      <c r="AD619" s="297" t="s">
        <v>61</v>
      </c>
      <c r="AE619" s="297"/>
      <c r="AF619" s="297"/>
      <c r="AG619" s="276" t="str">
        <f>VLOOKUP(A619,DataCv30!$Y$1:$BC$2027,24,FALSE)</f>
        <v>Cliente</v>
      </c>
      <c r="AH619" s="272" t="str">
        <f t="shared" si="9"/>
        <v>DDR4</v>
      </c>
      <c r="AI619" s="276">
        <v>4</v>
      </c>
      <c r="AJ619" s="276" t="s">
        <v>61</v>
      </c>
    </row>
    <row r="620" spans="1:36" x14ac:dyDescent="0.25">
      <c r="A620" s="299" t="s">
        <v>2264</v>
      </c>
      <c r="B620" s="297" t="s">
        <v>4476</v>
      </c>
      <c r="C620" s="297" t="s">
        <v>4538</v>
      </c>
      <c r="D620" s="297" t="s">
        <v>4932</v>
      </c>
      <c r="E620" s="297" t="s">
        <v>4933</v>
      </c>
      <c r="F620" s="297" t="s">
        <v>4505</v>
      </c>
      <c r="G620" s="297">
        <v>8</v>
      </c>
      <c r="H620" s="297" t="s">
        <v>4760</v>
      </c>
      <c r="I620" s="297"/>
      <c r="J620" s="297"/>
      <c r="K620" s="297" t="s">
        <v>11143</v>
      </c>
      <c r="L620" s="297"/>
      <c r="M620" s="297"/>
      <c r="N620" s="297"/>
      <c r="O620" s="297"/>
      <c r="P620" s="297">
        <v>15.6</v>
      </c>
      <c r="Q620" s="297" t="s">
        <v>58</v>
      </c>
      <c r="R620" s="297"/>
      <c r="S620" s="297"/>
      <c r="T620" s="297"/>
      <c r="U620" s="297" t="s">
        <v>4678</v>
      </c>
      <c r="V620" s="297">
        <v>43423</v>
      </c>
      <c r="W620" s="298" t="s">
        <v>6492</v>
      </c>
      <c r="X620" s="297" t="s">
        <v>4520</v>
      </c>
      <c r="Y620" s="299" t="s">
        <v>2264</v>
      </c>
      <c r="Z620" s="297" t="s">
        <v>2256</v>
      </c>
      <c r="AA620" s="300">
        <v>44085</v>
      </c>
      <c r="AB620" s="297" t="s">
        <v>5900</v>
      </c>
      <c r="AC620" s="297" t="s">
        <v>4510</v>
      </c>
      <c r="AD620" s="297" t="s">
        <v>61</v>
      </c>
      <c r="AE620" s="297"/>
      <c r="AF620" s="297"/>
      <c r="AG620" s="276" t="str">
        <f>VLOOKUP(A620,DataCv30!$Y$1:$BC$2027,24,FALSE)</f>
        <v>Cliente</v>
      </c>
      <c r="AH620" s="272" t="str">
        <f t="shared" si="9"/>
        <v>DDR4</v>
      </c>
      <c r="AI620" s="276">
        <v>4</v>
      </c>
      <c r="AJ620" s="276" t="s">
        <v>61</v>
      </c>
    </row>
    <row r="621" spans="1:36" x14ac:dyDescent="0.25">
      <c r="A621" s="299" t="s">
        <v>2357</v>
      </c>
      <c r="B621" s="297" t="s">
        <v>4476</v>
      </c>
      <c r="C621" s="297" t="s">
        <v>4538</v>
      </c>
      <c r="D621" s="297" t="s">
        <v>4932</v>
      </c>
      <c r="E621" s="297" t="s">
        <v>4933</v>
      </c>
      <c r="F621" s="297" t="s">
        <v>4505</v>
      </c>
      <c r="G621" s="297">
        <v>8</v>
      </c>
      <c r="H621" s="297" t="s">
        <v>5511</v>
      </c>
      <c r="I621" s="297"/>
      <c r="J621" s="297"/>
      <c r="K621" s="297" t="s">
        <v>11143</v>
      </c>
      <c r="L621" s="297"/>
      <c r="M621" s="297"/>
      <c r="N621" s="297"/>
      <c r="O621" s="297"/>
      <c r="P621" s="297">
        <v>15.6</v>
      </c>
      <c r="Q621" s="297" t="s">
        <v>58</v>
      </c>
      <c r="R621" s="297"/>
      <c r="S621" s="297"/>
      <c r="T621" s="297"/>
      <c r="U621" s="297" t="s">
        <v>4678</v>
      </c>
      <c r="V621" s="297">
        <v>43423</v>
      </c>
      <c r="W621" s="298" t="s">
        <v>6493</v>
      </c>
      <c r="X621" s="297" t="s">
        <v>4520</v>
      </c>
      <c r="Y621" s="299" t="s">
        <v>2357</v>
      </c>
      <c r="Z621" s="297" t="s">
        <v>2289</v>
      </c>
      <c r="AA621" s="300">
        <v>43872</v>
      </c>
      <c r="AB621" s="297" t="s">
        <v>6410</v>
      </c>
      <c r="AC621" s="297" t="s">
        <v>4510</v>
      </c>
      <c r="AD621" s="297" t="s">
        <v>61</v>
      </c>
      <c r="AE621" s="297"/>
      <c r="AF621" s="297"/>
      <c r="AG621" s="276" t="str">
        <f>VLOOKUP(A621,DataCv30!$Y$1:$BC$2027,24,FALSE)</f>
        <v>Cliente</v>
      </c>
      <c r="AH621" s="272" t="str">
        <f t="shared" si="9"/>
        <v>DDR4</v>
      </c>
      <c r="AI621" s="276">
        <v>4</v>
      </c>
      <c r="AJ621" s="276" t="s">
        <v>61</v>
      </c>
    </row>
    <row r="622" spans="1:36" x14ac:dyDescent="0.25">
      <c r="A622" s="299" t="s">
        <v>376</v>
      </c>
      <c r="B622" s="297" t="s">
        <v>4476</v>
      </c>
      <c r="C622" s="297" t="s">
        <v>4538</v>
      </c>
      <c r="D622" s="297" t="s">
        <v>4932</v>
      </c>
      <c r="E622" s="297" t="s">
        <v>4933</v>
      </c>
      <c r="F622" s="297" t="s">
        <v>4505</v>
      </c>
      <c r="G622" s="297">
        <v>8</v>
      </c>
      <c r="H622" s="297" t="s">
        <v>4760</v>
      </c>
      <c r="I622" s="297"/>
      <c r="J622" s="297"/>
      <c r="K622" s="297" t="s">
        <v>11143</v>
      </c>
      <c r="L622" s="297"/>
      <c r="M622" s="297"/>
      <c r="N622" s="297"/>
      <c r="O622" s="297"/>
      <c r="P622" s="297">
        <v>15.6</v>
      </c>
      <c r="Q622" s="297" t="s">
        <v>58</v>
      </c>
      <c r="R622" s="297"/>
      <c r="S622" s="297"/>
      <c r="T622" s="297"/>
      <c r="U622" s="297" t="s">
        <v>4678</v>
      </c>
      <c r="V622" s="297">
        <v>43423</v>
      </c>
      <c r="W622" s="298" t="s">
        <v>6494</v>
      </c>
      <c r="X622" s="297" t="s">
        <v>4520</v>
      </c>
      <c r="Y622" s="299" t="s">
        <v>376</v>
      </c>
      <c r="Z622" s="297" t="s">
        <v>371</v>
      </c>
      <c r="AA622" s="300">
        <v>43992</v>
      </c>
      <c r="AB622" s="297" t="s">
        <v>6495</v>
      </c>
      <c r="AC622" s="297" t="s">
        <v>4510</v>
      </c>
      <c r="AD622" s="297" t="s">
        <v>61</v>
      </c>
      <c r="AE622" s="297"/>
      <c r="AF622" s="297"/>
      <c r="AG622" s="276" t="str">
        <f>VLOOKUP(A622,DataCv30!$Y$1:$BC$2027,24,FALSE)</f>
        <v>Cliente</v>
      </c>
      <c r="AH622" s="272" t="str">
        <f t="shared" si="9"/>
        <v>DDR4</v>
      </c>
      <c r="AI622" s="276">
        <v>4</v>
      </c>
      <c r="AJ622" s="276" t="s">
        <v>61</v>
      </c>
    </row>
    <row r="623" spans="1:36" x14ac:dyDescent="0.25">
      <c r="A623" s="299" t="s">
        <v>3122</v>
      </c>
      <c r="B623" s="297" t="s">
        <v>4476</v>
      </c>
      <c r="C623" s="297" t="s">
        <v>4538</v>
      </c>
      <c r="D623" s="297" t="s">
        <v>4932</v>
      </c>
      <c r="E623" s="297" t="s">
        <v>4933</v>
      </c>
      <c r="F623" s="297" t="s">
        <v>4505</v>
      </c>
      <c r="G623" s="297">
        <v>8</v>
      </c>
      <c r="H623" s="297" t="s">
        <v>4760</v>
      </c>
      <c r="I623" s="297"/>
      <c r="J623" s="297"/>
      <c r="K623" s="297" t="s">
        <v>11143</v>
      </c>
      <c r="L623" s="297"/>
      <c r="M623" s="297"/>
      <c r="N623" s="297"/>
      <c r="O623" s="297"/>
      <c r="P623" s="297">
        <v>15.6</v>
      </c>
      <c r="Q623" s="297" t="s">
        <v>58</v>
      </c>
      <c r="R623" s="297"/>
      <c r="S623" s="297"/>
      <c r="T623" s="297"/>
      <c r="U623" s="297" t="s">
        <v>4678</v>
      </c>
      <c r="V623" s="297">
        <v>43423</v>
      </c>
      <c r="W623" s="298" t="s">
        <v>6496</v>
      </c>
      <c r="X623" s="297" t="s">
        <v>4520</v>
      </c>
      <c r="Y623" s="299" t="s">
        <v>3122</v>
      </c>
      <c r="Z623" s="297" t="s">
        <v>3054</v>
      </c>
      <c r="AA623" s="300">
        <v>43432</v>
      </c>
      <c r="AB623" s="297" t="s">
        <v>6497</v>
      </c>
      <c r="AC623" s="297" t="s">
        <v>4510</v>
      </c>
      <c r="AD623" s="297" t="s">
        <v>61</v>
      </c>
      <c r="AE623" s="297"/>
      <c r="AF623" s="297"/>
      <c r="AG623" s="276" t="str">
        <f>VLOOKUP(A623,DataCv30!$Y$1:$BC$2027,24,FALSE)</f>
        <v>Cliente</v>
      </c>
      <c r="AH623" s="272" t="str">
        <f t="shared" si="9"/>
        <v>DDR4</v>
      </c>
      <c r="AI623" s="276">
        <v>4</v>
      </c>
      <c r="AJ623" s="276" t="s">
        <v>61</v>
      </c>
    </row>
    <row r="624" spans="1:36" x14ac:dyDescent="0.25">
      <c r="A624" s="299" t="s">
        <v>3124</v>
      </c>
      <c r="B624" s="297" t="s">
        <v>4476</v>
      </c>
      <c r="C624" s="297" t="s">
        <v>4538</v>
      </c>
      <c r="D624" s="297" t="s">
        <v>4932</v>
      </c>
      <c r="E624" s="297" t="s">
        <v>4933</v>
      </c>
      <c r="F624" s="297" t="s">
        <v>4505</v>
      </c>
      <c r="G624" s="297">
        <v>8</v>
      </c>
      <c r="H624" s="297" t="s">
        <v>4760</v>
      </c>
      <c r="I624" s="297"/>
      <c r="J624" s="297"/>
      <c r="K624" s="297" t="s">
        <v>11143</v>
      </c>
      <c r="L624" s="297"/>
      <c r="M624" s="297"/>
      <c r="N624" s="297"/>
      <c r="O624" s="297"/>
      <c r="P624" s="297">
        <v>15.6</v>
      </c>
      <c r="Q624" s="297" t="s">
        <v>58</v>
      </c>
      <c r="R624" s="297"/>
      <c r="S624" s="297"/>
      <c r="T624" s="297"/>
      <c r="U624" s="297" t="s">
        <v>4678</v>
      </c>
      <c r="V624" s="297">
        <v>43423</v>
      </c>
      <c r="W624" s="298" t="s">
        <v>6498</v>
      </c>
      <c r="X624" s="297" t="s">
        <v>4520</v>
      </c>
      <c r="Y624" s="299" t="s">
        <v>3124</v>
      </c>
      <c r="Z624" s="297" t="s">
        <v>3054</v>
      </c>
      <c r="AA624" s="300">
        <v>43432</v>
      </c>
      <c r="AB624" s="297" t="s">
        <v>6497</v>
      </c>
      <c r="AC624" s="297" t="s">
        <v>4510</v>
      </c>
      <c r="AD624" s="297" t="s">
        <v>61</v>
      </c>
      <c r="AE624" s="297"/>
      <c r="AF624" s="297"/>
      <c r="AG624" s="276" t="str">
        <f>VLOOKUP(A624,DataCv30!$Y$1:$BC$2027,24,FALSE)</f>
        <v>Cliente</v>
      </c>
      <c r="AH624" s="272" t="str">
        <f t="shared" si="9"/>
        <v>DDR4</v>
      </c>
      <c r="AI624" s="276">
        <v>4</v>
      </c>
      <c r="AJ624" s="276" t="s">
        <v>61</v>
      </c>
    </row>
    <row r="625" spans="1:36" x14ac:dyDescent="0.25">
      <c r="A625" s="299" t="s">
        <v>3350</v>
      </c>
      <c r="B625" s="297" t="s">
        <v>4476</v>
      </c>
      <c r="C625" s="297" t="s">
        <v>4538</v>
      </c>
      <c r="D625" s="297" t="s">
        <v>4932</v>
      </c>
      <c r="E625" s="297" t="s">
        <v>4933</v>
      </c>
      <c r="F625" s="297" t="s">
        <v>4505</v>
      </c>
      <c r="G625" s="297">
        <v>8</v>
      </c>
      <c r="H625" s="297" t="s">
        <v>4760</v>
      </c>
      <c r="I625" s="297"/>
      <c r="J625" s="297"/>
      <c r="K625" s="297" t="s">
        <v>11143</v>
      </c>
      <c r="L625" s="297"/>
      <c r="M625" s="297"/>
      <c r="N625" s="297"/>
      <c r="O625" s="297"/>
      <c r="P625" s="297">
        <v>15.6</v>
      </c>
      <c r="Q625" s="297" t="s">
        <v>58</v>
      </c>
      <c r="R625" s="297"/>
      <c r="S625" s="297"/>
      <c r="T625" s="297"/>
      <c r="U625" s="297" t="s">
        <v>4678</v>
      </c>
      <c r="V625" s="297">
        <v>43423</v>
      </c>
      <c r="W625" s="298" t="s">
        <v>6499</v>
      </c>
      <c r="X625" s="297" t="s">
        <v>4520</v>
      </c>
      <c r="Y625" s="299" t="s">
        <v>3350</v>
      </c>
      <c r="Z625" s="297" t="s">
        <v>3310</v>
      </c>
      <c r="AA625" s="300">
        <v>43432</v>
      </c>
      <c r="AB625" s="297" t="s">
        <v>6500</v>
      </c>
      <c r="AC625" s="297" t="s">
        <v>4510</v>
      </c>
      <c r="AD625" s="297" t="s">
        <v>61</v>
      </c>
      <c r="AE625" s="297"/>
      <c r="AF625" s="297"/>
      <c r="AG625" s="276" t="str">
        <f>VLOOKUP(A625,DataCv30!$Y$1:$BC$2027,24,FALSE)</f>
        <v>Cliente</v>
      </c>
      <c r="AH625" s="272" t="str">
        <f t="shared" si="9"/>
        <v>DDR4</v>
      </c>
      <c r="AI625" s="276">
        <v>4</v>
      </c>
      <c r="AJ625" s="276" t="s">
        <v>61</v>
      </c>
    </row>
    <row r="626" spans="1:36" x14ac:dyDescent="0.25">
      <c r="A626" s="299" t="s">
        <v>564</v>
      </c>
      <c r="B626" s="297" t="s">
        <v>4476</v>
      </c>
      <c r="C626" s="297" t="s">
        <v>4538</v>
      </c>
      <c r="D626" s="297" t="s">
        <v>4932</v>
      </c>
      <c r="E626" s="297" t="s">
        <v>4933</v>
      </c>
      <c r="F626" s="297" t="s">
        <v>4505</v>
      </c>
      <c r="G626" s="297">
        <v>8</v>
      </c>
      <c r="H626" s="297" t="s">
        <v>5511</v>
      </c>
      <c r="I626" s="297"/>
      <c r="J626" s="297"/>
      <c r="K626" s="297" t="s">
        <v>11143</v>
      </c>
      <c r="L626" s="297"/>
      <c r="M626" s="297"/>
      <c r="N626" s="297"/>
      <c r="O626" s="297"/>
      <c r="P626" s="297">
        <v>15.6</v>
      </c>
      <c r="Q626" s="297" t="s">
        <v>58</v>
      </c>
      <c r="R626" s="297"/>
      <c r="S626" s="297"/>
      <c r="T626" s="297"/>
      <c r="U626" s="297" t="s">
        <v>4678</v>
      </c>
      <c r="V626" s="297">
        <v>43423</v>
      </c>
      <c r="W626" s="298" t="s">
        <v>6501</v>
      </c>
      <c r="X626" s="297" t="s">
        <v>4520</v>
      </c>
      <c r="Y626" s="299" t="s">
        <v>564</v>
      </c>
      <c r="Z626" s="297" t="s">
        <v>560</v>
      </c>
      <c r="AA626" s="300">
        <v>43670</v>
      </c>
      <c r="AB626" s="297" t="s">
        <v>6502</v>
      </c>
      <c r="AC626" s="297" t="s">
        <v>4510</v>
      </c>
      <c r="AD626" s="297" t="s">
        <v>61</v>
      </c>
      <c r="AE626" s="297"/>
      <c r="AF626" s="297"/>
      <c r="AG626" s="276" t="str">
        <f>VLOOKUP(A626,DataCv30!$Y$1:$BC$2027,24,FALSE)</f>
        <v>Cliente</v>
      </c>
      <c r="AH626" s="272" t="str">
        <f t="shared" si="9"/>
        <v>DDR4</v>
      </c>
      <c r="AI626" s="276">
        <v>4</v>
      </c>
      <c r="AJ626" s="276" t="s">
        <v>61</v>
      </c>
    </row>
    <row r="627" spans="1:36" x14ac:dyDescent="0.25">
      <c r="A627" s="299" t="s">
        <v>2358</v>
      </c>
      <c r="B627" s="297" t="s">
        <v>4476</v>
      </c>
      <c r="C627" s="297" t="s">
        <v>4538</v>
      </c>
      <c r="D627" s="297" t="s">
        <v>4932</v>
      </c>
      <c r="E627" s="297" t="s">
        <v>4933</v>
      </c>
      <c r="F627" s="297" t="s">
        <v>4505</v>
      </c>
      <c r="G627" s="297">
        <v>8</v>
      </c>
      <c r="H627" s="297" t="s">
        <v>4760</v>
      </c>
      <c r="I627" s="297"/>
      <c r="J627" s="297"/>
      <c r="K627" s="297" t="s">
        <v>11143</v>
      </c>
      <c r="L627" s="297"/>
      <c r="M627" s="297"/>
      <c r="N627" s="297"/>
      <c r="O627" s="297"/>
      <c r="P627" s="297">
        <v>15.6</v>
      </c>
      <c r="Q627" s="297" t="s">
        <v>58</v>
      </c>
      <c r="R627" s="297"/>
      <c r="S627" s="297"/>
      <c r="T627" s="297"/>
      <c r="U627" s="297" t="s">
        <v>4678</v>
      </c>
      <c r="V627" s="297">
        <v>43423</v>
      </c>
      <c r="W627" s="298" t="s">
        <v>6505</v>
      </c>
      <c r="X627" s="297" t="s">
        <v>4520</v>
      </c>
      <c r="Y627" s="299" t="s">
        <v>2358</v>
      </c>
      <c r="Z627" s="297" t="s">
        <v>2289</v>
      </c>
      <c r="AA627" s="300">
        <v>43872</v>
      </c>
      <c r="AB627" s="297" t="s">
        <v>6410</v>
      </c>
      <c r="AC627" s="297" t="s">
        <v>4510</v>
      </c>
      <c r="AD627" s="297" t="s">
        <v>61</v>
      </c>
      <c r="AE627" s="297"/>
      <c r="AF627" s="297"/>
      <c r="AG627" s="276" t="str">
        <f>VLOOKUP(A627,DataCv30!$Y$1:$BC$2027,24,FALSE)</f>
        <v>Cliente</v>
      </c>
      <c r="AH627" s="272" t="str">
        <f t="shared" si="9"/>
        <v>DDR4</v>
      </c>
      <c r="AI627" s="276">
        <v>4</v>
      </c>
      <c r="AJ627" s="276" t="s">
        <v>61</v>
      </c>
    </row>
    <row r="628" spans="1:36" x14ac:dyDescent="0.25">
      <c r="A628" s="299" t="s">
        <v>889</v>
      </c>
      <c r="B628" s="297" t="s">
        <v>4476</v>
      </c>
      <c r="C628" s="297" t="s">
        <v>4538</v>
      </c>
      <c r="D628" s="297" t="s">
        <v>4932</v>
      </c>
      <c r="E628" s="297" t="s">
        <v>4933</v>
      </c>
      <c r="F628" s="297" t="s">
        <v>4505</v>
      </c>
      <c r="G628" s="297">
        <v>8</v>
      </c>
      <c r="H628" s="297" t="s">
        <v>4760</v>
      </c>
      <c r="I628" s="297"/>
      <c r="J628" s="297"/>
      <c r="K628" s="297" t="s">
        <v>11143</v>
      </c>
      <c r="L628" s="297"/>
      <c r="M628" s="297"/>
      <c r="N628" s="297"/>
      <c r="O628" s="297"/>
      <c r="P628" s="297">
        <v>15.6</v>
      </c>
      <c r="Q628" s="297" t="s">
        <v>58</v>
      </c>
      <c r="R628" s="297"/>
      <c r="S628" s="297"/>
      <c r="T628" s="297"/>
      <c r="U628" s="297" t="s">
        <v>4678</v>
      </c>
      <c r="V628" s="297">
        <v>43423</v>
      </c>
      <c r="W628" s="298" t="s">
        <v>6506</v>
      </c>
      <c r="X628" s="297" t="s">
        <v>4520</v>
      </c>
      <c r="Y628" s="299" t="s">
        <v>889</v>
      </c>
      <c r="Z628" s="297" t="s">
        <v>875</v>
      </c>
      <c r="AA628" s="300">
        <v>43437</v>
      </c>
      <c r="AB628" s="297" t="s">
        <v>6415</v>
      </c>
      <c r="AC628" s="297" t="s">
        <v>4510</v>
      </c>
      <c r="AD628" s="297" t="s">
        <v>61</v>
      </c>
      <c r="AE628" s="297"/>
      <c r="AF628" s="297"/>
      <c r="AG628" s="276" t="str">
        <f>VLOOKUP(A628,DataCv30!$Y$1:$BC$2027,24,FALSE)</f>
        <v>Cliente</v>
      </c>
      <c r="AH628" s="272" t="str">
        <f t="shared" si="9"/>
        <v>DDR4</v>
      </c>
      <c r="AI628" s="276">
        <v>4</v>
      </c>
      <c r="AJ628" s="276" t="s">
        <v>61</v>
      </c>
    </row>
    <row r="629" spans="1:36" x14ac:dyDescent="0.25">
      <c r="A629" s="299" t="s">
        <v>1574</v>
      </c>
      <c r="B629" s="297" t="s">
        <v>4476</v>
      </c>
      <c r="C629" s="297" t="s">
        <v>4538</v>
      </c>
      <c r="D629" s="297" t="s">
        <v>4932</v>
      </c>
      <c r="E629" s="297" t="s">
        <v>4933</v>
      </c>
      <c r="F629" s="297" t="s">
        <v>4505</v>
      </c>
      <c r="G629" s="297">
        <v>8</v>
      </c>
      <c r="H629" s="297" t="s">
        <v>4760</v>
      </c>
      <c r="I629" s="297"/>
      <c r="J629" s="297"/>
      <c r="K629" s="297" t="s">
        <v>11143</v>
      </c>
      <c r="L629" s="297"/>
      <c r="M629" s="297"/>
      <c r="N629" s="297"/>
      <c r="O629" s="297"/>
      <c r="P629" s="297">
        <v>15.6</v>
      </c>
      <c r="Q629" s="297" t="s">
        <v>58</v>
      </c>
      <c r="R629" s="297"/>
      <c r="S629" s="297"/>
      <c r="T629" s="297"/>
      <c r="U629" s="297" t="s">
        <v>4678</v>
      </c>
      <c r="V629" s="297">
        <v>43423</v>
      </c>
      <c r="W629" s="298" t="s">
        <v>6509</v>
      </c>
      <c r="X629" s="297" t="s">
        <v>4520</v>
      </c>
      <c r="Y629" s="299" t="s">
        <v>1574</v>
      </c>
      <c r="Z629" s="297" t="s">
        <v>1545</v>
      </c>
      <c r="AA629" s="300">
        <v>43881</v>
      </c>
      <c r="AB629" s="297" t="s">
        <v>5831</v>
      </c>
      <c r="AC629" s="297" t="s">
        <v>4510</v>
      </c>
      <c r="AD629" s="297" t="s">
        <v>61</v>
      </c>
      <c r="AE629" s="297"/>
      <c r="AF629" s="297"/>
      <c r="AG629" s="276" t="str">
        <f>VLOOKUP(A629,DataCv30!$Y$1:$BC$2027,24,FALSE)</f>
        <v>Cliente</v>
      </c>
      <c r="AH629" s="272" t="str">
        <f t="shared" si="9"/>
        <v>DDR4</v>
      </c>
      <c r="AI629" s="276">
        <v>4</v>
      </c>
      <c r="AJ629" s="276" t="s">
        <v>61</v>
      </c>
    </row>
    <row r="630" spans="1:36" x14ac:dyDescent="0.25">
      <c r="A630" s="299" t="s">
        <v>2154</v>
      </c>
      <c r="B630" s="297" t="s">
        <v>4476</v>
      </c>
      <c r="C630" s="297" t="s">
        <v>4511</v>
      </c>
      <c r="D630" s="297" t="s">
        <v>4747</v>
      </c>
      <c r="E630" s="297" t="s">
        <v>4909</v>
      </c>
      <c r="F630" s="297" t="s">
        <v>4513</v>
      </c>
      <c r="G630" s="297">
        <v>8</v>
      </c>
      <c r="H630" s="297" t="s">
        <v>4760</v>
      </c>
      <c r="I630" s="297"/>
      <c r="J630" s="297"/>
      <c r="K630" s="297" t="s">
        <v>4710</v>
      </c>
      <c r="L630" s="297"/>
      <c r="M630" s="297"/>
      <c r="N630" s="297" t="s">
        <v>4776</v>
      </c>
      <c r="O630" s="297"/>
      <c r="P630" s="297">
        <v>15.6</v>
      </c>
      <c r="Q630" s="297" t="s">
        <v>58</v>
      </c>
      <c r="R630" s="297"/>
      <c r="S630" s="297"/>
      <c r="T630" s="297"/>
      <c r="U630" s="297" t="s">
        <v>4678</v>
      </c>
      <c r="V630" s="297">
        <v>43423</v>
      </c>
      <c r="W630" s="298" t="s">
        <v>6510</v>
      </c>
      <c r="X630" s="297" t="s">
        <v>4520</v>
      </c>
      <c r="Y630" s="299" t="s">
        <v>2154</v>
      </c>
      <c r="Z630" s="297" t="s">
        <v>2061</v>
      </c>
      <c r="AA630" s="300">
        <v>43894</v>
      </c>
      <c r="AB630" s="297" t="s">
        <v>6511</v>
      </c>
      <c r="AC630" s="297" t="s">
        <v>4510</v>
      </c>
      <c r="AD630" s="297" t="s">
        <v>61</v>
      </c>
      <c r="AE630" s="297"/>
      <c r="AF630" s="297"/>
      <c r="AG630" s="276" t="str">
        <f>VLOOKUP(A630,DataCv30!$Y$1:$BC$2027,24,FALSE)</f>
        <v>Cliente</v>
      </c>
      <c r="AH630" s="272" t="str">
        <f t="shared" si="9"/>
        <v>DDR4</v>
      </c>
      <c r="AI630" s="276">
        <v>4</v>
      </c>
      <c r="AJ630" s="276" t="s">
        <v>61</v>
      </c>
    </row>
    <row r="631" spans="1:36" x14ac:dyDescent="0.25">
      <c r="A631" s="299" t="s">
        <v>4417</v>
      </c>
      <c r="B631" s="297" t="s">
        <v>4476</v>
      </c>
      <c r="C631" s="297" t="s">
        <v>4511</v>
      </c>
      <c r="D631" s="297" t="s">
        <v>4747</v>
      </c>
      <c r="E631" s="297" t="s">
        <v>4909</v>
      </c>
      <c r="F631" s="297" t="s">
        <v>4513</v>
      </c>
      <c r="G631" s="297">
        <v>8</v>
      </c>
      <c r="H631" s="297" t="s">
        <v>4760</v>
      </c>
      <c r="I631" s="297"/>
      <c r="J631" s="297"/>
      <c r="K631" s="297" t="s">
        <v>4710</v>
      </c>
      <c r="L631" s="297"/>
      <c r="M631" s="297"/>
      <c r="N631" s="297" t="s">
        <v>4776</v>
      </c>
      <c r="O631" s="297"/>
      <c r="P631" s="297">
        <v>15.6</v>
      </c>
      <c r="Q631" s="297" t="s">
        <v>58</v>
      </c>
      <c r="R631" s="297"/>
      <c r="S631" s="297"/>
      <c r="T631" s="297"/>
      <c r="U631" s="297" t="s">
        <v>4678</v>
      </c>
      <c r="V631" s="297">
        <v>43423</v>
      </c>
      <c r="W631" s="298" t="s">
        <v>6512</v>
      </c>
      <c r="X631" s="297" t="s">
        <v>4520</v>
      </c>
      <c r="Y631" s="299" t="s">
        <v>4417</v>
      </c>
      <c r="Z631" s="297" t="s">
        <v>4412</v>
      </c>
      <c r="AA631" s="300">
        <v>44088</v>
      </c>
      <c r="AB631" s="297" t="s">
        <v>4533</v>
      </c>
      <c r="AC631" s="297" t="s">
        <v>4510</v>
      </c>
      <c r="AD631" s="297" t="s">
        <v>61</v>
      </c>
      <c r="AE631" s="297"/>
      <c r="AF631" s="297"/>
      <c r="AG631" s="276" t="str">
        <f>VLOOKUP(A631,DataCv30!$Y$1:$BC$2027,24,FALSE)</f>
        <v>Cliente</v>
      </c>
      <c r="AH631" s="272" t="str">
        <f t="shared" si="9"/>
        <v>DDR4</v>
      </c>
      <c r="AI631" s="276">
        <v>4</v>
      </c>
      <c r="AJ631" s="276" t="s">
        <v>61</v>
      </c>
    </row>
    <row r="632" spans="1:36" x14ac:dyDescent="0.25">
      <c r="A632" s="299" t="s">
        <v>2606</v>
      </c>
      <c r="B632" s="297" t="s">
        <v>4476</v>
      </c>
      <c r="C632" s="297" t="s">
        <v>4511</v>
      </c>
      <c r="D632" s="297" t="s">
        <v>4747</v>
      </c>
      <c r="E632" s="297" t="s">
        <v>4909</v>
      </c>
      <c r="F632" s="297" t="s">
        <v>4513</v>
      </c>
      <c r="G632" s="297">
        <v>8</v>
      </c>
      <c r="H632" s="297" t="s">
        <v>4760</v>
      </c>
      <c r="I632" s="297"/>
      <c r="J632" s="297"/>
      <c r="K632" s="297" t="s">
        <v>4710</v>
      </c>
      <c r="L632" s="297"/>
      <c r="M632" s="297"/>
      <c r="N632" s="297" t="s">
        <v>4776</v>
      </c>
      <c r="O632" s="297"/>
      <c r="P632" s="297">
        <v>15.6</v>
      </c>
      <c r="Q632" s="297" t="s">
        <v>58</v>
      </c>
      <c r="R632" s="297"/>
      <c r="S632" s="297"/>
      <c r="T632" s="297"/>
      <c r="U632" s="297" t="s">
        <v>4678</v>
      </c>
      <c r="V632" s="297">
        <v>43423</v>
      </c>
      <c r="W632" s="298" t="s">
        <v>6513</v>
      </c>
      <c r="X632" s="297" t="s">
        <v>4520</v>
      </c>
      <c r="Y632" s="299" t="s">
        <v>2606</v>
      </c>
      <c r="Z632" s="297" t="s">
        <v>2548</v>
      </c>
      <c r="AA632" s="300">
        <v>43430</v>
      </c>
      <c r="AB632" s="297" t="s">
        <v>6514</v>
      </c>
      <c r="AC632" s="297" t="s">
        <v>4510</v>
      </c>
      <c r="AD632" s="297" t="s">
        <v>61</v>
      </c>
      <c r="AE632" s="297"/>
      <c r="AF632" s="297"/>
      <c r="AG632" s="276" t="str">
        <f>VLOOKUP(A632,DataCv30!$Y$1:$BC$2027,24,FALSE)</f>
        <v>Cliente</v>
      </c>
      <c r="AH632" s="272" t="str">
        <f t="shared" si="9"/>
        <v>DDR4</v>
      </c>
      <c r="AI632" s="276">
        <v>4</v>
      </c>
      <c r="AJ632" s="276" t="s">
        <v>61</v>
      </c>
    </row>
    <row r="633" spans="1:36" x14ac:dyDescent="0.25">
      <c r="A633" s="299" t="s">
        <v>1528</v>
      </c>
      <c r="B633" s="297" t="s">
        <v>4476</v>
      </c>
      <c r="C633" s="297" t="s">
        <v>4511</v>
      </c>
      <c r="D633" s="297" t="s">
        <v>4747</v>
      </c>
      <c r="E633" s="297" t="s">
        <v>4909</v>
      </c>
      <c r="F633" s="297" t="s">
        <v>4513</v>
      </c>
      <c r="G633" s="297">
        <v>8</v>
      </c>
      <c r="H633" s="297" t="s">
        <v>4760</v>
      </c>
      <c r="I633" s="297"/>
      <c r="J633" s="297"/>
      <c r="K633" s="297" t="s">
        <v>4710</v>
      </c>
      <c r="L633" s="297"/>
      <c r="M633" s="297"/>
      <c r="N633" s="297" t="s">
        <v>4776</v>
      </c>
      <c r="O633" s="297"/>
      <c r="P633" s="297">
        <v>15.6</v>
      </c>
      <c r="Q633" s="297" t="s">
        <v>58</v>
      </c>
      <c r="R633" s="297"/>
      <c r="S633" s="297"/>
      <c r="T633" s="297"/>
      <c r="U633" s="297" t="s">
        <v>4678</v>
      </c>
      <c r="V633" s="297">
        <v>43423</v>
      </c>
      <c r="W633" s="298" t="s">
        <v>6517</v>
      </c>
      <c r="X633" s="297" t="s">
        <v>4520</v>
      </c>
      <c r="Y633" s="299" t="s">
        <v>1528</v>
      </c>
      <c r="Z633" s="297" t="s">
        <v>1517</v>
      </c>
      <c r="AA633" s="300">
        <v>44084</v>
      </c>
      <c r="AB633" s="297" t="s">
        <v>6198</v>
      </c>
      <c r="AC633" s="297" t="s">
        <v>4510</v>
      </c>
      <c r="AD633" s="297" t="s">
        <v>61</v>
      </c>
      <c r="AE633" s="297"/>
      <c r="AF633" s="297"/>
      <c r="AG633" s="276" t="str">
        <f>VLOOKUP(A633,DataCv30!$Y$1:$BC$2027,24,FALSE)</f>
        <v>Cliente</v>
      </c>
      <c r="AH633" s="272" t="str">
        <f t="shared" si="9"/>
        <v>DDR4</v>
      </c>
      <c r="AI633" s="276">
        <v>4</v>
      </c>
      <c r="AJ633" s="276" t="s">
        <v>61</v>
      </c>
    </row>
    <row r="634" spans="1:36" x14ac:dyDescent="0.25">
      <c r="A634" s="299" t="s">
        <v>3351</v>
      </c>
      <c r="B634" s="297" t="s">
        <v>4476</v>
      </c>
      <c r="C634" s="297" t="s">
        <v>4511</v>
      </c>
      <c r="D634" s="297" t="s">
        <v>4747</v>
      </c>
      <c r="E634" s="297" t="s">
        <v>4909</v>
      </c>
      <c r="F634" s="297" t="s">
        <v>4513</v>
      </c>
      <c r="G634" s="297">
        <v>8</v>
      </c>
      <c r="H634" s="297" t="s">
        <v>4760</v>
      </c>
      <c r="I634" s="297"/>
      <c r="J634" s="297"/>
      <c r="K634" s="297" t="s">
        <v>4710</v>
      </c>
      <c r="L634" s="297"/>
      <c r="M634" s="297"/>
      <c r="N634" s="297" t="s">
        <v>4776</v>
      </c>
      <c r="O634" s="297"/>
      <c r="P634" s="297">
        <v>15.6</v>
      </c>
      <c r="Q634" s="297" t="s">
        <v>58</v>
      </c>
      <c r="R634" s="297"/>
      <c r="S634" s="297"/>
      <c r="T634" s="297"/>
      <c r="U634" s="297" t="s">
        <v>4678</v>
      </c>
      <c r="V634" s="297">
        <v>43423</v>
      </c>
      <c r="W634" s="298" t="s">
        <v>6518</v>
      </c>
      <c r="X634" s="297" t="s">
        <v>4520</v>
      </c>
      <c r="Y634" s="299" t="s">
        <v>3351</v>
      </c>
      <c r="Z634" s="297" t="s">
        <v>3310</v>
      </c>
      <c r="AA634" s="300">
        <v>43444</v>
      </c>
      <c r="AB634" s="297" t="s">
        <v>6519</v>
      </c>
      <c r="AC634" s="297" t="s">
        <v>4510</v>
      </c>
      <c r="AD634" s="297" t="s">
        <v>61</v>
      </c>
      <c r="AE634" s="297"/>
      <c r="AF634" s="297"/>
      <c r="AG634" s="276" t="str">
        <f>VLOOKUP(A634,DataCv30!$Y$1:$BC$2027,24,FALSE)</f>
        <v>Cliente</v>
      </c>
      <c r="AH634" s="272" t="str">
        <f t="shared" si="9"/>
        <v>DDR4</v>
      </c>
      <c r="AI634" s="276">
        <v>4</v>
      </c>
      <c r="AJ634" s="276" t="s">
        <v>61</v>
      </c>
    </row>
    <row r="635" spans="1:36" x14ac:dyDescent="0.25">
      <c r="A635" s="299" t="s">
        <v>1927</v>
      </c>
      <c r="B635" s="297" t="s">
        <v>4476</v>
      </c>
      <c r="C635" s="297" t="s">
        <v>4511</v>
      </c>
      <c r="D635" s="297" t="s">
        <v>4747</v>
      </c>
      <c r="E635" s="297" t="s">
        <v>4909</v>
      </c>
      <c r="F635" s="297" t="s">
        <v>4513</v>
      </c>
      <c r="G635" s="297">
        <v>8</v>
      </c>
      <c r="H635" s="297" t="s">
        <v>4760</v>
      </c>
      <c r="I635" s="297"/>
      <c r="J635" s="297"/>
      <c r="K635" s="297" t="s">
        <v>4710</v>
      </c>
      <c r="L635" s="297"/>
      <c r="M635" s="297"/>
      <c r="N635" s="297" t="s">
        <v>4776</v>
      </c>
      <c r="O635" s="297"/>
      <c r="P635" s="297">
        <v>15.6</v>
      </c>
      <c r="Q635" s="297" t="s">
        <v>58</v>
      </c>
      <c r="R635" s="297"/>
      <c r="S635" s="297"/>
      <c r="T635" s="297"/>
      <c r="U635" s="297" t="s">
        <v>4678</v>
      </c>
      <c r="V635" s="297">
        <v>43423</v>
      </c>
      <c r="W635" s="298" t="s">
        <v>6520</v>
      </c>
      <c r="X635" s="297" t="s">
        <v>4520</v>
      </c>
      <c r="Y635" s="299" t="s">
        <v>1927</v>
      </c>
      <c r="Z635" s="297" t="s">
        <v>1916</v>
      </c>
      <c r="AA635" s="300">
        <v>43483</v>
      </c>
      <c r="AB635" s="297" t="s">
        <v>6521</v>
      </c>
      <c r="AC635" s="297" t="s">
        <v>4510</v>
      </c>
      <c r="AD635" s="297" t="s">
        <v>61</v>
      </c>
      <c r="AE635" s="297"/>
      <c r="AF635" s="297"/>
      <c r="AG635" s="276" t="str">
        <f>VLOOKUP(A635,DataCv30!$Y$1:$BC$2027,24,FALSE)</f>
        <v>Cliente</v>
      </c>
      <c r="AH635" s="272" t="str">
        <f t="shared" si="9"/>
        <v>DDR4</v>
      </c>
      <c r="AI635" s="276">
        <v>4</v>
      </c>
      <c r="AJ635" s="276" t="s">
        <v>61</v>
      </c>
    </row>
    <row r="636" spans="1:36" x14ac:dyDescent="0.25">
      <c r="A636" s="299" t="s">
        <v>444</v>
      </c>
      <c r="B636" s="297" t="s">
        <v>4476</v>
      </c>
      <c r="C636" s="297" t="s">
        <v>4511</v>
      </c>
      <c r="D636" s="297" t="s">
        <v>4747</v>
      </c>
      <c r="E636" s="297" t="s">
        <v>4909</v>
      </c>
      <c r="F636" s="297" t="s">
        <v>4513</v>
      </c>
      <c r="G636" s="297">
        <v>8</v>
      </c>
      <c r="H636" s="297" t="s">
        <v>4760</v>
      </c>
      <c r="I636" s="297"/>
      <c r="J636" s="297"/>
      <c r="K636" s="297" t="s">
        <v>4710</v>
      </c>
      <c r="L636" s="297"/>
      <c r="M636" s="297"/>
      <c r="N636" s="297" t="s">
        <v>4776</v>
      </c>
      <c r="O636" s="297"/>
      <c r="P636" s="297">
        <v>15.6</v>
      </c>
      <c r="Q636" s="297" t="s">
        <v>58</v>
      </c>
      <c r="R636" s="297"/>
      <c r="S636" s="297"/>
      <c r="T636" s="297"/>
      <c r="U636" s="297" t="s">
        <v>4678</v>
      </c>
      <c r="V636" s="297">
        <v>43423</v>
      </c>
      <c r="W636" s="298" t="s">
        <v>6522</v>
      </c>
      <c r="X636" s="297" t="s">
        <v>4520</v>
      </c>
      <c r="Y636" s="299" t="s">
        <v>444</v>
      </c>
      <c r="Z636" s="297" t="s">
        <v>430</v>
      </c>
      <c r="AA636" s="300">
        <v>43643</v>
      </c>
      <c r="AB636" s="297" t="s">
        <v>6523</v>
      </c>
      <c r="AC636" s="297" t="s">
        <v>4510</v>
      </c>
      <c r="AD636" s="297" t="s">
        <v>61</v>
      </c>
      <c r="AE636" s="297"/>
      <c r="AF636" s="297"/>
      <c r="AG636" s="276" t="str">
        <f>VLOOKUP(A636,DataCv30!$Y$1:$BC$2027,24,FALSE)</f>
        <v>Cliente</v>
      </c>
      <c r="AH636" s="272" t="str">
        <f t="shared" si="9"/>
        <v>DDR4</v>
      </c>
      <c r="AI636" s="276">
        <v>4</v>
      </c>
      <c r="AJ636" s="276" t="s">
        <v>61</v>
      </c>
    </row>
    <row r="637" spans="1:36" x14ac:dyDescent="0.25">
      <c r="A637" s="299" t="s">
        <v>1818</v>
      </c>
      <c r="B637" s="297" t="s">
        <v>4476</v>
      </c>
      <c r="C637" s="297" t="s">
        <v>4511</v>
      </c>
      <c r="D637" s="297" t="s">
        <v>4747</v>
      </c>
      <c r="E637" s="297" t="s">
        <v>4909</v>
      </c>
      <c r="F637" s="297" t="s">
        <v>4513</v>
      </c>
      <c r="G637" s="297">
        <v>8</v>
      </c>
      <c r="H637" s="297" t="s">
        <v>4760</v>
      </c>
      <c r="I637" s="297"/>
      <c r="J637" s="297"/>
      <c r="K637" s="297" t="s">
        <v>4710</v>
      </c>
      <c r="L637" s="297"/>
      <c r="M637" s="297"/>
      <c r="N637" s="297" t="s">
        <v>4776</v>
      </c>
      <c r="O637" s="297"/>
      <c r="P637" s="297">
        <v>15.6</v>
      </c>
      <c r="Q637" s="297" t="s">
        <v>58</v>
      </c>
      <c r="R637" s="297"/>
      <c r="S637" s="297"/>
      <c r="T637" s="297"/>
      <c r="U637" s="297" t="s">
        <v>4678</v>
      </c>
      <c r="V637" s="297">
        <v>43423</v>
      </c>
      <c r="W637" s="298" t="s">
        <v>6524</v>
      </c>
      <c r="X637" s="297" t="s">
        <v>4520</v>
      </c>
      <c r="Y637" s="299" t="s">
        <v>1818</v>
      </c>
      <c r="Z637" s="297" t="s">
        <v>1797</v>
      </c>
      <c r="AA637" s="300">
        <v>43980</v>
      </c>
      <c r="AB637" s="297" t="s">
        <v>6525</v>
      </c>
      <c r="AC637" s="297" t="s">
        <v>4510</v>
      </c>
      <c r="AD637" s="297" t="s">
        <v>61</v>
      </c>
      <c r="AE637" s="297"/>
      <c r="AF637" s="297"/>
      <c r="AG637" s="276" t="str">
        <f>VLOOKUP(A637,DataCv30!$Y$1:$BC$2027,24,FALSE)</f>
        <v>Cliente</v>
      </c>
      <c r="AH637" s="272" t="str">
        <f t="shared" si="9"/>
        <v>DDR4</v>
      </c>
      <c r="AI637" s="276">
        <v>4</v>
      </c>
      <c r="AJ637" s="276" t="s">
        <v>61</v>
      </c>
    </row>
    <row r="638" spans="1:36" x14ac:dyDescent="0.25">
      <c r="A638" s="299" t="s">
        <v>1539</v>
      </c>
      <c r="B638" s="297" t="s">
        <v>4476</v>
      </c>
      <c r="C638" s="297" t="s">
        <v>4511</v>
      </c>
      <c r="D638" s="297" t="s">
        <v>4747</v>
      </c>
      <c r="E638" s="297" t="s">
        <v>4909</v>
      </c>
      <c r="F638" s="297" t="s">
        <v>4513</v>
      </c>
      <c r="G638" s="297">
        <v>8</v>
      </c>
      <c r="H638" s="297" t="s">
        <v>4760</v>
      </c>
      <c r="I638" s="297"/>
      <c r="J638" s="297"/>
      <c r="K638" s="297" t="s">
        <v>4710</v>
      </c>
      <c r="L638" s="297"/>
      <c r="M638" s="297"/>
      <c r="N638" s="297" t="s">
        <v>4776</v>
      </c>
      <c r="O638" s="297"/>
      <c r="P638" s="297">
        <v>15.6</v>
      </c>
      <c r="Q638" s="297" t="s">
        <v>58</v>
      </c>
      <c r="R638" s="297"/>
      <c r="S638" s="297"/>
      <c r="T638" s="297"/>
      <c r="U638" s="297" t="s">
        <v>4678</v>
      </c>
      <c r="V638" s="297">
        <v>43423</v>
      </c>
      <c r="W638" s="298" t="s">
        <v>6526</v>
      </c>
      <c r="X638" s="297" t="s">
        <v>4520</v>
      </c>
      <c r="Y638" s="299" t="s">
        <v>1539</v>
      </c>
      <c r="Z638" s="297" t="s">
        <v>1517</v>
      </c>
      <c r="AA638" s="300">
        <v>44084</v>
      </c>
      <c r="AB638" s="297" t="s">
        <v>6527</v>
      </c>
      <c r="AC638" s="297" t="s">
        <v>4510</v>
      </c>
      <c r="AD638" s="297" t="s">
        <v>61</v>
      </c>
      <c r="AE638" s="297"/>
      <c r="AF638" s="297"/>
      <c r="AG638" s="276" t="str">
        <f>VLOOKUP(A638,DataCv30!$Y$1:$BC$2027,24,FALSE)</f>
        <v>Cliente</v>
      </c>
      <c r="AH638" s="272" t="str">
        <f t="shared" si="9"/>
        <v>DDR4</v>
      </c>
      <c r="AI638" s="276">
        <v>4</v>
      </c>
      <c r="AJ638" s="276" t="s">
        <v>61</v>
      </c>
    </row>
    <row r="639" spans="1:36" x14ac:dyDescent="0.25">
      <c r="A639" s="299" t="s">
        <v>2158</v>
      </c>
      <c r="B639" s="297" t="s">
        <v>4476</v>
      </c>
      <c r="C639" s="297" t="s">
        <v>4511</v>
      </c>
      <c r="D639" s="297" t="s">
        <v>4747</v>
      </c>
      <c r="E639" s="297" t="s">
        <v>4909</v>
      </c>
      <c r="F639" s="297" t="s">
        <v>4513</v>
      </c>
      <c r="G639" s="297">
        <v>8</v>
      </c>
      <c r="H639" s="297" t="s">
        <v>4760</v>
      </c>
      <c r="I639" s="297"/>
      <c r="J639" s="297"/>
      <c r="K639" s="297" t="s">
        <v>4710</v>
      </c>
      <c r="L639" s="297"/>
      <c r="M639" s="297"/>
      <c r="N639" s="297" t="s">
        <v>4776</v>
      </c>
      <c r="O639" s="297"/>
      <c r="P639" s="297">
        <v>15.6</v>
      </c>
      <c r="Q639" s="297" t="s">
        <v>58</v>
      </c>
      <c r="R639" s="297"/>
      <c r="S639" s="297"/>
      <c r="T639" s="297"/>
      <c r="U639" s="297" t="s">
        <v>4678</v>
      </c>
      <c r="V639" s="297">
        <v>43423</v>
      </c>
      <c r="W639" s="298" t="s">
        <v>6528</v>
      </c>
      <c r="X639" s="297" t="s">
        <v>4520</v>
      </c>
      <c r="Y639" s="299" t="s">
        <v>2158</v>
      </c>
      <c r="Z639" s="297" t="s">
        <v>2061</v>
      </c>
      <c r="AA639" s="300">
        <v>43727</v>
      </c>
      <c r="AB639" s="297" t="s">
        <v>6529</v>
      </c>
      <c r="AC639" s="297" t="s">
        <v>4510</v>
      </c>
      <c r="AD639" s="297" t="s">
        <v>61</v>
      </c>
      <c r="AE639" s="297"/>
      <c r="AF639" s="297"/>
      <c r="AG639" s="276" t="str">
        <f>VLOOKUP(A639,DataCv30!$Y$1:$BC$2027,24,FALSE)</f>
        <v>Cliente</v>
      </c>
      <c r="AH639" s="272" t="str">
        <f t="shared" si="9"/>
        <v>DDR4</v>
      </c>
      <c r="AI639" s="276">
        <v>4</v>
      </c>
      <c r="AJ639" s="276" t="s">
        <v>61</v>
      </c>
    </row>
    <row r="640" spans="1:36" x14ac:dyDescent="0.25">
      <c r="A640" s="299" t="s">
        <v>1529</v>
      </c>
      <c r="B640" s="297" t="s">
        <v>4476</v>
      </c>
      <c r="C640" s="297" t="s">
        <v>4511</v>
      </c>
      <c r="D640" s="297" t="s">
        <v>4747</v>
      </c>
      <c r="E640" s="297" t="s">
        <v>4909</v>
      </c>
      <c r="F640" s="297" t="s">
        <v>4513</v>
      </c>
      <c r="G640" s="297">
        <v>8</v>
      </c>
      <c r="H640" s="297" t="s">
        <v>4760</v>
      </c>
      <c r="I640" s="297"/>
      <c r="J640" s="297"/>
      <c r="K640" s="297" t="s">
        <v>4710</v>
      </c>
      <c r="L640" s="297"/>
      <c r="M640" s="297"/>
      <c r="N640" s="297" t="s">
        <v>4776</v>
      </c>
      <c r="O640" s="297"/>
      <c r="P640" s="297">
        <v>15.6</v>
      </c>
      <c r="Q640" s="297" t="s">
        <v>58</v>
      </c>
      <c r="R640" s="297"/>
      <c r="S640" s="297"/>
      <c r="T640" s="297"/>
      <c r="U640" s="297" t="s">
        <v>4678</v>
      </c>
      <c r="V640" s="297">
        <v>43423</v>
      </c>
      <c r="W640" s="298" t="s">
        <v>6530</v>
      </c>
      <c r="X640" s="297" t="s">
        <v>4520</v>
      </c>
      <c r="Y640" s="299" t="s">
        <v>1529</v>
      </c>
      <c r="Z640" s="297" t="s">
        <v>1517</v>
      </c>
      <c r="AA640" s="300">
        <v>44084</v>
      </c>
      <c r="AB640" s="297" t="s">
        <v>6198</v>
      </c>
      <c r="AC640" s="297" t="s">
        <v>4510</v>
      </c>
      <c r="AD640" s="297" t="s">
        <v>61</v>
      </c>
      <c r="AE640" s="297"/>
      <c r="AF640" s="297"/>
      <c r="AG640" s="276" t="str">
        <f>VLOOKUP(A640,DataCv30!$Y$1:$BC$2027,24,FALSE)</f>
        <v>Cliente</v>
      </c>
      <c r="AH640" s="272" t="str">
        <f t="shared" si="9"/>
        <v>DDR4</v>
      </c>
      <c r="AI640" s="276">
        <v>4</v>
      </c>
      <c r="AJ640" s="276" t="s">
        <v>61</v>
      </c>
    </row>
    <row r="641" spans="1:36" x14ac:dyDescent="0.25">
      <c r="A641" s="299" t="s">
        <v>1064</v>
      </c>
      <c r="B641" s="297" t="s">
        <v>4476</v>
      </c>
      <c r="C641" s="297" t="s">
        <v>4511</v>
      </c>
      <c r="D641" s="297" t="s">
        <v>4747</v>
      </c>
      <c r="E641" s="297" t="s">
        <v>4909</v>
      </c>
      <c r="F641" s="297" t="s">
        <v>4513</v>
      </c>
      <c r="G641" s="297">
        <v>8</v>
      </c>
      <c r="H641" s="297" t="s">
        <v>4760</v>
      </c>
      <c r="I641" s="297"/>
      <c r="J641" s="297"/>
      <c r="K641" s="297" t="s">
        <v>4710</v>
      </c>
      <c r="L641" s="297"/>
      <c r="M641" s="297"/>
      <c r="N641" s="297" t="s">
        <v>4776</v>
      </c>
      <c r="O641" s="297"/>
      <c r="P641" s="297">
        <v>15.6</v>
      </c>
      <c r="Q641" s="297" t="s">
        <v>58</v>
      </c>
      <c r="R641" s="297"/>
      <c r="S641" s="297"/>
      <c r="T641" s="297"/>
      <c r="U641" s="297" t="s">
        <v>4678</v>
      </c>
      <c r="V641" s="297">
        <v>43423</v>
      </c>
      <c r="W641" s="298" t="s">
        <v>6531</v>
      </c>
      <c r="X641" s="297" t="s">
        <v>4520</v>
      </c>
      <c r="Y641" s="299" t="s">
        <v>1064</v>
      </c>
      <c r="Z641" s="297" t="s">
        <v>1051</v>
      </c>
      <c r="AA641" s="300">
        <v>43878</v>
      </c>
      <c r="AB641" s="297" t="s">
        <v>6532</v>
      </c>
      <c r="AC641" s="297" t="s">
        <v>4510</v>
      </c>
      <c r="AD641" s="297" t="s">
        <v>61</v>
      </c>
      <c r="AE641" s="297"/>
      <c r="AF641" s="297"/>
      <c r="AG641" s="276" t="str">
        <f>VLOOKUP(A641,DataCv30!$Y$1:$BC$2027,24,FALSE)</f>
        <v>Cliente</v>
      </c>
      <c r="AH641" s="272" t="str">
        <f t="shared" si="9"/>
        <v>DDR4</v>
      </c>
      <c r="AI641" s="276">
        <v>4</v>
      </c>
      <c r="AJ641" s="276" t="s">
        <v>61</v>
      </c>
    </row>
    <row r="642" spans="1:36" x14ac:dyDescent="0.25">
      <c r="A642" s="299" t="s">
        <v>1738</v>
      </c>
      <c r="B642" s="297" t="s">
        <v>4476</v>
      </c>
      <c r="C642" s="297" t="s">
        <v>4511</v>
      </c>
      <c r="D642" s="297" t="s">
        <v>4747</v>
      </c>
      <c r="E642" s="297" t="s">
        <v>4909</v>
      </c>
      <c r="F642" s="297" t="s">
        <v>4513</v>
      </c>
      <c r="G642" s="297">
        <v>8</v>
      </c>
      <c r="H642" s="297" t="s">
        <v>4760</v>
      </c>
      <c r="I642" s="297"/>
      <c r="J642" s="297"/>
      <c r="K642" s="297" t="s">
        <v>4710</v>
      </c>
      <c r="L642" s="297"/>
      <c r="M642" s="297"/>
      <c r="N642" s="297" t="s">
        <v>4776</v>
      </c>
      <c r="O642" s="297"/>
      <c r="P642" s="297">
        <v>15.6</v>
      </c>
      <c r="Q642" s="297" t="s">
        <v>58</v>
      </c>
      <c r="R642" s="297"/>
      <c r="S642" s="297"/>
      <c r="T642" s="297"/>
      <c r="U642" s="297" t="s">
        <v>4678</v>
      </c>
      <c r="V642" s="297">
        <v>43423</v>
      </c>
      <c r="W642" s="298" t="s">
        <v>6533</v>
      </c>
      <c r="X642" s="297" t="s">
        <v>4520</v>
      </c>
      <c r="Y642" s="299" t="s">
        <v>1738</v>
      </c>
      <c r="Z642" s="297" t="s">
        <v>1733</v>
      </c>
      <c r="AA642" s="300">
        <v>44021</v>
      </c>
      <c r="AB642" s="297" t="s">
        <v>4535</v>
      </c>
      <c r="AC642" s="297" t="s">
        <v>4510</v>
      </c>
      <c r="AD642" s="297" t="s">
        <v>61</v>
      </c>
      <c r="AE642" s="297"/>
      <c r="AF642" s="297"/>
      <c r="AG642" s="276" t="str">
        <f>VLOOKUP(A642,DataCv30!$Y$1:$BC$2027,24,FALSE)</f>
        <v>Cliente</v>
      </c>
      <c r="AH642" s="272" t="str">
        <f t="shared" si="9"/>
        <v>DDR4</v>
      </c>
      <c r="AI642" s="276">
        <v>4</v>
      </c>
      <c r="AJ642" s="276" t="s">
        <v>61</v>
      </c>
    </row>
    <row r="643" spans="1:36" x14ac:dyDescent="0.25">
      <c r="A643" s="299" t="s">
        <v>2047</v>
      </c>
      <c r="B643" s="297" t="s">
        <v>4476</v>
      </c>
      <c r="C643" s="297" t="s">
        <v>4511</v>
      </c>
      <c r="D643" s="297" t="s">
        <v>4747</v>
      </c>
      <c r="E643" s="297" t="s">
        <v>4909</v>
      </c>
      <c r="F643" s="297" t="s">
        <v>4513</v>
      </c>
      <c r="G643" s="297">
        <v>8</v>
      </c>
      <c r="H643" s="297" t="s">
        <v>4760</v>
      </c>
      <c r="I643" s="297"/>
      <c r="J643" s="297"/>
      <c r="K643" s="297" t="s">
        <v>4710</v>
      </c>
      <c r="L643" s="297"/>
      <c r="M643" s="297"/>
      <c r="N643" s="297" t="s">
        <v>4776</v>
      </c>
      <c r="O643" s="297"/>
      <c r="P643" s="297">
        <v>15.6</v>
      </c>
      <c r="Q643" s="297" t="s">
        <v>58</v>
      </c>
      <c r="R643" s="297"/>
      <c r="S643" s="297"/>
      <c r="T643" s="297"/>
      <c r="U643" s="297" t="s">
        <v>4678</v>
      </c>
      <c r="V643" s="297">
        <v>43423</v>
      </c>
      <c r="W643" s="298" t="s">
        <v>6534</v>
      </c>
      <c r="X643" s="297" t="s">
        <v>4520</v>
      </c>
      <c r="Y643" s="299" t="s">
        <v>2047</v>
      </c>
      <c r="Z643" s="297" t="s">
        <v>2038</v>
      </c>
      <c r="AA643" s="300">
        <v>43184</v>
      </c>
      <c r="AB643" s="297" t="s">
        <v>6535</v>
      </c>
      <c r="AC643" s="297" t="s">
        <v>4510</v>
      </c>
      <c r="AD643" s="297" t="s">
        <v>61</v>
      </c>
      <c r="AE643" s="297"/>
      <c r="AF643" s="297"/>
      <c r="AG643" s="276" t="str">
        <f>VLOOKUP(A643,DataCv30!$Y$1:$BC$2027,24,FALSE)</f>
        <v>Cliente</v>
      </c>
      <c r="AH643" s="272" t="str">
        <f t="shared" ref="AH643:AH706" si="10">IF(G643&gt;=6,"DDR4",IF(G643&gt;=4,"DDR3L","DDR3"))</f>
        <v>DDR4</v>
      </c>
      <c r="AI643" s="276">
        <v>4</v>
      </c>
      <c r="AJ643" s="276" t="s">
        <v>61</v>
      </c>
    </row>
    <row r="644" spans="1:36" x14ac:dyDescent="0.25">
      <c r="A644" s="299" t="s">
        <v>1636</v>
      </c>
      <c r="B644" s="297" t="s">
        <v>4476</v>
      </c>
      <c r="C644" s="297" t="s">
        <v>4511</v>
      </c>
      <c r="D644" s="297" t="s">
        <v>4747</v>
      </c>
      <c r="E644" s="297" t="s">
        <v>4909</v>
      </c>
      <c r="F644" s="297" t="s">
        <v>4513</v>
      </c>
      <c r="G644" s="297">
        <v>8</v>
      </c>
      <c r="H644" s="297" t="s">
        <v>4760</v>
      </c>
      <c r="I644" s="297"/>
      <c r="J644" s="297"/>
      <c r="K644" s="297" t="s">
        <v>4710</v>
      </c>
      <c r="L644" s="297"/>
      <c r="M644" s="297"/>
      <c r="N644" s="297" t="s">
        <v>4776</v>
      </c>
      <c r="O644" s="297"/>
      <c r="P644" s="297">
        <v>15.6</v>
      </c>
      <c r="Q644" s="297" t="s">
        <v>58</v>
      </c>
      <c r="R644" s="297"/>
      <c r="S644" s="297"/>
      <c r="T644" s="297"/>
      <c r="U644" s="297" t="s">
        <v>4678</v>
      </c>
      <c r="V644" s="297">
        <v>43423</v>
      </c>
      <c r="W644" s="298" t="s">
        <v>6536</v>
      </c>
      <c r="X644" s="297" t="s">
        <v>4520</v>
      </c>
      <c r="Y644" s="299" t="s">
        <v>1636</v>
      </c>
      <c r="Z644" s="297" t="s">
        <v>1625</v>
      </c>
      <c r="AA644" s="300">
        <v>43460</v>
      </c>
      <c r="AB644" s="297" t="s">
        <v>6537</v>
      </c>
      <c r="AC644" s="297" t="s">
        <v>4510</v>
      </c>
      <c r="AD644" s="297" t="s">
        <v>61</v>
      </c>
      <c r="AE644" s="297"/>
      <c r="AF644" s="297"/>
      <c r="AG644" s="276" t="str">
        <f>VLOOKUP(A644,DataCv30!$Y$1:$BC$2027,24,FALSE)</f>
        <v>Cliente</v>
      </c>
      <c r="AH644" s="272" t="str">
        <f t="shared" si="10"/>
        <v>DDR4</v>
      </c>
      <c r="AI644" s="276">
        <v>4</v>
      </c>
      <c r="AJ644" s="276" t="s">
        <v>61</v>
      </c>
    </row>
    <row r="645" spans="1:36" x14ac:dyDescent="0.25">
      <c r="A645" s="299" t="s">
        <v>445</v>
      </c>
      <c r="B645" s="297" t="s">
        <v>4476</v>
      </c>
      <c r="C645" s="297" t="s">
        <v>4511</v>
      </c>
      <c r="D645" s="297" t="s">
        <v>4747</v>
      </c>
      <c r="E645" s="297" t="s">
        <v>4909</v>
      </c>
      <c r="F645" s="297" t="s">
        <v>4513</v>
      </c>
      <c r="G645" s="297">
        <v>8</v>
      </c>
      <c r="H645" s="297" t="s">
        <v>4760</v>
      </c>
      <c r="I645" s="297"/>
      <c r="J645" s="297"/>
      <c r="K645" s="297" t="s">
        <v>4710</v>
      </c>
      <c r="L645" s="297"/>
      <c r="M645" s="297"/>
      <c r="N645" s="297" t="s">
        <v>4776</v>
      </c>
      <c r="O645" s="297"/>
      <c r="P645" s="297">
        <v>15.6</v>
      </c>
      <c r="Q645" s="297" t="s">
        <v>58</v>
      </c>
      <c r="R645" s="297"/>
      <c r="S645" s="297"/>
      <c r="T645" s="297"/>
      <c r="U645" s="297" t="s">
        <v>4678</v>
      </c>
      <c r="V645" s="297">
        <v>43423</v>
      </c>
      <c r="W645" s="298" t="s">
        <v>6540</v>
      </c>
      <c r="X645" s="297" t="s">
        <v>4520</v>
      </c>
      <c r="Y645" s="299" t="s">
        <v>445</v>
      </c>
      <c r="Z645" s="297" t="s">
        <v>430</v>
      </c>
      <c r="AA645" s="300">
        <v>43636</v>
      </c>
      <c r="AB645" s="297" t="s">
        <v>6541</v>
      </c>
      <c r="AC645" s="297" t="s">
        <v>4510</v>
      </c>
      <c r="AD645" s="297" t="s">
        <v>61</v>
      </c>
      <c r="AE645" s="297"/>
      <c r="AF645" s="297"/>
      <c r="AG645" s="276" t="str">
        <f>VLOOKUP(A645,DataCv30!$Y$1:$BC$2027,24,FALSE)</f>
        <v>Cliente</v>
      </c>
      <c r="AH645" s="272" t="str">
        <f t="shared" si="10"/>
        <v>DDR4</v>
      </c>
      <c r="AI645" s="276">
        <v>4</v>
      </c>
      <c r="AJ645" s="276" t="s">
        <v>61</v>
      </c>
    </row>
    <row r="646" spans="1:36" x14ac:dyDescent="0.25">
      <c r="A646" s="299" t="s">
        <v>1521</v>
      </c>
      <c r="B646" s="297" t="s">
        <v>4476</v>
      </c>
      <c r="C646" s="297" t="s">
        <v>4511</v>
      </c>
      <c r="D646" s="297" t="s">
        <v>4747</v>
      </c>
      <c r="E646" s="297" t="s">
        <v>4909</v>
      </c>
      <c r="F646" s="297" t="s">
        <v>4513</v>
      </c>
      <c r="G646" s="297">
        <v>8</v>
      </c>
      <c r="H646" s="297" t="s">
        <v>4760</v>
      </c>
      <c r="I646" s="297"/>
      <c r="J646" s="297"/>
      <c r="K646" s="297" t="s">
        <v>4710</v>
      </c>
      <c r="L646" s="297"/>
      <c r="M646" s="297"/>
      <c r="N646" s="297" t="s">
        <v>4776</v>
      </c>
      <c r="O646" s="297"/>
      <c r="P646" s="297">
        <v>15.6</v>
      </c>
      <c r="Q646" s="297" t="s">
        <v>58</v>
      </c>
      <c r="R646" s="297"/>
      <c r="S646" s="297"/>
      <c r="T646" s="297"/>
      <c r="U646" s="297" t="s">
        <v>4678</v>
      </c>
      <c r="V646" s="297">
        <v>43423</v>
      </c>
      <c r="W646" s="298" t="s">
        <v>6542</v>
      </c>
      <c r="X646" s="297" t="s">
        <v>4520</v>
      </c>
      <c r="Y646" s="299" t="s">
        <v>1521</v>
      </c>
      <c r="Z646" s="297" t="s">
        <v>1517</v>
      </c>
      <c r="AA646" s="300">
        <v>44119</v>
      </c>
      <c r="AB646" s="297" t="s">
        <v>5024</v>
      </c>
      <c r="AC646" s="297" t="s">
        <v>4510</v>
      </c>
      <c r="AD646" s="297" t="s">
        <v>61</v>
      </c>
      <c r="AE646" s="297"/>
      <c r="AF646" s="297"/>
      <c r="AG646" s="276" t="str">
        <f>VLOOKUP(A646,DataCv30!$Y$1:$BC$2027,24,FALSE)</f>
        <v>Cliente</v>
      </c>
      <c r="AH646" s="272" t="str">
        <f t="shared" si="10"/>
        <v>DDR4</v>
      </c>
      <c r="AI646" s="276">
        <v>4</v>
      </c>
      <c r="AJ646" s="276" t="s">
        <v>61</v>
      </c>
    </row>
    <row r="647" spans="1:36" x14ac:dyDescent="0.25">
      <c r="A647" s="299" t="s">
        <v>1541</v>
      </c>
      <c r="B647" s="297" t="s">
        <v>4476</v>
      </c>
      <c r="C647" s="297" t="s">
        <v>4511</v>
      </c>
      <c r="D647" s="297" t="s">
        <v>4747</v>
      </c>
      <c r="E647" s="297" t="s">
        <v>4909</v>
      </c>
      <c r="F647" s="297" t="s">
        <v>4513</v>
      </c>
      <c r="G647" s="297">
        <v>8</v>
      </c>
      <c r="H647" s="297" t="s">
        <v>4760</v>
      </c>
      <c r="I647" s="297"/>
      <c r="J647" s="297"/>
      <c r="K647" s="297" t="s">
        <v>4710</v>
      </c>
      <c r="L647" s="297"/>
      <c r="M647" s="297"/>
      <c r="N647" s="297" t="s">
        <v>4776</v>
      </c>
      <c r="O647" s="297"/>
      <c r="P647" s="297">
        <v>15.6</v>
      </c>
      <c r="Q647" s="297" t="s">
        <v>58</v>
      </c>
      <c r="R647" s="297"/>
      <c r="S647" s="297"/>
      <c r="T647" s="297"/>
      <c r="U647" s="297" t="s">
        <v>4678</v>
      </c>
      <c r="V647" s="297">
        <v>43423</v>
      </c>
      <c r="W647" s="298" t="s">
        <v>8281</v>
      </c>
      <c r="X647" s="297" t="s">
        <v>4520</v>
      </c>
      <c r="Y647" s="299" t="s">
        <v>1541</v>
      </c>
      <c r="Z647" s="297" t="s">
        <v>2289</v>
      </c>
      <c r="AA647" s="300">
        <v>44133</v>
      </c>
      <c r="AB647" s="297" t="s">
        <v>11203</v>
      </c>
      <c r="AC647" s="297" t="s">
        <v>4510</v>
      </c>
      <c r="AD647" s="297" t="s">
        <v>61</v>
      </c>
      <c r="AE647" s="297"/>
      <c r="AF647" s="297"/>
      <c r="AG647" s="276" t="str">
        <f>VLOOKUP(A647,DataCv30!$Y$1:$BC$2027,24,FALSE)</f>
        <v>Cliente</v>
      </c>
      <c r="AH647" s="272" t="str">
        <f t="shared" si="10"/>
        <v>DDR4</v>
      </c>
      <c r="AI647" s="276">
        <v>4</v>
      </c>
      <c r="AJ647" s="276" t="s">
        <v>61</v>
      </c>
    </row>
    <row r="648" spans="1:36" x14ac:dyDescent="0.25">
      <c r="A648" s="299" t="s">
        <v>3127</v>
      </c>
      <c r="B648" s="297" t="s">
        <v>4476</v>
      </c>
      <c r="C648" s="297" t="s">
        <v>4511</v>
      </c>
      <c r="D648" s="297" t="s">
        <v>4747</v>
      </c>
      <c r="E648" s="297" t="s">
        <v>4909</v>
      </c>
      <c r="F648" s="297" t="s">
        <v>4513</v>
      </c>
      <c r="G648" s="297">
        <v>8</v>
      </c>
      <c r="H648" s="297" t="s">
        <v>4760</v>
      </c>
      <c r="I648" s="297"/>
      <c r="J648" s="297"/>
      <c r="K648" s="297" t="s">
        <v>4710</v>
      </c>
      <c r="L648" s="297"/>
      <c r="M648" s="297"/>
      <c r="N648" s="297" t="s">
        <v>4776</v>
      </c>
      <c r="O648" s="297"/>
      <c r="P648" s="297">
        <v>15.6</v>
      </c>
      <c r="Q648" s="297" t="s">
        <v>58</v>
      </c>
      <c r="R648" s="297"/>
      <c r="S648" s="297"/>
      <c r="T648" s="297"/>
      <c r="U648" s="297" t="s">
        <v>4678</v>
      </c>
      <c r="V648" s="297">
        <v>43423</v>
      </c>
      <c r="W648" s="298" t="s">
        <v>6544</v>
      </c>
      <c r="X648" s="297" t="s">
        <v>4520</v>
      </c>
      <c r="Y648" s="299" t="s">
        <v>3127</v>
      </c>
      <c r="Z648" s="297" t="s">
        <v>3054</v>
      </c>
      <c r="AA648" s="300">
        <v>44097</v>
      </c>
      <c r="AB648" s="297" t="s">
        <v>6545</v>
      </c>
      <c r="AC648" s="297" t="s">
        <v>4510</v>
      </c>
      <c r="AD648" s="297" t="s">
        <v>61</v>
      </c>
      <c r="AE648" s="297"/>
      <c r="AF648" s="297"/>
      <c r="AG648" s="276" t="str">
        <f>VLOOKUP(A648,DataCv30!$Y$1:$BC$2027,24,FALSE)</f>
        <v>Cliente</v>
      </c>
      <c r="AH648" s="272" t="str">
        <f t="shared" si="10"/>
        <v>DDR4</v>
      </c>
      <c r="AI648" s="276">
        <v>4</v>
      </c>
      <c r="AJ648" s="276" t="s">
        <v>61</v>
      </c>
    </row>
    <row r="649" spans="1:36" x14ac:dyDescent="0.25">
      <c r="A649" s="299" t="s">
        <v>1540</v>
      </c>
      <c r="B649" s="297" t="s">
        <v>4476</v>
      </c>
      <c r="C649" s="297" t="s">
        <v>4511</v>
      </c>
      <c r="D649" s="297" t="s">
        <v>4747</v>
      </c>
      <c r="E649" s="297" t="s">
        <v>4909</v>
      </c>
      <c r="F649" s="297" t="s">
        <v>4513</v>
      </c>
      <c r="G649" s="297">
        <v>8</v>
      </c>
      <c r="H649" s="297" t="s">
        <v>4760</v>
      </c>
      <c r="I649" s="297"/>
      <c r="J649" s="297"/>
      <c r="K649" s="297" t="s">
        <v>4710</v>
      </c>
      <c r="L649" s="297"/>
      <c r="M649" s="297"/>
      <c r="N649" s="297" t="s">
        <v>4776</v>
      </c>
      <c r="O649" s="297"/>
      <c r="P649" s="297">
        <v>15.6</v>
      </c>
      <c r="Q649" s="297" t="s">
        <v>58</v>
      </c>
      <c r="R649" s="297"/>
      <c r="S649" s="297"/>
      <c r="T649" s="297"/>
      <c r="U649" s="297" t="s">
        <v>4678</v>
      </c>
      <c r="V649" s="297">
        <v>43423</v>
      </c>
      <c r="W649" s="298" t="s">
        <v>6546</v>
      </c>
      <c r="X649" s="297" t="s">
        <v>4520</v>
      </c>
      <c r="Y649" s="299" t="s">
        <v>1540</v>
      </c>
      <c r="Z649" s="297" t="s">
        <v>1517</v>
      </c>
      <c r="AA649" s="300">
        <v>44103</v>
      </c>
      <c r="AB649" s="297" t="s">
        <v>6547</v>
      </c>
      <c r="AC649" s="297" t="s">
        <v>4510</v>
      </c>
      <c r="AD649" s="297" t="s">
        <v>61</v>
      </c>
      <c r="AE649" s="297"/>
      <c r="AF649" s="297"/>
      <c r="AG649" s="276" t="str">
        <f>VLOOKUP(A649,DataCv30!$Y$1:$BC$2027,24,FALSE)</f>
        <v>Cliente</v>
      </c>
      <c r="AH649" s="272" t="str">
        <f t="shared" si="10"/>
        <v>DDR4</v>
      </c>
      <c r="AI649" s="276">
        <v>4</v>
      </c>
      <c r="AJ649" s="276" t="s">
        <v>61</v>
      </c>
    </row>
    <row r="650" spans="1:36" x14ac:dyDescent="0.25">
      <c r="A650" s="299" t="s">
        <v>1530</v>
      </c>
      <c r="B650" s="297" t="s">
        <v>4476</v>
      </c>
      <c r="C650" s="297" t="s">
        <v>4511</v>
      </c>
      <c r="D650" s="297" t="s">
        <v>4747</v>
      </c>
      <c r="E650" s="297" t="s">
        <v>4909</v>
      </c>
      <c r="F650" s="297" t="s">
        <v>4513</v>
      </c>
      <c r="G650" s="297">
        <v>8</v>
      </c>
      <c r="H650" s="297" t="s">
        <v>4760</v>
      </c>
      <c r="I650" s="297"/>
      <c r="J650" s="297"/>
      <c r="K650" s="297" t="s">
        <v>4710</v>
      </c>
      <c r="L650" s="297"/>
      <c r="M650" s="297"/>
      <c r="N650" s="297" t="s">
        <v>4776</v>
      </c>
      <c r="O650" s="297"/>
      <c r="P650" s="297">
        <v>15.6</v>
      </c>
      <c r="Q650" s="297" t="s">
        <v>58</v>
      </c>
      <c r="R650" s="297"/>
      <c r="S650" s="297"/>
      <c r="T650" s="297"/>
      <c r="U650" s="297" t="s">
        <v>4678</v>
      </c>
      <c r="V650" s="297">
        <v>43423</v>
      </c>
      <c r="W650" s="298" t="s">
        <v>6548</v>
      </c>
      <c r="X650" s="297" t="s">
        <v>4520</v>
      </c>
      <c r="Y650" s="299" t="s">
        <v>1530</v>
      </c>
      <c r="Z650" s="297" t="s">
        <v>1517</v>
      </c>
      <c r="AA650" s="300">
        <v>44084</v>
      </c>
      <c r="AB650" s="297" t="s">
        <v>6198</v>
      </c>
      <c r="AC650" s="297" t="s">
        <v>4510</v>
      </c>
      <c r="AD650" s="297" t="s">
        <v>61</v>
      </c>
      <c r="AE650" s="297"/>
      <c r="AF650" s="297"/>
      <c r="AG650" s="276" t="str">
        <f>VLOOKUP(A650,DataCv30!$Y$1:$BC$2027,24,FALSE)</f>
        <v>Cliente</v>
      </c>
      <c r="AH650" s="272" t="str">
        <f t="shared" si="10"/>
        <v>DDR4</v>
      </c>
      <c r="AI650" s="276">
        <v>4</v>
      </c>
      <c r="AJ650" s="276" t="s">
        <v>61</v>
      </c>
    </row>
    <row r="651" spans="1:36" x14ac:dyDescent="0.25">
      <c r="A651" s="299" t="s">
        <v>1531</v>
      </c>
      <c r="B651" s="297" t="s">
        <v>4476</v>
      </c>
      <c r="C651" s="297" t="s">
        <v>4511</v>
      </c>
      <c r="D651" s="297" t="s">
        <v>4747</v>
      </c>
      <c r="E651" s="297" t="s">
        <v>4909</v>
      </c>
      <c r="F651" s="297" t="s">
        <v>4513</v>
      </c>
      <c r="G651" s="297">
        <v>8</v>
      </c>
      <c r="H651" s="297" t="s">
        <v>4760</v>
      </c>
      <c r="I651" s="297"/>
      <c r="J651" s="297"/>
      <c r="K651" s="297" t="s">
        <v>4710</v>
      </c>
      <c r="L651" s="297"/>
      <c r="M651" s="297"/>
      <c r="N651" s="297" t="s">
        <v>4776</v>
      </c>
      <c r="O651" s="297"/>
      <c r="P651" s="297">
        <v>15.6</v>
      </c>
      <c r="Q651" s="297" t="s">
        <v>58</v>
      </c>
      <c r="R651" s="297"/>
      <c r="S651" s="297"/>
      <c r="T651" s="297"/>
      <c r="U651" s="297" t="s">
        <v>4678</v>
      </c>
      <c r="V651" s="297">
        <v>43423</v>
      </c>
      <c r="W651" s="298" t="s">
        <v>6549</v>
      </c>
      <c r="X651" s="297" t="s">
        <v>4520</v>
      </c>
      <c r="Y651" s="299" t="s">
        <v>1531</v>
      </c>
      <c r="Z651" s="297" t="s">
        <v>1517</v>
      </c>
      <c r="AA651" s="300">
        <v>44084</v>
      </c>
      <c r="AB651" s="297" t="s">
        <v>6198</v>
      </c>
      <c r="AC651" s="297" t="s">
        <v>4510</v>
      </c>
      <c r="AD651" s="297" t="s">
        <v>61</v>
      </c>
      <c r="AE651" s="297"/>
      <c r="AF651" s="297"/>
      <c r="AG651" s="276" t="str">
        <f>VLOOKUP(A651,DataCv30!$Y$1:$BC$2027,24,FALSE)</f>
        <v>Cliente</v>
      </c>
      <c r="AH651" s="272" t="str">
        <f t="shared" si="10"/>
        <v>DDR4</v>
      </c>
      <c r="AI651" s="276">
        <v>4</v>
      </c>
      <c r="AJ651" s="276" t="s">
        <v>61</v>
      </c>
    </row>
    <row r="652" spans="1:36" x14ac:dyDescent="0.25">
      <c r="A652" s="299" t="s">
        <v>2159</v>
      </c>
      <c r="B652" s="297" t="s">
        <v>4476</v>
      </c>
      <c r="C652" s="297" t="s">
        <v>4511</v>
      </c>
      <c r="D652" s="297" t="s">
        <v>4899</v>
      </c>
      <c r="E652" s="297" t="s">
        <v>4843</v>
      </c>
      <c r="F652" s="297" t="s">
        <v>4505</v>
      </c>
      <c r="G652" s="297">
        <v>7</v>
      </c>
      <c r="H652" s="297" t="s">
        <v>5511</v>
      </c>
      <c r="I652" s="297"/>
      <c r="J652" s="297"/>
      <c r="K652" s="297" t="s">
        <v>4710</v>
      </c>
      <c r="L652" s="297"/>
      <c r="M652" s="297"/>
      <c r="N652" s="297"/>
      <c r="O652" s="297"/>
      <c r="P652" s="297">
        <v>14</v>
      </c>
      <c r="Q652" s="297"/>
      <c r="R652" s="297"/>
      <c r="S652" s="297"/>
      <c r="T652" s="297"/>
      <c r="U652" s="297" t="s">
        <v>6552</v>
      </c>
      <c r="V652" s="297">
        <v>43430</v>
      </c>
      <c r="W652" s="298" t="s">
        <v>6553</v>
      </c>
      <c r="X652" s="297" t="s">
        <v>4520</v>
      </c>
      <c r="Y652" s="299" t="s">
        <v>2159</v>
      </c>
      <c r="Z652" s="297" t="s">
        <v>2061</v>
      </c>
      <c r="AA652" s="300">
        <v>43620</v>
      </c>
      <c r="AB652" s="297" t="s">
        <v>5466</v>
      </c>
      <c r="AC652" s="297" t="s">
        <v>4510</v>
      </c>
      <c r="AD652" s="297" t="s">
        <v>61</v>
      </c>
      <c r="AE652" s="297"/>
      <c r="AF652" s="297"/>
      <c r="AG652" s="276" t="str">
        <f>VLOOKUP(A652,DataCv30!$Y$1:$BC$2027,24,FALSE)</f>
        <v>Cliente</v>
      </c>
      <c r="AH652" s="272" t="str">
        <f t="shared" si="10"/>
        <v>DDR4</v>
      </c>
      <c r="AI652" s="276">
        <v>4</v>
      </c>
      <c r="AJ652" s="276" t="s">
        <v>61</v>
      </c>
    </row>
    <row r="653" spans="1:36" x14ac:dyDescent="0.25">
      <c r="A653" s="299" t="s">
        <v>4084</v>
      </c>
      <c r="B653" s="297" t="s">
        <v>4476</v>
      </c>
      <c r="C653" s="297" t="s">
        <v>4538</v>
      </c>
      <c r="D653" s="297" t="s">
        <v>4624</v>
      </c>
      <c r="E653" s="297" t="s">
        <v>4625</v>
      </c>
      <c r="F653" s="297" t="s">
        <v>4505</v>
      </c>
      <c r="G653" s="297">
        <v>8</v>
      </c>
      <c r="H653" s="297" t="s">
        <v>4760</v>
      </c>
      <c r="I653" s="297"/>
      <c r="J653" s="297"/>
      <c r="K653" s="297" t="s">
        <v>4710</v>
      </c>
      <c r="L653" s="297"/>
      <c r="M653" s="297"/>
      <c r="N653" s="297"/>
      <c r="O653" s="297"/>
      <c r="P653" s="297">
        <v>15.6</v>
      </c>
      <c r="Q653" s="297" t="s">
        <v>58</v>
      </c>
      <c r="R653" s="297"/>
      <c r="S653" s="297"/>
      <c r="T653" s="297"/>
      <c r="U653" s="297" t="s">
        <v>4521</v>
      </c>
      <c r="V653" s="297">
        <v>43470</v>
      </c>
      <c r="W653" s="298" t="s">
        <v>6555</v>
      </c>
      <c r="X653" s="297" t="s">
        <v>4520</v>
      </c>
      <c r="Y653" s="299" t="s">
        <v>4084</v>
      </c>
      <c r="Z653" s="297" t="s">
        <v>4026</v>
      </c>
      <c r="AA653" s="300">
        <v>43535</v>
      </c>
      <c r="AB653" s="297" t="s">
        <v>6556</v>
      </c>
      <c r="AC653" s="297" t="s">
        <v>4510</v>
      </c>
      <c r="AD653" s="297" t="s">
        <v>61</v>
      </c>
      <c r="AE653" s="297"/>
      <c r="AF653" s="297"/>
      <c r="AG653" s="276" t="str">
        <f>VLOOKUP(A653,DataCv30!$Y$1:$BC$2027,24,FALSE)</f>
        <v>Cliente</v>
      </c>
      <c r="AH653" s="272" t="str">
        <f t="shared" si="10"/>
        <v>DDR4</v>
      </c>
      <c r="AI653" s="276">
        <v>4</v>
      </c>
      <c r="AJ653" s="276" t="s">
        <v>61</v>
      </c>
    </row>
    <row r="654" spans="1:36" x14ac:dyDescent="0.25">
      <c r="A654" s="299" t="s">
        <v>4085</v>
      </c>
      <c r="B654" s="297" t="s">
        <v>4476</v>
      </c>
      <c r="C654" s="297" t="s">
        <v>4538</v>
      </c>
      <c r="D654" s="297" t="s">
        <v>4624</v>
      </c>
      <c r="E654" s="297" t="s">
        <v>4625</v>
      </c>
      <c r="F654" s="297" t="s">
        <v>4505</v>
      </c>
      <c r="G654" s="297">
        <v>8</v>
      </c>
      <c r="H654" s="297" t="s">
        <v>4760</v>
      </c>
      <c r="I654" s="297"/>
      <c r="J654" s="297"/>
      <c r="K654" s="297" t="s">
        <v>4710</v>
      </c>
      <c r="L654" s="297"/>
      <c r="M654" s="297"/>
      <c r="N654" s="297"/>
      <c r="O654" s="297"/>
      <c r="P654" s="297">
        <v>15.6</v>
      </c>
      <c r="Q654" s="297" t="s">
        <v>58</v>
      </c>
      <c r="R654" s="297"/>
      <c r="S654" s="297"/>
      <c r="T654" s="297"/>
      <c r="U654" s="297" t="s">
        <v>4521</v>
      </c>
      <c r="V654" s="297">
        <v>43470</v>
      </c>
      <c r="W654" s="298" t="s">
        <v>6557</v>
      </c>
      <c r="X654" s="297" t="s">
        <v>4520</v>
      </c>
      <c r="Y654" s="299" t="s">
        <v>4085</v>
      </c>
      <c r="Z654" s="297" t="s">
        <v>4026</v>
      </c>
      <c r="AA654" s="300">
        <v>43535</v>
      </c>
      <c r="AB654" s="297" t="s">
        <v>6556</v>
      </c>
      <c r="AC654" s="297" t="s">
        <v>4510</v>
      </c>
      <c r="AD654" s="297" t="s">
        <v>61</v>
      </c>
      <c r="AE654" s="297"/>
      <c r="AF654" s="297"/>
      <c r="AG654" s="276" t="str">
        <f>VLOOKUP(A654,DataCv30!$Y$1:$BC$2027,24,FALSE)</f>
        <v>Cliente</v>
      </c>
      <c r="AH654" s="272" t="str">
        <f t="shared" si="10"/>
        <v>DDR4</v>
      </c>
      <c r="AI654" s="276">
        <v>4</v>
      </c>
      <c r="AJ654" s="276" t="s">
        <v>61</v>
      </c>
    </row>
    <row r="655" spans="1:36" x14ac:dyDescent="0.25">
      <c r="A655" s="299" t="s">
        <v>192</v>
      </c>
      <c r="B655" s="297" t="s">
        <v>4476</v>
      </c>
      <c r="C655" s="297" t="s">
        <v>4538</v>
      </c>
      <c r="D655" s="297" t="s">
        <v>4624</v>
      </c>
      <c r="E655" s="297" t="s">
        <v>4625</v>
      </c>
      <c r="F655" s="297" t="s">
        <v>4922</v>
      </c>
      <c r="G655" s="297">
        <v>8</v>
      </c>
      <c r="H655" s="297" t="s">
        <v>4760</v>
      </c>
      <c r="I655" s="297"/>
      <c r="J655" s="297"/>
      <c r="K655" s="297" t="s">
        <v>4710</v>
      </c>
      <c r="L655" s="297"/>
      <c r="M655" s="297"/>
      <c r="N655" s="297"/>
      <c r="O655" s="297"/>
      <c r="P655" s="297">
        <v>15.6</v>
      </c>
      <c r="Q655" s="297" t="s">
        <v>58</v>
      </c>
      <c r="R655" s="297"/>
      <c r="S655" s="297"/>
      <c r="T655" s="297"/>
      <c r="U655" s="297" t="s">
        <v>4521</v>
      </c>
      <c r="V655" s="297">
        <v>43470</v>
      </c>
      <c r="W655" s="298" t="s">
        <v>6558</v>
      </c>
      <c r="X655" s="297" t="s">
        <v>4520</v>
      </c>
      <c r="Y655" s="299" t="s">
        <v>192</v>
      </c>
      <c r="Z655" s="297" t="s">
        <v>144</v>
      </c>
      <c r="AA655" s="300">
        <v>44118</v>
      </c>
      <c r="AB655" s="297" t="s">
        <v>6102</v>
      </c>
      <c r="AC655" s="297" t="s">
        <v>4510</v>
      </c>
      <c r="AD655" s="297" t="s">
        <v>61</v>
      </c>
      <c r="AE655" s="297"/>
      <c r="AF655" s="297"/>
      <c r="AG655" s="276" t="str">
        <f>VLOOKUP(A655,DataCv30!$Y$1:$BC$2027,24,FALSE)</f>
        <v>Cliente</v>
      </c>
      <c r="AH655" s="272" t="str">
        <f t="shared" si="10"/>
        <v>DDR4</v>
      </c>
      <c r="AI655" s="276">
        <v>4</v>
      </c>
      <c r="AJ655" s="276" t="s">
        <v>61</v>
      </c>
    </row>
    <row r="656" spans="1:36" x14ac:dyDescent="0.25">
      <c r="A656" s="299" t="s">
        <v>1580</v>
      </c>
      <c r="B656" s="297" t="s">
        <v>4476</v>
      </c>
      <c r="C656" s="297" t="s">
        <v>4538</v>
      </c>
      <c r="D656" s="297" t="s">
        <v>4624</v>
      </c>
      <c r="E656" s="297" t="s">
        <v>4625</v>
      </c>
      <c r="F656" s="297" t="s">
        <v>4922</v>
      </c>
      <c r="G656" s="297">
        <v>8</v>
      </c>
      <c r="H656" s="297" t="s">
        <v>4760</v>
      </c>
      <c r="I656" s="297"/>
      <c r="J656" s="297"/>
      <c r="K656" s="297" t="s">
        <v>4710</v>
      </c>
      <c r="L656" s="297"/>
      <c r="M656" s="297"/>
      <c r="N656" s="297"/>
      <c r="O656" s="297"/>
      <c r="P656" s="297">
        <v>15.6</v>
      </c>
      <c r="Q656" s="297" t="s">
        <v>58</v>
      </c>
      <c r="R656" s="297"/>
      <c r="S656" s="297"/>
      <c r="T656" s="297"/>
      <c r="U656" s="297" t="s">
        <v>4521</v>
      </c>
      <c r="V656" s="297">
        <v>43470</v>
      </c>
      <c r="W656" s="298" t="s">
        <v>6560</v>
      </c>
      <c r="X656" s="297" t="s">
        <v>4520</v>
      </c>
      <c r="Y656" s="299" t="s">
        <v>1580</v>
      </c>
      <c r="Z656" s="297" t="s">
        <v>1545</v>
      </c>
      <c r="AA656" s="300">
        <v>44021</v>
      </c>
      <c r="AB656" s="297" t="s">
        <v>6561</v>
      </c>
      <c r="AC656" s="297" t="s">
        <v>4510</v>
      </c>
      <c r="AD656" s="297" t="s">
        <v>61</v>
      </c>
      <c r="AE656" s="297"/>
      <c r="AF656" s="297"/>
      <c r="AG656" s="276" t="str">
        <f>VLOOKUP(A656,DataCv30!$Y$1:$BC$2027,24,FALSE)</f>
        <v>Cliente</v>
      </c>
      <c r="AH656" s="272" t="str">
        <f t="shared" si="10"/>
        <v>DDR4</v>
      </c>
      <c r="AI656" s="276">
        <v>4</v>
      </c>
      <c r="AJ656" s="276" t="s">
        <v>61</v>
      </c>
    </row>
    <row r="657" spans="1:36" x14ac:dyDescent="0.25">
      <c r="A657" s="299" t="s">
        <v>2785</v>
      </c>
      <c r="B657" s="297" t="s">
        <v>4476</v>
      </c>
      <c r="C657" s="297" t="s">
        <v>4538</v>
      </c>
      <c r="D657" s="297" t="s">
        <v>4624</v>
      </c>
      <c r="E657" s="297" t="s">
        <v>4625</v>
      </c>
      <c r="F657" s="297" t="s">
        <v>4922</v>
      </c>
      <c r="G657" s="297">
        <v>8</v>
      </c>
      <c r="H657" s="297" t="s">
        <v>4760</v>
      </c>
      <c r="I657" s="297"/>
      <c r="J657" s="297"/>
      <c r="K657" s="297" t="s">
        <v>4710</v>
      </c>
      <c r="L657" s="297"/>
      <c r="M657" s="297"/>
      <c r="N657" s="297"/>
      <c r="O657" s="297"/>
      <c r="P657" s="297">
        <v>15.6</v>
      </c>
      <c r="Q657" s="297" t="s">
        <v>58</v>
      </c>
      <c r="R657" s="297"/>
      <c r="S657" s="297"/>
      <c r="T657" s="297"/>
      <c r="U657" s="297" t="s">
        <v>4521</v>
      </c>
      <c r="V657" s="297">
        <v>43470</v>
      </c>
      <c r="W657" s="298" t="s">
        <v>6562</v>
      </c>
      <c r="X657" s="297" t="s">
        <v>4520</v>
      </c>
      <c r="Y657" s="299" t="s">
        <v>2785</v>
      </c>
      <c r="Z657" s="297" t="s">
        <v>2759</v>
      </c>
      <c r="AA657" s="300">
        <v>43902</v>
      </c>
      <c r="AB657" s="297" t="s">
        <v>6563</v>
      </c>
      <c r="AC657" s="297" t="s">
        <v>4510</v>
      </c>
      <c r="AD657" s="297" t="s">
        <v>61</v>
      </c>
      <c r="AE657" s="297"/>
      <c r="AF657" s="297"/>
      <c r="AG657" s="276" t="str">
        <f>VLOOKUP(A657,DataCv30!$Y$1:$BC$2027,24,FALSE)</f>
        <v>Cliente</v>
      </c>
      <c r="AH657" s="272" t="str">
        <f t="shared" si="10"/>
        <v>DDR4</v>
      </c>
      <c r="AI657" s="276">
        <v>4</v>
      </c>
      <c r="AJ657" s="276" t="s">
        <v>61</v>
      </c>
    </row>
    <row r="658" spans="1:36" x14ac:dyDescent="0.25">
      <c r="A658" s="299" t="s">
        <v>162</v>
      </c>
      <c r="B658" s="297" t="s">
        <v>4476</v>
      </c>
      <c r="C658" s="297" t="s">
        <v>4538</v>
      </c>
      <c r="D658" s="297" t="s">
        <v>4624</v>
      </c>
      <c r="E658" s="297" t="s">
        <v>4625</v>
      </c>
      <c r="F658" s="297" t="s">
        <v>4922</v>
      </c>
      <c r="G658" s="297">
        <v>8</v>
      </c>
      <c r="H658" s="297" t="s">
        <v>4760</v>
      </c>
      <c r="I658" s="297"/>
      <c r="J658" s="297"/>
      <c r="K658" s="297" t="s">
        <v>4710</v>
      </c>
      <c r="L658" s="297"/>
      <c r="M658" s="297"/>
      <c r="N658" s="297"/>
      <c r="O658" s="297"/>
      <c r="P658" s="297">
        <v>15.6</v>
      </c>
      <c r="Q658" s="297" t="s">
        <v>58</v>
      </c>
      <c r="R658" s="297"/>
      <c r="S658" s="297"/>
      <c r="T658" s="297"/>
      <c r="U658" s="297" t="s">
        <v>4521</v>
      </c>
      <c r="V658" s="297">
        <v>43470</v>
      </c>
      <c r="W658" s="298" t="s">
        <v>6565</v>
      </c>
      <c r="X658" s="297" t="s">
        <v>4520</v>
      </c>
      <c r="Y658" s="299" t="s">
        <v>162</v>
      </c>
      <c r="Z658" s="297" t="s">
        <v>144</v>
      </c>
      <c r="AA658" s="300">
        <v>44100</v>
      </c>
      <c r="AB658" s="297" t="s">
        <v>6566</v>
      </c>
      <c r="AC658" s="297" t="s">
        <v>4510</v>
      </c>
      <c r="AD658" s="297" t="s">
        <v>61</v>
      </c>
      <c r="AE658" s="297"/>
      <c r="AF658" s="297"/>
      <c r="AG658" s="276" t="str">
        <f>VLOOKUP(A658,DataCv30!$Y$1:$BC$2027,24,FALSE)</f>
        <v>Cliente</v>
      </c>
      <c r="AH658" s="272" t="str">
        <f t="shared" si="10"/>
        <v>DDR4</v>
      </c>
      <c r="AI658" s="276">
        <v>4</v>
      </c>
      <c r="AJ658" s="276" t="s">
        <v>61</v>
      </c>
    </row>
    <row r="659" spans="1:36" x14ac:dyDescent="0.25">
      <c r="A659" s="299" t="s">
        <v>354</v>
      </c>
      <c r="B659" s="297" t="s">
        <v>4476</v>
      </c>
      <c r="C659" s="297" t="s">
        <v>4511</v>
      </c>
      <c r="D659" s="297" t="s">
        <v>4736</v>
      </c>
      <c r="E659" s="297" t="s">
        <v>6575</v>
      </c>
      <c r="F659" s="297" t="s">
        <v>4505</v>
      </c>
      <c r="G659" s="297">
        <v>7</v>
      </c>
      <c r="H659" s="297" t="s">
        <v>5511</v>
      </c>
      <c r="I659" s="297"/>
      <c r="J659" s="297"/>
      <c r="K659" s="297" t="s">
        <v>4710</v>
      </c>
      <c r="L659" s="297"/>
      <c r="M659" s="297"/>
      <c r="N659" s="297"/>
      <c r="O659" s="297"/>
      <c r="P659" s="297">
        <v>14</v>
      </c>
      <c r="Q659" s="297"/>
      <c r="R659" s="297"/>
      <c r="S659" s="297"/>
      <c r="T659" s="297"/>
      <c r="U659" s="297" t="s">
        <v>4955</v>
      </c>
      <c r="V659" s="297">
        <v>43475</v>
      </c>
      <c r="W659" s="298" t="s">
        <v>6576</v>
      </c>
      <c r="X659" s="297" t="s">
        <v>4520</v>
      </c>
      <c r="Y659" s="299" t="s">
        <v>354</v>
      </c>
      <c r="Z659" s="297" t="s">
        <v>302</v>
      </c>
      <c r="AA659" s="300">
        <v>43938</v>
      </c>
      <c r="AB659" s="297" t="s">
        <v>6577</v>
      </c>
      <c r="AC659" s="297" t="s">
        <v>4510</v>
      </c>
      <c r="AD659" s="297" t="s">
        <v>61</v>
      </c>
      <c r="AE659" s="297"/>
      <c r="AF659" s="297"/>
      <c r="AG659" s="276" t="str">
        <f>VLOOKUP(A659,DataCv30!$Y$1:$BC$2027,24,FALSE)</f>
        <v>Cliente</v>
      </c>
      <c r="AH659" s="272" t="str">
        <f t="shared" si="10"/>
        <v>DDR4</v>
      </c>
      <c r="AI659" s="276">
        <v>4</v>
      </c>
      <c r="AJ659" s="276" t="s">
        <v>61</v>
      </c>
    </row>
    <row r="660" spans="1:36" x14ac:dyDescent="0.25">
      <c r="A660" s="299" t="s">
        <v>2163</v>
      </c>
      <c r="B660" s="297" t="s">
        <v>4476</v>
      </c>
      <c r="C660" s="297" t="s">
        <v>4511</v>
      </c>
      <c r="D660" s="297" t="s">
        <v>6578</v>
      </c>
      <c r="E660" s="297" t="s">
        <v>4843</v>
      </c>
      <c r="F660" s="297" t="s">
        <v>4505</v>
      </c>
      <c r="G660" s="297">
        <v>8</v>
      </c>
      <c r="H660" s="297" t="s">
        <v>4760</v>
      </c>
      <c r="I660" s="297"/>
      <c r="J660" s="297"/>
      <c r="K660" s="297" t="s">
        <v>4710</v>
      </c>
      <c r="L660" s="297"/>
      <c r="M660" s="297"/>
      <c r="N660" s="297"/>
      <c r="O660" s="297"/>
      <c r="P660" s="297">
        <v>14</v>
      </c>
      <c r="Q660" s="297" t="s">
        <v>58</v>
      </c>
      <c r="R660" s="297"/>
      <c r="S660" s="297"/>
      <c r="T660" s="297"/>
      <c r="U660" s="297" t="s">
        <v>4955</v>
      </c>
      <c r="V660" s="297">
        <v>43476</v>
      </c>
      <c r="W660" s="298" t="s">
        <v>6579</v>
      </c>
      <c r="X660" s="297" t="s">
        <v>4520</v>
      </c>
      <c r="Y660" s="299" t="s">
        <v>2163</v>
      </c>
      <c r="Z660" s="297" t="s">
        <v>2061</v>
      </c>
      <c r="AA660" s="300">
        <v>44113</v>
      </c>
      <c r="AB660" s="297" t="s">
        <v>6580</v>
      </c>
      <c r="AC660" s="297" t="s">
        <v>4510</v>
      </c>
      <c r="AD660" s="297" t="s">
        <v>61</v>
      </c>
      <c r="AE660" s="297"/>
      <c r="AF660" s="297"/>
      <c r="AG660" s="276" t="str">
        <f>VLOOKUP(A660,DataCv30!$Y$1:$BC$2027,24,FALSE)</f>
        <v>Cliente</v>
      </c>
      <c r="AH660" s="272" t="str">
        <f t="shared" si="10"/>
        <v>DDR4</v>
      </c>
      <c r="AI660" s="276">
        <v>4</v>
      </c>
      <c r="AJ660" s="276" t="s">
        <v>61</v>
      </c>
    </row>
    <row r="661" spans="1:36" x14ac:dyDescent="0.25">
      <c r="A661" s="299" t="s">
        <v>3773</v>
      </c>
      <c r="B661" s="297" t="s">
        <v>4476</v>
      </c>
      <c r="C661" s="297" t="s">
        <v>4511</v>
      </c>
      <c r="D661" s="297" t="s">
        <v>6578</v>
      </c>
      <c r="E661" s="297" t="s">
        <v>4843</v>
      </c>
      <c r="F661" s="297" t="s">
        <v>4505</v>
      </c>
      <c r="G661" s="297">
        <v>8</v>
      </c>
      <c r="H661" s="297" t="s">
        <v>4760</v>
      </c>
      <c r="I661" s="297"/>
      <c r="J661" s="297"/>
      <c r="K661" s="297" t="s">
        <v>4710</v>
      </c>
      <c r="L661" s="297"/>
      <c r="M661" s="297"/>
      <c r="N661" s="297"/>
      <c r="O661" s="297"/>
      <c r="P661" s="297">
        <v>14</v>
      </c>
      <c r="Q661" s="297" t="s">
        <v>58</v>
      </c>
      <c r="R661" s="297"/>
      <c r="S661" s="297"/>
      <c r="T661" s="297"/>
      <c r="U661" s="297" t="s">
        <v>4955</v>
      </c>
      <c r="V661" s="297">
        <v>43476</v>
      </c>
      <c r="W661" s="298" t="s">
        <v>6581</v>
      </c>
      <c r="X661" s="297" t="s">
        <v>4520</v>
      </c>
      <c r="Y661" s="299" t="s">
        <v>3773</v>
      </c>
      <c r="Z661" s="297" t="s">
        <v>3742</v>
      </c>
      <c r="AA661" s="300">
        <v>44009</v>
      </c>
      <c r="AB661" s="297" t="s">
        <v>4599</v>
      </c>
      <c r="AC661" s="297" t="s">
        <v>4510</v>
      </c>
      <c r="AD661" s="297" t="s">
        <v>61</v>
      </c>
      <c r="AE661" s="297"/>
      <c r="AF661" s="297"/>
      <c r="AG661" s="276" t="str">
        <f>VLOOKUP(A661,DataCv30!$Y$1:$BC$2027,24,FALSE)</f>
        <v>Cliente</v>
      </c>
      <c r="AH661" s="272" t="str">
        <f t="shared" si="10"/>
        <v>DDR4</v>
      </c>
      <c r="AI661" s="276">
        <v>4</v>
      </c>
      <c r="AJ661" s="276" t="s">
        <v>61</v>
      </c>
    </row>
    <row r="662" spans="1:36" x14ac:dyDescent="0.25">
      <c r="A662" s="299" t="s">
        <v>2359</v>
      </c>
      <c r="B662" s="297" t="s">
        <v>4476</v>
      </c>
      <c r="C662" s="297" t="s">
        <v>4511</v>
      </c>
      <c r="D662" s="297" t="s">
        <v>6578</v>
      </c>
      <c r="E662" s="297" t="s">
        <v>4843</v>
      </c>
      <c r="F662" s="297" t="s">
        <v>4505</v>
      </c>
      <c r="G662" s="297">
        <v>8</v>
      </c>
      <c r="H662" s="297" t="s">
        <v>4760</v>
      </c>
      <c r="I662" s="297"/>
      <c r="J662" s="297"/>
      <c r="K662" s="297" t="s">
        <v>4710</v>
      </c>
      <c r="L662" s="297"/>
      <c r="M662" s="297"/>
      <c r="N662" s="297"/>
      <c r="O662" s="297"/>
      <c r="P662" s="297">
        <v>14</v>
      </c>
      <c r="Q662" s="297" t="s">
        <v>58</v>
      </c>
      <c r="R662" s="297"/>
      <c r="S662" s="297"/>
      <c r="T662" s="297"/>
      <c r="U662" s="297" t="s">
        <v>4955</v>
      </c>
      <c r="V662" s="297">
        <v>43476</v>
      </c>
      <c r="W662" s="298" t="s">
        <v>6582</v>
      </c>
      <c r="X662" s="297" t="s">
        <v>4520</v>
      </c>
      <c r="Y662" s="299" t="s">
        <v>2359</v>
      </c>
      <c r="Z662" s="297" t="s">
        <v>2289</v>
      </c>
      <c r="AA662" s="300">
        <v>43886</v>
      </c>
      <c r="AB662" s="297" t="s">
        <v>6583</v>
      </c>
      <c r="AC662" s="297" t="s">
        <v>4510</v>
      </c>
      <c r="AD662" s="297" t="s">
        <v>61</v>
      </c>
      <c r="AE662" s="297"/>
      <c r="AF662" s="297"/>
      <c r="AG662" s="276" t="str">
        <f>VLOOKUP(A662,DataCv30!$Y$1:$BC$2027,24,FALSE)</f>
        <v>Cliente</v>
      </c>
      <c r="AH662" s="272" t="str">
        <f t="shared" si="10"/>
        <v>DDR4</v>
      </c>
      <c r="AI662" s="276">
        <v>4</v>
      </c>
      <c r="AJ662" s="276" t="s">
        <v>61</v>
      </c>
    </row>
    <row r="663" spans="1:36" x14ac:dyDescent="0.25">
      <c r="A663" s="299" t="s">
        <v>2765</v>
      </c>
      <c r="B663" s="297" t="s">
        <v>4476</v>
      </c>
      <c r="C663" s="297" t="s">
        <v>4511</v>
      </c>
      <c r="D663" s="297" t="s">
        <v>6578</v>
      </c>
      <c r="E663" s="297" t="s">
        <v>4843</v>
      </c>
      <c r="F663" s="297" t="s">
        <v>4505</v>
      </c>
      <c r="G663" s="297">
        <v>8</v>
      </c>
      <c r="H663" s="297" t="s">
        <v>4760</v>
      </c>
      <c r="I663" s="297"/>
      <c r="J663" s="297"/>
      <c r="K663" s="297" t="s">
        <v>4710</v>
      </c>
      <c r="L663" s="297"/>
      <c r="M663" s="297"/>
      <c r="N663" s="297"/>
      <c r="O663" s="297"/>
      <c r="P663" s="297">
        <v>14</v>
      </c>
      <c r="Q663" s="297" t="s">
        <v>58</v>
      </c>
      <c r="R663" s="297"/>
      <c r="S663" s="297"/>
      <c r="T663" s="297"/>
      <c r="U663" s="297" t="s">
        <v>4955</v>
      </c>
      <c r="V663" s="297">
        <v>43476</v>
      </c>
      <c r="W663" s="298" t="s">
        <v>6584</v>
      </c>
      <c r="X663" s="297" t="s">
        <v>4520</v>
      </c>
      <c r="Y663" s="299" t="s">
        <v>2765</v>
      </c>
      <c r="Z663" s="297" t="s">
        <v>2759</v>
      </c>
      <c r="AA663" s="300">
        <v>43959</v>
      </c>
      <c r="AB663" s="297" t="s">
        <v>5440</v>
      </c>
      <c r="AC663" s="297" t="s">
        <v>4510</v>
      </c>
      <c r="AD663" s="297" t="s">
        <v>61</v>
      </c>
      <c r="AE663" s="297"/>
      <c r="AF663" s="297"/>
      <c r="AG663" s="276" t="str">
        <f>VLOOKUP(A663,DataCv30!$Y$1:$BC$2027,24,FALSE)</f>
        <v>Cliente</v>
      </c>
      <c r="AH663" s="272" t="str">
        <f t="shared" si="10"/>
        <v>DDR4</v>
      </c>
      <c r="AI663" s="276">
        <v>4</v>
      </c>
      <c r="AJ663" s="276" t="s">
        <v>61</v>
      </c>
    </row>
    <row r="664" spans="1:36" x14ac:dyDescent="0.25">
      <c r="A664" s="299" t="s">
        <v>414</v>
      </c>
      <c r="B664" s="297" t="s">
        <v>4476</v>
      </c>
      <c r="C664" s="297" t="s">
        <v>4511</v>
      </c>
      <c r="D664" s="297" t="s">
        <v>6578</v>
      </c>
      <c r="E664" s="297" t="s">
        <v>4843</v>
      </c>
      <c r="F664" s="297" t="s">
        <v>4505</v>
      </c>
      <c r="G664" s="297">
        <v>8</v>
      </c>
      <c r="H664" s="297" t="s">
        <v>4760</v>
      </c>
      <c r="I664" s="297"/>
      <c r="J664" s="297"/>
      <c r="K664" s="297" t="s">
        <v>4710</v>
      </c>
      <c r="L664" s="297"/>
      <c r="M664" s="297"/>
      <c r="N664" s="297"/>
      <c r="O664" s="297"/>
      <c r="P664" s="297">
        <v>14</v>
      </c>
      <c r="Q664" s="297" t="s">
        <v>58</v>
      </c>
      <c r="R664" s="297"/>
      <c r="S664" s="297"/>
      <c r="T664" s="297"/>
      <c r="U664" s="297" t="s">
        <v>4955</v>
      </c>
      <c r="V664" s="297">
        <v>43476</v>
      </c>
      <c r="W664" s="298" t="s">
        <v>6585</v>
      </c>
      <c r="X664" s="297" t="s">
        <v>4520</v>
      </c>
      <c r="Y664" s="299" t="s">
        <v>414</v>
      </c>
      <c r="Z664" s="297" t="s">
        <v>410</v>
      </c>
      <c r="AA664" s="300">
        <v>43627</v>
      </c>
      <c r="AB664" s="297" t="s">
        <v>6586</v>
      </c>
      <c r="AC664" s="297" t="s">
        <v>4510</v>
      </c>
      <c r="AD664" s="297" t="s">
        <v>61</v>
      </c>
      <c r="AE664" s="297"/>
      <c r="AF664" s="297"/>
      <c r="AG664" s="276" t="str">
        <f>VLOOKUP(A664,DataCv30!$Y$1:$BC$2027,24,FALSE)</f>
        <v>Cliente</v>
      </c>
      <c r="AH664" s="272" t="str">
        <f t="shared" si="10"/>
        <v>DDR4</v>
      </c>
      <c r="AI664" s="276">
        <v>4</v>
      </c>
      <c r="AJ664" s="276" t="s">
        <v>61</v>
      </c>
    </row>
    <row r="665" spans="1:36" x14ac:dyDescent="0.25">
      <c r="A665" s="299" t="s">
        <v>559</v>
      </c>
      <c r="B665" s="297" t="s">
        <v>4476</v>
      </c>
      <c r="C665" s="297" t="s">
        <v>4511</v>
      </c>
      <c r="D665" s="297" t="s">
        <v>6578</v>
      </c>
      <c r="E665" s="297" t="s">
        <v>4843</v>
      </c>
      <c r="F665" s="297" t="s">
        <v>4505</v>
      </c>
      <c r="G665" s="297">
        <v>8</v>
      </c>
      <c r="H665" s="297" t="s">
        <v>4760</v>
      </c>
      <c r="I665" s="297"/>
      <c r="J665" s="297"/>
      <c r="K665" s="297" t="s">
        <v>4710</v>
      </c>
      <c r="L665" s="297"/>
      <c r="M665" s="297"/>
      <c r="N665" s="297"/>
      <c r="O665" s="297"/>
      <c r="P665" s="297">
        <v>14</v>
      </c>
      <c r="Q665" s="297" t="s">
        <v>58</v>
      </c>
      <c r="R665" s="297"/>
      <c r="S665" s="297"/>
      <c r="T665" s="297"/>
      <c r="U665" s="297" t="s">
        <v>4955</v>
      </c>
      <c r="V665" s="297">
        <v>43476</v>
      </c>
      <c r="W665" s="298" t="s">
        <v>6587</v>
      </c>
      <c r="X665" s="297" t="s">
        <v>4520</v>
      </c>
      <c r="Y665" s="299" t="s">
        <v>559</v>
      </c>
      <c r="Z665" s="297" t="s">
        <v>2759</v>
      </c>
      <c r="AA665" s="300">
        <v>43902</v>
      </c>
      <c r="AB665" s="297" t="s">
        <v>6588</v>
      </c>
      <c r="AC665" s="297" t="s">
        <v>4510</v>
      </c>
      <c r="AD665" s="297" t="s">
        <v>61</v>
      </c>
      <c r="AE665" s="297"/>
      <c r="AF665" s="297"/>
      <c r="AG665" s="276" t="str">
        <f>VLOOKUP(A665,DataCv30!$Y$1:$BC$2027,24,FALSE)</f>
        <v>Cliente</v>
      </c>
      <c r="AH665" s="272" t="str">
        <f t="shared" si="10"/>
        <v>DDR4</v>
      </c>
      <c r="AI665" s="276">
        <v>4</v>
      </c>
      <c r="AJ665" s="276" t="s">
        <v>61</v>
      </c>
    </row>
    <row r="666" spans="1:36" x14ac:dyDescent="0.25">
      <c r="A666" s="299" t="s">
        <v>2165</v>
      </c>
      <c r="B666" s="297" t="s">
        <v>4476</v>
      </c>
      <c r="C666" s="297" t="s">
        <v>4511</v>
      </c>
      <c r="D666" s="297" t="s">
        <v>6578</v>
      </c>
      <c r="E666" s="297" t="s">
        <v>4843</v>
      </c>
      <c r="F666" s="297" t="s">
        <v>4505</v>
      </c>
      <c r="G666" s="297">
        <v>8</v>
      </c>
      <c r="H666" s="297" t="s">
        <v>4760</v>
      </c>
      <c r="I666" s="297"/>
      <c r="J666" s="297"/>
      <c r="K666" s="297" t="s">
        <v>4710</v>
      </c>
      <c r="L666" s="297"/>
      <c r="M666" s="297"/>
      <c r="N666" s="297"/>
      <c r="O666" s="297"/>
      <c r="P666" s="297">
        <v>14</v>
      </c>
      <c r="Q666" s="297" t="s">
        <v>58</v>
      </c>
      <c r="R666" s="297"/>
      <c r="S666" s="297"/>
      <c r="T666" s="297"/>
      <c r="U666" s="297" t="s">
        <v>4955</v>
      </c>
      <c r="V666" s="297">
        <v>43476</v>
      </c>
      <c r="W666" s="298" t="s">
        <v>6589</v>
      </c>
      <c r="X666" s="297" t="s">
        <v>4520</v>
      </c>
      <c r="Y666" s="299" t="s">
        <v>2165</v>
      </c>
      <c r="Z666" s="297" t="s">
        <v>2061</v>
      </c>
      <c r="AA666" s="300">
        <v>43902</v>
      </c>
      <c r="AB666" s="297" t="s">
        <v>6590</v>
      </c>
      <c r="AC666" s="297" t="s">
        <v>4510</v>
      </c>
      <c r="AD666" s="297" t="s">
        <v>61</v>
      </c>
      <c r="AE666" s="297"/>
      <c r="AF666" s="297"/>
      <c r="AG666" s="276" t="str">
        <f>VLOOKUP(A666,DataCv30!$Y$1:$BC$2027,24,FALSE)</f>
        <v>Cliente</v>
      </c>
      <c r="AH666" s="272" t="str">
        <f t="shared" si="10"/>
        <v>DDR4</v>
      </c>
      <c r="AI666" s="276">
        <v>4</v>
      </c>
      <c r="AJ666" s="276" t="s">
        <v>61</v>
      </c>
    </row>
    <row r="667" spans="1:36" x14ac:dyDescent="0.25">
      <c r="A667" s="299" t="s">
        <v>1681</v>
      </c>
      <c r="B667" s="297" t="s">
        <v>4476</v>
      </c>
      <c r="C667" s="297" t="s">
        <v>4511</v>
      </c>
      <c r="D667" s="297" t="s">
        <v>6578</v>
      </c>
      <c r="E667" s="297" t="s">
        <v>4843</v>
      </c>
      <c r="F667" s="297" t="s">
        <v>4505</v>
      </c>
      <c r="G667" s="297">
        <v>8</v>
      </c>
      <c r="H667" s="297" t="s">
        <v>4760</v>
      </c>
      <c r="I667" s="297"/>
      <c r="J667" s="297"/>
      <c r="K667" s="297" t="s">
        <v>4710</v>
      </c>
      <c r="L667" s="297"/>
      <c r="M667" s="297"/>
      <c r="N667" s="297"/>
      <c r="O667" s="297"/>
      <c r="P667" s="297">
        <v>14</v>
      </c>
      <c r="Q667" s="297" t="s">
        <v>58</v>
      </c>
      <c r="R667" s="297"/>
      <c r="S667" s="297"/>
      <c r="T667" s="297"/>
      <c r="U667" s="297" t="s">
        <v>4955</v>
      </c>
      <c r="V667" s="297">
        <v>43476</v>
      </c>
      <c r="W667" s="298" t="s">
        <v>6591</v>
      </c>
      <c r="X667" s="297" t="s">
        <v>4520</v>
      </c>
      <c r="Y667" s="299" t="s">
        <v>1681</v>
      </c>
      <c r="Z667" s="297" t="s">
        <v>1657</v>
      </c>
      <c r="AA667" s="300">
        <v>44089</v>
      </c>
      <c r="AB667" s="297" t="s">
        <v>6017</v>
      </c>
      <c r="AC667" s="297" t="s">
        <v>4510</v>
      </c>
      <c r="AD667" s="297" t="s">
        <v>61</v>
      </c>
      <c r="AE667" s="297"/>
      <c r="AF667" s="297"/>
      <c r="AG667" s="276" t="str">
        <f>VLOOKUP(A667,DataCv30!$Y$1:$BC$2027,24,FALSE)</f>
        <v>Cliente</v>
      </c>
      <c r="AH667" s="272" t="str">
        <f t="shared" si="10"/>
        <v>DDR4</v>
      </c>
      <c r="AI667" s="276">
        <v>4</v>
      </c>
      <c r="AJ667" s="276" t="s">
        <v>61</v>
      </c>
    </row>
    <row r="668" spans="1:36" x14ac:dyDescent="0.25">
      <c r="A668" s="299" t="s">
        <v>2360</v>
      </c>
      <c r="B668" s="297" t="s">
        <v>4476</v>
      </c>
      <c r="C668" s="297" t="s">
        <v>4511</v>
      </c>
      <c r="D668" s="297" t="s">
        <v>6578</v>
      </c>
      <c r="E668" s="297" t="s">
        <v>4843</v>
      </c>
      <c r="F668" s="297" t="s">
        <v>4505</v>
      </c>
      <c r="G668" s="297">
        <v>8</v>
      </c>
      <c r="H668" s="297" t="s">
        <v>4760</v>
      </c>
      <c r="I668" s="297"/>
      <c r="J668" s="297"/>
      <c r="K668" s="297" t="s">
        <v>4710</v>
      </c>
      <c r="L668" s="297"/>
      <c r="M668" s="297"/>
      <c r="N668" s="297"/>
      <c r="O668" s="297"/>
      <c r="P668" s="297">
        <v>14</v>
      </c>
      <c r="Q668" s="297" t="s">
        <v>58</v>
      </c>
      <c r="R668" s="297"/>
      <c r="S668" s="297"/>
      <c r="T668" s="297"/>
      <c r="U668" s="297" t="s">
        <v>4955</v>
      </c>
      <c r="V668" s="297">
        <v>43476</v>
      </c>
      <c r="W668" s="298" t="s">
        <v>6592</v>
      </c>
      <c r="X668" s="297" t="s">
        <v>4520</v>
      </c>
      <c r="Y668" s="299" t="s">
        <v>2360</v>
      </c>
      <c r="Z668" s="297" t="s">
        <v>2289</v>
      </c>
      <c r="AA668" s="300">
        <v>43886</v>
      </c>
      <c r="AB668" s="297" t="s">
        <v>6583</v>
      </c>
      <c r="AC668" s="297" t="s">
        <v>4510</v>
      </c>
      <c r="AD668" s="297" t="s">
        <v>61</v>
      </c>
      <c r="AE668" s="297"/>
      <c r="AF668" s="297"/>
      <c r="AG668" s="276" t="str">
        <f>VLOOKUP(A668,DataCv30!$Y$1:$BC$2027,24,FALSE)</f>
        <v>Cliente</v>
      </c>
      <c r="AH668" s="272" t="str">
        <f t="shared" si="10"/>
        <v>DDR4</v>
      </c>
      <c r="AI668" s="276">
        <v>4</v>
      </c>
      <c r="AJ668" s="276" t="s">
        <v>61</v>
      </c>
    </row>
    <row r="669" spans="1:36" x14ac:dyDescent="0.25">
      <c r="A669" s="299" t="s">
        <v>1682</v>
      </c>
      <c r="B669" s="297" t="s">
        <v>4476</v>
      </c>
      <c r="C669" s="297" t="s">
        <v>4511</v>
      </c>
      <c r="D669" s="297" t="s">
        <v>6578</v>
      </c>
      <c r="E669" s="297" t="s">
        <v>4843</v>
      </c>
      <c r="F669" s="297" t="s">
        <v>4505</v>
      </c>
      <c r="G669" s="297">
        <v>8</v>
      </c>
      <c r="H669" s="297" t="s">
        <v>4760</v>
      </c>
      <c r="I669" s="297"/>
      <c r="J669" s="297"/>
      <c r="K669" s="297" t="s">
        <v>4710</v>
      </c>
      <c r="L669" s="297"/>
      <c r="M669" s="297"/>
      <c r="N669" s="297"/>
      <c r="O669" s="297"/>
      <c r="P669" s="297">
        <v>14</v>
      </c>
      <c r="Q669" s="297" t="s">
        <v>58</v>
      </c>
      <c r="R669" s="297"/>
      <c r="S669" s="297"/>
      <c r="T669" s="297"/>
      <c r="U669" s="297" t="s">
        <v>4955</v>
      </c>
      <c r="V669" s="297">
        <v>43476</v>
      </c>
      <c r="W669" s="298" t="s">
        <v>6593</v>
      </c>
      <c r="X669" s="297" t="s">
        <v>4520</v>
      </c>
      <c r="Y669" s="299" t="s">
        <v>1682</v>
      </c>
      <c r="Z669" s="297" t="s">
        <v>1657</v>
      </c>
      <c r="AA669" s="300">
        <v>44089</v>
      </c>
      <c r="AB669" s="297" t="s">
        <v>6017</v>
      </c>
      <c r="AC669" s="297" t="s">
        <v>4510</v>
      </c>
      <c r="AD669" s="297" t="s">
        <v>61</v>
      </c>
      <c r="AE669" s="297"/>
      <c r="AF669" s="297"/>
      <c r="AG669" s="276" t="str">
        <f>VLOOKUP(A669,DataCv30!$Y$1:$BC$2027,24,FALSE)</f>
        <v>Cliente</v>
      </c>
      <c r="AH669" s="272" t="str">
        <f t="shared" si="10"/>
        <v>DDR4</v>
      </c>
      <c r="AI669" s="276">
        <v>4</v>
      </c>
      <c r="AJ669" s="276" t="s">
        <v>61</v>
      </c>
    </row>
    <row r="670" spans="1:36" x14ac:dyDescent="0.25">
      <c r="A670" s="299" t="s">
        <v>1656</v>
      </c>
      <c r="B670" s="297" t="s">
        <v>4476</v>
      </c>
      <c r="C670" s="297" t="s">
        <v>4511</v>
      </c>
      <c r="D670" s="297" t="s">
        <v>6578</v>
      </c>
      <c r="E670" s="297" t="s">
        <v>4843</v>
      </c>
      <c r="F670" s="297" t="s">
        <v>4505</v>
      </c>
      <c r="G670" s="297">
        <v>8</v>
      </c>
      <c r="H670" s="297" t="s">
        <v>4760</v>
      </c>
      <c r="I670" s="297"/>
      <c r="J670" s="297"/>
      <c r="K670" s="297" t="s">
        <v>4710</v>
      </c>
      <c r="L670" s="297"/>
      <c r="M670" s="297"/>
      <c r="N670" s="297"/>
      <c r="O670" s="297"/>
      <c r="P670" s="297">
        <v>14</v>
      </c>
      <c r="Q670" s="297" t="s">
        <v>58</v>
      </c>
      <c r="R670" s="297"/>
      <c r="S670" s="297"/>
      <c r="T670" s="297"/>
      <c r="U670" s="297" t="s">
        <v>4955</v>
      </c>
      <c r="V670" s="297">
        <v>43476</v>
      </c>
      <c r="W670" s="298" t="s">
        <v>6594</v>
      </c>
      <c r="X670" s="297" t="s">
        <v>4520</v>
      </c>
      <c r="Y670" s="299" t="s">
        <v>1656</v>
      </c>
      <c r="Z670" s="297" t="s">
        <v>1625</v>
      </c>
      <c r="AA670" s="300">
        <v>43577</v>
      </c>
      <c r="AB670" s="297" t="s">
        <v>6595</v>
      </c>
      <c r="AC670" s="297" t="s">
        <v>4510</v>
      </c>
      <c r="AD670" s="297" t="s">
        <v>61</v>
      </c>
      <c r="AE670" s="297"/>
      <c r="AF670" s="297"/>
      <c r="AG670" s="276" t="str">
        <f>VLOOKUP(A670,DataCv30!$Y$1:$BC$2027,24,FALSE)</f>
        <v>Cliente</v>
      </c>
      <c r="AH670" s="272" t="str">
        <f t="shared" si="10"/>
        <v>DDR4</v>
      </c>
      <c r="AI670" s="276">
        <v>4</v>
      </c>
      <c r="AJ670" s="276" t="s">
        <v>61</v>
      </c>
    </row>
    <row r="671" spans="1:36" x14ac:dyDescent="0.25">
      <c r="A671" s="299" t="s">
        <v>2786</v>
      </c>
      <c r="B671" s="297" t="s">
        <v>4476</v>
      </c>
      <c r="C671" s="297" t="s">
        <v>4511</v>
      </c>
      <c r="D671" s="297" t="s">
        <v>6578</v>
      </c>
      <c r="E671" s="297" t="s">
        <v>4843</v>
      </c>
      <c r="F671" s="297" t="s">
        <v>4505</v>
      </c>
      <c r="G671" s="297">
        <v>8</v>
      </c>
      <c r="H671" s="297" t="s">
        <v>4760</v>
      </c>
      <c r="I671" s="297"/>
      <c r="J671" s="297"/>
      <c r="K671" s="297" t="s">
        <v>4710</v>
      </c>
      <c r="L671" s="297"/>
      <c r="M671" s="297"/>
      <c r="N671" s="297"/>
      <c r="O671" s="297"/>
      <c r="P671" s="297">
        <v>14</v>
      </c>
      <c r="Q671" s="297" t="s">
        <v>58</v>
      </c>
      <c r="R671" s="297"/>
      <c r="S671" s="297"/>
      <c r="T671" s="297"/>
      <c r="U671" s="297" t="s">
        <v>4955</v>
      </c>
      <c r="V671" s="297">
        <v>43476</v>
      </c>
      <c r="W671" s="298" t="s">
        <v>6581</v>
      </c>
      <c r="X671" s="297" t="s">
        <v>4520</v>
      </c>
      <c r="Y671" s="299" t="s">
        <v>2786</v>
      </c>
      <c r="Z671" s="297" t="s">
        <v>2759</v>
      </c>
      <c r="AA671" s="300">
        <v>43902</v>
      </c>
      <c r="AB671" s="297" t="s">
        <v>5323</v>
      </c>
      <c r="AC671" s="297" t="s">
        <v>4510</v>
      </c>
      <c r="AD671" s="297" t="s">
        <v>61</v>
      </c>
      <c r="AE671" s="297"/>
      <c r="AF671" s="297"/>
      <c r="AG671" s="276" t="str">
        <f>VLOOKUP(A671,DataCv30!$Y$1:$BC$2027,24,FALSE)</f>
        <v>Cliente</v>
      </c>
      <c r="AH671" s="272" t="str">
        <f t="shared" si="10"/>
        <v>DDR4</v>
      </c>
      <c r="AI671" s="276">
        <v>4</v>
      </c>
      <c r="AJ671" s="276" t="s">
        <v>61</v>
      </c>
    </row>
    <row r="672" spans="1:36" x14ac:dyDescent="0.25">
      <c r="A672" s="299" t="s">
        <v>2171</v>
      </c>
      <c r="B672" s="297" t="s">
        <v>4476</v>
      </c>
      <c r="C672" s="297" t="s">
        <v>4511</v>
      </c>
      <c r="D672" s="297" t="s">
        <v>6578</v>
      </c>
      <c r="E672" s="297" t="s">
        <v>4843</v>
      </c>
      <c r="F672" s="297" t="s">
        <v>4505</v>
      </c>
      <c r="G672" s="297">
        <v>8</v>
      </c>
      <c r="H672" s="297" t="s">
        <v>4760</v>
      </c>
      <c r="I672" s="297"/>
      <c r="J672" s="297"/>
      <c r="K672" s="297" t="s">
        <v>4710</v>
      </c>
      <c r="L672" s="297"/>
      <c r="M672" s="297"/>
      <c r="N672" s="297"/>
      <c r="O672" s="297"/>
      <c r="P672" s="297">
        <v>14</v>
      </c>
      <c r="Q672" s="297" t="s">
        <v>58</v>
      </c>
      <c r="R672" s="297"/>
      <c r="S672" s="297"/>
      <c r="T672" s="297"/>
      <c r="U672" s="297" t="s">
        <v>4955</v>
      </c>
      <c r="V672" s="297">
        <v>43476</v>
      </c>
      <c r="W672" s="298" t="s">
        <v>6596</v>
      </c>
      <c r="X672" s="297" t="s">
        <v>4520</v>
      </c>
      <c r="Y672" s="299" t="s">
        <v>2171</v>
      </c>
      <c r="Z672" s="297" t="s">
        <v>2061</v>
      </c>
      <c r="AA672" s="300">
        <v>43512</v>
      </c>
      <c r="AB672" s="297" t="s">
        <v>6597</v>
      </c>
      <c r="AC672" s="297" t="s">
        <v>4510</v>
      </c>
      <c r="AD672" s="297" t="s">
        <v>61</v>
      </c>
      <c r="AE672" s="297"/>
      <c r="AF672" s="297"/>
      <c r="AG672" s="276" t="str">
        <f>VLOOKUP(A672,DataCv30!$Y$1:$BC$2027,24,FALSE)</f>
        <v>Cliente</v>
      </c>
      <c r="AH672" s="272" t="str">
        <f t="shared" si="10"/>
        <v>DDR4</v>
      </c>
      <c r="AI672" s="276">
        <v>4</v>
      </c>
      <c r="AJ672" s="276" t="s">
        <v>61</v>
      </c>
    </row>
    <row r="673" spans="1:36" x14ac:dyDescent="0.25">
      <c r="A673" s="299" t="s">
        <v>4282</v>
      </c>
      <c r="B673" s="297" t="s">
        <v>4476</v>
      </c>
      <c r="C673" s="297" t="s">
        <v>4511</v>
      </c>
      <c r="D673" s="297" t="s">
        <v>6578</v>
      </c>
      <c r="E673" s="297" t="s">
        <v>4843</v>
      </c>
      <c r="F673" s="297" t="s">
        <v>4505</v>
      </c>
      <c r="G673" s="297">
        <v>8</v>
      </c>
      <c r="H673" s="297" t="s">
        <v>4760</v>
      </c>
      <c r="I673" s="297"/>
      <c r="J673" s="297"/>
      <c r="K673" s="297" t="s">
        <v>4710</v>
      </c>
      <c r="L673" s="297"/>
      <c r="M673" s="297"/>
      <c r="N673" s="297"/>
      <c r="O673" s="297"/>
      <c r="P673" s="297">
        <v>14</v>
      </c>
      <c r="Q673" s="297" t="s">
        <v>58</v>
      </c>
      <c r="R673" s="297"/>
      <c r="S673" s="297"/>
      <c r="T673" s="297"/>
      <c r="U673" s="297" t="s">
        <v>4955</v>
      </c>
      <c r="V673" s="297">
        <v>43476</v>
      </c>
      <c r="W673" s="298" t="s">
        <v>6598</v>
      </c>
      <c r="X673" s="297" t="s">
        <v>4520</v>
      </c>
      <c r="Y673" s="299" t="s">
        <v>4282</v>
      </c>
      <c r="Z673" s="297" t="s">
        <v>4278</v>
      </c>
      <c r="AA673" s="300">
        <v>43663</v>
      </c>
      <c r="AB673" s="297" t="s">
        <v>6599</v>
      </c>
      <c r="AC673" s="297" t="s">
        <v>4510</v>
      </c>
      <c r="AD673" s="297" t="s">
        <v>61</v>
      </c>
      <c r="AE673" s="297"/>
      <c r="AF673" s="297"/>
      <c r="AG673" s="276" t="str">
        <f>VLOOKUP(A673,DataCv30!$Y$1:$BC$2027,24,FALSE)</f>
        <v>Cliente</v>
      </c>
      <c r="AH673" s="272" t="str">
        <f t="shared" si="10"/>
        <v>DDR4</v>
      </c>
      <c r="AI673" s="276">
        <v>4</v>
      </c>
      <c r="AJ673" s="276" t="s">
        <v>61</v>
      </c>
    </row>
    <row r="674" spans="1:36" x14ac:dyDescent="0.25">
      <c r="A674" s="299" t="s">
        <v>2166</v>
      </c>
      <c r="B674" s="297" t="s">
        <v>4476</v>
      </c>
      <c r="C674" s="297" t="s">
        <v>4511</v>
      </c>
      <c r="D674" s="297" t="s">
        <v>6578</v>
      </c>
      <c r="E674" s="297" t="s">
        <v>4843</v>
      </c>
      <c r="F674" s="297" t="s">
        <v>4505</v>
      </c>
      <c r="G674" s="297">
        <v>8</v>
      </c>
      <c r="H674" s="297" t="s">
        <v>4760</v>
      </c>
      <c r="I674" s="297"/>
      <c r="J674" s="297"/>
      <c r="K674" s="297" t="s">
        <v>4710</v>
      </c>
      <c r="L674" s="297"/>
      <c r="M674" s="297"/>
      <c r="N674" s="297"/>
      <c r="O674" s="297"/>
      <c r="P674" s="297">
        <v>14</v>
      </c>
      <c r="Q674" s="297" t="s">
        <v>58</v>
      </c>
      <c r="R674" s="297"/>
      <c r="S674" s="297"/>
      <c r="T674" s="297"/>
      <c r="U674" s="297" t="s">
        <v>4955</v>
      </c>
      <c r="V674" s="297">
        <v>43476</v>
      </c>
      <c r="W674" s="298" t="s">
        <v>6600</v>
      </c>
      <c r="X674" s="297" t="s">
        <v>4520</v>
      </c>
      <c r="Y674" s="299" t="s">
        <v>2166</v>
      </c>
      <c r="Z674" s="297" t="s">
        <v>3742</v>
      </c>
      <c r="AA674" s="300">
        <v>44018</v>
      </c>
      <c r="AB674" s="297" t="s">
        <v>5993</v>
      </c>
      <c r="AC674" s="297" t="s">
        <v>4510</v>
      </c>
      <c r="AD674" s="297" t="s">
        <v>61</v>
      </c>
      <c r="AE674" s="297"/>
      <c r="AF674" s="297"/>
      <c r="AG674" s="276" t="str">
        <f>VLOOKUP(A674,DataCv30!$Y$1:$BC$2027,24,FALSE)</f>
        <v>Cliente</v>
      </c>
      <c r="AH674" s="272" t="str">
        <f t="shared" si="10"/>
        <v>DDR4</v>
      </c>
      <c r="AI674" s="276">
        <v>4</v>
      </c>
      <c r="AJ674" s="276" t="s">
        <v>61</v>
      </c>
    </row>
    <row r="675" spans="1:36" x14ac:dyDescent="0.25">
      <c r="A675" s="299" t="s">
        <v>2539</v>
      </c>
      <c r="B675" s="297" t="s">
        <v>4476</v>
      </c>
      <c r="C675" s="297" t="s">
        <v>4511</v>
      </c>
      <c r="D675" s="297" t="s">
        <v>6578</v>
      </c>
      <c r="E675" s="297" t="s">
        <v>4843</v>
      </c>
      <c r="F675" s="297" t="s">
        <v>4505</v>
      </c>
      <c r="G675" s="297">
        <v>8</v>
      </c>
      <c r="H675" s="297" t="s">
        <v>4760</v>
      </c>
      <c r="I675" s="297"/>
      <c r="J675" s="297"/>
      <c r="K675" s="297" t="s">
        <v>4710</v>
      </c>
      <c r="L675" s="297"/>
      <c r="M675" s="297"/>
      <c r="N675" s="297"/>
      <c r="O675" s="297"/>
      <c r="P675" s="297">
        <v>14</v>
      </c>
      <c r="Q675" s="297" t="s">
        <v>58</v>
      </c>
      <c r="R675" s="297"/>
      <c r="S675" s="297"/>
      <c r="T675" s="297"/>
      <c r="U675" s="297" t="s">
        <v>4955</v>
      </c>
      <c r="V675" s="297">
        <v>43476</v>
      </c>
      <c r="W675" s="298" t="s">
        <v>6601</v>
      </c>
      <c r="X675" s="297" t="s">
        <v>4520</v>
      </c>
      <c r="Y675" s="299" t="s">
        <v>2539</v>
      </c>
      <c r="Z675" s="297" t="s">
        <v>2521</v>
      </c>
      <c r="AA675" s="300">
        <v>43868</v>
      </c>
      <c r="AB675" s="297" t="s">
        <v>6602</v>
      </c>
      <c r="AC675" s="297" t="s">
        <v>4510</v>
      </c>
      <c r="AD675" s="297" t="s">
        <v>61</v>
      </c>
      <c r="AE675" s="297"/>
      <c r="AF675" s="297"/>
      <c r="AG675" s="276" t="str">
        <f>VLOOKUP(A675,DataCv30!$Y$1:$BC$2027,24,FALSE)</f>
        <v>Cliente</v>
      </c>
      <c r="AH675" s="272" t="str">
        <f t="shared" si="10"/>
        <v>DDR4</v>
      </c>
      <c r="AI675" s="276">
        <v>4</v>
      </c>
      <c r="AJ675" s="276" t="s">
        <v>61</v>
      </c>
    </row>
    <row r="676" spans="1:36" x14ac:dyDescent="0.25">
      <c r="A676" s="299" t="s">
        <v>549</v>
      </c>
      <c r="B676" s="297" t="s">
        <v>4476</v>
      </c>
      <c r="C676" s="297" t="s">
        <v>4511</v>
      </c>
      <c r="D676" s="297" t="s">
        <v>6578</v>
      </c>
      <c r="E676" s="297" t="s">
        <v>4843</v>
      </c>
      <c r="F676" s="297" t="s">
        <v>4505</v>
      </c>
      <c r="G676" s="297">
        <v>8</v>
      </c>
      <c r="H676" s="297" t="s">
        <v>4760</v>
      </c>
      <c r="I676" s="297"/>
      <c r="J676" s="297"/>
      <c r="K676" s="297" t="s">
        <v>4710</v>
      </c>
      <c r="L676" s="297"/>
      <c r="M676" s="297"/>
      <c r="N676" s="297"/>
      <c r="O676" s="297"/>
      <c r="P676" s="297">
        <v>14</v>
      </c>
      <c r="Q676" s="297" t="s">
        <v>58</v>
      </c>
      <c r="R676" s="297"/>
      <c r="S676" s="297"/>
      <c r="T676" s="297"/>
      <c r="U676" s="297" t="s">
        <v>4955</v>
      </c>
      <c r="V676" s="297">
        <v>43476</v>
      </c>
      <c r="W676" s="298" t="s">
        <v>6603</v>
      </c>
      <c r="X676" s="297" t="s">
        <v>4520</v>
      </c>
      <c r="Y676" s="299" t="s">
        <v>549</v>
      </c>
      <c r="Z676" s="297" t="s">
        <v>512</v>
      </c>
      <c r="AA676" s="300">
        <v>43528</v>
      </c>
      <c r="AB676" s="297" t="s">
        <v>6604</v>
      </c>
      <c r="AC676" s="297" t="s">
        <v>4510</v>
      </c>
      <c r="AD676" s="297" t="s">
        <v>61</v>
      </c>
      <c r="AE676" s="297"/>
      <c r="AF676" s="297"/>
      <c r="AG676" s="276" t="str">
        <f>VLOOKUP(A676,DataCv30!$Y$1:$BC$2027,24,FALSE)</f>
        <v>Cliente</v>
      </c>
      <c r="AH676" s="272" t="str">
        <f t="shared" si="10"/>
        <v>DDR4</v>
      </c>
      <c r="AI676" s="276">
        <v>4</v>
      </c>
      <c r="AJ676" s="276" t="s">
        <v>61</v>
      </c>
    </row>
    <row r="677" spans="1:36" x14ac:dyDescent="0.25">
      <c r="A677" s="299" t="s">
        <v>2362</v>
      </c>
      <c r="B677" s="297" t="s">
        <v>4476</v>
      </c>
      <c r="C677" s="297" t="s">
        <v>4511</v>
      </c>
      <c r="D677" s="297" t="s">
        <v>6578</v>
      </c>
      <c r="E677" s="297" t="s">
        <v>4843</v>
      </c>
      <c r="F677" s="297" t="s">
        <v>4505</v>
      </c>
      <c r="G677" s="297">
        <v>8</v>
      </c>
      <c r="H677" s="297" t="s">
        <v>4760</v>
      </c>
      <c r="I677" s="297"/>
      <c r="J677" s="297"/>
      <c r="K677" s="297" t="s">
        <v>4710</v>
      </c>
      <c r="L677" s="297"/>
      <c r="M677" s="297"/>
      <c r="N677" s="297"/>
      <c r="O677" s="297"/>
      <c r="P677" s="297">
        <v>14</v>
      </c>
      <c r="Q677" s="297" t="s">
        <v>58</v>
      </c>
      <c r="R677" s="297"/>
      <c r="S677" s="297"/>
      <c r="T677" s="297"/>
      <c r="U677" s="297" t="s">
        <v>4955</v>
      </c>
      <c r="V677" s="297">
        <v>43476</v>
      </c>
      <c r="W677" s="298" t="s">
        <v>6605</v>
      </c>
      <c r="X677" s="297" t="s">
        <v>4520</v>
      </c>
      <c r="Y677" s="299" t="s">
        <v>2362</v>
      </c>
      <c r="Z677" s="297" t="s">
        <v>2289</v>
      </c>
      <c r="AA677" s="300">
        <v>43886</v>
      </c>
      <c r="AB677" s="297" t="s">
        <v>6583</v>
      </c>
      <c r="AC677" s="297" t="s">
        <v>4510</v>
      </c>
      <c r="AD677" s="297" t="s">
        <v>61</v>
      </c>
      <c r="AE677" s="297"/>
      <c r="AF677" s="297"/>
      <c r="AG677" s="276" t="str">
        <f>VLOOKUP(A677,DataCv30!$Y$1:$BC$2027,24,FALSE)</f>
        <v>Cliente</v>
      </c>
      <c r="AH677" s="272" t="str">
        <f t="shared" si="10"/>
        <v>DDR4</v>
      </c>
      <c r="AI677" s="276">
        <v>4</v>
      </c>
      <c r="AJ677" s="276" t="s">
        <v>61</v>
      </c>
    </row>
    <row r="678" spans="1:36" x14ac:dyDescent="0.25">
      <c r="A678" s="299" t="s">
        <v>2172</v>
      </c>
      <c r="B678" s="297" t="s">
        <v>4476</v>
      </c>
      <c r="C678" s="297" t="s">
        <v>4511</v>
      </c>
      <c r="D678" s="297" t="s">
        <v>6578</v>
      </c>
      <c r="E678" s="297" t="s">
        <v>4843</v>
      </c>
      <c r="F678" s="297" t="s">
        <v>4505</v>
      </c>
      <c r="G678" s="297">
        <v>8</v>
      </c>
      <c r="H678" s="297" t="s">
        <v>4760</v>
      </c>
      <c r="I678" s="297"/>
      <c r="J678" s="297"/>
      <c r="K678" s="297" t="s">
        <v>4710</v>
      </c>
      <c r="L678" s="297"/>
      <c r="M678" s="297"/>
      <c r="N678" s="297"/>
      <c r="O678" s="297"/>
      <c r="P678" s="297">
        <v>14</v>
      </c>
      <c r="Q678" s="297" t="s">
        <v>58</v>
      </c>
      <c r="R678" s="297"/>
      <c r="S678" s="297"/>
      <c r="T678" s="297"/>
      <c r="U678" s="297" t="s">
        <v>4955</v>
      </c>
      <c r="V678" s="297">
        <v>43476</v>
      </c>
      <c r="W678" s="298" t="s">
        <v>6606</v>
      </c>
      <c r="X678" s="297" t="s">
        <v>4520</v>
      </c>
      <c r="Y678" s="299" t="s">
        <v>2172</v>
      </c>
      <c r="Z678" s="297" t="s">
        <v>2061</v>
      </c>
      <c r="AA678" s="300">
        <v>43571</v>
      </c>
      <c r="AB678" s="297" t="s">
        <v>6597</v>
      </c>
      <c r="AC678" s="297" t="s">
        <v>4510</v>
      </c>
      <c r="AD678" s="297" t="s">
        <v>61</v>
      </c>
      <c r="AE678" s="297"/>
      <c r="AF678" s="297"/>
      <c r="AG678" s="276" t="str">
        <f>VLOOKUP(A678,DataCv30!$Y$1:$BC$2027,24,FALSE)</f>
        <v>Cliente</v>
      </c>
      <c r="AH678" s="272" t="str">
        <f t="shared" si="10"/>
        <v>DDR4</v>
      </c>
      <c r="AI678" s="276">
        <v>4</v>
      </c>
      <c r="AJ678" s="276" t="s">
        <v>61</v>
      </c>
    </row>
    <row r="679" spans="1:36" x14ac:dyDescent="0.25">
      <c r="A679" s="299" t="s">
        <v>2476</v>
      </c>
      <c r="B679" s="297" t="s">
        <v>4476</v>
      </c>
      <c r="C679" s="297" t="s">
        <v>4511</v>
      </c>
      <c r="D679" s="297" t="s">
        <v>6578</v>
      </c>
      <c r="E679" s="297" t="s">
        <v>4843</v>
      </c>
      <c r="F679" s="297" t="s">
        <v>4505</v>
      </c>
      <c r="G679" s="297">
        <v>8</v>
      </c>
      <c r="H679" s="297" t="s">
        <v>4760</v>
      </c>
      <c r="I679" s="297"/>
      <c r="J679" s="297"/>
      <c r="K679" s="297" t="s">
        <v>4710</v>
      </c>
      <c r="L679" s="297"/>
      <c r="M679" s="297"/>
      <c r="N679" s="297"/>
      <c r="O679" s="297"/>
      <c r="P679" s="297">
        <v>14</v>
      </c>
      <c r="Q679" s="297" t="s">
        <v>58</v>
      </c>
      <c r="R679" s="297"/>
      <c r="S679" s="297"/>
      <c r="T679" s="297"/>
      <c r="U679" s="297" t="s">
        <v>4955</v>
      </c>
      <c r="V679" s="297">
        <v>43476</v>
      </c>
      <c r="W679" s="298" t="s">
        <v>6594</v>
      </c>
      <c r="X679" s="297" t="s">
        <v>4520</v>
      </c>
      <c r="Y679" s="299" t="s">
        <v>2476</v>
      </c>
      <c r="Z679" s="297" t="s">
        <v>2461</v>
      </c>
      <c r="AA679" s="300">
        <v>43480</v>
      </c>
      <c r="AB679" s="297" t="s">
        <v>6607</v>
      </c>
      <c r="AC679" s="297" t="s">
        <v>4510</v>
      </c>
      <c r="AD679" s="297" t="s">
        <v>61</v>
      </c>
      <c r="AE679" s="297"/>
      <c r="AF679" s="297"/>
      <c r="AG679" s="276" t="str">
        <f>VLOOKUP(A679,DataCv30!$Y$1:$BC$2027,24,FALSE)</f>
        <v>Cliente</v>
      </c>
      <c r="AH679" s="272" t="str">
        <f t="shared" si="10"/>
        <v>DDR4</v>
      </c>
      <c r="AI679" s="276">
        <v>4</v>
      </c>
      <c r="AJ679" s="276" t="s">
        <v>61</v>
      </c>
    </row>
    <row r="680" spans="1:36" x14ac:dyDescent="0.25">
      <c r="A680" s="299" t="s">
        <v>1270</v>
      </c>
      <c r="B680" s="297" t="s">
        <v>4476</v>
      </c>
      <c r="C680" s="297" t="s">
        <v>4511</v>
      </c>
      <c r="D680" s="297" t="s">
        <v>4747</v>
      </c>
      <c r="E680" s="297" t="s">
        <v>4909</v>
      </c>
      <c r="F680" s="297" t="s">
        <v>4513</v>
      </c>
      <c r="G680" s="297">
        <v>8</v>
      </c>
      <c r="H680" s="297" t="s">
        <v>4760</v>
      </c>
      <c r="I680" s="297"/>
      <c r="J680" s="297"/>
      <c r="K680" s="297" t="s">
        <v>4710</v>
      </c>
      <c r="L680" s="297"/>
      <c r="M680" s="297"/>
      <c r="N680" s="297" t="s">
        <v>4776</v>
      </c>
      <c r="O680" s="297"/>
      <c r="P680" s="297">
        <v>15.6</v>
      </c>
      <c r="Q680" s="297" t="s">
        <v>58</v>
      </c>
      <c r="R680" s="297"/>
      <c r="S680" s="297"/>
      <c r="T680" s="297"/>
      <c r="U680" s="297" t="s">
        <v>4955</v>
      </c>
      <c r="V680" s="297">
        <v>43476</v>
      </c>
      <c r="W680" s="298" t="s">
        <v>6608</v>
      </c>
      <c r="X680" s="297" t="s">
        <v>4520</v>
      </c>
      <c r="Y680" s="299" t="s">
        <v>1270</v>
      </c>
      <c r="Z680" s="297" t="s">
        <v>1246</v>
      </c>
      <c r="AA680" s="300">
        <v>43488</v>
      </c>
      <c r="AB680" s="297" t="s">
        <v>6609</v>
      </c>
      <c r="AC680" s="297" t="s">
        <v>4510</v>
      </c>
      <c r="AD680" s="297" t="s">
        <v>61</v>
      </c>
      <c r="AE680" s="297"/>
      <c r="AF680" s="297"/>
      <c r="AG680" s="276" t="str">
        <f>VLOOKUP(A680,DataCv30!$Y$1:$BC$2027,24,FALSE)</f>
        <v>Cliente</v>
      </c>
      <c r="AH680" s="272" t="str">
        <f t="shared" si="10"/>
        <v>DDR4</v>
      </c>
      <c r="AI680" s="276">
        <v>4</v>
      </c>
      <c r="AJ680" s="276" t="s">
        <v>61</v>
      </c>
    </row>
    <row r="681" spans="1:36" x14ac:dyDescent="0.25">
      <c r="A681" s="299" t="s">
        <v>1542</v>
      </c>
      <c r="B681" s="297" t="s">
        <v>4476</v>
      </c>
      <c r="C681" s="297" t="s">
        <v>4511</v>
      </c>
      <c r="D681" s="297" t="s">
        <v>4747</v>
      </c>
      <c r="E681" s="297" t="s">
        <v>4909</v>
      </c>
      <c r="F681" s="297" t="s">
        <v>4513</v>
      </c>
      <c r="G681" s="297">
        <v>8</v>
      </c>
      <c r="H681" s="297" t="s">
        <v>4760</v>
      </c>
      <c r="I681" s="297"/>
      <c r="J681" s="297"/>
      <c r="K681" s="297" t="s">
        <v>4710</v>
      </c>
      <c r="L681" s="297"/>
      <c r="M681" s="297"/>
      <c r="N681" s="297" t="s">
        <v>4776</v>
      </c>
      <c r="O681" s="297"/>
      <c r="P681" s="297">
        <v>15.6</v>
      </c>
      <c r="Q681" s="297" t="s">
        <v>58</v>
      </c>
      <c r="R681" s="297"/>
      <c r="S681" s="297"/>
      <c r="T681" s="297"/>
      <c r="U681" s="297" t="s">
        <v>4955</v>
      </c>
      <c r="V681" s="297">
        <v>43476</v>
      </c>
      <c r="W681" s="298" t="s">
        <v>6614</v>
      </c>
      <c r="X681" s="297" t="s">
        <v>4520</v>
      </c>
      <c r="Y681" s="299" t="s">
        <v>1542</v>
      </c>
      <c r="Z681" s="297" t="s">
        <v>1517</v>
      </c>
      <c r="AA681" s="300">
        <v>44099</v>
      </c>
      <c r="AB681" s="297" t="s">
        <v>6615</v>
      </c>
      <c r="AC681" s="297" t="s">
        <v>4510</v>
      </c>
      <c r="AD681" s="297" t="s">
        <v>61</v>
      </c>
      <c r="AE681" s="297"/>
      <c r="AF681" s="297"/>
      <c r="AG681" s="276" t="str">
        <f>VLOOKUP(A681,DataCv30!$Y$1:$BC$2027,24,FALSE)</f>
        <v>Cliente</v>
      </c>
      <c r="AH681" s="272" t="str">
        <f t="shared" si="10"/>
        <v>DDR4</v>
      </c>
      <c r="AI681" s="276">
        <v>4</v>
      </c>
      <c r="AJ681" s="276" t="s">
        <v>61</v>
      </c>
    </row>
    <row r="682" spans="1:36" x14ac:dyDescent="0.25">
      <c r="A682" s="299" t="s">
        <v>3329</v>
      </c>
      <c r="B682" s="297" t="s">
        <v>4476</v>
      </c>
      <c r="C682" s="297" t="s">
        <v>4511</v>
      </c>
      <c r="D682" s="297" t="s">
        <v>4747</v>
      </c>
      <c r="E682" s="297" t="s">
        <v>4909</v>
      </c>
      <c r="F682" s="297" t="s">
        <v>4513</v>
      </c>
      <c r="G682" s="297">
        <v>8</v>
      </c>
      <c r="H682" s="297" t="s">
        <v>4760</v>
      </c>
      <c r="I682" s="297"/>
      <c r="J682" s="297"/>
      <c r="K682" s="297" t="s">
        <v>4710</v>
      </c>
      <c r="L682" s="297"/>
      <c r="M682" s="297"/>
      <c r="N682" s="297" t="s">
        <v>4776</v>
      </c>
      <c r="O682" s="297"/>
      <c r="P682" s="297">
        <v>15.6</v>
      </c>
      <c r="Q682" s="297" t="s">
        <v>58</v>
      </c>
      <c r="R682" s="297"/>
      <c r="S682" s="297"/>
      <c r="T682" s="297"/>
      <c r="U682" s="297" t="s">
        <v>4955</v>
      </c>
      <c r="V682" s="297">
        <v>43476</v>
      </c>
      <c r="W682" s="298" t="s">
        <v>6616</v>
      </c>
      <c r="X682" s="297" t="s">
        <v>4520</v>
      </c>
      <c r="Y682" s="299" t="s">
        <v>3329</v>
      </c>
      <c r="Z682" s="297" t="s">
        <v>3310</v>
      </c>
      <c r="AA682" s="300">
        <v>44004</v>
      </c>
      <c r="AB682" s="297" t="s">
        <v>6036</v>
      </c>
      <c r="AC682" s="297" t="s">
        <v>4510</v>
      </c>
      <c r="AD682" s="297" t="s">
        <v>61</v>
      </c>
      <c r="AE682" s="297"/>
      <c r="AF682" s="297"/>
      <c r="AG682" s="276" t="str">
        <f>VLOOKUP(A682,DataCv30!$Y$1:$BC$2027,24,FALSE)</f>
        <v>Cliente</v>
      </c>
      <c r="AH682" s="272" t="str">
        <f t="shared" si="10"/>
        <v>DDR4</v>
      </c>
      <c r="AI682" s="276">
        <v>4</v>
      </c>
      <c r="AJ682" s="276" t="s">
        <v>61</v>
      </c>
    </row>
    <row r="683" spans="1:36" x14ac:dyDescent="0.25">
      <c r="A683" s="299" t="s">
        <v>446</v>
      </c>
      <c r="B683" s="297" t="s">
        <v>4476</v>
      </c>
      <c r="C683" s="297" t="s">
        <v>4511</v>
      </c>
      <c r="D683" s="297" t="s">
        <v>4747</v>
      </c>
      <c r="E683" s="297" t="s">
        <v>4909</v>
      </c>
      <c r="F683" s="297" t="s">
        <v>4513</v>
      </c>
      <c r="G683" s="297">
        <v>8</v>
      </c>
      <c r="H683" s="297" t="s">
        <v>4760</v>
      </c>
      <c r="I683" s="297"/>
      <c r="J683" s="297"/>
      <c r="K683" s="297" t="s">
        <v>4710</v>
      </c>
      <c r="L683" s="297"/>
      <c r="M683" s="297"/>
      <c r="N683" s="297" t="s">
        <v>4776</v>
      </c>
      <c r="O683" s="297"/>
      <c r="P683" s="297">
        <v>15.6</v>
      </c>
      <c r="Q683" s="297" t="s">
        <v>58</v>
      </c>
      <c r="R683" s="297"/>
      <c r="S683" s="297"/>
      <c r="T683" s="297"/>
      <c r="U683" s="297" t="s">
        <v>4955</v>
      </c>
      <c r="V683" s="297">
        <v>43476</v>
      </c>
      <c r="W683" s="298" t="s">
        <v>6619</v>
      </c>
      <c r="X683" s="297" t="s">
        <v>4520</v>
      </c>
      <c r="Y683" s="299" t="s">
        <v>446</v>
      </c>
      <c r="Z683" s="297" t="s">
        <v>430</v>
      </c>
      <c r="AA683" s="300">
        <v>43643</v>
      </c>
      <c r="AB683" s="297" t="s">
        <v>6620</v>
      </c>
      <c r="AC683" s="297" t="s">
        <v>4510</v>
      </c>
      <c r="AD683" s="297" t="s">
        <v>61</v>
      </c>
      <c r="AE683" s="297"/>
      <c r="AF683" s="297"/>
      <c r="AG683" s="276" t="str">
        <f>VLOOKUP(A683,DataCv30!$Y$1:$BC$2027,24,FALSE)</f>
        <v>Cliente</v>
      </c>
      <c r="AH683" s="272" t="str">
        <f t="shared" si="10"/>
        <v>DDR4</v>
      </c>
      <c r="AI683" s="276">
        <v>4</v>
      </c>
      <c r="AJ683" s="276" t="s">
        <v>61</v>
      </c>
    </row>
    <row r="684" spans="1:36" x14ac:dyDescent="0.25">
      <c r="A684" s="299" t="s">
        <v>2341</v>
      </c>
      <c r="B684" s="297" t="s">
        <v>4476</v>
      </c>
      <c r="C684" s="297" t="s">
        <v>4511</v>
      </c>
      <c r="D684" s="297" t="s">
        <v>4747</v>
      </c>
      <c r="E684" s="297" t="s">
        <v>4909</v>
      </c>
      <c r="F684" s="297" t="s">
        <v>4513</v>
      </c>
      <c r="G684" s="297">
        <v>8</v>
      </c>
      <c r="H684" s="297" t="s">
        <v>4760</v>
      </c>
      <c r="I684" s="297"/>
      <c r="J684" s="297"/>
      <c r="K684" s="297" t="s">
        <v>4710</v>
      </c>
      <c r="L684" s="297"/>
      <c r="M684" s="297"/>
      <c r="N684" s="297" t="s">
        <v>4776</v>
      </c>
      <c r="O684" s="297"/>
      <c r="P684" s="297">
        <v>15.6</v>
      </c>
      <c r="Q684" s="297" t="s">
        <v>58</v>
      </c>
      <c r="R684" s="297"/>
      <c r="S684" s="297"/>
      <c r="T684" s="297"/>
      <c r="U684" s="297" t="s">
        <v>4955</v>
      </c>
      <c r="V684" s="297">
        <v>43476</v>
      </c>
      <c r="W684" s="298" t="s">
        <v>6621</v>
      </c>
      <c r="X684" s="297" t="s">
        <v>4520</v>
      </c>
      <c r="Y684" s="299" t="s">
        <v>2341</v>
      </c>
      <c r="Z684" s="297" t="s">
        <v>2289</v>
      </c>
      <c r="AA684" s="300">
        <v>44056</v>
      </c>
      <c r="AB684" s="297" t="s">
        <v>6622</v>
      </c>
      <c r="AC684" s="297" t="s">
        <v>4510</v>
      </c>
      <c r="AD684" s="297" t="s">
        <v>61</v>
      </c>
      <c r="AE684" s="297"/>
      <c r="AF684" s="297"/>
      <c r="AG684" s="276" t="str">
        <f>VLOOKUP(A684,DataCv30!$Y$1:$BC$2027,24,FALSE)</f>
        <v>Cliente</v>
      </c>
      <c r="AH684" s="272" t="str">
        <f t="shared" si="10"/>
        <v>DDR4</v>
      </c>
      <c r="AI684" s="276">
        <v>4</v>
      </c>
      <c r="AJ684" s="276" t="s">
        <v>61</v>
      </c>
    </row>
    <row r="685" spans="1:36" x14ac:dyDescent="0.25">
      <c r="A685" s="299" t="s">
        <v>2175</v>
      </c>
      <c r="B685" s="297" t="s">
        <v>4476</v>
      </c>
      <c r="C685" s="297" t="s">
        <v>4511</v>
      </c>
      <c r="D685" s="297" t="s">
        <v>4747</v>
      </c>
      <c r="E685" s="297" t="s">
        <v>4909</v>
      </c>
      <c r="F685" s="297" t="s">
        <v>4513</v>
      </c>
      <c r="G685" s="297">
        <v>8</v>
      </c>
      <c r="H685" s="297" t="s">
        <v>4760</v>
      </c>
      <c r="I685" s="297"/>
      <c r="J685" s="297"/>
      <c r="K685" s="297" t="s">
        <v>4710</v>
      </c>
      <c r="L685" s="297"/>
      <c r="M685" s="297"/>
      <c r="N685" s="297" t="s">
        <v>4776</v>
      </c>
      <c r="O685" s="297"/>
      <c r="P685" s="297">
        <v>15.6</v>
      </c>
      <c r="Q685" s="297" t="s">
        <v>58</v>
      </c>
      <c r="R685" s="297"/>
      <c r="S685" s="297"/>
      <c r="T685" s="297"/>
      <c r="U685" s="297" t="s">
        <v>4955</v>
      </c>
      <c r="V685" s="297">
        <v>43476</v>
      </c>
      <c r="W685" s="298" t="s">
        <v>6623</v>
      </c>
      <c r="X685" s="297" t="s">
        <v>4520</v>
      </c>
      <c r="Y685" s="299" t="s">
        <v>2175</v>
      </c>
      <c r="Z685" s="297" t="s">
        <v>2061</v>
      </c>
      <c r="AA685" s="300">
        <v>43724</v>
      </c>
      <c r="AB685" s="297" t="s">
        <v>6624</v>
      </c>
      <c r="AC685" s="297" t="s">
        <v>4510</v>
      </c>
      <c r="AD685" s="297" t="s">
        <v>61</v>
      </c>
      <c r="AE685" s="297"/>
      <c r="AF685" s="297"/>
      <c r="AG685" s="276" t="str">
        <f>VLOOKUP(A685,DataCv30!$Y$1:$BC$2027,24,FALSE)</f>
        <v>Cliente</v>
      </c>
      <c r="AH685" s="272" t="str">
        <f t="shared" si="10"/>
        <v>DDR4</v>
      </c>
      <c r="AI685" s="276">
        <v>4</v>
      </c>
      <c r="AJ685" s="276" t="s">
        <v>61</v>
      </c>
    </row>
    <row r="686" spans="1:36" x14ac:dyDescent="0.25">
      <c r="A686" s="299" t="s">
        <v>2610</v>
      </c>
      <c r="B686" s="297" t="s">
        <v>4476</v>
      </c>
      <c r="C686" s="297" t="s">
        <v>4511</v>
      </c>
      <c r="D686" s="297" t="s">
        <v>4747</v>
      </c>
      <c r="E686" s="297" t="s">
        <v>4909</v>
      </c>
      <c r="F686" s="297" t="s">
        <v>4513</v>
      </c>
      <c r="G686" s="297">
        <v>8</v>
      </c>
      <c r="H686" s="297" t="s">
        <v>4760</v>
      </c>
      <c r="I686" s="297"/>
      <c r="J686" s="297"/>
      <c r="K686" s="297" t="s">
        <v>4710</v>
      </c>
      <c r="L686" s="297"/>
      <c r="M686" s="297"/>
      <c r="N686" s="297" t="s">
        <v>4776</v>
      </c>
      <c r="O686" s="297"/>
      <c r="P686" s="297">
        <v>15.6</v>
      </c>
      <c r="Q686" s="297" t="s">
        <v>58</v>
      </c>
      <c r="R686" s="297"/>
      <c r="S686" s="297"/>
      <c r="T686" s="297"/>
      <c r="U686" s="297" t="s">
        <v>4955</v>
      </c>
      <c r="V686" s="297">
        <v>43476</v>
      </c>
      <c r="W686" s="298" t="s">
        <v>6625</v>
      </c>
      <c r="X686" s="297" t="s">
        <v>4520</v>
      </c>
      <c r="Y686" s="299" t="s">
        <v>2610</v>
      </c>
      <c r="Z686" s="297" t="s">
        <v>2548</v>
      </c>
      <c r="AA686" s="300">
        <v>43663</v>
      </c>
      <c r="AB686" s="297" t="s">
        <v>6626</v>
      </c>
      <c r="AC686" s="297" t="s">
        <v>4510</v>
      </c>
      <c r="AD686" s="297" t="s">
        <v>61</v>
      </c>
      <c r="AE686" s="297"/>
      <c r="AF686" s="297"/>
      <c r="AG686" s="276" t="str">
        <f>VLOOKUP(A686,DataCv30!$Y$1:$BC$2027,24,FALSE)</f>
        <v>Cliente</v>
      </c>
      <c r="AH686" s="272" t="str">
        <f t="shared" si="10"/>
        <v>DDR4</v>
      </c>
      <c r="AI686" s="276">
        <v>4</v>
      </c>
      <c r="AJ686" s="276" t="s">
        <v>61</v>
      </c>
    </row>
    <row r="687" spans="1:36" x14ac:dyDescent="0.25">
      <c r="A687" s="299" t="s">
        <v>775</v>
      </c>
      <c r="B687" s="297" t="s">
        <v>4476</v>
      </c>
      <c r="C687" s="297" t="s">
        <v>4511</v>
      </c>
      <c r="D687" s="297" t="s">
        <v>4747</v>
      </c>
      <c r="E687" s="297" t="s">
        <v>4909</v>
      </c>
      <c r="F687" s="297" t="s">
        <v>4513</v>
      </c>
      <c r="G687" s="297">
        <v>8</v>
      </c>
      <c r="H687" s="297" t="s">
        <v>4760</v>
      </c>
      <c r="I687" s="297"/>
      <c r="J687" s="297"/>
      <c r="K687" s="297" t="s">
        <v>4710</v>
      </c>
      <c r="L687" s="297"/>
      <c r="M687" s="297"/>
      <c r="N687" s="297" t="s">
        <v>4776</v>
      </c>
      <c r="O687" s="297"/>
      <c r="P687" s="297">
        <v>15.6</v>
      </c>
      <c r="Q687" s="297" t="s">
        <v>58</v>
      </c>
      <c r="R687" s="297"/>
      <c r="S687" s="297"/>
      <c r="T687" s="297"/>
      <c r="U687" s="297" t="s">
        <v>4955</v>
      </c>
      <c r="V687" s="297">
        <v>43476</v>
      </c>
      <c r="W687" s="298" t="s">
        <v>6627</v>
      </c>
      <c r="X687" s="297" t="s">
        <v>4520</v>
      </c>
      <c r="Y687" s="299" t="s">
        <v>775</v>
      </c>
      <c r="Z687" s="297" t="s">
        <v>763</v>
      </c>
      <c r="AA687" s="300">
        <v>43845</v>
      </c>
      <c r="AB687" s="297" t="s">
        <v>6628</v>
      </c>
      <c r="AC687" s="297" t="s">
        <v>4510</v>
      </c>
      <c r="AD687" s="297" t="s">
        <v>61</v>
      </c>
      <c r="AE687" s="297"/>
      <c r="AF687" s="297"/>
      <c r="AG687" s="276" t="str">
        <f>VLOOKUP(A687,DataCv30!$Y$1:$BC$2027,24,FALSE)</f>
        <v>Cliente</v>
      </c>
      <c r="AH687" s="272" t="str">
        <f t="shared" si="10"/>
        <v>DDR4</v>
      </c>
      <c r="AI687" s="276">
        <v>4</v>
      </c>
      <c r="AJ687" s="276" t="s">
        <v>61</v>
      </c>
    </row>
    <row r="688" spans="1:36" x14ac:dyDescent="0.25">
      <c r="A688" s="299" t="s">
        <v>1244</v>
      </c>
      <c r="B688" s="297" t="s">
        <v>4476</v>
      </c>
      <c r="C688" s="297" t="s">
        <v>4511</v>
      </c>
      <c r="D688" s="297" t="s">
        <v>4747</v>
      </c>
      <c r="E688" s="297" t="s">
        <v>4909</v>
      </c>
      <c r="F688" s="297" t="s">
        <v>4513</v>
      </c>
      <c r="G688" s="297">
        <v>8</v>
      </c>
      <c r="H688" s="297" t="s">
        <v>4760</v>
      </c>
      <c r="I688" s="297"/>
      <c r="J688" s="297"/>
      <c r="K688" s="297" t="s">
        <v>4710</v>
      </c>
      <c r="L688" s="297"/>
      <c r="M688" s="297"/>
      <c r="N688" s="297" t="s">
        <v>4776</v>
      </c>
      <c r="O688" s="297"/>
      <c r="P688" s="297">
        <v>15.6</v>
      </c>
      <c r="Q688" s="297" t="s">
        <v>58</v>
      </c>
      <c r="R688" s="297"/>
      <c r="S688" s="297"/>
      <c r="T688" s="297"/>
      <c r="U688" s="297" t="s">
        <v>4955</v>
      </c>
      <c r="V688" s="297">
        <v>43476</v>
      </c>
      <c r="W688" s="298" t="s">
        <v>6629</v>
      </c>
      <c r="X688" s="297" t="s">
        <v>4520</v>
      </c>
      <c r="Y688" s="299" t="s">
        <v>1244</v>
      </c>
      <c r="Z688" s="297" t="s">
        <v>1236</v>
      </c>
      <c r="AA688" s="300">
        <v>44064</v>
      </c>
      <c r="AB688" s="297" t="s">
        <v>6630</v>
      </c>
      <c r="AC688" s="297" t="s">
        <v>4510</v>
      </c>
      <c r="AD688" s="297" t="s">
        <v>61</v>
      </c>
      <c r="AE688" s="297"/>
      <c r="AF688" s="297"/>
      <c r="AG688" s="276" t="str">
        <f>VLOOKUP(A688,DataCv30!$Y$1:$BC$2027,24,FALSE)</f>
        <v>Cliente</v>
      </c>
      <c r="AH688" s="272" t="str">
        <f t="shared" si="10"/>
        <v>DDR4</v>
      </c>
      <c r="AI688" s="276">
        <v>4</v>
      </c>
      <c r="AJ688" s="276" t="s">
        <v>61</v>
      </c>
    </row>
    <row r="689" spans="1:36" x14ac:dyDescent="0.25">
      <c r="A689" s="299" t="s">
        <v>3354</v>
      </c>
      <c r="B689" s="297" t="s">
        <v>4476</v>
      </c>
      <c r="C689" s="297" t="s">
        <v>4511</v>
      </c>
      <c r="D689" s="297" t="s">
        <v>4747</v>
      </c>
      <c r="E689" s="297" t="s">
        <v>4909</v>
      </c>
      <c r="F689" s="297" t="s">
        <v>4513</v>
      </c>
      <c r="G689" s="297">
        <v>8</v>
      </c>
      <c r="H689" s="297" t="s">
        <v>4760</v>
      </c>
      <c r="I689" s="297"/>
      <c r="J689" s="297"/>
      <c r="K689" s="297" t="s">
        <v>4710</v>
      </c>
      <c r="L689" s="297"/>
      <c r="M689" s="297"/>
      <c r="N689" s="297" t="s">
        <v>4776</v>
      </c>
      <c r="O689" s="297"/>
      <c r="P689" s="297">
        <v>15.6</v>
      </c>
      <c r="Q689" s="297" t="s">
        <v>58</v>
      </c>
      <c r="R689" s="297"/>
      <c r="S689" s="297"/>
      <c r="T689" s="297"/>
      <c r="U689" s="297" t="s">
        <v>4955</v>
      </c>
      <c r="V689" s="297">
        <v>43476</v>
      </c>
      <c r="W689" s="298" t="s">
        <v>6634</v>
      </c>
      <c r="X689" s="297" t="s">
        <v>4520</v>
      </c>
      <c r="Y689" s="299" t="s">
        <v>3354</v>
      </c>
      <c r="Z689" s="297" t="s">
        <v>3310</v>
      </c>
      <c r="AA689" s="300">
        <v>43851</v>
      </c>
      <c r="AB689" s="297" t="s">
        <v>6034</v>
      </c>
      <c r="AC689" s="297" t="s">
        <v>4510</v>
      </c>
      <c r="AD689" s="297" t="s">
        <v>61</v>
      </c>
      <c r="AE689" s="297"/>
      <c r="AF689" s="297"/>
      <c r="AG689" s="276" t="str">
        <f>VLOOKUP(A689,DataCv30!$Y$1:$BC$2027,24,FALSE)</f>
        <v>Cliente</v>
      </c>
      <c r="AH689" s="272" t="str">
        <f t="shared" si="10"/>
        <v>DDR4</v>
      </c>
      <c r="AI689" s="276">
        <v>4</v>
      </c>
      <c r="AJ689" s="276" t="s">
        <v>61</v>
      </c>
    </row>
    <row r="690" spans="1:36" x14ac:dyDescent="0.25">
      <c r="A690" s="299" t="s">
        <v>2123</v>
      </c>
      <c r="B690" s="297" t="s">
        <v>4476</v>
      </c>
      <c r="C690" s="297" t="s">
        <v>4511</v>
      </c>
      <c r="D690" s="297" t="s">
        <v>4747</v>
      </c>
      <c r="E690" s="297" t="s">
        <v>4909</v>
      </c>
      <c r="F690" s="297" t="s">
        <v>4513</v>
      </c>
      <c r="G690" s="297">
        <v>8</v>
      </c>
      <c r="H690" s="297" t="s">
        <v>4760</v>
      </c>
      <c r="I690" s="297"/>
      <c r="J690" s="297"/>
      <c r="K690" s="297" t="s">
        <v>4710</v>
      </c>
      <c r="L690" s="297"/>
      <c r="M690" s="297"/>
      <c r="N690" s="297" t="s">
        <v>4776</v>
      </c>
      <c r="O690" s="297"/>
      <c r="P690" s="297">
        <v>15.6</v>
      </c>
      <c r="Q690" s="297" t="s">
        <v>58</v>
      </c>
      <c r="R690" s="297"/>
      <c r="S690" s="297"/>
      <c r="T690" s="297"/>
      <c r="U690" s="297" t="s">
        <v>4955</v>
      </c>
      <c r="V690" s="297">
        <v>43476</v>
      </c>
      <c r="W690" s="298" t="s">
        <v>6635</v>
      </c>
      <c r="X690" s="297" t="s">
        <v>4520</v>
      </c>
      <c r="Y690" s="299" t="s">
        <v>2123</v>
      </c>
      <c r="Z690" s="297" t="s">
        <v>2061</v>
      </c>
      <c r="AA690" s="300">
        <v>44064</v>
      </c>
      <c r="AB690" s="297" t="s">
        <v>6636</v>
      </c>
      <c r="AC690" s="297" t="s">
        <v>4510</v>
      </c>
      <c r="AD690" s="297" t="s">
        <v>61</v>
      </c>
      <c r="AE690" s="297"/>
      <c r="AF690" s="297"/>
      <c r="AG690" s="276" t="str">
        <f>VLOOKUP(A690,DataCv30!$Y$1:$BC$2027,24,FALSE)</f>
        <v>Cliente</v>
      </c>
      <c r="AH690" s="272" t="str">
        <f t="shared" si="10"/>
        <v>DDR4</v>
      </c>
      <c r="AI690" s="276">
        <v>4</v>
      </c>
      <c r="AJ690" s="276" t="s">
        <v>61</v>
      </c>
    </row>
    <row r="691" spans="1:36" x14ac:dyDescent="0.25">
      <c r="A691" s="299" t="s">
        <v>468</v>
      </c>
      <c r="B691" s="297" t="s">
        <v>4476</v>
      </c>
      <c r="C691" s="297" t="s">
        <v>4511</v>
      </c>
      <c r="D691" s="297" t="s">
        <v>4747</v>
      </c>
      <c r="E691" s="297" t="s">
        <v>4909</v>
      </c>
      <c r="F691" s="297" t="s">
        <v>4513</v>
      </c>
      <c r="G691" s="297">
        <v>8</v>
      </c>
      <c r="H691" s="297" t="s">
        <v>4760</v>
      </c>
      <c r="I691" s="297"/>
      <c r="J691" s="297"/>
      <c r="K691" s="297" t="s">
        <v>4710</v>
      </c>
      <c r="L691" s="297"/>
      <c r="M691" s="297"/>
      <c r="N691" s="297" t="s">
        <v>4776</v>
      </c>
      <c r="O691" s="297"/>
      <c r="P691" s="297">
        <v>15.6</v>
      </c>
      <c r="Q691" s="297" t="s">
        <v>58</v>
      </c>
      <c r="R691" s="297"/>
      <c r="S691" s="297"/>
      <c r="T691" s="297"/>
      <c r="U691" s="297" t="s">
        <v>4955</v>
      </c>
      <c r="V691" s="297">
        <v>43476</v>
      </c>
      <c r="W691" s="298" t="s">
        <v>6637</v>
      </c>
      <c r="X691" s="297" t="s">
        <v>4520</v>
      </c>
      <c r="Y691" s="299" t="s">
        <v>468</v>
      </c>
      <c r="Z691" s="297" t="s">
        <v>430</v>
      </c>
      <c r="AA691" s="300">
        <v>44033</v>
      </c>
      <c r="AB691" s="297" t="s">
        <v>6638</v>
      </c>
      <c r="AC691" s="297" t="s">
        <v>4510</v>
      </c>
      <c r="AD691" s="297" t="s">
        <v>61</v>
      </c>
      <c r="AE691" s="297"/>
      <c r="AF691" s="297"/>
      <c r="AG691" s="276" t="str">
        <f>VLOOKUP(A691,DataCv30!$Y$1:$BC$2027,24,FALSE)</f>
        <v>Cliente</v>
      </c>
      <c r="AH691" s="272" t="str">
        <f t="shared" si="10"/>
        <v>DDR4</v>
      </c>
      <c r="AI691" s="276">
        <v>4</v>
      </c>
      <c r="AJ691" s="276" t="s">
        <v>61</v>
      </c>
    </row>
    <row r="692" spans="1:36" x14ac:dyDescent="0.25">
      <c r="A692" s="299" t="s">
        <v>910</v>
      </c>
      <c r="B692" s="297" t="s">
        <v>4476</v>
      </c>
      <c r="C692" s="297" t="s">
        <v>4511</v>
      </c>
      <c r="D692" s="297" t="s">
        <v>4747</v>
      </c>
      <c r="E692" s="297" t="s">
        <v>4909</v>
      </c>
      <c r="F692" s="297" t="s">
        <v>4513</v>
      </c>
      <c r="G692" s="297">
        <v>8</v>
      </c>
      <c r="H692" s="297" t="s">
        <v>4760</v>
      </c>
      <c r="I692" s="297"/>
      <c r="J692" s="297"/>
      <c r="K692" s="297" t="s">
        <v>4710</v>
      </c>
      <c r="L692" s="297"/>
      <c r="M692" s="297"/>
      <c r="N692" s="297" t="s">
        <v>4776</v>
      </c>
      <c r="O692" s="297"/>
      <c r="P692" s="297">
        <v>15.6</v>
      </c>
      <c r="Q692" s="297" t="s">
        <v>58</v>
      </c>
      <c r="R692" s="297"/>
      <c r="S692" s="297"/>
      <c r="T692" s="297"/>
      <c r="U692" s="297" t="s">
        <v>4955</v>
      </c>
      <c r="V692" s="297">
        <v>43476</v>
      </c>
      <c r="W692" s="298" t="s">
        <v>6640</v>
      </c>
      <c r="X692" s="297" t="s">
        <v>4520</v>
      </c>
      <c r="Y692" s="299" t="s">
        <v>910</v>
      </c>
      <c r="Z692" s="297" t="s">
        <v>3054</v>
      </c>
      <c r="AA692" s="300">
        <v>44134</v>
      </c>
      <c r="AB692" s="297" t="s">
        <v>11114</v>
      </c>
      <c r="AC692" s="297" t="s">
        <v>4510</v>
      </c>
      <c r="AD692" s="297" t="s">
        <v>61</v>
      </c>
      <c r="AE692" s="297"/>
      <c r="AF692" s="297"/>
      <c r="AG692" s="276" t="str">
        <f>VLOOKUP(A692,DataCv30!$Y$1:$BC$2027,24,FALSE)</f>
        <v>Cliente</v>
      </c>
      <c r="AH692" s="272" t="str">
        <f t="shared" si="10"/>
        <v>DDR4</v>
      </c>
      <c r="AI692" s="276">
        <v>4</v>
      </c>
      <c r="AJ692" s="276" t="s">
        <v>61</v>
      </c>
    </row>
    <row r="693" spans="1:36" x14ac:dyDescent="0.25">
      <c r="A693" s="299" t="s">
        <v>4159</v>
      </c>
      <c r="B693" s="297" t="s">
        <v>4476</v>
      </c>
      <c r="C693" s="297" t="s">
        <v>4511</v>
      </c>
      <c r="D693" s="297" t="s">
        <v>4747</v>
      </c>
      <c r="E693" s="297" t="s">
        <v>4909</v>
      </c>
      <c r="F693" s="297" t="s">
        <v>4513</v>
      </c>
      <c r="G693" s="297">
        <v>8</v>
      </c>
      <c r="H693" s="297" t="s">
        <v>4760</v>
      </c>
      <c r="I693" s="297"/>
      <c r="J693" s="297"/>
      <c r="K693" s="297" t="s">
        <v>4710</v>
      </c>
      <c r="L693" s="297"/>
      <c r="M693" s="297"/>
      <c r="N693" s="297" t="s">
        <v>4776</v>
      </c>
      <c r="O693" s="297"/>
      <c r="P693" s="297">
        <v>15.6</v>
      </c>
      <c r="Q693" s="297" t="s">
        <v>58</v>
      </c>
      <c r="R693" s="297"/>
      <c r="S693" s="297"/>
      <c r="T693" s="297"/>
      <c r="U693" s="297" t="s">
        <v>4955</v>
      </c>
      <c r="V693" s="297">
        <v>43476</v>
      </c>
      <c r="W693" s="298" t="s">
        <v>6643</v>
      </c>
      <c r="X693" s="297" t="s">
        <v>4520</v>
      </c>
      <c r="Y693" s="299" t="s">
        <v>4159</v>
      </c>
      <c r="Z693" s="297" t="s">
        <v>4122</v>
      </c>
      <c r="AA693" s="300">
        <v>44032</v>
      </c>
      <c r="AB693" s="297" t="s">
        <v>6644</v>
      </c>
      <c r="AC693" s="297" t="s">
        <v>4510</v>
      </c>
      <c r="AD693" s="297" t="s">
        <v>61</v>
      </c>
      <c r="AE693" s="297"/>
      <c r="AF693" s="297"/>
      <c r="AG693" s="276" t="str">
        <f>VLOOKUP(A693,DataCv30!$Y$1:$BC$2027,24,FALSE)</f>
        <v>Cliente</v>
      </c>
      <c r="AH693" s="272" t="str">
        <f t="shared" si="10"/>
        <v>DDR4</v>
      </c>
      <c r="AI693" s="276">
        <v>4</v>
      </c>
      <c r="AJ693" s="276" t="s">
        <v>61</v>
      </c>
    </row>
    <row r="694" spans="1:36" x14ac:dyDescent="0.25">
      <c r="A694" s="299" t="s">
        <v>834</v>
      </c>
      <c r="B694" s="297" t="s">
        <v>4476</v>
      </c>
      <c r="C694" s="297" t="s">
        <v>4511</v>
      </c>
      <c r="D694" s="297" t="s">
        <v>4747</v>
      </c>
      <c r="E694" s="297" t="s">
        <v>4909</v>
      </c>
      <c r="F694" s="297" t="s">
        <v>4513</v>
      </c>
      <c r="G694" s="297">
        <v>8</v>
      </c>
      <c r="H694" s="297" t="s">
        <v>4760</v>
      </c>
      <c r="I694" s="297"/>
      <c r="J694" s="297"/>
      <c r="K694" s="297" t="s">
        <v>4710</v>
      </c>
      <c r="L694" s="297"/>
      <c r="M694" s="297"/>
      <c r="N694" s="297" t="s">
        <v>4776</v>
      </c>
      <c r="O694" s="297"/>
      <c r="P694" s="297">
        <v>15.6</v>
      </c>
      <c r="Q694" s="297" t="s">
        <v>58</v>
      </c>
      <c r="R694" s="297"/>
      <c r="S694" s="297"/>
      <c r="T694" s="297"/>
      <c r="U694" s="297" t="s">
        <v>4955</v>
      </c>
      <c r="V694" s="297">
        <v>43476</v>
      </c>
      <c r="W694" s="298" t="s">
        <v>6645</v>
      </c>
      <c r="X694" s="297" t="s">
        <v>4520</v>
      </c>
      <c r="Y694" s="299" t="s">
        <v>834</v>
      </c>
      <c r="Z694" s="297" t="s">
        <v>819</v>
      </c>
      <c r="AA694" s="300">
        <v>44085</v>
      </c>
      <c r="AB694" s="297" t="s">
        <v>6646</v>
      </c>
      <c r="AC694" s="297" t="s">
        <v>4510</v>
      </c>
      <c r="AD694" s="297" t="s">
        <v>61</v>
      </c>
      <c r="AE694" s="297"/>
      <c r="AF694" s="297"/>
      <c r="AG694" s="276" t="str">
        <f>VLOOKUP(A694,DataCv30!$Y$1:$BC$2027,24,FALSE)</f>
        <v>Cliente</v>
      </c>
      <c r="AH694" s="272" t="str">
        <f t="shared" si="10"/>
        <v>DDR4</v>
      </c>
      <c r="AI694" s="276">
        <v>4</v>
      </c>
      <c r="AJ694" s="276" t="s">
        <v>61</v>
      </c>
    </row>
    <row r="695" spans="1:36" x14ac:dyDescent="0.25">
      <c r="A695" s="299" t="s">
        <v>1693</v>
      </c>
      <c r="B695" s="297" t="s">
        <v>4476</v>
      </c>
      <c r="C695" s="297" t="s">
        <v>4511</v>
      </c>
      <c r="D695" s="297" t="s">
        <v>4747</v>
      </c>
      <c r="E695" s="297" t="s">
        <v>4909</v>
      </c>
      <c r="F695" s="297" t="s">
        <v>4513</v>
      </c>
      <c r="G695" s="297">
        <v>8</v>
      </c>
      <c r="H695" s="297" t="s">
        <v>4760</v>
      </c>
      <c r="I695" s="297"/>
      <c r="J695" s="297"/>
      <c r="K695" s="297" t="s">
        <v>4710</v>
      </c>
      <c r="L695" s="297"/>
      <c r="M695" s="297"/>
      <c r="N695" s="297" t="s">
        <v>4776</v>
      </c>
      <c r="O695" s="297"/>
      <c r="P695" s="297">
        <v>15.6</v>
      </c>
      <c r="Q695" s="297" t="s">
        <v>58</v>
      </c>
      <c r="R695" s="297"/>
      <c r="S695" s="297"/>
      <c r="T695" s="297"/>
      <c r="U695" s="297" t="s">
        <v>4955</v>
      </c>
      <c r="V695" s="297">
        <v>43476</v>
      </c>
      <c r="W695" s="298" t="s">
        <v>6647</v>
      </c>
      <c r="X695" s="297" t="s">
        <v>4520</v>
      </c>
      <c r="Y695" s="299" t="s">
        <v>1693</v>
      </c>
      <c r="Z695" s="297" t="s">
        <v>1689</v>
      </c>
      <c r="AA695" s="300">
        <v>44060</v>
      </c>
      <c r="AB695" s="297" t="s">
        <v>6648</v>
      </c>
      <c r="AC695" s="297" t="s">
        <v>4510</v>
      </c>
      <c r="AD695" s="297" t="s">
        <v>61</v>
      </c>
      <c r="AE695" s="297"/>
      <c r="AF695" s="297"/>
      <c r="AG695" s="276" t="str">
        <f>VLOOKUP(A695,DataCv30!$Y$1:$BC$2027,24,FALSE)</f>
        <v>Cliente</v>
      </c>
      <c r="AH695" s="272" t="str">
        <f t="shared" si="10"/>
        <v>DDR4</v>
      </c>
      <c r="AI695" s="276">
        <v>4</v>
      </c>
      <c r="AJ695" s="276" t="s">
        <v>61</v>
      </c>
    </row>
    <row r="696" spans="1:36" x14ac:dyDescent="0.25">
      <c r="A696" s="299" t="s">
        <v>1820</v>
      </c>
      <c r="B696" s="297" t="s">
        <v>4476</v>
      </c>
      <c r="C696" s="297" t="s">
        <v>4511</v>
      </c>
      <c r="D696" s="297" t="s">
        <v>4747</v>
      </c>
      <c r="E696" s="297" t="s">
        <v>4909</v>
      </c>
      <c r="F696" s="297" t="s">
        <v>4513</v>
      </c>
      <c r="G696" s="297">
        <v>8</v>
      </c>
      <c r="H696" s="297" t="s">
        <v>4760</v>
      </c>
      <c r="I696" s="297"/>
      <c r="J696" s="297"/>
      <c r="K696" s="297" t="s">
        <v>4710</v>
      </c>
      <c r="L696" s="297"/>
      <c r="M696" s="297"/>
      <c r="N696" s="297" t="s">
        <v>4776</v>
      </c>
      <c r="O696" s="297"/>
      <c r="P696" s="297">
        <v>15.6</v>
      </c>
      <c r="Q696" s="297" t="s">
        <v>58</v>
      </c>
      <c r="R696" s="297"/>
      <c r="S696" s="297"/>
      <c r="T696" s="297"/>
      <c r="U696" s="297" t="s">
        <v>4955</v>
      </c>
      <c r="V696" s="297">
        <v>43476</v>
      </c>
      <c r="W696" s="298" t="s">
        <v>6651</v>
      </c>
      <c r="X696" s="297" t="s">
        <v>4520</v>
      </c>
      <c r="Y696" s="299" t="s">
        <v>1820</v>
      </c>
      <c r="Z696" s="297" t="s">
        <v>1797</v>
      </c>
      <c r="AA696" s="300">
        <v>43980</v>
      </c>
      <c r="AB696" s="297" t="s">
        <v>6652</v>
      </c>
      <c r="AC696" s="297" t="s">
        <v>4510</v>
      </c>
      <c r="AD696" s="297" t="s">
        <v>61</v>
      </c>
      <c r="AE696" s="297"/>
      <c r="AF696" s="297"/>
      <c r="AG696" s="276" t="str">
        <f>VLOOKUP(A696,DataCv30!$Y$1:$BC$2027,24,FALSE)</f>
        <v>Cliente</v>
      </c>
      <c r="AH696" s="272" t="str">
        <f t="shared" si="10"/>
        <v>DDR4</v>
      </c>
      <c r="AI696" s="276">
        <v>4</v>
      </c>
      <c r="AJ696" s="276" t="s">
        <v>61</v>
      </c>
    </row>
    <row r="697" spans="1:36" x14ac:dyDescent="0.25">
      <c r="A697" s="299" t="s">
        <v>849</v>
      </c>
      <c r="B697" s="297" t="s">
        <v>4476</v>
      </c>
      <c r="C697" s="297" t="s">
        <v>4511</v>
      </c>
      <c r="D697" s="297" t="s">
        <v>4747</v>
      </c>
      <c r="E697" s="297" t="s">
        <v>4909</v>
      </c>
      <c r="F697" s="297" t="s">
        <v>4513</v>
      </c>
      <c r="G697" s="297">
        <v>8</v>
      </c>
      <c r="H697" s="297" t="s">
        <v>4760</v>
      </c>
      <c r="I697" s="297"/>
      <c r="J697" s="297"/>
      <c r="K697" s="297" t="s">
        <v>4710</v>
      </c>
      <c r="L697" s="297"/>
      <c r="M697" s="297"/>
      <c r="N697" s="297" t="s">
        <v>4776</v>
      </c>
      <c r="O697" s="297"/>
      <c r="P697" s="297">
        <v>15.6</v>
      </c>
      <c r="Q697" s="297" t="s">
        <v>58</v>
      </c>
      <c r="R697" s="297"/>
      <c r="S697" s="297"/>
      <c r="T697" s="297"/>
      <c r="U697" s="297" t="s">
        <v>4955</v>
      </c>
      <c r="V697" s="297">
        <v>43476</v>
      </c>
      <c r="W697" s="298" t="s">
        <v>6653</v>
      </c>
      <c r="X697" s="297" t="s">
        <v>4520</v>
      </c>
      <c r="Y697" s="299" t="s">
        <v>849</v>
      </c>
      <c r="Z697" s="297" t="s">
        <v>819</v>
      </c>
      <c r="AA697" s="300">
        <v>44062</v>
      </c>
      <c r="AB697" s="297" t="s">
        <v>6654</v>
      </c>
      <c r="AC697" s="297" t="s">
        <v>4510</v>
      </c>
      <c r="AD697" s="297" t="s">
        <v>61</v>
      </c>
      <c r="AE697" s="297"/>
      <c r="AF697" s="297"/>
      <c r="AG697" s="276" t="str">
        <f>VLOOKUP(A697,DataCv30!$Y$1:$BC$2027,24,FALSE)</f>
        <v>Cliente</v>
      </c>
      <c r="AH697" s="272" t="str">
        <f t="shared" si="10"/>
        <v>DDR4</v>
      </c>
      <c r="AI697" s="276">
        <v>4</v>
      </c>
      <c r="AJ697" s="276" t="s">
        <v>61</v>
      </c>
    </row>
    <row r="698" spans="1:36" x14ac:dyDescent="0.25">
      <c r="A698" s="299" t="s">
        <v>779</v>
      </c>
      <c r="B698" s="297" t="s">
        <v>4476</v>
      </c>
      <c r="C698" s="297" t="s">
        <v>4511</v>
      </c>
      <c r="D698" s="297" t="s">
        <v>4747</v>
      </c>
      <c r="E698" s="297" t="s">
        <v>4909</v>
      </c>
      <c r="F698" s="297" t="s">
        <v>4513</v>
      </c>
      <c r="G698" s="297">
        <v>8</v>
      </c>
      <c r="H698" s="297" t="s">
        <v>4760</v>
      </c>
      <c r="I698" s="297"/>
      <c r="J698" s="297"/>
      <c r="K698" s="297" t="s">
        <v>4710</v>
      </c>
      <c r="L698" s="297"/>
      <c r="M698" s="297"/>
      <c r="N698" s="297" t="s">
        <v>4776</v>
      </c>
      <c r="O698" s="297"/>
      <c r="P698" s="297">
        <v>15.6</v>
      </c>
      <c r="Q698" s="297" t="s">
        <v>58</v>
      </c>
      <c r="R698" s="297"/>
      <c r="S698" s="297"/>
      <c r="T698" s="297"/>
      <c r="U698" s="297" t="s">
        <v>4955</v>
      </c>
      <c r="V698" s="297">
        <v>43476</v>
      </c>
      <c r="W698" s="298" t="s">
        <v>6655</v>
      </c>
      <c r="X698" s="297" t="s">
        <v>4520</v>
      </c>
      <c r="Y698" s="299" t="s">
        <v>779</v>
      </c>
      <c r="Z698" s="297" t="s">
        <v>763</v>
      </c>
      <c r="AA698" s="300">
        <v>43893</v>
      </c>
      <c r="AB698" s="297" t="s">
        <v>6656</v>
      </c>
      <c r="AC698" s="297" t="s">
        <v>4510</v>
      </c>
      <c r="AD698" s="297" t="s">
        <v>61</v>
      </c>
      <c r="AE698" s="297"/>
      <c r="AF698" s="297"/>
      <c r="AG698" s="276" t="str">
        <f>VLOOKUP(A698,DataCv30!$Y$1:$BC$2027,24,FALSE)</f>
        <v>Cliente</v>
      </c>
      <c r="AH698" s="272" t="str">
        <f t="shared" si="10"/>
        <v>DDR4</v>
      </c>
      <c r="AI698" s="276">
        <v>4</v>
      </c>
      <c r="AJ698" s="276" t="s">
        <v>61</v>
      </c>
    </row>
    <row r="699" spans="1:36" x14ac:dyDescent="0.25">
      <c r="A699" s="299" t="s">
        <v>1532</v>
      </c>
      <c r="B699" s="297" t="s">
        <v>4476</v>
      </c>
      <c r="C699" s="297" t="s">
        <v>4511</v>
      </c>
      <c r="D699" s="297" t="s">
        <v>4747</v>
      </c>
      <c r="E699" s="297" t="s">
        <v>4909</v>
      </c>
      <c r="F699" s="297" t="s">
        <v>4513</v>
      </c>
      <c r="G699" s="297">
        <v>8</v>
      </c>
      <c r="H699" s="297" t="s">
        <v>4760</v>
      </c>
      <c r="I699" s="297"/>
      <c r="J699" s="297"/>
      <c r="K699" s="297" t="s">
        <v>4710</v>
      </c>
      <c r="L699" s="297"/>
      <c r="M699" s="297"/>
      <c r="N699" s="297" t="s">
        <v>4776</v>
      </c>
      <c r="O699" s="297"/>
      <c r="P699" s="297">
        <v>15.6</v>
      </c>
      <c r="Q699" s="297" t="s">
        <v>58</v>
      </c>
      <c r="R699" s="297"/>
      <c r="S699" s="297"/>
      <c r="T699" s="297"/>
      <c r="U699" s="297" t="s">
        <v>4955</v>
      </c>
      <c r="V699" s="297">
        <v>43476</v>
      </c>
      <c r="W699" s="298" t="s">
        <v>6657</v>
      </c>
      <c r="X699" s="297" t="s">
        <v>4520</v>
      </c>
      <c r="Y699" s="299" t="s">
        <v>1532</v>
      </c>
      <c r="Z699" s="297" t="s">
        <v>1517</v>
      </c>
      <c r="AA699" s="300">
        <v>44084</v>
      </c>
      <c r="AB699" s="297" t="s">
        <v>6198</v>
      </c>
      <c r="AC699" s="297" t="s">
        <v>4510</v>
      </c>
      <c r="AD699" s="297" t="s">
        <v>61</v>
      </c>
      <c r="AE699" s="297"/>
      <c r="AF699" s="297"/>
      <c r="AG699" s="276" t="str">
        <f>VLOOKUP(A699,DataCv30!$Y$1:$BC$2027,24,FALSE)</f>
        <v>Cliente</v>
      </c>
      <c r="AH699" s="272" t="str">
        <f t="shared" si="10"/>
        <v>DDR4</v>
      </c>
      <c r="AI699" s="276">
        <v>4</v>
      </c>
      <c r="AJ699" s="276" t="s">
        <v>61</v>
      </c>
    </row>
    <row r="700" spans="1:36" x14ac:dyDescent="0.25">
      <c r="A700" s="299" t="s">
        <v>838</v>
      </c>
      <c r="B700" s="297" t="s">
        <v>4476</v>
      </c>
      <c r="C700" s="297" t="s">
        <v>4511</v>
      </c>
      <c r="D700" s="297" t="s">
        <v>4747</v>
      </c>
      <c r="E700" s="297" t="s">
        <v>4909</v>
      </c>
      <c r="F700" s="297" t="s">
        <v>4513</v>
      </c>
      <c r="G700" s="297">
        <v>8</v>
      </c>
      <c r="H700" s="297" t="s">
        <v>4760</v>
      </c>
      <c r="I700" s="297"/>
      <c r="J700" s="297"/>
      <c r="K700" s="297" t="s">
        <v>4710</v>
      </c>
      <c r="L700" s="297"/>
      <c r="M700" s="297"/>
      <c r="N700" s="297" t="s">
        <v>4776</v>
      </c>
      <c r="O700" s="297"/>
      <c r="P700" s="297">
        <v>15.6</v>
      </c>
      <c r="Q700" s="297" t="s">
        <v>58</v>
      </c>
      <c r="R700" s="297"/>
      <c r="S700" s="297"/>
      <c r="T700" s="297"/>
      <c r="U700" s="297" t="s">
        <v>4955</v>
      </c>
      <c r="V700" s="297">
        <v>43476</v>
      </c>
      <c r="W700" s="298" t="s">
        <v>6658</v>
      </c>
      <c r="X700" s="297" t="s">
        <v>4520</v>
      </c>
      <c r="Y700" s="299" t="s">
        <v>838</v>
      </c>
      <c r="Z700" s="297" t="s">
        <v>819</v>
      </c>
      <c r="AA700" s="300">
        <v>43967</v>
      </c>
      <c r="AB700" s="297" t="s">
        <v>6659</v>
      </c>
      <c r="AC700" s="297" t="s">
        <v>4510</v>
      </c>
      <c r="AD700" s="297" t="s">
        <v>61</v>
      </c>
      <c r="AE700" s="297"/>
      <c r="AF700" s="297"/>
      <c r="AG700" s="276" t="str">
        <f>VLOOKUP(A700,DataCv30!$Y$1:$BC$2027,24,FALSE)</f>
        <v>Cliente</v>
      </c>
      <c r="AH700" s="272" t="str">
        <f t="shared" si="10"/>
        <v>DDR4</v>
      </c>
      <c r="AI700" s="276">
        <v>4</v>
      </c>
      <c r="AJ700" s="276" t="s">
        <v>61</v>
      </c>
    </row>
    <row r="701" spans="1:36" x14ac:dyDescent="0.25">
      <c r="A701" s="299" t="s">
        <v>3356</v>
      </c>
      <c r="B701" s="297" t="s">
        <v>4476</v>
      </c>
      <c r="C701" s="297" t="s">
        <v>4511</v>
      </c>
      <c r="D701" s="297" t="s">
        <v>4747</v>
      </c>
      <c r="E701" s="297" t="s">
        <v>4909</v>
      </c>
      <c r="F701" s="297" t="s">
        <v>4513</v>
      </c>
      <c r="G701" s="297">
        <v>8</v>
      </c>
      <c r="H701" s="297" t="s">
        <v>4760</v>
      </c>
      <c r="I701" s="297"/>
      <c r="J701" s="297"/>
      <c r="K701" s="297" t="s">
        <v>4710</v>
      </c>
      <c r="L701" s="297"/>
      <c r="M701" s="297"/>
      <c r="N701" s="297" t="s">
        <v>4776</v>
      </c>
      <c r="O701" s="297"/>
      <c r="P701" s="297">
        <v>15.6</v>
      </c>
      <c r="Q701" s="297" t="s">
        <v>58</v>
      </c>
      <c r="R701" s="297"/>
      <c r="S701" s="297"/>
      <c r="T701" s="297"/>
      <c r="U701" s="297" t="s">
        <v>4955</v>
      </c>
      <c r="V701" s="297">
        <v>43476</v>
      </c>
      <c r="W701" s="298" t="s">
        <v>6660</v>
      </c>
      <c r="X701" s="297" t="s">
        <v>4520</v>
      </c>
      <c r="Y701" s="299" t="s">
        <v>3356</v>
      </c>
      <c r="Z701" s="297" t="s">
        <v>3310</v>
      </c>
      <c r="AA701" s="300">
        <v>43851</v>
      </c>
      <c r="AB701" s="297" t="s">
        <v>6034</v>
      </c>
      <c r="AC701" s="297" t="s">
        <v>4510</v>
      </c>
      <c r="AD701" s="297" t="s">
        <v>61</v>
      </c>
      <c r="AE701" s="297"/>
      <c r="AF701" s="297"/>
      <c r="AG701" s="276" t="str">
        <f>VLOOKUP(A701,DataCv30!$Y$1:$BC$2027,24,FALSE)</f>
        <v>Cliente</v>
      </c>
      <c r="AH701" s="272" t="str">
        <f t="shared" si="10"/>
        <v>DDR4</v>
      </c>
      <c r="AI701" s="276">
        <v>4</v>
      </c>
      <c r="AJ701" s="276" t="s">
        <v>61</v>
      </c>
    </row>
    <row r="702" spans="1:36" x14ac:dyDescent="0.25">
      <c r="A702" s="299" t="s">
        <v>1511</v>
      </c>
      <c r="B702" s="297" t="s">
        <v>4476</v>
      </c>
      <c r="C702" s="297" t="s">
        <v>4511</v>
      </c>
      <c r="D702" s="297" t="s">
        <v>4747</v>
      </c>
      <c r="E702" s="297" t="s">
        <v>4909</v>
      </c>
      <c r="F702" s="297" t="s">
        <v>4513</v>
      </c>
      <c r="G702" s="297">
        <v>8</v>
      </c>
      <c r="H702" s="297" t="s">
        <v>4760</v>
      </c>
      <c r="I702" s="297"/>
      <c r="J702" s="297"/>
      <c r="K702" s="297" t="s">
        <v>4710</v>
      </c>
      <c r="L702" s="297"/>
      <c r="M702" s="297"/>
      <c r="N702" s="297" t="s">
        <v>4776</v>
      </c>
      <c r="O702" s="297"/>
      <c r="P702" s="297">
        <v>15.6</v>
      </c>
      <c r="Q702" s="297" t="s">
        <v>58</v>
      </c>
      <c r="R702" s="297"/>
      <c r="S702" s="297"/>
      <c r="T702" s="297"/>
      <c r="U702" s="297" t="s">
        <v>4955</v>
      </c>
      <c r="V702" s="297">
        <v>43476</v>
      </c>
      <c r="W702" s="298" t="s">
        <v>6661</v>
      </c>
      <c r="X702" s="297" t="s">
        <v>4520</v>
      </c>
      <c r="Y702" s="299" t="s">
        <v>1511</v>
      </c>
      <c r="Z702" s="297" t="s">
        <v>1487</v>
      </c>
      <c r="AA702" s="300">
        <v>44012</v>
      </c>
      <c r="AB702" s="297" t="s">
        <v>6662</v>
      </c>
      <c r="AC702" s="297" t="s">
        <v>4510</v>
      </c>
      <c r="AD702" s="297" t="s">
        <v>61</v>
      </c>
      <c r="AE702" s="297"/>
      <c r="AF702" s="297"/>
      <c r="AG702" s="276" t="str">
        <f>VLOOKUP(A702,DataCv30!$Y$1:$BC$2027,24,FALSE)</f>
        <v>Cliente</v>
      </c>
      <c r="AH702" s="272" t="str">
        <f t="shared" si="10"/>
        <v>DDR4</v>
      </c>
      <c r="AI702" s="276">
        <v>4</v>
      </c>
      <c r="AJ702" s="276" t="s">
        <v>61</v>
      </c>
    </row>
    <row r="703" spans="1:36" x14ac:dyDescent="0.25">
      <c r="A703" s="299" t="s">
        <v>1694</v>
      </c>
      <c r="B703" s="297" t="s">
        <v>4476</v>
      </c>
      <c r="C703" s="297" t="s">
        <v>4511</v>
      </c>
      <c r="D703" s="297" t="s">
        <v>4747</v>
      </c>
      <c r="E703" s="297" t="s">
        <v>4909</v>
      </c>
      <c r="F703" s="297" t="s">
        <v>4513</v>
      </c>
      <c r="G703" s="297">
        <v>8</v>
      </c>
      <c r="H703" s="297" t="s">
        <v>4760</v>
      </c>
      <c r="I703" s="297"/>
      <c r="J703" s="297"/>
      <c r="K703" s="297" t="s">
        <v>4710</v>
      </c>
      <c r="L703" s="297"/>
      <c r="M703" s="297"/>
      <c r="N703" s="297" t="s">
        <v>4776</v>
      </c>
      <c r="O703" s="297"/>
      <c r="P703" s="297">
        <v>15.6</v>
      </c>
      <c r="Q703" s="297" t="s">
        <v>58</v>
      </c>
      <c r="R703" s="297"/>
      <c r="S703" s="297"/>
      <c r="T703" s="297"/>
      <c r="U703" s="297" t="s">
        <v>4955</v>
      </c>
      <c r="V703" s="297">
        <v>43476</v>
      </c>
      <c r="W703" s="298" t="s">
        <v>6670</v>
      </c>
      <c r="X703" s="297" t="s">
        <v>4520</v>
      </c>
      <c r="Y703" s="299" t="s">
        <v>1694</v>
      </c>
      <c r="Z703" s="297" t="s">
        <v>1689</v>
      </c>
      <c r="AA703" s="300">
        <v>44060</v>
      </c>
      <c r="AB703" s="297" t="s">
        <v>6648</v>
      </c>
      <c r="AC703" s="297" t="s">
        <v>4510</v>
      </c>
      <c r="AD703" s="297" t="s">
        <v>61</v>
      </c>
      <c r="AE703" s="297"/>
      <c r="AF703" s="297"/>
      <c r="AG703" s="276" t="str">
        <f>VLOOKUP(A703,DataCv30!$Y$1:$BC$2027,24,FALSE)</f>
        <v>Cliente</v>
      </c>
      <c r="AH703" s="272" t="str">
        <f t="shared" si="10"/>
        <v>DDR4</v>
      </c>
      <c r="AI703" s="276">
        <v>4</v>
      </c>
      <c r="AJ703" s="276" t="s">
        <v>61</v>
      </c>
    </row>
    <row r="704" spans="1:36" x14ac:dyDescent="0.25">
      <c r="A704" s="299" t="s">
        <v>4161</v>
      </c>
      <c r="B704" s="297" t="s">
        <v>4476</v>
      </c>
      <c r="C704" s="297" t="s">
        <v>4511</v>
      </c>
      <c r="D704" s="297" t="s">
        <v>4747</v>
      </c>
      <c r="E704" s="297" t="s">
        <v>4909</v>
      </c>
      <c r="F704" s="297" t="s">
        <v>4513</v>
      </c>
      <c r="G704" s="297">
        <v>8</v>
      </c>
      <c r="H704" s="297" t="s">
        <v>4760</v>
      </c>
      <c r="I704" s="297"/>
      <c r="J704" s="297"/>
      <c r="K704" s="297" t="s">
        <v>4710</v>
      </c>
      <c r="L704" s="297"/>
      <c r="M704" s="297"/>
      <c r="N704" s="297" t="s">
        <v>4776</v>
      </c>
      <c r="O704" s="297"/>
      <c r="P704" s="297">
        <v>15.6</v>
      </c>
      <c r="Q704" s="297" t="s">
        <v>58</v>
      </c>
      <c r="R704" s="297"/>
      <c r="S704" s="297"/>
      <c r="T704" s="297"/>
      <c r="U704" s="297" t="s">
        <v>4955</v>
      </c>
      <c r="V704" s="297">
        <v>43476</v>
      </c>
      <c r="W704" s="298" t="s">
        <v>6671</v>
      </c>
      <c r="X704" s="297" t="s">
        <v>4520</v>
      </c>
      <c r="Y704" s="299" t="s">
        <v>4161</v>
      </c>
      <c r="Z704" s="297" t="s">
        <v>4122</v>
      </c>
      <c r="AA704" s="300">
        <v>44001</v>
      </c>
      <c r="AB704" s="297" t="s">
        <v>6672</v>
      </c>
      <c r="AC704" s="297" t="s">
        <v>4510</v>
      </c>
      <c r="AD704" s="297" t="s">
        <v>61</v>
      </c>
      <c r="AE704" s="297"/>
      <c r="AF704" s="297"/>
      <c r="AG704" s="276" t="str">
        <f>VLOOKUP(A704,DataCv30!$Y$1:$BC$2027,24,FALSE)</f>
        <v>Cliente</v>
      </c>
      <c r="AH704" s="272" t="str">
        <f t="shared" si="10"/>
        <v>DDR4</v>
      </c>
      <c r="AI704" s="276">
        <v>4</v>
      </c>
      <c r="AJ704" s="276" t="s">
        <v>61</v>
      </c>
    </row>
    <row r="705" spans="1:36" x14ac:dyDescent="0.25">
      <c r="A705" s="299" t="s">
        <v>409</v>
      </c>
      <c r="B705" s="297" t="s">
        <v>4476</v>
      </c>
      <c r="C705" s="297" t="s">
        <v>4511</v>
      </c>
      <c r="D705" s="297" t="s">
        <v>4747</v>
      </c>
      <c r="E705" s="297" t="s">
        <v>4909</v>
      </c>
      <c r="F705" s="297" t="s">
        <v>4513</v>
      </c>
      <c r="G705" s="297">
        <v>8</v>
      </c>
      <c r="H705" s="297" t="s">
        <v>4760</v>
      </c>
      <c r="I705" s="297"/>
      <c r="J705" s="297"/>
      <c r="K705" s="297" t="s">
        <v>4710</v>
      </c>
      <c r="L705" s="297"/>
      <c r="M705" s="297"/>
      <c r="N705" s="297" t="s">
        <v>4776</v>
      </c>
      <c r="O705" s="297"/>
      <c r="P705" s="297">
        <v>15.6</v>
      </c>
      <c r="Q705" s="297" t="s">
        <v>58</v>
      </c>
      <c r="R705" s="297"/>
      <c r="S705" s="297"/>
      <c r="T705" s="297"/>
      <c r="U705" s="297" t="s">
        <v>4955</v>
      </c>
      <c r="V705" s="297">
        <v>43476</v>
      </c>
      <c r="W705" s="298" t="s">
        <v>6673</v>
      </c>
      <c r="X705" s="297" t="s">
        <v>4520</v>
      </c>
      <c r="Y705" s="299" t="s">
        <v>409</v>
      </c>
      <c r="Z705" s="297" t="s">
        <v>401</v>
      </c>
      <c r="AA705" s="300">
        <v>44074</v>
      </c>
      <c r="AB705" s="297" t="s">
        <v>6674</v>
      </c>
      <c r="AC705" s="297" t="s">
        <v>4510</v>
      </c>
      <c r="AD705" s="297" t="s">
        <v>61</v>
      </c>
      <c r="AE705" s="297"/>
      <c r="AF705" s="297"/>
      <c r="AG705" s="276" t="str">
        <f>VLOOKUP(A705,DataCv30!$Y$1:$BC$2027,24,FALSE)</f>
        <v>Cliente</v>
      </c>
      <c r="AH705" s="272" t="str">
        <f t="shared" si="10"/>
        <v>DDR4</v>
      </c>
      <c r="AI705" s="276">
        <v>4</v>
      </c>
      <c r="AJ705" s="276" t="s">
        <v>61</v>
      </c>
    </row>
    <row r="706" spans="1:36" x14ac:dyDescent="0.25">
      <c r="A706" s="299" t="s">
        <v>841</v>
      </c>
      <c r="B706" s="297" t="s">
        <v>4476</v>
      </c>
      <c r="C706" s="297" t="s">
        <v>4511</v>
      </c>
      <c r="D706" s="297" t="s">
        <v>4747</v>
      </c>
      <c r="E706" s="297" t="s">
        <v>4909</v>
      </c>
      <c r="F706" s="297" t="s">
        <v>4513</v>
      </c>
      <c r="G706" s="297">
        <v>8</v>
      </c>
      <c r="H706" s="297" t="s">
        <v>4760</v>
      </c>
      <c r="I706" s="297"/>
      <c r="J706" s="297"/>
      <c r="K706" s="297" t="s">
        <v>4710</v>
      </c>
      <c r="L706" s="297"/>
      <c r="M706" s="297"/>
      <c r="N706" s="297" t="s">
        <v>4776</v>
      </c>
      <c r="O706" s="297"/>
      <c r="P706" s="297">
        <v>15.6</v>
      </c>
      <c r="Q706" s="297" t="s">
        <v>58</v>
      </c>
      <c r="R706" s="297"/>
      <c r="S706" s="297"/>
      <c r="T706" s="297"/>
      <c r="U706" s="297" t="s">
        <v>4955</v>
      </c>
      <c r="V706" s="297">
        <v>43476</v>
      </c>
      <c r="W706" s="298" t="s">
        <v>6675</v>
      </c>
      <c r="X706" s="297" t="s">
        <v>4520</v>
      </c>
      <c r="Y706" s="299" t="s">
        <v>841</v>
      </c>
      <c r="Z706" s="297" t="s">
        <v>819</v>
      </c>
      <c r="AA706" s="300">
        <v>43557</v>
      </c>
      <c r="AB706" s="297" t="s">
        <v>6676</v>
      </c>
      <c r="AC706" s="297" t="s">
        <v>4510</v>
      </c>
      <c r="AD706" s="297" t="s">
        <v>61</v>
      </c>
      <c r="AE706" s="297"/>
      <c r="AF706" s="297"/>
      <c r="AG706" s="276" t="str">
        <f>VLOOKUP(A706,DataCv30!$Y$1:$BC$2027,24,FALSE)</f>
        <v>Cliente</v>
      </c>
      <c r="AH706" s="272" t="str">
        <f t="shared" si="10"/>
        <v>DDR4</v>
      </c>
      <c r="AI706" s="276">
        <v>4</v>
      </c>
      <c r="AJ706" s="276" t="s">
        <v>61</v>
      </c>
    </row>
    <row r="707" spans="1:36" x14ac:dyDescent="0.25">
      <c r="A707" s="299" t="s">
        <v>684</v>
      </c>
      <c r="B707" s="297" t="s">
        <v>4476</v>
      </c>
      <c r="C707" s="297" t="s">
        <v>4511</v>
      </c>
      <c r="D707" s="297" t="s">
        <v>4747</v>
      </c>
      <c r="E707" s="297" t="s">
        <v>4909</v>
      </c>
      <c r="F707" s="297" t="s">
        <v>4513</v>
      </c>
      <c r="G707" s="297">
        <v>8</v>
      </c>
      <c r="H707" s="297" t="s">
        <v>4760</v>
      </c>
      <c r="I707" s="297"/>
      <c r="J707" s="297"/>
      <c r="K707" s="297" t="s">
        <v>4710</v>
      </c>
      <c r="L707" s="297"/>
      <c r="M707" s="297"/>
      <c r="N707" s="297" t="s">
        <v>4776</v>
      </c>
      <c r="O707" s="297"/>
      <c r="P707" s="297">
        <v>15.6</v>
      </c>
      <c r="Q707" s="297" t="s">
        <v>58</v>
      </c>
      <c r="R707" s="297"/>
      <c r="S707" s="297"/>
      <c r="T707" s="297"/>
      <c r="U707" s="297" t="s">
        <v>4955</v>
      </c>
      <c r="V707" s="297">
        <v>43476</v>
      </c>
      <c r="W707" s="298" t="s">
        <v>6677</v>
      </c>
      <c r="X707" s="297" t="s">
        <v>4520</v>
      </c>
      <c r="Y707" s="299" t="s">
        <v>684</v>
      </c>
      <c r="Z707" s="297" t="s">
        <v>675</v>
      </c>
      <c r="AA707" s="300">
        <v>43854</v>
      </c>
      <c r="AB707" s="297" t="s">
        <v>6678</v>
      </c>
      <c r="AC707" s="297" t="s">
        <v>4510</v>
      </c>
      <c r="AD707" s="297" t="s">
        <v>61</v>
      </c>
      <c r="AE707" s="297"/>
      <c r="AF707" s="297"/>
      <c r="AG707" s="276" t="str">
        <f>VLOOKUP(A707,DataCv30!$Y$1:$BC$2027,24,FALSE)</f>
        <v>Cliente</v>
      </c>
      <c r="AH707" s="272" t="str">
        <f t="shared" ref="AH707:AH770" si="11">IF(G707&gt;=6,"DDR4",IF(G707&gt;=4,"DDR3L","DDR3"))</f>
        <v>DDR4</v>
      </c>
      <c r="AI707" s="276">
        <v>4</v>
      </c>
      <c r="AJ707" s="276" t="s">
        <v>61</v>
      </c>
    </row>
    <row r="708" spans="1:36" x14ac:dyDescent="0.25">
      <c r="A708" s="299" t="s">
        <v>1100</v>
      </c>
      <c r="B708" s="297" t="s">
        <v>4476</v>
      </c>
      <c r="C708" s="297" t="s">
        <v>4511</v>
      </c>
      <c r="D708" s="297" t="s">
        <v>4747</v>
      </c>
      <c r="E708" s="297" t="s">
        <v>4909</v>
      </c>
      <c r="F708" s="297" t="s">
        <v>4513</v>
      </c>
      <c r="G708" s="297">
        <v>8</v>
      </c>
      <c r="H708" s="297" t="s">
        <v>4760</v>
      </c>
      <c r="I708" s="297"/>
      <c r="J708" s="297"/>
      <c r="K708" s="297" t="s">
        <v>4710</v>
      </c>
      <c r="L708" s="297"/>
      <c r="M708" s="297"/>
      <c r="N708" s="297" t="s">
        <v>4776</v>
      </c>
      <c r="O708" s="297"/>
      <c r="P708" s="297">
        <v>15.6</v>
      </c>
      <c r="Q708" s="297" t="s">
        <v>58</v>
      </c>
      <c r="R708" s="297"/>
      <c r="S708" s="297"/>
      <c r="T708" s="297"/>
      <c r="U708" s="297" t="s">
        <v>4955</v>
      </c>
      <c r="V708" s="297">
        <v>43476</v>
      </c>
      <c r="W708" s="298" t="s">
        <v>6679</v>
      </c>
      <c r="X708" s="297" t="s">
        <v>4520</v>
      </c>
      <c r="Y708" s="299" t="s">
        <v>1100</v>
      </c>
      <c r="Z708" s="297" t="s">
        <v>1096</v>
      </c>
      <c r="AA708" s="300">
        <v>44025</v>
      </c>
      <c r="AB708" s="297" t="s">
        <v>6680</v>
      </c>
      <c r="AC708" s="297" t="s">
        <v>4510</v>
      </c>
      <c r="AD708" s="297" t="s">
        <v>61</v>
      </c>
      <c r="AE708" s="297"/>
      <c r="AF708" s="297"/>
      <c r="AG708" s="276" t="str">
        <f>VLOOKUP(A708,DataCv30!$Y$1:$BC$2027,24,FALSE)</f>
        <v>Cliente</v>
      </c>
      <c r="AH708" s="272" t="str">
        <f t="shared" si="11"/>
        <v>DDR4</v>
      </c>
      <c r="AI708" s="276">
        <v>4</v>
      </c>
      <c r="AJ708" s="276" t="s">
        <v>61</v>
      </c>
    </row>
    <row r="709" spans="1:36" x14ac:dyDescent="0.25">
      <c r="A709" s="299" t="s">
        <v>846</v>
      </c>
      <c r="B709" s="297" t="s">
        <v>4476</v>
      </c>
      <c r="C709" s="297" t="s">
        <v>4511</v>
      </c>
      <c r="D709" s="297" t="s">
        <v>4747</v>
      </c>
      <c r="E709" s="297" t="s">
        <v>4909</v>
      </c>
      <c r="F709" s="297" t="s">
        <v>4513</v>
      </c>
      <c r="G709" s="297">
        <v>8</v>
      </c>
      <c r="H709" s="297" t="s">
        <v>4760</v>
      </c>
      <c r="I709" s="297"/>
      <c r="J709" s="297"/>
      <c r="K709" s="297" t="s">
        <v>4710</v>
      </c>
      <c r="L709" s="297"/>
      <c r="M709" s="297"/>
      <c r="N709" s="297" t="s">
        <v>4776</v>
      </c>
      <c r="O709" s="297"/>
      <c r="P709" s="297">
        <v>15.6</v>
      </c>
      <c r="Q709" s="297" t="s">
        <v>58</v>
      </c>
      <c r="R709" s="297"/>
      <c r="S709" s="297"/>
      <c r="T709" s="297"/>
      <c r="U709" s="297" t="s">
        <v>4955</v>
      </c>
      <c r="V709" s="297">
        <v>43476</v>
      </c>
      <c r="W709" s="298" t="s">
        <v>6681</v>
      </c>
      <c r="X709" s="297" t="s">
        <v>4520</v>
      </c>
      <c r="Y709" s="299" t="s">
        <v>846</v>
      </c>
      <c r="Z709" s="297" t="s">
        <v>819</v>
      </c>
      <c r="AA709" s="300">
        <v>43965</v>
      </c>
      <c r="AB709" s="297" t="s">
        <v>6682</v>
      </c>
      <c r="AC709" s="297" t="s">
        <v>4510</v>
      </c>
      <c r="AD709" s="297" t="s">
        <v>61</v>
      </c>
      <c r="AE709" s="297"/>
      <c r="AF709" s="297"/>
      <c r="AG709" s="276" t="str">
        <f>VLOOKUP(A709,DataCv30!$Y$1:$BC$2027,24,FALSE)</f>
        <v>Cliente</v>
      </c>
      <c r="AH709" s="272" t="str">
        <f t="shared" si="11"/>
        <v>DDR4</v>
      </c>
      <c r="AI709" s="276">
        <v>4</v>
      </c>
      <c r="AJ709" s="276" t="s">
        <v>61</v>
      </c>
    </row>
    <row r="710" spans="1:36" x14ac:dyDescent="0.25">
      <c r="A710" s="299" t="s">
        <v>3130</v>
      </c>
      <c r="B710" s="297" t="s">
        <v>4476</v>
      </c>
      <c r="C710" s="297" t="s">
        <v>4538</v>
      </c>
      <c r="D710" s="297" t="s">
        <v>4624</v>
      </c>
      <c r="E710" s="297" t="s">
        <v>4625</v>
      </c>
      <c r="F710" s="297" t="s">
        <v>4513</v>
      </c>
      <c r="G710" s="297">
        <v>8</v>
      </c>
      <c r="H710" s="297" t="s">
        <v>4760</v>
      </c>
      <c r="I710" s="297"/>
      <c r="J710" s="297"/>
      <c r="K710" s="297" t="s">
        <v>4710</v>
      </c>
      <c r="L710" s="297"/>
      <c r="M710" s="297"/>
      <c r="N710" s="297"/>
      <c r="O710" s="297"/>
      <c r="P710" s="297">
        <v>15.6</v>
      </c>
      <c r="Q710" s="297"/>
      <c r="R710" s="297"/>
      <c r="S710" s="297"/>
      <c r="T710" s="297"/>
      <c r="U710" s="297" t="s">
        <v>4964</v>
      </c>
      <c r="V710" s="297">
        <v>43487</v>
      </c>
      <c r="W710" s="298" t="s">
        <v>6683</v>
      </c>
      <c r="X710" s="297" t="s">
        <v>4520</v>
      </c>
      <c r="Y710" s="299" t="s">
        <v>3130</v>
      </c>
      <c r="Z710" s="297" t="s">
        <v>3054</v>
      </c>
      <c r="AA710" s="300">
        <v>43790</v>
      </c>
      <c r="AB710" s="297" t="s">
        <v>6684</v>
      </c>
      <c r="AC710" s="297" t="s">
        <v>4510</v>
      </c>
      <c r="AD710" s="297" t="s">
        <v>61</v>
      </c>
      <c r="AE710" s="297"/>
      <c r="AF710" s="297"/>
      <c r="AG710" s="276" t="str">
        <f>VLOOKUP(A710,DataCv30!$Y$1:$BC$2027,24,FALSE)</f>
        <v>Cliente</v>
      </c>
      <c r="AH710" s="272" t="str">
        <f t="shared" si="11"/>
        <v>DDR4</v>
      </c>
      <c r="AI710" s="276">
        <v>4</v>
      </c>
      <c r="AJ710" s="276" t="s">
        <v>61</v>
      </c>
    </row>
    <row r="711" spans="1:36" x14ac:dyDescent="0.25">
      <c r="A711" s="299" t="s">
        <v>277</v>
      </c>
      <c r="B711" s="297" t="s">
        <v>4476</v>
      </c>
      <c r="C711" s="297" t="s">
        <v>4538</v>
      </c>
      <c r="D711" s="297" t="s">
        <v>4932</v>
      </c>
      <c r="E711" s="297" t="s">
        <v>4933</v>
      </c>
      <c r="F711" s="297" t="s">
        <v>4505</v>
      </c>
      <c r="G711" s="297">
        <v>8</v>
      </c>
      <c r="H711" s="297" t="s">
        <v>4760</v>
      </c>
      <c r="I711" s="297"/>
      <c r="J711" s="297"/>
      <c r="K711" s="297" t="s">
        <v>11143</v>
      </c>
      <c r="L711" s="297"/>
      <c r="M711" s="297"/>
      <c r="N711" s="297"/>
      <c r="O711" s="297"/>
      <c r="P711" s="297">
        <v>15.6</v>
      </c>
      <c r="Q711" s="297" t="s">
        <v>58</v>
      </c>
      <c r="R711" s="297"/>
      <c r="S711" s="297"/>
      <c r="T711" s="297" t="s">
        <v>6028</v>
      </c>
      <c r="U711" s="297" t="s">
        <v>4955</v>
      </c>
      <c r="V711" s="297">
        <v>43497</v>
      </c>
      <c r="W711" s="298" t="s">
        <v>6685</v>
      </c>
      <c r="X711" s="297" t="s">
        <v>4520</v>
      </c>
      <c r="Y711" s="299" t="s">
        <v>277</v>
      </c>
      <c r="Z711" s="297" t="s">
        <v>272</v>
      </c>
      <c r="AA711" s="300">
        <v>44117</v>
      </c>
      <c r="AB711" s="297" t="s">
        <v>6444</v>
      </c>
      <c r="AC711" s="297" t="s">
        <v>4510</v>
      </c>
      <c r="AD711" s="297" t="s">
        <v>61</v>
      </c>
      <c r="AE711" s="297"/>
      <c r="AF711" s="297"/>
      <c r="AG711" s="276" t="str">
        <f>VLOOKUP(A711,DataCv30!$Y$1:$BC$2027,24,FALSE)</f>
        <v>Cliente</v>
      </c>
      <c r="AH711" s="272" t="str">
        <f t="shared" si="11"/>
        <v>DDR4</v>
      </c>
      <c r="AI711" s="276">
        <v>4</v>
      </c>
      <c r="AJ711" s="276" t="s">
        <v>61</v>
      </c>
    </row>
    <row r="712" spans="1:36" x14ac:dyDescent="0.25">
      <c r="A712" s="299" t="s">
        <v>278</v>
      </c>
      <c r="B712" s="297" t="s">
        <v>4476</v>
      </c>
      <c r="C712" s="297" t="s">
        <v>4538</v>
      </c>
      <c r="D712" s="297" t="s">
        <v>4932</v>
      </c>
      <c r="E712" s="297" t="s">
        <v>4933</v>
      </c>
      <c r="F712" s="297" t="s">
        <v>4505</v>
      </c>
      <c r="G712" s="297">
        <v>8</v>
      </c>
      <c r="H712" s="297" t="s">
        <v>4760</v>
      </c>
      <c r="I712" s="297"/>
      <c r="J712" s="297"/>
      <c r="K712" s="297" t="s">
        <v>11143</v>
      </c>
      <c r="L712" s="297"/>
      <c r="M712" s="297"/>
      <c r="N712" s="297"/>
      <c r="O712" s="297"/>
      <c r="P712" s="297">
        <v>15.6</v>
      </c>
      <c r="Q712" s="297" t="s">
        <v>58</v>
      </c>
      <c r="R712" s="297"/>
      <c r="S712" s="297"/>
      <c r="T712" s="297" t="s">
        <v>6028</v>
      </c>
      <c r="U712" s="297" t="s">
        <v>4955</v>
      </c>
      <c r="V712" s="297">
        <v>43497</v>
      </c>
      <c r="W712" s="298" t="s">
        <v>6688</v>
      </c>
      <c r="X712" s="297" t="s">
        <v>4520</v>
      </c>
      <c r="Y712" s="299" t="s">
        <v>278</v>
      </c>
      <c r="Z712" s="297" t="s">
        <v>272</v>
      </c>
      <c r="AA712" s="300">
        <v>44117</v>
      </c>
      <c r="AB712" s="297" t="s">
        <v>6444</v>
      </c>
      <c r="AC712" s="297" t="s">
        <v>4510</v>
      </c>
      <c r="AD712" s="297" t="s">
        <v>61</v>
      </c>
      <c r="AE712" s="297"/>
      <c r="AF712" s="297"/>
      <c r="AG712" s="276" t="str">
        <f>VLOOKUP(A712,DataCv30!$Y$1:$BC$2027,24,FALSE)</f>
        <v>Cliente</v>
      </c>
      <c r="AH712" s="272" t="str">
        <f t="shared" si="11"/>
        <v>DDR4</v>
      </c>
      <c r="AI712" s="276">
        <v>4</v>
      </c>
      <c r="AJ712" s="276" t="s">
        <v>61</v>
      </c>
    </row>
    <row r="713" spans="1:36" x14ac:dyDescent="0.25">
      <c r="A713" s="299" t="s">
        <v>2363</v>
      </c>
      <c r="B713" s="297" t="s">
        <v>4476</v>
      </c>
      <c r="C713" s="297" t="s">
        <v>4538</v>
      </c>
      <c r="D713" s="297" t="s">
        <v>4932</v>
      </c>
      <c r="E713" s="297" t="s">
        <v>4933</v>
      </c>
      <c r="F713" s="297" t="s">
        <v>4505</v>
      </c>
      <c r="G713" s="297">
        <v>8</v>
      </c>
      <c r="H713" s="297" t="s">
        <v>4760</v>
      </c>
      <c r="I713" s="297"/>
      <c r="J713" s="297"/>
      <c r="K713" s="297" t="s">
        <v>11143</v>
      </c>
      <c r="L713" s="297"/>
      <c r="M713" s="297"/>
      <c r="N713" s="297"/>
      <c r="O713" s="297"/>
      <c r="P713" s="297">
        <v>15.6</v>
      </c>
      <c r="Q713" s="297" t="s">
        <v>58</v>
      </c>
      <c r="R713" s="297"/>
      <c r="S713" s="297"/>
      <c r="T713" s="297" t="s">
        <v>6028</v>
      </c>
      <c r="U713" s="297" t="s">
        <v>4955</v>
      </c>
      <c r="V713" s="297">
        <v>43497</v>
      </c>
      <c r="W713" s="298" t="s">
        <v>6689</v>
      </c>
      <c r="X713" s="297" t="s">
        <v>4520</v>
      </c>
      <c r="Y713" s="299" t="s">
        <v>2363</v>
      </c>
      <c r="Z713" s="297" t="s">
        <v>2289</v>
      </c>
      <c r="AA713" s="300">
        <v>43872</v>
      </c>
      <c r="AB713" s="297" t="s">
        <v>6410</v>
      </c>
      <c r="AC713" s="297" t="s">
        <v>4510</v>
      </c>
      <c r="AD713" s="297" t="s">
        <v>61</v>
      </c>
      <c r="AE713" s="297"/>
      <c r="AF713" s="297"/>
      <c r="AG713" s="276" t="str">
        <f>VLOOKUP(A713,DataCv30!$Y$1:$BC$2027,24,FALSE)</f>
        <v>Cliente</v>
      </c>
      <c r="AH713" s="272" t="str">
        <f t="shared" si="11"/>
        <v>DDR4</v>
      </c>
      <c r="AI713" s="276">
        <v>4</v>
      </c>
      <c r="AJ713" s="276" t="s">
        <v>61</v>
      </c>
    </row>
    <row r="714" spans="1:36" x14ac:dyDescent="0.25">
      <c r="A714" s="299" t="s">
        <v>1503</v>
      </c>
      <c r="B714" s="297" t="s">
        <v>4476</v>
      </c>
      <c r="C714" s="297" t="s">
        <v>4538</v>
      </c>
      <c r="D714" s="297" t="s">
        <v>4932</v>
      </c>
      <c r="E714" s="297" t="s">
        <v>4933</v>
      </c>
      <c r="F714" s="297" t="s">
        <v>4505</v>
      </c>
      <c r="G714" s="297">
        <v>8</v>
      </c>
      <c r="H714" s="297" t="s">
        <v>4760</v>
      </c>
      <c r="I714" s="297"/>
      <c r="J714" s="297"/>
      <c r="K714" s="297" t="s">
        <v>11143</v>
      </c>
      <c r="L714" s="297"/>
      <c r="M714" s="297"/>
      <c r="N714" s="297"/>
      <c r="O714" s="297"/>
      <c r="P714" s="297">
        <v>15.6</v>
      </c>
      <c r="Q714" s="297" t="s">
        <v>58</v>
      </c>
      <c r="R714" s="297"/>
      <c r="S714" s="297"/>
      <c r="T714" s="297" t="s">
        <v>6028</v>
      </c>
      <c r="U714" s="297" t="s">
        <v>4955</v>
      </c>
      <c r="V714" s="297">
        <v>43497</v>
      </c>
      <c r="W714" s="298" t="s">
        <v>6693</v>
      </c>
      <c r="X714" s="297" t="s">
        <v>4520</v>
      </c>
      <c r="Y714" s="299" t="s">
        <v>1503</v>
      </c>
      <c r="Z714" s="297" t="s">
        <v>1487</v>
      </c>
      <c r="AA714" s="300">
        <v>43616</v>
      </c>
      <c r="AB714" s="297" t="s">
        <v>6694</v>
      </c>
      <c r="AC714" s="297" t="s">
        <v>4510</v>
      </c>
      <c r="AD714" s="297" t="s">
        <v>61</v>
      </c>
      <c r="AE714" s="297"/>
      <c r="AF714" s="297"/>
      <c r="AG714" s="276" t="str">
        <f>VLOOKUP(A714,DataCv30!$Y$1:$BC$2027,24,FALSE)</f>
        <v>Cliente</v>
      </c>
      <c r="AH714" s="272" t="str">
        <f t="shared" si="11"/>
        <v>DDR4</v>
      </c>
      <c r="AI714" s="276">
        <v>4</v>
      </c>
      <c r="AJ714" s="276" t="s">
        <v>61</v>
      </c>
    </row>
    <row r="715" spans="1:36" x14ac:dyDescent="0.25">
      <c r="A715" s="299" t="s">
        <v>1505</v>
      </c>
      <c r="B715" s="297" t="s">
        <v>4476</v>
      </c>
      <c r="C715" s="297" t="s">
        <v>4538</v>
      </c>
      <c r="D715" s="297" t="s">
        <v>4932</v>
      </c>
      <c r="E715" s="297" t="s">
        <v>4933</v>
      </c>
      <c r="F715" s="297" t="s">
        <v>4505</v>
      </c>
      <c r="G715" s="297">
        <v>8</v>
      </c>
      <c r="H715" s="297" t="s">
        <v>4760</v>
      </c>
      <c r="I715" s="297"/>
      <c r="J715" s="297"/>
      <c r="K715" s="297" t="s">
        <v>11143</v>
      </c>
      <c r="L715" s="297"/>
      <c r="M715" s="297"/>
      <c r="N715" s="297"/>
      <c r="O715" s="297"/>
      <c r="P715" s="297">
        <v>15.6</v>
      </c>
      <c r="Q715" s="297" t="s">
        <v>58</v>
      </c>
      <c r="R715" s="297"/>
      <c r="S715" s="297"/>
      <c r="T715" s="297" t="s">
        <v>6028</v>
      </c>
      <c r="U715" s="297" t="s">
        <v>4955</v>
      </c>
      <c r="V715" s="297">
        <v>43497</v>
      </c>
      <c r="W715" s="298" t="s">
        <v>6695</v>
      </c>
      <c r="X715" s="297" t="s">
        <v>4520</v>
      </c>
      <c r="Y715" s="299" t="s">
        <v>1505</v>
      </c>
      <c r="Z715" s="297" t="s">
        <v>1487</v>
      </c>
      <c r="AA715" s="300">
        <v>43511</v>
      </c>
      <c r="AB715" s="297" t="s">
        <v>6696</v>
      </c>
      <c r="AC715" s="297" t="s">
        <v>4510</v>
      </c>
      <c r="AD715" s="297" t="s">
        <v>61</v>
      </c>
      <c r="AE715" s="297"/>
      <c r="AF715" s="297"/>
      <c r="AG715" s="276" t="str">
        <f>VLOOKUP(A715,DataCv30!$Y$1:$BC$2027,24,FALSE)</f>
        <v>Cliente</v>
      </c>
      <c r="AH715" s="272" t="str">
        <f t="shared" si="11"/>
        <v>DDR4</v>
      </c>
      <c r="AI715" s="276">
        <v>4</v>
      </c>
      <c r="AJ715" s="276" t="s">
        <v>61</v>
      </c>
    </row>
    <row r="716" spans="1:36" x14ac:dyDescent="0.25">
      <c r="A716" s="299" t="s">
        <v>2177</v>
      </c>
      <c r="B716" s="297" t="s">
        <v>4476</v>
      </c>
      <c r="C716" s="297" t="s">
        <v>4538</v>
      </c>
      <c r="D716" s="297" t="s">
        <v>4932</v>
      </c>
      <c r="E716" s="297" t="s">
        <v>4933</v>
      </c>
      <c r="F716" s="297" t="s">
        <v>4505</v>
      </c>
      <c r="G716" s="297">
        <v>8</v>
      </c>
      <c r="H716" s="297" t="s">
        <v>4760</v>
      </c>
      <c r="I716" s="297"/>
      <c r="J716" s="297"/>
      <c r="K716" s="297" t="s">
        <v>11143</v>
      </c>
      <c r="L716" s="297"/>
      <c r="M716" s="297"/>
      <c r="N716" s="297"/>
      <c r="O716" s="297"/>
      <c r="P716" s="297">
        <v>15.6</v>
      </c>
      <c r="Q716" s="297" t="s">
        <v>58</v>
      </c>
      <c r="R716" s="297"/>
      <c r="S716" s="297"/>
      <c r="T716" s="297" t="s">
        <v>6028</v>
      </c>
      <c r="U716" s="297" t="s">
        <v>4955</v>
      </c>
      <c r="V716" s="297">
        <v>43497</v>
      </c>
      <c r="W716" s="298" t="s">
        <v>6697</v>
      </c>
      <c r="X716" s="297" t="s">
        <v>4520</v>
      </c>
      <c r="Y716" s="299" t="s">
        <v>2177</v>
      </c>
      <c r="Z716" s="297" t="s">
        <v>2061</v>
      </c>
      <c r="AA716" s="300">
        <v>43616</v>
      </c>
      <c r="AB716" s="297" t="s">
        <v>6698</v>
      </c>
      <c r="AC716" s="297" t="s">
        <v>4510</v>
      </c>
      <c r="AD716" s="297" t="s">
        <v>61</v>
      </c>
      <c r="AE716" s="297"/>
      <c r="AF716" s="297"/>
      <c r="AG716" s="276" t="str">
        <f>VLOOKUP(A716,DataCv30!$Y$1:$BC$2027,24,FALSE)</f>
        <v>Cliente</v>
      </c>
      <c r="AH716" s="272" t="str">
        <f t="shared" si="11"/>
        <v>DDR4</v>
      </c>
      <c r="AI716" s="276">
        <v>4</v>
      </c>
      <c r="AJ716" s="276" t="s">
        <v>61</v>
      </c>
    </row>
    <row r="717" spans="1:36" x14ac:dyDescent="0.25">
      <c r="A717" s="299" t="s">
        <v>4180</v>
      </c>
      <c r="B717" s="297" t="s">
        <v>4476</v>
      </c>
      <c r="C717" s="297" t="s">
        <v>4538</v>
      </c>
      <c r="D717" s="297" t="s">
        <v>4932</v>
      </c>
      <c r="E717" s="297" t="s">
        <v>4933</v>
      </c>
      <c r="F717" s="297" t="s">
        <v>4505</v>
      </c>
      <c r="G717" s="297">
        <v>8</v>
      </c>
      <c r="H717" s="297" t="s">
        <v>4760</v>
      </c>
      <c r="I717" s="297"/>
      <c r="J717" s="297"/>
      <c r="K717" s="297" t="s">
        <v>11143</v>
      </c>
      <c r="L717" s="297"/>
      <c r="M717" s="297"/>
      <c r="N717" s="297"/>
      <c r="O717" s="297"/>
      <c r="P717" s="297">
        <v>15.6</v>
      </c>
      <c r="Q717" s="297" t="s">
        <v>58</v>
      </c>
      <c r="R717" s="297"/>
      <c r="S717" s="297"/>
      <c r="T717" s="297" t="s">
        <v>6028</v>
      </c>
      <c r="U717" s="297" t="s">
        <v>4955</v>
      </c>
      <c r="V717" s="297">
        <v>43497</v>
      </c>
      <c r="W717" s="298" t="s">
        <v>6699</v>
      </c>
      <c r="X717" s="297" t="s">
        <v>4520</v>
      </c>
      <c r="Y717" s="299" t="s">
        <v>4180</v>
      </c>
      <c r="Z717" s="297" t="s">
        <v>4162</v>
      </c>
      <c r="AA717" s="300">
        <v>44099</v>
      </c>
      <c r="AB717" s="297" t="s">
        <v>6700</v>
      </c>
      <c r="AC717" s="297" t="s">
        <v>4510</v>
      </c>
      <c r="AD717" s="297" t="s">
        <v>61</v>
      </c>
      <c r="AE717" s="297"/>
      <c r="AF717" s="297"/>
      <c r="AG717" s="276" t="str">
        <f>VLOOKUP(A717,DataCv30!$Y$1:$BC$2027,24,FALSE)</f>
        <v>Cliente</v>
      </c>
      <c r="AH717" s="272" t="str">
        <f t="shared" si="11"/>
        <v>DDR4</v>
      </c>
      <c r="AI717" s="276">
        <v>4</v>
      </c>
      <c r="AJ717" s="276" t="s">
        <v>61</v>
      </c>
    </row>
    <row r="718" spans="1:36" x14ac:dyDescent="0.25">
      <c r="A718" s="299" t="s">
        <v>3782</v>
      </c>
      <c r="B718" s="297" t="s">
        <v>4476</v>
      </c>
      <c r="C718" s="297" t="s">
        <v>4538</v>
      </c>
      <c r="D718" s="297" t="s">
        <v>4932</v>
      </c>
      <c r="E718" s="297" t="s">
        <v>4933</v>
      </c>
      <c r="F718" s="297" t="s">
        <v>4505</v>
      </c>
      <c r="G718" s="297">
        <v>8</v>
      </c>
      <c r="H718" s="297" t="s">
        <v>4760</v>
      </c>
      <c r="I718" s="297"/>
      <c r="J718" s="297"/>
      <c r="K718" s="297" t="s">
        <v>11143</v>
      </c>
      <c r="L718" s="297"/>
      <c r="M718" s="297"/>
      <c r="N718" s="297"/>
      <c r="O718" s="297"/>
      <c r="P718" s="297">
        <v>15.6</v>
      </c>
      <c r="Q718" s="297" t="s">
        <v>58</v>
      </c>
      <c r="R718" s="297"/>
      <c r="S718" s="297"/>
      <c r="T718" s="297" t="s">
        <v>6028</v>
      </c>
      <c r="U718" s="297" t="s">
        <v>4955</v>
      </c>
      <c r="V718" s="297">
        <v>43497</v>
      </c>
      <c r="W718" s="298" t="s">
        <v>6701</v>
      </c>
      <c r="X718" s="297" t="s">
        <v>4520</v>
      </c>
      <c r="Y718" s="299" t="s">
        <v>3782</v>
      </c>
      <c r="Z718" s="297" t="s">
        <v>3742</v>
      </c>
      <c r="AA718" s="300">
        <v>44009</v>
      </c>
      <c r="AB718" s="297" t="s">
        <v>4599</v>
      </c>
      <c r="AC718" s="297" t="s">
        <v>4549</v>
      </c>
      <c r="AD718" s="297" t="s">
        <v>61</v>
      </c>
      <c r="AE718" s="297"/>
      <c r="AF718" s="297"/>
      <c r="AG718" s="276" t="str">
        <f>VLOOKUP(A718,DataCv30!$Y$1:$BC$2027,24,FALSE)</f>
        <v>Cliente</v>
      </c>
      <c r="AH718" s="272" t="str">
        <f t="shared" si="11"/>
        <v>DDR4</v>
      </c>
      <c r="AI718" s="276">
        <v>4</v>
      </c>
      <c r="AJ718" s="276" t="s">
        <v>61</v>
      </c>
    </row>
    <row r="719" spans="1:36" x14ac:dyDescent="0.25">
      <c r="A719" s="299" t="s">
        <v>1273</v>
      </c>
      <c r="B719" s="297" t="s">
        <v>4476</v>
      </c>
      <c r="C719" s="297" t="s">
        <v>4538</v>
      </c>
      <c r="D719" s="297" t="s">
        <v>4932</v>
      </c>
      <c r="E719" s="297" t="s">
        <v>4933</v>
      </c>
      <c r="F719" s="297" t="s">
        <v>4505</v>
      </c>
      <c r="G719" s="297">
        <v>8</v>
      </c>
      <c r="H719" s="297" t="s">
        <v>4760</v>
      </c>
      <c r="I719" s="297"/>
      <c r="J719" s="297"/>
      <c r="K719" s="297" t="s">
        <v>11143</v>
      </c>
      <c r="L719" s="297"/>
      <c r="M719" s="297"/>
      <c r="N719" s="297"/>
      <c r="O719" s="297"/>
      <c r="P719" s="297">
        <v>15.6</v>
      </c>
      <c r="Q719" s="297" t="s">
        <v>58</v>
      </c>
      <c r="R719" s="297"/>
      <c r="S719" s="297"/>
      <c r="T719" s="297" t="s">
        <v>6028</v>
      </c>
      <c r="U719" s="297" t="s">
        <v>4955</v>
      </c>
      <c r="V719" s="297">
        <v>43497</v>
      </c>
      <c r="W719" s="298" t="s">
        <v>6702</v>
      </c>
      <c r="X719" s="297" t="s">
        <v>4520</v>
      </c>
      <c r="Y719" s="299" t="s">
        <v>1273</v>
      </c>
      <c r="Z719" s="297" t="s">
        <v>1246</v>
      </c>
      <c r="AA719" s="300">
        <v>43895</v>
      </c>
      <c r="AB719" s="297" t="s">
        <v>6703</v>
      </c>
      <c r="AC719" s="297" t="s">
        <v>4510</v>
      </c>
      <c r="AD719" s="297" t="s">
        <v>61</v>
      </c>
      <c r="AE719" s="297"/>
      <c r="AF719" s="297"/>
      <c r="AG719" s="276" t="str">
        <f>VLOOKUP(A719,DataCv30!$Y$1:$BC$2027,24,FALSE)</f>
        <v>Cliente</v>
      </c>
      <c r="AH719" s="272" t="str">
        <f t="shared" si="11"/>
        <v>DDR4</v>
      </c>
      <c r="AI719" s="276">
        <v>4</v>
      </c>
      <c r="AJ719" s="276" t="s">
        <v>61</v>
      </c>
    </row>
    <row r="720" spans="1:36" x14ac:dyDescent="0.25">
      <c r="A720" s="299" t="s">
        <v>2925</v>
      </c>
      <c r="B720" s="297" t="s">
        <v>4476</v>
      </c>
      <c r="C720" s="297" t="s">
        <v>4538</v>
      </c>
      <c r="D720" s="297" t="s">
        <v>4932</v>
      </c>
      <c r="E720" s="297" t="s">
        <v>4933</v>
      </c>
      <c r="F720" s="297" t="s">
        <v>4505</v>
      </c>
      <c r="G720" s="297">
        <v>8</v>
      </c>
      <c r="H720" s="297" t="s">
        <v>4760</v>
      </c>
      <c r="I720" s="297"/>
      <c r="J720" s="297"/>
      <c r="K720" s="297" t="s">
        <v>11143</v>
      </c>
      <c r="L720" s="297"/>
      <c r="M720" s="297"/>
      <c r="N720" s="297"/>
      <c r="O720" s="297"/>
      <c r="P720" s="297">
        <v>15.6</v>
      </c>
      <c r="Q720" s="297" t="s">
        <v>58</v>
      </c>
      <c r="R720" s="297"/>
      <c r="S720" s="297"/>
      <c r="T720" s="297" t="s">
        <v>6028</v>
      </c>
      <c r="U720" s="297" t="s">
        <v>4955</v>
      </c>
      <c r="V720" s="297">
        <v>43497</v>
      </c>
      <c r="W720" s="298" t="s">
        <v>6704</v>
      </c>
      <c r="X720" s="297" t="s">
        <v>4520</v>
      </c>
      <c r="Y720" s="299" t="s">
        <v>2925</v>
      </c>
      <c r="Z720" s="297" t="s">
        <v>2899</v>
      </c>
      <c r="AA720" s="300">
        <v>44090</v>
      </c>
      <c r="AB720" s="297" t="s">
        <v>6705</v>
      </c>
      <c r="AC720" s="297" t="s">
        <v>4510</v>
      </c>
      <c r="AD720" s="297" t="s">
        <v>61</v>
      </c>
      <c r="AE720" s="297"/>
      <c r="AF720" s="297"/>
      <c r="AG720" s="276" t="str">
        <f>VLOOKUP(A720,DataCv30!$Y$1:$BC$2027,24,FALSE)</f>
        <v>Cliente</v>
      </c>
      <c r="AH720" s="272" t="str">
        <f t="shared" si="11"/>
        <v>DDR4</v>
      </c>
      <c r="AI720" s="276">
        <v>4</v>
      </c>
      <c r="AJ720" s="276" t="s">
        <v>61</v>
      </c>
    </row>
    <row r="721" spans="1:36" x14ac:dyDescent="0.25">
      <c r="A721" s="299" t="s">
        <v>891</v>
      </c>
      <c r="B721" s="297" t="s">
        <v>4476</v>
      </c>
      <c r="C721" s="297" t="s">
        <v>4538</v>
      </c>
      <c r="D721" s="297" t="s">
        <v>4932</v>
      </c>
      <c r="E721" s="297" t="s">
        <v>4933</v>
      </c>
      <c r="F721" s="297" t="s">
        <v>4505</v>
      </c>
      <c r="G721" s="297">
        <v>8</v>
      </c>
      <c r="H721" s="297" t="s">
        <v>4760</v>
      </c>
      <c r="I721" s="297"/>
      <c r="J721" s="297"/>
      <c r="K721" s="297" t="s">
        <v>11143</v>
      </c>
      <c r="L721" s="297"/>
      <c r="M721" s="297"/>
      <c r="N721" s="297"/>
      <c r="O721" s="297"/>
      <c r="P721" s="297">
        <v>15.6</v>
      </c>
      <c r="Q721" s="297" t="s">
        <v>58</v>
      </c>
      <c r="R721" s="297"/>
      <c r="S721" s="297"/>
      <c r="T721" s="297" t="s">
        <v>6028</v>
      </c>
      <c r="U721" s="297" t="s">
        <v>4955</v>
      </c>
      <c r="V721" s="297">
        <v>43497</v>
      </c>
      <c r="W721" s="298" t="s">
        <v>6709</v>
      </c>
      <c r="X721" s="297" t="s">
        <v>4520</v>
      </c>
      <c r="Y721" s="299" t="s">
        <v>891</v>
      </c>
      <c r="Z721" s="297" t="s">
        <v>875</v>
      </c>
      <c r="AA721" s="300">
        <v>43836</v>
      </c>
      <c r="AB721" s="297" t="s">
        <v>6710</v>
      </c>
      <c r="AC721" s="297" t="s">
        <v>4510</v>
      </c>
      <c r="AD721" s="297" t="s">
        <v>61</v>
      </c>
      <c r="AE721" s="297"/>
      <c r="AF721" s="297"/>
      <c r="AG721" s="276" t="str">
        <f>VLOOKUP(A721,DataCv30!$Y$1:$BC$2027,24,FALSE)</f>
        <v>Cliente</v>
      </c>
      <c r="AH721" s="272" t="str">
        <f t="shared" si="11"/>
        <v>DDR4</v>
      </c>
      <c r="AI721" s="276">
        <v>4</v>
      </c>
      <c r="AJ721" s="276" t="s">
        <v>61</v>
      </c>
    </row>
    <row r="722" spans="1:36" x14ac:dyDescent="0.25">
      <c r="A722" s="299" t="s">
        <v>1581</v>
      </c>
      <c r="B722" s="297" t="s">
        <v>4476</v>
      </c>
      <c r="C722" s="297" t="s">
        <v>4538</v>
      </c>
      <c r="D722" s="297" t="s">
        <v>4932</v>
      </c>
      <c r="E722" s="297" t="s">
        <v>4933</v>
      </c>
      <c r="F722" s="297" t="s">
        <v>4505</v>
      </c>
      <c r="G722" s="297">
        <v>8</v>
      </c>
      <c r="H722" s="297" t="s">
        <v>4760</v>
      </c>
      <c r="I722" s="297"/>
      <c r="J722" s="297"/>
      <c r="K722" s="297" t="s">
        <v>11143</v>
      </c>
      <c r="L722" s="297"/>
      <c r="M722" s="297"/>
      <c r="N722" s="297"/>
      <c r="O722" s="297"/>
      <c r="P722" s="297">
        <v>15.6</v>
      </c>
      <c r="Q722" s="297" t="s">
        <v>58</v>
      </c>
      <c r="R722" s="297"/>
      <c r="S722" s="297"/>
      <c r="T722" s="297" t="s">
        <v>6028</v>
      </c>
      <c r="U722" s="297" t="s">
        <v>4955</v>
      </c>
      <c r="V722" s="297">
        <v>43497</v>
      </c>
      <c r="W722" s="298" t="s">
        <v>6714</v>
      </c>
      <c r="X722" s="297" t="s">
        <v>4520</v>
      </c>
      <c r="Y722" s="299" t="s">
        <v>1581</v>
      </c>
      <c r="Z722" s="297" t="s">
        <v>2461</v>
      </c>
      <c r="AA722" s="300">
        <v>44075</v>
      </c>
      <c r="AB722" s="297" t="s">
        <v>6715</v>
      </c>
      <c r="AC722" s="297" t="s">
        <v>4510</v>
      </c>
      <c r="AD722" s="297" t="s">
        <v>61</v>
      </c>
      <c r="AE722" s="297"/>
      <c r="AF722" s="297"/>
      <c r="AG722" s="276" t="str">
        <f>VLOOKUP(A722,DataCv30!$Y$1:$BC$2027,24,FALSE)</f>
        <v>Cliente</v>
      </c>
      <c r="AH722" s="272" t="str">
        <f t="shared" si="11"/>
        <v>DDR4</v>
      </c>
      <c r="AI722" s="276">
        <v>4</v>
      </c>
      <c r="AJ722" s="276" t="s">
        <v>61</v>
      </c>
    </row>
    <row r="723" spans="1:36" x14ac:dyDescent="0.25">
      <c r="A723" s="299" t="s">
        <v>2267</v>
      </c>
      <c r="B723" s="297" t="s">
        <v>4476</v>
      </c>
      <c r="C723" s="297" t="s">
        <v>4538</v>
      </c>
      <c r="D723" s="297" t="s">
        <v>4932</v>
      </c>
      <c r="E723" s="297" t="s">
        <v>4933</v>
      </c>
      <c r="F723" s="297" t="s">
        <v>4505</v>
      </c>
      <c r="G723" s="297">
        <v>8</v>
      </c>
      <c r="H723" s="297" t="s">
        <v>4760</v>
      </c>
      <c r="I723" s="297"/>
      <c r="J723" s="297"/>
      <c r="K723" s="297" t="s">
        <v>11143</v>
      </c>
      <c r="L723" s="297"/>
      <c r="M723" s="297"/>
      <c r="N723" s="297"/>
      <c r="O723" s="297"/>
      <c r="P723" s="297">
        <v>15.6</v>
      </c>
      <c r="Q723" s="297" t="s">
        <v>58</v>
      </c>
      <c r="R723" s="297"/>
      <c r="S723" s="297"/>
      <c r="T723" s="297" t="s">
        <v>6028</v>
      </c>
      <c r="U723" s="297" t="s">
        <v>4955</v>
      </c>
      <c r="V723" s="297">
        <v>43497</v>
      </c>
      <c r="W723" s="298" t="s">
        <v>6716</v>
      </c>
      <c r="X723" s="297" t="s">
        <v>4520</v>
      </c>
      <c r="Y723" s="299" t="s">
        <v>2267</v>
      </c>
      <c r="Z723" s="297" t="s">
        <v>2256</v>
      </c>
      <c r="AA723" s="300">
        <v>44085</v>
      </c>
      <c r="AB723" s="297" t="s">
        <v>5900</v>
      </c>
      <c r="AC723" s="297" t="s">
        <v>4510</v>
      </c>
      <c r="AD723" s="297" t="s">
        <v>61</v>
      </c>
      <c r="AE723" s="297"/>
      <c r="AF723" s="297"/>
      <c r="AG723" s="276" t="str">
        <f>VLOOKUP(A723,DataCv30!$Y$1:$BC$2027,24,FALSE)</f>
        <v>Cliente</v>
      </c>
      <c r="AH723" s="272" t="str">
        <f t="shared" si="11"/>
        <v>DDR4</v>
      </c>
      <c r="AI723" s="276">
        <v>4</v>
      </c>
      <c r="AJ723" s="276" t="s">
        <v>61</v>
      </c>
    </row>
    <row r="724" spans="1:36" x14ac:dyDescent="0.25">
      <c r="A724" s="299" t="s">
        <v>2929</v>
      </c>
      <c r="B724" s="297" t="s">
        <v>4476</v>
      </c>
      <c r="C724" s="297" t="s">
        <v>4538</v>
      </c>
      <c r="D724" s="297" t="s">
        <v>4932</v>
      </c>
      <c r="E724" s="297" t="s">
        <v>4933</v>
      </c>
      <c r="F724" s="297" t="s">
        <v>4505</v>
      </c>
      <c r="G724" s="297">
        <v>8</v>
      </c>
      <c r="H724" s="297" t="s">
        <v>4760</v>
      </c>
      <c r="I724" s="297"/>
      <c r="J724" s="297"/>
      <c r="K724" s="297" t="s">
        <v>11143</v>
      </c>
      <c r="L724" s="297"/>
      <c r="M724" s="297"/>
      <c r="N724" s="297"/>
      <c r="O724" s="297"/>
      <c r="P724" s="297">
        <v>15.6</v>
      </c>
      <c r="Q724" s="297" t="s">
        <v>58</v>
      </c>
      <c r="R724" s="297"/>
      <c r="S724" s="297"/>
      <c r="T724" s="297" t="s">
        <v>6028</v>
      </c>
      <c r="U724" s="297" t="s">
        <v>4955</v>
      </c>
      <c r="V724" s="297">
        <v>43497</v>
      </c>
      <c r="W724" s="298" t="s">
        <v>6717</v>
      </c>
      <c r="X724" s="297" t="s">
        <v>4520</v>
      </c>
      <c r="Y724" s="299" t="s">
        <v>2929</v>
      </c>
      <c r="Z724" s="297" t="s">
        <v>2899</v>
      </c>
      <c r="AA724" s="300">
        <v>44090</v>
      </c>
      <c r="AB724" s="297" t="s">
        <v>6718</v>
      </c>
      <c r="AC724" s="297" t="s">
        <v>4510</v>
      </c>
      <c r="AD724" s="297" t="s">
        <v>61</v>
      </c>
      <c r="AE724" s="297"/>
      <c r="AF724" s="297"/>
      <c r="AG724" s="276" t="str">
        <f>VLOOKUP(A724,DataCv30!$Y$1:$BC$2027,24,FALSE)</f>
        <v>Cliente</v>
      </c>
      <c r="AH724" s="272" t="str">
        <f t="shared" si="11"/>
        <v>DDR4</v>
      </c>
      <c r="AI724" s="276">
        <v>4</v>
      </c>
      <c r="AJ724" s="276" t="s">
        <v>61</v>
      </c>
    </row>
    <row r="725" spans="1:36" x14ac:dyDescent="0.25">
      <c r="A725" s="299" t="s">
        <v>151</v>
      </c>
      <c r="B725" s="297" t="s">
        <v>4476</v>
      </c>
      <c r="C725" s="297" t="s">
        <v>4538</v>
      </c>
      <c r="D725" s="297" t="s">
        <v>4932</v>
      </c>
      <c r="E725" s="297" t="s">
        <v>4933</v>
      </c>
      <c r="F725" s="297" t="s">
        <v>4505</v>
      </c>
      <c r="G725" s="297">
        <v>8</v>
      </c>
      <c r="H725" s="297" t="s">
        <v>4760</v>
      </c>
      <c r="I725" s="297"/>
      <c r="J725" s="297"/>
      <c r="K725" s="297" t="s">
        <v>11143</v>
      </c>
      <c r="L725" s="297"/>
      <c r="M725" s="297"/>
      <c r="N725" s="297"/>
      <c r="O725" s="297"/>
      <c r="P725" s="297">
        <v>15.6</v>
      </c>
      <c r="Q725" s="297" t="s">
        <v>58</v>
      </c>
      <c r="R725" s="297"/>
      <c r="S725" s="297"/>
      <c r="T725" s="297" t="s">
        <v>6028</v>
      </c>
      <c r="U725" s="297" t="s">
        <v>4955</v>
      </c>
      <c r="V725" s="297">
        <v>43497</v>
      </c>
      <c r="W725" s="298" t="s">
        <v>6719</v>
      </c>
      <c r="X725" s="297" t="s">
        <v>4520</v>
      </c>
      <c r="Y725" s="299" t="s">
        <v>151</v>
      </c>
      <c r="Z725" s="297" t="s">
        <v>144</v>
      </c>
      <c r="AA725" s="300">
        <v>44100</v>
      </c>
      <c r="AB725" s="297" t="s">
        <v>5829</v>
      </c>
      <c r="AC725" s="297" t="s">
        <v>4510</v>
      </c>
      <c r="AD725" s="297" t="s">
        <v>61</v>
      </c>
      <c r="AE725" s="297"/>
      <c r="AF725" s="297"/>
      <c r="AG725" s="276" t="str">
        <f>VLOOKUP(A725,DataCv30!$Y$1:$BC$2027,24,FALSE)</f>
        <v>Cliente</v>
      </c>
      <c r="AH725" s="272" t="str">
        <f t="shared" si="11"/>
        <v>DDR4</v>
      </c>
      <c r="AI725" s="276">
        <v>4</v>
      </c>
      <c r="AJ725" s="276" t="s">
        <v>61</v>
      </c>
    </row>
    <row r="726" spans="1:36" x14ac:dyDescent="0.25">
      <c r="A726" s="299" t="s">
        <v>397</v>
      </c>
      <c r="B726" s="297" t="s">
        <v>4476</v>
      </c>
      <c r="C726" s="297" t="s">
        <v>4538</v>
      </c>
      <c r="D726" s="297" t="s">
        <v>4932</v>
      </c>
      <c r="E726" s="297" t="s">
        <v>4933</v>
      </c>
      <c r="F726" s="297" t="s">
        <v>4505</v>
      </c>
      <c r="G726" s="297">
        <v>8</v>
      </c>
      <c r="H726" s="297" t="s">
        <v>4760</v>
      </c>
      <c r="I726" s="297"/>
      <c r="J726" s="297"/>
      <c r="K726" s="297" t="s">
        <v>11143</v>
      </c>
      <c r="L726" s="297"/>
      <c r="M726" s="297"/>
      <c r="N726" s="297"/>
      <c r="O726" s="297"/>
      <c r="P726" s="297">
        <v>15.6</v>
      </c>
      <c r="Q726" s="297" t="s">
        <v>58</v>
      </c>
      <c r="R726" s="297"/>
      <c r="S726" s="297"/>
      <c r="T726" s="297" t="s">
        <v>6028</v>
      </c>
      <c r="U726" s="297" t="s">
        <v>4955</v>
      </c>
      <c r="V726" s="297">
        <v>43497</v>
      </c>
      <c r="W726" s="298" t="s">
        <v>6720</v>
      </c>
      <c r="X726" s="297" t="s">
        <v>4520</v>
      </c>
      <c r="Y726" s="299" t="s">
        <v>397</v>
      </c>
      <c r="Z726" s="297" t="s">
        <v>371</v>
      </c>
      <c r="AA726" s="300">
        <v>43983</v>
      </c>
      <c r="AB726" s="297" t="s">
        <v>6508</v>
      </c>
      <c r="AC726" s="297" t="s">
        <v>4510</v>
      </c>
      <c r="AD726" s="297" t="s">
        <v>61</v>
      </c>
      <c r="AE726" s="297"/>
      <c r="AF726" s="297"/>
      <c r="AG726" s="276" t="str">
        <f>VLOOKUP(A726,DataCv30!$Y$1:$BC$2027,24,FALSE)</f>
        <v>Cliente</v>
      </c>
      <c r="AH726" s="272" t="str">
        <f t="shared" si="11"/>
        <v>DDR4</v>
      </c>
      <c r="AI726" s="276">
        <v>4</v>
      </c>
      <c r="AJ726" s="276" t="s">
        <v>61</v>
      </c>
    </row>
    <row r="727" spans="1:36" x14ac:dyDescent="0.25">
      <c r="A727" s="299" t="s">
        <v>2265</v>
      </c>
      <c r="B727" s="297" t="s">
        <v>4476</v>
      </c>
      <c r="C727" s="297" t="s">
        <v>4538</v>
      </c>
      <c r="D727" s="297" t="s">
        <v>4932</v>
      </c>
      <c r="E727" s="297" t="s">
        <v>4933</v>
      </c>
      <c r="F727" s="297" t="s">
        <v>4505</v>
      </c>
      <c r="G727" s="297">
        <v>8</v>
      </c>
      <c r="H727" s="297" t="s">
        <v>4760</v>
      </c>
      <c r="I727" s="297"/>
      <c r="J727" s="297"/>
      <c r="K727" s="297" t="s">
        <v>11143</v>
      </c>
      <c r="L727" s="297"/>
      <c r="M727" s="297"/>
      <c r="N727" s="297"/>
      <c r="O727" s="297"/>
      <c r="P727" s="297">
        <v>15.6</v>
      </c>
      <c r="Q727" s="297" t="s">
        <v>58</v>
      </c>
      <c r="R727" s="297"/>
      <c r="S727" s="297"/>
      <c r="T727" s="297" t="s">
        <v>6028</v>
      </c>
      <c r="U727" s="297" t="s">
        <v>4955</v>
      </c>
      <c r="V727" s="297">
        <v>43497</v>
      </c>
      <c r="W727" s="298" t="s">
        <v>6721</v>
      </c>
      <c r="X727" s="297" t="s">
        <v>4520</v>
      </c>
      <c r="Y727" s="299" t="s">
        <v>2265</v>
      </c>
      <c r="Z727" s="297" t="s">
        <v>2256</v>
      </c>
      <c r="AA727" s="300">
        <v>44085</v>
      </c>
      <c r="AB727" s="297" t="s">
        <v>5900</v>
      </c>
      <c r="AC727" s="297" t="s">
        <v>4510</v>
      </c>
      <c r="AD727" s="297" t="s">
        <v>61</v>
      </c>
      <c r="AE727" s="297"/>
      <c r="AF727" s="297"/>
      <c r="AG727" s="276" t="str">
        <f>VLOOKUP(A727,DataCv30!$Y$1:$BC$2027,24,FALSE)</f>
        <v>Cliente</v>
      </c>
      <c r="AH727" s="272" t="str">
        <f t="shared" si="11"/>
        <v>DDR4</v>
      </c>
      <c r="AI727" s="276">
        <v>4</v>
      </c>
      <c r="AJ727" s="276" t="s">
        <v>61</v>
      </c>
    </row>
    <row r="728" spans="1:36" x14ac:dyDescent="0.25">
      <c r="A728" s="299" t="s">
        <v>2266</v>
      </c>
      <c r="B728" s="297" t="s">
        <v>4476</v>
      </c>
      <c r="C728" s="297" t="s">
        <v>4538</v>
      </c>
      <c r="D728" s="297" t="s">
        <v>4932</v>
      </c>
      <c r="E728" s="297" t="s">
        <v>4933</v>
      </c>
      <c r="F728" s="297" t="s">
        <v>4505</v>
      </c>
      <c r="G728" s="297">
        <v>8</v>
      </c>
      <c r="H728" s="297" t="s">
        <v>4760</v>
      </c>
      <c r="I728" s="297"/>
      <c r="J728" s="297"/>
      <c r="K728" s="297" t="s">
        <v>11143</v>
      </c>
      <c r="L728" s="297"/>
      <c r="M728" s="297"/>
      <c r="N728" s="297"/>
      <c r="O728" s="297"/>
      <c r="P728" s="297">
        <v>15.6</v>
      </c>
      <c r="Q728" s="297" t="s">
        <v>58</v>
      </c>
      <c r="R728" s="297"/>
      <c r="S728" s="297"/>
      <c r="T728" s="297" t="s">
        <v>6028</v>
      </c>
      <c r="U728" s="297" t="s">
        <v>4955</v>
      </c>
      <c r="V728" s="297">
        <v>43497</v>
      </c>
      <c r="W728" s="298" t="s">
        <v>6722</v>
      </c>
      <c r="X728" s="297" t="s">
        <v>4520</v>
      </c>
      <c r="Y728" s="299" t="s">
        <v>2266</v>
      </c>
      <c r="Z728" s="297" t="s">
        <v>2256</v>
      </c>
      <c r="AA728" s="300">
        <v>44085</v>
      </c>
      <c r="AB728" s="297" t="s">
        <v>5900</v>
      </c>
      <c r="AC728" s="297" t="s">
        <v>4510</v>
      </c>
      <c r="AD728" s="297" t="s">
        <v>61</v>
      </c>
      <c r="AE728" s="297"/>
      <c r="AF728" s="297"/>
      <c r="AG728" s="276" t="str">
        <f>VLOOKUP(A728,DataCv30!$Y$1:$BC$2027,24,FALSE)</f>
        <v>Cliente</v>
      </c>
      <c r="AH728" s="272" t="str">
        <f t="shared" si="11"/>
        <v>DDR4</v>
      </c>
      <c r="AI728" s="276">
        <v>4</v>
      </c>
      <c r="AJ728" s="276" t="s">
        <v>61</v>
      </c>
    </row>
    <row r="729" spans="1:36" x14ac:dyDescent="0.25">
      <c r="A729" s="299" t="s">
        <v>2787</v>
      </c>
      <c r="B729" s="297" t="s">
        <v>4476</v>
      </c>
      <c r="C729" s="297" t="s">
        <v>4538</v>
      </c>
      <c r="D729" s="297" t="s">
        <v>4932</v>
      </c>
      <c r="E729" s="297" t="s">
        <v>4933</v>
      </c>
      <c r="F729" s="297" t="s">
        <v>4505</v>
      </c>
      <c r="G729" s="297">
        <v>8</v>
      </c>
      <c r="H729" s="297" t="s">
        <v>4760</v>
      </c>
      <c r="I729" s="297"/>
      <c r="J729" s="297"/>
      <c r="K729" s="297" t="s">
        <v>11143</v>
      </c>
      <c r="L729" s="297"/>
      <c r="M729" s="297"/>
      <c r="N729" s="297"/>
      <c r="O729" s="297"/>
      <c r="P729" s="297">
        <v>15.6</v>
      </c>
      <c r="Q729" s="297" t="s">
        <v>58</v>
      </c>
      <c r="R729" s="297"/>
      <c r="S729" s="297"/>
      <c r="T729" s="297" t="s">
        <v>6028</v>
      </c>
      <c r="U729" s="297" t="s">
        <v>4955</v>
      </c>
      <c r="V729" s="297">
        <v>43497</v>
      </c>
      <c r="W729" s="298" t="s">
        <v>6727</v>
      </c>
      <c r="X729" s="297" t="s">
        <v>4520</v>
      </c>
      <c r="Y729" s="299" t="s">
        <v>2787</v>
      </c>
      <c r="Z729" s="297" t="s">
        <v>2759</v>
      </c>
      <c r="AA729" s="300">
        <v>43902</v>
      </c>
      <c r="AB729" s="297" t="s">
        <v>6666</v>
      </c>
      <c r="AC729" s="297" t="s">
        <v>4510</v>
      </c>
      <c r="AD729" s="297" t="s">
        <v>61</v>
      </c>
      <c r="AE729" s="297"/>
      <c r="AF729" s="297"/>
      <c r="AG729" s="276" t="str">
        <f>VLOOKUP(A729,DataCv30!$Y$1:$BC$2027,24,FALSE)</f>
        <v>Cliente</v>
      </c>
      <c r="AH729" s="272" t="str">
        <f t="shared" si="11"/>
        <v>DDR4</v>
      </c>
      <c r="AI729" s="276">
        <v>4</v>
      </c>
      <c r="AJ729" s="276" t="s">
        <v>61</v>
      </c>
    </row>
    <row r="730" spans="1:36" x14ac:dyDescent="0.25">
      <c r="A730" s="299" t="s">
        <v>1583</v>
      </c>
      <c r="B730" s="297" t="s">
        <v>4476</v>
      </c>
      <c r="C730" s="297" t="s">
        <v>4538</v>
      </c>
      <c r="D730" s="297" t="s">
        <v>4932</v>
      </c>
      <c r="E730" s="297" t="s">
        <v>4933</v>
      </c>
      <c r="F730" s="297" t="s">
        <v>4505</v>
      </c>
      <c r="G730" s="297">
        <v>8</v>
      </c>
      <c r="H730" s="297" t="s">
        <v>4760</v>
      </c>
      <c r="I730" s="297"/>
      <c r="J730" s="297"/>
      <c r="K730" s="297" t="s">
        <v>11143</v>
      </c>
      <c r="L730" s="297"/>
      <c r="M730" s="297"/>
      <c r="N730" s="297"/>
      <c r="O730" s="297"/>
      <c r="P730" s="297">
        <v>15.6</v>
      </c>
      <c r="Q730" s="297" t="s">
        <v>58</v>
      </c>
      <c r="R730" s="297"/>
      <c r="S730" s="297"/>
      <c r="T730" s="297" t="s">
        <v>6028</v>
      </c>
      <c r="U730" s="297" t="s">
        <v>4955</v>
      </c>
      <c r="V730" s="297">
        <v>43497</v>
      </c>
      <c r="W730" s="298" t="s">
        <v>6733</v>
      </c>
      <c r="X730" s="297" t="s">
        <v>4520</v>
      </c>
      <c r="Y730" s="299" t="s">
        <v>1583</v>
      </c>
      <c r="Z730" s="297" t="s">
        <v>1545</v>
      </c>
      <c r="AA730" s="300">
        <v>43626</v>
      </c>
      <c r="AB730" s="297" t="s">
        <v>6734</v>
      </c>
      <c r="AC730" s="297" t="s">
        <v>4510</v>
      </c>
      <c r="AD730" s="297" t="s">
        <v>61</v>
      </c>
      <c r="AE730" s="297"/>
      <c r="AF730" s="297"/>
      <c r="AG730" s="276" t="str">
        <f>VLOOKUP(A730,DataCv30!$Y$1:$BC$2027,24,FALSE)</f>
        <v>Cliente</v>
      </c>
      <c r="AH730" s="272" t="str">
        <f t="shared" si="11"/>
        <v>DDR4</v>
      </c>
      <c r="AI730" s="276">
        <v>4</v>
      </c>
      <c r="AJ730" s="276" t="s">
        <v>61</v>
      </c>
    </row>
    <row r="731" spans="1:36" x14ac:dyDescent="0.25">
      <c r="A731" s="299" t="s">
        <v>1585</v>
      </c>
      <c r="B731" s="297" t="s">
        <v>4476</v>
      </c>
      <c r="C731" s="297" t="s">
        <v>4538</v>
      </c>
      <c r="D731" s="297" t="s">
        <v>4932</v>
      </c>
      <c r="E731" s="297" t="s">
        <v>4933</v>
      </c>
      <c r="F731" s="297" t="s">
        <v>4505</v>
      </c>
      <c r="G731" s="297">
        <v>8</v>
      </c>
      <c r="H731" s="297" t="s">
        <v>4760</v>
      </c>
      <c r="I731" s="297"/>
      <c r="J731" s="297"/>
      <c r="K731" s="297" t="s">
        <v>11143</v>
      </c>
      <c r="L731" s="297"/>
      <c r="M731" s="297"/>
      <c r="N731" s="297"/>
      <c r="O731" s="297"/>
      <c r="P731" s="297">
        <v>15.6</v>
      </c>
      <c r="Q731" s="297" t="s">
        <v>58</v>
      </c>
      <c r="R731" s="297"/>
      <c r="S731" s="297"/>
      <c r="T731" s="297" t="s">
        <v>6028</v>
      </c>
      <c r="U731" s="297" t="s">
        <v>4955</v>
      </c>
      <c r="V731" s="297">
        <v>43497</v>
      </c>
      <c r="W731" s="298" t="s">
        <v>6735</v>
      </c>
      <c r="X731" s="297" t="s">
        <v>4520</v>
      </c>
      <c r="Y731" s="299" t="s">
        <v>1585</v>
      </c>
      <c r="Z731" s="297" t="s">
        <v>1545</v>
      </c>
      <c r="AA731" s="300">
        <v>43572</v>
      </c>
      <c r="AB731" s="297" t="s">
        <v>6736</v>
      </c>
      <c r="AC731" s="297" t="s">
        <v>4510</v>
      </c>
      <c r="AD731" s="297" t="s">
        <v>61</v>
      </c>
      <c r="AE731" s="297"/>
      <c r="AF731" s="297"/>
      <c r="AG731" s="276" t="str">
        <f>VLOOKUP(A731,DataCv30!$Y$1:$BC$2027,24,FALSE)</f>
        <v>Cliente</v>
      </c>
      <c r="AH731" s="272" t="str">
        <f t="shared" si="11"/>
        <v>DDR4</v>
      </c>
      <c r="AI731" s="276">
        <v>4</v>
      </c>
      <c r="AJ731" s="276" t="s">
        <v>61</v>
      </c>
    </row>
    <row r="732" spans="1:36" x14ac:dyDescent="0.25">
      <c r="A732" s="299" t="s">
        <v>3133</v>
      </c>
      <c r="B732" s="297" t="s">
        <v>4476</v>
      </c>
      <c r="C732" s="297" t="s">
        <v>4538</v>
      </c>
      <c r="D732" s="297" t="s">
        <v>6059</v>
      </c>
      <c r="E732" s="297" t="s">
        <v>6060</v>
      </c>
      <c r="F732" s="297" t="s">
        <v>4513</v>
      </c>
      <c r="G732" s="297">
        <v>8</v>
      </c>
      <c r="H732" s="297" t="s">
        <v>4760</v>
      </c>
      <c r="I732" s="297"/>
      <c r="J732" s="297"/>
      <c r="K732" s="297" t="s">
        <v>4710</v>
      </c>
      <c r="L732" s="297"/>
      <c r="M732" s="297"/>
      <c r="N732" s="297" t="s">
        <v>5511</v>
      </c>
      <c r="O732" s="297"/>
      <c r="P732" s="297">
        <v>15.6</v>
      </c>
      <c r="Q732" s="297" t="s">
        <v>58</v>
      </c>
      <c r="R732" s="297"/>
      <c r="S732" s="297"/>
      <c r="T732" s="297"/>
      <c r="U732" s="297" t="s">
        <v>4521</v>
      </c>
      <c r="V732" s="297">
        <v>43503</v>
      </c>
      <c r="W732" s="298" t="s">
        <v>6737</v>
      </c>
      <c r="X732" s="297" t="s">
        <v>4520</v>
      </c>
      <c r="Y732" s="299" t="s">
        <v>3133</v>
      </c>
      <c r="Z732" s="297" t="s">
        <v>3054</v>
      </c>
      <c r="AA732" s="300">
        <v>43612</v>
      </c>
      <c r="AB732" s="297" t="s">
        <v>6738</v>
      </c>
      <c r="AC732" s="297" t="s">
        <v>4510</v>
      </c>
      <c r="AD732" s="297" t="s">
        <v>61</v>
      </c>
      <c r="AE732" s="297"/>
      <c r="AF732" s="297"/>
      <c r="AG732" s="276" t="str">
        <f>VLOOKUP(A732,DataCv30!$Y$1:$BC$2027,24,FALSE)</f>
        <v>Cliente</v>
      </c>
      <c r="AH732" s="272" t="str">
        <f t="shared" si="11"/>
        <v>DDR4</v>
      </c>
      <c r="AI732" s="276">
        <v>4</v>
      </c>
      <c r="AJ732" s="276" t="s">
        <v>61</v>
      </c>
    </row>
    <row r="733" spans="1:36" x14ac:dyDescent="0.25">
      <c r="A733" s="299" t="s">
        <v>3136</v>
      </c>
      <c r="B733" s="297" t="s">
        <v>4476</v>
      </c>
      <c r="C733" s="297" t="s">
        <v>4538</v>
      </c>
      <c r="D733" s="297" t="s">
        <v>6059</v>
      </c>
      <c r="E733" s="297" t="s">
        <v>6060</v>
      </c>
      <c r="F733" s="297" t="s">
        <v>4513</v>
      </c>
      <c r="G733" s="297">
        <v>8</v>
      </c>
      <c r="H733" s="297" t="s">
        <v>4760</v>
      </c>
      <c r="I733" s="297"/>
      <c r="J733" s="297"/>
      <c r="K733" s="297" t="s">
        <v>4710</v>
      </c>
      <c r="L733" s="297"/>
      <c r="M733" s="297"/>
      <c r="N733" s="297" t="s">
        <v>5511</v>
      </c>
      <c r="O733" s="297"/>
      <c r="P733" s="297">
        <v>15.6</v>
      </c>
      <c r="Q733" s="297" t="s">
        <v>58</v>
      </c>
      <c r="R733" s="297"/>
      <c r="S733" s="297"/>
      <c r="T733" s="297"/>
      <c r="U733" s="297" t="s">
        <v>4521</v>
      </c>
      <c r="V733" s="297">
        <v>43503</v>
      </c>
      <c r="W733" s="298" t="s">
        <v>6739</v>
      </c>
      <c r="X733" s="297" t="s">
        <v>4520</v>
      </c>
      <c r="Y733" s="299" t="s">
        <v>3136</v>
      </c>
      <c r="Z733" s="297" t="s">
        <v>3054</v>
      </c>
      <c r="AA733" s="300">
        <v>44144</v>
      </c>
      <c r="AB733" s="297" t="s">
        <v>6740</v>
      </c>
      <c r="AC733" s="297" t="s">
        <v>4510</v>
      </c>
      <c r="AD733" s="297" t="s">
        <v>61</v>
      </c>
      <c r="AE733" s="297"/>
      <c r="AF733" s="297"/>
      <c r="AG733" s="276" t="str">
        <f>VLOOKUP(A733,DataCv30!$Y$1:$BC$2027,24,FALSE)</f>
        <v>Cliente</v>
      </c>
      <c r="AH733" s="272" t="str">
        <f t="shared" si="11"/>
        <v>DDR4</v>
      </c>
      <c r="AI733" s="276">
        <v>4</v>
      </c>
      <c r="AJ733" s="276" t="s">
        <v>61</v>
      </c>
    </row>
    <row r="734" spans="1:36" x14ac:dyDescent="0.25">
      <c r="A734" s="299" t="s">
        <v>3140</v>
      </c>
      <c r="B734" s="297" t="s">
        <v>4476</v>
      </c>
      <c r="C734" s="297" t="s">
        <v>4538</v>
      </c>
      <c r="D734" s="297" t="s">
        <v>6059</v>
      </c>
      <c r="E734" s="297" t="s">
        <v>6060</v>
      </c>
      <c r="F734" s="297" t="s">
        <v>4513</v>
      </c>
      <c r="G734" s="297">
        <v>8</v>
      </c>
      <c r="H734" s="297" t="s">
        <v>4760</v>
      </c>
      <c r="I734" s="297"/>
      <c r="J734" s="297"/>
      <c r="K734" s="297" t="s">
        <v>4710</v>
      </c>
      <c r="L734" s="297"/>
      <c r="M734" s="297"/>
      <c r="N734" s="297" t="s">
        <v>5511</v>
      </c>
      <c r="O734" s="297"/>
      <c r="P734" s="297">
        <v>15.6</v>
      </c>
      <c r="Q734" s="297" t="s">
        <v>58</v>
      </c>
      <c r="R734" s="297"/>
      <c r="S734" s="297"/>
      <c r="T734" s="297"/>
      <c r="U734" s="297" t="s">
        <v>4521</v>
      </c>
      <c r="V734" s="297">
        <v>43503</v>
      </c>
      <c r="W734" s="298" t="s">
        <v>6741</v>
      </c>
      <c r="X734" s="297" t="s">
        <v>4520</v>
      </c>
      <c r="Y734" s="299" t="s">
        <v>3140</v>
      </c>
      <c r="Z734" s="297" t="s">
        <v>3054</v>
      </c>
      <c r="AA734" s="300">
        <v>43888</v>
      </c>
      <c r="AB734" s="297" t="s">
        <v>6742</v>
      </c>
      <c r="AC734" s="297" t="s">
        <v>4510</v>
      </c>
      <c r="AD734" s="297" t="s">
        <v>61</v>
      </c>
      <c r="AE734" s="297"/>
      <c r="AF734" s="297"/>
      <c r="AG734" s="276" t="str">
        <f>VLOOKUP(A734,DataCv30!$Y$1:$BC$2027,24,FALSE)</f>
        <v>Cliente</v>
      </c>
      <c r="AH734" s="272" t="str">
        <f t="shared" si="11"/>
        <v>DDR4</v>
      </c>
      <c r="AI734" s="276">
        <v>4</v>
      </c>
      <c r="AJ734" s="276" t="s">
        <v>61</v>
      </c>
    </row>
    <row r="735" spans="1:36" x14ac:dyDescent="0.25">
      <c r="A735" s="299" t="s">
        <v>3143</v>
      </c>
      <c r="B735" s="297" t="s">
        <v>4476</v>
      </c>
      <c r="C735" s="297" t="s">
        <v>4538</v>
      </c>
      <c r="D735" s="297" t="s">
        <v>6059</v>
      </c>
      <c r="E735" s="297" t="s">
        <v>6060</v>
      </c>
      <c r="F735" s="297" t="s">
        <v>4513</v>
      </c>
      <c r="G735" s="297">
        <v>8</v>
      </c>
      <c r="H735" s="297" t="s">
        <v>4760</v>
      </c>
      <c r="I735" s="297"/>
      <c r="J735" s="297"/>
      <c r="K735" s="297" t="s">
        <v>4710</v>
      </c>
      <c r="L735" s="297"/>
      <c r="M735" s="297"/>
      <c r="N735" s="297" t="s">
        <v>5511</v>
      </c>
      <c r="O735" s="297"/>
      <c r="P735" s="297">
        <v>15.6</v>
      </c>
      <c r="Q735" s="297" t="s">
        <v>58</v>
      </c>
      <c r="R735" s="297"/>
      <c r="S735" s="297"/>
      <c r="T735" s="297"/>
      <c r="U735" s="297" t="s">
        <v>4521</v>
      </c>
      <c r="V735" s="297">
        <v>43503</v>
      </c>
      <c r="W735" s="298" t="s">
        <v>6743</v>
      </c>
      <c r="X735" s="297" t="s">
        <v>4520</v>
      </c>
      <c r="Y735" s="299" t="s">
        <v>3143</v>
      </c>
      <c r="Z735" s="297" t="s">
        <v>3054</v>
      </c>
      <c r="AA735" s="300">
        <v>43651</v>
      </c>
      <c r="AB735" s="297" t="s">
        <v>6744</v>
      </c>
      <c r="AC735" s="297" t="s">
        <v>4510</v>
      </c>
      <c r="AD735" s="297" t="s">
        <v>61</v>
      </c>
      <c r="AE735" s="297"/>
      <c r="AF735" s="297"/>
      <c r="AG735" s="276" t="str">
        <f>VLOOKUP(A735,DataCv30!$Y$1:$BC$2027,24,FALSE)</f>
        <v>Cliente</v>
      </c>
      <c r="AH735" s="272" t="str">
        <f t="shared" si="11"/>
        <v>DDR4</v>
      </c>
      <c r="AI735" s="276">
        <v>4</v>
      </c>
      <c r="AJ735" s="276" t="s">
        <v>61</v>
      </c>
    </row>
    <row r="736" spans="1:36" x14ac:dyDescent="0.25">
      <c r="A736" s="299" t="s">
        <v>424</v>
      </c>
      <c r="B736" s="297" t="s">
        <v>4476</v>
      </c>
      <c r="C736" s="297" t="s">
        <v>4538</v>
      </c>
      <c r="D736" s="297" t="s">
        <v>6059</v>
      </c>
      <c r="E736" s="297" t="s">
        <v>6060</v>
      </c>
      <c r="F736" s="297" t="s">
        <v>4513</v>
      </c>
      <c r="G736" s="297">
        <v>8</v>
      </c>
      <c r="H736" s="297" t="s">
        <v>4760</v>
      </c>
      <c r="I736" s="297"/>
      <c r="J736" s="297"/>
      <c r="K736" s="297" t="s">
        <v>4710</v>
      </c>
      <c r="L736" s="297"/>
      <c r="M736" s="297"/>
      <c r="N736" s="297" t="s">
        <v>5511</v>
      </c>
      <c r="O736" s="297"/>
      <c r="P736" s="297">
        <v>15.6</v>
      </c>
      <c r="Q736" s="297" t="s">
        <v>58</v>
      </c>
      <c r="R736" s="297"/>
      <c r="S736" s="297"/>
      <c r="T736" s="297"/>
      <c r="U736" s="297" t="s">
        <v>4521</v>
      </c>
      <c r="V736" s="297">
        <v>43503</v>
      </c>
      <c r="W736" s="298" t="s">
        <v>6748</v>
      </c>
      <c r="X736" s="297" t="s">
        <v>4520</v>
      </c>
      <c r="Y736" s="299" t="s">
        <v>424</v>
      </c>
      <c r="Z736" s="297" t="s">
        <v>3054</v>
      </c>
      <c r="AA736" s="300">
        <v>44063</v>
      </c>
      <c r="AB736" s="297" t="s">
        <v>6749</v>
      </c>
      <c r="AC736" s="297" t="s">
        <v>4510</v>
      </c>
      <c r="AD736" s="297" t="s">
        <v>61</v>
      </c>
      <c r="AE736" s="297"/>
      <c r="AF736" s="297"/>
      <c r="AG736" s="276" t="str">
        <f>VLOOKUP(A736,DataCv30!$Y$1:$BC$2027,24,FALSE)</f>
        <v>Cliente</v>
      </c>
      <c r="AH736" s="272" t="str">
        <f t="shared" si="11"/>
        <v>DDR4</v>
      </c>
      <c r="AI736" s="276">
        <v>4</v>
      </c>
      <c r="AJ736" s="276" t="s">
        <v>61</v>
      </c>
    </row>
    <row r="737" spans="1:36" x14ac:dyDescent="0.25">
      <c r="A737" s="299" t="s">
        <v>1050</v>
      </c>
      <c r="B737" s="297" t="s">
        <v>4476</v>
      </c>
      <c r="C737" s="297" t="s">
        <v>4538</v>
      </c>
      <c r="D737" s="297" t="s">
        <v>6059</v>
      </c>
      <c r="E737" s="297" t="s">
        <v>6060</v>
      </c>
      <c r="F737" s="297" t="s">
        <v>4513</v>
      </c>
      <c r="G737" s="297">
        <v>8</v>
      </c>
      <c r="H737" s="297" t="s">
        <v>4760</v>
      </c>
      <c r="I737" s="297"/>
      <c r="J737" s="297"/>
      <c r="K737" s="297" t="s">
        <v>4710</v>
      </c>
      <c r="L737" s="297"/>
      <c r="M737" s="297"/>
      <c r="N737" s="297" t="s">
        <v>5511</v>
      </c>
      <c r="O737" s="297"/>
      <c r="P737" s="297">
        <v>15.6</v>
      </c>
      <c r="Q737" s="297" t="s">
        <v>58</v>
      </c>
      <c r="R737" s="297"/>
      <c r="S737" s="297"/>
      <c r="T737" s="297"/>
      <c r="U737" s="297" t="s">
        <v>4521</v>
      </c>
      <c r="V737" s="297">
        <v>43503</v>
      </c>
      <c r="W737" s="298" t="s">
        <v>6750</v>
      </c>
      <c r="X737" s="297" t="s">
        <v>4520</v>
      </c>
      <c r="Y737" s="299" t="s">
        <v>1050</v>
      </c>
      <c r="Z737" s="297" t="s">
        <v>1046</v>
      </c>
      <c r="AA737" s="300">
        <v>44112</v>
      </c>
      <c r="AB737" s="297" t="s">
        <v>6751</v>
      </c>
      <c r="AC737" s="297" t="s">
        <v>4510</v>
      </c>
      <c r="AD737" s="297" t="s">
        <v>61</v>
      </c>
      <c r="AE737" s="297"/>
      <c r="AF737" s="297"/>
      <c r="AG737" s="276" t="str">
        <f>VLOOKUP(A737,DataCv30!$Y$1:$BC$2027,24,FALSE)</f>
        <v>Cliente</v>
      </c>
      <c r="AH737" s="272" t="str">
        <f t="shared" si="11"/>
        <v>DDR4</v>
      </c>
      <c r="AI737" s="276">
        <v>4</v>
      </c>
      <c r="AJ737" s="276" t="s">
        <v>61</v>
      </c>
    </row>
    <row r="738" spans="1:36" x14ac:dyDescent="0.25">
      <c r="A738" s="299" t="s">
        <v>3146</v>
      </c>
      <c r="B738" s="297" t="s">
        <v>4476</v>
      </c>
      <c r="C738" s="297" t="s">
        <v>4538</v>
      </c>
      <c r="D738" s="297" t="s">
        <v>6059</v>
      </c>
      <c r="E738" s="297" t="s">
        <v>6060</v>
      </c>
      <c r="F738" s="297" t="s">
        <v>4513</v>
      </c>
      <c r="G738" s="297">
        <v>8</v>
      </c>
      <c r="H738" s="297" t="s">
        <v>4760</v>
      </c>
      <c r="I738" s="297"/>
      <c r="J738" s="297"/>
      <c r="K738" s="297" t="s">
        <v>4710</v>
      </c>
      <c r="L738" s="297"/>
      <c r="M738" s="297"/>
      <c r="N738" s="297" t="s">
        <v>5511</v>
      </c>
      <c r="O738" s="297"/>
      <c r="P738" s="297">
        <v>15.6</v>
      </c>
      <c r="Q738" s="297" t="s">
        <v>58</v>
      </c>
      <c r="R738" s="297"/>
      <c r="S738" s="297"/>
      <c r="T738" s="297"/>
      <c r="U738" s="297" t="s">
        <v>4521</v>
      </c>
      <c r="V738" s="297">
        <v>43503</v>
      </c>
      <c r="W738" s="298" t="s">
        <v>6752</v>
      </c>
      <c r="X738" s="297" t="s">
        <v>4520</v>
      </c>
      <c r="Y738" s="299" t="s">
        <v>3146</v>
      </c>
      <c r="Z738" s="297" t="s">
        <v>3054</v>
      </c>
      <c r="AA738" s="300">
        <v>43738</v>
      </c>
      <c r="AB738" s="297" t="s">
        <v>6753</v>
      </c>
      <c r="AC738" s="297" t="s">
        <v>4510</v>
      </c>
      <c r="AD738" s="297" t="s">
        <v>61</v>
      </c>
      <c r="AE738" s="297"/>
      <c r="AF738" s="297"/>
      <c r="AG738" s="276" t="str">
        <f>VLOOKUP(A738,DataCv30!$Y$1:$BC$2027,24,FALSE)</f>
        <v>Cliente</v>
      </c>
      <c r="AH738" s="272" t="str">
        <f t="shared" si="11"/>
        <v>DDR4</v>
      </c>
      <c r="AI738" s="276">
        <v>4</v>
      </c>
      <c r="AJ738" s="276" t="s">
        <v>61</v>
      </c>
    </row>
    <row r="739" spans="1:36" x14ac:dyDescent="0.25">
      <c r="A739" s="299" t="s">
        <v>4285</v>
      </c>
      <c r="B739" s="297" t="s">
        <v>4476</v>
      </c>
      <c r="C739" s="297" t="s">
        <v>4511</v>
      </c>
      <c r="D739" s="297" t="s">
        <v>6754</v>
      </c>
      <c r="E739" s="297" t="s">
        <v>4843</v>
      </c>
      <c r="F739" s="297" t="s">
        <v>4505</v>
      </c>
      <c r="G739" s="297">
        <v>8</v>
      </c>
      <c r="H739" s="297" t="s">
        <v>4760</v>
      </c>
      <c r="I739" s="297"/>
      <c r="J739" s="297"/>
      <c r="K739" s="297" t="s">
        <v>4710</v>
      </c>
      <c r="L739" s="297"/>
      <c r="M739" s="297"/>
      <c r="N739" s="297"/>
      <c r="O739" s="297"/>
      <c r="P739" s="297">
        <v>14</v>
      </c>
      <c r="Q739" s="297" t="s">
        <v>58</v>
      </c>
      <c r="R739" s="297"/>
      <c r="S739" s="297"/>
      <c r="T739" s="297"/>
      <c r="U739" s="297" t="s">
        <v>4955</v>
      </c>
      <c r="V739" s="297">
        <v>43514</v>
      </c>
      <c r="W739" s="298" t="s">
        <v>6755</v>
      </c>
      <c r="X739" s="297" t="s">
        <v>4520</v>
      </c>
      <c r="Y739" s="299" t="s">
        <v>4285</v>
      </c>
      <c r="Z739" s="297" t="s">
        <v>4278</v>
      </c>
      <c r="AA739" s="300">
        <v>43515</v>
      </c>
      <c r="AB739" s="297" t="s">
        <v>6756</v>
      </c>
      <c r="AC739" s="297" t="s">
        <v>4510</v>
      </c>
      <c r="AD739" s="297" t="s">
        <v>61</v>
      </c>
      <c r="AE739" s="297"/>
      <c r="AF739" s="297"/>
      <c r="AG739" s="276" t="str">
        <f>VLOOKUP(A739,DataCv30!$Y$1:$BC$2027,24,FALSE)</f>
        <v>Cliente</v>
      </c>
      <c r="AH739" s="272" t="str">
        <f t="shared" si="11"/>
        <v>DDR4</v>
      </c>
      <c r="AI739" s="276">
        <v>4</v>
      </c>
      <c r="AJ739" s="276" t="s">
        <v>61</v>
      </c>
    </row>
    <row r="740" spans="1:36" x14ac:dyDescent="0.25">
      <c r="A740" s="299" t="s">
        <v>1307</v>
      </c>
      <c r="B740" s="297" t="s">
        <v>4476</v>
      </c>
      <c r="C740" s="297" t="s">
        <v>4511</v>
      </c>
      <c r="D740" s="297" t="s">
        <v>6754</v>
      </c>
      <c r="E740" s="297" t="s">
        <v>4843</v>
      </c>
      <c r="F740" s="297" t="s">
        <v>4505</v>
      </c>
      <c r="G740" s="297">
        <v>8</v>
      </c>
      <c r="H740" s="297" t="s">
        <v>4760</v>
      </c>
      <c r="I740" s="297"/>
      <c r="J740" s="297"/>
      <c r="K740" s="297" t="s">
        <v>4710</v>
      </c>
      <c r="L740" s="297"/>
      <c r="M740" s="297"/>
      <c r="N740" s="297"/>
      <c r="O740" s="297"/>
      <c r="P740" s="297">
        <v>14</v>
      </c>
      <c r="Q740" s="297" t="s">
        <v>58</v>
      </c>
      <c r="R740" s="297"/>
      <c r="S740" s="297"/>
      <c r="T740" s="297"/>
      <c r="U740" s="297" t="s">
        <v>4955</v>
      </c>
      <c r="V740" s="297">
        <v>43514</v>
      </c>
      <c r="W740" s="298" t="s">
        <v>6757</v>
      </c>
      <c r="X740" s="297" t="s">
        <v>4520</v>
      </c>
      <c r="Y740" s="299" t="s">
        <v>1307</v>
      </c>
      <c r="Z740" s="297" t="s">
        <v>1279</v>
      </c>
      <c r="AA740" s="300">
        <v>44084</v>
      </c>
      <c r="AB740" s="297" t="s">
        <v>4718</v>
      </c>
      <c r="AC740" s="297" t="s">
        <v>4510</v>
      </c>
      <c r="AD740" s="297" t="s">
        <v>61</v>
      </c>
      <c r="AE740" s="297"/>
      <c r="AF740" s="297"/>
      <c r="AG740" s="276" t="str">
        <f>VLOOKUP(A740,DataCv30!$Y$1:$BC$2027,24,FALSE)</f>
        <v>Cliente</v>
      </c>
      <c r="AH740" s="272" t="str">
        <f t="shared" si="11"/>
        <v>DDR4</v>
      </c>
      <c r="AI740" s="276">
        <v>4</v>
      </c>
      <c r="AJ740" s="276" t="s">
        <v>61</v>
      </c>
    </row>
    <row r="741" spans="1:36" x14ac:dyDescent="0.25">
      <c r="A741" s="299" t="s">
        <v>4288</v>
      </c>
      <c r="B741" s="297" t="s">
        <v>4476</v>
      </c>
      <c r="C741" s="297" t="s">
        <v>4511</v>
      </c>
      <c r="D741" s="297" t="s">
        <v>6754</v>
      </c>
      <c r="E741" s="297" t="s">
        <v>4843</v>
      </c>
      <c r="F741" s="297" t="s">
        <v>4505</v>
      </c>
      <c r="G741" s="297">
        <v>8</v>
      </c>
      <c r="H741" s="297" t="s">
        <v>4760</v>
      </c>
      <c r="I741" s="297"/>
      <c r="J741" s="297"/>
      <c r="K741" s="297" t="s">
        <v>4710</v>
      </c>
      <c r="L741" s="297"/>
      <c r="M741" s="297"/>
      <c r="N741" s="297"/>
      <c r="O741" s="297"/>
      <c r="P741" s="297">
        <v>14</v>
      </c>
      <c r="Q741" s="297" t="s">
        <v>58</v>
      </c>
      <c r="R741" s="297"/>
      <c r="S741" s="297"/>
      <c r="T741" s="297"/>
      <c r="U741" s="297" t="s">
        <v>4955</v>
      </c>
      <c r="V741" s="297">
        <v>43514</v>
      </c>
      <c r="W741" s="298" t="s">
        <v>6758</v>
      </c>
      <c r="X741" s="297" t="s">
        <v>4520</v>
      </c>
      <c r="Y741" s="299" t="s">
        <v>4288</v>
      </c>
      <c r="Z741" s="297" t="s">
        <v>4278</v>
      </c>
      <c r="AA741" s="300">
        <v>43515</v>
      </c>
      <c r="AB741" s="297" t="s">
        <v>6756</v>
      </c>
      <c r="AC741" s="297" t="s">
        <v>4510</v>
      </c>
      <c r="AD741" s="297" t="s">
        <v>61</v>
      </c>
      <c r="AE741" s="297"/>
      <c r="AF741" s="297"/>
      <c r="AG741" s="276" t="str">
        <f>VLOOKUP(A741,DataCv30!$Y$1:$BC$2027,24,FALSE)</f>
        <v>Cliente</v>
      </c>
      <c r="AH741" s="272" t="str">
        <f t="shared" si="11"/>
        <v>DDR4</v>
      </c>
      <c r="AI741" s="276">
        <v>4</v>
      </c>
      <c r="AJ741" s="276" t="s">
        <v>61</v>
      </c>
    </row>
    <row r="742" spans="1:36" x14ac:dyDescent="0.25">
      <c r="A742" s="299" t="s">
        <v>4289</v>
      </c>
      <c r="B742" s="297" t="s">
        <v>4476</v>
      </c>
      <c r="C742" s="297" t="s">
        <v>4511</v>
      </c>
      <c r="D742" s="297" t="s">
        <v>6754</v>
      </c>
      <c r="E742" s="297" t="s">
        <v>4843</v>
      </c>
      <c r="F742" s="297" t="s">
        <v>4505</v>
      </c>
      <c r="G742" s="297">
        <v>8</v>
      </c>
      <c r="H742" s="297" t="s">
        <v>4760</v>
      </c>
      <c r="I742" s="297"/>
      <c r="J742" s="297"/>
      <c r="K742" s="297" t="s">
        <v>4710</v>
      </c>
      <c r="L742" s="297"/>
      <c r="M742" s="297"/>
      <c r="N742" s="297"/>
      <c r="O742" s="297"/>
      <c r="P742" s="297">
        <v>14</v>
      </c>
      <c r="Q742" s="297" t="s">
        <v>58</v>
      </c>
      <c r="R742" s="297"/>
      <c r="S742" s="297"/>
      <c r="T742" s="297"/>
      <c r="U742" s="297" t="s">
        <v>4955</v>
      </c>
      <c r="V742" s="297">
        <v>43514</v>
      </c>
      <c r="W742" s="298" t="s">
        <v>6759</v>
      </c>
      <c r="X742" s="297" t="s">
        <v>4520</v>
      </c>
      <c r="Y742" s="299" t="s">
        <v>4289</v>
      </c>
      <c r="Z742" s="297" t="s">
        <v>4278</v>
      </c>
      <c r="AA742" s="300">
        <v>43515</v>
      </c>
      <c r="AB742" s="297" t="s">
        <v>6756</v>
      </c>
      <c r="AC742" s="297" t="s">
        <v>4510</v>
      </c>
      <c r="AD742" s="297" t="s">
        <v>61</v>
      </c>
      <c r="AE742" s="297"/>
      <c r="AF742" s="297"/>
      <c r="AG742" s="276" t="str">
        <f>VLOOKUP(A742,DataCv30!$Y$1:$BC$2027,24,FALSE)</f>
        <v>Cliente</v>
      </c>
      <c r="AH742" s="272" t="str">
        <f t="shared" si="11"/>
        <v>DDR4</v>
      </c>
      <c r="AI742" s="276">
        <v>4</v>
      </c>
      <c r="AJ742" s="276" t="s">
        <v>61</v>
      </c>
    </row>
    <row r="743" spans="1:36" x14ac:dyDescent="0.25">
      <c r="A743" s="299" t="s">
        <v>4290</v>
      </c>
      <c r="B743" s="297" t="s">
        <v>4476</v>
      </c>
      <c r="C743" s="297" t="s">
        <v>4511</v>
      </c>
      <c r="D743" s="297" t="s">
        <v>6754</v>
      </c>
      <c r="E743" s="297" t="s">
        <v>4843</v>
      </c>
      <c r="F743" s="297" t="s">
        <v>4505</v>
      </c>
      <c r="G743" s="297">
        <v>8</v>
      </c>
      <c r="H743" s="297" t="s">
        <v>4760</v>
      </c>
      <c r="I743" s="297"/>
      <c r="J743" s="297"/>
      <c r="K743" s="297" t="s">
        <v>4710</v>
      </c>
      <c r="L743" s="297"/>
      <c r="M743" s="297"/>
      <c r="N743" s="297"/>
      <c r="O743" s="297"/>
      <c r="P743" s="297">
        <v>14</v>
      </c>
      <c r="Q743" s="297" t="s">
        <v>58</v>
      </c>
      <c r="R743" s="297"/>
      <c r="S743" s="297"/>
      <c r="T743" s="297"/>
      <c r="U743" s="297" t="s">
        <v>4955</v>
      </c>
      <c r="V743" s="297">
        <v>43514</v>
      </c>
      <c r="W743" s="298" t="s">
        <v>6760</v>
      </c>
      <c r="X743" s="297" t="s">
        <v>4520</v>
      </c>
      <c r="Y743" s="299" t="s">
        <v>4290</v>
      </c>
      <c r="Z743" s="297" t="s">
        <v>4278</v>
      </c>
      <c r="AA743" s="300">
        <v>43515</v>
      </c>
      <c r="AB743" s="297" t="s">
        <v>6756</v>
      </c>
      <c r="AC743" s="297" t="s">
        <v>4510</v>
      </c>
      <c r="AD743" s="297" t="s">
        <v>61</v>
      </c>
      <c r="AE743" s="297"/>
      <c r="AF743" s="297"/>
      <c r="AG743" s="276" t="str">
        <f>VLOOKUP(A743,DataCv30!$Y$1:$BC$2027,24,FALSE)</f>
        <v>Cliente</v>
      </c>
      <c r="AH743" s="272" t="str">
        <f t="shared" si="11"/>
        <v>DDR4</v>
      </c>
      <c r="AI743" s="276">
        <v>4</v>
      </c>
      <c r="AJ743" s="276" t="s">
        <v>61</v>
      </c>
    </row>
    <row r="744" spans="1:36" x14ac:dyDescent="0.25">
      <c r="A744" s="299" t="s">
        <v>4291</v>
      </c>
      <c r="B744" s="297" t="s">
        <v>4476</v>
      </c>
      <c r="C744" s="297" t="s">
        <v>4511</v>
      </c>
      <c r="D744" s="297" t="s">
        <v>6754</v>
      </c>
      <c r="E744" s="297" t="s">
        <v>4843</v>
      </c>
      <c r="F744" s="297" t="s">
        <v>4505</v>
      </c>
      <c r="G744" s="297">
        <v>8</v>
      </c>
      <c r="H744" s="297" t="s">
        <v>4760</v>
      </c>
      <c r="I744" s="297"/>
      <c r="J744" s="297"/>
      <c r="K744" s="297" t="s">
        <v>4710</v>
      </c>
      <c r="L744" s="297"/>
      <c r="M744" s="297"/>
      <c r="N744" s="297"/>
      <c r="O744" s="297"/>
      <c r="P744" s="297">
        <v>14</v>
      </c>
      <c r="Q744" s="297" t="s">
        <v>58</v>
      </c>
      <c r="R744" s="297"/>
      <c r="S744" s="297"/>
      <c r="T744" s="297"/>
      <c r="U744" s="297" t="s">
        <v>4955</v>
      </c>
      <c r="V744" s="297">
        <v>43514</v>
      </c>
      <c r="W744" s="298" t="s">
        <v>6761</v>
      </c>
      <c r="X744" s="297" t="s">
        <v>4520</v>
      </c>
      <c r="Y744" s="299" t="s">
        <v>4291</v>
      </c>
      <c r="Z744" s="297" t="s">
        <v>4278</v>
      </c>
      <c r="AA744" s="300">
        <v>43515</v>
      </c>
      <c r="AB744" s="297" t="s">
        <v>6756</v>
      </c>
      <c r="AC744" s="297" t="s">
        <v>4510</v>
      </c>
      <c r="AD744" s="297" t="s">
        <v>61</v>
      </c>
      <c r="AE744" s="297"/>
      <c r="AF744" s="297"/>
      <c r="AG744" s="276" t="str">
        <f>VLOOKUP(A744,DataCv30!$Y$1:$BC$2027,24,FALSE)</f>
        <v>Cliente</v>
      </c>
      <c r="AH744" s="272" t="str">
        <f t="shared" si="11"/>
        <v>DDR4</v>
      </c>
      <c r="AI744" s="276">
        <v>4</v>
      </c>
      <c r="AJ744" s="276" t="s">
        <v>61</v>
      </c>
    </row>
    <row r="745" spans="1:36" x14ac:dyDescent="0.25">
      <c r="A745" s="299" t="s">
        <v>447</v>
      </c>
      <c r="B745" s="297" t="s">
        <v>4476</v>
      </c>
      <c r="C745" s="297" t="s">
        <v>4511</v>
      </c>
      <c r="D745" s="297" t="s">
        <v>4747</v>
      </c>
      <c r="E745" s="297" t="s">
        <v>4909</v>
      </c>
      <c r="F745" s="297" t="s">
        <v>4513</v>
      </c>
      <c r="G745" s="297">
        <v>8</v>
      </c>
      <c r="H745" s="297" t="s">
        <v>4760</v>
      </c>
      <c r="I745" s="297"/>
      <c r="J745" s="297"/>
      <c r="K745" s="297" t="s">
        <v>4710</v>
      </c>
      <c r="L745" s="297"/>
      <c r="M745" s="297"/>
      <c r="N745" s="297" t="s">
        <v>4776</v>
      </c>
      <c r="O745" s="297"/>
      <c r="P745" s="297">
        <v>15.6</v>
      </c>
      <c r="Q745" s="297" t="s">
        <v>58</v>
      </c>
      <c r="R745" s="297"/>
      <c r="S745" s="297"/>
      <c r="T745" s="297"/>
      <c r="U745" s="297" t="s">
        <v>4845</v>
      </c>
      <c r="V745" s="297">
        <v>43516</v>
      </c>
      <c r="W745" s="298" t="s">
        <v>6766</v>
      </c>
      <c r="X745" s="297" t="s">
        <v>4520</v>
      </c>
      <c r="Y745" s="299" t="s">
        <v>447</v>
      </c>
      <c r="Z745" s="297" t="s">
        <v>430</v>
      </c>
      <c r="AA745" s="300">
        <v>43518</v>
      </c>
      <c r="AB745" s="297" t="s">
        <v>6767</v>
      </c>
      <c r="AC745" s="297" t="s">
        <v>4510</v>
      </c>
      <c r="AD745" s="297" t="s">
        <v>61</v>
      </c>
      <c r="AE745" s="297"/>
      <c r="AF745" s="297"/>
      <c r="AG745" s="276" t="str">
        <f>VLOOKUP(A745,DataCv30!$Y$1:$BC$2027,24,FALSE)</f>
        <v>Cliente</v>
      </c>
      <c r="AH745" s="272" t="str">
        <f t="shared" si="11"/>
        <v>DDR4</v>
      </c>
      <c r="AI745" s="276">
        <v>4</v>
      </c>
      <c r="AJ745" s="276" t="s">
        <v>61</v>
      </c>
    </row>
    <row r="746" spans="1:36" x14ac:dyDescent="0.25">
      <c r="A746" s="299" t="s">
        <v>449</v>
      </c>
      <c r="B746" s="297" t="s">
        <v>4476</v>
      </c>
      <c r="C746" s="297" t="s">
        <v>4511</v>
      </c>
      <c r="D746" s="297" t="s">
        <v>4747</v>
      </c>
      <c r="E746" s="297" t="s">
        <v>4909</v>
      </c>
      <c r="F746" s="297" t="s">
        <v>4513</v>
      </c>
      <c r="G746" s="297">
        <v>8</v>
      </c>
      <c r="H746" s="297" t="s">
        <v>4760</v>
      </c>
      <c r="I746" s="297"/>
      <c r="J746" s="297"/>
      <c r="K746" s="297" t="s">
        <v>4710</v>
      </c>
      <c r="L746" s="297"/>
      <c r="M746" s="297"/>
      <c r="N746" s="297" t="s">
        <v>4776</v>
      </c>
      <c r="O746" s="297"/>
      <c r="P746" s="297">
        <v>15.6</v>
      </c>
      <c r="Q746" s="297" t="s">
        <v>58</v>
      </c>
      <c r="R746" s="297"/>
      <c r="S746" s="297"/>
      <c r="T746" s="297"/>
      <c r="U746" s="297" t="s">
        <v>4845</v>
      </c>
      <c r="V746" s="297">
        <v>43516</v>
      </c>
      <c r="W746" s="298" t="s">
        <v>6768</v>
      </c>
      <c r="X746" s="297" t="s">
        <v>4520</v>
      </c>
      <c r="Y746" s="299" t="s">
        <v>449</v>
      </c>
      <c r="Z746" s="297" t="s">
        <v>430</v>
      </c>
      <c r="AA746" s="300">
        <v>43518</v>
      </c>
      <c r="AB746" s="297" t="s">
        <v>6767</v>
      </c>
      <c r="AC746" s="297" t="s">
        <v>4510</v>
      </c>
      <c r="AD746" s="297" t="s">
        <v>61</v>
      </c>
      <c r="AE746" s="297"/>
      <c r="AF746" s="297"/>
      <c r="AG746" s="276" t="str">
        <f>VLOOKUP(A746,DataCv30!$Y$1:$BC$2027,24,FALSE)</f>
        <v>Cliente</v>
      </c>
      <c r="AH746" s="272" t="str">
        <f t="shared" si="11"/>
        <v>DDR4</v>
      </c>
      <c r="AI746" s="276">
        <v>4</v>
      </c>
      <c r="AJ746" s="276" t="s">
        <v>61</v>
      </c>
    </row>
    <row r="747" spans="1:36" x14ac:dyDescent="0.25">
      <c r="A747" s="299" t="s">
        <v>2179</v>
      </c>
      <c r="B747" s="297" t="s">
        <v>4476</v>
      </c>
      <c r="C747" s="297" t="s">
        <v>4511</v>
      </c>
      <c r="D747" s="297" t="s">
        <v>4747</v>
      </c>
      <c r="E747" s="297" t="s">
        <v>4909</v>
      </c>
      <c r="F747" s="297" t="s">
        <v>4513</v>
      </c>
      <c r="G747" s="297">
        <v>8</v>
      </c>
      <c r="H747" s="297" t="s">
        <v>4760</v>
      </c>
      <c r="I747" s="297"/>
      <c r="J747" s="297"/>
      <c r="K747" s="297" t="s">
        <v>4710</v>
      </c>
      <c r="L747" s="297"/>
      <c r="M747" s="297"/>
      <c r="N747" s="297" t="s">
        <v>4776</v>
      </c>
      <c r="O747" s="297"/>
      <c r="P747" s="297">
        <v>15.6</v>
      </c>
      <c r="Q747" s="297" t="s">
        <v>58</v>
      </c>
      <c r="R747" s="297"/>
      <c r="S747" s="297"/>
      <c r="T747" s="297"/>
      <c r="U747" s="297" t="s">
        <v>4845</v>
      </c>
      <c r="V747" s="297">
        <v>43516</v>
      </c>
      <c r="W747" s="298" t="s">
        <v>6769</v>
      </c>
      <c r="X747" s="297" t="s">
        <v>4520</v>
      </c>
      <c r="Y747" s="299" t="s">
        <v>2179</v>
      </c>
      <c r="Z747" s="297" t="s">
        <v>2061</v>
      </c>
      <c r="AA747" s="300">
        <v>43643</v>
      </c>
      <c r="AB747" s="297" t="s">
        <v>6770</v>
      </c>
      <c r="AC747" s="297" t="s">
        <v>4510</v>
      </c>
      <c r="AD747" s="297" t="s">
        <v>61</v>
      </c>
      <c r="AE747" s="297"/>
      <c r="AF747" s="297"/>
      <c r="AG747" s="276" t="str">
        <f>VLOOKUP(A747,DataCv30!$Y$1:$BC$2027,24,FALSE)</f>
        <v>Cliente</v>
      </c>
      <c r="AH747" s="272" t="str">
        <f t="shared" si="11"/>
        <v>DDR4</v>
      </c>
      <c r="AI747" s="276">
        <v>4</v>
      </c>
      <c r="AJ747" s="276" t="s">
        <v>61</v>
      </c>
    </row>
    <row r="748" spans="1:36" x14ac:dyDescent="0.25">
      <c r="A748" s="299" t="s">
        <v>450</v>
      </c>
      <c r="B748" s="297" t="s">
        <v>4476</v>
      </c>
      <c r="C748" s="297" t="s">
        <v>4511</v>
      </c>
      <c r="D748" s="297" t="s">
        <v>4747</v>
      </c>
      <c r="E748" s="297" t="s">
        <v>4909</v>
      </c>
      <c r="F748" s="297" t="s">
        <v>4513</v>
      </c>
      <c r="G748" s="297">
        <v>8</v>
      </c>
      <c r="H748" s="297" t="s">
        <v>4760</v>
      </c>
      <c r="I748" s="297"/>
      <c r="J748" s="297"/>
      <c r="K748" s="297" t="s">
        <v>4710</v>
      </c>
      <c r="L748" s="297"/>
      <c r="M748" s="297"/>
      <c r="N748" s="297" t="s">
        <v>4776</v>
      </c>
      <c r="O748" s="297"/>
      <c r="P748" s="297">
        <v>15.6</v>
      </c>
      <c r="Q748" s="297" t="s">
        <v>58</v>
      </c>
      <c r="R748" s="297"/>
      <c r="S748" s="297"/>
      <c r="T748" s="297"/>
      <c r="U748" s="297" t="s">
        <v>4845</v>
      </c>
      <c r="V748" s="297">
        <v>43516</v>
      </c>
      <c r="W748" s="298" t="s">
        <v>6771</v>
      </c>
      <c r="X748" s="297" t="s">
        <v>4520</v>
      </c>
      <c r="Y748" s="299" t="s">
        <v>450</v>
      </c>
      <c r="Z748" s="297" t="s">
        <v>430</v>
      </c>
      <c r="AA748" s="300">
        <v>43518</v>
      </c>
      <c r="AB748" s="297" t="s">
        <v>6767</v>
      </c>
      <c r="AC748" s="297" t="s">
        <v>4510</v>
      </c>
      <c r="AD748" s="297" t="s">
        <v>61</v>
      </c>
      <c r="AE748" s="297"/>
      <c r="AF748" s="297"/>
      <c r="AG748" s="276" t="str">
        <f>VLOOKUP(A748,DataCv30!$Y$1:$BC$2027,24,FALSE)</f>
        <v>Cliente</v>
      </c>
      <c r="AH748" s="272" t="str">
        <f t="shared" si="11"/>
        <v>DDR4</v>
      </c>
      <c r="AI748" s="276">
        <v>4</v>
      </c>
      <c r="AJ748" s="276" t="s">
        <v>61</v>
      </c>
    </row>
    <row r="749" spans="1:36" x14ac:dyDescent="0.25">
      <c r="A749" s="299" t="s">
        <v>453</v>
      </c>
      <c r="B749" s="297" t="s">
        <v>4476</v>
      </c>
      <c r="C749" s="297" t="s">
        <v>4511</v>
      </c>
      <c r="D749" s="297" t="s">
        <v>4747</v>
      </c>
      <c r="E749" s="297" t="s">
        <v>4909</v>
      </c>
      <c r="F749" s="297" t="s">
        <v>4513</v>
      </c>
      <c r="G749" s="297">
        <v>8</v>
      </c>
      <c r="H749" s="297" t="s">
        <v>4760</v>
      </c>
      <c r="I749" s="297"/>
      <c r="J749" s="297"/>
      <c r="K749" s="297" t="s">
        <v>4710</v>
      </c>
      <c r="L749" s="297"/>
      <c r="M749" s="297"/>
      <c r="N749" s="297" t="s">
        <v>4776</v>
      </c>
      <c r="O749" s="297"/>
      <c r="P749" s="297">
        <v>15.6</v>
      </c>
      <c r="Q749" s="297" t="s">
        <v>58</v>
      </c>
      <c r="R749" s="297"/>
      <c r="S749" s="297"/>
      <c r="T749" s="297"/>
      <c r="U749" s="297" t="s">
        <v>4845</v>
      </c>
      <c r="V749" s="297">
        <v>43516</v>
      </c>
      <c r="W749" s="298" t="s">
        <v>6772</v>
      </c>
      <c r="X749" s="297" t="s">
        <v>4520</v>
      </c>
      <c r="Y749" s="299" t="s">
        <v>453</v>
      </c>
      <c r="Z749" s="297" t="s">
        <v>2548</v>
      </c>
      <c r="AA749" s="300">
        <v>44109</v>
      </c>
      <c r="AB749" s="297" t="s">
        <v>6773</v>
      </c>
      <c r="AC749" s="297" t="s">
        <v>4510</v>
      </c>
      <c r="AD749" s="297" t="s">
        <v>61</v>
      </c>
      <c r="AE749" s="297"/>
      <c r="AF749" s="297"/>
      <c r="AG749" s="276" t="str">
        <f>VLOOKUP(A749,DataCv30!$Y$1:$BC$2027,24,FALSE)</f>
        <v>Cliente</v>
      </c>
      <c r="AH749" s="272" t="str">
        <f t="shared" si="11"/>
        <v>DDR4</v>
      </c>
      <c r="AI749" s="276">
        <v>4</v>
      </c>
      <c r="AJ749" s="276" t="s">
        <v>61</v>
      </c>
    </row>
    <row r="750" spans="1:36" x14ac:dyDescent="0.25">
      <c r="A750" s="299" t="s">
        <v>455</v>
      </c>
      <c r="B750" s="297" t="s">
        <v>4476</v>
      </c>
      <c r="C750" s="297" t="s">
        <v>4511</v>
      </c>
      <c r="D750" s="297" t="s">
        <v>4747</v>
      </c>
      <c r="E750" s="297" t="s">
        <v>4909</v>
      </c>
      <c r="F750" s="297" t="s">
        <v>4513</v>
      </c>
      <c r="G750" s="297">
        <v>8</v>
      </c>
      <c r="H750" s="297" t="s">
        <v>4760</v>
      </c>
      <c r="I750" s="297"/>
      <c r="J750" s="297"/>
      <c r="K750" s="297" t="s">
        <v>4710</v>
      </c>
      <c r="L750" s="297"/>
      <c r="M750" s="297"/>
      <c r="N750" s="297" t="s">
        <v>4776</v>
      </c>
      <c r="O750" s="297"/>
      <c r="P750" s="297">
        <v>15.6</v>
      </c>
      <c r="Q750" s="297" t="s">
        <v>58</v>
      </c>
      <c r="R750" s="297"/>
      <c r="S750" s="297"/>
      <c r="T750" s="297"/>
      <c r="U750" s="297" t="s">
        <v>4845</v>
      </c>
      <c r="V750" s="297">
        <v>43516</v>
      </c>
      <c r="W750" s="298" t="s">
        <v>6774</v>
      </c>
      <c r="X750" s="297" t="s">
        <v>4520</v>
      </c>
      <c r="Y750" s="299" t="s">
        <v>455</v>
      </c>
      <c r="Z750" s="297" t="s">
        <v>430</v>
      </c>
      <c r="AA750" s="300">
        <v>43518</v>
      </c>
      <c r="AB750" s="297" t="s">
        <v>6767</v>
      </c>
      <c r="AC750" s="297" t="s">
        <v>4510</v>
      </c>
      <c r="AD750" s="297" t="s">
        <v>61</v>
      </c>
      <c r="AE750" s="297"/>
      <c r="AF750" s="297"/>
      <c r="AG750" s="276" t="str">
        <f>VLOOKUP(A750,DataCv30!$Y$1:$BC$2027,24,FALSE)</f>
        <v>Cliente</v>
      </c>
      <c r="AH750" s="272" t="str">
        <f t="shared" si="11"/>
        <v>DDR4</v>
      </c>
      <c r="AI750" s="276">
        <v>4</v>
      </c>
      <c r="AJ750" s="276" t="s">
        <v>61</v>
      </c>
    </row>
    <row r="751" spans="1:36" x14ac:dyDescent="0.25">
      <c r="A751" s="299" t="s">
        <v>1278</v>
      </c>
      <c r="B751" s="297" t="s">
        <v>4476</v>
      </c>
      <c r="C751" s="297" t="s">
        <v>4511</v>
      </c>
      <c r="D751" s="297" t="s">
        <v>4747</v>
      </c>
      <c r="E751" s="297" t="s">
        <v>4909</v>
      </c>
      <c r="F751" s="297" t="s">
        <v>4513</v>
      </c>
      <c r="G751" s="297">
        <v>8</v>
      </c>
      <c r="H751" s="297" t="s">
        <v>4760</v>
      </c>
      <c r="I751" s="297"/>
      <c r="J751" s="297"/>
      <c r="K751" s="297" t="s">
        <v>4710</v>
      </c>
      <c r="L751" s="297"/>
      <c r="M751" s="297"/>
      <c r="N751" s="297" t="s">
        <v>4776</v>
      </c>
      <c r="O751" s="297"/>
      <c r="P751" s="297">
        <v>15.6</v>
      </c>
      <c r="Q751" s="297" t="s">
        <v>58</v>
      </c>
      <c r="R751" s="297"/>
      <c r="S751" s="297"/>
      <c r="T751" s="297"/>
      <c r="U751" s="297" t="s">
        <v>4845</v>
      </c>
      <c r="V751" s="297">
        <v>43516</v>
      </c>
      <c r="W751" s="298" t="s">
        <v>6775</v>
      </c>
      <c r="X751" s="297" t="s">
        <v>4520</v>
      </c>
      <c r="Y751" s="299" t="s">
        <v>1278</v>
      </c>
      <c r="Z751" s="297" t="s">
        <v>1246</v>
      </c>
      <c r="AA751" s="300">
        <v>43713</v>
      </c>
      <c r="AB751" s="297" t="s">
        <v>6776</v>
      </c>
      <c r="AC751" s="297" t="s">
        <v>4510</v>
      </c>
      <c r="AD751" s="297" t="s">
        <v>61</v>
      </c>
      <c r="AE751" s="297"/>
      <c r="AF751" s="297"/>
      <c r="AG751" s="276" t="str">
        <f>VLOOKUP(A751,DataCv30!$Y$1:$BC$2027,24,FALSE)</f>
        <v>Cliente</v>
      </c>
      <c r="AH751" s="272" t="str">
        <f t="shared" si="11"/>
        <v>DDR4</v>
      </c>
      <c r="AI751" s="276">
        <v>4</v>
      </c>
      <c r="AJ751" s="276" t="s">
        <v>61</v>
      </c>
    </row>
    <row r="752" spans="1:36" x14ac:dyDescent="0.25">
      <c r="A752" s="299" t="s">
        <v>125</v>
      </c>
      <c r="B752" s="297" t="s">
        <v>4476</v>
      </c>
      <c r="C752" s="297" t="s">
        <v>4511</v>
      </c>
      <c r="D752" s="297" t="s">
        <v>4747</v>
      </c>
      <c r="E752" s="297" t="s">
        <v>4909</v>
      </c>
      <c r="F752" s="297" t="s">
        <v>4513</v>
      </c>
      <c r="G752" s="297">
        <v>8</v>
      </c>
      <c r="H752" s="297" t="s">
        <v>4760</v>
      </c>
      <c r="I752" s="297"/>
      <c r="J752" s="297"/>
      <c r="K752" s="297" t="s">
        <v>4710</v>
      </c>
      <c r="L752" s="297"/>
      <c r="M752" s="297"/>
      <c r="N752" s="297" t="s">
        <v>4776</v>
      </c>
      <c r="O752" s="297"/>
      <c r="P752" s="297">
        <v>15.6</v>
      </c>
      <c r="Q752" s="297" t="s">
        <v>58</v>
      </c>
      <c r="R752" s="297"/>
      <c r="S752" s="297"/>
      <c r="T752" s="297"/>
      <c r="U752" s="297" t="s">
        <v>4845</v>
      </c>
      <c r="V752" s="297">
        <v>43516</v>
      </c>
      <c r="W752" s="298" t="s">
        <v>6777</v>
      </c>
      <c r="X752" s="297" t="s">
        <v>4520</v>
      </c>
      <c r="Y752" s="299" t="s">
        <v>125</v>
      </c>
      <c r="Z752" s="297" t="s">
        <v>105</v>
      </c>
      <c r="AA752" s="300">
        <v>44042</v>
      </c>
      <c r="AB752" s="297" t="s">
        <v>6778</v>
      </c>
      <c r="AC752" s="297" t="s">
        <v>4510</v>
      </c>
      <c r="AD752" s="297" t="s">
        <v>61</v>
      </c>
      <c r="AE752" s="297"/>
      <c r="AF752" s="297"/>
      <c r="AG752" s="276" t="str">
        <f>VLOOKUP(A752,DataCv30!$Y$1:$BC$2027,24,FALSE)</f>
        <v>Cliente</v>
      </c>
      <c r="AH752" s="272" t="str">
        <f t="shared" si="11"/>
        <v>DDR4</v>
      </c>
      <c r="AI752" s="276">
        <v>4</v>
      </c>
      <c r="AJ752" s="276" t="s">
        <v>61</v>
      </c>
    </row>
    <row r="753" spans="1:36" x14ac:dyDescent="0.25">
      <c r="A753" s="299" t="s">
        <v>2623</v>
      </c>
      <c r="B753" s="297" t="s">
        <v>4476</v>
      </c>
      <c r="C753" s="297" t="s">
        <v>4511</v>
      </c>
      <c r="D753" s="297" t="s">
        <v>4747</v>
      </c>
      <c r="E753" s="297" t="s">
        <v>4909</v>
      </c>
      <c r="F753" s="297" t="s">
        <v>4513</v>
      </c>
      <c r="G753" s="297">
        <v>8</v>
      </c>
      <c r="H753" s="297" t="s">
        <v>4760</v>
      </c>
      <c r="I753" s="297"/>
      <c r="J753" s="297"/>
      <c r="K753" s="297" t="s">
        <v>4710</v>
      </c>
      <c r="L753" s="297"/>
      <c r="M753" s="297"/>
      <c r="N753" s="297" t="s">
        <v>4776</v>
      </c>
      <c r="O753" s="297"/>
      <c r="P753" s="297">
        <v>15.6</v>
      </c>
      <c r="Q753" s="297" t="s">
        <v>58</v>
      </c>
      <c r="R753" s="297"/>
      <c r="S753" s="297"/>
      <c r="T753" s="297"/>
      <c r="U753" s="297" t="s">
        <v>4845</v>
      </c>
      <c r="V753" s="297">
        <v>43516</v>
      </c>
      <c r="W753" s="298" t="s">
        <v>6779</v>
      </c>
      <c r="X753" s="297" t="s">
        <v>4520</v>
      </c>
      <c r="Y753" s="299" t="s">
        <v>2623</v>
      </c>
      <c r="Z753" s="297" t="s">
        <v>2548</v>
      </c>
      <c r="AA753" s="300">
        <v>43528</v>
      </c>
      <c r="AB753" s="297" t="s">
        <v>6780</v>
      </c>
      <c r="AC753" s="297" t="s">
        <v>4510</v>
      </c>
      <c r="AD753" s="297" t="s">
        <v>61</v>
      </c>
      <c r="AE753" s="297"/>
      <c r="AF753" s="297"/>
      <c r="AG753" s="276" t="str">
        <f>VLOOKUP(A753,DataCv30!$Y$1:$BC$2027,24,FALSE)</f>
        <v>Cliente</v>
      </c>
      <c r="AH753" s="272" t="str">
        <f t="shared" si="11"/>
        <v>DDR4</v>
      </c>
      <c r="AI753" s="276">
        <v>4</v>
      </c>
      <c r="AJ753" s="276" t="s">
        <v>61</v>
      </c>
    </row>
    <row r="754" spans="1:36" x14ac:dyDescent="0.25">
      <c r="A754" s="299" t="s">
        <v>2639</v>
      </c>
      <c r="B754" s="297" t="s">
        <v>4476</v>
      </c>
      <c r="C754" s="297" t="s">
        <v>4511</v>
      </c>
      <c r="D754" s="297" t="s">
        <v>4747</v>
      </c>
      <c r="E754" s="297" t="s">
        <v>4909</v>
      </c>
      <c r="F754" s="297" t="s">
        <v>4513</v>
      </c>
      <c r="G754" s="297">
        <v>8</v>
      </c>
      <c r="H754" s="297" t="s">
        <v>4760</v>
      </c>
      <c r="I754" s="297"/>
      <c r="J754" s="297"/>
      <c r="K754" s="297" t="s">
        <v>4710</v>
      </c>
      <c r="L754" s="297"/>
      <c r="M754" s="297"/>
      <c r="N754" s="297" t="s">
        <v>4776</v>
      </c>
      <c r="O754" s="297"/>
      <c r="P754" s="297">
        <v>15.6</v>
      </c>
      <c r="Q754" s="297" t="s">
        <v>58</v>
      </c>
      <c r="R754" s="297"/>
      <c r="S754" s="297"/>
      <c r="T754" s="297"/>
      <c r="U754" s="297" t="s">
        <v>4845</v>
      </c>
      <c r="V754" s="297">
        <v>43516</v>
      </c>
      <c r="W754" s="298" t="s">
        <v>6781</v>
      </c>
      <c r="X754" s="297" t="s">
        <v>4520</v>
      </c>
      <c r="Y754" s="299" t="s">
        <v>2639</v>
      </c>
      <c r="Z754" s="297" t="s">
        <v>2548</v>
      </c>
      <c r="AA754" s="300">
        <v>44077</v>
      </c>
      <c r="AB754" s="297" t="s">
        <v>6782</v>
      </c>
      <c r="AC754" s="297" t="s">
        <v>4510</v>
      </c>
      <c r="AD754" s="297" t="s">
        <v>61</v>
      </c>
      <c r="AE754" s="297"/>
      <c r="AF754" s="297"/>
      <c r="AG754" s="276" t="str">
        <f>VLOOKUP(A754,DataCv30!$Y$1:$BC$2027,24,FALSE)</f>
        <v>Cliente</v>
      </c>
      <c r="AH754" s="272" t="str">
        <f t="shared" si="11"/>
        <v>DDR4</v>
      </c>
      <c r="AI754" s="276">
        <v>4</v>
      </c>
      <c r="AJ754" s="276" t="s">
        <v>61</v>
      </c>
    </row>
    <row r="755" spans="1:36" x14ac:dyDescent="0.25">
      <c r="A755" s="299" t="s">
        <v>2964</v>
      </c>
      <c r="B755" s="297" t="s">
        <v>4476</v>
      </c>
      <c r="C755" s="297" t="s">
        <v>4511</v>
      </c>
      <c r="D755" s="297" t="s">
        <v>4747</v>
      </c>
      <c r="E755" s="297" t="s">
        <v>4909</v>
      </c>
      <c r="F755" s="297" t="s">
        <v>4513</v>
      </c>
      <c r="G755" s="297">
        <v>8</v>
      </c>
      <c r="H755" s="297" t="s">
        <v>4760</v>
      </c>
      <c r="I755" s="297"/>
      <c r="J755" s="297"/>
      <c r="K755" s="297" t="s">
        <v>4710</v>
      </c>
      <c r="L755" s="297"/>
      <c r="M755" s="297"/>
      <c r="N755" s="297" t="s">
        <v>4776</v>
      </c>
      <c r="O755" s="297"/>
      <c r="P755" s="297">
        <v>15.6</v>
      </c>
      <c r="Q755" s="297" t="s">
        <v>58</v>
      </c>
      <c r="R755" s="297"/>
      <c r="S755" s="297"/>
      <c r="T755" s="297"/>
      <c r="U755" s="297" t="s">
        <v>4845</v>
      </c>
      <c r="V755" s="297">
        <v>43516</v>
      </c>
      <c r="W755" s="298" t="s">
        <v>6783</v>
      </c>
      <c r="X755" s="297" t="s">
        <v>4520</v>
      </c>
      <c r="Y755" s="299" t="s">
        <v>2964</v>
      </c>
      <c r="Z755" s="297" t="s">
        <v>2960</v>
      </c>
      <c r="AA755" s="300">
        <v>43553</v>
      </c>
      <c r="AB755" s="297" t="s">
        <v>6784</v>
      </c>
      <c r="AC755" s="297" t="s">
        <v>4510</v>
      </c>
      <c r="AD755" s="297" t="s">
        <v>61</v>
      </c>
      <c r="AE755" s="297"/>
      <c r="AF755" s="297"/>
      <c r="AG755" s="276" t="str">
        <f>VLOOKUP(A755,DataCv30!$Y$1:$BC$2027,24,FALSE)</f>
        <v>Cliente</v>
      </c>
      <c r="AH755" s="272" t="str">
        <f t="shared" si="11"/>
        <v>DDR4</v>
      </c>
      <c r="AI755" s="276">
        <v>4</v>
      </c>
      <c r="AJ755" s="276" t="s">
        <v>61</v>
      </c>
    </row>
    <row r="756" spans="1:36" x14ac:dyDescent="0.25">
      <c r="A756" s="299" t="s">
        <v>4088</v>
      </c>
      <c r="B756" s="297" t="s">
        <v>4476</v>
      </c>
      <c r="C756" s="297" t="s">
        <v>4511</v>
      </c>
      <c r="D756" s="297" t="s">
        <v>4747</v>
      </c>
      <c r="E756" s="297" t="s">
        <v>4909</v>
      </c>
      <c r="F756" s="297" t="s">
        <v>4513</v>
      </c>
      <c r="G756" s="297">
        <v>8</v>
      </c>
      <c r="H756" s="297" t="s">
        <v>4760</v>
      </c>
      <c r="I756" s="297"/>
      <c r="J756" s="297"/>
      <c r="K756" s="297" t="s">
        <v>4710</v>
      </c>
      <c r="L756" s="297"/>
      <c r="M756" s="297"/>
      <c r="N756" s="297" t="s">
        <v>4776</v>
      </c>
      <c r="O756" s="297"/>
      <c r="P756" s="297">
        <v>15.6</v>
      </c>
      <c r="Q756" s="297" t="s">
        <v>58</v>
      </c>
      <c r="R756" s="297"/>
      <c r="S756" s="297"/>
      <c r="T756" s="297"/>
      <c r="U756" s="297" t="s">
        <v>4845</v>
      </c>
      <c r="V756" s="297">
        <v>43516</v>
      </c>
      <c r="W756" s="298" t="s">
        <v>6785</v>
      </c>
      <c r="X756" s="297" t="s">
        <v>4520</v>
      </c>
      <c r="Y756" s="299" t="s">
        <v>4088</v>
      </c>
      <c r="Z756" s="297" t="s">
        <v>4026</v>
      </c>
      <c r="AA756" s="300">
        <v>43585</v>
      </c>
      <c r="AB756" s="297" t="s">
        <v>6786</v>
      </c>
      <c r="AC756" s="297" t="s">
        <v>4510</v>
      </c>
      <c r="AD756" s="297" t="s">
        <v>61</v>
      </c>
      <c r="AE756" s="297"/>
      <c r="AF756" s="297"/>
      <c r="AG756" s="276" t="str">
        <f>VLOOKUP(A756,DataCv30!$Y$1:$BC$2027,24,FALSE)</f>
        <v>Cliente</v>
      </c>
      <c r="AH756" s="272" t="str">
        <f t="shared" si="11"/>
        <v>DDR4</v>
      </c>
      <c r="AI756" s="276">
        <v>4</v>
      </c>
      <c r="AJ756" s="276" t="s">
        <v>61</v>
      </c>
    </row>
    <row r="757" spans="1:36" x14ac:dyDescent="0.25">
      <c r="A757" s="299" t="s">
        <v>2626</v>
      </c>
      <c r="B757" s="297" t="s">
        <v>4476</v>
      </c>
      <c r="C757" s="297" t="s">
        <v>4511</v>
      </c>
      <c r="D757" s="297" t="s">
        <v>4747</v>
      </c>
      <c r="E757" s="297" t="s">
        <v>4909</v>
      </c>
      <c r="F757" s="297" t="s">
        <v>4513</v>
      </c>
      <c r="G757" s="297">
        <v>8</v>
      </c>
      <c r="H757" s="297" t="s">
        <v>4760</v>
      </c>
      <c r="I757" s="297"/>
      <c r="J757" s="297"/>
      <c r="K757" s="297" t="s">
        <v>4710</v>
      </c>
      <c r="L757" s="297"/>
      <c r="M757" s="297"/>
      <c r="N757" s="297" t="s">
        <v>4776</v>
      </c>
      <c r="O757" s="297"/>
      <c r="P757" s="297">
        <v>15.6</v>
      </c>
      <c r="Q757" s="297" t="s">
        <v>58</v>
      </c>
      <c r="R757" s="297"/>
      <c r="S757" s="297"/>
      <c r="T757" s="297"/>
      <c r="U757" s="297" t="s">
        <v>4845</v>
      </c>
      <c r="V757" s="297">
        <v>43516</v>
      </c>
      <c r="W757" s="298" t="s">
        <v>6787</v>
      </c>
      <c r="X757" s="297" t="s">
        <v>4520</v>
      </c>
      <c r="Y757" s="299" t="s">
        <v>2626</v>
      </c>
      <c r="Z757" s="297" t="s">
        <v>2548</v>
      </c>
      <c r="AA757" s="300">
        <v>43788</v>
      </c>
      <c r="AB757" s="297" t="s">
        <v>6788</v>
      </c>
      <c r="AC757" s="297" t="s">
        <v>4510</v>
      </c>
      <c r="AD757" s="297" t="s">
        <v>61</v>
      </c>
      <c r="AE757" s="297"/>
      <c r="AF757" s="297"/>
      <c r="AG757" s="276" t="str">
        <f>VLOOKUP(A757,DataCv30!$Y$1:$BC$2027,24,FALSE)</f>
        <v>Cliente</v>
      </c>
      <c r="AH757" s="272" t="str">
        <f t="shared" si="11"/>
        <v>DDR4</v>
      </c>
      <c r="AI757" s="276">
        <v>4</v>
      </c>
      <c r="AJ757" s="276" t="s">
        <v>61</v>
      </c>
    </row>
    <row r="758" spans="1:36" x14ac:dyDescent="0.25">
      <c r="A758" s="299" t="s">
        <v>456</v>
      </c>
      <c r="B758" s="297" t="s">
        <v>4476</v>
      </c>
      <c r="C758" s="297" t="s">
        <v>4511</v>
      </c>
      <c r="D758" s="297" t="s">
        <v>4747</v>
      </c>
      <c r="E758" s="297" t="s">
        <v>4909</v>
      </c>
      <c r="F758" s="297" t="s">
        <v>4513</v>
      </c>
      <c r="G758" s="297">
        <v>8</v>
      </c>
      <c r="H758" s="297" t="s">
        <v>4760</v>
      </c>
      <c r="I758" s="297"/>
      <c r="J758" s="297"/>
      <c r="K758" s="297" t="s">
        <v>4710</v>
      </c>
      <c r="L758" s="297"/>
      <c r="M758" s="297"/>
      <c r="N758" s="297" t="s">
        <v>4776</v>
      </c>
      <c r="O758" s="297"/>
      <c r="P758" s="297">
        <v>15.6</v>
      </c>
      <c r="Q758" s="297" t="s">
        <v>58</v>
      </c>
      <c r="R758" s="297"/>
      <c r="S758" s="297"/>
      <c r="T758" s="297"/>
      <c r="U758" s="297" t="s">
        <v>4845</v>
      </c>
      <c r="V758" s="297">
        <v>43516</v>
      </c>
      <c r="W758" s="298" t="s">
        <v>6789</v>
      </c>
      <c r="X758" s="297" t="s">
        <v>4520</v>
      </c>
      <c r="Y758" s="299" t="s">
        <v>456</v>
      </c>
      <c r="Z758" s="297" t="s">
        <v>430</v>
      </c>
      <c r="AA758" s="300">
        <v>43643</v>
      </c>
      <c r="AB758" s="297" t="s">
        <v>6620</v>
      </c>
      <c r="AC758" s="297" t="s">
        <v>4510</v>
      </c>
      <c r="AD758" s="297" t="s">
        <v>61</v>
      </c>
      <c r="AE758" s="297"/>
      <c r="AF758" s="297"/>
      <c r="AG758" s="276" t="str">
        <f>VLOOKUP(A758,DataCv30!$Y$1:$BC$2027,24,FALSE)</f>
        <v>Cliente</v>
      </c>
      <c r="AH758" s="272" t="str">
        <f t="shared" si="11"/>
        <v>DDR4</v>
      </c>
      <c r="AI758" s="276">
        <v>4</v>
      </c>
      <c r="AJ758" s="276" t="s">
        <v>61</v>
      </c>
    </row>
    <row r="759" spans="1:36" x14ac:dyDescent="0.25">
      <c r="A759" s="299" t="s">
        <v>2020</v>
      </c>
      <c r="B759" s="297" t="s">
        <v>4476</v>
      </c>
      <c r="C759" s="297" t="s">
        <v>4511</v>
      </c>
      <c r="D759" s="297" t="s">
        <v>4747</v>
      </c>
      <c r="E759" s="297" t="s">
        <v>4909</v>
      </c>
      <c r="F759" s="297" t="s">
        <v>4513</v>
      </c>
      <c r="G759" s="297">
        <v>8</v>
      </c>
      <c r="H759" s="297" t="s">
        <v>4760</v>
      </c>
      <c r="I759" s="297"/>
      <c r="J759" s="297"/>
      <c r="K759" s="297" t="s">
        <v>4710</v>
      </c>
      <c r="L759" s="297"/>
      <c r="M759" s="297"/>
      <c r="N759" s="297" t="s">
        <v>4776</v>
      </c>
      <c r="O759" s="297"/>
      <c r="P759" s="297">
        <v>15.6</v>
      </c>
      <c r="Q759" s="297" t="s">
        <v>58</v>
      </c>
      <c r="R759" s="297"/>
      <c r="S759" s="297"/>
      <c r="T759" s="297"/>
      <c r="U759" s="297" t="s">
        <v>4845</v>
      </c>
      <c r="V759" s="297">
        <v>43516</v>
      </c>
      <c r="W759" s="298" t="s">
        <v>6790</v>
      </c>
      <c r="X759" s="297" t="s">
        <v>4520</v>
      </c>
      <c r="Y759" s="299" t="s">
        <v>2020</v>
      </c>
      <c r="Z759" s="297" t="s">
        <v>2289</v>
      </c>
      <c r="AA759" s="300">
        <v>44064</v>
      </c>
      <c r="AB759" s="297" t="s">
        <v>6791</v>
      </c>
      <c r="AC759" s="297" t="s">
        <v>4510</v>
      </c>
      <c r="AD759" s="297" t="s">
        <v>61</v>
      </c>
      <c r="AE759" s="297"/>
      <c r="AF759" s="297"/>
      <c r="AG759" s="276" t="str">
        <f>VLOOKUP(A759,DataCv30!$Y$1:$BC$2027,24,FALSE)</f>
        <v>Cliente</v>
      </c>
      <c r="AH759" s="272" t="str">
        <f t="shared" si="11"/>
        <v>DDR4</v>
      </c>
      <c r="AI759" s="276">
        <v>4</v>
      </c>
      <c r="AJ759" s="276" t="s">
        <v>61</v>
      </c>
    </row>
    <row r="760" spans="1:36" x14ac:dyDescent="0.25">
      <c r="A760" s="299" t="s">
        <v>768</v>
      </c>
      <c r="B760" s="297" t="s">
        <v>4476</v>
      </c>
      <c r="C760" s="297" t="s">
        <v>4511</v>
      </c>
      <c r="D760" s="297" t="s">
        <v>4747</v>
      </c>
      <c r="E760" s="297" t="s">
        <v>4909</v>
      </c>
      <c r="F760" s="297" t="s">
        <v>4513</v>
      </c>
      <c r="G760" s="297">
        <v>8</v>
      </c>
      <c r="H760" s="297" t="s">
        <v>4760</v>
      </c>
      <c r="I760" s="297"/>
      <c r="J760" s="297"/>
      <c r="K760" s="297" t="s">
        <v>4710</v>
      </c>
      <c r="L760" s="297"/>
      <c r="M760" s="297"/>
      <c r="N760" s="297" t="s">
        <v>4776</v>
      </c>
      <c r="O760" s="297"/>
      <c r="P760" s="297">
        <v>15.6</v>
      </c>
      <c r="Q760" s="297" t="s">
        <v>58</v>
      </c>
      <c r="R760" s="297"/>
      <c r="S760" s="297"/>
      <c r="T760" s="297"/>
      <c r="U760" s="297" t="s">
        <v>4845</v>
      </c>
      <c r="V760" s="297">
        <v>43516</v>
      </c>
      <c r="W760" s="298" t="s">
        <v>6792</v>
      </c>
      <c r="X760" s="297" t="s">
        <v>4520</v>
      </c>
      <c r="Y760" s="299" t="s">
        <v>768</v>
      </c>
      <c r="Z760" s="297" t="s">
        <v>763</v>
      </c>
      <c r="AA760" s="300">
        <v>43992</v>
      </c>
      <c r="AB760" s="297" t="s">
        <v>6793</v>
      </c>
      <c r="AC760" s="297" t="s">
        <v>4510</v>
      </c>
      <c r="AD760" s="297" t="s">
        <v>61</v>
      </c>
      <c r="AE760" s="297"/>
      <c r="AF760" s="297"/>
      <c r="AG760" s="276" t="str">
        <f>VLOOKUP(A760,DataCv30!$Y$1:$BC$2027,24,FALSE)</f>
        <v>Cliente</v>
      </c>
      <c r="AH760" s="272" t="str">
        <f t="shared" si="11"/>
        <v>DDR4</v>
      </c>
      <c r="AI760" s="276">
        <v>4</v>
      </c>
      <c r="AJ760" s="276" t="s">
        <v>61</v>
      </c>
    </row>
    <row r="761" spans="1:36" x14ac:dyDescent="0.25">
      <c r="A761" s="299" t="s">
        <v>1975</v>
      </c>
      <c r="B761" s="297" t="s">
        <v>4476</v>
      </c>
      <c r="C761" s="297" t="s">
        <v>4511</v>
      </c>
      <c r="D761" s="297" t="s">
        <v>4747</v>
      </c>
      <c r="E761" s="297" t="s">
        <v>4909</v>
      </c>
      <c r="F761" s="297" t="s">
        <v>4513</v>
      </c>
      <c r="G761" s="297">
        <v>8</v>
      </c>
      <c r="H761" s="297" t="s">
        <v>4760</v>
      </c>
      <c r="I761" s="297"/>
      <c r="J761" s="297"/>
      <c r="K761" s="297" t="s">
        <v>4710</v>
      </c>
      <c r="L761" s="297"/>
      <c r="M761" s="297"/>
      <c r="N761" s="297" t="s">
        <v>4776</v>
      </c>
      <c r="O761" s="297"/>
      <c r="P761" s="297">
        <v>15.6</v>
      </c>
      <c r="Q761" s="297" t="s">
        <v>58</v>
      </c>
      <c r="R761" s="297"/>
      <c r="S761" s="297"/>
      <c r="T761" s="297"/>
      <c r="U761" s="297" t="s">
        <v>4845</v>
      </c>
      <c r="V761" s="297">
        <v>43516</v>
      </c>
      <c r="W761" s="298" t="s">
        <v>6797</v>
      </c>
      <c r="X761" s="297" t="s">
        <v>4520</v>
      </c>
      <c r="Y761" s="299" t="s">
        <v>1975</v>
      </c>
      <c r="Z761" s="297" t="s">
        <v>2548</v>
      </c>
      <c r="AA761" s="300">
        <v>44111</v>
      </c>
      <c r="AB761" s="297" t="s">
        <v>6798</v>
      </c>
      <c r="AC761" s="297" t="s">
        <v>4510</v>
      </c>
      <c r="AD761" s="297" t="s">
        <v>61</v>
      </c>
      <c r="AE761" s="297"/>
      <c r="AF761" s="297"/>
      <c r="AG761" s="276" t="str">
        <f>VLOOKUP(A761,DataCv30!$Y$1:$BC$2027,24,FALSE)</f>
        <v>Cliente</v>
      </c>
      <c r="AH761" s="272" t="str">
        <f t="shared" si="11"/>
        <v>DDR4</v>
      </c>
      <c r="AI761" s="276">
        <v>4</v>
      </c>
      <c r="AJ761" s="276" t="s">
        <v>61</v>
      </c>
    </row>
    <row r="762" spans="1:36" x14ac:dyDescent="0.25">
      <c r="A762" s="299" t="s">
        <v>3148</v>
      </c>
      <c r="B762" s="297" t="s">
        <v>4476</v>
      </c>
      <c r="C762" s="297" t="s">
        <v>4538</v>
      </c>
      <c r="D762" s="297" t="s">
        <v>4624</v>
      </c>
      <c r="E762" s="297" t="s">
        <v>4625</v>
      </c>
      <c r="F762" s="297" t="s">
        <v>4513</v>
      </c>
      <c r="G762" s="297">
        <v>8</v>
      </c>
      <c r="H762" s="297" t="s">
        <v>4760</v>
      </c>
      <c r="I762" s="297"/>
      <c r="J762" s="297"/>
      <c r="K762" s="297" t="s">
        <v>4710</v>
      </c>
      <c r="L762" s="297"/>
      <c r="M762" s="297"/>
      <c r="N762" s="297"/>
      <c r="O762" s="297"/>
      <c r="P762" s="297">
        <v>15.6</v>
      </c>
      <c r="Q762" s="297" t="s">
        <v>58</v>
      </c>
      <c r="R762" s="297"/>
      <c r="S762" s="297"/>
      <c r="T762" s="297"/>
      <c r="U762" s="297" t="s">
        <v>4955</v>
      </c>
      <c r="V762" s="297">
        <v>43517</v>
      </c>
      <c r="W762" s="298" t="s">
        <v>6799</v>
      </c>
      <c r="X762" s="297" t="s">
        <v>4520</v>
      </c>
      <c r="Y762" s="299" t="s">
        <v>3148</v>
      </c>
      <c r="Z762" s="297" t="s">
        <v>3054</v>
      </c>
      <c r="AA762" s="300">
        <v>43790</v>
      </c>
      <c r="AB762" s="297" t="s">
        <v>6684</v>
      </c>
      <c r="AC762" s="297" t="s">
        <v>4510</v>
      </c>
      <c r="AD762" s="297" t="s">
        <v>61</v>
      </c>
      <c r="AE762" s="297"/>
      <c r="AF762" s="297"/>
      <c r="AG762" s="276" t="str">
        <f>VLOOKUP(A762,DataCv30!$Y$1:$BC$2027,24,FALSE)</f>
        <v>Cliente</v>
      </c>
      <c r="AH762" s="272" t="str">
        <f t="shared" si="11"/>
        <v>DDR4</v>
      </c>
      <c r="AI762" s="276">
        <v>4</v>
      </c>
      <c r="AJ762" s="276" t="s">
        <v>61</v>
      </c>
    </row>
    <row r="763" spans="1:36" x14ac:dyDescent="0.25">
      <c r="A763" s="299" t="s">
        <v>3149</v>
      </c>
      <c r="B763" s="297" t="s">
        <v>4476</v>
      </c>
      <c r="C763" s="297" t="s">
        <v>4538</v>
      </c>
      <c r="D763" s="297" t="s">
        <v>4624</v>
      </c>
      <c r="E763" s="297" t="s">
        <v>4625</v>
      </c>
      <c r="F763" s="297" t="s">
        <v>4513</v>
      </c>
      <c r="G763" s="297">
        <v>8</v>
      </c>
      <c r="H763" s="297" t="s">
        <v>4760</v>
      </c>
      <c r="I763" s="297"/>
      <c r="J763" s="297"/>
      <c r="K763" s="297" t="s">
        <v>4710</v>
      </c>
      <c r="L763" s="297"/>
      <c r="M763" s="297"/>
      <c r="N763" s="297"/>
      <c r="O763" s="297"/>
      <c r="P763" s="297">
        <v>15.6</v>
      </c>
      <c r="Q763" s="297" t="s">
        <v>58</v>
      </c>
      <c r="R763" s="297"/>
      <c r="S763" s="297"/>
      <c r="T763" s="297"/>
      <c r="U763" s="297" t="s">
        <v>4955</v>
      </c>
      <c r="V763" s="297">
        <v>43517</v>
      </c>
      <c r="W763" s="298" t="s">
        <v>6802</v>
      </c>
      <c r="X763" s="297" t="s">
        <v>4520</v>
      </c>
      <c r="Y763" s="299" t="s">
        <v>3149</v>
      </c>
      <c r="Z763" s="297" t="s">
        <v>3054</v>
      </c>
      <c r="AA763" s="300">
        <v>43888</v>
      </c>
      <c r="AB763" s="297" t="s">
        <v>6729</v>
      </c>
      <c r="AC763" s="297" t="s">
        <v>4510</v>
      </c>
      <c r="AD763" s="297" t="s">
        <v>61</v>
      </c>
      <c r="AE763" s="297"/>
      <c r="AF763" s="297"/>
      <c r="AG763" s="276" t="str">
        <f>VLOOKUP(A763,DataCv30!$Y$1:$BC$2027,24,FALSE)</f>
        <v>Cliente</v>
      </c>
      <c r="AH763" s="272" t="str">
        <f t="shared" si="11"/>
        <v>DDR4</v>
      </c>
      <c r="AI763" s="276">
        <v>4</v>
      </c>
      <c r="AJ763" s="276" t="s">
        <v>61</v>
      </c>
    </row>
    <row r="764" spans="1:36" x14ac:dyDescent="0.25">
      <c r="A764" s="299" t="s">
        <v>1534</v>
      </c>
      <c r="B764" s="297" t="s">
        <v>4476</v>
      </c>
      <c r="C764" s="297" t="s">
        <v>4511</v>
      </c>
      <c r="D764" s="297" t="s">
        <v>4747</v>
      </c>
      <c r="E764" s="297" t="s">
        <v>4909</v>
      </c>
      <c r="F764" s="297" t="s">
        <v>4513</v>
      </c>
      <c r="G764" s="297">
        <v>8</v>
      </c>
      <c r="H764" s="297" t="s">
        <v>4760</v>
      </c>
      <c r="I764" s="297"/>
      <c r="J764" s="297"/>
      <c r="K764" s="297" t="s">
        <v>4710</v>
      </c>
      <c r="L764" s="297"/>
      <c r="M764" s="297"/>
      <c r="N764" s="297" t="s">
        <v>4776</v>
      </c>
      <c r="O764" s="297"/>
      <c r="P764" s="297">
        <v>15.6</v>
      </c>
      <c r="Q764" s="297" t="s">
        <v>58</v>
      </c>
      <c r="R764" s="297"/>
      <c r="S764" s="297"/>
      <c r="T764" s="297"/>
      <c r="U764" s="297" t="s">
        <v>4964</v>
      </c>
      <c r="V764" s="297">
        <v>43523</v>
      </c>
      <c r="W764" s="298" t="s">
        <v>6806</v>
      </c>
      <c r="X764" s="297" t="s">
        <v>4520</v>
      </c>
      <c r="Y764" s="299" t="s">
        <v>1534</v>
      </c>
      <c r="Z764" s="297" t="s">
        <v>1517</v>
      </c>
      <c r="AA764" s="300">
        <v>44096</v>
      </c>
      <c r="AB764" s="297" t="s">
        <v>6807</v>
      </c>
      <c r="AC764" s="297" t="s">
        <v>4510</v>
      </c>
      <c r="AD764" s="297" t="s">
        <v>61</v>
      </c>
      <c r="AE764" s="297"/>
      <c r="AF764" s="297"/>
      <c r="AG764" s="276" t="str">
        <f>VLOOKUP(A764,DataCv30!$Y$1:$BC$2027,24,FALSE)</f>
        <v>Cliente</v>
      </c>
      <c r="AH764" s="272" t="str">
        <f t="shared" si="11"/>
        <v>DDR4</v>
      </c>
      <c r="AI764" s="276">
        <v>4</v>
      </c>
      <c r="AJ764" s="276" t="s">
        <v>61</v>
      </c>
    </row>
    <row r="765" spans="1:36" x14ac:dyDescent="0.25">
      <c r="A765" s="299" t="s">
        <v>457</v>
      </c>
      <c r="B765" s="297" t="s">
        <v>4476</v>
      </c>
      <c r="C765" s="297" t="s">
        <v>4511</v>
      </c>
      <c r="D765" s="297" t="s">
        <v>4747</v>
      </c>
      <c r="E765" s="297" t="s">
        <v>4909</v>
      </c>
      <c r="F765" s="297" t="s">
        <v>4513</v>
      </c>
      <c r="G765" s="297">
        <v>8</v>
      </c>
      <c r="H765" s="297" t="s">
        <v>4760</v>
      </c>
      <c r="I765" s="297"/>
      <c r="J765" s="297"/>
      <c r="K765" s="297" t="s">
        <v>4710</v>
      </c>
      <c r="L765" s="297"/>
      <c r="M765" s="297"/>
      <c r="N765" s="297" t="s">
        <v>4776</v>
      </c>
      <c r="O765" s="297"/>
      <c r="P765" s="297">
        <v>15.6</v>
      </c>
      <c r="Q765" s="297" t="s">
        <v>58</v>
      </c>
      <c r="R765" s="297"/>
      <c r="S765" s="297"/>
      <c r="T765" s="297"/>
      <c r="U765" s="297" t="s">
        <v>4964</v>
      </c>
      <c r="V765" s="297">
        <v>43523</v>
      </c>
      <c r="W765" s="298" t="s">
        <v>6808</v>
      </c>
      <c r="X765" s="297" t="s">
        <v>4520</v>
      </c>
      <c r="Y765" s="299" t="s">
        <v>457</v>
      </c>
      <c r="Z765" s="297" t="s">
        <v>430</v>
      </c>
      <c r="AA765" s="300">
        <v>43637</v>
      </c>
      <c r="AB765" s="297" t="s">
        <v>6809</v>
      </c>
      <c r="AC765" s="297" t="s">
        <v>4510</v>
      </c>
      <c r="AD765" s="297" t="s">
        <v>61</v>
      </c>
      <c r="AE765" s="297"/>
      <c r="AF765" s="297"/>
      <c r="AG765" s="276" t="str">
        <f>VLOOKUP(A765,DataCv30!$Y$1:$BC$2027,24,FALSE)</f>
        <v>Cliente</v>
      </c>
      <c r="AH765" s="272" t="str">
        <f t="shared" si="11"/>
        <v>DDR4</v>
      </c>
      <c r="AI765" s="276">
        <v>4</v>
      </c>
      <c r="AJ765" s="276" t="s">
        <v>61</v>
      </c>
    </row>
    <row r="766" spans="1:36" x14ac:dyDescent="0.25">
      <c r="A766" s="299" t="s">
        <v>460</v>
      </c>
      <c r="B766" s="297" t="s">
        <v>4476</v>
      </c>
      <c r="C766" s="297" t="s">
        <v>4511</v>
      </c>
      <c r="D766" s="297" t="s">
        <v>4747</v>
      </c>
      <c r="E766" s="297" t="s">
        <v>4909</v>
      </c>
      <c r="F766" s="297" t="s">
        <v>4513</v>
      </c>
      <c r="G766" s="297">
        <v>8</v>
      </c>
      <c r="H766" s="297" t="s">
        <v>4760</v>
      </c>
      <c r="I766" s="297"/>
      <c r="J766" s="297"/>
      <c r="K766" s="297" t="s">
        <v>4710</v>
      </c>
      <c r="L766" s="297"/>
      <c r="M766" s="297"/>
      <c r="N766" s="297" t="s">
        <v>4776</v>
      </c>
      <c r="O766" s="297"/>
      <c r="P766" s="297">
        <v>15.6</v>
      </c>
      <c r="Q766" s="297" t="s">
        <v>58</v>
      </c>
      <c r="R766" s="297"/>
      <c r="S766" s="297"/>
      <c r="T766" s="297"/>
      <c r="U766" s="297" t="s">
        <v>4964</v>
      </c>
      <c r="V766" s="297">
        <v>43523</v>
      </c>
      <c r="W766" s="298" t="s">
        <v>6810</v>
      </c>
      <c r="X766" s="297" t="s">
        <v>4520</v>
      </c>
      <c r="Y766" s="299" t="s">
        <v>460</v>
      </c>
      <c r="Z766" s="297" t="s">
        <v>430</v>
      </c>
      <c r="AA766" s="300">
        <v>43643</v>
      </c>
      <c r="AB766" s="297" t="s">
        <v>6523</v>
      </c>
      <c r="AC766" s="297" t="s">
        <v>4510</v>
      </c>
      <c r="AD766" s="297" t="s">
        <v>61</v>
      </c>
      <c r="AE766" s="297"/>
      <c r="AF766" s="297"/>
      <c r="AG766" s="276" t="str">
        <f>VLOOKUP(A766,DataCv30!$Y$1:$BC$2027,24,FALSE)</f>
        <v>Cliente</v>
      </c>
      <c r="AH766" s="272" t="str">
        <f t="shared" si="11"/>
        <v>DDR4</v>
      </c>
      <c r="AI766" s="276">
        <v>4</v>
      </c>
      <c r="AJ766" s="276" t="s">
        <v>61</v>
      </c>
    </row>
    <row r="767" spans="1:36" x14ac:dyDescent="0.25">
      <c r="A767" s="299" t="s">
        <v>601</v>
      </c>
      <c r="B767" s="297" t="s">
        <v>4476</v>
      </c>
      <c r="C767" s="297" t="s">
        <v>4511</v>
      </c>
      <c r="D767" s="297" t="s">
        <v>4747</v>
      </c>
      <c r="E767" s="297" t="s">
        <v>4909</v>
      </c>
      <c r="F767" s="297" t="s">
        <v>4513</v>
      </c>
      <c r="G767" s="297">
        <v>8</v>
      </c>
      <c r="H767" s="297" t="s">
        <v>4760</v>
      </c>
      <c r="I767" s="297"/>
      <c r="J767" s="297"/>
      <c r="K767" s="297" t="s">
        <v>4710</v>
      </c>
      <c r="L767" s="297"/>
      <c r="M767" s="297"/>
      <c r="N767" s="297" t="s">
        <v>4776</v>
      </c>
      <c r="O767" s="297"/>
      <c r="P767" s="297">
        <v>15.6</v>
      </c>
      <c r="Q767" s="297" t="s">
        <v>58</v>
      </c>
      <c r="R767" s="297"/>
      <c r="S767" s="297"/>
      <c r="T767" s="297"/>
      <c r="U767" s="297" t="s">
        <v>4964</v>
      </c>
      <c r="V767" s="297">
        <v>43523</v>
      </c>
      <c r="W767" s="298" t="s">
        <v>6811</v>
      </c>
      <c r="X767" s="297" t="s">
        <v>4520</v>
      </c>
      <c r="Y767" s="299" t="s">
        <v>601</v>
      </c>
      <c r="Z767" s="297" t="s">
        <v>594</v>
      </c>
      <c r="AA767" s="300">
        <v>43832</v>
      </c>
      <c r="AB767" s="297" t="s">
        <v>6812</v>
      </c>
      <c r="AC767" s="297" t="s">
        <v>4510</v>
      </c>
      <c r="AD767" s="297" t="s">
        <v>61</v>
      </c>
      <c r="AE767" s="297"/>
      <c r="AF767" s="297"/>
      <c r="AG767" s="276" t="str">
        <f>VLOOKUP(A767,DataCv30!$Y$1:$BC$2027,24,FALSE)</f>
        <v>Cliente</v>
      </c>
      <c r="AH767" s="272" t="str">
        <f t="shared" si="11"/>
        <v>DDR4</v>
      </c>
      <c r="AI767" s="276">
        <v>4</v>
      </c>
      <c r="AJ767" s="276" t="s">
        <v>61</v>
      </c>
    </row>
    <row r="768" spans="1:36" x14ac:dyDescent="0.25">
      <c r="A768" s="299" t="s">
        <v>461</v>
      </c>
      <c r="B768" s="297" t="s">
        <v>4476</v>
      </c>
      <c r="C768" s="297" t="s">
        <v>4511</v>
      </c>
      <c r="D768" s="297" t="s">
        <v>4747</v>
      </c>
      <c r="E768" s="297" t="s">
        <v>4909</v>
      </c>
      <c r="F768" s="297" t="s">
        <v>4513</v>
      </c>
      <c r="G768" s="297">
        <v>8</v>
      </c>
      <c r="H768" s="297" t="s">
        <v>4760</v>
      </c>
      <c r="I768" s="297"/>
      <c r="J768" s="297"/>
      <c r="K768" s="297" t="s">
        <v>4710</v>
      </c>
      <c r="L768" s="297"/>
      <c r="M768" s="297"/>
      <c r="N768" s="297" t="s">
        <v>4776</v>
      </c>
      <c r="O768" s="297"/>
      <c r="P768" s="297">
        <v>15.6</v>
      </c>
      <c r="Q768" s="297" t="s">
        <v>58</v>
      </c>
      <c r="R768" s="297"/>
      <c r="S768" s="297"/>
      <c r="T768" s="297"/>
      <c r="U768" s="297" t="s">
        <v>4964</v>
      </c>
      <c r="V768" s="297">
        <v>43523</v>
      </c>
      <c r="W768" s="298" t="s">
        <v>6813</v>
      </c>
      <c r="X768" s="297" t="s">
        <v>4520</v>
      </c>
      <c r="Y768" s="299" t="s">
        <v>461</v>
      </c>
      <c r="Z768" s="297" t="s">
        <v>430</v>
      </c>
      <c r="AA768" s="300">
        <v>43643</v>
      </c>
      <c r="AB768" s="297" t="s">
        <v>6620</v>
      </c>
      <c r="AC768" s="297" t="s">
        <v>4510</v>
      </c>
      <c r="AD768" s="297" t="s">
        <v>61</v>
      </c>
      <c r="AE768" s="297"/>
      <c r="AF768" s="297"/>
      <c r="AG768" s="276" t="str">
        <f>VLOOKUP(A768,DataCv30!$Y$1:$BC$2027,24,FALSE)</f>
        <v>Cliente</v>
      </c>
      <c r="AH768" s="272" t="str">
        <f t="shared" si="11"/>
        <v>DDR4</v>
      </c>
      <c r="AI768" s="276">
        <v>4</v>
      </c>
      <c r="AJ768" s="276" t="s">
        <v>61</v>
      </c>
    </row>
    <row r="769" spans="1:36" x14ac:dyDescent="0.25">
      <c r="A769" s="299" t="s">
        <v>4416</v>
      </c>
      <c r="B769" s="297" t="s">
        <v>4476</v>
      </c>
      <c r="C769" s="297" t="s">
        <v>4511</v>
      </c>
      <c r="D769" s="297" t="s">
        <v>4747</v>
      </c>
      <c r="E769" s="297" t="s">
        <v>4909</v>
      </c>
      <c r="F769" s="297" t="s">
        <v>4513</v>
      </c>
      <c r="G769" s="297">
        <v>8</v>
      </c>
      <c r="H769" s="297" t="s">
        <v>4760</v>
      </c>
      <c r="I769" s="297"/>
      <c r="J769" s="297"/>
      <c r="K769" s="297" t="s">
        <v>4710</v>
      </c>
      <c r="L769" s="297"/>
      <c r="M769" s="297"/>
      <c r="N769" s="297" t="s">
        <v>4776</v>
      </c>
      <c r="O769" s="297"/>
      <c r="P769" s="297">
        <v>15.6</v>
      </c>
      <c r="Q769" s="297"/>
      <c r="R769" s="297"/>
      <c r="S769" s="297"/>
      <c r="T769" s="297"/>
      <c r="U769" s="297" t="s">
        <v>4964</v>
      </c>
      <c r="V769" s="297">
        <v>43524</v>
      </c>
      <c r="W769" s="298" t="s">
        <v>6814</v>
      </c>
      <c r="X769" s="297" t="s">
        <v>4520</v>
      </c>
      <c r="Y769" s="299" t="s">
        <v>4416</v>
      </c>
      <c r="Z769" s="297" t="s">
        <v>4412</v>
      </c>
      <c r="AA769" s="300">
        <v>44088</v>
      </c>
      <c r="AB769" s="297" t="s">
        <v>4533</v>
      </c>
      <c r="AC769" s="297" t="s">
        <v>4510</v>
      </c>
      <c r="AD769" s="297" t="s">
        <v>61</v>
      </c>
      <c r="AE769" s="297"/>
      <c r="AF769" s="297"/>
      <c r="AG769" s="276" t="str">
        <f>VLOOKUP(A769,DataCv30!$Y$1:$BC$2027,24,FALSE)</f>
        <v>Cliente</v>
      </c>
      <c r="AH769" s="272" t="str">
        <f t="shared" si="11"/>
        <v>DDR4</v>
      </c>
      <c r="AI769" s="276">
        <v>4</v>
      </c>
      <c r="AJ769" s="276" t="s">
        <v>61</v>
      </c>
    </row>
    <row r="770" spans="1:36" x14ac:dyDescent="0.25">
      <c r="A770" s="299" t="s">
        <v>2632</v>
      </c>
      <c r="B770" s="297" t="s">
        <v>4476</v>
      </c>
      <c r="C770" s="297" t="s">
        <v>4511</v>
      </c>
      <c r="D770" s="297" t="s">
        <v>4747</v>
      </c>
      <c r="E770" s="297" t="s">
        <v>4909</v>
      </c>
      <c r="F770" s="297" t="s">
        <v>4513</v>
      </c>
      <c r="G770" s="297">
        <v>8</v>
      </c>
      <c r="H770" s="297" t="s">
        <v>4760</v>
      </c>
      <c r="I770" s="297"/>
      <c r="J770" s="297"/>
      <c r="K770" s="297" t="s">
        <v>4710</v>
      </c>
      <c r="L770" s="297"/>
      <c r="M770" s="297"/>
      <c r="N770" s="297" t="s">
        <v>4776</v>
      </c>
      <c r="O770" s="297"/>
      <c r="P770" s="297">
        <v>15.6</v>
      </c>
      <c r="Q770" s="297"/>
      <c r="R770" s="297"/>
      <c r="S770" s="297"/>
      <c r="T770" s="297"/>
      <c r="U770" s="297" t="s">
        <v>4964</v>
      </c>
      <c r="V770" s="297">
        <v>43524</v>
      </c>
      <c r="W770" s="298" t="s">
        <v>6815</v>
      </c>
      <c r="X770" s="297" t="s">
        <v>4520</v>
      </c>
      <c r="Y770" s="299" t="s">
        <v>2632</v>
      </c>
      <c r="Z770" s="297" t="s">
        <v>2548</v>
      </c>
      <c r="AA770" s="300">
        <v>44098</v>
      </c>
      <c r="AB770" s="297" t="s">
        <v>6816</v>
      </c>
      <c r="AC770" s="297" t="s">
        <v>4510</v>
      </c>
      <c r="AD770" s="297" t="s">
        <v>61</v>
      </c>
      <c r="AE770" s="297"/>
      <c r="AF770" s="297"/>
      <c r="AG770" s="276" t="str">
        <f>VLOOKUP(A770,DataCv30!$Y$1:$BC$2027,24,FALSE)</f>
        <v>Cliente</v>
      </c>
      <c r="AH770" s="272" t="str">
        <f t="shared" si="11"/>
        <v>DDR4</v>
      </c>
      <c r="AI770" s="276">
        <v>4</v>
      </c>
      <c r="AJ770" s="276" t="s">
        <v>61</v>
      </c>
    </row>
    <row r="771" spans="1:36" x14ac:dyDescent="0.25">
      <c r="A771" s="299" t="s">
        <v>2182</v>
      </c>
      <c r="B771" s="297" t="s">
        <v>4476</v>
      </c>
      <c r="C771" s="297" t="s">
        <v>4538</v>
      </c>
      <c r="D771" s="297" t="s">
        <v>4624</v>
      </c>
      <c r="E771" s="297" t="s">
        <v>4625</v>
      </c>
      <c r="F771" s="297" t="s">
        <v>4513</v>
      </c>
      <c r="G771" s="297">
        <v>8</v>
      </c>
      <c r="H771" s="297" t="s">
        <v>4760</v>
      </c>
      <c r="I771" s="297"/>
      <c r="J771" s="297"/>
      <c r="K771" s="297" t="s">
        <v>4710</v>
      </c>
      <c r="L771" s="297"/>
      <c r="M771" s="297"/>
      <c r="N771" s="297"/>
      <c r="O771" s="297"/>
      <c r="P771" s="297">
        <v>15.6</v>
      </c>
      <c r="Q771" s="297" t="s">
        <v>58</v>
      </c>
      <c r="R771" s="297"/>
      <c r="S771" s="297"/>
      <c r="T771" s="297"/>
      <c r="U771" s="297" t="s">
        <v>4761</v>
      </c>
      <c r="V771" s="297">
        <v>43528</v>
      </c>
      <c r="W771" s="298" t="s">
        <v>6817</v>
      </c>
      <c r="X771" s="297" t="s">
        <v>4520</v>
      </c>
      <c r="Y771" s="299" t="s">
        <v>2182</v>
      </c>
      <c r="Z771" s="297" t="s">
        <v>2061</v>
      </c>
      <c r="AA771" s="300">
        <v>43725</v>
      </c>
      <c r="AB771" s="297" t="s">
        <v>6818</v>
      </c>
      <c r="AC771" s="297" t="s">
        <v>4510</v>
      </c>
      <c r="AD771" s="297" t="s">
        <v>61</v>
      </c>
      <c r="AE771" s="297"/>
      <c r="AF771" s="297"/>
      <c r="AG771" s="276" t="str">
        <f>VLOOKUP(A771,DataCv30!$Y$1:$BC$2027,24,FALSE)</f>
        <v>Cliente</v>
      </c>
      <c r="AH771" s="272" t="str">
        <f t="shared" ref="AH771:AH834" si="12">IF(G771&gt;=6,"DDR4",IF(G771&gt;=4,"DDR3L","DDR3"))</f>
        <v>DDR4</v>
      </c>
      <c r="AI771" s="276">
        <v>4</v>
      </c>
      <c r="AJ771" s="276" t="s">
        <v>61</v>
      </c>
    </row>
    <row r="772" spans="1:36" x14ac:dyDescent="0.25">
      <c r="A772" s="299" t="s">
        <v>3151</v>
      </c>
      <c r="B772" s="297" t="s">
        <v>4476</v>
      </c>
      <c r="C772" s="297" t="s">
        <v>4538</v>
      </c>
      <c r="D772" s="297" t="s">
        <v>4624</v>
      </c>
      <c r="E772" s="297" t="s">
        <v>4625</v>
      </c>
      <c r="F772" s="297" t="s">
        <v>4513</v>
      </c>
      <c r="G772" s="297">
        <v>8</v>
      </c>
      <c r="H772" s="297" t="s">
        <v>4760</v>
      </c>
      <c r="I772" s="297"/>
      <c r="J772" s="297"/>
      <c r="K772" s="297" t="s">
        <v>4710</v>
      </c>
      <c r="L772" s="297"/>
      <c r="M772" s="297"/>
      <c r="N772" s="297"/>
      <c r="O772" s="297"/>
      <c r="P772" s="297">
        <v>15.6</v>
      </c>
      <c r="Q772" s="297" t="s">
        <v>58</v>
      </c>
      <c r="R772" s="297"/>
      <c r="S772" s="297"/>
      <c r="T772" s="297"/>
      <c r="U772" s="297" t="s">
        <v>4761</v>
      </c>
      <c r="V772" s="297">
        <v>43528</v>
      </c>
      <c r="W772" s="298" t="s">
        <v>6820</v>
      </c>
      <c r="X772" s="297" t="s">
        <v>4520</v>
      </c>
      <c r="Y772" s="299" t="s">
        <v>3151</v>
      </c>
      <c r="Z772" s="297" t="s">
        <v>3054</v>
      </c>
      <c r="AA772" s="300">
        <v>43865</v>
      </c>
      <c r="AB772" s="297" t="s">
        <v>6821</v>
      </c>
      <c r="AC772" s="297" t="s">
        <v>4510</v>
      </c>
      <c r="AD772" s="297" t="s">
        <v>61</v>
      </c>
      <c r="AE772" s="297"/>
      <c r="AF772" s="297"/>
      <c r="AG772" s="276" t="str">
        <f>VLOOKUP(A772,DataCv30!$Y$1:$BC$2027,24,FALSE)</f>
        <v>Cliente</v>
      </c>
      <c r="AH772" s="272" t="str">
        <f t="shared" si="12"/>
        <v>DDR4</v>
      </c>
      <c r="AI772" s="276">
        <v>4</v>
      </c>
      <c r="AJ772" s="276" t="s">
        <v>61</v>
      </c>
    </row>
    <row r="773" spans="1:36" x14ac:dyDescent="0.25">
      <c r="A773" s="299" t="s">
        <v>3155</v>
      </c>
      <c r="B773" s="297" t="s">
        <v>4476</v>
      </c>
      <c r="C773" s="297" t="s">
        <v>4538</v>
      </c>
      <c r="D773" s="297" t="s">
        <v>4624</v>
      </c>
      <c r="E773" s="297" t="s">
        <v>4625</v>
      </c>
      <c r="F773" s="297" t="s">
        <v>4513</v>
      </c>
      <c r="G773" s="297">
        <v>8</v>
      </c>
      <c r="H773" s="297" t="s">
        <v>4760</v>
      </c>
      <c r="I773" s="297"/>
      <c r="J773" s="297"/>
      <c r="K773" s="297" t="s">
        <v>4710</v>
      </c>
      <c r="L773" s="297"/>
      <c r="M773" s="297"/>
      <c r="N773" s="297"/>
      <c r="O773" s="297"/>
      <c r="P773" s="297">
        <v>15.6</v>
      </c>
      <c r="Q773" s="297" t="s">
        <v>58</v>
      </c>
      <c r="R773" s="297"/>
      <c r="S773" s="297"/>
      <c r="T773" s="297"/>
      <c r="U773" s="297" t="s">
        <v>4761</v>
      </c>
      <c r="V773" s="297">
        <v>43528</v>
      </c>
      <c r="W773" s="298" t="s">
        <v>6822</v>
      </c>
      <c r="X773" s="297" t="s">
        <v>4520</v>
      </c>
      <c r="Y773" s="299" t="s">
        <v>3155</v>
      </c>
      <c r="Z773" s="297" t="s">
        <v>3054</v>
      </c>
      <c r="AA773" s="300">
        <v>44050</v>
      </c>
      <c r="AB773" s="297" t="s">
        <v>6823</v>
      </c>
      <c r="AC773" s="297" t="s">
        <v>4510</v>
      </c>
      <c r="AD773" s="297" t="s">
        <v>61</v>
      </c>
      <c r="AE773" s="297"/>
      <c r="AF773" s="297"/>
      <c r="AG773" s="276" t="str">
        <f>VLOOKUP(A773,DataCv30!$Y$1:$BC$2027,24,FALSE)</f>
        <v>Cliente</v>
      </c>
      <c r="AH773" s="272" t="str">
        <f t="shared" si="12"/>
        <v>DDR4</v>
      </c>
      <c r="AI773" s="276">
        <v>4</v>
      </c>
      <c r="AJ773" s="276" t="s">
        <v>61</v>
      </c>
    </row>
    <row r="774" spans="1:36" x14ac:dyDescent="0.25">
      <c r="A774" s="299" t="s">
        <v>1252</v>
      </c>
      <c r="B774" s="297" t="s">
        <v>4476</v>
      </c>
      <c r="C774" s="297" t="s">
        <v>4538</v>
      </c>
      <c r="D774" s="297" t="s">
        <v>4932</v>
      </c>
      <c r="E774" s="297" t="s">
        <v>4933</v>
      </c>
      <c r="F774" s="297" t="s">
        <v>4505</v>
      </c>
      <c r="G774" s="297">
        <v>8</v>
      </c>
      <c r="H774" s="297" t="s">
        <v>4760</v>
      </c>
      <c r="I774" s="297"/>
      <c r="J774" s="297"/>
      <c r="K774" s="297" t="s">
        <v>11143</v>
      </c>
      <c r="L774" s="297"/>
      <c r="M774" s="297"/>
      <c r="N774" s="297"/>
      <c r="O774" s="297"/>
      <c r="P774" s="297">
        <v>15.6</v>
      </c>
      <c r="Q774" s="297"/>
      <c r="R774" s="297"/>
      <c r="S774" s="297"/>
      <c r="T774" s="297"/>
      <c r="U774" s="297" t="s">
        <v>4761</v>
      </c>
      <c r="V774" s="297">
        <v>43536</v>
      </c>
      <c r="W774" s="298" t="s">
        <v>6826</v>
      </c>
      <c r="X774" s="297" t="s">
        <v>4520</v>
      </c>
      <c r="Y774" s="299" t="s">
        <v>1252</v>
      </c>
      <c r="Z774" s="297" t="s">
        <v>763</v>
      </c>
      <c r="AA774" s="300">
        <v>43902</v>
      </c>
      <c r="AB774" s="297" t="s">
        <v>6827</v>
      </c>
      <c r="AC774" s="297" t="s">
        <v>4510</v>
      </c>
      <c r="AD774" s="297" t="s">
        <v>61</v>
      </c>
      <c r="AE774" s="297"/>
      <c r="AF774" s="297"/>
      <c r="AG774" s="276" t="str">
        <f>VLOOKUP(A774,DataCv30!$Y$1:$BC$2027,24,FALSE)</f>
        <v>Cliente</v>
      </c>
      <c r="AH774" s="272" t="str">
        <f t="shared" si="12"/>
        <v>DDR4</v>
      </c>
      <c r="AI774" s="276">
        <v>4</v>
      </c>
      <c r="AJ774" s="276" t="s">
        <v>61</v>
      </c>
    </row>
    <row r="775" spans="1:36" x14ac:dyDescent="0.25">
      <c r="A775" s="299" t="s">
        <v>1590</v>
      </c>
      <c r="B775" s="297" t="s">
        <v>4476</v>
      </c>
      <c r="C775" s="297" t="s">
        <v>4538</v>
      </c>
      <c r="D775" s="297" t="s">
        <v>4932</v>
      </c>
      <c r="E775" s="297" t="s">
        <v>4933</v>
      </c>
      <c r="F775" s="297" t="s">
        <v>4505</v>
      </c>
      <c r="G775" s="297">
        <v>8</v>
      </c>
      <c r="H775" s="297" t="s">
        <v>4760</v>
      </c>
      <c r="I775" s="297"/>
      <c r="J775" s="297"/>
      <c r="K775" s="297" t="s">
        <v>11143</v>
      </c>
      <c r="L775" s="297"/>
      <c r="M775" s="297"/>
      <c r="N775" s="297"/>
      <c r="O775" s="297"/>
      <c r="P775" s="297">
        <v>15.6</v>
      </c>
      <c r="Q775" s="297"/>
      <c r="R775" s="297"/>
      <c r="S775" s="297"/>
      <c r="T775" s="297"/>
      <c r="U775" s="297" t="s">
        <v>4761</v>
      </c>
      <c r="V775" s="297">
        <v>43536</v>
      </c>
      <c r="W775" s="298" t="s">
        <v>6828</v>
      </c>
      <c r="X775" s="297" t="s">
        <v>4520</v>
      </c>
      <c r="Y775" s="299" t="s">
        <v>1590</v>
      </c>
      <c r="Z775" s="297" t="s">
        <v>1545</v>
      </c>
      <c r="AA775" s="300">
        <v>43537</v>
      </c>
      <c r="AB775" s="297" t="s">
        <v>6829</v>
      </c>
      <c r="AC775" s="297" t="s">
        <v>4510</v>
      </c>
      <c r="AD775" s="297" t="s">
        <v>61</v>
      </c>
      <c r="AE775" s="297"/>
      <c r="AF775" s="297"/>
      <c r="AG775" s="276" t="str">
        <f>VLOOKUP(A775,DataCv30!$Y$1:$BC$2027,24,FALSE)</f>
        <v>Cliente</v>
      </c>
      <c r="AH775" s="272" t="str">
        <f t="shared" si="12"/>
        <v>DDR4</v>
      </c>
      <c r="AI775" s="276">
        <v>4</v>
      </c>
      <c r="AJ775" s="276" t="s">
        <v>61</v>
      </c>
    </row>
    <row r="776" spans="1:36" x14ac:dyDescent="0.25">
      <c r="A776" s="299" t="s">
        <v>280</v>
      </c>
      <c r="B776" s="297" t="s">
        <v>4476</v>
      </c>
      <c r="C776" s="297" t="s">
        <v>4538</v>
      </c>
      <c r="D776" s="297" t="s">
        <v>4932</v>
      </c>
      <c r="E776" s="297" t="s">
        <v>4933</v>
      </c>
      <c r="F776" s="297" t="s">
        <v>4505</v>
      </c>
      <c r="G776" s="297">
        <v>8</v>
      </c>
      <c r="H776" s="297" t="s">
        <v>4760</v>
      </c>
      <c r="I776" s="297"/>
      <c r="J776" s="297"/>
      <c r="K776" s="297" t="s">
        <v>11143</v>
      </c>
      <c r="L776" s="297"/>
      <c r="M776" s="297"/>
      <c r="N776" s="297"/>
      <c r="O776" s="297"/>
      <c r="P776" s="297">
        <v>15.6</v>
      </c>
      <c r="Q776" s="297"/>
      <c r="R776" s="297"/>
      <c r="S776" s="297"/>
      <c r="T776" s="297"/>
      <c r="U776" s="297" t="s">
        <v>4761</v>
      </c>
      <c r="V776" s="297">
        <v>43536</v>
      </c>
      <c r="W776" s="298" t="s">
        <v>6830</v>
      </c>
      <c r="X776" s="297" t="s">
        <v>4520</v>
      </c>
      <c r="Y776" s="299" t="s">
        <v>280</v>
      </c>
      <c r="Z776" s="297" t="s">
        <v>272</v>
      </c>
      <c r="AA776" s="300">
        <v>44117</v>
      </c>
      <c r="AB776" s="297" t="s">
        <v>6444</v>
      </c>
      <c r="AC776" s="297" t="s">
        <v>4510</v>
      </c>
      <c r="AD776" s="297" t="s">
        <v>61</v>
      </c>
      <c r="AE776" s="297"/>
      <c r="AF776" s="297"/>
      <c r="AG776" s="276" t="str">
        <f>VLOOKUP(A776,DataCv30!$Y$1:$BC$2027,24,FALSE)</f>
        <v>Cliente</v>
      </c>
      <c r="AH776" s="272" t="str">
        <f t="shared" si="12"/>
        <v>DDR4</v>
      </c>
      <c r="AI776" s="276">
        <v>4</v>
      </c>
      <c r="AJ776" s="276" t="s">
        <v>61</v>
      </c>
    </row>
    <row r="777" spans="1:36" x14ac:dyDescent="0.25">
      <c r="A777" s="299" t="s">
        <v>465</v>
      </c>
      <c r="B777" s="297" t="s">
        <v>4476</v>
      </c>
      <c r="C777" s="297" t="s">
        <v>4511</v>
      </c>
      <c r="D777" s="297" t="s">
        <v>4747</v>
      </c>
      <c r="E777" s="297" t="s">
        <v>4909</v>
      </c>
      <c r="F777" s="297" t="s">
        <v>4513</v>
      </c>
      <c r="G777" s="297">
        <v>8</v>
      </c>
      <c r="H777" s="297" t="s">
        <v>4760</v>
      </c>
      <c r="I777" s="297"/>
      <c r="J777" s="297"/>
      <c r="K777" s="297" t="s">
        <v>4710</v>
      </c>
      <c r="L777" s="297"/>
      <c r="M777" s="297"/>
      <c r="N777" s="297" t="s">
        <v>4776</v>
      </c>
      <c r="O777" s="297"/>
      <c r="P777" s="297">
        <v>15.6</v>
      </c>
      <c r="Q777" s="297"/>
      <c r="R777" s="297"/>
      <c r="S777" s="297"/>
      <c r="T777" s="297"/>
      <c r="U777" s="297" t="s">
        <v>4964</v>
      </c>
      <c r="V777" s="297">
        <v>43551</v>
      </c>
      <c r="W777" s="298" t="s">
        <v>4965</v>
      </c>
      <c r="X777" s="297" t="s">
        <v>4520</v>
      </c>
      <c r="Y777" s="299" t="s">
        <v>465</v>
      </c>
      <c r="Z777" s="297" t="s">
        <v>1517</v>
      </c>
      <c r="AA777" s="300">
        <v>44133</v>
      </c>
      <c r="AB777" s="297" t="s">
        <v>11204</v>
      </c>
      <c r="AC777" s="297" t="s">
        <v>4510</v>
      </c>
      <c r="AD777" s="297" t="s">
        <v>61</v>
      </c>
      <c r="AE777" s="297"/>
      <c r="AF777" s="297"/>
      <c r="AG777" s="276" t="str">
        <f>VLOOKUP(A777,DataCv30!$Y$1:$BC$2027,24,FALSE)</f>
        <v>Cliente</v>
      </c>
      <c r="AH777" s="272" t="str">
        <f t="shared" si="12"/>
        <v>DDR4</v>
      </c>
      <c r="AI777" s="276">
        <v>4</v>
      </c>
      <c r="AJ777" s="276" t="s">
        <v>61</v>
      </c>
    </row>
    <row r="778" spans="1:36" x14ac:dyDescent="0.25">
      <c r="A778" s="299" t="s">
        <v>2635</v>
      </c>
      <c r="B778" s="297" t="s">
        <v>4476</v>
      </c>
      <c r="C778" s="297" t="s">
        <v>4511</v>
      </c>
      <c r="D778" s="297" t="s">
        <v>4747</v>
      </c>
      <c r="E778" s="297" t="s">
        <v>4909</v>
      </c>
      <c r="F778" s="297" t="s">
        <v>4513</v>
      </c>
      <c r="G778" s="297">
        <v>8</v>
      </c>
      <c r="H778" s="297" t="s">
        <v>4760</v>
      </c>
      <c r="I778" s="297"/>
      <c r="J778" s="297"/>
      <c r="K778" s="297" t="s">
        <v>4710</v>
      </c>
      <c r="L778" s="297"/>
      <c r="M778" s="297"/>
      <c r="N778" s="297" t="s">
        <v>4776</v>
      </c>
      <c r="O778" s="297"/>
      <c r="P778" s="297">
        <v>15.6</v>
      </c>
      <c r="Q778" s="297"/>
      <c r="R778" s="297"/>
      <c r="S778" s="297"/>
      <c r="T778" s="297"/>
      <c r="U778" s="297" t="s">
        <v>4964</v>
      </c>
      <c r="V778" s="297">
        <v>43551</v>
      </c>
      <c r="W778" s="298" t="s">
        <v>6836</v>
      </c>
      <c r="X778" s="297" t="s">
        <v>4520</v>
      </c>
      <c r="Y778" s="299" t="s">
        <v>2635</v>
      </c>
      <c r="Z778" s="297" t="s">
        <v>2548</v>
      </c>
      <c r="AA778" s="300">
        <v>44050</v>
      </c>
      <c r="AB778" s="297" t="s">
        <v>6837</v>
      </c>
      <c r="AC778" s="297" t="s">
        <v>4510</v>
      </c>
      <c r="AD778" s="297" t="s">
        <v>61</v>
      </c>
      <c r="AE778" s="297"/>
      <c r="AF778" s="297"/>
      <c r="AG778" s="276" t="str">
        <f>VLOOKUP(A778,DataCv30!$Y$1:$BC$2027,24,FALSE)</f>
        <v>Cliente</v>
      </c>
      <c r="AH778" s="272" t="str">
        <f t="shared" si="12"/>
        <v>DDR4</v>
      </c>
      <c r="AI778" s="276">
        <v>4</v>
      </c>
      <c r="AJ778" s="276" t="s">
        <v>61</v>
      </c>
    </row>
    <row r="779" spans="1:36" x14ac:dyDescent="0.25">
      <c r="A779" s="299" t="s">
        <v>2185</v>
      </c>
      <c r="B779" s="297" t="s">
        <v>4476</v>
      </c>
      <c r="C779" s="297" t="s">
        <v>4511</v>
      </c>
      <c r="D779" s="297" t="s">
        <v>4747</v>
      </c>
      <c r="E779" s="297" t="s">
        <v>4909</v>
      </c>
      <c r="F779" s="297" t="s">
        <v>4513</v>
      </c>
      <c r="G779" s="297">
        <v>8</v>
      </c>
      <c r="H779" s="297" t="s">
        <v>4760</v>
      </c>
      <c r="I779" s="297"/>
      <c r="J779" s="297"/>
      <c r="K779" s="297" t="s">
        <v>4710</v>
      </c>
      <c r="L779" s="297"/>
      <c r="M779" s="297"/>
      <c r="N779" s="297" t="s">
        <v>4776</v>
      </c>
      <c r="O779" s="297"/>
      <c r="P779" s="297">
        <v>15.6</v>
      </c>
      <c r="Q779" s="297"/>
      <c r="R779" s="297"/>
      <c r="S779" s="297"/>
      <c r="T779" s="297"/>
      <c r="U779" s="297" t="s">
        <v>4964</v>
      </c>
      <c r="V779" s="297">
        <v>43551</v>
      </c>
      <c r="W779" s="298" t="s">
        <v>6838</v>
      </c>
      <c r="X779" s="297" t="s">
        <v>4520</v>
      </c>
      <c r="Y779" s="299" t="s">
        <v>2185</v>
      </c>
      <c r="Z779" s="297" t="s">
        <v>2061</v>
      </c>
      <c r="AA779" s="300">
        <v>43668</v>
      </c>
      <c r="AB779" s="297" t="s">
        <v>6839</v>
      </c>
      <c r="AC779" s="297" t="s">
        <v>4510</v>
      </c>
      <c r="AD779" s="297" t="s">
        <v>61</v>
      </c>
      <c r="AE779" s="297"/>
      <c r="AF779" s="297"/>
      <c r="AG779" s="276" t="str">
        <f>VLOOKUP(A779,DataCv30!$Y$1:$BC$2027,24,FALSE)</f>
        <v>Cliente</v>
      </c>
      <c r="AH779" s="272" t="str">
        <f t="shared" si="12"/>
        <v>DDR4</v>
      </c>
      <c r="AI779" s="276">
        <v>4</v>
      </c>
      <c r="AJ779" s="276" t="s">
        <v>61</v>
      </c>
    </row>
    <row r="780" spans="1:36" x14ac:dyDescent="0.25">
      <c r="A780" s="299" t="s">
        <v>854</v>
      </c>
      <c r="B780" s="297" t="s">
        <v>4476</v>
      </c>
      <c r="C780" s="297" t="s">
        <v>4511</v>
      </c>
      <c r="D780" s="297" t="s">
        <v>4747</v>
      </c>
      <c r="E780" s="297" t="s">
        <v>4909</v>
      </c>
      <c r="F780" s="297" t="s">
        <v>4513</v>
      </c>
      <c r="G780" s="297">
        <v>8</v>
      </c>
      <c r="H780" s="297" t="s">
        <v>4760</v>
      </c>
      <c r="I780" s="297"/>
      <c r="J780" s="297"/>
      <c r="K780" s="297" t="s">
        <v>4710</v>
      </c>
      <c r="L780" s="297"/>
      <c r="M780" s="297"/>
      <c r="N780" s="297" t="s">
        <v>4776</v>
      </c>
      <c r="O780" s="297"/>
      <c r="P780" s="297">
        <v>15.6</v>
      </c>
      <c r="Q780" s="297"/>
      <c r="R780" s="297"/>
      <c r="S780" s="297"/>
      <c r="T780" s="297"/>
      <c r="U780" s="297" t="s">
        <v>4964</v>
      </c>
      <c r="V780" s="297">
        <v>43551</v>
      </c>
      <c r="W780" s="298" t="s">
        <v>6840</v>
      </c>
      <c r="X780" s="297" t="s">
        <v>4520</v>
      </c>
      <c r="Y780" s="299" t="s">
        <v>854</v>
      </c>
      <c r="Z780" s="297" t="s">
        <v>819</v>
      </c>
      <c r="AA780" s="300">
        <v>43962</v>
      </c>
      <c r="AB780" s="297" t="s">
        <v>6841</v>
      </c>
      <c r="AC780" s="297" t="s">
        <v>4510</v>
      </c>
      <c r="AD780" s="297" t="s">
        <v>61</v>
      </c>
      <c r="AE780" s="297"/>
      <c r="AF780" s="297"/>
      <c r="AG780" s="276" t="str">
        <f>VLOOKUP(A780,DataCv30!$Y$1:$BC$2027,24,FALSE)</f>
        <v>Cliente</v>
      </c>
      <c r="AH780" s="272" t="str">
        <f t="shared" si="12"/>
        <v>DDR4</v>
      </c>
      <c r="AI780" s="276">
        <v>4</v>
      </c>
      <c r="AJ780" s="276" t="s">
        <v>61</v>
      </c>
    </row>
    <row r="781" spans="1:36" x14ac:dyDescent="0.25">
      <c r="A781" s="299" t="s">
        <v>1915</v>
      </c>
      <c r="B781" s="297" t="s">
        <v>4476</v>
      </c>
      <c r="C781" s="297" t="s">
        <v>4511</v>
      </c>
      <c r="D781" s="297" t="s">
        <v>4747</v>
      </c>
      <c r="E781" s="297" t="s">
        <v>4909</v>
      </c>
      <c r="F781" s="297" t="s">
        <v>4513</v>
      </c>
      <c r="G781" s="297">
        <v>8</v>
      </c>
      <c r="H781" s="297" t="s">
        <v>4760</v>
      </c>
      <c r="I781" s="297"/>
      <c r="J781" s="297"/>
      <c r="K781" s="297" t="s">
        <v>4710</v>
      </c>
      <c r="L781" s="297"/>
      <c r="M781" s="297"/>
      <c r="N781" s="297" t="s">
        <v>4776</v>
      </c>
      <c r="O781" s="297"/>
      <c r="P781" s="297">
        <v>15.6</v>
      </c>
      <c r="Q781" s="297"/>
      <c r="R781" s="297"/>
      <c r="S781" s="297"/>
      <c r="T781" s="297"/>
      <c r="U781" s="297" t="s">
        <v>4964</v>
      </c>
      <c r="V781" s="297">
        <v>43551</v>
      </c>
      <c r="W781" s="298" t="s">
        <v>6842</v>
      </c>
      <c r="X781" s="297" t="s">
        <v>4520</v>
      </c>
      <c r="Y781" s="299" t="s">
        <v>1915</v>
      </c>
      <c r="Z781" s="297" t="s">
        <v>1908</v>
      </c>
      <c r="AA781" s="300">
        <v>43865</v>
      </c>
      <c r="AB781" s="297" t="s">
        <v>6843</v>
      </c>
      <c r="AC781" s="297" t="s">
        <v>4510</v>
      </c>
      <c r="AD781" s="297" t="s">
        <v>61</v>
      </c>
      <c r="AE781" s="297"/>
      <c r="AF781" s="297"/>
      <c r="AG781" s="276" t="str">
        <f>VLOOKUP(A781,DataCv30!$Y$1:$BC$2027,24,FALSE)</f>
        <v>Cliente</v>
      </c>
      <c r="AH781" s="272" t="str">
        <f t="shared" si="12"/>
        <v>DDR4</v>
      </c>
      <c r="AI781" s="276">
        <v>4</v>
      </c>
      <c r="AJ781" s="276" t="s">
        <v>61</v>
      </c>
    </row>
    <row r="782" spans="1:36" x14ac:dyDescent="0.25">
      <c r="A782" s="299" t="s">
        <v>2492</v>
      </c>
      <c r="B782" s="297" t="s">
        <v>4476</v>
      </c>
      <c r="C782" s="297" t="s">
        <v>4511</v>
      </c>
      <c r="D782" s="297" t="s">
        <v>4747</v>
      </c>
      <c r="E782" s="297" t="s">
        <v>4909</v>
      </c>
      <c r="F782" s="297" t="s">
        <v>4513</v>
      </c>
      <c r="G782" s="297">
        <v>8</v>
      </c>
      <c r="H782" s="297" t="s">
        <v>4760</v>
      </c>
      <c r="I782" s="297"/>
      <c r="J782" s="297"/>
      <c r="K782" s="297" t="s">
        <v>4710</v>
      </c>
      <c r="L782" s="297"/>
      <c r="M782" s="297"/>
      <c r="N782" s="297" t="s">
        <v>4776</v>
      </c>
      <c r="O782" s="297"/>
      <c r="P782" s="297">
        <v>15.6</v>
      </c>
      <c r="Q782" s="297"/>
      <c r="R782" s="297"/>
      <c r="S782" s="297"/>
      <c r="T782" s="297"/>
      <c r="U782" s="297" t="s">
        <v>4964</v>
      </c>
      <c r="V782" s="297">
        <v>43551</v>
      </c>
      <c r="W782" s="298" t="s">
        <v>6844</v>
      </c>
      <c r="X782" s="297" t="s">
        <v>4520</v>
      </c>
      <c r="Y782" s="299" t="s">
        <v>2492</v>
      </c>
      <c r="Z782" s="297" t="s">
        <v>2488</v>
      </c>
      <c r="AA782" s="300">
        <v>44060</v>
      </c>
      <c r="AB782" s="297" t="s">
        <v>6845</v>
      </c>
      <c r="AC782" s="297" t="s">
        <v>4510</v>
      </c>
      <c r="AD782" s="297" t="s">
        <v>61</v>
      </c>
      <c r="AE782" s="297"/>
      <c r="AF782" s="297"/>
      <c r="AG782" s="276" t="str">
        <f>VLOOKUP(A782,DataCv30!$Y$1:$BC$2027,24,FALSE)</f>
        <v>Cliente</v>
      </c>
      <c r="AH782" s="272" t="str">
        <f t="shared" si="12"/>
        <v>DDR4</v>
      </c>
      <c r="AI782" s="276">
        <v>4</v>
      </c>
      <c r="AJ782" s="276" t="s">
        <v>61</v>
      </c>
    </row>
    <row r="783" spans="1:36" x14ac:dyDescent="0.25">
      <c r="A783" s="299" t="s">
        <v>452</v>
      </c>
      <c r="B783" s="297" t="s">
        <v>4476</v>
      </c>
      <c r="C783" s="297" t="s">
        <v>4511</v>
      </c>
      <c r="D783" s="297" t="s">
        <v>4747</v>
      </c>
      <c r="E783" s="297" t="s">
        <v>4909</v>
      </c>
      <c r="F783" s="297" t="s">
        <v>4513</v>
      </c>
      <c r="G783" s="297">
        <v>8</v>
      </c>
      <c r="H783" s="297" t="s">
        <v>4760</v>
      </c>
      <c r="I783" s="297"/>
      <c r="J783" s="297"/>
      <c r="K783" s="297" t="s">
        <v>4710</v>
      </c>
      <c r="L783" s="297"/>
      <c r="M783" s="297"/>
      <c r="N783" s="297" t="s">
        <v>4776</v>
      </c>
      <c r="O783" s="297"/>
      <c r="P783" s="297">
        <v>15.6</v>
      </c>
      <c r="Q783" s="297"/>
      <c r="R783" s="297"/>
      <c r="S783" s="297"/>
      <c r="T783" s="297"/>
      <c r="U783" s="297" t="s">
        <v>4964</v>
      </c>
      <c r="V783" s="297">
        <v>43551</v>
      </c>
      <c r="W783" s="298" t="s">
        <v>6848</v>
      </c>
      <c r="X783" s="297" t="s">
        <v>4520</v>
      </c>
      <c r="Y783" s="299" t="s">
        <v>452</v>
      </c>
      <c r="Z783" s="297" t="s">
        <v>430</v>
      </c>
      <c r="AA783" s="300">
        <v>44106</v>
      </c>
      <c r="AB783" s="297" t="s">
        <v>6849</v>
      </c>
      <c r="AC783" s="297" t="s">
        <v>4510</v>
      </c>
      <c r="AD783" s="297" t="s">
        <v>61</v>
      </c>
      <c r="AE783" s="297"/>
      <c r="AF783" s="297"/>
      <c r="AG783" s="276" t="str">
        <f>VLOOKUP(A783,DataCv30!$Y$1:$BC$2027,24,FALSE)</f>
        <v>Cliente</v>
      </c>
      <c r="AH783" s="272" t="str">
        <f t="shared" si="12"/>
        <v>DDR4</v>
      </c>
      <c r="AI783" s="276">
        <v>4</v>
      </c>
      <c r="AJ783" s="276" t="s">
        <v>61</v>
      </c>
    </row>
    <row r="784" spans="1:36" x14ac:dyDescent="0.25">
      <c r="A784" s="299" t="s">
        <v>4090</v>
      </c>
      <c r="B784" s="297" t="s">
        <v>4476</v>
      </c>
      <c r="C784" s="297" t="s">
        <v>4511</v>
      </c>
      <c r="D784" s="297" t="s">
        <v>4899</v>
      </c>
      <c r="E784" s="297" t="s">
        <v>4900</v>
      </c>
      <c r="F784" s="297" t="s">
        <v>4505</v>
      </c>
      <c r="G784" s="297">
        <v>7</v>
      </c>
      <c r="H784" s="297" t="s">
        <v>4760</v>
      </c>
      <c r="I784" s="297"/>
      <c r="J784" s="297"/>
      <c r="K784" s="297" t="s">
        <v>4710</v>
      </c>
      <c r="L784" s="297"/>
      <c r="M784" s="297"/>
      <c r="N784" s="297"/>
      <c r="O784" s="297"/>
      <c r="P784" s="297">
        <v>15.6</v>
      </c>
      <c r="Q784" s="297"/>
      <c r="R784" s="297"/>
      <c r="S784" s="297"/>
      <c r="T784" s="297"/>
      <c r="U784" s="297" t="s">
        <v>6850</v>
      </c>
      <c r="V784" s="297">
        <v>43563</v>
      </c>
      <c r="W784" s="298" t="s">
        <v>6851</v>
      </c>
      <c r="X784" s="297" t="s">
        <v>4520</v>
      </c>
      <c r="Y784" s="299" t="s">
        <v>4090</v>
      </c>
      <c r="Z784" s="297" t="s">
        <v>4026</v>
      </c>
      <c r="AA784" s="300">
        <v>43665</v>
      </c>
      <c r="AB784" s="297" t="s">
        <v>5902</v>
      </c>
      <c r="AC784" s="297" t="s">
        <v>4510</v>
      </c>
      <c r="AD784" s="297" t="s">
        <v>61</v>
      </c>
      <c r="AE784" s="297"/>
      <c r="AF784" s="297"/>
      <c r="AG784" s="276" t="str">
        <f>VLOOKUP(A784,DataCv30!$Y$1:$BC$2027,24,FALSE)</f>
        <v>Cliente</v>
      </c>
      <c r="AH784" s="272" t="str">
        <f t="shared" si="12"/>
        <v>DDR4</v>
      </c>
      <c r="AI784" s="276">
        <v>4</v>
      </c>
      <c r="AJ784" s="276" t="s">
        <v>61</v>
      </c>
    </row>
    <row r="785" spans="1:36" x14ac:dyDescent="0.25">
      <c r="A785" s="299" t="s">
        <v>2233</v>
      </c>
      <c r="B785" s="297" t="s">
        <v>4476</v>
      </c>
      <c r="C785" s="297" t="s">
        <v>4511</v>
      </c>
      <c r="D785" s="297" t="s">
        <v>4966</v>
      </c>
      <c r="E785" s="297" t="s">
        <v>4909</v>
      </c>
      <c r="F785" s="297" t="s">
        <v>4967</v>
      </c>
      <c r="G785" s="297">
        <v>8</v>
      </c>
      <c r="H785" s="297" t="s">
        <v>5511</v>
      </c>
      <c r="I785" s="297"/>
      <c r="J785" s="297"/>
      <c r="K785" s="297" t="s">
        <v>4710</v>
      </c>
      <c r="L785" s="297"/>
      <c r="M785" s="297"/>
      <c r="N785" s="297"/>
      <c r="O785" s="297"/>
      <c r="P785" s="297">
        <v>15.6</v>
      </c>
      <c r="Q785" s="297"/>
      <c r="R785" s="297" t="s">
        <v>1601</v>
      </c>
      <c r="S785" s="297" t="s">
        <v>4570</v>
      </c>
      <c r="T785" s="297" t="s">
        <v>4968</v>
      </c>
      <c r="U785" s="297" t="s">
        <v>4845</v>
      </c>
      <c r="V785" s="297">
        <v>43581</v>
      </c>
      <c r="W785" s="298" t="s">
        <v>6855</v>
      </c>
      <c r="X785" s="297" t="s">
        <v>4520</v>
      </c>
      <c r="Y785" s="299" t="s">
        <v>2233</v>
      </c>
      <c r="Z785" s="297" t="s">
        <v>2203</v>
      </c>
      <c r="AA785" s="300">
        <v>43979</v>
      </c>
      <c r="AB785" s="297" t="s">
        <v>6856</v>
      </c>
      <c r="AC785" s="297" t="s">
        <v>4510</v>
      </c>
      <c r="AD785" s="297" t="s">
        <v>61</v>
      </c>
      <c r="AE785" s="297"/>
      <c r="AF785" s="297"/>
      <c r="AG785" s="276" t="str">
        <f>VLOOKUP(A785,DataCv30!$Y$1:$BC$2027,24,FALSE)</f>
        <v>Cliente</v>
      </c>
      <c r="AH785" s="272" t="str">
        <f t="shared" si="12"/>
        <v>DDR4</v>
      </c>
      <c r="AI785" s="276">
        <v>4</v>
      </c>
      <c r="AJ785" s="276" t="s">
        <v>61</v>
      </c>
    </row>
    <row r="786" spans="1:36" x14ac:dyDescent="0.25">
      <c r="A786" s="299" t="s">
        <v>4221</v>
      </c>
      <c r="B786" s="297" t="s">
        <v>4476</v>
      </c>
      <c r="C786" s="297" t="s">
        <v>4511</v>
      </c>
      <c r="D786" s="297" t="s">
        <v>4966</v>
      </c>
      <c r="E786" s="297" t="s">
        <v>4909</v>
      </c>
      <c r="F786" s="297" t="s">
        <v>4967</v>
      </c>
      <c r="G786" s="297">
        <v>8</v>
      </c>
      <c r="H786" s="297" t="s">
        <v>5511</v>
      </c>
      <c r="I786" s="297"/>
      <c r="J786" s="297"/>
      <c r="K786" s="297" t="s">
        <v>4710</v>
      </c>
      <c r="L786" s="297"/>
      <c r="M786" s="297"/>
      <c r="N786" s="297"/>
      <c r="O786" s="297"/>
      <c r="P786" s="297">
        <v>15.6</v>
      </c>
      <c r="Q786" s="297"/>
      <c r="R786" s="297" t="s">
        <v>1601</v>
      </c>
      <c r="S786" s="297" t="s">
        <v>4570</v>
      </c>
      <c r="T786" s="297" t="s">
        <v>4968</v>
      </c>
      <c r="U786" s="297" t="s">
        <v>4845</v>
      </c>
      <c r="V786" s="297">
        <v>43581</v>
      </c>
      <c r="W786" s="298" t="s">
        <v>6857</v>
      </c>
      <c r="X786" s="297" t="s">
        <v>4520</v>
      </c>
      <c r="Y786" s="299" t="s">
        <v>4221</v>
      </c>
      <c r="Z786" s="297" t="s">
        <v>4189</v>
      </c>
      <c r="AA786" s="300">
        <v>43603</v>
      </c>
      <c r="AB786" s="297" t="s">
        <v>6858</v>
      </c>
      <c r="AC786" s="297" t="s">
        <v>4510</v>
      </c>
      <c r="AD786" s="297" t="s">
        <v>61</v>
      </c>
      <c r="AE786" s="297"/>
      <c r="AF786" s="297"/>
      <c r="AG786" s="276" t="str">
        <f>VLOOKUP(A786,DataCv30!$Y$1:$BC$2027,24,FALSE)</f>
        <v>Cliente</v>
      </c>
      <c r="AH786" s="272" t="str">
        <f t="shared" si="12"/>
        <v>DDR4</v>
      </c>
      <c r="AI786" s="276">
        <v>4</v>
      </c>
      <c r="AJ786" s="276" t="s">
        <v>61</v>
      </c>
    </row>
    <row r="787" spans="1:36" x14ac:dyDescent="0.25">
      <c r="A787" s="299" t="s">
        <v>3948</v>
      </c>
      <c r="B787" s="297" t="s">
        <v>4476</v>
      </c>
      <c r="C787" s="297" t="s">
        <v>4511</v>
      </c>
      <c r="D787" s="297" t="s">
        <v>4966</v>
      </c>
      <c r="E787" s="297" t="s">
        <v>4909</v>
      </c>
      <c r="F787" s="297" t="s">
        <v>4967</v>
      </c>
      <c r="G787" s="297">
        <v>8</v>
      </c>
      <c r="H787" s="297" t="s">
        <v>5511</v>
      </c>
      <c r="I787" s="297"/>
      <c r="J787" s="297"/>
      <c r="K787" s="297" t="s">
        <v>4710</v>
      </c>
      <c r="L787" s="297"/>
      <c r="M787" s="297"/>
      <c r="N787" s="297"/>
      <c r="O787" s="297"/>
      <c r="P787" s="297">
        <v>15.6</v>
      </c>
      <c r="Q787" s="297"/>
      <c r="R787" s="297" t="s">
        <v>1601</v>
      </c>
      <c r="S787" s="297" t="s">
        <v>4570</v>
      </c>
      <c r="T787" s="297" t="s">
        <v>4968</v>
      </c>
      <c r="U787" s="297" t="s">
        <v>4845</v>
      </c>
      <c r="V787" s="297">
        <v>43581</v>
      </c>
      <c r="W787" s="298" t="s">
        <v>6859</v>
      </c>
      <c r="X787" s="297" t="s">
        <v>4520</v>
      </c>
      <c r="Y787" s="299" t="s">
        <v>3948</v>
      </c>
      <c r="Z787" s="297" t="s">
        <v>3937</v>
      </c>
      <c r="AA787" s="300">
        <v>43713</v>
      </c>
      <c r="AB787" s="297" t="s">
        <v>6860</v>
      </c>
      <c r="AC787" s="297" t="s">
        <v>4510</v>
      </c>
      <c r="AD787" s="297" t="s">
        <v>61</v>
      </c>
      <c r="AE787" s="297"/>
      <c r="AF787" s="297"/>
      <c r="AG787" s="276" t="str">
        <f>VLOOKUP(A787,DataCv30!$Y$1:$BC$2027,24,FALSE)</f>
        <v>Cliente</v>
      </c>
      <c r="AH787" s="272" t="str">
        <f t="shared" si="12"/>
        <v>DDR4</v>
      </c>
      <c r="AI787" s="276">
        <v>4</v>
      </c>
      <c r="AJ787" s="276" t="s">
        <v>61</v>
      </c>
    </row>
    <row r="788" spans="1:36" x14ac:dyDescent="0.25">
      <c r="A788" s="299" t="s">
        <v>1721</v>
      </c>
      <c r="B788" s="297" t="s">
        <v>4476</v>
      </c>
      <c r="C788" s="297" t="s">
        <v>4511</v>
      </c>
      <c r="D788" s="297" t="s">
        <v>4966</v>
      </c>
      <c r="E788" s="297" t="s">
        <v>4909</v>
      </c>
      <c r="F788" s="297" t="s">
        <v>4967</v>
      </c>
      <c r="G788" s="297">
        <v>8</v>
      </c>
      <c r="H788" s="297" t="s">
        <v>5511</v>
      </c>
      <c r="I788" s="297"/>
      <c r="J788" s="297"/>
      <c r="K788" s="297" t="s">
        <v>4710</v>
      </c>
      <c r="L788" s="297"/>
      <c r="M788" s="297"/>
      <c r="N788" s="297"/>
      <c r="O788" s="297"/>
      <c r="P788" s="297">
        <v>15.6</v>
      </c>
      <c r="Q788" s="297"/>
      <c r="R788" s="297" t="s">
        <v>1601</v>
      </c>
      <c r="S788" s="297" t="s">
        <v>4570</v>
      </c>
      <c r="T788" s="297" t="s">
        <v>4968</v>
      </c>
      <c r="U788" s="297" t="s">
        <v>4845</v>
      </c>
      <c r="V788" s="297">
        <v>43581</v>
      </c>
      <c r="W788" s="298" t="s">
        <v>6864</v>
      </c>
      <c r="X788" s="297" t="s">
        <v>4520</v>
      </c>
      <c r="Y788" s="299" t="s">
        <v>1721</v>
      </c>
      <c r="Z788" s="297" t="s">
        <v>1700</v>
      </c>
      <c r="AA788" s="300">
        <v>43622</v>
      </c>
      <c r="AB788" s="297" t="s">
        <v>6865</v>
      </c>
      <c r="AC788" s="297" t="s">
        <v>4510</v>
      </c>
      <c r="AD788" s="297" t="s">
        <v>61</v>
      </c>
      <c r="AE788" s="297"/>
      <c r="AF788" s="297"/>
      <c r="AG788" s="276" t="str">
        <f>VLOOKUP(A788,DataCv30!$Y$1:$BC$2027,24,FALSE)</f>
        <v>Cliente</v>
      </c>
      <c r="AH788" s="272" t="str">
        <f t="shared" si="12"/>
        <v>DDR4</v>
      </c>
      <c r="AI788" s="276">
        <v>4</v>
      </c>
      <c r="AJ788" s="276" t="s">
        <v>61</v>
      </c>
    </row>
    <row r="789" spans="1:36" x14ac:dyDescent="0.25">
      <c r="A789" s="299" t="s">
        <v>3952</v>
      </c>
      <c r="B789" s="297" t="s">
        <v>4476</v>
      </c>
      <c r="C789" s="297" t="s">
        <v>4511</v>
      </c>
      <c r="D789" s="297" t="s">
        <v>4966</v>
      </c>
      <c r="E789" s="297" t="s">
        <v>4909</v>
      </c>
      <c r="F789" s="297" t="s">
        <v>4967</v>
      </c>
      <c r="G789" s="297">
        <v>8</v>
      </c>
      <c r="H789" s="297" t="s">
        <v>5511</v>
      </c>
      <c r="I789" s="297"/>
      <c r="J789" s="297"/>
      <c r="K789" s="297" t="s">
        <v>4710</v>
      </c>
      <c r="L789" s="297"/>
      <c r="M789" s="297"/>
      <c r="N789" s="297"/>
      <c r="O789" s="297"/>
      <c r="P789" s="297">
        <v>15.6</v>
      </c>
      <c r="Q789" s="297"/>
      <c r="R789" s="297" t="s">
        <v>1601</v>
      </c>
      <c r="S789" s="297" t="s">
        <v>4570</v>
      </c>
      <c r="T789" s="297" t="s">
        <v>4968</v>
      </c>
      <c r="U789" s="297" t="s">
        <v>4845</v>
      </c>
      <c r="V789" s="297">
        <v>43581</v>
      </c>
      <c r="W789" s="298" t="s">
        <v>6866</v>
      </c>
      <c r="X789" s="297" t="s">
        <v>4520</v>
      </c>
      <c r="Y789" s="299" t="s">
        <v>3952</v>
      </c>
      <c r="Z789" s="297" t="s">
        <v>3937</v>
      </c>
      <c r="AA789" s="300">
        <v>44061</v>
      </c>
      <c r="AB789" s="297" t="s">
        <v>6867</v>
      </c>
      <c r="AC789" s="297" t="s">
        <v>4510</v>
      </c>
      <c r="AD789" s="297" t="s">
        <v>61</v>
      </c>
      <c r="AE789" s="297"/>
      <c r="AF789" s="297"/>
      <c r="AG789" s="276" t="str">
        <f>VLOOKUP(A789,DataCv30!$Y$1:$BC$2027,24,FALSE)</f>
        <v>Cliente</v>
      </c>
      <c r="AH789" s="272" t="str">
        <f t="shared" si="12"/>
        <v>DDR4</v>
      </c>
      <c r="AI789" s="276">
        <v>4</v>
      </c>
      <c r="AJ789" s="276" t="s">
        <v>61</v>
      </c>
    </row>
    <row r="790" spans="1:36" x14ac:dyDescent="0.25">
      <c r="A790" s="299" t="s">
        <v>2819</v>
      </c>
      <c r="B790" s="297" t="s">
        <v>4476</v>
      </c>
      <c r="C790" s="297" t="s">
        <v>4511</v>
      </c>
      <c r="D790" s="297" t="s">
        <v>4966</v>
      </c>
      <c r="E790" s="297" t="s">
        <v>4909</v>
      </c>
      <c r="F790" s="297" t="s">
        <v>4967</v>
      </c>
      <c r="G790" s="297">
        <v>8</v>
      </c>
      <c r="H790" s="297" t="s">
        <v>5511</v>
      </c>
      <c r="I790" s="297"/>
      <c r="J790" s="297"/>
      <c r="K790" s="297" t="s">
        <v>4710</v>
      </c>
      <c r="L790" s="297"/>
      <c r="M790" s="297"/>
      <c r="N790" s="297"/>
      <c r="O790" s="297"/>
      <c r="P790" s="297">
        <v>15.6</v>
      </c>
      <c r="Q790" s="297"/>
      <c r="R790" s="297" t="s">
        <v>1601</v>
      </c>
      <c r="S790" s="297" t="s">
        <v>4570</v>
      </c>
      <c r="T790" s="297" t="s">
        <v>4968</v>
      </c>
      <c r="U790" s="297" t="s">
        <v>4845</v>
      </c>
      <c r="V790" s="297">
        <v>43581</v>
      </c>
      <c r="W790" s="298" t="s">
        <v>6868</v>
      </c>
      <c r="X790" s="297" t="s">
        <v>4520</v>
      </c>
      <c r="Y790" s="299" t="s">
        <v>2819</v>
      </c>
      <c r="Z790" s="297" t="s">
        <v>2759</v>
      </c>
      <c r="AA790" s="300">
        <v>43971</v>
      </c>
      <c r="AB790" s="297" t="s">
        <v>5345</v>
      </c>
      <c r="AC790" s="297" t="s">
        <v>4510</v>
      </c>
      <c r="AD790" s="297" t="s">
        <v>61</v>
      </c>
      <c r="AE790" s="297"/>
      <c r="AF790" s="297"/>
      <c r="AG790" s="276" t="str">
        <f>VLOOKUP(A790,DataCv30!$Y$1:$BC$2027,24,FALSE)</f>
        <v>Cliente</v>
      </c>
      <c r="AH790" s="272" t="str">
        <f t="shared" si="12"/>
        <v>DDR4</v>
      </c>
      <c r="AI790" s="276">
        <v>4</v>
      </c>
      <c r="AJ790" s="276" t="s">
        <v>61</v>
      </c>
    </row>
    <row r="791" spans="1:36" x14ac:dyDescent="0.25">
      <c r="A791" s="299" t="s">
        <v>2803</v>
      </c>
      <c r="B791" s="297" t="s">
        <v>4476</v>
      </c>
      <c r="C791" s="297" t="s">
        <v>4511</v>
      </c>
      <c r="D791" s="297" t="s">
        <v>4966</v>
      </c>
      <c r="E791" s="297" t="s">
        <v>4909</v>
      </c>
      <c r="F791" s="297" t="s">
        <v>4967</v>
      </c>
      <c r="G791" s="297">
        <v>8</v>
      </c>
      <c r="H791" s="297" t="s">
        <v>5511</v>
      </c>
      <c r="I791" s="297"/>
      <c r="J791" s="297"/>
      <c r="K791" s="297" t="s">
        <v>4710</v>
      </c>
      <c r="L791" s="297"/>
      <c r="M791" s="297"/>
      <c r="N791" s="297"/>
      <c r="O791" s="297"/>
      <c r="P791" s="297">
        <v>15.6</v>
      </c>
      <c r="Q791" s="297"/>
      <c r="R791" s="297" t="s">
        <v>1601</v>
      </c>
      <c r="S791" s="297" t="s">
        <v>4570</v>
      </c>
      <c r="T791" s="297" t="s">
        <v>4968</v>
      </c>
      <c r="U791" s="297" t="s">
        <v>4845</v>
      </c>
      <c r="V791" s="297">
        <v>43581</v>
      </c>
      <c r="W791" s="298" t="s">
        <v>6869</v>
      </c>
      <c r="X791" s="297" t="s">
        <v>4520</v>
      </c>
      <c r="Y791" s="299" t="s">
        <v>2803</v>
      </c>
      <c r="Z791" s="297" t="s">
        <v>2759</v>
      </c>
      <c r="AA791" s="300">
        <v>43971</v>
      </c>
      <c r="AB791" s="297" t="s">
        <v>4959</v>
      </c>
      <c r="AC791" s="297" t="s">
        <v>4510</v>
      </c>
      <c r="AD791" s="297" t="s">
        <v>61</v>
      </c>
      <c r="AE791" s="297"/>
      <c r="AF791" s="297"/>
      <c r="AG791" s="276" t="str">
        <f>VLOOKUP(A791,DataCv30!$Y$1:$BC$2027,24,FALSE)</f>
        <v>Cliente</v>
      </c>
      <c r="AH791" s="272" t="str">
        <f t="shared" si="12"/>
        <v>DDR4</v>
      </c>
      <c r="AI791" s="276">
        <v>4</v>
      </c>
      <c r="AJ791" s="276" t="s">
        <v>61</v>
      </c>
    </row>
    <row r="792" spans="1:36" x14ac:dyDescent="0.25">
      <c r="A792" s="299" t="s">
        <v>2817</v>
      </c>
      <c r="B792" s="297" t="s">
        <v>4476</v>
      </c>
      <c r="C792" s="297" t="s">
        <v>4511</v>
      </c>
      <c r="D792" s="297" t="s">
        <v>4966</v>
      </c>
      <c r="E792" s="297" t="s">
        <v>4909</v>
      </c>
      <c r="F792" s="297" t="s">
        <v>4967</v>
      </c>
      <c r="G792" s="297">
        <v>8</v>
      </c>
      <c r="H792" s="297" t="s">
        <v>5511</v>
      </c>
      <c r="I792" s="297"/>
      <c r="J792" s="297"/>
      <c r="K792" s="297" t="s">
        <v>4710</v>
      </c>
      <c r="L792" s="297"/>
      <c r="M792" s="297"/>
      <c r="N792" s="297"/>
      <c r="O792" s="297"/>
      <c r="P792" s="297">
        <v>15.6</v>
      </c>
      <c r="Q792" s="297"/>
      <c r="R792" s="297" t="s">
        <v>1601</v>
      </c>
      <c r="S792" s="297" t="s">
        <v>4570</v>
      </c>
      <c r="T792" s="297" t="s">
        <v>4968</v>
      </c>
      <c r="U792" s="297" t="s">
        <v>4845</v>
      </c>
      <c r="V792" s="297">
        <v>43581</v>
      </c>
      <c r="W792" s="298" t="s">
        <v>6870</v>
      </c>
      <c r="X792" s="297" t="s">
        <v>4520</v>
      </c>
      <c r="Y792" s="299" t="s">
        <v>2817</v>
      </c>
      <c r="Z792" s="297" t="s">
        <v>2759</v>
      </c>
      <c r="AA792" s="300">
        <v>43971</v>
      </c>
      <c r="AB792" s="297" t="s">
        <v>5345</v>
      </c>
      <c r="AC792" s="297" t="s">
        <v>4510</v>
      </c>
      <c r="AD792" s="297" t="s">
        <v>61</v>
      </c>
      <c r="AE792" s="297"/>
      <c r="AF792" s="297"/>
      <c r="AG792" s="276" t="str">
        <f>VLOOKUP(A792,DataCv30!$Y$1:$BC$2027,24,FALSE)</f>
        <v>Cliente</v>
      </c>
      <c r="AH792" s="272" t="str">
        <f t="shared" si="12"/>
        <v>DDR4</v>
      </c>
      <c r="AI792" s="276">
        <v>4</v>
      </c>
      <c r="AJ792" s="276" t="s">
        <v>61</v>
      </c>
    </row>
    <row r="793" spans="1:36" x14ac:dyDescent="0.25">
      <c r="A793" s="299" t="s">
        <v>1722</v>
      </c>
      <c r="B793" s="297" t="s">
        <v>4476</v>
      </c>
      <c r="C793" s="297" t="s">
        <v>4511</v>
      </c>
      <c r="D793" s="297" t="s">
        <v>4966</v>
      </c>
      <c r="E793" s="297" t="s">
        <v>4909</v>
      </c>
      <c r="F793" s="297" t="s">
        <v>4967</v>
      </c>
      <c r="G793" s="297">
        <v>8</v>
      </c>
      <c r="H793" s="297" t="s">
        <v>5511</v>
      </c>
      <c r="I793" s="297"/>
      <c r="J793" s="297"/>
      <c r="K793" s="297" t="s">
        <v>4710</v>
      </c>
      <c r="L793" s="297"/>
      <c r="M793" s="297"/>
      <c r="N793" s="297"/>
      <c r="O793" s="297"/>
      <c r="P793" s="297">
        <v>15.6</v>
      </c>
      <c r="Q793" s="297"/>
      <c r="R793" s="297" t="s">
        <v>1601</v>
      </c>
      <c r="S793" s="297" t="s">
        <v>4570</v>
      </c>
      <c r="T793" s="297" t="s">
        <v>4968</v>
      </c>
      <c r="U793" s="297" t="s">
        <v>4845</v>
      </c>
      <c r="V793" s="297">
        <v>43581</v>
      </c>
      <c r="W793" s="298" t="s">
        <v>6871</v>
      </c>
      <c r="X793" s="297" t="s">
        <v>4520</v>
      </c>
      <c r="Y793" s="299" t="s">
        <v>1722</v>
      </c>
      <c r="Z793" s="297" t="s">
        <v>1700</v>
      </c>
      <c r="AA793" s="300">
        <v>43710</v>
      </c>
      <c r="AB793" s="297" t="s">
        <v>6102</v>
      </c>
      <c r="AC793" s="297" t="s">
        <v>4510</v>
      </c>
      <c r="AD793" s="297" t="s">
        <v>61</v>
      </c>
      <c r="AE793" s="297"/>
      <c r="AF793" s="297"/>
      <c r="AG793" s="276" t="str">
        <f>VLOOKUP(A793,DataCv30!$Y$1:$BC$2027,24,FALSE)</f>
        <v>Cliente</v>
      </c>
      <c r="AH793" s="272" t="str">
        <f t="shared" si="12"/>
        <v>DDR4</v>
      </c>
      <c r="AI793" s="276">
        <v>4</v>
      </c>
      <c r="AJ793" s="276" t="s">
        <v>61</v>
      </c>
    </row>
    <row r="794" spans="1:36" x14ac:dyDescent="0.25">
      <c r="A794" s="299" t="s">
        <v>2368</v>
      </c>
      <c r="B794" s="297" t="s">
        <v>4476</v>
      </c>
      <c r="C794" s="297" t="s">
        <v>4511</v>
      </c>
      <c r="D794" s="297" t="s">
        <v>4966</v>
      </c>
      <c r="E794" s="297" t="s">
        <v>4909</v>
      </c>
      <c r="F794" s="297" t="s">
        <v>4967</v>
      </c>
      <c r="G794" s="297">
        <v>8</v>
      </c>
      <c r="H794" s="297" t="s">
        <v>5511</v>
      </c>
      <c r="I794" s="297"/>
      <c r="J794" s="297"/>
      <c r="K794" s="297" t="s">
        <v>4710</v>
      </c>
      <c r="L794" s="297"/>
      <c r="M794" s="297"/>
      <c r="N794" s="297"/>
      <c r="O794" s="297"/>
      <c r="P794" s="297">
        <v>15.6</v>
      </c>
      <c r="Q794" s="297"/>
      <c r="R794" s="297" t="s">
        <v>1601</v>
      </c>
      <c r="S794" s="297" t="s">
        <v>4570</v>
      </c>
      <c r="T794" s="297" t="s">
        <v>4968</v>
      </c>
      <c r="U794" s="297" t="s">
        <v>4845</v>
      </c>
      <c r="V794" s="297">
        <v>43581</v>
      </c>
      <c r="W794" s="298" t="s">
        <v>6872</v>
      </c>
      <c r="X794" s="297" t="s">
        <v>4520</v>
      </c>
      <c r="Y794" s="299" t="s">
        <v>2368</v>
      </c>
      <c r="Z794" s="297" t="s">
        <v>2289</v>
      </c>
      <c r="AA794" s="300">
        <v>43686</v>
      </c>
      <c r="AB794" s="297" t="s">
        <v>6873</v>
      </c>
      <c r="AC794" s="297" t="s">
        <v>4510</v>
      </c>
      <c r="AD794" s="297" t="s">
        <v>61</v>
      </c>
      <c r="AE794" s="297"/>
      <c r="AF794" s="297"/>
      <c r="AG794" s="276" t="str">
        <f>VLOOKUP(A794,DataCv30!$Y$1:$BC$2027,24,FALSE)</f>
        <v>Cliente</v>
      </c>
      <c r="AH794" s="272" t="str">
        <f t="shared" si="12"/>
        <v>DDR4</v>
      </c>
      <c r="AI794" s="276">
        <v>4</v>
      </c>
      <c r="AJ794" s="276" t="s">
        <v>61</v>
      </c>
    </row>
    <row r="795" spans="1:36" x14ac:dyDescent="0.25">
      <c r="A795" s="299" t="s">
        <v>2875</v>
      </c>
      <c r="B795" s="297" t="s">
        <v>4476</v>
      </c>
      <c r="C795" s="297" t="s">
        <v>4511</v>
      </c>
      <c r="D795" s="297" t="s">
        <v>4966</v>
      </c>
      <c r="E795" s="297" t="s">
        <v>4909</v>
      </c>
      <c r="F795" s="297" t="s">
        <v>4967</v>
      </c>
      <c r="G795" s="297">
        <v>8</v>
      </c>
      <c r="H795" s="297" t="s">
        <v>5511</v>
      </c>
      <c r="I795" s="297"/>
      <c r="J795" s="297"/>
      <c r="K795" s="297" t="s">
        <v>4710</v>
      </c>
      <c r="L795" s="297"/>
      <c r="M795" s="297"/>
      <c r="N795" s="297"/>
      <c r="O795" s="297"/>
      <c r="P795" s="297">
        <v>15.6</v>
      </c>
      <c r="Q795" s="297"/>
      <c r="R795" s="297" t="s">
        <v>1601</v>
      </c>
      <c r="S795" s="297" t="s">
        <v>4570</v>
      </c>
      <c r="T795" s="297" t="s">
        <v>4968</v>
      </c>
      <c r="U795" s="297" t="s">
        <v>4845</v>
      </c>
      <c r="V795" s="297">
        <v>43581</v>
      </c>
      <c r="W795" s="298" t="s">
        <v>6874</v>
      </c>
      <c r="X795" s="297" t="s">
        <v>4520</v>
      </c>
      <c r="Y795" s="299" t="s">
        <v>2875</v>
      </c>
      <c r="Z795" s="297" t="s">
        <v>2839</v>
      </c>
      <c r="AA795" s="300">
        <v>44014</v>
      </c>
      <c r="AB795" s="297" t="s">
        <v>6875</v>
      </c>
      <c r="AC795" s="297" t="s">
        <v>4510</v>
      </c>
      <c r="AD795" s="297" t="s">
        <v>61</v>
      </c>
      <c r="AE795" s="297"/>
      <c r="AF795" s="297"/>
      <c r="AG795" s="276" t="str">
        <f>VLOOKUP(A795,DataCv30!$Y$1:$BC$2027,24,FALSE)</f>
        <v>Cliente</v>
      </c>
      <c r="AH795" s="272" t="str">
        <f t="shared" si="12"/>
        <v>DDR4</v>
      </c>
      <c r="AI795" s="276">
        <v>4</v>
      </c>
      <c r="AJ795" s="276" t="s">
        <v>61</v>
      </c>
    </row>
    <row r="796" spans="1:36" x14ac:dyDescent="0.25">
      <c r="A796" s="299" t="s">
        <v>4209</v>
      </c>
      <c r="B796" s="297" t="s">
        <v>4476</v>
      </c>
      <c r="C796" s="297" t="s">
        <v>4511</v>
      </c>
      <c r="D796" s="297" t="s">
        <v>4966</v>
      </c>
      <c r="E796" s="297" t="s">
        <v>4909</v>
      </c>
      <c r="F796" s="297" t="s">
        <v>4967</v>
      </c>
      <c r="G796" s="297">
        <v>8</v>
      </c>
      <c r="H796" s="297" t="s">
        <v>5511</v>
      </c>
      <c r="I796" s="297"/>
      <c r="J796" s="297"/>
      <c r="K796" s="297" t="s">
        <v>4710</v>
      </c>
      <c r="L796" s="297"/>
      <c r="M796" s="297"/>
      <c r="N796" s="297"/>
      <c r="O796" s="297"/>
      <c r="P796" s="297">
        <v>15.6</v>
      </c>
      <c r="Q796" s="297"/>
      <c r="R796" s="297" t="s">
        <v>1601</v>
      </c>
      <c r="S796" s="297" t="s">
        <v>4570</v>
      </c>
      <c r="T796" s="297" t="s">
        <v>4968</v>
      </c>
      <c r="U796" s="297" t="s">
        <v>4845</v>
      </c>
      <c r="V796" s="297">
        <v>43581</v>
      </c>
      <c r="W796" s="298" t="s">
        <v>6876</v>
      </c>
      <c r="X796" s="297" t="s">
        <v>4520</v>
      </c>
      <c r="Y796" s="299" t="s">
        <v>4209</v>
      </c>
      <c r="Z796" s="297" t="s">
        <v>4189</v>
      </c>
      <c r="AA796" s="300">
        <v>43603</v>
      </c>
      <c r="AB796" s="297" t="s">
        <v>6858</v>
      </c>
      <c r="AC796" s="297" t="s">
        <v>4510</v>
      </c>
      <c r="AD796" s="297" t="s">
        <v>61</v>
      </c>
      <c r="AE796" s="297"/>
      <c r="AF796" s="297"/>
      <c r="AG796" s="276" t="str">
        <f>VLOOKUP(A796,DataCv30!$Y$1:$BC$2027,24,FALSE)</f>
        <v>Cliente</v>
      </c>
      <c r="AH796" s="272" t="str">
        <f t="shared" si="12"/>
        <v>DDR4</v>
      </c>
      <c r="AI796" s="276">
        <v>4</v>
      </c>
      <c r="AJ796" s="276" t="s">
        <v>61</v>
      </c>
    </row>
    <row r="797" spans="1:36" x14ac:dyDescent="0.25">
      <c r="A797" s="299" t="s">
        <v>4386</v>
      </c>
      <c r="B797" s="297" t="s">
        <v>4476</v>
      </c>
      <c r="C797" s="297" t="s">
        <v>4511</v>
      </c>
      <c r="D797" s="297" t="s">
        <v>4966</v>
      </c>
      <c r="E797" s="297" t="s">
        <v>4909</v>
      </c>
      <c r="F797" s="297" t="s">
        <v>4967</v>
      </c>
      <c r="G797" s="297">
        <v>8</v>
      </c>
      <c r="H797" s="297" t="s">
        <v>5511</v>
      </c>
      <c r="I797" s="297"/>
      <c r="J797" s="297"/>
      <c r="K797" s="297" t="s">
        <v>4710</v>
      </c>
      <c r="L797" s="297"/>
      <c r="M797" s="297"/>
      <c r="N797" s="297"/>
      <c r="O797" s="297"/>
      <c r="P797" s="297">
        <v>15.6</v>
      </c>
      <c r="Q797" s="297"/>
      <c r="R797" s="297" t="s">
        <v>1601</v>
      </c>
      <c r="S797" s="297" t="s">
        <v>4570</v>
      </c>
      <c r="T797" s="297" t="s">
        <v>4968</v>
      </c>
      <c r="U797" s="297" t="s">
        <v>4845</v>
      </c>
      <c r="V797" s="297">
        <v>43581</v>
      </c>
      <c r="W797" s="298" t="s">
        <v>6877</v>
      </c>
      <c r="X797" s="297" t="s">
        <v>4520</v>
      </c>
      <c r="Y797" s="299" t="s">
        <v>4386</v>
      </c>
      <c r="Z797" s="297" t="s">
        <v>4355</v>
      </c>
      <c r="AA797" s="300">
        <v>43859</v>
      </c>
      <c r="AB797" s="297" t="s">
        <v>6878</v>
      </c>
      <c r="AC797" s="297" t="s">
        <v>4510</v>
      </c>
      <c r="AD797" s="297" t="s">
        <v>61</v>
      </c>
      <c r="AE797" s="297"/>
      <c r="AF797" s="297"/>
      <c r="AG797" s="276" t="str">
        <f>VLOOKUP(A797,DataCv30!$Y$1:$BC$2027,24,FALSE)</f>
        <v>Cliente</v>
      </c>
      <c r="AH797" s="272" t="str">
        <f t="shared" si="12"/>
        <v>DDR4</v>
      </c>
      <c r="AI797" s="276">
        <v>4</v>
      </c>
      <c r="AJ797" s="276" t="s">
        <v>61</v>
      </c>
    </row>
    <row r="798" spans="1:36" x14ac:dyDescent="0.25">
      <c r="A798" s="299" t="s">
        <v>1723</v>
      </c>
      <c r="B798" s="297" t="s">
        <v>4476</v>
      </c>
      <c r="C798" s="297" t="s">
        <v>4511</v>
      </c>
      <c r="D798" s="297" t="s">
        <v>4966</v>
      </c>
      <c r="E798" s="297" t="s">
        <v>4909</v>
      </c>
      <c r="F798" s="297" t="s">
        <v>4967</v>
      </c>
      <c r="G798" s="297">
        <v>8</v>
      </c>
      <c r="H798" s="297" t="s">
        <v>5511</v>
      </c>
      <c r="I798" s="297"/>
      <c r="J798" s="297"/>
      <c r="K798" s="297" t="s">
        <v>4710</v>
      </c>
      <c r="L798" s="297"/>
      <c r="M798" s="297"/>
      <c r="N798" s="297"/>
      <c r="O798" s="297"/>
      <c r="P798" s="297">
        <v>15.6</v>
      </c>
      <c r="Q798" s="297"/>
      <c r="R798" s="297" t="s">
        <v>1601</v>
      </c>
      <c r="S798" s="297" t="s">
        <v>4570</v>
      </c>
      <c r="T798" s="297" t="s">
        <v>4968</v>
      </c>
      <c r="U798" s="297" t="s">
        <v>4845</v>
      </c>
      <c r="V798" s="297">
        <v>43581</v>
      </c>
      <c r="W798" s="298" t="s">
        <v>6879</v>
      </c>
      <c r="X798" s="297" t="s">
        <v>4520</v>
      </c>
      <c r="Y798" s="299" t="s">
        <v>1723</v>
      </c>
      <c r="Z798" s="297" t="s">
        <v>1700</v>
      </c>
      <c r="AA798" s="300">
        <v>44077</v>
      </c>
      <c r="AB798" s="297" t="s">
        <v>6880</v>
      </c>
      <c r="AC798" s="297" t="s">
        <v>4510</v>
      </c>
      <c r="AD798" s="297" t="s">
        <v>61</v>
      </c>
      <c r="AE798" s="297"/>
      <c r="AF798" s="297"/>
      <c r="AG798" s="276" t="str">
        <f>VLOOKUP(A798,DataCv30!$Y$1:$BC$2027,24,FALSE)</f>
        <v>Cliente</v>
      </c>
      <c r="AH798" s="272" t="str">
        <f t="shared" si="12"/>
        <v>DDR4</v>
      </c>
      <c r="AI798" s="276">
        <v>4</v>
      </c>
      <c r="AJ798" s="276" t="s">
        <v>61</v>
      </c>
    </row>
    <row r="799" spans="1:36" x14ac:dyDescent="0.25">
      <c r="A799" s="299" t="s">
        <v>4137</v>
      </c>
      <c r="B799" s="297" t="s">
        <v>4476</v>
      </c>
      <c r="C799" s="297" t="s">
        <v>4511</v>
      </c>
      <c r="D799" s="297" t="s">
        <v>4966</v>
      </c>
      <c r="E799" s="297" t="s">
        <v>4909</v>
      </c>
      <c r="F799" s="297" t="s">
        <v>4967</v>
      </c>
      <c r="G799" s="297">
        <v>8</v>
      </c>
      <c r="H799" s="297" t="s">
        <v>5511</v>
      </c>
      <c r="I799" s="297"/>
      <c r="J799" s="297"/>
      <c r="K799" s="297" t="s">
        <v>4710</v>
      </c>
      <c r="L799" s="297"/>
      <c r="M799" s="297"/>
      <c r="N799" s="297"/>
      <c r="O799" s="297"/>
      <c r="P799" s="297">
        <v>15.6</v>
      </c>
      <c r="Q799" s="297"/>
      <c r="R799" s="297" t="s">
        <v>1601</v>
      </c>
      <c r="S799" s="297" t="s">
        <v>4570</v>
      </c>
      <c r="T799" s="297" t="s">
        <v>4968</v>
      </c>
      <c r="U799" s="297" t="s">
        <v>4845</v>
      </c>
      <c r="V799" s="297">
        <v>43581</v>
      </c>
      <c r="W799" s="298" t="s">
        <v>6881</v>
      </c>
      <c r="X799" s="297" t="s">
        <v>4520</v>
      </c>
      <c r="Y799" s="299" t="s">
        <v>4137</v>
      </c>
      <c r="Z799" s="297" t="s">
        <v>4122</v>
      </c>
      <c r="AA799" s="300">
        <v>44095</v>
      </c>
      <c r="AB799" s="297" t="s">
        <v>5689</v>
      </c>
      <c r="AC799" s="297" t="s">
        <v>4510</v>
      </c>
      <c r="AD799" s="297" t="s">
        <v>61</v>
      </c>
      <c r="AE799" s="297"/>
      <c r="AF799" s="297"/>
      <c r="AG799" s="276" t="str">
        <f>VLOOKUP(A799,DataCv30!$Y$1:$BC$2027,24,FALSE)</f>
        <v>Cliente</v>
      </c>
      <c r="AH799" s="272" t="str">
        <f t="shared" si="12"/>
        <v>DDR4</v>
      </c>
      <c r="AI799" s="276">
        <v>4</v>
      </c>
      <c r="AJ799" s="276" t="s">
        <v>61</v>
      </c>
    </row>
    <row r="800" spans="1:36" x14ac:dyDescent="0.25">
      <c r="A800" s="299" t="s">
        <v>1724</v>
      </c>
      <c r="B800" s="297" t="s">
        <v>4476</v>
      </c>
      <c r="C800" s="297" t="s">
        <v>4511</v>
      </c>
      <c r="D800" s="297" t="s">
        <v>4966</v>
      </c>
      <c r="E800" s="297" t="s">
        <v>4909</v>
      </c>
      <c r="F800" s="297" t="s">
        <v>4967</v>
      </c>
      <c r="G800" s="297">
        <v>8</v>
      </c>
      <c r="H800" s="297" t="s">
        <v>5511</v>
      </c>
      <c r="I800" s="297"/>
      <c r="J800" s="297"/>
      <c r="K800" s="297" t="s">
        <v>4710</v>
      </c>
      <c r="L800" s="297"/>
      <c r="M800" s="297"/>
      <c r="N800" s="297"/>
      <c r="O800" s="297"/>
      <c r="P800" s="297">
        <v>15.6</v>
      </c>
      <c r="Q800" s="297"/>
      <c r="R800" s="297" t="s">
        <v>1601</v>
      </c>
      <c r="S800" s="297" t="s">
        <v>4570</v>
      </c>
      <c r="T800" s="297" t="s">
        <v>4968</v>
      </c>
      <c r="U800" s="297" t="s">
        <v>4845</v>
      </c>
      <c r="V800" s="297">
        <v>43581</v>
      </c>
      <c r="W800" s="298" t="s">
        <v>6882</v>
      </c>
      <c r="X800" s="297" t="s">
        <v>4520</v>
      </c>
      <c r="Y800" s="299" t="s">
        <v>1724</v>
      </c>
      <c r="Z800" s="297" t="s">
        <v>1700</v>
      </c>
      <c r="AA800" s="300">
        <v>43710</v>
      </c>
      <c r="AB800" s="297" t="s">
        <v>6102</v>
      </c>
      <c r="AC800" s="297" t="s">
        <v>4510</v>
      </c>
      <c r="AD800" s="297" t="s">
        <v>61</v>
      </c>
      <c r="AE800" s="297"/>
      <c r="AF800" s="297"/>
      <c r="AG800" s="276" t="str">
        <f>VLOOKUP(A800,DataCv30!$Y$1:$BC$2027,24,FALSE)</f>
        <v>Cliente</v>
      </c>
      <c r="AH800" s="272" t="str">
        <f t="shared" si="12"/>
        <v>DDR4</v>
      </c>
      <c r="AI800" s="276">
        <v>4</v>
      </c>
      <c r="AJ800" s="276" t="s">
        <v>61</v>
      </c>
    </row>
    <row r="801" spans="1:36" x14ac:dyDescent="0.25">
      <c r="A801" s="299" t="s">
        <v>1095</v>
      </c>
      <c r="B801" s="297" t="s">
        <v>4476</v>
      </c>
      <c r="C801" s="297" t="s">
        <v>4511</v>
      </c>
      <c r="D801" s="297" t="s">
        <v>4966</v>
      </c>
      <c r="E801" s="297" t="s">
        <v>4909</v>
      </c>
      <c r="F801" s="297" t="s">
        <v>4967</v>
      </c>
      <c r="G801" s="297">
        <v>8</v>
      </c>
      <c r="H801" s="297" t="s">
        <v>5511</v>
      </c>
      <c r="I801" s="297"/>
      <c r="J801" s="297"/>
      <c r="K801" s="297" t="s">
        <v>4710</v>
      </c>
      <c r="L801" s="297"/>
      <c r="M801" s="297"/>
      <c r="N801" s="297"/>
      <c r="O801" s="297"/>
      <c r="P801" s="297">
        <v>15.6</v>
      </c>
      <c r="Q801" s="297"/>
      <c r="R801" s="297" t="s">
        <v>1601</v>
      </c>
      <c r="S801" s="297" t="s">
        <v>4570</v>
      </c>
      <c r="T801" s="297" t="s">
        <v>4968</v>
      </c>
      <c r="U801" s="297" t="s">
        <v>4845</v>
      </c>
      <c r="V801" s="297">
        <v>43581</v>
      </c>
      <c r="W801" s="298" t="s">
        <v>6883</v>
      </c>
      <c r="X801" s="297" t="s">
        <v>4520</v>
      </c>
      <c r="Y801" s="299" t="s">
        <v>1095</v>
      </c>
      <c r="Z801" s="297" t="s">
        <v>1088</v>
      </c>
      <c r="AA801" s="300">
        <v>44022</v>
      </c>
      <c r="AB801" s="297" t="s">
        <v>6281</v>
      </c>
      <c r="AC801" s="297" t="s">
        <v>4510</v>
      </c>
      <c r="AD801" s="297" t="s">
        <v>61</v>
      </c>
      <c r="AE801" s="297"/>
      <c r="AF801" s="297"/>
      <c r="AG801" s="276" t="str">
        <f>VLOOKUP(A801,DataCv30!$Y$1:$BC$2027,24,FALSE)</f>
        <v>Cliente</v>
      </c>
      <c r="AH801" s="272" t="str">
        <f t="shared" si="12"/>
        <v>DDR4</v>
      </c>
      <c r="AI801" s="276">
        <v>4</v>
      </c>
      <c r="AJ801" s="276" t="s">
        <v>61</v>
      </c>
    </row>
    <row r="802" spans="1:36" x14ac:dyDescent="0.25">
      <c r="A802" s="299" t="s">
        <v>2818</v>
      </c>
      <c r="B802" s="297" t="s">
        <v>4476</v>
      </c>
      <c r="C802" s="297" t="s">
        <v>4511</v>
      </c>
      <c r="D802" s="297" t="s">
        <v>4966</v>
      </c>
      <c r="E802" s="297" t="s">
        <v>4909</v>
      </c>
      <c r="F802" s="297" t="s">
        <v>4967</v>
      </c>
      <c r="G802" s="297">
        <v>8</v>
      </c>
      <c r="H802" s="297" t="s">
        <v>5511</v>
      </c>
      <c r="I802" s="297"/>
      <c r="J802" s="297"/>
      <c r="K802" s="297" t="s">
        <v>4710</v>
      </c>
      <c r="L802" s="297"/>
      <c r="M802" s="297"/>
      <c r="N802" s="297"/>
      <c r="O802" s="297"/>
      <c r="P802" s="297">
        <v>15.6</v>
      </c>
      <c r="Q802" s="297"/>
      <c r="R802" s="297" t="s">
        <v>1601</v>
      </c>
      <c r="S802" s="297" t="s">
        <v>4570</v>
      </c>
      <c r="T802" s="297" t="s">
        <v>4968</v>
      </c>
      <c r="U802" s="297" t="s">
        <v>4845</v>
      </c>
      <c r="V802" s="297">
        <v>43581</v>
      </c>
      <c r="W802" s="298" t="s">
        <v>6886</v>
      </c>
      <c r="X802" s="297" t="s">
        <v>4520</v>
      </c>
      <c r="Y802" s="299" t="s">
        <v>2818</v>
      </c>
      <c r="Z802" s="297" t="s">
        <v>2759</v>
      </c>
      <c r="AA802" s="300">
        <v>43971</v>
      </c>
      <c r="AB802" s="297" t="s">
        <v>5345</v>
      </c>
      <c r="AC802" s="297" t="s">
        <v>4510</v>
      </c>
      <c r="AD802" s="297" t="s">
        <v>61</v>
      </c>
      <c r="AE802" s="297"/>
      <c r="AF802" s="297"/>
      <c r="AG802" s="276" t="str">
        <f>VLOOKUP(A802,DataCv30!$Y$1:$BC$2027,24,FALSE)</f>
        <v>Cliente</v>
      </c>
      <c r="AH802" s="272" t="str">
        <f t="shared" si="12"/>
        <v>DDR4</v>
      </c>
      <c r="AI802" s="276">
        <v>4</v>
      </c>
      <c r="AJ802" s="276" t="s">
        <v>61</v>
      </c>
    </row>
    <row r="803" spans="1:36" x14ac:dyDescent="0.25">
      <c r="A803" s="299" t="s">
        <v>729</v>
      </c>
      <c r="B803" s="297" t="s">
        <v>4476</v>
      </c>
      <c r="C803" s="297" t="s">
        <v>4511</v>
      </c>
      <c r="D803" s="297" t="s">
        <v>4966</v>
      </c>
      <c r="E803" s="297" t="s">
        <v>4909</v>
      </c>
      <c r="F803" s="297" t="s">
        <v>4967</v>
      </c>
      <c r="G803" s="297">
        <v>8</v>
      </c>
      <c r="H803" s="297" t="s">
        <v>5511</v>
      </c>
      <c r="I803" s="297"/>
      <c r="J803" s="297"/>
      <c r="K803" s="297" t="s">
        <v>4710</v>
      </c>
      <c r="L803" s="297"/>
      <c r="M803" s="297"/>
      <c r="N803" s="297"/>
      <c r="O803" s="297"/>
      <c r="P803" s="297">
        <v>15.6</v>
      </c>
      <c r="Q803" s="297"/>
      <c r="R803" s="297" t="s">
        <v>1601</v>
      </c>
      <c r="S803" s="297" t="s">
        <v>4570</v>
      </c>
      <c r="T803" s="297" t="s">
        <v>4968</v>
      </c>
      <c r="U803" s="297" t="s">
        <v>4845</v>
      </c>
      <c r="V803" s="297">
        <v>43581</v>
      </c>
      <c r="W803" s="298" t="s">
        <v>6887</v>
      </c>
      <c r="X803" s="297" t="s">
        <v>4520</v>
      </c>
      <c r="Y803" s="299" t="s">
        <v>729</v>
      </c>
      <c r="Z803" s="297" t="s">
        <v>713</v>
      </c>
      <c r="AA803" s="300">
        <v>43963</v>
      </c>
      <c r="AB803" s="297" t="s">
        <v>6888</v>
      </c>
      <c r="AC803" s="297" t="s">
        <v>4510</v>
      </c>
      <c r="AD803" s="297" t="s">
        <v>61</v>
      </c>
      <c r="AE803" s="297"/>
      <c r="AF803" s="297"/>
      <c r="AG803" s="276" t="str">
        <f>VLOOKUP(A803,DataCv30!$Y$1:$BC$2027,24,FALSE)</f>
        <v>Cliente</v>
      </c>
      <c r="AH803" s="272" t="str">
        <f t="shared" si="12"/>
        <v>DDR4</v>
      </c>
      <c r="AI803" s="276">
        <v>4</v>
      </c>
      <c r="AJ803" s="276" t="s">
        <v>61</v>
      </c>
    </row>
    <row r="804" spans="1:36" x14ac:dyDescent="0.25">
      <c r="A804" s="299" t="s">
        <v>4389</v>
      </c>
      <c r="B804" s="297" t="s">
        <v>4476</v>
      </c>
      <c r="C804" s="297" t="s">
        <v>4511</v>
      </c>
      <c r="D804" s="297" t="s">
        <v>4966</v>
      </c>
      <c r="E804" s="297" t="s">
        <v>4909</v>
      </c>
      <c r="F804" s="297" t="s">
        <v>4967</v>
      </c>
      <c r="G804" s="297">
        <v>8</v>
      </c>
      <c r="H804" s="297" t="s">
        <v>5511</v>
      </c>
      <c r="I804" s="297"/>
      <c r="J804" s="297"/>
      <c r="K804" s="297" t="s">
        <v>4710</v>
      </c>
      <c r="L804" s="297"/>
      <c r="M804" s="297"/>
      <c r="N804" s="297"/>
      <c r="O804" s="297"/>
      <c r="P804" s="297">
        <v>15.6</v>
      </c>
      <c r="Q804" s="297"/>
      <c r="R804" s="297" t="s">
        <v>1601</v>
      </c>
      <c r="S804" s="297" t="s">
        <v>4570</v>
      </c>
      <c r="T804" s="297" t="s">
        <v>4968</v>
      </c>
      <c r="U804" s="297" t="s">
        <v>4845</v>
      </c>
      <c r="V804" s="297">
        <v>43581</v>
      </c>
      <c r="W804" s="298" t="s">
        <v>6892</v>
      </c>
      <c r="X804" s="297" t="s">
        <v>4520</v>
      </c>
      <c r="Y804" s="299" t="s">
        <v>4389</v>
      </c>
      <c r="Z804" s="297" t="s">
        <v>4355</v>
      </c>
      <c r="AA804" s="300">
        <v>43853</v>
      </c>
      <c r="AB804" s="297" t="s">
        <v>6893</v>
      </c>
      <c r="AC804" s="297" t="s">
        <v>4510</v>
      </c>
      <c r="AD804" s="297" t="s">
        <v>61</v>
      </c>
      <c r="AE804" s="297"/>
      <c r="AF804" s="297"/>
      <c r="AG804" s="276" t="str">
        <f>VLOOKUP(A804,DataCv30!$Y$1:$BC$2027,24,FALSE)</f>
        <v>Cliente</v>
      </c>
      <c r="AH804" s="272" t="str">
        <f t="shared" si="12"/>
        <v>DDR4</v>
      </c>
      <c r="AI804" s="276">
        <v>4</v>
      </c>
      <c r="AJ804" s="276" t="s">
        <v>61</v>
      </c>
    </row>
    <row r="805" spans="1:36" x14ac:dyDescent="0.25">
      <c r="A805" s="299" t="s">
        <v>4223</v>
      </c>
      <c r="B805" s="297" t="s">
        <v>4476</v>
      </c>
      <c r="C805" s="297" t="s">
        <v>4511</v>
      </c>
      <c r="D805" s="297" t="s">
        <v>4966</v>
      </c>
      <c r="E805" s="297" t="s">
        <v>4909</v>
      </c>
      <c r="F805" s="297" t="s">
        <v>4967</v>
      </c>
      <c r="G805" s="297">
        <v>8</v>
      </c>
      <c r="H805" s="297" t="s">
        <v>5511</v>
      </c>
      <c r="I805" s="297"/>
      <c r="J805" s="297"/>
      <c r="K805" s="297" t="s">
        <v>4710</v>
      </c>
      <c r="L805" s="297"/>
      <c r="M805" s="297"/>
      <c r="N805" s="297"/>
      <c r="O805" s="297"/>
      <c r="P805" s="297">
        <v>15.6</v>
      </c>
      <c r="Q805" s="297"/>
      <c r="R805" s="297" t="s">
        <v>1601</v>
      </c>
      <c r="S805" s="297" t="s">
        <v>4570</v>
      </c>
      <c r="T805" s="297" t="s">
        <v>4968</v>
      </c>
      <c r="U805" s="297" t="s">
        <v>4845</v>
      </c>
      <c r="V805" s="297">
        <v>43581</v>
      </c>
      <c r="W805" s="298" t="s">
        <v>6894</v>
      </c>
      <c r="X805" s="297" t="s">
        <v>4520</v>
      </c>
      <c r="Y805" s="299" t="s">
        <v>4223</v>
      </c>
      <c r="Z805" s="297" t="s">
        <v>4189</v>
      </c>
      <c r="AA805" s="300">
        <v>43603</v>
      </c>
      <c r="AB805" s="297" t="s">
        <v>6858</v>
      </c>
      <c r="AC805" s="297" t="s">
        <v>4510</v>
      </c>
      <c r="AD805" s="297" t="s">
        <v>61</v>
      </c>
      <c r="AE805" s="297"/>
      <c r="AF805" s="297"/>
      <c r="AG805" s="276" t="str">
        <f>VLOOKUP(A805,DataCv30!$Y$1:$BC$2027,24,FALSE)</f>
        <v>Cliente</v>
      </c>
      <c r="AH805" s="272" t="str">
        <f t="shared" si="12"/>
        <v>DDR4</v>
      </c>
      <c r="AI805" s="276">
        <v>4</v>
      </c>
      <c r="AJ805" s="276" t="s">
        <v>61</v>
      </c>
    </row>
    <row r="806" spans="1:36" x14ac:dyDescent="0.25">
      <c r="A806" s="299" t="s">
        <v>2873</v>
      </c>
      <c r="B806" s="297" t="s">
        <v>4476</v>
      </c>
      <c r="C806" s="297" t="s">
        <v>4511</v>
      </c>
      <c r="D806" s="297" t="s">
        <v>4966</v>
      </c>
      <c r="E806" s="297" t="s">
        <v>4909</v>
      </c>
      <c r="F806" s="297" t="s">
        <v>4967</v>
      </c>
      <c r="G806" s="297">
        <v>8</v>
      </c>
      <c r="H806" s="297" t="s">
        <v>5511</v>
      </c>
      <c r="I806" s="297"/>
      <c r="J806" s="297"/>
      <c r="K806" s="297" t="s">
        <v>4710</v>
      </c>
      <c r="L806" s="297"/>
      <c r="M806" s="297"/>
      <c r="N806" s="297"/>
      <c r="O806" s="297"/>
      <c r="P806" s="297">
        <v>15.6</v>
      </c>
      <c r="Q806" s="297"/>
      <c r="R806" s="297" t="s">
        <v>1361</v>
      </c>
      <c r="S806" s="297" t="s">
        <v>4570</v>
      </c>
      <c r="T806" s="297" t="s">
        <v>4968</v>
      </c>
      <c r="U806" s="297" t="s">
        <v>4845</v>
      </c>
      <c r="V806" s="297">
        <v>43581</v>
      </c>
      <c r="W806" s="298" t="s">
        <v>6895</v>
      </c>
      <c r="X806" s="297" t="s">
        <v>4520</v>
      </c>
      <c r="Y806" s="299" t="s">
        <v>2873</v>
      </c>
      <c r="Z806" s="297" t="s">
        <v>2839</v>
      </c>
      <c r="AA806" s="300">
        <v>44014</v>
      </c>
      <c r="AB806" s="297" t="s">
        <v>6875</v>
      </c>
      <c r="AC806" s="297" t="s">
        <v>4510</v>
      </c>
      <c r="AD806" s="297" t="s">
        <v>61</v>
      </c>
      <c r="AE806" s="297"/>
      <c r="AF806" s="297"/>
      <c r="AG806" s="276" t="str">
        <f>VLOOKUP(A806,DataCv30!$Y$1:$BC$2027,24,FALSE)</f>
        <v>Cliente</v>
      </c>
      <c r="AH806" s="272" t="str">
        <f t="shared" si="12"/>
        <v>DDR4</v>
      </c>
      <c r="AI806" s="276">
        <v>4</v>
      </c>
      <c r="AJ806" s="276" t="s">
        <v>61</v>
      </c>
    </row>
    <row r="807" spans="1:36" x14ac:dyDescent="0.25">
      <c r="A807" s="299" t="s">
        <v>4390</v>
      </c>
      <c r="B807" s="297" t="s">
        <v>4476</v>
      </c>
      <c r="C807" s="297" t="s">
        <v>4511</v>
      </c>
      <c r="D807" s="297" t="s">
        <v>4966</v>
      </c>
      <c r="E807" s="297" t="s">
        <v>4909</v>
      </c>
      <c r="F807" s="297" t="s">
        <v>4967</v>
      </c>
      <c r="G807" s="297">
        <v>8</v>
      </c>
      <c r="H807" s="297" t="s">
        <v>5511</v>
      </c>
      <c r="I807" s="297"/>
      <c r="J807" s="297"/>
      <c r="K807" s="297" t="s">
        <v>4710</v>
      </c>
      <c r="L807" s="297"/>
      <c r="M807" s="297"/>
      <c r="N807" s="297"/>
      <c r="O807" s="297"/>
      <c r="P807" s="297">
        <v>15.6</v>
      </c>
      <c r="Q807" s="297"/>
      <c r="R807" s="297" t="s">
        <v>1601</v>
      </c>
      <c r="S807" s="297" t="s">
        <v>4570</v>
      </c>
      <c r="T807" s="297" t="s">
        <v>4968</v>
      </c>
      <c r="U807" s="297" t="s">
        <v>4845</v>
      </c>
      <c r="V807" s="297">
        <v>43581</v>
      </c>
      <c r="W807" s="298" t="s">
        <v>6899</v>
      </c>
      <c r="X807" s="297" t="s">
        <v>4520</v>
      </c>
      <c r="Y807" s="299" t="s">
        <v>4390</v>
      </c>
      <c r="Z807" s="297" t="s">
        <v>4355</v>
      </c>
      <c r="AA807" s="300">
        <v>43851</v>
      </c>
      <c r="AB807" s="297" t="s">
        <v>6900</v>
      </c>
      <c r="AC807" s="297" t="s">
        <v>4510</v>
      </c>
      <c r="AD807" s="297" t="s">
        <v>61</v>
      </c>
      <c r="AE807" s="297"/>
      <c r="AF807" s="297"/>
      <c r="AG807" s="276" t="str">
        <f>VLOOKUP(A807,DataCv30!$Y$1:$BC$2027,24,FALSE)</f>
        <v>Cliente</v>
      </c>
      <c r="AH807" s="272" t="str">
        <f t="shared" si="12"/>
        <v>DDR4</v>
      </c>
      <c r="AI807" s="276">
        <v>4</v>
      </c>
      <c r="AJ807" s="276" t="s">
        <v>61</v>
      </c>
    </row>
    <row r="808" spans="1:36" x14ac:dyDescent="0.25">
      <c r="A808" s="299" t="s">
        <v>1486</v>
      </c>
      <c r="B808" s="297" t="s">
        <v>4476</v>
      </c>
      <c r="C808" s="297" t="s">
        <v>4511</v>
      </c>
      <c r="D808" s="297" t="s">
        <v>4966</v>
      </c>
      <c r="E808" s="297" t="s">
        <v>4909</v>
      </c>
      <c r="F808" s="297" t="s">
        <v>4967</v>
      </c>
      <c r="G808" s="297">
        <v>8</v>
      </c>
      <c r="H808" s="297" t="s">
        <v>5511</v>
      </c>
      <c r="I808" s="297"/>
      <c r="J808" s="297"/>
      <c r="K808" s="297" t="s">
        <v>4710</v>
      </c>
      <c r="L808" s="297"/>
      <c r="M808" s="297"/>
      <c r="N808" s="297"/>
      <c r="O808" s="297"/>
      <c r="P808" s="297">
        <v>15.6</v>
      </c>
      <c r="Q808" s="297"/>
      <c r="R808" s="297" t="s">
        <v>1601</v>
      </c>
      <c r="S808" s="297" t="s">
        <v>4570</v>
      </c>
      <c r="T808" s="297" t="s">
        <v>4968</v>
      </c>
      <c r="U808" s="297" t="s">
        <v>4845</v>
      </c>
      <c r="V808" s="297">
        <v>43581</v>
      </c>
      <c r="W808" s="298" t="s">
        <v>6901</v>
      </c>
      <c r="X808" s="297" t="s">
        <v>4520</v>
      </c>
      <c r="Y808" s="299" t="s">
        <v>1486</v>
      </c>
      <c r="Z808" s="297" t="s">
        <v>1478</v>
      </c>
      <c r="AA808" s="300">
        <v>43970</v>
      </c>
      <c r="AB808" s="297" t="s">
        <v>6902</v>
      </c>
      <c r="AC808" s="297" t="s">
        <v>4510</v>
      </c>
      <c r="AD808" s="297" t="s">
        <v>61</v>
      </c>
      <c r="AE808" s="297"/>
      <c r="AF808" s="297"/>
      <c r="AG808" s="276" t="str">
        <f>VLOOKUP(A808,DataCv30!$Y$1:$BC$2027,24,FALSE)</f>
        <v>Cliente</v>
      </c>
      <c r="AH808" s="272" t="str">
        <f t="shared" si="12"/>
        <v>DDR4</v>
      </c>
      <c r="AI808" s="276">
        <v>4</v>
      </c>
      <c r="AJ808" s="276" t="s">
        <v>61</v>
      </c>
    </row>
    <row r="809" spans="1:36" x14ac:dyDescent="0.25">
      <c r="A809" s="299" t="s">
        <v>4173</v>
      </c>
      <c r="B809" s="297" t="s">
        <v>4476</v>
      </c>
      <c r="C809" s="297" t="s">
        <v>4511</v>
      </c>
      <c r="D809" s="297" t="s">
        <v>4966</v>
      </c>
      <c r="E809" s="297" t="s">
        <v>4909</v>
      </c>
      <c r="F809" s="297" t="s">
        <v>4967</v>
      </c>
      <c r="G809" s="297">
        <v>8</v>
      </c>
      <c r="H809" s="297" t="s">
        <v>5511</v>
      </c>
      <c r="I809" s="297"/>
      <c r="J809" s="297"/>
      <c r="K809" s="297" t="s">
        <v>4710</v>
      </c>
      <c r="L809" s="297"/>
      <c r="M809" s="297"/>
      <c r="N809" s="297"/>
      <c r="O809" s="297"/>
      <c r="P809" s="297">
        <v>15.6</v>
      </c>
      <c r="Q809" s="297"/>
      <c r="R809" s="297" t="s">
        <v>1601</v>
      </c>
      <c r="S809" s="297" t="s">
        <v>4570</v>
      </c>
      <c r="T809" s="297" t="s">
        <v>4968</v>
      </c>
      <c r="U809" s="297" t="s">
        <v>4845</v>
      </c>
      <c r="V809" s="297">
        <v>43581</v>
      </c>
      <c r="W809" s="298" t="s">
        <v>6903</v>
      </c>
      <c r="X809" s="297" t="s">
        <v>4520</v>
      </c>
      <c r="Y809" s="299" t="s">
        <v>4173</v>
      </c>
      <c r="Z809" s="297" t="s">
        <v>4162</v>
      </c>
      <c r="AA809" s="300">
        <v>44063</v>
      </c>
      <c r="AB809" s="297" t="s">
        <v>6904</v>
      </c>
      <c r="AC809" s="297" t="s">
        <v>4510</v>
      </c>
      <c r="AD809" s="297" t="s">
        <v>61</v>
      </c>
      <c r="AE809" s="297"/>
      <c r="AF809" s="297"/>
      <c r="AG809" s="276" t="str">
        <f>VLOOKUP(A809,DataCv30!$Y$1:$BC$2027,24,FALSE)</f>
        <v>Cliente</v>
      </c>
      <c r="AH809" s="272" t="str">
        <f t="shared" si="12"/>
        <v>DDR4</v>
      </c>
      <c r="AI809" s="276">
        <v>4</v>
      </c>
      <c r="AJ809" s="276" t="s">
        <v>61</v>
      </c>
    </row>
    <row r="810" spans="1:36" x14ac:dyDescent="0.25">
      <c r="A810" s="299" t="s">
        <v>1725</v>
      </c>
      <c r="B810" s="297" t="s">
        <v>4476</v>
      </c>
      <c r="C810" s="297" t="s">
        <v>4511</v>
      </c>
      <c r="D810" s="297" t="s">
        <v>4966</v>
      </c>
      <c r="E810" s="297" t="s">
        <v>4909</v>
      </c>
      <c r="F810" s="297" t="s">
        <v>4967</v>
      </c>
      <c r="G810" s="297">
        <v>8</v>
      </c>
      <c r="H810" s="297" t="s">
        <v>5511</v>
      </c>
      <c r="I810" s="297"/>
      <c r="J810" s="297"/>
      <c r="K810" s="297" t="s">
        <v>4710</v>
      </c>
      <c r="L810" s="297"/>
      <c r="M810" s="297"/>
      <c r="N810" s="297"/>
      <c r="O810" s="297"/>
      <c r="P810" s="297">
        <v>15.6</v>
      </c>
      <c r="Q810" s="297"/>
      <c r="R810" s="297" t="s">
        <v>1601</v>
      </c>
      <c r="S810" s="297" t="s">
        <v>4570</v>
      </c>
      <c r="T810" s="297" t="s">
        <v>4968</v>
      </c>
      <c r="U810" s="297" t="s">
        <v>4845</v>
      </c>
      <c r="V810" s="297">
        <v>43581</v>
      </c>
      <c r="W810" s="298" t="s">
        <v>6905</v>
      </c>
      <c r="X810" s="297" t="s">
        <v>4520</v>
      </c>
      <c r="Y810" s="299" t="s">
        <v>1725</v>
      </c>
      <c r="Z810" s="297" t="s">
        <v>1700</v>
      </c>
      <c r="AA810" s="300">
        <v>43710</v>
      </c>
      <c r="AB810" s="297" t="s">
        <v>6906</v>
      </c>
      <c r="AC810" s="297" t="s">
        <v>4510</v>
      </c>
      <c r="AD810" s="297" t="s">
        <v>61</v>
      </c>
      <c r="AE810" s="297"/>
      <c r="AF810" s="297"/>
      <c r="AG810" s="276" t="str">
        <f>VLOOKUP(A810,DataCv30!$Y$1:$BC$2027,24,FALSE)</f>
        <v>Cliente</v>
      </c>
      <c r="AH810" s="272" t="str">
        <f t="shared" si="12"/>
        <v>DDR4</v>
      </c>
      <c r="AI810" s="276">
        <v>4</v>
      </c>
      <c r="AJ810" s="276" t="s">
        <v>61</v>
      </c>
    </row>
    <row r="811" spans="1:36" x14ac:dyDescent="0.25">
      <c r="A811" s="299" t="s">
        <v>2188</v>
      </c>
      <c r="B811" s="297" t="s">
        <v>4476</v>
      </c>
      <c r="C811" s="297" t="s">
        <v>4511</v>
      </c>
      <c r="D811" s="297" t="s">
        <v>4966</v>
      </c>
      <c r="E811" s="297" t="s">
        <v>4909</v>
      </c>
      <c r="F811" s="297" t="s">
        <v>4967</v>
      </c>
      <c r="G811" s="297">
        <v>8</v>
      </c>
      <c r="H811" s="297" t="s">
        <v>5511</v>
      </c>
      <c r="I811" s="297"/>
      <c r="J811" s="297"/>
      <c r="K811" s="297" t="s">
        <v>4710</v>
      </c>
      <c r="L811" s="297"/>
      <c r="M811" s="297"/>
      <c r="N811" s="297"/>
      <c r="O811" s="297"/>
      <c r="P811" s="297">
        <v>15.6</v>
      </c>
      <c r="Q811" s="297"/>
      <c r="R811" s="297" t="s">
        <v>1601</v>
      </c>
      <c r="S811" s="297" t="s">
        <v>4570</v>
      </c>
      <c r="T811" s="297" t="s">
        <v>4968</v>
      </c>
      <c r="U811" s="297" t="s">
        <v>4845</v>
      </c>
      <c r="V811" s="297">
        <v>43581</v>
      </c>
      <c r="W811" s="298" t="s">
        <v>6907</v>
      </c>
      <c r="X811" s="297" t="s">
        <v>4520</v>
      </c>
      <c r="Y811" s="299" t="s">
        <v>2188</v>
      </c>
      <c r="Z811" s="297" t="s">
        <v>2061</v>
      </c>
      <c r="AA811" s="300">
        <v>43647</v>
      </c>
      <c r="AB811" s="297" t="s">
        <v>6908</v>
      </c>
      <c r="AC811" s="297" t="s">
        <v>4510</v>
      </c>
      <c r="AD811" s="297" t="s">
        <v>61</v>
      </c>
      <c r="AE811" s="297"/>
      <c r="AF811" s="297"/>
      <c r="AG811" s="276" t="str">
        <f>VLOOKUP(A811,DataCv30!$Y$1:$BC$2027,24,FALSE)</f>
        <v>Cliente</v>
      </c>
      <c r="AH811" s="272" t="str">
        <f t="shared" si="12"/>
        <v>DDR4</v>
      </c>
      <c r="AI811" s="276">
        <v>4</v>
      </c>
      <c r="AJ811" s="276" t="s">
        <v>61</v>
      </c>
    </row>
    <row r="812" spans="1:36" x14ac:dyDescent="0.25">
      <c r="A812" s="299" t="s">
        <v>665</v>
      </c>
      <c r="B812" s="297" t="s">
        <v>4476</v>
      </c>
      <c r="C812" s="297" t="s">
        <v>4511</v>
      </c>
      <c r="D812" s="297" t="s">
        <v>4966</v>
      </c>
      <c r="E812" s="297" t="s">
        <v>4909</v>
      </c>
      <c r="F812" s="297" t="s">
        <v>4967</v>
      </c>
      <c r="G812" s="297">
        <v>8</v>
      </c>
      <c r="H812" s="297" t="s">
        <v>5511</v>
      </c>
      <c r="I812" s="297"/>
      <c r="J812" s="297"/>
      <c r="K812" s="297" t="s">
        <v>4710</v>
      </c>
      <c r="L812" s="297"/>
      <c r="M812" s="297"/>
      <c r="N812" s="297"/>
      <c r="O812" s="297"/>
      <c r="P812" s="297">
        <v>15.6</v>
      </c>
      <c r="Q812" s="297"/>
      <c r="R812" s="297" t="s">
        <v>1601</v>
      </c>
      <c r="S812" s="297" t="s">
        <v>4570</v>
      </c>
      <c r="T812" s="297" t="s">
        <v>4968</v>
      </c>
      <c r="U812" s="297" t="s">
        <v>4845</v>
      </c>
      <c r="V812" s="297">
        <v>43581</v>
      </c>
      <c r="W812" s="298" t="s">
        <v>6909</v>
      </c>
      <c r="X812" s="297" t="s">
        <v>4520</v>
      </c>
      <c r="Y812" s="299" t="s">
        <v>665</v>
      </c>
      <c r="Z812" s="297" t="s">
        <v>634</v>
      </c>
      <c r="AA812" s="300">
        <v>43724</v>
      </c>
      <c r="AB812" s="297" t="s">
        <v>6910</v>
      </c>
      <c r="AC812" s="297" t="s">
        <v>4510</v>
      </c>
      <c r="AD812" s="297" t="s">
        <v>61</v>
      </c>
      <c r="AE812" s="297"/>
      <c r="AF812" s="297"/>
      <c r="AG812" s="276" t="str">
        <f>VLOOKUP(A812,DataCv30!$Y$1:$BC$2027,24,FALSE)</f>
        <v>Cliente</v>
      </c>
      <c r="AH812" s="272" t="str">
        <f t="shared" si="12"/>
        <v>DDR4</v>
      </c>
      <c r="AI812" s="276">
        <v>4</v>
      </c>
      <c r="AJ812" s="276" t="s">
        <v>61</v>
      </c>
    </row>
    <row r="813" spans="1:36" x14ac:dyDescent="0.25">
      <c r="A813" s="299" t="s">
        <v>4393</v>
      </c>
      <c r="B813" s="297" t="s">
        <v>4476</v>
      </c>
      <c r="C813" s="297" t="s">
        <v>4511</v>
      </c>
      <c r="D813" s="297" t="s">
        <v>4966</v>
      </c>
      <c r="E813" s="297" t="s">
        <v>4909</v>
      </c>
      <c r="F813" s="297" t="s">
        <v>4967</v>
      </c>
      <c r="G813" s="297">
        <v>8</v>
      </c>
      <c r="H813" s="297" t="s">
        <v>5511</v>
      </c>
      <c r="I813" s="297"/>
      <c r="J813" s="297"/>
      <c r="K813" s="297" t="s">
        <v>4710</v>
      </c>
      <c r="L813" s="297"/>
      <c r="M813" s="297"/>
      <c r="N813" s="297"/>
      <c r="O813" s="297"/>
      <c r="P813" s="297">
        <v>15.6</v>
      </c>
      <c r="Q813" s="297"/>
      <c r="R813" s="297" t="s">
        <v>1601</v>
      </c>
      <c r="S813" s="297" t="s">
        <v>4570</v>
      </c>
      <c r="T813" s="297" t="s">
        <v>4968</v>
      </c>
      <c r="U813" s="297" t="s">
        <v>4845</v>
      </c>
      <c r="V813" s="297">
        <v>43581</v>
      </c>
      <c r="W813" s="298" t="s">
        <v>6911</v>
      </c>
      <c r="X813" s="297" t="s">
        <v>4520</v>
      </c>
      <c r="Y813" s="299" t="s">
        <v>4393</v>
      </c>
      <c r="Z813" s="297" t="s">
        <v>4355</v>
      </c>
      <c r="AA813" s="300">
        <v>43871</v>
      </c>
      <c r="AB813" s="297" t="s">
        <v>6912</v>
      </c>
      <c r="AC813" s="297" t="s">
        <v>4510</v>
      </c>
      <c r="AD813" s="297" t="s">
        <v>61</v>
      </c>
      <c r="AE813" s="297"/>
      <c r="AF813" s="297"/>
      <c r="AG813" s="276" t="str">
        <f>VLOOKUP(A813,DataCv30!$Y$1:$BC$2027,24,FALSE)</f>
        <v>Cliente</v>
      </c>
      <c r="AH813" s="272" t="str">
        <f t="shared" si="12"/>
        <v>DDR4</v>
      </c>
      <c r="AI813" s="276">
        <v>4</v>
      </c>
      <c r="AJ813" s="276" t="s">
        <v>61</v>
      </c>
    </row>
    <row r="814" spans="1:36" x14ac:dyDescent="0.25">
      <c r="A814" s="299" t="s">
        <v>4396</v>
      </c>
      <c r="B814" s="297" t="s">
        <v>4476</v>
      </c>
      <c r="C814" s="297" t="s">
        <v>4511</v>
      </c>
      <c r="D814" s="297" t="s">
        <v>4966</v>
      </c>
      <c r="E814" s="297" t="s">
        <v>4909</v>
      </c>
      <c r="F814" s="297" t="s">
        <v>4967</v>
      </c>
      <c r="G814" s="297">
        <v>8</v>
      </c>
      <c r="H814" s="297" t="s">
        <v>5511</v>
      </c>
      <c r="I814" s="297"/>
      <c r="J814" s="297"/>
      <c r="K814" s="297" t="s">
        <v>4710</v>
      </c>
      <c r="L814" s="297"/>
      <c r="M814" s="297"/>
      <c r="N814" s="297"/>
      <c r="O814" s="297"/>
      <c r="P814" s="297">
        <v>15.6</v>
      </c>
      <c r="Q814" s="297"/>
      <c r="R814" s="297" t="s">
        <v>1601</v>
      </c>
      <c r="S814" s="297" t="s">
        <v>4570</v>
      </c>
      <c r="T814" s="297" t="s">
        <v>4968</v>
      </c>
      <c r="U814" s="297" t="s">
        <v>4845</v>
      </c>
      <c r="V814" s="297">
        <v>43581</v>
      </c>
      <c r="W814" s="298" t="s">
        <v>6913</v>
      </c>
      <c r="X814" s="297" t="s">
        <v>4520</v>
      </c>
      <c r="Y814" s="299" t="s">
        <v>4396</v>
      </c>
      <c r="Z814" s="297" t="s">
        <v>4355</v>
      </c>
      <c r="AA814" s="300">
        <v>43854</v>
      </c>
      <c r="AB814" s="297" t="s">
        <v>6914</v>
      </c>
      <c r="AC814" s="297" t="s">
        <v>4510</v>
      </c>
      <c r="AD814" s="297" t="s">
        <v>61</v>
      </c>
      <c r="AE814" s="297"/>
      <c r="AF814" s="297"/>
      <c r="AG814" s="276" t="str">
        <f>VLOOKUP(A814,DataCv30!$Y$1:$BC$2027,24,FALSE)</f>
        <v>Cliente</v>
      </c>
      <c r="AH814" s="272" t="str">
        <f t="shared" si="12"/>
        <v>DDR4</v>
      </c>
      <c r="AI814" s="276">
        <v>4</v>
      </c>
      <c r="AJ814" s="276" t="s">
        <v>61</v>
      </c>
    </row>
    <row r="815" spans="1:36" x14ac:dyDescent="0.25">
      <c r="A815" s="299" t="s">
        <v>4224</v>
      </c>
      <c r="B815" s="297" t="s">
        <v>4476</v>
      </c>
      <c r="C815" s="297" t="s">
        <v>4511</v>
      </c>
      <c r="D815" s="297" t="s">
        <v>4966</v>
      </c>
      <c r="E815" s="297" t="s">
        <v>4909</v>
      </c>
      <c r="F815" s="297" t="s">
        <v>4967</v>
      </c>
      <c r="G815" s="297">
        <v>8</v>
      </c>
      <c r="H815" s="297" t="s">
        <v>5511</v>
      </c>
      <c r="I815" s="297"/>
      <c r="J815" s="297"/>
      <c r="K815" s="297" t="s">
        <v>4710</v>
      </c>
      <c r="L815" s="297"/>
      <c r="M815" s="297"/>
      <c r="N815" s="297"/>
      <c r="O815" s="297"/>
      <c r="P815" s="297">
        <v>15.6</v>
      </c>
      <c r="Q815" s="297"/>
      <c r="R815" s="297" t="s">
        <v>1601</v>
      </c>
      <c r="S815" s="297" t="s">
        <v>4570</v>
      </c>
      <c r="T815" s="297" t="s">
        <v>4968</v>
      </c>
      <c r="U815" s="297" t="s">
        <v>4845</v>
      </c>
      <c r="V815" s="297">
        <v>43581</v>
      </c>
      <c r="W815" s="298" t="s">
        <v>6915</v>
      </c>
      <c r="X815" s="297" t="s">
        <v>4520</v>
      </c>
      <c r="Y815" s="299" t="s">
        <v>4224</v>
      </c>
      <c r="Z815" s="297" t="s">
        <v>4189</v>
      </c>
      <c r="AA815" s="300">
        <v>43603</v>
      </c>
      <c r="AB815" s="297" t="s">
        <v>6858</v>
      </c>
      <c r="AC815" s="297" t="s">
        <v>4510</v>
      </c>
      <c r="AD815" s="297" t="s">
        <v>61</v>
      </c>
      <c r="AE815" s="297"/>
      <c r="AF815" s="297"/>
      <c r="AG815" s="276" t="str">
        <f>VLOOKUP(A815,DataCv30!$Y$1:$BC$2027,24,FALSE)</f>
        <v>Cliente</v>
      </c>
      <c r="AH815" s="272" t="str">
        <f t="shared" si="12"/>
        <v>DDR4</v>
      </c>
      <c r="AI815" s="276">
        <v>4</v>
      </c>
      <c r="AJ815" s="276" t="s">
        <v>61</v>
      </c>
    </row>
    <row r="816" spans="1:36" x14ac:dyDescent="0.25">
      <c r="A816" s="299" t="s">
        <v>1593</v>
      </c>
      <c r="B816" s="297" t="s">
        <v>4476</v>
      </c>
      <c r="C816" s="297" t="s">
        <v>4511</v>
      </c>
      <c r="D816" s="297" t="s">
        <v>4966</v>
      </c>
      <c r="E816" s="297" t="s">
        <v>4909</v>
      </c>
      <c r="F816" s="297" t="s">
        <v>4967</v>
      </c>
      <c r="G816" s="297">
        <v>8</v>
      </c>
      <c r="H816" s="297" t="s">
        <v>5511</v>
      </c>
      <c r="I816" s="297"/>
      <c r="J816" s="297"/>
      <c r="K816" s="297" t="s">
        <v>4710</v>
      </c>
      <c r="L816" s="297"/>
      <c r="M816" s="297"/>
      <c r="N816" s="297"/>
      <c r="O816" s="297"/>
      <c r="P816" s="297">
        <v>15.6</v>
      </c>
      <c r="Q816" s="297"/>
      <c r="R816" s="297" t="s">
        <v>1601</v>
      </c>
      <c r="S816" s="297" t="s">
        <v>4570</v>
      </c>
      <c r="T816" s="297" t="s">
        <v>4968</v>
      </c>
      <c r="U816" s="297" t="s">
        <v>4845</v>
      </c>
      <c r="V816" s="297">
        <v>43581</v>
      </c>
      <c r="W816" s="298" t="s">
        <v>6916</v>
      </c>
      <c r="X816" s="297" t="s">
        <v>4520</v>
      </c>
      <c r="Y816" s="299" t="s">
        <v>1593</v>
      </c>
      <c r="Z816" s="297" t="s">
        <v>1545</v>
      </c>
      <c r="AA816" s="300">
        <v>44091</v>
      </c>
      <c r="AB816" s="297" t="s">
        <v>6917</v>
      </c>
      <c r="AC816" s="297" t="s">
        <v>4510</v>
      </c>
      <c r="AD816" s="297" t="s">
        <v>61</v>
      </c>
      <c r="AE816" s="297"/>
      <c r="AF816" s="297"/>
      <c r="AG816" s="276" t="str">
        <f>VLOOKUP(A816,DataCv30!$Y$1:$BC$2027,24,FALSE)</f>
        <v>Cliente</v>
      </c>
      <c r="AH816" s="272" t="str">
        <f t="shared" si="12"/>
        <v>DDR4</v>
      </c>
      <c r="AI816" s="276">
        <v>4</v>
      </c>
      <c r="AJ816" s="276" t="s">
        <v>61</v>
      </c>
    </row>
    <row r="817" spans="1:36" x14ac:dyDescent="0.25">
      <c r="A817" s="299" t="s">
        <v>3955</v>
      </c>
      <c r="B817" s="297" t="s">
        <v>4476</v>
      </c>
      <c r="C817" s="297" t="s">
        <v>4511</v>
      </c>
      <c r="D817" s="297" t="s">
        <v>4966</v>
      </c>
      <c r="E817" s="297" t="s">
        <v>4909</v>
      </c>
      <c r="F817" s="297" t="s">
        <v>4967</v>
      </c>
      <c r="G817" s="297">
        <v>8</v>
      </c>
      <c r="H817" s="297" t="s">
        <v>5511</v>
      </c>
      <c r="I817" s="297"/>
      <c r="J817" s="297"/>
      <c r="K817" s="297" t="s">
        <v>4710</v>
      </c>
      <c r="L817" s="297"/>
      <c r="M817" s="297"/>
      <c r="N817" s="297"/>
      <c r="O817" s="297"/>
      <c r="P817" s="297">
        <v>15.6</v>
      </c>
      <c r="Q817" s="297"/>
      <c r="R817" s="297" t="s">
        <v>1601</v>
      </c>
      <c r="S817" s="297" t="s">
        <v>4570</v>
      </c>
      <c r="T817" s="297" t="s">
        <v>4968</v>
      </c>
      <c r="U817" s="297" t="s">
        <v>4845</v>
      </c>
      <c r="V817" s="297">
        <v>43581</v>
      </c>
      <c r="W817" s="298" t="s">
        <v>6918</v>
      </c>
      <c r="X817" s="297" t="s">
        <v>4520</v>
      </c>
      <c r="Y817" s="299" t="s">
        <v>3955</v>
      </c>
      <c r="Z817" s="297" t="s">
        <v>3937</v>
      </c>
      <c r="AA817" s="300">
        <v>43629</v>
      </c>
      <c r="AB817" s="297" t="s">
        <v>6919</v>
      </c>
      <c r="AC817" s="297" t="s">
        <v>4510</v>
      </c>
      <c r="AD817" s="297" t="s">
        <v>61</v>
      </c>
      <c r="AE817" s="297"/>
      <c r="AF817" s="297"/>
      <c r="AG817" s="276" t="str">
        <f>VLOOKUP(A817,DataCv30!$Y$1:$BC$2027,24,FALSE)</f>
        <v>Cliente</v>
      </c>
      <c r="AH817" s="272" t="str">
        <f t="shared" si="12"/>
        <v>DDR4</v>
      </c>
      <c r="AI817" s="276">
        <v>4</v>
      </c>
      <c r="AJ817" s="276" t="s">
        <v>61</v>
      </c>
    </row>
    <row r="818" spans="1:36" x14ac:dyDescent="0.25">
      <c r="A818" s="299" t="s">
        <v>2369</v>
      </c>
      <c r="B818" s="297" t="s">
        <v>4476</v>
      </c>
      <c r="C818" s="297" t="s">
        <v>4511</v>
      </c>
      <c r="D818" s="297" t="s">
        <v>4966</v>
      </c>
      <c r="E818" s="297" t="s">
        <v>4909</v>
      </c>
      <c r="F818" s="297" t="s">
        <v>4967</v>
      </c>
      <c r="G818" s="297">
        <v>8</v>
      </c>
      <c r="H818" s="297" t="s">
        <v>5511</v>
      </c>
      <c r="I818" s="297"/>
      <c r="J818" s="297"/>
      <c r="K818" s="297" t="s">
        <v>4710</v>
      </c>
      <c r="L818" s="297"/>
      <c r="M818" s="297"/>
      <c r="N818" s="297"/>
      <c r="O818" s="297"/>
      <c r="P818" s="297">
        <v>15.6</v>
      </c>
      <c r="Q818" s="297"/>
      <c r="R818" s="297" t="s">
        <v>1601</v>
      </c>
      <c r="S818" s="297" t="s">
        <v>4570</v>
      </c>
      <c r="T818" s="297" t="s">
        <v>4968</v>
      </c>
      <c r="U818" s="297" t="s">
        <v>4845</v>
      </c>
      <c r="V818" s="297">
        <v>43581</v>
      </c>
      <c r="W818" s="298" t="s">
        <v>6920</v>
      </c>
      <c r="X818" s="297" t="s">
        <v>4520</v>
      </c>
      <c r="Y818" s="299" t="s">
        <v>2369</v>
      </c>
      <c r="Z818" s="297" t="s">
        <v>2289</v>
      </c>
      <c r="AA818" s="300">
        <v>43686</v>
      </c>
      <c r="AB818" s="297" t="s">
        <v>6873</v>
      </c>
      <c r="AC818" s="297" t="s">
        <v>4510</v>
      </c>
      <c r="AD818" s="297" t="s">
        <v>61</v>
      </c>
      <c r="AE818" s="297"/>
      <c r="AF818" s="297"/>
      <c r="AG818" s="276" t="str">
        <f>VLOOKUP(A818,DataCv30!$Y$1:$BC$2027,24,FALSE)</f>
        <v>Cliente</v>
      </c>
      <c r="AH818" s="272" t="str">
        <f t="shared" si="12"/>
        <v>DDR4</v>
      </c>
      <c r="AI818" s="276">
        <v>4</v>
      </c>
      <c r="AJ818" s="276" t="s">
        <v>61</v>
      </c>
    </row>
    <row r="819" spans="1:36" x14ac:dyDescent="0.25">
      <c r="A819" s="299" t="s">
        <v>3957</v>
      </c>
      <c r="B819" s="297" t="s">
        <v>4476</v>
      </c>
      <c r="C819" s="297" t="s">
        <v>4511</v>
      </c>
      <c r="D819" s="297" t="s">
        <v>4966</v>
      </c>
      <c r="E819" s="297" t="s">
        <v>4909</v>
      </c>
      <c r="F819" s="297" t="s">
        <v>4967</v>
      </c>
      <c r="G819" s="297">
        <v>8</v>
      </c>
      <c r="H819" s="297" t="s">
        <v>5511</v>
      </c>
      <c r="I819" s="297"/>
      <c r="J819" s="297"/>
      <c r="K819" s="297" t="s">
        <v>4710</v>
      </c>
      <c r="L819" s="297"/>
      <c r="M819" s="297"/>
      <c r="N819" s="297"/>
      <c r="O819" s="297"/>
      <c r="P819" s="297">
        <v>15.6</v>
      </c>
      <c r="Q819" s="297" t="s">
        <v>58</v>
      </c>
      <c r="R819" s="297" t="s">
        <v>1601</v>
      </c>
      <c r="S819" s="297" t="s">
        <v>4570</v>
      </c>
      <c r="T819" s="297" t="s">
        <v>4982</v>
      </c>
      <c r="U819" s="297" t="s">
        <v>4845</v>
      </c>
      <c r="V819" s="297">
        <v>43585</v>
      </c>
      <c r="W819" s="298" t="s">
        <v>6921</v>
      </c>
      <c r="X819" s="297" t="s">
        <v>4520</v>
      </c>
      <c r="Y819" s="299" t="s">
        <v>3957</v>
      </c>
      <c r="Z819" s="297" t="s">
        <v>3937</v>
      </c>
      <c r="AA819" s="300">
        <v>43615</v>
      </c>
      <c r="AB819" s="297" t="s">
        <v>6922</v>
      </c>
      <c r="AC819" s="297" t="s">
        <v>4510</v>
      </c>
      <c r="AD819" s="297" t="s">
        <v>61</v>
      </c>
      <c r="AE819" s="297"/>
      <c r="AF819" s="297"/>
      <c r="AG819" s="276" t="str">
        <f>VLOOKUP(A819,DataCv30!$Y$1:$BC$2027,24,FALSE)</f>
        <v>Cliente</v>
      </c>
      <c r="AH819" s="272" t="str">
        <f t="shared" si="12"/>
        <v>DDR4</v>
      </c>
      <c r="AI819" s="276">
        <v>4</v>
      </c>
      <c r="AJ819" s="276" t="s">
        <v>61</v>
      </c>
    </row>
    <row r="820" spans="1:36" x14ac:dyDescent="0.25">
      <c r="A820" s="299" t="s">
        <v>4181</v>
      </c>
      <c r="B820" s="297" t="s">
        <v>4476</v>
      </c>
      <c r="C820" s="297" t="s">
        <v>4511</v>
      </c>
      <c r="D820" s="297" t="s">
        <v>4966</v>
      </c>
      <c r="E820" s="297" t="s">
        <v>4909</v>
      </c>
      <c r="F820" s="297" t="s">
        <v>4967</v>
      </c>
      <c r="G820" s="297">
        <v>8</v>
      </c>
      <c r="H820" s="297" t="s">
        <v>5511</v>
      </c>
      <c r="I820" s="297"/>
      <c r="J820" s="297"/>
      <c r="K820" s="297" t="s">
        <v>4710</v>
      </c>
      <c r="L820" s="297"/>
      <c r="M820" s="297"/>
      <c r="N820" s="297"/>
      <c r="O820" s="297"/>
      <c r="P820" s="297">
        <v>15.6</v>
      </c>
      <c r="Q820" s="297" t="s">
        <v>58</v>
      </c>
      <c r="R820" s="297" t="s">
        <v>1601</v>
      </c>
      <c r="S820" s="297" t="s">
        <v>4570</v>
      </c>
      <c r="T820" s="297" t="s">
        <v>4982</v>
      </c>
      <c r="U820" s="297" t="s">
        <v>4845</v>
      </c>
      <c r="V820" s="297">
        <v>43585</v>
      </c>
      <c r="W820" s="298" t="s">
        <v>6924</v>
      </c>
      <c r="X820" s="297" t="s">
        <v>4520</v>
      </c>
      <c r="Y820" s="299" t="s">
        <v>4181</v>
      </c>
      <c r="Z820" s="297" t="s">
        <v>4162</v>
      </c>
      <c r="AA820" s="300">
        <v>44063</v>
      </c>
      <c r="AB820" s="297" t="s">
        <v>6904</v>
      </c>
      <c r="AC820" s="297" t="s">
        <v>4510</v>
      </c>
      <c r="AD820" s="297" t="s">
        <v>61</v>
      </c>
      <c r="AE820" s="297"/>
      <c r="AF820" s="297"/>
      <c r="AG820" s="276" t="str">
        <f>VLOOKUP(A820,DataCv30!$Y$1:$BC$2027,24,FALSE)</f>
        <v>Cliente</v>
      </c>
      <c r="AH820" s="272" t="str">
        <f t="shared" si="12"/>
        <v>DDR4</v>
      </c>
      <c r="AI820" s="276">
        <v>4</v>
      </c>
      <c r="AJ820" s="276" t="s">
        <v>61</v>
      </c>
    </row>
    <row r="821" spans="1:36" x14ac:dyDescent="0.25">
      <c r="A821" s="299" t="s">
        <v>2946</v>
      </c>
      <c r="B821" s="297" t="s">
        <v>4476</v>
      </c>
      <c r="C821" s="297" t="s">
        <v>4511</v>
      </c>
      <c r="D821" s="297" t="s">
        <v>4966</v>
      </c>
      <c r="E821" s="297" t="s">
        <v>4909</v>
      </c>
      <c r="F821" s="297" t="s">
        <v>4967</v>
      </c>
      <c r="G821" s="297">
        <v>8</v>
      </c>
      <c r="H821" s="297" t="s">
        <v>5511</v>
      </c>
      <c r="I821" s="297"/>
      <c r="J821" s="297"/>
      <c r="K821" s="297" t="s">
        <v>4710</v>
      </c>
      <c r="L821" s="297"/>
      <c r="M821" s="297"/>
      <c r="N821" s="297"/>
      <c r="O821" s="297"/>
      <c r="P821" s="297">
        <v>15.6</v>
      </c>
      <c r="Q821" s="297" t="s">
        <v>58</v>
      </c>
      <c r="R821" s="297" t="s">
        <v>1601</v>
      </c>
      <c r="S821" s="297" t="s">
        <v>4570</v>
      </c>
      <c r="T821" s="297" t="s">
        <v>4982</v>
      </c>
      <c r="U821" s="297" t="s">
        <v>4845</v>
      </c>
      <c r="V821" s="297">
        <v>43585</v>
      </c>
      <c r="W821" s="298" t="s">
        <v>6925</v>
      </c>
      <c r="X821" s="297" t="s">
        <v>4520</v>
      </c>
      <c r="Y821" s="299" t="s">
        <v>2946</v>
      </c>
      <c r="Z821" s="297" t="s">
        <v>2899</v>
      </c>
      <c r="AA821" s="300">
        <v>44090</v>
      </c>
      <c r="AB821" s="297" t="s">
        <v>6926</v>
      </c>
      <c r="AC821" s="297" t="s">
        <v>4510</v>
      </c>
      <c r="AD821" s="297" t="s">
        <v>61</v>
      </c>
      <c r="AE821" s="297"/>
      <c r="AF821" s="297"/>
      <c r="AG821" s="276" t="str">
        <f>VLOOKUP(A821,DataCv30!$Y$1:$BC$2027,24,FALSE)</f>
        <v>Cliente</v>
      </c>
      <c r="AH821" s="272" t="str">
        <f t="shared" si="12"/>
        <v>DDR4</v>
      </c>
      <c r="AI821" s="276">
        <v>4</v>
      </c>
      <c r="AJ821" s="276" t="s">
        <v>61</v>
      </c>
    </row>
    <row r="822" spans="1:36" x14ac:dyDescent="0.25">
      <c r="A822" s="299" t="s">
        <v>1726</v>
      </c>
      <c r="B822" s="297" t="s">
        <v>4476</v>
      </c>
      <c r="C822" s="297" t="s">
        <v>4511</v>
      </c>
      <c r="D822" s="297" t="s">
        <v>4966</v>
      </c>
      <c r="E822" s="297" t="s">
        <v>4909</v>
      </c>
      <c r="F822" s="297" t="s">
        <v>4967</v>
      </c>
      <c r="G822" s="297">
        <v>8</v>
      </c>
      <c r="H822" s="297" t="s">
        <v>5511</v>
      </c>
      <c r="I822" s="297"/>
      <c r="J822" s="297"/>
      <c r="K822" s="297" t="s">
        <v>4710</v>
      </c>
      <c r="L822" s="297"/>
      <c r="M822" s="297"/>
      <c r="N822" s="297"/>
      <c r="O822" s="297"/>
      <c r="P822" s="297">
        <v>15.6</v>
      </c>
      <c r="Q822" s="297" t="s">
        <v>58</v>
      </c>
      <c r="R822" s="297" t="s">
        <v>1601</v>
      </c>
      <c r="S822" s="297" t="s">
        <v>4570</v>
      </c>
      <c r="T822" s="297" t="s">
        <v>4982</v>
      </c>
      <c r="U822" s="297" t="s">
        <v>4845</v>
      </c>
      <c r="V822" s="297">
        <v>43585</v>
      </c>
      <c r="W822" s="298" t="s">
        <v>6927</v>
      </c>
      <c r="X822" s="297" t="s">
        <v>4520</v>
      </c>
      <c r="Y822" s="299" t="s">
        <v>1726</v>
      </c>
      <c r="Z822" s="297" t="s">
        <v>1700</v>
      </c>
      <c r="AA822" s="300">
        <v>43622</v>
      </c>
      <c r="AB822" s="297" t="s">
        <v>6928</v>
      </c>
      <c r="AC822" s="297" t="s">
        <v>4510</v>
      </c>
      <c r="AD822" s="297" t="s">
        <v>61</v>
      </c>
      <c r="AE822" s="297"/>
      <c r="AF822" s="297"/>
      <c r="AG822" s="276" t="str">
        <f>VLOOKUP(A822,DataCv30!$Y$1:$BC$2027,24,FALSE)</f>
        <v>Cliente</v>
      </c>
      <c r="AH822" s="272" t="str">
        <f t="shared" si="12"/>
        <v>DDR4</v>
      </c>
      <c r="AI822" s="276">
        <v>4</v>
      </c>
      <c r="AJ822" s="276" t="s">
        <v>61</v>
      </c>
    </row>
    <row r="823" spans="1:36" x14ac:dyDescent="0.25">
      <c r="A823" s="299" t="s">
        <v>1727</v>
      </c>
      <c r="B823" s="297" t="s">
        <v>4476</v>
      </c>
      <c r="C823" s="297" t="s">
        <v>4511</v>
      </c>
      <c r="D823" s="297" t="s">
        <v>4966</v>
      </c>
      <c r="E823" s="297" t="s">
        <v>4909</v>
      </c>
      <c r="F823" s="297" t="s">
        <v>4967</v>
      </c>
      <c r="G823" s="297">
        <v>8</v>
      </c>
      <c r="H823" s="297" t="s">
        <v>5511</v>
      </c>
      <c r="I823" s="297"/>
      <c r="J823" s="297"/>
      <c r="K823" s="297" t="s">
        <v>4710</v>
      </c>
      <c r="L823" s="297"/>
      <c r="M823" s="297"/>
      <c r="N823" s="297"/>
      <c r="O823" s="297"/>
      <c r="P823" s="297">
        <v>15.6</v>
      </c>
      <c r="Q823" s="297" t="s">
        <v>58</v>
      </c>
      <c r="R823" s="297" t="s">
        <v>1601</v>
      </c>
      <c r="S823" s="297" t="s">
        <v>4570</v>
      </c>
      <c r="T823" s="297" t="s">
        <v>4982</v>
      </c>
      <c r="U823" s="297" t="s">
        <v>4845</v>
      </c>
      <c r="V823" s="297">
        <v>43585</v>
      </c>
      <c r="W823" s="298" t="s">
        <v>6929</v>
      </c>
      <c r="X823" s="297" t="s">
        <v>4520</v>
      </c>
      <c r="Y823" s="299" t="s">
        <v>1727</v>
      </c>
      <c r="Z823" s="297" t="s">
        <v>1700</v>
      </c>
      <c r="AA823" s="300">
        <v>43622</v>
      </c>
      <c r="AB823" s="297" t="s">
        <v>6930</v>
      </c>
      <c r="AC823" s="297" t="s">
        <v>4510</v>
      </c>
      <c r="AD823" s="297" t="s">
        <v>61</v>
      </c>
      <c r="AE823" s="297"/>
      <c r="AF823" s="297"/>
      <c r="AG823" s="276" t="str">
        <f>VLOOKUP(A823,DataCv30!$Y$1:$BC$2027,24,FALSE)</f>
        <v>Cliente</v>
      </c>
      <c r="AH823" s="272" t="str">
        <f t="shared" si="12"/>
        <v>DDR4</v>
      </c>
      <c r="AI823" s="276">
        <v>4</v>
      </c>
      <c r="AJ823" s="276" t="s">
        <v>61</v>
      </c>
    </row>
    <row r="824" spans="1:36" x14ac:dyDescent="0.25">
      <c r="A824" s="299" t="s">
        <v>1728</v>
      </c>
      <c r="B824" s="297" t="s">
        <v>4476</v>
      </c>
      <c r="C824" s="297" t="s">
        <v>4511</v>
      </c>
      <c r="D824" s="297" t="s">
        <v>4966</v>
      </c>
      <c r="E824" s="297" t="s">
        <v>4909</v>
      </c>
      <c r="F824" s="297" t="s">
        <v>4967</v>
      </c>
      <c r="G824" s="297">
        <v>8</v>
      </c>
      <c r="H824" s="297" t="s">
        <v>5511</v>
      </c>
      <c r="I824" s="297"/>
      <c r="J824" s="297"/>
      <c r="K824" s="297" t="s">
        <v>4710</v>
      </c>
      <c r="L824" s="297"/>
      <c r="M824" s="297"/>
      <c r="N824" s="297"/>
      <c r="O824" s="297"/>
      <c r="P824" s="297">
        <v>15.6</v>
      </c>
      <c r="Q824" s="297" t="s">
        <v>58</v>
      </c>
      <c r="R824" s="297" t="s">
        <v>1601</v>
      </c>
      <c r="S824" s="297" t="s">
        <v>4570</v>
      </c>
      <c r="T824" s="297" t="s">
        <v>4982</v>
      </c>
      <c r="U824" s="297" t="s">
        <v>4845</v>
      </c>
      <c r="V824" s="297">
        <v>43585</v>
      </c>
      <c r="W824" s="298" t="s">
        <v>6934</v>
      </c>
      <c r="X824" s="297" t="s">
        <v>4520</v>
      </c>
      <c r="Y824" s="299" t="s">
        <v>1728</v>
      </c>
      <c r="Z824" s="297" t="s">
        <v>1700</v>
      </c>
      <c r="AA824" s="300">
        <v>43622</v>
      </c>
      <c r="AB824" s="297" t="s">
        <v>6935</v>
      </c>
      <c r="AC824" s="297" t="s">
        <v>4510</v>
      </c>
      <c r="AD824" s="297" t="s">
        <v>61</v>
      </c>
      <c r="AE824" s="297"/>
      <c r="AF824" s="297"/>
      <c r="AG824" s="276" t="str">
        <f>VLOOKUP(A824,DataCv30!$Y$1:$BC$2027,24,FALSE)</f>
        <v>Cliente</v>
      </c>
      <c r="AH824" s="272" t="str">
        <f t="shared" si="12"/>
        <v>DDR4</v>
      </c>
      <c r="AI824" s="276">
        <v>4</v>
      </c>
      <c r="AJ824" s="276" t="s">
        <v>61</v>
      </c>
    </row>
    <row r="825" spans="1:36" x14ac:dyDescent="0.25">
      <c r="A825" s="299" t="s">
        <v>2723</v>
      </c>
      <c r="B825" s="297" t="s">
        <v>4476</v>
      </c>
      <c r="C825" s="297" t="s">
        <v>4511</v>
      </c>
      <c r="D825" s="297" t="s">
        <v>4966</v>
      </c>
      <c r="E825" s="297" t="s">
        <v>4909</v>
      </c>
      <c r="F825" s="297" t="s">
        <v>4967</v>
      </c>
      <c r="G825" s="297">
        <v>8</v>
      </c>
      <c r="H825" s="297" t="s">
        <v>5511</v>
      </c>
      <c r="I825" s="297"/>
      <c r="J825" s="297"/>
      <c r="K825" s="297" t="s">
        <v>4710</v>
      </c>
      <c r="L825" s="297"/>
      <c r="M825" s="297"/>
      <c r="N825" s="297"/>
      <c r="O825" s="297"/>
      <c r="P825" s="297">
        <v>15.6</v>
      </c>
      <c r="Q825" s="297" t="s">
        <v>58</v>
      </c>
      <c r="R825" s="297" t="s">
        <v>1601</v>
      </c>
      <c r="S825" s="297" t="s">
        <v>4570</v>
      </c>
      <c r="T825" s="297" t="s">
        <v>4982</v>
      </c>
      <c r="U825" s="297" t="s">
        <v>4845</v>
      </c>
      <c r="V825" s="297">
        <v>43585</v>
      </c>
      <c r="W825" s="298" t="s">
        <v>6936</v>
      </c>
      <c r="X825" s="297" t="s">
        <v>4520</v>
      </c>
      <c r="Y825" s="299" t="s">
        <v>2723</v>
      </c>
      <c r="Z825" s="297" t="s">
        <v>2688</v>
      </c>
      <c r="AA825" s="300">
        <v>44054</v>
      </c>
      <c r="AB825" s="297" t="s">
        <v>6937</v>
      </c>
      <c r="AC825" s="297" t="s">
        <v>4510</v>
      </c>
      <c r="AD825" s="297" t="s">
        <v>61</v>
      </c>
      <c r="AE825" s="297"/>
      <c r="AF825" s="297"/>
      <c r="AG825" s="276" t="str">
        <f>VLOOKUP(A825,DataCv30!$Y$1:$BC$2027,24,FALSE)</f>
        <v>Cliente</v>
      </c>
      <c r="AH825" s="272" t="str">
        <f t="shared" si="12"/>
        <v>DDR4</v>
      </c>
      <c r="AI825" s="276">
        <v>4</v>
      </c>
      <c r="AJ825" s="276" t="s">
        <v>61</v>
      </c>
    </row>
    <row r="826" spans="1:36" x14ac:dyDescent="0.25">
      <c r="A826" s="299" t="s">
        <v>667</v>
      </c>
      <c r="B826" s="297" t="s">
        <v>4476</v>
      </c>
      <c r="C826" s="297" t="s">
        <v>4511</v>
      </c>
      <c r="D826" s="297" t="s">
        <v>4966</v>
      </c>
      <c r="E826" s="297" t="s">
        <v>4909</v>
      </c>
      <c r="F826" s="297" t="s">
        <v>4967</v>
      </c>
      <c r="G826" s="297">
        <v>8</v>
      </c>
      <c r="H826" s="297" t="s">
        <v>5511</v>
      </c>
      <c r="I826" s="297"/>
      <c r="J826" s="297"/>
      <c r="K826" s="297" t="s">
        <v>4710</v>
      </c>
      <c r="L826" s="297"/>
      <c r="M826" s="297"/>
      <c r="N826" s="297"/>
      <c r="O826" s="297"/>
      <c r="P826" s="297">
        <v>15.6</v>
      </c>
      <c r="Q826" s="297" t="s">
        <v>58</v>
      </c>
      <c r="R826" s="297" t="s">
        <v>1601</v>
      </c>
      <c r="S826" s="297" t="s">
        <v>4570</v>
      </c>
      <c r="T826" s="297" t="s">
        <v>4982</v>
      </c>
      <c r="U826" s="297" t="s">
        <v>4845</v>
      </c>
      <c r="V826" s="297">
        <v>43585</v>
      </c>
      <c r="W826" s="298" t="s">
        <v>6940</v>
      </c>
      <c r="X826" s="297" t="s">
        <v>4520</v>
      </c>
      <c r="Y826" s="299" t="s">
        <v>667</v>
      </c>
      <c r="Z826" s="297" t="s">
        <v>634</v>
      </c>
      <c r="AA826" s="300">
        <v>43724</v>
      </c>
      <c r="AB826" s="297" t="s">
        <v>6941</v>
      </c>
      <c r="AC826" s="297" t="s">
        <v>4510</v>
      </c>
      <c r="AD826" s="297" t="s">
        <v>61</v>
      </c>
      <c r="AE826" s="297"/>
      <c r="AF826" s="297"/>
      <c r="AG826" s="276" t="str">
        <f>VLOOKUP(A826,DataCv30!$Y$1:$BC$2027,24,FALSE)</f>
        <v>Cliente</v>
      </c>
      <c r="AH826" s="272" t="str">
        <f t="shared" si="12"/>
        <v>DDR4</v>
      </c>
      <c r="AI826" s="276">
        <v>4</v>
      </c>
      <c r="AJ826" s="276" t="s">
        <v>61</v>
      </c>
    </row>
    <row r="827" spans="1:36" x14ac:dyDescent="0.25">
      <c r="A827" s="299" t="s">
        <v>3959</v>
      </c>
      <c r="B827" s="297" t="s">
        <v>4476</v>
      </c>
      <c r="C827" s="297" t="s">
        <v>4511</v>
      </c>
      <c r="D827" s="297" t="s">
        <v>4966</v>
      </c>
      <c r="E827" s="297" t="s">
        <v>4909</v>
      </c>
      <c r="F827" s="297" t="s">
        <v>4967</v>
      </c>
      <c r="G827" s="297">
        <v>8</v>
      </c>
      <c r="H827" s="297" t="s">
        <v>5511</v>
      </c>
      <c r="I827" s="297"/>
      <c r="J827" s="297"/>
      <c r="K827" s="297" t="s">
        <v>4710</v>
      </c>
      <c r="L827" s="297"/>
      <c r="M827" s="297"/>
      <c r="N827" s="297"/>
      <c r="O827" s="297"/>
      <c r="P827" s="297">
        <v>15.6</v>
      </c>
      <c r="Q827" s="297" t="s">
        <v>58</v>
      </c>
      <c r="R827" s="297" t="s">
        <v>1601</v>
      </c>
      <c r="S827" s="297" t="s">
        <v>4570</v>
      </c>
      <c r="T827" s="297" t="s">
        <v>4982</v>
      </c>
      <c r="U827" s="297" t="s">
        <v>4845</v>
      </c>
      <c r="V827" s="297">
        <v>43585</v>
      </c>
      <c r="W827" s="298" t="s">
        <v>6942</v>
      </c>
      <c r="X827" s="297" t="s">
        <v>4520</v>
      </c>
      <c r="Y827" s="299" t="s">
        <v>3959</v>
      </c>
      <c r="Z827" s="297" t="s">
        <v>3937</v>
      </c>
      <c r="AA827" s="300">
        <v>43728</v>
      </c>
      <c r="AB827" s="297" t="s">
        <v>6943</v>
      </c>
      <c r="AC827" s="297" t="s">
        <v>4510</v>
      </c>
      <c r="AD827" s="297" t="s">
        <v>61</v>
      </c>
      <c r="AE827" s="297"/>
      <c r="AF827" s="297"/>
      <c r="AG827" s="276" t="str">
        <f>VLOOKUP(A827,DataCv30!$Y$1:$BC$2027,24,FALSE)</f>
        <v>Cliente</v>
      </c>
      <c r="AH827" s="272" t="str">
        <f t="shared" si="12"/>
        <v>DDR4</v>
      </c>
      <c r="AI827" s="276">
        <v>4</v>
      </c>
      <c r="AJ827" s="276" t="s">
        <v>61</v>
      </c>
    </row>
    <row r="828" spans="1:36" x14ac:dyDescent="0.25">
      <c r="A828" s="299" t="s">
        <v>3960</v>
      </c>
      <c r="B828" s="297" t="s">
        <v>4476</v>
      </c>
      <c r="C828" s="297" t="s">
        <v>4511</v>
      </c>
      <c r="D828" s="297" t="s">
        <v>4966</v>
      </c>
      <c r="E828" s="297" t="s">
        <v>4909</v>
      </c>
      <c r="F828" s="297" t="s">
        <v>4967</v>
      </c>
      <c r="G828" s="297">
        <v>8</v>
      </c>
      <c r="H828" s="297" t="s">
        <v>5511</v>
      </c>
      <c r="I828" s="297"/>
      <c r="J828" s="297"/>
      <c r="K828" s="297" t="s">
        <v>4710</v>
      </c>
      <c r="L828" s="297"/>
      <c r="M828" s="297"/>
      <c r="N828" s="297"/>
      <c r="O828" s="297"/>
      <c r="P828" s="297">
        <v>15.6</v>
      </c>
      <c r="Q828" s="297" t="s">
        <v>58</v>
      </c>
      <c r="R828" s="297" t="s">
        <v>1601</v>
      </c>
      <c r="S828" s="297" t="s">
        <v>4570</v>
      </c>
      <c r="T828" s="297" t="s">
        <v>4982</v>
      </c>
      <c r="U828" s="297" t="s">
        <v>4845</v>
      </c>
      <c r="V828" s="297">
        <v>43585</v>
      </c>
      <c r="W828" s="298" t="s">
        <v>6944</v>
      </c>
      <c r="X828" s="297" t="s">
        <v>4520</v>
      </c>
      <c r="Y828" s="299" t="s">
        <v>3960</v>
      </c>
      <c r="Z828" s="297" t="s">
        <v>3937</v>
      </c>
      <c r="AA828" s="300">
        <v>43609</v>
      </c>
      <c r="AB828" s="297" t="s">
        <v>6945</v>
      </c>
      <c r="AC828" s="297" t="s">
        <v>4510</v>
      </c>
      <c r="AD828" s="297" t="s">
        <v>61</v>
      </c>
      <c r="AE828" s="297"/>
      <c r="AF828" s="297"/>
      <c r="AG828" s="276" t="str">
        <f>VLOOKUP(A828,DataCv30!$Y$1:$BC$2027,24,FALSE)</f>
        <v>Cliente</v>
      </c>
      <c r="AH828" s="272" t="str">
        <f t="shared" si="12"/>
        <v>DDR4</v>
      </c>
      <c r="AI828" s="276">
        <v>4</v>
      </c>
      <c r="AJ828" s="276" t="s">
        <v>61</v>
      </c>
    </row>
    <row r="829" spans="1:36" x14ac:dyDescent="0.25">
      <c r="A829" s="299" t="s">
        <v>3961</v>
      </c>
      <c r="B829" s="297" t="s">
        <v>4476</v>
      </c>
      <c r="C829" s="297" t="s">
        <v>4511</v>
      </c>
      <c r="D829" s="297" t="s">
        <v>4966</v>
      </c>
      <c r="E829" s="297" t="s">
        <v>4909</v>
      </c>
      <c r="F829" s="297" t="s">
        <v>4967</v>
      </c>
      <c r="G829" s="297">
        <v>8</v>
      </c>
      <c r="H829" s="297" t="s">
        <v>5511</v>
      </c>
      <c r="I829" s="297"/>
      <c r="J829" s="297"/>
      <c r="K829" s="297" t="s">
        <v>4710</v>
      </c>
      <c r="L829" s="297"/>
      <c r="M829" s="297"/>
      <c r="N829" s="297"/>
      <c r="O829" s="297"/>
      <c r="P829" s="297">
        <v>15.6</v>
      </c>
      <c r="Q829" s="297" t="s">
        <v>58</v>
      </c>
      <c r="R829" s="297" t="s">
        <v>1601</v>
      </c>
      <c r="S829" s="297" t="s">
        <v>4570</v>
      </c>
      <c r="T829" s="297" t="s">
        <v>4982</v>
      </c>
      <c r="U829" s="297" t="s">
        <v>4845</v>
      </c>
      <c r="V829" s="297">
        <v>43585</v>
      </c>
      <c r="W829" s="298" t="s">
        <v>6946</v>
      </c>
      <c r="X829" s="297" t="s">
        <v>4520</v>
      </c>
      <c r="Y829" s="299" t="s">
        <v>3961</v>
      </c>
      <c r="Z829" s="297" t="s">
        <v>3937</v>
      </c>
      <c r="AA829" s="300">
        <v>43608</v>
      </c>
      <c r="AB829" s="297" t="s">
        <v>6945</v>
      </c>
      <c r="AC829" s="297" t="s">
        <v>4510</v>
      </c>
      <c r="AD829" s="297" t="s">
        <v>61</v>
      </c>
      <c r="AE829" s="297"/>
      <c r="AF829" s="297"/>
      <c r="AG829" s="276" t="str">
        <f>VLOOKUP(A829,DataCv30!$Y$1:$BC$2027,24,FALSE)</f>
        <v>Cliente</v>
      </c>
      <c r="AH829" s="272" t="str">
        <f t="shared" si="12"/>
        <v>DDR4</v>
      </c>
      <c r="AI829" s="276">
        <v>4</v>
      </c>
      <c r="AJ829" s="276" t="s">
        <v>61</v>
      </c>
    </row>
    <row r="830" spans="1:36" x14ac:dyDescent="0.25">
      <c r="A830" s="299" t="s">
        <v>2189</v>
      </c>
      <c r="B830" s="297" t="s">
        <v>4476</v>
      </c>
      <c r="C830" s="297" t="s">
        <v>4511</v>
      </c>
      <c r="D830" s="297" t="s">
        <v>4966</v>
      </c>
      <c r="E830" s="297" t="s">
        <v>4909</v>
      </c>
      <c r="F830" s="297" t="s">
        <v>4967</v>
      </c>
      <c r="G830" s="297">
        <v>8</v>
      </c>
      <c r="H830" s="297" t="s">
        <v>5511</v>
      </c>
      <c r="I830" s="297"/>
      <c r="J830" s="297"/>
      <c r="K830" s="297" t="s">
        <v>4710</v>
      </c>
      <c r="L830" s="297"/>
      <c r="M830" s="297"/>
      <c r="N830" s="297"/>
      <c r="O830" s="297"/>
      <c r="P830" s="297">
        <v>15.6</v>
      </c>
      <c r="Q830" s="297" t="s">
        <v>58</v>
      </c>
      <c r="R830" s="297" t="s">
        <v>1601</v>
      </c>
      <c r="S830" s="297" t="s">
        <v>4570</v>
      </c>
      <c r="T830" s="297" t="s">
        <v>4982</v>
      </c>
      <c r="U830" s="297" t="s">
        <v>4845</v>
      </c>
      <c r="V830" s="297">
        <v>43585</v>
      </c>
      <c r="W830" s="298" t="s">
        <v>6947</v>
      </c>
      <c r="X830" s="297" t="s">
        <v>4520</v>
      </c>
      <c r="Y830" s="299" t="s">
        <v>2189</v>
      </c>
      <c r="Z830" s="297" t="s">
        <v>2061</v>
      </c>
      <c r="AA830" s="300">
        <v>43647</v>
      </c>
      <c r="AB830" s="297" t="s">
        <v>6908</v>
      </c>
      <c r="AC830" s="297" t="s">
        <v>4510</v>
      </c>
      <c r="AD830" s="297" t="s">
        <v>61</v>
      </c>
      <c r="AE830" s="297"/>
      <c r="AF830" s="297"/>
      <c r="AG830" s="276" t="str">
        <f>VLOOKUP(A830,DataCv30!$Y$1:$BC$2027,24,FALSE)</f>
        <v>Cliente</v>
      </c>
      <c r="AH830" s="272" t="str">
        <f t="shared" si="12"/>
        <v>DDR4</v>
      </c>
      <c r="AI830" s="276">
        <v>4</v>
      </c>
      <c r="AJ830" s="276" t="s">
        <v>61</v>
      </c>
    </row>
    <row r="831" spans="1:36" x14ac:dyDescent="0.25">
      <c r="A831" s="299" t="s">
        <v>2190</v>
      </c>
      <c r="B831" s="297" t="s">
        <v>4476</v>
      </c>
      <c r="C831" s="297" t="s">
        <v>4511</v>
      </c>
      <c r="D831" s="297" t="s">
        <v>4966</v>
      </c>
      <c r="E831" s="297" t="s">
        <v>4909</v>
      </c>
      <c r="F831" s="297" t="s">
        <v>4967</v>
      </c>
      <c r="G831" s="297">
        <v>8</v>
      </c>
      <c r="H831" s="297" t="s">
        <v>5511</v>
      </c>
      <c r="I831" s="297"/>
      <c r="J831" s="297"/>
      <c r="K831" s="297" t="s">
        <v>4710</v>
      </c>
      <c r="L831" s="297"/>
      <c r="M831" s="297"/>
      <c r="N831" s="297"/>
      <c r="O831" s="297"/>
      <c r="P831" s="297">
        <v>15.6</v>
      </c>
      <c r="Q831" s="297" t="s">
        <v>58</v>
      </c>
      <c r="R831" s="297" t="s">
        <v>1601</v>
      </c>
      <c r="S831" s="297" t="s">
        <v>4570</v>
      </c>
      <c r="T831" s="297" t="s">
        <v>4982</v>
      </c>
      <c r="U831" s="297" t="s">
        <v>4845</v>
      </c>
      <c r="V831" s="297">
        <v>43585</v>
      </c>
      <c r="W831" s="298" t="s">
        <v>6948</v>
      </c>
      <c r="X831" s="297" t="s">
        <v>4520</v>
      </c>
      <c r="Y831" s="299" t="s">
        <v>2190</v>
      </c>
      <c r="Z831" s="297" t="s">
        <v>2061</v>
      </c>
      <c r="AA831" s="300">
        <v>43647</v>
      </c>
      <c r="AB831" s="297" t="s">
        <v>6908</v>
      </c>
      <c r="AC831" s="297" t="s">
        <v>4510</v>
      </c>
      <c r="AD831" s="297" t="s">
        <v>61</v>
      </c>
      <c r="AE831" s="297"/>
      <c r="AF831" s="297"/>
      <c r="AG831" s="276" t="str">
        <f>VLOOKUP(A831,DataCv30!$Y$1:$BC$2027,24,FALSE)</f>
        <v>Cliente</v>
      </c>
      <c r="AH831" s="272" t="str">
        <f t="shared" si="12"/>
        <v>DDR4</v>
      </c>
      <c r="AI831" s="276">
        <v>4</v>
      </c>
      <c r="AJ831" s="276" t="s">
        <v>61</v>
      </c>
    </row>
    <row r="832" spans="1:36" x14ac:dyDescent="0.25">
      <c r="A832" s="299" t="s">
        <v>2516</v>
      </c>
      <c r="B832" s="297" t="s">
        <v>4476</v>
      </c>
      <c r="C832" s="297" t="s">
        <v>4511</v>
      </c>
      <c r="D832" s="297" t="s">
        <v>4966</v>
      </c>
      <c r="E832" s="297" t="s">
        <v>4909</v>
      </c>
      <c r="F832" s="297" t="s">
        <v>4967</v>
      </c>
      <c r="G832" s="297">
        <v>8</v>
      </c>
      <c r="H832" s="297" t="s">
        <v>5511</v>
      </c>
      <c r="I832" s="297"/>
      <c r="J832" s="297"/>
      <c r="K832" s="297" t="s">
        <v>4710</v>
      </c>
      <c r="L832" s="297"/>
      <c r="M832" s="297"/>
      <c r="N832" s="297"/>
      <c r="O832" s="297"/>
      <c r="P832" s="297">
        <v>15.6</v>
      </c>
      <c r="Q832" s="297" t="s">
        <v>58</v>
      </c>
      <c r="R832" s="297" t="s">
        <v>1601</v>
      </c>
      <c r="S832" s="297" t="s">
        <v>4570</v>
      </c>
      <c r="T832" s="297" t="s">
        <v>4982</v>
      </c>
      <c r="U832" s="297" t="s">
        <v>4845</v>
      </c>
      <c r="V832" s="297">
        <v>43585</v>
      </c>
      <c r="W832" s="298" t="s">
        <v>6949</v>
      </c>
      <c r="X832" s="297" t="s">
        <v>4520</v>
      </c>
      <c r="Y832" s="299" t="s">
        <v>2516</v>
      </c>
      <c r="Z832" s="297" t="s">
        <v>2497</v>
      </c>
      <c r="AA832" s="300">
        <v>43648</v>
      </c>
      <c r="AB832" s="297" t="s">
        <v>6950</v>
      </c>
      <c r="AC832" s="297" t="s">
        <v>4510</v>
      </c>
      <c r="AD832" s="297" t="s">
        <v>61</v>
      </c>
      <c r="AE832" s="297"/>
      <c r="AF832" s="297"/>
      <c r="AG832" s="276" t="str">
        <f>VLOOKUP(A832,DataCv30!$Y$1:$BC$2027,24,FALSE)</f>
        <v>Cliente</v>
      </c>
      <c r="AH832" s="272" t="str">
        <f t="shared" si="12"/>
        <v>DDR4</v>
      </c>
      <c r="AI832" s="276">
        <v>4</v>
      </c>
      <c r="AJ832" s="276" t="s">
        <v>61</v>
      </c>
    </row>
    <row r="833" spans="1:36" x14ac:dyDescent="0.25">
      <c r="A833" s="299" t="s">
        <v>4399</v>
      </c>
      <c r="B833" s="297" t="s">
        <v>4476</v>
      </c>
      <c r="C833" s="297" t="s">
        <v>4511</v>
      </c>
      <c r="D833" s="297" t="s">
        <v>4966</v>
      </c>
      <c r="E833" s="297" t="s">
        <v>4909</v>
      </c>
      <c r="F833" s="297" t="s">
        <v>4967</v>
      </c>
      <c r="G833" s="297">
        <v>8</v>
      </c>
      <c r="H833" s="297" t="s">
        <v>5511</v>
      </c>
      <c r="I833" s="297"/>
      <c r="J833" s="297"/>
      <c r="K833" s="297" t="s">
        <v>4710</v>
      </c>
      <c r="L833" s="297"/>
      <c r="M833" s="297"/>
      <c r="N833" s="297"/>
      <c r="O833" s="297"/>
      <c r="P833" s="297">
        <v>15.6</v>
      </c>
      <c r="Q833" s="297" t="s">
        <v>58</v>
      </c>
      <c r="R833" s="297" t="s">
        <v>1601</v>
      </c>
      <c r="S833" s="297" t="s">
        <v>4570</v>
      </c>
      <c r="T833" s="297" t="s">
        <v>4982</v>
      </c>
      <c r="U833" s="297" t="s">
        <v>4845</v>
      </c>
      <c r="V833" s="297">
        <v>43585</v>
      </c>
      <c r="W833" s="298" t="s">
        <v>6951</v>
      </c>
      <c r="X833" s="297" t="s">
        <v>4520</v>
      </c>
      <c r="Y833" s="299" t="s">
        <v>4399</v>
      </c>
      <c r="Z833" s="297" t="s">
        <v>4355</v>
      </c>
      <c r="AA833" s="300">
        <v>44062</v>
      </c>
      <c r="AB833" s="297" t="s">
        <v>6952</v>
      </c>
      <c r="AC833" s="297" t="s">
        <v>4510</v>
      </c>
      <c r="AD833" s="297" t="s">
        <v>61</v>
      </c>
      <c r="AE833" s="297"/>
      <c r="AF833" s="297"/>
      <c r="AG833" s="276" t="str">
        <f>VLOOKUP(A833,DataCv30!$Y$1:$BC$2027,24,FALSE)</f>
        <v>Cliente</v>
      </c>
      <c r="AH833" s="272" t="str">
        <f t="shared" si="12"/>
        <v>DDR4</v>
      </c>
      <c r="AI833" s="276">
        <v>4</v>
      </c>
      <c r="AJ833" s="276" t="s">
        <v>61</v>
      </c>
    </row>
    <row r="834" spans="1:36" x14ac:dyDescent="0.25">
      <c r="A834" s="299" t="s">
        <v>4138</v>
      </c>
      <c r="B834" s="297" t="s">
        <v>4476</v>
      </c>
      <c r="C834" s="297" t="s">
        <v>4511</v>
      </c>
      <c r="D834" s="297" t="s">
        <v>4966</v>
      </c>
      <c r="E834" s="297" t="s">
        <v>4909</v>
      </c>
      <c r="F834" s="297" t="s">
        <v>4967</v>
      </c>
      <c r="G834" s="297">
        <v>8</v>
      </c>
      <c r="H834" s="297" t="s">
        <v>5511</v>
      </c>
      <c r="I834" s="297"/>
      <c r="J834" s="297"/>
      <c r="K834" s="297" t="s">
        <v>4710</v>
      </c>
      <c r="L834" s="297"/>
      <c r="M834" s="297"/>
      <c r="N834" s="297"/>
      <c r="O834" s="297"/>
      <c r="P834" s="297">
        <v>15.6</v>
      </c>
      <c r="Q834" s="297" t="s">
        <v>58</v>
      </c>
      <c r="R834" s="297" t="s">
        <v>1601</v>
      </c>
      <c r="S834" s="297" t="s">
        <v>4570</v>
      </c>
      <c r="T834" s="297" t="s">
        <v>4982</v>
      </c>
      <c r="U834" s="297" t="s">
        <v>4845</v>
      </c>
      <c r="V834" s="297">
        <v>43585</v>
      </c>
      <c r="W834" s="298" t="s">
        <v>6953</v>
      </c>
      <c r="X834" s="297" t="s">
        <v>4520</v>
      </c>
      <c r="Y834" s="299" t="s">
        <v>4138</v>
      </c>
      <c r="Z834" s="297" t="s">
        <v>4122</v>
      </c>
      <c r="AA834" s="300">
        <v>44095</v>
      </c>
      <c r="AB834" s="297" t="s">
        <v>5689</v>
      </c>
      <c r="AC834" s="297" t="s">
        <v>4510</v>
      </c>
      <c r="AD834" s="297" t="s">
        <v>61</v>
      </c>
      <c r="AE834" s="297"/>
      <c r="AF834" s="297"/>
      <c r="AG834" s="276" t="str">
        <f>VLOOKUP(A834,DataCv30!$Y$1:$BC$2027,24,FALSE)</f>
        <v>Cliente</v>
      </c>
      <c r="AH834" s="272" t="str">
        <f t="shared" si="12"/>
        <v>DDR4</v>
      </c>
      <c r="AI834" s="276">
        <v>4</v>
      </c>
      <c r="AJ834" s="276" t="s">
        <v>61</v>
      </c>
    </row>
    <row r="835" spans="1:36" x14ac:dyDescent="0.25">
      <c r="A835" s="299" t="s">
        <v>4139</v>
      </c>
      <c r="B835" s="297" t="s">
        <v>4476</v>
      </c>
      <c r="C835" s="297" t="s">
        <v>4511</v>
      </c>
      <c r="D835" s="297" t="s">
        <v>4966</v>
      </c>
      <c r="E835" s="297" t="s">
        <v>4909</v>
      </c>
      <c r="F835" s="297" t="s">
        <v>4967</v>
      </c>
      <c r="G835" s="297">
        <v>8</v>
      </c>
      <c r="H835" s="297" t="s">
        <v>5511</v>
      </c>
      <c r="I835" s="297"/>
      <c r="J835" s="297"/>
      <c r="K835" s="297" t="s">
        <v>4710</v>
      </c>
      <c r="L835" s="297"/>
      <c r="M835" s="297"/>
      <c r="N835" s="297"/>
      <c r="O835" s="297"/>
      <c r="P835" s="297">
        <v>15.6</v>
      </c>
      <c r="Q835" s="297" t="s">
        <v>58</v>
      </c>
      <c r="R835" s="297" t="s">
        <v>1601</v>
      </c>
      <c r="S835" s="297" t="s">
        <v>4570</v>
      </c>
      <c r="T835" s="297" t="s">
        <v>4982</v>
      </c>
      <c r="U835" s="297" t="s">
        <v>4845</v>
      </c>
      <c r="V835" s="297">
        <v>43585</v>
      </c>
      <c r="W835" s="298" t="s">
        <v>6954</v>
      </c>
      <c r="X835" s="297" t="s">
        <v>4520</v>
      </c>
      <c r="Y835" s="299" t="s">
        <v>4139</v>
      </c>
      <c r="Z835" s="297" t="s">
        <v>4122</v>
      </c>
      <c r="AA835" s="300">
        <v>44095</v>
      </c>
      <c r="AB835" s="297" t="s">
        <v>5689</v>
      </c>
      <c r="AC835" s="297" t="s">
        <v>4510</v>
      </c>
      <c r="AD835" s="297" t="s">
        <v>61</v>
      </c>
      <c r="AE835" s="297"/>
      <c r="AF835" s="297"/>
      <c r="AG835" s="276" t="str">
        <f>VLOOKUP(A835,DataCv30!$Y$1:$BC$2027,24,FALSE)</f>
        <v>Cliente</v>
      </c>
      <c r="AH835" s="272" t="str">
        <f t="shared" ref="AH835:AH898" si="13">IF(G835&gt;=6,"DDR4",IF(G835&gt;=4,"DDR3L","DDR3"))</f>
        <v>DDR4</v>
      </c>
      <c r="AI835" s="276">
        <v>4</v>
      </c>
      <c r="AJ835" s="276" t="s">
        <v>61</v>
      </c>
    </row>
    <row r="836" spans="1:36" x14ac:dyDescent="0.25">
      <c r="A836" s="299" t="s">
        <v>3168</v>
      </c>
      <c r="B836" s="297" t="s">
        <v>4476</v>
      </c>
      <c r="C836" s="297" t="s">
        <v>4538</v>
      </c>
      <c r="D836" s="297" t="s">
        <v>6966</v>
      </c>
      <c r="E836" s="297" t="s">
        <v>6967</v>
      </c>
      <c r="F836" s="297" t="s">
        <v>4994</v>
      </c>
      <c r="G836" s="297">
        <v>8</v>
      </c>
      <c r="H836" s="297" t="s">
        <v>4760</v>
      </c>
      <c r="I836" s="297"/>
      <c r="J836" s="297"/>
      <c r="K836" s="297" t="s">
        <v>4710</v>
      </c>
      <c r="L836" s="297"/>
      <c r="M836" s="297"/>
      <c r="N836" s="297"/>
      <c r="O836" s="297"/>
      <c r="P836" s="297">
        <v>15.6</v>
      </c>
      <c r="Q836" s="297" t="s">
        <v>58</v>
      </c>
      <c r="R836" s="297"/>
      <c r="S836" s="297"/>
      <c r="T836" s="297" t="s">
        <v>6968</v>
      </c>
      <c r="U836" s="297" t="s">
        <v>4561</v>
      </c>
      <c r="V836" s="297">
        <v>43603</v>
      </c>
      <c r="W836" s="298" t="s">
        <v>6969</v>
      </c>
      <c r="X836" s="297" t="s">
        <v>4520</v>
      </c>
      <c r="Y836" s="299" t="s">
        <v>3168</v>
      </c>
      <c r="Z836" s="297" t="s">
        <v>4122</v>
      </c>
      <c r="AA836" s="300">
        <v>44001</v>
      </c>
      <c r="AB836" s="297" t="s">
        <v>6672</v>
      </c>
      <c r="AC836" s="297" t="s">
        <v>4510</v>
      </c>
      <c r="AD836" s="297" t="s">
        <v>61</v>
      </c>
      <c r="AE836" s="297"/>
      <c r="AF836" s="297"/>
      <c r="AG836" s="276" t="str">
        <f>VLOOKUP(A836,DataCv30!$Y$1:$BC$2027,24,FALSE)</f>
        <v>Cliente</v>
      </c>
      <c r="AH836" s="272" t="str">
        <f t="shared" si="13"/>
        <v>DDR4</v>
      </c>
      <c r="AI836" s="276">
        <v>4</v>
      </c>
      <c r="AJ836" s="276" t="s">
        <v>61</v>
      </c>
    </row>
    <row r="837" spans="1:36" x14ac:dyDescent="0.25">
      <c r="A837" s="299" t="s">
        <v>4126</v>
      </c>
      <c r="B837" s="297" t="s">
        <v>4476</v>
      </c>
      <c r="C837" s="297" t="s">
        <v>4538</v>
      </c>
      <c r="D837" s="297" t="s">
        <v>6966</v>
      </c>
      <c r="E837" s="297" t="s">
        <v>6967</v>
      </c>
      <c r="F837" s="297" t="s">
        <v>4994</v>
      </c>
      <c r="G837" s="297">
        <v>8</v>
      </c>
      <c r="H837" s="297" t="s">
        <v>4760</v>
      </c>
      <c r="I837" s="297"/>
      <c r="J837" s="297"/>
      <c r="K837" s="297" t="s">
        <v>4710</v>
      </c>
      <c r="L837" s="297"/>
      <c r="M837" s="297"/>
      <c r="N837" s="297"/>
      <c r="O837" s="297"/>
      <c r="P837" s="297">
        <v>15.6</v>
      </c>
      <c r="Q837" s="297" t="s">
        <v>58</v>
      </c>
      <c r="R837" s="297"/>
      <c r="S837" s="297"/>
      <c r="T837" s="297" t="s">
        <v>6968</v>
      </c>
      <c r="U837" s="297" t="s">
        <v>4561</v>
      </c>
      <c r="V837" s="297">
        <v>43603</v>
      </c>
      <c r="W837" s="298" t="s">
        <v>6970</v>
      </c>
      <c r="X837" s="297" t="s">
        <v>4520</v>
      </c>
      <c r="Y837" s="299" t="s">
        <v>4126</v>
      </c>
      <c r="Z837" s="297" t="s">
        <v>4122</v>
      </c>
      <c r="AA837" s="300">
        <v>44001</v>
      </c>
      <c r="AB837" s="297" t="s">
        <v>6672</v>
      </c>
      <c r="AC837" s="297" t="s">
        <v>4510</v>
      </c>
      <c r="AD837" s="297" t="s">
        <v>61</v>
      </c>
      <c r="AE837" s="297"/>
      <c r="AF837" s="297"/>
      <c r="AG837" s="276" t="str">
        <f>VLOOKUP(A837,DataCv30!$Y$1:$BC$2027,24,FALSE)</f>
        <v>Cliente</v>
      </c>
      <c r="AH837" s="272" t="str">
        <f t="shared" si="13"/>
        <v>DDR4</v>
      </c>
      <c r="AI837" s="276">
        <v>4</v>
      </c>
      <c r="AJ837" s="276" t="s">
        <v>61</v>
      </c>
    </row>
    <row r="838" spans="1:36" x14ac:dyDescent="0.25">
      <c r="A838" s="299" t="s">
        <v>604</v>
      </c>
      <c r="B838" s="297" t="s">
        <v>4476</v>
      </c>
      <c r="C838" s="297" t="s">
        <v>4538</v>
      </c>
      <c r="D838" s="297" t="s">
        <v>6966</v>
      </c>
      <c r="E838" s="297" t="s">
        <v>6967</v>
      </c>
      <c r="F838" s="297" t="s">
        <v>4994</v>
      </c>
      <c r="G838" s="297">
        <v>8</v>
      </c>
      <c r="H838" s="297" t="s">
        <v>4760</v>
      </c>
      <c r="I838" s="297"/>
      <c r="J838" s="297"/>
      <c r="K838" s="297" t="s">
        <v>4710</v>
      </c>
      <c r="L838" s="297"/>
      <c r="M838" s="297"/>
      <c r="N838" s="297"/>
      <c r="O838" s="297"/>
      <c r="P838" s="297">
        <v>15.6</v>
      </c>
      <c r="Q838" s="297" t="s">
        <v>58</v>
      </c>
      <c r="R838" s="297"/>
      <c r="S838" s="297"/>
      <c r="T838" s="297" t="s">
        <v>6968</v>
      </c>
      <c r="U838" s="297" t="s">
        <v>4561</v>
      </c>
      <c r="V838" s="297">
        <v>43603</v>
      </c>
      <c r="W838" s="298" t="s">
        <v>6971</v>
      </c>
      <c r="X838" s="297" t="s">
        <v>4520</v>
      </c>
      <c r="Y838" s="299" t="s">
        <v>604</v>
      </c>
      <c r="Z838" s="297" t="s">
        <v>594</v>
      </c>
      <c r="AA838" s="300">
        <v>43608</v>
      </c>
      <c r="AB838" s="297" t="s">
        <v>6972</v>
      </c>
      <c r="AC838" s="297" t="s">
        <v>4510</v>
      </c>
      <c r="AD838" s="297" t="s">
        <v>61</v>
      </c>
      <c r="AE838" s="297"/>
      <c r="AF838" s="297"/>
      <c r="AG838" s="276" t="str">
        <f>VLOOKUP(A838,DataCv30!$Y$1:$BC$2027,24,FALSE)</f>
        <v>Cliente</v>
      </c>
      <c r="AH838" s="272" t="str">
        <f t="shared" si="13"/>
        <v>DDR4</v>
      </c>
      <c r="AI838" s="276">
        <v>4</v>
      </c>
      <c r="AJ838" s="276" t="s">
        <v>61</v>
      </c>
    </row>
    <row r="839" spans="1:36" x14ac:dyDescent="0.25">
      <c r="A839" s="299" t="s">
        <v>608</v>
      </c>
      <c r="B839" s="297" t="s">
        <v>4476</v>
      </c>
      <c r="C839" s="297" t="s">
        <v>4538</v>
      </c>
      <c r="D839" s="297" t="s">
        <v>6966</v>
      </c>
      <c r="E839" s="297" t="s">
        <v>6967</v>
      </c>
      <c r="F839" s="297" t="s">
        <v>4994</v>
      </c>
      <c r="G839" s="297">
        <v>8</v>
      </c>
      <c r="H839" s="297" t="s">
        <v>4760</v>
      </c>
      <c r="I839" s="297"/>
      <c r="J839" s="297"/>
      <c r="K839" s="297" t="s">
        <v>4710</v>
      </c>
      <c r="L839" s="297"/>
      <c r="M839" s="297"/>
      <c r="N839" s="297"/>
      <c r="O839" s="297"/>
      <c r="P839" s="297">
        <v>15.6</v>
      </c>
      <c r="Q839" s="297" t="s">
        <v>58</v>
      </c>
      <c r="R839" s="297"/>
      <c r="S839" s="297"/>
      <c r="T839" s="297" t="s">
        <v>6968</v>
      </c>
      <c r="U839" s="297" t="s">
        <v>4561</v>
      </c>
      <c r="V839" s="297">
        <v>43603</v>
      </c>
      <c r="W839" s="298" t="s">
        <v>6973</v>
      </c>
      <c r="X839" s="297" t="s">
        <v>4520</v>
      </c>
      <c r="Y839" s="299" t="s">
        <v>608</v>
      </c>
      <c r="Z839" s="297" t="s">
        <v>594</v>
      </c>
      <c r="AA839" s="300">
        <v>43608</v>
      </c>
      <c r="AB839" s="297" t="s">
        <v>6972</v>
      </c>
      <c r="AC839" s="297" t="s">
        <v>4510</v>
      </c>
      <c r="AD839" s="297" t="s">
        <v>61</v>
      </c>
      <c r="AE839" s="297"/>
      <c r="AF839" s="297"/>
      <c r="AG839" s="276" t="str">
        <f>VLOOKUP(A839,DataCv30!$Y$1:$BC$2027,24,FALSE)</f>
        <v>Cliente</v>
      </c>
      <c r="AH839" s="272" t="str">
        <f t="shared" si="13"/>
        <v>DDR4</v>
      </c>
      <c r="AI839" s="276">
        <v>4</v>
      </c>
      <c r="AJ839" s="276" t="s">
        <v>61</v>
      </c>
    </row>
    <row r="840" spans="1:36" x14ac:dyDescent="0.25">
      <c r="A840" s="299" t="s">
        <v>3158</v>
      </c>
      <c r="B840" s="297" t="s">
        <v>4476</v>
      </c>
      <c r="C840" s="297" t="s">
        <v>4538</v>
      </c>
      <c r="D840" s="297" t="s">
        <v>6966</v>
      </c>
      <c r="E840" s="297" t="s">
        <v>6967</v>
      </c>
      <c r="F840" s="297" t="s">
        <v>4994</v>
      </c>
      <c r="G840" s="297">
        <v>8</v>
      </c>
      <c r="H840" s="297" t="s">
        <v>4760</v>
      </c>
      <c r="I840" s="297"/>
      <c r="J840" s="297"/>
      <c r="K840" s="297" t="s">
        <v>4710</v>
      </c>
      <c r="L840" s="297"/>
      <c r="M840" s="297"/>
      <c r="N840" s="297"/>
      <c r="O840" s="297"/>
      <c r="P840" s="297">
        <v>15.6</v>
      </c>
      <c r="Q840" s="297" t="s">
        <v>58</v>
      </c>
      <c r="R840" s="297"/>
      <c r="S840" s="297"/>
      <c r="T840" s="297" t="s">
        <v>6968</v>
      </c>
      <c r="U840" s="297" t="s">
        <v>4561</v>
      </c>
      <c r="V840" s="297">
        <v>43603</v>
      </c>
      <c r="W840" s="298" t="s">
        <v>6974</v>
      </c>
      <c r="X840" s="297" t="s">
        <v>4520</v>
      </c>
      <c r="Y840" s="299" t="s">
        <v>3158</v>
      </c>
      <c r="Z840" s="297" t="s">
        <v>3054</v>
      </c>
      <c r="AA840" s="300">
        <v>43974</v>
      </c>
      <c r="AB840" s="297" t="s">
        <v>6975</v>
      </c>
      <c r="AC840" s="297" t="s">
        <v>4510</v>
      </c>
      <c r="AD840" s="297" t="s">
        <v>61</v>
      </c>
      <c r="AE840" s="297"/>
      <c r="AF840" s="297"/>
      <c r="AG840" s="276" t="str">
        <f>VLOOKUP(A840,DataCv30!$Y$1:$BC$2027,24,FALSE)</f>
        <v>Cliente</v>
      </c>
      <c r="AH840" s="272" t="str">
        <f t="shared" si="13"/>
        <v>DDR4</v>
      </c>
      <c r="AI840" s="276">
        <v>4</v>
      </c>
      <c r="AJ840" s="276" t="s">
        <v>61</v>
      </c>
    </row>
    <row r="841" spans="1:36" x14ac:dyDescent="0.25">
      <c r="A841" s="299" t="s">
        <v>3161</v>
      </c>
      <c r="B841" s="297" t="s">
        <v>4476</v>
      </c>
      <c r="C841" s="297" t="s">
        <v>4538</v>
      </c>
      <c r="D841" s="297" t="s">
        <v>6966</v>
      </c>
      <c r="E841" s="297" t="s">
        <v>6967</v>
      </c>
      <c r="F841" s="297" t="s">
        <v>4994</v>
      </c>
      <c r="G841" s="297">
        <v>8</v>
      </c>
      <c r="H841" s="297" t="s">
        <v>4760</v>
      </c>
      <c r="I841" s="297"/>
      <c r="J841" s="297"/>
      <c r="K841" s="297" t="s">
        <v>4710</v>
      </c>
      <c r="L841" s="297"/>
      <c r="M841" s="297"/>
      <c r="N841" s="297"/>
      <c r="O841" s="297"/>
      <c r="P841" s="297">
        <v>15.6</v>
      </c>
      <c r="Q841" s="297" t="s">
        <v>58</v>
      </c>
      <c r="R841" s="297"/>
      <c r="S841" s="297"/>
      <c r="T841" s="297" t="s">
        <v>6968</v>
      </c>
      <c r="U841" s="297" t="s">
        <v>4561</v>
      </c>
      <c r="V841" s="297">
        <v>43603</v>
      </c>
      <c r="W841" s="298" t="s">
        <v>6976</v>
      </c>
      <c r="X841" s="297" t="s">
        <v>4520</v>
      </c>
      <c r="Y841" s="299" t="s">
        <v>3161</v>
      </c>
      <c r="Z841" s="297" t="s">
        <v>3054</v>
      </c>
      <c r="AA841" s="300">
        <v>43605</v>
      </c>
      <c r="AB841" s="297" t="s">
        <v>6977</v>
      </c>
      <c r="AC841" s="297" t="s">
        <v>4510</v>
      </c>
      <c r="AD841" s="297" t="s">
        <v>61</v>
      </c>
      <c r="AE841" s="297"/>
      <c r="AF841" s="297"/>
      <c r="AG841" s="276" t="str">
        <f>VLOOKUP(A841,DataCv30!$Y$1:$BC$2027,24,FALSE)</f>
        <v>Cliente</v>
      </c>
      <c r="AH841" s="272" t="str">
        <f t="shared" si="13"/>
        <v>DDR4</v>
      </c>
      <c r="AI841" s="276">
        <v>4</v>
      </c>
      <c r="AJ841" s="276" t="s">
        <v>61</v>
      </c>
    </row>
    <row r="842" spans="1:36" x14ac:dyDescent="0.25">
      <c r="A842" s="299" t="s">
        <v>610</v>
      </c>
      <c r="B842" s="297" t="s">
        <v>4476</v>
      </c>
      <c r="C842" s="297" t="s">
        <v>4538</v>
      </c>
      <c r="D842" s="297" t="s">
        <v>6966</v>
      </c>
      <c r="E842" s="297" t="s">
        <v>6967</v>
      </c>
      <c r="F842" s="297" t="s">
        <v>4994</v>
      </c>
      <c r="G842" s="297">
        <v>8</v>
      </c>
      <c r="H842" s="297" t="s">
        <v>4760</v>
      </c>
      <c r="I842" s="297"/>
      <c r="J842" s="297"/>
      <c r="K842" s="297" t="s">
        <v>4710</v>
      </c>
      <c r="L842" s="297"/>
      <c r="M842" s="297"/>
      <c r="N842" s="297"/>
      <c r="O842" s="297"/>
      <c r="P842" s="297">
        <v>15.6</v>
      </c>
      <c r="Q842" s="297" t="s">
        <v>58</v>
      </c>
      <c r="R842" s="297"/>
      <c r="S842" s="297"/>
      <c r="T842" s="297" t="s">
        <v>6968</v>
      </c>
      <c r="U842" s="297" t="s">
        <v>4561</v>
      </c>
      <c r="V842" s="297">
        <v>43603</v>
      </c>
      <c r="W842" s="298" t="s">
        <v>6978</v>
      </c>
      <c r="X842" s="297" t="s">
        <v>4520</v>
      </c>
      <c r="Y842" s="299" t="s">
        <v>610</v>
      </c>
      <c r="Z842" s="297" t="s">
        <v>594</v>
      </c>
      <c r="AA842" s="300">
        <v>43608</v>
      </c>
      <c r="AB842" s="297" t="s">
        <v>6972</v>
      </c>
      <c r="AC842" s="297" t="s">
        <v>4510</v>
      </c>
      <c r="AD842" s="297" t="s">
        <v>61</v>
      </c>
      <c r="AE842" s="297"/>
      <c r="AF842" s="297"/>
      <c r="AG842" s="276" t="str">
        <f>VLOOKUP(A842,DataCv30!$Y$1:$BC$2027,24,FALSE)</f>
        <v>Cliente</v>
      </c>
      <c r="AH842" s="272" t="str">
        <f t="shared" si="13"/>
        <v>DDR4</v>
      </c>
      <c r="AI842" s="276">
        <v>4</v>
      </c>
      <c r="AJ842" s="276" t="s">
        <v>61</v>
      </c>
    </row>
    <row r="843" spans="1:36" x14ac:dyDescent="0.25">
      <c r="A843" s="299" t="s">
        <v>613</v>
      </c>
      <c r="B843" s="297" t="s">
        <v>4476</v>
      </c>
      <c r="C843" s="297" t="s">
        <v>4538</v>
      </c>
      <c r="D843" s="297" t="s">
        <v>6966</v>
      </c>
      <c r="E843" s="297" t="s">
        <v>6967</v>
      </c>
      <c r="F843" s="297" t="s">
        <v>4994</v>
      </c>
      <c r="G843" s="297">
        <v>8</v>
      </c>
      <c r="H843" s="297" t="s">
        <v>4760</v>
      </c>
      <c r="I843" s="297"/>
      <c r="J843" s="297"/>
      <c r="K843" s="297" t="s">
        <v>4710</v>
      </c>
      <c r="L843" s="297"/>
      <c r="M843" s="297"/>
      <c r="N843" s="297"/>
      <c r="O843" s="297"/>
      <c r="P843" s="297">
        <v>15.6</v>
      </c>
      <c r="Q843" s="297" t="s">
        <v>58</v>
      </c>
      <c r="R843" s="297"/>
      <c r="S843" s="297"/>
      <c r="T843" s="297" t="s">
        <v>6968</v>
      </c>
      <c r="U843" s="297" t="s">
        <v>4561</v>
      </c>
      <c r="V843" s="297">
        <v>43603</v>
      </c>
      <c r="W843" s="298" t="s">
        <v>6979</v>
      </c>
      <c r="X843" s="297" t="s">
        <v>4520</v>
      </c>
      <c r="Y843" s="299" t="s">
        <v>613</v>
      </c>
      <c r="Z843" s="297" t="s">
        <v>594</v>
      </c>
      <c r="AA843" s="300">
        <v>43805</v>
      </c>
      <c r="AB843" s="297" t="s">
        <v>6980</v>
      </c>
      <c r="AC843" s="297" t="s">
        <v>4510</v>
      </c>
      <c r="AD843" s="297" t="s">
        <v>61</v>
      </c>
      <c r="AE843" s="297"/>
      <c r="AF843" s="297"/>
      <c r="AG843" s="276" t="str">
        <f>VLOOKUP(A843,DataCv30!$Y$1:$BC$2027,24,FALSE)</f>
        <v>Cliente</v>
      </c>
      <c r="AH843" s="272" t="str">
        <f t="shared" si="13"/>
        <v>DDR4</v>
      </c>
      <c r="AI843" s="276">
        <v>4</v>
      </c>
      <c r="AJ843" s="276" t="s">
        <v>61</v>
      </c>
    </row>
    <row r="844" spans="1:36" x14ac:dyDescent="0.25">
      <c r="A844" s="299" t="s">
        <v>1508</v>
      </c>
      <c r="B844" s="297" t="s">
        <v>4476</v>
      </c>
      <c r="C844" s="297" t="s">
        <v>4538</v>
      </c>
      <c r="D844" s="297" t="s">
        <v>6966</v>
      </c>
      <c r="E844" s="297" t="s">
        <v>6967</v>
      </c>
      <c r="F844" s="297" t="s">
        <v>4994</v>
      </c>
      <c r="G844" s="297">
        <v>8</v>
      </c>
      <c r="H844" s="297" t="s">
        <v>4760</v>
      </c>
      <c r="I844" s="297"/>
      <c r="J844" s="297"/>
      <c r="K844" s="297" t="s">
        <v>4710</v>
      </c>
      <c r="L844" s="297"/>
      <c r="M844" s="297"/>
      <c r="N844" s="297"/>
      <c r="O844" s="297"/>
      <c r="P844" s="297">
        <v>15.6</v>
      </c>
      <c r="Q844" s="297" t="s">
        <v>58</v>
      </c>
      <c r="R844" s="297"/>
      <c r="S844" s="297"/>
      <c r="T844" s="297" t="s">
        <v>6968</v>
      </c>
      <c r="U844" s="297" t="s">
        <v>4561</v>
      </c>
      <c r="V844" s="297">
        <v>43603</v>
      </c>
      <c r="W844" s="298" t="s">
        <v>6981</v>
      </c>
      <c r="X844" s="297" t="s">
        <v>4520</v>
      </c>
      <c r="Y844" s="299" t="s">
        <v>1508</v>
      </c>
      <c r="Z844" s="297" t="s">
        <v>1487</v>
      </c>
      <c r="AA844" s="300">
        <v>43616</v>
      </c>
      <c r="AB844" s="297" t="s">
        <v>6982</v>
      </c>
      <c r="AC844" s="297" t="s">
        <v>4510</v>
      </c>
      <c r="AD844" s="297" t="s">
        <v>61</v>
      </c>
      <c r="AE844" s="297"/>
      <c r="AF844" s="297"/>
      <c r="AG844" s="276" t="str">
        <f>VLOOKUP(A844,DataCv30!$Y$1:$BC$2027,24,FALSE)</f>
        <v>Cliente</v>
      </c>
      <c r="AH844" s="272" t="str">
        <f t="shared" si="13"/>
        <v>DDR4</v>
      </c>
      <c r="AI844" s="276">
        <v>4</v>
      </c>
      <c r="AJ844" s="276" t="s">
        <v>61</v>
      </c>
    </row>
    <row r="845" spans="1:36" x14ac:dyDescent="0.25">
      <c r="A845" s="299" t="s">
        <v>1823</v>
      </c>
      <c r="B845" s="297" t="s">
        <v>4476</v>
      </c>
      <c r="C845" s="297" t="s">
        <v>4538</v>
      </c>
      <c r="D845" s="297" t="s">
        <v>6966</v>
      </c>
      <c r="E845" s="297" t="s">
        <v>6967</v>
      </c>
      <c r="F845" s="297" t="s">
        <v>4994</v>
      </c>
      <c r="G845" s="297">
        <v>8</v>
      </c>
      <c r="H845" s="297" t="s">
        <v>4760</v>
      </c>
      <c r="I845" s="297"/>
      <c r="J845" s="297"/>
      <c r="K845" s="297" t="s">
        <v>4710</v>
      </c>
      <c r="L845" s="297"/>
      <c r="M845" s="297"/>
      <c r="N845" s="297"/>
      <c r="O845" s="297"/>
      <c r="P845" s="297">
        <v>15.6</v>
      </c>
      <c r="Q845" s="297" t="s">
        <v>58</v>
      </c>
      <c r="R845" s="297"/>
      <c r="S845" s="297"/>
      <c r="T845" s="297" t="s">
        <v>6968</v>
      </c>
      <c r="U845" s="297" t="s">
        <v>4561</v>
      </c>
      <c r="V845" s="297">
        <v>43603</v>
      </c>
      <c r="W845" s="298" t="s">
        <v>6983</v>
      </c>
      <c r="X845" s="297" t="s">
        <v>4520</v>
      </c>
      <c r="Y845" s="299" t="s">
        <v>1823</v>
      </c>
      <c r="Z845" s="297" t="s">
        <v>1797</v>
      </c>
      <c r="AA845" s="300">
        <v>43980</v>
      </c>
      <c r="AB845" s="297" t="s">
        <v>6984</v>
      </c>
      <c r="AC845" s="297" t="s">
        <v>4510</v>
      </c>
      <c r="AD845" s="297" t="s">
        <v>61</v>
      </c>
      <c r="AE845" s="297"/>
      <c r="AF845" s="297"/>
      <c r="AG845" s="276" t="str">
        <f>VLOOKUP(A845,DataCv30!$Y$1:$BC$2027,24,FALSE)</f>
        <v>Cliente</v>
      </c>
      <c r="AH845" s="272" t="str">
        <f t="shared" si="13"/>
        <v>DDR4</v>
      </c>
      <c r="AI845" s="276">
        <v>4</v>
      </c>
      <c r="AJ845" s="276" t="s">
        <v>61</v>
      </c>
    </row>
    <row r="846" spans="1:36" x14ac:dyDescent="0.25">
      <c r="A846" s="299" t="s">
        <v>4127</v>
      </c>
      <c r="B846" s="297" t="s">
        <v>4476</v>
      </c>
      <c r="C846" s="297" t="s">
        <v>4538</v>
      </c>
      <c r="D846" s="297" t="s">
        <v>6966</v>
      </c>
      <c r="E846" s="297" t="s">
        <v>6967</v>
      </c>
      <c r="F846" s="297" t="s">
        <v>4994</v>
      </c>
      <c r="G846" s="297">
        <v>8</v>
      </c>
      <c r="H846" s="297" t="s">
        <v>4760</v>
      </c>
      <c r="I846" s="297"/>
      <c r="J846" s="297"/>
      <c r="K846" s="297" t="s">
        <v>4710</v>
      </c>
      <c r="L846" s="297"/>
      <c r="M846" s="297"/>
      <c r="N846" s="297"/>
      <c r="O846" s="297"/>
      <c r="P846" s="297">
        <v>15.6</v>
      </c>
      <c r="Q846" s="297" t="s">
        <v>58</v>
      </c>
      <c r="R846" s="297"/>
      <c r="S846" s="297"/>
      <c r="T846" s="297" t="s">
        <v>6968</v>
      </c>
      <c r="U846" s="297" t="s">
        <v>4561</v>
      </c>
      <c r="V846" s="297">
        <v>43603</v>
      </c>
      <c r="W846" s="298" t="s">
        <v>6985</v>
      </c>
      <c r="X846" s="297" t="s">
        <v>4520</v>
      </c>
      <c r="Y846" s="299" t="s">
        <v>4127</v>
      </c>
      <c r="Z846" s="297" t="s">
        <v>4122</v>
      </c>
      <c r="AA846" s="300">
        <v>44001</v>
      </c>
      <c r="AB846" s="297" t="s">
        <v>6672</v>
      </c>
      <c r="AC846" s="297" t="s">
        <v>4510</v>
      </c>
      <c r="AD846" s="297" t="s">
        <v>61</v>
      </c>
      <c r="AE846" s="297"/>
      <c r="AF846" s="297"/>
      <c r="AG846" s="276" t="str">
        <f>VLOOKUP(A846,DataCv30!$Y$1:$BC$2027,24,FALSE)</f>
        <v>Cliente</v>
      </c>
      <c r="AH846" s="272" t="str">
        <f t="shared" si="13"/>
        <v>DDR4</v>
      </c>
      <c r="AI846" s="276">
        <v>4</v>
      </c>
      <c r="AJ846" s="276" t="s">
        <v>61</v>
      </c>
    </row>
    <row r="847" spans="1:36" x14ac:dyDescent="0.25">
      <c r="A847" s="299" t="s">
        <v>616</v>
      </c>
      <c r="B847" s="297" t="s">
        <v>4476</v>
      </c>
      <c r="C847" s="297" t="s">
        <v>4538</v>
      </c>
      <c r="D847" s="297" t="s">
        <v>6966</v>
      </c>
      <c r="E847" s="297" t="s">
        <v>6967</v>
      </c>
      <c r="F847" s="297" t="s">
        <v>4994</v>
      </c>
      <c r="G847" s="297">
        <v>8</v>
      </c>
      <c r="H847" s="297" t="s">
        <v>4760</v>
      </c>
      <c r="I847" s="297"/>
      <c r="J847" s="297"/>
      <c r="K847" s="297" t="s">
        <v>4710</v>
      </c>
      <c r="L847" s="297"/>
      <c r="M847" s="297"/>
      <c r="N847" s="297"/>
      <c r="O847" s="297"/>
      <c r="P847" s="297">
        <v>15.6</v>
      </c>
      <c r="Q847" s="297" t="s">
        <v>58</v>
      </c>
      <c r="R847" s="297"/>
      <c r="S847" s="297"/>
      <c r="T847" s="297" t="s">
        <v>6968</v>
      </c>
      <c r="U847" s="297" t="s">
        <v>4561</v>
      </c>
      <c r="V847" s="297">
        <v>43603</v>
      </c>
      <c r="W847" s="298" t="s">
        <v>6986</v>
      </c>
      <c r="X847" s="297" t="s">
        <v>4520</v>
      </c>
      <c r="Y847" s="299" t="s">
        <v>616</v>
      </c>
      <c r="Z847" s="297" t="s">
        <v>594</v>
      </c>
      <c r="AA847" s="300">
        <v>43608</v>
      </c>
      <c r="AB847" s="297" t="s">
        <v>6987</v>
      </c>
      <c r="AC847" s="297" t="s">
        <v>4510</v>
      </c>
      <c r="AD847" s="297" t="s">
        <v>61</v>
      </c>
      <c r="AE847" s="297"/>
      <c r="AF847" s="297"/>
      <c r="AG847" s="276" t="str">
        <f>VLOOKUP(A847,DataCv30!$Y$1:$BC$2027,24,FALSE)</f>
        <v>Cliente</v>
      </c>
      <c r="AH847" s="272" t="str">
        <f t="shared" si="13"/>
        <v>DDR4</v>
      </c>
      <c r="AI847" s="276">
        <v>4</v>
      </c>
      <c r="AJ847" s="276" t="s">
        <v>61</v>
      </c>
    </row>
    <row r="848" spans="1:36" x14ac:dyDescent="0.25">
      <c r="A848" s="299" t="s">
        <v>618</v>
      </c>
      <c r="B848" s="297" t="s">
        <v>4476</v>
      </c>
      <c r="C848" s="297" t="s">
        <v>4538</v>
      </c>
      <c r="D848" s="297" t="s">
        <v>6966</v>
      </c>
      <c r="E848" s="297" t="s">
        <v>6967</v>
      </c>
      <c r="F848" s="297" t="s">
        <v>4994</v>
      </c>
      <c r="G848" s="297">
        <v>8</v>
      </c>
      <c r="H848" s="297" t="s">
        <v>4760</v>
      </c>
      <c r="I848" s="297"/>
      <c r="J848" s="297"/>
      <c r="K848" s="297" t="s">
        <v>4710</v>
      </c>
      <c r="L848" s="297"/>
      <c r="M848" s="297"/>
      <c r="N848" s="297"/>
      <c r="O848" s="297"/>
      <c r="P848" s="297">
        <v>15.6</v>
      </c>
      <c r="Q848" s="297" t="s">
        <v>58</v>
      </c>
      <c r="R848" s="297"/>
      <c r="S848" s="297"/>
      <c r="T848" s="297" t="s">
        <v>6968</v>
      </c>
      <c r="U848" s="297" t="s">
        <v>4561</v>
      </c>
      <c r="V848" s="297">
        <v>43603</v>
      </c>
      <c r="W848" s="298" t="s">
        <v>6988</v>
      </c>
      <c r="X848" s="297" t="s">
        <v>4520</v>
      </c>
      <c r="Y848" s="299" t="s">
        <v>618</v>
      </c>
      <c r="Z848" s="297" t="s">
        <v>594</v>
      </c>
      <c r="AA848" s="300">
        <v>43608</v>
      </c>
      <c r="AB848" s="297" t="s">
        <v>6987</v>
      </c>
      <c r="AC848" s="297" t="s">
        <v>4510</v>
      </c>
      <c r="AD848" s="297" t="s">
        <v>61</v>
      </c>
      <c r="AE848" s="297"/>
      <c r="AF848" s="297"/>
      <c r="AG848" s="276" t="str">
        <f>VLOOKUP(A848,DataCv30!$Y$1:$BC$2027,24,FALSE)</f>
        <v>Cliente</v>
      </c>
      <c r="AH848" s="272" t="str">
        <f t="shared" si="13"/>
        <v>DDR4</v>
      </c>
      <c r="AI848" s="276">
        <v>4</v>
      </c>
      <c r="AJ848" s="276" t="s">
        <v>61</v>
      </c>
    </row>
    <row r="849" spans="1:36" x14ac:dyDescent="0.25">
      <c r="A849" s="299" t="s">
        <v>301</v>
      </c>
      <c r="B849" s="297" t="s">
        <v>4476</v>
      </c>
      <c r="C849" s="297" t="s">
        <v>4538</v>
      </c>
      <c r="D849" s="297" t="s">
        <v>6966</v>
      </c>
      <c r="E849" s="297" t="s">
        <v>6967</v>
      </c>
      <c r="F849" s="297" t="s">
        <v>4994</v>
      </c>
      <c r="G849" s="297">
        <v>8</v>
      </c>
      <c r="H849" s="297" t="s">
        <v>4760</v>
      </c>
      <c r="I849" s="297"/>
      <c r="J849" s="297"/>
      <c r="K849" s="297" t="s">
        <v>4710</v>
      </c>
      <c r="L849" s="297"/>
      <c r="M849" s="297"/>
      <c r="N849" s="297"/>
      <c r="O849" s="297"/>
      <c r="P849" s="297">
        <v>15.6</v>
      </c>
      <c r="Q849" s="297" t="s">
        <v>58</v>
      </c>
      <c r="R849" s="297"/>
      <c r="S849" s="297"/>
      <c r="T849" s="297" t="s">
        <v>6968</v>
      </c>
      <c r="U849" s="297" t="s">
        <v>4561</v>
      </c>
      <c r="V849" s="297">
        <v>43603</v>
      </c>
      <c r="W849" s="298" t="s">
        <v>6989</v>
      </c>
      <c r="X849" s="297" t="s">
        <v>4520</v>
      </c>
      <c r="Y849" s="299" t="s">
        <v>301</v>
      </c>
      <c r="Z849" s="297" t="s">
        <v>915</v>
      </c>
      <c r="AA849" s="300">
        <v>44103</v>
      </c>
      <c r="AB849" s="297" t="s">
        <v>6990</v>
      </c>
      <c r="AC849" s="297" t="s">
        <v>4510</v>
      </c>
      <c r="AD849" s="297" t="s">
        <v>61</v>
      </c>
      <c r="AE849" s="297"/>
      <c r="AF849" s="297"/>
      <c r="AG849" s="276" t="str">
        <f>VLOOKUP(A849,DataCv30!$Y$1:$BC$2027,24,FALSE)</f>
        <v>Cliente</v>
      </c>
      <c r="AH849" s="272" t="str">
        <f t="shared" si="13"/>
        <v>DDR4</v>
      </c>
      <c r="AI849" s="276">
        <v>4</v>
      </c>
      <c r="AJ849" s="276" t="s">
        <v>61</v>
      </c>
    </row>
    <row r="850" spans="1:36" x14ac:dyDescent="0.25">
      <c r="A850" s="299" t="s">
        <v>3164</v>
      </c>
      <c r="B850" s="297" t="s">
        <v>4476</v>
      </c>
      <c r="C850" s="297" t="s">
        <v>4538</v>
      </c>
      <c r="D850" s="297" t="s">
        <v>6966</v>
      </c>
      <c r="E850" s="297" t="s">
        <v>6967</v>
      </c>
      <c r="F850" s="297" t="s">
        <v>4994</v>
      </c>
      <c r="G850" s="297">
        <v>8</v>
      </c>
      <c r="H850" s="297" t="s">
        <v>4760</v>
      </c>
      <c r="I850" s="297"/>
      <c r="J850" s="297"/>
      <c r="K850" s="297" t="s">
        <v>4710</v>
      </c>
      <c r="L850" s="297"/>
      <c r="M850" s="297"/>
      <c r="N850" s="297"/>
      <c r="O850" s="297"/>
      <c r="P850" s="297">
        <v>15.6</v>
      </c>
      <c r="Q850" s="297" t="s">
        <v>58</v>
      </c>
      <c r="R850" s="297"/>
      <c r="S850" s="297"/>
      <c r="T850" s="297" t="s">
        <v>6968</v>
      </c>
      <c r="U850" s="297" t="s">
        <v>4561</v>
      </c>
      <c r="V850" s="297">
        <v>43603</v>
      </c>
      <c r="W850" s="298" t="s">
        <v>6992</v>
      </c>
      <c r="X850" s="297" t="s">
        <v>4520</v>
      </c>
      <c r="Y850" s="299" t="s">
        <v>3164</v>
      </c>
      <c r="Z850" s="297" t="s">
        <v>3054</v>
      </c>
      <c r="AA850" s="300">
        <v>43668</v>
      </c>
      <c r="AB850" s="297" t="s">
        <v>6993</v>
      </c>
      <c r="AC850" s="297" t="s">
        <v>4510</v>
      </c>
      <c r="AD850" s="297" t="s">
        <v>61</v>
      </c>
      <c r="AE850" s="297"/>
      <c r="AF850" s="297"/>
      <c r="AG850" s="276" t="str">
        <f>VLOOKUP(A850,DataCv30!$Y$1:$BC$2027,24,FALSE)</f>
        <v>Cliente</v>
      </c>
      <c r="AH850" s="272" t="str">
        <f t="shared" si="13"/>
        <v>DDR4</v>
      </c>
      <c r="AI850" s="276">
        <v>4</v>
      </c>
      <c r="AJ850" s="276" t="s">
        <v>61</v>
      </c>
    </row>
    <row r="851" spans="1:36" x14ac:dyDescent="0.25">
      <c r="A851" s="299" t="s">
        <v>619</v>
      </c>
      <c r="B851" s="297" t="s">
        <v>4476</v>
      </c>
      <c r="C851" s="297" t="s">
        <v>4538</v>
      </c>
      <c r="D851" s="297" t="s">
        <v>6966</v>
      </c>
      <c r="E851" s="297" t="s">
        <v>6967</v>
      </c>
      <c r="F851" s="297" t="s">
        <v>4994</v>
      </c>
      <c r="G851" s="297">
        <v>8</v>
      </c>
      <c r="H851" s="297" t="s">
        <v>4760</v>
      </c>
      <c r="I851" s="297"/>
      <c r="J851" s="297"/>
      <c r="K851" s="297" t="s">
        <v>4710</v>
      </c>
      <c r="L851" s="297"/>
      <c r="M851" s="297"/>
      <c r="N851" s="297"/>
      <c r="O851" s="297"/>
      <c r="P851" s="297">
        <v>15.6</v>
      </c>
      <c r="Q851" s="297" t="s">
        <v>58</v>
      </c>
      <c r="R851" s="297"/>
      <c r="S851" s="297"/>
      <c r="T851" s="297" t="s">
        <v>6968</v>
      </c>
      <c r="U851" s="297" t="s">
        <v>4561</v>
      </c>
      <c r="V851" s="297">
        <v>43603</v>
      </c>
      <c r="W851" s="298" t="s">
        <v>6994</v>
      </c>
      <c r="X851" s="297" t="s">
        <v>4520</v>
      </c>
      <c r="Y851" s="299" t="s">
        <v>619</v>
      </c>
      <c r="Z851" s="297" t="s">
        <v>594</v>
      </c>
      <c r="AA851" s="300">
        <v>43629</v>
      </c>
      <c r="AB851" s="297" t="s">
        <v>6995</v>
      </c>
      <c r="AC851" s="297" t="s">
        <v>4510</v>
      </c>
      <c r="AD851" s="297" t="s">
        <v>61</v>
      </c>
      <c r="AE851" s="297"/>
      <c r="AF851" s="297"/>
      <c r="AG851" s="276" t="str">
        <f>VLOOKUP(A851,DataCv30!$Y$1:$BC$2027,24,FALSE)</f>
        <v>Cliente</v>
      </c>
      <c r="AH851" s="272" t="str">
        <f t="shared" si="13"/>
        <v>DDR4</v>
      </c>
      <c r="AI851" s="276">
        <v>4</v>
      </c>
      <c r="AJ851" s="276" t="s">
        <v>61</v>
      </c>
    </row>
    <row r="852" spans="1:36" x14ac:dyDescent="0.25">
      <c r="A852" s="299" t="s">
        <v>621</v>
      </c>
      <c r="B852" s="297" t="s">
        <v>4476</v>
      </c>
      <c r="C852" s="297" t="s">
        <v>4538</v>
      </c>
      <c r="D852" s="297" t="s">
        <v>6966</v>
      </c>
      <c r="E852" s="297" t="s">
        <v>6967</v>
      </c>
      <c r="F852" s="297" t="s">
        <v>4994</v>
      </c>
      <c r="G852" s="297">
        <v>8</v>
      </c>
      <c r="H852" s="297" t="s">
        <v>4760</v>
      </c>
      <c r="I852" s="297"/>
      <c r="J852" s="297"/>
      <c r="K852" s="297" t="s">
        <v>4710</v>
      </c>
      <c r="L852" s="297"/>
      <c r="M852" s="297"/>
      <c r="N852" s="297"/>
      <c r="O852" s="297"/>
      <c r="P852" s="297">
        <v>15.6</v>
      </c>
      <c r="Q852" s="297" t="s">
        <v>58</v>
      </c>
      <c r="R852" s="297"/>
      <c r="S852" s="297"/>
      <c r="T852" s="297" t="s">
        <v>6968</v>
      </c>
      <c r="U852" s="297" t="s">
        <v>4561</v>
      </c>
      <c r="V852" s="297">
        <v>43603</v>
      </c>
      <c r="W852" s="298" t="s">
        <v>6996</v>
      </c>
      <c r="X852" s="297" t="s">
        <v>4520</v>
      </c>
      <c r="Y852" s="299" t="s">
        <v>621</v>
      </c>
      <c r="Z852" s="297" t="s">
        <v>594</v>
      </c>
      <c r="AA852" s="300">
        <v>43608</v>
      </c>
      <c r="AB852" s="297" t="s">
        <v>6972</v>
      </c>
      <c r="AC852" s="297" t="s">
        <v>4510</v>
      </c>
      <c r="AD852" s="297" t="s">
        <v>61</v>
      </c>
      <c r="AE852" s="297"/>
      <c r="AF852" s="297"/>
      <c r="AG852" s="276" t="str">
        <f>VLOOKUP(A852,DataCv30!$Y$1:$BC$2027,24,FALSE)</f>
        <v>Cliente</v>
      </c>
      <c r="AH852" s="272" t="str">
        <f t="shared" si="13"/>
        <v>DDR4</v>
      </c>
      <c r="AI852" s="276">
        <v>4</v>
      </c>
      <c r="AJ852" s="276" t="s">
        <v>61</v>
      </c>
    </row>
    <row r="853" spans="1:36" x14ac:dyDescent="0.25">
      <c r="A853" s="299" t="s">
        <v>3167</v>
      </c>
      <c r="B853" s="297" t="s">
        <v>4476</v>
      </c>
      <c r="C853" s="297" t="s">
        <v>4538</v>
      </c>
      <c r="D853" s="297" t="s">
        <v>6966</v>
      </c>
      <c r="E853" s="297" t="s">
        <v>6967</v>
      </c>
      <c r="F853" s="297" t="s">
        <v>4994</v>
      </c>
      <c r="G853" s="297">
        <v>8</v>
      </c>
      <c r="H853" s="297" t="s">
        <v>4760</v>
      </c>
      <c r="I853" s="297"/>
      <c r="J853" s="297"/>
      <c r="K853" s="297" t="s">
        <v>4710</v>
      </c>
      <c r="L853" s="297"/>
      <c r="M853" s="297"/>
      <c r="N853" s="297"/>
      <c r="O853" s="297"/>
      <c r="P853" s="297">
        <v>15.6</v>
      </c>
      <c r="Q853" s="297" t="s">
        <v>58</v>
      </c>
      <c r="R853" s="297"/>
      <c r="S853" s="297"/>
      <c r="T853" s="297" t="s">
        <v>6968</v>
      </c>
      <c r="U853" s="297" t="s">
        <v>4561</v>
      </c>
      <c r="V853" s="297">
        <v>43603</v>
      </c>
      <c r="W853" s="298" t="s">
        <v>6997</v>
      </c>
      <c r="X853" s="297" t="s">
        <v>4520</v>
      </c>
      <c r="Y853" s="299" t="s">
        <v>3167</v>
      </c>
      <c r="Z853" s="297" t="s">
        <v>3054</v>
      </c>
      <c r="AA853" s="300">
        <v>43668</v>
      </c>
      <c r="AB853" s="297" t="s">
        <v>6993</v>
      </c>
      <c r="AC853" s="297" t="s">
        <v>4510</v>
      </c>
      <c r="AD853" s="297" t="s">
        <v>61</v>
      </c>
      <c r="AE853" s="297"/>
      <c r="AF853" s="297"/>
      <c r="AG853" s="276" t="str">
        <f>VLOOKUP(A853,DataCv30!$Y$1:$BC$2027,24,FALSE)</f>
        <v>Cliente</v>
      </c>
      <c r="AH853" s="272" t="str">
        <f t="shared" si="13"/>
        <v>DDR4</v>
      </c>
      <c r="AI853" s="276">
        <v>4</v>
      </c>
      <c r="AJ853" s="276" t="s">
        <v>61</v>
      </c>
    </row>
    <row r="854" spans="1:36" x14ac:dyDescent="0.25">
      <c r="A854" s="299" t="s">
        <v>3159</v>
      </c>
      <c r="B854" s="297" t="s">
        <v>4476</v>
      </c>
      <c r="C854" s="297" t="s">
        <v>4538</v>
      </c>
      <c r="D854" s="297" t="s">
        <v>6966</v>
      </c>
      <c r="E854" s="297" t="s">
        <v>6967</v>
      </c>
      <c r="F854" s="297" t="s">
        <v>4994</v>
      </c>
      <c r="G854" s="297">
        <v>8</v>
      </c>
      <c r="H854" s="297" t="s">
        <v>4760</v>
      </c>
      <c r="I854" s="297"/>
      <c r="J854" s="297"/>
      <c r="K854" s="297" t="s">
        <v>4710</v>
      </c>
      <c r="L854" s="297"/>
      <c r="M854" s="297"/>
      <c r="N854" s="297"/>
      <c r="O854" s="297"/>
      <c r="P854" s="297">
        <v>15.6</v>
      </c>
      <c r="Q854" s="297" t="s">
        <v>58</v>
      </c>
      <c r="R854" s="297"/>
      <c r="S854" s="297"/>
      <c r="T854" s="297" t="s">
        <v>6968</v>
      </c>
      <c r="U854" s="297" t="s">
        <v>4561</v>
      </c>
      <c r="V854" s="297">
        <v>43603</v>
      </c>
      <c r="W854" s="298" t="s">
        <v>6998</v>
      </c>
      <c r="X854" s="297" t="s">
        <v>4520</v>
      </c>
      <c r="Y854" s="299" t="s">
        <v>3159</v>
      </c>
      <c r="Z854" s="297" t="s">
        <v>3054</v>
      </c>
      <c r="AA854" s="300">
        <v>43978</v>
      </c>
      <c r="AB854" s="297" t="s">
        <v>6999</v>
      </c>
      <c r="AC854" s="297" t="s">
        <v>4510</v>
      </c>
      <c r="AD854" s="297" t="s">
        <v>61</v>
      </c>
      <c r="AE854" s="297"/>
      <c r="AF854" s="297"/>
      <c r="AG854" s="276" t="str">
        <f>VLOOKUP(A854,DataCv30!$Y$1:$BC$2027,24,FALSE)</f>
        <v>Cliente</v>
      </c>
      <c r="AH854" s="272" t="str">
        <f t="shared" si="13"/>
        <v>DDR4</v>
      </c>
      <c r="AI854" s="276">
        <v>4</v>
      </c>
      <c r="AJ854" s="276" t="s">
        <v>61</v>
      </c>
    </row>
    <row r="855" spans="1:36" x14ac:dyDescent="0.25">
      <c r="A855" s="299" t="s">
        <v>3171</v>
      </c>
      <c r="B855" s="297" t="s">
        <v>4476</v>
      </c>
      <c r="C855" s="297" t="s">
        <v>4538</v>
      </c>
      <c r="D855" s="297" t="s">
        <v>6966</v>
      </c>
      <c r="E855" s="297" t="s">
        <v>6967</v>
      </c>
      <c r="F855" s="297" t="s">
        <v>4994</v>
      </c>
      <c r="G855" s="297">
        <v>8</v>
      </c>
      <c r="H855" s="297" t="s">
        <v>4760</v>
      </c>
      <c r="I855" s="297"/>
      <c r="J855" s="297"/>
      <c r="K855" s="297" t="s">
        <v>4710</v>
      </c>
      <c r="L855" s="297"/>
      <c r="M855" s="297"/>
      <c r="N855" s="297"/>
      <c r="O855" s="297"/>
      <c r="P855" s="297">
        <v>15.6</v>
      </c>
      <c r="Q855" s="297" t="s">
        <v>58</v>
      </c>
      <c r="R855" s="297"/>
      <c r="S855" s="297"/>
      <c r="T855" s="297" t="s">
        <v>6968</v>
      </c>
      <c r="U855" s="297" t="s">
        <v>4561</v>
      </c>
      <c r="V855" s="297">
        <v>43603</v>
      </c>
      <c r="W855" s="298" t="s">
        <v>7000</v>
      </c>
      <c r="X855" s="297" t="s">
        <v>4520</v>
      </c>
      <c r="Y855" s="299" t="s">
        <v>3171</v>
      </c>
      <c r="Z855" s="297" t="s">
        <v>3054</v>
      </c>
      <c r="AA855" s="300">
        <v>44119</v>
      </c>
      <c r="AB855" s="297" t="s">
        <v>7001</v>
      </c>
      <c r="AC855" s="297" t="s">
        <v>4510</v>
      </c>
      <c r="AD855" s="297" t="s">
        <v>61</v>
      </c>
      <c r="AE855" s="297"/>
      <c r="AF855" s="297"/>
      <c r="AG855" s="276" t="str">
        <f>VLOOKUP(A855,DataCv30!$Y$1:$BC$2027,24,FALSE)</f>
        <v>Cliente</v>
      </c>
      <c r="AH855" s="272" t="str">
        <f t="shared" si="13"/>
        <v>DDR4</v>
      </c>
      <c r="AI855" s="276">
        <v>4</v>
      </c>
      <c r="AJ855" s="276" t="s">
        <v>61</v>
      </c>
    </row>
    <row r="856" spans="1:36" x14ac:dyDescent="0.25">
      <c r="A856" s="299" t="s">
        <v>1565</v>
      </c>
      <c r="B856" s="297" t="s">
        <v>4476</v>
      </c>
      <c r="C856" s="297" t="s">
        <v>4538</v>
      </c>
      <c r="D856" s="297" t="s">
        <v>6966</v>
      </c>
      <c r="E856" s="297" t="s">
        <v>6967</v>
      </c>
      <c r="F856" s="297" t="s">
        <v>4994</v>
      </c>
      <c r="G856" s="297">
        <v>8</v>
      </c>
      <c r="H856" s="297" t="s">
        <v>4760</v>
      </c>
      <c r="I856" s="297"/>
      <c r="J856" s="297"/>
      <c r="K856" s="297" t="s">
        <v>4710</v>
      </c>
      <c r="L856" s="297"/>
      <c r="M856" s="297"/>
      <c r="N856" s="297"/>
      <c r="O856" s="297"/>
      <c r="P856" s="297">
        <v>15.6</v>
      </c>
      <c r="Q856" s="297" t="s">
        <v>58</v>
      </c>
      <c r="R856" s="297"/>
      <c r="S856" s="297"/>
      <c r="T856" s="297" t="s">
        <v>6968</v>
      </c>
      <c r="U856" s="297" t="s">
        <v>4561</v>
      </c>
      <c r="V856" s="297">
        <v>43603</v>
      </c>
      <c r="W856" s="298" t="s">
        <v>7002</v>
      </c>
      <c r="X856" s="297" t="s">
        <v>4520</v>
      </c>
      <c r="Y856" s="299" t="s">
        <v>1565</v>
      </c>
      <c r="Z856" s="297" t="s">
        <v>1733</v>
      </c>
      <c r="AA856" s="300">
        <v>44021</v>
      </c>
      <c r="AB856" s="297" t="s">
        <v>4535</v>
      </c>
      <c r="AC856" s="297" t="s">
        <v>4510</v>
      </c>
      <c r="AD856" s="297" t="s">
        <v>61</v>
      </c>
      <c r="AE856" s="297"/>
      <c r="AF856" s="297"/>
      <c r="AG856" s="276" t="str">
        <f>VLOOKUP(A856,DataCv30!$Y$1:$BC$2027,24,FALSE)</f>
        <v>Cliente</v>
      </c>
      <c r="AH856" s="272" t="str">
        <f t="shared" si="13"/>
        <v>DDR4</v>
      </c>
      <c r="AI856" s="276">
        <v>4</v>
      </c>
      <c r="AJ856" s="276" t="s">
        <v>61</v>
      </c>
    </row>
    <row r="857" spans="1:36" x14ac:dyDescent="0.25">
      <c r="A857" s="299" t="s">
        <v>623</v>
      </c>
      <c r="B857" s="297" t="s">
        <v>4476</v>
      </c>
      <c r="C857" s="297" t="s">
        <v>4538</v>
      </c>
      <c r="D857" s="297" t="s">
        <v>6966</v>
      </c>
      <c r="E857" s="297" t="s">
        <v>6967</v>
      </c>
      <c r="F857" s="297" t="s">
        <v>4994</v>
      </c>
      <c r="G857" s="297">
        <v>8</v>
      </c>
      <c r="H857" s="297" t="s">
        <v>4760</v>
      </c>
      <c r="I857" s="297"/>
      <c r="J857" s="297"/>
      <c r="K857" s="297" t="s">
        <v>4710</v>
      </c>
      <c r="L857" s="297"/>
      <c r="M857" s="297"/>
      <c r="N857" s="297"/>
      <c r="O857" s="297"/>
      <c r="P857" s="297">
        <v>15.6</v>
      </c>
      <c r="Q857" s="297" t="s">
        <v>58</v>
      </c>
      <c r="R857" s="297"/>
      <c r="S857" s="297"/>
      <c r="T857" s="297" t="s">
        <v>6968</v>
      </c>
      <c r="U857" s="297" t="s">
        <v>4561</v>
      </c>
      <c r="V857" s="297">
        <v>43603</v>
      </c>
      <c r="W857" s="298" t="s">
        <v>7003</v>
      </c>
      <c r="X857" s="297" t="s">
        <v>4520</v>
      </c>
      <c r="Y857" s="299" t="s">
        <v>623</v>
      </c>
      <c r="Z857" s="297" t="s">
        <v>594</v>
      </c>
      <c r="AA857" s="300">
        <v>43608</v>
      </c>
      <c r="AB857" s="297" t="s">
        <v>6987</v>
      </c>
      <c r="AC857" s="297" t="s">
        <v>4510</v>
      </c>
      <c r="AD857" s="297" t="s">
        <v>61</v>
      </c>
      <c r="AE857" s="297"/>
      <c r="AF857" s="297"/>
      <c r="AG857" s="276" t="str">
        <f>VLOOKUP(A857,DataCv30!$Y$1:$BC$2027,24,FALSE)</f>
        <v>Cliente</v>
      </c>
      <c r="AH857" s="272" t="str">
        <f t="shared" si="13"/>
        <v>DDR4</v>
      </c>
      <c r="AI857" s="276">
        <v>4</v>
      </c>
      <c r="AJ857" s="276" t="s">
        <v>61</v>
      </c>
    </row>
    <row r="858" spans="1:36" x14ac:dyDescent="0.25">
      <c r="A858" s="299" t="s">
        <v>3173</v>
      </c>
      <c r="B858" s="297" t="s">
        <v>4476</v>
      </c>
      <c r="C858" s="297" t="s">
        <v>4538</v>
      </c>
      <c r="D858" s="297" t="s">
        <v>6966</v>
      </c>
      <c r="E858" s="297" t="s">
        <v>6967</v>
      </c>
      <c r="F858" s="297" t="s">
        <v>4994</v>
      </c>
      <c r="G858" s="297">
        <v>8</v>
      </c>
      <c r="H858" s="297" t="s">
        <v>4760</v>
      </c>
      <c r="I858" s="297"/>
      <c r="J858" s="297"/>
      <c r="K858" s="297" t="s">
        <v>4710</v>
      </c>
      <c r="L858" s="297"/>
      <c r="M858" s="297"/>
      <c r="N858" s="297"/>
      <c r="O858" s="297"/>
      <c r="P858" s="297">
        <v>15.6</v>
      </c>
      <c r="Q858" s="297" t="s">
        <v>58</v>
      </c>
      <c r="R858" s="297"/>
      <c r="S858" s="297"/>
      <c r="T858" s="297" t="s">
        <v>6968</v>
      </c>
      <c r="U858" s="297" t="s">
        <v>4561</v>
      </c>
      <c r="V858" s="297">
        <v>43603</v>
      </c>
      <c r="W858" s="298" t="s">
        <v>7004</v>
      </c>
      <c r="X858" s="297" t="s">
        <v>4520</v>
      </c>
      <c r="Y858" s="299" t="s">
        <v>3173</v>
      </c>
      <c r="Z858" s="297" t="s">
        <v>3054</v>
      </c>
      <c r="AA858" s="300">
        <v>43605</v>
      </c>
      <c r="AB858" s="297" t="s">
        <v>6977</v>
      </c>
      <c r="AC858" s="297" t="s">
        <v>4510</v>
      </c>
      <c r="AD858" s="297" t="s">
        <v>61</v>
      </c>
      <c r="AE858" s="297"/>
      <c r="AF858" s="297"/>
      <c r="AG858" s="276" t="str">
        <f>VLOOKUP(A858,DataCv30!$Y$1:$BC$2027,24,FALSE)</f>
        <v>Cliente</v>
      </c>
      <c r="AH858" s="272" t="str">
        <f t="shared" si="13"/>
        <v>DDR4</v>
      </c>
      <c r="AI858" s="276">
        <v>4</v>
      </c>
      <c r="AJ858" s="276" t="s">
        <v>61</v>
      </c>
    </row>
    <row r="859" spans="1:36" x14ac:dyDescent="0.25">
      <c r="A859" s="299" t="s">
        <v>3174</v>
      </c>
      <c r="B859" s="297" t="s">
        <v>4476</v>
      </c>
      <c r="C859" s="297" t="s">
        <v>4538</v>
      </c>
      <c r="D859" s="297" t="s">
        <v>6966</v>
      </c>
      <c r="E859" s="297" t="s">
        <v>6967</v>
      </c>
      <c r="F859" s="297" t="s">
        <v>4994</v>
      </c>
      <c r="G859" s="297">
        <v>8</v>
      </c>
      <c r="H859" s="297" t="s">
        <v>4760</v>
      </c>
      <c r="I859" s="297"/>
      <c r="J859" s="297"/>
      <c r="K859" s="297" t="s">
        <v>4710</v>
      </c>
      <c r="L859" s="297"/>
      <c r="M859" s="297"/>
      <c r="N859" s="297"/>
      <c r="O859" s="297"/>
      <c r="P859" s="297">
        <v>15.6</v>
      </c>
      <c r="Q859" s="297" t="s">
        <v>58</v>
      </c>
      <c r="R859" s="297"/>
      <c r="S859" s="297"/>
      <c r="T859" s="297" t="s">
        <v>6968</v>
      </c>
      <c r="U859" s="297" t="s">
        <v>4561</v>
      </c>
      <c r="V859" s="297">
        <v>43603</v>
      </c>
      <c r="W859" s="298" t="s">
        <v>7005</v>
      </c>
      <c r="X859" s="297" t="s">
        <v>4520</v>
      </c>
      <c r="Y859" s="299" t="s">
        <v>3174</v>
      </c>
      <c r="Z859" s="297" t="s">
        <v>3054</v>
      </c>
      <c r="AA859" s="300">
        <v>43668</v>
      </c>
      <c r="AB859" s="297" t="s">
        <v>6993</v>
      </c>
      <c r="AC859" s="297" t="s">
        <v>4510</v>
      </c>
      <c r="AD859" s="297" t="s">
        <v>61</v>
      </c>
      <c r="AE859" s="297"/>
      <c r="AF859" s="297"/>
      <c r="AG859" s="276" t="str">
        <f>VLOOKUP(A859,DataCv30!$Y$1:$BC$2027,24,FALSE)</f>
        <v>Cliente</v>
      </c>
      <c r="AH859" s="272" t="str">
        <f t="shared" si="13"/>
        <v>DDR4</v>
      </c>
      <c r="AI859" s="276">
        <v>4</v>
      </c>
      <c r="AJ859" s="276" t="s">
        <v>61</v>
      </c>
    </row>
    <row r="860" spans="1:36" x14ac:dyDescent="0.25">
      <c r="A860" s="299" t="s">
        <v>3175</v>
      </c>
      <c r="B860" s="297" t="s">
        <v>4476</v>
      </c>
      <c r="C860" s="297" t="s">
        <v>4538</v>
      </c>
      <c r="D860" s="297" t="s">
        <v>6966</v>
      </c>
      <c r="E860" s="297" t="s">
        <v>6967</v>
      </c>
      <c r="F860" s="297" t="s">
        <v>4994</v>
      </c>
      <c r="G860" s="297">
        <v>8</v>
      </c>
      <c r="H860" s="297" t="s">
        <v>4760</v>
      </c>
      <c r="I860" s="297"/>
      <c r="J860" s="297"/>
      <c r="K860" s="297" t="s">
        <v>4710</v>
      </c>
      <c r="L860" s="297"/>
      <c r="M860" s="297"/>
      <c r="N860" s="297"/>
      <c r="O860" s="297"/>
      <c r="P860" s="297">
        <v>15.6</v>
      </c>
      <c r="Q860" s="297" t="s">
        <v>58</v>
      </c>
      <c r="R860" s="297" t="s">
        <v>1601</v>
      </c>
      <c r="S860" s="297" t="s">
        <v>4570</v>
      </c>
      <c r="T860" s="297" t="s">
        <v>6968</v>
      </c>
      <c r="U860" s="297" t="s">
        <v>4561</v>
      </c>
      <c r="V860" s="297">
        <v>43603</v>
      </c>
      <c r="W860" s="298" t="s">
        <v>7006</v>
      </c>
      <c r="X860" s="297" t="s">
        <v>4520</v>
      </c>
      <c r="Y860" s="299" t="s">
        <v>3175</v>
      </c>
      <c r="Z860" s="297" t="s">
        <v>3054</v>
      </c>
      <c r="AA860" s="300">
        <v>43844</v>
      </c>
      <c r="AB860" s="297" t="s">
        <v>7007</v>
      </c>
      <c r="AC860" s="297" t="s">
        <v>4510</v>
      </c>
      <c r="AD860" s="297" t="s">
        <v>61</v>
      </c>
      <c r="AE860" s="297"/>
      <c r="AF860" s="297"/>
      <c r="AG860" s="276" t="str">
        <f>VLOOKUP(A860,DataCv30!$Y$1:$BC$2027,24,FALSE)</f>
        <v>Cliente</v>
      </c>
      <c r="AH860" s="272" t="str">
        <f t="shared" si="13"/>
        <v>DDR4</v>
      </c>
      <c r="AI860" s="276">
        <v>4</v>
      </c>
      <c r="AJ860" s="276" t="s">
        <v>61</v>
      </c>
    </row>
    <row r="861" spans="1:36" x14ac:dyDescent="0.25">
      <c r="A861" s="299" t="s">
        <v>222</v>
      </c>
      <c r="B861" s="297" t="s">
        <v>4476</v>
      </c>
      <c r="C861" s="297" t="s">
        <v>4511</v>
      </c>
      <c r="D861" s="297" t="s">
        <v>4997</v>
      </c>
      <c r="E861" s="297" t="s">
        <v>4560</v>
      </c>
      <c r="F861" s="297" t="s">
        <v>4967</v>
      </c>
      <c r="G861" s="297">
        <v>8</v>
      </c>
      <c r="H861" s="297" t="s">
        <v>4760</v>
      </c>
      <c r="I861" s="297"/>
      <c r="J861" s="297"/>
      <c r="K861" s="297" t="s">
        <v>4710</v>
      </c>
      <c r="L861" s="297"/>
      <c r="M861" s="297"/>
      <c r="N861" s="297" t="s">
        <v>4776</v>
      </c>
      <c r="O861" s="297"/>
      <c r="P861" s="297">
        <v>15.6</v>
      </c>
      <c r="Q861" s="297" t="s">
        <v>58</v>
      </c>
      <c r="R861" s="297"/>
      <c r="S861" s="297"/>
      <c r="T861" s="297"/>
      <c r="U861" s="297" t="s">
        <v>4694</v>
      </c>
      <c r="V861" s="297">
        <v>43609</v>
      </c>
      <c r="W861" s="298" t="s">
        <v>7009</v>
      </c>
      <c r="X861" s="297" t="s">
        <v>4520</v>
      </c>
      <c r="Y861" s="299" t="s">
        <v>222</v>
      </c>
      <c r="Z861" s="297" t="s">
        <v>196</v>
      </c>
      <c r="AA861" s="300">
        <v>44098</v>
      </c>
      <c r="AB861" s="297" t="s">
        <v>7010</v>
      </c>
      <c r="AC861" s="297" t="s">
        <v>4510</v>
      </c>
      <c r="AD861" s="297" t="s">
        <v>61</v>
      </c>
      <c r="AE861" s="297"/>
      <c r="AF861" s="297"/>
      <c r="AG861" s="276" t="str">
        <f>VLOOKUP(A861,DataCv30!$Y$1:$BC$2027,24,FALSE)</f>
        <v>Cliente</v>
      </c>
      <c r="AH861" s="272" t="str">
        <f t="shared" si="13"/>
        <v>DDR4</v>
      </c>
      <c r="AI861" s="276">
        <v>4</v>
      </c>
      <c r="AJ861" s="276" t="s">
        <v>61</v>
      </c>
    </row>
    <row r="862" spans="1:36" x14ac:dyDescent="0.25">
      <c r="A862" s="299" t="s">
        <v>4227</v>
      </c>
      <c r="B862" s="297" t="s">
        <v>4476</v>
      </c>
      <c r="C862" s="297" t="s">
        <v>4511</v>
      </c>
      <c r="D862" s="297" t="s">
        <v>4997</v>
      </c>
      <c r="E862" s="297" t="s">
        <v>4560</v>
      </c>
      <c r="F862" s="297" t="s">
        <v>4967</v>
      </c>
      <c r="G862" s="297">
        <v>8</v>
      </c>
      <c r="H862" s="297" t="s">
        <v>4760</v>
      </c>
      <c r="I862" s="297"/>
      <c r="J862" s="297"/>
      <c r="K862" s="297" t="s">
        <v>4710</v>
      </c>
      <c r="L862" s="297"/>
      <c r="M862" s="297"/>
      <c r="N862" s="297" t="s">
        <v>4776</v>
      </c>
      <c r="O862" s="297"/>
      <c r="P862" s="297">
        <v>15.6</v>
      </c>
      <c r="Q862" s="297" t="s">
        <v>58</v>
      </c>
      <c r="R862" s="297"/>
      <c r="S862" s="297"/>
      <c r="T862" s="297"/>
      <c r="U862" s="297" t="s">
        <v>4694</v>
      </c>
      <c r="V862" s="297">
        <v>43609</v>
      </c>
      <c r="W862" s="298" t="s">
        <v>7015</v>
      </c>
      <c r="X862" s="297" t="s">
        <v>4520</v>
      </c>
      <c r="Y862" s="299" t="s">
        <v>4227</v>
      </c>
      <c r="Z862" s="297" t="s">
        <v>4189</v>
      </c>
      <c r="AA862" s="300">
        <v>43886</v>
      </c>
      <c r="AB862" s="297" t="s">
        <v>7016</v>
      </c>
      <c r="AC862" s="297" t="s">
        <v>4510</v>
      </c>
      <c r="AD862" s="297" t="s">
        <v>61</v>
      </c>
      <c r="AE862" s="297"/>
      <c r="AF862" s="297"/>
      <c r="AG862" s="276" t="str">
        <f>VLOOKUP(A862,DataCv30!$Y$1:$BC$2027,24,FALSE)</f>
        <v>Cliente</v>
      </c>
      <c r="AH862" s="272" t="str">
        <f t="shared" si="13"/>
        <v>DDR4</v>
      </c>
      <c r="AI862" s="276">
        <v>4</v>
      </c>
      <c r="AJ862" s="276" t="s">
        <v>61</v>
      </c>
    </row>
    <row r="863" spans="1:36" x14ac:dyDescent="0.25">
      <c r="A863" s="299" t="s">
        <v>1171</v>
      </c>
      <c r="B863" s="297" t="s">
        <v>4476</v>
      </c>
      <c r="C863" s="297" t="s">
        <v>4511</v>
      </c>
      <c r="D863" s="297" t="s">
        <v>4997</v>
      </c>
      <c r="E863" s="297" t="s">
        <v>4560</v>
      </c>
      <c r="F863" s="297" t="s">
        <v>4967</v>
      </c>
      <c r="G863" s="297">
        <v>8</v>
      </c>
      <c r="H863" s="297" t="s">
        <v>4760</v>
      </c>
      <c r="I863" s="297"/>
      <c r="J863" s="297"/>
      <c r="K863" s="297" t="s">
        <v>4710</v>
      </c>
      <c r="L863" s="297"/>
      <c r="M863" s="297"/>
      <c r="N863" s="297" t="s">
        <v>4776</v>
      </c>
      <c r="O863" s="297"/>
      <c r="P863" s="297">
        <v>15.6</v>
      </c>
      <c r="Q863" s="297" t="s">
        <v>58</v>
      </c>
      <c r="R863" s="297"/>
      <c r="S863" s="297"/>
      <c r="T863" s="297"/>
      <c r="U863" s="297" t="s">
        <v>4694</v>
      </c>
      <c r="V863" s="297">
        <v>43609</v>
      </c>
      <c r="W863" s="298" t="s">
        <v>7017</v>
      </c>
      <c r="X863" s="297" t="s">
        <v>4520</v>
      </c>
      <c r="Y863" s="299" t="s">
        <v>1171</v>
      </c>
      <c r="Z863" s="297" t="s">
        <v>1096</v>
      </c>
      <c r="AA863" s="300">
        <v>43980</v>
      </c>
      <c r="AB863" s="297" t="s">
        <v>7018</v>
      </c>
      <c r="AC863" s="297" t="s">
        <v>4510</v>
      </c>
      <c r="AD863" s="297" t="s">
        <v>61</v>
      </c>
      <c r="AE863" s="297"/>
      <c r="AF863" s="297"/>
      <c r="AG863" s="276" t="str">
        <f>VLOOKUP(A863,DataCv30!$Y$1:$BC$2027,24,FALSE)</f>
        <v>Cliente</v>
      </c>
      <c r="AH863" s="272" t="str">
        <f t="shared" si="13"/>
        <v>DDR4</v>
      </c>
      <c r="AI863" s="276">
        <v>4</v>
      </c>
      <c r="AJ863" s="276" t="s">
        <v>61</v>
      </c>
    </row>
    <row r="864" spans="1:36" x14ac:dyDescent="0.25">
      <c r="A864" s="299" t="s">
        <v>223</v>
      </c>
      <c r="B864" s="297" t="s">
        <v>4476</v>
      </c>
      <c r="C864" s="297" t="s">
        <v>4511</v>
      </c>
      <c r="D864" s="297" t="s">
        <v>4997</v>
      </c>
      <c r="E864" s="297" t="s">
        <v>4560</v>
      </c>
      <c r="F864" s="297" t="s">
        <v>4967</v>
      </c>
      <c r="G864" s="297">
        <v>8</v>
      </c>
      <c r="H864" s="297" t="s">
        <v>4760</v>
      </c>
      <c r="I864" s="297"/>
      <c r="J864" s="297"/>
      <c r="K864" s="297" t="s">
        <v>4710</v>
      </c>
      <c r="L864" s="297"/>
      <c r="M864" s="297"/>
      <c r="N864" s="297" t="s">
        <v>4776</v>
      </c>
      <c r="O864" s="297"/>
      <c r="P864" s="297">
        <v>15.6</v>
      </c>
      <c r="Q864" s="297" t="s">
        <v>58</v>
      </c>
      <c r="R864" s="297"/>
      <c r="S864" s="297"/>
      <c r="T864" s="297"/>
      <c r="U864" s="297" t="s">
        <v>4694</v>
      </c>
      <c r="V864" s="297">
        <v>43609</v>
      </c>
      <c r="W864" s="298" t="s">
        <v>7019</v>
      </c>
      <c r="X864" s="297" t="s">
        <v>4520</v>
      </c>
      <c r="Y864" s="299" t="s">
        <v>223</v>
      </c>
      <c r="Z864" s="297" t="s">
        <v>196</v>
      </c>
      <c r="AA864" s="300">
        <v>44098</v>
      </c>
      <c r="AB864" s="297" t="s">
        <v>7010</v>
      </c>
      <c r="AC864" s="297" t="s">
        <v>4585</v>
      </c>
      <c r="AD864" s="297" t="s">
        <v>61</v>
      </c>
      <c r="AE864" s="297"/>
      <c r="AF864" s="297"/>
      <c r="AG864" s="276" t="str">
        <f>VLOOKUP(A864,DataCv30!$Y$1:$BC$2027,24,FALSE)</f>
        <v>Cliente</v>
      </c>
      <c r="AH864" s="272" t="str">
        <f t="shared" si="13"/>
        <v>DDR4</v>
      </c>
      <c r="AI864" s="276">
        <v>4</v>
      </c>
      <c r="AJ864" s="276" t="s">
        <v>61</v>
      </c>
    </row>
    <row r="865" spans="1:36" x14ac:dyDescent="0.25">
      <c r="A865" s="299" t="s">
        <v>3788</v>
      </c>
      <c r="B865" s="297" t="s">
        <v>4476</v>
      </c>
      <c r="C865" s="297" t="s">
        <v>4511</v>
      </c>
      <c r="D865" s="297" t="s">
        <v>4997</v>
      </c>
      <c r="E865" s="297" t="s">
        <v>4560</v>
      </c>
      <c r="F865" s="297" t="s">
        <v>4967</v>
      </c>
      <c r="G865" s="297">
        <v>8</v>
      </c>
      <c r="H865" s="297" t="s">
        <v>4760</v>
      </c>
      <c r="I865" s="297"/>
      <c r="J865" s="297"/>
      <c r="K865" s="297" t="s">
        <v>4710</v>
      </c>
      <c r="L865" s="297"/>
      <c r="M865" s="297"/>
      <c r="N865" s="297" t="s">
        <v>4776</v>
      </c>
      <c r="O865" s="297"/>
      <c r="P865" s="297">
        <v>15.6</v>
      </c>
      <c r="Q865" s="297" t="s">
        <v>58</v>
      </c>
      <c r="R865" s="297"/>
      <c r="S865" s="297"/>
      <c r="T865" s="297"/>
      <c r="U865" s="297" t="s">
        <v>4694</v>
      </c>
      <c r="V865" s="297">
        <v>43609</v>
      </c>
      <c r="W865" s="298" t="s">
        <v>7020</v>
      </c>
      <c r="X865" s="297" t="s">
        <v>4520</v>
      </c>
      <c r="Y865" s="299" t="s">
        <v>3788</v>
      </c>
      <c r="Z865" s="297" t="s">
        <v>3742</v>
      </c>
      <c r="AA865" s="300">
        <v>44009</v>
      </c>
      <c r="AB865" s="297" t="s">
        <v>4599</v>
      </c>
      <c r="AC865" s="297" t="s">
        <v>4510</v>
      </c>
      <c r="AD865" s="297" t="s">
        <v>61</v>
      </c>
      <c r="AE865" s="297"/>
      <c r="AF865" s="297"/>
      <c r="AG865" s="276" t="str">
        <f>VLOOKUP(A865,DataCv30!$Y$1:$BC$2027,24,FALSE)</f>
        <v>Cliente</v>
      </c>
      <c r="AH865" s="272" t="str">
        <f t="shared" si="13"/>
        <v>DDR4</v>
      </c>
      <c r="AI865" s="276">
        <v>4</v>
      </c>
      <c r="AJ865" s="276" t="s">
        <v>61</v>
      </c>
    </row>
    <row r="866" spans="1:36" x14ac:dyDescent="0.25">
      <c r="A866" s="299" t="s">
        <v>72</v>
      </c>
      <c r="B866" s="297" t="s">
        <v>4476</v>
      </c>
      <c r="C866" s="297" t="s">
        <v>4511</v>
      </c>
      <c r="D866" s="297" t="s">
        <v>4997</v>
      </c>
      <c r="E866" s="297" t="s">
        <v>4560</v>
      </c>
      <c r="F866" s="297" t="s">
        <v>4967</v>
      </c>
      <c r="G866" s="297">
        <v>8</v>
      </c>
      <c r="H866" s="297" t="s">
        <v>4760</v>
      </c>
      <c r="I866" s="297"/>
      <c r="J866" s="297"/>
      <c r="K866" s="297" t="s">
        <v>4710</v>
      </c>
      <c r="L866" s="297"/>
      <c r="M866" s="297"/>
      <c r="N866" s="297" t="s">
        <v>4776</v>
      </c>
      <c r="O866" s="297"/>
      <c r="P866" s="297">
        <v>15.6</v>
      </c>
      <c r="Q866" s="297" t="s">
        <v>58</v>
      </c>
      <c r="R866" s="297"/>
      <c r="S866" s="297"/>
      <c r="T866" s="297"/>
      <c r="U866" s="297" t="s">
        <v>4694</v>
      </c>
      <c r="V866" s="297">
        <v>43609</v>
      </c>
      <c r="W866" s="298" t="s">
        <v>7021</v>
      </c>
      <c r="X866" s="297" t="s">
        <v>4520</v>
      </c>
      <c r="Y866" s="299" t="s">
        <v>72</v>
      </c>
      <c r="Z866" s="297" t="s">
        <v>51</v>
      </c>
      <c r="AA866" s="300">
        <v>44065</v>
      </c>
      <c r="AB866" s="297" t="s">
        <v>7022</v>
      </c>
      <c r="AC866" s="297" t="s">
        <v>4510</v>
      </c>
      <c r="AD866" s="297" t="s">
        <v>61</v>
      </c>
      <c r="AE866" s="297"/>
      <c r="AF866" s="297"/>
      <c r="AG866" s="276" t="str">
        <f>VLOOKUP(A866,DataCv30!$Y$1:$BC$2027,24,FALSE)</f>
        <v>Cliente</v>
      </c>
      <c r="AH866" s="272" t="str">
        <f t="shared" si="13"/>
        <v>DDR4</v>
      </c>
      <c r="AI866" s="276">
        <v>4</v>
      </c>
      <c r="AJ866" s="276" t="s">
        <v>61</v>
      </c>
    </row>
    <row r="867" spans="1:36" x14ac:dyDescent="0.25">
      <c r="A867" s="299" t="s">
        <v>2207</v>
      </c>
      <c r="B867" s="297" t="s">
        <v>4476</v>
      </c>
      <c r="C867" s="297" t="s">
        <v>4511</v>
      </c>
      <c r="D867" s="297" t="s">
        <v>4997</v>
      </c>
      <c r="E867" s="297" t="s">
        <v>4560</v>
      </c>
      <c r="F867" s="297" t="s">
        <v>4967</v>
      </c>
      <c r="G867" s="297">
        <v>8</v>
      </c>
      <c r="H867" s="297" t="s">
        <v>4760</v>
      </c>
      <c r="I867" s="297"/>
      <c r="J867" s="297"/>
      <c r="K867" s="297" t="s">
        <v>4710</v>
      </c>
      <c r="L867" s="297"/>
      <c r="M867" s="297"/>
      <c r="N867" s="297" t="s">
        <v>4776</v>
      </c>
      <c r="O867" s="297"/>
      <c r="P867" s="297">
        <v>15.6</v>
      </c>
      <c r="Q867" s="297" t="s">
        <v>58</v>
      </c>
      <c r="R867" s="297"/>
      <c r="S867" s="297"/>
      <c r="T867" s="297"/>
      <c r="U867" s="297" t="s">
        <v>4694</v>
      </c>
      <c r="V867" s="297">
        <v>43609</v>
      </c>
      <c r="W867" s="298" t="s">
        <v>7023</v>
      </c>
      <c r="X867" s="297" t="s">
        <v>4520</v>
      </c>
      <c r="Y867" s="299" t="s">
        <v>2207</v>
      </c>
      <c r="Z867" s="297" t="s">
        <v>2203</v>
      </c>
      <c r="AA867" s="300">
        <v>44075</v>
      </c>
      <c r="AB867" s="297" t="s">
        <v>7024</v>
      </c>
      <c r="AC867" s="297" t="s">
        <v>4510</v>
      </c>
      <c r="AD867" s="297" t="s">
        <v>61</v>
      </c>
      <c r="AE867" s="297"/>
      <c r="AF867" s="297"/>
      <c r="AG867" s="276" t="str">
        <f>VLOOKUP(A867,DataCv30!$Y$1:$BC$2027,24,FALSE)</f>
        <v>Cliente</v>
      </c>
      <c r="AH867" s="272" t="str">
        <f t="shared" si="13"/>
        <v>DDR4</v>
      </c>
      <c r="AI867" s="276">
        <v>4</v>
      </c>
      <c r="AJ867" s="276" t="s">
        <v>61</v>
      </c>
    </row>
    <row r="868" spans="1:36" x14ac:dyDescent="0.25">
      <c r="A868" s="299" t="s">
        <v>3789</v>
      </c>
      <c r="B868" s="297" t="s">
        <v>4476</v>
      </c>
      <c r="C868" s="297" t="s">
        <v>4511</v>
      </c>
      <c r="D868" s="297" t="s">
        <v>4997</v>
      </c>
      <c r="E868" s="297" t="s">
        <v>4560</v>
      </c>
      <c r="F868" s="297" t="s">
        <v>4967</v>
      </c>
      <c r="G868" s="297">
        <v>8</v>
      </c>
      <c r="H868" s="297" t="s">
        <v>4760</v>
      </c>
      <c r="I868" s="297"/>
      <c r="J868" s="297"/>
      <c r="K868" s="297" t="s">
        <v>4710</v>
      </c>
      <c r="L868" s="297"/>
      <c r="M868" s="297"/>
      <c r="N868" s="297" t="s">
        <v>4776</v>
      </c>
      <c r="O868" s="297"/>
      <c r="P868" s="297">
        <v>15.6</v>
      </c>
      <c r="Q868" s="297" t="s">
        <v>58</v>
      </c>
      <c r="R868" s="297"/>
      <c r="S868" s="297"/>
      <c r="T868" s="297"/>
      <c r="U868" s="297" t="s">
        <v>4694</v>
      </c>
      <c r="V868" s="297">
        <v>43609</v>
      </c>
      <c r="W868" s="298" t="s">
        <v>7025</v>
      </c>
      <c r="X868" s="297" t="s">
        <v>4520</v>
      </c>
      <c r="Y868" s="299" t="s">
        <v>3789</v>
      </c>
      <c r="Z868" s="297" t="s">
        <v>3742</v>
      </c>
      <c r="AA868" s="300">
        <v>44009</v>
      </c>
      <c r="AB868" s="297" t="s">
        <v>4599</v>
      </c>
      <c r="AC868" s="297" t="s">
        <v>4585</v>
      </c>
      <c r="AD868" s="297" t="s">
        <v>61</v>
      </c>
      <c r="AE868" s="297"/>
      <c r="AF868" s="297"/>
      <c r="AG868" s="276" t="str">
        <f>VLOOKUP(A868,DataCv30!$Y$1:$BC$2027,24,FALSE)</f>
        <v>Cliente</v>
      </c>
      <c r="AH868" s="272" t="str">
        <f t="shared" si="13"/>
        <v>DDR4</v>
      </c>
      <c r="AI868" s="276">
        <v>4</v>
      </c>
      <c r="AJ868" s="276" t="s">
        <v>61</v>
      </c>
    </row>
    <row r="869" spans="1:36" x14ac:dyDescent="0.25">
      <c r="A869" s="299" t="s">
        <v>2822</v>
      </c>
      <c r="B869" s="297" t="s">
        <v>4476</v>
      </c>
      <c r="C869" s="297" t="s">
        <v>4511</v>
      </c>
      <c r="D869" s="297" t="s">
        <v>4997</v>
      </c>
      <c r="E869" s="297" t="s">
        <v>4560</v>
      </c>
      <c r="F869" s="297" t="s">
        <v>4967</v>
      </c>
      <c r="G869" s="297">
        <v>8</v>
      </c>
      <c r="H869" s="297" t="s">
        <v>4760</v>
      </c>
      <c r="I869" s="297"/>
      <c r="J869" s="297"/>
      <c r="K869" s="297" t="s">
        <v>4710</v>
      </c>
      <c r="L869" s="297"/>
      <c r="M869" s="297"/>
      <c r="N869" s="297" t="s">
        <v>4776</v>
      </c>
      <c r="O869" s="297"/>
      <c r="P869" s="297">
        <v>15.6</v>
      </c>
      <c r="Q869" s="297" t="s">
        <v>58</v>
      </c>
      <c r="R869" s="297"/>
      <c r="S869" s="297"/>
      <c r="T869" s="297"/>
      <c r="U869" s="297" t="s">
        <v>4694</v>
      </c>
      <c r="V869" s="297">
        <v>43609</v>
      </c>
      <c r="W869" s="298" t="s">
        <v>7026</v>
      </c>
      <c r="X869" s="297" t="s">
        <v>4520</v>
      </c>
      <c r="Y869" s="299" t="s">
        <v>2822</v>
      </c>
      <c r="Z869" s="297" t="s">
        <v>2759</v>
      </c>
      <c r="AA869" s="300">
        <v>43886</v>
      </c>
      <c r="AB869" s="297" t="s">
        <v>7027</v>
      </c>
      <c r="AC869" s="297" t="s">
        <v>4510</v>
      </c>
      <c r="AD869" s="297" t="s">
        <v>61</v>
      </c>
      <c r="AE869" s="297"/>
      <c r="AF869" s="297"/>
      <c r="AG869" s="276" t="str">
        <f>VLOOKUP(A869,DataCv30!$Y$1:$BC$2027,24,FALSE)</f>
        <v>Cliente</v>
      </c>
      <c r="AH869" s="272" t="str">
        <f t="shared" si="13"/>
        <v>DDR4</v>
      </c>
      <c r="AI869" s="276">
        <v>4</v>
      </c>
      <c r="AJ869" s="276" t="s">
        <v>61</v>
      </c>
    </row>
    <row r="870" spans="1:36" x14ac:dyDescent="0.25">
      <c r="A870" s="299" t="s">
        <v>874</v>
      </c>
      <c r="B870" s="297" t="s">
        <v>4476</v>
      </c>
      <c r="C870" s="297" t="s">
        <v>4511</v>
      </c>
      <c r="D870" s="297" t="s">
        <v>4997</v>
      </c>
      <c r="E870" s="297" t="s">
        <v>4560</v>
      </c>
      <c r="F870" s="297" t="s">
        <v>4967</v>
      </c>
      <c r="G870" s="297">
        <v>8</v>
      </c>
      <c r="H870" s="297" t="s">
        <v>4760</v>
      </c>
      <c r="I870" s="297"/>
      <c r="J870" s="297"/>
      <c r="K870" s="297" t="s">
        <v>4710</v>
      </c>
      <c r="L870" s="297"/>
      <c r="M870" s="297"/>
      <c r="N870" s="297" t="s">
        <v>4776</v>
      </c>
      <c r="O870" s="297"/>
      <c r="P870" s="297">
        <v>15.6</v>
      </c>
      <c r="Q870" s="297" t="s">
        <v>58</v>
      </c>
      <c r="R870" s="297"/>
      <c r="S870" s="297"/>
      <c r="T870" s="297"/>
      <c r="U870" s="297" t="s">
        <v>4694</v>
      </c>
      <c r="V870" s="297">
        <v>43609</v>
      </c>
      <c r="W870" s="298" t="s">
        <v>7028</v>
      </c>
      <c r="X870" s="297" t="s">
        <v>4520</v>
      </c>
      <c r="Y870" s="299" t="s">
        <v>874</v>
      </c>
      <c r="Z870" s="297" t="s">
        <v>870</v>
      </c>
      <c r="AA870" s="300">
        <v>43956</v>
      </c>
      <c r="AB870" s="297" t="s">
        <v>7029</v>
      </c>
      <c r="AC870" s="297" t="s">
        <v>4510</v>
      </c>
      <c r="AD870" s="297" t="s">
        <v>61</v>
      </c>
      <c r="AE870" s="297"/>
      <c r="AF870" s="297"/>
      <c r="AG870" s="276" t="str">
        <f>VLOOKUP(A870,DataCv30!$Y$1:$BC$2027,24,FALSE)</f>
        <v>Cliente</v>
      </c>
      <c r="AH870" s="272" t="str">
        <f t="shared" si="13"/>
        <v>DDR4</v>
      </c>
      <c r="AI870" s="276">
        <v>4</v>
      </c>
      <c r="AJ870" s="276" t="s">
        <v>61</v>
      </c>
    </row>
    <row r="871" spans="1:36" x14ac:dyDescent="0.25">
      <c r="A871" s="299" t="s">
        <v>3790</v>
      </c>
      <c r="B871" s="297" t="s">
        <v>4476</v>
      </c>
      <c r="C871" s="297" t="s">
        <v>4511</v>
      </c>
      <c r="D871" s="297" t="s">
        <v>4997</v>
      </c>
      <c r="E871" s="297" t="s">
        <v>4560</v>
      </c>
      <c r="F871" s="297" t="s">
        <v>4967</v>
      </c>
      <c r="G871" s="297">
        <v>8</v>
      </c>
      <c r="H871" s="297" t="s">
        <v>4760</v>
      </c>
      <c r="I871" s="297"/>
      <c r="J871" s="297"/>
      <c r="K871" s="297" t="s">
        <v>4710</v>
      </c>
      <c r="L871" s="297"/>
      <c r="M871" s="297"/>
      <c r="N871" s="297" t="s">
        <v>4776</v>
      </c>
      <c r="O871" s="297"/>
      <c r="P871" s="297">
        <v>15.6</v>
      </c>
      <c r="Q871" s="297" t="s">
        <v>58</v>
      </c>
      <c r="R871" s="297"/>
      <c r="S871" s="297"/>
      <c r="T871" s="297"/>
      <c r="U871" s="297" t="s">
        <v>4694</v>
      </c>
      <c r="V871" s="297">
        <v>43609</v>
      </c>
      <c r="W871" s="298" t="s">
        <v>7030</v>
      </c>
      <c r="X871" s="297" t="s">
        <v>4520</v>
      </c>
      <c r="Y871" s="299" t="s">
        <v>3790</v>
      </c>
      <c r="Z871" s="297" t="s">
        <v>3742</v>
      </c>
      <c r="AA871" s="300">
        <v>44009</v>
      </c>
      <c r="AB871" s="297" t="s">
        <v>4599</v>
      </c>
      <c r="AC871" s="297" t="s">
        <v>4585</v>
      </c>
      <c r="AD871" s="297" t="s">
        <v>61</v>
      </c>
      <c r="AE871" s="297"/>
      <c r="AF871" s="297"/>
      <c r="AG871" s="276" t="str">
        <f>VLOOKUP(A871,DataCv30!$Y$1:$BC$2027,24,FALSE)</f>
        <v>Cliente</v>
      </c>
      <c r="AH871" s="272" t="str">
        <f t="shared" si="13"/>
        <v>DDR4</v>
      </c>
      <c r="AI871" s="276">
        <v>4</v>
      </c>
      <c r="AJ871" s="276" t="s">
        <v>61</v>
      </c>
    </row>
    <row r="872" spans="1:36" x14ac:dyDescent="0.25">
      <c r="A872" s="299" t="s">
        <v>2485</v>
      </c>
      <c r="B872" s="297" t="s">
        <v>4476</v>
      </c>
      <c r="C872" s="297" t="s">
        <v>4511</v>
      </c>
      <c r="D872" s="297" t="s">
        <v>4997</v>
      </c>
      <c r="E872" s="297" t="s">
        <v>4560</v>
      </c>
      <c r="F872" s="297" t="s">
        <v>4967</v>
      </c>
      <c r="G872" s="297">
        <v>8</v>
      </c>
      <c r="H872" s="297" t="s">
        <v>4760</v>
      </c>
      <c r="I872" s="297"/>
      <c r="J872" s="297"/>
      <c r="K872" s="297" t="s">
        <v>4710</v>
      </c>
      <c r="L872" s="297"/>
      <c r="M872" s="297"/>
      <c r="N872" s="297" t="s">
        <v>4776</v>
      </c>
      <c r="O872" s="297"/>
      <c r="P872" s="297">
        <v>15.6</v>
      </c>
      <c r="Q872" s="297" t="s">
        <v>58</v>
      </c>
      <c r="R872" s="297"/>
      <c r="S872" s="297"/>
      <c r="T872" s="297"/>
      <c r="U872" s="297" t="s">
        <v>4694</v>
      </c>
      <c r="V872" s="297">
        <v>43609</v>
      </c>
      <c r="W872" s="298" t="s">
        <v>7031</v>
      </c>
      <c r="X872" s="297" t="s">
        <v>4520</v>
      </c>
      <c r="Y872" s="299" t="s">
        <v>2485</v>
      </c>
      <c r="Z872" s="297" t="s">
        <v>2477</v>
      </c>
      <c r="AA872" s="300">
        <v>44118</v>
      </c>
      <c r="AB872" s="297" t="s">
        <v>7032</v>
      </c>
      <c r="AC872" s="297" t="s">
        <v>4585</v>
      </c>
      <c r="AD872" s="297" t="s">
        <v>61</v>
      </c>
      <c r="AE872" s="297"/>
      <c r="AF872" s="297"/>
      <c r="AG872" s="276" t="str">
        <f>VLOOKUP(A872,DataCv30!$Y$1:$BC$2027,24,FALSE)</f>
        <v>Cliente</v>
      </c>
      <c r="AH872" s="272" t="str">
        <f t="shared" si="13"/>
        <v>DDR4</v>
      </c>
      <c r="AI872" s="276">
        <v>4</v>
      </c>
      <c r="AJ872" s="276" t="s">
        <v>61</v>
      </c>
    </row>
    <row r="873" spans="1:36" x14ac:dyDescent="0.25">
      <c r="A873" s="299" t="s">
        <v>3791</v>
      </c>
      <c r="B873" s="297" t="s">
        <v>4476</v>
      </c>
      <c r="C873" s="297" t="s">
        <v>4511</v>
      </c>
      <c r="D873" s="297" t="s">
        <v>4997</v>
      </c>
      <c r="E873" s="297" t="s">
        <v>4560</v>
      </c>
      <c r="F873" s="297" t="s">
        <v>4967</v>
      </c>
      <c r="G873" s="297">
        <v>8</v>
      </c>
      <c r="H873" s="297" t="s">
        <v>4760</v>
      </c>
      <c r="I873" s="297"/>
      <c r="J873" s="297"/>
      <c r="K873" s="297" t="s">
        <v>4710</v>
      </c>
      <c r="L873" s="297"/>
      <c r="M873" s="297"/>
      <c r="N873" s="297" t="s">
        <v>4776</v>
      </c>
      <c r="O873" s="297"/>
      <c r="P873" s="297">
        <v>15.6</v>
      </c>
      <c r="Q873" s="297" t="s">
        <v>58</v>
      </c>
      <c r="R873" s="297"/>
      <c r="S873" s="297"/>
      <c r="T873" s="297"/>
      <c r="U873" s="297" t="s">
        <v>4694</v>
      </c>
      <c r="V873" s="297">
        <v>43609</v>
      </c>
      <c r="W873" s="298" t="s">
        <v>7033</v>
      </c>
      <c r="X873" s="297" t="s">
        <v>4520</v>
      </c>
      <c r="Y873" s="299" t="s">
        <v>3791</v>
      </c>
      <c r="Z873" s="297" t="s">
        <v>3742</v>
      </c>
      <c r="AA873" s="300">
        <v>44009</v>
      </c>
      <c r="AB873" s="297" t="s">
        <v>4599</v>
      </c>
      <c r="AC873" s="297" t="s">
        <v>4585</v>
      </c>
      <c r="AD873" s="297" t="s">
        <v>61</v>
      </c>
      <c r="AE873" s="297"/>
      <c r="AF873" s="297"/>
      <c r="AG873" s="276" t="str">
        <f>VLOOKUP(A873,DataCv30!$Y$1:$BC$2027,24,FALSE)</f>
        <v>Cliente</v>
      </c>
      <c r="AH873" s="272" t="str">
        <f t="shared" si="13"/>
        <v>DDR4</v>
      </c>
      <c r="AI873" s="276">
        <v>4</v>
      </c>
      <c r="AJ873" s="276" t="s">
        <v>61</v>
      </c>
    </row>
    <row r="874" spans="1:36" x14ac:dyDescent="0.25">
      <c r="A874" s="299" t="s">
        <v>2236</v>
      </c>
      <c r="B874" s="297" t="s">
        <v>4476</v>
      </c>
      <c r="C874" s="297" t="s">
        <v>4511</v>
      </c>
      <c r="D874" s="297" t="s">
        <v>4997</v>
      </c>
      <c r="E874" s="297" t="s">
        <v>4560</v>
      </c>
      <c r="F874" s="297" t="s">
        <v>4967</v>
      </c>
      <c r="G874" s="297">
        <v>8</v>
      </c>
      <c r="H874" s="297" t="s">
        <v>4760</v>
      </c>
      <c r="I874" s="297"/>
      <c r="J874" s="297"/>
      <c r="K874" s="297" t="s">
        <v>4710</v>
      </c>
      <c r="L874" s="297"/>
      <c r="M874" s="297"/>
      <c r="N874" s="297" t="s">
        <v>4776</v>
      </c>
      <c r="O874" s="297"/>
      <c r="P874" s="297">
        <v>15.6</v>
      </c>
      <c r="Q874" s="297" t="s">
        <v>58</v>
      </c>
      <c r="R874" s="297"/>
      <c r="S874" s="297"/>
      <c r="T874" s="297"/>
      <c r="U874" s="297" t="s">
        <v>4694</v>
      </c>
      <c r="V874" s="297">
        <v>43609</v>
      </c>
      <c r="W874" s="298" t="s">
        <v>7034</v>
      </c>
      <c r="X874" s="297" t="s">
        <v>4520</v>
      </c>
      <c r="Y874" s="299" t="s">
        <v>2236</v>
      </c>
      <c r="Z874" s="297" t="s">
        <v>2203</v>
      </c>
      <c r="AA874" s="300">
        <v>43991</v>
      </c>
      <c r="AB874" s="297" t="s">
        <v>7035</v>
      </c>
      <c r="AC874" s="297" t="s">
        <v>4510</v>
      </c>
      <c r="AD874" s="297" t="s">
        <v>61</v>
      </c>
      <c r="AE874" s="297"/>
      <c r="AF874" s="297"/>
      <c r="AG874" s="276" t="str">
        <f>VLOOKUP(A874,DataCv30!$Y$1:$BC$2027,24,FALSE)</f>
        <v>Cliente</v>
      </c>
      <c r="AH874" s="272" t="str">
        <f t="shared" si="13"/>
        <v>DDR4</v>
      </c>
      <c r="AI874" s="276">
        <v>4</v>
      </c>
      <c r="AJ874" s="276" t="s">
        <v>61</v>
      </c>
    </row>
    <row r="875" spans="1:36" x14ac:dyDescent="0.25">
      <c r="A875" s="299" t="s">
        <v>3792</v>
      </c>
      <c r="B875" s="297" t="s">
        <v>4476</v>
      </c>
      <c r="C875" s="297" t="s">
        <v>4511</v>
      </c>
      <c r="D875" s="297" t="s">
        <v>4997</v>
      </c>
      <c r="E875" s="297" t="s">
        <v>4560</v>
      </c>
      <c r="F875" s="297" t="s">
        <v>4967</v>
      </c>
      <c r="G875" s="297">
        <v>8</v>
      </c>
      <c r="H875" s="297" t="s">
        <v>4760</v>
      </c>
      <c r="I875" s="297"/>
      <c r="J875" s="297"/>
      <c r="K875" s="297" t="s">
        <v>4710</v>
      </c>
      <c r="L875" s="297"/>
      <c r="M875" s="297"/>
      <c r="N875" s="297" t="s">
        <v>4776</v>
      </c>
      <c r="O875" s="297"/>
      <c r="P875" s="297">
        <v>15.6</v>
      </c>
      <c r="Q875" s="297" t="s">
        <v>58</v>
      </c>
      <c r="R875" s="297"/>
      <c r="S875" s="297"/>
      <c r="T875" s="297"/>
      <c r="U875" s="297" t="s">
        <v>4694</v>
      </c>
      <c r="V875" s="297">
        <v>43609</v>
      </c>
      <c r="W875" s="298" t="s">
        <v>7036</v>
      </c>
      <c r="X875" s="297" t="s">
        <v>4520</v>
      </c>
      <c r="Y875" s="299" t="s">
        <v>3792</v>
      </c>
      <c r="Z875" s="297" t="s">
        <v>3742</v>
      </c>
      <c r="AA875" s="300">
        <v>44009</v>
      </c>
      <c r="AB875" s="297" t="s">
        <v>4599</v>
      </c>
      <c r="AC875" s="297" t="s">
        <v>4510</v>
      </c>
      <c r="AD875" s="297" t="s">
        <v>61</v>
      </c>
      <c r="AE875" s="297"/>
      <c r="AF875" s="297"/>
      <c r="AG875" s="276" t="str">
        <f>VLOOKUP(A875,DataCv30!$Y$1:$BC$2027,24,FALSE)</f>
        <v>Cliente</v>
      </c>
      <c r="AH875" s="272" t="str">
        <f t="shared" si="13"/>
        <v>DDR4</v>
      </c>
      <c r="AI875" s="276">
        <v>4</v>
      </c>
      <c r="AJ875" s="276" t="s">
        <v>61</v>
      </c>
    </row>
    <row r="876" spans="1:36" x14ac:dyDescent="0.25">
      <c r="A876" s="299" t="s">
        <v>1440</v>
      </c>
      <c r="B876" s="297" t="s">
        <v>4476</v>
      </c>
      <c r="C876" s="297" t="s">
        <v>4511</v>
      </c>
      <c r="D876" s="297" t="s">
        <v>4997</v>
      </c>
      <c r="E876" s="297" t="s">
        <v>4560</v>
      </c>
      <c r="F876" s="297" t="s">
        <v>4967</v>
      </c>
      <c r="G876" s="297">
        <v>8</v>
      </c>
      <c r="H876" s="297" t="s">
        <v>4760</v>
      </c>
      <c r="I876" s="297"/>
      <c r="J876" s="297"/>
      <c r="K876" s="297" t="s">
        <v>4710</v>
      </c>
      <c r="L876" s="297"/>
      <c r="M876" s="297"/>
      <c r="N876" s="297"/>
      <c r="O876" s="297"/>
      <c r="P876" s="297">
        <v>15.6</v>
      </c>
      <c r="Q876" s="297" t="s">
        <v>58</v>
      </c>
      <c r="R876" s="297"/>
      <c r="S876" s="297"/>
      <c r="T876" s="297"/>
      <c r="U876" s="297" t="s">
        <v>4694</v>
      </c>
      <c r="V876" s="297">
        <v>43609</v>
      </c>
      <c r="W876" s="298" t="s">
        <v>7040</v>
      </c>
      <c r="X876" s="297" t="s">
        <v>4520</v>
      </c>
      <c r="Y876" s="299" t="s">
        <v>1440</v>
      </c>
      <c r="Z876" s="297" t="s">
        <v>1437</v>
      </c>
      <c r="AA876" s="300">
        <v>43633</v>
      </c>
      <c r="AB876" s="297" t="s">
        <v>7041</v>
      </c>
      <c r="AC876" s="297" t="s">
        <v>4510</v>
      </c>
      <c r="AD876" s="297" t="s">
        <v>61</v>
      </c>
      <c r="AE876" s="297"/>
      <c r="AF876" s="297"/>
      <c r="AG876" s="276" t="str">
        <f>VLOOKUP(A876,DataCv30!$Y$1:$BC$2027,24,FALSE)</f>
        <v>Cliente</v>
      </c>
      <c r="AH876" s="272" t="str">
        <f t="shared" si="13"/>
        <v>DDR4</v>
      </c>
      <c r="AI876" s="276">
        <v>4</v>
      </c>
      <c r="AJ876" s="276" t="s">
        <v>61</v>
      </c>
    </row>
    <row r="877" spans="1:36" x14ac:dyDescent="0.25">
      <c r="A877" s="299" t="s">
        <v>2238</v>
      </c>
      <c r="B877" s="297" t="s">
        <v>4476</v>
      </c>
      <c r="C877" s="297" t="s">
        <v>4511</v>
      </c>
      <c r="D877" s="297" t="s">
        <v>4997</v>
      </c>
      <c r="E877" s="297" t="s">
        <v>4560</v>
      </c>
      <c r="F877" s="297" t="s">
        <v>4967</v>
      </c>
      <c r="G877" s="297">
        <v>8</v>
      </c>
      <c r="H877" s="297" t="s">
        <v>4760</v>
      </c>
      <c r="I877" s="297"/>
      <c r="J877" s="297"/>
      <c r="K877" s="297" t="s">
        <v>4710</v>
      </c>
      <c r="L877" s="297"/>
      <c r="M877" s="297"/>
      <c r="N877" s="297" t="s">
        <v>4776</v>
      </c>
      <c r="O877" s="297"/>
      <c r="P877" s="297">
        <v>15.6</v>
      </c>
      <c r="Q877" s="297" t="s">
        <v>58</v>
      </c>
      <c r="R877" s="297"/>
      <c r="S877" s="297"/>
      <c r="T877" s="297"/>
      <c r="U877" s="297" t="s">
        <v>4694</v>
      </c>
      <c r="V877" s="297">
        <v>43609</v>
      </c>
      <c r="W877" s="298" t="s">
        <v>7042</v>
      </c>
      <c r="X877" s="297" t="s">
        <v>4520</v>
      </c>
      <c r="Y877" s="299" t="s">
        <v>2238</v>
      </c>
      <c r="Z877" s="297" t="s">
        <v>2203</v>
      </c>
      <c r="AA877" s="300">
        <v>44065</v>
      </c>
      <c r="AB877" s="297" t="s">
        <v>7043</v>
      </c>
      <c r="AC877" s="297" t="s">
        <v>4585</v>
      </c>
      <c r="AD877" s="297" t="s">
        <v>61</v>
      </c>
      <c r="AE877" s="297"/>
      <c r="AF877" s="297"/>
      <c r="AG877" s="276" t="str">
        <f>VLOOKUP(A877,DataCv30!$Y$1:$BC$2027,24,FALSE)</f>
        <v>Cliente</v>
      </c>
      <c r="AH877" s="272" t="str">
        <f t="shared" si="13"/>
        <v>DDR4</v>
      </c>
      <c r="AI877" s="276">
        <v>4</v>
      </c>
      <c r="AJ877" s="276" t="s">
        <v>61</v>
      </c>
    </row>
    <row r="878" spans="1:36" x14ac:dyDescent="0.25">
      <c r="A878" s="299" t="s">
        <v>4004</v>
      </c>
      <c r="B878" s="297" t="s">
        <v>4476</v>
      </c>
      <c r="C878" s="297" t="s">
        <v>4511</v>
      </c>
      <c r="D878" s="297" t="s">
        <v>4997</v>
      </c>
      <c r="E878" s="297" t="s">
        <v>4560</v>
      </c>
      <c r="F878" s="297" t="s">
        <v>4967</v>
      </c>
      <c r="G878" s="297">
        <v>8</v>
      </c>
      <c r="H878" s="297" t="s">
        <v>4760</v>
      </c>
      <c r="I878" s="297"/>
      <c r="J878" s="297"/>
      <c r="K878" s="297" t="s">
        <v>4710</v>
      </c>
      <c r="L878" s="297"/>
      <c r="M878" s="297"/>
      <c r="N878" s="297" t="s">
        <v>4776</v>
      </c>
      <c r="O878" s="297"/>
      <c r="P878" s="297">
        <v>15.6</v>
      </c>
      <c r="Q878" s="297" t="s">
        <v>58</v>
      </c>
      <c r="R878" s="297"/>
      <c r="S878" s="297"/>
      <c r="T878" s="297"/>
      <c r="U878" s="297" t="s">
        <v>4694</v>
      </c>
      <c r="V878" s="297">
        <v>43609</v>
      </c>
      <c r="W878" s="298" t="s">
        <v>7044</v>
      </c>
      <c r="X878" s="297" t="s">
        <v>4520</v>
      </c>
      <c r="Y878" s="299" t="s">
        <v>4004</v>
      </c>
      <c r="Z878" s="297" t="s">
        <v>3997</v>
      </c>
      <c r="AA878" s="300">
        <v>44041</v>
      </c>
      <c r="AB878" s="297" t="s">
        <v>7045</v>
      </c>
      <c r="AC878" s="297" t="s">
        <v>4510</v>
      </c>
      <c r="AD878" s="297" t="s">
        <v>61</v>
      </c>
      <c r="AE878" s="297"/>
      <c r="AF878" s="297"/>
      <c r="AG878" s="276" t="str">
        <f>VLOOKUP(A878,DataCv30!$Y$1:$BC$2027,24,FALSE)</f>
        <v>Cliente</v>
      </c>
      <c r="AH878" s="272" t="str">
        <f t="shared" si="13"/>
        <v>DDR4</v>
      </c>
      <c r="AI878" s="276">
        <v>4</v>
      </c>
      <c r="AJ878" s="276" t="s">
        <v>61</v>
      </c>
    </row>
    <row r="879" spans="1:36" x14ac:dyDescent="0.25">
      <c r="A879" s="299" t="s">
        <v>3793</v>
      </c>
      <c r="B879" s="297" t="s">
        <v>4476</v>
      </c>
      <c r="C879" s="297" t="s">
        <v>4511</v>
      </c>
      <c r="D879" s="297" t="s">
        <v>4997</v>
      </c>
      <c r="E879" s="297" t="s">
        <v>4560</v>
      </c>
      <c r="F879" s="297" t="s">
        <v>4967</v>
      </c>
      <c r="G879" s="297">
        <v>8</v>
      </c>
      <c r="H879" s="297" t="s">
        <v>4760</v>
      </c>
      <c r="I879" s="297"/>
      <c r="J879" s="297"/>
      <c r="K879" s="297" t="s">
        <v>4710</v>
      </c>
      <c r="L879" s="297"/>
      <c r="M879" s="297"/>
      <c r="N879" s="297" t="s">
        <v>4776</v>
      </c>
      <c r="O879" s="297"/>
      <c r="P879" s="297">
        <v>15.6</v>
      </c>
      <c r="Q879" s="297" t="s">
        <v>58</v>
      </c>
      <c r="R879" s="297"/>
      <c r="S879" s="297"/>
      <c r="T879" s="297"/>
      <c r="U879" s="297" t="s">
        <v>4694</v>
      </c>
      <c r="V879" s="297">
        <v>43609</v>
      </c>
      <c r="W879" s="298" t="s">
        <v>7049</v>
      </c>
      <c r="X879" s="297" t="s">
        <v>4520</v>
      </c>
      <c r="Y879" s="299" t="s">
        <v>3793</v>
      </c>
      <c r="Z879" s="297" t="s">
        <v>3742</v>
      </c>
      <c r="AA879" s="300">
        <v>44009</v>
      </c>
      <c r="AB879" s="297" t="s">
        <v>4599</v>
      </c>
      <c r="AC879" s="297" t="s">
        <v>4510</v>
      </c>
      <c r="AD879" s="297" t="s">
        <v>61</v>
      </c>
      <c r="AE879" s="297"/>
      <c r="AF879" s="297"/>
      <c r="AG879" s="276" t="str">
        <f>VLOOKUP(A879,DataCv30!$Y$1:$BC$2027,24,FALSE)</f>
        <v>Cliente</v>
      </c>
      <c r="AH879" s="272" t="str">
        <f t="shared" si="13"/>
        <v>DDR4</v>
      </c>
      <c r="AI879" s="276">
        <v>4</v>
      </c>
      <c r="AJ879" s="276" t="s">
        <v>61</v>
      </c>
    </row>
    <row r="880" spans="1:36" x14ac:dyDescent="0.25">
      <c r="A880" s="299" t="s">
        <v>4228</v>
      </c>
      <c r="B880" s="297" t="s">
        <v>4476</v>
      </c>
      <c r="C880" s="297" t="s">
        <v>4511</v>
      </c>
      <c r="D880" s="297" t="s">
        <v>4997</v>
      </c>
      <c r="E880" s="297" t="s">
        <v>4560</v>
      </c>
      <c r="F880" s="297" t="s">
        <v>4967</v>
      </c>
      <c r="G880" s="297">
        <v>8</v>
      </c>
      <c r="H880" s="297" t="s">
        <v>4760</v>
      </c>
      <c r="I880" s="297"/>
      <c r="J880" s="297"/>
      <c r="K880" s="297" t="s">
        <v>4710</v>
      </c>
      <c r="L880" s="297"/>
      <c r="M880" s="297"/>
      <c r="N880" s="297" t="s">
        <v>4776</v>
      </c>
      <c r="O880" s="297"/>
      <c r="P880" s="297">
        <v>15.6</v>
      </c>
      <c r="Q880" s="297" t="s">
        <v>58</v>
      </c>
      <c r="R880" s="297"/>
      <c r="S880" s="297"/>
      <c r="T880" s="297"/>
      <c r="U880" s="297" t="s">
        <v>4694</v>
      </c>
      <c r="V880" s="297">
        <v>43609</v>
      </c>
      <c r="W880" s="298" t="s">
        <v>7050</v>
      </c>
      <c r="X880" s="297" t="s">
        <v>4520</v>
      </c>
      <c r="Y880" s="299" t="s">
        <v>4228</v>
      </c>
      <c r="Z880" s="297" t="s">
        <v>4189</v>
      </c>
      <c r="AA880" s="300">
        <v>43886</v>
      </c>
      <c r="AB880" s="297" t="s">
        <v>7016</v>
      </c>
      <c r="AC880" s="297" t="s">
        <v>4510</v>
      </c>
      <c r="AD880" s="297" t="s">
        <v>61</v>
      </c>
      <c r="AE880" s="297"/>
      <c r="AF880" s="297"/>
      <c r="AG880" s="276" t="str">
        <f>VLOOKUP(A880,DataCv30!$Y$1:$BC$2027,24,FALSE)</f>
        <v>Cliente</v>
      </c>
      <c r="AH880" s="272" t="str">
        <f t="shared" si="13"/>
        <v>DDR4</v>
      </c>
      <c r="AI880" s="276">
        <v>4</v>
      </c>
      <c r="AJ880" s="276" t="s">
        <v>61</v>
      </c>
    </row>
    <row r="881" spans="1:36" x14ac:dyDescent="0.25">
      <c r="A881" s="299" t="s">
        <v>2774</v>
      </c>
      <c r="B881" s="297" t="s">
        <v>4476</v>
      </c>
      <c r="C881" s="297" t="s">
        <v>4511</v>
      </c>
      <c r="D881" s="297" t="s">
        <v>4997</v>
      </c>
      <c r="E881" s="297" t="s">
        <v>4560</v>
      </c>
      <c r="F881" s="297" t="s">
        <v>4967</v>
      </c>
      <c r="G881" s="297">
        <v>8</v>
      </c>
      <c r="H881" s="297" t="s">
        <v>4760</v>
      </c>
      <c r="I881" s="297"/>
      <c r="J881" s="297"/>
      <c r="K881" s="297" t="s">
        <v>4710</v>
      </c>
      <c r="L881" s="297"/>
      <c r="M881" s="297"/>
      <c r="N881" s="297" t="s">
        <v>4776</v>
      </c>
      <c r="O881" s="297"/>
      <c r="P881" s="297">
        <v>15.6</v>
      </c>
      <c r="Q881" s="297" t="s">
        <v>58</v>
      </c>
      <c r="R881" s="297"/>
      <c r="S881" s="297"/>
      <c r="T881" s="297"/>
      <c r="U881" s="297" t="s">
        <v>4694</v>
      </c>
      <c r="V881" s="297">
        <v>43609</v>
      </c>
      <c r="W881" s="298" t="s">
        <v>7051</v>
      </c>
      <c r="X881" s="297" t="s">
        <v>4520</v>
      </c>
      <c r="Y881" s="299" t="s">
        <v>2774</v>
      </c>
      <c r="Z881" s="297" t="s">
        <v>2759</v>
      </c>
      <c r="AA881" s="300">
        <v>44015</v>
      </c>
      <c r="AB881" s="297" t="s">
        <v>7052</v>
      </c>
      <c r="AC881" s="297" t="s">
        <v>4510</v>
      </c>
      <c r="AD881" s="297" t="s">
        <v>61</v>
      </c>
      <c r="AE881" s="297"/>
      <c r="AF881" s="297"/>
      <c r="AG881" s="276" t="str">
        <f>VLOOKUP(A881,DataCv30!$Y$1:$BC$2027,24,FALSE)</f>
        <v>Cliente</v>
      </c>
      <c r="AH881" s="272" t="str">
        <f t="shared" si="13"/>
        <v>DDR4</v>
      </c>
      <c r="AI881" s="276">
        <v>4</v>
      </c>
      <c r="AJ881" s="276" t="s">
        <v>61</v>
      </c>
    </row>
    <row r="882" spans="1:36" x14ac:dyDescent="0.25">
      <c r="A882" s="299" t="s">
        <v>4091</v>
      </c>
      <c r="B882" s="297" t="s">
        <v>4476</v>
      </c>
      <c r="C882" s="297" t="s">
        <v>4511</v>
      </c>
      <c r="D882" s="297" t="s">
        <v>4997</v>
      </c>
      <c r="E882" s="297" t="s">
        <v>4560</v>
      </c>
      <c r="F882" s="297" t="s">
        <v>4967</v>
      </c>
      <c r="G882" s="297">
        <v>8</v>
      </c>
      <c r="H882" s="297" t="s">
        <v>4760</v>
      </c>
      <c r="I882" s="297"/>
      <c r="J882" s="297"/>
      <c r="K882" s="297" t="s">
        <v>4710</v>
      </c>
      <c r="L882" s="297"/>
      <c r="M882" s="297"/>
      <c r="N882" s="297" t="s">
        <v>4776</v>
      </c>
      <c r="O882" s="297"/>
      <c r="P882" s="297">
        <v>15.6</v>
      </c>
      <c r="Q882" s="297" t="s">
        <v>58</v>
      </c>
      <c r="R882" s="297"/>
      <c r="S882" s="297"/>
      <c r="T882" s="297"/>
      <c r="U882" s="297" t="s">
        <v>4694</v>
      </c>
      <c r="V882" s="297">
        <v>43609</v>
      </c>
      <c r="W882" s="298" t="s">
        <v>7053</v>
      </c>
      <c r="X882" s="297" t="s">
        <v>4520</v>
      </c>
      <c r="Y882" s="299" t="s">
        <v>4091</v>
      </c>
      <c r="Z882" s="297" t="s">
        <v>4026</v>
      </c>
      <c r="AA882" s="300">
        <v>43882</v>
      </c>
      <c r="AB882" s="297" t="s">
        <v>7054</v>
      </c>
      <c r="AC882" s="297" t="s">
        <v>4510</v>
      </c>
      <c r="AD882" s="297" t="s">
        <v>61</v>
      </c>
      <c r="AE882" s="297"/>
      <c r="AF882" s="297"/>
      <c r="AG882" s="276" t="str">
        <f>VLOOKUP(A882,DataCv30!$Y$1:$BC$2027,24,FALSE)</f>
        <v>Cliente</v>
      </c>
      <c r="AH882" s="272" t="str">
        <f t="shared" si="13"/>
        <v>DDR4</v>
      </c>
      <c r="AI882" s="276">
        <v>4</v>
      </c>
      <c r="AJ882" s="276" t="s">
        <v>61</v>
      </c>
    </row>
    <row r="883" spans="1:36" x14ac:dyDescent="0.25">
      <c r="A883" s="299" t="s">
        <v>553</v>
      </c>
      <c r="B883" s="297" t="s">
        <v>4476</v>
      </c>
      <c r="C883" s="297" t="s">
        <v>4511</v>
      </c>
      <c r="D883" s="297" t="s">
        <v>4997</v>
      </c>
      <c r="E883" s="297" t="s">
        <v>4560</v>
      </c>
      <c r="F883" s="297" t="s">
        <v>4967</v>
      </c>
      <c r="G883" s="297">
        <v>8</v>
      </c>
      <c r="H883" s="297" t="s">
        <v>4760</v>
      </c>
      <c r="I883" s="297"/>
      <c r="J883" s="297"/>
      <c r="K883" s="297" t="s">
        <v>4710</v>
      </c>
      <c r="L883" s="297"/>
      <c r="M883" s="297"/>
      <c r="N883" s="297" t="s">
        <v>4776</v>
      </c>
      <c r="O883" s="297"/>
      <c r="P883" s="297">
        <v>15.6</v>
      </c>
      <c r="Q883" s="297" t="s">
        <v>58</v>
      </c>
      <c r="R883" s="297"/>
      <c r="S883" s="297"/>
      <c r="T883" s="297"/>
      <c r="U883" s="297" t="s">
        <v>4694</v>
      </c>
      <c r="V883" s="297">
        <v>43609</v>
      </c>
      <c r="W883" s="298" t="s">
        <v>7057</v>
      </c>
      <c r="X883" s="297" t="s">
        <v>4520</v>
      </c>
      <c r="Y883" s="299" t="s">
        <v>553</v>
      </c>
      <c r="Z883" s="297" t="s">
        <v>512</v>
      </c>
      <c r="AA883" s="300">
        <v>44118</v>
      </c>
      <c r="AB883" s="297" t="s">
        <v>7058</v>
      </c>
      <c r="AC883" s="297" t="s">
        <v>4510</v>
      </c>
      <c r="AD883" s="297" t="s">
        <v>61</v>
      </c>
      <c r="AE883" s="297"/>
      <c r="AF883" s="297"/>
      <c r="AG883" s="276" t="str">
        <f>VLOOKUP(A883,DataCv30!$Y$1:$BC$2027,24,FALSE)</f>
        <v>Cliente</v>
      </c>
      <c r="AH883" s="272" t="str">
        <f t="shared" si="13"/>
        <v>DDR4</v>
      </c>
      <c r="AI883" s="276">
        <v>4</v>
      </c>
      <c r="AJ883" s="276" t="s">
        <v>61</v>
      </c>
    </row>
    <row r="884" spans="1:36" x14ac:dyDescent="0.25">
      <c r="A884" s="299" t="s">
        <v>4230</v>
      </c>
      <c r="B884" s="297" t="s">
        <v>4476</v>
      </c>
      <c r="C884" s="297" t="s">
        <v>4511</v>
      </c>
      <c r="D884" s="297" t="s">
        <v>4997</v>
      </c>
      <c r="E884" s="297" t="s">
        <v>4560</v>
      </c>
      <c r="F884" s="297" t="s">
        <v>4967</v>
      </c>
      <c r="G884" s="297">
        <v>8</v>
      </c>
      <c r="H884" s="297" t="s">
        <v>4760</v>
      </c>
      <c r="I884" s="297"/>
      <c r="J884" s="297"/>
      <c r="K884" s="297" t="s">
        <v>4710</v>
      </c>
      <c r="L884" s="297"/>
      <c r="M884" s="297"/>
      <c r="N884" s="297" t="s">
        <v>4776</v>
      </c>
      <c r="O884" s="297"/>
      <c r="P884" s="297">
        <v>15.6</v>
      </c>
      <c r="Q884" s="297" t="s">
        <v>58</v>
      </c>
      <c r="R884" s="297"/>
      <c r="S884" s="297"/>
      <c r="T884" s="297"/>
      <c r="U884" s="297" t="s">
        <v>4694</v>
      </c>
      <c r="V884" s="297">
        <v>43609</v>
      </c>
      <c r="W884" s="298" t="s">
        <v>7059</v>
      </c>
      <c r="X884" s="297" t="s">
        <v>4520</v>
      </c>
      <c r="Y884" s="299" t="s">
        <v>4230</v>
      </c>
      <c r="Z884" s="297" t="s">
        <v>4189</v>
      </c>
      <c r="AA884" s="300">
        <v>43886</v>
      </c>
      <c r="AB884" s="297" t="s">
        <v>7060</v>
      </c>
      <c r="AC884" s="297" t="s">
        <v>4510</v>
      </c>
      <c r="AD884" s="297" t="s">
        <v>61</v>
      </c>
      <c r="AE884" s="297"/>
      <c r="AF884" s="297"/>
      <c r="AG884" s="276" t="str">
        <f>VLOOKUP(A884,DataCv30!$Y$1:$BC$2027,24,FALSE)</f>
        <v>Cliente</v>
      </c>
      <c r="AH884" s="272" t="str">
        <f t="shared" si="13"/>
        <v>DDR4</v>
      </c>
      <c r="AI884" s="276">
        <v>4</v>
      </c>
      <c r="AJ884" s="276" t="s">
        <v>61</v>
      </c>
    </row>
    <row r="885" spans="1:36" x14ac:dyDescent="0.25">
      <c r="A885" s="299" t="s">
        <v>155</v>
      </c>
      <c r="B885" s="297" t="s">
        <v>4476</v>
      </c>
      <c r="C885" s="297" t="s">
        <v>4511</v>
      </c>
      <c r="D885" s="297" t="s">
        <v>4997</v>
      </c>
      <c r="E885" s="297" t="s">
        <v>4560</v>
      </c>
      <c r="F885" s="297" t="s">
        <v>4505</v>
      </c>
      <c r="G885" s="297">
        <v>8</v>
      </c>
      <c r="H885" s="297" t="s">
        <v>4760</v>
      </c>
      <c r="I885" s="297"/>
      <c r="J885" s="297"/>
      <c r="K885" s="297" t="s">
        <v>4710</v>
      </c>
      <c r="L885" s="297"/>
      <c r="M885" s="297"/>
      <c r="N885" s="297" t="s">
        <v>4776</v>
      </c>
      <c r="O885" s="297"/>
      <c r="P885" s="297">
        <v>15.6</v>
      </c>
      <c r="Q885" s="297" t="s">
        <v>58</v>
      </c>
      <c r="R885" s="297"/>
      <c r="S885" s="297"/>
      <c r="T885" s="297"/>
      <c r="U885" s="297" t="s">
        <v>4694</v>
      </c>
      <c r="V885" s="297">
        <v>43609</v>
      </c>
      <c r="W885" s="298" t="s">
        <v>7061</v>
      </c>
      <c r="X885" s="297" t="s">
        <v>4520</v>
      </c>
      <c r="Y885" s="299" t="s">
        <v>155</v>
      </c>
      <c r="Z885" s="297" t="s">
        <v>144</v>
      </c>
      <c r="AA885" s="300">
        <v>44100</v>
      </c>
      <c r="AB885" s="297" t="s">
        <v>5651</v>
      </c>
      <c r="AC885" s="297" t="s">
        <v>4510</v>
      </c>
      <c r="AD885" s="297" t="s">
        <v>61</v>
      </c>
      <c r="AE885" s="297"/>
      <c r="AF885" s="297"/>
      <c r="AG885" s="276" t="str">
        <f>VLOOKUP(A885,DataCv30!$Y$1:$BC$2027,24,FALSE)</f>
        <v>Cliente</v>
      </c>
      <c r="AH885" s="272" t="str">
        <f t="shared" si="13"/>
        <v>DDR4</v>
      </c>
      <c r="AI885" s="276">
        <v>4</v>
      </c>
      <c r="AJ885" s="276" t="s">
        <v>61</v>
      </c>
    </row>
    <row r="886" spans="1:36" x14ac:dyDescent="0.25">
      <c r="A886" s="299" t="s">
        <v>4141</v>
      </c>
      <c r="B886" s="297" t="s">
        <v>4476</v>
      </c>
      <c r="C886" s="297" t="s">
        <v>4511</v>
      </c>
      <c r="D886" s="297" t="s">
        <v>4997</v>
      </c>
      <c r="E886" s="297" t="s">
        <v>4560</v>
      </c>
      <c r="F886" s="297" t="s">
        <v>4967</v>
      </c>
      <c r="G886" s="297">
        <v>8</v>
      </c>
      <c r="H886" s="297" t="s">
        <v>4760</v>
      </c>
      <c r="I886" s="297"/>
      <c r="J886" s="297"/>
      <c r="K886" s="297" t="s">
        <v>4710</v>
      </c>
      <c r="L886" s="297"/>
      <c r="M886" s="297"/>
      <c r="N886" s="297" t="s">
        <v>4776</v>
      </c>
      <c r="O886" s="297"/>
      <c r="P886" s="297">
        <v>15.6</v>
      </c>
      <c r="Q886" s="297" t="s">
        <v>58</v>
      </c>
      <c r="R886" s="297"/>
      <c r="S886" s="297"/>
      <c r="T886" s="297"/>
      <c r="U886" s="297" t="s">
        <v>4694</v>
      </c>
      <c r="V886" s="297">
        <v>43609</v>
      </c>
      <c r="W886" s="298" t="s">
        <v>7062</v>
      </c>
      <c r="X886" s="297" t="s">
        <v>4520</v>
      </c>
      <c r="Y886" s="299" t="s">
        <v>4141</v>
      </c>
      <c r="Z886" s="297" t="s">
        <v>4122</v>
      </c>
      <c r="AA886" s="300">
        <v>44095</v>
      </c>
      <c r="AB886" s="297" t="s">
        <v>5689</v>
      </c>
      <c r="AC886" s="297" t="s">
        <v>4510</v>
      </c>
      <c r="AD886" s="297" t="s">
        <v>61</v>
      </c>
      <c r="AE886" s="297"/>
      <c r="AF886" s="297"/>
      <c r="AG886" s="276" t="str">
        <f>VLOOKUP(A886,DataCv30!$Y$1:$BC$2027,24,FALSE)</f>
        <v>Cliente</v>
      </c>
      <c r="AH886" s="272" t="str">
        <f t="shared" si="13"/>
        <v>DDR4</v>
      </c>
      <c r="AI886" s="276">
        <v>4</v>
      </c>
      <c r="AJ886" s="276" t="s">
        <v>61</v>
      </c>
    </row>
    <row r="887" spans="1:36" x14ac:dyDescent="0.25">
      <c r="A887" s="299" t="s">
        <v>2487</v>
      </c>
      <c r="B887" s="297" t="s">
        <v>4476</v>
      </c>
      <c r="C887" s="297" t="s">
        <v>4511</v>
      </c>
      <c r="D887" s="297" t="s">
        <v>4997</v>
      </c>
      <c r="E887" s="297" t="s">
        <v>4560</v>
      </c>
      <c r="F887" s="297" t="s">
        <v>4967</v>
      </c>
      <c r="G887" s="297">
        <v>8</v>
      </c>
      <c r="H887" s="297" t="s">
        <v>4760</v>
      </c>
      <c r="I887" s="297"/>
      <c r="J887" s="297"/>
      <c r="K887" s="297" t="s">
        <v>4710</v>
      </c>
      <c r="L887" s="297"/>
      <c r="M887" s="297"/>
      <c r="N887" s="297" t="s">
        <v>4776</v>
      </c>
      <c r="O887" s="297"/>
      <c r="P887" s="297">
        <v>15.6</v>
      </c>
      <c r="Q887" s="297" t="s">
        <v>58</v>
      </c>
      <c r="R887" s="297"/>
      <c r="S887" s="297"/>
      <c r="T887" s="297"/>
      <c r="U887" s="297" t="s">
        <v>4694</v>
      </c>
      <c r="V887" s="297">
        <v>43609</v>
      </c>
      <c r="W887" s="298" t="s">
        <v>7066</v>
      </c>
      <c r="X887" s="297" t="s">
        <v>4520</v>
      </c>
      <c r="Y887" s="299" t="s">
        <v>2487</v>
      </c>
      <c r="Z887" s="297" t="s">
        <v>2477</v>
      </c>
      <c r="AA887" s="300">
        <v>44088</v>
      </c>
      <c r="AB887" s="297" t="s">
        <v>7067</v>
      </c>
      <c r="AC887" s="297" t="s">
        <v>4510</v>
      </c>
      <c r="AD887" s="297" t="s">
        <v>61</v>
      </c>
      <c r="AE887" s="297"/>
      <c r="AF887" s="297"/>
      <c r="AG887" s="276" t="str">
        <f>VLOOKUP(A887,DataCv30!$Y$1:$BC$2027,24,FALSE)</f>
        <v>Cliente</v>
      </c>
      <c r="AH887" s="272" t="str">
        <f t="shared" si="13"/>
        <v>DDR4</v>
      </c>
      <c r="AI887" s="276">
        <v>4</v>
      </c>
      <c r="AJ887" s="276" t="s">
        <v>61</v>
      </c>
    </row>
    <row r="888" spans="1:36" x14ac:dyDescent="0.25">
      <c r="A888" s="299" t="s">
        <v>3794</v>
      </c>
      <c r="B888" s="297" t="s">
        <v>4476</v>
      </c>
      <c r="C888" s="297" t="s">
        <v>4511</v>
      </c>
      <c r="D888" s="297" t="s">
        <v>4997</v>
      </c>
      <c r="E888" s="297" t="s">
        <v>4560</v>
      </c>
      <c r="F888" s="297" t="s">
        <v>4967</v>
      </c>
      <c r="G888" s="297">
        <v>8</v>
      </c>
      <c r="H888" s="297" t="s">
        <v>4760</v>
      </c>
      <c r="I888" s="297"/>
      <c r="J888" s="297"/>
      <c r="K888" s="297" t="s">
        <v>4710</v>
      </c>
      <c r="L888" s="297"/>
      <c r="M888" s="297"/>
      <c r="N888" s="297" t="s">
        <v>4776</v>
      </c>
      <c r="O888" s="297"/>
      <c r="P888" s="297">
        <v>15.6</v>
      </c>
      <c r="Q888" s="297" t="s">
        <v>58</v>
      </c>
      <c r="R888" s="297"/>
      <c r="S888" s="297"/>
      <c r="T888" s="297"/>
      <c r="U888" s="297" t="s">
        <v>4694</v>
      </c>
      <c r="V888" s="297">
        <v>43609</v>
      </c>
      <c r="W888" s="298" t="s">
        <v>7068</v>
      </c>
      <c r="X888" s="297" t="s">
        <v>4520</v>
      </c>
      <c r="Y888" s="299" t="s">
        <v>3794</v>
      </c>
      <c r="Z888" s="297" t="s">
        <v>3742</v>
      </c>
      <c r="AA888" s="300">
        <v>44009</v>
      </c>
      <c r="AB888" s="297" t="s">
        <v>4599</v>
      </c>
      <c r="AC888" s="297" t="s">
        <v>4585</v>
      </c>
      <c r="AD888" s="297" t="s">
        <v>61</v>
      </c>
      <c r="AE888" s="297"/>
      <c r="AF888" s="297"/>
      <c r="AG888" s="276" t="str">
        <f>VLOOKUP(A888,DataCv30!$Y$1:$BC$2027,24,FALSE)</f>
        <v>Cliente</v>
      </c>
      <c r="AH888" s="272" t="str">
        <f t="shared" si="13"/>
        <v>DDR4</v>
      </c>
      <c r="AI888" s="276">
        <v>4</v>
      </c>
      <c r="AJ888" s="276" t="s">
        <v>61</v>
      </c>
    </row>
    <row r="889" spans="1:36" x14ac:dyDescent="0.25">
      <c r="A889" s="299" t="s">
        <v>160</v>
      </c>
      <c r="B889" s="297" t="s">
        <v>4476</v>
      </c>
      <c r="C889" s="297" t="s">
        <v>4538</v>
      </c>
      <c r="D889" s="297" t="s">
        <v>7069</v>
      </c>
      <c r="E889" s="297" t="s">
        <v>4550</v>
      </c>
      <c r="F889" s="297" t="s">
        <v>4967</v>
      </c>
      <c r="G889" s="297">
        <v>8</v>
      </c>
      <c r="H889" s="297" t="s">
        <v>4760</v>
      </c>
      <c r="I889" s="297"/>
      <c r="J889" s="297"/>
      <c r="K889" s="297" t="s">
        <v>4710</v>
      </c>
      <c r="L889" s="297"/>
      <c r="M889" s="297"/>
      <c r="N889" s="297"/>
      <c r="O889" s="297"/>
      <c r="P889" s="297">
        <v>15.6</v>
      </c>
      <c r="Q889" s="297" t="s">
        <v>58</v>
      </c>
      <c r="R889" s="297"/>
      <c r="S889" s="297"/>
      <c r="T889" s="297"/>
      <c r="U889" s="297" t="s">
        <v>4561</v>
      </c>
      <c r="V889" s="297">
        <v>43613</v>
      </c>
      <c r="W889" s="298" t="s">
        <v>7070</v>
      </c>
      <c r="X889" s="297" t="s">
        <v>4520</v>
      </c>
      <c r="Y889" s="299" t="s">
        <v>160</v>
      </c>
      <c r="Z889" s="297" t="s">
        <v>144</v>
      </c>
      <c r="AA889" s="300">
        <v>44100</v>
      </c>
      <c r="AB889" s="297" t="s">
        <v>6566</v>
      </c>
      <c r="AC889" s="297" t="s">
        <v>4510</v>
      </c>
      <c r="AD889" s="297" t="s">
        <v>61</v>
      </c>
      <c r="AE889" s="297"/>
      <c r="AF889" s="297"/>
      <c r="AG889" s="276" t="str">
        <f>VLOOKUP(A889,DataCv30!$Y$1:$BC$2027,24,FALSE)</f>
        <v>Cliente</v>
      </c>
      <c r="AH889" s="272" t="str">
        <f t="shared" si="13"/>
        <v>DDR4</v>
      </c>
      <c r="AI889" s="276">
        <v>4</v>
      </c>
      <c r="AJ889" s="276" t="s">
        <v>61</v>
      </c>
    </row>
    <row r="890" spans="1:36" x14ac:dyDescent="0.25">
      <c r="A890" s="299" t="s">
        <v>3178</v>
      </c>
      <c r="B890" s="297" t="s">
        <v>4476</v>
      </c>
      <c r="C890" s="297" t="s">
        <v>4538</v>
      </c>
      <c r="D890" s="297" t="s">
        <v>7069</v>
      </c>
      <c r="E890" s="297" t="s">
        <v>4550</v>
      </c>
      <c r="F890" s="297" t="s">
        <v>4967</v>
      </c>
      <c r="G890" s="297">
        <v>8</v>
      </c>
      <c r="H890" s="297" t="s">
        <v>4760</v>
      </c>
      <c r="I890" s="297"/>
      <c r="J890" s="297"/>
      <c r="K890" s="297" t="s">
        <v>4710</v>
      </c>
      <c r="L890" s="297"/>
      <c r="M890" s="297"/>
      <c r="N890" s="297"/>
      <c r="O890" s="297"/>
      <c r="P890" s="297">
        <v>15.6</v>
      </c>
      <c r="Q890" s="297" t="s">
        <v>58</v>
      </c>
      <c r="R890" s="297"/>
      <c r="S890" s="297"/>
      <c r="T890" s="297"/>
      <c r="U890" s="297" t="s">
        <v>4561</v>
      </c>
      <c r="V890" s="297">
        <v>43613</v>
      </c>
      <c r="W890" s="298" t="s">
        <v>7071</v>
      </c>
      <c r="X890" s="297" t="s">
        <v>4520</v>
      </c>
      <c r="Y890" s="299" t="s">
        <v>3178</v>
      </c>
      <c r="Z890" s="297" t="s">
        <v>3054</v>
      </c>
      <c r="AA890" s="300">
        <v>43613</v>
      </c>
      <c r="AB890" s="297" t="s">
        <v>7072</v>
      </c>
      <c r="AC890" s="297" t="s">
        <v>4510</v>
      </c>
      <c r="AD890" s="297" t="s">
        <v>61</v>
      </c>
      <c r="AE890" s="297"/>
      <c r="AF890" s="297"/>
      <c r="AG890" s="276" t="str">
        <f>VLOOKUP(A890,DataCv30!$Y$1:$BC$2027,24,FALSE)</f>
        <v>Cliente</v>
      </c>
      <c r="AH890" s="272" t="str">
        <f t="shared" si="13"/>
        <v>DDR4</v>
      </c>
      <c r="AI890" s="276">
        <v>4</v>
      </c>
      <c r="AJ890" s="276" t="s">
        <v>61</v>
      </c>
    </row>
    <row r="891" spans="1:36" x14ac:dyDescent="0.25">
      <c r="A891" s="299" t="s">
        <v>3179</v>
      </c>
      <c r="B891" s="297" t="s">
        <v>4476</v>
      </c>
      <c r="C891" s="297" t="s">
        <v>4538</v>
      </c>
      <c r="D891" s="297" t="s">
        <v>7069</v>
      </c>
      <c r="E891" s="297" t="s">
        <v>4550</v>
      </c>
      <c r="F891" s="297" t="s">
        <v>4967</v>
      </c>
      <c r="G891" s="297">
        <v>8</v>
      </c>
      <c r="H891" s="297" t="s">
        <v>4760</v>
      </c>
      <c r="I891" s="297"/>
      <c r="J891" s="297"/>
      <c r="K891" s="297" t="s">
        <v>4710</v>
      </c>
      <c r="L891" s="297"/>
      <c r="M891" s="297"/>
      <c r="N891" s="297"/>
      <c r="O891" s="297"/>
      <c r="P891" s="297">
        <v>15.6</v>
      </c>
      <c r="Q891" s="297" t="s">
        <v>58</v>
      </c>
      <c r="R891" s="297"/>
      <c r="S891" s="297"/>
      <c r="T891" s="297"/>
      <c r="U891" s="297" t="s">
        <v>4561</v>
      </c>
      <c r="V891" s="297">
        <v>43613</v>
      </c>
      <c r="W891" s="298" t="s">
        <v>7073</v>
      </c>
      <c r="X891" s="297" t="s">
        <v>4520</v>
      </c>
      <c r="Y891" s="299" t="s">
        <v>3179</v>
      </c>
      <c r="Z891" s="297" t="s">
        <v>3054</v>
      </c>
      <c r="AA891" s="300">
        <v>43613</v>
      </c>
      <c r="AB891" s="297" t="s">
        <v>7072</v>
      </c>
      <c r="AC891" s="297" t="s">
        <v>4510</v>
      </c>
      <c r="AD891" s="297" t="s">
        <v>61</v>
      </c>
      <c r="AE891" s="297"/>
      <c r="AF891" s="297"/>
      <c r="AG891" s="276" t="str">
        <f>VLOOKUP(A891,DataCv30!$Y$1:$BC$2027,24,FALSE)</f>
        <v>Cliente</v>
      </c>
      <c r="AH891" s="272" t="str">
        <f t="shared" si="13"/>
        <v>DDR4</v>
      </c>
      <c r="AI891" s="276">
        <v>4</v>
      </c>
      <c r="AJ891" s="276" t="s">
        <v>61</v>
      </c>
    </row>
    <row r="892" spans="1:36" x14ac:dyDescent="0.25">
      <c r="A892" s="299" t="s">
        <v>3180</v>
      </c>
      <c r="B892" s="297" t="s">
        <v>4476</v>
      </c>
      <c r="C892" s="297" t="s">
        <v>4538</v>
      </c>
      <c r="D892" s="297" t="s">
        <v>7069</v>
      </c>
      <c r="E892" s="297" t="s">
        <v>4550</v>
      </c>
      <c r="F892" s="297" t="s">
        <v>4967</v>
      </c>
      <c r="G892" s="297">
        <v>8</v>
      </c>
      <c r="H892" s="297" t="s">
        <v>4760</v>
      </c>
      <c r="I892" s="297"/>
      <c r="J892" s="297"/>
      <c r="K892" s="297" t="s">
        <v>4710</v>
      </c>
      <c r="L892" s="297"/>
      <c r="M892" s="297"/>
      <c r="N892" s="297"/>
      <c r="O892" s="297"/>
      <c r="P892" s="297">
        <v>15.6</v>
      </c>
      <c r="Q892" s="297" t="s">
        <v>58</v>
      </c>
      <c r="R892" s="297"/>
      <c r="S892" s="297"/>
      <c r="T892" s="297"/>
      <c r="U892" s="297" t="s">
        <v>4561</v>
      </c>
      <c r="V892" s="297">
        <v>43613</v>
      </c>
      <c r="W892" s="298" t="s">
        <v>7074</v>
      </c>
      <c r="X892" s="297" t="s">
        <v>4520</v>
      </c>
      <c r="Y892" s="299" t="s">
        <v>3180</v>
      </c>
      <c r="Z892" s="297" t="s">
        <v>3054</v>
      </c>
      <c r="AA892" s="300">
        <v>43613</v>
      </c>
      <c r="AB892" s="297" t="s">
        <v>7072</v>
      </c>
      <c r="AC892" s="297" t="s">
        <v>4510</v>
      </c>
      <c r="AD892" s="297" t="s">
        <v>61</v>
      </c>
      <c r="AE892" s="297"/>
      <c r="AF892" s="297"/>
      <c r="AG892" s="276" t="str">
        <f>VLOOKUP(A892,DataCv30!$Y$1:$BC$2027,24,FALSE)</f>
        <v>Cliente</v>
      </c>
      <c r="AH892" s="272" t="str">
        <f t="shared" si="13"/>
        <v>DDR4</v>
      </c>
      <c r="AI892" s="276">
        <v>4</v>
      </c>
      <c r="AJ892" s="276" t="s">
        <v>61</v>
      </c>
    </row>
    <row r="893" spans="1:36" x14ac:dyDescent="0.25">
      <c r="A893" s="299" t="s">
        <v>3181</v>
      </c>
      <c r="B893" s="297" t="s">
        <v>4476</v>
      </c>
      <c r="C893" s="297" t="s">
        <v>4538</v>
      </c>
      <c r="D893" s="297" t="s">
        <v>7069</v>
      </c>
      <c r="E893" s="297" t="s">
        <v>4550</v>
      </c>
      <c r="F893" s="297" t="s">
        <v>4967</v>
      </c>
      <c r="G893" s="297">
        <v>8</v>
      </c>
      <c r="H893" s="297" t="s">
        <v>4760</v>
      </c>
      <c r="I893" s="297"/>
      <c r="J893" s="297"/>
      <c r="K893" s="297" t="s">
        <v>4710</v>
      </c>
      <c r="L893" s="297"/>
      <c r="M893" s="297"/>
      <c r="N893" s="297"/>
      <c r="O893" s="297"/>
      <c r="P893" s="297">
        <v>15.6</v>
      </c>
      <c r="Q893" s="297" t="s">
        <v>58</v>
      </c>
      <c r="R893" s="297"/>
      <c r="S893" s="297"/>
      <c r="T893" s="297"/>
      <c r="U893" s="297" t="s">
        <v>4561</v>
      </c>
      <c r="V893" s="297">
        <v>43613</v>
      </c>
      <c r="W893" s="298" t="s">
        <v>7075</v>
      </c>
      <c r="X893" s="297" t="s">
        <v>4520</v>
      </c>
      <c r="Y893" s="299" t="s">
        <v>3181</v>
      </c>
      <c r="Z893" s="297" t="s">
        <v>3054</v>
      </c>
      <c r="AA893" s="300">
        <v>43613</v>
      </c>
      <c r="AB893" s="297" t="s">
        <v>7072</v>
      </c>
      <c r="AC893" s="297" t="s">
        <v>4510</v>
      </c>
      <c r="AD893" s="297" t="s">
        <v>61</v>
      </c>
      <c r="AE893" s="297"/>
      <c r="AF893" s="297"/>
      <c r="AG893" s="276" t="str">
        <f>VLOOKUP(A893,DataCv30!$Y$1:$BC$2027,24,FALSE)</f>
        <v>Cliente</v>
      </c>
      <c r="AH893" s="272" t="str">
        <f t="shared" si="13"/>
        <v>DDR4</v>
      </c>
      <c r="AI893" s="276">
        <v>4</v>
      </c>
      <c r="AJ893" s="276" t="s">
        <v>61</v>
      </c>
    </row>
    <row r="894" spans="1:36" x14ac:dyDescent="0.25">
      <c r="A894" s="299" t="s">
        <v>3795</v>
      </c>
      <c r="B894" s="297" t="s">
        <v>4476</v>
      </c>
      <c r="C894" s="297" t="s">
        <v>4511</v>
      </c>
      <c r="D894" s="297" t="s">
        <v>4997</v>
      </c>
      <c r="E894" s="297" t="s">
        <v>4560</v>
      </c>
      <c r="F894" s="297" t="s">
        <v>4967</v>
      </c>
      <c r="G894" s="297">
        <v>8</v>
      </c>
      <c r="H894" s="297" t="s">
        <v>4760</v>
      </c>
      <c r="I894" s="297"/>
      <c r="J894" s="297"/>
      <c r="K894" s="297" t="s">
        <v>4710</v>
      </c>
      <c r="L894" s="297"/>
      <c r="M894" s="297"/>
      <c r="N894" s="297" t="s">
        <v>4776</v>
      </c>
      <c r="O894" s="297"/>
      <c r="P894" s="297">
        <v>15.6</v>
      </c>
      <c r="Q894" s="297" t="s">
        <v>58</v>
      </c>
      <c r="R894" s="297"/>
      <c r="S894" s="297"/>
      <c r="T894" s="297"/>
      <c r="U894" s="297" t="s">
        <v>4694</v>
      </c>
      <c r="V894" s="297">
        <v>43633</v>
      </c>
      <c r="W894" s="298" t="s">
        <v>7076</v>
      </c>
      <c r="X894" s="297" t="s">
        <v>4520</v>
      </c>
      <c r="Y894" s="299" t="s">
        <v>3795</v>
      </c>
      <c r="Z894" s="297" t="s">
        <v>3742</v>
      </c>
      <c r="AA894" s="300">
        <v>44009</v>
      </c>
      <c r="AB894" s="297" t="s">
        <v>4599</v>
      </c>
      <c r="AC894" s="297" t="s">
        <v>4510</v>
      </c>
      <c r="AD894" s="297" t="s">
        <v>61</v>
      </c>
      <c r="AE894" s="297"/>
      <c r="AF894" s="297"/>
      <c r="AG894" s="276" t="str">
        <f>VLOOKUP(A894,DataCv30!$Y$1:$BC$2027,24,FALSE)</f>
        <v>Cliente</v>
      </c>
      <c r="AH894" s="272" t="str">
        <f t="shared" si="13"/>
        <v>DDR4</v>
      </c>
      <c r="AI894" s="276">
        <v>4</v>
      </c>
      <c r="AJ894" s="276" t="s">
        <v>61</v>
      </c>
    </row>
    <row r="895" spans="1:36" x14ac:dyDescent="0.25">
      <c r="A895" s="299" t="s">
        <v>4093</v>
      </c>
      <c r="B895" s="297" t="s">
        <v>4476</v>
      </c>
      <c r="C895" s="297" t="s">
        <v>4538</v>
      </c>
      <c r="D895" s="297" t="s">
        <v>7077</v>
      </c>
      <c r="E895" s="297" t="s">
        <v>4677</v>
      </c>
      <c r="F895" s="297" t="s">
        <v>4967</v>
      </c>
      <c r="G895" s="297">
        <v>8</v>
      </c>
      <c r="H895" s="297" t="s">
        <v>4760</v>
      </c>
      <c r="I895" s="297"/>
      <c r="J895" s="297"/>
      <c r="K895" s="297" t="s">
        <v>4710</v>
      </c>
      <c r="L895" s="297"/>
      <c r="M895" s="297"/>
      <c r="N895" s="297"/>
      <c r="O895" s="297"/>
      <c r="P895" s="297">
        <v>14</v>
      </c>
      <c r="Q895" s="297" t="s">
        <v>58</v>
      </c>
      <c r="R895" s="297"/>
      <c r="S895" s="297"/>
      <c r="T895" s="297"/>
      <c r="U895" s="297" t="s">
        <v>4694</v>
      </c>
      <c r="V895" s="297">
        <v>43634</v>
      </c>
      <c r="W895" s="298" t="s">
        <v>7078</v>
      </c>
      <c r="X895" s="297" t="s">
        <v>4520</v>
      </c>
      <c r="Y895" s="299" t="s">
        <v>4093</v>
      </c>
      <c r="Z895" s="297" t="s">
        <v>4026</v>
      </c>
      <c r="AA895" s="300">
        <v>44033</v>
      </c>
      <c r="AB895" s="297" t="s">
        <v>5981</v>
      </c>
      <c r="AC895" s="297" t="s">
        <v>4510</v>
      </c>
      <c r="AD895" s="297" t="s">
        <v>61</v>
      </c>
      <c r="AE895" s="297"/>
      <c r="AF895" s="297"/>
      <c r="AG895" s="276" t="str">
        <f>VLOOKUP(A895,DataCv30!$Y$1:$BC$2027,24,FALSE)</f>
        <v>Cliente</v>
      </c>
      <c r="AH895" s="272" t="str">
        <f t="shared" si="13"/>
        <v>DDR4</v>
      </c>
      <c r="AI895" s="276">
        <v>4</v>
      </c>
      <c r="AJ895" s="276" t="s">
        <v>61</v>
      </c>
    </row>
    <row r="896" spans="1:36" x14ac:dyDescent="0.25">
      <c r="A896" s="299" t="s">
        <v>419</v>
      </c>
      <c r="B896" s="297" t="s">
        <v>4476</v>
      </c>
      <c r="C896" s="297" t="s">
        <v>4538</v>
      </c>
      <c r="D896" s="297" t="s">
        <v>7079</v>
      </c>
      <c r="E896" s="297" t="s">
        <v>7080</v>
      </c>
      <c r="F896" s="297" t="s">
        <v>4513</v>
      </c>
      <c r="G896" s="297">
        <v>8</v>
      </c>
      <c r="H896" s="297" t="s">
        <v>8814</v>
      </c>
      <c r="I896" s="297"/>
      <c r="J896" s="297"/>
      <c r="K896" s="297" t="s">
        <v>4710</v>
      </c>
      <c r="L896" s="297"/>
      <c r="M896" s="297"/>
      <c r="N896" s="297" t="s">
        <v>5511</v>
      </c>
      <c r="O896" s="297"/>
      <c r="P896" s="297">
        <v>15.6</v>
      </c>
      <c r="Q896" s="297" t="s">
        <v>58</v>
      </c>
      <c r="R896" s="297"/>
      <c r="S896" s="297"/>
      <c r="T896" s="297"/>
      <c r="U896" s="297" t="s">
        <v>4694</v>
      </c>
      <c r="V896" s="297">
        <v>43671</v>
      </c>
      <c r="W896" s="298" t="s">
        <v>7081</v>
      </c>
      <c r="X896" s="297" t="s">
        <v>4520</v>
      </c>
      <c r="Y896" s="299" t="s">
        <v>419</v>
      </c>
      <c r="Z896" s="297" t="s">
        <v>410</v>
      </c>
      <c r="AA896" s="300">
        <v>43901</v>
      </c>
      <c r="AB896" s="297" t="s">
        <v>7082</v>
      </c>
      <c r="AC896" s="297" t="s">
        <v>4510</v>
      </c>
      <c r="AD896" s="297" t="s">
        <v>61</v>
      </c>
      <c r="AE896" s="297"/>
      <c r="AF896" s="297"/>
      <c r="AG896" s="276" t="str">
        <f>VLOOKUP(A896,DataCv30!$Y$1:$BC$2027,24,FALSE)</f>
        <v>Cliente</v>
      </c>
      <c r="AH896" s="272" t="str">
        <f t="shared" si="13"/>
        <v>DDR4</v>
      </c>
      <c r="AI896" s="276">
        <v>4</v>
      </c>
      <c r="AJ896" s="276" t="s">
        <v>61</v>
      </c>
    </row>
    <row r="897" spans="1:36" x14ac:dyDescent="0.25">
      <c r="A897" s="299" t="s">
        <v>2373</v>
      </c>
      <c r="B897" s="297" t="s">
        <v>4476</v>
      </c>
      <c r="C897" s="297" t="s">
        <v>4538</v>
      </c>
      <c r="D897" s="297" t="s">
        <v>4624</v>
      </c>
      <c r="E897" s="297" t="s">
        <v>4550</v>
      </c>
      <c r="F897" s="297" t="s">
        <v>4513</v>
      </c>
      <c r="G897" s="297">
        <v>8</v>
      </c>
      <c r="H897" s="297" t="s">
        <v>4760</v>
      </c>
      <c r="I897" s="297"/>
      <c r="J897" s="297"/>
      <c r="K897" s="297" t="s">
        <v>4710</v>
      </c>
      <c r="L897" s="297"/>
      <c r="M897" s="297"/>
      <c r="N897" s="297"/>
      <c r="O897" s="297"/>
      <c r="P897" s="297">
        <v>15.6</v>
      </c>
      <c r="Q897" s="297" t="s">
        <v>58</v>
      </c>
      <c r="R897" s="297"/>
      <c r="S897" s="297"/>
      <c r="T897" s="297"/>
      <c r="U897" s="297" t="s">
        <v>4561</v>
      </c>
      <c r="V897" s="297">
        <v>43682</v>
      </c>
      <c r="W897" s="298" t="s">
        <v>7083</v>
      </c>
      <c r="X897" s="297" t="s">
        <v>4520</v>
      </c>
      <c r="Y897" s="299" t="s">
        <v>2373</v>
      </c>
      <c r="Z897" s="297" t="s">
        <v>2289</v>
      </c>
      <c r="AA897" s="300">
        <v>44100</v>
      </c>
      <c r="AB897" s="297" t="s">
        <v>7084</v>
      </c>
      <c r="AC897" s="297" t="s">
        <v>4510</v>
      </c>
      <c r="AD897" s="297" t="s">
        <v>61</v>
      </c>
      <c r="AE897" s="297"/>
      <c r="AF897" s="297"/>
      <c r="AG897" s="276" t="str">
        <f>VLOOKUP(A897,DataCv30!$Y$1:$BC$2027,24,FALSE)</f>
        <v>Cliente</v>
      </c>
      <c r="AH897" s="272" t="str">
        <f t="shared" si="13"/>
        <v>DDR4</v>
      </c>
      <c r="AI897" s="276">
        <v>4</v>
      </c>
      <c r="AJ897" s="276" t="s">
        <v>61</v>
      </c>
    </row>
    <row r="898" spans="1:36" x14ac:dyDescent="0.25">
      <c r="A898" s="299" t="s">
        <v>3186</v>
      </c>
      <c r="B898" s="297" t="s">
        <v>4476</v>
      </c>
      <c r="C898" s="297" t="s">
        <v>4538</v>
      </c>
      <c r="D898" s="297" t="s">
        <v>4624</v>
      </c>
      <c r="E898" s="297" t="s">
        <v>4550</v>
      </c>
      <c r="F898" s="297" t="s">
        <v>4513</v>
      </c>
      <c r="G898" s="297">
        <v>8</v>
      </c>
      <c r="H898" s="297" t="s">
        <v>4760</v>
      </c>
      <c r="I898" s="297"/>
      <c r="J898" s="297"/>
      <c r="K898" s="297" t="s">
        <v>4710</v>
      </c>
      <c r="L898" s="297"/>
      <c r="M898" s="297"/>
      <c r="N898" s="297"/>
      <c r="O898" s="297"/>
      <c r="P898" s="297">
        <v>15.6</v>
      </c>
      <c r="Q898" s="297" t="s">
        <v>58</v>
      </c>
      <c r="R898" s="297"/>
      <c r="S898" s="297"/>
      <c r="T898" s="297"/>
      <c r="U898" s="297" t="s">
        <v>4561</v>
      </c>
      <c r="V898" s="297">
        <v>43682</v>
      </c>
      <c r="W898" s="298" t="s">
        <v>7085</v>
      </c>
      <c r="X898" s="297" t="s">
        <v>4520</v>
      </c>
      <c r="Y898" s="299" t="s">
        <v>3186</v>
      </c>
      <c r="Z898" s="297" t="s">
        <v>3054</v>
      </c>
      <c r="AA898" s="300">
        <v>43683</v>
      </c>
      <c r="AB898" s="297" t="s">
        <v>7086</v>
      </c>
      <c r="AC898" s="297" t="s">
        <v>4510</v>
      </c>
      <c r="AD898" s="297" t="s">
        <v>61</v>
      </c>
      <c r="AE898" s="297"/>
      <c r="AF898" s="297"/>
      <c r="AG898" s="276" t="str">
        <f>VLOOKUP(A898,DataCv30!$Y$1:$BC$2027,24,FALSE)</f>
        <v>Cliente</v>
      </c>
      <c r="AH898" s="272" t="str">
        <f t="shared" si="13"/>
        <v>DDR4</v>
      </c>
      <c r="AI898" s="276">
        <v>4</v>
      </c>
      <c r="AJ898" s="276" t="s">
        <v>61</v>
      </c>
    </row>
    <row r="899" spans="1:36" x14ac:dyDescent="0.25">
      <c r="A899" s="299" t="s">
        <v>3188</v>
      </c>
      <c r="B899" s="297" t="s">
        <v>4476</v>
      </c>
      <c r="C899" s="297" t="s">
        <v>4538</v>
      </c>
      <c r="D899" s="297" t="s">
        <v>4624</v>
      </c>
      <c r="E899" s="297" t="s">
        <v>4550</v>
      </c>
      <c r="F899" s="297" t="s">
        <v>4513</v>
      </c>
      <c r="G899" s="297">
        <v>8</v>
      </c>
      <c r="H899" s="297" t="s">
        <v>4760</v>
      </c>
      <c r="I899" s="297"/>
      <c r="J899" s="297"/>
      <c r="K899" s="297" t="s">
        <v>4710</v>
      </c>
      <c r="L899" s="297"/>
      <c r="M899" s="297"/>
      <c r="N899" s="297"/>
      <c r="O899" s="297"/>
      <c r="P899" s="297">
        <v>15.6</v>
      </c>
      <c r="Q899" s="297" t="s">
        <v>58</v>
      </c>
      <c r="R899" s="297"/>
      <c r="S899" s="297"/>
      <c r="T899" s="297"/>
      <c r="U899" s="297" t="s">
        <v>4561</v>
      </c>
      <c r="V899" s="297">
        <v>43682</v>
      </c>
      <c r="W899" s="298" t="s">
        <v>7087</v>
      </c>
      <c r="X899" s="297" t="s">
        <v>4520</v>
      </c>
      <c r="Y899" s="299" t="s">
        <v>3188</v>
      </c>
      <c r="Z899" s="297" t="s">
        <v>3054</v>
      </c>
      <c r="AA899" s="300">
        <v>44017</v>
      </c>
      <c r="AB899" s="297" t="s">
        <v>7088</v>
      </c>
      <c r="AC899" s="297" t="s">
        <v>4510</v>
      </c>
      <c r="AD899" s="297" t="s">
        <v>61</v>
      </c>
      <c r="AE899" s="297"/>
      <c r="AF899" s="297"/>
      <c r="AG899" s="276" t="str">
        <f>VLOOKUP(A899,DataCv30!$Y$1:$BC$2027,24,FALSE)</f>
        <v>Cliente</v>
      </c>
      <c r="AH899" s="272" t="str">
        <f t="shared" ref="AH899:AH962" si="14">IF(G899&gt;=6,"DDR4",IF(G899&gt;=4,"DDR3L","DDR3"))</f>
        <v>DDR4</v>
      </c>
      <c r="AI899" s="276">
        <v>4</v>
      </c>
      <c r="AJ899" s="276" t="s">
        <v>61</v>
      </c>
    </row>
    <row r="900" spans="1:36" x14ac:dyDescent="0.25">
      <c r="A900" s="299" t="s">
        <v>161</v>
      </c>
      <c r="B900" s="297" t="s">
        <v>4476</v>
      </c>
      <c r="C900" s="297" t="s">
        <v>4538</v>
      </c>
      <c r="D900" s="297" t="s">
        <v>4624</v>
      </c>
      <c r="E900" s="297" t="s">
        <v>4550</v>
      </c>
      <c r="F900" s="297" t="s">
        <v>4513</v>
      </c>
      <c r="G900" s="297">
        <v>8</v>
      </c>
      <c r="H900" s="297" t="s">
        <v>4760</v>
      </c>
      <c r="I900" s="297"/>
      <c r="J900" s="297"/>
      <c r="K900" s="297" t="s">
        <v>4710</v>
      </c>
      <c r="L900" s="297"/>
      <c r="M900" s="297"/>
      <c r="N900" s="297"/>
      <c r="O900" s="297"/>
      <c r="P900" s="297">
        <v>15.6</v>
      </c>
      <c r="Q900" s="297" t="s">
        <v>58</v>
      </c>
      <c r="R900" s="297"/>
      <c r="S900" s="297"/>
      <c r="T900" s="297"/>
      <c r="U900" s="297" t="s">
        <v>4561</v>
      </c>
      <c r="V900" s="297">
        <v>43682</v>
      </c>
      <c r="W900" s="298" t="s">
        <v>7089</v>
      </c>
      <c r="X900" s="297" t="s">
        <v>4520</v>
      </c>
      <c r="Y900" s="299" t="s">
        <v>161</v>
      </c>
      <c r="Z900" s="297" t="s">
        <v>144</v>
      </c>
      <c r="AA900" s="300">
        <v>44100</v>
      </c>
      <c r="AB900" s="297" t="s">
        <v>6566</v>
      </c>
      <c r="AC900" s="297" t="s">
        <v>4510</v>
      </c>
      <c r="AD900" s="297" t="s">
        <v>61</v>
      </c>
      <c r="AE900" s="297"/>
      <c r="AF900" s="297"/>
      <c r="AG900" s="276" t="str">
        <f>VLOOKUP(A900,DataCv30!$Y$1:$BC$2027,24,FALSE)</f>
        <v>Cliente</v>
      </c>
      <c r="AH900" s="272" t="str">
        <f t="shared" si="14"/>
        <v>DDR4</v>
      </c>
      <c r="AI900" s="276">
        <v>4</v>
      </c>
      <c r="AJ900" s="276" t="s">
        <v>61</v>
      </c>
    </row>
    <row r="901" spans="1:36" x14ac:dyDescent="0.25">
      <c r="A901" s="299" t="s">
        <v>3190</v>
      </c>
      <c r="B901" s="297" t="s">
        <v>4476</v>
      </c>
      <c r="C901" s="297" t="s">
        <v>4538</v>
      </c>
      <c r="D901" s="297" t="s">
        <v>4624</v>
      </c>
      <c r="E901" s="297" t="s">
        <v>4550</v>
      </c>
      <c r="F901" s="297" t="s">
        <v>4513</v>
      </c>
      <c r="G901" s="297">
        <v>8</v>
      </c>
      <c r="H901" s="297" t="s">
        <v>4760</v>
      </c>
      <c r="I901" s="297"/>
      <c r="J901" s="297"/>
      <c r="K901" s="297" t="s">
        <v>4710</v>
      </c>
      <c r="L901" s="297"/>
      <c r="M901" s="297"/>
      <c r="N901" s="297"/>
      <c r="O901" s="297"/>
      <c r="P901" s="297">
        <v>15.6</v>
      </c>
      <c r="Q901" s="297" t="s">
        <v>58</v>
      </c>
      <c r="R901" s="297"/>
      <c r="S901" s="297"/>
      <c r="T901" s="297"/>
      <c r="U901" s="297" t="s">
        <v>4561</v>
      </c>
      <c r="V901" s="297">
        <v>43682</v>
      </c>
      <c r="W901" s="298" t="s">
        <v>7090</v>
      </c>
      <c r="X901" s="297" t="s">
        <v>4520</v>
      </c>
      <c r="Y901" s="299" t="s">
        <v>3190</v>
      </c>
      <c r="Z901" s="297" t="s">
        <v>3054</v>
      </c>
      <c r="AA901" s="300">
        <v>43683</v>
      </c>
      <c r="AB901" s="297" t="s">
        <v>7086</v>
      </c>
      <c r="AC901" s="297" t="s">
        <v>4510</v>
      </c>
      <c r="AD901" s="297" t="s">
        <v>61</v>
      </c>
      <c r="AE901" s="297"/>
      <c r="AF901" s="297"/>
      <c r="AG901" s="276" t="str">
        <f>VLOOKUP(A901,DataCv30!$Y$1:$BC$2027,24,FALSE)</f>
        <v>Cliente</v>
      </c>
      <c r="AH901" s="272" t="str">
        <f t="shared" si="14"/>
        <v>DDR4</v>
      </c>
      <c r="AI901" s="276">
        <v>4</v>
      </c>
      <c r="AJ901" s="276" t="s">
        <v>61</v>
      </c>
    </row>
    <row r="902" spans="1:36" x14ac:dyDescent="0.25">
      <c r="A902" s="299" t="s">
        <v>3192</v>
      </c>
      <c r="B902" s="297" t="s">
        <v>4476</v>
      </c>
      <c r="C902" s="297" t="s">
        <v>4538</v>
      </c>
      <c r="D902" s="297" t="s">
        <v>4624</v>
      </c>
      <c r="E902" s="297" t="s">
        <v>4550</v>
      </c>
      <c r="F902" s="297" t="s">
        <v>4513</v>
      </c>
      <c r="G902" s="297">
        <v>8</v>
      </c>
      <c r="H902" s="297" t="s">
        <v>4760</v>
      </c>
      <c r="I902" s="297"/>
      <c r="J902" s="297"/>
      <c r="K902" s="297" t="s">
        <v>4710</v>
      </c>
      <c r="L902" s="297"/>
      <c r="M902" s="297"/>
      <c r="N902" s="297"/>
      <c r="O902" s="297"/>
      <c r="P902" s="297">
        <v>15.6</v>
      </c>
      <c r="Q902" s="297" t="s">
        <v>58</v>
      </c>
      <c r="R902" s="297"/>
      <c r="S902" s="297"/>
      <c r="T902" s="297"/>
      <c r="U902" s="297" t="s">
        <v>4561</v>
      </c>
      <c r="V902" s="297">
        <v>43682</v>
      </c>
      <c r="W902" s="298" t="s">
        <v>7091</v>
      </c>
      <c r="X902" s="297" t="s">
        <v>4520</v>
      </c>
      <c r="Y902" s="299" t="s">
        <v>3192</v>
      </c>
      <c r="Z902" s="297" t="s">
        <v>3054</v>
      </c>
      <c r="AA902" s="300">
        <v>43851</v>
      </c>
      <c r="AB902" s="297" t="s">
        <v>7092</v>
      </c>
      <c r="AC902" s="297" t="s">
        <v>4510</v>
      </c>
      <c r="AD902" s="297" t="s">
        <v>61</v>
      </c>
      <c r="AE902" s="297"/>
      <c r="AF902" s="297"/>
      <c r="AG902" s="276" t="str">
        <f>VLOOKUP(A902,DataCv30!$Y$1:$BC$2027,24,FALSE)</f>
        <v>Cliente</v>
      </c>
      <c r="AH902" s="272" t="str">
        <f t="shared" si="14"/>
        <v>DDR4</v>
      </c>
      <c r="AI902" s="276">
        <v>4</v>
      </c>
      <c r="AJ902" s="276" t="s">
        <v>61</v>
      </c>
    </row>
    <row r="903" spans="1:36" x14ac:dyDescent="0.25">
      <c r="A903" s="299" t="s">
        <v>1813</v>
      </c>
      <c r="B903" s="297" t="s">
        <v>4476</v>
      </c>
      <c r="C903" s="297" t="s">
        <v>4538</v>
      </c>
      <c r="D903" s="297" t="s">
        <v>4624</v>
      </c>
      <c r="E903" s="297" t="s">
        <v>4550</v>
      </c>
      <c r="F903" s="297" t="s">
        <v>4513</v>
      </c>
      <c r="G903" s="297">
        <v>8</v>
      </c>
      <c r="H903" s="297" t="s">
        <v>4760</v>
      </c>
      <c r="I903" s="297"/>
      <c r="J903" s="297"/>
      <c r="K903" s="297" t="s">
        <v>4710</v>
      </c>
      <c r="L903" s="297"/>
      <c r="M903" s="297"/>
      <c r="N903" s="297"/>
      <c r="O903" s="297"/>
      <c r="P903" s="297">
        <v>15.6</v>
      </c>
      <c r="Q903" s="297" t="s">
        <v>58</v>
      </c>
      <c r="R903" s="297"/>
      <c r="S903" s="297"/>
      <c r="T903" s="297"/>
      <c r="U903" s="297" t="s">
        <v>4561</v>
      </c>
      <c r="V903" s="297">
        <v>43682</v>
      </c>
      <c r="W903" s="298" t="s">
        <v>7093</v>
      </c>
      <c r="X903" s="297" t="s">
        <v>4520</v>
      </c>
      <c r="Y903" s="299" t="s">
        <v>1813</v>
      </c>
      <c r="Z903" s="297" t="s">
        <v>1797</v>
      </c>
      <c r="AA903" s="300">
        <v>44093</v>
      </c>
      <c r="AB903" s="297" t="s">
        <v>7094</v>
      </c>
      <c r="AC903" s="297" t="s">
        <v>4510</v>
      </c>
      <c r="AD903" s="297" t="s">
        <v>61</v>
      </c>
      <c r="AE903" s="297"/>
      <c r="AF903" s="297"/>
      <c r="AG903" s="276" t="str">
        <f>VLOOKUP(A903,DataCv30!$Y$1:$BC$2027,24,FALSE)</f>
        <v>Cliente</v>
      </c>
      <c r="AH903" s="272" t="str">
        <f t="shared" si="14"/>
        <v>DDR4</v>
      </c>
      <c r="AI903" s="276">
        <v>4</v>
      </c>
      <c r="AJ903" s="276" t="s">
        <v>61</v>
      </c>
    </row>
    <row r="904" spans="1:36" x14ac:dyDescent="0.25">
      <c r="A904" s="299" t="s">
        <v>3198</v>
      </c>
      <c r="B904" s="297" t="s">
        <v>4476</v>
      </c>
      <c r="C904" s="297" t="s">
        <v>4538</v>
      </c>
      <c r="D904" s="297" t="s">
        <v>4624</v>
      </c>
      <c r="E904" s="297" t="s">
        <v>4550</v>
      </c>
      <c r="F904" s="297" t="s">
        <v>4513</v>
      </c>
      <c r="G904" s="297">
        <v>8</v>
      </c>
      <c r="H904" s="297" t="s">
        <v>4760</v>
      </c>
      <c r="I904" s="297"/>
      <c r="J904" s="297"/>
      <c r="K904" s="297" t="s">
        <v>4710</v>
      </c>
      <c r="L904" s="297"/>
      <c r="M904" s="297"/>
      <c r="N904" s="297"/>
      <c r="O904" s="297"/>
      <c r="P904" s="297">
        <v>15.6</v>
      </c>
      <c r="Q904" s="297" t="s">
        <v>58</v>
      </c>
      <c r="R904" s="297"/>
      <c r="S904" s="297"/>
      <c r="T904" s="297"/>
      <c r="U904" s="297" t="s">
        <v>4561</v>
      </c>
      <c r="V904" s="297">
        <v>43682</v>
      </c>
      <c r="W904" s="298" t="s">
        <v>7095</v>
      </c>
      <c r="X904" s="297" t="s">
        <v>4520</v>
      </c>
      <c r="Y904" s="299" t="s">
        <v>3198</v>
      </c>
      <c r="Z904" s="297" t="s">
        <v>3054</v>
      </c>
      <c r="AA904" s="300">
        <v>43684</v>
      </c>
      <c r="AB904" s="297" t="s">
        <v>7096</v>
      </c>
      <c r="AC904" s="297" t="s">
        <v>4510</v>
      </c>
      <c r="AD904" s="297" t="s">
        <v>61</v>
      </c>
      <c r="AE904" s="297"/>
      <c r="AF904" s="297"/>
      <c r="AG904" s="276" t="str">
        <f>VLOOKUP(A904,DataCv30!$Y$1:$BC$2027,24,FALSE)</f>
        <v>Cliente</v>
      </c>
      <c r="AH904" s="272" t="str">
        <f t="shared" si="14"/>
        <v>DDR4</v>
      </c>
      <c r="AI904" s="276">
        <v>4</v>
      </c>
      <c r="AJ904" s="276" t="s">
        <v>61</v>
      </c>
    </row>
    <row r="905" spans="1:36" x14ac:dyDescent="0.25">
      <c r="A905" s="299" t="s">
        <v>626</v>
      </c>
      <c r="B905" s="297" t="s">
        <v>4476</v>
      </c>
      <c r="C905" s="297" t="s">
        <v>4538</v>
      </c>
      <c r="D905" s="297" t="s">
        <v>4624</v>
      </c>
      <c r="E905" s="297" t="s">
        <v>4550</v>
      </c>
      <c r="F905" s="297" t="s">
        <v>4513</v>
      </c>
      <c r="G905" s="297">
        <v>8</v>
      </c>
      <c r="H905" s="297" t="s">
        <v>4760</v>
      </c>
      <c r="I905" s="297"/>
      <c r="J905" s="297"/>
      <c r="K905" s="297" t="s">
        <v>4710</v>
      </c>
      <c r="L905" s="297"/>
      <c r="M905" s="297"/>
      <c r="N905" s="297"/>
      <c r="O905" s="297"/>
      <c r="P905" s="297">
        <v>15.6</v>
      </c>
      <c r="Q905" s="297" t="s">
        <v>58</v>
      </c>
      <c r="R905" s="297"/>
      <c r="S905" s="297"/>
      <c r="T905" s="297"/>
      <c r="U905" s="297" t="s">
        <v>4561</v>
      </c>
      <c r="V905" s="297">
        <v>43682</v>
      </c>
      <c r="W905" s="298" t="s">
        <v>7097</v>
      </c>
      <c r="X905" s="297" t="s">
        <v>4520</v>
      </c>
      <c r="Y905" s="299" t="s">
        <v>626</v>
      </c>
      <c r="Z905" s="297" t="s">
        <v>594</v>
      </c>
      <c r="AA905" s="300">
        <v>43713</v>
      </c>
      <c r="AB905" s="297" t="s">
        <v>7098</v>
      </c>
      <c r="AC905" s="297" t="s">
        <v>4510</v>
      </c>
      <c r="AD905" s="297" t="s">
        <v>61</v>
      </c>
      <c r="AE905" s="297"/>
      <c r="AF905" s="297"/>
      <c r="AG905" s="276" t="str">
        <f>VLOOKUP(A905,DataCv30!$Y$1:$BC$2027,24,FALSE)</f>
        <v>Cliente</v>
      </c>
      <c r="AH905" s="272" t="str">
        <f t="shared" si="14"/>
        <v>DDR4</v>
      </c>
      <c r="AI905" s="276">
        <v>4</v>
      </c>
      <c r="AJ905" s="276" t="s">
        <v>61</v>
      </c>
    </row>
    <row r="906" spans="1:36" x14ac:dyDescent="0.25">
      <c r="A906" s="299" t="s">
        <v>3200</v>
      </c>
      <c r="B906" s="297" t="s">
        <v>4476</v>
      </c>
      <c r="C906" s="297" t="s">
        <v>4538</v>
      </c>
      <c r="D906" s="297" t="s">
        <v>4624</v>
      </c>
      <c r="E906" s="297" t="s">
        <v>4550</v>
      </c>
      <c r="F906" s="297" t="s">
        <v>4513</v>
      </c>
      <c r="G906" s="297">
        <v>8</v>
      </c>
      <c r="H906" s="297" t="s">
        <v>4760</v>
      </c>
      <c r="I906" s="297"/>
      <c r="J906" s="297"/>
      <c r="K906" s="297" t="s">
        <v>4710</v>
      </c>
      <c r="L906" s="297"/>
      <c r="M906" s="297"/>
      <c r="N906" s="297"/>
      <c r="O906" s="297"/>
      <c r="P906" s="297">
        <v>15.6</v>
      </c>
      <c r="Q906" s="297" t="s">
        <v>58</v>
      </c>
      <c r="R906" s="297"/>
      <c r="S906" s="297"/>
      <c r="T906" s="297"/>
      <c r="U906" s="297" t="s">
        <v>4561</v>
      </c>
      <c r="V906" s="297">
        <v>43682</v>
      </c>
      <c r="W906" s="298" t="s">
        <v>7099</v>
      </c>
      <c r="X906" s="297" t="s">
        <v>4520</v>
      </c>
      <c r="Y906" s="299" t="s">
        <v>3200</v>
      </c>
      <c r="Z906" s="297" t="s">
        <v>3054</v>
      </c>
      <c r="AA906" s="300">
        <v>43698</v>
      </c>
      <c r="AB906" s="297" t="s">
        <v>5756</v>
      </c>
      <c r="AC906" s="297" t="s">
        <v>4510</v>
      </c>
      <c r="AD906" s="297" t="s">
        <v>61</v>
      </c>
      <c r="AE906" s="297"/>
      <c r="AF906" s="297"/>
      <c r="AG906" s="276" t="str">
        <f>VLOOKUP(A906,DataCv30!$Y$1:$BC$2027,24,FALSE)</f>
        <v>Cliente</v>
      </c>
      <c r="AH906" s="272" t="str">
        <f t="shared" si="14"/>
        <v>DDR4</v>
      </c>
      <c r="AI906" s="276">
        <v>4</v>
      </c>
      <c r="AJ906" s="276" t="s">
        <v>61</v>
      </c>
    </row>
    <row r="907" spans="1:36" x14ac:dyDescent="0.25">
      <c r="A907" s="299" t="s">
        <v>2460</v>
      </c>
      <c r="B907" s="297" t="s">
        <v>4476</v>
      </c>
      <c r="C907" s="297" t="s">
        <v>4511</v>
      </c>
      <c r="D907" s="297" t="s">
        <v>6111</v>
      </c>
      <c r="E907" s="297" t="s">
        <v>4512</v>
      </c>
      <c r="F907" s="297" t="s">
        <v>4513</v>
      </c>
      <c r="G907" s="297">
        <v>8</v>
      </c>
      <c r="H907" s="297" t="s">
        <v>11130</v>
      </c>
      <c r="I907" s="297"/>
      <c r="J907" s="297"/>
      <c r="K907" s="297" t="s">
        <v>4710</v>
      </c>
      <c r="L907" s="297"/>
      <c r="M907" s="297"/>
      <c r="N907" s="297" t="s">
        <v>5511</v>
      </c>
      <c r="O907" s="297"/>
      <c r="P907" s="297">
        <v>15.6</v>
      </c>
      <c r="Q907" s="297" t="s">
        <v>58</v>
      </c>
      <c r="R907" s="297"/>
      <c r="S907" s="297"/>
      <c r="T907" s="297"/>
      <c r="U907" s="297" t="s">
        <v>4561</v>
      </c>
      <c r="V907" s="297">
        <v>43682</v>
      </c>
      <c r="W907" s="298" t="s">
        <v>7100</v>
      </c>
      <c r="X907" s="297" t="s">
        <v>4520</v>
      </c>
      <c r="Y907" s="299" t="s">
        <v>2460</v>
      </c>
      <c r="Z907" s="297" t="s">
        <v>2289</v>
      </c>
      <c r="AA907" s="300">
        <v>44124</v>
      </c>
      <c r="AB907" s="297" t="s">
        <v>7101</v>
      </c>
      <c r="AC907" s="297" t="s">
        <v>4510</v>
      </c>
      <c r="AD907" s="297" t="s">
        <v>61</v>
      </c>
      <c r="AE907" s="297"/>
      <c r="AF907" s="297"/>
      <c r="AG907" s="276" t="str">
        <f>VLOOKUP(A907,DataCv30!$Y$1:$BC$2027,24,FALSE)</f>
        <v>Cliente</v>
      </c>
      <c r="AH907" s="272" t="str">
        <f t="shared" si="14"/>
        <v>DDR4</v>
      </c>
      <c r="AI907" s="276">
        <v>4</v>
      </c>
      <c r="AJ907" s="276" t="s">
        <v>61</v>
      </c>
    </row>
    <row r="908" spans="1:36" x14ac:dyDescent="0.25">
      <c r="A908" s="299" t="s">
        <v>466</v>
      </c>
      <c r="B908" s="297" t="s">
        <v>4476</v>
      </c>
      <c r="C908" s="297" t="s">
        <v>4511</v>
      </c>
      <c r="D908" s="297" t="s">
        <v>6111</v>
      </c>
      <c r="E908" s="297" t="s">
        <v>4512</v>
      </c>
      <c r="F908" s="297" t="s">
        <v>4513</v>
      </c>
      <c r="G908" s="297">
        <v>8</v>
      </c>
      <c r="H908" s="297" t="s">
        <v>11130</v>
      </c>
      <c r="I908" s="297"/>
      <c r="J908" s="297"/>
      <c r="K908" s="297" t="s">
        <v>4710</v>
      </c>
      <c r="L908" s="297"/>
      <c r="M908" s="297"/>
      <c r="N908" s="297" t="s">
        <v>5511</v>
      </c>
      <c r="O908" s="297"/>
      <c r="P908" s="297">
        <v>15.6</v>
      </c>
      <c r="Q908" s="297" t="s">
        <v>58</v>
      </c>
      <c r="R908" s="297"/>
      <c r="S908" s="297"/>
      <c r="T908" s="297"/>
      <c r="U908" s="297" t="s">
        <v>4561</v>
      </c>
      <c r="V908" s="297">
        <v>43682</v>
      </c>
      <c r="W908" s="298" t="s">
        <v>7102</v>
      </c>
      <c r="X908" s="297" t="s">
        <v>4520</v>
      </c>
      <c r="Y908" s="299" t="s">
        <v>466</v>
      </c>
      <c r="Z908" s="297" t="s">
        <v>430</v>
      </c>
      <c r="AA908" s="300">
        <v>43710</v>
      </c>
      <c r="AB908" s="297" t="s">
        <v>7103</v>
      </c>
      <c r="AC908" s="297" t="s">
        <v>4510</v>
      </c>
      <c r="AD908" s="297" t="s">
        <v>61</v>
      </c>
      <c r="AE908" s="297"/>
      <c r="AF908" s="297"/>
      <c r="AG908" s="276" t="str">
        <f>VLOOKUP(A908,DataCv30!$Y$1:$BC$2027,24,FALSE)</f>
        <v>Cliente</v>
      </c>
      <c r="AH908" s="272" t="str">
        <f t="shared" si="14"/>
        <v>DDR4</v>
      </c>
      <c r="AI908" s="276">
        <v>4</v>
      </c>
      <c r="AJ908" s="276" t="s">
        <v>61</v>
      </c>
    </row>
    <row r="909" spans="1:36" x14ac:dyDescent="0.25">
      <c r="A909" s="299" t="s">
        <v>469</v>
      </c>
      <c r="B909" s="297" t="s">
        <v>4476</v>
      </c>
      <c r="C909" s="297" t="s">
        <v>4511</v>
      </c>
      <c r="D909" s="297" t="s">
        <v>6111</v>
      </c>
      <c r="E909" s="297" t="s">
        <v>4512</v>
      </c>
      <c r="F909" s="297" t="s">
        <v>4513</v>
      </c>
      <c r="G909" s="297">
        <v>8</v>
      </c>
      <c r="H909" s="297" t="s">
        <v>11130</v>
      </c>
      <c r="I909" s="297"/>
      <c r="J909" s="297"/>
      <c r="K909" s="297" t="s">
        <v>4710</v>
      </c>
      <c r="L909" s="297"/>
      <c r="M909" s="297"/>
      <c r="N909" s="297" t="s">
        <v>5511</v>
      </c>
      <c r="O909" s="297"/>
      <c r="P909" s="297">
        <v>15.6</v>
      </c>
      <c r="Q909" s="297" t="s">
        <v>58</v>
      </c>
      <c r="R909" s="297"/>
      <c r="S909" s="297"/>
      <c r="T909" s="297"/>
      <c r="U909" s="297" t="s">
        <v>4561</v>
      </c>
      <c r="V909" s="297">
        <v>43682</v>
      </c>
      <c r="W909" s="298" t="s">
        <v>7104</v>
      </c>
      <c r="X909" s="297" t="s">
        <v>4520</v>
      </c>
      <c r="Y909" s="299" t="s">
        <v>469</v>
      </c>
      <c r="Z909" s="297" t="s">
        <v>1349</v>
      </c>
      <c r="AA909" s="300">
        <v>44042</v>
      </c>
      <c r="AB909" s="297" t="s">
        <v>7105</v>
      </c>
      <c r="AC909" s="297" t="s">
        <v>4510</v>
      </c>
      <c r="AD909" s="297" t="s">
        <v>61</v>
      </c>
      <c r="AE909" s="297"/>
      <c r="AF909" s="297"/>
      <c r="AG909" s="276" t="str">
        <f>VLOOKUP(A909,DataCv30!$Y$1:$BC$2027,24,FALSE)</f>
        <v>Cliente</v>
      </c>
      <c r="AH909" s="272" t="str">
        <f t="shared" si="14"/>
        <v>DDR4</v>
      </c>
      <c r="AI909" s="276">
        <v>4</v>
      </c>
      <c r="AJ909" s="276" t="s">
        <v>61</v>
      </c>
    </row>
    <row r="910" spans="1:36" x14ac:dyDescent="0.25">
      <c r="A910" s="299" t="s">
        <v>781</v>
      </c>
      <c r="B910" s="297" t="s">
        <v>4476</v>
      </c>
      <c r="C910" s="297" t="s">
        <v>4511</v>
      </c>
      <c r="D910" s="297" t="s">
        <v>6111</v>
      </c>
      <c r="E910" s="297" t="s">
        <v>4512</v>
      </c>
      <c r="F910" s="297" t="s">
        <v>4513</v>
      </c>
      <c r="G910" s="297">
        <v>8</v>
      </c>
      <c r="H910" s="297" t="s">
        <v>11130</v>
      </c>
      <c r="I910" s="297"/>
      <c r="J910" s="297"/>
      <c r="K910" s="297" t="s">
        <v>4710</v>
      </c>
      <c r="L910" s="297"/>
      <c r="M910" s="297"/>
      <c r="N910" s="297" t="s">
        <v>5511</v>
      </c>
      <c r="O910" s="297"/>
      <c r="P910" s="297">
        <v>15.6</v>
      </c>
      <c r="Q910" s="297" t="s">
        <v>58</v>
      </c>
      <c r="R910" s="297"/>
      <c r="S910" s="297"/>
      <c r="T910" s="297"/>
      <c r="U910" s="297" t="s">
        <v>4561</v>
      </c>
      <c r="V910" s="297">
        <v>43682</v>
      </c>
      <c r="W910" s="298" t="s">
        <v>7110</v>
      </c>
      <c r="X910" s="297" t="s">
        <v>4520</v>
      </c>
      <c r="Y910" s="299" t="s">
        <v>781</v>
      </c>
      <c r="Z910" s="297" t="s">
        <v>763</v>
      </c>
      <c r="AA910" s="300">
        <v>43777</v>
      </c>
      <c r="AB910" s="297" t="s">
        <v>7111</v>
      </c>
      <c r="AC910" s="297" t="s">
        <v>4510</v>
      </c>
      <c r="AD910" s="297" t="s">
        <v>61</v>
      </c>
      <c r="AE910" s="297"/>
      <c r="AF910" s="297"/>
      <c r="AG910" s="276" t="str">
        <f>VLOOKUP(A910,DataCv30!$Y$1:$BC$2027,24,FALSE)</f>
        <v>Cliente</v>
      </c>
      <c r="AH910" s="272" t="str">
        <f t="shared" si="14"/>
        <v>DDR4</v>
      </c>
      <c r="AI910" s="276">
        <v>4</v>
      </c>
      <c r="AJ910" s="276" t="s">
        <v>61</v>
      </c>
    </row>
    <row r="911" spans="1:36" x14ac:dyDescent="0.25">
      <c r="A911" s="299" t="s">
        <v>3201</v>
      </c>
      <c r="B911" s="297" t="s">
        <v>4476</v>
      </c>
      <c r="C911" s="297" t="s">
        <v>4511</v>
      </c>
      <c r="D911" s="297" t="s">
        <v>6111</v>
      </c>
      <c r="E911" s="297" t="s">
        <v>4512</v>
      </c>
      <c r="F911" s="297" t="s">
        <v>4513</v>
      </c>
      <c r="G911" s="297">
        <v>8</v>
      </c>
      <c r="H911" s="297" t="s">
        <v>11130</v>
      </c>
      <c r="I911" s="297"/>
      <c r="J911" s="297"/>
      <c r="K911" s="297" t="s">
        <v>4710</v>
      </c>
      <c r="L911" s="297"/>
      <c r="M911" s="297"/>
      <c r="N911" s="297" t="s">
        <v>5511</v>
      </c>
      <c r="O911" s="297"/>
      <c r="P911" s="297">
        <v>15.6</v>
      </c>
      <c r="Q911" s="297" t="s">
        <v>58</v>
      </c>
      <c r="R911" s="297"/>
      <c r="S911" s="297"/>
      <c r="T911" s="297"/>
      <c r="U911" s="297" t="s">
        <v>4561</v>
      </c>
      <c r="V911" s="297">
        <v>43682</v>
      </c>
      <c r="W911" s="298" t="s">
        <v>7112</v>
      </c>
      <c r="X911" s="297" t="s">
        <v>4520</v>
      </c>
      <c r="Y911" s="299" t="s">
        <v>3201</v>
      </c>
      <c r="Z911" s="297" t="s">
        <v>3054</v>
      </c>
      <c r="AA911" s="300">
        <v>44027</v>
      </c>
      <c r="AB911" s="297" t="s">
        <v>4608</v>
      </c>
      <c r="AC911" s="297" t="s">
        <v>4510</v>
      </c>
      <c r="AD911" s="297" t="s">
        <v>61</v>
      </c>
      <c r="AE911" s="297"/>
      <c r="AF911" s="297"/>
      <c r="AG911" s="276" t="str">
        <f>VLOOKUP(A911,DataCv30!$Y$1:$BC$2027,24,FALSE)</f>
        <v>Cliente</v>
      </c>
      <c r="AH911" s="272" t="str">
        <f t="shared" si="14"/>
        <v>DDR4</v>
      </c>
      <c r="AI911" s="276">
        <v>4</v>
      </c>
      <c r="AJ911" s="276" t="s">
        <v>61</v>
      </c>
    </row>
    <row r="912" spans="1:36" x14ac:dyDescent="0.25">
      <c r="A912" s="299" t="s">
        <v>470</v>
      </c>
      <c r="B912" s="297" t="s">
        <v>4476</v>
      </c>
      <c r="C912" s="297" t="s">
        <v>4511</v>
      </c>
      <c r="D912" s="297" t="s">
        <v>6111</v>
      </c>
      <c r="E912" s="297" t="s">
        <v>4512</v>
      </c>
      <c r="F912" s="297" t="s">
        <v>4513</v>
      </c>
      <c r="G912" s="297">
        <v>8</v>
      </c>
      <c r="H912" s="297" t="s">
        <v>11130</v>
      </c>
      <c r="I912" s="297"/>
      <c r="J912" s="297"/>
      <c r="K912" s="297" t="s">
        <v>4710</v>
      </c>
      <c r="L912" s="297"/>
      <c r="M912" s="297"/>
      <c r="N912" s="297" t="s">
        <v>5511</v>
      </c>
      <c r="O912" s="297"/>
      <c r="P912" s="297">
        <v>15.6</v>
      </c>
      <c r="Q912" s="297" t="s">
        <v>58</v>
      </c>
      <c r="R912" s="297"/>
      <c r="S912" s="297"/>
      <c r="T912" s="297"/>
      <c r="U912" s="297" t="s">
        <v>4561</v>
      </c>
      <c r="V912" s="297">
        <v>43682</v>
      </c>
      <c r="W912" s="298" t="s">
        <v>7113</v>
      </c>
      <c r="X912" s="297" t="s">
        <v>4520</v>
      </c>
      <c r="Y912" s="299" t="s">
        <v>470</v>
      </c>
      <c r="Z912" s="297" t="s">
        <v>430</v>
      </c>
      <c r="AA912" s="300">
        <v>43710</v>
      </c>
      <c r="AB912" s="297" t="s">
        <v>7103</v>
      </c>
      <c r="AC912" s="297" t="s">
        <v>4510</v>
      </c>
      <c r="AD912" s="297" t="s">
        <v>61</v>
      </c>
      <c r="AE912" s="297"/>
      <c r="AF912" s="297"/>
      <c r="AG912" s="276" t="str">
        <f>VLOOKUP(A912,DataCv30!$Y$1:$BC$2027,24,FALSE)</f>
        <v>Cliente</v>
      </c>
      <c r="AH912" s="272" t="str">
        <f t="shared" si="14"/>
        <v>DDR4</v>
      </c>
      <c r="AI912" s="276">
        <v>4</v>
      </c>
      <c r="AJ912" s="276" t="s">
        <v>61</v>
      </c>
    </row>
    <row r="913" spans="1:36" x14ac:dyDescent="0.25">
      <c r="A913" s="299" t="s">
        <v>632</v>
      </c>
      <c r="B913" s="297" t="s">
        <v>4476</v>
      </c>
      <c r="C913" s="297" t="s">
        <v>4511</v>
      </c>
      <c r="D913" s="297" t="s">
        <v>6111</v>
      </c>
      <c r="E913" s="297" t="s">
        <v>4512</v>
      </c>
      <c r="F913" s="297" t="s">
        <v>4513</v>
      </c>
      <c r="G913" s="297">
        <v>8</v>
      </c>
      <c r="H913" s="297" t="s">
        <v>11130</v>
      </c>
      <c r="I913" s="297"/>
      <c r="J913" s="297"/>
      <c r="K913" s="297" t="s">
        <v>4710</v>
      </c>
      <c r="L913" s="297"/>
      <c r="M913" s="297"/>
      <c r="N913" s="297" t="s">
        <v>5511</v>
      </c>
      <c r="O913" s="297"/>
      <c r="P913" s="297">
        <v>15.6</v>
      </c>
      <c r="Q913" s="297" t="s">
        <v>58</v>
      </c>
      <c r="R913" s="297"/>
      <c r="S913" s="297"/>
      <c r="T913" s="297"/>
      <c r="U913" s="297" t="s">
        <v>4561</v>
      </c>
      <c r="V913" s="297">
        <v>43682</v>
      </c>
      <c r="W913" s="298" t="s">
        <v>7114</v>
      </c>
      <c r="X913" s="297" t="s">
        <v>4520</v>
      </c>
      <c r="Y913" s="299" t="s">
        <v>632</v>
      </c>
      <c r="Z913" s="297" t="s">
        <v>627</v>
      </c>
      <c r="AA913" s="300">
        <v>43812</v>
      </c>
      <c r="AB913" s="297" t="s">
        <v>7115</v>
      </c>
      <c r="AC913" s="297" t="s">
        <v>4510</v>
      </c>
      <c r="AD913" s="297" t="s">
        <v>61</v>
      </c>
      <c r="AE913" s="297"/>
      <c r="AF913" s="297"/>
      <c r="AG913" s="276" t="str">
        <f>VLOOKUP(A913,DataCv30!$Y$1:$BC$2027,24,FALSE)</f>
        <v>Cliente</v>
      </c>
      <c r="AH913" s="272" t="str">
        <f t="shared" si="14"/>
        <v>DDR4</v>
      </c>
      <c r="AI913" s="276">
        <v>4</v>
      </c>
      <c r="AJ913" s="276" t="s">
        <v>61</v>
      </c>
    </row>
    <row r="914" spans="1:36" x14ac:dyDescent="0.25">
      <c r="A914" s="299" t="s">
        <v>471</v>
      </c>
      <c r="B914" s="297" t="s">
        <v>4476</v>
      </c>
      <c r="C914" s="297" t="s">
        <v>4511</v>
      </c>
      <c r="D914" s="297" t="s">
        <v>6111</v>
      </c>
      <c r="E914" s="297" t="s">
        <v>4512</v>
      </c>
      <c r="F914" s="297" t="s">
        <v>4513</v>
      </c>
      <c r="G914" s="297">
        <v>8</v>
      </c>
      <c r="H914" s="297" t="s">
        <v>11130</v>
      </c>
      <c r="I914" s="297"/>
      <c r="J914" s="297"/>
      <c r="K914" s="297" t="s">
        <v>4710</v>
      </c>
      <c r="L914" s="297"/>
      <c r="M914" s="297"/>
      <c r="N914" s="297" t="s">
        <v>5511</v>
      </c>
      <c r="O914" s="297"/>
      <c r="P914" s="297">
        <v>15.6</v>
      </c>
      <c r="Q914" s="297" t="s">
        <v>58</v>
      </c>
      <c r="R914" s="297"/>
      <c r="S914" s="297"/>
      <c r="T914" s="297"/>
      <c r="U914" s="297" t="s">
        <v>4561</v>
      </c>
      <c r="V914" s="297">
        <v>43682</v>
      </c>
      <c r="W914" s="298" t="s">
        <v>7116</v>
      </c>
      <c r="X914" s="297" t="s">
        <v>4520</v>
      </c>
      <c r="Y914" s="299" t="s">
        <v>471</v>
      </c>
      <c r="Z914" s="297" t="s">
        <v>430</v>
      </c>
      <c r="AA914" s="300">
        <v>43710</v>
      </c>
      <c r="AB914" s="297" t="s">
        <v>7103</v>
      </c>
      <c r="AC914" s="297" t="s">
        <v>4510</v>
      </c>
      <c r="AD914" s="297" t="s">
        <v>61</v>
      </c>
      <c r="AE914" s="297"/>
      <c r="AF914" s="297"/>
      <c r="AG914" s="276" t="str">
        <f>VLOOKUP(A914,DataCv30!$Y$1:$BC$2027,24,FALSE)</f>
        <v>Cliente</v>
      </c>
      <c r="AH914" s="272" t="str">
        <f t="shared" si="14"/>
        <v>DDR4</v>
      </c>
      <c r="AI914" s="276">
        <v>4</v>
      </c>
      <c r="AJ914" s="276" t="s">
        <v>61</v>
      </c>
    </row>
    <row r="915" spans="1:36" x14ac:dyDescent="0.25">
      <c r="A915" s="299" t="s">
        <v>474</v>
      </c>
      <c r="B915" s="297" t="s">
        <v>4476</v>
      </c>
      <c r="C915" s="297" t="s">
        <v>4511</v>
      </c>
      <c r="D915" s="297" t="s">
        <v>6111</v>
      </c>
      <c r="E915" s="297" t="s">
        <v>4512</v>
      </c>
      <c r="F915" s="297" t="s">
        <v>4513</v>
      </c>
      <c r="G915" s="297">
        <v>8</v>
      </c>
      <c r="H915" s="297" t="s">
        <v>11130</v>
      </c>
      <c r="I915" s="297"/>
      <c r="J915" s="297"/>
      <c r="K915" s="297" t="s">
        <v>4710</v>
      </c>
      <c r="L915" s="297"/>
      <c r="M915" s="297"/>
      <c r="N915" s="297" t="s">
        <v>5511</v>
      </c>
      <c r="O915" s="297"/>
      <c r="P915" s="297">
        <v>15.6</v>
      </c>
      <c r="Q915" s="297" t="s">
        <v>58</v>
      </c>
      <c r="R915" s="297"/>
      <c r="S915" s="297"/>
      <c r="T915" s="297"/>
      <c r="U915" s="297" t="s">
        <v>4561</v>
      </c>
      <c r="V915" s="297">
        <v>43682</v>
      </c>
      <c r="W915" s="298" t="s">
        <v>7117</v>
      </c>
      <c r="X915" s="297" t="s">
        <v>4520</v>
      </c>
      <c r="Y915" s="299" t="s">
        <v>474</v>
      </c>
      <c r="Z915" s="297" t="s">
        <v>430</v>
      </c>
      <c r="AA915" s="300">
        <v>43710</v>
      </c>
      <c r="AB915" s="297" t="s">
        <v>7103</v>
      </c>
      <c r="AC915" s="297" t="s">
        <v>4510</v>
      </c>
      <c r="AD915" s="297" t="s">
        <v>61</v>
      </c>
      <c r="AE915" s="297"/>
      <c r="AF915" s="297"/>
      <c r="AG915" s="276" t="str">
        <f>VLOOKUP(A915,DataCv30!$Y$1:$BC$2027,24,FALSE)</f>
        <v>Cliente</v>
      </c>
      <c r="AH915" s="272" t="str">
        <f t="shared" si="14"/>
        <v>DDR4</v>
      </c>
      <c r="AI915" s="276">
        <v>4</v>
      </c>
      <c r="AJ915" s="276" t="s">
        <v>61</v>
      </c>
    </row>
    <row r="916" spans="1:36" x14ac:dyDescent="0.25">
      <c r="A916" s="299" t="s">
        <v>3203</v>
      </c>
      <c r="B916" s="297" t="s">
        <v>4476</v>
      </c>
      <c r="C916" s="297" t="s">
        <v>4538</v>
      </c>
      <c r="D916" s="297" t="s">
        <v>4624</v>
      </c>
      <c r="E916" s="297" t="s">
        <v>4550</v>
      </c>
      <c r="F916" s="297" t="s">
        <v>4513</v>
      </c>
      <c r="G916" s="297">
        <v>8</v>
      </c>
      <c r="H916" s="297" t="s">
        <v>4760</v>
      </c>
      <c r="I916" s="297"/>
      <c r="J916" s="297"/>
      <c r="K916" s="297" t="s">
        <v>4710</v>
      </c>
      <c r="L916" s="297"/>
      <c r="M916" s="297"/>
      <c r="N916" s="297"/>
      <c r="O916" s="297"/>
      <c r="P916" s="297">
        <v>15.6</v>
      </c>
      <c r="Q916" s="297" t="s">
        <v>58</v>
      </c>
      <c r="R916" s="297"/>
      <c r="S916" s="297"/>
      <c r="T916" s="297"/>
      <c r="U916" s="297" t="s">
        <v>4561</v>
      </c>
      <c r="V916" s="297">
        <v>43690</v>
      </c>
      <c r="W916" s="298"/>
      <c r="X916" s="297" t="s">
        <v>4520</v>
      </c>
      <c r="Y916" s="299" t="s">
        <v>3203</v>
      </c>
      <c r="Z916" s="297" t="s">
        <v>3054</v>
      </c>
      <c r="AA916" s="300">
        <v>43696</v>
      </c>
      <c r="AB916" s="297" t="s">
        <v>7118</v>
      </c>
      <c r="AC916" s="297" t="s">
        <v>4510</v>
      </c>
      <c r="AD916" s="297" t="s">
        <v>61</v>
      </c>
      <c r="AE916" s="297"/>
      <c r="AF916" s="297"/>
      <c r="AG916" s="276" t="str">
        <f>VLOOKUP(A916,DataCv30!$Y$1:$BC$2027,24,FALSE)</f>
        <v>Cliente</v>
      </c>
      <c r="AH916" s="272" t="str">
        <f t="shared" si="14"/>
        <v>DDR4</v>
      </c>
      <c r="AI916" s="276">
        <v>4</v>
      </c>
      <c r="AJ916" s="276" t="s">
        <v>61</v>
      </c>
    </row>
    <row r="917" spans="1:36" x14ac:dyDescent="0.25">
      <c r="A917" s="299" t="s">
        <v>4422</v>
      </c>
      <c r="B917" s="297" t="s">
        <v>4476</v>
      </c>
      <c r="C917" s="297" t="s">
        <v>4538</v>
      </c>
      <c r="D917" s="297" t="s">
        <v>4624</v>
      </c>
      <c r="E917" s="297" t="s">
        <v>4550</v>
      </c>
      <c r="F917" s="297" t="s">
        <v>4513</v>
      </c>
      <c r="G917" s="297">
        <v>8</v>
      </c>
      <c r="H917" s="297" t="s">
        <v>4760</v>
      </c>
      <c r="I917" s="297"/>
      <c r="J917" s="297"/>
      <c r="K917" s="297" t="s">
        <v>4710</v>
      </c>
      <c r="L917" s="297"/>
      <c r="M917" s="297"/>
      <c r="N917" s="297"/>
      <c r="O917" s="297"/>
      <c r="P917" s="297">
        <v>15.6</v>
      </c>
      <c r="Q917" s="297" t="s">
        <v>58</v>
      </c>
      <c r="R917" s="297"/>
      <c r="S917" s="297"/>
      <c r="T917" s="297"/>
      <c r="U917" s="297" t="s">
        <v>4561</v>
      </c>
      <c r="V917" s="297">
        <v>43690</v>
      </c>
      <c r="W917" s="298"/>
      <c r="X917" s="297" t="s">
        <v>4520</v>
      </c>
      <c r="Y917" s="299" t="s">
        <v>4422</v>
      </c>
      <c r="Z917" s="297" t="s">
        <v>4412</v>
      </c>
      <c r="AA917" s="300">
        <v>44088</v>
      </c>
      <c r="AB917" s="297" t="s">
        <v>4533</v>
      </c>
      <c r="AC917" s="297" t="s">
        <v>4510</v>
      </c>
      <c r="AD917" s="297" t="s">
        <v>61</v>
      </c>
      <c r="AE917" s="297"/>
      <c r="AF917" s="297"/>
      <c r="AG917" s="276" t="str">
        <f>VLOOKUP(A917,DataCv30!$Y$1:$BC$2027,24,FALSE)</f>
        <v>Cliente</v>
      </c>
      <c r="AH917" s="272" t="str">
        <f t="shared" si="14"/>
        <v>DDR4</v>
      </c>
      <c r="AI917" s="276">
        <v>4</v>
      </c>
      <c r="AJ917" s="276" t="s">
        <v>61</v>
      </c>
    </row>
    <row r="918" spans="1:36" x14ac:dyDescent="0.25">
      <c r="A918" s="299" t="s">
        <v>3204</v>
      </c>
      <c r="B918" s="297" t="s">
        <v>4476</v>
      </c>
      <c r="C918" s="297" t="s">
        <v>4538</v>
      </c>
      <c r="D918" s="297" t="s">
        <v>4624</v>
      </c>
      <c r="E918" s="297" t="s">
        <v>4550</v>
      </c>
      <c r="F918" s="297" t="s">
        <v>4513</v>
      </c>
      <c r="G918" s="297">
        <v>8</v>
      </c>
      <c r="H918" s="297" t="s">
        <v>4760</v>
      </c>
      <c r="I918" s="297"/>
      <c r="J918" s="297"/>
      <c r="K918" s="297" t="s">
        <v>4710</v>
      </c>
      <c r="L918" s="297"/>
      <c r="M918" s="297"/>
      <c r="N918" s="297"/>
      <c r="O918" s="297"/>
      <c r="P918" s="297">
        <v>15.6</v>
      </c>
      <c r="Q918" s="297" t="s">
        <v>58</v>
      </c>
      <c r="R918" s="297"/>
      <c r="S918" s="297"/>
      <c r="T918" s="297"/>
      <c r="U918" s="297" t="s">
        <v>4561</v>
      </c>
      <c r="V918" s="297">
        <v>43690</v>
      </c>
      <c r="W918" s="298"/>
      <c r="X918" s="297" t="s">
        <v>4520</v>
      </c>
      <c r="Y918" s="299" t="s">
        <v>3204</v>
      </c>
      <c r="Z918" s="297" t="s">
        <v>3054</v>
      </c>
      <c r="AA918" s="300">
        <v>43696</v>
      </c>
      <c r="AB918" s="297" t="s">
        <v>7118</v>
      </c>
      <c r="AC918" s="297" t="s">
        <v>4510</v>
      </c>
      <c r="AD918" s="297" t="s">
        <v>61</v>
      </c>
      <c r="AE918" s="297"/>
      <c r="AF918" s="297"/>
      <c r="AG918" s="276" t="str">
        <f>VLOOKUP(A918,DataCv30!$Y$1:$BC$2027,24,FALSE)</f>
        <v>Cliente</v>
      </c>
      <c r="AH918" s="272" t="str">
        <f t="shared" si="14"/>
        <v>DDR4</v>
      </c>
      <c r="AI918" s="276">
        <v>4</v>
      </c>
      <c r="AJ918" s="276" t="s">
        <v>61</v>
      </c>
    </row>
    <row r="919" spans="1:36" x14ac:dyDescent="0.25">
      <c r="A919" s="299" t="s">
        <v>3185</v>
      </c>
      <c r="B919" s="297" t="s">
        <v>4476</v>
      </c>
      <c r="C919" s="297" t="s">
        <v>4538</v>
      </c>
      <c r="D919" s="297" t="s">
        <v>4624</v>
      </c>
      <c r="E919" s="297" t="s">
        <v>4625</v>
      </c>
      <c r="F919" s="297" t="s">
        <v>4513</v>
      </c>
      <c r="G919" s="297">
        <v>8</v>
      </c>
      <c r="H919" s="297" t="s">
        <v>4760</v>
      </c>
      <c r="I919" s="297"/>
      <c r="J919" s="297"/>
      <c r="K919" s="297" t="s">
        <v>4710</v>
      </c>
      <c r="L919" s="297"/>
      <c r="M919" s="297"/>
      <c r="N919" s="297" t="s">
        <v>4776</v>
      </c>
      <c r="O919" s="297"/>
      <c r="P919" s="297">
        <v>15.6</v>
      </c>
      <c r="Q919" s="297" t="s">
        <v>58</v>
      </c>
      <c r="R919" s="297"/>
      <c r="S919" s="297"/>
      <c r="T919" s="297"/>
      <c r="U919" s="297" t="s">
        <v>4561</v>
      </c>
      <c r="V919" s="297">
        <v>43690</v>
      </c>
      <c r="W919" s="298"/>
      <c r="X919" s="297" t="s">
        <v>4520</v>
      </c>
      <c r="Y919" s="299" t="s">
        <v>3185</v>
      </c>
      <c r="Z919" s="297" t="s">
        <v>3054</v>
      </c>
      <c r="AA919" s="300">
        <v>44075</v>
      </c>
      <c r="AB919" s="297" t="s">
        <v>7121</v>
      </c>
      <c r="AC919" s="297" t="s">
        <v>4510</v>
      </c>
      <c r="AD919" s="297" t="s">
        <v>61</v>
      </c>
      <c r="AE919" s="297"/>
      <c r="AF919" s="297"/>
      <c r="AG919" s="276" t="str">
        <f>VLOOKUP(A919,DataCv30!$Y$1:$BC$2027,24,FALSE)</f>
        <v>Cliente</v>
      </c>
      <c r="AH919" s="272" t="str">
        <f t="shared" si="14"/>
        <v>DDR4</v>
      </c>
      <c r="AI919" s="276">
        <v>4</v>
      </c>
      <c r="AJ919" s="276" t="s">
        <v>61</v>
      </c>
    </row>
    <row r="920" spans="1:36" x14ac:dyDescent="0.25">
      <c r="A920" s="299" t="s">
        <v>3205</v>
      </c>
      <c r="B920" s="297" t="s">
        <v>4476</v>
      </c>
      <c r="C920" s="297" t="s">
        <v>4538</v>
      </c>
      <c r="D920" s="297" t="s">
        <v>4624</v>
      </c>
      <c r="E920" s="297" t="s">
        <v>4550</v>
      </c>
      <c r="F920" s="297" t="s">
        <v>4513</v>
      </c>
      <c r="G920" s="297">
        <v>8</v>
      </c>
      <c r="H920" s="297" t="s">
        <v>4760</v>
      </c>
      <c r="I920" s="297"/>
      <c r="J920" s="297"/>
      <c r="K920" s="297" t="s">
        <v>4710</v>
      </c>
      <c r="L920" s="297"/>
      <c r="M920" s="297"/>
      <c r="N920" s="297"/>
      <c r="O920" s="297"/>
      <c r="P920" s="297">
        <v>15.6</v>
      </c>
      <c r="Q920" s="297" t="s">
        <v>58</v>
      </c>
      <c r="R920" s="297"/>
      <c r="S920" s="297"/>
      <c r="T920" s="297"/>
      <c r="U920" s="297" t="s">
        <v>4561</v>
      </c>
      <c r="V920" s="297">
        <v>43690</v>
      </c>
      <c r="W920" s="298"/>
      <c r="X920" s="297" t="s">
        <v>4520</v>
      </c>
      <c r="Y920" s="299" t="s">
        <v>3205</v>
      </c>
      <c r="Z920" s="297" t="s">
        <v>3054</v>
      </c>
      <c r="AA920" s="300">
        <v>43696</v>
      </c>
      <c r="AB920" s="297" t="s">
        <v>7118</v>
      </c>
      <c r="AC920" s="297" t="s">
        <v>4510</v>
      </c>
      <c r="AD920" s="297" t="s">
        <v>61</v>
      </c>
      <c r="AE920" s="297"/>
      <c r="AF920" s="297"/>
      <c r="AG920" s="276" t="str">
        <f>VLOOKUP(A920,DataCv30!$Y$1:$BC$2027,24,FALSE)</f>
        <v>Cliente</v>
      </c>
      <c r="AH920" s="272" t="str">
        <f t="shared" si="14"/>
        <v>DDR4</v>
      </c>
      <c r="AI920" s="276">
        <v>4</v>
      </c>
      <c r="AJ920" s="276" t="s">
        <v>61</v>
      </c>
    </row>
    <row r="921" spans="1:36" x14ac:dyDescent="0.25">
      <c r="A921" s="299" t="s">
        <v>3206</v>
      </c>
      <c r="B921" s="297" t="s">
        <v>4476</v>
      </c>
      <c r="C921" s="297" t="s">
        <v>4538</v>
      </c>
      <c r="D921" s="297" t="s">
        <v>4624</v>
      </c>
      <c r="E921" s="297" t="s">
        <v>4550</v>
      </c>
      <c r="F921" s="297" t="s">
        <v>4513</v>
      </c>
      <c r="G921" s="297">
        <v>8</v>
      </c>
      <c r="H921" s="297" t="s">
        <v>4760</v>
      </c>
      <c r="I921" s="297"/>
      <c r="J921" s="297"/>
      <c r="K921" s="297" t="s">
        <v>4710</v>
      </c>
      <c r="L921" s="297"/>
      <c r="M921" s="297"/>
      <c r="N921" s="297"/>
      <c r="O921" s="297"/>
      <c r="P921" s="297">
        <v>15.6</v>
      </c>
      <c r="Q921" s="297" t="s">
        <v>58</v>
      </c>
      <c r="R921" s="297"/>
      <c r="S921" s="297"/>
      <c r="T921" s="297"/>
      <c r="U921" s="297" t="s">
        <v>4561</v>
      </c>
      <c r="V921" s="297">
        <v>43690</v>
      </c>
      <c r="W921" s="298"/>
      <c r="X921" s="297" t="s">
        <v>4520</v>
      </c>
      <c r="Y921" s="299" t="s">
        <v>3206</v>
      </c>
      <c r="Z921" s="297" t="s">
        <v>3054</v>
      </c>
      <c r="AA921" s="300">
        <v>43696</v>
      </c>
      <c r="AB921" s="297" t="s">
        <v>7118</v>
      </c>
      <c r="AC921" s="297" t="s">
        <v>4510</v>
      </c>
      <c r="AD921" s="297" t="s">
        <v>61</v>
      </c>
      <c r="AE921" s="297"/>
      <c r="AF921" s="297"/>
      <c r="AG921" s="276" t="str">
        <f>VLOOKUP(A921,DataCv30!$Y$1:$BC$2027,24,FALSE)</f>
        <v>Cliente</v>
      </c>
      <c r="AH921" s="272" t="str">
        <f t="shared" si="14"/>
        <v>DDR4</v>
      </c>
      <c r="AI921" s="276">
        <v>4</v>
      </c>
      <c r="AJ921" s="276" t="s">
        <v>61</v>
      </c>
    </row>
    <row r="922" spans="1:36" x14ac:dyDescent="0.25">
      <c r="A922" s="299" t="s">
        <v>3207</v>
      </c>
      <c r="B922" s="297" t="s">
        <v>4476</v>
      </c>
      <c r="C922" s="297" t="s">
        <v>4538</v>
      </c>
      <c r="D922" s="297" t="s">
        <v>4624</v>
      </c>
      <c r="E922" s="297" t="s">
        <v>4550</v>
      </c>
      <c r="F922" s="297" t="s">
        <v>4513</v>
      </c>
      <c r="G922" s="297">
        <v>8</v>
      </c>
      <c r="H922" s="297" t="s">
        <v>4760</v>
      </c>
      <c r="I922" s="297"/>
      <c r="J922" s="297"/>
      <c r="K922" s="297" t="s">
        <v>4710</v>
      </c>
      <c r="L922" s="297"/>
      <c r="M922" s="297"/>
      <c r="N922" s="297"/>
      <c r="O922" s="297"/>
      <c r="P922" s="297">
        <v>15.6</v>
      </c>
      <c r="Q922" s="297" t="s">
        <v>58</v>
      </c>
      <c r="R922" s="297"/>
      <c r="S922" s="297"/>
      <c r="T922" s="297"/>
      <c r="U922" s="297" t="s">
        <v>4561</v>
      </c>
      <c r="V922" s="297">
        <v>43690</v>
      </c>
      <c r="W922" s="298"/>
      <c r="X922" s="297" t="s">
        <v>4520</v>
      </c>
      <c r="Y922" s="299" t="s">
        <v>3207</v>
      </c>
      <c r="Z922" s="297" t="s">
        <v>3054</v>
      </c>
      <c r="AA922" s="300">
        <v>43696</v>
      </c>
      <c r="AB922" s="297" t="s">
        <v>7118</v>
      </c>
      <c r="AC922" s="297" t="s">
        <v>4510</v>
      </c>
      <c r="AD922" s="297" t="s">
        <v>61</v>
      </c>
      <c r="AE922" s="297"/>
      <c r="AF922" s="297"/>
      <c r="AG922" s="276" t="str">
        <f>VLOOKUP(A922,DataCv30!$Y$1:$BC$2027,24,FALSE)</f>
        <v>Cliente</v>
      </c>
      <c r="AH922" s="272" t="str">
        <f t="shared" si="14"/>
        <v>DDR4</v>
      </c>
      <c r="AI922" s="276">
        <v>4</v>
      </c>
      <c r="AJ922" s="276" t="s">
        <v>61</v>
      </c>
    </row>
    <row r="923" spans="1:36" x14ac:dyDescent="0.25">
      <c r="A923" s="299" t="s">
        <v>3208</v>
      </c>
      <c r="B923" s="297" t="s">
        <v>4476</v>
      </c>
      <c r="C923" s="297" t="s">
        <v>4538</v>
      </c>
      <c r="D923" s="297" t="s">
        <v>4624</v>
      </c>
      <c r="E923" s="297" t="s">
        <v>4550</v>
      </c>
      <c r="F923" s="297" t="s">
        <v>4513</v>
      </c>
      <c r="G923" s="297">
        <v>8</v>
      </c>
      <c r="H923" s="297" t="s">
        <v>4760</v>
      </c>
      <c r="I923" s="297"/>
      <c r="J923" s="297"/>
      <c r="K923" s="297" t="s">
        <v>4710</v>
      </c>
      <c r="L923" s="297"/>
      <c r="M923" s="297"/>
      <c r="N923" s="297"/>
      <c r="O923" s="297"/>
      <c r="P923" s="297">
        <v>15.6</v>
      </c>
      <c r="Q923" s="297" t="s">
        <v>58</v>
      </c>
      <c r="R923" s="297"/>
      <c r="S923" s="297"/>
      <c r="T923" s="297"/>
      <c r="U923" s="297" t="s">
        <v>4561</v>
      </c>
      <c r="V923" s="297">
        <v>43690</v>
      </c>
      <c r="W923" s="298"/>
      <c r="X923" s="297" t="s">
        <v>4520</v>
      </c>
      <c r="Y923" s="299" t="s">
        <v>3208</v>
      </c>
      <c r="Z923" s="297" t="s">
        <v>3054</v>
      </c>
      <c r="AA923" s="300">
        <v>43696</v>
      </c>
      <c r="AB923" s="297" t="s">
        <v>7118</v>
      </c>
      <c r="AC923" s="297" t="s">
        <v>4510</v>
      </c>
      <c r="AD923" s="297" t="s">
        <v>61</v>
      </c>
      <c r="AE923" s="297"/>
      <c r="AF923" s="297"/>
      <c r="AG923" s="276" t="str">
        <f>VLOOKUP(A923,DataCv30!$Y$1:$BC$2027,24,FALSE)</f>
        <v>Cliente</v>
      </c>
      <c r="AH923" s="272" t="str">
        <f t="shared" si="14"/>
        <v>DDR4</v>
      </c>
      <c r="AI923" s="276">
        <v>4</v>
      </c>
      <c r="AJ923" s="276" t="s">
        <v>61</v>
      </c>
    </row>
    <row r="924" spans="1:36" x14ac:dyDescent="0.25">
      <c r="A924" s="299" t="s">
        <v>3209</v>
      </c>
      <c r="B924" s="297" t="s">
        <v>4476</v>
      </c>
      <c r="C924" s="297" t="s">
        <v>4538</v>
      </c>
      <c r="D924" s="297" t="s">
        <v>4624</v>
      </c>
      <c r="E924" s="297" t="s">
        <v>4550</v>
      </c>
      <c r="F924" s="297" t="s">
        <v>4513</v>
      </c>
      <c r="G924" s="297">
        <v>8</v>
      </c>
      <c r="H924" s="297" t="s">
        <v>4760</v>
      </c>
      <c r="I924" s="297"/>
      <c r="J924" s="297"/>
      <c r="K924" s="297" t="s">
        <v>4710</v>
      </c>
      <c r="L924" s="297"/>
      <c r="M924" s="297"/>
      <c r="N924" s="297"/>
      <c r="O924" s="297"/>
      <c r="P924" s="297">
        <v>15.6</v>
      </c>
      <c r="Q924" s="297" t="s">
        <v>58</v>
      </c>
      <c r="R924" s="297"/>
      <c r="S924" s="297"/>
      <c r="T924" s="297"/>
      <c r="U924" s="297" t="s">
        <v>4561</v>
      </c>
      <c r="V924" s="297">
        <v>43690</v>
      </c>
      <c r="W924" s="298"/>
      <c r="X924" s="297" t="s">
        <v>4520</v>
      </c>
      <c r="Y924" s="299" t="s">
        <v>3209</v>
      </c>
      <c r="Z924" s="297" t="s">
        <v>3054</v>
      </c>
      <c r="AA924" s="300">
        <v>43696</v>
      </c>
      <c r="AB924" s="297" t="s">
        <v>7118</v>
      </c>
      <c r="AC924" s="297" t="s">
        <v>4510</v>
      </c>
      <c r="AD924" s="297" t="s">
        <v>61</v>
      </c>
      <c r="AE924" s="297"/>
      <c r="AF924" s="297"/>
      <c r="AG924" s="276" t="str">
        <f>VLOOKUP(A924,DataCv30!$Y$1:$BC$2027,24,FALSE)</f>
        <v>Cliente</v>
      </c>
      <c r="AH924" s="272" t="str">
        <f t="shared" si="14"/>
        <v>DDR4</v>
      </c>
      <c r="AI924" s="276">
        <v>4</v>
      </c>
      <c r="AJ924" s="276" t="s">
        <v>61</v>
      </c>
    </row>
    <row r="925" spans="1:36" x14ac:dyDescent="0.25">
      <c r="A925" s="299" t="s">
        <v>3212</v>
      </c>
      <c r="B925" s="297" t="s">
        <v>4476</v>
      </c>
      <c r="C925" s="297" t="s">
        <v>4538</v>
      </c>
      <c r="D925" s="297" t="s">
        <v>7122</v>
      </c>
      <c r="E925" s="297" t="s">
        <v>4677</v>
      </c>
      <c r="F925" s="297" t="s">
        <v>4513</v>
      </c>
      <c r="G925" s="297">
        <v>8</v>
      </c>
      <c r="H925" s="297" t="s">
        <v>4760</v>
      </c>
      <c r="I925" s="297"/>
      <c r="J925" s="297"/>
      <c r="K925" s="297" t="s">
        <v>4710</v>
      </c>
      <c r="L925" s="297"/>
      <c r="M925" s="297"/>
      <c r="N925" s="297"/>
      <c r="O925" s="297"/>
      <c r="P925" s="297">
        <v>15.6</v>
      </c>
      <c r="Q925" s="297" t="s">
        <v>58</v>
      </c>
      <c r="R925" s="297"/>
      <c r="S925" s="297"/>
      <c r="T925" s="297"/>
      <c r="U925" s="297" t="s">
        <v>4561</v>
      </c>
      <c r="V925" s="297">
        <v>43719</v>
      </c>
      <c r="W925" s="298" t="s">
        <v>7123</v>
      </c>
      <c r="X925" s="297" t="s">
        <v>4520</v>
      </c>
      <c r="Y925" s="299" t="s">
        <v>3212</v>
      </c>
      <c r="Z925" s="297" t="s">
        <v>3054</v>
      </c>
      <c r="AA925" s="300">
        <v>43721</v>
      </c>
      <c r="AB925" s="297" t="s">
        <v>7124</v>
      </c>
      <c r="AC925" s="297" t="s">
        <v>4510</v>
      </c>
      <c r="AD925" s="297" t="s">
        <v>61</v>
      </c>
      <c r="AE925" s="297"/>
      <c r="AF925" s="297"/>
      <c r="AG925" s="276" t="str">
        <f>VLOOKUP(A925,DataCv30!$Y$1:$BC$2027,24,FALSE)</f>
        <v>Cliente</v>
      </c>
      <c r="AH925" s="272" t="str">
        <f t="shared" si="14"/>
        <v>DDR4</v>
      </c>
      <c r="AI925" s="276">
        <v>4</v>
      </c>
      <c r="AJ925" s="276" t="s">
        <v>61</v>
      </c>
    </row>
    <row r="926" spans="1:36" x14ac:dyDescent="0.25">
      <c r="A926" s="299" t="s">
        <v>579</v>
      </c>
      <c r="B926" s="297" t="s">
        <v>4476</v>
      </c>
      <c r="C926" s="297" t="s">
        <v>4538</v>
      </c>
      <c r="D926" s="297" t="s">
        <v>4624</v>
      </c>
      <c r="E926" s="297" t="s">
        <v>4550</v>
      </c>
      <c r="F926" s="297" t="s">
        <v>4513</v>
      </c>
      <c r="G926" s="297">
        <v>8</v>
      </c>
      <c r="H926" s="297" t="s">
        <v>4760</v>
      </c>
      <c r="I926" s="297"/>
      <c r="J926" s="297"/>
      <c r="K926" s="297" t="s">
        <v>4710</v>
      </c>
      <c r="L926" s="297"/>
      <c r="M926" s="297"/>
      <c r="N926" s="297"/>
      <c r="O926" s="297"/>
      <c r="P926" s="297">
        <v>15.6</v>
      </c>
      <c r="Q926" s="297"/>
      <c r="R926" s="297"/>
      <c r="S926" s="297"/>
      <c r="T926" s="297"/>
      <c r="U926" s="297" t="s">
        <v>4561</v>
      </c>
      <c r="V926" s="297">
        <v>43725</v>
      </c>
      <c r="W926" s="298" t="s">
        <v>7126</v>
      </c>
      <c r="X926" s="297" t="s">
        <v>4520</v>
      </c>
      <c r="Y926" s="299" t="s">
        <v>579</v>
      </c>
      <c r="Z926" s="297" t="s">
        <v>560</v>
      </c>
      <c r="AA926" s="300">
        <v>44078</v>
      </c>
      <c r="AB926" s="297" t="s">
        <v>7127</v>
      </c>
      <c r="AC926" s="297" t="s">
        <v>4510</v>
      </c>
      <c r="AD926" s="297" t="s">
        <v>61</v>
      </c>
      <c r="AE926" s="297"/>
      <c r="AF926" s="297"/>
      <c r="AG926" s="276" t="str">
        <f>VLOOKUP(A926,DataCv30!$Y$1:$BC$2027,24,FALSE)</f>
        <v>Cliente</v>
      </c>
      <c r="AH926" s="272" t="str">
        <f t="shared" si="14"/>
        <v>DDR4</v>
      </c>
      <c r="AI926" s="276">
        <v>4</v>
      </c>
      <c r="AJ926" s="276" t="s">
        <v>61</v>
      </c>
    </row>
    <row r="927" spans="1:36" x14ac:dyDescent="0.25">
      <c r="A927" s="299" t="s">
        <v>3357</v>
      </c>
      <c r="B927" s="297" t="s">
        <v>4476</v>
      </c>
      <c r="C927" s="297" t="s">
        <v>4511</v>
      </c>
      <c r="D927" s="297" t="s">
        <v>4559</v>
      </c>
      <c r="E927" s="297" t="s">
        <v>4560</v>
      </c>
      <c r="F927" s="297" t="s">
        <v>4505</v>
      </c>
      <c r="G927" s="297">
        <v>8</v>
      </c>
      <c r="H927" s="297" t="s">
        <v>5511</v>
      </c>
      <c r="I927" s="297"/>
      <c r="J927" s="297"/>
      <c r="K927" s="297" t="s">
        <v>4710</v>
      </c>
      <c r="L927" s="297"/>
      <c r="M927" s="297"/>
      <c r="N927" s="297"/>
      <c r="O927" s="297"/>
      <c r="P927" s="297">
        <v>15.6</v>
      </c>
      <c r="Q927" s="297"/>
      <c r="R927" s="297"/>
      <c r="S927" s="297"/>
      <c r="T927" s="297"/>
      <c r="U927" s="297" t="s">
        <v>4561</v>
      </c>
      <c r="V927" s="297">
        <v>43733</v>
      </c>
      <c r="W927" s="298" t="s">
        <v>7128</v>
      </c>
      <c r="X927" s="297" t="s">
        <v>4520</v>
      </c>
      <c r="Y927" s="299" t="s">
        <v>3357</v>
      </c>
      <c r="Z927" s="297" t="s">
        <v>3310</v>
      </c>
      <c r="AA927" s="300">
        <v>43851</v>
      </c>
      <c r="AB927" s="297" t="s">
        <v>5904</v>
      </c>
      <c r="AC927" s="297" t="s">
        <v>4510</v>
      </c>
      <c r="AD927" s="297" t="s">
        <v>61</v>
      </c>
      <c r="AE927" s="297"/>
      <c r="AF927" s="297"/>
      <c r="AG927" s="276" t="str">
        <f>VLOOKUP(A927,DataCv30!$Y$1:$BC$2027,24,FALSE)</f>
        <v>Cliente</v>
      </c>
      <c r="AH927" s="272" t="str">
        <f t="shared" si="14"/>
        <v>DDR4</v>
      </c>
      <c r="AI927" s="276">
        <v>4</v>
      </c>
      <c r="AJ927" s="276" t="s">
        <v>61</v>
      </c>
    </row>
    <row r="928" spans="1:36" x14ac:dyDescent="0.25">
      <c r="A928" s="299" t="s">
        <v>1729</v>
      </c>
      <c r="B928" s="297" t="s">
        <v>4476</v>
      </c>
      <c r="C928" s="297" t="s">
        <v>4511</v>
      </c>
      <c r="D928" s="297" t="s">
        <v>4559</v>
      </c>
      <c r="E928" s="297" t="s">
        <v>4560</v>
      </c>
      <c r="F928" s="297" t="s">
        <v>4505</v>
      </c>
      <c r="G928" s="297">
        <v>8</v>
      </c>
      <c r="H928" s="297" t="s">
        <v>5511</v>
      </c>
      <c r="I928" s="297"/>
      <c r="J928" s="297"/>
      <c r="K928" s="297" t="s">
        <v>4710</v>
      </c>
      <c r="L928" s="297"/>
      <c r="M928" s="297"/>
      <c r="N928" s="297"/>
      <c r="O928" s="297"/>
      <c r="P928" s="297">
        <v>15.6</v>
      </c>
      <c r="Q928" s="297"/>
      <c r="R928" s="297"/>
      <c r="S928" s="297"/>
      <c r="T928" s="297"/>
      <c r="U928" s="297" t="s">
        <v>4561</v>
      </c>
      <c r="V928" s="297">
        <v>43733</v>
      </c>
      <c r="W928" s="298" t="s">
        <v>7129</v>
      </c>
      <c r="X928" s="297" t="s">
        <v>4520</v>
      </c>
      <c r="Y928" s="299" t="s">
        <v>1729</v>
      </c>
      <c r="Z928" s="297" t="s">
        <v>1700</v>
      </c>
      <c r="AA928" s="300">
        <v>43738</v>
      </c>
      <c r="AB928" s="297" t="s">
        <v>7130</v>
      </c>
      <c r="AC928" s="297" t="s">
        <v>4510</v>
      </c>
      <c r="AD928" s="297" t="s">
        <v>61</v>
      </c>
      <c r="AE928" s="297"/>
      <c r="AF928" s="297"/>
      <c r="AG928" s="276" t="str">
        <f>VLOOKUP(A928,DataCv30!$Y$1:$BC$2027,24,FALSE)</f>
        <v>Cliente</v>
      </c>
      <c r="AH928" s="272" t="str">
        <f t="shared" si="14"/>
        <v>DDR4</v>
      </c>
      <c r="AI928" s="276">
        <v>4</v>
      </c>
      <c r="AJ928" s="276" t="s">
        <v>61</v>
      </c>
    </row>
    <row r="929" spans="1:36" x14ac:dyDescent="0.25">
      <c r="A929" s="299" t="s">
        <v>3358</v>
      </c>
      <c r="B929" s="297" t="s">
        <v>4476</v>
      </c>
      <c r="C929" s="297" t="s">
        <v>4511</v>
      </c>
      <c r="D929" s="297" t="s">
        <v>4559</v>
      </c>
      <c r="E929" s="297" t="s">
        <v>4560</v>
      </c>
      <c r="F929" s="297" t="s">
        <v>4505</v>
      </c>
      <c r="G929" s="297">
        <v>8</v>
      </c>
      <c r="H929" s="297" t="s">
        <v>5511</v>
      </c>
      <c r="I929" s="297"/>
      <c r="J929" s="297"/>
      <c r="K929" s="297" t="s">
        <v>4710</v>
      </c>
      <c r="L929" s="297"/>
      <c r="M929" s="297"/>
      <c r="N929" s="297"/>
      <c r="O929" s="297"/>
      <c r="P929" s="297">
        <v>15.6</v>
      </c>
      <c r="Q929" s="297"/>
      <c r="R929" s="297"/>
      <c r="S929" s="297"/>
      <c r="T929" s="297"/>
      <c r="U929" s="297" t="s">
        <v>4561</v>
      </c>
      <c r="V929" s="297">
        <v>43733</v>
      </c>
      <c r="W929" s="298" t="s">
        <v>7131</v>
      </c>
      <c r="X929" s="297" t="s">
        <v>4520</v>
      </c>
      <c r="Y929" s="299" t="s">
        <v>3358</v>
      </c>
      <c r="Z929" s="297" t="s">
        <v>3310</v>
      </c>
      <c r="AA929" s="300">
        <v>43851</v>
      </c>
      <c r="AB929" s="297" t="s">
        <v>5904</v>
      </c>
      <c r="AC929" s="297" t="s">
        <v>4510</v>
      </c>
      <c r="AD929" s="297" t="s">
        <v>61</v>
      </c>
      <c r="AE929" s="297"/>
      <c r="AF929" s="297"/>
      <c r="AG929" s="276" t="str">
        <f>VLOOKUP(A929,DataCv30!$Y$1:$BC$2027,24,FALSE)</f>
        <v>Cliente</v>
      </c>
      <c r="AH929" s="272" t="str">
        <f t="shared" si="14"/>
        <v>DDR4</v>
      </c>
      <c r="AI929" s="276">
        <v>4</v>
      </c>
      <c r="AJ929" s="276" t="s">
        <v>61</v>
      </c>
    </row>
    <row r="930" spans="1:36" x14ac:dyDescent="0.25">
      <c r="A930" s="299" t="s">
        <v>1730</v>
      </c>
      <c r="B930" s="297" t="s">
        <v>4476</v>
      </c>
      <c r="C930" s="297" t="s">
        <v>4511</v>
      </c>
      <c r="D930" s="297" t="s">
        <v>4559</v>
      </c>
      <c r="E930" s="297" t="s">
        <v>4560</v>
      </c>
      <c r="F930" s="297" t="s">
        <v>4505</v>
      </c>
      <c r="G930" s="297">
        <v>8</v>
      </c>
      <c r="H930" s="297" t="s">
        <v>5511</v>
      </c>
      <c r="I930" s="297"/>
      <c r="J930" s="297"/>
      <c r="K930" s="297" t="s">
        <v>4710</v>
      </c>
      <c r="L930" s="297"/>
      <c r="M930" s="297"/>
      <c r="N930" s="297"/>
      <c r="O930" s="297"/>
      <c r="P930" s="297">
        <v>15.6</v>
      </c>
      <c r="Q930" s="297"/>
      <c r="R930" s="297"/>
      <c r="S930" s="297"/>
      <c r="T930" s="297"/>
      <c r="U930" s="297" t="s">
        <v>4561</v>
      </c>
      <c r="V930" s="297">
        <v>43733</v>
      </c>
      <c r="W930" s="298" t="s">
        <v>7133</v>
      </c>
      <c r="X930" s="297" t="s">
        <v>4520</v>
      </c>
      <c r="Y930" s="299" t="s">
        <v>1730</v>
      </c>
      <c r="Z930" s="297" t="s">
        <v>1700</v>
      </c>
      <c r="AA930" s="300">
        <v>43738</v>
      </c>
      <c r="AB930" s="297" t="s">
        <v>7134</v>
      </c>
      <c r="AC930" s="297" t="s">
        <v>4510</v>
      </c>
      <c r="AD930" s="297" t="s">
        <v>61</v>
      </c>
      <c r="AE930" s="297"/>
      <c r="AF930" s="297"/>
      <c r="AG930" s="276" t="str">
        <f>VLOOKUP(A930,DataCv30!$Y$1:$BC$2027,24,FALSE)</f>
        <v>Cliente</v>
      </c>
      <c r="AH930" s="272" t="str">
        <f t="shared" si="14"/>
        <v>DDR4</v>
      </c>
      <c r="AI930" s="276">
        <v>4</v>
      </c>
      <c r="AJ930" s="276" t="s">
        <v>61</v>
      </c>
    </row>
    <row r="931" spans="1:36" x14ac:dyDescent="0.25">
      <c r="A931" s="299" t="s">
        <v>4095</v>
      </c>
      <c r="B931" s="297" t="s">
        <v>4476</v>
      </c>
      <c r="C931" s="297" t="s">
        <v>4511</v>
      </c>
      <c r="D931" s="297" t="s">
        <v>4559</v>
      </c>
      <c r="E931" s="297" t="s">
        <v>4560</v>
      </c>
      <c r="F931" s="297" t="s">
        <v>4505</v>
      </c>
      <c r="G931" s="297">
        <v>8</v>
      </c>
      <c r="H931" s="297" t="s">
        <v>5511</v>
      </c>
      <c r="I931" s="297"/>
      <c r="J931" s="297"/>
      <c r="K931" s="297" t="s">
        <v>4710</v>
      </c>
      <c r="L931" s="297"/>
      <c r="M931" s="297"/>
      <c r="N931" s="297"/>
      <c r="O931" s="297"/>
      <c r="P931" s="297">
        <v>15.6</v>
      </c>
      <c r="Q931" s="297"/>
      <c r="R931" s="297"/>
      <c r="S931" s="297"/>
      <c r="T931" s="297"/>
      <c r="U931" s="297" t="s">
        <v>4561</v>
      </c>
      <c r="V931" s="297">
        <v>43733</v>
      </c>
      <c r="W931" s="298" t="s">
        <v>7135</v>
      </c>
      <c r="X931" s="297" t="s">
        <v>4520</v>
      </c>
      <c r="Y931" s="299" t="s">
        <v>4095</v>
      </c>
      <c r="Z931" s="297" t="s">
        <v>4026</v>
      </c>
      <c r="AA931" s="300">
        <v>43851</v>
      </c>
      <c r="AB931" s="297" t="s">
        <v>7136</v>
      </c>
      <c r="AC931" s="297" t="s">
        <v>4510</v>
      </c>
      <c r="AD931" s="297" t="s">
        <v>61</v>
      </c>
      <c r="AE931" s="297"/>
      <c r="AF931" s="297"/>
      <c r="AG931" s="276" t="str">
        <f>VLOOKUP(A931,DataCv30!$Y$1:$BC$2027,24,FALSE)</f>
        <v>Cliente</v>
      </c>
      <c r="AH931" s="272" t="str">
        <f t="shared" si="14"/>
        <v>DDR4</v>
      </c>
      <c r="AI931" s="276">
        <v>4</v>
      </c>
      <c r="AJ931" s="276" t="s">
        <v>61</v>
      </c>
    </row>
    <row r="932" spans="1:36" x14ac:dyDescent="0.25">
      <c r="A932" s="299" t="s">
        <v>575</v>
      </c>
      <c r="B932" s="297" t="s">
        <v>4476</v>
      </c>
      <c r="C932" s="297" t="s">
        <v>4511</v>
      </c>
      <c r="D932" s="297" t="s">
        <v>4559</v>
      </c>
      <c r="E932" s="297" t="s">
        <v>4560</v>
      </c>
      <c r="F932" s="297" t="s">
        <v>4505</v>
      </c>
      <c r="G932" s="297">
        <v>8</v>
      </c>
      <c r="H932" s="297" t="s">
        <v>5511</v>
      </c>
      <c r="I932" s="297"/>
      <c r="J932" s="297"/>
      <c r="K932" s="297" t="s">
        <v>4710</v>
      </c>
      <c r="L932" s="297"/>
      <c r="M932" s="297"/>
      <c r="N932" s="297"/>
      <c r="O932" s="297"/>
      <c r="P932" s="297">
        <v>15.6</v>
      </c>
      <c r="Q932" s="297"/>
      <c r="R932" s="297"/>
      <c r="S932" s="297"/>
      <c r="T932" s="297"/>
      <c r="U932" s="297" t="s">
        <v>4561</v>
      </c>
      <c r="V932" s="297">
        <v>43733</v>
      </c>
      <c r="W932" s="298" t="s">
        <v>7137</v>
      </c>
      <c r="X932" s="297" t="s">
        <v>4520</v>
      </c>
      <c r="Y932" s="299" t="s">
        <v>575</v>
      </c>
      <c r="Z932" s="297" t="s">
        <v>560</v>
      </c>
      <c r="AA932" s="300">
        <v>44071</v>
      </c>
      <c r="AB932" s="297" t="s">
        <v>7138</v>
      </c>
      <c r="AC932" s="297" t="s">
        <v>4510</v>
      </c>
      <c r="AD932" s="297" t="s">
        <v>61</v>
      </c>
      <c r="AE932" s="297"/>
      <c r="AF932" s="297"/>
      <c r="AG932" s="276" t="str">
        <f>VLOOKUP(A932,DataCv30!$Y$1:$BC$2027,24,FALSE)</f>
        <v>Cliente</v>
      </c>
      <c r="AH932" s="272" t="str">
        <f t="shared" si="14"/>
        <v>DDR4</v>
      </c>
      <c r="AI932" s="276">
        <v>4</v>
      </c>
      <c r="AJ932" s="276" t="s">
        <v>61</v>
      </c>
    </row>
    <row r="933" spans="1:36" x14ac:dyDescent="0.25">
      <c r="A933" s="299" t="s">
        <v>4142</v>
      </c>
      <c r="B933" s="297" t="s">
        <v>4476</v>
      </c>
      <c r="C933" s="297" t="s">
        <v>4511</v>
      </c>
      <c r="D933" s="297" t="s">
        <v>4559</v>
      </c>
      <c r="E933" s="297" t="s">
        <v>4560</v>
      </c>
      <c r="F933" s="297" t="s">
        <v>4505</v>
      </c>
      <c r="G933" s="297">
        <v>8</v>
      </c>
      <c r="H933" s="297" t="s">
        <v>5511</v>
      </c>
      <c r="I933" s="297"/>
      <c r="J933" s="297"/>
      <c r="K933" s="297" t="s">
        <v>4710</v>
      </c>
      <c r="L933" s="297"/>
      <c r="M933" s="297"/>
      <c r="N933" s="297"/>
      <c r="O933" s="297"/>
      <c r="P933" s="297">
        <v>15.6</v>
      </c>
      <c r="Q933" s="297"/>
      <c r="R933" s="297"/>
      <c r="S933" s="297"/>
      <c r="T933" s="297"/>
      <c r="U933" s="297" t="s">
        <v>4561</v>
      </c>
      <c r="V933" s="297">
        <v>43733</v>
      </c>
      <c r="W933" s="298" t="s">
        <v>7139</v>
      </c>
      <c r="X933" s="297" t="s">
        <v>4520</v>
      </c>
      <c r="Y933" s="299" t="s">
        <v>4142</v>
      </c>
      <c r="Z933" s="297" t="s">
        <v>4122</v>
      </c>
      <c r="AA933" s="300">
        <v>44095</v>
      </c>
      <c r="AB933" s="297" t="s">
        <v>5689</v>
      </c>
      <c r="AC933" s="297" t="s">
        <v>4510</v>
      </c>
      <c r="AD933" s="297" t="s">
        <v>61</v>
      </c>
      <c r="AE933" s="297"/>
      <c r="AF933" s="297"/>
      <c r="AG933" s="276" t="str">
        <f>VLOOKUP(A933,DataCv30!$Y$1:$BC$2027,24,FALSE)</f>
        <v>Cliente</v>
      </c>
      <c r="AH933" s="272" t="str">
        <f t="shared" si="14"/>
        <v>DDR4</v>
      </c>
      <c r="AI933" s="276">
        <v>4</v>
      </c>
      <c r="AJ933" s="276" t="s">
        <v>61</v>
      </c>
    </row>
    <row r="934" spans="1:36" x14ac:dyDescent="0.25">
      <c r="A934" s="299" t="s">
        <v>1731</v>
      </c>
      <c r="B934" s="297" t="s">
        <v>4476</v>
      </c>
      <c r="C934" s="297" t="s">
        <v>4511</v>
      </c>
      <c r="D934" s="297" t="s">
        <v>4559</v>
      </c>
      <c r="E934" s="297" t="s">
        <v>4560</v>
      </c>
      <c r="F934" s="297" t="s">
        <v>4505</v>
      </c>
      <c r="G934" s="297">
        <v>8</v>
      </c>
      <c r="H934" s="297" t="s">
        <v>5511</v>
      </c>
      <c r="I934" s="297"/>
      <c r="J934" s="297"/>
      <c r="K934" s="297" t="s">
        <v>4710</v>
      </c>
      <c r="L934" s="297"/>
      <c r="M934" s="297"/>
      <c r="N934" s="297"/>
      <c r="O934" s="297"/>
      <c r="P934" s="297">
        <v>15.6</v>
      </c>
      <c r="Q934" s="297"/>
      <c r="R934" s="297"/>
      <c r="S934" s="297"/>
      <c r="T934" s="297"/>
      <c r="U934" s="297" t="s">
        <v>4561</v>
      </c>
      <c r="V934" s="297">
        <v>43733</v>
      </c>
      <c r="W934" s="298" t="s">
        <v>7140</v>
      </c>
      <c r="X934" s="297" t="s">
        <v>4520</v>
      </c>
      <c r="Y934" s="299" t="s">
        <v>1731</v>
      </c>
      <c r="Z934" s="297" t="s">
        <v>1700</v>
      </c>
      <c r="AA934" s="300">
        <v>43738</v>
      </c>
      <c r="AB934" s="297" t="s">
        <v>7141</v>
      </c>
      <c r="AC934" s="297" t="s">
        <v>4510</v>
      </c>
      <c r="AD934" s="297" t="s">
        <v>61</v>
      </c>
      <c r="AE934" s="297"/>
      <c r="AF934" s="297"/>
      <c r="AG934" s="276" t="str">
        <f>VLOOKUP(A934,DataCv30!$Y$1:$BC$2027,24,FALSE)</f>
        <v>Cliente</v>
      </c>
      <c r="AH934" s="272" t="str">
        <f t="shared" si="14"/>
        <v>DDR4</v>
      </c>
      <c r="AI934" s="276">
        <v>4</v>
      </c>
      <c r="AJ934" s="276" t="s">
        <v>61</v>
      </c>
    </row>
    <row r="935" spans="1:36" x14ac:dyDescent="0.25">
      <c r="A935" s="299" t="s">
        <v>1109</v>
      </c>
      <c r="B935" s="297" t="s">
        <v>4476</v>
      </c>
      <c r="C935" s="297" t="s">
        <v>4511</v>
      </c>
      <c r="D935" s="297" t="s">
        <v>4559</v>
      </c>
      <c r="E935" s="297" t="s">
        <v>4560</v>
      </c>
      <c r="F935" s="297" t="s">
        <v>4505</v>
      </c>
      <c r="G935" s="297">
        <v>8</v>
      </c>
      <c r="H935" s="297" t="s">
        <v>5511</v>
      </c>
      <c r="I935" s="297"/>
      <c r="J935" s="297"/>
      <c r="K935" s="297" t="s">
        <v>4710</v>
      </c>
      <c r="L935" s="297"/>
      <c r="M935" s="297"/>
      <c r="N935" s="297"/>
      <c r="O935" s="297"/>
      <c r="P935" s="297">
        <v>15.6</v>
      </c>
      <c r="Q935" s="297"/>
      <c r="R935" s="297"/>
      <c r="S935" s="297"/>
      <c r="T935" s="297"/>
      <c r="U935" s="297" t="s">
        <v>4561</v>
      </c>
      <c r="V935" s="297">
        <v>43733</v>
      </c>
      <c r="W935" s="298" t="s">
        <v>7142</v>
      </c>
      <c r="X935" s="297" t="s">
        <v>4520</v>
      </c>
      <c r="Y935" s="299" t="s">
        <v>1109</v>
      </c>
      <c r="Z935" s="297" t="s">
        <v>1096</v>
      </c>
      <c r="AA935" s="300">
        <v>44025</v>
      </c>
      <c r="AB935" s="297" t="s">
        <v>6680</v>
      </c>
      <c r="AC935" s="297" t="s">
        <v>4510</v>
      </c>
      <c r="AD935" s="297" t="s">
        <v>61</v>
      </c>
      <c r="AE935" s="297"/>
      <c r="AF935" s="297"/>
      <c r="AG935" s="276" t="str">
        <f>VLOOKUP(A935,DataCv30!$Y$1:$BC$2027,24,FALSE)</f>
        <v>Cliente</v>
      </c>
      <c r="AH935" s="272" t="str">
        <f t="shared" si="14"/>
        <v>DDR4</v>
      </c>
      <c r="AI935" s="276">
        <v>4</v>
      </c>
      <c r="AJ935" s="276" t="s">
        <v>61</v>
      </c>
    </row>
    <row r="936" spans="1:36" x14ac:dyDescent="0.25">
      <c r="A936" s="299" t="s">
        <v>1110</v>
      </c>
      <c r="B936" s="297" t="s">
        <v>4476</v>
      </c>
      <c r="C936" s="297" t="s">
        <v>4511</v>
      </c>
      <c r="D936" s="297" t="s">
        <v>4559</v>
      </c>
      <c r="E936" s="297" t="s">
        <v>4560</v>
      </c>
      <c r="F936" s="297" t="s">
        <v>4505</v>
      </c>
      <c r="G936" s="297">
        <v>8</v>
      </c>
      <c r="H936" s="297" t="s">
        <v>5511</v>
      </c>
      <c r="I936" s="297"/>
      <c r="J936" s="297"/>
      <c r="K936" s="297" t="s">
        <v>4710</v>
      </c>
      <c r="L936" s="297"/>
      <c r="M936" s="297"/>
      <c r="N936" s="297"/>
      <c r="O936" s="297"/>
      <c r="P936" s="297">
        <v>15.6</v>
      </c>
      <c r="Q936" s="297"/>
      <c r="R936" s="297"/>
      <c r="S936" s="297"/>
      <c r="T936" s="297"/>
      <c r="U936" s="297" t="s">
        <v>4561</v>
      </c>
      <c r="V936" s="297">
        <v>43733</v>
      </c>
      <c r="W936" s="298" t="s">
        <v>7143</v>
      </c>
      <c r="X936" s="297" t="s">
        <v>4520</v>
      </c>
      <c r="Y936" s="299" t="s">
        <v>1110</v>
      </c>
      <c r="Z936" s="297" t="s">
        <v>1096</v>
      </c>
      <c r="AA936" s="300">
        <v>44025</v>
      </c>
      <c r="AB936" s="297" t="s">
        <v>6680</v>
      </c>
      <c r="AC936" s="297" t="s">
        <v>4510</v>
      </c>
      <c r="AD936" s="297" t="s">
        <v>61</v>
      </c>
      <c r="AE936" s="297"/>
      <c r="AF936" s="297"/>
      <c r="AG936" s="276" t="str">
        <f>VLOOKUP(A936,DataCv30!$Y$1:$BC$2027,24,FALSE)</f>
        <v>Cliente</v>
      </c>
      <c r="AH936" s="272" t="str">
        <f t="shared" si="14"/>
        <v>DDR4</v>
      </c>
      <c r="AI936" s="276">
        <v>4</v>
      </c>
      <c r="AJ936" s="276" t="s">
        <v>61</v>
      </c>
    </row>
    <row r="937" spans="1:36" x14ac:dyDescent="0.25">
      <c r="A937" s="299" t="s">
        <v>1732</v>
      </c>
      <c r="B937" s="297" t="s">
        <v>4476</v>
      </c>
      <c r="C937" s="297" t="s">
        <v>4511</v>
      </c>
      <c r="D937" s="297" t="s">
        <v>4559</v>
      </c>
      <c r="E937" s="297" t="s">
        <v>4560</v>
      </c>
      <c r="F937" s="297" t="s">
        <v>4505</v>
      </c>
      <c r="G937" s="297">
        <v>8</v>
      </c>
      <c r="H937" s="297" t="s">
        <v>5511</v>
      </c>
      <c r="I937" s="297"/>
      <c r="J937" s="297"/>
      <c r="K937" s="297" t="s">
        <v>4710</v>
      </c>
      <c r="L937" s="297"/>
      <c r="M937" s="297"/>
      <c r="N937" s="297"/>
      <c r="O937" s="297"/>
      <c r="P937" s="297">
        <v>15.6</v>
      </c>
      <c r="Q937" s="297"/>
      <c r="R937" s="297"/>
      <c r="S937" s="297"/>
      <c r="T937" s="297"/>
      <c r="U937" s="297" t="s">
        <v>4561</v>
      </c>
      <c r="V937" s="297">
        <v>43733</v>
      </c>
      <c r="W937" s="298" t="s">
        <v>7144</v>
      </c>
      <c r="X937" s="297" t="s">
        <v>4520</v>
      </c>
      <c r="Y937" s="299" t="s">
        <v>1732</v>
      </c>
      <c r="Z937" s="297" t="s">
        <v>1700</v>
      </c>
      <c r="AA937" s="300">
        <v>43738</v>
      </c>
      <c r="AB937" s="297" t="s">
        <v>7145</v>
      </c>
      <c r="AC937" s="297" t="s">
        <v>4510</v>
      </c>
      <c r="AD937" s="297" t="s">
        <v>61</v>
      </c>
      <c r="AE937" s="297"/>
      <c r="AF937" s="297"/>
      <c r="AG937" s="276" t="str">
        <f>VLOOKUP(A937,DataCv30!$Y$1:$BC$2027,24,FALSE)</f>
        <v>Cliente</v>
      </c>
      <c r="AH937" s="272" t="str">
        <f t="shared" si="14"/>
        <v>DDR4</v>
      </c>
      <c r="AI937" s="276">
        <v>4</v>
      </c>
      <c r="AJ937" s="276" t="s">
        <v>61</v>
      </c>
    </row>
    <row r="938" spans="1:36" x14ac:dyDescent="0.25">
      <c r="A938" s="299" t="s">
        <v>1810</v>
      </c>
      <c r="B938" s="297" t="s">
        <v>4476</v>
      </c>
      <c r="C938" s="297" t="s">
        <v>4503</v>
      </c>
      <c r="D938" s="297" t="s">
        <v>4632</v>
      </c>
      <c r="E938" s="297" t="s">
        <v>4633</v>
      </c>
      <c r="F938" s="297" t="s">
        <v>4513</v>
      </c>
      <c r="G938" s="297">
        <v>8</v>
      </c>
      <c r="H938" s="297" t="s">
        <v>4760</v>
      </c>
      <c r="I938" s="297"/>
      <c r="J938" s="297"/>
      <c r="K938" s="297" t="s">
        <v>11143</v>
      </c>
      <c r="L938" s="297"/>
      <c r="M938" s="297"/>
      <c r="N938" s="297"/>
      <c r="O938" s="297"/>
      <c r="P938" s="297">
        <v>15.6</v>
      </c>
      <c r="Q938" s="297"/>
      <c r="R938" s="297"/>
      <c r="S938" s="297"/>
      <c r="T938" s="297"/>
      <c r="U938" s="297" t="s">
        <v>4561</v>
      </c>
      <c r="V938" s="297">
        <v>43733</v>
      </c>
      <c r="W938" s="298" t="s">
        <v>7147</v>
      </c>
      <c r="X938" s="297" t="s">
        <v>4520</v>
      </c>
      <c r="Y938" s="299" t="s">
        <v>1810</v>
      </c>
      <c r="Z938" s="297" t="s">
        <v>1797</v>
      </c>
      <c r="AA938" s="300">
        <v>44089</v>
      </c>
      <c r="AB938" s="297" t="s">
        <v>7148</v>
      </c>
      <c r="AC938" s="297" t="s">
        <v>4510</v>
      </c>
      <c r="AD938" s="297" t="s">
        <v>61</v>
      </c>
      <c r="AE938" s="297"/>
      <c r="AF938" s="297"/>
      <c r="AG938" s="276" t="str">
        <f>VLOOKUP(A938,DataCv30!$Y$1:$BC$2027,24,FALSE)</f>
        <v>Cliente</v>
      </c>
      <c r="AH938" s="272" t="str">
        <f t="shared" si="14"/>
        <v>DDR4</v>
      </c>
      <c r="AI938" s="276">
        <v>4</v>
      </c>
      <c r="AJ938" s="276" t="s">
        <v>61</v>
      </c>
    </row>
    <row r="939" spans="1:36" x14ac:dyDescent="0.25">
      <c r="A939" s="299" t="s">
        <v>1079</v>
      </c>
      <c r="B939" s="297" t="s">
        <v>4476</v>
      </c>
      <c r="C939" s="297" t="s">
        <v>4503</v>
      </c>
      <c r="D939" s="297" t="s">
        <v>4632</v>
      </c>
      <c r="E939" s="297" t="s">
        <v>4633</v>
      </c>
      <c r="F939" s="297" t="s">
        <v>4513</v>
      </c>
      <c r="G939" s="297">
        <v>8</v>
      </c>
      <c r="H939" s="297" t="s">
        <v>4760</v>
      </c>
      <c r="I939" s="297"/>
      <c r="J939" s="297"/>
      <c r="K939" s="297" t="s">
        <v>11143</v>
      </c>
      <c r="L939" s="297"/>
      <c r="M939" s="297"/>
      <c r="N939" s="297" t="s">
        <v>5511</v>
      </c>
      <c r="O939" s="297"/>
      <c r="P939" s="297">
        <v>15.6</v>
      </c>
      <c r="Q939" s="297"/>
      <c r="R939" s="297"/>
      <c r="S939" s="297"/>
      <c r="T939" s="297"/>
      <c r="U939" s="297" t="s">
        <v>4561</v>
      </c>
      <c r="V939" s="297">
        <v>43733</v>
      </c>
      <c r="W939" s="298" t="s">
        <v>7152</v>
      </c>
      <c r="X939" s="297" t="s">
        <v>4520</v>
      </c>
      <c r="Y939" s="299" t="s">
        <v>1079</v>
      </c>
      <c r="Z939" s="297" t="s">
        <v>1065</v>
      </c>
      <c r="AA939" s="300">
        <v>44098</v>
      </c>
      <c r="AB939" s="297" t="s">
        <v>6113</v>
      </c>
      <c r="AC939" s="297" t="s">
        <v>4510</v>
      </c>
      <c r="AD939" s="297" t="s">
        <v>61</v>
      </c>
      <c r="AE939" s="297"/>
      <c r="AF939" s="297"/>
      <c r="AG939" s="276" t="str">
        <f>VLOOKUP(A939,DataCv30!$Y$1:$BC$2027,24,FALSE)</f>
        <v>Cliente</v>
      </c>
      <c r="AH939" s="272" t="str">
        <f t="shared" si="14"/>
        <v>DDR4</v>
      </c>
      <c r="AI939" s="276">
        <v>4</v>
      </c>
      <c r="AJ939" s="276" t="s">
        <v>61</v>
      </c>
    </row>
    <row r="940" spans="1:36" x14ac:dyDescent="0.25">
      <c r="A940" s="299" t="s">
        <v>919</v>
      </c>
      <c r="B940" s="297" t="s">
        <v>4476</v>
      </c>
      <c r="C940" s="297" t="s">
        <v>4503</v>
      </c>
      <c r="D940" s="297" t="s">
        <v>4632</v>
      </c>
      <c r="E940" s="297" t="s">
        <v>4633</v>
      </c>
      <c r="F940" s="297" t="s">
        <v>4513</v>
      </c>
      <c r="G940" s="297">
        <v>8</v>
      </c>
      <c r="H940" s="297" t="s">
        <v>4760</v>
      </c>
      <c r="I940" s="297"/>
      <c r="J940" s="297"/>
      <c r="K940" s="297" t="s">
        <v>11143</v>
      </c>
      <c r="L940" s="297"/>
      <c r="M940" s="297"/>
      <c r="N940" s="297"/>
      <c r="O940" s="297"/>
      <c r="P940" s="297">
        <v>15.6</v>
      </c>
      <c r="Q940" s="297"/>
      <c r="R940" s="297"/>
      <c r="S940" s="297"/>
      <c r="T940" s="297"/>
      <c r="U940" s="297" t="s">
        <v>4561</v>
      </c>
      <c r="V940" s="297">
        <v>43733</v>
      </c>
      <c r="W940" s="298" t="s">
        <v>7153</v>
      </c>
      <c r="X940" s="297" t="s">
        <v>4520</v>
      </c>
      <c r="Y940" s="299" t="s">
        <v>919</v>
      </c>
      <c r="Z940" s="297" t="s">
        <v>915</v>
      </c>
      <c r="AA940" s="300">
        <v>44099</v>
      </c>
      <c r="AB940" s="297" t="s">
        <v>7154</v>
      </c>
      <c r="AC940" s="297" t="s">
        <v>4510</v>
      </c>
      <c r="AD940" s="297" t="s">
        <v>61</v>
      </c>
      <c r="AE940" s="297"/>
      <c r="AF940" s="297"/>
      <c r="AG940" s="276" t="str">
        <f>VLOOKUP(A940,DataCv30!$Y$1:$BC$2027,24,FALSE)</f>
        <v>Cliente</v>
      </c>
      <c r="AH940" s="272" t="str">
        <f t="shared" si="14"/>
        <v>DDR4</v>
      </c>
      <c r="AI940" s="276">
        <v>4</v>
      </c>
      <c r="AJ940" s="276" t="s">
        <v>61</v>
      </c>
    </row>
    <row r="941" spans="1:36" x14ac:dyDescent="0.25">
      <c r="A941" s="299" t="s">
        <v>300</v>
      </c>
      <c r="B941" s="297" t="s">
        <v>4476</v>
      </c>
      <c r="C941" s="297" t="s">
        <v>4503</v>
      </c>
      <c r="D941" s="297" t="s">
        <v>4632</v>
      </c>
      <c r="E941" s="297" t="s">
        <v>4633</v>
      </c>
      <c r="F941" s="297" t="s">
        <v>4513</v>
      </c>
      <c r="G941" s="297">
        <v>8</v>
      </c>
      <c r="H941" s="297" t="s">
        <v>4760</v>
      </c>
      <c r="I941" s="297"/>
      <c r="J941" s="297"/>
      <c r="K941" s="297" t="s">
        <v>11143</v>
      </c>
      <c r="L941" s="297"/>
      <c r="M941" s="297"/>
      <c r="N941" s="297" t="s">
        <v>4776</v>
      </c>
      <c r="O941" s="297"/>
      <c r="P941" s="297">
        <v>15.6</v>
      </c>
      <c r="Q941" s="297"/>
      <c r="R941" s="297"/>
      <c r="S941" s="297"/>
      <c r="T941" s="297"/>
      <c r="U941" s="297" t="s">
        <v>4561</v>
      </c>
      <c r="V941" s="297">
        <v>43733</v>
      </c>
      <c r="W941" s="298" t="s">
        <v>7155</v>
      </c>
      <c r="X941" s="297" t="s">
        <v>4520</v>
      </c>
      <c r="Y941" s="299" t="s">
        <v>300</v>
      </c>
      <c r="Z941" s="297" t="s">
        <v>293</v>
      </c>
      <c r="AA941" s="300">
        <v>44046</v>
      </c>
      <c r="AB941" s="297" t="s">
        <v>7148</v>
      </c>
      <c r="AC941" s="297" t="s">
        <v>4510</v>
      </c>
      <c r="AD941" s="297" t="s">
        <v>61</v>
      </c>
      <c r="AE941" s="297"/>
      <c r="AF941" s="297"/>
      <c r="AG941" s="276" t="str">
        <f>VLOOKUP(A941,DataCv30!$Y$1:$BC$2027,24,FALSE)</f>
        <v>Cliente</v>
      </c>
      <c r="AH941" s="272" t="str">
        <f t="shared" si="14"/>
        <v>DDR4</v>
      </c>
      <c r="AI941" s="276">
        <v>4</v>
      </c>
      <c r="AJ941" s="276" t="s">
        <v>61</v>
      </c>
    </row>
    <row r="942" spans="1:36" x14ac:dyDescent="0.25">
      <c r="A942" s="299" t="s">
        <v>2193</v>
      </c>
      <c r="B942" s="297" t="s">
        <v>4476</v>
      </c>
      <c r="C942" s="297" t="s">
        <v>4503</v>
      </c>
      <c r="D942" s="297" t="s">
        <v>4632</v>
      </c>
      <c r="E942" s="297" t="s">
        <v>4633</v>
      </c>
      <c r="F942" s="297" t="s">
        <v>4513</v>
      </c>
      <c r="G942" s="297">
        <v>8</v>
      </c>
      <c r="H942" s="297" t="s">
        <v>4760</v>
      </c>
      <c r="I942" s="297"/>
      <c r="J942" s="297"/>
      <c r="K942" s="297" t="s">
        <v>11143</v>
      </c>
      <c r="L942" s="297"/>
      <c r="M942" s="297"/>
      <c r="N942" s="297"/>
      <c r="O942" s="297"/>
      <c r="P942" s="297">
        <v>15.6</v>
      </c>
      <c r="Q942" s="297"/>
      <c r="R942" s="297"/>
      <c r="S942" s="297"/>
      <c r="T942" s="297"/>
      <c r="U942" s="297" t="s">
        <v>4561</v>
      </c>
      <c r="V942" s="297">
        <v>43733</v>
      </c>
      <c r="W942" s="298" t="s">
        <v>7156</v>
      </c>
      <c r="X942" s="297" t="s">
        <v>4520</v>
      </c>
      <c r="Y942" s="299" t="s">
        <v>2193</v>
      </c>
      <c r="Z942" s="297" t="s">
        <v>2061</v>
      </c>
      <c r="AA942" s="300">
        <v>43749</v>
      </c>
      <c r="AB942" s="297" t="s">
        <v>7157</v>
      </c>
      <c r="AC942" s="297" t="s">
        <v>4510</v>
      </c>
      <c r="AD942" s="297" t="s">
        <v>61</v>
      </c>
      <c r="AE942" s="297"/>
      <c r="AF942" s="297"/>
      <c r="AG942" s="276" t="str">
        <f>VLOOKUP(A942,DataCv30!$Y$1:$BC$2027,24,FALSE)</f>
        <v>Cliente</v>
      </c>
      <c r="AH942" s="272" t="str">
        <f t="shared" si="14"/>
        <v>DDR4</v>
      </c>
      <c r="AI942" s="276">
        <v>4</v>
      </c>
      <c r="AJ942" s="276" t="s">
        <v>61</v>
      </c>
    </row>
    <row r="943" spans="1:36" x14ac:dyDescent="0.25">
      <c r="A943" s="299" t="s">
        <v>3213</v>
      </c>
      <c r="B943" s="297" t="s">
        <v>4476</v>
      </c>
      <c r="C943" s="297" t="s">
        <v>4503</v>
      </c>
      <c r="D943" s="297" t="s">
        <v>4632</v>
      </c>
      <c r="E943" s="297" t="s">
        <v>4633</v>
      </c>
      <c r="F943" s="297" t="s">
        <v>4513</v>
      </c>
      <c r="G943" s="297">
        <v>8</v>
      </c>
      <c r="H943" s="297" t="s">
        <v>4760</v>
      </c>
      <c r="I943" s="297"/>
      <c r="J943" s="297"/>
      <c r="K943" s="297" t="s">
        <v>11143</v>
      </c>
      <c r="L943" s="297"/>
      <c r="M943" s="297"/>
      <c r="N943" s="297"/>
      <c r="O943" s="297"/>
      <c r="P943" s="297">
        <v>15.6</v>
      </c>
      <c r="Q943" s="297"/>
      <c r="R943" s="297"/>
      <c r="S943" s="297"/>
      <c r="T943" s="297"/>
      <c r="U943" s="297" t="s">
        <v>4561</v>
      </c>
      <c r="V943" s="297">
        <v>43733</v>
      </c>
      <c r="W943" s="298" t="s">
        <v>7158</v>
      </c>
      <c r="X943" s="297" t="s">
        <v>4520</v>
      </c>
      <c r="Y943" s="299" t="s">
        <v>3213</v>
      </c>
      <c r="Z943" s="297" t="s">
        <v>3054</v>
      </c>
      <c r="AA943" s="300">
        <v>43846</v>
      </c>
      <c r="AB943" s="297" t="s">
        <v>7159</v>
      </c>
      <c r="AC943" s="297" t="s">
        <v>4510</v>
      </c>
      <c r="AD943" s="297" t="s">
        <v>61</v>
      </c>
      <c r="AE943" s="297"/>
      <c r="AF943" s="297"/>
      <c r="AG943" s="276" t="str">
        <f>VLOOKUP(A943,DataCv30!$Y$1:$BC$2027,24,FALSE)</f>
        <v>Cliente</v>
      </c>
      <c r="AH943" s="272" t="str">
        <f t="shared" si="14"/>
        <v>DDR4</v>
      </c>
      <c r="AI943" s="276">
        <v>4</v>
      </c>
      <c r="AJ943" s="276" t="s">
        <v>61</v>
      </c>
    </row>
    <row r="944" spans="1:36" x14ac:dyDescent="0.25">
      <c r="A944" s="299" t="s">
        <v>3215</v>
      </c>
      <c r="B944" s="297" t="s">
        <v>4476</v>
      </c>
      <c r="C944" s="297" t="s">
        <v>4503</v>
      </c>
      <c r="D944" s="297" t="s">
        <v>4632</v>
      </c>
      <c r="E944" s="297" t="s">
        <v>4633</v>
      </c>
      <c r="F944" s="297" t="s">
        <v>4513</v>
      </c>
      <c r="G944" s="297">
        <v>8</v>
      </c>
      <c r="H944" s="297" t="s">
        <v>4760</v>
      </c>
      <c r="I944" s="297"/>
      <c r="J944" s="297"/>
      <c r="K944" s="297" t="s">
        <v>11143</v>
      </c>
      <c r="L944" s="297"/>
      <c r="M944" s="297"/>
      <c r="N944" s="297"/>
      <c r="O944" s="297"/>
      <c r="P944" s="297">
        <v>15.6</v>
      </c>
      <c r="Q944" s="297"/>
      <c r="R944" s="297"/>
      <c r="S944" s="297"/>
      <c r="T944" s="297"/>
      <c r="U944" s="297" t="s">
        <v>4561</v>
      </c>
      <c r="V944" s="297">
        <v>43733</v>
      </c>
      <c r="W944" s="298" t="s">
        <v>7163</v>
      </c>
      <c r="X944" s="297" t="s">
        <v>4520</v>
      </c>
      <c r="Y944" s="299" t="s">
        <v>3215</v>
      </c>
      <c r="Z944" s="297" t="s">
        <v>3054</v>
      </c>
      <c r="AA944" s="300">
        <v>44053</v>
      </c>
      <c r="AB944" s="297">
        <v>13319</v>
      </c>
      <c r="AC944" s="297" t="s">
        <v>4510</v>
      </c>
      <c r="AD944" s="297" t="s">
        <v>61</v>
      </c>
      <c r="AE944" s="297"/>
      <c r="AF944" s="297"/>
      <c r="AG944" s="276" t="str">
        <f>VLOOKUP(A944,DataCv30!$Y$1:$BC$2027,24,FALSE)</f>
        <v>Cliente</v>
      </c>
      <c r="AH944" s="272" t="str">
        <f t="shared" si="14"/>
        <v>DDR4</v>
      </c>
      <c r="AI944" s="276">
        <v>4</v>
      </c>
      <c r="AJ944" s="276" t="s">
        <v>61</v>
      </c>
    </row>
    <row r="945" spans="1:36" x14ac:dyDescent="0.25">
      <c r="A945" s="299" t="s">
        <v>935</v>
      </c>
      <c r="B945" s="297" t="s">
        <v>4476</v>
      </c>
      <c r="C945" s="297" t="s">
        <v>4503</v>
      </c>
      <c r="D945" s="297" t="s">
        <v>4632</v>
      </c>
      <c r="E945" s="297" t="s">
        <v>4633</v>
      </c>
      <c r="F945" s="297" t="s">
        <v>4513</v>
      </c>
      <c r="G945" s="297">
        <v>8</v>
      </c>
      <c r="H945" s="297" t="s">
        <v>4760</v>
      </c>
      <c r="I945" s="297"/>
      <c r="J945" s="297"/>
      <c r="K945" s="297" t="s">
        <v>11143</v>
      </c>
      <c r="L945" s="297"/>
      <c r="M945" s="297"/>
      <c r="N945" s="297"/>
      <c r="O945" s="297"/>
      <c r="P945" s="297">
        <v>15.6</v>
      </c>
      <c r="Q945" s="297"/>
      <c r="R945" s="297"/>
      <c r="S945" s="297"/>
      <c r="T945" s="297"/>
      <c r="U945" s="297" t="s">
        <v>4561</v>
      </c>
      <c r="V945" s="297">
        <v>43733</v>
      </c>
      <c r="W945" s="298" t="s">
        <v>7164</v>
      </c>
      <c r="X945" s="297" t="s">
        <v>4520</v>
      </c>
      <c r="Y945" s="299" t="s">
        <v>935</v>
      </c>
      <c r="Z945" s="297" t="s">
        <v>915</v>
      </c>
      <c r="AA945" s="300">
        <v>44103</v>
      </c>
      <c r="AB945" s="297" t="s">
        <v>6990</v>
      </c>
      <c r="AC945" s="297" t="s">
        <v>4510</v>
      </c>
      <c r="AD945" s="297" t="s">
        <v>61</v>
      </c>
      <c r="AE945" s="297"/>
      <c r="AF945" s="297"/>
      <c r="AG945" s="276" t="str">
        <f>VLOOKUP(A945,DataCv30!$Y$1:$BC$2027,24,FALSE)</f>
        <v>Cliente</v>
      </c>
      <c r="AH945" s="272" t="str">
        <f t="shared" si="14"/>
        <v>DDR4</v>
      </c>
      <c r="AI945" s="276">
        <v>4</v>
      </c>
      <c r="AJ945" s="276" t="s">
        <v>61</v>
      </c>
    </row>
    <row r="946" spans="1:36" x14ac:dyDescent="0.25">
      <c r="A946" s="299" t="s">
        <v>3963</v>
      </c>
      <c r="B946" s="297" t="s">
        <v>4476</v>
      </c>
      <c r="C946" s="297" t="s">
        <v>4511</v>
      </c>
      <c r="D946" s="297" t="s">
        <v>7165</v>
      </c>
      <c r="E946" s="297" t="s">
        <v>7166</v>
      </c>
      <c r="F946" s="297" t="s">
        <v>4967</v>
      </c>
      <c r="G946" s="297">
        <v>8</v>
      </c>
      <c r="H946" s="297" t="s">
        <v>4760</v>
      </c>
      <c r="I946" s="297"/>
      <c r="J946" s="297"/>
      <c r="K946" s="297" t="s">
        <v>11047</v>
      </c>
      <c r="L946" s="297"/>
      <c r="M946" s="297"/>
      <c r="N946" s="297"/>
      <c r="O946" s="297"/>
      <c r="P946" s="297">
        <v>14</v>
      </c>
      <c r="Q946" s="297"/>
      <c r="R946" s="297"/>
      <c r="S946" s="297"/>
      <c r="T946" s="297"/>
      <c r="U946" s="297" t="s">
        <v>4561</v>
      </c>
      <c r="V946" s="297">
        <v>43734</v>
      </c>
      <c r="W946" s="298" t="s">
        <v>7167</v>
      </c>
      <c r="X946" s="297" t="s">
        <v>4520</v>
      </c>
      <c r="Y946" s="299" t="s">
        <v>3963</v>
      </c>
      <c r="Z946" s="297" t="s">
        <v>3937</v>
      </c>
      <c r="AA946" s="300">
        <v>43735</v>
      </c>
      <c r="AB946" s="297" t="s">
        <v>7168</v>
      </c>
      <c r="AC946" s="297" t="s">
        <v>4510</v>
      </c>
      <c r="AD946" s="297" t="s">
        <v>61</v>
      </c>
      <c r="AE946" s="297"/>
      <c r="AF946" s="297"/>
      <c r="AG946" s="276" t="str">
        <f>VLOOKUP(A946,DataCv30!$Y$1:$BC$2027,24,FALSE)</f>
        <v>Cliente</v>
      </c>
      <c r="AH946" s="272" t="str">
        <f t="shared" si="14"/>
        <v>DDR4</v>
      </c>
      <c r="AI946" s="276">
        <v>4</v>
      </c>
      <c r="AJ946" s="276" t="s">
        <v>61</v>
      </c>
    </row>
    <row r="947" spans="1:36" x14ac:dyDescent="0.25">
      <c r="A947" s="299" t="s">
        <v>3216</v>
      </c>
      <c r="B947" s="297" t="s">
        <v>4476</v>
      </c>
      <c r="C947" s="297" t="s">
        <v>4538</v>
      </c>
      <c r="D947" s="297" t="s">
        <v>4624</v>
      </c>
      <c r="E947" s="297" t="s">
        <v>4550</v>
      </c>
      <c r="F947" s="297" t="s">
        <v>4513</v>
      </c>
      <c r="G947" s="297">
        <v>8</v>
      </c>
      <c r="H947" s="297" t="s">
        <v>4760</v>
      </c>
      <c r="I947" s="297"/>
      <c r="J947" s="297"/>
      <c r="K947" s="297" t="s">
        <v>4710</v>
      </c>
      <c r="L947" s="297"/>
      <c r="M947" s="297"/>
      <c r="N947" s="297"/>
      <c r="O947" s="297"/>
      <c r="P947" s="297">
        <v>15.6</v>
      </c>
      <c r="Q947" s="297"/>
      <c r="R947" s="297"/>
      <c r="S947" s="297"/>
      <c r="T947" s="297"/>
      <c r="U947" s="297" t="s">
        <v>4561</v>
      </c>
      <c r="V947" s="297">
        <v>43735</v>
      </c>
      <c r="W947" s="298" t="s">
        <v>7169</v>
      </c>
      <c r="X947" s="297" t="s">
        <v>4520</v>
      </c>
      <c r="Y947" s="299" t="s">
        <v>3216</v>
      </c>
      <c r="Z947" s="297" t="s">
        <v>3054</v>
      </c>
      <c r="AA947" s="300">
        <v>43738</v>
      </c>
      <c r="AB947" s="297" t="s">
        <v>7170</v>
      </c>
      <c r="AC947" s="297" t="s">
        <v>4510</v>
      </c>
      <c r="AD947" s="297" t="s">
        <v>61</v>
      </c>
      <c r="AE947" s="297"/>
      <c r="AF947" s="297"/>
      <c r="AG947" s="276" t="str">
        <f>VLOOKUP(A947,DataCv30!$Y$1:$BC$2027,24,FALSE)</f>
        <v>Cliente</v>
      </c>
      <c r="AH947" s="272" t="str">
        <f t="shared" si="14"/>
        <v>DDR4</v>
      </c>
      <c r="AI947" s="276">
        <v>4</v>
      </c>
      <c r="AJ947" s="276" t="s">
        <v>61</v>
      </c>
    </row>
    <row r="948" spans="1:36" x14ac:dyDescent="0.25">
      <c r="A948" s="299" t="s">
        <v>3217</v>
      </c>
      <c r="B948" s="297" t="s">
        <v>4476</v>
      </c>
      <c r="C948" s="297" t="s">
        <v>4538</v>
      </c>
      <c r="D948" s="297" t="s">
        <v>4624</v>
      </c>
      <c r="E948" s="297" t="s">
        <v>4550</v>
      </c>
      <c r="F948" s="297" t="s">
        <v>4513</v>
      </c>
      <c r="G948" s="297">
        <v>8</v>
      </c>
      <c r="H948" s="297" t="s">
        <v>4760</v>
      </c>
      <c r="I948" s="297"/>
      <c r="J948" s="297"/>
      <c r="K948" s="297" t="s">
        <v>4710</v>
      </c>
      <c r="L948" s="297"/>
      <c r="M948" s="297"/>
      <c r="N948" s="297"/>
      <c r="O948" s="297"/>
      <c r="P948" s="297">
        <v>15.6</v>
      </c>
      <c r="Q948" s="297"/>
      <c r="R948" s="297"/>
      <c r="S948" s="297"/>
      <c r="T948" s="297"/>
      <c r="U948" s="297" t="s">
        <v>4561</v>
      </c>
      <c r="V948" s="297">
        <v>43735</v>
      </c>
      <c r="W948" s="298" t="s">
        <v>7171</v>
      </c>
      <c r="X948" s="297" t="s">
        <v>4520</v>
      </c>
      <c r="Y948" s="299" t="s">
        <v>3217</v>
      </c>
      <c r="Z948" s="297" t="s">
        <v>3054</v>
      </c>
      <c r="AA948" s="300">
        <v>43738</v>
      </c>
      <c r="AB948" s="297" t="s">
        <v>7170</v>
      </c>
      <c r="AC948" s="297" t="s">
        <v>4510</v>
      </c>
      <c r="AD948" s="297" t="s">
        <v>61</v>
      </c>
      <c r="AE948" s="297"/>
      <c r="AF948" s="297"/>
      <c r="AG948" s="276" t="str">
        <f>VLOOKUP(A948,DataCv30!$Y$1:$BC$2027,24,FALSE)</f>
        <v>Cliente</v>
      </c>
      <c r="AH948" s="272" t="str">
        <f t="shared" si="14"/>
        <v>DDR4</v>
      </c>
      <c r="AI948" s="276">
        <v>4</v>
      </c>
      <c r="AJ948" s="276" t="s">
        <v>61</v>
      </c>
    </row>
    <row r="949" spans="1:36" x14ac:dyDescent="0.25">
      <c r="A949" s="299" t="s">
        <v>3062</v>
      </c>
      <c r="B949" s="297" t="s">
        <v>4476</v>
      </c>
      <c r="C949" s="297" t="s">
        <v>4538</v>
      </c>
      <c r="D949" s="297" t="s">
        <v>4624</v>
      </c>
      <c r="E949" s="297" t="s">
        <v>4550</v>
      </c>
      <c r="F949" s="297" t="s">
        <v>4513</v>
      </c>
      <c r="G949" s="297">
        <v>8</v>
      </c>
      <c r="H949" s="297" t="s">
        <v>4760</v>
      </c>
      <c r="I949" s="297"/>
      <c r="J949" s="297"/>
      <c r="K949" s="297" t="s">
        <v>4710</v>
      </c>
      <c r="L949" s="297"/>
      <c r="M949" s="297"/>
      <c r="N949" s="297"/>
      <c r="O949" s="297"/>
      <c r="P949" s="297">
        <v>15.6</v>
      </c>
      <c r="Q949" s="297"/>
      <c r="R949" s="297"/>
      <c r="S949" s="297"/>
      <c r="T949" s="297"/>
      <c r="U949" s="297" t="s">
        <v>4561</v>
      </c>
      <c r="V949" s="297">
        <v>43735</v>
      </c>
      <c r="W949" s="298" t="s">
        <v>7172</v>
      </c>
      <c r="X949" s="297" t="s">
        <v>4520</v>
      </c>
      <c r="Y949" s="299" t="s">
        <v>3062</v>
      </c>
      <c r="Z949" s="297" t="s">
        <v>3054</v>
      </c>
      <c r="AA949" s="300">
        <v>43790</v>
      </c>
      <c r="AB949" s="297" t="s">
        <v>6684</v>
      </c>
      <c r="AC949" s="297" t="s">
        <v>4510</v>
      </c>
      <c r="AD949" s="297" t="s">
        <v>61</v>
      </c>
      <c r="AE949" s="297"/>
      <c r="AF949" s="297"/>
      <c r="AG949" s="276" t="str">
        <f>VLOOKUP(A949,DataCv30!$Y$1:$BC$2027,24,FALSE)</f>
        <v>Cliente</v>
      </c>
      <c r="AH949" s="272" t="str">
        <f t="shared" si="14"/>
        <v>DDR4</v>
      </c>
      <c r="AI949" s="276">
        <v>4</v>
      </c>
      <c r="AJ949" s="276" t="s">
        <v>61</v>
      </c>
    </row>
    <row r="950" spans="1:36" x14ac:dyDescent="0.25">
      <c r="A950" s="299" t="s">
        <v>3218</v>
      </c>
      <c r="B950" s="297" t="s">
        <v>4476</v>
      </c>
      <c r="C950" s="297" t="s">
        <v>4538</v>
      </c>
      <c r="D950" s="297" t="s">
        <v>4624</v>
      </c>
      <c r="E950" s="297" t="s">
        <v>4550</v>
      </c>
      <c r="F950" s="297" t="s">
        <v>4513</v>
      </c>
      <c r="G950" s="297">
        <v>8</v>
      </c>
      <c r="H950" s="297" t="s">
        <v>4760</v>
      </c>
      <c r="I950" s="297"/>
      <c r="J950" s="297"/>
      <c r="K950" s="297" t="s">
        <v>4710</v>
      </c>
      <c r="L950" s="297"/>
      <c r="M950" s="297"/>
      <c r="N950" s="297"/>
      <c r="O950" s="297"/>
      <c r="P950" s="297">
        <v>15.6</v>
      </c>
      <c r="Q950" s="297"/>
      <c r="R950" s="297"/>
      <c r="S950" s="297"/>
      <c r="T950" s="297"/>
      <c r="U950" s="297" t="s">
        <v>4561</v>
      </c>
      <c r="V950" s="297">
        <v>43735</v>
      </c>
      <c r="W950" s="298" t="s">
        <v>7173</v>
      </c>
      <c r="X950" s="297" t="s">
        <v>4520</v>
      </c>
      <c r="Y950" s="299" t="s">
        <v>3218</v>
      </c>
      <c r="Z950" s="297" t="s">
        <v>3054</v>
      </c>
      <c r="AA950" s="300">
        <v>43738</v>
      </c>
      <c r="AB950" s="297" t="s">
        <v>7170</v>
      </c>
      <c r="AC950" s="297" t="s">
        <v>4510</v>
      </c>
      <c r="AD950" s="297" t="s">
        <v>61</v>
      </c>
      <c r="AE950" s="297"/>
      <c r="AF950" s="297"/>
      <c r="AG950" s="276" t="str">
        <f>VLOOKUP(A950,DataCv30!$Y$1:$BC$2027,24,FALSE)</f>
        <v>Cliente</v>
      </c>
      <c r="AH950" s="272" t="str">
        <f t="shared" si="14"/>
        <v>DDR4</v>
      </c>
      <c r="AI950" s="276">
        <v>4</v>
      </c>
      <c r="AJ950" s="276" t="s">
        <v>61</v>
      </c>
    </row>
    <row r="951" spans="1:36" x14ac:dyDescent="0.25">
      <c r="A951" s="299" t="s">
        <v>3220</v>
      </c>
      <c r="B951" s="297" t="s">
        <v>4476</v>
      </c>
      <c r="C951" s="297" t="s">
        <v>4538</v>
      </c>
      <c r="D951" s="297" t="s">
        <v>4624</v>
      </c>
      <c r="E951" s="297" t="s">
        <v>4550</v>
      </c>
      <c r="F951" s="297" t="s">
        <v>4513</v>
      </c>
      <c r="G951" s="297">
        <v>8</v>
      </c>
      <c r="H951" s="297" t="s">
        <v>4760</v>
      </c>
      <c r="I951" s="297"/>
      <c r="J951" s="297"/>
      <c r="K951" s="297" t="s">
        <v>4710</v>
      </c>
      <c r="L951" s="297"/>
      <c r="M951" s="297"/>
      <c r="N951" s="297"/>
      <c r="O951" s="297"/>
      <c r="P951" s="297">
        <v>15.6</v>
      </c>
      <c r="Q951" s="297"/>
      <c r="R951" s="297"/>
      <c r="S951" s="297"/>
      <c r="T951" s="297"/>
      <c r="U951" s="297" t="s">
        <v>4561</v>
      </c>
      <c r="V951" s="297">
        <v>43735</v>
      </c>
      <c r="W951" s="298" t="s">
        <v>7174</v>
      </c>
      <c r="X951" s="297" t="s">
        <v>4520</v>
      </c>
      <c r="Y951" s="299" t="s">
        <v>3220</v>
      </c>
      <c r="Z951" s="297" t="s">
        <v>3054</v>
      </c>
      <c r="AA951" s="300">
        <v>43738</v>
      </c>
      <c r="AB951" s="297" t="s">
        <v>7175</v>
      </c>
      <c r="AC951" s="297" t="s">
        <v>4510</v>
      </c>
      <c r="AD951" s="297" t="s">
        <v>61</v>
      </c>
      <c r="AE951" s="297"/>
      <c r="AF951" s="297"/>
      <c r="AG951" s="276" t="str">
        <f>VLOOKUP(A951,DataCv30!$Y$1:$BC$2027,24,FALSE)</f>
        <v>Cliente</v>
      </c>
      <c r="AH951" s="272" t="str">
        <f t="shared" si="14"/>
        <v>DDR4</v>
      </c>
      <c r="AI951" s="276">
        <v>4</v>
      </c>
      <c r="AJ951" s="276" t="s">
        <v>61</v>
      </c>
    </row>
    <row r="952" spans="1:36" x14ac:dyDescent="0.25">
      <c r="A952" s="299" t="s">
        <v>3221</v>
      </c>
      <c r="B952" s="297" t="s">
        <v>4476</v>
      </c>
      <c r="C952" s="297" t="s">
        <v>4538</v>
      </c>
      <c r="D952" s="297" t="s">
        <v>4624</v>
      </c>
      <c r="E952" s="297" t="s">
        <v>4550</v>
      </c>
      <c r="F952" s="297" t="s">
        <v>4513</v>
      </c>
      <c r="G952" s="297">
        <v>8</v>
      </c>
      <c r="H952" s="297" t="s">
        <v>4760</v>
      </c>
      <c r="I952" s="297"/>
      <c r="J952" s="297"/>
      <c r="K952" s="297" t="s">
        <v>4710</v>
      </c>
      <c r="L952" s="297"/>
      <c r="M952" s="297"/>
      <c r="N952" s="297"/>
      <c r="O952" s="297"/>
      <c r="P952" s="297">
        <v>15.6</v>
      </c>
      <c r="Q952" s="297"/>
      <c r="R952" s="297"/>
      <c r="S952" s="297"/>
      <c r="T952" s="297"/>
      <c r="U952" s="297" t="s">
        <v>4561</v>
      </c>
      <c r="V952" s="297">
        <v>43735</v>
      </c>
      <c r="W952" s="298" t="s">
        <v>7176</v>
      </c>
      <c r="X952" s="297" t="s">
        <v>4520</v>
      </c>
      <c r="Y952" s="299" t="s">
        <v>3221</v>
      </c>
      <c r="Z952" s="297" t="s">
        <v>3054</v>
      </c>
      <c r="AA952" s="300">
        <v>43738</v>
      </c>
      <c r="AB952" s="297" t="s">
        <v>7175</v>
      </c>
      <c r="AC952" s="297" t="s">
        <v>4510</v>
      </c>
      <c r="AD952" s="297" t="s">
        <v>61</v>
      </c>
      <c r="AE952" s="297"/>
      <c r="AF952" s="297"/>
      <c r="AG952" s="276" t="str">
        <f>VLOOKUP(A952,DataCv30!$Y$1:$BC$2027,24,FALSE)</f>
        <v>Cliente</v>
      </c>
      <c r="AH952" s="272" t="str">
        <f t="shared" si="14"/>
        <v>DDR4</v>
      </c>
      <c r="AI952" s="276">
        <v>4</v>
      </c>
      <c r="AJ952" s="276" t="s">
        <v>61</v>
      </c>
    </row>
    <row r="953" spans="1:36" x14ac:dyDescent="0.25">
      <c r="A953" s="299" t="s">
        <v>2950</v>
      </c>
      <c r="B953" s="297" t="s">
        <v>4476</v>
      </c>
      <c r="C953" s="297" t="s">
        <v>4511</v>
      </c>
      <c r="D953" s="297" t="s">
        <v>4559</v>
      </c>
      <c r="E953" s="297" t="s">
        <v>4560</v>
      </c>
      <c r="F953" s="297" t="s">
        <v>4505</v>
      </c>
      <c r="G953" s="297">
        <v>8</v>
      </c>
      <c r="H953" s="297" t="s">
        <v>5511</v>
      </c>
      <c r="I953" s="297"/>
      <c r="J953" s="297"/>
      <c r="K953" s="297" t="s">
        <v>4710</v>
      </c>
      <c r="L953" s="297"/>
      <c r="M953" s="297"/>
      <c r="N953" s="297"/>
      <c r="O953" s="297"/>
      <c r="P953" s="297">
        <v>15.6</v>
      </c>
      <c r="Q953" s="297"/>
      <c r="R953" s="297"/>
      <c r="S953" s="297"/>
      <c r="T953" s="297" t="s">
        <v>6363</v>
      </c>
      <c r="U953" s="297" t="s">
        <v>4561</v>
      </c>
      <c r="V953" s="297">
        <v>43735</v>
      </c>
      <c r="W953" s="298" t="s">
        <v>7177</v>
      </c>
      <c r="X953" s="297" t="s">
        <v>4520</v>
      </c>
      <c r="Y953" s="299" t="s">
        <v>2950</v>
      </c>
      <c r="Z953" s="297" t="s">
        <v>2947</v>
      </c>
      <c r="AA953" s="300">
        <v>43749</v>
      </c>
      <c r="AB953" s="297" t="s">
        <v>7178</v>
      </c>
      <c r="AC953" s="297" t="s">
        <v>4510</v>
      </c>
      <c r="AD953" s="297" t="s">
        <v>61</v>
      </c>
      <c r="AE953" s="297"/>
      <c r="AF953" s="297"/>
      <c r="AG953" s="276" t="str">
        <f>VLOOKUP(A953,DataCv30!$Y$1:$BC$2027,24,FALSE)</f>
        <v>Cliente</v>
      </c>
      <c r="AH953" s="272" t="str">
        <f t="shared" si="14"/>
        <v>DDR4</v>
      </c>
      <c r="AI953" s="276">
        <v>4</v>
      </c>
      <c r="AJ953" s="276" t="s">
        <v>61</v>
      </c>
    </row>
    <row r="954" spans="1:36" x14ac:dyDescent="0.25">
      <c r="A954" s="299" t="s">
        <v>2951</v>
      </c>
      <c r="B954" s="297" t="s">
        <v>4476</v>
      </c>
      <c r="C954" s="297" t="s">
        <v>4511</v>
      </c>
      <c r="D954" s="297" t="s">
        <v>4559</v>
      </c>
      <c r="E954" s="297" t="s">
        <v>4560</v>
      </c>
      <c r="F954" s="297" t="s">
        <v>4505</v>
      </c>
      <c r="G954" s="297">
        <v>8</v>
      </c>
      <c r="H954" s="297" t="s">
        <v>5511</v>
      </c>
      <c r="I954" s="297"/>
      <c r="J954" s="297"/>
      <c r="K954" s="297" t="s">
        <v>4710</v>
      </c>
      <c r="L954" s="297"/>
      <c r="M954" s="297"/>
      <c r="N954" s="297"/>
      <c r="O954" s="297"/>
      <c r="P954" s="297">
        <v>15.6</v>
      </c>
      <c r="Q954" s="297"/>
      <c r="R954" s="297"/>
      <c r="S954" s="297"/>
      <c r="T954" s="297" t="s">
        <v>6363</v>
      </c>
      <c r="U954" s="297" t="s">
        <v>4561</v>
      </c>
      <c r="V954" s="297">
        <v>43735</v>
      </c>
      <c r="W954" s="298" t="s">
        <v>7179</v>
      </c>
      <c r="X954" s="297" t="s">
        <v>4520</v>
      </c>
      <c r="Y954" s="299" t="s">
        <v>2951</v>
      </c>
      <c r="Z954" s="297" t="s">
        <v>2947</v>
      </c>
      <c r="AA954" s="300">
        <v>43749</v>
      </c>
      <c r="AB954" s="297" t="s">
        <v>7178</v>
      </c>
      <c r="AC954" s="297" t="s">
        <v>4510</v>
      </c>
      <c r="AD954" s="297" t="s">
        <v>61</v>
      </c>
      <c r="AE954" s="297"/>
      <c r="AF954" s="297"/>
      <c r="AG954" s="276" t="str">
        <f>VLOOKUP(A954,DataCv30!$Y$1:$BC$2027,24,FALSE)</f>
        <v>Cliente</v>
      </c>
      <c r="AH954" s="272" t="str">
        <f t="shared" si="14"/>
        <v>DDR4</v>
      </c>
      <c r="AI954" s="276">
        <v>4</v>
      </c>
      <c r="AJ954" s="276" t="s">
        <v>61</v>
      </c>
    </row>
    <row r="955" spans="1:36" x14ac:dyDescent="0.25">
      <c r="A955" s="299" t="s">
        <v>2952</v>
      </c>
      <c r="B955" s="297" t="s">
        <v>4476</v>
      </c>
      <c r="C955" s="297" t="s">
        <v>4511</v>
      </c>
      <c r="D955" s="297" t="s">
        <v>4559</v>
      </c>
      <c r="E955" s="297" t="s">
        <v>4560</v>
      </c>
      <c r="F955" s="297" t="s">
        <v>4505</v>
      </c>
      <c r="G955" s="297">
        <v>8</v>
      </c>
      <c r="H955" s="297" t="s">
        <v>5511</v>
      </c>
      <c r="I955" s="297"/>
      <c r="J955" s="297"/>
      <c r="K955" s="297" t="s">
        <v>4710</v>
      </c>
      <c r="L955" s="297"/>
      <c r="M955" s="297"/>
      <c r="N955" s="297"/>
      <c r="O955" s="297"/>
      <c r="P955" s="297">
        <v>15.6</v>
      </c>
      <c r="Q955" s="297"/>
      <c r="R955" s="297"/>
      <c r="S955" s="297"/>
      <c r="T955" s="297" t="s">
        <v>6363</v>
      </c>
      <c r="U955" s="297" t="s">
        <v>4561</v>
      </c>
      <c r="V955" s="297">
        <v>43735</v>
      </c>
      <c r="W955" s="298" t="s">
        <v>7180</v>
      </c>
      <c r="X955" s="297" t="s">
        <v>4520</v>
      </c>
      <c r="Y955" s="299" t="s">
        <v>2952</v>
      </c>
      <c r="Z955" s="297" t="s">
        <v>2947</v>
      </c>
      <c r="AA955" s="300">
        <v>43749</v>
      </c>
      <c r="AB955" s="297" t="s">
        <v>7178</v>
      </c>
      <c r="AC955" s="297" t="s">
        <v>4510</v>
      </c>
      <c r="AD955" s="297" t="s">
        <v>61</v>
      </c>
      <c r="AE955" s="297"/>
      <c r="AF955" s="297"/>
      <c r="AG955" s="276" t="str">
        <f>VLOOKUP(A955,DataCv30!$Y$1:$BC$2027,24,FALSE)</f>
        <v>Cliente</v>
      </c>
      <c r="AH955" s="272" t="str">
        <f t="shared" si="14"/>
        <v>DDR4</v>
      </c>
      <c r="AI955" s="276">
        <v>4</v>
      </c>
      <c r="AJ955" s="276" t="s">
        <v>61</v>
      </c>
    </row>
    <row r="956" spans="1:36" x14ac:dyDescent="0.25">
      <c r="A956" s="299" t="s">
        <v>3368</v>
      </c>
      <c r="B956" s="297" t="s">
        <v>4476</v>
      </c>
      <c r="C956" s="297" t="s">
        <v>4511</v>
      </c>
      <c r="D956" s="297" t="s">
        <v>4559</v>
      </c>
      <c r="E956" s="297" t="s">
        <v>4560</v>
      </c>
      <c r="F956" s="297" t="s">
        <v>4505</v>
      </c>
      <c r="G956" s="297">
        <v>8</v>
      </c>
      <c r="H956" s="297" t="s">
        <v>5511</v>
      </c>
      <c r="I956" s="297"/>
      <c r="J956" s="297"/>
      <c r="K956" s="297" t="s">
        <v>4710</v>
      </c>
      <c r="L956" s="297"/>
      <c r="M956" s="297"/>
      <c r="N956" s="297"/>
      <c r="O956" s="297"/>
      <c r="P956" s="297">
        <v>15.6</v>
      </c>
      <c r="Q956" s="297"/>
      <c r="R956" s="297"/>
      <c r="S956" s="297"/>
      <c r="T956" s="297" t="s">
        <v>6363</v>
      </c>
      <c r="U956" s="297" t="s">
        <v>4561</v>
      </c>
      <c r="V956" s="297">
        <v>43735</v>
      </c>
      <c r="W956" s="298" t="s">
        <v>7181</v>
      </c>
      <c r="X956" s="297" t="s">
        <v>4520</v>
      </c>
      <c r="Y956" s="299" t="s">
        <v>3368</v>
      </c>
      <c r="Z956" s="297" t="s">
        <v>3361</v>
      </c>
      <c r="AA956" s="300">
        <v>43838</v>
      </c>
      <c r="AB956" s="297" t="s">
        <v>7182</v>
      </c>
      <c r="AC956" s="297" t="s">
        <v>4510</v>
      </c>
      <c r="AD956" s="297" t="s">
        <v>61</v>
      </c>
      <c r="AE956" s="297"/>
      <c r="AF956" s="297"/>
      <c r="AG956" s="276" t="str">
        <f>VLOOKUP(A956,DataCv30!$Y$1:$BC$2027,24,FALSE)</f>
        <v>Cliente</v>
      </c>
      <c r="AH956" s="272" t="str">
        <f t="shared" si="14"/>
        <v>DDR4</v>
      </c>
      <c r="AI956" s="276">
        <v>4</v>
      </c>
      <c r="AJ956" s="276" t="s">
        <v>61</v>
      </c>
    </row>
    <row r="957" spans="1:36" x14ac:dyDescent="0.25">
      <c r="A957" s="299" t="s">
        <v>4097</v>
      </c>
      <c r="B957" s="297" t="s">
        <v>4476</v>
      </c>
      <c r="C957" s="297" t="s">
        <v>4511</v>
      </c>
      <c r="D957" s="297" t="s">
        <v>4559</v>
      </c>
      <c r="E957" s="297" t="s">
        <v>4560</v>
      </c>
      <c r="F957" s="297" t="s">
        <v>4505</v>
      </c>
      <c r="G957" s="297">
        <v>8</v>
      </c>
      <c r="H957" s="297" t="s">
        <v>5511</v>
      </c>
      <c r="I957" s="297"/>
      <c r="J957" s="297"/>
      <c r="K957" s="297" t="s">
        <v>4710</v>
      </c>
      <c r="L957" s="297"/>
      <c r="M957" s="297"/>
      <c r="N957" s="297"/>
      <c r="O957" s="297"/>
      <c r="P957" s="297">
        <v>15.6</v>
      </c>
      <c r="Q957" s="297"/>
      <c r="R957" s="297"/>
      <c r="S957" s="297"/>
      <c r="T957" s="297" t="s">
        <v>6363</v>
      </c>
      <c r="U957" s="297" t="s">
        <v>4561</v>
      </c>
      <c r="V957" s="297">
        <v>43735</v>
      </c>
      <c r="W957" s="298" t="s">
        <v>7183</v>
      </c>
      <c r="X957" s="297" t="s">
        <v>4520</v>
      </c>
      <c r="Y957" s="299" t="s">
        <v>4097</v>
      </c>
      <c r="Z957" s="297" t="s">
        <v>4026</v>
      </c>
      <c r="AA957" s="300">
        <v>43866</v>
      </c>
      <c r="AB957" s="297" t="s">
        <v>7184</v>
      </c>
      <c r="AC957" s="297" t="s">
        <v>4510</v>
      </c>
      <c r="AD957" s="297" t="s">
        <v>61</v>
      </c>
      <c r="AE957" s="297"/>
      <c r="AF957" s="297"/>
      <c r="AG957" s="276" t="str">
        <f>VLOOKUP(A957,DataCv30!$Y$1:$BC$2027,24,FALSE)</f>
        <v>Cliente</v>
      </c>
      <c r="AH957" s="272" t="str">
        <f t="shared" si="14"/>
        <v>DDR4</v>
      </c>
      <c r="AI957" s="276">
        <v>4</v>
      </c>
      <c r="AJ957" s="276" t="s">
        <v>61</v>
      </c>
    </row>
    <row r="958" spans="1:36" x14ac:dyDescent="0.25">
      <c r="A958" s="299" t="s">
        <v>4099</v>
      </c>
      <c r="B958" s="297" t="s">
        <v>4476</v>
      </c>
      <c r="C958" s="297" t="s">
        <v>4511</v>
      </c>
      <c r="D958" s="297" t="s">
        <v>4559</v>
      </c>
      <c r="E958" s="297" t="s">
        <v>4560</v>
      </c>
      <c r="F958" s="297" t="s">
        <v>4505</v>
      </c>
      <c r="G958" s="297">
        <v>8</v>
      </c>
      <c r="H958" s="297" t="s">
        <v>5511</v>
      </c>
      <c r="I958" s="297"/>
      <c r="J958" s="297"/>
      <c r="K958" s="297" t="s">
        <v>4710</v>
      </c>
      <c r="L958" s="297"/>
      <c r="M958" s="297"/>
      <c r="N958" s="297"/>
      <c r="O958" s="297"/>
      <c r="P958" s="297">
        <v>15.6</v>
      </c>
      <c r="Q958" s="297"/>
      <c r="R958" s="297"/>
      <c r="S958" s="297"/>
      <c r="T958" s="297" t="s">
        <v>6363</v>
      </c>
      <c r="U958" s="297" t="s">
        <v>4561</v>
      </c>
      <c r="V958" s="297">
        <v>43735</v>
      </c>
      <c r="W958" s="298" t="s">
        <v>7185</v>
      </c>
      <c r="X958" s="297" t="s">
        <v>4520</v>
      </c>
      <c r="Y958" s="299" t="s">
        <v>4099</v>
      </c>
      <c r="Z958" s="297" t="s">
        <v>4026</v>
      </c>
      <c r="AA958" s="300">
        <v>43860</v>
      </c>
      <c r="AB958" s="297" t="s">
        <v>7186</v>
      </c>
      <c r="AC958" s="297" t="s">
        <v>4510</v>
      </c>
      <c r="AD958" s="297" t="s">
        <v>61</v>
      </c>
      <c r="AE958" s="297"/>
      <c r="AF958" s="297"/>
      <c r="AG958" s="276" t="str">
        <f>VLOOKUP(A958,DataCv30!$Y$1:$BC$2027,24,FALSE)</f>
        <v>Cliente</v>
      </c>
      <c r="AH958" s="272" t="str">
        <f t="shared" si="14"/>
        <v>DDR4</v>
      </c>
      <c r="AI958" s="276">
        <v>4</v>
      </c>
      <c r="AJ958" s="276" t="s">
        <v>61</v>
      </c>
    </row>
    <row r="959" spans="1:36" x14ac:dyDescent="0.25">
      <c r="A959" s="299" t="s">
        <v>576</v>
      </c>
      <c r="B959" s="297" t="s">
        <v>4476</v>
      </c>
      <c r="C959" s="297" t="s">
        <v>4511</v>
      </c>
      <c r="D959" s="297" t="s">
        <v>4559</v>
      </c>
      <c r="E959" s="297" t="s">
        <v>4560</v>
      </c>
      <c r="F959" s="297" t="s">
        <v>4505</v>
      </c>
      <c r="G959" s="297">
        <v>8</v>
      </c>
      <c r="H959" s="297" t="s">
        <v>5511</v>
      </c>
      <c r="I959" s="297"/>
      <c r="J959" s="297"/>
      <c r="K959" s="297" t="s">
        <v>4710</v>
      </c>
      <c r="L959" s="297"/>
      <c r="M959" s="297"/>
      <c r="N959" s="297"/>
      <c r="O959" s="297"/>
      <c r="P959" s="297">
        <v>15.6</v>
      </c>
      <c r="Q959" s="297"/>
      <c r="R959" s="297"/>
      <c r="S959" s="297"/>
      <c r="T959" s="297" t="s">
        <v>6363</v>
      </c>
      <c r="U959" s="297" t="s">
        <v>4561</v>
      </c>
      <c r="V959" s="297">
        <v>43735</v>
      </c>
      <c r="W959" s="298" t="s">
        <v>7187</v>
      </c>
      <c r="X959" s="297" t="s">
        <v>4520</v>
      </c>
      <c r="Y959" s="299" t="s">
        <v>576</v>
      </c>
      <c r="Z959" s="297" t="s">
        <v>560</v>
      </c>
      <c r="AA959" s="300">
        <v>44071</v>
      </c>
      <c r="AB959" s="297" t="s">
        <v>7138</v>
      </c>
      <c r="AC959" s="297" t="s">
        <v>4510</v>
      </c>
      <c r="AD959" s="297" t="s">
        <v>61</v>
      </c>
      <c r="AE959" s="297"/>
      <c r="AF959" s="297"/>
      <c r="AG959" s="276" t="str">
        <f>VLOOKUP(A959,DataCv30!$Y$1:$BC$2027,24,FALSE)</f>
        <v>Cliente</v>
      </c>
      <c r="AH959" s="272" t="str">
        <f t="shared" si="14"/>
        <v>DDR4</v>
      </c>
      <c r="AI959" s="276">
        <v>4</v>
      </c>
      <c r="AJ959" s="276" t="s">
        <v>61</v>
      </c>
    </row>
    <row r="960" spans="1:36" x14ac:dyDescent="0.25">
      <c r="A960" s="299" t="s">
        <v>2880</v>
      </c>
      <c r="B960" s="297" t="s">
        <v>4476</v>
      </c>
      <c r="C960" s="297" t="s">
        <v>4511</v>
      </c>
      <c r="D960" s="297" t="s">
        <v>4559</v>
      </c>
      <c r="E960" s="297" t="s">
        <v>4560</v>
      </c>
      <c r="F960" s="297" t="s">
        <v>4505</v>
      </c>
      <c r="G960" s="297">
        <v>8</v>
      </c>
      <c r="H960" s="297" t="s">
        <v>5511</v>
      </c>
      <c r="I960" s="297"/>
      <c r="J960" s="297"/>
      <c r="K960" s="297" t="s">
        <v>4710</v>
      </c>
      <c r="L960" s="297"/>
      <c r="M960" s="297"/>
      <c r="N960" s="297"/>
      <c r="O960" s="297"/>
      <c r="P960" s="297">
        <v>15.6</v>
      </c>
      <c r="Q960" s="297"/>
      <c r="R960" s="297"/>
      <c r="S960" s="297"/>
      <c r="T960" s="297" t="s">
        <v>6363</v>
      </c>
      <c r="U960" s="297" t="s">
        <v>4561</v>
      </c>
      <c r="V960" s="297">
        <v>43735</v>
      </c>
      <c r="W960" s="298" t="s">
        <v>7188</v>
      </c>
      <c r="X960" s="297" t="s">
        <v>4520</v>
      </c>
      <c r="Y960" s="299" t="s">
        <v>2880</v>
      </c>
      <c r="Z960" s="297" t="s">
        <v>2839</v>
      </c>
      <c r="AA960" s="300">
        <v>43818</v>
      </c>
      <c r="AB960" s="297" t="s">
        <v>7189</v>
      </c>
      <c r="AC960" s="297" t="s">
        <v>4510</v>
      </c>
      <c r="AD960" s="297" t="s">
        <v>61</v>
      </c>
      <c r="AE960" s="297"/>
      <c r="AF960" s="297"/>
      <c r="AG960" s="276" t="str">
        <f>VLOOKUP(A960,DataCv30!$Y$1:$BC$2027,24,FALSE)</f>
        <v>Cliente</v>
      </c>
      <c r="AH960" s="272" t="str">
        <f t="shared" si="14"/>
        <v>DDR4</v>
      </c>
      <c r="AI960" s="276">
        <v>4</v>
      </c>
      <c r="AJ960" s="276" t="s">
        <v>61</v>
      </c>
    </row>
    <row r="961" spans="1:36" x14ac:dyDescent="0.25">
      <c r="A961" s="299" t="s">
        <v>400</v>
      </c>
      <c r="B961" s="297" t="s">
        <v>4476</v>
      </c>
      <c r="C961" s="297" t="s">
        <v>4511</v>
      </c>
      <c r="D961" s="297" t="s">
        <v>4559</v>
      </c>
      <c r="E961" s="297" t="s">
        <v>4560</v>
      </c>
      <c r="F961" s="297" t="s">
        <v>4505</v>
      </c>
      <c r="G961" s="297">
        <v>8</v>
      </c>
      <c r="H961" s="297" t="s">
        <v>5511</v>
      </c>
      <c r="I961" s="297"/>
      <c r="J961" s="297"/>
      <c r="K961" s="297" t="s">
        <v>4710</v>
      </c>
      <c r="L961" s="297"/>
      <c r="M961" s="297"/>
      <c r="N961" s="297"/>
      <c r="O961" s="297"/>
      <c r="P961" s="297">
        <v>15.6</v>
      </c>
      <c r="Q961" s="297"/>
      <c r="R961" s="297"/>
      <c r="S961" s="297"/>
      <c r="T961" s="297" t="s">
        <v>6363</v>
      </c>
      <c r="U961" s="297" t="s">
        <v>4561</v>
      </c>
      <c r="V961" s="297">
        <v>43735</v>
      </c>
      <c r="W961" s="298" t="s">
        <v>7190</v>
      </c>
      <c r="X961" s="297" t="s">
        <v>4520</v>
      </c>
      <c r="Y961" s="299" t="s">
        <v>400</v>
      </c>
      <c r="Z961" s="297" t="s">
        <v>2899</v>
      </c>
      <c r="AA961" s="300">
        <v>44090</v>
      </c>
      <c r="AB961" s="297" t="s">
        <v>7191</v>
      </c>
      <c r="AC961" s="297" t="s">
        <v>4510</v>
      </c>
      <c r="AD961" s="297" t="s">
        <v>61</v>
      </c>
      <c r="AE961" s="297"/>
      <c r="AF961" s="297"/>
      <c r="AG961" s="276" t="str">
        <f>VLOOKUP(A961,DataCv30!$Y$1:$BC$2027,24,FALSE)</f>
        <v>Cliente</v>
      </c>
      <c r="AH961" s="272" t="str">
        <f t="shared" si="14"/>
        <v>DDR4</v>
      </c>
      <c r="AI961" s="276">
        <v>4</v>
      </c>
      <c r="AJ961" s="276" t="s">
        <v>61</v>
      </c>
    </row>
    <row r="962" spans="1:36" x14ac:dyDescent="0.25">
      <c r="A962" s="299" t="s">
        <v>3222</v>
      </c>
      <c r="B962" s="297" t="s">
        <v>4476</v>
      </c>
      <c r="C962" s="297" t="s">
        <v>4511</v>
      </c>
      <c r="D962" s="297" t="s">
        <v>4559</v>
      </c>
      <c r="E962" s="297" t="s">
        <v>4560</v>
      </c>
      <c r="F962" s="297" t="s">
        <v>4505</v>
      </c>
      <c r="G962" s="297">
        <v>8</v>
      </c>
      <c r="H962" s="297" t="s">
        <v>5511</v>
      </c>
      <c r="I962" s="297"/>
      <c r="J962" s="297"/>
      <c r="K962" s="297" t="s">
        <v>4710</v>
      </c>
      <c r="L962" s="297"/>
      <c r="M962" s="297"/>
      <c r="N962" s="297"/>
      <c r="O962" s="297"/>
      <c r="P962" s="297">
        <v>15.6</v>
      </c>
      <c r="Q962" s="297"/>
      <c r="R962" s="297"/>
      <c r="S962" s="297"/>
      <c r="T962" s="297" t="s">
        <v>6363</v>
      </c>
      <c r="U962" s="297" t="s">
        <v>4561</v>
      </c>
      <c r="V962" s="297">
        <v>43735</v>
      </c>
      <c r="W962" s="298" t="s">
        <v>7192</v>
      </c>
      <c r="X962" s="297" t="s">
        <v>4520</v>
      </c>
      <c r="Y962" s="299" t="s">
        <v>3222</v>
      </c>
      <c r="Z962" s="297" t="s">
        <v>3054</v>
      </c>
      <c r="AA962" s="300">
        <v>44027</v>
      </c>
      <c r="AB962" s="297" t="s">
        <v>4608</v>
      </c>
      <c r="AC962" s="297" t="s">
        <v>4510</v>
      </c>
      <c r="AD962" s="297" t="s">
        <v>61</v>
      </c>
      <c r="AE962" s="297"/>
      <c r="AF962" s="297"/>
      <c r="AG962" s="276" t="str">
        <f>VLOOKUP(A962,DataCv30!$Y$1:$BC$2027,24,FALSE)</f>
        <v>Cliente</v>
      </c>
      <c r="AH962" s="272" t="str">
        <f t="shared" si="14"/>
        <v>DDR4</v>
      </c>
      <c r="AI962" s="276">
        <v>4</v>
      </c>
      <c r="AJ962" s="276" t="s">
        <v>61</v>
      </c>
    </row>
    <row r="963" spans="1:36" x14ac:dyDescent="0.25">
      <c r="A963" s="299" t="s">
        <v>1588</v>
      </c>
      <c r="B963" s="297" t="s">
        <v>4476</v>
      </c>
      <c r="C963" s="297" t="s">
        <v>4511</v>
      </c>
      <c r="D963" s="297" t="s">
        <v>4559</v>
      </c>
      <c r="E963" s="297" t="s">
        <v>4560</v>
      </c>
      <c r="F963" s="297" t="s">
        <v>4505</v>
      </c>
      <c r="G963" s="297">
        <v>8</v>
      </c>
      <c r="H963" s="297" t="s">
        <v>5511</v>
      </c>
      <c r="I963" s="297"/>
      <c r="J963" s="297"/>
      <c r="K963" s="297" t="s">
        <v>4710</v>
      </c>
      <c r="L963" s="297"/>
      <c r="M963" s="297"/>
      <c r="N963" s="297"/>
      <c r="O963" s="297"/>
      <c r="P963" s="297">
        <v>15.6</v>
      </c>
      <c r="Q963" s="297"/>
      <c r="R963" s="297"/>
      <c r="S963" s="297"/>
      <c r="T963" s="297" t="s">
        <v>6363</v>
      </c>
      <c r="U963" s="297" t="s">
        <v>4561</v>
      </c>
      <c r="V963" s="297">
        <v>43735</v>
      </c>
      <c r="W963" s="298" t="s">
        <v>7193</v>
      </c>
      <c r="X963" s="297" t="s">
        <v>4520</v>
      </c>
      <c r="Y963" s="299" t="s">
        <v>1588</v>
      </c>
      <c r="Z963" s="297" t="s">
        <v>1545</v>
      </c>
      <c r="AA963" s="300">
        <v>43998</v>
      </c>
      <c r="AB963" s="297" t="s">
        <v>7194</v>
      </c>
      <c r="AC963" s="297" t="s">
        <v>4510</v>
      </c>
      <c r="AD963" s="297" t="s">
        <v>61</v>
      </c>
      <c r="AE963" s="297"/>
      <c r="AF963" s="297"/>
      <c r="AG963" s="276" t="str">
        <f>VLOOKUP(A963,DataCv30!$Y$1:$BC$2027,24,FALSE)</f>
        <v>Cliente</v>
      </c>
      <c r="AH963" s="272" t="str">
        <f t="shared" ref="AH963:AH1026" si="15">IF(G963&gt;=6,"DDR4",IF(G963&gt;=4,"DDR3L","DDR3"))</f>
        <v>DDR4</v>
      </c>
      <c r="AI963" s="276">
        <v>4</v>
      </c>
      <c r="AJ963" s="276" t="s">
        <v>61</v>
      </c>
    </row>
    <row r="964" spans="1:36" x14ac:dyDescent="0.25">
      <c r="A964" s="299" t="s">
        <v>668</v>
      </c>
      <c r="B964" s="297" t="s">
        <v>4476</v>
      </c>
      <c r="C964" s="297" t="s">
        <v>4511</v>
      </c>
      <c r="D964" s="297" t="s">
        <v>4559</v>
      </c>
      <c r="E964" s="297" t="s">
        <v>4560</v>
      </c>
      <c r="F964" s="297" t="s">
        <v>4505</v>
      </c>
      <c r="G964" s="297">
        <v>8</v>
      </c>
      <c r="H964" s="297" t="s">
        <v>5511</v>
      </c>
      <c r="I964" s="297"/>
      <c r="J964" s="297"/>
      <c r="K964" s="297" t="s">
        <v>4710</v>
      </c>
      <c r="L964" s="297"/>
      <c r="M964" s="297"/>
      <c r="N964" s="297"/>
      <c r="O964" s="297"/>
      <c r="P964" s="297">
        <v>15.6</v>
      </c>
      <c r="Q964" s="297"/>
      <c r="R964" s="297"/>
      <c r="S964" s="297"/>
      <c r="T964" s="297" t="s">
        <v>6363</v>
      </c>
      <c r="U964" s="297" t="s">
        <v>4561</v>
      </c>
      <c r="V964" s="297">
        <v>43735</v>
      </c>
      <c r="W964" s="298" t="s">
        <v>7198</v>
      </c>
      <c r="X964" s="297" t="s">
        <v>4520</v>
      </c>
      <c r="Y964" s="299" t="s">
        <v>668</v>
      </c>
      <c r="Z964" s="297" t="s">
        <v>634</v>
      </c>
      <c r="AA964" s="300">
        <v>43739</v>
      </c>
      <c r="AB964" s="297" t="s">
        <v>7199</v>
      </c>
      <c r="AC964" s="297" t="s">
        <v>4510</v>
      </c>
      <c r="AD964" s="297" t="s">
        <v>61</v>
      </c>
      <c r="AE964" s="297"/>
      <c r="AF964" s="297"/>
      <c r="AG964" s="276" t="str">
        <f>VLOOKUP(A964,DataCv30!$Y$1:$BC$2027,24,FALSE)</f>
        <v>Cliente</v>
      </c>
      <c r="AH964" s="272" t="str">
        <f t="shared" si="15"/>
        <v>DDR4</v>
      </c>
      <c r="AI964" s="276">
        <v>4</v>
      </c>
      <c r="AJ964" s="276" t="s">
        <v>61</v>
      </c>
    </row>
    <row r="965" spans="1:36" x14ac:dyDescent="0.25">
      <c r="A965" s="299" t="s">
        <v>2729</v>
      </c>
      <c r="B965" s="297" t="s">
        <v>4476</v>
      </c>
      <c r="C965" s="297" t="s">
        <v>4511</v>
      </c>
      <c r="D965" s="297" t="s">
        <v>4559</v>
      </c>
      <c r="E965" s="297" t="s">
        <v>4560</v>
      </c>
      <c r="F965" s="297" t="s">
        <v>4505</v>
      </c>
      <c r="G965" s="297">
        <v>8</v>
      </c>
      <c r="H965" s="297" t="s">
        <v>5511</v>
      </c>
      <c r="I965" s="297"/>
      <c r="J965" s="297"/>
      <c r="K965" s="297" t="s">
        <v>4710</v>
      </c>
      <c r="L965" s="297"/>
      <c r="M965" s="297"/>
      <c r="N965" s="297"/>
      <c r="O965" s="297"/>
      <c r="P965" s="297">
        <v>15.6</v>
      </c>
      <c r="Q965" s="297"/>
      <c r="R965" s="297"/>
      <c r="S965" s="297"/>
      <c r="T965" s="297" t="s">
        <v>6363</v>
      </c>
      <c r="U965" s="297" t="s">
        <v>4561</v>
      </c>
      <c r="V965" s="297">
        <v>43735</v>
      </c>
      <c r="W965" s="298" t="s">
        <v>7200</v>
      </c>
      <c r="X965" s="297" t="s">
        <v>4520</v>
      </c>
      <c r="Y965" s="299" t="s">
        <v>2729</v>
      </c>
      <c r="Z965" s="297" t="s">
        <v>2688</v>
      </c>
      <c r="AA965" s="300">
        <v>43992</v>
      </c>
      <c r="AB965" s="297" t="s">
        <v>7201</v>
      </c>
      <c r="AC965" s="297" t="s">
        <v>4510</v>
      </c>
      <c r="AD965" s="297" t="s">
        <v>61</v>
      </c>
      <c r="AE965" s="297"/>
      <c r="AF965" s="297"/>
      <c r="AG965" s="276" t="str">
        <f>VLOOKUP(A965,DataCv30!$Y$1:$BC$2027,24,FALSE)</f>
        <v>Cliente</v>
      </c>
      <c r="AH965" s="272" t="str">
        <f t="shared" si="15"/>
        <v>DDR4</v>
      </c>
      <c r="AI965" s="276">
        <v>4</v>
      </c>
      <c r="AJ965" s="276" t="s">
        <v>61</v>
      </c>
    </row>
    <row r="966" spans="1:36" x14ac:dyDescent="0.25">
      <c r="A966" s="299" t="s">
        <v>670</v>
      </c>
      <c r="B966" s="297" t="s">
        <v>4476</v>
      </c>
      <c r="C966" s="297" t="s">
        <v>4511</v>
      </c>
      <c r="D966" s="297" t="s">
        <v>4559</v>
      </c>
      <c r="E966" s="297" t="s">
        <v>4560</v>
      </c>
      <c r="F966" s="297" t="s">
        <v>4505</v>
      </c>
      <c r="G966" s="297">
        <v>8</v>
      </c>
      <c r="H966" s="297" t="s">
        <v>5511</v>
      </c>
      <c r="I966" s="297"/>
      <c r="J966" s="297"/>
      <c r="K966" s="297" t="s">
        <v>4710</v>
      </c>
      <c r="L966" s="297"/>
      <c r="M966" s="297"/>
      <c r="N966" s="297"/>
      <c r="O966" s="297"/>
      <c r="P966" s="297">
        <v>15.6</v>
      </c>
      <c r="Q966" s="297"/>
      <c r="R966" s="297"/>
      <c r="S966" s="297"/>
      <c r="T966" s="297" t="s">
        <v>6363</v>
      </c>
      <c r="U966" s="297" t="s">
        <v>4561</v>
      </c>
      <c r="V966" s="297">
        <v>43735</v>
      </c>
      <c r="W966" s="298" t="s">
        <v>7202</v>
      </c>
      <c r="X966" s="297" t="s">
        <v>4520</v>
      </c>
      <c r="Y966" s="299" t="s">
        <v>670</v>
      </c>
      <c r="Z966" s="297" t="s">
        <v>634</v>
      </c>
      <c r="AA966" s="300">
        <v>43739</v>
      </c>
      <c r="AB966" s="297" t="s">
        <v>7199</v>
      </c>
      <c r="AC966" s="297" t="s">
        <v>4510</v>
      </c>
      <c r="AD966" s="297" t="s">
        <v>61</v>
      </c>
      <c r="AE966" s="297"/>
      <c r="AF966" s="297"/>
      <c r="AG966" s="276" t="str">
        <f>VLOOKUP(A966,DataCv30!$Y$1:$BC$2027,24,FALSE)</f>
        <v>Cliente</v>
      </c>
      <c r="AH966" s="272" t="str">
        <f t="shared" si="15"/>
        <v>DDR4</v>
      </c>
      <c r="AI966" s="276">
        <v>4</v>
      </c>
      <c r="AJ966" s="276" t="s">
        <v>61</v>
      </c>
    </row>
    <row r="967" spans="1:36" x14ac:dyDescent="0.25">
      <c r="A967" s="299" t="s">
        <v>2883</v>
      </c>
      <c r="B967" s="297" t="s">
        <v>4476</v>
      </c>
      <c r="C967" s="297" t="s">
        <v>4511</v>
      </c>
      <c r="D967" s="297" t="s">
        <v>4559</v>
      </c>
      <c r="E967" s="297" t="s">
        <v>4560</v>
      </c>
      <c r="F967" s="297" t="s">
        <v>4505</v>
      </c>
      <c r="G967" s="297">
        <v>8</v>
      </c>
      <c r="H967" s="297" t="s">
        <v>5511</v>
      </c>
      <c r="I967" s="297"/>
      <c r="J967" s="297"/>
      <c r="K967" s="297" t="s">
        <v>4710</v>
      </c>
      <c r="L967" s="297"/>
      <c r="M967" s="297"/>
      <c r="N967" s="297"/>
      <c r="O967" s="297"/>
      <c r="P967" s="297">
        <v>15.6</v>
      </c>
      <c r="Q967" s="297"/>
      <c r="R967" s="297"/>
      <c r="S967" s="297"/>
      <c r="T967" s="297" t="s">
        <v>6363</v>
      </c>
      <c r="U967" s="297" t="s">
        <v>4561</v>
      </c>
      <c r="V967" s="297">
        <v>43735</v>
      </c>
      <c r="W967" s="298" t="s">
        <v>7203</v>
      </c>
      <c r="X967" s="297" t="s">
        <v>4520</v>
      </c>
      <c r="Y967" s="299" t="s">
        <v>2883</v>
      </c>
      <c r="Z967" s="297" t="s">
        <v>2839</v>
      </c>
      <c r="AA967" s="300">
        <v>43766</v>
      </c>
      <c r="AB967" s="297" t="s">
        <v>7204</v>
      </c>
      <c r="AC967" s="297" t="s">
        <v>4510</v>
      </c>
      <c r="AD967" s="297" t="s">
        <v>61</v>
      </c>
      <c r="AE967" s="297"/>
      <c r="AF967" s="297"/>
      <c r="AG967" s="276" t="str">
        <f>VLOOKUP(A967,DataCv30!$Y$1:$BC$2027,24,FALSE)</f>
        <v>Cliente</v>
      </c>
      <c r="AH967" s="272" t="str">
        <f t="shared" si="15"/>
        <v>DDR4</v>
      </c>
      <c r="AI967" s="276">
        <v>4</v>
      </c>
      <c r="AJ967" s="276" t="s">
        <v>61</v>
      </c>
    </row>
    <row r="968" spans="1:36" x14ac:dyDescent="0.25">
      <c r="A968" s="299" t="s">
        <v>4337</v>
      </c>
      <c r="B968" s="297" t="s">
        <v>4476</v>
      </c>
      <c r="C968" s="297" t="s">
        <v>4511</v>
      </c>
      <c r="D968" s="297" t="s">
        <v>4559</v>
      </c>
      <c r="E968" s="297" t="s">
        <v>4560</v>
      </c>
      <c r="F968" s="297" t="s">
        <v>4505</v>
      </c>
      <c r="G968" s="297">
        <v>8</v>
      </c>
      <c r="H968" s="297" t="s">
        <v>5511</v>
      </c>
      <c r="I968" s="297"/>
      <c r="J968" s="297"/>
      <c r="K968" s="297" t="s">
        <v>4710</v>
      </c>
      <c r="L968" s="297"/>
      <c r="M968" s="297"/>
      <c r="N968" s="297"/>
      <c r="O968" s="297"/>
      <c r="P968" s="297">
        <v>15.6</v>
      </c>
      <c r="Q968" s="297"/>
      <c r="R968" s="297"/>
      <c r="S968" s="297"/>
      <c r="T968" s="297" t="s">
        <v>6363</v>
      </c>
      <c r="U968" s="297" t="s">
        <v>4561</v>
      </c>
      <c r="V968" s="297">
        <v>43735</v>
      </c>
      <c r="W968" s="298" t="s">
        <v>7205</v>
      </c>
      <c r="X968" s="297" t="s">
        <v>4520</v>
      </c>
      <c r="Y968" s="299" t="s">
        <v>4337</v>
      </c>
      <c r="Z968" s="297" t="s">
        <v>4305</v>
      </c>
      <c r="AA968" s="300">
        <v>43740</v>
      </c>
      <c r="AB968" s="297" t="s">
        <v>7206</v>
      </c>
      <c r="AC968" s="297" t="s">
        <v>4510</v>
      </c>
      <c r="AD968" s="297" t="s">
        <v>61</v>
      </c>
      <c r="AE968" s="297"/>
      <c r="AF968" s="297"/>
      <c r="AG968" s="276" t="str">
        <f>VLOOKUP(A968,DataCv30!$Y$1:$BC$2027,24,FALSE)</f>
        <v>Cliente</v>
      </c>
      <c r="AH968" s="272" t="str">
        <f t="shared" si="15"/>
        <v>DDR4</v>
      </c>
      <c r="AI968" s="276">
        <v>4</v>
      </c>
      <c r="AJ968" s="276" t="s">
        <v>61</v>
      </c>
    </row>
    <row r="969" spans="1:36" x14ac:dyDescent="0.25">
      <c r="A969" s="299" t="s">
        <v>158</v>
      </c>
      <c r="B969" s="297" t="s">
        <v>4476</v>
      </c>
      <c r="C969" s="297" t="s">
        <v>4511</v>
      </c>
      <c r="D969" s="297" t="s">
        <v>4559</v>
      </c>
      <c r="E969" s="297" t="s">
        <v>4560</v>
      </c>
      <c r="F969" s="297" t="s">
        <v>4505</v>
      </c>
      <c r="G969" s="297">
        <v>8</v>
      </c>
      <c r="H969" s="297" t="s">
        <v>5511</v>
      </c>
      <c r="I969" s="297"/>
      <c r="J969" s="297"/>
      <c r="K969" s="297" t="s">
        <v>4710</v>
      </c>
      <c r="L969" s="297"/>
      <c r="M969" s="297"/>
      <c r="N969" s="297"/>
      <c r="O969" s="297"/>
      <c r="P969" s="297">
        <v>15.6</v>
      </c>
      <c r="Q969" s="297"/>
      <c r="R969" s="297"/>
      <c r="S969" s="297"/>
      <c r="T969" s="297" t="s">
        <v>6363</v>
      </c>
      <c r="U969" s="297" t="s">
        <v>4561</v>
      </c>
      <c r="V969" s="297">
        <v>43735</v>
      </c>
      <c r="W969" s="298" t="s">
        <v>7207</v>
      </c>
      <c r="X969" s="297" t="s">
        <v>4520</v>
      </c>
      <c r="Y969" s="299" t="s">
        <v>158</v>
      </c>
      <c r="Z969" s="297" t="s">
        <v>144</v>
      </c>
      <c r="AA969" s="300">
        <v>44100</v>
      </c>
      <c r="AB969" s="297" t="s">
        <v>6566</v>
      </c>
      <c r="AC969" s="297" t="s">
        <v>4510</v>
      </c>
      <c r="AD969" s="297" t="s">
        <v>61</v>
      </c>
      <c r="AE969" s="297"/>
      <c r="AF969" s="297"/>
      <c r="AG969" s="276" t="str">
        <f>VLOOKUP(A969,DataCv30!$Y$1:$BC$2027,24,FALSE)</f>
        <v>Cliente</v>
      </c>
      <c r="AH969" s="272" t="str">
        <f t="shared" si="15"/>
        <v>DDR4</v>
      </c>
      <c r="AI969" s="276">
        <v>4</v>
      </c>
      <c r="AJ969" s="276" t="s">
        <v>61</v>
      </c>
    </row>
    <row r="970" spans="1:36" x14ac:dyDescent="0.25">
      <c r="A970" s="299" t="s">
        <v>4340</v>
      </c>
      <c r="B970" s="297" t="s">
        <v>4476</v>
      </c>
      <c r="C970" s="297" t="s">
        <v>4511</v>
      </c>
      <c r="D970" s="297" t="s">
        <v>4559</v>
      </c>
      <c r="E970" s="297" t="s">
        <v>4560</v>
      </c>
      <c r="F970" s="297" t="s">
        <v>4505</v>
      </c>
      <c r="G970" s="297">
        <v>8</v>
      </c>
      <c r="H970" s="297" t="s">
        <v>5511</v>
      </c>
      <c r="I970" s="297"/>
      <c r="J970" s="297"/>
      <c r="K970" s="297" t="s">
        <v>4710</v>
      </c>
      <c r="L970" s="297"/>
      <c r="M970" s="297"/>
      <c r="N970" s="297"/>
      <c r="O970" s="297"/>
      <c r="P970" s="297">
        <v>15.6</v>
      </c>
      <c r="Q970" s="297"/>
      <c r="R970" s="297"/>
      <c r="S970" s="297"/>
      <c r="T970" s="297" t="s">
        <v>6363</v>
      </c>
      <c r="U970" s="297" t="s">
        <v>4561</v>
      </c>
      <c r="V970" s="297">
        <v>43735</v>
      </c>
      <c r="W970" s="298" t="s">
        <v>7208</v>
      </c>
      <c r="X970" s="297" t="s">
        <v>4520</v>
      </c>
      <c r="Y970" s="299" t="s">
        <v>4340</v>
      </c>
      <c r="Z970" s="297" t="s">
        <v>4305</v>
      </c>
      <c r="AA970" s="300">
        <v>43740</v>
      </c>
      <c r="AB970" s="297" t="s">
        <v>7206</v>
      </c>
      <c r="AC970" s="297" t="s">
        <v>4510</v>
      </c>
      <c r="AD970" s="297" t="s">
        <v>61</v>
      </c>
      <c r="AE970" s="297"/>
      <c r="AF970" s="297"/>
      <c r="AG970" s="276" t="str">
        <f>VLOOKUP(A970,DataCv30!$Y$1:$BC$2027,24,FALSE)</f>
        <v>Cliente</v>
      </c>
      <c r="AH970" s="272" t="str">
        <f t="shared" si="15"/>
        <v>DDR4</v>
      </c>
      <c r="AI970" s="276">
        <v>4</v>
      </c>
      <c r="AJ970" s="276" t="s">
        <v>61</v>
      </c>
    </row>
    <row r="971" spans="1:36" x14ac:dyDescent="0.25">
      <c r="A971" s="299" t="s">
        <v>2884</v>
      </c>
      <c r="B971" s="297" t="s">
        <v>4476</v>
      </c>
      <c r="C971" s="297" t="s">
        <v>4511</v>
      </c>
      <c r="D971" s="297" t="s">
        <v>4559</v>
      </c>
      <c r="E971" s="297" t="s">
        <v>4560</v>
      </c>
      <c r="F971" s="297" t="s">
        <v>4505</v>
      </c>
      <c r="G971" s="297">
        <v>8</v>
      </c>
      <c r="H971" s="297" t="s">
        <v>5511</v>
      </c>
      <c r="I971" s="297"/>
      <c r="J971" s="297"/>
      <c r="K971" s="297" t="s">
        <v>4710</v>
      </c>
      <c r="L971" s="297"/>
      <c r="M971" s="297"/>
      <c r="N971" s="297"/>
      <c r="O971" s="297"/>
      <c r="P971" s="297">
        <v>15.6</v>
      </c>
      <c r="Q971" s="297"/>
      <c r="R971" s="297"/>
      <c r="S971" s="297"/>
      <c r="T971" s="297" t="s">
        <v>6363</v>
      </c>
      <c r="U971" s="297" t="s">
        <v>4561</v>
      </c>
      <c r="V971" s="297">
        <v>43735</v>
      </c>
      <c r="W971" s="298" t="s">
        <v>7209</v>
      </c>
      <c r="X971" s="297" t="s">
        <v>4520</v>
      </c>
      <c r="Y971" s="299" t="s">
        <v>2884</v>
      </c>
      <c r="Z971" s="297" t="s">
        <v>2839</v>
      </c>
      <c r="AA971" s="300">
        <v>43763</v>
      </c>
      <c r="AB971" s="297" t="s">
        <v>7210</v>
      </c>
      <c r="AC971" s="297" t="s">
        <v>4510</v>
      </c>
      <c r="AD971" s="297" t="s">
        <v>61</v>
      </c>
      <c r="AE971" s="297"/>
      <c r="AF971" s="297"/>
      <c r="AG971" s="276" t="str">
        <f>VLOOKUP(A971,DataCv30!$Y$1:$BC$2027,24,FALSE)</f>
        <v>Cliente</v>
      </c>
      <c r="AH971" s="272" t="str">
        <f t="shared" si="15"/>
        <v>DDR4</v>
      </c>
      <c r="AI971" s="276">
        <v>4</v>
      </c>
      <c r="AJ971" s="276" t="s">
        <v>61</v>
      </c>
    </row>
    <row r="972" spans="1:36" x14ac:dyDescent="0.25">
      <c r="A972" s="299" t="s">
        <v>4101</v>
      </c>
      <c r="B972" s="297" t="s">
        <v>4476</v>
      </c>
      <c r="C972" s="297" t="s">
        <v>4511</v>
      </c>
      <c r="D972" s="297" t="s">
        <v>4559</v>
      </c>
      <c r="E972" s="297" t="s">
        <v>4560</v>
      </c>
      <c r="F972" s="297" t="s">
        <v>4505</v>
      </c>
      <c r="G972" s="297">
        <v>8</v>
      </c>
      <c r="H972" s="297" t="s">
        <v>5511</v>
      </c>
      <c r="I972" s="297"/>
      <c r="J972" s="297"/>
      <c r="K972" s="297" t="s">
        <v>4710</v>
      </c>
      <c r="L972" s="297"/>
      <c r="M972" s="297"/>
      <c r="N972" s="297"/>
      <c r="O972" s="297"/>
      <c r="P972" s="297">
        <v>15.6</v>
      </c>
      <c r="Q972" s="297"/>
      <c r="R972" s="297"/>
      <c r="S972" s="297"/>
      <c r="T972" s="297" t="s">
        <v>6363</v>
      </c>
      <c r="U972" s="297" t="s">
        <v>4561</v>
      </c>
      <c r="V972" s="297">
        <v>43735</v>
      </c>
      <c r="W972" s="298" t="s">
        <v>7211</v>
      </c>
      <c r="X972" s="297" t="s">
        <v>4520</v>
      </c>
      <c r="Y972" s="299" t="s">
        <v>4101</v>
      </c>
      <c r="Z972" s="297" t="s">
        <v>4026</v>
      </c>
      <c r="AA972" s="300">
        <v>43747</v>
      </c>
      <c r="AB972" s="297" t="s">
        <v>7212</v>
      </c>
      <c r="AC972" s="297" t="s">
        <v>4510</v>
      </c>
      <c r="AD972" s="297" t="s">
        <v>61</v>
      </c>
      <c r="AE972" s="297"/>
      <c r="AF972" s="297"/>
      <c r="AG972" s="276" t="str">
        <f>VLOOKUP(A972,DataCv30!$Y$1:$BC$2027,24,FALSE)</f>
        <v>Cliente</v>
      </c>
      <c r="AH972" s="272" t="str">
        <f t="shared" si="15"/>
        <v>DDR4</v>
      </c>
      <c r="AI972" s="276">
        <v>4</v>
      </c>
      <c r="AJ972" s="276" t="s">
        <v>61</v>
      </c>
    </row>
    <row r="973" spans="1:36" x14ac:dyDescent="0.25">
      <c r="A973" s="299" t="s">
        <v>4102</v>
      </c>
      <c r="B973" s="297" t="s">
        <v>4476</v>
      </c>
      <c r="C973" s="297" t="s">
        <v>4511</v>
      </c>
      <c r="D973" s="297" t="s">
        <v>4559</v>
      </c>
      <c r="E973" s="297" t="s">
        <v>4560</v>
      </c>
      <c r="F973" s="297" t="s">
        <v>4505</v>
      </c>
      <c r="G973" s="297">
        <v>8</v>
      </c>
      <c r="H973" s="297" t="s">
        <v>5511</v>
      </c>
      <c r="I973" s="297"/>
      <c r="J973" s="297"/>
      <c r="K973" s="297" t="s">
        <v>4710</v>
      </c>
      <c r="L973" s="297"/>
      <c r="M973" s="297"/>
      <c r="N973" s="297"/>
      <c r="O973" s="297"/>
      <c r="P973" s="297">
        <v>15.6</v>
      </c>
      <c r="Q973" s="297"/>
      <c r="R973" s="297"/>
      <c r="S973" s="297"/>
      <c r="T973" s="297" t="s">
        <v>6363</v>
      </c>
      <c r="U973" s="297" t="s">
        <v>4561</v>
      </c>
      <c r="V973" s="297">
        <v>43735</v>
      </c>
      <c r="W973" s="298" t="s">
        <v>7213</v>
      </c>
      <c r="X973" s="297" t="s">
        <v>4520</v>
      </c>
      <c r="Y973" s="299" t="s">
        <v>4102</v>
      </c>
      <c r="Z973" s="297" t="s">
        <v>4026</v>
      </c>
      <c r="AA973" s="300">
        <v>43747</v>
      </c>
      <c r="AB973" s="297" t="s">
        <v>7212</v>
      </c>
      <c r="AC973" s="297" t="s">
        <v>4510</v>
      </c>
      <c r="AD973" s="297" t="s">
        <v>61</v>
      </c>
      <c r="AE973" s="297"/>
      <c r="AF973" s="297"/>
      <c r="AG973" s="276" t="str">
        <f>VLOOKUP(A973,DataCv30!$Y$1:$BC$2027,24,FALSE)</f>
        <v>Cliente</v>
      </c>
      <c r="AH973" s="272" t="str">
        <f t="shared" si="15"/>
        <v>DDR4</v>
      </c>
      <c r="AI973" s="276">
        <v>4</v>
      </c>
      <c r="AJ973" s="276" t="s">
        <v>61</v>
      </c>
    </row>
    <row r="974" spans="1:36" x14ac:dyDescent="0.25">
      <c r="A974" s="299" t="s">
        <v>2922</v>
      </c>
      <c r="B974" s="297" t="s">
        <v>4476</v>
      </c>
      <c r="C974" s="297" t="s">
        <v>4511</v>
      </c>
      <c r="D974" s="297" t="s">
        <v>4559</v>
      </c>
      <c r="E974" s="297" t="s">
        <v>4560</v>
      </c>
      <c r="F974" s="297" t="s">
        <v>4505</v>
      </c>
      <c r="G974" s="297">
        <v>8</v>
      </c>
      <c r="H974" s="297" t="s">
        <v>5511</v>
      </c>
      <c r="I974" s="297"/>
      <c r="J974" s="297"/>
      <c r="K974" s="297" t="s">
        <v>4710</v>
      </c>
      <c r="L974" s="297"/>
      <c r="M974" s="297"/>
      <c r="N974" s="297"/>
      <c r="O974" s="297"/>
      <c r="P974" s="297">
        <v>15.6</v>
      </c>
      <c r="Q974" s="297"/>
      <c r="R974" s="297"/>
      <c r="S974" s="297"/>
      <c r="T974" s="297" t="s">
        <v>6363</v>
      </c>
      <c r="U974" s="297" t="s">
        <v>4561</v>
      </c>
      <c r="V974" s="297">
        <v>43735</v>
      </c>
      <c r="W974" s="298" t="s">
        <v>7214</v>
      </c>
      <c r="X974" s="297" t="s">
        <v>4520</v>
      </c>
      <c r="Y974" s="299" t="s">
        <v>2922</v>
      </c>
      <c r="Z974" s="297" t="s">
        <v>2899</v>
      </c>
      <c r="AA974" s="300">
        <v>44015</v>
      </c>
      <c r="AB974" s="297" t="s">
        <v>6224</v>
      </c>
      <c r="AC974" s="297" t="s">
        <v>4510</v>
      </c>
      <c r="AD974" s="297" t="s">
        <v>61</v>
      </c>
      <c r="AE974" s="297"/>
      <c r="AF974" s="297"/>
      <c r="AG974" s="276" t="str">
        <f>VLOOKUP(A974,DataCv30!$Y$1:$BC$2027,24,FALSE)</f>
        <v>Cliente</v>
      </c>
      <c r="AH974" s="272" t="str">
        <f t="shared" si="15"/>
        <v>DDR4</v>
      </c>
      <c r="AI974" s="276">
        <v>4</v>
      </c>
      <c r="AJ974" s="276" t="s">
        <v>61</v>
      </c>
    </row>
    <row r="975" spans="1:36" x14ac:dyDescent="0.25">
      <c r="A975" s="299" t="s">
        <v>2481</v>
      </c>
      <c r="B975" s="297" t="s">
        <v>4476</v>
      </c>
      <c r="C975" s="297" t="s">
        <v>4511</v>
      </c>
      <c r="D975" s="297" t="s">
        <v>4559</v>
      </c>
      <c r="E975" s="297" t="s">
        <v>4560</v>
      </c>
      <c r="F975" s="297" t="s">
        <v>4505</v>
      </c>
      <c r="G975" s="297">
        <v>8</v>
      </c>
      <c r="H975" s="297" t="s">
        <v>5511</v>
      </c>
      <c r="I975" s="297"/>
      <c r="J975" s="297"/>
      <c r="K975" s="297" t="s">
        <v>4710</v>
      </c>
      <c r="L975" s="297"/>
      <c r="M975" s="297"/>
      <c r="N975" s="297"/>
      <c r="O975" s="297"/>
      <c r="P975" s="297">
        <v>15.6</v>
      </c>
      <c r="Q975" s="297"/>
      <c r="R975" s="297"/>
      <c r="S975" s="297"/>
      <c r="T975" s="297" t="s">
        <v>6363</v>
      </c>
      <c r="U975" s="297" t="s">
        <v>4561</v>
      </c>
      <c r="V975" s="297">
        <v>43735</v>
      </c>
      <c r="W975" s="298" t="s">
        <v>7215</v>
      </c>
      <c r="X975" s="297" t="s">
        <v>4520</v>
      </c>
      <c r="Y975" s="299" t="s">
        <v>2481</v>
      </c>
      <c r="Z975" s="297" t="s">
        <v>2477</v>
      </c>
      <c r="AA975" s="300">
        <v>44088</v>
      </c>
      <c r="AB975" s="297" t="s">
        <v>7067</v>
      </c>
      <c r="AC975" s="297" t="s">
        <v>4510</v>
      </c>
      <c r="AD975" s="297" t="s">
        <v>61</v>
      </c>
      <c r="AE975" s="297"/>
      <c r="AF975" s="297"/>
      <c r="AG975" s="276" t="str">
        <f>VLOOKUP(A975,DataCv30!$Y$1:$BC$2027,24,FALSE)</f>
        <v>Cliente</v>
      </c>
      <c r="AH975" s="272" t="str">
        <f t="shared" si="15"/>
        <v>DDR4</v>
      </c>
      <c r="AI975" s="276">
        <v>4</v>
      </c>
      <c r="AJ975" s="276" t="s">
        <v>61</v>
      </c>
    </row>
    <row r="976" spans="1:36" x14ac:dyDescent="0.25">
      <c r="A976" s="299" t="s">
        <v>2247</v>
      </c>
      <c r="B976" s="297" t="s">
        <v>4476</v>
      </c>
      <c r="C976" s="297" t="s">
        <v>4511</v>
      </c>
      <c r="D976" s="297" t="s">
        <v>4559</v>
      </c>
      <c r="E976" s="297" t="s">
        <v>4560</v>
      </c>
      <c r="F976" s="297" t="s">
        <v>4505</v>
      </c>
      <c r="G976" s="297">
        <v>8</v>
      </c>
      <c r="H976" s="297" t="s">
        <v>5511</v>
      </c>
      <c r="I976" s="297"/>
      <c r="J976" s="297"/>
      <c r="K976" s="297" t="s">
        <v>4710</v>
      </c>
      <c r="L976" s="297"/>
      <c r="M976" s="297"/>
      <c r="N976" s="297"/>
      <c r="O976" s="297"/>
      <c r="P976" s="297">
        <v>15.6</v>
      </c>
      <c r="Q976" s="297"/>
      <c r="R976" s="297"/>
      <c r="S976" s="297"/>
      <c r="T976" s="297" t="s">
        <v>6363</v>
      </c>
      <c r="U976" s="297" t="s">
        <v>4561</v>
      </c>
      <c r="V976" s="297">
        <v>43735</v>
      </c>
      <c r="W976" s="298" t="s">
        <v>7216</v>
      </c>
      <c r="X976" s="297" t="s">
        <v>4520</v>
      </c>
      <c r="Y976" s="299" t="s">
        <v>2247</v>
      </c>
      <c r="Z976" s="297" t="s">
        <v>2203</v>
      </c>
      <c r="AA976" s="300">
        <v>43763</v>
      </c>
      <c r="AB976" s="297" t="s">
        <v>7217</v>
      </c>
      <c r="AC976" s="297" t="s">
        <v>4510</v>
      </c>
      <c r="AD976" s="297" t="s">
        <v>61</v>
      </c>
      <c r="AE976" s="297"/>
      <c r="AF976" s="297"/>
      <c r="AG976" s="276" t="str">
        <f>VLOOKUP(A976,DataCv30!$Y$1:$BC$2027,24,FALSE)</f>
        <v>Cliente</v>
      </c>
      <c r="AH976" s="272" t="str">
        <f t="shared" si="15"/>
        <v>DDR4</v>
      </c>
      <c r="AI976" s="276">
        <v>4</v>
      </c>
      <c r="AJ976" s="276" t="s">
        <v>61</v>
      </c>
    </row>
    <row r="977" spans="1:36" x14ac:dyDescent="0.25">
      <c r="A977" s="299" t="s">
        <v>2885</v>
      </c>
      <c r="B977" s="297" t="s">
        <v>4476</v>
      </c>
      <c r="C977" s="297" t="s">
        <v>4511</v>
      </c>
      <c r="D977" s="297" t="s">
        <v>4559</v>
      </c>
      <c r="E977" s="297" t="s">
        <v>4560</v>
      </c>
      <c r="F977" s="297" t="s">
        <v>4505</v>
      </c>
      <c r="G977" s="297">
        <v>8</v>
      </c>
      <c r="H977" s="297" t="s">
        <v>5511</v>
      </c>
      <c r="I977" s="297"/>
      <c r="J977" s="297"/>
      <c r="K977" s="297" t="s">
        <v>4710</v>
      </c>
      <c r="L977" s="297"/>
      <c r="M977" s="297"/>
      <c r="N977" s="297"/>
      <c r="O977" s="297"/>
      <c r="P977" s="297">
        <v>15.6</v>
      </c>
      <c r="Q977" s="297"/>
      <c r="R977" s="297"/>
      <c r="S977" s="297"/>
      <c r="T977" s="297" t="s">
        <v>6363</v>
      </c>
      <c r="U977" s="297" t="s">
        <v>4561</v>
      </c>
      <c r="V977" s="297">
        <v>43735</v>
      </c>
      <c r="W977" s="298" t="s">
        <v>7218</v>
      </c>
      <c r="X977" s="297" t="s">
        <v>4520</v>
      </c>
      <c r="Y977" s="299" t="s">
        <v>2885</v>
      </c>
      <c r="Z977" s="297" t="s">
        <v>2839</v>
      </c>
      <c r="AA977" s="300">
        <v>43766</v>
      </c>
      <c r="AB977" s="297" t="s">
        <v>7204</v>
      </c>
      <c r="AC977" s="297" t="s">
        <v>4510</v>
      </c>
      <c r="AD977" s="297" t="s">
        <v>61</v>
      </c>
      <c r="AE977" s="297"/>
      <c r="AF977" s="297"/>
      <c r="AG977" s="276" t="str">
        <f>VLOOKUP(A977,DataCv30!$Y$1:$BC$2027,24,FALSE)</f>
        <v>Cliente</v>
      </c>
      <c r="AH977" s="272" t="str">
        <f t="shared" si="15"/>
        <v>DDR4</v>
      </c>
      <c r="AI977" s="276">
        <v>4</v>
      </c>
      <c r="AJ977" s="276" t="s">
        <v>61</v>
      </c>
    </row>
    <row r="978" spans="1:36" x14ac:dyDescent="0.25">
      <c r="A978" s="299" t="s">
        <v>2886</v>
      </c>
      <c r="B978" s="297" t="s">
        <v>4476</v>
      </c>
      <c r="C978" s="297" t="s">
        <v>4511</v>
      </c>
      <c r="D978" s="297" t="s">
        <v>4559</v>
      </c>
      <c r="E978" s="297" t="s">
        <v>4560</v>
      </c>
      <c r="F978" s="297" t="s">
        <v>4505</v>
      </c>
      <c r="G978" s="297">
        <v>8</v>
      </c>
      <c r="H978" s="297" t="s">
        <v>5511</v>
      </c>
      <c r="I978" s="297"/>
      <c r="J978" s="297"/>
      <c r="K978" s="297" t="s">
        <v>4710</v>
      </c>
      <c r="L978" s="297"/>
      <c r="M978" s="297"/>
      <c r="N978" s="297"/>
      <c r="O978" s="297"/>
      <c r="P978" s="297">
        <v>15.6</v>
      </c>
      <c r="Q978" s="297"/>
      <c r="R978" s="297"/>
      <c r="S978" s="297"/>
      <c r="T978" s="297" t="s">
        <v>6363</v>
      </c>
      <c r="U978" s="297" t="s">
        <v>4561</v>
      </c>
      <c r="V978" s="297">
        <v>43735</v>
      </c>
      <c r="W978" s="298" t="s">
        <v>7219</v>
      </c>
      <c r="X978" s="297" t="s">
        <v>4520</v>
      </c>
      <c r="Y978" s="299" t="s">
        <v>2886</v>
      </c>
      <c r="Z978" s="297" t="s">
        <v>2839</v>
      </c>
      <c r="AA978" s="300">
        <v>43763</v>
      </c>
      <c r="AB978" s="297" t="s">
        <v>7210</v>
      </c>
      <c r="AC978" s="297" t="s">
        <v>4510</v>
      </c>
      <c r="AD978" s="297" t="s">
        <v>61</v>
      </c>
      <c r="AE978" s="297"/>
      <c r="AF978" s="297"/>
      <c r="AG978" s="276" t="str">
        <f>VLOOKUP(A978,DataCv30!$Y$1:$BC$2027,24,FALSE)</f>
        <v>Cliente</v>
      </c>
      <c r="AH978" s="272" t="str">
        <f t="shared" si="15"/>
        <v>DDR4</v>
      </c>
      <c r="AI978" s="276">
        <v>4</v>
      </c>
      <c r="AJ978" s="276" t="s">
        <v>61</v>
      </c>
    </row>
    <row r="979" spans="1:36" x14ac:dyDescent="0.25">
      <c r="A979" s="299" t="s">
        <v>4315</v>
      </c>
      <c r="B979" s="297" t="s">
        <v>4476</v>
      </c>
      <c r="C979" s="297" t="s">
        <v>4511</v>
      </c>
      <c r="D979" s="297" t="s">
        <v>4559</v>
      </c>
      <c r="E979" s="297" t="s">
        <v>4560</v>
      </c>
      <c r="F979" s="297" t="s">
        <v>4505</v>
      </c>
      <c r="G979" s="297">
        <v>8</v>
      </c>
      <c r="H979" s="297" t="s">
        <v>5511</v>
      </c>
      <c r="I979" s="297"/>
      <c r="J979" s="297"/>
      <c r="K979" s="297" t="s">
        <v>4710</v>
      </c>
      <c r="L979" s="297"/>
      <c r="M979" s="297"/>
      <c r="N979" s="297"/>
      <c r="O979" s="297"/>
      <c r="P979" s="297">
        <v>15.6</v>
      </c>
      <c r="Q979" s="297"/>
      <c r="R979" s="297"/>
      <c r="S979" s="297"/>
      <c r="T979" s="297" t="s">
        <v>6363</v>
      </c>
      <c r="U979" s="297" t="s">
        <v>4561</v>
      </c>
      <c r="V979" s="297">
        <v>43735</v>
      </c>
      <c r="W979" s="298" t="s">
        <v>7220</v>
      </c>
      <c r="X979" s="297" t="s">
        <v>4520</v>
      </c>
      <c r="Y979" s="299" t="s">
        <v>4315</v>
      </c>
      <c r="Z979" s="297" t="s">
        <v>4305</v>
      </c>
      <c r="AA979" s="300">
        <v>43740</v>
      </c>
      <c r="AB979" s="297" t="s">
        <v>7206</v>
      </c>
      <c r="AC979" s="297" t="s">
        <v>4510</v>
      </c>
      <c r="AD979" s="297" t="s">
        <v>61</v>
      </c>
      <c r="AE979" s="297"/>
      <c r="AF979" s="297"/>
      <c r="AG979" s="276" t="str">
        <f>VLOOKUP(A979,DataCv30!$Y$1:$BC$2027,24,FALSE)</f>
        <v>Cliente</v>
      </c>
      <c r="AH979" s="272" t="str">
        <f t="shared" si="15"/>
        <v>DDR4</v>
      </c>
      <c r="AI979" s="276">
        <v>4</v>
      </c>
      <c r="AJ979" s="276" t="s">
        <v>61</v>
      </c>
    </row>
    <row r="980" spans="1:36" x14ac:dyDescent="0.25">
      <c r="A980" s="299" t="s">
        <v>1393</v>
      </c>
      <c r="B980" s="297" t="s">
        <v>4476</v>
      </c>
      <c r="C980" s="297" t="s">
        <v>4511</v>
      </c>
      <c r="D980" s="297" t="s">
        <v>4559</v>
      </c>
      <c r="E980" s="297" t="s">
        <v>4560</v>
      </c>
      <c r="F980" s="297" t="s">
        <v>4505</v>
      </c>
      <c r="G980" s="297">
        <v>8</v>
      </c>
      <c r="H980" s="297" t="s">
        <v>5511</v>
      </c>
      <c r="I980" s="297"/>
      <c r="J980" s="297"/>
      <c r="K980" s="297" t="s">
        <v>4710</v>
      </c>
      <c r="L980" s="297"/>
      <c r="M980" s="297"/>
      <c r="N980" s="297"/>
      <c r="O980" s="297"/>
      <c r="P980" s="297">
        <v>15.6</v>
      </c>
      <c r="Q980" s="297"/>
      <c r="R980" s="297"/>
      <c r="S980" s="297"/>
      <c r="T980" s="297" t="s">
        <v>6363</v>
      </c>
      <c r="U980" s="297" t="s">
        <v>4561</v>
      </c>
      <c r="V980" s="297">
        <v>43735</v>
      </c>
      <c r="W980" s="298" t="s">
        <v>7221</v>
      </c>
      <c r="X980" s="297" t="s">
        <v>4520</v>
      </c>
      <c r="Y980" s="299" t="s">
        <v>1393</v>
      </c>
      <c r="Z980" s="297" t="s">
        <v>1378</v>
      </c>
      <c r="AA980" s="300">
        <v>44082</v>
      </c>
      <c r="AB980" s="297" t="s">
        <v>4578</v>
      </c>
      <c r="AC980" s="297" t="s">
        <v>4510</v>
      </c>
      <c r="AD980" s="297" t="s">
        <v>61</v>
      </c>
      <c r="AE980" s="297"/>
      <c r="AF980" s="297"/>
      <c r="AG980" s="276" t="str">
        <f>VLOOKUP(A980,DataCv30!$Y$1:$BC$2027,24,FALSE)</f>
        <v>Cliente</v>
      </c>
      <c r="AH980" s="272" t="str">
        <f t="shared" si="15"/>
        <v>DDR4</v>
      </c>
      <c r="AI980" s="276">
        <v>4</v>
      </c>
      <c r="AJ980" s="276" t="s">
        <v>61</v>
      </c>
    </row>
    <row r="981" spans="1:36" x14ac:dyDescent="0.25">
      <c r="A981" s="299" t="s">
        <v>2887</v>
      </c>
      <c r="B981" s="297" t="s">
        <v>4476</v>
      </c>
      <c r="C981" s="297" t="s">
        <v>4511</v>
      </c>
      <c r="D981" s="297" t="s">
        <v>4559</v>
      </c>
      <c r="E981" s="297" t="s">
        <v>4560</v>
      </c>
      <c r="F981" s="297" t="s">
        <v>4505</v>
      </c>
      <c r="G981" s="297">
        <v>8</v>
      </c>
      <c r="H981" s="297" t="s">
        <v>5511</v>
      </c>
      <c r="I981" s="297"/>
      <c r="J981" s="297"/>
      <c r="K981" s="297" t="s">
        <v>4710</v>
      </c>
      <c r="L981" s="297"/>
      <c r="M981" s="297"/>
      <c r="N981" s="297"/>
      <c r="O981" s="297"/>
      <c r="P981" s="297">
        <v>15.6</v>
      </c>
      <c r="Q981" s="297"/>
      <c r="R981" s="297"/>
      <c r="S981" s="297"/>
      <c r="T981" s="297" t="s">
        <v>6363</v>
      </c>
      <c r="U981" s="297" t="s">
        <v>4561</v>
      </c>
      <c r="V981" s="297">
        <v>43735</v>
      </c>
      <c r="W981" s="298" t="s">
        <v>7222</v>
      </c>
      <c r="X981" s="297" t="s">
        <v>4520</v>
      </c>
      <c r="Y981" s="299" t="s">
        <v>2887</v>
      </c>
      <c r="Z981" s="297" t="s">
        <v>2839</v>
      </c>
      <c r="AA981" s="300">
        <v>43766</v>
      </c>
      <c r="AB981" s="297" t="s">
        <v>7204</v>
      </c>
      <c r="AC981" s="297" t="s">
        <v>4510</v>
      </c>
      <c r="AD981" s="297" t="s">
        <v>61</v>
      </c>
      <c r="AE981" s="297"/>
      <c r="AF981" s="297"/>
      <c r="AG981" s="276" t="str">
        <f>VLOOKUP(A981,DataCv30!$Y$1:$BC$2027,24,FALSE)</f>
        <v>Cliente</v>
      </c>
      <c r="AH981" s="272" t="str">
        <f t="shared" si="15"/>
        <v>DDR4</v>
      </c>
      <c r="AI981" s="276">
        <v>4</v>
      </c>
      <c r="AJ981" s="276" t="s">
        <v>61</v>
      </c>
    </row>
    <row r="982" spans="1:36" x14ac:dyDescent="0.25">
      <c r="A982" s="299" t="s">
        <v>442</v>
      </c>
      <c r="B982" s="297" t="s">
        <v>4476</v>
      </c>
      <c r="C982" s="297" t="s">
        <v>4511</v>
      </c>
      <c r="D982" s="297" t="s">
        <v>4604</v>
      </c>
      <c r="E982" s="297" t="s">
        <v>4512</v>
      </c>
      <c r="F982" s="297" t="s">
        <v>4513</v>
      </c>
      <c r="G982" s="297">
        <v>8</v>
      </c>
      <c r="H982" s="297" t="s">
        <v>11130</v>
      </c>
      <c r="I982" s="297"/>
      <c r="J982" s="297"/>
      <c r="K982" s="297" t="s">
        <v>4710</v>
      </c>
      <c r="L982" s="297"/>
      <c r="M982" s="297"/>
      <c r="N982" s="297" t="s">
        <v>5511</v>
      </c>
      <c r="O982" s="297"/>
      <c r="P982" s="297">
        <v>15.6</v>
      </c>
      <c r="Q982" s="297"/>
      <c r="R982" s="297"/>
      <c r="S982" s="297"/>
      <c r="T982" s="297" t="s">
        <v>6363</v>
      </c>
      <c r="U982" s="297" t="s">
        <v>4561</v>
      </c>
      <c r="V982" s="297">
        <v>43735</v>
      </c>
      <c r="W982" s="298" t="s">
        <v>7223</v>
      </c>
      <c r="X982" s="297" t="s">
        <v>4520</v>
      </c>
      <c r="Y982" s="299" t="s">
        <v>442</v>
      </c>
      <c r="Z982" s="297" t="s">
        <v>430</v>
      </c>
      <c r="AA982" s="300">
        <v>44088</v>
      </c>
      <c r="AB982" s="297" t="s">
        <v>7224</v>
      </c>
      <c r="AC982" s="297" t="s">
        <v>4510</v>
      </c>
      <c r="AD982" s="297" t="s">
        <v>61</v>
      </c>
      <c r="AE982" s="297"/>
      <c r="AF982" s="297"/>
      <c r="AG982" s="276" t="str">
        <f>VLOOKUP(A982,DataCv30!$Y$1:$BC$2027,24,FALSE)</f>
        <v>Cliente</v>
      </c>
      <c r="AH982" s="272" t="str">
        <f t="shared" si="15"/>
        <v>DDR4</v>
      </c>
      <c r="AI982" s="276">
        <v>4</v>
      </c>
      <c r="AJ982" s="276" t="s">
        <v>61</v>
      </c>
    </row>
    <row r="983" spans="1:36" x14ac:dyDescent="0.25">
      <c r="A983" s="299" t="s">
        <v>857</v>
      </c>
      <c r="B983" s="297" t="s">
        <v>4476</v>
      </c>
      <c r="C983" s="297" t="s">
        <v>4511</v>
      </c>
      <c r="D983" s="297" t="s">
        <v>4604</v>
      </c>
      <c r="E983" s="297" t="s">
        <v>4512</v>
      </c>
      <c r="F983" s="297" t="s">
        <v>4513</v>
      </c>
      <c r="G983" s="297">
        <v>8</v>
      </c>
      <c r="H983" s="297" t="s">
        <v>11130</v>
      </c>
      <c r="I983" s="297"/>
      <c r="J983" s="297"/>
      <c r="K983" s="297" t="s">
        <v>4710</v>
      </c>
      <c r="L983" s="297"/>
      <c r="M983" s="297"/>
      <c r="N983" s="297" t="s">
        <v>5511</v>
      </c>
      <c r="O983" s="297"/>
      <c r="P983" s="297">
        <v>15.6</v>
      </c>
      <c r="Q983" s="297"/>
      <c r="R983" s="297"/>
      <c r="S983" s="297"/>
      <c r="T983" s="297" t="s">
        <v>6363</v>
      </c>
      <c r="U983" s="297" t="s">
        <v>4561</v>
      </c>
      <c r="V983" s="297">
        <v>43735</v>
      </c>
      <c r="W983" s="298" t="s">
        <v>7225</v>
      </c>
      <c r="X983" s="297" t="s">
        <v>4520</v>
      </c>
      <c r="Y983" s="299" t="s">
        <v>857</v>
      </c>
      <c r="Z983" s="297" t="s">
        <v>819</v>
      </c>
      <c r="AA983" s="300">
        <v>43783</v>
      </c>
      <c r="AB983" s="297" t="s">
        <v>7226</v>
      </c>
      <c r="AC983" s="297" t="s">
        <v>4510</v>
      </c>
      <c r="AD983" s="297" t="s">
        <v>61</v>
      </c>
      <c r="AE983" s="297"/>
      <c r="AF983" s="297"/>
      <c r="AG983" s="276" t="str">
        <f>VLOOKUP(A983,DataCv30!$Y$1:$BC$2027,24,FALSE)</f>
        <v>Cliente</v>
      </c>
      <c r="AH983" s="272" t="str">
        <f t="shared" si="15"/>
        <v>DDR4</v>
      </c>
      <c r="AI983" s="276">
        <v>4</v>
      </c>
      <c r="AJ983" s="276" t="s">
        <v>61</v>
      </c>
    </row>
    <row r="984" spans="1:36" x14ac:dyDescent="0.25">
      <c r="A984" s="299" t="s">
        <v>475</v>
      </c>
      <c r="B984" s="297" t="s">
        <v>4476</v>
      </c>
      <c r="C984" s="297" t="s">
        <v>4511</v>
      </c>
      <c r="D984" s="297" t="s">
        <v>4604</v>
      </c>
      <c r="E984" s="297" t="s">
        <v>4512</v>
      </c>
      <c r="F984" s="297" t="s">
        <v>4513</v>
      </c>
      <c r="G984" s="297">
        <v>8</v>
      </c>
      <c r="H984" s="297" t="s">
        <v>11130</v>
      </c>
      <c r="I984" s="297"/>
      <c r="J984" s="297"/>
      <c r="K984" s="297" t="s">
        <v>4710</v>
      </c>
      <c r="L984" s="297"/>
      <c r="M984" s="297"/>
      <c r="N984" s="297" t="s">
        <v>5511</v>
      </c>
      <c r="O984" s="297"/>
      <c r="P984" s="297">
        <v>15.6</v>
      </c>
      <c r="Q984" s="297"/>
      <c r="R984" s="297"/>
      <c r="S984" s="297"/>
      <c r="T984" s="297" t="s">
        <v>6363</v>
      </c>
      <c r="U984" s="297" t="s">
        <v>4561</v>
      </c>
      <c r="V984" s="297">
        <v>43735</v>
      </c>
      <c r="W984" s="298" t="s">
        <v>7227</v>
      </c>
      <c r="X984" s="297" t="s">
        <v>4520</v>
      </c>
      <c r="Y984" s="299" t="s">
        <v>475</v>
      </c>
      <c r="Z984" s="297" t="s">
        <v>430</v>
      </c>
      <c r="AA984" s="300">
        <v>43775</v>
      </c>
      <c r="AB984" s="297" t="s">
        <v>7228</v>
      </c>
      <c r="AC984" s="297" t="s">
        <v>4510</v>
      </c>
      <c r="AD984" s="297" t="s">
        <v>61</v>
      </c>
      <c r="AE984" s="297"/>
      <c r="AF984" s="297"/>
      <c r="AG984" s="276" t="str">
        <f>VLOOKUP(A984,DataCv30!$Y$1:$BC$2027,24,FALSE)</f>
        <v>Cliente</v>
      </c>
      <c r="AH984" s="272" t="str">
        <f t="shared" si="15"/>
        <v>DDR4</v>
      </c>
      <c r="AI984" s="276">
        <v>4</v>
      </c>
      <c r="AJ984" s="276" t="s">
        <v>61</v>
      </c>
    </row>
    <row r="985" spans="1:36" x14ac:dyDescent="0.25">
      <c r="A985" s="299" t="s">
        <v>1512</v>
      </c>
      <c r="B985" s="297" t="s">
        <v>4476</v>
      </c>
      <c r="C985" s="297" t="s">
        <v>4511</v>
      </c>
      <c r="D985" s="297" t="s">
        <v>4604</v>
      </c>
      <c r="E985" s="297" t="s">
        <v>4512</v>
      </c>
      <c r="F985" s="297" t="s">
        <v>4513</v>
      </c>
      <c r="G985" s="297">
        <v>8</v>
      </c>
      <c r="H985" s="297" t="s">
        <v>11130</v>
      </c>
      <c r="I985" s="297"/>
      <c r="J985" s="297"/>
      <c r="K985" s="297" t="s">
        <v>4710</v>
      </c>
      <c r="L985" s="297"/>
      <c r="M985" s="297"/>
      <c r="N985" s="297" t="s">
        <v>5511</v>
      </c>
      <c r="O985" s="297"/>
      <c r="P985" s="297">
        <v>15.6</v>
      </c>
      <c r="Q985" s="297"/>
      <c r="R985" s="297"/>
      <c r="S985" s="297"/>
      <c r="T985" s="297" t="s">
        <v>6363</v>
      </c>
      <c r="U985" s="297" t="s">
        <v>4561</v>
      </c>
      <c r="V985" s="297">
        <v>43735</v>
      </c>
      <c r="W985" s="298" t="s">
        <v>7229</v>
      </c>
      <c r="X985" s="297" t="s">
        <v>4520</v>
      </c>
      <c r="Y985" s="299" t="s">
        <v>1512</v>
      </c>
      <c r="Z985" s="297" t="s">
        <v>4412</v>
      </c>
      <c r="AA985" s="300">
        <v>44090</v>
      </c>
      <c r="AB985" s="297" t="s">
        <v>5802</v>
      </c>
      <c r="AC985" s="297" t="s">
        <v>4510</v>
      </c>
      <c r="AD985" s="297" t="s">
        <v>61</v>
      </c>
      <c r="AE985" s="297"/>
      <c r="AF985" s="297"/>
      <c r="AG985" s="276" t="str">
        <f>VLOOKUP(A985,DataCv30!$Y$1:$BC$2027,24,FALSE)</f>
        <v>Cliente</v>
      </c>
      <c r="AH985" s="272" t="str">
        <f t="shared" si="15"/>
        <v>DDR4</v>
      </c>
      <c r="AI985" s="276">
        <v>4</v>
      </c>
      <c r="AJ985" s="276" t="s">
        <v>61</v>
      </c>
    </row>
    <row r="986" spans="1:36" x14ac:dyDescent="0.25">
      <c r="A986" s="299" t="s">
        <v>476</v>
      </c>
      <c r="B986" s="297" t="s">
        <v>4476</v>
      </c>
      <c r="C986" s="297" t="s">
        <v>4511</v>
      </c>
      <c r="D986" s="297" t="s">
        <v>4604</v>
      </c>
      <c r="E986" s="297" t="s">
        <v>4512</v>
      </c>
      <c r="F986" s="297" t="s">
        <v>4513</v>
      </c>
      <c r="G986" s="297">
        <v>8</v>
      </c>
      <c r="H986" s="297" t="s">
        <v>11130</v>
      </c>
      <c r="I986" s="297"/>
      <c r="J986" s="297"/>
      <c r="K986" s="297" t="s">
        <v>4710</v>
      </c>
      <c r="L986" s="297"/>
      <c r="M986" s="297"/>
      <c r="N986" s="297" t="s">
        <v>5511</v>
      </c>
      <c r="O986" s="297"/>
      <c r="P986" s="297">
        <v>15.6</v>
      </c>
      <c r="Q986" s="297"/>
      <c r="R986" s="297"/>
      <c r="S986" s="297"/>
      <c r="T986" s="297" t="s">
        <v>6363</v>
      </c>
      <c r="U986" s="297" t="s">
        <v>4561</v>
      </c>
      <c r="V986" s="297">
        <v>43735</v>
      </c>
      <c r="W986" s="298" t="s">
        <v>7230</v>
      </c>
      <c r="X986" s="297" t="s">
        <v>4520</v>
      </c>
      <c r="Y986" s="299" t="s">
        <v>476</v>
      </c>
      <c r="Z986" s="297" t="s">
        <v>430</v>
      </c>
      <c r="AA986" s="300">
        <v>43775</v>
      </c>
      <c r="AB986" s="297" t="s">
        <v>7228</v>
      </c>
      <c r="AC986" s="297" t="s">
        <v>4510</v>
      </c>
      <c r="AD986" s="297" t="s">
        <v>61</v>
      </c>
      <c r="AE986" s="297"/>
      <c r="AF986" s="297"/>
      <c r="AG986" s="276" t="str">
        <f>VLOOKUP(A986,DataCv30!$Y$1:$BC$2027,24,FALSE)</f>
        <v>Cliente</v>
      </c>
      <c r="AH986" s="272" t="str">
        <f t="shared" si="15"/>
        <v>DDR4</v>
      </c>
      <c r="AI986" s="276">
        <v>4</v>
      </c>
      <c r="AJ986" s="276" t="s">
        <v>61</v>
      </c>
    </row>
    <row r="987" spans="1:36" x14ac:dyDescent="0.25">
      <c r="A987" s="299" t="s">
        <v>1524</v>
      </c>
      <c r="B987" s="297" t="s">
        <v>4476</v>
      </c>
      <c r="C987" s="297" t="s">
        <v>4511</v>
      </c>
      <c r="D987" s="297" t="s">
        <v>4604</v>
      </c>
      <c r="E987" s="297" t="s">
        <v>4512</v>
      </c>
      <c r="F987" s="297" t="s">
        <v>4513</v>
      </c>
      <c r="G987" s="297">
        <v>8</v>
      </c>
      <c r="H987" s="297" t="s">
        <v>11130</v>
      </c>
      <c r="I987" s="297"/>
      <c r="J987" s="297"/>
      <c r="K987" s="297" t="s">
        <v>4710</v>
      </c>
      <c r="L987" s="297"/>
      <c r="M987" s="297"/>
      <c r="N987" s="297" t="s">
        <v>5511</v>
      </c>
      <c r="O987" s="297"/>
      <c r="P987" s="297">
        <v>15.6</v>
      </c>
      <c r="Q987" s="297"/>
      <c r="R987" s="297"/>
      <c r="S987" s="297"/>
      <c r="T987" s="297" t="s">
        <v>6363</v>
      </c>
      <c r="U987" s="297" t="s">
        <v>4561</v>
      </c>
      <c r="V987" s="297">
        <v>43735</v>
      </c>
      <c r="W987" s="298" t="s">
        <v>7231</v>
      </c>
      <c r="X987" s="297" t="s">
        <v>4520</v>
      </c>
      <c r="Y987" s="299" t="s">
        <v>1524</v>
      </c>
      <c r="Z987" s="297" t="s">
        <v>1517</v>
      </c>
      <c r="AA987" s="300">
        <v>43838</v>
      </c>
      <c r="AB987" s="297" t="s">
        <v>7232</v>
      </c>
      <c r="AC987" s="297" t="s">
        <v>4510</v>
      </c>
      <c r="AD987" s="297" t="s">
        <v>61</v>
      </c>
      <c r="AE987" s="297"/>
      <c r="AF987" s="297"/>
      <c r="AG987" s="276" t="str">
        <f>VLOOKUP(A987,DataCv30!$Y$1:$BC$2027,24,FALSE)</f>
        <v>Cliente</v>
      </c>
      <c r="AH987" s="272" t="str">
        <f t="shared" si="15"/>
        <v>DDR4</v>
      </c>
      <c r="AI987" s="276">
        <v>4</v>
      </c>
      <c r="AJ987" s="276" t="s">
        <v>61</v>
      </c>
    </row>
    <row r="988" spans="1:36" x14ac:dyDescent="0.25">
      <c r="A988" s="299" t="s">
        <v>785</v>
      </c>
      <c r="B988" s="297" t="s">
        <v>4476</v>
      </c>
      <c r="C988" s="297" t="s">
        <v>4511</v>
      </c>
      <c r="D988" s="297" t="s">
        <v>4604</v>
      </c>
      <c r="E988" s="297" t="s">
        <v>4512</v>
      </c>
      <c r="F988" s="297" t="s">
        <v>4513</v>
      </c>
      <c r="G988" s="297">
        <v>8</v>
      </c>
      <c r="H988" s="297" t="s">
        <v>11130</v>
      </c>
      <c r="I988" s="297"/>
      <c r="J988" s="297"/>
      <c r="K988" s="297" t="s">
        <v>4710</v>
      </c>
      <c r="L988" s="297"/>
      <c r="M988" s="297"/>
      <c r="N988" s="297" t="s">
        <v>5511</v>
      </c>
      <c r="O988" s="297"/>
      <c r="P988" s="297">
        <v>15.6</v>
      </c>
      <c r="Q988" s="297"/>
      <c r="R988" s="297"/>
      <c r="S988" s="297"/>
      <c r="T988" s="297" t="s">
        <v>6363</v>
      </c>
      <c r="U988" s="297" t="s">
        <v>4561</v>
      </c>
      <c r="V988" s="297">
        <v>43735</v>
      </c>
      <c r="W988" s="298" t="s">
        <v>7233</v>
      </c>
      <c r="X988" s="297" t="s">
        <v>4520</v>
      </c>
      <c r="Y988" s="299" t="s">
        <v>785</v>
      </c>
      <c r="Z988" s="297" t="s">
        <v>763</v>
      </c>
      <c r="AA988" s="300">
        <v>43795</v>
      </c>
      <c r="AB988" s="297" t="s">
        <v>7234</v>
      </c>
      <c r="AC988" s="297" t="s">
        <v>4510</v>
      </c>
      <c r="AD988" s="297" t="s">
        <v>61</v>
      </c>
      <c r="AE988" s="297"/>
      <c r="AF988" s="297"/>
      <c r="AG988" s="276" t="str">
        <f>VLOOKUP(A988,DataCv30!$Y$1:$BC$2027,24,FALSE)</f>
        <v>Cliente</v>
      </c>
      <c r="AH988" s="272" t="str">
        <f t="shared" si="15"/>
        <v>DDR4</v>
      </c>
      <c r="AI988" s="276">
        <v>4</v>
      </c>
      <c r="AJ988" s="276" t="s">
        <v>61</v>
      </c>
    </row>
    <row r="989" spans="1:36" x14ac:dyDescent="0.25">
      <c r="A989" s="299" t="s">
        <v>478</v>
      </c>
      <c r="B989" s="297" t="s">
        <v>4476</v>
      </c>
      <c r="C989" s="297" t="s">
        <v>4511</v>
      </c>
      <c r="D989" s="297" t="s">
        <v>4604</v>
      </c>
      <c r="E989" s="297" t="s">
        <v>4512</v>
      </c>
      <c r="F989" s="297" t="s">
        <v>4513</v>
      </c>
      <c r="G989" s="297">
        <v>8</v>
      </c>
      <c r="H989" s="297" t="s">
        <v>11130</v>
      </c>
      <c r="I989" s="297"/>
      <c r="J989" s="297"/>
      <c r="K989" s="297" t="s">
        <v>4710</v>
      </c>
      <c r="L989" s="297"/>
      <c r="M989" s="297"/>
      <c r="N989" s="297" t="s">
        <v>5511</v>
      </c>
      <c r="O989" s="297"/>
      <c r="P989" s="297">
        <v>15.6</v>
      </c>
      <c r="Q989" s="297"/>
      <c r="R989" s="297"/>
      <c r="S989" s="297"/>
      <c r="T989" s="297" t="s">
        <v>6363</v>
      </c>
      <c r="U989" s="297" t="s">
        <v>4561</v>
      </c>
      <c r="V989" s="297">
        <v>43735</v>
      </c>
      <c r="W989" s="298" t="s">
        <v>7235</v>
      </c>
      <c r="X989" s="297" t="s">
        <v>4520</v>
      </c>
      <c r="Y989" s="299" t="s">
        <v>478</v>
      </c>
      <c r="Z989" s="297" t="s">
        <v>430</v>
      </c>
      <c r="AA989" s="300">
        <v>43775</v>
      </c>
      <c r="AB989" s="297" t="s">
        <v>7236</v>
      </c>
      <c r="AC989" s="297" t="s">
        <v>4510</v>
      </c>
      <c r="AD989" s="297" t="s">
        <v>61</v>
      </c>
      <c r="AE989" s="297"/>
      <c r="AF989" s="297"/>
      <c r="AG989" s="276" t="str">
        <f>VLOOKUP(A989,DataCv30!$Y$1:$BC$2027,24,FALSE)</f>
        <v>Cliente</v>
      </c>
      <c r="AH989" s="272" t="str">
        <f t="shared" si="15"/>
        <v>DDR4</v>
      </c>
      <c r="AI989" s="276">
        <v>4</v>
      </c>
      <c r="AJ989" s="276" t="s">
        <v>61</v>
      </c>
    </row>
    <row r="990" spans="1:36" x14ac:dyDescent="0.25">
      <c r="A990" s="299" t="s">
        <v>906</v>
      </c>
      <c r="B990" s="297" t="s">
        <v>4476</v>
      </c>
      <c r="C990" s="297" t="s">
        <v>4511</v>
      </c>
      <c r="D990" s="297" t="s">
        <v>4604</v>
      </c>
      <c r="E990" s="297" t="s">
        <v>4512</v>
      </c>
      <c r="F990" s="297" t="s">
        <v>4513</v>
      </c>
      <c r="G990" s="297">
        <v>8</v>
      </c>
      <c r="H990" s="297" t="s">
        <v>11130</v>
      </c>
      <c r="I990" s="297"/>
      <c r="J990" s="297"/>
      <c r="K990" s="297" t="s">
        <v>4710</v>
      </c>
      <c r="L990" s="297"/>
      <c r="M990" s="297"/>
      <c r="N990" s="297" t="s">
        <v>5511</v>
      </c>
      <c r="O990" s="297"/>
      <c r="P990" s="297">
        <v>15.6</v>
      </c>
      <c r="Q990" s="297"/>
      <c r="R990" s="297"/>
      <c r="S990" s="297"/>
      <c r="T990" s="297" t="s">
        <v>6363</v>
      </c>
      <c r="U990" s="297" t="s">
        <v>4561</v>
      </c>
      <c r="V990" s="297">
        <v>43735</v>
      </c>
      <c r="W990" s="298" t="s">
        <v>7237</v>
      </c>
      <c r="X990" s="297" t="s">
        <v>4520</v>
      </c>
      <c r="Y990" s="299" t="s">
        <v>906</v>
      </c>
      <c r="Z990" s="297" t="s">
        <v>902</v>
      </c>
      <c r="AA990" s="300">
        <v>43795</v>
      </c>
      <c r="AB990" s="297" t="s">
        <v>7238</v>
      </c>
      <c r="AC990" s="297" t="s">
        <v>4510</v>
      </c>
      <c r="AD990" s="297" t="s">
        <v>61</v>
      </c>
      <c r="AE990" s="297"/>
      <c r="AF990" s="297"/>
      <c r="AG990" s="276" t="str">
        <f>VLOOKUP(A990,DataCv30!$Y$1:$BC$2027,24,FALSE)</f>
        <v>Cliente</v>
      </c>
      <c r="AH990" s="272" t="str">
        <f t="shared" si="15"/>
        <v>DDR4</v>
      </c>
      <c r="AI990" s="276">
        <v>4</v>
      </c>
      <c r="AJ990" s="276" t="s">
        <v>61</v>
      </c>
    </row>
    <row r="991" spans="1:36" x14ac:dyDescent="0.25">
      <c r="A991" s="299" t="s">
        <v>1544</v>
      </c>
      <c r="B991" s="297" t="s">
        <v>4476</v>
      </c>
      <c r="C991" s="297" t="s">
        <v>4511</v>
      </c>
      <c r="D991" s="297" t="s">
        <v>4604</v>
      </c>
      <c r="E991" s="297" t="s">
        <v>4512</v>
      </c>
      <c r="F991" s="297" t="s">
        <v>4513</v>
      </c>
      <c r="G991" s="297">
        <v>8</v>
      </c>
      <c r="H991" s="297" t="s">
        <v>11130</v>
      </c>
      <c r="I991" s="297"/>
      <c r="J991" s="297"/>
      <c r="K991" s="297" t="s">
        <v>4710</v>
      </c>
      <c r="L991" s="297"/>
      <c r="M991" s="297"/>
      <c r="N991" s="297" t="s">
        <v>5511</v>
      </c>
      <c r="O991" s="297"/>
      <c r="P991" s="297">
        <v>15.6</v>
      </c>
      <c r="Q991" s="297"/>
      <c r="R991" s="297"/>
      <c r="S991" s="297"/>
      <c r="T991" s="297" t="s">
        <v>6363</v>
      </c>
      <c r="U991" s="297" t="s">
        <v>4561</v>
      </c>
      <c r="V991" s="297">
        <v>43735</v>
      </c>
      <c r="W991" s="298" t="s">
        <v>7239</v>
      </c>
      <c r="X991" s="297" t="s">
        <v>4520</v>
      </c>
      <c r="Y991" s="299" t="s">
        <v>1544</v>
      </c>
      <c r="Z991" s="297" t="s">
        <v>1517</v>
      </c>
      <c r="AA991" s="300">
        <v>43838</v>
      </c>
      <c r="AB991" s="297" t="s">
        <v>7232</v>
      </c>
      <c r="AC991" s="297" t="s">
        <v>4510</v>
      </c>
      <c r="AD991" s="297" t="s">
        <v>61</v>
      </c>
      <c r="AE991" s="297"/>
      <c r="AF991" s="297"/>
      <c r="AG991" s="276" t="str">
        <f>VLOOKUP(A991,DataCv30!$Y$1:$BC$2027,24,FALSE)</f>
        <v>Cliente</v>
      </c>
      <c r="AH991" s="272" t="str">
        <f t="shared" si="15"/>
        <v>DDR4</v>
      </c>
      <c r="AI991" s="276">
        <v>4</v>
      </c>
      <c r="AJ991" s="276" t="s">
        <v>61</v>
      </c>
    </row>
    <row r="992" spans="1:36" x14ac:dyDescent="0.25">
      <c r="A992" s="299" t="s">
        <v>914</v>
      </c>
      <c r="B992" s="297" t="s">
        <v>4476</v>
      </c>
      <c r="C992" s="297" t="s">
        <v>4511</v>
      </c>
      <c r="D992" s="297" t="s">
        <v>4604</v>
      </c>
      <c r="E992" s="297" t="s">
        <v>4512</v>
      </c>
      <c r="F992" s="297" t="s">
        <v>4513</v>
      </c>
      <c r="G992" s="297">
        <v>8</v>
      </c>
      <c r="H992" s="297" t="s">
        <v>11130</v>
      </c>
      <c r="I992" s="297"/>
      <c r="J992" s="297"/>
      <c r="K992" s="297" t="s">
        <v>4710</v>
      </c>
      <c r="L992" s="297"/>
      <c r="M992" s="297"/>
      <c r="N992" s="297" t="s">
        <v>5511</v>
      </c>
      <c r="O992" s="297"/>
      <c r="P992" s="297">
        <v>15.6</v>
      </c>
      <c r="Q992" s="297"/>
      <c r="R992" s="297"/>
      <c r="S992" s="297"/>
      <c r="T992" s="297" t="s">
        <v>6363</v>
      </c>
      <c r="U992" s="297" t="s">
        <v>4561</v>
      </c>
      <c r="V992" s="297">
        <v>43735</v>
      </c>
      <c r="W992" s="298" t="s">
        <v>7240</v>
      </c>
      <c r="X992" s="297" t="s">
        <v>4520</v>
      </c>
      <c r="Y992" s="299" t="s">
        <v>914</v>
      </c>
      <c r="Z992" s="297" t="s">
        <v>902</v>
      </c>
      <c r="AA992" s="300">
        <v>43767</v>
      </c>
      <c r="AB992" s="297" t="s">
        <v>7241</v>
      </c>
      <c r="AC992" s="297" t="s">
        <v>4510</v>
      </c>
      <c r="AD992" s="297" t="s">
        <v>61</v>
      </c>
      <c r="AE992" s="297"/>
      <c r="AF992" s="297"/>
      <c r="AG992" s="276" t="str">
        <f>VLOOKUP(A992,DataCv30!$Y$1:$BC$2027,24,FALSE)</f>
        <v>Cliente</v>
      </c>
      <c r="AH992" s="272" t="str">
        <f t="shared" si="15"/>
        <v>DDR4</v>
      </c>
      <c r="AI992" s="276">
        <v>4</v>
      </c>
      <c r="AJ992" s="276" t="s">
        <v>61</v>
      </c>
    </row>
    <row r="993" spans="1:36" x14ac:dyDescent="0.25">
      <c r="A993" s="299" t="s">
        <v>479</v>
      </c>
      <c r="B993" s="297" t="s">
        <v>4476</v>
      </c>
      <c r="C993" s="297" t="s">
        <v>4511</v>
      </c>
      <c r="D993" s="297" t="s">
        <v>4604</v>
      </c>
      <c r="E993" s="297" t="s">
        <v>4512</v>
      </c>
      <c r="F993" s="297" t="s">
        <v>4513</v>
      </c>
      <c r="G993" s="297">
        <v>8</v>
      </c>
      <c r="H993" s="297" t="s">
        <v>11130</v>
      </c>
      <c r="I993" s="297"/>
      <c r="J993" s="297"/>
      <c r="K993" s="297" t="s">
        <v>4710</v>
      </c>
      <c r="L993" s="297"/>
      <c r="M993" s="297"/>
      <c r="N993" s="297" t="s">
        <v>5511</v>
      </c>
      <c r="O993" s="297"/>
      <c r="P993" s="297">
        <v>15.6</v>
      </c>
      <c r="Q993" s="297"/>
      <c r="R993" s="297"/>
      <c r="S993" s="297"/>
      <c r="T993" s="297" t="s">
        <v>6363</v>
      </c>
      <c r="U993" s="297" t="s">
        <v>4561</v>
      </c>
      <c r="V993" s="297">
        <v>43735</v>
      </c>
      <c r="W993" s="298" t="s">
        <v>7245</v>
      </c>
      <c r="X993" s="297" t="s">
        <v>4520</v>
      </c>
      <c r="Y993" s="299" t="s">
        <v>479</v>
      </c>
      <c r="Z993" s="297" t="s">
        <v>430</v>
      </c>
      <c r="AA993" s="300">
        <v>43775</v>
      </c>
      <c r="AB993" s="297" t="s">
        <v>7228</v>
      </c>
      <c r="AC993" s="297" t="s">
        <v>4510</v>
      </c>
      <c r="AD993" s="297" t="s">
        <v>61</v>
      </c>
      <c r="AE993" s="297"/>
      <c r="AF993" s="297"/>
      <c r="AG993" s="276" t="str">
        <f>VLOOKUP(A993,DataCv30!$Y$1:$BC$2027,24,FALSE)</f>
        <v>Cliente</v>
      </c>
      <c r="AH993" s="272" t="str">
        <f t="shared" si="15"/>
        <v>DDR4</v>
      </c>
      <c r="AI993" s="276">
        <v>4</v>
      </c>
      <c r="AJ993" s="276" t="s">
        <v>61</v>
      </c>
    </row>
    <row r="994" spans="1:36" x14ac:dyDescent="0.25">
      <c r="A994" s="299" t="s">
        <v>786</v>
      </c>
      <c r="B994" s="297" t="s">
        <v>4476</v>
      </c>
      <c r="C994" s="297" t="s">
        <v>4511</v>
      </c>
      <c r="D994" s="297" t="s">
        <v>4604</v>
      </c>
      <c r="E994" s="297" t="s">
        <v>4512</v>
      </c>
      <c r="F994" s="297" t="s">
        <v>4513</v>
      </c>
      <c r="G994" s="297">
        <v>8</v>
      </c>
      <c r="H994" s="297" t="s">
        <v>11130</v>
      </c>
      <c r="I994" s="297"/>
      <c r="J994" s="297"/>
      <c r="K994" s="297" t="s">
        <v>4710</v>
      </c>
      <c r="L994" s="297"/>
      <c r="M994" s="297"/>
      <c r="N994" s="297" t="s">
        <v>5511</v>
      </c>
      <c r="O994" s="297"/>
      <c r="P994" s="297">
        <v>15.6</v>
      </c>
      <c r="Q994" s="297"/>
      <c r="R994" s="297"/>
      <c r="S994" s="297"/>
      <c r="T994" s="297" t="s">
        <v>6363</v>
      </c>
      <c r="U994" s="297" t="s">
        <v>4561</v>
      </c>
      <c r="V994" s="297">
        <v>43735</v>
      </c>
      <c r="W994" s="298" t="s">
        <v>7246</v>
      </c>
      <c r="X994" s="297" t="s">
        <v>4520</v>
      </c>
      <c r="Y994" s="299" t="s">
        <v>786</v>
      </c>
      <c r="Z994" s="297" t="s">
        <v>763</v>
      </c>
      <c r="AA994" s="300">
        <v>43795</v>
      </c>
      <c r="AB994" s="297" t="s">
        <v>7234</v>
      </c>
      <c r="AC994" s="297" t="s">
        <v>4510</v>
      </c>
      <c r="AD994" s="297" t="s">
        <v>61</v>
      </c>
      <c r="AE994" s="297"/>
      <c r="AF994" s="297"/>
      <c r="AG994" s="276" t="str">
        <f>VLOOKUP(A994,DataCv30!$Y$1:$BC$2027,24,FALSE)</f>
        <v>Cliente</v>
      </c>
      <c r="AH994" s="272" t="str">
        <f t="shared" si="15"/>
        <v>DDR4</v>
      </c>
      <c r="AI994" s="276">
        <v>4</v>
      </c>
      <c r="AJ994" s="276" t="s">
        <v>61</v>
      </c>
    </row>
    <row r="995" spans="1:36" x14ac:dyDescent="0.25">
      <c r="A995" s="299" t="s">
        <v>480</v>
      </c>
      <c r="B995" s="297" t="s">
        <v>4476</v>
      </c>
      <c r="C995" s="297" t="s">
        <v>4511</v>
      </c>
      <c r="D995" s="297" t="s">
        <v>4604</v>
      </c>
      <c r="E995" s="297" t="s">
        <v>4512</v>
      </c>
      <c r="F995" s="297" t="s">
        <v>4513</v>
      </c>
      <c r="G995" s="297">
        <v>8</v>
      </c>
      <c r="H995" s="297" t="s">
        <v>11130</v>
      </c>
      <c r="I995" s="297"/>
      <c r="J995" s="297"/>
      <c r="K995" s="297" t="s">
        <v>4710</v>
      </c>
      <c r="L995" s="297"/>
      <c r="M995" s="297"/>
      <c r="N995" s="297" t="s">
        <v>5511</v>
      </c>
      <c r="O995" s="297"/>
      <c r="P995" s="297">
        <v>15.6</v>
      </c>
      <c r="Q995" s="297"/>
      <c r="R995" s="297"/>
      <c r="S995" s="297"/>
      <c r="T995" s="297" t="s">
        <v>6363</v>
      </c>
      <c r="U995" s="297" t="s">
        <v>4561</v>
      </c>
      <c r="V995" s="297">
        <v>43735</v>
      </c>
      <c r="W995" s="298" t="s">
        <v>7247</v>
      </c>
      <c r="X995" s="297" t="s">
        <v>4520</v>
      </c>
      <c r="Y995" s="299" t="s">
        <v>480</v>
      </c>
      <c r="Z995" s="297" t="s">
        <v>430</v>
      </c>
      <c r="AA995" s="300">
        <v>43740</v>
      </c>
      <c r="AB995" s="297" t="s">
        <v>7248</v>
      </c>
      <c r="AC995" s="297" t="s">
        <v>4510</v>
      </c>
      <c r="AD995" s="297" t="s">
        <v>61</v>
      </c>
      <c r="AE995" s="297"/>
      <c r="AF995" s="297"/>
      <c r="AG995" s="276" t="str">
        <f>VLOOKUP(A995,DataCv30!$Y$1:$BC$2027,24,FALSE)</f>
        <v>Cliente</v>
      </c>
      <c r="AH995" s="272" t="str">
        <f t="shared" si="15"/>
        <v>DDR4</v>
      </c>
      <c r="AI995" s="276">
        <v>4</v>
      </c>
      <c r="AJ995" s="276" t="s">
        <v>61</v>
      </c>
    </row>
    <row r="996" spans="1:36" x14ac:dyDescent="0.25">
      <c r="A996" s="299" t="s">
        <v>1356</v>
      </c>
      <c r="B996" s="297" t="s">
        <v>4476</v>
      </c>
      <c r="C996" s="297" t="s">
        <v>4511</v>
      </c>
      <c r="D996" s="297" t="s">
        <v>4604</v>
      </c>
      <c r="E996" s="297" t="s">
        <v>4512</v>
      </c>
      <c r="F996" s="297" t="s">
        <v>4513</v>
      </c>
      <c r="G996" s="297">
        <v>8</v>
      </c>
      <c r="H996" s="297" t="s">
        <v>11130</v>
      </c>
      <c r="I996" s="297"/>
      <c r="J996" s="297"/>
      <c r="K996" s="297" t="s">
        <v>4710</v>
      </c>
      <c r="L996" s="297"/>
      <c r="M996" s="297"/>
      <c r="N996" s="297" t="s">
        <v>5511</v>
      </c>
      <c r="O996" s="297"/>
      <c r="P996" s="297">
        <v>15.6</v>
      </c>
      <c r="Q996" s="297"/>
      <c r="R996" s="297"/>
      <c r="S996" s="297"/>
      <c r="T996" s="297" t="s">
        <v>6363</v>
      </c>
      <c r="U996" s="297" t="s">
        <v>4561</v>
      </c>
      <c r="V996" s="297">
        <v>43745</v>
      </c>
      <c r="W996" s="298" t="s">
        <v>7249</v>
      </c>
      <c r="X996" s="297" t="s">
        <v>4520</v>
      </c>
      <c r="Y996" s="299" t="s">
        <v>1356</v>
      </c>
      <c r="Z996" s="297" t="s">
        <v>1349</v>
      </c>
      <c r="AA996" s="300">
        <v>43759</v>
      </c>
      <c r="AB996" s="297" t="s">
        <v>7250</v>
      </c>
      <c r="AC996" s="297" t="s">
        <v>4510</v>
      </c>
      <c r="AD996" s="297" t="s">
        <v>61</v>
      </c>
      <c r="AE996" s="297"/>
      <c r="AF996" s="297"/>
      <c r="AG996" s="276" t="str">
        <f>VLOOKUP(A996,DataCv30!$Y$1:$BC$2027,24,FALSE)</f>
        <v>Cliente</v>
      </c>
      <c r="AH996" s="272" t="str">
        <f t="shared" si="15"/>
        <v>DDR4</v>
      </c>
      <c r="AI996" s="276">
        <v>4</v>
      </c>
      <c r="AJ996" s="276" t="s">
        <v>61</v>
      </c>
    </row>
    <row r="997" spans="1:36" x14ac:dyDescent="0.25">
      <c r="A997" s="299" t="s">
        <v>1104</v>
      </c>
      <c r="B997" s="297" t="s">
        <v>4476</v>
      </c>
      <c r="C997" s="297" t="s">
        <v>4511</v>
      </c>
      <c r="D997" s="297" t="s">
        <v>4604</v>
      </c>
      <c r="E997" s="297" t="s">
        <v>4512</v>
      </c>
      <c r="F997" s="297" t="s">
        <v>4513</v>
      </c>
      <c r="G997" s="297">
        <v>8</v>
      </c>
      <c r="H997" s="297" t="s">
        <v>11130</v>
      </c>
      <c r="I997" s="297"/>
      <c r="J997" s="297"/>
      <c r="K997" s="297" t="s">
        <v>4710</v>
      </c>
      <c r="L997" s="297"/>
      <c r="M997" s="297"/>
      <c r="N997" s="297" t="s">
        <v>5511</v>
      </c>
      <c r="O997" s="297"/>
      <c r="P997" s="297">
        <v>15.6</v>
      </c>
      <c r="Q997" s="297"/>
      <c r="R997" s="297" t="s">
        <v>1601</v>
      </c>
      <c r="S997" s="297" t="s">
        <v>4570</v>
      </c>
      <c r="T997" s="297" t="s">
        <v>6363</v>
      </c>
      <c r="U997" s="297" t="s">
        <v>4561</v>
      </c>
      <c r="V997" s="297">
        <v>43745</v>
      </c>
      <c r="W997" s="298" t="s">
        <v>7251</v>
      </c>
      <c r="X997" s="297" t="s">
        <v>4520</v>
      </c>
      <c r="Y997" s="299" t="s">
        <v>1104</v>
      </c>
      <c r="Z997" s="297" t="s">
        <v>1096</v>
      </c>
      <c r="AA997" s="300">
        <v>44025</v>
      </c>
      <c r="AB997" s="297" t="s">
        <v>6680</v>
      </c>
      <c r="AC997" s="297" t="s">
        <v>4510</v>
      </c>
      <c r="AD997" s="297" t="s">
        <v>61</v>
      </c>
      <c r="AE997" s="297"/>
      <c r="AF997" s="297"/>
      <c r="AG997" s="276" t="str">
        <f>VLOOKUP(A997,DataCv30!$Y$1:$BC$2027,24,FALSE)</f>
        <v>Cliente</v>
      </c>
      <c r="AH997" s="272" t="str">
        <f t="shared" si="15"/>
        <v>DDR4</v>
      </c>
      <c r="AI997" s="276">
        <v>4</v>
      </c>
      <c r="AJ997" s="276" t="s">
        <v>61</v>
      </c>
    </row>
    <row r="998" spans="1:36" x14ac:dyDescent="0.25">
      <c r="A998" s="299" t="s">
        <v>76</v>
      </c>
      <c r="B998" s="297" t="s">
        <v>4476</v>
      </c>
      <c r="C998" s="297" t="s">
        <v>4511</v>
      </c>
      <c r="D998" s="297" t="s">
        <v>4604</v>
      </c>
      <c r="E998" s="297" t="s">
        <v>4512</v>
      </c>
      <c r="F998" s="297" t="s">
        <v>4513</v>
      </c>
      <c r="G998" s="297">
        <v>8</v>
      </c>
      <c r="H998" s="297" t="s">
        <v>11130</v>
      </c>
      <c r="I998" s="297"/>
      <c r="J998" s="297"/>
      <c r="K998" s="297" t="s">
        <v>4710</v>
      </c>
      <c r="L998" s="297"/>
      <c r="M998" s="297"/>
      <c r="N998" s="297" t="s">
        <v>5511</v>
      </c>
      <c r="O998" s="297"/>
      <c r="P998" s="297">
        <v>15.6</v>
      </c>
      <c r="Q998" s="297"/>
      <c r="R998" s="297"/>
      <c r="S998" s="297"/>
      <c r="T998" s="297" t="s">
        <v>6363</v>
      </c>
      <c r="U998" s="297" t="s">
        <v>4561</v>
      </c>
      <c r="V998" s="297">
        <v>43745</v>
      </c>
      <c r="W998" s="298" t="s">
        <v>7252</v>
      </c>
      <c r="X998" s="297" t="s">
        <v>4520</v>
      </c>
      <c r="Y998" s="299" t="s">
        <v>76</v>
      </c>
      <c r="Z998" s="297" t="s">
        <v>51</v>
      </c>
      <c r="AA998" s="300">
        <v>43759</v>
      </c>
      <c r="AB998" s="297" t="s">
        <v>7253</v>
      </c>
      <c r="AC998" s="297" t="s">
        <v>4510</v>
      </c>
      <c r="AD998" s="297" t="s">
        <v>61</v>
      </c>
      <c r="AE998" s="297"/>
      <c r="AF998" s="297"/>
      <c r="AG998" s="276" t="str">
        <f>VLOOKUP(A998,DataCv30!$Y$1:$BC$2027,24,FALSE)</f>
        <v>Cliente</v>
      </c>
      <c r="AH998" s="272" t="str">
        <f t="shared" si="15"/>
        <v>DDR4</v>
      </c>
      <c r="AI998" s="276">
        <v>4</v>
      </c>
      <c r="AJ998" s="276" t="s">
        <v>61</v>
      </c>
    </row>
    <row r="999" spans="1:36" x14ac:dyDescent="0.25">
      <c r="A999" s="299" t="s">
        <v>2520</v>
      </c>
      <c r="B999" s="297" t="s">
        <v>4476</v>
      </c>
      <c r="C999" s="297" t="s">
        <v>4511</v>
      </c>
      <c r="D999" s="297" t="s">
        <v>4604</v>
      </c>
      <c r="E999" s="297" t="s">
        <v>4512</v>
      </c>
      <c r="F999" s="297" t="s">
        <v>4513</v>
      </c>
      <c r="G999" s="297">
        <v>8</v>
      </c>
      <c r="H999" s="297" t="s">
        <v>11130</v>
      </c>
      <c r="I999" s="297"/>
      <c r="J999" s="297"/>
      <c r="K999" s="297" t="s">
        <v>4710</v>
      </c>
      <c r="L999" s="297"/>
      <c r="M999" s="297"/>
      <c r="N999" s="297" t="s">
        <v>5511</v>
      </c>
      <c r="O999" s="297"/>
      <c r="P999" s="297">
        <v>15.6</v>
      </c>
      <c r="Q999" s="297"/>
      <c r="R999" s="297"/>
      <c r="S999" s="297"/>
      <c r="T999" s="297" t="s">
        <v>6363</v>
      </c>
      <c r="U999" s="297" t="s">
        <v>4561</v>
      </c>
      <c r="V999" s="297">
        <v>43745</v>
      </c>
      <c r="W999" s="298" t="s">
        <v>7254</v>
      </c>
      <c r="X999" s="297" t="s">
        <v>4520</v>
      </c>
      <c r="Y999" s="299" t="s">
        <v>2520</v>
      </c>
      <c r="Z999" s="297" t="s">
        <v>2497</v>
      </c>
      <c r="AA999" s="300">
        <v>43886</v>
      </c>
      <c r="AB999" s="297" t="s">
        <v>7255</v>
      </c>
      <c r="AC999" s="297" t="s">
        <v>4510</v>
      </c>
      <c r="AD999" s="297" t="s">
        <v>61</v>
      </c>
      <c r="AE999" s="297"/>
      <c r="AF999" s="297"/>
      <c r="AG999" s="276" t="str">
        <f>VLOOKUP(A999,DataCv30!$Y$1:$BC$2027,24,FALSE)</f>
        <v>Cliente</v>
      </c>
      <c r="AH999" s="272" t="str">
        <f t="shared" si="15"/>
        <v>DDR4</v>
      </c>
      <c r="AI999" s="276">
        <v>4</v>
      </c>
      <c r="AJ999" s="276" t="s">
        <v>61</v>
      </c>
    </row>
    <row r="1000" spans="1:36" x14ac:dyDescent="0.25">
      <c r="A1000" s="299" t="s">
        <v>405</v>
      </c>
      <c r="B1000" s="297" t="s">
        <v>4476</v>
      </c>
      <c r="C1000" s="297" t="s">
        <v>4511</v>
      </c>
      <c r="D1000" s="297" t="s">
        <v>4604</v>
      </c>
      <c r="E1000" s="297" t="s">
        <v>4512</v>
      </c>
      <c r="F1000" s="297" t="s">
        <v>4513</v>
      </c>
      <c r="G1000" s="297">
        <v>8</v>
      </c>
      <c r="H1000" s="297" t="s">
        <v>11130</v>
      </c>
      <c r="I1000" s="297"/>
      <c r="J1000" s="297"/>
      <c r="K1000" s="297" t="s">
        <v>4710</v>
      </c>
      <c r="L1000" s="297"/>
      <c r="M1000" s="297"/>
      <c r="N1000" s="297" t="s">
        <v>5511</v>
      </c>
      <c r="O1000" s="297"/>
      <c r="P1000" s="297">
        <v>15.6</v>
      </c>
      <c r="Q1000" s="297"/>
      <c r="R1000" s="297" t="s">
        <v>1601</v>
      </c>
      <c r="S1000" s="297" t="s">
        <v>4570</v>
      </c>
      <c r="T1000" s="297" t="s">
        <v>6363</v>
      </c>
      <c r="U1000" s="297" t="s">
        <v>4561</v>
      </c>
      <c r="V1000" s="297">
        <v>43745</v>
      </c>
      <c r="W1000" s="298" t="s">
        <v>7256</v>
      </c>
      <c r="X1000" s="297" t="s">
        <v>4520</v>
      </c>
      <c r="Y1000" s="299" t="s">
        <v>405</v>
      </c>
      <c r="Z1000" s="297" t="s">
        <v>401</v>
      </c>
      <c r="AA1000" s="300">
        <v>44118</v>
      </c>
      <c r="AB1000" s="297" t="s">
        <v>7257</v>
      </c>
      <c r="AC1000" s="297" t="s">
        <v>4510</v>
      </c>
      <c r="AD1000" s="297" t="s">
        <v>61</v>
      </c>
      <c r="AE1000" s="297"/>
      <c r="AF1000" s="297"/>
      <c r="AG1000" s="276" t="str">
        <f>VLOOKUP(A1000,DataCv30!$Y$1:$BC$2027,24,FALSE)</f>
        <v>Cliente</v>
      </c>
      <c r="AH1000" s="272" t="str">
        <f t="shared" si="15"/>
        <v>DDR4</v>
      </c>
      <c r="AI1000" s="276">
        <v>4</v>
      </c>
      <c r="AJ1000" s="276" t="s">
        <v>61</v>
      </c>
    </row>
    <row r="1001" spans="1:36" x14ac:dyDescent="0.25">
      <c r="A1001" s="299" t="s">
        <v>860</v>
      </c>
      <c r="B1001" s="297" t="s">
        <v>4476</v>
      </c>
      <c r="C1001" s="297" t="s">
        <v>4511</v>
      </c>
      <c r="D1001" s="297" t="s">
        <v>4604</v>
      </c>
      <c r="E1001" s="297" t="s">
        <v>4512</v>
      </c>
      <c r="F1001" s="297" t="s">
        <v>4513</v>
      </c>
      <c r="G1001" s="297">
        <v>8</v>
      </c>
      <c r="H1001" s="297" t="s">
        <v>11130</v>
      </c>
      <c r="I1001" s="297"/>
      <c r="J1001" s="297"/>
      <c r="K1001" s="297" t="s">
        <v>4710</v>
      </c>
      <c r="L1001" s="297"/>
      <c r="M1001" s="297"/>
      <c r="N1001" s="297" t="s">
        <v>5511</v>
      </c>
      <c r="O1001" s="297"/>
      <c r="P1001" s="297">
        <v>15.6</v>
      </c>
      <c r="Q1001" s="297"/>
      <c r="R1001" s="297"/>
      <c r="S1001" s="297"/>
      <c r="T1001" s="297" t="s">
        <v>6363</v>
      </c>
      <c r="U1001" s="297" t="s">
        <v>4561</v>
      </c>
      <c r="V1001" s="297">
        <v>43745</v>
      </c>
      <c r="W1001" s="298" t="s">
        <v>7258</v>
      </c>
      <c r="X1001" s="297" t="s">
        <v>4520</v>
      </c>
      <c r="Y1001" s="299" t="s">
        <v>860</v>
      </c>
      <c r="Z1001" s="297" t="s">
        <v>819</v>
      </c>
      <c r="AA1001" s="300">
        <v>43757</v>
      </c>
      <c r="AB1001" s="297" t="s">
        <v>7259</v>
      </c>
      <c r="AC1001" s="297" t="s">
        <v>4510</v>
      </c>
      <c r="AD1001" s="297" t="s">
        <v>61</v>
      </c>
      <c r="AE1001" s="297"/>
      <c r="AF1001" s="297"/>
      <c r="AG1001" s="276" t="str">
        <f>VLOOKUP(A1001,DataCv30!$Y$1:$BC$2027,24,FALSE)</f>
        <v>Cliente</v>
      </c>
      <c r="AH1001" s="272" t="str">
        <f t="shared" si="15"/>
        <v>DDR4</v>
      </c>
      <c r="AI1001" s="276">
        <v>4</v>
      </c>
      <c r="AJ1001" s="276" t="s">
        <v>61</v>
      </c>
    </row>
    <row r="1002" spans="1:36" x14ac:dyDescent="0.25">
      <c r="A1002" s="299" t="s">
        <v>2739</v>
      </c>
      <c r="B1002" s="297" t="s">
        <v>4476</v>
      </c>
      <c r="C1002" s="297" t="s">
        <v>4511</v>
      </c>
      <c r="D1002" s="297" t="s">
        <v>4604</v>
      </c>
      <c r="E1002" s="297" t="s">
        <v>4512</v>
      </c>
      <c r="F1002" s="297" t="s">
        <v>4513</v>
      </c>
      <c r="G1002" s="297">
        <v>8</v>
      </c>
      <c r="H1002" s="297" t="s">
        <v>11130</v>
      </c>
      <c r="I1002" s="297"/>
      <c r="J1002" s="297"/>
      <c r="K1002" s="297" t="s">
        <v>4710</v>
      </c>
      <c r="L1002" s="297"/>
      <c r="M1002" s="297"/>
      <c r="N1002" s="297" t="s">
        <v>5511</v>
      </c>
      <c r="O1002" s="297"/>
      <c r="P1002" s="297">
        <v>15.6</v>
      </c>
      <c r="Q1002" s="297"/>
      <c r="R1002" s="297"/>
      <c r="S1002" s="297"/>
      <c r="T1002" s="297" t="s">
        <v>6363</v>
      </c>
      <c r="U1002" s="297" t="s">
        <v>4561</v>
      </c>
      <c r="V1002" s="297">
        <v>43745</v>
      </c>
      <c r="W1002" s="298" t="s">
        <v>7260</v>
      </c>
      <c r="X1002" s="297" t="s">
        <v>4520</v>
      </c>
      <c r="Y1002" s="299" t="s">
        <v>2739</v>
      </c>
      <c r="Z1002" s="297" t="s">
        <v>2688</v>
      </c>
      <c r="AA1002" s="300">
        <v>44124</v>
      </c>
      <c r="AB1002" s="297" t="s">
        <v>7261</v>
      </c>
      <c r="AC1002" s="297" t="s">
        <v>4510</v>
      </c>
      <c r="AD1002" s="297" t="s">
        <v>61</v>
      </c>
      <c r="AE1002" s="297"/>
      <c r="AF1002" s="297"/>
      <c r="AG1002" s="276" t="str">
        <f>VLOOKUP(A1002,DataCv30!$Y$1:$BC$2027,24,FALSE)</f>
        <v>Cliente</v>
      </c>
      <c r="AH1002" s="272" t="str">
        <f t="shared" si="15"/>
        <v>DDR4</v>
      </c>
      <c r="AI1002" s="276">
        <v>4</v>
      </c>
      <c r="AJ1002" s="276" t="s">
        <v>61</v>
      </c>
    </row>
    <row r="1003" spans="1:36" x14ac:dyDescent="0.25">
      <c r="A1003" s="299" t="s">
        <v>1190</v>
      </c>
      <c r="B1003" s="297" t="s">
        <v>4476</v>
      </c>
      <c r="C1003" s="297" t="s">
        <v>4511</v>
      </c>
      <c r="D1003" s="297" t="s">
        <v>4604</v>
      </c>
      <c r="E1003" s="297" t="s">
        <v>4512</v>
      </c>
      <c r="F1003" s="297" t="s">
        <v>4513</v>
      </c>
      <c r="G1003" s="297">
        <v>8</v>
      </c>
      <c r="H1003" s="297" t="s">
        <v>11130</v>
      </c>
      <c r="I1003" s="297"/>
      <c r="J1003" s="297"/>
      <c r="K1003" s="297" t="s">
        <v>4710</v>
      </c>
      <c r="L1003" s="297"/>
      <c r="M1003" s="297"/>
      <c r="N1003" s="297" t="s">
        <v>5511</v>
      </c>
      <c r="O1003" s="297"/>
      <c r="P1003" s="297">
        <v>15.6</v>
      </c>
      <c r="Q1003" s="297"/>
      <c r="R1003" s="297"/>
      <c r="S1003" s="297"/>
      <c r="T1003" s="297" t="s">
        <v>6363</v>
      </c>
      <c r="U1003" s="297" t="s">
        <v>4561</v>
      </c>
      <c r="V1003" s="297">
        <v>43745</v>
      </c>
      <c r="W1003" s="298" t="s">
        <v>7262</v>
      </c>
      <c r="X1003" s="297" t="s">
        <v>4520</v>
      </c>
      <c r="Y1003" s="299" t="s">
        <v>1190</v>
      </c>
      <c r="Z1003" s="297" t="s">
        <v>1186</v>
      </c>
      <c r="AA1003" s="300">
        <v>43886</v>
      </c>
      <c r="AB1003" s="297" t="s">
        <v>4616</v>
      </c>
      <c r="AC1003" s="297" t="s">
        <v>4510</v>
      </c>
      <c r="AD1003" s="297" t="s">
        <v>61</v>
      </c>
      <c r="AE1003" s="297"/>
      <c r="AF1003" s="297"/>
      <c r="AG1003" s="276" t="str">
        <f>VLOOKUP(A1003,DataCv30!$Y$1:$BC$2027,24,FALSE)</f>
        <v>Cliente</v>
      </c>
      <c r="AH1003" s="272" t="str">
        <f t="shared" si="15"/>
        <v>DDR4</v>
      </c>
      <c r="AI1003" s="276">
        <v>4</v>
      </c>
      <c r="AJ1003" s="276" t="s">
        <v>61</v>
      </c>
    </row>
    <row r="1004" spans="1:36" x14ac:dyDescent="0.25">
      <c r="A1004" s="299" t="s">
        <v>672</v>
      </c>
      <c r="B1004" s="297" t="s">
        <v>4476</v>
      </c>
      <c r="C1004" s="297" t="s">
        <v>4511</v>
      </c>
      <c r="D1004" s="297" t="s">
        <v>4559</v>
      </c>
      <c r="E1004" s="297" t="s">
        <v>4560</v>
      </c>
      <c r="F1004" s="297" t="s">
        <v>4505</v>
      </c>
      <c r="G1004" s="297">
        <v>8</v>
      </c>
      <c r="H1004" s="297" t="s">
        <v>5511</v>
      </c>
      <c r="I1004" s="297"/>
      <c r="J1004" s="297"/>
      <c r="K1004" s="297" t="s">
        <v>4710</v>
      </c>
      <c r="L1004" s="297"/>
      <c r="M1004" s="297"/>
      <c r="N1004" s="297"/>
      <c r="O1004" s="297"/>
      <c r="P1004" s="297">
        <v>15.6</v>
      </c>
      <c r="Q1004" s="297"/>
      <c r="R1004" s="297"/>
      <c r="S1004" s="297"/>
      <c r="T1004" s="297" t="s">
        <v>6363</v>
      </c>
      <c r="U1004" s="297" t="s">
        <v>4561</v>
      </c>
      <c r="V1004" s="297">
        <v>43745</v>
      </c>
      <c r="W1004" s="298" t="s">
        <v>7263</v>
      </c>
      <c r="X1004" s="297" t="s">
        <v>4520</v>
      </c>
      <c r="Y1004" s="299" t="s">
        <v>672</v>
      </c>
      <c r="Z1004" s="297" t="s">
        <v>634</v>
      </c>
      <c r="AA1004" s="300">
        <v>43747</v>
      </c>
      <c r="AB1004" s="297" t="s">
        <v>7264</v>
      </c>
      <c r="AC1004" s="297" t="s">
        <v>4510</v>
      </c>
      <c r="AD1004" s="297" t="s">
        <v>61</v>
      </c>
      <c r="AE1004" s="297"/>
      <c r="AF1004" s="297"/>
      <c r="AG1004" s="276" t="str">
        <f>VLOOKUP(A1004,DataCv30!$Y$1:$BC$2027,24,FALSE)</f>
        <v>Cliente</v>
      </c>
      <c r="AH1004" s="272" t="str">
        <f t="shared" si="15"/>
        <v>DDR4</v>
      </c>
      <c r="AI1004" s="276">
        <v>4</v>
      </c>
      <c r="AJ1004" s="276" t="s">
        <v>61</v>
      </c>
    </row>
    <row r="1005" spans="1:36" x14ac:dyDescent="0.25">
      <c r="A1005" s="299" t="s">
        <v>556</v>
      </c>
      <c r="B1005" s="297" t="s">
        <v>4476</v>
      </c>
      <c r="C1005" s="297" t="s">
        <v>4511</v>
      </c>
      <c r="D1005" s="297" t="s">
        <v>4559</v>
      </c>
      <c r="E1005" s="297" t="s">
        <v>4560</v>
      </c>
      <c r="F1005" s="297" t="s">
        <v>4505</v>
      </c>
      <c r="G1005" s="297">
        <v>8</v>
      </c>
      <c r="H1005" s="297" t="s">
        <v>5511</v>
      </c>
      <c r="I1005" s="297"/>
      <c r="J1005" s="297"/>
      <c r="K1005" s="297" t="s">
        <v>4710</v>
      </c>
      <c r="L1005" s="297"/>
      <c r="M1005" s="297"/>
      <c r="N1005" s="297"/>
      <c r="O1005" s="297"/>
      <c r="P1005" s="297">
        <v>15.6</v>
      </c>
      <c r="Q1005" s="297"/>
      <c r="R1005" s="297"/>
      <c r="S1005" s="297"/>
      <c r="T1005" s="297" t="s">
        <v>6363</v>
      </c>
      <c r="U1005" s="297" t="s">
        <v>4561</v>
      </c>
      <c r="V1005" s="297">
        <v>43745</v>
      </c>
      <c r="W1005" s="298" t="s">
        <v>7265</v>
      </c>
      <c r="X1005" s="297" t="s">
        <v>4520</v>
      </c>
      <c r="Y1005" s="299" t="s">
        <v>556</v>
      </c>
      <c r="Z1005" s="297" t="s">
        <v>512</v>
      </c>
      <c r="AA1005" s="300">
        <v>44106</v>
      </c>
      <c r="AB1005" s="297" t="s">
        <v>7266</v>
      </c>
      <c r="AC1005" s="297" t="s">
        <v>4510</v>
      </c>
      <c r="AD1005" s="297" t="s">
        <v>61</v>
      </c>
      <c r="AE1005" s="297"/>
      <c r="AF1005" s="297"/>
      <c r="AG1005" s="276" t="str">
        <f>VLOOKUP(A1005,DataCv30!$Y$1:$BC$2027,24,FALSE)</f>
        <v>Cliente</v>
      </c>
      <c r="AH1005" s="272" t="str">
        <f t="shared" si="15"/>
        <v>DDR4</v>
      </c>
      <c r="AI1005" s="276">
        <v>4</v>
      </c>
      <c r="AJ1005" s="276" t="s">
        <v>61</v>
      </c>
    </row>
    <row r="1006" spans="1:36" x14ac:dyDescent="0.25">
      <c r="A1006" s="299" t="s">
        <v>2838</v>
      </c>
      <c r="B1006" s="297" t="s">
        <v>4476</v>
      </c>
      <c r="C1006" s="297" t="s">
        <v>4511</v>
      </c>
      <c r="D1006" s="297" t="s">
        <v>4559</v>
      </c>
      <c r="E1006" s="297" t="s">
        <v>4560</v>
      </c>
      <c r="F1006" s="297" t="s">
        <v>4505</v>
      </c>
      <c r="G1006" s="297">
        <v>8</v>
      </c>
      <c r="H1006" s="297" t="s">
        <v>5511</v>
      </c>
      <c r="I1006" s="297"/>
      <c r="J1006" s="297"/>
      <c r="K1006" s="297" t="s">
        <v>4710</v>
      </c>
      <c r="L1006" s="297"/>
      <c r="M1006" s="297"/>
      <c r="N1006" s="297"/>
      <c r="O1006" s="297"/>
      <c r="P1006" s="297">
        <v>15.6</v>
      </c>
      <c r="Q1006" s="297"/>
      <c r="R1006" s="297"/>
      <c r="S1006" s="297"/>
      <c r="T1006" s="297" t="s">
        <v>6363</v>
      </c>
      <c r="U1006" s="297" t="s">
        <v>4561</v>
      </c>
      <c r="V1006" s="297">
        <v>43745</v>
      </c>
      <c r="W1006" s="298" t="s">
        <v>7267</v>
      </c>
      <c r="X1006" s="297" t="s">
        <v>4520</v>
      </c>
      <c r="Y1006" s="299" t="s">
        <v>2838</v>
      </c>
      <c r="Z1006" s="297" t="s">
        <v>2828</v>
      </c>
      <c r="AA1006" s="300">
        <v>44034</v>
      </c>
      <c r="AB1006" s="297" t="s">
        <v>7268</v>
      </c>
      <c r="AC1006" s="297" t="s">
        <v>4510</v>
      </c>
      <c r="AD1006" s="297" t="s">
        <v>61</v>
      </c>
      <c r="AE1006" s="297"/>
      <c r="AF1006" s="297"/>
      <c r="AG1006" s="276" t="str">
        <f>VLOOKUP(A1006,DataCv30!$Y$1:$BC$2027,24,FALSE)</f>
        <v>Cliente</v>
      </c>
      <c r="AH1006" s="272" t="str">
        <f t="shared" si="15"/>
        <v>DDR4</v>
      </c>
      <c r="AI1006" s="276">
        <v>4</v>
      </c>
      <c r="AJ1006" s="276" t="s">
        <v>61</v>
      </c>
    </row>
    <row r="1007" spans="1:36" x14ac:dyDescent="0.25">
      <c r="A1007" s="299" t="s">
        <v>3796</v>
      </c>
      <c r="B1007" s="297" t="s">
        <v>4476</v>
      </c>
      <c r="C1007" s="297" t="s">
        <v>4511</v>
      </c>
      <c r="D1007" s="297" t="s">
        <v>4559</v>
      </c>
      <c r="E1007" s="297" t="s">
        <v>4560</v>
      </c>
      <c r="F1007" s="297" t="s">
        <v>4505</v>
      </c>
      <c r="G1007" s="297">
        <v>8</v>
      </c>
      <c r="H1007" s="297" t="s">
        <v>5511</v>
      </c>
      <c r="I1007" s="297"/>
      <c r="J1007" s="297"/>
      <c r="K1007" s="297" t="s">
        <v>4710</v>
      </c>
      <c r="L1007" s="297"/>
      <c r="M1007" s="297"/>
      <c r="N1007" s="297"/>
      <c r="O1007" s="297"/>
      <c r="P1007" s="297">
        <v>15.6</v>
      </c>
      <c r="Q1007" s="297"/>
      <c r="R1007" s="297"/>
      <c r="S1007" s="297"/>
      <c r="T1007" s="297" t="s">
        <v>6363</v>
      </c>
      <c r="U1007" s="297" t="s">
        <v>4561</v>
      </c>
      <c r="V1007" s="297">
        <v>43745</v>
      </c>
      <c r="W1007" s="298" t="s">
        <v>7269</v>
      </c>
      <c r="X1007" s="297" t="s">
        <v>4520</v>
      </c>
      <c r="Y1007" s="299" t="s">
        <v>3796</v>
      </c>
      <c r="Z1007" s="297" t="s">
        <v>3742</v>
      </c>
      <c r="AA1007" s="300">
        <v>44009</v>
      </c>
      <c r="AB1007" s="297" t="s">
        <v>4599</v>
      </c>
      <c r="AC1007" s="297" t="s">
        <v>4585</v>
      </c>
      <c r="AD1007" s="297" t="s">
        <v>61</v>
      </c>
      <c r="AE1007" s="297"/>
      <c r="AF1007" s="297"/>
      <c r="AG1007" s="276" t="str">
        <f>VLOOKUP(A1007,DataCv30!$Y$1:$BC$2027,24,FALSE)</f>
        <v>Cliente</v>
      </c>
      <c r="AH1007" s="272" t="str">
        <f t="shared" si="15"/>
        <v>DDR4</v>
      </c>
      <c r="AI1007" s="276">
        <v>4</v>
      </c>
      <c r="AJ1007" s="276" t="s">
        <v>61</v>
      </c>
    </row>
    <row r="1008" spans="1:36" x14ac:dyDescent="0.25">
      <c r="A1008" s="299" t="s">
        <v>384</v>
      </c>
      <c r="B1008" s="297" t="s">
        <v>4476</v>
      </c>
      <c r="C1008" s="297" t="s">
        <v>4511</v>
      </c>
      <c r="D1008" s="297" t="s">
        <v>4559</v>
      </c>
      <c r="E1008" s="297" t="s">
        <v>4560</v>
      </c>
      <c r="F1008" s="297" t="s">
        <v>4505</v>
      </c>
      <c r="G1008" s="297">
        <v>8</v>
      </c>
      <c r="H1008" s="297" t="s">
        <v>5511</v>
      </c>
      <c r="I1008" s="297"/>
      <c r="J1008" s="297"/>
      <c r="K1008" s="297" t="s">
        <v>4710</v>
      </c>
      <c r="L1008" s="297"/>
      <c r="M1008" s="297"/>
      <c r="N1008" s="297"/>
      <c r="O1008" s="297"/>
      <c r="P1008" s="297">
        <v>15.6</v>
      </c>
      <c r="Q1008" s="297"/>
      <c r="R1008" s="297"/>
      <c r="S1008" s="297"/>
      <c r="T1008" s="297" t="s">
        <v>6363</v>
      </c>
      <c r="U1008" s="297" t="s">
        <v>4561</v>
      </c>
      <c r="V1008" s="297">
        <v>43745</v>
      </c>
      <c r="W1008" s="298" t="s">
        <v>7270</v>
      </c>
      <c r="X1008" s="297" t="s">
        <v>4520</v>
      </c>
      <c r="Y1008" s="299" t="s">
        <v>384</v>
      </c>
      <c r="Z1008" s="297" t="s">
        <v>371</v>
      </c>
      <c r="AA1008" s="300">
        <v>43749</v>
      </c>
      <c r="AB1008" s="297" t="s">
        <v>7271</v>
      </c>
      <c r="AC1008" s="297" t="s">
        <v>4510</v>
      </c>
      <c r="AD1008" s="297" t="s">
        <v>61</v>
      </c>
      <c r="AE1008" s="297"/>
      <c r="AF1008" s="297"/>
      <c r="AG1008" s="276" t="str">
        <f>VLOOKUP(A1008,DataCv30!$Y$1:$BC$2027,24,FALSE)</f>
        <v>Cliente</v>
      </c>
      <c r="AH1008" s="272" t="str">
        <f t="shared" si="15"/>
        <v>DDR4</v>
      </c>
      <c r="AI1008" s="276">
        <v>4</v>
      </c>
      <c r="AJ1008" s="276" t="s">
        <v>61</v>
      </c>
    </row>
    <row r="1009" spans="1:36" x14ac:dyDescent="0.25">
      <c r="A1009" s="299" t="s">
        <v>385</v>
      </c>
      <c r="B1009" s="297" t="s">
        <v>4476</v>
      </c>
      <c r="C1009" s="297" t="s">
        <v>4511</v>
      </c>
      <c r="D1009" s="297" t="s">
        <v>4559</v>
      </c>
      <c r="E1009" s="297" t="s">
        <v>4560</v>
      </c>
      <c r="F1009" s="297" t="s">
        <v>4505</v>
      </c>
      <c r="G1009" s="297">
        <v>8</v>
      </c>
      <c r="H1009" s="297" t="s">
        <v>5511</v>
      </c>
      <c r="I1009" s="297"/>
      <c r="J1009" s="297"/>
      <c r="K1009" s="297" t="s">
        <v>4710</v>
      </c>
      <c r="L1009" s="297"/>
      <c r="M1009" s="297"/>
      <c r="N1009" s="297"/>
      <c r="O1009" s="297"/>
      <c r="P1009" s="297">
        <v>15.6</v>
      </c>
      <c r="Q1009" s="297"/>
      <c r="R1009" s="297"/>
      <c r="S1009" s="297"/>
      <c r="T1009" s="297" t="s">
        <v>6363</v>
      </c>
      <c r="U1009" s="297" t="s">
        <v>4561</v>
      </c>
      <c r="V1009" s="297">
        <v>43745</v>
      </c>
      <c r="W1009" s="298" t="s">
        <v>7272</v>
      </c>
      <c r="X1009" s="297" t="s">
        <v>4520</v>
      </c>
      <c r="Y1009" s="299" t="s">
        <v>385</v>
      </c>
      <c r="Z1009" s="297" t="s">
        <v>560</v>
      </c>
      <c r="AA1009" s="300">
        <v>44064</v>
      </c>
      <c r="AB1009" s="297" t="s">
        <v>6636</v>
      </c>
      <c r="AC1009" s="297" t="s">
        <v>4510</v>
      </c>
      <c r="AD1009" s="297" t="s">
        <v>61</v>
      </c>
      <c r="AE1009" s="297"/>
      <c r="AF1009" s="297"/>
      <c r="AG1009" s="276" t="str">
        <f>VLOOKUP(A1009,DataCv30!$Y$1:$BC$2027,24,FALSE)</f>
        <v>Cliente</v>
      </c>
      <c r="AH1009" s="272" t="str">
        <f t="shared" si="15"/>
        <v>DDR4</v>
      </c>
      <c r="AI1009" s="276">
        <v>4</v>
      </c>
      <c r="AJ1009" s="276" t="s">
        <v>61</v>
      </c>
    </row>
    <row r="1010" spans="1:36" x14ac:dyDescent="0.25">
      <c r="A1010" s="299" t="s">
        <v>2954</v>
      </c>
      <c r="B1010" s="297" t="s">
        <v>4476</v>
      </c>
      <c r="C1010" s="297" t="s">
        <v>4511</v>
      </c>
      <c r="D1010" s="297" t="s">
        <v>4559</v>
      </c>
      <c r="E1010" s="297" t="s">
        <v>4560</v>
      </c>
      <c r="F1010" s="297" t="s">
        <v>4505</v>
      </c>
      <c r="G1010" s="297">
        <v>8</v>
      </c>
      <c r="H1010" s="297" t="s">
        <v>5511</v>
      </c>
      <c r="I1010" s="297"/>
      <c r="J1010" s="297"/>
      <c r="K1010" s="297" t="s">
        <v>4710</v>
      </c>
      <c r="L1010" s="297"/>
      <c r="M1010" s="297"/>
      <c r="N1010" s="297"/>
      <c r="O1010" s="297"/>
      <c r="P1010" s="297">
        <v>15.6</v>
      </c>
      <c r="Q1010" s="297"/>
      <c r="R1010" s="297"/>
      <c r="S1010" s="297"/>
      <c r="T1010" s="297" t="s">
        <v>6363</v>
      </c>
      <c r="U1010" s="297" t="s">
        <v>4561</v>
      </c>
      <c r="V1010" s="297">
        <v>43745</v>
      </c>
      <c r="W1010" s="298" t="s">
        <v>7273</v>
      </c>
      <c r="X1010" s="297" t="s">
        <v>4520</v>
      </c>
      <c r="Y1010" s="299" t="s">
        <v>2954</v>
      </c>
      <c r="Z1010" s="297" t="s">
        <v>2947</v>
      </c>
      <c r="AA1010" s="300">
        <v>43749</v>
      </c>
      <c r="AB1010" s="297" t="s">
        <v>7274</v>
      </c>
      <c r="AC1010" s="297" t="s">
        <v>4510</v>
      </c>
      <c r="AD1010" s="297" t="s">
        <v>61</v>
      </c>
      <c r="AE1010" s="297"/>
      <c r="AF1010" s="297"/>
      <c r="AG1010" s="276" t="str">
        <f>VLOOKUP(A1010,DataCv30!$Y$1:$BC$2027,24,FALSE)</f>
        <v>Cliente</v>
      </c>
      <c r="AH1010" s="272" t="str">
        <f t="shared" si="15"/>
        <v>DDR4</v>
      </c>
      <c r="AI1010" s="276">
        <v>4</v>
      </c>
      <c r="AJ1010" s="276" t="s">
        <v>61</v>
      </c>
    </row>
    <row r="1011" spans="1:36" x14ac:dyDescent="0.25">
      <c r="A1011" s="299" t="s">
        <v>386</v>
      </c>
      <c r="B1011" s="297" t="s">
        <v>4476</v>
      </c>
      <c r="C1011" s="297" t="s">
        <v>4511</v>
      </c>
      <c r="D1011" s="297" t="s">
        <v>4559</v>
      </c>
      <c r="E1011" s="297" t="s">
        <v>4560</v>
      </c>
      <c r="F1011" s="297" t="s">
        <v>4505</v>
      </c>
      <c r="G1011" s="297">
        <v>8</v>
      </c>
      <c r="H1011" s="297" t="s">
        <v>5511</v>
      </c>
      <c r="I1011" s="297"/>
      <c r="J1011" s="297"/>
      <c r="K1011" s="297" t="s">
        <v>4710</v>
      </c>
      <c r="L1011" s="297"/>
      <c r="M1011" s="297"/>
      <c r="N1011" s="297"/>
      <c r="O1011" s="297"/>
      <c r="P1011" s="297">
        <v>15.6</v>
      </c>
      <c r="Q1011" s="297"/>
      <c r="R1011" s="297"/>
      <c r="S1011" s="297"/>
      <c r="T1011" s="297" t="s">
        <v>6363</v>
      </c>
      <c r="U1011" s="297" t="s">
        <v>4561</v>
      </c>
      <c r="V1011" s="297">
        <v>43745</v>
      </c>
      <c r="W1011" s="298" t="s">
        <v>7275</v>
      </c>
      <c r="X1011" s="297" t="s">
        <v>4520</v>
      </c>
      <c r="Y1011" s="299" t="s">
        <v>386</v>
      </c>
      <c r="Z1011" s="297" t="s">
        <v>371</v>
      </c>
      <c r="AA1011" s="300">
        <v>43749</v>
      </c>
      <c r="AB1011" s="297" t="s">
        <v>7271</v>
      </c>
      <c r="AC1011" s="297" t="s">
        <v>4510</v>
      </c>
      <c r="AD1011" s="297" t="s">
        <v>61</v>
      </c>
      <c r="AE1011" s="297"/>
      <c r="AF1011" s="297"/>
      <c r="AG1011" s="276" t="str">
        <f>VLOOKUP(A1011,DataCv30!$Y$1:$BC$2027,24,FALSE)</f>
        <v>Cliente</v>
      </c>
      <c r="AH1011" s="272" t="str">
        <f t="shared" si="15"/>
        <v>DDR4</v>
      </c>
      <c r="AI1011" s="276">
        <v>4</v>
      </c>
      <c r="AJ1011" s="276" t="s">
        <v>61</v>
      </c>
    </row>
    <row r="1012" spans="1:36" x14ac:dyDescent="0.25">
      <c r="A1012" s="299" t="s">
        <v>2955</v>
      </c>
      <c r="B1012" s="297" t="s">
        <v>4476</v>
      </c>
      <c r="C1012" s="297" t="s">
        <v>4511</v>
      </c>
      <c r="D1012" s="297" t="s">
        <v>4559</v>
      </c>
      <c r="E1012" s="297" t="s">
        <v>4560</v>
      </c>
      <c r="F1012" s="297" t="s">
        <v>4505</v>
      </c>
      <c r="G1012" s="297">
        <v>8</v>
      </c>
      <c r="H1012" s="297" t="s">
        <v>5511</v>
      </c>
      <c r="I1012" s="297"/>
      <c r="J1012" s="297"/>
      <c r="K1012" s="297" t="s">
        <v>4710</v>
      </c>
      <c r="L1012" s="297"/>
      <c r="M1012" s="297"/>
      <c r="N1012" s="297"/>
      <c r="O1012" s="297"/>
      <c r="P1012" s="297">
        <v>15.6</v>
      </c>
      <c r="Q1012" s="297"/>
      <c r="R1012" s="297"/>
      <c r="S1012" s="297"/>
      <c r="T1012" s="297" t="s">
        <v>6363</v>
      </c>
      <c r="U1012" s="297" t="s">
        <v>4561</v>
      </c>
      <c r="V1012" s="297">
        <v>43745</v>
      </c>
      <c r="W1012" s="298" t="s">
        <v>7276</v>
      </c>
      <c r="X1012" s="297" t="s">
        <v>4520</v>
      </c>
      <c r="Y1012" s="299" t="s">
        <v>2955</v>
      </c>
      <c r="Z1012" s="297" t="s">
        <v>2947</v>
      </c>
      <c r="AA1012" s="300">
        <v>43749</v>
      </c>
      <c r="AB1012" s="297" t="s">
        <v>7274</v>
      </c>
      <c r="AC1012" s="297" t="s">
        <v>4510</v>
      </c>
      <c r="AD1012" s="297" t="s">
        <v>61</v>
      </c>
      <c r="AE1012" s="297"/>
      <c r="AF1012" s="297"/>
      <c r="AG1012" s="276" t="str">
        <f>VLOOKUP(A1012,DataCv30!$Y$1:$BC$2027,24,FALSE)</f>
        <v>Cliente</v>
      </c>
      <c r="AH1012" s="272" t="str">
        <f t="shared" si="15"/>
        <v>DDR4</v>
      </c>
      <c r="AI1012" s="276">
        <v>4</v>
      </c>
      <c r="AJ1012" s="276" t="s">
        <v>61</v>
      </c>
    </row>
    <row r="1013" spans="1:36" x14ac:dyDescent="0.25">
      <c r="A1013" s="299" t="s">
        <v>1391</v>
      </c>
      <c r="B1013" s="297" t="s">
        <v>4476</v>
      </c>
      <c r="C1013" s="297" t="s">
        <v>4511</v>
      </c>
      <c r="D1013" s="297" t="s">
        <v>4559</v>
      </c>
      <c r="E1013" s="297" t="s">
        <v>4560</v>
      </c>
      <c r="F1013" s="297" t="s">
        <v>4505</v>
      </c>
      <c r="G1013" s="297">
        <v>8</v>
      </c>
      <c r="H1013" s="297" t="s">
        <v>5511</v>
      </c>
      <c r="I1013" s="297"/>
      <c r="J1013" s="297"/>
      <c r="K1013" s="297" t="s">
        <v>4710</v>
      </c>
      <c r="L1013" s="297"/>
      <c r="M1013" s="297"/>
      <c r="N1013" s="297"/>
      <c r="O1013" s="297"/>
      <c r="P1013" s="297">
        <v>15.6</v>
      </c>
      <c r="Q1013" s="297"/>
      <c r="R1013" s="297"/>
      <c r="S1013" s="297"/>
      <c r="T1013" s="297" t="s">
        <v>6363</v>
      </c>
      <c r="U1013" s="297" t="s">
        <v>4561</v>
      </c>
      <c r="V1013" s="297">
        <v>43745</v>
      </c>
      <c r="W1013" s="298" t="s">
        <v>7277</v>
      </c>
      <c r="X1013" s="297" t="s">
        <v>4520</v>
      </c>
      <c r="Y1013" s="299" t="s">
        <v>1391</v>
      </c>
      <c r="Z1013" s="297" t="s">
        <v>1378</v>
      </c>
      <c r="AA1013" s="300">
        <v>44082</v>
      </c>
      <c r="AB1013" s="297" t="s">
        <v>4578</v>
      </c>
      <c r="AC1013" s="297" t="s">
        <v>4510</v>
      </c>
      <c r="AD1013" s="297" t="s">
        <v>61</v>
      </c>
      <c r="AE1013" s="297"/>
      <c r="AF1013" s="297"/>
      <c r="AG1013" s="276" t="str">
        <f>VLOOKUP(A1013,DataCv30!$Y$1:$BC$2027,24,FALSE)</f>
        <v>Cliente</v>
      </c>
      <c r="AH1013" s="272" t="str">
        <f t="shared" si="15"/>
        <v>DDR4</v>
      </c>
      <c r="AI1013" s="276">
        <v>4</v>
      </c>
      <c r="AJ1013" s="276" t="s">
        <v>61</v>
      </c>
    </row>
    <row r="1014" spans="1:36" x14ac:dyDescent="0.25">
      <c r="A1014" s="299" t="s">
        <v>574</v>
      </c>
      <c r="B1014" s="297" t="s">
        <v>4476</v>
      </c>
      <c r="C1014" s="297" t="s">
        <v>4511</v>
      </c>
      <c r="D1014" s="297" t="s">
        <v>4559</v>
      </c>
      <c r="E1014" s="297" t="s">
        <v>4560</v>
      </c>
      <c r="F1014" s="297" t="s">
        <v>4505</v>
      </c>
      <c r="G1014" s="297">
        <v>8</v>
      </c>
      <c r="H1014" s="297" t="s">
        <v>5511</v>
      </c>
      <c r="I1014" s="297"/>
      <c r="J1014" s="297"/>
      <c r="K1014" s="297" t="s">
        <v>4710</v>
      </c>
      <c r="L1014" s="297"/>
      <c r="M1014" s="297"/>
      <c r="N1014" s="297"/>
      <c r="O1014" s="297"/>
      <c r="P1014" s="297">
        <v>15.6</v>
      </c>
      <c r="Q1014" s="297"/>
      <c r="R1014" s="297"/>
      <c r="S1014" s="297"/>
      <c r="T1014" s="297" t="s">
        <v>6363</v>
      </c>
      <c r="U1014" s="297" t="s">
        <v>4561</v>
      </c>
      <c r="V1014" s="297">
        <v>43745</v>
      </c>
      <c r="W1014" s="298" t="s">
        <v>7278</v>
      </c>
      <c r="X1014" s="297" t="s">
        <v>4520</v>
      </c>
      <c r="Y1014" s="299" t="s">
        <v>574</v>
      </c>
      <c r="Z1014" s="297" t="s">
        <v>560</v>
      </c>
      <c r="AA1014" s="300">
        <v>44074</v>
      </c>
      <c r="AB1014" s="297" t="s">
        <v>7138</v>
      </c>
      <c r="AC1014" s="297" t="s">
        <v>4585</v>
      </c>
      <c r="AD1014" s="297" t="s">
        <v>61</v>
      </c>
      <c r="AE1014" s="297"/>
      <c r="AF1014" s="297"/>
      <c r="AG1014" s="276" t="str">
        <f>VLOOKUP(A1014,DataCv30!$Y$1:$BC$2027,24,FALSE)</f>
        <v>Cliente</v>
      </c>
      <c r="AH1014" s="272" t="str">
        <f t="shared" si="15"/>
        <v>DDR4</v>
      </c>
      <c r="AI1014" s="276">
        <v>4</v>
      </c>
      <c r="AJ1014" s="276" t="s">
        <v>61</v>
      </c>
    </row>
    <row r="1015" spans="1:36" x14ac:dyDescent="0.25">
      <c r="A1015" s="299" t="s">
        <v>2956</v>
      </c>
      <c r="B1015" s="297" t="s">
        <v>4476</v>
      </c>
      <c r="C1015" s="297" t="s">
        <v>4511</v>
      </c>
      <c r="D1015" s="297" t="s">
        <v>4559</v>
      </c>
      <c r="E1015" s="297" t="s">
        <v>4560</v>
      </c>
      <c r="F1015" s="297" t="s">
        <v>4505</v>
      </c>
      <c r="G1015" s="297">
        <v>8</v>
      </c>
      <c r="H1015" s="297" t="s">
        <v>5511</v>
      </c>
      <c r="I1015" s="297"/>
      <c r="J1015" s="297"/>
      <c r="K1015" s="297" t="s">
        <v>4710</v>
      </c>
      <c r="L1015" s="297"/>
      <c r="M1015" s="297"/>
      <c r="N1015" s="297"/>
      <c r="O1015" s="297"/>
      <c r="P1015" s="297">
        <v>15.6</v>
      </c>
      <c r="Q1015" s="297"/>
      <c r="R1015" s="297"/>
      <c r="S1015" s="297"/>
      <c r="T1015" s="297" t="s">
        <v>6363</v>
      </c>
      <c r="U1015" s="297" t="s">
        <v>4561</v>
      </c>
      <c r="V1015" s="297">
        <v>43745</v>
      </c>
      <c r="W1015" s="298" t="s">
        <v>7279</v>
      </c>
      <c r="X1015" s="297" t="s">
        <v>4520</v>
      </c>
      <c r="Y1015" s="299" t="s">
        <v>2956</v>
      </c>
      <c r="Z1015" s="297" t="s">
        <v>2947</v>
      </c>
      <c r="AA1015" s="300">
        <v>43749</v>
      </c>
      <c r="AB1015" s="297" t="s">
        <v>7280</v>
      </c>
      <c r="AC1015" s="297" t="s">
        <v>4510</v>
      </c>
      <c r="AD1015" s="297" t="s">
        <v>61</v>
      </c>
      <c r="AE1015" s="297"/>
      <c r="AF1015" s="297"/>
      <c r="AG1015" s="276" t="str">
        <f>VLOOKUP(A1015,DataCv30!$Y$1:$BC$2027,24,FALSE)</f>
        <v>Cliente</v>
      </c>
      <c r="AH1015" s="272" t="str">
        <f t="shared" si="15"/>
        <v>DDR4</v>
      </c>
      <c r="AI1015" s="276">
        <v>4</v>
      </c>
      <c r="AJ1015" s="276" t="s">
        <v>61</v>
      </c>
    </row>
    <row r="1016" spans="1:36" x14ac:dyDescent="0.25">
      <c r="A1016" s="299" t="s">
        <v>673</v>
      </c>
      <c r="B1016" s="297" t="s">
        <v>4476</v>
      </c>
      <c r="C1016" s="297" t="s">
        <v>4511</v>
      </c>
      <c r="D1016" s="297" t="s">
        <v>4559</v>
      </c>
      <c r="E1016" s="297" t="s">
        <v>4560</v>
      </c>
      <c r="F1016" s="297" t="s">
        <v>4505</v>
      </c>
      <c r="G1016" s="297">
        <v>8</v>
      </c>
      <c r="H1016" s="297" t="s">
        <v>5511</v>
      </c>
      <c r="I1016" s="297"/>
      <c r="J1016" s="297"/>
      <c r="K1016" s="297" t="s">
        <v>4710</v>
      </c>
      <c r="L1016" s="297"/>
      <c r="M1016" s="297"/>
      <c r="N1016" s="297"/>
      <c r="O1016" s="297"/>
      <c r="P1016" s="297">
        <v>15.6</v>
      </c>
      <c r="Q1016" s="297"/>
      <c r="R1016" s="297"/>
      <c r="S1016" s="297"/>
      <c r="T1016" s="297" t="s">
        <v>6363</v>
      </c>
      <c r="U1016" s="297" t="s">
        <v>4561</v>
      </c>
      <c r="V1016" s="297">
        <v>43745</v>
      </c>
      <c r="W1016" s="298" t="s">
        <v>7281</v>
      </c>
      <c r="X1016" s="297" t="s">
        <v>4520</v>
      </c>
      <c r="Y1016" s="299" t="s">
        <v>673</v>
      </c>
      <c r="Z1016" s="297" t="s">
        <v>634</v>
      </c>
      <c r="AA1016" s="300">
        <v>43747</v>
      </c>
      <c r="AB1016" s="297" t="s">
        <v>7282</v>
      </c>
      <c r="AC1016" s="297" t="s">
        <v>4510</v>
      </c>
      <c r="AD1016" s="297" t="s">
        <v>61</v>
      </c>
      <c r="AE1016" s="297"/>
      <c r="AF1016" s="297"/>
      <c r="AG1016" s="276" t="str">
        <f>VLOOKUP(A1016,DataCv30!$Y$1:$BC$2027,24,FALSE)</f>
        <v>Cliente</v>
      </c>
      <c r="AH1016" s="272" t="str">
        <f t="shared" si="15"/>
        <v>DDR4</v>
      </c>
      <c r="AI1016" s="276">
        <v>4</v>
      </c>
      <c r="AJ1016" s="276" t="s">
        <v>61</v>
      </c>
    </row>
    <row r="1017" spans="1:36" x14ac:dyDescent="0.25">
      <c r="A1017" s="299" t="s">
        <v>391</v>
      </c>
      <c r="B1017" s="297" t="s">
        <v>4476</v>
      </c>
      <c r="C1017" s="297" t="s">
        <v>4511</v>
      </c>
      <c r="D1017" s="297" t="s">
        <v>4559</v>
      </c>
      <c r="E1017" s="297" t="s">
        <v>4560</v>
      </c>
      <c r="F1017" s="297" t="s">
        <v>4505</v>
      </c>
      <c r="G1017" s="297">
        <v>8</v>
      </c>
      <c r="H1017" s="297" t="s">
        <v>5511</v>
      </c>
      <c r="I1017" s="297"/>
      <c r="J1017" s="297"/>
      <c r="K1017" s="297" t="s">
        <v>4710</v>
      </c>
      <c r="L1017" s="297"/>
      <c r="M1017" s="297"/>
      <c r="N1017" s="297"/>
      <c r="O1017" s="297"/>
      <c r="P1017" s="297">
        <v>15.6</v>
      </c>
      <c r="Q1017" s="297"/>
      <c r="R1017" s="297"/>
      <c r="S1017" s="297"/>
      <c r="T1017" s="297" t="s">
        <v>6363</v>
      </c>
      <c r="U1017" s="297" t="s">
        <v>4561</v>
      </c>
      <c r="V1017" s="297">
        <v>43745</v>
      </c>
      <c r="W1017" s="298" t="s">
        <v>7284</v>
      </c>
      <c r="X1017" s="297" t="s">
        <v>4520</v>
      </c>
      <c r="Y1017" s="299" t="s">
        <v>391</v>
      </c>
      <c r="Z1017" s="297" t="s">
        <v>371</v>
      </c>
      <c r="AA1017" s="300">
        <v>43749</v>
      </c>
      <c r="AB1017" s="297" t="s">
        <v>4563</v>
      </c>
      <c r="AC1017" s="297" t="s">
        <v>4510</v>
      </c>
      <c r="AD1017" s="297" t="s">
        <v>61</v>
      </c>
      <c r="AE1017" s="297"/>
      <c r="AF1017" s="297"/>
      <c r="AG1017" s="276" t="str">
        <f>VLOOKUP(A1017,DataCv30!$Y$1:$BC$2027,24,FALSE)</f>
        <v>Cliente</v>
      </c>
      <c r="AH1017" s="272" t="str">
        <f t="shared" si="15"/>
        <v>DDR4</v>
      </c>
      <c r="AI1017" s="276">
        <v>4</v>
      </c>
      <c r="AJ1017" s="276" t="s">
        <v>61</v>
      </c>
    </row>
    <row r="1018" spans="1:36" x14ac:dyDescent="0.25">
      <c r="A1018" s="299" t="s">
        <v>3225</v>
      </c>
      <c r="B1018" s="297" t="s">
        <v>4476</v>
      </c>
      <c r="C1018" s="297" t="s">
        <v>4538</v>
      </c>
      <c r="D1018" s="297" t="s">
        <v>4624</v>
      </c>
      <c r="E1018" s="297" t="s">
        <v>4550</v>
      </c>
      <c r="F1018" s="297" t="s">
        <v>4513</v>
      </c>
      <c r="G1018" s="297">
        <v>8</v>
      </c>
      <c r="H1018" s="297" t="s">
        <v>4760</v>
      </c>
      <c r="I1018" s="297"/>
      <c r="J1018" s="297"/>
      <c r="K1018" s="297" t="s">
        <v>4710</v>
      </c>
      <c r="L1018" s="297"/>
      <c r="M1018" s="297"/>
      <c r="N1018" s="297"/>
      <c r="O1018" s="297"/>
      <c r="P1018" s="297">
        <v>14</v>
      </c>
      <c r="Q1018" s="297"/>
      <c r="R1018" s="297"/>
      <c r="S1018" s="297"/>
      <c r="T1018" s="297"/>
      <c r="U1018" s="297" t="s">
        <v>4561</v>
      </c>
      <c r="V1018" s="297">
        <v>43769</v>
      </c>
      <c r="W1018" s="298" t="s">
        <v>7285</v>
      </c>
      <c r="X1018" s="297" t="s">
        <v>4520</v>
      </c>
      <c r="Y1018" s="299" t="s">
        <v>3225</v>
      </c>
      <c r="Z1018" s="297" t="s">
        <v>3054</v>
      </c>
      <c r="AA1018" s="300">
        <v>43773</v>
      </c>
      <c r="AB1018" s="297" t="s">
        <v>7286</v>
      </c>
      <c r="AC1018" s="297" t="s">
        <v>4510</v>
      </c>
      <c r="AD1018" s="297" t="s">
        <v>61</v>
      </c>
      <c r="AE1018" s="297"/>
      <c r="AF1018" s="297"/>
      <c r="AG1018" s="276" t="str">
        <f>VLOOKUP(A1018,DataCv30!$Y$1:$BC$2027,24,FALSE)</f>
        <v>Cliente</v>
      </c>
      <c r="AH1018" s="272" t="str">
        <f t="shared" si="15"/>
        <v>DDR4</v>
      </c>
      <c r="AI1018" s="276">
        <v>4</v>
      </c>
      <c r="AJ1018" s="276" t="s">
        <v>61</v>
      </c>
    </row>
    <row r="1019" spans="1:36" x14ac:dyDescent="0.25">
      <c r="A1019" s="299" t="s">
        <v>1826</v>
      </c>
      <c r="B1019" s="297" t="s">
        <v>4476</v>
      </c>
      <c r="C1019" s="297" t="s">
        <v>4511</v>
      </c>
      <c r="D1019" s="297" t="s">
        <v>4559</v>
      </c>
      <c r="E1019" s="297" t="s">
        <v>4560</v>
      </c>
      <c r="F1019" s="297" t="s">
        <v>4505</v>
      </c>
      <c r="G1019" s="297">
        <v>8</v>
      </c>
      <c r="H1019" s="297" t="s">
        <v>4760</v>
      </c>
      <c r="I1019" s="297"/>
      <c r="J1019" s="297"/>
      <c r="K1019" s="297" t="s">
        <v>4710</v>
      </c>
      <c r="L1019" s="297"/>
      <c r="M1019" s="297"/>
      <c r="N1019" s="297" t="s">
        <v>4776</v>
      </c>
      <c r="O1019" s="297"/>
      <c r="P1019" s="297">
        <v>15.6</v>
      </c>
      <c r="Q1019" s="297"/>
      <c r="R1019" s="297" t="s">
        <v>1601</v>
      </c>
      <c r="S1019" s="297" t="s">
        <v>4570</v>
      </c>
      <c r="T1019" s="297"/>
      <c r="U1019" s="297" t="s">
        <v>4561</v>
      </c>
      <c r="V1019" s="297">
        <v>43769</v>
      </c>
      <c r="W1019" s="298" t="s">
        <v>7287</v>
      </c>
      <c r="X1019" s="297" t="s">
        <v>4520</v>
      </c>
      <c r="Y1019" s="299" t="s">
        <v>1826</v>
      </c>
      <c r="Z1019" s="297" t="s">
        <v>1797</v>
      </c>
      <c r="AA1019" s="300">
        <v>44088</v>
      </c>
      <c r="AB1019" s="297" t="s">
        <v>7288</v>
      </c>
      <c r="AC1019" s="297" t="s">
        <v>4510</v>
      </c>
      <c r="AD1019" s="297" t="s">
        <v>61</v>
      </c>
      <c r="AE1019" s="297"/>
      <c r="AF1019" s="297"/>
      <c r="AG1019" s="276" t="str">
        <f>VLOOKUP(A1019,DataCv30!$Y$1:$BC$2027,24,FALSE)</f>
        <v>Cliente</v>
      </c>
      <c r="AH1019" s="272" t="str">
        <f t="shared" si="15"/>
        <v>DDR4</v>
      </c>
      <c r="AI1019" s="276">
        <v>4</v>
      </c>
      <c r="AJ1019" s="276" t="s">
        <v>61</v>
      </c>
    </row>
    <row r="1020" spans="1:36" x14ac:dyDescent="0.25">
      <c r="A1020" s="299" t="s">
        <v>3370</v>
      </c>
      <c r="B1020" s="297" t="s">
        <v>4476</v>
      </c>
      <c r="C1020" s="297" t="s">
        <v>4511</v>
      </c>
      <c r="D1020" s="297" t="s">
        <v>4559</v>
      </c>
      <c r="E1020" s="297" t="s">
        <v>4560</v>
      </c>
      <c r="F1020" s="297" t="s">
        <v>4505</v>
      </c>
      <c r="G1020" s="297">
        <v>8</v>
      </c>
      <c r="H1020" s="297" t="s">
        <v>4760</v>
      </c>
      <c r="I1020" s="297"/>
      <c r="J1020" s="297"/>
      <c r="K1020" s="297" t="s">
        <v>4710</v>
      </c>
      <c r="L1020" s="297"/>
      <c r="M1020" s="297"/>
      <c r="N1020" s="297" t="s">
        <v>4776</v>
      </c>
      <c r="O1020" s="297"/>
      <c r="P1020" s="297">
        <v>15.6</v>
      </c>
      <c r="Q1020" s="297"/>
      <c r="R1020" s="297" t="s">
        <v>1601</v>
      </c>
      <c r="S1020" s="297" t="s">
        <v>4570</v>
      </c>
      <c r="T1020" s="297"/>
      <c r="U1020" s="297" t="s">
        <v>4561</v>
      </c>
      <c r="V1020" s="297">
        <v>43769</v>
      </c>
      <c r="W1020" s="298" t="s">
        <v>7289</v>
      </c>
      <c r="X1020" s="297" t="s">
        <v>4520</v>
      </c>
      <c r="Y1020" s="299" t="s">
        <v>3370</v>
      </c>
      <c r="Z1020" s="297" t="s">
        <v>3361</v>
      </c>
      <c r="AA1020" s="300">
        <v>43853</v>
      </c>
      <c r="AB1020" s="297" t="s">
        <v>7290</v>
      </c>
      <c r="AC1020" s="297" t="s">
        <v>4510</v>
      </c>
      <c r="AD1020" s="297" t="s">
        <v>61</v>
      </c>
      <c r="AE1020" s="297"/>
      <c r="AF1020" s="297"/>
      <c r="AG1020" s="276" t="str">
        <f>VLOOKUP(A1020,DataCv30!$Y$1:$BC$2027,24,FALSE)</f>
        <v>Cliente</v>
      </c>
      <c r="AH1020" s="272" t="str">
        <f t="shared" si="15"/>
        <v>DDR4</v>
      </c>
      <c r="AI1020" s="276">
        <v>4</v>
      </c>
      <c r="AJ1020" s="276" t="s">
        <v>61</v>
      </c>
    </row>
    <row r="1021" spans="1:36" x14ac:dyDescent="0.25">
      <c r="A1021" s="299" t="s">
        <v>2815</v>
      </c>
      <c r="B1021" s="297" t="s">
        <v>4476</v>
      </c>
      <c r="C1021" s="297" t="s">
        <v>4511</v>
      </c>
      <c r="D1021" s="297" t="s">
        <v>4559</v>
      </c>
      <c r="E1021" s="297" t="s">
        <v>4560</v>
      </c>
      <c r="F1021" s="297" t="s">
        <v>4505</v>
      </c>
      <c r="G1021" s="297">
        <v>8</v>
      </c>
      <c r="H1021" s="297" t="s">
        <v>4760</v>
      </c>
      <c r="I1021" s="297"/>
      <c r="J1021" s="297"/>
      <c r="K1021" s="297" t="s">
        <v>4710</v>
      </c>
      <c r="L1021" s="297"/>
      <c r="M1021" s="297"/>
      <c r="N1021" s="297" t="s">
        <v>4776</v>
      </c>
      <c r="O1021" s="297"/>
      <c r="P1021" s="297">
        <v>15.6</v>
      </c>
      <c r="Q1021" s="297"/>
      <c r="R1021" s="297"/>
      <c r="S1021" s="297"/>
      <c r="T1021" s="297"/>
      <c r="U1021" s="297" t="s">
        <v>4561</v>
      </c>
      <c r="V1021" s="297">
        <v>43769</v>
      </c>
      <c r="W1021" s="298" t="s">
        <v>7291</v>
      </c>
      <c r="X1021" s="297" t="s">
        <v>4520</v>
      </c>
      <c r="Y1021" s="299" t="s">
        <v>2815</v>
      </c>
      <c r="Z1021" s="297" t="s">
        <v>2759</v>
      </c>
      <c r="AA1021" s="300">
        <v>43971</v>
      </c>
      <c r="AB1021" s="297" t="s">
        <v>5345</v>
      </c>
      <c r="AC1021" s="297" t="s">
        <v>4510</v>
      </c>
      <c r="AD1021" s="297" t="s">
        <v>61</v>
      </c>
      <c r="AE1021" s="297"/>
      <c r="AF1021" s="297"/>
      <c r="AG1021" s="276" t="str">
        <f>VLOOKUP(A1021,DataCv30!$Y$1:$BC$2027,24,FALSE)</f>
        <v>Cliente</v>
      </c>
      <c r="AH1021" s="272" t="str">
        <f t="shared" si="15"/>
        <v>DDR4</v>
      </c>
      <c r="AI1021" s="276">
        <v>4</v>
      </c>
      <c r="AJ1021" s="276" t="s">
        <v>61</v>
      </c>
    </row>
    <row r="1022" spans="1:36" x14ac:dyDescent="0.25">
      <c r="A1022" s="299" t="s">
        <v>2981</v>
      </c>
      <c r="B1022" s="297" t="s">
        <v>4476</v>
      </c>
      <c r="C1022" s="297" t="s">
        <v>4511</v>
      </c>
      <c r="D1022" s="297" t="s">
        <v>4559</v>
      </c>
      <c r="E1022" s="297" t="s">
        <v>4560</v>
      </c>
      <c r="F1022" s="297" t="s">
        <v>4505</v>
      </c>
      <c r="G1022" s="297">
        <v>8</v>
      </c>
      <c r="H1022" s="297" t="s">
        <v>4760</v>
      </c>
      <c r="I1022" s="297"/>
      <c r="J1022" s="297"/>
      <c r="K1022" s="297" t="s">
        <v>4710</v>
      </c>
      <c r="L1022" s="297"/>
      <c r="M1022" s="297"/>
      <c r="N1022" s="297" t="s">
        <v>4776</v>
      </c>
      <c r="O1022" s="297"/>
      <c r="P1022" s="297">
        <v>15.6</v>
      </c>
      <c r="Q1022" s="297"/>
      <c r="R1022" s="297"/>
      <c r="S1022" s="297"/>
      <c r="T1022" s="297"/>
      <c r="U1022" s="297" t="s">
        <v>4561</v>
      </c>
      <c r="V1022" s="297">
        <v>43769</v>
      </c>
      <c r="W1022" s="298" t="s">
        <v>7292</v>
      </c>
      <c r="X1022" s="297" t="s">
        <v>4520</v>
      </c>
      <c r="Y1022" s="299" t="s">
        <v>2981</v>
      </c>
      <c r="Z1022" s="297" t="s">
        <v>2970</v>
      </c>
      <c r="AA1022" s="300">
        <v>43885</v>
      </c>
      <c r="AB1022" s="297" t="s">
        <v>7293</v>
      </c>
      <c r="AC1022" s="297" t="s">
        <v>4510</v>
      </c>
      <c r="AD1022" s="297" t="s">
        <v>61</v>
      </c>
      <c r="AE1022" s="297"/>
      <c r="AF1022" s="297"/>
      <c r="AG1022" s="276" t="str">
        <f>VLOOKUP(A1022,DataCv30!$Y$1:$BC$2027,24,FALSE)</f>
        <v>Cliente</v>
      </c>
      <c r="AH1022" s="272" t="str">
        <f t="shared" si="15"/>
        <v>DDR4</v>
      </c>
      <c r="AI1022" s="276">
        <v>4</v>
      </c>
      <c r="AJ1022" s="276" t="s">
        <v>61</v>
      </c>
    </row>
    <row r="1023" spans="1:36" x14ac:dyDescent="0.25">
      <c r="A1023" s="299" t="s">
        <v>3371</v>
      </c>
      <c r="B1023" s="297" t="s">
        <v>4476</v>
      </c>
      <c r="C1023" s="297" t="s">
        <v>4511</v>
      </c>
      <c r="D1023" s="297" t="s">
        <v>4559</v>
      </c>
      <c r="E1023" s="297" t="s">
        <v>4560</v>
      </c>
      <c r="F1023" s="297" t="s">
        <v>4505</v>
      </c>
      <c r="G1023" s="297">
        <v>8</v>
      </c>
      <c r="H1023" s="297" t="s">
        <v>4760</v>
      </c>
      <c r="I1023" s="297"/>
      <c r="J1023" s="297"/>
      <c r="K1023" s="297" t="s">
        <v>4710</v>
      </c>
      <c r="L1023" s="297"/>
      <c r="M1023" s="297"/>
      <c r="N1023" s="297" t="s">
        <v>4776</v>
      </c>
      <c r="O1023" s="297"/>
      <c r="P1023" s="297">
        <v>15.6</v>
      </c>
      <c r="Q1023" s="297"/>
      <c r="R1023" s="297"/>
      <c r="S1023" s="297"/>
      <c r="T1023" s="297"/>
      <c r="U1023" s="297" t="s">
        <v>4561</v>
      </c>
      <c r="V1023" s="297">
        <v>43769</v>
      </c>
      <c r="W1023" s="298" t="s">
        <v>7294</v>
      </c>
      <c r="X1023" s="297" t="s">
        <v>4520</v>
      </c>
      <c r="Y1023" s="299" t="s">
        <v>3371</v>
      </c>
      <c r="Z1023" s="297" t="s">
        <v>3361</v>
      </c>
      <c r="AA1023" s="300">
        <v>43838</v>
      </c>
      <c r="AB1023" s="297" t="s">
        <v>7295</v>
      </c>
      <c r="AC1023" s="297" t="s">
        <v>4510</v>
      </c>
      <c r="AD1023" s="297" t="s">
        <v>61</v>
      </c>
      <c r="AE1023" s="297"/>
      <c r="AF1023" s="297"/>
      <c r="AG1023" s="276" t="str">
        <f>VLOOKUP(A1023,DataCv30!$Y$1:$BC$2027,24,FALSE)</f>
        <v>Cliente</v>
      </c>
      <c r="AH1023" s="272" t="str">
        <f t="shared" si="15"/>
        <v>DDR4</v>
      </c>
      <c r="AI1023" s="276">
        <v>4</v>
      </c>
      <c r="AJ1023" s="276" t="s">
        <v>61</v>
      </c>
    </row>
    <row r="1024" spans="1:36" x14ac:dyDescent="0.25">
      <c r="A1024" s="299" t="s">
        <v>1132</v>
      </c>
      <c r="B1024" s="297" t="s">
        <v>4476</v>
      </c>
      <c r="C1024" s="297" t="s">
        <v>4511</v>
      </c>
      <c r="D1024" s="297" t="s">
        <v>4559</v>
      </c>
      <c r="E1024" s="297" t="s">
        <v>4560</v>
      </c>
      <c r="F1024" s="297" t="s">
        <v>4505</v>
      </c>
      <c r="G1024" s="297">
        <v>8</v>
      </c>
      <c r="H1024" s="297" t="s">
        <v>4760</v>
      </c>
      <c r="I1024" s="297"/>
      <c r="J1024" s="297"/>
      <c r="K1024" s="297" t="s">
        <v>4710</v>
      </c>
      <c r="L1024" s="297"/>
      <c r="M1024" s="297"/>
      <c r="N1024" s="297" t="s">
        <v>4776</v>
      </c>
      <c r="O1024" s="297"/>
      <c r="P1024" s="297">
        <v>15.6</v>
      </c>
      <c r="Q1024" s="297"/>
      <c r="R1024" s="297"/>
      <c r="S1024" s="297"/>
      <c r="T1024" s="297"/>
      <c r="U1024" s="297" t="s">
        <v>4561</v>
      </c>
      <c r="V1024" s="297">
        <v>43769</v>
      </c>
      <c r="W1024" s="298" t="s">
        <v>7296</v>
      </c>
      <c r="X1024" s="297" t="s">
        <v>4520</v>
      </c>
      <c r="Y1024" s="299" t="s">
        <v>1132</v>
      </c>
      <c r="Z1024" s="297" t="s">
        <v>1096</v>
      </c>
      <c r="AA1024" s="300">
        <v>43874</v>
      </c>
      <c r="AB1024" s="297" t="s">
        <v>7297</v>
      </c>
      <c r="AC1024" s="297" t="s">
        <v>4510</v>
      </c>
      <c r="AD1024" s="297" t="s">
        <v>61</v>
      </c>
      <c r="AE1024" s="297"/>
      <c r="AF1024" s="297"/>
      <c r="AG1024" s="276" t="str">
        <f>VLOOKUP(A1024,DataCv30!$Y$1:$BC$2027,24,FALSE)</f>
        <v>Cliente</v>
      </c>
      <c r="AH1024" s="272" t="str">
        <f t="shared" si="15"/>
        <v>DDR4</v>
      </c>
      <c r="AI1024" s="276">
        <v>4</v>
      </c>
      <c r="AJ1024" s="276" t="s">
        <v>61</v>
      </c>
    </row>
    <row r="1025" spans="1:36" x14ac:dyDescent="0.25">
      <c r="A1025" s="299" t="s">
        <v>4294</v>
      </c>
      <c r="B1025" s="297" t="s">
        <v>4476</v>
      </c>
      <c r="C1025" s="297" t="s">
        <v>4511</v>
      </c>
      <c r="D1025" s="297" t="s">
        <v>4559</v>
      </c>
      <c r="E1025" s="297" t="s">
        <v>4560</v>
      </c>
      <c r="F1025" s="297" t="s">
        <v>4505</v>
      </c>
      <c r="G1025" s="297">
        <v>8</v>
      </c>
      <c r="H1025" s="297" t="s">
        <v>4760</v>
      </c>
      <c r="I1025" s="297"/>
      <c r="J1025" s="297"/>
      <c r="K1025" s="297" t="s">
        <v>4710</v>
      </c>
      <c r="L1025" s="297"/>
      <c r="M1025" s="297"/>
      <c r="N1025" s="297" t="s">
        <v>4776</v>
      </c>
      <c r="O1025" s="297"/>
      <c r="P1025" s="297">
        <v>15.6</v>
      </c>
      <c r="Q1025" s="297"/>
      <c r="R1025" s="297"/>
      <c r="S1025" s="297"/>
      <c r="T1025" s="297"/>
      <c r="U1025" s="297" t="s">
        <v>4561</v>
      </c>
      <c r="V1025" s="297">
        <v>43769</v>
      </c>
      <c r="W1025" s="298" t="s">
        <v>7298</v>
      </c>
      <c r="X1025" s="297" t="s">
        <v>4520</v>
      </c>
      <c r="Y1025" s="299" t="s">
        <v>4294</v>
      </c>
      <c r="Z1025" s="297" t="s">
        <v>4278</v>
      </c>
      <c r="AA1025" s="300">
        <v>43825</v>
      </c>
      <c r="AB1025" s="297" t="s">
        <v>7299</v>
      </c>
      <c r="AC1025" s="297" t="s">
        <v>4510</v>
      </c>
      <c r="AD1025" s="297" t="s">
        <v>61</v>
      </c>
      <c r="AE1025" s="297"/>
      <c r="AF1025" s="297"/>
      <c r="AG1025" s="276" t="str">
        <f>VLOOKUP(A1025,DataCv30!$Y$1:$BC$2027,24,FALSE)</f>
        <v>Cliente</v>
      </c>
      <c r="AH1025" s="272" t="str">
        <f t="shared" si="15"/>
        <v>DDR4</v>
      </c>
      <c r="AI1025" s="276">
        <v>4</v>
      </c>
      <c r="AJ1025" s="276" t="s">
        <v>61</v>
      </c>
    </row>
    <row r="1026" spans="1:36" x14ac:dyDescent="0.25">
      <c r="A1026" s="299" t="s">
        <v>3372</v>
      </c>
      <c r="B1026" s="297" t="s">
        <v>4476</v>
      </c>
      <c r="C1026" s="297" t="s">
        <v>4511</v>
      </c>
      <c r="D1026" s="297" t="s">
        <v>4559</v>
      </c>
      <c r="E1026" s="297" t="s">
        <v>4560</v>
      </c>
      <c r="F1026" s="297" t="s">
        <v>4505</v>
      </c>
      <c r="G1026" s="297">
        <v>8</v>
      </c>
      <c r="H1026" s="297" t="s">
        <v>4760</v>
      </c>
      <c r="I1026" s="297"/>
      <c r="J1026" s="297"/>
      <c r="K1026" s="297" t="s">
        <v>4710</v>
      </c>
      <c r="L1026" s="297"/>
      <c r="M1026" s="297"/>
      <c r="N1026" s="297" t="s">
        <v>4776</v>
      </c>
      <c r="O1026" s="297"/>
      <c r="P1026" s="297">
        <v>15.6</v>
      </c>
      <c r="Q1026" s="297"/>
      <c r="R1026" s="297"/>
      <c r="S1026" s="297"/>
      <c r="T1026" s="297"/>
      <c r="U1026" s="297" t="s">
        <v>4561</v>
      </c>
      <c r="V1026" s="297">
        <v>43769</v>
      </c>
      <c r="W1026" s="298" t="s">
        <v>7300</v>
      </c>
      <c r="X1026" s="297" t="s">
        <v>4520</v>
      </c>
      <c r="Y1026" s="299" t="s">
        <v>3372</v>
      </c>
      <c r="Z1026" s="297" t="s">
        <v>3361</v>
      </c>
      <c r="AA1026" s="300">
        <v>43853</v>
      </c>
      <c r="AB1026" s="297" t="s">
        <v>4595</v>
      </c>
      <c r="AC1026" s="297" t="s">
        <v>4510</v>
      </c>
      <c r="AD1026" s="297" t="s">
        <v>61</v>
      </c>
      <c r="AE1026" s="297"/>
      <c r="AF1026" s="297"/>
      <c r="AG1026" s="276" t="str">
        <f>VLOOKUP(A1026,DataCv30!$Y$1:$BC$2027,24,FALSE)</f>
        <v>Cliente</v>
      </c>
      <c r="AH1026" s="272" t="str">
        <f t="shared" si="15"/>
        <v>DDR4</v>
      </c>
      <c r="AI1026" s="276">
        <v>4</v>
      </c>
      <c r="AJ1026" s="276" t="s">
        <v>61</v>
      </c>
    </row>
    <row r="1027" spans="1:36" x14ac:dyDescent="0.25">
      <c r="A1027" s="299" t="s">
        <v>2958</v>
      </c>
      <c r="B1027" s="297" t="s">
        <v>4476</v>
      </c>
      <c r="C1027" s="297" t="s">
        <v>4511</v>
      </c>
      <c r="D1027" s="297" t="s">
        <v>4559</v>
      </c>
      <c r="E1027" s="297" t="s">
        <v>4560</v>
      </c>
      <c r="F1027" s="297" t="s">
        <v>4505</v>
      </c>
      <c r="G1027" s="297">
        <v>8</v>
      </c>
      <c r="H1027" s="297" t="s">
        <v>4760</v>
      </c>
      <c r="I1027" s="297"/>
      <c r="J1027" s="297"/>
      <c r="K1027" s="297" t="s">
        <v>4710</v>
      </c>
      <c r="L1027" s="297"/>
      <c r="M1027" s="297"/>
      <c r="N1027" s="297" t="s">
        <v>4776</v>
      </c>
      <c r="O1027" s="297"/>
      <c r="P1027" s="297">
        <v>15.6</v>
      </c>
      <c r="Q1027" s="297"/>
      <c r="R1027" s="297"/>
      <c r="S1027" s="297"/>
      <c r="T1027" s="297"/>
      <c r="U1027" s="297" t="s">
        <v>4561</v>
      </c>
      <c r="V1027" s="297">
        <v>43769</v>
      </c>
      <c r="W1027" s="298" t="s">
        <v>7301</v>
      </c>
      <c r="X1027" s="297" t="s">
        <v>4520</v>
      </c>
      <c r="Y1027" s="299" t="s">
        <v>2958</v>
      </c>
      <c r="Z1027" s="297" t="s">
        <v>2947</v>
      </c>
      <c r="AA1027" s="300">
        <v>43871</v>
      </c>
      <c r="AB1027" s="297" t="s">
        <v>7302</v>
      </c>
      <c r="AC1027" s="297" t="s">
        <v>4510</v>
      </c>
      <c r="AD1027" s="297" t="s">
        <v>61</v>
      </c>
      <c r="AE1027" s="297"/>
      <c r="AF1027" s="297"/>
      <c r="AG1027" s="276" t="str">
        <f>VLOOKUP(A1027,DataCv30!$Y$1:$BC$2027,24,FALSE)</f>
        <v>Cliente</v>
      </c>
      <c r="AH1027" s="272" t="str">
        <f t="shared" ref="AH1027:AH1090" si="16">IF(G1027&gt;=6,"DDR4",IF(G1027&gt;=4,"DDR3L","DDR3"))</f>
        <v>DDR4</v>
      </c>
      <c r="AI1027" s="276">
        <v>4</v>
      </c>
      <c r="AJ1027" s="276" t="s">
        <v>61</v>
      </c>
    </row>
    <row r="1028" spans="1:36" x14ac:dyDescent="0.25">
      <c r="A1028" s="299" t="s">
        <v>2953</v>
      </c>
      <c r="B1028" s="297" t="s">
        <v>4476</v>
      </c>
      <c r="C1028" s="297" t="s">
        <v>4511</v>
      </c>
      <c r="D1028" s="297" t="s">
        <v>4559</v>
      </c>
      <c r="E1028" s="297" t="s">
        <v>4560</v>
      </c>
      <c r="F1028" s="297" t="s">
        <v>4505</v>
      </c>
      <c r="G1028" s="297">
        <v>8</v>
      </c>
      <c r="H1028" s="297" t="s">
        <v>4760</v>
      </c>
      <c r="I1028" s="297"/>
      <c r="J1028" s="297"/>
      <c r="K1028" s="297" t="s">
        <v>4710</v>
      </c>
      <c r="L1028" s="297"/>
      <c r="M1028" s="297"/>
      <c r="N1028" s="297" t="s">
        <v>4776</v>
      </c>
      <c r="O1028" s="297"/>
      <c r="P1028" s="297">
        <v>15.6</v>
      </c>
      <c r="Q1028" s="297"/>
      <c r="R1028" s="297"/>
      <c r="S1028" s="297"/>
      <c r="T1028" s="297"/>
      <c r="U1028" s="297" t="s">
        <v>4561</v>
      </c>
      <c r="V1028" s="297">
        <v>43769</v>
      </c>
      <c r="W1028" s="298" t="s">
        <v>7303</v>
      </c>
      <c r="X1028" s="297" t="s">
        <v>4520</v>
      </c>
      <c r="Y1028" s="299" t="s">
        <v>2953</v>
      </c>
      <c r="Z1028" s="297" t="s">
        <v>2947</v>
      </c>
      <c r="AA1028" s="300">
        <v>44033</v>
      </c>
      <c r="AB1028" s="297" t="s">
        <v>7304</v>
      </c>
      <c r="AC1028" s="297" t="s">
        <v>4510</v>
      </c>
      <c r="AD1028" s="297" t="s">
        <v>61</v>
      </c>
      <c r="AE1028" s="297"/>
      <c r="AF1028" s="297"/>
      <c r="AG1028" s="276" t="str">
        <f>VLOOKUP(A1028,DataCv30!$Y$1:$BC$2027,24,FALSE)</f>
        <v>Cliente</v>
      </c>
      <c r="AH1028" s="272" t="str">
        <f t="shared" si="16"/>
        <v>DDR4</v>
      </c>
      <c r="AI1028" s="276">
        <v>4</v>
      </c>
      <c r="AJ1028" s="276" t="s">
        <v>61</v>
      </c>
    </row>
    <row r="1029" spans="1:36" x14ac:dyDescent="0.25">
      <c r="A1029" s="299" t="s">
        <v>2823</v>
      </c>
      <c r="B1029" s="297" t="s">
        <v>4476</v>
      </c>
      <c r="C1029" s="297" t="s">
        <v>4511</v>
      </c>
      <c r="D1029" s="297" t="s">
        <v>4559</v>
      </c>
      <c r="E1029" s="297" t="s">
        <v>4560</v>
      </c>
      <c r="F1029" s="297" t="s">
        <v>4505</v>
      </c>
      <c r="G1029" s="297">
        <v>8</v>
      </c>
      <c r="H1029" s="297" t="s">
        <v>4760</v>
      </c>
      <c r="I1029" s="297"/>
      <c r="J1029" s="297"/>
      <c r="K1029" s="297" t="s">
        <v>4710</v>
      </c>
      <c r="L1029" s="297"/>
      <c r="M1029" s="297"/>
      <c r="N1029" s="297" t="s">
        <v>4776</v>
      </c>
      <c r="O1029" s="297"/>
      <c r="P1029" s="297">
        <v>15.6</v>
      </c>
      <c r="Q1029" s="297"/>
      <c r="R1029" s="297"/>
      <c r="S1029" s="297"/>
      <c r="T1029" s="297"/>
      <c r="U1029" s="297" t="s">
        <v>4561</v>
      </c>
      <c r="V1029" s="297">
        <v>43769</v>
      </c>
      <c r="W1029" s="298" t="s">
        <v>7305</v>
      </c>
      <c r="X1029" s="297" t="s">
        <v>4520</v>
      </c>
      <c r="Y1029" s="299" t="s">
        <v>2823</v>
      </c>
      <c r="Z1029" s="297" t="s">
        <v>2759</v>
      </c>
      <c r="AA1029" s="300">
        <v>43886</v>
      </c>
      <c r="AB1029" s="297" t="s">
        <v>7027</v>
      </c>
      <c r="AC1029" s="297" t="s">
        <v>4510</v>
      </c>
      <c r="AD1029" s="297" t="s">
        <v>61</v>
      </c>
      <c r="AE1029" s="297"/>
      <c r="AF1029" s="297"/>
      <c r="AG1029" s="276" t="str">
        <f>VLOOKUP(A1029,DataCv30!$Y$1:$BC$2027,24,FALSE)</f>
        <v>Cliente</v>
      </c>
      <c r="AH1029" s="272" t="str">
        <f t="shared" si="16"/>
        <v>DDR4</v>
      </c>
      <c r="AI1029" s="276">
        <v>4</v>
      </c>
      <c r="AJ1029" s="276" t="s">
        <v>61</v>
      </c>
    </row>
    <row r="1030" spans="1:36" x14ac:dyDescent="0.25">
      <c r="A1030" s="299" t="s">
        <v>2889</v>
      </c>
      <c r="B1030" s="297" t="s">
        <v>4476</v>
      </c>
      <c r="C1030" s="297" t="s">
        <v>4511</v>
      </c>
      <c r="D1030" s="297" t="s">
        <v>4559</v>
      </c>
      <c r="E1030" s="297" t="s">
        <v>4560</v>
      </c>
      <c r="F1030" s="297" t="s">
        <v>4505</v>
      </c>
      <c r="G1030" s="297">
        <v>8</v>
      </c>
      <c r="H1030" s="297" t="s">
        <v>4760</v>
      </c>
      <c r="I1030" s="297"/>
      <c r="J1030" s="297"/>
      <c r="K1030" s="297" t="s">
        <v>4710</v>
      </c>
      <c r="L1030" s="297"/>
      <c r="M1030" s="297"/>
      <c r="N1030" s="297" t="s">
        <v>4776</v>
      </c>
      <c r="O1030" s="297"/>
      <c r="P1030" s="297">
        <v>15.6</v>
      </c>
      <c r="Q1030" s="297"/>
      <c r="R1030" s="297"/>
      <c r="S1030" s="297"/>
      <c r="T1030" s="297"/>
      <c r="U1030" s="297" t="s">
        <v>4561</v>
      </c>
      <c r="V1030" s="297">
        <v>43769</v>
      </c>
      <c r="W1030" s="298" t="s">
        <v>7306</v>
      </c>
      <c r="X1030" s="297" t="s">
        <v>4520</v>
      </c>
      <c r="Y1030" s="299" t="s">
        <v>2889</v>
      </c>
      <c r="Z1030" s="297" t="s">
        <v>2839</v>
      </c>
      <c r="AA1030" s="300">
        <v>43818</v>
      </c>
      <c r="AB1030" s="297" t="s">
        <v>7189</v>
      </c>
      <c r="AC1030" s="297" t="s">
        <v>4510</v>
      </c>
      <c r="AD1030" s="297" t="s">
        <v>61</v>
      </c>
      <c r="AE1030" s="297"/>
      <c r="AF1030" s="297"/>
      <c r="AG1030" s="276" t="str">
        <f>VLOOKUP(A1030,DataCv30!$Y$1:$BC$2027,24,FALSE)</f>
        <v>Cliente</v>
      </c>
      <c r="AH1030" s="272" t="str">
        <f t="shared" si="16"/>
        <v>DDR4</v>
      </c>
      <c r="AI1030" s="276">
        <v>4</v>
      </c>
      <c r="AJ1030" s="276" t="s">
        <v>61</v>
      </c>
    </row>
    <row r="1031" spans="1:36" x14ac:dyDescent="0.25">
      <c r="A1031" s="299" t="s">
        <v>3798</v>
      </c>
      <c r="B1031" s="297" t="s">
        <v>4476</v>
      </c>
      <c r="C1031" s="297" t="s">
        <v>4511</v>
      </c>
      <c r="D1031" s="297" t="s">
        <v>4559</v>
      </c>
      <c r="E1031" s="297" t="s">
        <v>4560</v>
      </c>
      <c r="F1031" s="297" t="s">
        <v>4505</v>
      </c>
      <c r="G1031" s="297">
        <v>8</v>
      </c>
      <c r="H1031" s="297" t="s">
        <v>4760</v>
      </c>
      <c r="I1031" s="297"/>
      <c r="J1031" s="297"/>
      <c r="K1031" s="297" t="s">
        <v>4710</v>
      </c>
      <c r="L1031" s="297"/>
      <c r="M1031" s="297"/>
      <c r="N1031" s="297" t="s">
        <v>4776</v>
      </c>
      <c r="O1031" s="297"/>
      <c r="P1031" s="297">
        <v>15.6</v>
      </c>
      <c r="Q1031" s="297"/>
      <c r="R1031" s="297"/>
      <c r="S1031" s="297"/>
      <c r="T1031" s="297"/>
      <c r="U1031" s="297" t="s">
        <v>4561</v>
      </c>
      <c r="V1031" s="297">
        <v>43769</v>
      </c>
      <c r="W1031" s="298" t="s">
        <v>7307</v>
      </c>
      <c r="X1031" s="297" t="s">
        <v>4520</v>
      </c>
      <c r="Y1031" s="299" t="s">
        <v>3798</v>
      </c>
      <c r="Z1031" s="297" t="s">
        <v>3742</v>
      </c>
      <c r="AA1031" s="300">
        <v>44009</v>
      </c>
      <c r="AB1031" s="297" t="s">
        <v>4599</v>
      </c>
      <c r="AC1031" s="297" t="s">
        <v>4585</v>
      </c>
      <c r="AD1031" s="297" t="s">
        <v>61</v>
      </c>
      <c r="AE1031" s="297"/>
      <c r="AF1031" s="297"/>
      <c r="AG1031" s="276" t="str">
        <f>VLOOKUP(A1031,DataCv30!$Y$1:$BC$2027,24,FALSE)</f>
        <v>Cliente</v>
      </c>
      <c r="AH1031" s="272" t="str">
        <f t="shared" si="16"/>
        <v>DDR4</v>
      </c>
      <c r="AI1031" s="276">
        <v>4</v>
      </c>
      <c r="AJ1031" s="276" t="s">
        <v>61</v>
      </c>
    </row>
    <row r="1032" spans="1:36" x14ac:dyDescent="0.25">
      <c r="A1032" s="299" t="s">
        <v>3373</v>
      </c>
      <c r="B1032" s="297" t="s">
        <v>4476</v>
      </c>
      <c r="C1032" s="297" t="s">
        <v>4511</v>
      </c>
      <c r="D1032" s="297" t="s">
        <v>4559</v>
      </c>
      <c r="E1032" s="297" t="s">
        <v>4560</v>
      </c>
      <c r="F1032" s="297" t="s">
        <v>4505</v>
      </c>
      <c r="G1032" s="297">
        <v>8</v>
      </c>
      <c r="H1032" s="297" t="s">
        <v>4760</v>
      </c>
      <c r="I1032" s="297"/>
      <c r="J1032" s="297"/>
      <c r="K1032" s="297" t="s">
        <v>4710</v>
      </c>
      <c r="L1032" s="297"/>
      <c r="M1032" s="297"/>
      <c r="N1032" s="297" t="s">
        <v>4776</v>
      </c>
      <c r="O1032" s="297"/>
      <c r="P1032" s="297">
        <v>15.6</v>
      </c>
      <c r="Q1032" s="297"/>
      <c r="R1032" s="297" t="s">
        <v>1601</v>
      </c>
      <c r="S1032" s="297" t="s">
        <v>4570</v>
      </c>
      <c r="T1032" s="297"/>
      <c r="U1032" s="297" t="s">
        <v>4561</v>
      </c>
      <c r="V1032" s="297">
        <v>43769</v>
      </c>
      <c r="W1032" s="298" t="s">
        <v>7308</v>
      </c>
      <c r="X1032" s="297" t="s">
        <v>4520</v>
      </c>
      <c r="Y1032" s="299" t="s">
        <v>3373</v>
      </c>
      <c r="Z1032" s="297" t="s">
        <v>3361</v>
      </c>
      <c r="AA1032" s="300">
        <v>43853</v>
      </c>
      <c r="AB1032" s="297" t="s">
        <v>7290</v>
      </c>
      <c r="AC1032" s="297" t="s">
        <v>4510</v>
      </c>
      <c r="AD1032" s="297" t="s">
        <v>61</v>
      </c>
      <c r="AE1032" s="297"/>
      <c r="AF1032" s="297"/>
      <c r="AG1032" s="276" t="str">
        <f>VLOOKUP(A1032,DataCv30!$Y$1:$BC$2027,24,FALSE)</f>
        <v>Cliente</v>
      </c>
      <c r="AH1032" s="272" t="str">
        <f t="shared" si="16"/>
        <v>DDR4</v>
      </c>
      <c r="AI1032" s="276">
        <v>4</v>
      </c>
      <c r="AJ1032" s="276" t="s">
        <v>61</v>
      </c>
    </row>
    <row r="1033" spans="1:36" x14ac:dyDescent="0.25">
      <c r="A1033" s="299" t="s">
        <v>813</v>
      </c>
      <c r="B1033" s="297" t="s">
        <v>4476</v>
      </c>
      <c r="C1033" s="297" t="s">
        <v>4511</v>
      </c>
      <c r="D1033" s="297" t="s">
        <v>4559</v>
      </c>
      <c r="E1033" s="297" t="s">
        <v>4560</v>
      </c>
      <c r="F1033" s="297" t="s">
        <v>4505</v>
      </c>
      <c r="G1033" s="297">
        <v>8</v>
      </c>
      <c r="H1033" s="297" t="s">
        <v>4760</v>
      </c>
      <c r="I1033" s="297"/>
      <c r="J1033" s="297"/>
      <c r="K1033" s="297" t="s">
        <v>4710</v>
      </c>
      <c r="L1033" s="297"/>
      <c r="M1033" s="297"/>
      <c r="N1033" s="297" t="s">
        <v>4776</v>
      </c>
      <c r="O1033" s="297"/>
      <c r="P1033" s="297">
        <v>15.6</v>
      </c>
      <c r="Q1033" s="297"/>
      <c r="R1033" s="297"/>
      <c r="S1033" s="297"/>
      <c r="T1033" s="297"/>
      <c r="U1033" s="297" t="s">
        <v>4561</v>
      </c>
      <c r="V1033" s="297">
        <v>43769</v>
      </c>
      <c r="W1033" s="298" t="s">
        <v>7309</v>
      </c>
      <c r="X1033" s="297" t="s">
        <v>4520</v>
      </c>
      <c r="Y1033" s="299" t="s">
        <v>813</v>
      </c>
      <c r="Z1033" s="297" t="s">
        <v>803</v>
      </c>
      <c r="AA1033" s="300">
        <v>43836</v>
      </c>
      <c r="AB1033" s="297" t="s">
        <v>7310</v>
      </c>
      <c r="AC1033" s="297" t="s">
        <v>4510</v>
      </c>
      <c r="AD1033" s="297" t="s">
        <v>61</v>
      </c>
      <c r="AE1033" s="297"/>
      <c r="AF1033" s="297"/>
      <c r="AG1033" s="276" t="str">
        <f>VLOOKUP(A1033,DataCv30!$Y$1:$BC$2027,24,FALSE)</f>
        <v>Cliente</v>
      </c>
      <c r="AH1033" s="272" t="str">
        <f t="shared" si="16"/>
        <v>DDR4</v>
      </c>
      <c r="AI1033" s="276">
        <v>4</v>
      </c>
      <c r="AJ1033" s="276" t="s">
        <v>61</v>
      </c>
    </row>
    <row r="1034" spans="1:36" x14ac:dyDescent="0.25">
      <c r="A1034" s="299" t="s">
        <v>3374</v>
      </c>
      <c r="B1034" s="297" t="s">
        <v>4476</v>
      </c>
      <c r="C1034" s="297" t="s">
        <v>4511</v>
      </c>
      <c r="D1034" s="297" t="s">
        <v>4559</v>
      </c>
      <c r="E1034" s="297" t="s">
        <v>4560</v>
      </c>
      <c r="F1034" s="297" t="s">
        <v>4505</v>
      </c>
      <c r="G1034" s="297">
        <v>8</v>
      </c>
      <c r="H1034" s="297" t="s">
        <v>4760</v>
      </c>
      <c r="I1034" s="297"/>
      <c r="J1034" s="297"/>
      <c r="K1034" s="297" t="s">
        <v>4710</v>
      </c>
      <c r="L1034" s="297"/>
      <c r="M1034" s="297"/>
      <c r="N1034" s="297" t="s">
        <v>4776</v>
      </c>
      <c r="O1034" s="297"/>
      <c r="P1034" s="297">
        <v>15.6</v>
      </c>
      <c r="Q1034" s="297"/>
      <c r="R1034" s="297" t="s">
        <v>1601</v>
      </c>
      <c r="S1034" s="297" t="s">
        <v>4570</v>
      </c>
      <c r="T1034" s="297"/>
      <c r="U1034" s="297" t="s">
        <v>4561</v>
      </c>
      <c r="V1034" s="297">
        <v>43769</v>
      </c>
      <c r="W1034" s="298" t="s">
        <v>7314</v>
      </c>
      <c r="X1034" s="297" t="s">
        <v>4520</v>
      </c>
      <c r="Y1034" s="299" t="s">
        <v>3374</v>
      </c>
      <c r="Z1034" s="297" t="s">
        <v>3361</v>
      </c>
      <c r="AA1034" s="300">
        <v>43853</v>
      </c>
      <c r="AB1034" s="297" t="s">
        <v>4595</v>
      </c>
      <c r="AC1034" s="297" t="s">
        <v>4510</v>
      </c>
      <c r="AD1034" s="297" t="s">
        <v>61</v>
      </c>
      <c r="AE1034" s="297"/>
      <c r="AF1034" s="297"/>
      <c r="AG1034" s="276" t="str">
        <f>VLOOKUP(A1034,DataCv30!$Y$1:$BC$2027,24,FALSE)</f>
        <v>Cliente</v>
      </c>
      <c r="AH1034" s="272" t="str">
        <f t="shared" si="16"/>
        <v>DDR4</v>
      </c>
      <c r="AI1034" s="276">
        <v>4</v>
      </c>
      <c r="AJ1034" s="276" t="s">
        <v>61</v>
      </c>
    </row>
    <row r="1035" spans="1:36" x14ac:dyDescent="0.25">
      <c r="A1035" s="299" t="s">
        <v>3375</v>
      </c>
      <c r="B1035" s="297" t="s">
        <v>4476</v>
      </c>
      <c r="C1035" s="297" t="s">
        <v>4511</v>
      </c>
      <c r="D1035" s="297" t="s">
        <v>4559</v>
      </c>
      <c r="E1035" s="297" t="s">
        <v>4560</v>
      </c>
      <c r="F1035" s="297" t="s">
        <v>4505</v>
      </c>
      <c r="G1035" s="297">
        <v>8</v>
      </c>
      <c r="H1035" s="297" t="s">
        <v>4760</v>
      </c>
      <c r="I1035" s="297"/>
      <c r="J1035" s="297"/>
      <c r="K1035" s="297" t="s">
        <v>4710</v>
      </c>
      <c r="L1035" s="297"/>
      <c r="M1035" s="297"/>
      <c r="N1035" s="297" t="s">
        <v>4776</v>
      </c>
      <c r="O1035" s="297"/>
      <c r="P1035" s="297">
        <v>15.6</v>
      </c>
      <c r="Q1035" s="297"/>
      <c r="R1035" s="297" t="s">
        <v>1601</v>
      </c>
      <c r="S1035" s="297" t="s">
        <v>4570</v>
      </c>
      <c r="T1035" s="297"/>
      <c r="U1035" s="297" t="s">
        <v>4561</v>
      </c>
      <c r="V1035" s="297">
        <v>43769</v>
      </c>
      <c r="W1035" s="298" t="s">
        <v>7315</v>
      </c>
      <c r="X1035" s="297" t="s">
        <v>4520</v>
      </c>
      <c r="Y1035" s="299" t="s">
        <v>3375</v>
      </c>
      <c r="Z1035" s="297" t="s">
        <v>3361</v>
      </c>
      <c r="AA1035" s="300">
        <v>43853</v>
      </c>
      <c r="AB1035" s="297" t="s">
        <v>7290</v>
      </c>
      <c r="AC1035" s="297" t="s">
        <v>4510</v>
      </c>
      <c r="AD1035" s="297" t="s">
        <v>61</v>
      </c>
      <c r="AE1035" s="297"/>
      <c r="AF1035" s="297"/>
      <c r="AG1035" s="276" t="str">
        <f>VLOOKUP(A1035,DataCv30!$Y$1:$BC$2027,24,FALSE)</f>
        <v>Cliente</v>
      </c>
      <c r="AH1035" s="272" t="str">
        <f t="shared" si="16"/>
        <v>DDR4</v>
      </c>
      <c r="AI1035" s="276">
        <v>4</v>
      </c>
      <c r="AJ1035" s="276" t="s">
        <v>61</v>
      </c>
    </row>
    <row r="1036" spans="1:36" x14ac:dyDescent="0.25">
      <c r="A1036" s="299" t="s">
        <v>4103</v>
      </c>
      <c r="B1036" s="297" t="s">
        <v>4476</v>
      </c>
      <c r="C1036" s="297" t="s">
        <v>4511</v>
      </c>
      <c r="D1036" s="297" t="s">
        <v>4559</v>
      </c>
      <c r="E1036" s="297" t="s">
        <v>4560</v>
      </c>
      <c r="F1036" s="297" t="s">
        <v>4505</v>
      </c>
      <c r="G1036" s="297">
        <v>8</v>
      </c>
      <c r="H1036" s="297" t="s">
        <v>4760</v>
      </c>
      <c r="I1036" s="297"/>
      <c r="J1036" s="297"/>
      <c r="K1036" s="297" t="s">
        <v>4710</v>
      </c>
      <c r="L1036" s="297"/>
      <c r="M1036" s="297"/>
      <c r="N1036" s="297" t="s">
        <v>4776</v>
      </c>
      <c r="O1036" s="297"/>
      <c r="P1036" s="297">
        <v>15.6</v>
      </c>
      <c r="Q1036" s="297"/>
      <c r="R1036" s="297" t="s">
        <v>1601</v>
      </c>
      <c r="S1036" s="297" t="s">
        <v>4570</v>
      </c>
      <c r="T1036" s="297"/>
      <c r="U1036" s="297" t="s">
        <v>4561</v>
      </c>
      <c r="V1036" s="297">
        <v>43769</v>
      </c>
      <c r="W1036" s="298" t="s">
        <v>7316</v>
      </c>
      <c r="X1036" s="297" t="s">
        <v>4520</v>
      </c>
      <c r="Y1036" s="299" t="s">
        <v>4103</v>
      </c>
      <c r="Z1036" s="297" t="s">
        <v>4026</v>
      </c>
      <c r="AA1036" s="300">
        <v>43866</v>
      </c>
      <c r="AB1036" s="297" t="s">
        <v>7184</v>
      </c>
      <c r="AC1036" s="297" t="s">
        <v>4510</v>
      </c>
      <c r="AD1036" s="297" t="s">
        <v>61</v>
      </c>
      <c r="AE1036" s="297"/>
      <c r="AF1036" s="297"/>
      <c r="AG1036" s="276" t="str">
        <f>VLOOKUP(A1036,DataCv30!$Y$1:$BC$2027,24,FALSE)</f>
        <v>Cliente</v>
      </c>
      <c r="AH1036" s="272" t="str">
        <f t="shared" si="16"/>
        <v>DDR4</v>
      </c>
      <c r="AI1036" s="276">
        <v>4</v>
      </c>
      <c r="AJ1036" s="276" t="s">
        <v>61</v>
      </c>
    </row>
    <row r="1037" spans="1:36" x14ac:dyDescent="0.25">
      <c r="A1037" s="299" t="s">
        <v>3376</v>
      </c>
      <c r="B1037" s="297" t="s">
        <v>4476</v>
      </c>
      <c r="C1037" s="297" t="s">
        <v>4511</v>
      </c>
      <c r="D1037" s="297" t="s">
        <v>4559</v>
      </c>
      <c r="E1037" s="297" t="s">
        <v>4560</v>
      </c>
      <c r="F1037" s="297" t="s">
        <v>4505</v>
      </c>
      <c r="G1037" s="297">
        <v>8</v>
      </c>
      <c r="H1037" s="297" t="s">
        <v>4760</v>
      </c>
      <c r="I1037" s="297"/>
      <c r="J1037" s="297"/>
      <c r="K1037" s="297" t="s">
        <v>4710</v>
      </c>
      <c r="L1037" s="297"/>
      <c r="M1037" s="297"/>
      <c r="N1037" s="297" t="s">
        <v>4776</v>
      </c>
      <c r="O1037" s="297"/>
      <c r="P1037" s="297">
        <v>15.6</v>
      </c>
      <c r="Q1037" s="297"/>
      <c r="R1037" s="297"/>
      <c r="S1037" s="297"/>
      <c r="T1037" s="297"/>
      <c r="U1037" s="297" t="s">
        <v>4561</v>
      </c>
      <c r="V1037" s="297">
        <v>43769</v>
      </c>
      <c r="W1037" s="298" t="s">
        <v>7318</v>
      </c>
      <c r="X1037" s="297" t="s">
        <v>4520</v>
      </c>
      <c r="Y1037" s="299" t="s">
        <v>3376</v>
      </c>
      <c r="Z1037" s="297" t="s">
        <v>3361</v>
      </c>
      <c r="AA1037" s="300">
        <v>43838</v>
      </c>
      <c r="AB1037" s="297" t="s">
        <v>7295</v>
      </c>
      <c r="AC1037" s="297" t="s">
        <v>4510</v>
      </c>
      <c r="AD1037" s="297" t="s">
        <v>61</v>
      </c>
      <c r="AE1037" s="297"/>
      <c r="AF1037" s="297"/>
      <c r="AG1037" s="276" t="str">
        <f>VLOOKUP(A1037,DataCv30!$Y$1:$BC$2027,24,FALSE)</f>
        <v>Cliente</v>
      </c>
      <c r="AH1037" s="272" t="str">
        <f t="shared" si="16"/>
        <v>DDR4</v>
      </c>
      <c r="AI1037" s="276">
        <v>4</v>
      </c>
      <c r="AJ1037" s="276" t="s">
        <v>61</v>
      </c>
    </row>
    <row r="1038" spans="1:36" x14ac:dyDescent="0.25">
      <c r="A1038" s="299" t="s">
        <v>3377</v>
      </c>
      <c r="B1038" s="297" t="s">
        <v>4476</v>
      </c>
      <c r="C1038" s="297" t="s">
        <v>4511</v>
      </c>
      <c r="D1038" s="297" t="s">
        <v>4559</v>
      </c>
      <c r="E1038" s="297" t="s">
        <v>4560</v>
      </c>
      <c r="F1038" s="297" t="s">
        <v>4505</v>
      </c>
      <c r="G1038" s="297">
        <v>8</v>
      </c>
      <c r="H1038" s="297" t="s">
        <v>4760</v>
      </c>
      <c r="I1038" s="297"/>
      <c r="J1038" s="297"/>
      <c r="K1038" s="297" t="s">
        <v>4710</v>
      </c>
      <c r="L1038" s="297"/>
      <c r="M1038" s="297"/>
      <c r="N1038" s="297" t="s">
        <v>4776</v>
      </c>
      <c r="O1038" s="297"/>
      <c r="P1038" s="297">
        <v>15.6</v>
      </c>
      <c r="Q1038" s="297"/>
      <c r="R1038" s="297" t="s">
        <v>1601</v>
      </c>
      <c r="S1038" s="297" t="s">
        <v>4570</v>
      </c>
      <c r="T1038" s="297"/>
      <c r="U1038" s="297" t="s">
        <v>4561</v>
      </c>
      <c r="V1038" s="297">
        <v>43769</v>
      </c>
      <c r="W1038" s="298" t="s">
        <v>7319</v>
      </c>
      <c r="X1038" s="297" t="s">
        <v>4520</v>
      </c>
      <c r="Y1038" s="299" t="s">
        <v>3377</v>
      </c>
      <c r="Z1038" s="297" t="s">
        <v>3361</v>
      </c>
      <c r="AA1038" s="300">
        <v>43901</v>
      </c>
      <c r="AB1038" s="297" t="s">
        <v>7320</v>
      </c>
      <c r="AC1038" s="297" t="s">
        <v>4510</v>
      </c>
      <c r="AD1038" s="297" t="s">
        <v>61</v>
      </c>
      <c r="AE1038" s="297"/>
      <c r="AF1038" s="297"/>
      <c r="AG1038" s="276" t="str">
        <f>VLOOKUP(A1038,DataCv30!$Y$1:$BC$2027,24,FALSE)</f>
        <v>Cliente</v>
      </c>
      <c r="AH1038" s="272" t="str">
        <f t="shared" si="16"/>
        <v>DDR4</v>
      </c>
      <c r="AI1038" s="276">
        <v>4</v>
      </c>
      <c r="AJ1038" s="276" t="s">
        <v>61</v>
      </c>
    </row>
    <row r="1039" spans="1:36" x14ac:dyDescent="0.25">
      <c r="A1039" s="299" t="s">
        <v>2826</v>
      </c>
      <c r="B1039" s="297" t="s">
        <v>4476</v>
      </c>
      <c r="C1039" s="297" t="s">
        <v>4511</v>
      </c>
      <c r="D1039" s="297" t="s">
        <v>4559</v>
      </c>
      <c r="E1039" s="297" t="s">
        <v>4560</v>
      </c>
      <c r="F1039" s="297" t="s">
        <v>4505</v>
      </c>
      <c r="G1039" s="297">
        <v>8</v>
      </c>
      <c r="H1039" s="297" t="s">
        <v>4760</v>
      </c>
      <c r="I1039" s="297"/>
      <c r="J1039" s="297"/>
      <c r="K1039" s="297" t="s">
        <v>4710</v>
      </c>
      <c r="L1039" s="297"/>
      <c r="M1039" s="297"/>
      <c r="N1039" s="297" t="s">
        <v>4776</v>
      </c>
      <c r="O1039" s="297"/>
      <c r="P1039" s="297">
        <v>15.6</v>
      </c>
      <c r="Q1039" s="297"/>
      <c r="R1039" s="297" t="s">
        <v>1601</v>
      </c>
      <c r="S1039" s="297" t="s">
        <v>4570</v>
      </c>
      <c r="T1039" s="297"/>
      <c r="U1039" s="297" t="s">
        <v>4561</v>
      </c>
      <c r="V1039" s="297">
        <v>43769</v>
      </c>
      <c r="W1039" s="298" t="s">
        <v>7321</v>
      </c>
      <c r="X1039" s="297" t="s">
        <v>4520</v>
      </c>
      <c r="Y1039" s="299" t="s">
        <v>2826</v>
      </c>
      <c r="Z1039" s="297" t="s">
        <v>2759</v>
      </c>
      <c r="AA1039" s="300">
        <v>43971</v>
      </c>
      <c r="AB1039" s="297" t="s">
        <v>5016</v>
      </c>
      <c r="AC1039" s="297" t="s">
        <v>4510</v>
      </c>
      <c r="AD1039" s="297" t="s">
        <v>61</v>
      </c>
      <c r="AE1039" s="297"/>
      <c r="AF1039" s="297"/>
      <c r="AG1039" s="276" t="str">
        <f>VLOOKUP(A1039,DataCv30!$Y$1:$BC$2027,24,FALSE)</f>
        <v>Cliente</v>
      </c>
      <c r="AH1039" s="272" t="str">
        <f t="shared" si="16"/>
        <v>DDR4</v>
      </c>
      <c r="AI1039" s="276">
        <v>4</v>
      </c>
      <c r="AJ1039" s="276" t="s">
        <v>61</v>
      </c>
    </row>
    <row r="1040" spans="1:36" x14ac:dyDescent="0.25">
      <c r="A1040" s="299" t="s">
        <v>814</v>
      </c>
      <c r="B1040" s="297" t="s">
        <v>4476</v>
      </c>
      <c r="C1040" s="297" t="s">
        <v>4511</v>
      </c>
      <c r="D1040" s="297" t="s">
        <v>4559</v>
      </c>
      <c r="E1040" s="297" t="s">
        <v>4560</v>
      </c>
      <c r="F1040" s="297" t="s">
        <v>4505</v>
      </c>
      <c r="G1040" s="297">
        <v>8</v>
      </c>
      <c r="H1040" s="297" t="s">
        <v>4760</v>
      </c>
      <c r="I1040" s="297"/>
      <c r="J1040" s="297"/>
      <c r="K1040" s="297" t="s">
        <v>4710</v>
      </c>
      <c r="L1040" s="297"/>
      <c r="M1040" s="297"/>
      <c r="N1040" s="297" t="s">
        <v>4776</v>
      </c>
      <c r="O1040" s="297"/>
      <c r="P1040" s="297">
        <v>15.6</v>
      </c>
      <c r="Q1040" s="297"/>
      <c r="R1040" s="297"/>
      <c r="S1040" s="297"/>
      <c r="T1040" s="297"/>
      <c r="U1040" s="297" t="s">
        <v>4561</v>
      </c>
      <c r="V1040" s="297">
        <v>43769</v>
      </c>
      <c r="W1040" s="298" t="s">
        <v>7322</v>
      </c>
      <c r="X1040" s="297" t="s">
        <v>4520</v>
      </c>
      <c r="Y1040" s="299" t="s">
        <v>814</v>
      </c>
      <c r="Z1040" s="297" t="s">
        <v>803</v>
      </c>
      <c r="AA1040" s="300">
        <v>43836</v>
      </c>
      <c r="AB1040" s="297" t="s">
        <v>7323</v>
      </c>
      <c r="AC1040" s="297" t="s">
        <v>4510</v>
      </c>
      <c r="AD1040" s="297" t="s">
        <v>61</v>
      </c>
      <c r="AE1040" s="297"/>
      <c r="AF1040" s="297"/>
      <c r="AG1040" s="276" t="str">
        <f>VLOOKUP(A1040,DataCv30!$Y$1:$BC$2027,24,FALSE)</f>
        <v>Cliente</v>
      </c>
      <c r="AH1040" s="272" t="str">
        <f t="shared" si="16"/>
        <v>DDR4</v>
      </c>
      <c r="AI1040" s="276">
        <v>4</v>
      </c>
      <c r="AJ1040" s="276" t="s">
        <v>61</v>
      </c>
    </row>
    <row r="1041" spans="1:36" x14ac:dyDescent="0.25">
      <c r="A1041" s="299" t="s">
        <v>815</v>
      </c>
      <c r="B1041" s="297" t="s">
        <v>4476</v>
      </c>
      <c r="C1041" s="297" t="s">
        <v>4511</v>
      </c>
      <c r="D1041" s="297" t="s">
        <v>4559</v>
      </c>
      <c r="E1041" s="297" t="s">
        <v>4560</v>
      </c>
      <c r="F1041" s="297" t="s">
        <v>4505</v>
      </c>
      <c r="G1041" s="297">
        <v>8</v>
      </c>
      <c r="H1041" s="297" t="s">
        <v>4760</v>
      </c>
      <c r="I1041" s="297"/>
      <c r="J1041" s="297"/>
      <c r="K1041" s="297" t="s">
        <v>4710</v>
      </c>
      <c r="L1041" s="297"/>
      <c r="M1041" s="297"/>
      <c r="N1041" s="297" t="s">
        <v>4776</v>
      </c>
      <c r="O1041" s="297"/>
      <c r="P1041" s="297">
        <v>15.6</v>
      </c>
      <c r="Q1041" s="297"/>
      <c r="R1041" s="297"/>
      <c r="S1041" s="297"/>
      <c r="T1041" s="297"/>
      <c r="U1041" s="297" t="s">
        <v>4561</v>
      </c>
      <c r="V1041" s="297">
        <v>43769</v>
      </c>
      <c r="W1041" s="298" t="s">
        <v>7324</v>
      </c>
      <c r="X1041" s="297" t="s">
        <v>4520</v>
      </c>
      <c r="Y1041" s="299" t="s">
        <v>815</v>
      </c>
      <c r="Z1041" s="297" t="s">
        <v>803</v>
      </c>
      <c r="AA1041" s="300">
        <v>43836</v>
      </c>
      <c r="AB1041" s="297" t="s">
        <v>7310</v>
      </c>
      <c r="AC1041" s="297" t="s">
        <v>4510</v>
      </c>
      <c r="AD1041" s="297" t="s">
        <v>61</v>
      </c>
      <c r="AE1041" s="297"/>
      <c r="AF1041" s="297"/>
      <c r="AG1041" s="276" t="str">
        <f>VLOOKUP(A1041,DataCv30!$Y$1:$BC$2027,24,FALSE)</f>
        <v>Cliente</v>
      </c>
      <c r="AH1041" s="272" t="str">
        <f t="shared" si="16"/>
        <v>DDR4</v>
      </c>
      <c r="AI1041" s="276">
        <v>4</v>
      </c>
      <c r="AJ1041" s="276" t="s">
        <v>61</v>
      </c>
    </row>
    <row r="1042" spans="1:36" x14ac:dyDescent="0.25">
      <c r="A1042" s="299" t="s">
        <v>558</v>
      </c>
      <c r="B1042" s="297" t="s">
        <v>4476</v>
      </c>
      <c r="C1042" s="297" t="s">
        <v>4511</v>
      </c>
      <c r="D1042" s="297" t="s">
        <v>4559</v>
      </c>
      <c r="E1042" s="297" t="s">
        <v>4560</v>
      </c>
      <c r="F1042" s="297" t="s">
        <v>4505</v>
      </c>
      <c r="G1042" s="297">
        <v>8</v>
      </c>
      <c r="H1042" s="297" t="s">
        <v>4760</v>
      </c>
      <c r="I1042" s="297"/>
      <c r="J1042" s="297"/>
      <c r="K1042" s="297" t="s">
        <v>4710</v>
      </c>
      <c r="L1042" s="297"/>
      <c r="M1042" s="297"/>
      <c r="N1042" s="297" t="s">
        <v>4776</v>
      </c>
      <c r="O1042" s="297"/>
      <c r="P1042" s="297">
        <v>15.6</v>
      </c>
      <c r="Q1042" s="297"/>
      <c r="R1042" s="297" t="s">
        <v>1601</v>
      </c>
      <c r="S1042" s="297" t="s">
        <v>4570</v>
      </c>
      <c r="T1042" s="297"/>
      <c r="U1042" s="297" t="s">
        <v>4561</v>
      </c>
      <c r="V1042" s="297">
        <v>43769</v>
      </c>
      <c r="W1042" s="298" t="s">
        <v>7325</v>
      </c>
      <c r="X1042" s="297" t="s">
        <v>4520</v>
      </c>
      <c r="Y1042" s="299" t="s">
        <v>558</v>
      </c>
      <c r="Z1042" s="297" t="s">
        <v>512</v>
      </c>
      <c r="AA1042" s="300">
        <v>43847</v>
      </c>
      <c r="AB1042" s="297" t="s">
        <v>7326</v>
      </c>
      <c r="AC1042" s="297" t="s">
        <v>4510</v>
      </c>
      <c r="AD1042" s="297" t="s">
        <v>61</v>
      </c>
      <c r="AE1042" s="297"/>
      <c r="AF1042" s="297"/>
      <c r="AG1042" s="276" t="str">
        <f>VLOOKUP(A1042,DataCv30!$Y$1:$BC$2027,24,FALSE)</f>
        <v>Cliente</v>
      </c>
      <c r="AH1042" s="272" t="str">
        <f t="shared" si="16"/>
        <v>DDR4</v>
      </c>
      <c r="AI1042" s="276">
        <v>4</v>
      </c>
      <c r="AJ1042" s="276" t="s">
        <v>61</v>
      </c>
    </row>
    <row r="1043" spans="1:36" x14ac:dyDescent="0.25">
      <c r="A1043" s="299" t="s">
        <v>3379</v>
      </c>
      <c r="B1043" s="297" t="s">
        <v>4476</v>
      </c>
      <c r="C1043" s="297" t="s">
        <v>4511</v>
      </c>
      <c r="D1043" s="297" t="s">
        <v>4559</v>
      </c>
      <c r="E1043" s="297" t="s">
        <v>4560</v>
      </c>
      <c r="F1043" s="297" t="s">
        <v>4505</v>
      </c>
      <c r="G1043" s="297">
        <v>8</v>
      </c>
      <c r="H1043" s="297" t="s">
        <v>4760</v>
      </c>
      <c r="I1043" s="297"/>
      <c r="J1043" s="297"/>
      <c r="K1043" s="297" t="s">
        <v>4710</v>
      </c>
      <c r="L1043" s="297"/>
      <c r="M1043" s="297"/>
      <c r="N1043" s="297" t="s">
        <v>4776</v>
      </c>
      <c r="O1043" s="297"/>
      <c r="P1043" s="297">
        <v>15.6</v>
      </c>
      <c r="Q1043" s="297"/>
      <c r="R1043" s="297"/>
      <c r="S1043" s="297"/>
      <c r="T1043" s="297"/>
      <c r="U1043" s="297" t="s">
        <v>4561</v>
      </c>
      <c r="V1043" s="297">
        <v>43769</v>
      </c>
      <c r="W1043" s="298" t="s">
        <v>7327</v>
      </c>
      <c r="X1043" s="297" t="s">
        <v>4520</v>
      </c>
      <c r="Y1043" s="299" t="s">
        <v>3379</v>
      </c>
      <c r="Z1043" s="297" t="s">
        <v>3361</v>
      </c>
      <c r="AA1043" s="300">
        <v>43853</v>
      </c>
      <c r="AB1043" s="297" t="s">
        <v>4595</v>
      </c>
      <c r="AC1043" s="297" t="s">
        <v>4510</v>
      </c>
      <c r="AD1043" s="297" t="s">
        <v>61</v>
      </c>
      <c r="AE1043" s="297"/>
      <c r="AF1043" s="297"/>
      <c r="AG1043" s="276" t="str">
        <f>VLOOKUP(A1043,DataCv30!$Y$1:$BC$2027,24,FALSE)</f>
        <v>Cliente</v>
      </c>
      <c r="AH1043" s="272" t="str">
        <f t="shared" si="16"/>
        <v>DDR4</v>
      </c>
      <c r="AI1043" s="276">
        <v>4</v>
      </c>
      <c r="AJ1043" s="276" t="s">
        <v>61</v>
      </c>
    </row>
    <row r="1044" spans="1:36" x14ac:dyDescent="0.25">
      <c r="A1044" s="299" t="s">
        <v>816</v>
      </c>
      <c r="B1044" s="297" t="s">
        <v>4476</v>
      </c>
      <c r="C1044" s="297" t="s">
        <v>4511</v>
      </c>
      <c r="D1044" s="297" t="s">
        <v>4559</v>
      </c>
      <c r="E1044" s="297" t="s">
        <v>4560</v>
      </c>
      <c r="F1044" s="297" t="s">
        <v>4505</v>
      </c>
      <c r="G1044" s="297">
        <v>8</v>
      </c>
      <c r="H1044" s="297" t="s">
        <v>4760</v>
      </c>
      <c r="I1044" s="297"/>
      <c r="J1044" s="297"/>
      <c r="K1044" s="297" t="s">
        <v>4710</v>
      </c>
      <c r="L1044" s="297"/>
      <c r="M1044" s="297"/>
      <c r="N1044" s="297" t="s">
        <v>4776</v>
      </c>
      <c r="O1044" s="297"/>
      <c r="P1044" s="297">
        <v>15.6</v>
      </c>
      <c r="Q1044" s="297"/>
      <c r="R1044" s="297"/>
      <c r="S1044" s="297"/>
      <c r="T1044" s="297"/>
      <c r="U1044" s="297" t="s">
        <v>4561</v>
      </c>
      <c r="V1044" s="297">
        <v>43769</v>
      </c>
      <c r="W1044" s="298" t="s">
        <v>7328</v>
      </c>
      <c r="X1044" s="297" t="s">
        <v>4520</v>
      </c>
      <c r="Y1044" s="299" t="s">
        <v>816</v>
      </c>
      <c r="Z1044" s="297" t="s">
        <v>803</v>
      </c>
      <c r="AA1044" s="300">
        <v>43836</v>
      </c>
      <c r="AB1044" s="297" t="s">
        <v>7323</v>
      </c>
      <c r="AC1044" s="297" t="s">
        <v>4510</v>
      </c>
      <c r="AD1044" s="297" t="s">
        <v>61</v>
      </c>
      <c r="AE1044" s="297"/>
      <c r="AF1044" s="297"/>
      <c r="AG1044" s="276" t="str">
        <f>VLOOKUP(A1044,DataCv30!$Y$1:$BC$2027,24,FALSE)</f>
        <v>Cliente</v>
      </c>
      <c r="AH1044" s="272" t="str">
        <f t="shared" si="16"/>
        <v>DDR4</v>
      </c>
      <c r="AI1044" s="276">
        <v>4</v>
      </c>
      <c r="AJ1044" s="276" t="s">
        <v>61</v>
      </c>
    </row>
    <row r="1045" spans="1:36" x14ac:dyDescent="0.25">
      <c r="A1045" s="299" t="s">
        <v>2959</v>
      </c>
      <c r="B1045" s="297" t="s">
        <v>4476</v>
      </c>
      <c r="C1045" s="297" t="s">
        <v>4511</v>
      </c>
      <c r="D1045" s="297" t="s">
        <v>4559</v>
      </c>
      <c r="E1045" s="297" t="s">
        <v>4560</v>
      </c>
      <c r="F1045" s="297" t="s">
        <v>4505</v>
      </c>
      <c r="G1045" s="297">
        <v>8</v>
      </c>
      <c r="H1045" s="297" t="s">
        <v>4760</v>
      </c>
      <c r="I1045" s="297"/>
      <c r="J1045" s="297"/>
      <c r="K1045" s="297" t="s">
        <v>4710</v>
      </c>
      <c r="L1045" s="297"/>
      <c r="M1045" s="297"/>
      <c r="N1045" s="297" t="s">
        <v>4776</v>
      </c>
      <c r="O1045" s="297"/>
      <c r="P1045" s="297">
        <v>15.6</v>
      </c>
      <c r="Q1045" s="297"/>
      <c r="R1045" s="297"/>
      <c r="S1045" s="297"/>
      <c r="T1045" s="297"/>
      <c r="U1045" s="297" t="s">
        <v>4561</v>
      </c>
      <c r="V1045" s="297">
        <v>43769</v>
      </c>
      <c r="W1045" s="298" t="s">
        <v>7329</v>
      </c>
      <c r="X1045" s="297" t="s">
        <v>4520</v>
      </c>
      <c r="Y1045" s="299" t="s">
        <v>2959</v>
      </c>
      <c r="Z1045" s="297" t="s">
        <v>2947</v>
      </c>
      <c r="AA1045" s="300">
        <v>43871</v>
      </c>
      <c r="AB1045" s="297" t="s">
        <v>7302</v>
      </c>
      <c r="AC1045" s="297" t="s">
        <v>4510</v>
      </c>
      <c r="AD1045" s="297" t="s">
        <v>61</v>
      </c>
      <c r="AE1045" s="297"/>
      <c r="AF1045" s="297"/>
      <c r="AG1045" s="276" t="str">
        <f>VLOOKUP(A1045,DataCv30!$Y$1:$BC$2027,24,FALSE)</f>
        <v>Cliente</v>
      </c>
      <c r="AH1045" s="272" t="str">
        <f t="shared" si="16"/>
        <v>DDR4</v>
      </c>
      <c r="AI1045" s="276">
        <v>4</v>
      </c>
      <c r="AJ1045" s="276" t="s">
        <v>61</v>
      </c>
    </row>
    <row r="1046" spans="1:36" x14ac:dyDescent="0.25">
      <c r="A1046" s="299" t="s">
        <v>1133</v>
      </c>
      <c r="B1046" s="297" t="s">
        <v>4476</v>
      </c>
      <c r="C1046" s="297" t="s">
        <v>4511</v>
      </c>
      <c r="D1046" s="297" t="s">
        <v>4559</v>
      </c>
      <c r="E1046" s="297" t="s">
        <v>4560</v>
      </c>
      <c r="F1046" s="297" t="s">
        <v>4505</v>
      </c>
      <c r="G1046" s="297">
        <v>8</v>
      </c>
      <c r="H1046" s="297" t="s">
        <v>4760</v>
      </c>
      <c r="I1046" s="297"/>
      <c r="J1046" s="297"/>
      <c r="K1046" s="297" t="s">
        <v>4710</v>
      </c>
      <c r="L1046" s="297"/>
      <c r="M1046" s="297"/>
      <c r="N1046" s="297" t="s">
        <v>4776</v>
      </c>
      <c r="O1046" s="297"/>
      <c r="P1046" s="297">
        <v>15.6</v>
      </c>
      <c r="Q1046" s="297"/>
      <c r="R1046" s="297" t="s">
        <v>1601</v>
      </c>
      <c r="S1046" s="297" t="s">
        <v>4570</v>
      </c>
      <c r="T1046" s="297"/>
      <c r="U1046" s="297" t="s">
        <v>4561</v>
      </c>
      <c r="V1046" s="297">
        <v>43769</v>
      </c>
      <c r="W1046" s="298" t="s">
        <v>7330</v>
      </c>
      <c r="X1046" s="297" t="s">
        <v>4520</v>
      </c>
      <c r="Y1046" s="299" t="s">
        <v>1133</v>
      </c>
      <c r="Z1046" s="297" t="s">
        <v>1096</v>
      </c>
      <c r="AA1046" s="300">
        <v>43874</v>
      </c>
      <c r="AB1046" s="297" t="s">
        <v>7297</v>
      </c>
      <c r="AC1046" s="297" t="s">
        <v>4510</v>
      </c>
      <c r="AD1046" s="297" t="s">
        <v>61</v>
      </c>
      <c r="AE1046" s="297"/>
      <c r="AF1046" s="297"/>
      <c r="AG1046" s="276" t="str">
        <f>VLOOKUP(A1046,DataCv30!$Y$1:$BC$2027,24,FALSE)</f>
        <v>Cliente</v>
      </c>
      <c r="AH1046" s="272" t="str">
        <f t="shared" si="16"/>
        <v>DDR4</v>
      </c>
      <c r="AI1046" s="276">
        <v>4</v>
      </c>
      <c r="AJ1046" s="276" t="s">
        <v>61</v>
      </c>
    </row>
    <row r="1047" spans="1:36" x14ac:dyDescent="0.25">
      <c r="A1047" s="299" t="s">
        <v>3380</v>
      </c>
      <c r="B1047" s="297" t="s">
        <v>4476</v>
      </c>
      <c r="C1047" s="297" t="s">
        <v>4511</v>
      </c>
      <c r="D1047" s="297" t="s">
        <v>4559</v>
      </c>
      <c r="E1047" s="297" t="s">
        <v>4560</v>
      </c>
      <c r="F1047" s="297" t="s">
        <v>4505</v>
      </c>
      <c r="G1047" s="297">
        <v>8</v>
      </c>
      <c r="H1047" s="297" t="s">
        <v>4760</v>
      </c>
      <c r="I1047" s="297"/>
      <c r="J1047" s="297"/>
      <c r="K1047" s="297" t="s">
        <v>4710</v>
      </c>
      <c r="L1047" s="297"/>
      <c r="M1047" s="297"/>
      <c r="N1047" s="297" t="s">
        <v>4776</v>
      </c>
      <c r="O1047" s="297"/>
      <c r="P1047" s="297">
        <v>15.6</v>
      </c>
      <c r="Q1047" s="297"/>
      <c r="R1047" s="297"/>
      <c r="S1047" s="297"/>
      <c r="T1047" s="297"/>
      <c r="U1047" s="297" t="s">
        <v>4561</v>
      </c>
      <c r="V1047" s="297">
        <v>43769</v>
      </c>
      <c r="W1047" s="298" t="s">
        <v>7331</v>
      </c>
      <c r="X1047" s="297" t="s">
        <v>4520</v>
      </c>
      <c r="Y1047" s="299" t="s">
        <v>3380</v>
      </c>
      <c r="Z1047" s="297" t="s">
        <v>3361</v>
      </c>
      <c r="AA1047" s="300">
        <v>43853</v>
      </c>
      <c r="AB1047" s="297" t="s">
        <v>7290</v>
      </c>
      <c r="AC1047" s="297" t="s">
        <v>4510</v>
      </c>
      <c r="AD1047" s="297" t="s">
        <v>61</v>
      </c>
      <c r="AE1047" s="297"/>
      <c r="AF1047" s="297"/>
      <c r="AG1047" s="276" t="str">
        <f>VLOOKUP(A1047,DataCv30!$Y$1:$BC$2027,24,FALSE)</f>
        <v>Cliente</v>
      </c>
      <c r="AH1047" s="272" t="str">
        <f t="shared" si="16"/>
        <v>DDR4</v>
      </c>
      <c r="AI1047" s="276">
        <v>4</v>
      </c>
      <c r="AJ1047" s="276" t="s">
        <v>61</v>
      </c>
    </row>
    <row r="1048" spans="1:36" x14ac:dyDescent="0.25">
      <c r="A1048" s="299" t="s">
        <v>817</v>
      </c>
      <c r="B1048" s="297" t="s">
        <v>4476</v>
      </c>
      <c r="C1048" s="297" t="s">
        <v>4511</v>
      </c>
      <c r="D1048" s="297" t="s">
        <v>4559</v>
      </c>
      <c r="E1048" s="297" t="s">
        <v>4560</v>
      </c>
      <c r="F1048" s="297" t="s">
        <v>4505</v>
      </c>
      <c r="G1048" s="297">
        <v>8</v>
      </c>
      <c r="H1048" s="297" t="s">
        <v>4760</v>
      </c>
      <c r="I1048" s="297"/>
      <c r="J1048" s="297"/>
      <c r="K1048" s="297" t="s">
        <v>4710</v>
      </c>
      <c r="L1048" s="297"/>
      <c r="M1048" s="297"/>
      <c r="N1048" s="297" t="s">
        <v>4776</v>
      </c>
      <c r="O1048" s="297"/>
      <c r="P1048" s="297">
        <v>15.6</v>
      </c>
      <c r="Q1048" s="297"/>
      <c r="R1048" s="297"/>
      <c r="S1048" s="297"/>
      <c r="T1048" s="297"/>
      <c r="U1048" s="297" t="s">
        <v>4561</v>
      </c>
      <c r="V1048" s="297">
        <v>43769</v>
      </c>
      <c r="W1048" s="298" t="s">
        <v>7332</v>
      </c>
      <c r="X1048" s="297" t="s">
        <v>4520</v>
      </c>
      <c r="Y1048" s="299" t="s">
        <v>817</v>
      </c>
      <c r="Z1048" s="297" t="s">
        <v>803</v>
      </c>
      <c r="AA1048" s="300">
        <v>43836</v>
      </c>
      <c r="AB1048" s="297" t="s">
        <v>7310</v>
      </c>
      <c r="AC1048" s="297" t="s">
        <v>4510</v>
      </c>
      <c r="AD1048" s="297" t="s">
        <v>61</v>
      </c>
      <c r="AE1048" s="297"/>
      <c r="AF1048" s="297"/>
      <c r="AG1048" s="276" t="str">
        <f>VLOOKUP(A1048,DataCv30!$Y$1:$BC$2027,24,FALSE)</f>
        <v>Cliente</v>
      </c>
      <c r="AH1048" s="272" t="str">
        <f t="shared" si="16"/>
        <v>DDR4</v>
      </c>
      <c r="AI1048" s="276">
        <v>4</v>
      </c>
      <c r="AJ1048" s="276" t="s">
        <v>61</v>
      </c>
    </row>
    <row r="1049" spans="1:36" x14ac:dyDescent="0.25">
      <c r="A1049" s="299" t="s">
        <v>4295</v>
      </c>
      <c r="B1049" s="297" t="s">
        <v>4476</v>
      </c>
      <c r="C1049" s="297" t="s">
        <v>4511</v>
      </c>
      <c r="D1049" s="297" t="s">
        <v>4559</v>
      </c>
      <c r="E1049" s="297" t="s">
        <v>4560</v>
      </c>
      <c r="F1049" s="297" t="s">
        <v>4505</v>
      </c>
      <c r="G1049" s="297">
        <v>8</v>
      </c>
      <c r="H1049" s="297" t="s">
        <v>4760</v>
      </c>
      <c r="I1049" s="297"/>
      <c r="J1049" s="297"/>
      <c r="K1049" s="297" t="s">
        <v>4710</v>
      </c>
      <c r="L1049" s="297"/>
      <c r="M1049" s="297"/>
      <c r="N1049" s="297" t="s">
        <v>4776</v>
      </c>
      <c r="O1049" s="297"/>
      <c r="P1049" s="297">
        <v>15.6</v>
      </c>
      <c r="Q1049" s="297"/>
      <c r="R1049" s="297"/>
      <c r="S1049" s="297"/>
      <c r="T1049" s="297"/>
      <c r="U1049" s="297" t="s">
        <v>4561</v>
      </c>
      <c r="V1049" s="297">
        <v>43769</v>
      </c>
      <c r="W1049" s="298" t="s">
        <v>7333</v>
      </c>
      <c r="X1049" s="297" t="s">
        <v>4520</v>
      </c>
      <c r="Y1049" s="299" t="s">
        <v>4295</v>
      </c>
      <c r="Z1049" s="297" t="s">
        <v>4278</v>
      </c>
      <c r="AA1049" s="300">
        <v>43825</v>
      </c>
      <c r="AB1049" s="297" t="s">
        <v>7299</v>
      </c>
      <c r="AC1049" s="297" t="s">
        <v>4510</v>
      </c>
      <c r="AD1049" s="297" t="s">
        <v>61</v>
      </c>
      <c r="AE1049" s="297"/>
      <c r="AF1049" s="297"/>
      <c r="AG1049" s="276" t="str">
        <f>VLOOKUP(A1049,DataCv30!$Y$1:$BC$2027,24,FALSE)</f>
        <v>Cliente</v>
      </c>
      <c r="AH1049" s="272" t="str">
        <f t="shared" si="16"/>
        <v>DDR4</v>
      </c>
      <c r="AI1049" s="276">
        <v>4</v>
      </c>
      <c r="AJ1049" s="276" t="s">
        <v>61</v>
      </c>
    </row>
    <row r="1050" spans="1:36" x14ac:dyDescent="0.25">
      <c r="A1050" s="299" t="s">
        <v>2243</v>
      </c>
      <c r="B1050" s="297" t="s">
        <v>4476</v>
      </c>
      <c r="C1050" s="297" t="s">
        <v>4511</v>
      </c>
      <c r="D1050" s="297" t="s">
        <v>4559</v>
      </c>
      <c r="E1050" s="297" t="s">
        <v>4560</v>
      </c>
      <c r="F1050" s="297" t="s">
        <v>4505</v>
      </c>
      <c r="G1050" s="297">
        <v>8</v>
      </c>
      <c r="H1050" s="297" t="s">
        <v>4760</v>
      </c>
      <c r="I1050" s="297"/>
      <c r="J1050" s="297"/>
      <c r="K1050" s="297" t="s">
        <v>4710</v>
      </c>
      <c r="L1050" s="297"/>
      <c r="M1050" s="297"/>
      <c r="N1050" s="297" t="s">
        <v>4776</v>
      </c>
      <c r="O1050" s="297"/>
      <c r="P1050" s="297">
        <v>15.6</v>
      </c>
      <c r="Q1050" s="297"/>
      <c r="R1050" s="297"/>
      <c r="S1050" s="297"/>
      <c r="T1050" s="297"/>
      <c r="U1050" s="297" t="s">
        <v>4561</v>
      </c>
      <c r="V1050" s="297">
        <v>43769</v>
      </c>
      <c r="W1050" s="298" t="s">
        <v>7334</v>
      </c>
      <c r="X1050" s="297" t="s">
        <v>4520</v>
      </c>
      <c r="Y1050" s="299" t="s">
        <v>2243</v>
      </c>
      <c r="Z1050" s="297" t="s">
        <v>2203</v>
      </c>
      <c r="AA1050" s="300">
        <v>44063</v>
      </c>
      <c r="AB1050" s="297" t="s">
        <v>7335</v>
      </c>
      <c r="AC1050" s="297" t="s">
        <v>4510</v>
      </c>
      <c r="AD1050" s="297" t="s">
        <v>61</v>
      </c>
      <c r="AE1050" s="297"/>
      <c r="AF1050" s="297"/>
      <c r="AG1050" s="276" t="str">
        <f>VLOOKUP(A1050,DataCv30!$Y$1:$BC$2027,24,FALSE)</f>
        <v>Cliente</v>
      </c>
      <c r="AH1050" s="272" t="str">
        <f t="shared" si="16"/>
        <v>DDR4</v>
      </c>
      <c r="AI1050" s="276">
        <v>4</v>
      </c>
      <c r="AJ1050" s="276" t="s">
        <v>61</v>
      </c>
    </row>
    <row r="1051" spans="1:36" x14ac:dyDescent="0.25">
      <c r="A1051" s="299" t="s">
        <v>4144</v>
      </c>
      <c r="B1051" s="297" t="s">
        <v>4476</v>
      </c>
      <c r="C1051" s="297" t="s">
        <v>4511</v>
      </c>
      <c r="D1051" s="297" t="s">
        <v>4559</v>
      </c>
      <c r="E1051" s="297" t="s">
        <v>4560</v>
      </c>
      <c r="F1051" s="297" t="s">
        <v>4505</v>
      </c>
      <c r="G1051" s="297">
        <v>8</v>
      </c>
      <c r="H1051" s="297" t="s">
        <v>4760</v>
      </c>
      <c r="I1051" s="297"/>
      <c r="J1051" s="297"/>
      <c r="K1051" s="297" t="s">
        <v>4710</v>
      </c>
      <c r="L1051" s="297"/>
      <c r="M1051" s="297"/>
      <c r="N1051" s="297" t="s">
        <v>4776</v>
      </c>
      <c r="O1051" s="297"/>
      <c r="P1051" s="297">
        <v>15.6</v>
      </c>
      <c r="Q1051" s="297"/>
      <c r="R1051" s="297"/>
      <c r="S1051" s="297"/>
      <c r="T1051" s="297"/>
      <c r="U1051" s="297" t="s">
        <v>4561</v>
      </c>
      <c r="V1051" s="297">
        <v>43769</v>
      </c>
      <c r="W1051" s="298" t="s">
        <v>7336</v>
      </c>
      <c r="X1051" s="297" t="s">
        <v>4520</v>
      </c>
      <c r="Y1051" s="299" t="s">
        <v>4144</v>
      </c>
      <c r="Z1051" s="297" t="s">
        <v>4122</v>
      </c>
      <c r="AA1051" s="300">
        <v>44095</v>
      </c>
      <c r="AB1051" s="297" t="s">
        <v>5689</v>
      </c>
      <c r="AC1051" s="297" t="s">
        <v>4510</v>
      </c>
      <c r="AD1051" s="297" t="s">
        <v>61</v>
      </c>
      <c r="AE1051" s="297"/>
      <c r="AF1051" s="297"/>
      <c r="AG1051" s="276" t="str">
        <f>VLOOKUP(A1051,DataCv30!$Y$1:$BC$2027,24,FALSE)</f>
        <v>Cliente</v>
      </c>
      <c r="AH1051" s="272" t="str">
        <f t="shared" si="16"/>
        <v>DDR4</v>
      </c>
      <c r="AI1051" s="276">
        <v>4</v>
      </c>
      <c r="AJ1051" s="276" t="s">
        <v>61</v>
      </c>
    </row>
    <row r="1052" spans="1:36" x14ac:dyDescent="0.25">
      <c r="A1052" s="299" t="s">
        <v>1069</v>
      </c>
      <c r="B1052" s="297" t="s">
        <v>4476</v>
      </c>
      <c r="C1052" s="297" t="s">
        <v>4511</v>
      </c>
      <c r="D1052" s="297" t="s">
        <v>4559</v>
      </c>
      <c r="E1052" s="297" t="s">
        <v>4560</v>
      </c>
      <c r="F1052" s="297" t="s">
        <v>4505</v>
      </c>
      <c r="G1052" s="297">
        <v>8</v>
      </c>
      <c r="H1052" s="297" t="s">
        <v>4760</v>
      </c>
      <c r="I1052" s="297"/>
      <c r="J1052" s="297"/>
      <c r="K1052" s="297" t="s">
        <v>4710</v>
      </c>
      <c r="L1052" s="297"/>
      <c r="M1052" s="297"/>
      <c r="N1052" s="297" t="s">
        <v>4776</v>
      </c>
      <c r="O1052" s="297"/>
      <c r="P1052" s="297">
        <v>15.6</v>
      </c>
      <c r="Q1052" s="297"/>
      <c r="R1052" s="297"/>
      <c r="S1052" s="297"/>
      <c r="T1052" s="297"/>
      <c r="U1052" s="297" t="s">
        <v>4561</v>
      </c>
      <c r="V1052" s="297">
        <v>43769</v>
      </c>
      <c r="W1052" s="298" t="s">
        <v>7337</v>
      </c>
      <c r="X1052" s="297" t="s">
        <v>4520</v>
      </c>
      <c r="Y1052" s="299" t="s">
        <v>1069</v>
      </c>
      <c r="Z1052" s="297" t="s">
        <v>1065</v>
      </c>
      <c r="AA1052" s="300">
        <v>43812</v>
      </c>
      <c r="AB1052" s="297" t="s">
        <v>7338</v>
      </c>
      <c r="AC1052" s="297" t="s">
        <v>4510</v>
      </c>
      <c r="AD1052" s="297" t="s">
        <v>61</v>
      </c>
      <c r="AE1052" s="297"/>
      <c r="AF1052" s="297"/>
      <c r="AG1052" s="276" t="str">
        <f>VLOOKUP(A1052,DataCv30!$Y$1:$BC$2027,24,FALSE)</f>
        <v>Cliente</v>
      </c>
      <c r="AH1052" s="272" t="str">
        <f t="shared" si="16"/>
        <v>DDR4</v>
      </c>
      <c r="AI1052" s="276">
        <v>4</v>
      </c>
      <c r="AJ1052" s="276" t="s">
        <v>61</v>
      </c>
    </row>
    <row r="1053" spans="1:36" x14ac:dyDescent="0.25">
      <c r="A1053" s="299" t="s">
        <v>818</v>
      </c>
      <c r="B1053" s="297" t="s">
        <v>4476</v>
      </c>
      <c r="C1053" s="297" t="s">
        <v>4511</v>
      </c>
      <c r="D1053" s="297" t="s">
        <v>4559</v>
      </c>
      <c r="E1053" s="297" t="s">
        <v>4560</v>
      </c>
      <c r="F1053" s="297" t="s">
        <v>4505</v>
      </c>
      <c r="G1053" s="297">
        <v>8</v>
      </c>
      <c r="H1053" s="297" t="s">
        <v>4760</v>
      </c>
      <c r="I1053" s="297"/>
      <c r="J1053" s="297"/>
      <c r="K1053" s="297" t="s">
        <v>4710</v>
      </c>
      <c r="L1053" s="297"/>
      <c r="M1053" s="297"/>
      <c r="N1053" s="297" t="s">
        <v>4776</v>
      </c>
      <c r="O1053" s="297"/>
      <c r="P1053" s="297">
        <v>15.6</v>
      </c>
      <c r="Q1053" s="297"/>
      <c r="R1053" s="297"/>
      <c r="S1053" s="297"/>
      <c r="T1053" s="297"/>
      <c r="U1053" s="297" t="s">
        <v>4561</v>
      </c>
      <c r="V1053" s="297">
        <v>43769</v>
      </c>
      <c r="W1053" s="298" t="s">
        <v>7339</v>
      </c>
      <c r="X1053" s="297" t="s">
        <v>4520</v>
      </c>
      <c r="Y1053" s="299" t="s">
        <v>818</v>
      </c>
      <c r="Z1053" s="297" t="s">
        <v>803</v>
      </c>
      <c r="AA1053" s="300">
        <v>43836</v>
      </c>
      <c r="AB1053" s="297" t="s">
        <v>7310</v>
      </c>
      <c r="AC1053" s="297" t="s">
        <v>4510</v>
      </c>
      <c r="AD1053" s="297" t="s">
        <v>61</v>
      </c>
      <c r="AE1053" s="297"/>
      <c r="AF1053" s="297"/>
      <c r="AG1053" s="276" t="str">
        <f>VLOOKUP(A1053,DataCv30!$Y$1:$BC$2027,24,FALSE)</f>
        <v>Cliente</v>
      </c>
      <c r="AH1053" s="272" t="str">
        <f t="shared" si="16"/>
        <v>DDR4</v>
      </c>
      <c r="AI1053" s="276">
        <v>4</v>
      </c>
      <c r="AJ1053" s="276" t="s">
        <v>61</v>
      </c>
    </row>
    <row r="1054" spans="1:36" x14ac:dyDescent="0.25">
      <c r="A1054" s="299" t="s">
        <v>4104</v>
      </c>
      <c r="B1054" s="297" t="s">
        <v>4476</v>
      </c>
      <c r="C1054" s="297" t="s">
        <v>4511</v>
      </c>
      <c r="D1054" s="297" t="s">
        <v>4559</v>
      </c>
      <c r="E1054" s="297" t="s">
        <v>4560</v>
      </c>
      <c r="F1054" s="297" t="s">
        <v>4505</v>
      </c>
      <c r="G1054" s="297">
        <v>8</v>
      </c>
      <c r="H1054" s="297" t="s">
        <v>4760</v>
      </c>
      <c r="I1054" s="297"/>
      <c r="J1054" s="297"/>
      <c r="K1054" s="297" t="s">
        <v>4710</v>
      </c>
      <c r="L1054" s="297"/>
      <c r="M1054" s="297"/>
      <c r="N1054" s="297" t="s">
        <v>4776</v>
      </c>
      <c r="O1054" s="297"/>
      <c r="P1054" s="297">
        <v>15.6</v>
      </c>
      <c r="Q1054" s="297"/>
      <c r="R1054" s="297"/>
      <c r="S1054" s="297"/>
      <c r="T1054" s="297"/>
      <c r="U1054" s="297" t="s">
        <v>4561</v>
      </c>
      <c r="V1054" s="297">
        <v>43769</v>
      </c>
      <c r="W1054" s="298" t="s">
        <v>7340</v>
      </c>
      <c r="X1054" s="297" t="s">
        <v>4520</v>
      </c>
      <c r="Y1054" s="299" t="s">
        <v>4104</v>
      </c>
      <c r="Z1054" s="297" t="s">
        <v>4026</v>
      </c>
      <c r="AA1054" s="300">
        <v>43866</v>
      </c>
      <c r="AB1054" s="297" t="s">
        <v>7184</v>
      </c>
      <c r="AC1054" s="297" t="s">
        <v>4510</v>
      </c>
      <c r="AD1054" s="297" t="s">
        <v>61</v>
      </c>
      <c r="AE1054" s="297"/>
      <c r="AF1054" s="297"/>
      <c r="AG1054" s="276" t="str">
        <f>VLOOKUP(A1054,DataCv30!$Y$1:$BC$2027,24,FALSE)</f>
        <v>Cliente</v>
      </c>
      <c r="AH1054" s="272" t="str">
        <f t="shared" si="16"/>
        <v>DDR4</v>
      </c>
      <c r="AI1054" s="276">
        <v>4</v>
      </c>
      <c r="AJ1054" s="276" t="s">
        <v>61</v>
      </c>
    </row>
    <row r="1055" spans="1:36" x14ac:dyDescent="0.25">
      <c r="A1055" s="299" t="s">
        <v>3381</v>
      </c>
      <c r="B1055" s="297" t="s">
        <v>4476</v>
      </c>
      <c r="C1055" s="297" t="s">
        <v>4511</v>
      </c>
      <c r="D1055" s="297" t="s">
        <v>4559</v>
      </c>
      <c r="E1055" s="297" t="s">
        <v>4560</v>
      </c>
      <c r="F1055" s="297" t="s">
        <v>4505</v>
      </c>
      <c r="G1055" s="297">
        <v>8</v>
      </c>
      <c r="H1055" s="297" t="s">
        <v>4760</v>
      </c>
      <c r="I1055" s="297"/>
      <c r="J1055" s="297"/>
      <c r="K1055" s="297" t="s">
        <v>4710</v>
      </c>
      <c r="L1055" s="297"/>
      <c r="M1055" s="297"/>
      <c r="N1055" s="297" t="s">
        <v>4776</v>
      </c>
      <c r="O1055" s="297"/>
      <c r="P1055" s="297">
        <v>15.6</v>
      </c>
      <c r="Q1055" s="297"/>
      <c r="R1055" s="297" t="s">
        <v>1601</v>
      </c>
      <c r="S1055" s="297" t="s">
        <v>4570</v>
      </c>
      <c r="T1055" s="297"/>
      <c r="U1055" s="297" t="s">
        <v>4561</v>
      </c>
      <c r="V1055" s="297">
        <v>43769</v>
      </c>
      <c r="W1055" s="298" t="s">
        <v>7341</v>
      </c>
      <c r="X1055" s="297" t="s">
        <v>4520</v>
      </c>
      <c r="Y1055" s="299" t="s">
        <v>3381</v>
      </c>
      <c r="Z1055" s="297" t="s">
        <v>3361</v>
      </c>
      <c r="AA1055" s="300">
        <v>43853</v>
      </c>
      <c r="AB1055" s="297" t="s">
        <v>7290</v>
      </c>
      <c r="AC1055" s="297" t="s">
        <v>4510</v>
      </c>
      <c r="AD1055" s="297" t="s">
        <v>61</v>
      </c>
      <c r="AE1055" s="297"/>
      <c r="AF1055" s="297"/>
      <c r="AG1055" s="276" t="str">
        <f>VLOOKUP(A1055,DataCv30!$Y$1:$BC$2027,24,FALSE)</f>
        <v>Cliente</v>
      </c>
      <c r="AH1055" s="272" t="str">
        <f t="shared" si="16"/>
        <v>DDR4</v>
      </c>
      <c r="AI1055" s="276">
        <v>4</v>
      </c>
      <c r="AJ1055" s="276" t="s">
        <v>61</v>
      </c>
    </row>
    <row r="1056" spans="1:36" x14ac:dyDescent="0.25">
      <c r="A1056" s="299" t="s">
        <v>2898</v>
      </c>
      <c r="B1056" s="297" t="s">
        <v>4476</v>
      </c>
      <c r="C1056" s="297" t="s">
        <v>4511</v>
      </c>
      <c r="D1056" s="297" t="s">
        <v>4559</v>
      </c>
      <c r="E1056" s="297" t="s">
        <v>4560</v>
      </c>
      <c r="F1056" s="297" t="s">
        <v>4505</v>
      </c>
      <c r="G1056" s="297">
        <v>8</v>
      </c>
      <c r="H1056" s="297" t="s">
        <v>4760</v>
      </c>
      <c r="I1056" s="297"/>
      <c r="J1056" s="297"/>
      <c r="K1056" s="297" t="s">
        <v>4710</v>
      </c>
      <c r="L1056" s="297"/>
      <c r="M1056" s="297"/>
      <c r="N1056" s="297" t="s">
        <v>4776</v>
      </c>
      <c r="O1056" s="297"/>
      <c r="P1056" s="297">
        <v>15.6</v>
      </c>
      <c r="Q1056" s="297"/>
      <c r="R1056" s="297"/>
      <c r="S1056" s="297"/>
      <c r="T1056" s="297"/>
      <c r="U1056" s="297" t="s">
        <v>4561</v>
      </c>
      <c r="V1056" s="297">
        <v>43769</v>
      </c>
      <c r="W1056" s="298" t="s">
        <v>7342</v>
      </c>
      <c r="X1056" s="297" t="s">
        <v>4520</v>
      </c>
      <c r="Y1056" s="299" t="s">
        <v>2898</v>
      </c>
      <c r="Z1056" s="297" t="s">
        <v>2839</v>
      </c>
      <c r="AA1056" s="300">
        <v>43818</v>
      </c>
      <c r="AB1056" s="297" t="s">
        <v>7189</v>
      </c>
      <c r="AC1056" s="297" t="s">
        <v>4510</v>
      </c>
      <c r="AD1056" s="297" t="s">
        <v>61</v>
      </c>
      <c r="AE1056" s="297"/>
      <c r="AF1056" s="297"/>
      <c r="AG1056" s="276" t="str">
        <f>VLOOKUP(A1056,DataCv30!$Y$1:$BC$2027,24,FALSE)</f>
        <v>Cliente</v>
      </c>
      <c r="AH1056" s="272" t="str">
        <f t="shared" si="16"/>
        <v>DDR4</v>
      </c>
      <c r="AI1056" s="276">
        <v>4</v>
      </c>
      <c r="AJ1056" s="276" t="s">
        <v>61</v>
      </c>
    </row>
    <row r="1057" spans="1:36" x14ac:dyDescent="0.25">
      <c r="A1057" s="299" t="s">
        <v>482</v>
      </c>
      <c r="B1057" s="297" t="s">
        <v>4476</v>
      </c>
      <c r="C1057" s="297" t="s">
        <v>4511</v>
      </c>
      <c r="D1057" s="297" t="s">
        <v>4747</v>
      </c>
      <c r="E1057" s="297" t="s">
        <v>4909</v>
      </c>
      <c r="F1057" s="297" t="s">
        <v>4513</v>
      </c>
      <c r="G1057" s="297">
        <v>8</v>
      </c>
      <c r="H1057" s="297" t="s">
        <v>4760</v>
      </c>
      <c r="I1057" s="297"/>
      <c r="J1057" s="297"/>
      <c r="K1057" s="297" t="s">
        <v>4710</v>
      </c>
      <c r="L1057" s="297"/>
      <c r="M1057" s="297"/>
      <c r="N1057" s="297" t="s">
        <v>4776</v>
      </c>
      <c r="O1057" s="297"/>
      <c r="P1057" s="297">
        <v>15.6</v>
      </c>
      <c r="Q1057" s="297"/>
      <c r="R1057" s="297" t="s">
        <v>1601</v>
      </c>
      <c r="S1057" s="297" t="s">
        <v>4570</v>
      </c>
      <c r="T1057" s="297"/>
      <c r="U1057" s="297" t="s">
        <v>4561</v>
      </c>
      <c r="V1057" s="297">
        <v>43769</v>
      </c>
      <c r="W1057" s="298" t="s">
        <v>7343</v>
      </c>
      <c r="X1057" s="297" t="s">
        <v>4520</v>
      </c>
      <c r="Y1057" s="299" t="s">
        <v>482</v>
      </c>
      <c r="Z1057" s="297" t="s">
        <v>430</v>
      </c>
      <c r="AA1057" s="300">
        <v>43775</v>
      </c>
      <c r="AB1057" s="297" t="s">
        <v>7236</v>
      </c>
      <c r="AC1057" s="297" t="s">
        <v>4510</v>
      </c>
      <c r="AD1057" s="297" t="s">
        <v>61</v>
      </c>
      <c r="AE1057" s="297"/>
      <c r="AF1057" s="297"/>
      <c r="AG1057" s="276" t="str">
        <f>VLOOKUP(A1057,DataCv30!$Y$1:$BC$2027,24,FALSE)</f>
        <v>Cliente</v>
      </c>
      <c r="AH1057" s="272" t="str">
        <f t="shared" si="16"/>
        <v>DDR4</v>
      </c>
      <c r="AI1057" s="276">
        <v>4</v>
      </c>
      <c r="AJ1057" s="276" t="s">
        <v>61</v>
      </c>
    </row>
    <row r="1058" spans="1:36" x14ac:dyDescent="0.25">
      <c r="A1058" s="299" t="s">
        <v>1111</v>
      </c>
      <c r="B1058" s="297" t="s">
        <v>4476</v>
      </c>
      <c r="C1058" s="297" t="s">
        <v>4511</v>
      </c>
      <c r="D1058" s="297" t="s">
        <v>4747</v>
      </c>
      <c r="E1058" s="297" t="s">
        <v>4909</v>
      </c>
      <c r="F1058" s="297" t="s">
        <v>4513</v>
      </c>
      <c r="G1058" s="297">
        <v>8</v>
      </c>
      <c r="H1058" s="297" t="s">
        <v>4760</v>
      </c>
      <c r="I1058" s="297"/>
      <c r="J1058" s="297"/>
      <c r="K1058" s="297" t="s">
        <v>4710</v>
      </c>
      <c r="L1058" s="297"/>
      <c r="M1058" s="297"/>
      <c r="N1058" s="297" t="s">
        <v>4776</v>
      </c>
      <c r="O1058" s="297"/>
      <c r="P1058" s="297">
        <v>15.6</v>
      </c>
      <c r="Q1058" s="297"/>
      <c r="R1058" s="297" t="s">
        <v>1601</v>
      </c>
      <c r="S1058" s="297" t="s">
        <v>4570</v>
      </c>
      <c r="T1058" s="297"/>
      <c r="U1058" s="297" t="s">
        <v>4561</v>
      </c>
      <c r="V1058" s="297">
        <v>43769</v>
      </c>
      <c r="W1058" s="298" t="s">
        <v>7344</v>
      </c>
      <c r="X1058" s="297" t="s">
        <v>4520</v>
      </c>
      <c r="Y1058" s="299" t="s">
        <v>1111</v>
      </c>
      <c r="Z1058" s="297" t="s">
        <v>4412</v>
      </c>
      <c r="AA1058" s="300">
        <v>44088</v>
      </c>
      <c r="AB1058" s="297" t="s">
        <v>4533</v>
      </c>
      <c r="AC1058" s="297" t="s">
        <v>4510</v>
      </c>
      <c r="AD1058" s="297" t="s">
        <v>61</v>
      </c>
      <c r="AE1058" s="297"/>
      <c r="AF1058" s="297"/>
      <c r="AG1058" s="276" t="str">
        <f>VLOOKUP(A1058,DataCv30!$Y$1:$BC$2027,24,FALSE)</f>
        <v>Cliente</v>
      </c>
      <c r="AH1058" s="272" t="str">
        <f t="shared" si="16"/>
        <v>DDR4</v>
      </c>
      <c r="AI1058" s="276">
        <v>4</v>
      </c>
      <c r="AJ1058" s="276" t="s">
        <v>61</v>
      </c>
    </row>
    <row r="1059" spans="1:36" x14ac:dyDescent="0.25">
      <c r="A1059" s="299" t="s">
        <v>1136</v>
      </c>
      <c r="B1059" s="297" t="s">
        <v>4476</v>
      </c>
      <c r="C1059" s="297" t="s">
        <v>4511</v>
      </c>
      <c r="D1059" s="297" t="s">
        <v>4747</v>
      </c>
      <c r="E1059" s="297" t="s">
        <v>4909</v>
      </c>
      <c r="F1059" s="297" t="s">
        <v>4513</v>
      </c>
      <c r="G1059" s="297">
        <v>8</v>
      </c>
      <c r="H1059" s="297" t="s">
        <v>4760</v>
      </c>
      <c r="I1059" s="297"/>
      <c r="J1059" s="297"/>
      <c r="K1059" s="297" t="s">
        <v>4710</v>
      </c>
      <c r="L1059" s="297"/>
      <c r="M1059" s="297"/>
      <c r="N1059" s="297" t="s">
        <v>4776</v>
      </c>
      <c r="O1059" s="297"/>
      <c r="P1059" s="297">
        <v>15.6</v>
      </c>
      <c r="Q1059" s="297"/>
      <c r="R1059" s="297" t="s">
        <v>1601</v>
      </c>
      <c r="S1059" s="297" t="s">
        <v>4570</v>
      </c>
      <c r="T1059" s="297"/>
      <c r="U1059" s="297" t="s">
        <v>4561</v>
      </c>
      <c r="V1059" s="297">
        <v>43769</v>
      </c>
      <c r="W1059" s="298" t="s">
        <v>7345</v>
      </c>
      <c r="X1059" s="297" t="s">
        <v>4520</v>
      </c>
      <c r="Y1059" s="299" t="s">
        <v>1136</v>
      </c>
      <c r="Z1059" s="297" t="s">
        <v>1096</v>
      </c>
      <c r="AA1059" s="300">
        <v>43826</v>
      </c>
      <c r="AB1059" s="297" t="s">
        <v>7346</v>
      </c>
      <c r="AC1059" s="297" t="s">
        <v>4510</v>
      </c>
      <c r="AD1059" s="297" t="s">
        <v>61</v>
      </c>
      <c r="AE1059" s="297"/>
      <c r="AF1059" s="297"/>
      <c r="AG1059" s="276" t="str">
        <f>VLOOKUP(A1059,DataCv30!$Y$1:$BC$2027,24,FALSE)</f>
        <v>Cliente</v>
      </c>
      <c r="AH1059" s="272" t="str">
        <f t="shared" si="16"/>
        <v>DDR4</v>
      </c>
      <c r="AI1059" s="276">
        <v>4</v>
      </c>
      <c r="AJ1059" s="276" t="s">
        <v>61</v>
      </c>
    </row>
    <row r="1060" spans="1:36" x14ac:dyDescent="0.25">
      <c r="A1060" s="299" t="s">
        <v>3658</v>
      </c>
      <c r="B1060" s="297" t="s">
        <v>4476</v>
      </c>
      <c r="C1060" s="297" t="s">
        <v>4511</v>
      </c>
      <c r="D1060" s="297" t="s">
        <v>4747</v>
      </c>
      <c r="E1060" s="297" t="s">
        <v>4909</v>
      </c>
      <c r="F1060" s="297" t="s">
        <v>4513</v>
      </c>
      <c r="G1060" s="297">
        <v>8</v>
      </c>
      <c r="H1060" s="297" t="s">
        <v>4760</v>
      </c>
      <c r="I1060" s="297"/>
      <c r="J1060" s="297"/>
      <c r="K1060" s="297" t="s">
        <v>4710</v>
      </c>
      <c r="L1060" s="297"/>
      <c r="M1060" s="297"/>
      <c r="N1060" s="297" t="s">
        <v>4776</v>
      </c>
      <c r="O1060" s="297"/>
      <c r="P1060" s="297">
        <v>15.6</v>
      </c>
      <c r="Q1060" s="297"/>
      <c r="R1060" s="297" t="s">
        <v>1601</v>
      </c>
      <c r="S1060" s="297" t="s">
        <v>4570</v>
      </c>
      <c r="T1060" s="297"/>
      <c r="U1060" s="297" t="s">
        <v>4561</v>
      </c>
      <c r="V1060" s="297">
        <v>43769</v>
      </c>
      <c r="W1060" s="298" t="s">
        <v>7347</v>
      </c>
      <c r="X1060" s="297" t="s">
        <v>4520</v>
      </c>
      <c r="Y1060" s="299" t="s">
        <v>3658</v>
      </c>
      <c r="Z1060" s="297" t="s">
        <v>3650</v>
      </c>
      <c r="AA1060" s="300">
        <v>43797</v>
      </c>
      <c r="AB1060" s="297" t="s">
        <v>7348</v>
      </c>
      <c r="AC1060" s="297" t="s">
        <v>4510</v>
      </c>
      <c r="AD1060" s="297" t="s">
        <v>61</v>
      </c>
      <c r="AE1060" s="297"/>
      <c r="AF1060" s="297"/>
      <c r="AG1060" s="276" t="str">
        <f>VLOOKUP(A1060,DataCv30!$Y$1:$BC$2027,24,FALSE)</f>
        <v>Cliente</v>
      </c>
      <c r="AH1060" s="272" t="str">
        <f t="shared" si="16"/>
        <v>DDR4</v>
      </c>
      <c r="AI1060" s="276">
        <v>4</v>
      </c>
      <c r="AJ1060" s="276" t="s">
        <v>61</v>
      </c>
    </row>
    <row r="1061" spans="1:36" x14ac:dyDescent="0.25">
      <c r="A1061" s="299" t="s">
        <v>2326</v>
      </c>
      <c r="B1061" s="297" t="s">
        <v>4476</v>
      </c>
      <c r="C1061" s="297" t="s">
        <v>4511</v>
      </c>
      <c r="D1061" s="297" t="s">
        <v>4747</v>
      </c>
      <c r="E1061" s="297" t="s">
        <v>4909</v>
      </c>
      <c r="F1061" s="297" t="s">
        <v>4513</v>
      </c>
      <c r="G1061" s="297">
        <v>8</v>
      </c>
      <c r="H1061" s="297" t="s">
        <v>4760</v>
      </c>
      <c r="I1061" s="297"/>
      <c r="J1061" s="297"/>
      <c r="K1061" s="297" t="s">
        <v>4710</v>
      </c>
      <c r="L1061" s="297"/>
      <c r="M1061" s="297"/>
      <c r="N1061" s="297" t="s">
        <v>4776</v>
      </c>
      <c r="O1061" s="297"/>
      <c r="P1061" s="297">
        <v>15.6</v>
      </c>
      <c r="Q1061" s="297"/>
      <c r="R1061" s="297" t="s">
        <v>1601</v>
      </c>
      <c r="S1061" s="297" t="s">
        <v>4570</v>
      </c>
      <c r="T1061" s="297"/>
      <c r="U1061" s="297" t="s">
        <v>4561</v>
      </c>
      <c r="V1061" s="297">
        <v>43769</v>
      </c>
      <c r="W1061" s="298" t="s">
        <v>7349</v>
      </c>
      <c r="X1061" s="297" t="s">
        <v>4520</v>
      </c>
      <c r="Y1061" s="299" t="s">
        <v>2326</v>
      </c>
      <c r="Z1061" s="297" t="s">
        <v>2289</v>
      </c>
      <c r="AA1061" s="300">
        <v>44068</v>
      </c>
      <c r="AB1061" s="297" t="s">
        <v>7350</v>
      </c>
      <c r="AC1061" s="297" t="s">
        <v>4510</v>
      </c>
      <c r="AD1061" s="297" t="s">
        <v>61</v>
      </c>
      <c r="AE1061" s="297"/>
      <c r="AF1061" s="297"/>
      <c r="AG1061" s="276" t="str">
        <f>VLOOKUP(A1061,DataCv30!$Y$1:$BC$2027,24,FALSE)</f>
        <v>Cliente</v>
      </c>
      <c r="AH1061" s="272" t="str">
        <f t="shared" si="16"/>
        <v>DDR4</v>
      </c>
      <c r="AI1061" s="276">
        <v>4</v>
      </c>
      <c r="AJ1061" s="276" t="s">
        <v>61</v>
      </c>
    </row>
    <row r="1062" spans="1:36" x14ac:dyDescent="0.25">
      <c r="A1062" s="299" t="s">
        <v>2323</v>
      </c>
      <c r="B1062" s="297" t="s">
        <v>4476</v>
      </c>
      <c r="C1062" s="297" t="s">
        <v>4511</v>
      </c>
      <c r="D1062" s="297" t="s">
        <v>4747</v>
      </c>
      <c r="E1062" s="297" t="s">
        <v>4909</v>
      </c>
      <c r="F1062" s="297" t="s">
        <v>4513</v>
      </c>
      <c r="G1062" s="297">
        <v>8</v>
      </c>
      <c r="H1062" s="297" t="s">
        <v>4760</v>
      </c>
      <c r="I1062" s="297"/>
      <c r="J1062" s="297"/>
      <c r="K1062" s="297" t="s">
        <v>4710</v>
      </c>
      <c r="L1062" s="297"/>
      <c r="M1062" s="297"/>
      <c r="N1062" s="297" t="s">
        <v>4776</v>
      </c>
      <c r="O1062" s="297"/>
      <c r="P1062" s="297">
        <v>15.6</v>
      </c>
      <c r="Q1062" s="297"/>
      <c r="R1062" s="297" t="s">
        <v>1601</v>
      </c>
      <c r="S1062" s="297" t="s">
        <v>4570</v>
      </c>
      <c r="T1062" s="297"/>
      <c r="U1062" s="297" t="s">
        <v>4561</v>
      </c>
      <c r="V1062" s="297">
        <v>43769</v>
      </c>
      <c r="W1062" s="298" t="s">
        <v>7351</v>
      </c>
      <c r="X1062" s="297" t="s">
        <v>4520</v>
      </c>
      <c r="Y1062" s="299" t="s">
        <v>2323</v>
      </c>
      <c r="Z1062" s="297" t="s">
        <v>2289</v>
      </c>
      <c r="AA1062" s="300">
        <v>44068</v>
      </c>
      <c r="AB1062" s="297" t="s">
        <v>7352</v>
      </c>
      <c r="AC1062" s="297" t="s">
        <v>4510</v>
      </c>
      <c r="AD1062" s="297" t="s">
        <v>61</v>
      </c>
      <c r="AE1062" s="297"/>
      <c r="AF1062" s="297"/>
      <c r="AG1062" s="276" t="str">
        <f>VLOOKUP(A1062,DataCv30!$Y$1:$BC$2027,24,FALSE)</f>
        <v>Cliente</v>
      </c>
      <c r="AH1062" s="272" t="str">
        <f t="shared" si="16"/>
        <v>DDR4</v>
      </c>
      <c r="AI1062" s="276">
        <v>4</v>
      </c>
      <c r="AJ1062" s="276" t="s">
        <v>61</v>
      </c>
    </row>
    <row r="1063" spans="1:36" x14ac:dyDescent="0.25">
      <c r="A1063" s="299" t="s">
        <v>1543</v>
      </c>
      <c r="B1063" s="297" t="s">
        <v>4476</v>
      </c>
      <c r="C1063" s="297" t="s">
        <v>4511</v>
      </c>
      <c r="D1063" s="297" t="s">
        <v>4747</v>
      </c>
      <c r="E1063" s="297" t="s">
        <v>4909</v>
      </c>
      <c r="F1063" s="297" t="s">
        <v>4513</v>
      </c>
      <c r="G1063" s="297">
        <v>8</v>
      </c>
      <c r="H1063" s="297" t="s">
        <v>4760</v>
      </c>
      <c r="I1063" s="297"/>
      <c r="J1063" s="297"/>
      <c r="K1063" s="297" t="s">
        <v>4710</v>
      </c>
      <c r="L1063" s="297"/>
      <c r="M1063" s="297"/>
      <c r="N1063" s="297" t="s">
        <v>4776</v>
      </c>
      <c r="O1063" s="297"/>
      <c r="P1063" s="297">
        <v>15.6</v>
      </c>
      <c r="Q1063" s="297"/>
      <c r="R1063" s="297" t="s">
        <v>1601</v>
      </c>
      <c r="S1063" s="297" t="s">
        <v>4570</v>
      </c>
      <c r="T1063" s="297"/>
      <c r="U1063" s="297" t="s">
        <v>4561</v>
      </c>
      <c r="V1063" s="297">
        <v>43769</v>
      </c>
      <c r="W1063" s="298" t="s">
        <v>7358</v>
      </c>
      <c r="X1063" s="297" t="s">
        <v>4520</v>
      </c>
      <c r="Y1063" s="299" t="s">
        <v>1543</v>
      </c>
      <c r="Z1063" s="297" t="s">
        <v>1517</v>
      </c>
      <c r="AA1063" s="300">
        <v>44084</v>
      </c>
      <c r="AB1063" s="297" t="s">
        <v>6527</v>
      </c>
      <c r="AC1063" s="297" t="s">
        <v>4510</v>
      </c>
      <c r="AD1063" s="297" t="s">
        <v>61</v>
      </c>
      <c r="AE1063" s="297"/>
      <c r="AF1063" s="297"/>
      <c r="AG1063" s="276" t="str">
        <f>VLOOKUP(A1063,DataCv30!$Y$1:$BC$2027,24,FALSE)</f>
        <v>Cliente</v>
      </c>
      <c r="AH1063" s="272" t="str">
        <f t="shared" si="16"/>
        <v>DDR4</v>
      </c>
      <c r="AI1063" s="276">
        <v>4</v>
      </c>
      <c r="AJ1063" s="276" t="s">
        <v>61</v>
      </c>
    </row>
    <row r="1064" spans="1:36" x14ac:dyDescent="0.25">
      <c r="A1064" s="299" t="s">
        <v>4402</v>
      </c>
      <c r="B1064" s="297" t="s">
        <v>4476</v>
      </c>
      <c r="C1064" s="297" t="s">
        <v>4511</v>
      </c>
      <c r="D1064" s="297" t="s">
        <v>4559</v>
      </c>
      <c r="E1064" s="297" t="s">
        <v>4560</v>
      </c>
      <c r="F1064" s="297" t="s">
        <v>4505</v>
      </c>
      <c r="G1064" s="297">
        <v>8</v>
      </c>
      <c r="H1064" s="297" t="s">
        <v>4760</v>
      </c>
      <c r="I1064" s="297"/>
      <c r="J1064" s="297"/>
      <c r="K1064" s="297" t="s">
        <v>4710</v>
      </c>
      <c r="L1064" s="297"/>
      <c r="M1064" s="297"/>
      <c r="N1064" s="297" t="s">
        <v>4776</v>
      </c>
      <c r="O1064" s="297"/>
      <c r="P1064" s="297">
        <v>15.6</v>
      </c>
      <c r="Q1064" s="297"/>
      <c r="R1064" s="297"/>
      <c r="S1064" s="297"/>
      <c r="T1064" s="297"/>
      <c r="U1064" s="297" t="s">
        <v>4561</v>
      </c>
      <c r="V1064" s="297">
        <v>43769</v>
      </c>
      <c r="W1064" s="298" t="s">
        <v>7359</v>
      </c>
      <c r="X1064" s="297" t="s">
        <v>4520</v>
      </c>
      <c r="Y1064" s="299" t="s">
        <v>4402</v>
      </c>
      <c r="Z1064" s="297" t="s">
        <v>4355</v>
      </c>
      <c r="AA1064" s="300">
        <v>43796</v>
      </c>
      <c r="AB1064" s="297" t="s">
        <v>7360</v>
      </c>
      <c r="AC1064" s="297" t="s">
        <v>4510</v>
      </c>
      <c r="AD1064" s="297" t="s">
        <v>61</v>
      </c>
      <c r="AE1064" s="297"/>
      <c r="AF1064" s="297"/>
      <c r="AG1064" s="276" t="str">
        <f>VLOOKUP(A1064,DataCv30!$Y$1:$BC$2027,24,FALSE)</f>
        <v>Cliente</v>
      </c>
      <c r="AH1064" s="272" t="str">
        <f t="shared" si="16"/>
        <v>DDR4</v>
      </c>
      <c r="AI1064" s="276">
        <v>4</v>
      </c>
      <c r="AJ1064" s="276" t="s">
        <v>61</v>
      </c>
    </row>
    <row r="1065" spans="1:36" x14ac:dyDescent="0.25">
      <c r="A1065" s="299" t="s">
        <v>1699</v>
      </c>
      <c r="B1065" s="297" t="s">
        <v>4476</v>
      </c>
      <c r="C1065" s="297" t="s">
        <v>4503</v>
      </c>
      <c r="D1065" s="297" t="s">
        <v>4690</v>
      </c>
      <c r="E1065" s="297" t="s">
        <v>4691</v>
      </c>
      <c r="F1065" s="297" t="s">
        <v>4513</v>
      </c>
      <c r="G1065" s="297">
        <v>8</v>
      </c>
      <c r="H1065" s="297" t="s">
        <v>8814</v>
      </c>
      <c r="I1065" s="297"/>
      <c r="J1065" s="297"/>
      <c r="K1065" s="297" t="s">
        <v>5158</v>
      </c>
      <c r="L1065" s="297"/>
      <c r="M1065" s="297"/>
      <c r="N1065" s="297"/>
      <c r="O1065" s="297"/>
      <c r="P1065" s="297">
        <v>14</v>
      </c>
      <c r="Q1065" s="297"/>
      <c r="R1065" s="297"/>
      <c r="S1065" s="297"/>
      <c r="T1065" s="297"/>
      <c r="U1065" s="297" t="s">
        <v>4694</v>
      </c>
      <c r="V1065" s="297">
        <v>43748</v>
      </c>
      <c r="W1065" s="298" t="s">
        <v>7361</v>
      </c>
      <c r="X1065" s="297" t="s">
        <v>4520</v>
      </c>
      <c r="Y1065" s="299" t="s">
        <v>1699</v>
      </c>
      <c r="Z1065" s="297" t="s">
        <v>1695</v>
      </c>
      <c r="AA1065" s="300">
        <v>44118</v>
      </c>
      <c r="AB1065" s="297" t="s">
        <v>7362</v>
      </c>
      <c r="AC1065" s="297" t="s">
        <v>4510</v>
      </c>
      <c r="AD1065" s="297" t="s">
        <v>61</v>
      </c>
      <c r="AE1065" s="297"/>
      <c r="AF1065" s="297"/>
      <c r="AG1065" s="276" t="str">
        <f>VLOOKUP(A1065,DataCv30!$Y$1:$BC$2027,24,FALSE)</f>
        <v>Cliente</v>
      </c>
      <c r="AH1065" s="272" t="str">
        <f t="shared" si="16"/>
        <v>DDR4</v>
      </c>
      <c r="AI1065" s="276">
        <v>4</v>
      </c>
      <c r="AJ1065" s="276" t="s">
        <v>61</v>
      </c>
    </row>
    <row r="1066" spans="1:36" x14ac:dyDescent="0.25">
      <c r="A1066" s="299" t="s">
        <v>358</v>
      </c>
      <c r="B1066" s="297" t="s">
        <v>4476</v>
      </c>
      <c r="C1066" s="297" t="s">
        <v>4503</v>
      </c>
      <c r="D1066" s="297" t="s">
        <v>7366</v>
      </c>
      <c r="E1066" s="297" t="s">
        <v>4504</v>
      </c>
      <c r="F1066" s="297" t="s">
        <v>4505</v>
      </c>
      <c r="G1066" s="297">
        <v>7</v>
      </c>
      <c r="H1066" s="297" t="s">
        <v>4760</v>
      </c>
      <c r="I1066" s="297"/>
      <c r="J1066" s="297"/>
      <c r="K1066" s="297" t="s">
        <v>4710</v>
      </c>
      <c r="L1066" s="297"/>
      <c r="M1066" s="297"/>
      <c r="N1066" s="297"/>
      <c r="O1066" s="297"/>
      <c r="P1066" s="297">
        <v>14</v>
      </c>
      <c r="Q1066" s="297"/>
      <c r="R1066" s="297"/>
      <c r="S1066" s="297"/>
      <c r="T1066" s="297" t="s">
        <v>7367</v>
      </c>
      <c r="U1066" s="297" t="s">
        <v>4761</v>
      </c>
      <c r="V1066" s="297">
        <v>43759</v>
      </c>
      <c r="W1066" s="298" t="s">
        <v>7368</v>
      </c>
      <c r="X1066" s="297" t="s">
        <v>4520</v>
      </c>
      <c r="Y1066" s="299" t="s">
        <v>358</v>
      </c>
      <c r="Z1066" s="297" t="s">
        <v>302</v>
      </c>
      <c r="AA1066" s="300">
        <v>44096</v>
      </c>
      <c r="AB1066" s="297" t="s">
        <v>7369</v>
      </c>
      <c r="AC1066" s="297" t="s">
        <v>4510</v>
      </c>
      <c r="AD1066" s="297" t="s">
        <v>61</v>
      </c>
      <c r="AE1066" s="297"/>
      <c r="AF1066" s="297"/>
      <c r="AG1066" s="276" t="str">
        <f>VLOOKUP(A1066,DataCv30!$Y$1:$BC$2027,24,FALSE)</f>
        <v>Cliente</v>
      </c>
      <c r="AH1066" s="272" t="str">
        <f t="shared" si="16"/>
        <v>DDR4</v>
      </c>
      <c r="AI1066" s="276">
        <v>4</v>
      </c>
      <c r="AJ1066" s="276" t="s">
        <v>61</v>
      </c>
    </row>
    <row r="1067" spans="1:36" x14ac:dyDescent="0.25">
      <c r="A1067" s="299" t="s">
        <v>359</v>
      </c>
      <c r="B1067" s="297" t="s">
        <v>4476</v>
      </c>
      <c r="C1067" s="297" t="s">
        <v>4503</v>
      </c>
      <c r="D1067" s="297" t="s">
        <v>7366</v>
      </c>
      <c r="E1067" s="297" t="s">
        <v>4504</v>
      </c>
      <c r="F1067" s="297" t="s">
        <v>4505</v>
      </c>
      <c r="G1067" s="297">
        <v>7</v>
      </c>
      <c r="H1067" s="297" t="s">
        <v>4760</v>
      </c>
      <c r="I1067" s="297"/>
      <c r="J1067" s="297"/>
      <c r="K1067" s="297" t="s">
        <v>4710</v>
      </c>
      <c r="L1067" s="297"/>
      <c r="M1067" s="297"/>
      <c r="N1067" s="297"/>
      <c r="O1067" s="297"/>
      <c r="P1067" s="297">
        <v>14</v>
      </c>
      <c r="Q1067" s="297"/>
      <c r="R1067" s="297"/>
      <c r="S1067" s="297"/>
      <c r="T1067" s="297"/>
      <c r="U1067" s="297" t="s">
        <v>4761</v>
      </c>
      <c r="V1067" s="297">
        <v>43759</v>
      </c>
      <c r="W1067" s="298" t="s">
        <v>7370</v>
      </c>
      <c r="X1067" s="297" t="s">
        <v>4520</v>
      </c>
      <c r="Y1067" s="299" t="s">
        <v>359</v>
      </c>
      <c r="Z1067" s="297" t="s">
        <v>302</v>
      </c>
      <c r="AA1067" s="300">
        <v>43761</v>
      </c>
      <c r="AB1067" s="297" t="s">
        <v>7371</v>
      </c>
      <c r="AC1067" s="297" t="s">
        <v>4510</v>
      </c>
      <c r="AD1067" s="297" t="s">
        <v>61</v>
      </c>
      <c r="AE1067" s="297"/>
      <c r="AF1067" s="297"/>
      <c r="AG1067" s="276" t="str">
        <f>VLOOKUP(A1067,DataCv30!$Y$1:$BC$2027,24,FALSE)</f>
        <v>Cliente</v>
      </c>
      <c r="AH1067" s="272" t="str">
        <f t="shared" si="16"/>
        <v>DDR4</v>
      </c>
      <c r="AI1067" s="276">
        <v>4</v>
      </c>
      <c r="AJ1067" s="276" t="s">
        <v>61</v>
      </c>
    </row>
    <row r="1068" spans="1:36" x14ac:dyDescent="0.25">
      <c r="A1068" s="299" t="s">
        <v>360</v>
      </c>
      <c r="B1068" s="297" t="s">
        <v>4476</v>
      </c>
      <c r="C1068" s="297" t="s">
        <v>4503</v>
      </c>
      <c r="D1068" s="297" t="s">
        <v>7366</v>
      </c>
      <c r="E1068" s="297" t="s">
        <v>4504</v>
      </c>
      <c r="F1068" s="297" t="s">
        <v>4505</v>
      </c>
      <c r="G1068" s="297">
        <v>7</v>
      </c>
      <c r="H1068" s="297" t="s">
        <v>4760</v>
      </c>
      <c r="I1068" s="297"/>
      <c r="J1068" s="297"/>
      <c r="K1068" s="297" t="s">
        <v>4710</v>
      </c>
      <c r="L1068" s="297"/>
      <c r="M1068" s="297"/>
      <c r="N1068" s="297"/>
      <c r="O1068" s="297"/>
      <c r="P1068" s="297">
        <v>14</v>
      </c>
      <c r="Q1068" s="297"/>
      <c r="R1068" s="297"/>
      <c r="S1068" s="297"/>
      <c r="T1068" s="297"/>
      <c r="U1068" s="297" t="s">
        <v>4761</v>
      </c>
      <c r="V1068" s="297">
        <v>43759</v>
      </c>
      <c r="W1068" s="298" t="s">
        <v>7372</v>
      </c>
      <c r="X1068" s="297" t="s">
        <v>4520</v>
      </c>
      <c r="Y1068" s="299" t="s">
        <v>360</v>
      </c>
      <c r="Z1068" s="297" t="s">
        <v>302</v>
      </c>
      <c r="AA1068" s="300">
        <v>43761</v>
      </c>
      <c r="AB1068" s="297" t="s">
        <v>7371</v>
      </c>
      <c r="AC1068" s="297" t="s">
        <v>4510</v>
      </c>
      <c r="AD1068" s="297" t="s">
        <v>61</v>
      </c>
      <c r="AE1068" s="297"/>
      <c r="AF1068" s="297"/>
      <c r="AG1068" s="276" t="str">
        <f>VLOOKUP(A1068,DataCv30!$Y$1:$BC$2027,24,FALSE)</f>
        <v>Cliente</v>
      </c>
      <c r="AH1068" s="272" t="str">
        <f t="shared" si="16"/>
        <v>DDR4</v>
      </c>
      <c r="AI1068" s="276">
        <v>4</v>
      </c>
      <c r="AJ1068" s="276" t="s">
        <v>61</v>
      </c>
    </row>
    <row r="1069" spans="1:36" x14ac:dyDescent="0.25">
      <c r="A1069" s="299" t="s">
        <v>4013</v>
      </c>
      <c r="B1069" s="297" t="s">
        <v>4476</v>
      </c>
      <c r="C1069" s="297" t="s">
        <v>4503</v>
      </c>
      <c r="D1069" s="297" t="s">
        <v>7366</v>
      </c>
      <c r="E1069" s="297" t="s">
        <v>4504</v>
      </c>
      <c r="F1069" s="297" t="s">
        <v>4505</v>
      </c>
      <c r="G1069" s="297">
        <v>7</v>
      </c>
      <c r="H1069" s="297" t="s">
        <v>4760</v>
      </c>
      <c r="I1069" s="297"/>
      <c r="J1069" s="297"/>
      <c r="K1069" s="297" t="s">
        <v>4710</v>
      </c>
      <c r="L1069" s="297"/>
      <c r="M1069" s="297"/>
      <c r="N1069" s="297"/>
      <c r="O1069" s="297"/>
      <c r="P1069" s="297">
        <v>14</v>
      </c>
      <c r="Q1069" s="297"/>
      <c r="R1069" s="297"/>
      <c r="S1069" s="297"/>
      <c r="T1069" s="297"/>
      <c r="U1069" s="297" t="s">
        <v>4761</v>
      </c>
      <c r="V1069" s="297">
        <v>43759</v>
      </c>
      <c r="W1069" s="298" t="s">
        <v>7373</v>
      </c>
      <c r="X1069" s="297" t="s">
        <v>4520</v>
      </c>
      <c r="Y1069" s="299" t="s">
        <v>4013</v>
      </c>
      <c r="Z1069" s="297" t="s">
        <v>4009</v>
      </c>
      <c r="AA1069" s="300">
        <v>44109</v>
      </c>
      <c r="AB1069" s="297" t="s">
        <v>6559</v>
      </c>
      <c r="AC1069" s="297" t="s">
        <v>4510</v>
      </c>
      <c r="AD1069" s="297" t="s">
        <v>61</v>
      </c>
      <c r="AE1069" s="297"/>
      <c r="AF1069" s="297"/>
      <c r="AG1069" s="276" t="str">
        <f>VLOOKUP(A1069,DataCv30!$Y$1:$BC$2027,24,FALSE)</f>
        <v>Cliente</v>
      </c>
      <c r="AH1069" s="272" t="str">
        <f t="shared" si="16"/>
        <v>DDR4</v>
      </c>
      <c r="AI1069" s="276">
        <v>4</v>
      </c>
      <c r="AJ1069" s="276" t="s">
        <v>61</v>
      </c>
    </row>
    <row r="1070" spans="1:36" x14ac:dyDescent="0.25">
      <c r="A1070" s="299" t="s">
        <v>2376</v>
      </c>
      <c r="B1070" s="297" t="s">
        <v>4476</v>
      </c>
      <c r="C1070" s="297" t="s">
        <v>4503</v>
      </c>
      <c r="D1070" s="297" t="s">
        <v>7366</v>
      </c>
      <c r="E1070" s="297" t="s">
        <v>4504</v>
      </c>
      <c r="F1070" s="297" t="s">
        <v>4505</v>
      </c>
      <c r="G1070" s="297">
        <v>7</v>
      </c>
      <c r="H1070" s="297" t="s">
        <v>4760</v>
      </c>
      <c r="I1070" s="297"/>
      <c r="J1070" s="297"/>
      <c r="K1070" s="297" t="s">
        <v>4710</v>
      </c>
      <c r="L1070" s="297"/>
      <c r="M1070" s="297"/>
      <c r="N1070" s="297"/>
      <c r="O1070" s="297"/>
      <c r="P1070" s="297">
        <v>14</v>
      </c>
      <c r="Q1070" s="297"/>
      <c r="R1070" s="297"/>
      <c r="S1070" s="297"/>
      <c r="T1070" s="297"/>
      <c r="U1070" s="297" t="s">
        <v>4761</v>
      </c>
      <c r="V1070" s="297">
        <v>43759</v>
      </c>
      <c r="W1070" s="298" t="s">
        <v>7374</v>
      </c>
      <c r="X1070" s="297" t="s">
        <v>4520</v>
      </c>
      <c r="Y1070" s="299" t="s">
        <v>2376</v>
      </c>
      <c r="Z1070" s="297" t="s">
        <v>2289</v>
      </c>
      <c r="AA1070" s="300">
        <v>43978</v>
      </c>
      <c r="AB1070" s="297" t="s">
        <v>7375</v>
      </c>
      <c r="AC1070" s="297" t="s">
        <v>4510</v>
      </c>
      <c r="AD1070" s="297" t="s">
        <v>61</v>
      </c>
      <c r="AE1070" s="297"/>
      <c r="AF1070" s="297"/>
      <c r="AG1070" s="276" t="str">
        <f>VLOOKUP(A1070,DataCv30!$Y$1:$BC$2027,24,FALSE)</f>
        <v>Cliente</v>
      </c>
      <c r="AH1070" s="272" t="str">
        <f t="shared" si="16"/>
        <v>DDR4</v>
      </c>
      <c r="AI1070" s="276">
        <v>4</v>
      </c>
      <c r="AJ1070" s="276" t="s">
        <v>61</v>
      </c>
    </row>
    <row r="1071" spans="1:36" x14ac:dyDescent="0.25">
      <c r="A1071" s="299" t="s">
        <v>2377</v>
      </c>
      <c r="B1071" s="297" t="s">
        <v>4476</v>
      </c>
      <c r="C1071" s="297" t="s">
        <v>4503</v>
      </c>
      <c r="D1071" s="297" t="s">
        <v>7366</v>
      </c>
      <c r="E1071" s="297" t="s">
        <v>4504</v>
      </c>
      <c r="F1071" s="297" t="s">
        <v>4505</v>
      </c>
      <c r="G1071" s="297">
        <v>7</v>
      </c>
      <c r="H1071" s="297" t="s">
        <v>4760</v>
      </c>
      <c r="I1071" s="297"/>
      <c r="J1071" s="297"/>
      <c r="K1071" s="297" t="s">
        <v>4710</v>
      </c>
      <c r="L1071" s="297"/>
      <c r="M1071" s="297"/>
      <c r="N1071" s="297"/>
      <c r="O1071" s="297"/>
      <c r="P1071" s="297">
        <v>14</v>
      </c>
      <c r="Q1071" s="297"/>
      <c r="R1071" s="297"/>
      <c r="S1071" s="297"/>
      <c r="T1071" s="297"/>
      <c r="U1071" s="297" t="s">
        <v>4761</v>
      </c>
      <c r="V1071" s="297">
        <v>43759</v>
      </c>
      <c r="W1071" s="298" t="s">
        <v>7376</v>
      </c>
      <c r="X1071" s="297" t="s">
        <v>4520</v>
      </c>
      <c r="Y1071" s="299" t="s">
        <v>2377</v>
      </c>
      <c r="Z1071" s="297" t="s">
        <v>2289</v>
      </c>
      <c r="AA1071" s="300">
        <v>43978</v>
      </c>
      <c r="AB1071" s="297" t="s">
        <v>7375</v>
      </c>
      <c r="AC1071" s="297" t="s">
        <v>4510</v>
      </c>
      <c r="AD1071" s="297" t="s">
        <v>61</v>
      </c>
      <c r="AE1071" s="297"/>
      <c r="AF1071" s="297"/>
      <c r="AG1071" s="276" t="str">
        <f>VLOOKUP(A1071,DataCv30!$Y$1:$BC$2027,24,FALSE)</f>
        <v>Cliente</v>
      </c>
      <c r="AH1071" s="272" t="str">
        <f t="shared" si="16"/>
        <v>DDR4</v>
      </c>
      <c r="AI1071" s="276">
        <v>4</v>
      </c>
      <c r="AJ1071" s="276" t="s">
        <v>61</v>
      </c>
    </row>
    <row r="1072" spans="1:36" x14ac:dyDescent="0.25">
      <c r="A1072" s="299" t="s">
        <v>362</v>
      </c>
      <c r="B1072" s="297" t="s">
        <v>4476</v>
      </c>
      <c r="C1072" s="297" t="s">
        <v>4503</v>
      </c>
      <c r="D1072" s="297" t="s">
        <v>7366</v>
      </c>
      <c r="E1072" s="297" t="s">
        <v>4504</v>
      </c>
      <c r="F1072" s="297" t="s">
        <v>4505</v>
      </c>
      <c r="G1072" s="297">
        <v>7</v>
      </c>
      <c r="H1072" s="297" t="s">
        <v>4760</v>
      </c>
      <c r="I1072" s="297"/>
      <c r="J1072" s="297"/>
      <c r="K1072" s="297" t="s">
        <v>4710</v>
      </c>
      <c r="L1072" s="297"/>
      <c r="M1072" s="297"/>
      <c r="N1072" s="297"/>
      <c r="O1072" s="297"/>
      <c r="P1072" s="297">
        <v>14</v>
      </c>
      <c r="Q1072" s="297"/>
      <c r="R1072" s="297"/>
      <c r="S1072" s="297"/>
      <c r="T1072" s="297"/>
      <c r="U1072" s="297" t="s">
        <v>4761</v>
      </c>
      <c r="V1072" s="297">
        <v>43759</v>
      </c>
      <c r="W1072" s="298" t="s">
        <v>7377</v>
      </c>
      <c r="X1072" s="297" t="s">
        <v>4520</v>
      </c>
      <c r="Y1072" s="299" t="s">
        <v>362</v>
      </c>
      <c r="Z1072" s="297" t="s">
        <v>5327</v>
      </c>
      <c r="AA1072" s="300">
        <v>44120</v>
      </c>
      <c r="AB1072" s="297" t="s">
        <v>5328</v>
      </c>
      <c r="AC1072" s="297" t="s">
        <v>4585</v>
      </c>
      <c r="AD1072" s="297" t="s">
        <v>61</v>
      </c>
      <c r="AE1072" s="297"/>
      <c r="AF1072" s="297"/>
      <c r="AG1072" s="276" t="str">
        <f>VLOOKUP(A1072,DataCv30!$Y$1:$BC$2027,24,FALSE)</f>
        <v>Cliente</v>
      </c>
      <c r="AH1072" s="272" t="str">
        <f t="shared" si="16"/>
        <v>DDR4</v>
      </c>
      <c r="AI1072" s="276">
        <v>4</v>
      </c>
      <c r="AJ1072" s="276" t="s">
        <v>61</v>
      </c>
    </row>
    <row r="1073" spans="1:36" x14ac:dyDescent="0.25">
      <c r="A1073" s="299" t="s">
        <v>364</v>
      </c>
      <c r="B1073" s="297" t="s">
        <v>4476</v>
      </c>
      <c r="C1073" s="297" t="s">
        <v>4503</v>
      </c>
      <c r="D1073" s="297" t="s">
        <v>7366</v>
      </c>
      <c r="E1073" s="297" t="s">
        <v>4504</v>
      </c>
      <c r="F1073" s="297" t="s">
        <v>4505</v>
      </c>
      <c r="G1073" s="297">
        <v>7</v>
      </c>
      <c r="H1073" s="297" t="s">
        <v>4760</v>
      </c>
      <c r="I1073" s="297"/>
      <c r="J1073" s="297"/>
      <c r="K1073" s="297" t="s">
        <v>4710</v>
      </c>
      <c r="L1073" s="297"/>
      <c r="M1073" s="297"/>
      <c r="N1073" s="297"/>
      <c r="O1073" s="297"/>
      <c r="P1073" s="297">
        <v>14</v>
      </c>
      <c r="Q1073" s="297"/>
      <c r="R1073" s="297"/>
      <c r="S1073" s="297"/>
      <c r="T1073" s="297"/>
      <c r="U1073" s="297" t="s">
        <v>4761</v>
      </c>
      <c r="V1073" s="297">
        <v>43759</v>
      </c>
      <c r="W1073" s="298" t="s">
        <v>7378</v>
      </c>
      <c r="X1073" s="297" t="s">
        <v>4520</v>
      </c>
      <c r="Y1073" s="299" t="s">
        <v>364</v>
      </c>
      <c r="Z1073" s="297" t="s">
        <v>302</v>
      </c>
      <c r="AA1073" s="300">
        <v>43761</v>
      </c>
      <c r="AB1073" s="297" t="s">
        <v>7371</v>
      </c>
      <c r="AC1073" s="297" t="s">
        <v>4510</v>
      </c>
      <c r="AD1073" s="297" t="s">
        <v>61</v>
      </c>
      <c r="AE1073" s="297"/>
      <c r="AF1073" s="297"/>
      <c r="AG1073" s="276" t="str">
        <f>VLOOKUP(A1073,DataCv30!$Y$1:$BC$2027,24,FALSE)</f>
        <v>Cliente</v>
      </c>
      <c r="AH1073" s="272" t="str">
        <f t="shared" si="16"/>
        <v>DDR4</v>
      </c>
      <c r="AI1073" s="276">
        <v>4</v>
      </c>
      <c r="AJ1073" s="276" t="s">
        <v>61</v>
      </c>
    </row>
    <row r="1074" spans="1:36" x14ac:dyDescent="0.25">
      <c r="A1074" s="299" t="s">
        <v>365</v>
      </c>
      <c r="B1074" s="297" t="s">
        <v>4476</v>
      </c>
      <c r="C1074" s="297" t="s">
        <v>4503</v>
      </c>
      <c r="D1074" s="297" t="s">
        <v>7366</v>
      </c>
      <c r="E1074" s="297" t="s">
        <v>4504</v>
      </c>
      <c r="F1074" s="297" t="s">
        <v>4505</v>
      </c>
      <c r="G1074" s="297">
        <v>7</v>
      </c>
      <c r="H1074" s="297" t="s">
        <v>4760</v>
      </c>
      <c r="I1074" s="297"/>
      <c r="J1074" s="297"/>
      <c r="K1074" s="297" t="s">
        <v>4710</v>
      </c>
      <c r="L1074" s="297"/>
      <c r="M1074" s="297"/>
      <c r="N1074" s="297"/>
      <c r="O1074" s="297"/>
      <c r="P1074" s="297">
        <v>14</v>
      </c>
      <c r="Q1074" s="297"/>
      <c r="R1074" s="297"/>
      <c r="S1074" s="297"/>
      <c r="T1074" s="297"/>
      <c r="U1074" s="297" t="s">
        <v>4761</v>
      </c>
      <c r="V1074" s="297">
        <v>43759</v>
      </c>
      <c r="W1074" s="298" t="s">
        <v>7379</v>
      </c>
      <c r="X1074" s="297" t="s">
        <v>4520</v>
      </c>
      <c r="Y1074" s="299" t="s">
        <v>365</v>
      </c>
      <c r="Z1074" s="297" t="s">
        <v>302</v>
      </c>
      <c r="AA1074" s="300">
        <v>43761</v>
      </c>
      <c r="AB1074" s="297" t="s">
        <v>7371</v>
      </c>
      <c r="AC1074" s="297" t="s">
        <v>4510</v>
      </c>
      <c r="AD1074" s="297" t="s">
        <v>61</v>
      </c>
      <c r="AE1074" s="297"/>
      <c r="AF1074" s="297"/>
      <c r="AG1074" s="276" t="str">
        <f>VLOOKUP(A1074,DataCv30!$Y$1:$BC$2027,24,FALSE)</f>
        <v>Cliente</v>
      </c>
      <c r="AH1074" s="272" t="str">
        <f t="shared" si="16"/>
        <v>DDR4</v>
      </c>
      <c r="AI1074" s="276">
        <v>4</v>
      </c>
      <c r="AJ1074" s="276" t="s">
        <v>61</v>
      </c>
    </row>
    <row r="1075" spans="1:36" x14ac:dyDescent="0.25">
      <c r="A1075" s="299" t="s">
        <v>366</v>
      </c>
      <c r="B1075" s="297" t="s">
        <v>4476</v>
      </c>
      <c r="C1075" s="297" t="s">
        <v>4503</v>
      </c>
      <c r="D1075" s="297" t="s">
        <v>7366</v>
      </c>
      <c r="E1075" s="297" t="s">
        <v>4504</v>
      </c>
      <c r="F1075" s="297" t="s">
        <v>4505</v>
      </c>
      <c r="G1075" s="297">
        <v>7</v>
      </c>
      <c r="H1075" s="297" t="s">
        <v>4760</v>
      </c>
      <c r="I1075" s="297"/>
      <c r="J1075" s="297"/>
      <c r="K1075" s="297" t="s">
        <v>4710</v>
      </c>
      <c r="L1075" s="297"/>
      <c r="M1075" s="297"/>
      <c r="N1075" s="297"/>
      <c r="O1075" s="297"/>
      <c r="P1075" s="297">
        <v>14</v>
      </c>
      <c r="Q1075" s="297"/>
      <c r="R1075" s="297"/>
      <c r="S1075" s="297"/>
      <c r="T1075" s="297"/>
      <c r="U1075" s="297" t="s">
        <v>4761</v>
      </c>
      <c r="V1075" s="297">
        <v>43759</v>
      </c>
      <c r="W1075" s="298" t="s">
        <v>7380</v>
      </c>
      <c r="X1075" s="297" t="s">
        <v>4520</v>
      </c>
      <c r="Y1075" s="299" t="s">
        <v>366</v>
      </c>
      <c r="Z1075" s="297" t="s">
        <v>302</v>
      </c>
      <c r="AA1075" s="300">
        <v>43761</v>
      </c>
      <c r="AB1075" s="297" t="s">
        <v>7371</v>
      </c>
      <c r="AC1075" s="297" t="s">
        <v>4510</v>
      </c>
      <c r="AD1075" s="297" t="s">
        <v>61</v>
      </c>
      <c r="AE1075" s="297"/>
      <c r="AF1075" s="297"/>
      <c r="AG1075" s="276" t="str">
        <f>VLOOKUP(A1075,DataCv30!$Y$1:$BC$2027,24,FALSE)</f>
        <v>Cliente</v>
      </c>
      <c r="AH1075" s="272" t="str">
        <f t="shared" si="16"/>
        <v>DDR4</v>
      </c>
      <c r="AI1075" s="276">
        <v>4</v>
      </c>
      <c r="AJ1075" s="276" t="s">
        <v>61</v>
      </c>
    </row>
    <row r="1076" spans="1:36" x14ac:dyDescent="0.25">
      <c r="A1076" s="299" t="s">
        <v>355</v>
      </c>
      <c r="B1076" s="297" t="s">
        <v>4476</v>
      </c>
      <c r="C1076" s="297" t="s">
        <v>4503</v>
      </c>
      <c r="D1076" s="297" t="s">
        <v>7366</v>
      </c>
      <c r="E1076" s="297" t="s">
        <v>4504</v>
      </c>
      <c r="F1076" s="297" t="s">
        <v>4505</v>
      </c>
      <c r="G1076" s="297">
        <v>7</v>
      </c>
      <c r="H1076" s="297" t="s">
        <v>4760</v>
      </c>
      <c r="I1076" s="297"/>
      <c r="J1076" s="297"/>
      <c r="K1076" s="297" t="s">
        <v>4710</v>
      </c>
      <c r="L1076" s="297"/>
      <c r="M1076" s="297"/>
      <c r="N1076" s="297"/>
      <c r="O1076" s="297"/>
      <c r="P1076" s="297">
        <v>14</v>
      </c>
      <c r="Q1076" s="297"/>
      <c r="R1076" s="297"/>
      <c r="S1076" s="297"/>
      <c r="T1076" s="297"/>
      <c r="U1076" s="297" t="s">
        <v>4761</v>
      </c>
      <c r="V1076" s="297">
        <v>43759</v>
      </c>
      <c r="W1076" s="298" t="s">
        <v>7381</v>
      </c>
      <c r="X1076" s="297" t="s">
        <v>4520</v>
      </c>
      <c r="Y1076" s="299" t="s">
        <v>355</v>
      </c>
      <c r="Z1076" s="297" t="s">
        <v>302</v>
      </c>
      <c r="AA1076" s="300">
        <v>43965</v>
      </c>
      <c r="AB1076" s="297" t="s">
        <v>7382</v>
      </c>
      <c r="AC1076" s="297" t="s">
        <v>4510</v>
      </c>
      <c r="AD1076" s="297" t="s">
        <v>61</v>
      </c>
      <c r="AE1076" s="297"/>
      <c r="AF1076" s="297"/>
      <c r="AG1076" s="276" t="str">
        <f>VLOOKUP(A1076,DataCv30!$Y$1:$BC$2027,24,FALSE)</f>
        <v>Cliente</v>
      </c>
      <c r="AH1076" s="272" t="str">
        <f t="shared" si="16"/>
        <v>DDR4</v>
      </c>
      <c r="AI1076" s="276">
        <v>4</v>
      </c>
      <c r="AJ1076" s="276" t="s">
        <v>61</v>
      </c>
    </row>
    <row r="1077" spans="1:36" x14ac:dyDescent="0.25">
      <c r="A1077" s="299" t="s">
        <v>1516</v>
      </c>
      <c r="B1077" s="297" t="s">
        <v>4476</v>
      </c>
      <c r="C1077" s="297" t="s">
        <v>4538</v>
      </c>
      <c r="D1077" s="297" t="s">
        <v>7383</v>
      </c>
      <c r="E1077" s="297" t="s">
        <v>5112</v>
      </c>
      <c r="F1077" s="297" t="s">
        <v>4513</v>
      </c>
      <c r="G1077" s="297">
        <v>8</v>
      </c>
      <c r="H1077" s="297" t="s">
        <v>4760</v>
      </c>
      <c r="I1077" s="297"/>
      <c r="J1077" s="297"/>
      <c r="K1077" s="297" t="s">
        <v>4710</v>
      </c>
      <c r="L1077" s="297"/>
      <c r="M1077" s="297"/>
      <c r="N1077" s="297"/>
      <c r="O1077" s="297"/>
      <c r="P1077" s="297"/>
      <c r="Q1077" s="297"/>
      <c r="R1077" s="297"/>
      <c r="S1077" s="297"/>
      <c r="T1077" s="297"/>
      <c r="U1077" s="297" t="s">
        <v>4694</v>
      </c>
      <c r="V1077" s="297">
        <v>43763</v>
      </c>
      <c r="W1077" s="298" t="s">
        <v>7384</v>
      </c>
      <c r="X1077" s="297" t="s">
        <v>4520</v>
      </c>
      <c r="Y1077" s="299" t="s">
        <v>1516</v>
      </c>
      <c r="Z1077" s="297" t="s">
        <v>1487</v>
      </c>
      <c r="AA1077" s="300">
        <v>43767</v>
      </c>
      <c r="AB1077" s="297" t="s">
        <v>7385</v>
      </c>
      <c r="AC1077" s="297" t="s">
        <v>4510</v>
      </c>
      <c r="AD1077" s="297" t="s">
        <v>61</v>
      </c>
      <c r="AE1077" s="297"/>
      <c r="AF1077" s="297"/>
      <c r="AG1077" s="276" t="str">
        <f>VLOOKUP(A1077,DataCv30!$Y$1:$BC$2027,24,FALSE)</f>
        <v>Cliente</v>
      </c>
      <c r="AH1077" s="272" t="str">
        <f t="shared" si="16"/>
        <v>DDR4</v>
      </c>
      <c r="AI1077" s="276">
        <v>4</v>
      </c>
      <c r="AJ1077" s="276" t="s">
        <v>61</v>
      </c>
    </row>
    <row r="1078" spans="1:36" x14ac:dyDescent="0.25">
      <c r="A1078" s="299" t="s">
        <v>895</v>
      </c>
      <c r="B1078" s="297" t="s">
        <v>4476</v>
      </c>
      <c r="C1078" s="297" t="s">
        <v>4511</v>
      </c>
      <c r="D1078" s="297" t="s">
        <v>7386</v>
      </c>
      <c r="E1078" s="297" t="s">
        <v>7387</v>
      </c>
      <c r="F1078" s="297" t="s">
        <v>4505</v>
      </c>
      <c r="G1078" s="297">
        <v>8</v>
      </c>
      <c r="H1078" s="297" t="s">
        <v>4760</v>
      </c>
      <c r="I1078" s="297"/>
      <c r="J1078" s="297"/>
      <c r="K1078" s="297" t="s">
        <v>4710</v>
      </c>
      <c r="L1078" s="297"/>
      <c r="M1078" s="297"/>
      <c r="N1078" s="297"/>
      <c r="O1078" s="297"/>
      <c r="P1078" s="297"/>
      <c r="Q1078" s="297"/>
      <c r="R1078" s="297"/>
      <c r="S1078" s="297"/>
      <c r="T1078" s="297"/>
      <c r="U1078" s="297" t="s">
        <v>4761</v>
      </c>
      <c r="V1078" s="297">
        <v>43745</v>
      </c>
      <c r="W1078" s="298" t="s">
        <v>7388</v>
      </c>
      <c r="X1078" s="297" t="s">
        <v>4520</v>
      </c>
      <c r="Y1078" s="299" t="s">
        <v>895</v>
      </c>
      <c r="Z1078" s="297" t="s">
        <v>875</v>
      </c>
      <c r="AA1078" s="300">
        <v>43747</v>
      </c>
      <c r="AB1078" s="297" t="s">
        <v>7389</v>
      </c>
      <c r="AC1078" s="297" t="s">
        <v>4510</v>
      </c>
      <c r="AD1078" s="297" t="s">
        <v>61</v>
      </c>
      <c r="AE1078" s="297"/>
      <c r="AF1078" s="297"/>
      <c r="AG1078" s="276" t="str">
        <f>VLOOKUP(A1078,DataCv30!$Y$1:$BC$2027,24,FALSE)</f>
        <v>Cliente</v>
      </c>
      <c r="AH1078" s="272" t="str">
        <f t="shared" si="16"/>
        <v>DDR4</v>
      </c>
      <c r="AI1078" s="276">
        <v>4</v>
      </c>
      <c r="AJ1078" s="276" t="s">
        <v>61</v>
      </c>
    </row>
    <row r="1079" spans="1:36" x14ac:dyDescent="0.25">
      <c r="A1079" s="299" t="s">
        <v>3967</v>
      </c>
      <c r="B1079" s="297" t="s">
        <v>4476</v>
      </c>
      <c r="C1079" s="297" t="s">
        <v>4538</v>
      </c>
      <c r="D1079" s="297" t="s">
        <v>7390</v>
      </c>
      <c r="E1079" s="297" t="s">
        <v>7391</v>
      </c>
      <c r="F1079" s="297" t="s">
        <v>4505</v>
      </c>
      <c r="G1079" s="297">
        <v>7</v>
      </c>
      <c r="H1079" s="297" t="s">
        <v>4760</v>
      </c>
      <c r="I1079" s="297"/>
      <c r="J1079" s="297"/>
      <c r="K1079" s="297" t="s">
        <v>4701</v>
      </c>
      <c r="L1079" s="297"/>
      <c r="M1079" s="297"/>
      <c r="N1079" s="297"/>
      <c r="O1079" s="297"/>
      <c r="P1079" s="297"/>
      <c r="Q1079" s="297"/>
      <c r="R1079" s="297"/>
      <c r="S1079" s="297"/>
      <c r="T1079" s="297"/>
      <c r="U1079" s="297" t="s">
        <v>7392</v>
      </c>
      <c r="V1079" s="297">
        <v>43768</v>
      </c>
      <c r="W1079" s="298" t="s">
        <v>7393</v>
      </c>
      <c r="X1079" s="297" t="s">
        <v>4520</v>
      </c>
      <c r="Y1079" s="299" t="s">
        <v>3967</v>
      </c>
      <c r="Z1079" s="297" t="s">
        <v>3937</v>
      </c>
      <c r="AA1079" s="300">
        <v>43768</v>
      </c>
      <c r="AB1079" s="297" t="s">
        <v>7394</v>
      </c>
      <c r="AC1079" s="297" t="s">
        <v>4510</v>
      </c>
      <c r="AD1079" s="297" t="s">
        <v>61</v>
      </c>
      <c r="AE1079" s="297"/>
      <c r="AF1079" s="297"/>
      <c r="AG1079" s="276" t="str">
        <f>VLOOKUP(A1079,DataCv30!$Y$1:$BC$2027,24,FALSE)</f>
        <v>Cliente</v>
      </c>
      <c r="AH1079" s="272" t="str">
        <f t="shared" si="16"/>
        <v>DDR4</v>
      </c>
      <c r="AI1079" s="276">
        <v>4</v>
      </c>
      <c r="AJ1079" s="276" t="s">
        <v>61</v>
      </c>
    </row>
    <row r="1080" spans="1:36" x14ac:dyDescent="0.25">
      <c r="A1080" s="299" t="s">
        <v>3226</v>
      </c>
      <c r="B1080" s="297" t="s">
        <v>4476</v>
      </c>
      <c r="C1080" s="297" t="s">
        <v>4503</v>
      </c>
      <c r="D1080" s="297" t="s">
        <v>4632</v>
      </c>
      <c r="E1080" s="297" t="s">
        <v>4633</v>
      </c>
      <c r="F1080" s="297" t="s">
        <v>4513</v>
      </c>
      <c r="G1080" s="297">
        <v>8</v>
      </c>
      <c r="H1080" s="297" t="s">
        <v>4760</v>
      </c>
      <c r="I1080" s="297"/>
      <c r="J1080" s="297"/>
      <c r="K1080" s="297" t="s">
        <v>11143</v>
      </c>
      <c r="L1080" s="297"/>
      <c r="M1080" s="297"/>
      <c r="N1080" s="297"/>
      <c r="O1080" s="297"/>
      <c r="P1080" s="297"/>
      <c r="Q1080" s="297"/>
      <c r="R1080" s="297"/>
      <c r="S1080" s="297"/>
      <c r="T1080" s="297"/>
      <c r="U1080" s="297" t="s">
        <v>7395</v>
      </c>
      <c r="V1080" s="297">
        <v>43768</v>
      </c>
      <c r="W1080" s="298" t="s">
        <v>7396</v>
      </c>
      <c r="X1080" s="297" t="s">
        <v>4520</v>
      </c>
      <c r="Y1080" s="299" t="s">
        <v>3226</v>
      </c>
      <c r="Z1080" s="297" t="s">
        <v>3054</v>
      </c>
      <c r="AA1080" s="300">
        <v>43993</v>
      </c>
      <c r="AB1080" s="297" t="s">
        <v>7397</v>
      </c>
      <c r="AC1080" s="297" t="s">
        <v>4510</v>
      </c>
      <c r="AD1080" s="297" t="s">
        <v>61</v>
      </c>
      <c r="AE1080" s="297"/>
      <c r="AF1080" s="297"/>
      <c r="AG1080" s="276" t="str">
        <f>VLOOKUP(A1080,DataCv30!$Y$1:$BC$2027,24,FALSE)</f>
        <v>Cliente</v>
      </c>
      <c r="AH1080" s="272" t="str">
        <f t="shared" si="16"/>
        <v>DDR4</v>
      </c>
      <c r="AI1080" s="276">
        <v>4</v>
      </c>
      <c r="AJ1080" s="276" t="s">
        <v>61</v>
      </c>
    </row>
    <row r="1081" spans="1:36" x14ac:dyDescent="0.25">
      <c r="A1081" s="299" t="s">
        <v>2381</v>
      </c>
      <c r="B1081" s="297" t="s">
        <v>4476</v>
      </c>
      <c r="C1081" s="297" t="s">
        <v>4511</v>
      </c>
      <c r="D1081" s="297" t="s">
        <v>4559</v>
      </c>
      <c r="E1081" s="297" t="s">
        <v>4560</v>
      </c>
      <c r="F1081" s="297" t="s">
        <v>4505</v>
      </c>
      <c r="G1081" s="297">
        <v>8</v>
      </c>
      <c r="H1081" s="297" t="s">
        <v>5511</v>
      </c>
      <c r="I1081" s="297"/>
      <c r="J1081" s="297"/>
      <c r="K1081" s="297" t="s">
        <v>4710</v>
      </c>
      <c r="L1081" s="297"/>
      <c r="M1081" s="297"/>
      <c r="N1081" s="297"/>
      <c r="O1081" s="297"/>
      <c r="P1081" s="297">
        <v>15.6</v>
      </c>
      <c r="Q1081" s="297"/>
      <c r="R1081" s="297"/>
      <c r="S1081" s="297"/>
      <c r="T1081" s="297"/>
      <c r="U1081" s="297" t="s">
        <v>4561</v>
      </c>
      <c r="V1081" s="297">
        <v>43777</v>
      </c>
      <c r="W1081" s="298" t="s">
        <v>7398</v>
      </c>
      <c r="X1081" s="297" t="s">
        <v>4520</v>
      </c>
      <c r="Y1081" s="299" t="s">
        <v>2381</v>
      </c>
      <c r="Z1081" s="297" t="s">
        <v>2289</v>
      </c>
      <c r="AA1081" s="300">
        <v>43789</v>
      </c>
      <c r="AB1081" s="297" t="s">
        <v>7399</v>
      </c>
      <c r="AC1081" s="297" t="s">
        <v>4510</v>
      </c>
      <c r="AD1081" s="297" t="s">
        <v>61</v>
      </c>
      <c r="AE1081" s="297"/>
      <c r="AF1081" s="297"/>
      <c r="AG1081" s="276" t="str">
        <f>VLOOKUP(A1081,DataCv30!$Y$1:$BC$2027,24,FALSE)</f>
        <v>Cliente</v>
      </c>
      <c r="AH1081" s="272" t="str">
        <f t="shared" si="16"/>
        <v>DDR4</v>
      </c>
      <c r="AI1081" s="276">
        <v>4</v>
      </c>
      <c r="AJ1081" s="276" t="s">
        <v>61</v>
      </c>
    </row>
    <row r="1082" spans="1:36" x14ac:dyDescent="0.25">
      <c r="A1082" s="299" t="s">
        <v>901</v>
      </c>
      <c r="B1082" s="297" t="s">
        <v>4476</v>
      </c>
      <c r="C1082" s="297" t="s">
        <v>4511</v>
      </c>
      <c r="D1082" s="297" t="s">
        <v>4559</v>
      </c>
      <c r="E1082" s="297" t="s">
        <v>4560</v>
      </c>
      <c r="F1082" s="297" t="s">
        <v>4505</v>
      </c>
      <c r="G1082" s="297">
        <v>8</v>
      </c>
      <c r="H1082" s="297" t="s">
        <v>5511</v>
      </c>
      <c r="I1082" s="297"/>
      <c r="J1082" s="297"/>
      <c r="K1082" s="297" t="s">
        <v>4710</v>
      </c>
      <c r="L1082" s="297"/>
      <c r="M1082" s="297"/>
      <c r="N1082" s="297"/>
      <c r="O1082" s="297"/>
      <c r="P1082" s="297">
        <v>15.6</v>
      </c>
      <c r="Q1082" s="297"/>
      <c r="R1082" s="297"/>
      <c r="S1082" s="297"/>
      <c r="T1082" s="297"/>
      <c r="U1082" s="297" t="s">
        <v>4561</v>
      </c>
      <c r="V1082" s="297">
        <v>43777</v>
      </c>
      <c r="W1082" s="298" t="s">
        <v>7400</v>
      </c>
      <c r="X1082" s="297" t="s">
        <v>4520</v>
      </c>
      <c r="Y1082" s="299" t="s">
        <v>901</v>
      </c>
      <c r="Z1082" s="297" t="s">
        <v>875</v>
      </c>
      <c r="AA1082" s="300">
        <v>43802</v>
      </c>
      <c r="AB1082" s="297" t="s">
        <v>7401</v>
      </c>
      <c r="AC1082" s="297" t="s">
        <v>4510</v>
      </c>
      <c r="AD1082" s="297" t="s">
        <v>61</v>
      </c>
      <c r="AE1082" s="297"/>
      <c r="AF1082" s="297"/>
      <c r="AG1082" s="276" t="str">
        <f>VLOOKUP(A1082,DataCv30!$Y$1:$BC$2027,24,FALSE)</f>
        <v>Cliente</v>
      </c>
      <c r="AH1082" s="272" t="str">
        <f t="shared" si="16"/>
        <v>DDR4</v>
      </c>
      <c r="AI1082" s="276">
        <v>4</v>
      </c>
      <c r="AJ1082" s="276" t="s">
        <v>61</v>
      </c>
    </row>
    <row r="1083" spans="1:36" x14ac:dyDescent="0.25">
      <c r="A1083" s="299" t="s">
        <v>4344</v>
      </c>
      <c r="B1083" s="297" t="s">
        <v>4476</v>
      </c>
      <c r="C1083" s="297" t="s">
        <v>4511</v>
      </c>
      <c r="D1083" s="297" t="s">
        <v>4559</v>
      </c>
      <c r="E1083" s="297" t="s">
        <v>4560</v>
      </c>
      <c r="F1083" s="297" t="s">
        <v>4505</v>
      </c>
      <c r="G1083" s="297">
        <v>8</v>
      </c>
      <c r="H1083" s="297" t="s">
        <v>5511</v>
      </c>
      <c r="I1083" s="297"/>
      <c r="J1083" s="297"/>
      <c r="K1083" s="297" t="s">
        <v>4710</v>
      </c>
      <c r="L1083" s="297"/>
      <c r="M1083" s="297"/>
      <c r="N1083" s="297"/>
      <c r="O1083" s="297"/>
      <c r="P1083" s="297">
        <v>15.6</v>
      </c>
      <c r="Q1083" s="297"/>
      <c r="R1083" s="297"/>
      <c r="S1083" s="297"/>
      <c r="T1083" s="297"/>
      <c r="U1083" s="297" t="s">
        <v>4561</v>
      </c>
      <c r="V1083" s="297">
        <v>43777</v>
      </c>
      <c r="W1083" s="298" t="s">
        <v>7402</v>
      </c>
      <c r="X1083" s="297" t="s">
        <v>4520</v>
      </c>
      <c r="Y1083" s="299" t="s">
        <v>4344</v>
      </c>
      <c r="Z1083" s="297" t="s">
        <v>4305</v>
      </c>
      <c r="AA1083" s="300">
        <v>43782</v>
      </c>
      <c r="AB1083" s="297" t="s">
        <v>7403</v>
      </c>
      <c r="AC1083" s="297" t="s">
        <v>4510</v>
      </c>
      <c r="AD1083" s="297" t="s">
        <v>61</v>
      </c>
      <c r="AE1083" s="297"/>
      <c r="AF1083" s="297"/>
      <c r="AG1083" s="276" t="str">
        <f>VLOOKUP(A1083,DataCv30!$Y$1:$BC$2027,24,FALSE)</f>
        <v>Cliente</v>
      </c>
      <c r="AH1083" s="272" t="str">
        <f t="shared" si="16"/>
        <v>DDR4</v>
      </c>
      <c r="AI1083" s="276">
        <v>4</v>
      </c>
      <c r="AJ1083" s="276" t="s">
        <v>61</v>
      </c>
    </row>
    <row r="1084" spans="1:36" x14ac:dyDescent="0.25">
      <c r="A1084" s="299" t="s">
        <v>4105</v>
      </c>
      <c r="B1084" s="297" t="s">
        <v>4476</v>
      </c>
      <c r="C1084" s="297" t="s">
        <v>4511</v>
      </c>
      <c r="D1084" s="297" t="s">
        <v>4559</v>
      </c>
      <c r="E1084" s="297" t="s">
        <v>4560</v>
      </c>
      <c r="F1084" s="297" t="s">
        <v>4505</v>
      </c>
      <c r="G1084" s="297">
        <v>8</v>
      </c>
      <c r="H1084" s="297" t="s">
        <v>5511</v>
      </c>
      <c r="I1084" s="297"/>
      <c r="J1084" s="297"/>
      <c r="K1084" s="297" t="s">
        <v>4710</v>
      </c>
      <c r="L1084" s="297"/>
      <c r="M1084" s="297"/>
      <c r="N1084" s="297"/>
      <c r="O1084" s="297"/>
      <c r="P1084" s="297">
        <v>15.6</v>
      </c>
      <c r="Q1084" s="297"/>
      <c r="R1084" s="297"/>
      <c r="S1084" s="297"/>
      <c r="T1084" s="297"/>
      <c r="U1084" s="297" t="s">
        <v>4561</v>
      </c>
      <c r="V1084" s="297">
        <v>43777</v>
      </c>
      <c r="W1084" s="298" t="s">
        <v>7404</v>
      </c>
      <c r="X1084" s="297" t="s">
        <v>4520</v>
      </c>
      <c r="Y1084" s="299" t="s">
        <v>4105</v>
      </c>
      <c r="Z1084" s="297" t="s">
        <v>4026</v>
      </c>
      <c r="AA1084" s="300">
        <v>44061</v>
      </c>
      <c r="AB1084" s="297" t="s">
        <v>7405</v>
      </c>
      <c r="AC1084" s="297" t="s">
        <v>4510</v>
      </c>
      <c r="AD1084" s="297" t="s">
        <v>61</v>
      </c>
      <c r="AE1084" s="297"/>
      <c r="AF1084" s="297"/>
      <c r="AG1084" s="276" t="str">
        <f>VLOOKUP(A1084,DataCv30!$Y$1:$BC$2027,24,FALSE)</f>
        <v>Cliente</v>
      </c>
      <c r="AH1084" s="272" t="str">
        <f t="shared" si="16"/>
        <v>DDR4</v>
      </c>
      <c r="AI1084" s="276">
        <v>4</v>
      </c>
      <c r="AJ1084" s="276" t="s">
        <v>61</v>
      </c>
    </row>
    <row r="1085" spans="1:36" x14ac:dyDescent="0.25">
      <c r="A1085" s="299" t="s">
        <v>2788</v>
      </c>
      <c r="B1085" s="297" t="s">
        <v>4476</v>
      </c>
      <c r="C1085" s="297" t="s">
        <v>4511</v>
      </c>
      <c r="D1085" s="297" t="s">
        <v>4559</v>
      </c>
      <c r="E1085" s="297" t="s">
        <v>4560</v>
      </c>
      <c r="F1085" s="297" t="s">
        <v>4505</v>
      </c>
      <c r="G1085" s="297">
        <v>8</v>
      </c>
      <c r="H1085" s="297" t="s">
        <v>5511</v>
      </c>
      <c r="I1085" s="297"/>
      <c r="J1085" s="297"/>
      <c r="K1085" s="297" t="s">
        <v>4710</v>
      </c>
      <c r="L1085" s="297"/>
      <c r="M1085" s="297"/>
      <c r="N1085" s="297"/>
      <c r="O1085" s="297"/>
      <c r="P1085" s="297">
        <v>15.6</v>
      </c>
      <c r="Q1085" s="297"/>
      <c r="R1085" s="297"/>
      <c r="S1085" s="297"/>
      <c r="T1085" s="297"/>
      <c r="U1085" s="297" t="s">
        <v>4561</v>
      </c>
      <c r="V1085" s="297">
        <v>43777</v>
      </c>
      <c r="W1085" s="298" t="s">
        <v>7406</v>
      </c>
      <c r="X1085" s="297" t="s">
        <v>4520</v>
      </c>
      <c r="Y1085" s="299" t="s">
        <v>2788</v>
      </c>
      <c r="Z1085" s="297" t="s">
        <v>2759</v>
      </c>
      <c r="AA1085" s="300">
        <v>43902</v>
      </c>
      <c r="AB1085" s="297" t="s">
        <v>7407</v>
      </c>
      <c r="AC1085" s="297" t="s">
        <v>4510</v>
      </c>
      <c r="AD1085" s="297" t="s">
        <v>61</v>
      </c>
      <c r="AE1085" s="297"/>
      <c r="AF1085" s="297"/>
      <c r="AG1085" s="276" t="str">
        <f>VLOOKUP(A1085,DataCv30!$Y$1:$BC$2027,24,FALSE)</f>
        <v>Cliente</v>
      </c>
      <c r="AH1085" s="272" t="str">
        <f t="shared" si="16"/>
        <v>DDR4</v>
      </c>
      <c r="AI1085" s="276">
        <v>4</v>
      </c>
      <c r="AJ1085" s="276" t="s">
        <v>61</v>
      </c>
    </row>
    <row r="1086" spans="1:36" x14ac:dyDescent="0.25">
      <c r="A1086" s="299" t="s">
        <v>3382</v>
      </c>
      <c r="B1086" s="297" t="s">
        <v>4476</v>
      </c>
      <c r="C1086" s="297" t="s">
        <v>4511</v>
      </c>
      <c r="D1086" s="297" t="s">
        <v>4559</v>
      </c>
      <c r="E1086" s="297" t="s">
        <v>4560</v>
      </c>
      <c r="F1086" s="297" t="s">
        <v>4505</v>
      </c>
      <c r="G1086" s="297">
        <v>8</v>
      </c>
      <c r="H1086" s="297" t="s">
        <v>5511</v>
      </c>
      <c r="I1086" s="297"/>
      <c r="J1086" s="297"/>
      <c r="K1086" s="297" t="s">
        <v>4710</v>
      </c>
      <c r="L1086" s="297"/>
      <c r="M1086" s="297"/>
      <c r="N1086" s="297"/>
      <c r="O1086" s="297"/>
      <c r="P1086" s="297">
        <v>15.6</v>
      </c>
      <c r="Q1086" s="297"/>
      <c r="R1086" s="297"/>
      <c r="S1086" s="297"/>
      <c r="T1086" s="297"/>
      <c r="U1086" s="297" t="s">
        <v>4561</v>
      </c>
      <c r="V1086" s="297">
        <v>43777</v>
      </c>
      <c r="W1086" s="298" t="s">
        <v>7408</v>
      </c>
      <c r="X1086" s="297" t="s">
        <v>4520</v>
      </c>
      <c r="Y1086" s="299" t="s">
        <v>3382</v>
      </c>
      <c r="Z1086" s="297" t="s">
        <v>3361</v>
      </c>
      <c r="AA1086" s="300">
        <v>43838</v>
      </c>
      <c r="AB1086" s="297" t="s">
        <v>7182</v>
      </c>
      <c r="AC1086" s="297" t="s">
        <v>4510</v>
      </c>
      <c r="AD1086" s="297" t="s">
        <v>61</v>
      </c>
      <c r="AE1086" s="297"/>
      <c r="AF1086" s="297"/>
      <c r="AG1086" s="276" t="str">
        <f>VLOOKUP(A1086,DataCv30!$Y$1:$BC$2027,24,FALSE)</f>
        <v>Cliente</v>
      </c>
      <c r="AH1086" s="272" t="str">
        <f t="shared" si="16"/>
        <v>DDR4</v>
      </c>
      <c r="AI1086" s="276">
        <v>4</v>
      </c>
      <c r="AJ1086" s="276" t="s">
        <v>61</v>
      </c>
    </row>
    <row r="1087" spans="1:36" x14ac:dyDescent="0.25">
      <c r="A1087" s="299" t="s">
        <v>2814</v>
      </c>
      <c r="B1087" s="297" t="s">
        <v>4476</v>
      </c>
      <c r="C1087" s="297" t="s">
        <v>4511</v>
      </c>
      <c r="D1087" s="297" t="s">
        <v>4559</v>
      </c>
      <c r="E1087" s="297" t="s">
        <v>4560</v>
      </c>
      <c r="F1087" s="297" t="s">
        <v>4505</v>
      </c>
      <c r="G1087" s="297">
        <v>8</v>
      </c>
      <c r="H1087" s="297" t="s">
        <v>5511</v>
      </c>
      <c r="I1087" s="297"/>
      <c r="J1087" s="297"/>
      <c r="K1087" s="297" t="s">
        <v>4710</v>
      </c>
      <c r="L1087" s="297"/>
      <c r="M1087" s="297"/>
      <c r="N1087" s="297"/>
      <c r="O1087" s="297"/>
      <c r="P1087" s="297">
        <v>15.6</v>
      </c>
      <c r="Q1087" s="297"/>
      <c r="R1087" s="297"/>
      <c r="S1087" s="297"/>
      <c r="T1087" s="297"/>
      <c r="U1087" s="297" t="s">
        <v>4561</v>
      </c>
      <c r="V1087" s="297">
        <v>43777</v>
      </c>
      <c r="W1087" s="298" t="s">
        <v>7409</v>
      </c>
      <c r="X1087" s="297" t="s">
        <v>4520</v>
      </c>
      <c r="Y1087" s="299" t="s">
        <v>2814</v>
      </c>
      <c r="Z1087" s="297" t="s">
        <v>2759</v>
      </c>
      <c r="AA1087" s="300">
        <v>43971</v>
      </c>
      <c r="AB1087" s="297" t="s">
        <v>5345</v>
      </c>
      <c r="AC1087" s="297" t="s">
        <v>4510</v>
      </c>
      <c r="AD1087" s="297" t="s">
        <v>61</v>
      </c>
      <c r="AE1087" s="297"/>
      <c r="AF1087" s="297"/>
      <c r="AG1087" s="276" t="str">
        <f>VLOOKUP(A1087,DataCv30!$Y$1:$BC$2027,24,FALSE)</f>
        <v>Cliente</v>
      </c>
      <c r="AH1087" s="272" t="str">
        <f t="shared" si="16"/>
        <v>DDR4</v>
      </c>
      <c r="AI1087" s="276">
        <v>4</v>
      </c>
      <c r="AJ1087" s="276" t="s">
        <v>61</v>
      </c>
    </row>
    <row r="1088" spans="1:36" x14ac:dyDescent="0.25">
      <c r="A1088" s="299" t="s">
        <v>4177</v>
      </c>
      <c r="B1088" s="297" t="s">
        <v>4476</v>
      </c>
      <c r="C1088" s="297" t="s">
        <v>4511</v>
      </c>
      <c r="D1088" s="297" t="s">
        <v>4559</v>
      </c>
      <c r="E1088" s="297" t="s">
        <v>4560</v>
      </c>
      <c r="F1088" s="297" t="s">
        <v>4505</v>
      </c>
      <c r="G1088" s="297">
        <v>8</v>
      </c>
      <c r="H1088" s="297" t="s">
        <v>5511</v>
      </c>
      <c r="I1088" s="297"/>
      <c r="J1088" s="297"/>
      <c r="K1088" s="297" t="s">
        <v>4710</v>
      </c>
      <c r="L1088" s="297"/>
      <c r="M1088" s="297"/>
      <c r="N1088" s="297"/>
      <c r="O1088" s="297"/>
      <c r="P1088" s="297">
        <v>15.6</v>
      </c>
      <c r="Q1088" s="297"/>
      <c r="R1088" s="297"/>
      <c r="S1088" s="297"/>
      <c r="T1088" s="297"/>
      <c r="U1088" s="297" t="s">
        <v>4561</v>
      </c>
      <c r="V1088" s="297">
        <v>43777</v>
      </c>
      <c r="W1088" s="298" t="s">
        <v>7410</v>
      </c>
      <c r="X1088" s="297" t="s">
        <v>4520</v>
      </c>
      <c r="Y1088" s="299" t="s">
        <v>4177</v>
      </c>
      <c r="Z1088" s="297" t="s">
        <v>4162</v>
      </c>
      <c r="AA1088" s="300">
        <v>44099</v>
      </c>
      <c r="AB1088" s="297" t="s">
        <v>6700</v>
      </c>
      <c r="AC1088" s="297" t="s">
        <v>4510</v>
      </c>
      <c r="AD1088" s="297" t="s">
        <v>61</v>
      </c>
      <c r="AE1088" s="297"/>
      <c r="AF1088" s="297"/>
      <c r="AG1088" s="276" t="str">
        <f>VLOOKUP(A1088,DataCv30!$Y$1:$BC$2027,24,FALSE)</f>
        <v>Cliente</v>
      </c>
      <c r="AH1088" s="272" t="str">
        <f t="shared" si="16"/>
        <v>DDR4</v>
      </c>
      <c r="AI1088" s="276">
        <v>4</v>
      </c>
      <c r="AJ1088" s="276" t="s">
        <v>61</v>
      </c>
    </row>
    <row r="1089" spans="1:36" x14ac:dyDescent="0.25">
      <c r="A1089" s="299" t="s">
        <v>3384</v>
      </c>
      <c r="B1089" s="297" t="s">
        <v>4476</v>
      </c>
      <c r="C1089" s="297" t="s">
        <v>4511</v>
      </c>
      <c r="D1089" s="297" t="s">
        <v>4559</v>
      </c>
      <c r="E1089" s="297" t="s">
        <v>4560</v>
      </c>
      <c r="F1089" s="297" t="s">
        <v>4505</v>
      </c>
      <c r="G1089" s="297">
        <v>8</v>
      </c>
      <c r="H1089" s="297" t="s">
        <v>5511</v>
      </c>
      <c r="I1089" s="297"/>
      <c r="J1089" s="297"/>
      <c r="K1089" s="297" t="s">
        <v>4710</v>
      </c>
      <c r="L1089" s="297"/>
      <c r="M1089" s="297"/>
      <c r="N1089" s="297"/>
      <c r="O1089" s="297"/>
      <c r="P1089" s="297">
        <v>15.6</v>
      </c>
      <c r="Q1089" s="297"/>
      <c r="R1089" s="297"/>
      <c r="S1089" s="297"/>
      <c r="T1089" s="297"/>
      <c r="U1089" s="297" t="s">
        <v>4561</v>
      </c>
      <c r="V1089" s="297">
        <v>43777</v>
      </c>
      <c r="W1089" s="298" t="s">
        <v>7411</v>
      </c>
      <c r="X1089" s="297" t="s">
        <v>4520</v>
      </c>
      <c r="Y1089" s="299" t="s">
        <v>3384</v>
      </c>
      <c r="Z1089" s="297" t="s">
        <v>3361</v>
      </c>
      <c r="AA1089" s="300">
        <v>43829</v>
      </c>
      <c r="AB1089" s="297" t="s">
        <v>7412</v>
      </c>
      <c r="AC1089" s="297" t="s">
        <v>4510</v>
      </c>
      <c r="AD1089" s="297" t="s">
        <v>61</v>
      </c>
      <c r="AE1089" s="297"/>
      <c r="AF1089" s="297"/>
      <c r="AG1089" s="276" t="str">
        <f>VLOOKUP(A1089,DataCv30!$Y$1:$BC$2027,24,FALSE)</f>
        <v>Cliente</v>
      </c>
      <c r="AH1089" s="272" t="str">
        <f t="shared" si="16"/>
        <v>DDR4</v>
      </c>
      <c r="AI1089" s="276">
        <v>4</v>
      </c>
      <c r="AJ1089" s="276" t="s">
        <v>61</v>
      </c>
    </row>
    <row r="1090" spans="1:36" x14ac:dyDescent="0.25">
      <c r="A1090" s="299" t="s">
        <v>789</v>
      </c>
      <c r="B1090" s="297" t="s">
        <v>4476</v>
      </c>
      <c r="C1090" s="297" t="s">
        <v>4511</v>
      </c>
      <c r="D1090" s="297" t="s">
        <v>4559</v>
      </c>
      <c r="E1090" s="297" t="s">
        <v>4560</v>
      </c>
      <c r="F1090" s="297" t="s">
        <v>4505</v>
      </c>
      <c r="G1090" s="297">
        <v>8</v>
      </c>
      <c r="H1090" s="297" t="s">
        <v>5511</v>
      </c>
      <c r="I1090" s="297"/>
      <c r="J1090" s="297"/>
      <c r="K1090" s="297" t="s">
        <v>4710</v>
      </c>
      <c r="L1090" s="297"/>
      <c r="M1090" s="297"/>
      <c r="N1090" s="297"/>
      <c r="O1090" s="297"/>
      <c r="P1090" s="297">
        <v>15.6</v>
      </c>
      <c r="Q1090" s="297"/>
      <c r="R1090" s="297"/>
      <c r="S1090" s="297"/>
      <c r="T1090" s="297"/>
      <c r="U1090" s="297" t="s">
        <v>4561</v>
      </c>
      <c r="V1090" s="297">
        <v>43777</v>
      </c>
      <c r="W1090" s="298" t="s">
        <v>7413</v>
      </c>
      <c r="X1090" s="297" t="s">
        <v>4520</v>
      </c>
      <c r="Y1090" s="299" t="s">
        <v>789</v>
      </c>
      <c r="Z1090" s="297" t="s">
        <v>763</v>
      </c>
      <c r="AA1090" s="300">
        <v>43810</v>
      </c>
      <c r="AB1090" s="297" t="s">
        <v>7414</v>
      </c>
      <c r="AC1090" s="297" t="s">
        <v>4510</v>
      </c>
      <c r="AD1090" s="297" t="s">
        <v>61</v>
      </c>
      <c r="AE1090" s="297"/>
      <c r="AF1090" s="297"/>
      <c r="AG1090" s="276" t="str">
        <f>VLOOKUP(A1090,DataCv30!$Y$1:$BC$2027,24,FALSE)</f>
        <v>Cliente</v>
      </c>
      <c r="AH1090" s="272" t="str">
        <f t="shared" si="16"/>
        <v>DDR4</v>
      </c>
      <c r="AI1090" s="276">
        <v>4</v>
      </c>
      <c r="AJ1090" s="276" t="s">
        <v>61</v>
      </c>
    </row>
    <row r="1091" spans="1:36" x14ac:dyDescent="0.25">
      <c r="A1091" s="299" t="s">
        <v>3385</v>
      </c>
      <c r="B1091" s="297" t="s">
        <v>4476</v>
      </c>
      <c r="C1091" s="297" t="s">
        <v>4511</v>
      </c>
      <c r="D1091" s="297" t="s">
        <v>4559</v>
      </c>
      <c r="E1091" s="297" t="s">
        <v>4560</v>
      </c>
      <c r="F1091" s="297" t="s">
        <v>4505</v>
      </c>
      <c r="G1091" s="297">
        <v>8</v>
      </c>
      <c r="H1091" s="297" t="s">
        <v>5511</v>
      </c>
      <c r="I1091" s="297"/>
      <c r="J1091" s="297"/>
      <c r="K1091" s="297" t="s">
        <v>4710</v>
      </c>
      <c r="L1091" s="297"/>
      <c r="M1091" s="297"/>
      <c r="N1091" s="297"/>
      <c r="O1091" s="297"/>
      <c r="P1091" s="297">
        <v>15.6</v>
      </c>
      <c r="Q1091" s="297"/>
      <c r="R1091" s="297"/>
      <c r="S1091" s="297"/>
      <c r="T1091" s="297"/>
      <c r="U1091" s="297" t="s">
        <v>4561</v>
      </c>
      <c r="V1091" s="297">
        <v>43777</v>
      </c>
      <c r="W1091" s="298" t="s">
        <v>7415</v>
      </c>
      <c r="X1091" s="297" t="s">
        <v>4520</v>
      </c>
      <c r="Y1091" s="299" t="s">
        <v>3385</v>
      </c>
      <c r="Z1091" s="297" t="s">
        <v>3361</v>
      </c>
      <c r="AA1091" s="300">
        <v>43826</v>
      </c>
      <c r="AB1091" s="297" t="s">
        <v>7416</v>
      </c>
      <c r="AC1091" s="297" t="s">
        <v>4510</v>
      </c>
      <c r="AD1091" s="297" t="s">
        <v>61</v>
      </c>
      <c r="AE1091" s="297"/>
      <c r="AF1091" s="297"/>
      <c r="AG1091" s="276" t="str">
        <f>VLOOKUP(A1091,DataCv30!$Y$1:$BC$2027,24,FALSE)</f>
        <v>Cliente</v>
      </c>
      <c r="AH1091" s="272" t="str">
        <f t="shared" ref="AH1091:AH1154" si="17">IF(G1091&gt;=6,"DDR4",IF(G1091&gt;=4,"DDR3L","DDR3"))</f>
        <v>DDR4</v>
      </c>
      <c r="AI1091" s="276">
        <v>4</v>
      </c>
      <c r="AJ1091" s="276" t="s">
        <v>61</v>
      </c>
    </row>
    <row r="1092" spans="1:36" x14ac:dyDescent="0.25">
      <c r="A1092" s="299" t="s">
        <v>2853</v>
      </c>
      <c r="B1092" s="297" t="s">
        <v>4476</v>
      </c>
      <c r="C1092" s="297" t="s">
        <v>4511</v>
      </c>
      <c r="D1092" s="297" t="s">
        <v>4559</v>
      </c>
      <c r="E1092" s="297" t="s">
        <v>4560</v>
      </c>
      <c r="F1092" s="297" t="s">
        <v>4505</v>
      </c>
      <c r="G1092" s="297">
        <v>8</v>
      </c>
      <c r="H1092" s="297" t="s">
        <v>5511</v>
      </c>
      <c r="I1092" s="297"/>
      <c r="J1092" s="297"/>
      <c r="K1092" s="297" t="s">
        <v>4710</v>
      </c>
      <c r="L1092" s="297"/>
      <c r="M1092" s="297"/>
      <c r="N1092" s="297"/>
      <c r="O1092" s="297"/>
      <c r="P1092" s="297">
        <v>15.6</v>
      </c>
      <c r="Q1092" s="297"/>
      <c r="R1092" s="297"/>
      <c r="S1092" s="297"/>
      <c r="T1092" s="297"/>
      <c r="U1092" s="297" t="s">
        <v>4561</v>
      </c>
      <c r="V1092" s="297">
        <v>43777</v>
      </c>
      <c r="W1092" s="298" t="s">
        <v>7419</v>
      </c>
      <c r="X1092" s="297" t="s">
        <v>4520</v>
      </c>
      <c r="Y1092" s="299" t="s">
        <v>2853</v>
      </c>
      <c r="Z1092" s="297" t="s">
        <v>2839</v>
      </c>
      <c r="AA1092" s="300">
        <v>44103</v>
      </c>
      <c r="AB1092" s="297" t="s">
        <v>5372</v>
      </c>
      <c r="AC1092" s="297" t="s">
        <v>4510</v>
      </c>
      <c r="AD1092" s="297" t="s">
        <v>61</v>
      </c>
      <c r="AE1092" s="297"/>
      <c r="AF1092" s="297"/>
      <c r="AG1092" s="276" t="str">
        <f>VLOOKUP(A1092,DataCv30!$Y$1:$BC$2027,24,FALSE)</f>
        <v>Cliente</v>
      </c>
      <c r="AH1092" s="272" t="str">
        <f t="shared" si="17"/>
        <v>DDR4</v>
      </c>
      <c r="AI1092" s="276">
        <v>4</v>
      </c>
      <c r="AJ1092" s="276" t="s">
        <v>61</v>
      </c>
    </row>
    <row r="1093" spans="1:36" x14ac:dyDescent="0.25">
      <c r="A1093" s="299" t="s">
        <v>3799</v>
      </c>
      <c r="B1093" s="297" t="s">
        <v>4476</v>
      </c>
      <c r="C1093" s="297" t="s">
        <v>4511</v>
      </c>
      <c r="D1093" s="297" t="s">
        <v>4559</v>
      </c>
      <c r="E1093" s="297" t="s">
        <v>4560</v>
      </c>
      <c r="F1093" s="297" t="s">
        <v>4505</v>
      </c>
      <c r="G1093" s="297">
        <v>8</v>
      </c>
      <c r="H1093" s="297" t="s">
        <v>5511</v>
      </c>
      <c r="I1093" s="297"/>
      <c r="J1093" s="297"/>
      <c r="K1093" s="297" t="s">
        <v>4710</v>
      </c>
      <c r="L1093" s="297"/>
      <c r="M1093" s="297"/>
      <c r="N1093" s="297"/>
      <c r="O1093" s="297"/>
      <c r="P1093" s="297">
        <v>15.6</v>
      </c>
      <c r="Q1093" s="297"/>
      <c r="R1093" s="297"/>
      <c r="S1093" s="297"/>
      <c r="T1093" s="297"/>
      <c r="U1093" s="297" t="s">
        <v>4561</v>
      </c>
      <c r="V1093" s="297">
        <v>43777</v>
      </c>
      <c r="W1093" s="298" t="s">
        <v>7420</v>
      </c>
      <c r="X1093" s="297" t="s">
        <v>4520</v>
      </c>
      <c r="Y1093" s="299" t="s">
        <v>3799</v>
      </c>
      <c r="Z1093" s="297" t="s">
        <v>3742</v>
      </c>
      <c r="AA1093" s="300">
        <v>44009</v>
      </c>
      <c r="AB1093" s="297" t="s">
        <v>4599</v>
      </c>
      <c r="AC1093" s="297" t="s">
        <v>4510</v>
      </c>
      <c r="AD1093" s="297" t="s">
        <v>61</v>
      </c>
      <c r="AE1093" s="297"/>
      <c r="AF1093" s="297"/>
      <c r="AG1093" s="276" t="str">
        <f>VLOOKUP(A1093,DataCv30!$Y$1:$BC$2027,24,FALSE)</f>
        <v>Cliente</v>
      </c>
      <c r="AH1093" s="272" t="str">
        <f t="shared" si="17"/>
        <v>DDR4</v>
      </c>
      <c r="AI1093" s="276">
        <v>4</v>
      </c>
      <c r="AJ1093" s="276" t="s">
        <v>61</v>
      </c>
    </row>
    <row r="1094" spans="1:36" x14ac:dyDescent="0.25">
      <c r="A1094" s="299" t="s">
        <v>3800</v>
      </c>
      <c r="B1094" s="297" t="s">
        <v>4476</v>
      </c>
      <c r="C1094" s="297" t="s">
        <v>4511</v>
      </c>
      <c r="D1094" s="297" t="s">
        <v>4559</v>
      </c>
      <c r="E1094" s="297" t="s">
        <v>4560</v>
      </c>
      <c r="F1094" s="297" t="s">
        <v>4505</v>
      </c>
      <c r="G1094" s="297">
        <v>8</v>
      </c>
      <c r="H1094" s="297" t="s">
        <v>5511</v>
      </c>
      <c r="I1094" s="297"/>
      <c r="J1094" s="297"/>
      <c r="K1094" s="297" t="s">
        <v>4710</v>
      </c>
      <c r="L1094" s="297"/>
      <c r="M1094" s="297"/>
      <c r="N1094" s="297"/>
      <c r="O1094" s="297"/>
      <c r="P1094" s="297">
        <v>15.6</v>
      </c>
      <c r="Q1094" s="297"/>
      <c r="R1094" s="297"/>
      <c r="S1094" s="297"/>
      <c r="T1094" s="297"/>
      <c r="U1094" s="297" t="s">
        <v>4561</v>
      </c>
      <c r="V1094" s="297">
        <v>43777</v>
      </c>
      <c r="W1094" s="298" t="s">
        <v>7421</v>
      </c>
      <c r="X1094" s="297" t="s">
        <v>4520</v>
      </c>
      <c r="Y1094" s="299" t="s">
        <v>3800</v>
      </c>
      <c r="Z1094" s="297" t="s">
        <v>3742</v>
      </c>
      <c r="AA1094" s="300">
        <v>44009</v>
      </c>
      <c r="AB1094" s="297" t="s">
        <v>4599</v>
      </c>
      <c r="AC1094" s="297" t="s">
        <v>4585</v>
      </c>
      <c r="AD1094" s="297" t="s">
        <v>61</v>
      </c>
      <c r="AE1094" s="297"/>
      <c r="AF1094" s="297"/>
      <c r="AG1094" s="276" t="str">
        <f>VLOOKUP(A1094,DataCv30!$Y$1:$BC$2027,24,FALSE)</f>
        <v>Cliente</v>
      </c>
      <c r="AH1094" s="272" t="str">
        <f t="shared" si="17"/>
        <v>DDR4</v>
      </c>
      <c r="AI1094" s="276">
        <v>4</v>
      </c>
      <c r="AJ1094" s="276" t="s">
        <v>61</v>
      </c>
    </row>
    <row r="1095" spans="1:36" x14ac:dyDescent="0.25">
      <c r="A1095" s="299" t="s">
        <v>390</v>
      </c>
      <c r="B1095" s="297" t="s">
        <v>4476</v>
      </c>
      <c r="C1095" s="297" t="s">
        <v>4511</v>
      </c>
      <c r="D1095" s="297" t="s">
        <v>4559</v>
      </c>
      <c r="E1095" s="297" t="s">
        <v>4560</v>
      </c>
      <c r="F1095" s="297" t="s">
        <v>4505</v>
      </c>
      <c r="G1095" s="297">
        <v>8</v>
      </c>
      <c r="H1095" s="297" t="s">
        <v>5511</v>
      </c>
      <c r="I1095" s="297"/>
      <c r="J1095" s="297"/>
      <c r="K1095" s="297" t="s">
        <v>4710</v>
      </c>
      <c r="L1095" s="297"/>
      <c r="M1095" s="297"/>
      <c r="N1095" s="297"/>
      <c r="O1095" s="297"/>
      <c r="P1095" s="297">
        <v>15.6</v>
      </c>
      <c r="Q1095" s="297"/>
      <c r="R1095" s="297"/>
      <c r="S1095" s="297"/>
      <c r="T1095" s="297"/>
      <c r="U1095" s="297" t="s">
        <v>4561</v>
      </c>
      <c r="V1095" s="297">
        <v>43777</v>
      </c>
      <c r="W1095" s="298" t="s">
        <v>7422</v>
      </c>
      <c r="X1095" s="297" t="s">
        <v>4520</v>
      </c>
      <c r="Y1095" s="299" t="s">
        <v>390</v>
      </c>
      <c r="Z1095" s="297" t="s">
        <v>371</v>
      </c>
      <c r="AA1095" s="300">
        <v>44112</v>
      </c>
      <c r="AB1095" s="297" t="s">
        <v>7423</v>
      </c>
      <c r="AC1095" s="297" t="s">
        <v>4510</v>
      </c>
      <c r="AD1095" s="297" t="s">
        <v>61</v>
      </c>
      <c r="AE1095" s="297"/>
      <c r="AF1095" s="297"/>
      <c r="AG1095" s="276" t="str">
        <f>VLOOKUP(A1095,DataCv30!$Y$1:$BC$2027,24,FALSE)</f>
        <v>Cliente</v>
      </c>
      <c r="AH1095" s="272" t="str">
        <f t="shared" si="17"/>
        <v>DDR4</v>
      </c>
      <c r="AI1095" s="276">
        <v>4</v>
      </c>
      <c r="AJ1095" s="276" t="s">
        <v>61</v>
      </c>
    </row>
    <row r="1096" spans="1:36" x14ac:dyDescent="0.25">
      <c r="A1096" s="299" t="s">
        <v>3386</v>
      </c>
      <c r="B1096" s="297" t="s">
        <v>4476</v>
      </c>
      <c r="C1096" s="297" t="s">
        <v>4511</v>
      </c>
      <c r="D1096" s="297" t="s">
        <v>4559</v>
      </c>
      <c r="E1096" s="297" t="s">
        <v>4560</v>
      </c>
      <c r="F1096" s="297" t="s">
        <v>4505</v>
      </c>
      <c r="G1096" s="297">
        <v>8</v>
      </c>
      <c r="H1096" s="297" t="s">
        <v>5511</v>
      </c>
      <c r="I1096" s="297"/>
      <c r="J1096" s="297"/>
      <c r="K1096" s="297" t="s">
        <v>4710</v>
      </c>
      <c r="L1096" s="297"/>
      <c r="M1096" s="297"/>
      <c r="N1096" s="297"/>
      <c r="O1096" s="297"/>
      <c r="P1096" s="297">
        <v>15.6</v>
      </c>
      <c r="Q1096" s="297"/>
      <c r="R1096" s="297"/>
      <c r="S1096" s="297"/>
      <c r="T1096" s="297"/>
      <c r="U1096" s="297" t="s">
        <v>4561</v>
      </c>
      <c r="V1096" s="297">
        <v>43777</v>
      </c>
      <c r="W1096" s="298" t="s">
        <v>7424</v>
      </c>
      <c r="X1096" s="297" t="s">
        <v>4520</v>
      </c>
      <c r="Y1096" s="299" t="s">
        <v>3386</v>
      </c>
      <c r="Z1096" s="297" t="s">
        <v>3361</v>
      </c>
      <c r="AA1096" s="300">
        <v>43853</v>
      </c>
      <c r="AB1096" s="297" t="s">
        <v>4595</v>
      </c>
      <c r="AC1096" s="297" t="s">
        <v>4510</v>
      </c>
      <c r="AD1096" s="297" t="s">
        <v>61</v>
      </c>
      <c r="AE1096" s="297"/>
      <c r="AF1096" s="297"/>
      <c r="AG1096" s="276" t="str">
        <f>VLOOKUP(A1096,DataCv30!$Y$1:$BC$2027,24,FALSE)</f>
        <v>Cliente</v>
      </c>
      <c r="AH1096" s="272" t="str">
        <f t="shared" si="17"/>
        <v>DDR4</v>
      </c>
      <c r="AI1096" s="276">
        <v>4</v>
      </c>
      <c r="AJ1096" s="276" t="s">
        <v>61</v>
      </c>
    </row>
    <row r="1097" spans="1:36" x14ac:dyDescent="0.25">
      <c r="A1097" s="299" t="s">
        <v>3359</v>
      </c>
      <c r="B1097" s="297" t="s">
        <v>4476</v>
      </c>
      <c r="C1097" s="297" t="s">
        <v>4511</v>
      </c>
      <c r="D1097" s="297" t="s">
        <v>4559</v>
      </c>
      <c r="E1097" s="297" t="s">
        <v>4560</v>
      </c>
      <c r="F1097" s="297" t="s">
        <v>4505</v>
      </c>
      <c r="G1097" s="297">
        <v>8</v>
      </c>
      <c r="H1097" s="297" t="s">
        <v>5511</v>
      </c>
      <c r="I1097" s="297"/>
      <c r="J1097" s="297"/>
      <c r="K1097" s="297" t="s">
        <v>4710</v>
      </c>
      <c r="L1097" s="297"/>
      <c r="M1097" s="297"/>
      <c r="N1097" s="297"/>
      <c r="O1097" s="297"/>
      <c r="P1097" s="297">
        <v>15.6</v>
      </c>
      <c r="Q1097" s="297"/>
      <c r="R1097" s="297"/>
      <c r="S1097" s="297"/>
      <c r="T1097" s="297"/>
      <c r="U1097" s="297" t="s">
        <v>4561</v>
      </c>
      <c r="V1097" s="297">
        <v>43777</v>
      </c>
      <c r="W1097" s="298" t="s">
        <v>7425</v>
      </c>
      <c r="X1097" s="297" t="s">
        <v>4520</v>
      </c>
      <c r="Y1097" s="299" t="s">
        <v>3359</v>
      </c>
      <c r="Z1097" s="297" t="s">
        <v>3310</v>
      </c>
      <c r="AA1097" s="300">
        <v>43851</v>
      </c>
      <c r="AB1097" s="297" t="s">
        <v>4591</v>
      </c>
      <c r="AC1097" s="297" t="s">
        <v>4510</v>
      </c>
      <c r="AD1097" s="297" t="s">
        <v>61</v>
      </c>
      <c r="AE1097" s="297"/>
      <c r="AF1097" s="297"/>
      <c r="AG1097" s="276" t="str">
        <f>VLOOKUP(A1097,DataCv30!$Y$1:$BC$2027,24,FALSE)</f>
        <v>Cliente</v>
      </c>
      <c r="AH1097" s="272" t="str">
        <f t="shared" si="17"/>
        <v>DDR4</v>
      </c>
      <c r="AI1097" s="276">
        <v>4</v>
      </c>
      <c r="AJ1097" s="276" t="s">
        <v>61</v>
      </c>
    </row>
    <row r="1098" spans="1:36" x14ac:dyDescent="0.25">
      <c r="A1098" s="299" t="s">
        <v>2732</v>
      </c>
      <c r="B1098" s="297" t="s">
        <v>4476</v>
      </c>
      <c r="C1098" s="297" t="s">
        <v>4511</v>
      </c>
      <c r="D1098" s="297" t="s">
        <v>4559</v>
      </c>
      <c r="E1098" s="297" t="s">
        <v>4560</v>
      </c>
      <c r="F1098" s="297" t="s">
        <v>4505</v>
      </c>
      <c r="G1098" s="297">
        <v>8</v>
      </c>
      <c r="H1098" s="297" t="s">
        <v>5511</v>
      </c>
      <c r="I1098" s="297"/>
      <c r="J1098" s="297"/>
      <c r="K1098" s="297" t="s">
        <v>4710</v>
      </c>
      <c r="L1098" s="297"/>
      <c r="M1098" s="297"/>
      <c r="N1098" s="297"/>
      <c r="O1098" s="297"/>
      <c r="P1098" s="297">
        <v>15.6</v>
      </c>
      <c r="Q1098" s="297"/>
      <c r="R1098" s="297"/>
      <c r="S1098" s="297"/>
      <c r="T1098" s="297"/>
      <c r="U1098" s="297" t="s">
        <v>4561</v>
      </c>
      <c r="V1098" s="297">
        <v>43777</v>
      </c>
      <c r="W1098" s="298" t="s">
        <v>7426</v>
      </c>
      <c r="X1098" s="297" t="s">
        <v>4520</v>
      </c>
      <c r="Y1098" s="299" t="s">
        <v>2732</v>
      </c>
      <c r="Z1098" s="297" t="s">
        <v>2688</v>
      </c>
      <c r="AA1098" s="300">
        <v>43970</v>
      </c>
      <c r="AB1098" s="297" t="s">
        <v>7427</v>
      </c>
      <c r="AC1098" s="297" t="s">
        <v>4510</v>
      </c>
      <c r="AD1098" s="297" t="s">
        <v>61</v>
      </c>
      <c r="AE1098" s="297"/>
      <c r="AF1098" s="297"/>
      <c r="AG1098" s="276" t="str">
        <f>VLOOKUP(A1098,DataCv30!$Y$1:$BC$2027,24,FALSE)</f>
        <v>Cliente</v>
      </c>
      <c r="AH1098" s="272" t="str">
        <f t="shared" si="17"/>
        <v>DDR4</v>
      </c>
      <c r="AI1098" s="276">
        <v>4</v>
      </c>
      <c r="AJ1098" s="276" t="s">
        <v>61</v>
      </c>
    </row>
    <row r="1099" spans="1:36" x14ac:dyDescent="0.25">
      <c r="A1099" s="299" t="s">
        <v>4233</v>
      </c>
      <c r="B1099" s="297" t="s">
        <v>4476</v>
      </c>
      <c r="C1099" s="297" t="s">
        <v>4511</v>
      </c>
      <c r="D1099" s="297" t="s">
        <v>4559</v>
      </c>
      <c r="E1099" s="297" t="s">
        <v>4560</v>
      </c>
      <c r="F1099" s="297" t="s">
        <v>4505</v>
      </c>
      <c r="G1099" s="297">
        <v>8</v>
      </c>
      <c r="H1099" s="297" t="s">
        <v>5511</v>
      </c>
      <c r="I1099" s="297"/>
      <c r="J1099" s="297"/>
      <c r="K1099" s="297" t="s">
        <v>4710</v>
      </c>
      <c r="L1099" s="297"/>
      <c r="M1099" s="297"/>
      <c r="N1099" s="297"/>
      <c r="O1099" s="297"/>
      <c r="P1099" s="297">
        <v>15.6</v>
      </c>
      <c r="Q1099" s="297"/>
      <c r="R1099" s="297"/>
      <c r="S1099" s="297"/>
      <c r="T1099" s="297"/>
      <c r="U1099" s="297" t="s">
        <v>4561</v>
      </c>
      <c r="V1099" s="297">
        <v>43777</v>
      </c>
      <c r="W1099" s="298" t="s">
        <v>7428</v>
      </c>
      <c r="X1099" s="297" t="s">
        <v>4520</v>
      </c>
      <c r="Y1099" s="299" t="s">
        <v>4233</v>
      </c>
      <c r="Z1099" s="297" t="s">
        <v>4189</v>
      </c>
      <c r="AA1099" s="300">
        <v>43881</v>
      </c>
      <c r="AB1099" s="297" t="s">
        <v>7429</v>
      </c>
      <c r="AC1099" s="297" t="s">
        <v>4510</v>
      </c>
      <c r="AD1099" s="297" t="s">
        <v>61</v>
      </c>
      <c r="AE1099" s="297"/>
      <c r="AF1099" s="297"/>
      <c r="AG1099" s="276" t="str">
        <f>VLOOKUP(A1099,DataCv30!$Y$1:$BC$2027,24,FALSE)</f>
        <v>Cliente</v>
      </c>
      <c r="AH1099" s="272" t="str">
        <f t="shared" si="17"/>
        <v>DDR4</v>
      </c>
      <c r="AI1099" s="276">
        <v>4</v>
      </c>
      <c r="AJ1099" s="276" t="s">
        <v>61</v>
      </c>
    </row>
    <row r="1100" spans="1:36" x14ac:dyDescent="0.25">
      <c r="A1100" s="299" t="s">
        <v>1015</v>
      </c>
      <c r="B1100" s="297" t="s">
        <v>4476</v>
      </c>
      <c r="C1100" s="297" t="s">
        <v>4511</v>
      </c>
      <c r="D1100" s="297" t="s">
        <v>4559</v>
      </c>
      <c r="E1100" s="297" t="s">
        <v>4560</v>
      </c>
      <c r="F1100" s="297" t="s">
        <v>4505</v>
      </c>
      <c r="G1100" s="297">
        <v>8</v>
      </c>
      <c r="H1100" s="297" t="s">
        <v>5511</v>
      </c>
      <c r="I1100" s="297"/>
      <c r="J1100" s="297"/>
      <c r="K1100" s="297" t="s">
        <v>4710</v>
      </c>
      <c r="L1100" s="297"/>
      <c r="M1100" s="297"/>
      <c r="N1100" s="297"/>
      <c r="O1100" s="297"/>
      <c r="P1100" s="297">
        <v>15.6</v>
      </c>
      <c r="Q1100" s="297"/>
      <c r="R1100" s="297"/>
      <c r="S1100" s="297"/>
      <c r="T1100" s="297"/>
      <c r="U1100" s="297" t="s">
        <v>4561</v>
      </c>
      <c r="V1100" s="297">
        <v>43777</v>
      </c>
      <c r="W1100" s="298" t="s">
        <v>7430</v>
      </c>
      <c r="X1100" s="297" t="s">
        <v>4520</v>
      </c>
      <c r="Y1100" s="299" t="s">
        <v>1015</v>
      </c>
      <c r="Z1100" s="297" t="s">
        <v>915</v>
      </c>
      <c r="AA1100" s="300">
        <v>43825</v>
      </c>
      <c r="AB1100" s="297" t="s">
        <v>7431</v>
      </c>
      <c r="AC1100" s="297" t="s">
        <v>4510</v>
      </c>
      <c r="AD1100" s="297" t="s">
        <v>61</v>
      </c>
      <c r="AE1100" s="297"/>
      <c r="AF1100" s="297"/>
      <c r="AG1100" s="276" t="str">
        <f>VLOOKUP(A1100,DataCv30!$Y$1:$BC$2027,24,FALSE)</f>
        <v>Cliente</v>
      </c>
      <c r="AH1100" s="272" t="str">
        <f t="shared" si="17"/>
        <v>DDR4</v>
      </c>
      <c r="AI1100" s="276">
        <v>4</v>
      </c>
      <c r="AJ1100" s="276" t="s">
        <v>61</v>
      </c>
    </row>
    <row r="1101" spans="1:36" x14ac:dyDescent="0.25">
      <c r="A1101" s="299" t="s">
        <v>1137</v>
      </c>
      <c r="B1101" s="297" t="s">
        <v>4476</v>
      </c>
      <c r="C1101" s="297" t="s">
        <v>4511</v>
      </c>
      <c r="D1101" s="297" t="s">
        <v>4559</v>
      </c>
      <c r="E1101" s="297" t="s">
        <v>4560</v>
      </c>
      <c r="F1101" s="297" t="s">
        <v>4505</v>
      </c>
      <c r="G1101" s="297">
        <v>8</v>
      </c>
      <c r="H1101" s="297" t="s">
        <v>5511</v>
      </c>
      <c r="I1101" s="297"/>
      <c r="J1101" s="297"/>
      <c r="K1101" s="297" t="s">
        <v>4710</v>
      </c>
      <c r="L1101" s="297"/>
      <c r="M1101" s="297"/>
      <c r="N1101" s="297"/>
      <c r="O1101" s="297"/>
      <c r="P1101" s="297">
        <v>15.6</v>
      </c>
      <c r="Q1101" s="297"/>
      <c r="R1101" s="297"/>
      <c r="S1101" s="297"/>
      <c r="T1101" s="297"/>
      <c r="U1101" s="297" t="s">
        <v>4561</v>
      </c>
      <c r="V1101" s="297">
        <v>43777</v>
      </c>
      <c r="W1101" s="298" t="s">
        <v>7432</v>
      </c>
      <c r="X1101" s="297" t="s">
        <v>4520</v>
      </c>
      <c r="Y1101" s="299" t="s">
        <v>1137</v>
      </c>
      <c r="Z1101" s="297" t="s">
        <v>1096</v>
      </c>
      <c r="AA1101" s="300">
        <v>43874</v>
      </c>
      <c r="AB1101" s="297" t="s">
        <v>7297</v>
      </c>
      <c r="AC1101" s="297" t="s">
        <v>4510</v>
      </c>
      <c r="AD1101" s="297" t="s">
        <v>61</v>
      </c>
      <c r="AE1101" s="297"/>
      <c r="AF1101" s="297"/>
      <c r="AG1101" s="276" t="str">
        <f>VLOOKUP(A1101,DataCv30!$Y$1:$BC$2027,24,FALSE)</f>
        <v>Cliente</v>
      </c>
      <c r="AH1101" s="272" t="str">
        <f t="shared" si="17"/>
        <v>DDR4</v>
      </c>
      <c r="AI1101" s="276">
        <v>4</v>
      </c>
      <c r="AJ1101" s="276" t="s">
        <v>61</v>
      </c>
    </row>
    <row r="1102" spans="1:36" x14ac:dyDescent="0.25">
      <c r="A1102" s="299" t="s">
        <v>2385</v>
      </c>
      <c r="B1102" s="297" t="s">
        <v>4476</v>
      </c>
      <c r="C1102" s="297" t="s">
        <v>4511</v>
      </c>
      <c r="D1102" s="297" t="s">
        <v>4559</v>
      </c>
      <c r="E1102" s="297" t="s">
        <v>4560</v>
      </c>
      <c r="F1102" s="297" t="s">
        <v>4505</v>
      </c>
      <c r="G1102" s="297">
        <v>8</v>
      </c>
      <c r="H1102" s="297" t="s">
        <v>5511</v>
      </c>
      <c r="I1102" s="297"/>
      <c r="J1102" s="297"/>
      <c r="K1102" s="297" t="s">
        <v>4710</v>
      </c>
      <c r="L1102" s="297"/>
      <c r="M1102" s="297"/>
      <c r="N1102" s="297"/>
      <c r="O1102" s="297"/>
      <c r="P1102" s="297">
        <v>15.6</v>
      </c>
      <c r="Q1102" s="297"/>
      <c r="R1102" s="297"/>
      <c r="S1102" s="297"/>
      <c r="T1102" s="297"/>
      <c r="U1102" s="297" t="s">
        <v>4561</v>
      </c>
      <c r="V1102" s="297">
        <v>43777</v>
      </c>
      <c r="W1102" s="298" t="s">
        <v>7433</v>
      </c>
      <c r="X1102" s="297" t="s">
        <v>4520</v>
      </c>
      <c r="Y1102" s="299" t="s">
        <v>2385</v>
      </c>
      <c r="Z1102" s="297" t="s">
        <v>2289</v>
      </c>
      <c r="AA1102" s="300">
        <v>44103</v>
      </c>
      <c r="AB1102" s="297" t="s">
        <v>7434</v>
      </c>
      <c r="AC1102" s="297" t="s">
        <v>4585</v>
      </c>
      <c r="AD1102" s="297" t="s">
        <v>61</v>
      </c>
      <c r="AE1102" s="297"/>
      <c r="AF1102" s="297"/>
      <c r="AG1102" s="276" t="str">
        <f>VLOOKUP(A1102,DataCv30!$Y$1:$BC$2027,24,FALSE)</f>
        <v>Cliente</v>
      </c>
      <c r="AH1102" s="272" t="str">
        <f t="shared" si="17"/>
        <v>DDR4</v>
      </c>
      <c r="AI1102" s="276">
        <v>4</v>
      </c>
      <c r="AJ1102" s="276" t="s">
        <v>61</v>
      </c>
    </row>
    <row r="1103" spans="1:36" x14ac:dyDescent="0.25">
      <c r="A1103" s="299" t="s">
        <v>3801</v>
      </c>
      <c r="B1103" s="297" t="s">
        <v>4476</v>
      </c>
      <c r="C1103" s="297" t="s">
        <v>4511</v>
      </c>
      <c r="D1103" s="297" t="s">
        <v>4559</v>
      </c>
      <c r="E1103" s="297" t="s">
        <v>4560</v>
      </c>
      <c r="F1103" s="297" t="s">
        <v>4505</v>
      </c>
      <c r="G1103" s="297">
        <v>8</v>
      </c>
      <c r="H1103" s="297" t="s">
        <v>5511</v>
      </c>
      <c r="I1103" s="297"/>
      <c r="J1103" s="297"/>
      <c r="K1103" s="297" t="s">
        <v>4710</v>
      </c>
      <c r="L1103" s="297"/>
      <c r="M1103" s="297"/>
      <c r="N1103" s="297"/>
      <c r="O1103" s="297"/>
      <c r="P1103" s="297">
        <v>15.6</v>
      </c>
      <c r="Q1103" s="297"/>
      <c r="R1103" s="297"/>
      <c r="S1103" s="297"/>
      <c r="T1103" s="297"/>
      <c r="U1103" s="297" t="s">
        <v>4561</v>
      </c>
      <c r="V1103" s="297">
        <v>43777</v>
      </c>
      <c r="W1103" s="298" t="s">
        <v>7435</v>
      </c>
      <c r="X1103" s="297" t="s">
        <v>4520</v>
      </c>
      <c r="Y1103" s="299" t="s">
        <v>3801</v>
      </c>
      <c r="Z1103" s="297" t="s">
        <v>3742</v>
      </c>
      <c r="AA1103" s="300">
        <v>44009</v>
      </c>
      <c r="AB1103" s="297" t="s">
        <v>4599</v>
      </c>
      <c r="AC1103" s="297" t="s">
        <v>4585</v>
      </c>
      <c r="AD1103" s="297" t="s">
        <v>61</v>
      </c>
      <c r="AE1103" s="297"/>
      <c r="AF1103" s="297"/>
      <c r="AG1103" s="276" t="str">
        <f>VLOOKUP(A1103,DataCv30!$Y$1:$BC$2027,24,FALSE)</f>
        <v>Cliente</v>
      </c>
      <c r="AH1103" s="272" t="str">
        <f t="shared" si="17"/>
        <v>DDR4</v>
      </c>
      <c r="AI1103" s="276">
        <v>4</v>
      </c>
      <c r="AJ1103" s="276" t="s">
        <v>61</v>
      </c>
    </row>
    <row r="1104" spans="1:36" x14ac:dyDescent="0.25">
      <c r="A1104" s="299" t="s">
        <v>3387</v>
      </c>
      <c r="B1104" s="297" t="s">
        <v>4476</v>
      </c>
      <c r="C1104" s="297" t="s">
        <v>4511</v>
      </c>
      <c r="D1104" s="297" t="s">
        <v>4559</v>
      </c>
      <c r="E1104" s="297" t="s">
        <v>4560</v>
      </c>
      <c r="F1104" s="297" t="s">
        <v>4505</v>
      </c>
      <c r="G1104" s="297">
        <v>8</v>
      </c>
      <c r="H1104" s="297" t="s">
        <v>5511</v>
      </c>
      <c r="I1104" s="297"/>
      <c r="J1104" s="297"/>
      <c r="K1104" s="297" t="s">
        <v>4710</v>
      </c>
      <c r="L1104" s="297"/>
      <c r="M1104" s="297"/>
      <c r="N1104" s="297"/>
      <c r="O1104" s="297"/>
      <c r="P1104" s="297">
        <v>15.6</v>
      </c>
      <c r="Q1104" s="297"/>
      <c r="R1104" s="297"/>
      <c r="S1104" s="297"/>
      <c r="T1104" s="297"/>
      <c r="U1104" s="297" t="s">
        <v>4561</v>
      </c>
      <c r="V1104" s="297">
        <v>43777</v>
      </c>
      <c r="W1104" s="298" t="s">
        <v>7436</v>
      </c>
      <c r="X1104" s="297" t="s">
        <v>4520</v>
      </c>
      <c r="Y1104" s="299" t="s">
        <v>3387</v>
      </c>
      <c r="Z1104" s="297" t="s">
        <v>3361</v>
      </c>
      <c r="AA1104" s="300">
        <v>43829</v>
      </c>
      <c r="AB1104" s="297" t="s">
        <v>7412</v>
      </c>
      <c r="AC1104" s="297" t="s">
        <v>4510</v>
      </c>
      <c r="AD1104" s="297" t="s">
        <v>61</v>
      </c>
      <c r="AE1104" s="297"/>
      <c r="AF1104" s="297"/>
      <c r="AG1104" s="276" t="str">
        <f>VLOOKUP(A1104,DataCv30!$Y$1:$BC$2027,24,FALSE)</f>
        <v>Cliente</v>
      </c>
      <c r="AH1104" s="272" t="str">
        <f t="shared" si="17"/>
        <v>DDR4</v>
      </c>
      <c r="AI1104" s="276">
        <v>4</v>
      </c>
      <c r="AJ1104" s="276" t="s">
        <v>61</v>
      </c>
    </row>
    <row r="1105" spans="1:36" x14ac:dyDescent="0.25">
      <c r="A1105" s="299" t="s">
        <v>4107</v>
      </c>
      <c r="B1105" s="297" t="s">
        <v>4476</v>
      </c>
      <c r="C1105" s="297" t="s">
        <v>4511</v>
      </c>
      <c r="D1105" s="297" t="s">
        <v>4559</v>
      </c>
      <c r="E1105" s="297" t="s">
        <v>4560</v>
      </c>
      <c r="F1105" s="297" t="s">
        <v>4505</v>
      </c>
      <c r="G1105" s="297">
        <v>8</v>
      </c>
      <c r="H1105" s="297" t="s">
        <v>5511</v>
      </c>
      <c r="I1105" s="297"/>
      <c r="J1105" s="297"/>
      <c r="K1105" s="297" t="s">
        <v>4710</v>
      </c>
      <c r="L1105" s="297"/>
      <c r="M1105" s="297"/>
      <c r="N1105" s="297"/>
      <c r="O1105" s="297"/>
      <c r="P1105" s="297">
        <v>15.6</v>
      </c>
      <c r="Q1105" s="297"/>
      <c r="R1105" s="297"/>
      <c r="S1105" s="297"/>
      <c r="T1105" s="297"/>
      <c r="U1105" s="297" t="s">
        <v>4561</v>
      </c>
      <c r="V1105" s="297">
        <v>43777</v>
      </c>
      <c r="W1105" s="298" t="s">
        <v>7437</v>
      </c>
      <c r="X1105" s="297" t="s">
        <v>4520</v>
      </c>
      <c r="Y1105" s="299" t="s">
        <v>4107</v>
      </c>
      <c r="Z1105" s="297" t="s">
        <v>4026</v>
      </c>
      <c r="AA1105" s="300">
        <v>43881</v>
      </c>
      <c r="AB1105" s="297" t="s">
        <v>7438</v>
      </c>
      <c r="AC1105" s="297" t="s">
        <v>4510</v>
      </c>
      <c r="AD1105" s="297" t="s">
        <v>61</v>
      </c>
      <c r="AE1105" s="297"/>
      <c r="AF1105" s="297"/>
      <c r="AG1105" s="276" t="str">
        <f>VLOOKUP(A1105,DataCv30!$Y$1:$BC$2027,24,FALSE)</f>
        <v>Cliente</v>
      </c>
      <c r="AH1105" s="272" t="str">
        <f t="shared" si="17"/>
        <v>DDR4</v>
      </c>
      <c r="AI1105" s="276">
        <v>4</v>
      </c>
      <c r="AJ1105" s="276" t="s">
        <v>61</v>
      </c>
    </row>
    <row r="1106" spans="1:36" x14ac:dyDescent="0.25">
      <c r="A1106" s="299" t="s">
        <v>712</v>
      </c>
      <c r="B1106" s="297" t="s">
        <v>4476</v>
      </c>
      <c r="C1106" s="297" t="s">
        <v>4511</v>
      </c>
      <c r="D1106" s="297" t="s">
        <v>4559</v>
      </c>
      <c r="E1106" s="297" t="s">
        <v>4560</v>
      </c>
      <c r="F1106" s="297" t="s">
        <v>4505</v>
      </c>
      <c r="G1106" s="297">
        <v>8</v>
      </c>
      <c r="H1106" s="297" t="s">
        <v>5511</v>
      </c>
      <c r="I1106" s="297"/>
      <c r="J1106" s="297"/>
      <c r="K1106" s="297" t="s">
        <v>4710</v>
      </c>
      <c r="L1106" s="297"/>
      <c r="M1106" s="297"/>
      <c r="N1106" s="297"/>
      <c r="O1106" s="297"/>
      <c r="P1106" s="297">
        <v>15.6</v>
      </c>
      <c r="Q1106" s="297"/>
      <c r="R1106" s="297"/>
      <c r="S1106" s="297"/>
      <c r="T1106" s="297"/>
      <c r="U1106" s="297" t="s">
        <v>4561</v>
      </c>
      <c r="V1106" s="297">
        <v>43777</v>
      </c>
      <c r="W1106" s="298" t="s">
        <v>7439</v>
      </c>
      <c r="X1106" s="297" t="s">
        <v>4520</v>
      </c>
      <c r="Y1106" s="299" t="s">
        <v>712</v>
      </c>
      <c r="Z1106" s="297" t="s">
        <v>706</v>
      </c>
      <c r="AA1106" s="300">
        <v>43953</v>
      </c>
      <c r="AB1106" s="297" t="s">
        <v>7440</v>
      </c>
      <c r="AC1106" s="297" t="s">
        <v>4510</v>
      </c>
      <c r="AD1106" s="297" t="s">
        <v>61</v>
      </c>
      <c r="AE1106" s="297"/>
      <c r="AF1106" s="297"/>
      <c r="AG1106" s="276" t="str">
        <f>VLOOKUP(A1106,DataCv30!$Y$1:$BC$2027,24,FALSE)</f>
        <v>Cliente</v>
      </c>
      <c r="AH1106" s="272" t="str">
        <f t="shared" si="17"/>
        <v>DDR4</v>
      </c>
      <c r="AI1106" s="276">
        <v>4</v>
      </c>
      <c r="AJ1106" s="276" t="s">
        <v>61</v>
      </c>
    </row>
    <row r="1107" spans="1:36" x14ac:dyDescent="0.25">
      <c r="A1107" s="299" t="s">
        <v>4116</v>
      </c>
      <c r="B1107" s="297" t="s">
        <v>4476</v>
      </c>
      <c r="C1107" s="297" t="s">
        <v>4511</v>
      </c>
      <c r="D1107" s="297" t="s">
        <v>4559</v>
      </c>
      <c r="E1107" s="297" t="s">
        <v>4560</v>
      </c>
      <c r="F1107" s="297" t="s">
        <v>4505</v>
      </c>
      <c r="G1107" s="297">
        <v>8</v>
      </c>
      <c r="H1107" s="297" t="s">
        <v>5511</v>
      </c>
      <c r="I1107" s="297"/>
      <c r="J1107" s="297"/>
      <c r="K1107" s="297" t="s">
        <v>4710</v>
      </c>
      <c r="L1107" s="297"/>
      <c r="M1107" s="297"/>
      <c r="N1107" s="297"/>
      <c r="O1107" s="297"/>
      <c r="P1107" s="297">
        <v>15.6</v>
      </c>
      <c r="Q1107" s="297"/>
      <c r="R1107" s="297"/>
      <c r="S1107" s="297"/>
      <c r="T1107" s="297"/>
      <c r="U1107" s="297" t="s">
        <v>4561</v>
      </c>
      <c r="V1107" s="297">
        <v>43777</v>
      </c>
      <c r="W1107" s="298" t="s">
        <v>7441</v>
      </c>
      <c r="X1107" s="297" t="s">
        <v>4520</v>
      </c>
      <c r="Y1107" s="299" t="s">
        <v>4116</v>
      </c>
      <c r="Z1107" s="297" t="s">
        <v>4026</v>
      </c>
      <c r="AA1107" s="300">
        <v>44068</v>
      </c>
      <c r="AB1107" s="297" t="s">
        <v>7442</v>
      </c>
      <c r="AC1107" s="297" t="s">
        <v>4510</v>
      </c>
      <c r="AD1107" s="297" t="s">
        <v>61</v>
      </c>
      <c r="AE1107" s="297"/>
      <c r="AF1107" s="297"/>
      <c r="AG1107" s="276" t="str">
        <f>VLOOKUP(A1107,DataCv30!$Y$1:$BC$2027,24,FALSE)</f>
        <v>Cliente</v>
      </c>
      <c r="AH1107" s="272" t="str">
        <f t="shared" si="17"/>
        <v>DDR4</v>
      </c>
      <c r="AI1107" s="276">
        <v>4</v>
      </c>
      <c r="AJ1107" s="276" t="s">
        <v>61</v>
      </c>
    </row>
    <row r="1108" spans="1:36" x14ac:dyDescent="0.25">
      <c r="A1108" s="299" t="s">
        <v>2397</v>
      </c>
      <c r="B1108" s="297" t="s">
        <v>4476</v>
      </c>
      <c r="C1108" s="297" t="s">
        <v>4511</v>
      </c>
      <c r="D1108" s="297" t="s">
        <v>4559</v>
      </c>
      <c r="E1108" s="297" t="s">
        <v>4560</v>
      </c>
      <c r="F1108" s="297" t="s">
        <v>4505</v>
      </c>
      <c r="G1108" s="297">
        <v>8</v>
      </c>
      <c r="H1108" s="297" t="s">
        <v>5511</v>
      </c>
      <c r="I1108" s="297"/>
      <c r="J1108" s="297"/>
      <c r="K1108" s="297" t="s">
        <v>4710</v>
      </c>
      <c r="L1108" s="297"/>
      <c r="M1108" s="297"/>
      <c r="N1108" s="297"/>
      <c r="O1108" s="297"/>
      <c r="P1108" s="297">
        <v>15.6</v>
      </c>
      <c r="Q1108" s="297"/>
      <c r="R1108" s="297"/>
      <c r="S1108" s="297"/>
      <c r="T1108" s="297"/>
      <c r="U1108" s="297" t="s">
        <v>4561</v>
      </c>
      <c r="V1108" s="297">
        <v>43777</v>
      </c>
      <c r="W1108" s="298" t="s">
        <v>7443</v>
      </c>
      <c r="X1108" s="297" t="s">
        <v>4520</v>
      </c>
      <c r="Y1108" s="299" t="s">
        <v>2397</v>
      </c>
      <c r="Z1108" s="297" t="s">
        <v>2289</v>
      </c>
      <c r="AA1108" s="300">
        <v>43801</v>
      </c>
      <c r="AB1108" s="297" t="s">
        <v>7444</v>
      </c>
      <c r="AC1108" s="297" t="s">
        <v>4510</v>
      </c>
      <c r="AD1108" s="297" t="s">
        <v>61</v>
      </c>
      <c r="AE1108" s="297"/>
      <c r="AF1108" s="297"/>
      <c r="AG1108" s="276" t="str">
        <f>VLOOKUP(A1108,DataCv30!$Y$1:$BC$2027,24,FALSE)</f>
        <v>Cliente</v>
      </c>
      <c r="AH1108" s="272" t="str">
        <f t="shared" si="17"/>
        <v>DDR4</v>
      </c>
      <c r="AI1108" s="276">
        <v>4</v>
      </c>
      <c r="AJ1108" s="276" t="s">
        <v>61</v>
      </c>
    </row>
    <row r="1109" spans="1:36" x14ac:dyDescent="0.25">
      <c r="A1109" s="299" t="s">
        <v>4235</v>
      </c>
      <c r="B1109" s="297" t="s">
        <v>4476</v>
      </c>
      <c r="C1109" s="297" t="s">
        <v>4511</v>
      </c>
      <c r="D1109" s="297" t="s">
        <v>4559</v>
      </c>
      <c r="E1109" s="297" t="s">
        <v>4560</v>
      </c>
      <c r="F1109" s="297" t="s">
        <v>4505</v>
      </c>
      <c r="G1109" s="297">
        <v>8</v>
      </c>
      <c r="H1109" s="297" t="s">
        <v>5511</v>
      </c>
      <c r="I1109" s="297"/>
      <c r="J1109" s="297"/>
      <c r="K1109" s="297" t="s">
        <v>4710</v>
      </c>
      <c r="L1109" s="297"/>
      <c r="M1109" s="297"/>
      <c r="N1109" s="297"/>
      <c r="O1109" s="297"/>
      <c r="P1109" s="297">
        <v>15.6</v>
      </c>
      <c r="Q1109" s="297"/>
      <c r="R1109" s="297"/>
      <c r="S1109" s="297"/>
      <c r="T1109" s="297"/>
      <c r="U1109" s="297" t="s">
        <v>4561</v>
      </c>
      <c r="V1109" s="297">
        <v>43777</v>
      </c>
      <c r="W1109" s="298" t="s">
        <v>7447</v>
      </c>
      <c r="X1109" s="297" t="s">
        <v>4520</v>
      </c>
      <c r="Y1109" s="299" t="s">
        <v>4235</v>
      </c>
      <c r="Z1109" s="297" t="s">
        <v>4189</v>
      </c>
      <c r="AA1109" s="300">
        <v>43815</v>
      </c>
      <c r="AB1109" s="297" t="s">
        <v>7448</v>
      </c>
      <c r="AC1109" s="297" t="s">
        <v>4510</v>
      </c>
      <c r="AD1109" s="297" t="s">
        <v>61</v>
      </c>
      <c r="AE1109" s="297"/>
      <c r="AF1109" s="297"/>
      <c r="AG1109" s="276" t="str">
        <f>VLOOKUP(A1109,DataCv30!$Y$1:$BC$2027,24,FALSE)</f>
        <v>Cliente</v>
      </c>
      <c r="AH1109" s="272" t="str">
        <f t="shared" si="17"/>
        <v>DDR4</v>
      </c>
      <c r="AI1109" s="276">
        <v>4</v>
      </c>
      <c r="AJ1109" s="276" t="s">
        <v>61</v>
      </c>
    </row>
    <row r="1110" spans="1:36" x14ac:dyDescent="0.25">
      <c r="A1110" s="299" t="s">
        <v>2854</v>
      </c>
      <c r="B1110" s="297" t="s">
        <v>4476</v>
      </c>
      <c r="C1110" s="297" t="s">
        <v>4511</v>
      </c>
      <c r="D1110" s="297" t="s">
        <v>4559</v>
      </c>
      <c r="E1110" s="297" t="s">
        <v>4560</v>
      </c>
      <c r="F1110" s="297" t="s">
        <v>4505</v>
      </c>
      <c r="G1110" s="297">
        <v>8</v>
      </c>
      <c r="H1110" s="297" t="s">
        <v>5511</v>
      </c>
      <c r="I1110" s="297"/>
      <c r="J1110" s="297"/>
      <c r="K1110" s="297" t="s">
        <v>4710</v>
      </c>
      <c r="L1110" s="297"/>
      <c r="M1110" s="297"/>
      <c r="N1110" s="297"/>
      <c r="O1110" s="297"/>
      <c r="P1110" s="297">
        <v>15.6</v>
      </c>
      <c r="Q1110" s="297"/>
      <c r="R1110" s="297"/>
      <c r="S1110" s="297"/>
      <c r="T1110" s="297"/>
      <c r="U1110" s="297" t="s">
        <v>4561</v>
      </c>
      <c r="V1110" s="297">
        <v>43777</v>
      </c>
      <c r="W1110" s="298" t="s">
        <v>7451</v>
      </c>
      <c r="X1110" s="297" t="s">
        <v>4520</v>
      </c>
      <c r="Y1110" s="299" t="s">
        <v>2854</v>
      </c>
      <c r="Z1110" s="297" t="s">
        <v>2839</v>
      </c>
      <c r="AA1110" s="300">
        <v>44103</v>
      </c>
      <c r="AB1110" s="297" t="s">
        <v>5372</v>
      </c>
      <c r="AC1110" s="297" t="s">
        <v>4510</v>
      </c>
      <c r="AD1110" s="297" t="s">
        <v>61</v>
      </c>
      <c r="AE1110" s="297"/>
      <c r="AF1110" s="297"/>
      <c r="AG1110" s="276" t="str">
        <f>VLOOKUP(A1110,DataCv30!$Y$1:$BC$2027,24,FALSE)</f>
        <v>Cliente</v>
      </c>
      <c r="AH1110" s="272" t="str">
        <f t="shared" si="17"/>
        <v>DDR4</v>
      </c>
      <c r="AI1110" s="276">
        <v>4</v>
      </c>
      <c r="AJ1110" s="276" t="s">
        <v>61</v>
      </c>
    </row>
    <row r="1111" spans="1:36" x14ac:dyDescent="0.25">
      <c r="A1111" s="299" t="s">
        <v>4109</v>
      </c>
      <c r="B1111" s="297" t="s">
        <v>4476</v>
      </c>
      <c r="C1111" s="297" t="s">
        <v>4511</v>
      </c>
      <c r="D1111" s="297" t="s">
        <v>4559</v>
      </c>
      <c r="E1111" s="297" t="s">
        <v>4560</v>
      </c>
      <c r="F1111" s="297" t="s">
        <v>4505</v>
      </c>
      <c r="G1111" s="297">
        <v>8</v>
      </c>
      <c r="H1111" s="297" t="s">
        <v>5511</v>
      </c>
      <c r="I1111" s="297"/>
      <c r="J1111" s="297"/>
      <c r="K1111" s="297" t="s">
        <v>4710</v>
      </c>
      <c r="L1111" s="297"/>
      <c r="M1111" s="297"/>
      <c r="N1111" s="297"/>
      <c r="O1111" s="297"/>
      <c r="P1111" s="297">
        <v>15.6</v>
      </c>
      <c r="Q1111" s="297"/>
      <c r="R1111" s="297"/>
      <c r="S1111" s="297"/>
      <c r="T1111" s="297"/>
      <c r="U1111" s="297" t="s">
        <v>4561</v>
      </c>
      <c r="V1111" s="297">
        <v>43777</v>
      </c>
      <c r="W1111" s="298" t="s">
        <v>7454</v>
      </c>
      <c r="X1111" s="297" t="s">
        <v>4520</v>
      </c>
      <c r="Y1111" s="299" t="s">
        <v>4109</v>
      </c>
      <c r="Z1111" s="297" t="s">
        <v>4026</v>
      </c>
      <c r="AA1111" s="300">
        <v>44019</v>
      </c>
      <c r="AB1111" s="297" t="s">
        <v>5898</v>
      </c>
      <c r="AC1111" s="297" t="s">
        <v>4510</v>
      </c>
      <c r="AD1111" s="297" t="s">
        <v>61</v>
      </c>
      <c r="AE1111" s="297"/>
      <c r="AF1111" s="297"/>
      <c r="AG1111" s="276" t="str">
        <f>VLOOKUP(A1111,DataCv30!$Y$1:$BC$2027,24,FALSE)</f>
        <v>Cliente</v>
      </c>
      <c r="AH1111" s="272" t="str">
        <f t="shared" si="17"/>
        <v>DDR4</v>
      </c>
      <c r="AI1111" s="276">
        <v>4</v>
      </c>
      <c r="AJ1111" s="276" t="s">
        <v>61</v>
      </c>
    </row>
    <row r="1112" spans="1:36" x14ac:dyDescent="0.25">
      <c r="A1112" s="299" t="s">
        <v>3360</v>
      </c>
      <c r="B1112" s="297" t="s">
        <v>4476</v>
      </c>
      <c r="C1112" s="297" t="s">
        <v>4511</v>
      </c>
      <c r="D1112" s="297" t="s">
        <v>4559</v>
      </c>
      <c r="E1112" s="297" t="s">
        <v>4560</v>
      </c>
      <c r="F1112" s="297" t="s">
        <v>4505</v>
      </c>
      <c r="G1112" s="297">
        <v>8</v>
      </c>
      <c r="H1112" s="297" t="s">
        <v>5511</v>
      </c>
      <c r="I1112" s="297"/>
      <c r="J1112" s="297"/>
      <c r="K1112" s="297" t="s">
        <v>4710</v>
      </c>
      <c r="L1112" s="297"/>
      <c r="M1112" s="297"/>
      <c r="N1112" s="297"/>
      <c r="O1112" s="297"/>
      <c r="P1112" s="297">
        <v>15.6</v>
      </c>
      <c r="Q1112" s="297"/>
      <c r="R1112" s="297"/>
      <c r="S1112" s="297"/>
      <c r="T1112" s="297"/>
      <c r="U1112" s="297" t="s">
        <v>4561</v>
      </c>
      <c r="V1112" s="297">
        <v>43777</v>
      </c>
      <c r="W1112" s="298" t="s">
        <v>7455</v>
      </c>
      <c r="X1112" s="297" t="s">
        <v>4520</v>
      </c>
      <c r="Y1112" s="299" t="s">
        <v>3360</v>
      </c>
      <c r="Z1112" s="297" t="s">
        <v>3310</v>
      </c>
      <c r="AA1112" s="300">
        <v>43851</v>
      </c>
      <c r="AB1112" s="297" t="s">
        <v>4591</v>
      </c>
      <c r="AC1112" s="297" t="s">
        <v>4510</v>
      </c>
      <c r="AD1112" s="297" t="s">
        <v>61</v>
      </c>
      <c r="AE1112" s="297"/>
      <c r="AF1112" s="297"/>
      <c r="AG1112" s="276" t="str">
        <f>VLOOKUP(A1112,DataCv30!$Y$1:$BC$2027,24,FALSE)</f>
        <v>Cliente</v>
      </c>
      <c r="AH1112" s="272" t="str">
        <f t="shared" si="17"/>
        <v>DDR4</v>
      </c>
      <c r="AI1112" s="276">
        <v>4</v>
      </c>
      <c r="AJ1112" s="276" t="s">
        <v>61</v>
      </c>
    </row>
    <row r="1113" spans="1:36" x14ac:dyDescent="0.25">
      <c r="A1113" s="299" t="s">
        <v>2877</v>
      </c>
      <c r="B1113" s="297" t="s">
        <v>4476</v>
      </c>
      <c r="C1113" s="297" t="s">
        <v>4511</v>
      </c>
      <c r="D1113" s="297" t="s">
        <v>4559</v>
      </c>
      <c r="E1113" s="297" t="s">
        <v>4560</v>
      </c>
      <c r="F1113" s="297" t="s">
        <v>4505</v>
      </c>
      <c r="G1113" s="297">
        <v>8</v>
      </c>
      <c r="H1113" s="297" t="s">
        <v>5511</v>
      </c>
      <c r="I1113" s="297"/>
      <c r="J1113" s="297"/>
      <c r="K1113" s="297" t="s">
        <v>4710</v>
      </c>
      <c r="L1113" s="297"/>
      <c r="M1113" s="297"/>
      <c r="N1113" s="297"/>
      <c r="O1113" s="297"/>
      <c r="P1113" s="297">
        <v>15.6</v>
      </c>
      <c r="Q1113" s="297"/>
      <c r="R1113" s="297"/>
      <c r="S1113" s="297"/>
      <c r="T1113" s="297"/>
      <c r="U1113" s="297" t="s">
        <v>4561</v>
      </c>
      <c r="V1113" s="297">
        <v>43777</v>
      </c>
      <c r="W1113" s="298" t="s">
        <v>7456</v>
      </c>
      <c r="X1113" s="297" t="s">
        <v>4520</v>
      </c>
      <c r="Y1113" s="299" t="s">
        <v>2877</v>
      </c>
      <c r="Z1113" s="297" t="s">
        <v>2839</v>
      </c>
      <c r="AA1113" s="300">
        <v>44014</v>
      </c>
      <c r="AB1113" s="297" t="s">
        <v>6875</v>
      </c>
      <c r="AC1113" s="297" t="s">
        <v>4510</v>
      </c>
      <c r="AD1113" s="297" t="s">
        <v>61</v>
      </c>
      <c r="AE1113" s="297"/>
      <c r="AF1113" s="297"/>
      <c r="AG1113" s="276" t="str">
        <f>VLOOKUP(A1113,DataCv30!$Y$1:$BC$2027,24,FALSE)</f>
        <v>Cliente</v>
      </c>
      <c r="AH1113" s="272" t="str">
        <f t="shared" si="17"/>
        <v>DDR4</v>
      </c>
      <c r="AI1113" s="276">
        <v>4</v>
      </c>
      <c r="AJ1113" s="276" t="s">
        <v>61</v>
      </c>
    </row>
    <row r="1114" spans="1:36" x14ac:dyDescent="0.25">
      <c r="A1114" s="299" t="s">
        <v>3388</v>
      </c>
      <c r="B1114" s="297" t="s">
        <v>4476</v>
      </c>
      <c r="C1114" s="297" t="s">
        <v>4511</v>
      </c>
      <c r="D1114" s="297" t="s">
        <v>4559</v>
      </c>
      <c r="E1114" s="297" t="s">
        <v>4560</v>
      </c>
      <c r="F1114" s="297" t="s">
        <v>4505</v>
      </c>
      <c r="G1114" s="297">
        <v>8</v>
      </c>
      <c r="H1114" s="297" t="s">
        <v>5511</v>
      </c>
      <c r="I1114" s="297"/>
      <c r="J1114" s="297"/>
      <c r="K1114" s="297" t="s">
        <v>4710</v>
      </c>
      <c r="L1114" s="297"/>
      <c r="M1114" s="297"/>
      <c r="N1114" s="297"/>
      <c r="O1114" s="297"/>
      <c r="P1114" s="297">
        <v>15.6</v>
      </c>
      <c r="Q1114" s="297"/>
      <c r="R1114" s="297"/>
      <c r="S1114" s="297"/>
      <c r="T1114" s="297"/>
      <c r="U1114" s="297" t="s">
        <v>4561</v>
      </c>
      <c r="V1114" s="297">
        <v>43777</v>
      </c>
      <c r="W1114" s="298" t="s">
        <v>7457</v>
      </c>
      <c r="X1114" s="297" t="s">
        <v>4520</v>
      </c>
      <c r="Y1114" s="299" t="s">
        <v>3388</v>
      </c>
      <c r="Z1114" s="297" t="s">
        <v>3361</v>
      </c>
      <c r="AA1114" s="300">
        <v>43826</v>
      </c>
      <c r="AB1114" s="297" t="s">
        <v>7416</v>
      </c>
      <c r="AC1114" s="297" t="s">
        <v>4510</v>
      </c>
      <c r="AD1114" s="297" t="s">
        <v>61</v>
      </c>
      <c r="AE1114" s="297"/>
      <c r="AF1114" s="297"/>
      <c r="AG1114" s="276" t="str">
        <f>VLOOKUP(A1114,DataCv30!$Y$1:$BC$2027,24,FALSE)</f>
        <v>Cliente</v>
      </c>
      <c r="AH1114" s="272" t="str">
        <f t="shared" si="17"/>
        <v>DDR4</v>
      </c>
      <c r="AI1114" s="276">
        <v>4</v>
      </c>
      <c r="AJ1114" s="276" t="s">
        <v>61</v>
      </c>
    </row>
    <row r="1115" spans="1:36" x14ac:dyDescent="0.25">
      <c r="A1115" s="299" t="s">
        <v>399</v>
      </c>
      <c r="B1115" s="297" t="s">
        <v>4476</v>
      </c>
      <c r="C1115" s="297" t="s">
        <v>4511</v>
      </c>
      <c r="D1115" s="297" t="s">
        <v>4559</v>
      </c>
      <c r="E1115" s="297" t="s">
        <v>4560</v>
      </c>
      <c r="F1115" s="297" t="s">
        <v>4505</v>
      </c>
      <c r="G1115" s="297">
        <v>8</v>
      </c>
      <c r="H1115" s="297" t="s">
        <v>5511</v>
      </c>
      <c r="I1115" s="297"/>
      <c r="J1115" s="297"/>
      <c r="K1115" s="297" t="s">
        <v>4710</v>
      </c>
      <c r="L1115" s="297"/>
      <c r="M1115" s="297"/>
      <c r="N1115" s="297"/>
      <c r="O1115" s="297"/>
      <c r="P1115" s="297">
        <v>15.6</v>
      </c>
      <c r="Q1115" s="297"/>
      <c r="R1115" s="297"/>
      <c r="S1115" s="297"/>
      <c r="T1115" s="297"/>
      <c r="U1115" s="297" t="s">
        <v>4561</v>
      </c>
      <c r="V1115" s="297">
        <v>43777</v>
      </c>
      <c r="W1115" s="298" t="s">
        <v>7458</v>
      </c>
      <c r="X1115" s="297" t="s">
        <v>4520</v>
      </c>
      <c r="Y1115" s="299" t="s">
        <v>399</v>
      </c>
      <c r="Z1115" s="297" t="s">
        <v>371</v>
      </c>
      <c r="AA1115" s="300">
        <v>43900</v>
      </c>
      <c r="AB1115" s="297" t="s">
        <v>7459</v>
      </c>
      <c r="AC1115" s="297" t="s">
        <v>4510</v>
      </c>
      <c r="AD1115" s="297" t="s">
        <v>61</v>
      </c>
      <c r="AE1115" s="297"/>
      <c r="AF1115" s="297"/>
      <c r="AG1115" s="276" t="str">
        <f>VLOOKUP(A1115,DataCv30!$Y$1:$BC$2027,24,FALSE)</f>
        <v>Cliente</v>
      </c>
      <c r="AH1115" s="272" t="str">
        <f t="shared" si="17"/>
        <v>DDR4</v>
      </c>
      <c r="AI1115" s="276">
        <v>4</v>
      </c>
      <c r="AJ1115" s="276" t="s">
        <v>61</v>
      </c>
    </row>
    <row r="1116" spans="1:36" x14ac:dyDescent="0.25">
      <c r="A1116" s="299" t="s">
        <v>3389</v>
      </c>
      <c r="B1116" s="297" t="s">
        <v>4476</v>
      </c>
      <c r="C1116" s="297" t="s">
        <v>4511</v>
      </c>
      <c r="D1116" s="297" t="s">
        <v>4559</v>
      </c>
      <c r="E1116" s="297" t="s">
        <v>4560</v>
      </c>
      <c r="F1116" s="297" t="s">
        <v>4505</v>
      </c>
      <c r="G1116" s="297">
        <v>8</v>
      </c>
      <c r="H1116" s="297" t="s">
        <v>5511</v>
      </c>
      <c r="I1116" s="297"/>
      <c r="J1116" s="297"/>
      <c r="K1116" s="297" t="s">
        <v>4710</v>
      </c>
      <c r="L1116" s="297"/>
      <c r="M1116" s="297"/>
      <c r="N1116" s="297"/>
      <c r="O1116" s="297"/>
      <c r="P1116" s="297">
        <v>15.6</v>
      </c>
      <c r="Q1116" s="297"/>
      <c r="R1116" s="297"/>
      <c r="S1116" s="297"/>
      <c r="T1116" s="297"/>
      <c r="U1116" s="297" t="s">
        <v>4561</v>
      </c>
      <c r="V1116" s="297">
        <v>43777</v>
      </c>
      <c r="W1116" s="298" t="s">
        <v>7460</v>
      </c>
      <c r="X1116" s="297" t="s">
        <v>4520</v>
      </c>
      <c r="Y1116" s="299" t="s">
        <v>3389</v>
      </c>
      <c r="Z1116" s="297" t="s">
        <v>3361</v>
      </c>
      <c r="AA1116" s="300">
        <v>43829</v>
      </c>
      <c r="AB1116" s="297" t="s">
        <v>7412</v>
      </c>
      <c r="AC1116" s="297" t="s">
        <v>4510</v>
      </c>
      <c r="AD1116" s="297" t="s">
        <v>61</v>
      </c>
      <c r="AE1116" s="297"/>
      <c r="AF1116" s="297"/>
      <c r="AG1116" s="276" t="str">
        <f>VLOOKUP(A1116,DataCv30!$Y$1:$BC$2027,24,FALSE)</f>
        <v>Cliente</v>
      </c>
      <c r="AH1116" s="272" t="str">
        <f t="shared" si="17"/>
        <v>DDR4</v>
      </c>
      <c r="AI1116" s="276">
        <v>4</v>
      </c>
      <c r="AJ1116" s="276" t="s">
        <v>61</v>
      </c>
    </row>
    <row r="1117" spans="1:36" x14ac:dyDescent="0.25">
      <c r="A1117" s="299" t="s">
        <v>4110</v>
      </c>
      <c r="B1117" s="297" t="s">
        <v>4476</v>
      </c>
      <c r="C1117" s="297" t="s">
        <v>4511</v>
      </c>
      <c r="D1117" s="297" t="s">
        <v>4559</v>
      </c>
      <c r="E1117" s="297" t="s">
        <v>4560</v>
      </c>
      <c r="F1117" s="297" t="s">
        <v>4505</v>
      </c>
      <c r="G1117" s="297">
        <v>8</v>
      </c>
      <c r="H1117" s="297" t="s">
        <v>5511</v>
      </c>
      <c r="I1117" s="297"/>
      <c r="J1117" s="297"/>
      <c r="K1117" s="297" t="s">
        <v>4710</v>
      </c>
      <c r="L1117" s="297"/>
      <c r="M1117" s="297"/>
      <c r="N1117" s="297"/>
      <c r="O1117" s="297"/>
      <c r="P1117" s="297">
        <v>15.6</v>
      </c>
      <c r="Q1117" s="297"/>
      <c r="R1117" s="297"/>
      <c r="S1117" s="297"/>
      <c r="T1117" s="297"/>
      <c r="U1117" s="297" t="s">
        <v>4561</v>
      </c>
      <c r="V1117" s="297">
        <v>43777</v>
      </c>
      <c r="W1117" s="298" t="s">
        <v>7461</v>
      </c>
      <c r="X1117" s="297" t="s">
        <v>4520</v>
      </c>
      <c r="Y1117" s="299" t="s">
        <v>4110</v>
      </c>
      <c r="Z1117" s="297" t="s">
        <v>4026</v>
      </c>
      <c r="AA1117" s="300">
        <v>43818</v>
      </c>
      <c r="AB1117" s="297" t="s">
        <v>7462</v>
      </c>
      <c r="AC1117" s="297" t="s">
        <v>4510</v>
      </c>
      <c r="AD1117" s="297" t="s">
        <v>61</v>
      </c>
      <c r="AE1117" s="297"/>
      <c r="AF1117" s="297"/>
      <c r="AG1117" s="276" t="str">
        <f>VLOOKUP(A1117,DataCv30!$Y$1:$BC$2027,24,FALSE)</f>
        <v>Cliente</v>
      </c>
      <c r="AH1117" s="272" t="str">
        <f t="shared" si="17"/>
        <v>DDR4</v>
      </c>
      <c r="AI1117" s="276">
        <v>4</v>
      </c>
      <c r="AJ1117" s="276" t="s">
        <v>61</v>
      </c>
    </row>
    <row r="1118" spans="1:36" x14ac:dyDescent="0.25">
      <c r="A1118" s="299" t="s">
        <v>3390</v>
      </c>
      <c r="B1118" s="297" t="s">
        <v>4476</v>
      </c>
      <c r="C1118" s="297" t="s">
        <v>4511</v>
      </c>
      <c r="D1118" s="297" t="s">
        <v>4559</v>
      </c>
      <c r="E1118" s="297" t="s">
        <v>4560</v>
      </c>
      <c r="F1118" s="297" t="s">
        <v>4505</v>
      </c>
      <c r="G1118" s="297">
        <v>8</v>
      </c>
      <c r="H1118" s="297" t="s">
        <v>5511</v>
      </c>
      <c r="I1118" s="297"/>
      <c r="J1118" s="297"/>
      <c r="K1118" s="297" t="s">
        <v>4710</v>
      </c>
      <c r="L1118" s="297"/>
      <c r="M1118" s="297"/>
      <c r="N1118" s="297"/>
      <c r="O1118" s="297"/>
      <c r="P1118" s="297">
        <v>15.6</v>
      </c>
      <c r="Q1118" s="297"/>
      <c r="R1118" s="297"/>
      <c r="S1118" s="297"/>
      <c r="T1118" s="297"/>
      <c r="U1118" s="297" t="s">
        <v>4561</v>
      </c>
      <c r="V1118" s="297">
        <v>43777</v>
      </c>
      <c r="W1118" s="298" t="s">
        <v>7463</v>
      </c>
      <c r="X1118" s="297" t="s">
        <v>4520</v>
      </c>
      <c r="Y1118" s="299" t="s">
        <v>3390</v>
      </c>
      <c r="Z1118" s="297" t="s">
        <v>3361</v>
      </c>
      <c r="AA1118" s="300">
        <v>43838</v>
      </c>
      <c r="AB1118" s="297" t="s">
        <v>7182</v>
      </c>
      <c r="AC1118" s="297" t="s">
        <v>4510</v>
      </c>
      <c r="AD1118" s="297" t="s">
        <v>61</v>
      </c>
      <c r="AE1118" s="297"/>
      <c r="AF1118" s="297"/>
      <c r="AG1118" s="276" t="str">
        <f>VLOOKUP(A1118,DataCv30!$Y$1:$BC$2027,24,FALSE)</f>
        <v>Cliente</v>
      </c>
      <c r="AH1118" s="272" t="str">
        <f t="shared" si="17"/>
        <v>DDR4</v>
      </c>
      <c r="AI1118" s="276">
        <v>4</v>
      </c>
      <c r="AJ1118" s="276" t="s">
        <v>61</v>
      </c>
    </row>
    <row r="1119" spans="1:36" x14ac:dyDescent="0.25">
      <c r="A1119" s="299" t="s">
        <v>3391</v>
      </c>
      <c r="B1119" s="297" t="s">
        <v>4476</v>
      </c>
      <c r="C1119" s="297" t="s">
        <v>4511</v>
      </c>
      <c r="D1119" s="297" t="s">
        <v>4559</v>
      </c>
      <c r="E1119" s="297" t="s">
        <v>4560</v>
      </c>
      <c r="F1119" s="297" t="s">
        <v>4505</v>
      </c>
      <c r="G1119" s="297">
        <v>8</v>
      </c>
      <c r="H1119" s="297" t="s">
        <v>5511</v>
      </c>
      <c r="I1119" s="297"/>
      <c r="J1119" s="297"/>
      <c r="K1119" s="297" t="s">
        <v>4710</v>
      </c>
      <c r="L1119" s="297"/>
      <c r="M1119" s="297"/>
      <c r="N1119" s="297"/>
      <c r="O1119" s="297"/>
      <c r="P1119" s="297">
        <v>15.6</v>
      </c>
      <c r="Q1119" s="297"/>
      <c r="R1119" s="297"/>
      <c r="S1119" s="297"/>
      <c r="T1119" s="297"/>
      <c r="U1119" s="297" t="s">
        <v>4561</v>
      </c>
      <c r="V1119" s="297">
        <v>43777</v>
      </c>
      <c r="W1119" s="298" t="s">
        <v>7464</v>
      </c>
      <c r="X1119" s="297" t="s">
        <v>4520</v>
      </c>
      <c r="Y1119" s="299" t="s">
        <v>3391</v>
      </c>
      <c r="Z1119" s="297" t="s">
        <v>3361</v>
      </c>
      <c r="AA1119" s="300">
        <v>43838</v>
      </c>
      <c r="AB1119" s="297" t="s">
        <v>7182</v>
      </c>
      <c r="AC1119" s="297" t="s">
        <v>4510</v>
      </c>
      <c r="AD1119" s="297" t="s">
        <v>61</v>
      </c>
      <c r="AE1119" s="297"/>
      <c r="AF1119" s="297"/>
      <c r="AG1119" s="276" t="str">
        <f>VLOOKUP(A1119,DataCv30!$Y$1:$BC$2027,24,FALSE)</f>
        <v>Cliente</v>
      </c>
      <c r="AH1119" s="272" t="str">
        <f t="shared" si="17"/>
        <v>DDR4</v>
      </c>
      <c r="AI1119" s="276">
        <v>4</v>
      </c>
      <c r="AJ1119" s="276" t="s">
        <v>61</v>
      </c>
    </row>
    <row r="1120" spans="1:36" x14ac:dyDescent="0.25">
      <c r="A1120" s="299" t="s">
        <v>4112</v>
      </c>
      <c r="B1120" s="297" t="s">
        <v>4476</v>
      </c>
      <c r="C1120" s="297" t="s">
        <v>4511</v>
      </c>
      <c r="D1120" s="297" t="s">
        <v>4559</v>
      </c>
      <c r="E1120" s="297" t="s">
        <v>4560</v>
      </c>
      <c r="F1120" s="297" t="s">
        <v>4505</v>
      </c>
      <c r="G1120" s="297">
        <v>8</v>
      </c>
      <c r="H1120" s="297" t="s">
        <v>5511</v>
      </c>
      <c r="I1120" s="297"/>
      <c r="J1120" s="297"/>
      <c r="K1120" s="297" t="s">
        <v>4710</v>
      </c>
      <c r="L1120" s="297"/>
      <c r="M1120" s="297"/>
      <c r="N1120" s="297"/>
      <c r="O1120" s="297"/>
      <c r="P1120" s="297">
        <v>15.6</v>
      </c>
      <c r="Q1120" s="297"/>
      <c r="R1120" s="297"/>
      <c r="S1120" s="297"/>
      <c r="T1120" s="297"/>
      <c r="U1120" s="297" t="s">
        <v>4561</v>
      </c>
      <c r="V1120" s="297">
        <v>43777</v>
      </c>
      <c r="W1120" s="298" t="s">
        <v>7465</v>
      </c>
      <c r="X1120" s="297" t="s">
        <v>4520</v>
      </c>
      <c r="Y1120" s="299" t="s">
        <v>4112</v>
      </c>
      <c r="Z1120" s="297" t="s">
        <v>4026</v>
      </c>
      <c r="AA1120" s="300">
        <v>43881</v>
      </c>
      <c r="AB1120" s="297" t="s">
        <v>7438</v>
      </c>
      <c r="AC1120" s="297" t="s">
        <v>4510</v>
      </c>
      <c r="AD1120" s="297" t="s">
        <v>61</v>
      </c>
      <c r="AE1120" s="297"/>
      <c r="AF1120" s="297"/>
      <c r="AG1120" s="276" t="str">
        <f>VLOOKUP(A1120,DataCv30!$Y$1:$BC$2027,24,FALSE)</f>
        <v>Cliente</v>
      </c>
      <c r="AH1120" s="272" t="str">
        <f t="shared" si="17"/>
        <v>DDR4</v>
      </c>
      <c r="AI1120" s="276">
        <v>4</v>
      </c>
      <c r="AJ1120" s="276" t="s">
        <v>61</v>
      </c>
    </row>
    <row r="1121" spans="1:36" x14ac:dyDescent="0.25">
      <c r="A1121" s="299" t="s">
        <v>4145</v>
      </c>
      <c r="B1121" s="297" t="s">
        <v>4476</v>
      </c>
      <c r="C1121" s="297" t="s">
        <v>4511</v>
      </c>
      <c r="D1121" s="297" t="s">
        <v>4559</v>
      </c>
      <c r="E1121" s="297" t="s">
        <v>4560</v>
      </c>
      <c r="F1121" s="297" t="s">
        <v>4505</v>
      </c>
      <c r="G1121" s="297">
        <v>8</v>
      </c>
      <c r="H1121" s="297" t="s">
        <v>5511</v>
      </c>
      <c r="I1121" s="297"/>
      <c r="J1121" s="297"/>
      <c r="K1121" s="297" t="s">
        <v>4710</v>
      </c>
      <c r="L1121" s="297"/>
      <c r="M1121" s="297"/>
      <c r="N1121" s="297"/>
      <c r="O1121" s="297"/>
      <c r="P1121" s="297">
        <v>15.6</v>
      </c>
      <c r="Q1121" s="297"/>
      <c r="R1121" s="297"/>
      <c r="S1121" s="297"/>
      <c r="T1121" s="297"/>
      <c r="U1121" s="297" t="s">
        <v>4561</v>
      </c>
      <c r="V1121" s="297">
        <v>43777</v>
      </c>
      <c r="W1121" s="298" t="s">
        <v>7466</v>
      </c>
      <c r="X1121" s="297" t="s">
        <v>4520</v>
      </c>
      <c r="Y1121" s="299" t="s">
        <v>4145</v>
      </c>
      <c r="Z1121" s="297" t="s">
        <v>4122</v>
      </c>
      <c r="AA1121" s="300">
        <v>44095</v>
      </c>
      <c r="AB1121" s="297" t="s">
        <v>5689</v>
      </c>
      <c r="AC1121" s="297" t="s">
        <v>4510</v>
      </c>
      <c r="AD1121" s="297" t="s">
        <v>61</v>
      </c>
      <c r="AE1121" s="297"/>
      <c r="AF1121" s="297"/>
      <c r="AG1121" s="276" t="str">
        <f>VLOOKUP(A1121,DataCv30!$Y$1:$BC$2027,24,FALSE)</f>
        <v>Cliente</v>
      </c>
      <c r="AH1121" s="272" t="str">
        <f t="shared" si="17"/>
        <v>DDR4</v>
      </c>
      <c r="AI1121" s="276">
        <v>4</v>
      </c>
      <c r="AJ1121" s="276" t="s">
        <v>61</v>
      </c>
    </row>
    <row r="1122" spans="1:36" x14ac:dyDescent="0.25">
      <c r="A1122" s="299" t="s">
        <v>3702</v>
      </c>
      <c r="B1122" s="297" t="s">
        <v>4476</v>
      </c>
      <c r="C1122" s="297" t="s">
        <v>4511</v>
      </c>
      <c r="D1122" s="297" t="s">
        <v>4559</v>
      </c>
      <c r="E1122" s="297" t="s">
        <v>4560</v>
      </c>
      <c r="F1122" s="297" t="s">
        <v>4505</v>
      </c>
      <c r="G1122" s="297">
        <v>8</v>
      </c>
      <c r="H1122" s="297" t="s">
        <v>5511</v>
      </c>
      <c r="I1122" s="297"/>
      <c r="J1122" s="297"/>
      <c r="K1122" s="297" t="s">
        <v>4710</v>
      </c>
      <c r="L1122" s="297"/>
      <c r="M1122" s="297"/>
      <c r="N1122" s="297"/>
      <c r="O1122" s="297"/>
      <c r="P1122" s="297">
        <v>15.6</v>
      </c>
      <c r="Q1122" s="297"/>
      <c r="R1122" s="297"/>
      <c r="S1122" s="297"/>
      <c r="T1122" s="297"/>
      <c r="U1122" s="297" t="s">
        <v>4561</v>
      </c>
      <c r="V1122" s="297">
        <v>43777</v>
      </c>
      <c r="W1122" s="298" t="s">
        <v>7467</v>
      </c>
      <c r="X1122" s="297" t="s">
        <v>4520</v>
      </c>
      <c r="Y1122" s="299" t="s">
        <v>3702</v>
      </c>
      <c r="Z1122" s="297" t="s">
        <v>3697</v>
      </c>
      <c r="AA1122" s="300">
        <v>44125</v>
      </c>
      <c r="AB1122" s="297" t="s">
        <v>7468</v>
      </c>
      <c r="AC1122" s="297" t="s">
        <v>4585</v>
      </c>
      <c r="AD1122" s="297" t="s">
        <v>61</v>
      </c>
      <c r="AE1122" s="297"/>
      <c r="AF1122" s="297"/>
      <c r="AG1122" s="276" t="str">
        <f>VLOOKUP(A1122,DataCv30!$Y$1:$BC$2027,24,FALSE)</f>
        <v>Cliente</v>
      </c>
      <c r="AH1122" s="272" t="str">
        <f t="shared" si="17"/>
        <v>DDR4</v>
      </c>
      <c r="AI1122" s="276">
        <v>4</v>
      </c>
      <c r="AJ1122" s="276" t="s">
        <v>61</v>
      </c>
    </row>
    <row r="1123" spans="1:36" x14ac:dyDescent="0.25">
      <c r="A1123" s="299" t="s">
        <v>2401</v>
      </c>
      <c r="B1123" s="297" t="s">
        <v>4476</v>
      </c>
      <c r="C1123" s="297" t="s">
        <v>4511</v>
      </c>
      <c r="D1123" s="297" t="s">
        <v>4559</v>
      </c>
      <c r="E1123" s="297" t="s">
        <v>4560</v>
      </c>
      <c r="F1123" s="297" t="s">
        <v>4505</v>
      </c>
      <c r="G1123" s="297">
        <v>8</v>
      </c>
      <c r="H1123" s="297" t="s">
        <v>5511</v>
      </c>
      <c r="I1123" s="297"/>
      <c r="J1123" s="297"/>
      <c r="K1123" s="297" t="s">
        <v>4710</v>
      </c>
      <c r="L1123" s="297"/>
      <c r="M1123" s="297"/>
      <c r="N1123" s="297"/>
      <c r="O1123" s="297"/>
      <c r="P1123" s="297">
        <v>15.6</v>
      </c>
      <c r="Q1123" s="297"/>
      <c r="R1123" s="297"/>
      <c r="S1123" s="297"/>
      <c r="T1123" s="297"/>
      <c r="U1123" s="297" t="s">
        <v>4561</v>
      </c>
      <c r="V1123" s="297">
        <v>43777</v>
      </c>
      <c r="W1123" s="298" t="s">
        <v>7469</v>
      </c>
      <c r="X1123" s="297" t="s">
        <v>4520</v>
      </c>
      <c r="Y1123" s="299" t="s">
        <v>2401</v>
      </c>
      <c r="Z1123" s="297" t="s">
        <v>2289</v>
      </c>
      <c r="AA1123" s="300">
        <v>43817</v>
      </c>
      <c r="AB1123" s="297" t="s">
        <v>7470</v>
      </c>
      <c r="AC1123" s="297" t="s">
        <v>4510</v>
      </c>
      <c r="AD1123" s="297" t="s">
        <v>61</v>
      </c>
      <c r="AE1123" s="297"/>
      <c r="AF1123" s="297"/>
      <c r="AG1123" s="276" t="str">
        <f>VLOOKUP(A1123,DataCv30!$Y$1:$BC$2027,24,FALSE)</f>
        <v>Cliente</v>
      </c>
      <c r="AH1123" s="272" t="str">
        <f t="shared" si="17"/>
        <v>DDR4</v>
      </c>
      <c r="AI1123" s="276">
        <v>4</v>
      </c>
      <c r="AJ1123" s="276" t="s">
        <v>61</v>
      </c>
    </row>
    <row r="1124" spans="1:36" x14ac:dyDescent="0.25">
      <c r="A1124" s="299" t="s">
        <v>1107</v>
      </c>
      <c r="B1124" s="297" t="s">
        <v>4476</v>
      </c>
      <c r="C1124" s="297" t="s">
        <v>4511</v>
      </c>
      <c r="D1124" s="297" t="s">
        <v>4559</v>
      </c>
      <c r="E1124" s="297" t="s">
        <v>4560</v>
      </c>
      <c r="F1124" s="297" t="s">
        <v>4505</v>
      </c>
      <c r="G1124" s="297">
        <v>8</v>
      </c>
      <c r="H1124" s="297" t="s">
        <v>5511</v>
      </c>
      <c r="I1124" s="297"/>
      <c r="J1124" s="297"/>
      <c r="K1124" s="297" t="s">
        <v>4710</v>
      </c>
      <c r="L1124" s="297"/>
      <c r="M1124" s="297"/>
      <c r="N1124" s="297"/>
      <c r="O1124" s="297"/>
      <c r="P1124" s="297">
        <v>15.6</v>
      </c>
      <c r="Q1124" s="297"/>
      <c r="R1124" s="297"/>
      <c r="S1124" s="297"/>
      <c r="T1124" s="297"/>
      <c r="U1124" s="297" t="s">
        <v>4561</v>
      </c>
      <c r="V1124" s="297">
        <v>43777</v>
      </c>
      <c r="W1124" s="298" t="s">
        <v>7471</v>
      </c>
      <c r="X1124" s="297" t="s">
        <v>4520</v>
      </c>
      <c r="Y1124" s="299" t="s">
        <v>1107</v>
      </c>
      <c r="Z1124" s="297" t="s">
        <v>1096</v>
      </c>
      <c r="AA1124" s="300">
        <v>44025</v>
      </c>
      <c r="AB1124" s="297" t="s">
        <v>6680</v>
      </c>
      <c r="AC1124" s="297" t="s">
        <v>4510</v>
      </c>
      <c r="AD1124" s="297" t="s">
        <v>61</v>
      </c>
      <c r="AE1124" s="297"/>
      <c r="AF1124" s="297"/>
      <c r="AG1124" s="276" t="str">
        <f>VLOOKUP(A1124,DataCv30!$Y$1:$BC$2027,24,FALSE)</f>
        <v>Cliente</v>
      </c>
      <c r="AH1124" s="272" t="str">
        <f t="shared" si="17"/>
        <v>DDR4</v>
      </c>
      <c r="AI1124" s="276">
        <v>4</v>
      </c>
      <c r="AJ1124" s="276" t="s">
        <v>61</v>
      </c>
    </row>
    <row r="1125" spans="1:36" x14ac:dyDescent="0.25">
      <c r="A1125" s="299" t="s">
        <v>3392</v>
      </c>
      <c r="B1125" s="297" t="s">
        <v>4476</v>
      </c>
      <c r="C1125" s="297" t="s">
        <v>4511</v>
      </c>
      <c r="D1125" s="297" t="s">
        <v>4559</v>
      </c>
      <c r="E1125" s="297" t="s">
        <v>4560</v>
      </c>
      <c r="F1125" s="297" t="s">
        <v>4505</v>
      </c>
      <c r="G1125" s="297">
        <v>8</v>
      </c>
      <c r="H1125" s="297" t="s">
        <v>5511</v>
      </c>
      <c r="I1125" s="297"/>
      <c r="J1125" s="297"/>
      <c r="K1125" s="297" t="s">
        <v>4710</v>
      </c>
      <c r="L1125" s="297"/>
      <c r="M1125" s="297"/>
      <c r="N1125" s="297"/>
      <c r="O1125" s="297"/>
      <c r="P1125" s="297">
        <v>15.6</v>
      </c>
      <c r="Q1125" s="297"/>
      <c r="R1125" s="297"/>
      <c r="S1125" s="297"/>
      <c r="T1125" s="297"/>
      <c r="U1125" s="297" t="s">
        <v>4561</v>
      </c>
      <c r="V1125" s="297">
        <v>43777</v>
      </c>
      <c r="W1125" s="298" t="s">
        <v>7472</v>
      </c>
      <c r="X1125" s="297" t="s">
        <v>4520</v>
      </c>
      <c r="Y1125" s="299" t="s">
        <v>3392</v>
      </c>
      <c r="Z1125" s="297" t="s">
        <v>3361</v>
      </c>
      <c r="AA1125" s="300">
        <v>43826</v>
      </c>
      <c r="AB1125" s="297" t="s">
        <v>7416</v>
      </c>
      <c r="AC1125" s="297" t="s">
        <v>4510</v>
      </c>
      <c r="AD1125" s="297" t="s">
        <v>61</v>
      </c>
      <c r="AE1125" s="297"/>
      <c r="AF1125" s="297"/>
      <c r="AG1125" s="276" t="str">
        <f>VLOOKUP(A1125,DataCv30!$Y$1:$BC$2027,24,FALSE)</f>
        <v>Cliente</v>
      </c>
      <c r="AH1125" s="272" t="str">
        <f t="shared" si="17"/>
        <v>DDR4</v>
      </c>
      <c r="AI1125" s="276">
        <v>4</v>
      </c>
      <c r="AJ1125" s="276" t="s">
        <v>61</v>
      </c>
    </row>
    <row r="1126" spans="1:36" x14ac:dyDescent="0.25">
      <c r="A1126" s="299" t="s">
        <v>3393</v>
      </c>
      <c r="B1126" s="297" t="s">
        <v>4476</v>
      </c>
      <c r="C1126" s="297" t="s">
        <v>4511</v>
      </c>
      <c r="D1126" s="297" t="s">
        <v>4559</v>
      </c>
      <c r="E1126" s="297" t="s">
        <v>4560</v>
      </c>
      <c r="F1126" s="297" t="s">
        <v>4505</v>
      </c>
      <c r="G1126" s="297">
        <v>8</v>
      </c>
      <c r="H1126" s="297" t="s">
        <v>5511</v>
      </c>
      <c r="I1126" s="297"/>
      <c r="J1126" s="297"/>
      <c r="K1126" s="297" t="s">
        <v>4710</v>
      </c>
      <c r="L1126" s="297"/>
      <c r="M1126" s="297"/>
      <c r="N1126" s="297"/>
      <c r="O1126" s="297"/>
      <c r="P1126" s="297">
        <v>15.6</v>
      </c>
      <c r="Q1126" s="297"/>
      <c r="R1126" s="297"/>
      <c r="S1126" s="297"/>
      <c r="T1126" s="297"/>
      <c r="U1126" s="297" t="s">
        <v>4561</v>
      </c>
      <c r="V1126" s="297">
        <v>43777</v>
      </c>
      <c r="W1126" s="298" t="s">
        <v>7473</v>
      </c>
      <c r="X1126" s="297" t="s">
        <v>4520</v>
      </c>
      <c r="Y1126" s="299" t="s">
        <v>3393</v>
      </c>
      <c r="Z1126" s="297" t="s">
        <v>3361</v>
      </c>
      <c r="AA1126" s="300">
        <v>43838</v>
      </c>
      <c r="AB1126" s="297" t="s">
        <v>7295</v>
      </c>
      <c r="AC1126" s="297" t="s">
        <v>4510</v>
      </c>
      <c r="AD1126" s="297" t="s">
        <v>61</v>
      </c>
      <c r="AE1126" s="297"/>
      <c r="AF1126" s="297"/>
      <c r="AG1126" s="276" t="str">
        <f>VLOOKUP(A1126,DataCv30!$Y$1:$BC$2027,24,FALSE)</f>
        <v>Cliente</v>
      </c>
      <c r="AH1126" s="272" t="str">
        <f t="shared" si="17"/>
        <v>DDR4</v>
      </c>
      <c r="AI1126" s="276">
        <v>4</v>
      </c>
      <c r="AJ1126" s="276" t="s">
        <v>61</v>
      </c>
    </row>
    <row r="1127" spans="1:36" x14ac:dyDescent="0.25">
      <c r="A1127" s="299" t="s">
        <v>3152</v>
      </c>
      <c r="B1127" s="297" t="s">
        <v>4476</v>
      </c>
      <c r="C1127" s="297" t="s">
        <v>4538</v>
      </c>
      <c r="D1127" s="297" t="s">
        <v>7474</v>
      </c>
      <c r="E1127" s="297" t="s">
        <v>7475</v>
      </c>
      <c r="F1127" s="297" t="s">
        <v>4513</v>
      </c>
      <c r="G1127" s="297">
        <v>8</v>
      </c>
      <c r="H1127" s="297" t="s">
        <v>4760</v>
      </c>
      <c r="I1127" s="297"/>
      <c r="J1127" s="297"/>
      <c r="K1127" s="297" t="s">
        <v>4710</v>
      </c>
      <c r="L1127" s="297"/>
      <c r="M1127" s="297"/>
      <c r="N1127" s="297"/>
      <c r="O1127" s="297"/>
      <c r="P1127" s="297">
        <v>15.6</v>
      </c>
      <c r="Q1127" s="297"/>
      <c r="R1127" s="297"/>
      <c r="S1127" s="297"/>
      <c r="T1127" s="297"/>
      <c r="U1127" s="297" t="s">
        <v>4561</v>
      </c>
      <c r="V1127" s="297">
        <v>43790</v>
      </c>
      <c r="W1127" s="298" t="s">
        <v>7476</v>
      </c>
      <c r="X1127" s="297" t="s">
        <v>4520</v>
      </c>
      <c r="Y1127" s="299" t="s">
        <v>3152</v>
      </c>
      <c r="Z1127" s="297" t="s">
        <v>3054</v>
      </c>
      <c r="AA1127" s="300">
        <v>43983</v>
      </c>
      <c r="AB1127" s="297" t="s">
        <v>7477</v>
      </c>
      <c r="AC1127" s="297" t="s">
        <v>4510</v>
      </c>
      <c r="AD1127" s="297" t="s">
        <v>61</v>
      </c>
      <c r="AE1127" s="297"/>
      <c r="AF1127" s="297"/>
      <c r="AG1127" s="276" t="str">
        <f>VLOOKUP(A1127,DataCv30!$Y$1:$BC$2027,24,FALSE)</f>
        <v>Cliente</v>
      </c>
      <c r="AH1127" s="272" t="str">
        <f t="shared" si="17"/>
        <v>DDR4</v>
      </c>
      <c r="AI1127" s="276">
        <v>4</v>
      </c>
      <c r="AJ1127" s="276" t="s">
        <v>61</v>
      </c>
    </row>
    <row r="1128" spans="1:36" x14ac:dyDescent="0.25">
      <c r="A1128" s="299" t="s">
        <v>3228</v>
      </c>
      <c r="B1128" s="297" t="s">
        <v>4476</v>
      </c>
      <c r="C1128" s="297" t="s">
        <v>4538</v>
      </c>
      <c r="D1128" s="297" t="s">
        <v>7474</v>
      </c>
      <c r="E1128" s="297" t="s">
        <v>7475</v>
      </c>
      <c r="F1128" s="297" t="s">
        <v>4513</v>
      </c>
      <c r="G1128" s="297">
        <v>8</v>
      </c>
      <c r="H1128" s="297" t="s">
        <v>4760</v>
      </c>
      <c r="I1128" s="297"/>
      <c r="J1128" s="297"/>
      <c r="K1128" s="297" t="s">
        <v>4710</v>
      </c>
      <c r="L1128" s="297"/>
      <c r="M1128" s="297"/>
      <c r="N1128" s="297"/>
      <c r="O1128" s="297"/>
      <c r="P1128" s="297">
        <v>15.6</v>
      </c>
      <c r="Q1128" s="297"/>
      <c r="R1128" s="297"/>
      <c r="S1128" s="297"/>
      <c r="T1128" s="297"/>
      <c r="U1128" s="297" t="s">
        <v>4561</v>
      </c>
      <c r="V1128" s="297">
        <v>43790</v>
      </c>
      <c r="W1128" s="298" t="s">
        <v>7478</v>
      </c>
      <c r="X1128" s="297" t="s">
        <v>4520</v>
      </c>
      <c r="Y1128" s="299" t="s">
        <v>3228</v>
      </c>
      <c r="Z1128" s="297" t="s">
        <v>3054</v>
      </c>
      <c r="AA1128" s="300">
        <v>43790</v>
      </c>
      <c r="AB1128" s="297" t="s">
        <v>7479</v>
      </c>
      <c r="AC1128" s="297" t="s">
        <v>4510</v>
      </c>
      <c r="AD1128" s="297" t="s">
        <v>61</v>
      </c>
      <c r="AE1128" s="297"/>
      <c r="AF1128" s="297"/>
      <c r="AG1128" s="276" t="str">
        <f>VLOOKUP(A1128,DataCv30!$Y$1:$BC$2027,24,FALSE)</f>
        <v>Cliente</v>
      </c>
      <c r="AH1128" s="272" t="str">
        <f t="shared" si="17"/>
        <v>DDR4</v>
      </c>
      <c r="AI1128" s="276">
        <v>4</v>
      </c>
      <c r="AJ1128" s="276" t="s">
        <v>61</v>
      </c>
    </row>
    <row r="1129" spans="1:36" x14ac:dyDescent="0.25">
      <c r="A1129" s="299" t="s">
        <v>3229</v>
      </c>
      <c r="B1129" s="297" t="s">
        <v>4476</v>
      </c>
      <c r="C1129" s="297" t="s">
        <v>4538</v>
      </c>
      <c r="D1129" s="297" t="s">
        <v>7474</v>
      </c>
      <c r="E1129" s="297" t="s">
        <v>7475</v>
      </c>
      <c r="F1129" s="297" t="s">
        <v>4513</v>
      </c>
      <c r="G1129" s="297">
        <v>8</v>
      </c>
      <c r="H1129" s="297" t="s">
        <v>4760</v>
      </c>
      <c r="I1129" s="297"/>
      <c r="J1129" s="297"/>
      <c r="K1129" s="297" t="s">
        <v>4710</v>
      </c>
      <c r="L1129" s="297"/>
      <c r="M1129" s="297"/>
      <c r="N1129" s="297"/>
      <c r="O1129" s="297"/>
      <c r="P1129" s="297">
        <v>15.6</v>
      </c>
      <c r="Q1129" s="297"/>
      <c r="R1129" s="297"/>
      <c r="S1129" s="297"/>
      <c r="T1129" s="297"/>
      <c r="U1129" s="297" t="s">
        <v>4561</v>
      </c>
      <c r="V1129" s="297">
        <v>43794</v>
      </c>
      <c r="W1129" s="298" t="s">
        <v>7480</v>
      </c>
      <c r="X1129" s="297" t="s">
        <v>4520</v>
      </c>
      <c r="Y1129" s="299" t="s">
        <v>3229</v>
      </c>
      <c r="Z1129" s="297" t="s">
        <v>3054</v>
      </c>
      <c r="AA1129" s="300">
        <v>43796</v>
      </c>
      <c r="AB1129" s="297" t="s">
        <v>7481</v>
      </c>
      <c r="AC1129" s="297" t="s">
        <v>4510</v>
      </c>
      <c r="AD1129" s="297" t="s">
        <v>61</v>
      </c>
      <c r="AE1129" s="297"/>
      <c r="AF1129" s="297"/>
      <c r="AG1129" s="276" t="str">
        <f>VLOOKUP(A1129,DataCv30!$Y$1:$BC$2027,24,FALSE)</f>
        <v>Cliente</v>
      </c>
      <c r="AH1129" s="272" t="str">
        <f t="shared" si="17"/>
        <v>DDR4</v>
      </c>
      <c r="AI1129" s="276">
        <v>4</v>
      </c>
      <c r="AJ1129" s="276" t="s">
        <v>61</v>
      </c>
    </row>
    <row r="1130" spans="1:36" x14ac:dyDescent="0.25">
      <c r="A1130" s="299" t="s">
        <v>1784</v>
      </c>
      <c r="B1130" s="297" t="s">
        <v>4476</v>
      </c>
      <c r="C1130" s="297" t="s">
        <v>4538</v>
      </c>
      <c r="D1130" s="297" t="s">
        <v>5803</v>
      </c>
      <c r="E1130" s="297" t="s">
        <v>4539</v>
      </c>
      <c r="F1130" s="297" t="s">
        <v>4505</v>
      </c>
      <c r="G1130" s="297">
        <v>8</v>
      </c>
      <c r="H1130" s="297" t="s">
        <v>4760</v>
      </c>
      <c r="I1130" s="297"/>
      <c r="J1130" s="297"/>
      <c r="K1130" s="297" t="s">
        <v>4710</v>
      </c>
      <c r="L1130" s="297"/>
      <c r="M1130" s="297"/>
      <c r="N1130" s="297"/>
      <c r="O1130" s="297"/>
      <c r="P1130" s="297">
        <v>15.6</v>
      </c>
      <c r="Q1130" s="297"/>
      <c r="R1130" s="297"/>
      <c r="S1130" s="297"/>
      <c r="T1130" s="297"/>
      <c r="U1130" s="297" t="s">
        <v>4561</v>
      </c>
      <c r="V1130" s="297">
        <v>43795</v>
      </c>
      <c r="W1130" s="298" t="s">
        <v>7482</v>
      </c>
      <c r="X1130" s="297" t="s">
        <v>4520</v>
      </c>
      <c r="Y1130" s="299" t="s">
        <v>1784</v>
      </c>
      <c r="Z1130" s="297" t="s">
        <v>1767</v>
      </c>
      <c r="AA1130" s="300">
        <v>43798</v>
      </c>
      <c r="AB1130" s="297" t="s">
        <v>7483</v>
      </c>
      <c r="AC1130" s="297" t="s">
        <v>4510</v>
      </c>
      <c r="AD1130" s="297" t="s">
        <v>61</v>
      </c>
      <c r="AE1130" s="297"/>
      <c r="AF1130" s="297"/>
      <c r="AG1130" s="276" t="str">
        <f>VLOOKUP(A1130,DataCv30!$Y$1:$BC$2027,24,FALSE)</f>
        <v>Cliente</v>
      </c>
      <c r="AH1130" s="272" t="str">
        <f t="shared" si="17"/>
        <v>DDR4</v>
      </c>
      <c r="AI1130" s="276">
        <v>4</v>
      </c>
      <c r="AJ1130" s="276" t="s">
        <v>61</v>
      </c>
    </row>
    <row r="1131" spans="1:36" x14ac:dyDescent="0.25">
      <c r="A1131" s="299" t="s">
        <v>1783</v>
      </c>
      <c r="B1131" s="297" t="s">
        <v>4476</v>
      </c>
      <c r="C1131" s="297" t="s">
        <v>4538</v>
      </c>
      <c r="D1131" s="297" t="s">
        <v>5803</v>
      </c>
      <c r="E1131" s="297" t="s">
        <v>4539</v>
      </c>
      <c r="F1131" s="297" t="s">
        <v>4505</v>
      </c>
      <c r="G1131" s="297">
        <v>8</v>
      </c>
      <c r="H1131" s="297" t="s">
        <v>4760</v>
      </c>
      <c r="I1131" s="297"/>
      <c r="J1131" s="297"/>
      <c r="K1131" s="297" t="s">
        <v>4710</v>
      </c>
      <c r="L1131" s="297"/>
      <c r="M1131" s="297"/>
      <c r="N1131" s="297"/>
      <c r="O1131" s="297"/>
      <c r="P1131" s="297">
        <v>15.6</v>
      </c>
      <c r="Q1131" s="297"/>
      <c r="R1131" s="297"/>
      <c r="S1131" s="297"/>
      <c r="T1131" s="297"/>
      <c r="U1131" s="297" t="s">
        <v>4561</v>
      </c>
      <c r="V1131" s="297">
        <v>43795</v>
      </c>
      <c r="W1131" s="298" t="s">
        <v>7484</v>
      </c>
      <c r="X1131" s="297" t="s">
        <v>4520</v>
      </c>
      <c r="Y1131" s="299" t="s">
        <v>1783</v>
      </c>
      <c r="Z1131" s="297" t="s">
        <v>1767</v>
      </c>
      <c r="AA1131" s="300">
        <v>43798</v>
      </c>
      <c r="AB1131" s="297" t="s">
        <v>7483</v>
      </c>
      <c r="AC1131" s="297" t="s">
        <v>4510</v>
      </c>
      <c r="AD1131" s="297" t="s">
        <v>61</v>
      </c>
      <c r="AE1131" s="297"/>
      <c r="AF1131" s="297"/>
      <c r="AG1131" s="276" t="str">
        <f>VLOOKUP(A1131,DataCv30!$Y$1:$BC$2027,24,FALSE)</f>
        <v>Cliente</v>
      </c>
      <c r="AH1131" s="272" t="str">
        <f t="shared" si="17"/>
        <v>DDR4</v>
      </c>
      <c r="AI1131" s="276">
        <v>4</v>
      </c>
      <c r="AJ1131" s="276" t="s">
        <v>61</v>
      </c>
    </row>
    <row r="1132" spans="1:36" x14ac:dyDescent="0.25">
      <c r="A1132" s="299" t="s">
        <v>1771</v>
      </c>
      <c r="B1132" s="297" t="s">
        <v>4476</v>
      </c>
      <c r="C1132" s="297" t="s">
        <v>4538</v>
      </c>
      <c r="D1132" s="297" t="s">
        <v>5803</v>
      </c>
      <c r="E1132" s="297" t="s">
        <v>4539</v>
      </c>
      <c r="F1132" s="297" t="s">
        <v>4505</v>
      </c>
      <c r="G1132" s="297">
        <v>8</v>
      </c>
      <c r="H1132" s="297" t="s">
        <v>4760</v>
      </c>
      <c r="I1132" s="297"/>
      <c r="J1132" s="297"/>
      <c r="K1132" s="297" t="s">
        <v>4710</v>
      </c>
      <c r="L1132" s="297"/>
      <c r="M1132" s="297"/>
      <c r="N1132" s="297"/>
      <c r="O1132" s="297"/>
      <c r="P1132" s="297">
        <v>15.6</v>
      </c>
      <c r="Q1132" s="297"/>
      <c r="R1132" s="297"/>
      <c r="S1132" s="297"/>
      <c r="T1132" s="297"/>
      <c r="U1132" s="297" t="s">
        <v>4561</v>
      </c>
      <c r="V1132" s="297">
        <v>43795</v>
      </c>
      <c r="W1132" s="298" t="s">
        <v>7488</v>
      </c>
      <c r="X1132" s="297" t="s">
        <v>4520</v>
      </c>
      <c r="Y1132" s="299" t="s">
        <v>1771</v>
      </c>
      <c r="Z1132" s="297" t="s">
        <v>1767</v>
      </c>
      <c r="AA1132" s="300">
        <v>44084</v>
      </c>
      <c r="AB1132" s="297" t="s">
        <v>4766</v>
      </c>
      <c r="AC1132" s="297" t="s">
        <v>4510</v>
      </c>
      <c r="AD1132" s="297" t="s">
        <v>61</v>
      </c>
      <c r="AE1132" s="297"/>
      <c r="AF1132" s="297"/>
      <c r="AG1132" s="276" t="str">
        <f>VLOOKUP(A1132,DataCv30!$Y$1:$BC$2027,24,FALSE)</f>
        <v>Cliente</v>
      </c>
      <c r="AH1132" s="272" t="str">
        <f t="shared" si="17"/>
        <v>DDR4</v>
      </c>
      <c r="AI1132" s="276">
        <v>4</v>
      </c>
      <c r="AJ1132" s="276" t="s">
        <v>61</v>
      </c>
    </row>
    <row r="1133" spans="1:36" x14ac:dyDescent="0.25">
      <c r="A1133" s="299" t="s">
        <v>1775</v>
      </c>
      <c r="B1133" s="297" t="s">
        <v>4476</v>
      </c>
      <c r="C1133" s="297" t="s">
        <v>4538</v>
      </c>
      <c r="D1133" s="297" t="s">
        <v>5803</v>
      </c>
      <c r="E1133" s="297" t="s">
        <v>4539</v>
      </c>
      <c r="F1133" s="297" t="s">
        <v>4505</v>
      </c>
      <c r="G1133" s="297">
        <v>8</v>
      </c>
      <c r="H1133" s="297" t="s">
        <v>4760</v>
      </c>
      <c r="I1133" s="297"/>
      <c r="J1133" s="297"/>
      <c r="K1133" s="297" t="s">
        <v>4710</v>
      </c>
      <c r="L1133" s="297"/>
      <c r="M1133" s="297"/>
      <c r="N1133" s="297"/>
      <c r="O1133" s="297"/>
      <c r="P1133" s="297">
        <v>15.6</v>
      </c>
      <c r="Q1133" s="297"/>
      <c r="R1133" s="297"/>
      <c r="S1133" s="297"/>
      <c r="T1133" s="297"/>
      <c r="U1133" s="297" t="s">
        <v>4561</v>
      </c>
      <c r="V1133" s="297">
        <v>43795</v>
      </c>
      <c r="W1133" s="298" t="s">
        <v>7492</v>
      </c>
      <c r="X1133" s="297" t="s">
        <v>4520</v>
      </c>
      <c r="Y1133" s="299" t="s">
        <v>1775</v>
      </c>
      <c r="Z1133" s="297" t="s">
        <v>1767</v>
      </c>
      <c r="AA1133" s="300">
        <v>43798</v>
      </c>
      <c r="AB1133" s="297" t="s">
        <v>7483</v>
      </c>
      <c r="AC1133" s="297" t="s">
        <v>4510</v>
      </c>
      <c r="AD1133" s="297" t="s">
        <v>61</v>
      </c>
      <c r="AE1133" s="297"/>
      <c r="AF1133" s="297"/>
      <c r="AG1133" s="276" t="str">
        <f>VLOOKUP(A1133,DataCv30!$Y$1:$BC$2027,24,FALSE)</f>
        <v>Cliente</v>
      </c>
      <c r="AH1133" s="272" t="str">
        <f t="shared" si="17"/>
        <v>DDR4</v>
      </c>
      <c r="AI1133" s="276">
        <v>4</v>
      </c>
      <c r="AJ1133" s="276" t="s">
        <v>61</v>
      </c>
    </row>
    <row r="1134" spans="1:36" x14ac:dyDescent="0.25">
      <c r="A1134" s="299" t="s">
        <v>1774</v>
      </c>
      <c r="B1134" s="297" t="s">
        <v>4476</v>
      </c>
      <c r="C1134" s="297" t="s">
        <v>4538</v>
      </c>
      <c r="D1134" s="297" t="s">
        <v>5803</v>
      </c>
      <c r="E1134" s="297" t="s">
        <v>4539</v>
      </c>
      <c r="F1134" s="297" t="s">
        <v>4505</v>
      </c>
      <c r="G1134" s="297">
        <v>8</v>
      </c>
      <c r="H1134" s="297" t="s">
        <v>4760</v>
      </c>
      <c r="I1134" s="297"/>
      <c r="J1134" s="297"/>
      <c r="K1134" s="297" t="s">
        <v>4710</v>
      </c>
      <c r="L1134" s="297"/>
      <c r="M1134" s="297"/>
      <c r="N1134" s="297"/>
      <c r="O1134" s="297"/>
      <c r="P1134" s="297">
        <v>15.6</v>
      </c>
      <c r="Q1134" s="297"/>
      <c r="R1134" s="297"/>
      <c r="S1134" s="297"/>
      <c r="T1134" s="297"/>
      <c r="U1134" s="297" t="s">
        <v>4561</v>
      </c>
      <c r="V1134" s="297">
        <v>43795</v>
      </c>
      <c r="W1134" s="298" t="s">
        <v>7493</v>
      </c>
      <c r="X1134" s="297" t="s">
        <v>4520</v>
      </c>
      <c r="Y1134" s="299" t="s">
        <v>1774</v>
      </c>
      <c r="Z1134" s="297" t="s">
        <v>1767</v>
      </c>
      <c r="AA1134" s="300">
        <v>43798</v>
      </c>
      <c r="AB1134" s="297" t="s">
        <v>7483</v>
      </c>
      <c r="AC1134" s="297" t="s">
        <v>4510</v>
      </c>
      <c r="AD1134" s="297" t="s">
        <v>61</v>
      </c>
      <c r="AE1134" s="297"/>
      <c r="AF1134" s="297"/>
      <c r="AG1134" s="276" t="str">
        <f>VLOOKUP(A1134,DataCv30!$Y$1:$BC$2027,24,FALSE)</f>
        <v>Cliente</v>
      </c>
      <c r="AH1134" s="272" t="str">
        <f t="shared" si="17"/>
        <v>DDR4</v>
      </c>
      <c r="AI1134" s="276">
        <v>4</v>
      </c>
      <c r="AJ1134" s="276" t="s">
        <v>61</v>
      </c>
    </row>
    <row r="1135" spans="1:36" x14ac:dyDescent="0.25">
      <c r="A1135" s="299" t="s">
        <v>1787</v>
      </c>
      <c r="B1135" s="297" t="s">
        <v>4476</v>
      </c>
      <c r="C1135" s="297" t="s">
        <v>4538</v>
      </c>
      <c r="D1135" s="297" t="s">
        <v>5803</v>
      </c>
      <c r="E1135" s="297" t="s">
        <v>4539</v>
      </c>
      <c r="F1135" s="297" t="s">
        <v>4505</v>
      </c>
      <c r="G1135" s="297">
        <v>8</v>
      </c>
      <c r="H1135" s="297" t="s">
        <v>4760</v>
      </c>
      <c r="I1135" s="297"/>
      <c r="J1135" s="297"/>
      <c r="K1135" s="297" t="s">
        <v>4710</v>
      </c>
      <c r="L1135" s="297"/>
      <c r="M1135" s="297"/>
      <c r="N1135" s="297"/>
      <c r="O1135" s="297"/>
      <c r="P1135" s="297">
        <v>15.6</v>
      </c>
      <c r="Q1135" s="297"/>
      <c r="R1135" s="297"/>
      <c r="S1135" s="297"/>
      <c r="T1135" s="297"/>
      <c r="U1135" s="297" t="s">
        <v>4561</v>
      </c>
      <c r="V1135" s="297">
        <v>43795</v>
      </c>
      <c r="W1135" s="298" t="s">
        <v>7494</v>
      </c>
      <c r="X1135" s="297" t="s">
        <v>4520</v>
      </c>
      <c r="Y1135" s="299" t="s">
        <v>1787</v>
      </c>
      <c r="Z1135" s="297" t="s">
        <v>1767</v>
      </c>
      <c r="AA1135" s="300">
        <v>44081</v>
      </c>
      <c r="AB1135" s="297" t="s">
        <v>7495</v>
      </c>
      <c r="AC1135" s="297" t="s">
        <v>4510</v>
      </c>
      <c r="AD1135" s="297" t="s">
        <v>61</v>
      </c>
      <c r="AE1135" s="297"/>
      <c r="AF1135" s="297"/>
      <c r="AG1135" s="276" t="str">
        <f>VLOOKUP(A1135,DataCv30!$Y$1:$BC$2027,24,FALSE)</f>
        <v>Cliente</v>
      </c>
      <c r="AH1135" s="272" t="str">
        <f t="shared" si="17"/>
        <v>DDR4</v>
      </c>
      <c r="AI1135" s="276">
        <v>4</v>
      </c>
      <c r="AJ1135" s="276" t="s">
        <v>61</v>
      </c>
    </row>
    <row r="1136" spans="1:36" x14ac:dyDescent="0.25">
      <c r="A1136" s="299" t="s">
        <v>4403</v>
      </c>
      <c r="B1136" s="297" t="s">
        <v>4476</v>
      </c>
      <c r="C1136" s="297" t="s">
        <v>4511</v>
      </c>
      <c r="D1136" s="297" t="s">
        <v>4559</v>
      </c>
      <c r="E1136" s="297" t="s">
        <v>4560</v>
      </c>
      <c r="F1136" s="297" t="s">
        <v>4505</v>
      </c>
      <c r="G1136" s="297">
        <v>8</v>
      </c>
      <c r="H1136" s="297" t="s">
        <v>5511</v>
      </c>
      <c r="I1136" s="297"/>
      <c r="J1136" s="297"/>
      <c r="K1136" s="297" t="s">
        <v>4710</v>
      </c>
      <c r="L1136" s="297"/>
      <c r="M1136" s="297"/>
      <c r="N1136" s="297"/>
      <c r="O1136" s="297"/>
      <c r="P1136" s="297">
        <v>15.6</v>
      </c>
      <c r="Q1136" s="297"/>
      <c r="R1136" s="297"/>
      <c r="S1136" s="297"/>
      <c r="T1136" s="297"/>
      <c r="U1136" s="297" t="s">
        <v>4561</v>
      </c>
      <c r="V1136" s="297">
        <v>43796</v>
      </c>
      <c r="W1136" s="298" t="s">
        <v>7496</v>
      </c>
      <c r="X1136" s="297" t="s">
        <v>4520</v>
      </c>
      <c r="Y1136" s="299" t="s">
        <v>4403</v>
      </c>
      <c r="Z1136" s="297" t="s">
        <v>4355</v>
      </c>
      <c r="AA1136" s="300">
        <v>43797</v>
      </c>
      <c r="AB1136" s="297" t="s">
        <v>7360</v>
      </c>
      <c r="AC1136" s="297" t="s">
        <v>4510</v>
      </c>
      <c r="AD1136" s="297" t="s">
        <v>61</v>
      </c>
      <c r="AE1136" s="297"/>
      <c r="AF1136" s="297"/>
      <c r="AG1136" s="276" t="str">
        <f>VLOOKUP(A1136,DataCv30!$Y$1:$BC$2027,24,FALSE)</f>
        <v>Cliente</v>
      </c>
      <c r="AH1136" s="272" t="str">
        <f t="shared" si="17"/>
        <v>DDR4</v>
      </c>
      <c r="AI1136" s="276">
        <v>4</v>
      </c>
      <c r="AJ1136" s="276" t="s">
        <v>61</v>
      </c>
    </row>
    <row r="1137" spans="1:36" x14ac:dyDescent="0.25">
      <c r="A1137" s="299" t="s">
        <v>3394</v>
      </c>
      <c r="B1137" s="297" t="s">
        <v>4476</v>
      </c>
      <c r="C1137" s="297" t="s">
        <v>4511</v>
      </c>
      <c r="D1137" s="297" t="s">
        <v>4559</v>
      </c>
      <c r="E1137" s="297" t="s">
        <v>4560</v>
      </c>
      <c r="F1137" s="297" t="s">
        <v>4505</v>
      </c>
      <c r="G1137" s="297">
        <v>8</v>
      </c>
      <c r="H1137" s="297" t="s">
        <v>5511</v>
      </c>
      <c r="I1137" s="297"/>
      <c r="J1137" s="297"/>
      <c r="K1137" s="297" t="s">
        <v>4710</v>
      </c>
      <c r="L1137" s="297"/>
      <c r="M1137" s="297"/>
      <c r="N1137" s="297"/>
      <c r="O1137" s="297"/>
      <c r="P1137" s="297">
        <v>15.6</v>
      </c>
      <c r="Q1137" s="297"/>
      <c r="R1137" s="297"/>
      <c r="S1137" s="297"/>
      <c r="T1137" s="297"/>
      <c r="U1137" s="297" t="s">
        <v>4561</v>
      </c>
      <c r="V1137" s="297">
        <v>43796</v>
      </c>
      <c r="W1137" s="298" t="s">
        <v>7497</v>
      </c>
      <c r="X1137" s="297" t="s">
        <v>4520</v>
      </c>
      <c r="Y1137" s="299" t="s">
        <v>3394</v>
      </c>
      <c r="Z1137" s="297" t="s">
        <v>3361</v>
      </c>
      <c r="AA1137" s="300">
        <v>43838</v>
      </c>
      <c r="AB1137" s="297" t="s">
        <v>7498</v>
      </c>
      <c r="AC1137" s="297" t="s">
        <v>4510</v>
      </c>
      <c r="AD1137" s="297" t="s">
        <v>61</v>
      </c>
      <c r="AE1137" s="297"/>
      <c r="AF1137" s="297"/>
      <c r="AG1137" s="276" t="str">
        <f>VLOOKUP(A1137,DataCv30!$Y$1:$BC$2027,24,FALSE)</f>
        <v>Cliente</v>
      </c>
      <c r="AH1137" s="272" t="str">
        <f t="shared" si="17"/>
        <v>DDR4</v>
      </c>
      <c r="AI1137" s="276">
        <v>4</v>
      </c>
      <c r="AJ1137" s="276" t="s">
        <v>61</v>
      </c>
    </row>
    <row r="1138" spans="1:36" x14ac:dyDescent="0.25">
      <c r="A1138" s="299" t="s">
        <v>370</v>
      </c>
      <c r="B1138" s="297" t="s">
        <v>4476</v>
      </c>
      <c r="C1138" s="297" t="s">
        <v>4503</v>
      </c>
      <c r="D1138" s="297" t="s">
        <v>7366</v>
      </c>
      <c r="E1138" s="297" t="s">
        <v>4504</v>
      </c>
      <c r="F1138" s="297" t="s">
        <v>4505</v>
      </c>
      <c r="G1138" s="297">
        <v>7</v>
      </c>
      <c r="H1138" s="297" t="s">
        <v>4760</v>
      </c>
      <c r="I1138" s="297"/>
      <c r="J1138" s="297"/>
      <c r="K1138" s="297" t="s">
        <v>4710</v>
      </c>
      <c r="L1138" s="297"/>
      <c r="M1138" s="297"/>
      <c r="N1138" s="297"/>
      <c r="O1138" s="297"/>
      <c r="P1138" s="297">
        <v>14</v>
      </c>
      <c r="Q1138" s="297"/>
      <c r="R1138" s="297"/>
      <c r="S1138" s="297"/>
      <c r="T1138" s="297"/>
      <c r="U1138" s="297" t="s">
        <v>4694</v>
      </c>
      <c r="V1138" s="297">
        <v>43794</v>
      </c>
      <c r="W1138" s="298" t="s">
        <v>7499</v>
      </c>
      <c r="X1138" s="297" t="s">
        <v>4520</v>
      </c>
      <c r="Y1138" s="299" t="s">
        <v>370</v>
      </c>
      <c r="Z1138" s="297" t="s">
        <v>302</v>
      </c>
      <c r="AA1138" s="300">
        <v>43795</v>
      </c>
      <c r="AB1138" s="297" t="s">
        <v>7500</v>
      </c>
      <c r="AC1138" s="297" t="s">
        <v>4510</v>
      </c>
      <c r="AD1138" s="297" t="s">
        <v>61</v>
      </c>
      <c r="AE1138" s="297"/>
      <c r="AF1138" s="297"/>
      <c r="AG1138" s="276" t="str">
        <f>VLOOKUP(A1138,DataCv30!$Y$1:$BC$2027,24,FALSE)</f>
        <v>Cliente</v>
      </c>
      <c r="AH1138" s="272" t="str">
        <f t="shared" si="17"/>
        <v>DDR4</v>
      </c>
      <c r="AI1138" s="276">
        <v>4</v>
      </c>
      <c r="AJ1138" s="276" t="s">
        <v>61</v>
      </c>
    </row>
    <row r="1139" spans="1:36" x14ac:dyDescent="0.25">
      <c r="A1139" s="299" t="s">
        <v>3969</v>
      </c>
      <c r="B1139" s="297" t="s">
        <v>4476</v>
      </c>
      <c r="C1139" s="297" t="s">
        <v>4538</v>
      </c>
      <c r="D1139" s="297" t="s">
        <v>7501</v>
      </c>
      <c r="E1139" s="297" t="s">
        <v>7391</v>
      </c>
      <c r="F1139" s="297" t="s">
        <v>4505</v>
      </c>
      <c r="G1139" s="297">
        <v>7</v>
      </c>
      <c r="H1139" s="297" t="s">
        <v>4760</v>
      </c>
      <c r="I1139" s="297"/>
      <c r="J1139" s="297"/>
      <c r="K1139" s="297" t="s">
        <v>4701</v>
      </c>
      <c r="L1139" s="297"/>
      <c r="M1139" s="297"/>
      <c r="N1139" s="297"/>
      <c r="O1139" s="297"/>
      <c r="P1139" s="297">
        <v>14</v>
      </c>
      <c r="Q1139" s="297"/>
      <c r="R1139" s="297"/>
      <c r="S1139" s="297"/>
      <c r="T1139" s="297"/>
      <c r="U1139" s="297" t="s">
        <v>7392</v>
      </c>
      <c r="V1139" s="297">
        <v>43788</v>
      </c>
      <c r="W1139" s="298" t="s">
        <v>7502</v>
      </c>
      <c r="X1139" s="297" t="s">
        <v>4520</v>
      </c>
      <c r="Y1139" s="299" t="s">
        <v>3969</v>
      </c>
      <c r="Z1139" s="297" t="s">
        <v>3937</v>
      </c>
      <c r="AA1139" s="300">
        <v>43788</v>
      </c>
      <c r="AB1139" s="297" t="s">
        <v>7503</v>
      </c>
      <c r="AC1139" s="297" t="s">
        <v>4510</v>
      </c>
      <c r="AD1139" s="297" t="s">
        <v>61</v>
      </c>
      <c r="AE1139" s="297"/>
      <c r="AF1139" s="297"/>
      <c r="AG1139" s="276" t="str">
        <f>VLOOKUP(A1139,DataCv30!$Y$1:$BC$2027,24,FALSE)</f>
        <v>Cliente</v>
      </c>
      <c r="AH1139" s="272" t="str">
        <f t="shared" si="17"/>
        <v>DDR4</v>
      </c>
      <c r="AI1139" s="276">
        <v>4</v>
      </c>
      <c r="AJ1139" s="276" t="s">
        <v>61</v>
      </c>
    </row>
    <row r="1140" spans="1:36" x14ac:dyDescent="0.25">
      <c r="A1140" s="299" t="s">
        <v>2501</v>
      </c>
      <c r="B1140" s="297" t="s">
        <v>4476</v>
      </c>
      <c r="C1140" s="297" t="s">
        <v>4511</v>
      </c>
      <c r="D1140" s="297" t="s">
        <v>5031</v>
      </c>
      <c r="E1140" s="297" t="s">
        <v>5032</v>
      </c>
      <c r="F1140" s="297" t="s">
        <v>4505</v>
      </c>
      <c r="G1140" s="297">
        <v>10</v>
      </c>
      <c r="H1140" s="297" t="s">
        <v>4760</v>
      </c>
      <c r="I1140" s="297"/>
      <c r="J1140" s="297"/>
      <c r="K1140" s="297" t="s">
        <v>4701</v>
      </c>
      <c r="L1140" s="297"/>
      <c r="M1140" s="297"/>
      <c r="N1140" s="297"/>
      <c r="O1140" s="297"/>
      <c r="P1140" s="297">
        <v>15.6</v>
      </c>
      <c r="Q1140" s="297"/>
      <c r="R1140" s="297"/>
      <c r="S1140" s="297"/>
      <c r="T1140" s="297"/>
      <c r="U1140" s="297" t="s">
        <v>5033</v>
      </c>
      <c r="V1140" s="297">
        <v>43788</v>
      </c>
      <c r="W1140" s="298" t="s">
        <v>7504</v>
      </c>
      <c r="X1140" s="297" t="s">
        <v>4520</v>
      </c>
      <c r="Y1140" s="299" t="s">
        <v>2501</v>
      </c>
      <c r="Z1140" s="297" t="s">
        <v>2497</v>
      </c>
      <c r="AA1140" s="300">
        <v>43815</v>
      </c>
      <c r="AB1140" s="297" t="s">
        <v>7505</v>
      </c>
      <c r="AC1140" s="297" t="s">
        <v>4510</v>
      </c>
      <c r="AD1140" s="297" t="s">
        <v>61</v>
      </c>
      <c r="AE1140" s="297"/>
      <c r="AF1140" s="297"/>
      <c r="AG1140" s="276" t="str">
        <f>VLOOKUP(A1140,DataCv30!$Y$1:$BC$2027,24,FALSE)</f>
        <v>Cliente</v>
      </c>
      <c r="AH1140" s="272" t="str">
        <f t="shared" si="17"/>
        <v>DDR4</v>
      </c>
      <c r="AI1140" s="276">
        <v>4</v>
      </c>
      <c r="AJ1140" s="276" t="s">
        <v>61</v>
      </c>
    </row>
    <row r="1141" spans="1:36" x14ac:dyDescent="0.25">
      <c r="A1141" s="299" t="s">
        <v>1140</v>
      </c>
      <c r="B1141" s="297" t="s">
        <v>4476</v>
      </c>
      <c r="C1141" s="297" t="s">
        <v>4511</v>
      </c>
      <c r="D1141" s="297" t="s">
        <v>5031</v>
      </c>
      <c r="E1141" s="297" t="s">
        <v>5032</v>
      </c>
      <c r="F1141" s="297" t="s">
        <v>4505</v>
      </c>
      <c r="G1141" s="297">
        <v>10</v>
      </c>
      <c r="H1141" s="297" t="s">
        <v>4760</v>
      </c>
      <c r="I1141" s="297"/>
      <c r="J1141" s="297"/>
      <c r="K1141" s="297" t="s">
        <v>4701</v>
      </c>
      <c r="L1141" s="297"/>
      <c r="M1141" s="297"/>
      <c r="N1141" s="297"/>
      <c r="O1141" s="297"/>
      <c r="P1141" s="297">
        <v>15.6</v>
      </c>
      <c r="Q1141" s="297"/>
      <c r="R1141" s="297"/>
      <c r="S1141" s="297"/>
      <c r="T1141" s="297"/>
      <c r="U1141" s="297" t="s">
        <v>5033</v>
      </c>
      <c r="V1141" s="297">
        <v>43788</v>
      </c>
      <c r="W1141" s="298" t="s">
        <v>7506</v>
      </c>
      <c r="X1141" s="297" t="s">
        <v>4520</v>
      </c>
      <c r="Y1141" s="299" t="s">
        <v>1140</v>
      </c>
      <c r="Z1141" s="297" t="s">
        <v>1096</v>
      </c>
      <c r="AA1141" s="300">
        <v>43826</v>
      </c>
      <c r="AB1141" s="297" t="s">
        <v>7507</v>
      </c>
      <c r="AC1141" s="297" t="s">
        <v>4510</v>
      </c>
      <c r="AD1141" s="297" t="s">
        <v>61</v>
      </c>
      <c r="AE1141" s="297"/>
      <c r="AF1141" s="297"/>
      <c r="AG1141" s="276" t="str">
        <f>VLOOKUP(A1141,DataCv30!$Y$1:$BC$2027,24,FALSE)</f>
        <v>Cliente</v>
      </c>
      <c r="AH1141" s="272" t="str">
        <f t="shared" si="17"/>
        <v>DDR4</v>
      </c>
      <c r="AI1141" s="276">
        <v>4</v>
      </c>
      <c r="AJ1141" s="276" t="s">
        <v>61</v>
      </c>
    </row>
    <row r="1142" spans="1:36" x14ac:dyDescent="0.25">
      <c r="A1142" s="299" t="s">
        <v>1142</v>
      </c>
      <c r="B1142" s="297" t="s">
        <v>4476</v>
      </c>
      <c r="C1142" s="297" t="s">
        <v>4511</v>
      </c>
      <c r="D1142" s="297" t="s">
        <v>5031</v>
      </c>
      <c r="E1142" s="297" t="s">
        <v>5032</v>
      </c>
      <c r="F1142" s="297" t="s">
        <v>4505</v>
      </c>
      <c r="G1142" s="297">
        <v>10</v>
      </c>
      <c r="H1142" s="297" t="s">
        <v>4760</v>
      </c>
      <c r="I1142" s="297"/>
      <c r="J1142" s="297"/>
      <c r="K1142" s="297" t="s">
        <v>4701</v>
      </c>
      <c r="L1142" s="297"/>
      <c r="M1142" s="297"/>
      <c r="N1142" s="297"/>
      <c r="O1142" s="297"/>
      <c r="P1142" s="297">
        <v>15.6</v>
      </c>
      <c r="Q1142" s="297"/>
      <c r="R1142" s="297" t="s">
        <v>1601</v>
      </c>
      <c r="S1142" s="297" t="s">
        <v>4570</v>
      </c>
      <c r="T1142" s="297"/>
      <c r="U1142" s="297" t="s">
        <v>5033</v>
      </c>
      <c r="V1142" s="297">
        <v>43788</v>
      </c>
      <c r="W1142" s="298" t="s">
        <v>7508</v>
      </c>
      <c r="X1142" s="297" t="s">
        <v>4520</v>
      </c>
      <c r="Y1142" s="299" t="s">
        <v>1142</v>
      </c>
      <c r="Z1142" s="297" t="s">
        <v>1096</v>
      </c>
      <c r="AA1142" s="300">
        <v>43854</v>
      </c>
      <c r="AB1142" s="297" t="s">
        <v>7509</v>
      </c>
      <c r="AC1142" s="297" t="s">
        <v>4510</v>
      </c>
      <c r="AD1142" s="297" t="s">
        <v>61</v>
      </c>
      <c r="AE1142" s="297"/>
      <c r="AF1142" s="297"/>
      <c r="AG1142" s="276" t="str">
        <f>VLOOKUP(A1142,DataCv30!$Y$1:$BC$2027,24,FALSE)</f>
        <v>Cliente</v>
      </c>
      <c r="AH1142" s="272" t="str">
        <f t="shared" si="17"/>
        <v>DDR4</v>
      </c>
      <c r="AI1142" s="276">
        <v>4</v>
      </c>
      <c r="AJ1142" s="276" t="s">
        <v>61</v>
      </c>
    </row>
    <row r="1143" spans="1:36" x14ac:dyDescent="0.25">
      <c r="A1143" s="299" t="s">
        <v>1143</v>
      </c>
      <c r="B1143" s="297" t="s">
        <v>4476</v>
      </c>
      <c r="C1143" s="297" t="s">
        <v>4511</v>
      </c>
      <c r="D1143" s="297" t="s">
        <v>5031</v>
      </c>
      <c r="E1143" s="297" t="s">
        <v>5032</v>
      </c>
      <c r="F1143" s="297" t="s">
        <v>4505</v>
      </c>
      <c r="G1143" s="297">
        <v>10</v>
      </c>
      <c r="H1143" s="297" t="s">
        <v>4760</v>
      </c>
      <c r="I1143" s="297"/>
      <c r="J1143" s="297"/>
      <c r="K1143" s="297" t="s">
        <v>4701</v>
      </c>
      <c r="L1143" s="297"/>
      <c r="M1143" s="297"/>
      <c r="N1143" s="297"/>
      <c r="O1143" s="297"/>
      <c r="P1143" s="297">
        <v>15.6</v>
      </c>
      <c r="Q1143" s="297"/>
      <c r="R1143" s="297"/>
      <c r="S1143" s="297"/>
      <c r="T1143" s="297"/>
      <c r="U1143" s="297" t="s">
        <v>5033</v>
      </c>
      <c r="V1143" s="297">
        <v>43788</v>
      </c>
      <c r="W1143" s="298" t="s">
        <v>7512</v>
      </c>
      <c r="X1143" s="297" t="s">
        <v>4520</v>
      </c>
      <c r="Y1143" s="299" t="s">
        <v>1143</v>
      </c>
      <c r="Z1143" s="297" t="s">
        <v>1096</v>
      </c>
      <c r="AA1143" s="300">
        <v>43825</v>
      </c>
      <c r="AB1143" s="297" t="s">
        <v>7513</v>
      </c>
      <c r="AC1143" s="297" t="s">
        <v>4510</v>
      </c>
      <c r="AD1143" s="297" t="s">
        <v>61</v>
      </c>
      <c r="AE1143" s="297"/>
      <c r="AF1143" s="297"/>
      <c r="AG1143" s="276" t="str">
        <f>VLOOKUP(A1143,DataCv30!$Y$1:$BC$2027,24,FALSE)</f>
        <v>Cliente</v>
      </c>
      <c r="AH1143" s="272" t="str">
        <f t="shared" si="17"/>
        <v>DDR4</v>
      </c>
      <c r="AI1143" s="276">
        <v>4</v>
      </c>
      <c r="AJ1143" s="276" t="s">
        <v>61</v>
      </c>
    </row>
    <row r="1144" spans="1:36" x14ac:dyDescent="0.25">
      <c r="A1144" s="299" t="s">
        <v>1144</v>
      </c>
      <c r="B1144" s="297" t="s">
        <v>4476</v>
      </c>
      <c r="C1144" s="297" t="s">
        <v>4511</v>
      </c>
      <c r="D1144" s="297" t="s">
        <v>5031</v>
      </c>
      <c r="E1144" s="297" t="s">
        <v>5032</v>
      </c>
      <c r="F1144" s="297" t="s">
        <v>4505</v>
      </c>
      <c r="G1144" s="297">
        <v>10</v>
      </c>
      <c r="H1144" s="297" t="s">
        <v>4760</v>
      </c>
      <c r="I1144" s="297"/>
      <c r="J1144" s="297"/>
      <c r="K1144" s="297" t="s">
        <v>4701</v>
      </c>
      <c r="L1144" s="297"/>
      <c r="M1144" s="297"/>
      <c r="N1144" s="297"/>
      <c r="O1144" s="297"/>
      <c r="P1144" s="297">
        <v>15.6</v>
      </c>
      <c r="Q1144" s="297"/>
      <c r="R1144" s="297"/>
      <c r="S1144" s="297"/>
      <c r="T1144" s="297"/>
      <c r="U1144" s="297" t="s">
        <v>5033</v>
      </c>
      <c r="V1144" s="297">
        <v>43788</v>
      </c>
      <c r="W1144" s="298" t="s">
        <v>7514</v>
      </c>
      <c r="X1144" s="297" t="s">
        <v>4520</v>
      </c>
      <c r="Y1144" s="299" t="s">
        <v>1144</v>
      </c>
      <c r="Z1144" s="297" t="s">
        <v>1096</v>
      </c>
      <c r="AA1144" s="300">
        <v>43826</v>
      </c>
      <c r="AB1144" s="297" t="s">
        <v>7515</v>
      </c>
      <c r="AC1144" s="297" t="s">
        <v>4510</v>
      </c>
      <c r="AD1144" s="297" t="s">
        <v>61</v>
      </c>
      <c r="AE1144" s="297"/>
      <c r="AF1144" s="297"/>
      <c r="AG1144" s="276" t="str">
        <f>VLOOKUP(A1144,DataCv30!$Y$1:$BC$2027,24,FALSE)</f>
        <v>Cliente</v>
      </c>
      <c r="AH1144" s="272" t="str">
        <f t="shared" si="17"/>
        <v>DDR4</v>
      </c>
      <c r="AI1144" s="276">
        <v>4</v>
      </c>
      <c r="AJ1144" s="276" t="s">
        <v>61</v>
      </c>
    </row>
    <row r="1145" spans="1:36" x14ac:dyDescent="0.25">
      <c r="A1145" s="299" t="s">
        <v>1145</v>
      </c>
      <c r="B1145" s="297" t="s">
        <v>4476</v>
      </c>
      <c r="C1145" s="297" t="s">
        <v>4511</v>
      </c>
      <c r="D1145" s="297" t="s">
        <v>5031</v>
      </c>
      <c r="E1145" s="297" t="s">
        <v>5032</v>
      </c>
      <c r="F1145" s="297" t="s">
        <v>4505</v>
      </c>
      <c r="G1145" s="297">
        <v>10</v>
      </c>
      <c r="H1145" s="297" t="s">
        <v>4760</v>
      </c>
      <c r="I1145" s="297"/>
      <c r="J1145" s="297"/>
      <c r="K1145" s="297" t="s">
        <v>4701</v>
      </c>
      <c r="L1145" s="297"/>
      <c r="M1145" s="297"/>
      <c r="N1145" s="297"/>
      <c r="O1145" s="297"/>
      <c r="P1145" s="297">
        <v>15.6</v>
      </c>
      <c r="Q1145" s="297"/>
      <c r="R1145" s="297"/>
      <c r="S1145" s="297"/>
      <c r="T1145" s="297"/>
      <c r="U1145" s="297" t="s">
        <v>5033</v>
      </c>
      <c r="V1145" s="297">
        <v>43788</v>
      </c>
      <c r="W1145" s="298" t="s">
        <v>7516</v>
      </c>
      <c r="X1145" s="297" t="s">
        <v>4520</v>
      </c>
      <c r="Y1145" s="299" t="s">
        <v>1145</v>
      </c>
      <c r="Z1145" s="297" t="s">
        <v>1096</v>
      </c>
      <c r="AA1145" s="300">
        <v>43826</v>
      </c>
      <c r="AB1145" s="297" t="s">
        <v>7507</v>
      </c>
      <c r="AC1145" s="297" t="s">
        <v>4510</v>
      </c>
      <c r="AD1145" s="297" t="s">
        <v>61</v>
      </c>
      <c r="AE1145" s="297"/>
      <c r="AF1145" s="297"/>
      <c r="AG1145" s="276" t="str">
        <f>VLOOKUP(A1145,DataCv30!$Y$1:$BC$2027,24,FALSE)</f>
        <v>Cliente</v>
      </c>
      <c r="AH1145" s="272" t="str">
        <f t="shared" si="17"/>
        <v>DDR4</v>
      </c>
      <c r="AI1145" s="276">
        <v>4</v>
      </c>
      <c r="AJ1145" s="276" t="s">
        <v>61</v>
      </c>
    </row>
    <row r="1146" spans="1:36" x14ac:dyDescent="0.25">
      <c r="A1146" s="299" t="s">
        <v>1146</v>
      </c>
      <c r="B1146" s="297" t="s">
        <v>4476</v>
      </c>
      <c r="C1146" s="297" t="s">
        <v>4511</v>
      </c>
      <c r="D1146" s="297" t="s">
        <v>5031</v>
      </c>
      <c r="E1146" s="297" t="s">
        <v>5032</v>
      </c>
      <c r="F1146" s="297" t="s">
        <v>4505</v>
      </c>
      <c r="G1146" s="297">
        <v>10</v>
      </c>
      <c r="H1146" s="297" t="s">
        <v>4760</v>
      </c>
      <c r="I1146" s="297"/>
      <c r="J1146" s="297"/>
      <c r="K1146" s="297" t="s">
        <v>4701</v>
      </c>
      <c r="L1146" s="297"/>
      <c r="M1146" s="297"/>
      <c r="N1146" s="297"/>
      <c r="O1146" s="297"/>
      <c r="P1146" s="297">
        <v>15.6</v>
      </c>
      <c r="Q1146" s="297"/>
      <c r="R1146" s="297"/>
      <c r="S1146" s="297"/>
      <c r="T1146" s="297"/>
      <c r="U1146" s="297" t="s">
        <v>5033</v>
      </c>
      <c r="V1146" s="297">
        <v>43788</v>
      </c>
      <c r="W1146" s="298" t="s">
        <v>7517</v>
      </c>
      <c r="X1146" s="297" t="s">
        <v>4520</v>
      </c>
      <c r="Y1146" s="299" t="s">
        <v>1146</v>
      </c>
      <c r="Z1146" s="297" t="s">
        <v>1096</v>
      </c>
      <c r="AA1146" s="300">
        <v>43825</v>
      </c>
      <c r="AB1146" s="297" t="s">
        <v>7518</v>
      </c>
      <c r="AC1146" s="297" t="s">
        <v>4510</v>
      </c>
      <c r="AD1146" s="297" t="s">
        <v>61</v>
      </c>
      <c r="AE1146" s="297"/>
      <c r="AF1146" s="297"/>
      <c r="AG1146" s="276" t="str">
        <f>VLOOKUP(A1146,DataCv30!$Y$1:$BC$2027,24,FALSE)</f>
        <v>Cliente</v>
      </c>
      <c r="AH1146" s="272" t="str">
        <f t="shared" si="17"/>
        <v>DDR4</v>
      </c>
      <c r="AI1146" s="276">
        <v>4</v>
      </c>
      <c r="AJ1146" s="276" t="s">
        <v>61</v>
      </c>
    </row>
    <row r="1147" spans="1:36" x14ac:dyDescent="0.25">
      <c r="A1147" s="299" t="s">
        <v>2503</v>
      </c>
      <c r="B1147" s="297" t="s">
        <v>4476</v>
      </c>
      <c r="C1147" s="297" t="s">
        <v>4511</v>
      </c>
      <c r="D1147" s="297" t="s">
        <v>5031</v>
      </c>
      <c r="E1147" s="297" t="s">
        <v>5032</v>
      </c>
      <c r="F1147" s="297" t="s">
        <v>4505</v>
      </c>
      <c r="G1147" s="297">
        <v>10</v>
      </c>
      <c r="H1147" s="297" t="s">
        <v>4760</v>
      </c>
      <c r="I1147" s="297"/>
      <c r="J1147" s="297"/>
      <c r="K1147" s="297" t="s">
        <v>4701</v>
      </c>
      <c r="L1147" s="297"/>
      <c r="M1147" s="297"/>
      <c r="N1147" s="297"/>
      <c r="O1147" s="297"/>
      <c r="P1147" s="297">
        <v>15.6</v>
      </c>
      <c r="Q1147" s="297"/>
      <c r="R1147" s="297"/>
      <c r="S1147" s="297"/>
      <c r="T1147" s="297"/>
      <c r="U1147" s="297" t="s">
        <v>5033</v>
      </c>
      <c r="V1147" s="297">
        <v>43788</v>
      </c>
      <c r="W1147" s="298" t="s">
        <v>7521</v>
      </c>
      <c r="X1147" s="297" t="s">
        <v>4520</v>
      </c>
      <c r="Y1147" s="299" t="s">
        <v>2503</v>
      </c>
      <c r="Z1147" s="297" t="s">
        <v>2497</v>
      </c>
      <c r="AA1147" s="300">
        <v>43812</v>
      </c>
      <c r="AB1147" s="297" t="s">
        <v>7522</v>
      </c>
      <c r="AC1147" s="297" t="s">
        <v>4510</v>
      </c>
      <c r="AD1147" s="297" t="s">
        <v>61</v>
      </c>
      <c r="AE1147" s="297"/>
      <c r="AF1147" s="297"/>
      <c r="AG1147" s="276" t="str">
        <f>VLOOKUP(A1147,DataCv30!$Y$1:$BC$2027,24,FALSE)</f>
        <v>Cliente</v>
      </c>
      <c r="AH1147" s="272" t="str">
        <f t="shared" si="17"/>
        <v>DDR4</v>
      </c>
      <c r="AI1147" s="276">
        <v>4</v>
      </c>
      <c r="AJ1147" s="276" t="s">
        <v>61</v>
      </c>
    </row>
    <row r="1148" spans="1:36" x14ac:dyDescent="0.25">
      <c r="A1148" s="299" t="s">
        <v>1382</v>
      </c>
      <c r="B1148" s="297" t="s">
        <v>4476</v>
      </c>
      <c r="C1148" s="297" t="s">
        <v>4511</v>
      </c>
      <c r="D1148" s="297" t="s">
        <v>5031</v>
      </c>
      <c r="E1148" s="297" t="s">
        <v>5032</v>
      </c>
      <c r="F1148" s="297" t="s">
        <v>4505</v>
      </c>
      <c r="G1148" s="297">
        <v>10</v>
      </c>
      <c r="H1148" s="297" t="s">
        <v>4760</v>
      </c>
      <c r="I1148" s="297"/>
      <c r="J1148" s="297"/>
      <c r="K1148" s="297" t="s">
        <v>4701</v>
      </c>
      <c r="L1148" s="297"/>
      <c r="M1148" s="297"/>
      <c r="N1148" s="297"/>
      <c r="O1148" s="297"/>
      <c r="P1148" s="297">
        <v>15.6</v>
      </c>
      <c r="Q1148" s="297"/>
      <c r="R1148" s="297" t="s">
        <v>1601</v>
      </c>
      <c r="S1148" s="297" t="s">
        <v>4570</v>
      </c>
      <c r="T1148" s="297"/>
      <c r="U1148" s="297" t="s">
        <v>5033</v>
      </c>
      <c r="V1148" s="297">
        <v>43788</v>
      </c>
      <c r="W1148" s="298" t="s">
        <v>7523</v>
      </c>
      <c r="X1148" s="297" t="s">
        <v>4520</v>
      </c>
      <c r="Y1148" s="299" t="s">
        <v>1382</v>
      </c>
      <c r="Z1148" s="297" t="s">
        <v>1378</v>
      </c>
      <c r="AA1148" s="300">
        <v>44048</v>
      </c>
      <c r="AB1148" s="297" t="s">
        <v>7524</v>
      </c>
      <c r="AC1148" s="297" t="s">
        <v>4510</v>
      </c>
      <c r="AD1148" s="297" t="s">
        <v>61</v>
      </c>
      <c r="AE1148" s="297"/>
      <c r="AF1148" s="297"/>
      <c r="AG1148" s="276" t="str">
        <f>VLOOKUP(A1148,DataCv30!$Y$1:$BC$2027,24,FALSE)</f>
        <v>Cliente</v>
      </c>
      <c r="AH1148" s="272" t="str">
        <f t="shared" si="17"/>
        <v>DDR4</v>
      </c>
      <c r="AI1148" s="276">
        <v>4</v>
      </c>
      <c r="AJ1148" s="276" t="s">
        <v>61</v>
      </c>
    </row>
    <row r="1149" spans="1:36" x14ac:dyDescent="0.25">
      <c r="A1149" s="299" t="s">
        <v>1147</v>
      </c>
      <c r="B1149" s="297" t="s">
        <v>4476</v>
      </c>
      <c r="C1149" s="297" t="s">
        <v>4511</v>
      </c>
      <c r="D1149" s="297" t="s">
        <v>5031</v>
      </c>
      <c r="E1149" s="297" t="s">
        <v>5032</v>
      </c>
      <c r="F1149" s="297" t="s">
        <v>4505</v>
      </c>
      <c r="G1149" s="297">
        <v>10</v>
      </c>
      <c r="H1149" s="297" t="s">
        <v>4760</v>
      </c>
      <c r="I1149" s="297"/>
      <c r="J1149" s="297"/>
      <c r="K1149" s="297" t="s">
        <v>4701</v>
      </c>
      <c r="L1149" s="297"/>
      <c r="M1149" s="297"/>
      <c r="N1149" s="297"/>
      <c r="O1149" s="297"/>
      <c r="P1149" s="297">
        <v>15.6</v>
      </c>
      <c r="Q1149" s="297"/>
      <c r="R1149" s="297"/>
      <c r="S1149" s="297"/>
      <c r="T1149" s="297"/>
      <c r="U1149" s="297" t="s">
        <v>5033</v>
      </c>
      <c r="V1149" s="297">
        <v>43788</v>
      </c>
      <c r="W1149" s="298" t="s">
        <v>7525</v>
      </c>
      <c r="X1149" s="297" t="s">
        <v>4520</v>
      </c>
      <c r="Y1149" s="299" t="s">
        <v>1147</v>
      </c>
      <c r="Z1149" s="297" t="s">
        <v>1096</v>
      </c>
      <c r="AA1149" s="300">
        <v>43826</v>
      </c>
      <c r="AB1149" s="297" t="s">
        <v>7515</v>
      </c>
      <c r="AC1149" s="297" t="s">
        <v>4510</v>
      </c>
      <c r="AD1149" s="297" t="s">
        <v>61</v>
      </c>
      <c r="AE1149" s="297"/>
      <c r="AF1149" s="297"/>
      <c r="AG1149" s="276" t="str">
        <f>VLOOKUP(A1149,DataCv30!$Y$1:$BC$2027,24,FALSE)</f>
        <v>Cliente</v>
      </c>
      <c r="AH1149" s="272" t="str">
        <f t="shared" si="17"/>
        <v>DDR4</v>
      </c>
      <c r="AI1149" s="276">
        <v>4</v>
      </c>
      <c r="AJ1149" s="276" t="s">
        <v>61</v>
      </c>
    </row>
    <row r="1150" spans="1:36" x14ac:dyDescent="0.25">
      <c r="A1150" s="299" t="s">
        <v>1148</v>
      </c>
      <c r="B1150" s="297" t="s">
        <v>4476</v>
      </c>
      <c r="C1150" s="297" t="s">
        <v>4511</v>
      </c>
      <c r="D1150" s="297" t="s">
        <v>5031</v>
      </c>
      <c r="E1150" s="297" t="s">
        <v>5032</v>
      </c>
      <c r="F1150" s="297" t="s">
        <v>4505</v>
      </c>
      <c r="G1150" s="297">
        <v>10</v>
      </c>
      <c r="H1150" s="297" t="s">
        <v>4760</v>
      </c>
      <c r="I1150" s="297"/>
      <c r="J1150" s="297"/>
      <c r="K1150" s="297" t="s">
        <v>4701</v>
      </c>
      <c r="L1150" s="297"/>
      <c r="M1150" s="297"/>
      <c r="N1150" s="297"/>
      <c r="O1150" s="297"/>
      <c r="P1150" s="297">
        <v>15.6</v>
      </c>
      <c r="Q1150" s="297"/>
      <c r="R1150" s="297"/>
      <c r="S1150" s="297"/>
      <c r="T1150" s="297"/>
      <c r="U1150" s="297" t="s">
        <v>5033</v>
      </c>
      <c r="V1150" s="297">
        <v>43788</v>
      </c>
      <c r="W1150" s="298" t="s">
        <v>7526</v>
      </c>
      <c r="X1150" s="297" t="s">
        <v>4520</v>
      </c>
      <c r="Y1150" s="299" t="s">
        <v>1148</v>
      </c>
      <c r="Z1150" s="297" t="s">
        <v>1096</v>
      </c>
      <c r="AA1150" s="300">
        <v>43826</v>
      </c>
      <c r="AB1150" s="297" t="s">
        <v>7346</v>
      </c>
      <c r="AC1150" s="297" t="s">
        <v>4510</v>
      </c>
      <c r="AD1150" s="297" t="s">
        <v>61</v>
      </c>
      <c r="AE1150" s="297"/>
      <c r="AF1150" s="297"/>
      <c r="AG1150" s="276" t="str">
        <f>VLOOKUP(A1150,DataCv30!$Y$1:$BC$2027,24,FALSE)</f>
        <v>Cliente</v>
      </c>
      <c r="AH1150" s="272" t="str">
        <f t="shared" si="17"/>
        <v>DDR4</v>
      </c>
      <c r="AI1150" s="276">
        <v>4</v>
      </c>
      <c r="AJ1150" s="276" t="s">
        <v>61</v>
      </c>
    </row>
    <row r="1151" spans="1:36" x14ac:dyDescent="0.25">
      <c r="A1151" s="299" t="s">
        <v>1149</v>
      </c>
      <c r="B1151" s="297" t="s">
        <v>4476</v>
      </c>
      <c r="C1151" s="297" t="s">
        <v>4511</v>
      </c>
      <c r="D1151" s="297" t="s">
        <v>5031</v>
      </c>
      <c r="E1151" s="297" t="s">
        <v>5032</v>
      </c>
      <c r="F1151" s="297" t="s">
        <v>4505</v>
      </c>
      <c r="G1151" s="297">
        <v>10</v>
      </c>
      <c r="H1151" s="297" t="s">
        <v>4760</v>
      </c>
      <c r="I1151" s="297"/>
      <c r="J1151" s="297"/>
      <c r="K1151" s="297" t="s">
        <v>4701</v>
      </c>
      <c r="L1151" s="297"/>
      <c r="M1151" s="297"/>
      <c r="N1151" s="297"/>
      <c r="O1151" s="297"/>
      <c r="P1151" s="297">
        <v>15.6</v>
      </c>
      <c r="Q1151" s="297"/>
      <c r="R1151" s="297"/>
      <c r="S1151" s="297"/>
      <c r="T1151" s="297"/>
      <c r="U1151" s="297" t="s">
        <v>5033</v>
      </c>
      <c r="V1151" s="297">
        <v>43788</v>
      </c>
      <c r="W1151" s="298" t="s">
        <v>7527</v>
      </c>
      <c r="X1151" s="297" t="s">
        <v>4520</v>
      </c>
      <c r="Y1151" s="299" t="s">
        <v>1149</v>
      </c>
      <c r="Z1151" s="297" t="s">
        <v>1096</v>
      </c>
      <c r="AA1151" s="300">
        <v>43854</v>
      </c>
      <c r="AB1151" s="297" t="s">
        <v>7509</v>
      </c>
      <c r="AC1151" s="297" t="s">
        <v>4510</v>
      </c>
      <c r="AD1151" s="297" t="s">
        <v>61</v>
      </c>
      <c r="AE1151" s="297"/>
      <c r="AF1151" s="297"/>
      <c r="AG1151" s="276" t="str">
        <f>VLOOKUP(A1151,DataCv30!$Y$1:$BC$2027,24,FALSE)</f>
        <v>Cliente</v>
      </c>
      <c r="AH1151" s="272" t="str">
        <f t="shared" si="17"/>
        <v>DDR4</v>
      </c>
      <c r="AI1151" s="276">
        <v>4</v>
      </c>
      <c r="AJ1151" s="276" t="s">
        <v>61</v>
      </c>
    </row>
    <row r="1152" spans="1:36" x14ac:dyDescent="0.25">
      <c r="A1152" s="299" t="s">
        <v>1150</v>
      </c>
      <c r="B1152" s="297" t="s">
        <v>4476</v>
      </c>
      <c r="C1152" s="297" t="s">
        <v>4511</v>
      </c>
      <c r="D1152" s="297" t="s">
        <v>5031</v>
      </c>
      <c r="E1152" s="297" t="s">
        <v>5032</v>
      </c>
      <c r="F1152" s="297" t="s">
        <v>4505</v>
      </c>
      <c r="G1152" s="297">
        <v>10</v>
      </c>
      <c r="H1152" s="297" t="s">
        <v>4760</v>
      </c>
      <c r="I1152" s="297"/>
      <c r="J1152" s="297"/>
      <c r="K1152" s="297" t="s">
        <v>4701</v>
      </c>
      <c r="L1152" s="297"/>
      <c r="M1152" s="297"/>
      <c r="N1152" s="297"/>
      <c r="O1152" s="297"/>
      <c r="P1152" s="297">
        <v>15.6</v>
      </c>
      <c r="Q1152" s="297"/>
      <c r="R1152" s="297"/>
      <c r="S1152" s="297"/>
      <c r="T1152" s="297"/>
      <c r="U1152" s="297" t="s">
        <v>5033</v>
      </c>
      <c r="V1152" s="297">
        <v>43788</v>
      </c>
      <c r="W1152" s="298" t="s">
        <v>7531</v>
      </c>
      <c r="X1152" s="297" t="s">
        <v>4520</v>
      </c>
      <c r="Y1152" s="299" t="s">
        <v>1150</v>
      </c>
      <c r="Z1152" s="297" t="s">
        <v>1096</v>
      </c>
      <c r="AA1152" s="300">
        <v>43826</v>
      </c>
      <c r="AB1152" s="297" t="s">
        <v>7507</v>
      </c>
      <c r="AC1152" s="297" t="s">
        <v>4510</v>
      </c>
      <c r="AD1152" s="297" t="s">
        <v>61</v>
      </c>
      <c r="AE1152" s="297"/>
      <c r="AF1152" s="297"/>
      <c r="AG1152" s="276" t="str">
        <f>VLOOKUP(A1152,DataCv30!$Y$1:$BC$2027,24,FALSE)</f>
        <v>Cliente</v>
      </c>
      <c r="AH1152" s="272" t="str">
        <f t="shared" si="17"/>
        <v>DDR4</v>
      </c>
      <c r="AI1152" s="276">
        <v>4</v>
      </c>
      <c r="AJ1152" s="276" t="s">
        <v>61</v>
      </c>
    </row>
    <row r="1153" spans="1:36" x14ac:dyDescent="0.25">
      <c r="A1153" s="299" t="s">
        <v>1153</v>
      </c>
      <c r="B1153" s="297" t="s">
        <v>4476</v>
      </c>
      <c r="C1153" s="297" t="s">
        <v>4511</v>
      </c>
      <c r="D1153" s="297" t="s">
        <v>5031</v>
      </c>
      <c r="E1153" s="297" t="s">
        <v>5032</v>
      </c>
      <c r="F1153" s="297" t="s">
        <v>4505</v>
      </c>
      <c r="G1153" s="297">
        <v>10</v>
      </c>
      <c r="H1153" s="297" t="s">
        <v>4760</v>
      </c>
      <c r="I1153" s="297"/>
      <c r="J1153" s="297"/>
      <c r="K1153" s="297" t="s">
        <v>4701</v>
      </c>
      <c r="L1153" s="297"/>
      <c r="M1153" s="297"/>
      <c r="N1153" s="297"/>
      <c r="O1153" s="297"/>
      <c r="P1153" s="297">
        <v>15.6</v>
      </c>
      <c r="Q1153" s="297"/>
      <c r="R1153" s="297"/>
      <c r="S1153" s="297"/>
      <c r="T1153" s="297"/>
      <c r="U1153" s="297" t="s">
        <v>5033</v>
      </c>
      <c r="V1153" s="297">
        <v>43788</v>
      </c>
      <c r="W1153" s="298" t="s">
        <v>7532</v>
      </c>
      <c r="X1153" s="297" t="s">
        <v>4520</v>
      </c>
      <c r="Y1153" s="299" t="s">
        <v>1153</v>
      </c>
      <c r="Z1153" s="297" t="s">
        <v>1096</v>
      </c>
      <c r="AA1153" s="300">
        <v>43867</v>
      </c>
      <c r="AB1153" s="297" t="s">
        <v>7533</v>
      </c>
      <c r="AC1153" s="297" t="s">
        <v>4510</v>
      </c>
      <c r="AD1153" s="297" t="s">
        <v>61</v>
      </c>
      <c r="AE1153" s="297"/>
      <c r="AF1153" s="297"/>
      <c r="AG1153" s="276" t="str">
        <f>VLOOKUP(A1153,DataCv30!$Y$1:$BC$2027,24,FALSE)</f>
        <v>Cliente</v>
      </c>
      <c r="AH1153" s="272" t="str">
        <f t="shared" si="17"/>
        <v>DDR4</v>
      </c>
      <c r="AI1153" s="276">
        <v>4</v>
      </c>
      <c r="AJ1153" s="276" t="s">
        <v>61</v>
      </c>
    </row>
    <row r="1154" spans="1:36" x14ac:dyDescent="0.25">
      <c r="A1154" s="299" t="s">
        <v>1154</v>
      </c>
      <c r="B1154" s="297" t="s">
        <v>4476</v>
      </c>
      <c r="C1154" s="297" t="s">
        <v>4511</v>
      </c>
      <c r="D1154" s="297" t="s">
        <v>5031</v>
      </c>
      <c r="E1154" s="297" t="s">
        <v>5032</v>
      </c>
      <c r="F1154" s="297" t="s">
        <v>4505</v>
      </c>
      <c r="G1154" s="297">
        <v>10</v>
      </c>
      <c r="H1154" s="297" t="s">
        <v>4760</v>
      </c>
      <c r="I1154" s="297"/>
      <c r="J1154" s="297"/>
      <c r="K1154" s="297" t="s">
        <v>4701</v>
      </c>
      <c r="L1154" s="297"/>
      <c r="M1154" s="297"/>
      <c r="N1154" s="297"/>
      <c r="O1154" s="297"/>
      <c r="P1154" s="297">
        <v>15.6</v>
      </c>
      <c r="Q1154" s="297"/>
      <c r="R1154" s="297"/>
      <c r="S1154" s="297"/>
      <c r="T1154" s="297"/>
      <c r="U1154" s="297" t="s">
        <v>5033</v>
      </c>
      <c r="V1154" s="297">
        <v>43788</v>
      </c>
      <c r="W1154" s="298" t="s">
        <v>7534</v>
      </c>
      <c r="X1154" s="297" t="s">
        <v>4520</v>
      </c>
      <c r="Y1154" s="299" t="s">
        <v>1154</v>
      </c>
      <c r="Z1154" s="297" t="s">
        <v>1096</v>
      </c>
      <c r="AA1154" s="300">
        <v>43826</v>
      </c>
      <c r="AB1154" s="297" t="s">
        <v>7515</v>
      </c>
      <c r="AC1154" s="297" t="s">
        <v>4510</v>
      </c>
      <c r="AD1154" s="297" t="s">
        <v>61</v>
      </c>
      <c r="AE1154" s="297"/>
      <c r="AF1154" s="297"/>
      <c r="AG1154" s="276" t="str">
        <f>VLOOKUP(A1154,DataCv30!$Y$1:$BC$2027,24,FALSE)</f>
        <v>Cliente</v>
      </c>
      <c r="AH1154" s="272" t="str">
        <f t="shared" si="17"/>
        <v>DDR4</v>
      </c>
      <c r="AI1154" s="276">
        <v>4</v>
      </c>
      <c r="AJ1154" s="276" t="s">
        <v>61</v>
      </c>
    </row>
    <row r="1155" spans="1:36" x14ac:dyDescent="0.25">
      <c r="A1155" s="299" t="s">
        <v>1155</v>
      </c>
      <c r="B1155" s="297" t="s">
        <v>4476</v>
      </c>
      <c r="C1155" s="297" t="s">
        <v>4511</v>
      </c>
      <c r="D1155" s="297" t="s">
        <v>5031</v>
      </c>
      <c r="E1155" s="297" t="s">
        <v>5032</v>
      </c>
      <c r="F1155" s="297" t="s">
        <v>4505</v>
      </c>
      <c r="G1155" s="297">
        <v>10</v>
      </c>
      <c r="H1155" s="297" t="s">
        <v>4760</v>
      </c>
      <c r="I1155" s="297"/>
      <c r="J1155" s="297"/>
      <c r="K1155" s="297" t="s">
        <v>4701</v>
      </c>
      <c r="L1155" s="297"/>
      <c r="M1155" s="297"/>
      <c r="N1155" s="297"/>
      <c r="O1155" s="297"/>
      <c r="P1155" s="297">
        <v>15.6</v>
      </c>
      <c r="Q1155" s="297"/>
      <c r="R1155" s="297"/>
      <c r="S1155" s="297"/>
      <c r="T1155" s="297"/>
      <c r="U1155" s="297" t="s">
        <v>5033</v>
      </c>
      <c r="V1155" s="297">
        <v>43788</v>
      </c>
      <c r="W1155" s="298" t="s">
        <v>7535</v>
      </c>
      <c r="X1155" s="297" t="s">
        <v>4520</v>
      </c>
      <c r="Y1155" s="299" t="s">
        <v>1155</v>
      </c>
      <c r="Z1155" s="297" t="s">
        <v>1096</v>
      </c>
      <c r="AA1155" s="300">
        <v>43854</v>
      </c>
      <c r="AB1155" s="297" t="s">
        <v>7509</v>
      </c>
      <c r="AC1155" s="297" t="s">
        <v>4510</v>
      </c>
      <c r="AD1155" s="297" t="s">
        <v>61</v>
      </c>
      <c r="AE1155" s="297"/>
      <c r="AF1155" s="297"/>
      <c r="AG1155" s="276" t="str">
        <f>VLOOKUP(A1155,DataCv30!$Y$1:$BC$2027,24,FALSE)</f>
        <v>Cliente</v>
      </c>
      <c r="AH1155" s="272" t="str">
        <f t="shared" ref="AH1155:AH1218" si="18">IF(G1155&gt;=6,"DDR4",IF(G1155&gt;=4,"DDR3L","DDR3"))</f>
        <v>DDR4</v>
      </c>
      <c r="AI1155" s="276">
        <v>4</v>
      </c>
      <c r="AJ1155" s="276" t="s">
        <v>61</v>
      </c>
    </row>
    <row r="1156" spans="1:36" x14ac:dyDescent="0.25">
      <c r="A1156" s="299" t="s">
        <v>869</v>
      </c>
      <c r="B1156" s="297" t="s">
        <v>4476</v>
      </c>
      <c r="C1156" s="297" t="s">
        <v>4511</v>
      </c>
      <c r="D1156" s="297" t="s">
        <v>5031</v>
      </c>
      <c r="E1156" s="297" t="s">
        <v>5032</v>
      </c>
      <c r="F1156" s="297" t="s">
        <v>4505</v>
      </c>
      <c r="G1156" s="297">
        <v>10</v>
      </c>
      <c r="H1156" s="297" t="s">
        <v>4760</v>
      </c>
      <c r="I1156" s="297"/>
      <c r="J1156" s="297"/>
      <c r="K1156" s="297" t="s">
        <v>4701</v>
      </c>
      <c r="L1156" s="297"/>
      <c r="M1156" s="297"/>
      <c r="N1156" s="297"/>
      <c r="O1156" s="297"/>
      <c r="P1156" s="297">
        <v>15.6</v>
      </c>
      <c r="Q1156" s="297"/>
      <c r="R1156" s="297"/>
      <c r="S1156" s="297"/>
      <c r="T1156" s="297"/>
      <c r="U1156" s="297" t="s">
        <v>5033</v>
      </c>
      <c r="V1156" s="297">
        <v>43788</v>
      </c>
      <c r="W1156" s="298" t="s">
        <v>7536</v>
      </c>
      <c r="X1156" s="297" t="s">
        <v>4520</v>
      </c>
      <c r="Y1156" s="299" t="s">
        <v>869</v>
      </c>
      <c r="Z1156" s="297" t="s">
        <v>861</v>
      </c>
      <c r="AA1156" s="300">
        <v>43850</v>
      </c>
      <c r="AB1156" s="297" t="s">
        <v>7537</v>
      </c>
      <c r="AC1156" s="297" t="s">
        <v>4510</v>
      </c>
      <c r="AD1156" s="297" t="s">
        <v>61</v>
      </c>
      <c r="AE1156" s="297"/>
      <c r="AF1156" s="297"/>
      <c r="AG1156" s="276" t="str">
        <f>VLOOKUP(A1156,DataCv30!$Y$1:$BC$2027,24,FALSE)</f>
        <v>Cliente</v>
      </c>
      <c r="AH1156" s="272" t="str">
        <f t="shared" si="18"/>
        <v>DDR4</v>
      </c>
      <c r="AI1156" s="276">
        <v>4</v>
      </c>
      <c r="AJ1156" s="276" t="s">
        <v>61</v>
      </c>
    </row>
    <row r="1157" spans="1:36" x14ac:dyDescent="0.25">
      <c r="A1157" s="299" t="s">
        <v>1156</v>
      </c>
      <c r="B1157" s="297" t="s">
        <v>4476</v>
      </c>
      <c r="C1157" s="297" t="s">
        <v>4511</v>
      </c>
      <c r="D1157" s="297" t="s">
        <v>5031</v>
      </c>
      <c r="E1157" s="297" t="s">
        <v>5032</v>
      </c>
      <c r="F1157" s="297" t="s">
        <v>4505</v>
      </c>
      <c r="G1157" s="297">
        <v>10</v>
      </c>
      <c r="H1157" s="297" t="s">
        <v>4760</v>
      </c>
      <c r="I1157" s="297"/>
      <c r="J1157" s="297"/>
      <c r="K1157" s="297" t="s">
        <v>4701</v>
      </c>
      <c r="L1157" s="297"/>
      <c r="M1157" s="297"/>
      <c r="N1157" s="297"/>
      <c r="O1157" s="297"/>
      <c r="P1157" s="297">
        <v>15.6</v>
      </c>
      <c r="Q1157" s="297"/>
      <c r="R1157" s="297"/>
      <c r="S1157" s="297"/>
      <c r="T1157" s="297"/>
      <c r="U1157" s="297" t="s">
        <v>5033</v>
      </c>
      <c r="V1157" s="297">
        <v>43788</v>
      </c>
      <c r="W1157" s="298" t="s">
        <v>7538</v>
      </c>
      <c r="X1157" s="297" t="s">
        <v>4520</v>
      </c>
      <c r="Y1157" s="299" t="s">
        <v>1156</v>
      </c>
      <c r="Z1157" s="297" t="s">
        <v>1096</v>
      </c>
      <c r="AA1157" s="300">
        <v>43854</v>
      </c>
      <c r="AB1157" s="297" t="s">
        <v>7509</v>
      </c>
      <c r="AC1157" s="297" t="s">
        <v>4510</v>
      </c>
      <c r="AD1157" s="297" t="s">
        <v>61</v>
      </c>
      <c r="AE1157" s="297"/>
      <c r="AF1157" s="297"/>
      <c r="AG1157" s="276" t="str">
        <f>VLOOKUP(A1157,DataCv30!$Y$1:$BC$2027,24,FALSE)</f>
        <v>Cliente</v>
      </c>
      <c r="AH1157" s="272" t="str">
        <f t="shared" si="18"/>
        <v>DDR4</v>
      </c>
      <c r="AI1157" s="276">
        <v>4</v>
      </c>
      <c r="AJ1157" s="276" t="s">
        <v>61</v>
      </c>
    </row>
    <row r="1158" spans="1:36" x14ac:dyDescent="0.25">
      <c r="A1158" s="299" t="s">
        <v>1157</v>
      </c>
      <c r="B1158" s="297" t="s">
        <v>4476</v>
      </c>
      <c r="C1158" s="297" t="s">
        <v>4511</v>
      </c>
      <c r="D1158" s="297" t="s">
        <v>5031</v>
      </c>
      <c r="E1158" s="297" t="s">
        <v>5032</v>
      </c>
      <c r="F1158" s="297" t="s">
        <v>4505</v>
      </c>
      <c r="G1158" s="297">
        <v>10</v>
      </c>
      <c r="H1158" s="297" t="s">
        <v>4760</v>
      </c>
      <c r="I1158" s="297"/>
      <c r="J1158" s="297"/>
      <c r="K1158" s="297" t="s">
        <v>4701</v>
      </c>
      <c r="L1158" s="297"/>
      <c r="M1158" s="297"/>
      <c r="N1158" s="297"/>
      <c r="O1158" s="297"/>
      <c r="P1158" s="297">
        <v>15.6</v>
      </c>
      <c r="Q1158" s="297"/>
      <c r="R1158" s="297"/>
      <c r="S1158" s="297"/>
      <c r="T1158" s="297"/>
      <c r="U1158" s="297" t="s">
        <v>5033</v>
      </c>
      <c r="V1158" s="297">
        <v>43788</v>
      </c>
      <c r="W1158" s="298" t="s">
        <v>7539</v>
      </c>
      <c r="X1158" s="297" t="s">
        <v>4520</v>
      </c>
      <c r="Y1158" s="299" t="s">
        <v>1157</v>
      </c>
      <c r="Z1158" s="297" t="s">
        <v>1096</v>
      </c>
      <c r="AA1158" s="300">
        <v>43854</v>
      </c>
      <c r="AB1158" s="297" t="s">
        <v>7509</v>
      </c>
      <c r="AC1158" s="297" t="s">
        <v>4510</v>
      </c>
      <c r="AD1158" s="297" t="s">
        <v>61</v>
      </c>
      <c r="AE1158" s="297"/>
      <c r="AF1158" s="297"/>
      <c r="AG1158" s="276" t="str">
        <f>VLOOKUP(A1158,DataCv30!$Y$1:$BC$2027,24,FALSE)</f>
        <v>Cliente</v>
      </c>
      <c r="AH1158" s="272" t="str">
        <f t="shared" si="18"/>
        <v>DDR4</v>
      </c>
      <c r="AI1158" s="276">
        <v>4</v>
      </c>
      <c r="AJ1158" s="276" t="s">
        <v>61</v>
      </c>
    </row>
    <row r="1159" spans="1:36" x14ac:dyDescent="0.25">
      <c r="A1159" s="299" t="s">
        <v>1160</v>
      </c>
      <c r="B1159" s="297" t="s">
        <v>4476</v>
      </c>
      <c r="C1159" s="297" t="s">
        <v>4511</v>
      </c>
      <c r="D1159" s="297" t="s">
        <v>7540</v>
      </c>
      <c r="E1159" s="297" t="s">
        <v>7541</v>
      </c>
      <c r="F1159" s="297" t="s">
        <v>4505</v>
      </c>
      <c r="G1159" s="297">
        <v>8</v>
      </c>
      <c r="H1159" s="297" t="s">
        <v>4760</v>
      </c>
      <c r="I1159" s="297"/>
      <c r="J1159" s="297"/>
      <c r="K1159" s="297" t="s">
        <v>5158</v>
      </c>
      <c r="L1159" s="297"/>
      <c r="M1159" s="297"/>
      <c r="N1159" s="297"/>
      <c r="O1159" s="297"/>
      <c r="P1159" s="297">
        <v>14</v>
      </c>
      <c r="Q1159" s="297"/>
      <c r="R1159" s="297"/>
      <c r="S1159" s="297"/>
      <c r="T1159" s="297"/>
      <c r="U1159" s="297" t="s">
        <v>4561</v>
      </c>
      <c r="V1159" s="297">
        <v>43822</v>
      </c>
      <c r="W1159" s="298" t="s">
        <v>7542</v>
      </c>
      <c r="X1159" s="297" t="s">
        <v>4520</v>
      </c>
      <c r="Y1159" s="299" t="s">
        <v>1160</v>
      </c>
      <c r="Z1159" s="297" t="s">
        <v>1096</v>
      </c>
      <c r="AA1159" s="300">
        <v>43826</v>
      </c>
      <c r="AB1159" s="297" t="s">
        <v>7346</v>
      </c>
      <c r="AC1159" s="297" t="s">
        <v>4510</v>
      </c>
      <c r="AD1159" s="297" t="s">
        <v>61</v>
      </c>
      <c r="AE1159" s="297"/>
      <c r="AF1159" s="297"/>
      <c r="AG1159" s="276" t="str">
        <f>VLOOKUP(A1159,DataCv30!$Y$1:$BC$2027,24,FALSE)</f>
        <v>Cliente</v>
      </c>
      <c r="AH1159" s="272" t="str">
        <f t="shared" si="18"/>
        <v>DDR4</v>
      </c>
      <c r="AI1159" s="276">
        <v>4</v>
      </c>
      <c r="AJ1159" s="276" t="s">
        <v>61</v>
      </c>
    </row>
    <row r="1160" spans="1:36" x14ac:dyDescent="0.25">
      <c r="A1160" s="299" t="s">
        <v>1161</v>
      </c>
      <c r="B1160" s="297" t="s">
        <v>4476</v>
      </c>
      <c r="C1160" s="297" t="s">
        <v>4511</v>
      </c>
      <c r="D1160" s="297" t="s">
        <v>7540</v>
      </c>
      <c r="E1160" s="297" t="s">
        <v>7541</v>
      </c>
      <c r="F1160" s="297" t="s">
        <v>4505</v>
      </c>
      <c r="G1160" s="297">
        <v>8</v>
      </c>
      <c r="H1160" s="297" t="s">
        <v>4760</v>
      </c>
      <c r="I1160" s="297"/>
      <c r="J1160" s="297"/>
      <c r="K1160" s="297" t="s">
        <v>5158</v>
      </c>
      <c r="L1160" s="297"/>
      <c r="M1160" s="297"/>
      <c r="N1160" s="297"/>
      <c r="O1160" s="297"/>
      <c r="P1160" s="297">
        <v>14</v>
      </c>
      <c r="Q1160" s="297"/>
      <c r="R1160" s="297"/>
      <c r="S1160" s="297"/>
      <c r="T1160" s="297"/>
      <c r="U1160" s="297" t="s">
        <v>4561</v>
      </c>
      <c r="V1160" s="297">
        <v>43822</v>
      </c>
      <c r="W1160" s="298" t="s">
        <v>7543</v>
      </c>
      <c r="X1160" s="297" t="s">
        <v>4520</v>
      </c>
      <c r="Y1160" s="299" t="s">
        <v>1161</v>
      </c>
      <c r="Z1160" s="297" t="s">
        <v>1096</v>
      </c>
      <c r="AA1160" s="300">
        <v>43825</v>
      </c>
      <c r="AB1160" s="297" t="s">
        <v>7544</v>
      </c>
      <c r="AC1160" s="297" t="s">
        <v>4510</v>
      </c>
      <c r="AD1160" s="297" t="s">
        <v>61</v>
      </c>
      <c r="AE1160" s="297"/>
      <c r="AF1160" s="297"/>
      <c r="AG1160" s="276" t="str">
        <f>VLOOKUP(A1160,DataCv30!$Y$1:$BC$2027,24,FALSE)</f>
        <v>Cliente</v>
      </c>
      <c r="AH1160" s="272" t="str">
        <f t="shared" si="18"/>
        <v>DDR4</v>
      </c>
      <c r="AI1160" s="276">
        <v>4</v>
      </c>
      <c r="AJ1160" s="276" t="s">
        <v>61</v>
      </c>
    </row>
    <row r="1161" spans="1:36" x14ac:dyDescent="0.25">
      <c r="A1161" s="299" t="s">
        <v>1162</v>
      </c>
      <c r="B1161" s="297" t="s">
        <v>4476</v>
      </c>
      <c r="C1161" s="297" t="s">
        <v>4511</v>
      </c>
      <c r="D1161" s="297" t="s">
        <v>7540</v>
      </c>
      <c r="E1161" s="297" t="s">
        <v>7541</v>
      </c>
      <c r="F1161" s="297" t="s">
        <v>4505</v>
      </c>
      <c r="G1161" s="297">
        <v>8</v>
      </c>
      <c r="H1161" s="297" t="s">
        <v>4760</v>
      </c>
      <c r="I1161" s="297"/>
      <c r="J1161" s="297"/>
      <c r="K1161" s="297" t="s">
        <v>5158</v>
      </c>
      <c r="L1161" s="297"/>
      <c r="M1161" s="297"/>
      <c r="N1161" s="297"/>
      <c r="O1161" s="297"/>
      <c r="P1161" s="297">
        <v>14</v>
      </c>
      <c r="Q1161" s="297"/>
      <c r="R1161" s="297"/>
      <c r="S1161" s="297"/>
      <c r="T1161" s="297"/>
      <c r="U1161" s="297" t="s">
        <v>4561</v>
      </c>
      <c r="V1161" s="297">
        <v>43822</v>
      </c>
      <c r="W1161" s="298" t="s">
        <v>7545</v>
      </c>
      <c r="X1161" s="297" t="s">
        <v>4520</v>
      </c>
      <c r="Y1161" s="299" t="s">
        <v>1162</v>
      </c>
      <c r="Z1161" s="297" t="s">
        <v>1096</v>
      </c>
      <c r="AA1161" s="300">
        <v>43825</v>
      </c>
      <c r="AB1161" s="297" t="s">
        <v>7546</v>
      </c>
      <c r="AC1161" s="297" t="s">
        <v>4510</v>
      </c>
      <c r="AD1161" s="297" t="s">
        <v>61</v>
      </c>
      <c r="AE1161" s="297"/>
      <c r="AF1161" s="297"/>
      <c r="AG1161" s="276" t="str">
        <f>VLOOKUP(A1161,DataCv30!$Y$1:$BC$2027,24,FALSE)</f>
        <v>Cliente</v>
      </c>
      <c r="AH1161" s="272" t="str">
        <f t="shared" si="18"/>
        <v>DDR4</v>
      </c>
      <c r="AI1161" s="276">
        <v>4</v>
      </c>
      <c r="AJ1161" s="276" t="s">
        <v>61</v>
      </c>
    </row>
    <row r="1162" spans="1:36" x14ac:dyDescent="0.25">
      <c r="A1162" s="299" t="s">
        <v>1164</v>
      </c>
      <c r="B1162" s="297" t="s">
        <v>4476</v>
      </c>
      <c r="C1162" s="297" t="s">
        <v>4511</v>
      </c>
      <c r="D1162" s="297" t="s">
        <v>7547</v>
      </c>
      <c r="E1162" s="297" t="s">
        <v>7541</v>
      </c>
      <c r="F1162" s="297" t="s">
        <v>4513</v>
      </c>
      <c r="G1162" s="297">
        <v>8</v>
      </c>
      <c r="H1162" s="297" t="s">
        <v>4760</v>
      </c>
      <c r="I1162" s="297"/>
      <c r="J1162" s="297"/>
      <c r="K1162" s="297" t="s">
        <v>5158</v>
      </c>
      <c r="L1162" s="297"/>
      <c r="M1162" s="297"/>
      <c r="N1162" s="297"/>
      <c r="O1162" s="297"/>
      <c r="P1162" s="297">
        <v>14</v>
      </c>
      <c r="Q1162" s="297"/>
      <c r="R1162" s="297"/>
      <c r="S1162" s="297"/>
      <c r="T1162" s="297"/>
      <c r="U1162" s="297" t="s">
        <v>4761</v>
      </c>
      <c r="V1162" s="297">
        <v>43822</v>
      </c>
      <c r="W1162" s="298" t="s">
        <v>7548</v>
      </c>
      <c r="X1162" s="297" t="s">
        <v>4520</v>
      </c>
      <c r="Y1162" s="299" t="s">
        <v>1164</v>
      </c>
      <c r="Z1162" s="297" t="s">
        <v>1096</v>
      </c>
      <c r="AA1162" s="300">
        <v>43826</v>
      </c>
      <c r="AB1162" s="297" t="s">
        <v>7507</v>
      </c>
      <c r="AC1162" s="297" t="s">
        <v>4510</v>
      </c>
      <c r="AD1162" s="297" t="s">
        <v>61</v>
      </c>
      <c r="AE1162" s="297"/>
      <c r="AF1162" s="297"/>
      <c r="AG1162" s="276" t="str">
        <f>VLOOKUP(A1162,DataCv30!$Y$1:$BC$2027,24,FALSE)</f>
        <v>Cliente</v>
      </c>
      <c r="AH1162" s="272" t="str">
        <f t="shared" si="18"/>
        <v>DDR4</v>
      </c>
      <c r="AI1162" s="276">
        <v>4</v>
      </c>
      <c r="AJ1162" s="276" t="s">
        <v>61</v>
      </c>
    </row>
    <row r="1163" spans="1:36" x14ac:dyDescent="0.25">
      <c r="A1163" s="299" t="s">
        <v>1165</v>
      </c>
      <c r="B1163" s="297" t="s">
        <v>4476</v>
      </c>
      <c r="C1163" s="297" t="s">
        <v>4511</v>
      </c>
      <c r="D1163" s="297" t="s">
        <v>7547</v>
      </c>
      <c r="E1163" s="297" t="s">
        <v>7541</v>
      </c>
      <c r="F1163" s="297" t="s">
        <v>4513</v>
      </c>
      <c r="G1163" s="297">
        <v>8</v>
      </c>
      <c r="H1163" s="297" t="s">
        <v>4760</v>
      </c>
      <c r="I1163" s="297"/>
      <c r="J1163" s="297"/>
      <c r="K1163" s="297" t="s">
        <v>5158</v>
      </c>
      <c r="L1163" s="297"/>
      <c r="M1163" s="297"/>
      <c r="N1163" s="297"/>
      <c r="O1163" s="297"/>
      <c r="P1163" s="297">
        <v>14</v>
      </c>
      <c r="Q1163" s="297"/>
      <c r="R1163" s="297"/>
      <c r="S1163" s="297"/>
      <c r="T1163" s="297"/>
      <c r="U1163" s="297" t="s">
        <v>4761</v>
      </c>
      <c r="V1163" s="297">
        <v>43822</v>
      </c>
      <c r="W1163" s="298" t="s">
        <v>7549</v>
      </c>
      <c r="X1163" s="297" t="s">
        <v>4520</v>
      </c>
      <c r="Y1163" s="299" t="s">
        <v>1165</v>
      </c>
      <c r="Z1163" s="297" t="s">
        <v>1096</v>
      </c>
      <c r="AA1163" s="300">
        <v>43825</v>
      </c>
      <c r="AB1163" s="297" t="s">
        <v>7546</v>
      </c>
      <c r="AC1163" s="297" t="s">
        <v>4510</v>
      </c>
      <c r="AD1163" s="297" t="s">
        <v>61</v>
      </c>
      <c r="AE1163" s="297"/>
      <c r="AF1163" s="297"/>
      <c r="AG1163" s="276" t="str">
        <f>VLOOKUP(A1163,DataCv30!$Y$1:$BC$2027,24,FALSE)</f>
        <v>Cliente</v>
      </c>
      <c r="AH1163" s="272" t="str">
        <f t="shared" si="18"/>
        <v>DDR4</v>
      </c>
      <c r="AI1163" s="276">
        <v>4</v>
      </c>
      <c r="AJ1163" s="276" t="s">
        <v>61</v>
      </c>
    </row>
    <row r="1164" spans="1:36" x14ac:dyDescent="0.25">
      <c r="A1164" s="299" t="s">
        <v>3972</v>
      </c>
      <c r="B1164" s="297" t="s">
        <v>4476</v>
      </c>
      <c r="C1164" s="297" t="s">
        <v>4538</v>
      </c>
      <c r="D1164" s="297" t="s">
        <v>7550</v>
      </c>
      <c r="E1164" s="297" t="s">
        <v>7391</v>
      </c>
      <c r="F1164" s="297" t="s">
        <v>4505</v>
      </c>
      <c r="G1164" s="297">
        <v>7</v>
      </c>
      <c r="H1164" s="297" t="s">
        <v>8814</v>
      </c>
      <c r="I1164" s="297"/>
      <c r="J1164" s="297"/>
      <c r="K1164" s="297" t="s">
        <v>4701</v>
      </c>
      <c r="L1164" s="297"/>
      <c r="M1164" s="297"/>
      <c r="N1164" s="297"/>
      <c r="O1164" s="297"/>
      <c r="P1164" s="297">
        <v>14</v>
      </c>
      <c r="Q1164" s="297"/>
      <c r="R1164" s="297" t="s">
        <v>1361</v>
      </c>
      <c r="S1164" s="297" t="s">
        <v>4570</v>
      </c>
      <c r="T1164" s="297"/>
      <c r="U1164" s="297" t="s">
        <v>7392</v>
      </c>
      <c r="V1164" s="297">
        <v>43825</v>
      </c>
      <c r="W1164" s="298" t="s">
        <v>7551</v>
      </c>
      <c r="X1164" s="297" t="s">
        <v>4520</v>
      </c>
      <c r="Y1164" s="299" t="s">
        <v>3972</v>
      </c>
      <c r="Z1164" s="297" t="s">
        <v>3937</v>
      </c>
      <c r="AA1164" s="300">
        <v>43825</v>
      </c>
      <c r="AB1164" s="297" t="s">
        <v>7552</v>
      </c>
      <c r="AC1164" s="297" t="s">
        <v>4510</v>
      </c>
      <c r="AD1164" s="297" t="s">
        <v>61</v>
      </c>
      <c r="AE1164" s="297"/>
      <c r="AF1164" s="297"/>
      <c r="AG1164" s="276" t="str">
        <f>VLOOKUP(A1164,DataCv30!$Y$1:$BC$2027,24,FALSE)</f>
        <v>Cliente</v>
      </c>
      <c r="AH1164" s="272" t="str">
        <f t="shared" si="18"/>
        <v>DDR4</v>
      </c>
      <c r="AI1164" s="276">
        <v>4</v>
      </c>
      <c r="AJ1164" s="276" t="s">
        <v>61</v>
      </c>
    </row>
    <row r="1165" spans="1:36" x14ac:dyDescent="0.25">
      <c r="A1165" s="299" t="s">
        <v>2405</v>
      </c>
      <c r="B1165" s="297" t="s">
        <v>4476</v>
      </c>
      <c r="C1165" s="297" t="s">
        <v>4503</v>
      </c>
      <c r="D1165" s="297" t="s">
        <v>7553</v>
      </c>
      <c r="E1165" s="297" t="s">
        <v>5037</v>
      </c>
      <c r="F1165" s="297" t="s">
        <v>4505</v>
      </c>
      <c r="G1165" s="297">
        <v>8</v>
      </c>
      <c r="H1165" s="297" t="s">
        <v>4760</v>
      </c>
      <c r="I1165" s="297"/>
      <c r="J1165" s="297"/>
      <c r="K1165" s="297" t="s">
        <v>4710</v>
      </c>
      <c r="L1165" s="297"/>
      <c r="M1165" s="297"/>
      <c r="N1165" s="297"/>
      <c r="O1165" s="297"/>
      <c r="P1165" s="297">
        <v>15.6</v>
      </c>
      <c r="Q1165" s="297"/>
      <c r="R1165" s="297" t="s">
        <v>1361</v>
      </c>
      <c r="S1165" s="297" t="s">
        <v>4570</v>
      </c>
      <c r="T1165" s="297"/>
      <c r="U1165" s="297" t="s">
        <v>4561</v>
      </c>
      <c r="V1165" s="297">
        <v>43840</v>
      </c>
      <c r="W1165" s="298" t="s">
        <v>7554</v>
      </c>
      <c r="X1165" s="297" t="s">
        <v>4520</v>
      </c>
      <c r="Y1165" s="299" t="s">
        <v>2405</v>
      </c>
      <c r="Z1165" s="297" t="s">
        <v>2289</v>
      </c>
      <c r="AA1165" s="300">
        <v>43841</v>
      </c>
      <c r="AB1165" s="297" t="s">
        <v>7555</v>
      </c>
      <c r="AC1165" s="297" t="s">
        <v>4510</v>
      </c>
      <c r="AD1165" s="297" t="s">
        <v>61</v>
      </c>
      <c r="AE1165" s="297"/>
      <c r="AF1165" s="297"/>
      <c r="AG1165" s="276" t="str">
        <f>VLOOKUP(A1165,DataCv30!$Y$1:$BC$2027,24,FALSE)</f>
        <v>Cliente</v>
      </c>
      <c r="AH1165" s="272" t="str">
        <f t="shared" si="18"/>
        <v>DDR4</v>
      </c>
      <c r="AI1165" s="276">
        <v>4</v>
      </c>
      <c r="AJ1165" s="276" t="s">
        <v>61</v>
      </c>
    </row>
    <row r="1166" spans="1:36" x14ac:dyDescent="0.25">
      <c r="A1166" s="299" t="s">
        <v>484</v>
      </c>
      <c r="B1166" s="297" t="s">
        <v>4476</v>
      </c>
      <c r="C1166" s="297" t="s">
        <v>4503</v>
      </c>
      <c r="D1166" s="297" t="s">
        <v>4632</v>
      </c>
      <c r="E1166" s="297" t="s">
        <v>4633</v>
      </c>
      <c r="F1166" s="297" t="s">
        <v>4513</v>
      </c>
      <c r="G1166" s="297">
        <v>8</v>
      </c>
      <c r="H1166" s="297" t="s">
        <v>4760</v>
      </c>
      <c r="I1166" s="297"/>
      <c r="J1166" s="297"/>
      <c r="K1166" s="297" t="s">
        <v>11143</v>
      </c>
      <c r="L1166" s="297"/>
      <c r="M1166" s="297"/>
      <c r="N1166" s="297"/>
      <c r="O1166" s="297"/>
      <c r="P1166" s="297">
        <v>15.6</v>
      </c>
      <c r="Q1166" s="297"/>
      <c r="R1166" s="297" t="s">
        <v>1361</v>
      </c>
      <c r="S1166" s="297" t="s">
        <v>4570</v>
      </c>
      <c r="T1166" s="297"/>
      <c r="U1166" s="297" t="s">
        <v>4761</v>
      </c>
      <c r="V1166" s="297">
        <v>43847</v>
      </c>
      <c r="W1166" s="298" t="s">
        <v>7556</v>
      </c>
      <c r="X1166" s="297" t="s">
        <v>4520</v>
      </c>
      <c r="Y1166" s="299" t="s">
        <v>484</v>
      </c>
      <c r="Z1166" s="297" t="s">
        <v>430</v>
      </c>
      <c r="AA1166" s="300">
        <v>43850</v>
      </c>
      <c r="AB1166" s="297" t="s">
        <v>7557</v>
      </c>
      <c r="AC1166" s="297" t="s">
        <v>4510</v>
      </c>
      <c r="AD1166" s="297" t="s">
        <v>61</v>
      </c>
      <c r="AE1166" s="297"/>
      <c r="AF1166" s="297"/>
      <c r="AG1166" s="276" t="str">
        <f>VLOOKUP(A1166,DataCv30!$Y$1:$BC$2027,24,FALSE)</f>
        <v>Cliente</v>
      </c>
      <c r="AH1166" s="272" t="str">
        <f t="shared" si="18"/>
        <v>DDR4</v>
      </c>
      <c r="AI1166" s="276">
        <v>4</v>
      </c>
      <c r="AJ1166" s="276" t="s">
        <v>61</v>
      </c>
    </row>
    <row r="1167" spans="1:36" x14ac:dyDescent="0.25">
      <c r="A1167" s="299" t="s">
        <v>485</v>
      </c>
      <c r="B1167" s="297" t="s">
        <v>4476</v>
      </c>
      <c r="C1167" s="297" t="s">
        <v>4503</v>
      </c>
      <c r="D1167" s="297" t="s">
        <v>4632</v>
      </c>
      <c r="E1167" s="297" t="s">
        <v>4633</v>
      </c>
      <c r="F1167" s="297" t="s">
        <v>4513</v>
      </c>
      <c r="G1167" s="297">
        <v>8</v>
      </c>
      <c r="H1167" s="297" t="s">
        <v>4760</v>
      </c>
      <c r="I1167" s="297"/>
      <c r="J1167" s="297"/>
      <c r="K1167" s="297" t="s">
        <v>11143</v>
      </c>
      <c r="L1167" s="297"/>
      <c r="M1167" s="297"/>
      <c r="N1167" s="297"/>
      <c r="O1167" s="297"/>
      <c r="P1167" s="297">
        <v>15.6</v>
      </c>
      <c r="Q1167" s="297"/>
      <c r="R1167" s="297" t="s">
        <v>1361</v>
      </c>
      <c r="S1167" s="297" t="s">
        <v>4570</v>
      </c>
      <c r="T1167" s="297"/>
      <c r="U1167" s="297" t="s">
        <v>4761</v>
      </c>
      <c r="V1167" s="297">
        <v>43847</v>
      </c>
      <c r="W1167" s="298" t="s">
        <v>7558</v>
      </c>
      <c r="X1167" s="297" t="s">
        <v>4520</v>
      </c>
      <c r="Y1167" s="299" t="s">
        <v>485</v>
      </c>
      <c r="Z1167" s="297" t="s">
        <v>430</v>
      </c>
      <c r="AA1167" s="300">
        <v>43850</v>
      </c>
      <c r="AB1167" s="297" t="s">
        <v>7557</v>
      </c>
      <c r="AC1167" s="297" t="s">
        <v>4510</v>
      </c>
      <c r="AD1167" s="297" t="s">
        <v>61</v>
      </c>
      <c r="AE1167" s="297"/>
      <c r="AF1167" s="297"/>
      <c r="AG1167" s="276" t="str">
        <f>VLOOKUP(A1167,DataCv30!$Y$1:$BC$2027,24,FALSE)</f>
        <v>Cliente</v>
      </c>
      <c r="AH1167" s="272" t="str">
        <f t="shared" si="18"/>
        <v>DDR4</v>
      </c>
      <c r="AI1167" s="276">
        <v>4</v>
      </c>
      <c r="AJ1167" s="276" t="s">
        <v>61</v>
      </c>
    </row>
    <row r="1168" spans="1:36" x14ac:dyDescent="0.25">
      <c r="A1168" s="299" t="s">
        <v>486</v>
      </c>
      <c r="B1168" s="297" t="s">
        <v>4476</v>
      </c>
      <c r="C1168" s="297" t="s">
        <v>4503</v>
      </c>
      <c r="D1168" s="297" t="s">
        <v>4632</v>
      </c>
      <c r="E1168" s="297" t="s">
        <v>4633</v>
      </c>
      <c r="F1168" s="297" t="s">
        <v>4513</v>
      </c>
      <c r="G1168" s="297">
        <v>8</v>
      </c>
      <c r="H1168" s="297" t="s">
        <v>4760</v>
      </c>
      <c r="I1168" s="297"/>
      <c r="J1168" s="297"/>
      <c r="K1168" s="297" t="s">
        <v>11143</v>
      </c>
      <c r="L1168" s="297"/>
      <c r="M1168" s="297"/>
      <c r="N1168" s="297"/>
      <c r="O1168" s="297"/>
      <c r="P1168" s="297">
        <v>15.6</v>
      </c>
      <c r="Q1168" s="297"/>
      <c r="R1168" s="297" t="s">
        <v>1361</v>
      </c>
      <c r="S1168" s="297" t="s">
        <v>4570</v>
      </c>
      <c r="T1168" s="297"/>
      <c r="U1168" s="297" t="s">
        <v>4761</v>
      </c>
      <c r="V1168" s="297">
        <v>43847</v>
      </c>
      <c r="W1168" s="298" t="s">
        <v>7559</v>
      </c>
      <c r="X1168" s="297" t="s">
        <v>4520</v>
      </c>
      <c r="Y1168" s="299" t="s">
        <v>486</v>
      </c>
      <c r="Z1168" s="297" t="s">
        <v>430</v>
      </c>
      <c r="AA1168" s="300">
        <v>43850</v>
      </c>
      <c r="AB1168" s="297" t="s">
        <v>7557</v>
      </c>
      <c r="AC1168" s="297" t="s">
        <v>4510</v>
      </c>
      <c r="AD1168" s="297" t="s">
        <v>61</v>
      </c>
      <c r="AE1168" s="297"/>
      <c r="AF1168" s="297"/>
      <c r="AG1168" s="276" t="str">
        <f>VLOOKUP(A1168,DataCv30!$Y$1:$BC$2027,24,FALSE)</f>
        <v>Cliente</v>
      </c>
      <c r="AH1168" s="272" t="str">
        <f t="shared" si="18"/>
        <v>DDR4</v>
      </c>
      <c r="AI1168" s="276">
        <v>4</v>
      </c>
      <c r="AJ1168" s="276" t="s">
        <v>61</v>
      </c>
    </row>
    <row r="1169" spans="1:36" x14ac:dyDescent="0.25">
      <c r="A1169" s="299" t="s">
        <v>487</v>
      </c>
      <c r="B1169" s="297" t="s">
        <v>4476</v>
      </c>
      <c r="C1169" s="297" t="s">
        <v>4503</v>
      </c>
      <c r="D1169" s="297" t="s">
        <v>4632</v>
      </c>
      <c r="E1169" s="297" t="s">
        <v>4633</v>
      </c>
      <c r="F1169" s="297" t="s">
        <v>4513</v>
      </c>
      <c r="G1169" s="297">
        <v>8</v>
      </c>
      <c r="H1169" s="297" t="s">
        <v>4760</v>
      </c>
      <c r="I1169" s="297"/>
      <c r="J1169" s="297"/>
      <c r="K1169" s="297" t="s">
        <v>11143</v>
      </c>
      <c r="L1169" s="297"/>
      <c r="M1169" s="297"/>
      <c r="N1169" s="297"/>
      <c r="O1169" s="297"/>
      <c r="P1169" s="297">
        <v>15.6</v>
      </c>
      <c r="Q1169" s="297"/>
      <c r="R1169" s="297" t="s">
        <v>1361</v>
      </c>
      <c r="S1169" s="297" t="s">
        <v>4570</v>
      </c>
      <c r="T1169" s="297"/>
      <c r="U1169" s="297" t="s">
        <v>4761</v>
      </c>
      <c r="V1169" s="297">
        <v>43847</v>
      </c>
      <c r="W1169" s="298" t="s">
        <v>7560</v>
      </c>
      <c r="X1169" s="297" t="s">
        <v>4520</v>
      </c>
      <c r="Y1169" s="299" t="s">
        <v>487</v>
      </c>
      <c r="Z1169" s="297" t="s">
        <v>430</v>
      </c>
      <c r="AA1169" s="300">
        <v>43850</v>
      </c>
      <c r="AB1169" s="297" t="s">
        <v>7557</v>
      </c>
      <c r="AC1169" s="297" t="s">
        <v>4510</v>
      </c>
      <c r="AD1169" s="297" t="s">
        <v>61</v>
      </c>
      <c r="AE1169" s="297"/>
      <c r="AF1169" s="297"/>
      <c r="AG1169" s="276" t="str">
        <f>VLOOKUP(A1169,DataCv30!$Y$1:$BC$2027,24,FALSE)</f>
        <v>Cliente</v>
      </c>
      <c r="AH1169" s="272" t="str">
        <f t="shared" si="18"/>
        <v>DDR4</v>
      </c>
      <c r="AI1169" s="276">
        <v>4</v>
      </c>
      <c r="AJ1169" s="276" t="s">
        <v>61</v>
      </c>
    </row>
    <row r="1170" spans="1:36" x14ac:dyDescent="0.25">
      <c r="A1170" s="299" t="s">
        <v>488</v>
      </c>
      <c r="B1170" s="297" t="s">
        <v>4476</v>
      </c>
      <c r="C1170" s="297" t="s">
        <v>4503</v>
      </c>
      <c r="D1170" s="297" t="s">
        <v>4632</v>
      </c>
      <c r="E1170" s="297" t="s">
        <v>4633</v>
      </c>
      <c r="F1170" s="297" t="s">
        <v>4513</v>
      </c>
      <c r="G1170" s="297">
        <v>8</v>
      </c>
      <c r="H1170" s="297" t="s">
        <v>4760</v>
      </c>
      <c r="I1170" s="297"/>
      <c r="J1170" s="297"/>
      <c r="K1170" s="297" t="s">
        <v>11143</v>
      </c>
      <c r="L1170" s="297"/>
      <c r="M1170" s="297"/>
      <c r="N1170" s="297"/>
      <c r="O1170" s="297"/>
      <c r="P1170" s="297">
        <v>15.6</v>
      </c>
      <c r="Q1170" s="297"/>
      <c r="R1170" s="297" t="s">
        <v>1361</v>
      </c>
      <c r="S1170" s="297" t="s">
        <v>4570</v>
      </c>
      <c r="T1170" s="297"/>
      <c r="U1170" s="297" t="s">
        <v>4761</v>
      </c>
      <c r="V1170" s="297">
        <v>43847</v>
      </c>
      <c r="W1170" s="298" t="s">
        <v>7561</v>
      </c>
      <c r="X1170" s="297" t="s">
        <v>4520</v>
      </c>
      <c r="Y1170" s="299" t="s">
        <v>488</v>
      </c>
      <c r="Z1170" s="297" t="s">
        <v>430</v>
      </c>
      <c r="AA1170" s="300">
        <v>43850</v>
      </c>
      <c r="AB1170" s="297" t="s">
        <v>7557</v>
      </c>
      <c r="AC1170" s="297" t="s">
        <v>4510</v>
      </c>
      <c r="AD1170" s="297" t="s">
        <v>61</v>
      </c>
      <c r="AE1170" s="297"/>
      <c r="AF1170" s="297"/>
      <c r="AG1170" s="276" t="str">
        <f>VLOOKUP(A1170,DataCv30!$Y$1:$BC$2027,24,FALSE)</f>
        <v>Cliente</v>
      </c>
      <c r="AH1170" s="272" t="str">
        <f t="shared" si="18"/>
        <v>DDR4</v>
      </c>
      <c r="AI1170" s="276">
        <v>4</v>
      </c>
      <c r="AJ1170" s="276" t="s">
        <v>61</v>
      </c>
    </row>
    <row r="1171" spans="1:36" x14ac:dyDescent="0.25">
      <c r="A1171" s="299" t="s">
        <v>3975</v>
      </c>
      <c r="B1171" s="297" t="s">
        <v>4476</v>
      </c>
      <c r="C1171" s="297" t="s">
        <v>4538</v>
      </c>
      <c r="D1171" s="297" t="s">
        <v>7077</v>
      </c>
      <c r="E1171" s="297" t="s">
        <v>4677</v>
      </c>
      <c r="F1171" s="297" t="s">
        <v>4505</v>
      </c>
      <c r="G1171" s="297">
        <v>8</v>
      </c>
      <c r="H1171" s="297" t="s">
        <v>4760</v>
      </c>
      <c r="I1171" s="297"/>
      <c r="J1171" s="297"/>
      <c r="K1171" s="297" t="s">
        <v>4710</v>
      </c>
      <c r="L1171" s="297"/>
      <c r="M1171" s="297"/>
      <c r="N1171" s="297"/>
      <c r="O1171" s="297"/>
      <c r="P1171" s="297">
        <v>14</v>
      </c>
      <c r="Q1171" s="297"/>
      <c r="R1171" s="297" t="s">
        <v>1361</v>
      </c>
      <c r="S1171" s="297" t="s">
        <v>4570</v>
      </c>
      <c r="T1171" s="297"/>
      <c r="U1171" s="297" t="s">
        <v>4761</v>
      </c>
      <c r="V1171" s="297">
        <v>43850</v>
      </c>
      <c r="W1171" s="298" t="s">
        <v>7562</v>
      </c>
      <c r="X1171" s="297" t="s">
        <v>4520</v>
      </c>
      <c r="Y1171" s="299" t="s">
        <v>3975</v>
      </c>
      <c r="Z1171" s="297" t="s">
        <v>3937</v>
      </c>
      <c r="AA1171" s="300">
        <v>43850</v>
      </c>
      <c r="AB1171" s="297" t="s">
        <v>7563</v>
      </c>
      <c r="AC1171" s="297" t="s">
        <v>4510</v>
      </c>
      <c r="AD1171" s="297" t="s">
        <v>61</v>
      </c>
      <c r="AE1171" s="297"/>
      <c r="AF1171" s="297"/>
      <c r="AG1171" s="276" t="str">
        <f>VLOOKUP(A1171,DataCv30!$Y$1:$BC$2027,24,FALSE)</f>
        <v>Cliente</v>
      </c>
      <c r="AH1171" s="272" t="str">
        <f t="shared" si="18"/>
        <v>DDR4</v>
      </c>
      <c r="AI1171" s="276">
        <v>4</v>
      </c>
      <c r="AJ1171" s="276" t="s">
        <v>61</v>
      </c>
    </row>
    <row r="1172" spans="1:36" x14ac:dyDescent="0.25">
      <c r="A1172" s="299" t="s">
        <v>3977</v>
      </c>
      <c r="B1172" s="297" t="s">
        <v>4476</v>
      </c>
      <c r="C1172" s="297" t="s">
        <v>4538</v>
      </c>
      <c r="D1172" s="297" t="s">
        <v>7077</v>
      </c>
      <c r="E1172" s="297" t="s">
        <v>4677</v>
      </c>
      <c r="F1172" s="297" t="s">
        <v>4505</v>
      </c>
      <c r="G1172" s="297">
        <v>8</v>
      </c>
      <c r="H1172" s="297" t="s">
        <v>4760</v>
      </c>
      <c r="I1172" s="297"/>
      <c r="J1172" s="297"/>
      <c r="K1172" s="297" t="s">
        <v>4710</v>
      </c>
      <c r="L1172" s="297"/>
      <c r="M1172" s="297"/>
      <c r="N1172" s="297"/>
      <c r="O1172" s="297"/>
      <c r="P1172" s="297">
        <v>14</v>
      </c>
      <c r="Q1172" s="297"/>
      <c r="R1172" s="297" t="s">
        <v>1361</v>
      </c>
      <c r="S1172" s="297" t="s">
        <v>4570</v>
      </c>
      <c r="T1172" s="297"/>
      <c r="U1172" s="297" t="s">
        <v>4761</v>
      </c>
      <c r="V1172" s="297">
        <v>43850</v>
      </c>
      <c r="W1172" s="298" t="s">
        <v>7564</v>
      </c>
      <c r="X1172" s="297" t="s">
        <v>4520</v>
      </c>
      <c r="Y1172" s="299" t="s">
        <v>3977</v>
      </c>
      <c r="Z1172" s="297" t="s">
        <v>3937</v>
      </c>
      <c r="AA1172" s="300">
        <v>43859</v>
      </c>
      <c r="AB1172" s="297" t="s">
        <v>7565</v>
      </c>
      <c r="AC1172" s="297" t="s">
        <v>4510</v>
      </c>
      <c r="AD1172" s="297" t="s">
        <v>61</v>
      </c>
      <c r="AE1172" s="297"/>
      <c r="AF1172" s="297"/>
      <c r="AG1172" s="276" t="str">
        <f>VLOOKUP(A1172,DataCv30!$Y$1:$BC$2027,24,FALSE)</f>
        <v>Cliente</v>
      </c>
      <c r="AH1172" s="272" t="str">
        <f t="shared" si="18"/>
        <v>DDR4</v>
      </c>
      <c r="AI1172" s="276">
        <v>4</v>
      </c>
      <c r="AJ1172" s="276" t="s">
        <v>61</v>
      </c>
    </row>
    <row r="1173" spans="1:36" x14ac:dyDescent="0.25">
      <c r="A1173" s="299" t="s">
        <v>3979</v>
      </c>
      <c r="B1173" s="297" t="s">
        <v>4476</v>
      </c>
      <c r="C1173" s="297" t="s">
        <v>4538</v>
      </c>
      <c r="D1173" s="297" t="s">
        <v>7566</v>
      </c>
      <c r="E1173" s="297" t="s">
        <v>7567</v>
      </c>
      <c r="F1173" s="297" t="s">
        <v>4513</v>
      </c>
      <c r="G1173" s="297">
        <v>8</v>
      </c>
      <c r="H1173" s="297" t="s">
        <v>4760</v>
      </c>
      <c r="I1173" s="297"/>
      <c r="J1173" s="297"/>
      <c r="K1173" s="297" t="s">
        <v>5158</v>
      </c>
      <c r="L1173" s="297"/>
      <c r="M1173" s="297"/>
      <c r="N1173" s="297"/>
      <c r="O1173" s="297"/>
      <c r="P1173" s="297">
        <v>13.3</v>
      </c>
      <c r="Q1173" s="297"/>
      <c r="R1173" s="297" t="s">
        <v>1361</v>
      </c>
      <c r="S1173" s="297" t="s">
        <v>4570</v>
      </c>
      <c r="T1173" s="297"/>
      <c r="U1173" s="297" t="s">
        <v>7392</v>
      </c>
      <c r="V1173" s="297">
        <v>43841</v>
      </c>
      <c r="W1173" s="298" t="s">
        <v>7568</v>
      </c>
      <c r="X1173" s="297" t="s">
        <v>4520</v>
      </c>
      <c r="Y1173" s="299" t="s">
        <v>3979</v>
      </c>
      <c r="Z1173" s="297" t="s">
        <v>3937</v>
      </c>
      <c r="AA1173" s="300">
        <v>44106</v>
      </c>
      <c r="AB1173" s="297" t="s">
        <v>7569</v>
      </c>
      <c r="AC1173" s="297" t="s">
        <v>4510</v>
      </c>
      <c r="AD1173" s="297" t="s">
        <v>61</v>
      </c>
      <c r="AE1173" s="297"/>
      <c r="AF1173" s="297"/>
      <c r="AG1173" s="276" t="str">
        <f>VLOOKUP(A1173,DataCv30!$Y$1:$BC$2027,24,FALSE)</f>
        <v>Cliente</v>
      </c>
      <c r="AH1173" s="272" t="str">
        <f t="shared" si="18"/>
        <v>DDR4</v>
      </c>
      <c r="AI1173" s="276">
        <v>4</v>
      </c>
      <c r="AJ1173" s="276" t="s">
        <v>61</v>
      </c>
    </row>
    <row r="1174" spans="1:36" x14ac:dyDescent="0.25">
      <c r="A1174" s="299" t="s">
        <v>1945</v>
      </c>
      <c r="B1174" s="297" t="s">
        <v>4476</v>
      </c>
      <c r="C1174" s="297" t="s">
        <v>7572</v>
      </c>
      <c r="D1174" s="297" t="s">
        <v>7573</v>
      </c>
      <c r="E1174" s="297" t="s">
        <v>7574</v>
      </c>
      <c r="F1174" s="297" t="s">
        <v>4505</v>
      </c>
      <c r="G1174" s="297">
        <v>8</v>
      </c>
      <c r="H1174" s="297" t="s">
        <v>4760</v>
      </c>
      <c r="I1174" s="297"/>
      <c r="J1174" s="297"/>
      <c r="K1174" s="297" t="s">
        <v>11146</v>
      </c>
      <c r="L1174" s="297"/>
      <c r="M1174" s="297"/>
      <c r="N1174" s="297"/>
      <c r="O1174" s="297"/>
      <c r="P1174" s="297">
        <v>14</v>
      </c>
      <c r="Q1174" s="297"/>
      <c r="R1174" s="297"/>
      <c r="S1174" s="297"/>
      <c r="T1174" s="297"/>
      <c r="U1174" s="297"/>
      <c r="V1174" s="297">
        <v>43860</v>
      </c>
      <c r="W1174" s="298" t="s">
        <v>7575</v>
      </c>
      <c r="X1174" s="297" t="s">
        <v>4520</v>
      </c>
      <c r="Y1174" s="299" t="s">
        <v>1945</v>
      </c>
      <c r="Z1174" s="297" t="s">
        <v>1940</v>
      </c>
      <c r="AA1174" s="300">
        <v>43861</v>
      </c>
      <c r="AB1174" s="297" t="s">
        <v>7576</v>
      </c>
      <c r="AC1174" s="297" t="s">
        <v>4510</v>
      </c>
      <c r="AD1174" s="297" t="s">
        <v>61</v>
      </c>
      <c r="AE1174" s="297"/>
      <c r="AF1174" s="297"/>
      <c r="AG1174" s="276" t="str">
        <f>VLOOKUP(A1174,DataCv30!$Y$1:$BC$2027,24,FALSE)</f>
        <v>Cliente</v>
      </c>
      <c r="AH1174" s="272" t="str">
        <f t="shared" si="18"/>
        <v>DDR4</v>
      </c>
      <c r="AI1174" s="276">
        <v>4</v>
      </c>
      <c r="AJ1174" s="276" t="s">
        <v>61</v>
      </c>
    </row>
    <row r="1175" spans="1:36" x14ac:dyDescent="0.25">
      <c r="A1175" s="299" t="s">
        <v>1946</v>
      </c>
      <c r="B1175" s="297" t="s">
        <v>4476</v>
      </c>
      <c r="C1175" s="297" t="s">
        <v>7572</v>
      </c>
      <c r="D1175" s="297" t="s">
        <v>7573</v>
      </c>
      <c r="E1175" s="297" t="s">
        <v>7574</v>
      </c>
      <c r="F1175" s="297" t="s">
        <v>4505</v>
      </c>
      <c r="G1175" s="297">
        <v>8</v>
      </c>
      <c r="H1175" s="297" t="s">
        <v>4760</v>
      </c>
      <c r="I1175" s="297"/>
      <c r="J1175" s="297"/>
      <c r="K1175" s="297" t="s">
        <v>11146</v>
      </c>
      <c r="L1175" s="297"/>
      <c r="M1175" s="297"/>
      <c r="N1175" s="297"/>
      <c r="O1175" s="297"/>
      <c r="P1175" s="297">
        <v>14</v>
      </c>
      <c r="Q1175" s="297"/>
      <c r="R1175" s="297"/>
      <c r="S1175" s="297"/>
      <c r="T1175" s="297"/>
      <c r="U1175" s="297"/>
      <c r="V1175" s="297">
        <v>43860</v>
      </c>
      <c r="W1175" s="298" t="s">
        <v>7577</v>
      </c>
      <c r="X1175" s="297" t="s">
        <v>4520</v>
      </c>
      <c r="Y1175" s="299" t="s">
        <v>1946</v>
      </c>
      <c r="Z1175" s="297" t="s">
        <v>1940</v>
      </c>
      <c r="AA1175" s="300">
        <v>43861</v>
      </c>
      <c r="AB1175" s="297" t="s">
        <v>7576</v>
      </c>
      <c r="AC1175" s="297" t="s">
        <v>4510</v>
      </c>
      <c r="AD1175" s="297" t="s">
        <v>61</v>
      </c>
      <c r="AE1175" s="297"/>
      <c r="AF1175" s="297"/>
      <c r="AG1175" s="276" t="str">
        <f>VLOOKUP(A1175,DataCv30!$Y$1:$BC$2027,24,FALSE)</f>
        <v>Cliente</v>
      </c>
      <c r="AH1175" s="272" t="str">
        <f t="shared" si="18"/>
        <v>DDR4</v>
      </c>
      <c r="AI1175" s="276">
        <v>4</v>
      </c>
      <c r="AJ1175" s="276" t="s">
        <v>61</v>
      </c>
    </row>
    <row r="1176" spans="1:36" x14ac:dyDescent="0.25">
      <c r="A1176" s="299" t="s">
        <v>1947</v>
      </c>
      <c r="B1176" s="297" t="s">
        <v>4476</v>
      </c>
      <c r="C1176" s="297" t="s">
        <v>7572</v>
      </c>
      <c r="D1176" s="297" t="s">
        <v>7573</v>
      </c>
      <c r="E1176" s="297" t="s">
        <v>7574</v>
      </c>
      <c r="F1176" s="297" t="s">
        <v>4505</v>
      </c>
      <c r="G1176" s="297">
        <v>8</v>
      </c>
      <c r="H1176" s="297" t="s">
        <v>4760</v>
      </c>
      <c r="I1176" s="297"/>
      <c r="J1176" s="297"/>
      <c r="K1176" s="297" t="s">
        <v>11146</v>
      </c>
      <c r="L1176" s="297"/>
      <c r="M1176" s="297"/>
      <c r="N1176" s="297"/>
      <c r="O1176" s="297"/>
      <c r="P1176" s="297">
        <v>14</v>
      </c>
      <c r="Q1176" s="297"/>
      <c r="R1176" s="297"/>
      <c r="S1176" s="297"/>
      <c r="T1176" s="297"/>
      <c r="U1176" s="297"/>
      <c r="V1176" s="297">
        <v>43860</v>
      </c>
      <c r="W1176" s="298" t="s">
        <v>7578</v>
      </c>
      <c r="X1176" s="297" t="s">
        <v>4520</v>
      </c>
      <c r="Y1176" s="299" t="s">
        <v>1947</v>
      </c>
      <c r="Z1176" s="297" t="s">
        <v>1940</v>
      </c>
      <c r="AA1176" s="300">
        <v>43861</v>
      </c>
      <c r="AB1176" s="297" t="s">
        <v>7576</v>
      </c>
      <c r="AC1176" s="297" t="s">
        <v>4510</v>
      </c>
      <c r="AD1176" s="297" t="s">
        <v>61</v>
      </c>
      <c r="AE1176" s="297"/>
      <c r="AF1176" s="297"/>
      <c r="AG1176" s="276" t="str">
        <f>VLOOKUP(A1176,DataCv30!$Y$1:$BC$2027,24,FALSE)</f>
        <v>Cliente</v>
      </c>
      <c r="AH1176" s="272" t="str">
        <f t="shared" si="18"/>
        <v>DDR4</v>
      </c>
      <c r="AI1176" s="276">
        <v>4</v>
      </c>
      <c r="AJ1176" s="276" t="s">
        <v>61</v>
      </c>
    </row>
    <row r="1177" spans="1:36" x14ac:dyDescent="0.25">
      <c r="A1177" s="299" t="s">
        <v>1948</v>
      </c>
      <c r="B1177" s="297" t="s">
        <v>4476</v>
      </c>
      <c r="C1177" s="297" t="s">
        <v>7572</v>
      </c>
      <c r="D1177" s="297" t="s">
        <v>7573</v>
      </c>
      <c r="E1177" s="297" t="s">
        <v>7574</v>
      </c>
      <c r="F1177" s="297" t="s">
        <v>4505</v>
      </c>
      <c r="G1177" s="297">
        <v>8</v>
      </c>
      <c r="H1177" s="297" t="s">
        <v>4760</v>
      </c>
      <c r="I1177" s="297"/>
      <c r="J1177" s="297"/>
      <c r="K1177" s="297" t="s">
        <v>11146</v>
      </c>
      <c r="L1177" s="297"/>
      <c r="M1177" s="297"/>
      <c r="N1177" s="297"/>
      <c r="O1177" s="297"/>
      <c r="P1177" s="297">
        <v>14</v>
      </c>
      <c r="Q1177" s="297"/>
      <c r="R1177" s="297"/>
      <c r="S1177" s="297"/>
      <c r="T1177" s="297"/>
      <c r="U1177" s="297"/>
      <c r="V1177" s="297">
        <v>43860</v>
      </c>
      <c r="W1177" s="298" t="s">
        <v>7579</v>
      </c>
      <c r="X1177" s="297" t="s">
        <v>4520</v>
      </c>
      <c r="Y1177" s="299" t="s">
        <v>1948</v>
      </c>
      <c r="Z1177" s="297" t="s">
        <v>1940</v>
      </c>
      <c r="AA1177" s="300">
        <v>43861</v>
      </c>
      <c r="AB1177" s="297" t="s">
        <v>7580</v>
      </c>
      <c r="AC1177" s="297" t="s">
        <v>4510</v>
      </c>
      <c r="AD1177" s="297" t="s">
        <v>61</v>
      </c>
      <c r="AE1177" s="297"/>
      <c r="AF1177" s="297"/>
      <c r="AG1177" s="276" t="str">
        <f>VLOOKUP(A1177,DataCv30!$Y$1:$BC$2027,24,FALSE)</f>
        <v>Cliente</v>
      </c>
      <c r="AH1177" s="272" t="str">
        <f t="shared" si="18"/>
        <v>DDR4</v>
      </c>
      <c r="AI1177" s="276">
        <v>4</v>
      </c>
      <c r="AJ1177" s="276" t="s">
        <v>61</v>
      </c>
    </row>
    <row r="1178" spans="1:36" x14ac:dyDescent="0.25">
      <c r="A1178" s="299" t="s">
        <v>1951</v>
      </c>
      <c r="B1178" s="297" t="s">
        <v>4476</v>
      </c>
      <c r="C1178" s="297" t="s">
        <v>7572</v>
      </c>
      <c r="D1178" s="297" t="s">
        <v>7573</v>
      </c>
      <c r="E1178" s="297" t="s">
        <v>7581</v>
      </c>
      <c r="F1178" s="297" t="s">
        <v>4513</v>
      </c>
      <c r="G1178" s="297">
        <v>8</v>
      </c>
      <c r="H1178" s="297" t="s">
        <v>4760</v>
      </c>
      <c r="I1178" s="297"/>
      <c r="J1178" s="297"/>
      <c r="K1178" s="297" t="s">
        <v>5158</v>
      </c>
      <c r="L1178" s="297"/>
      <c r="M1178" s="297"/>
      <c r="N1178" s="297"/>
      <c r="O1178" s="297"/>
      <c r="P1178" s="297">
        <v>15.6</v>
      </c>
      <c r="Q1178" s="297"/>
      <c r="R1178" s="297"/>
      <c r="S1178" s="297"/>
      <c r="T1178" s="297"/>
      <c r="U1178" s="297"/>
      <c r="V1178" s="297">
        <v>43860</v>
      </c>
      <c r="W1178" s="298" t="s">
        <v>7582</v>
      </c>
      <c r="X1178" s="297" t="s">
        <v>4520</v>
      </c>
      <c r="Y1178" s="299" t="s">
        <v>1951</v>
      </c>
      <c r="Z1178" s="297" t="s">
        <v>1940</v>
      </c>
      <c r="AA1178" s="300">
        <v>43861</v>
      </c>
      <c r="AB1178" s="297" t="s">
        <v>7580</v>
      </c>
      <c r="AC1178" s="297" t="s">
        <v>4510</v>
      </c>
      <c r="AD1178" s="297" t="s">
        <v>61</v>
      </c>
      <c r="AE1178" s="297"/>
      <c r="AF1178" s="297"/>
      <c r="AG1178" s="276" t="str">
        <f>VLOOKUP(A1178,DataCv30!$Y$1:$BC$2027,24,FALSE)</f>
        <v>Cliente</v>
      </c>
      <c r="AH1178" s="272" t="str">
        <f t="shared" si="18"/>
        <v>DDR4</v>
      </c>
      <c r="AI1178" s="276">
        <v>4</v>
      </c>
      <c r="AJ1178" s="276" t="s">
        <v>61</v>
      </c>
    </row>
    <row r="1179" spans="1:36" x14ac:dyDescent="0.25">
      <c r="A1179" s="299" t="s">
        <v>1952</v>
      </c>
      <c r="B1179" s="297" t="s">
        <v>4476</v>
      </c>
      <c r="C1179" s="297" t="s">
        <v>7572</v>
      </c>
      <c r="D1179" s="297" t="s">
        <v>7573</v>
      </c>
      <c r="E1179" s="297" t="s">
        <v>7581</v>
      </c>
      <c r="F1179" s="297" t="s">
        <v>4513</v>
      </c>
      <c r="G1179" s="297">
        <v>8</v>
      </c>
      <c r="H1179" s="297" t="s">
        <v>4760</v>
      </c>
      <c r="I1179" s="297"/>
      <c r="J1179" s="297"/>
      <c r="K1179" s="297" t="s">
        <v>5158</v>
      </c>
      <c r="L1179" s="297"/>
      <c r="M1179" s="297"/>
      <c r="N1179" s="297"/>
      <c r="O1179" s="297"/>
      <c r="P1179" s="297">
        <v>15.6</v>
      </c>
      <c r="Q1179" s="297"/>
      <c r="R1179" s="297"/>
      <c r="S1179" s="297"/>
      <c r="T1179" s="297"/>
      <c r="U1179" s="297"/>
      <c r="V1179" s="297">
        <v>43860</v>
      </c>
      <c r="W1179" s="298" t="s">
        <v>7583</v>
      </c>
      <c r="X1179" s="297" t="s">
        <v>4520</v>
      </c>
      <c r="Y1179" s="299" t="s">
        <v>1952</v>
      </c>
      <c r="Z1179" s="297" t="s">
        <v>1940</v>
      </c>
      <c r="AA1179" s="300">
        <v>43861</v>
      </c>
      <c r="AB1179" s="297" t="s">
        <v>7580</v>
      </c>
      <c r="AC1179" s="297" t="s">
        <v>4510</v>
      </c>
      <c r="AD1179" s="297" t="s">
        <v>61</v>
      </c>
      <c r="AE1179" s="297"/>
      <c r="AF1179" s="297"/>
      <c r="AG1179" s="276" t="str">
        <f>VLOOKUP(A1179,DataCv30!$Y$1:$BC$2027,24,FALSE)</f>
        <v>Cliente</v>
      </c>
      <c r="AH1179" s="272" t="str">
        <f t="shared" si="18"/>
        <v>DDR4</v>
      </c>
      <c r="AI1179" s="276">
        <v>4</v>
      </c>
      <c r="AJ1179" s="276" t="s">
        <v>61</v>
      </c>
    </row>
    <row r="1180" spans="1:36" x14ac:dyDescent="0.25">
      <c r="A1180" s="299" t="s">
        <v>758</v>
      </c>
      <c r="B1180" s="297" t="s">
        <v>4476</v>
      </c>
      <c r="C1180" s="297" t="s">
        <v>4538</v>
      </c>
      <c r="D1180" s="297" t="s">
        <v>7584</v>
      </c>
      <c r="E1180" s="297" t="s">
        <v>7585</v>
      </c>
      <c r="F1180" s="297" t="s">
        <v>4513</v>
      </c>
      <c r="G1180" s="297">
        <v>9</v>
      </c>
      <c r="H1180" s="297" t="s">
        <v>8814</v>
      </c>
      <c r="I1180" s="297"/>
      <c r="J1180" s="297"/>
      <c r="K1180" s="297" t="s">
        <v>5158</v>
      </c>
      <c r="L1180" s="297"/>
      <c r="M1180" s="297"/>
      <c r="N1180" s="297" t="s">
        <v>5511</v>
      </c>
      <c r="O1180" s="297"/>
      <c r="P1180" s="297">
        <v>15.6</v>
      </c>
      <c r="Q1180" s="297"/>
      <c r="R1180" s="297" t="s">
        <v>1361</v>
      </c>
      <c r="S1180" s="297" t="s">
        <v>4570</v>
      </c>
      <c r="T1180" s="297"/>
      <c r="U1180" s="297" t="s">
        <v>7392</v>
      </c>
      <c r="V1180" s="297">
        <v>43860</v>
      </c>
      <c r="W1180" s="298" t="s">
        <v>7586</v>
      </c>
      <c r="X1180" s="297" t="s">
        <v>4520</v>
      </c>
      <c r="Y1180" s="299" t="s">
        <v>758</v>
      </c>
      <c r="Z1180" s="297" t="s">
        <v>755</v>
      </c>
      <c r="AA1180" s="300">
        <v>43861</v>
      </c>
      <c r="AB1180" s="297" t="s">
        <v>7587</v>
      </c>
      <c r="AC1180" s="297" t="s">
        <v>4510</v>
      </c>
      <c r="AD1180" s="297" t="s">
        <v>61</v>
      </c>
      <c r="AE1180" s="297"/>
      <c r="AF1180" s="297"/>
      <c r="AG1180" s="276" t="str">
        <f>VLOOKUP(A1180,DataCv30!$Y$1:$BC$2027,24,FALSE)</f>
        <v>Cliente</v>
      </c>
      <c r="AH1180" s="272" t="str">
        <f t="shared" si="18"/>
        <v>DDR4</v>
      </c>
      <c r="AI1180" s="276">
        <v>4</v>
      </c>
      <c r="AJ1180" s="276" t="s">
        <v>61</v>
      </c>
    </row>
    <row r="1181" spans="1:36" x14ac:dyDescent="0.25">
      <c r="A1181" s="299" t="s">
        <v>1662</v>
      </c>
      <c r="B1181" s="297" t="s">
        <v>4476</v>
      </c>
      <c r="C1181" s="297" t="s">
        <v>4503</v>
      </c>
      <c r="D1181" s="297" t="s">
        <v>4698</v>
      </c>
      <c r="E1181" s="297" t="s">
        <v>7588</v>
      </c>
      <c r="F1181" s="297" t="s">
        <v>4505</v>
      </c>
      <c r="G1181" s="297">
        <v>10</v>
      </c>
      <c r="H1181" s="297" t="s">
        <v>4760</v>
      </c>
      <c r="I1181" s="297"/>
      <c r="J1181" s="297"/>
      <c r="K1181" s="297" t="s">
        <v>4701</v>
      </c>
      <c r="L1181" s="297"/>
      <c r="M1181" s="297"/>
      <c r="N1181" s="297"/>
      <c r="O1181" s="297"/>
      <c r="P1181" s="297">
        <v>14</v>
      </c>
      <c r="Q1181" s="297"/>
      <c r="R1181" s="297" t="s">
        <v>1361</v>
      </c>
      <c r="S1181" s="297" t="s">
        <v>4570</v>
      </c>
      <c r="T1181" s="297"/>
      <c r="U1181" s="297"/>
      <c r="V1181" s="297">
        <v>43882</v>
      </c>
      <c r="W1181" s="298" t="s">
        <v>7589</v>
      </c>
      <c r="X1181" s="297" t="s">
        <v>4520</v>
      </c>
      <c r="Y1181" s="299" t="s">
        <v>1662</v>
      </c>
      <c r="Z1181" s="297" t="s">
        <v>1657</v>
      </c>
      <c r="AA1181" s="300">
        <v>43885</v>
      </c>
      <c r="AB1181" s="297" t="s">
        <v>7590</v>
      </c>
      <c r="AC1181" s="297" t="s">
        <v>4510</v>
      </c>
      <c r="AD1181" s="297" t="s">
        <v>61</v>
      </c>
      <c r="AE1181" s="297"/>
      <c r="AF1181" s="297"/>
      <c r="AG1181" s="276" t="str">
        <f>VLOOKUP(A1181,DataCv30!$Y$1:$BC$2027,24,FALSE)</f>
        <v>Cliente</v>
      </c>
      <c r="AH1181" s="272" t="str">
        <f t="shared" si="18"/>
        <v>DDR4</v>
      </c>
      <c r="AI1181" s="276">
        <v>4</v>
      </c>
      <c r="AJ1181" s="276" t="s">
        <v>61</v>
      </c>
    </row>
    <row r="1182" spans="1:36" x14ac:dyDescent="0.25">
      <c r="A1182" s="299" t="s">
        <v>1688</v>
      </c>
      <c r="B1182" s="297" t="s">
        <v>4476</v>
      </c>
      <c r="C1182" s="297" t="s">
        <v>4503</v>
      </c>
      <c r="D1182" s="297" t="s">
        <v>4698</v>
      </c>
      <c r="E1182" s="297" t="s">
        <v>7588</v>
      </c>
      <c r="F1182" s="297" t="s">
        <v>4505</v>
      </c>
      <c r="G1182" s="297">
        <v>10</v>
      </c>
      <c r="H1182" s="297" t="s">
        <v>4760</v>
      </c>
      <c r="I1182" s="297"/>
      <c r="J1182" s="297"/>
      <c r="K1182" s="297" t="s">
        <v>4701</v>
      </c>
      <c r="L1182" s="297"/>
      <c r="M1182" s="297"/>
      <c r="N1182" s="297"/>
      <c r="O1182" s="297"/>
      <c r="P1182" s="297">
        <v>14</v>
      </c>
      <c r="Q1182" s="297"/>
      <c r="R1182" s="297" t="s">
        <v>1361</v>
      </c>
      <c r="S1182" s="297" t="s">
        <v>4570</v>
      </c>
      <c r="T1182" s="297"/>
      <c r="U1182" s="297"/>
      <c r="V1182" s="297">
        <v>43882</v>
      </c>
      <c r="W1182" s="298" t="s">
        <v>7591</v>
      </c>
      <c r="X1182" s="297" t="s">
        <v>4520</v>
      </c>
      <c r="Y1182" s="299" t="s">
        <v>1688</v>
      </c>
      <c r="Z1182" s="297" t="s">
        <v>1657</v>
      </c>
      <c r="AA1182" s="300">
        <v>43885</v>
      </c>
      <c r="AB1182" s="297" t="s">
        <v>7590</v>
      </c>
      <c r="AC1182" s="297" t="s">
        <v>4510</v>
      </c>
      <c r="AD1182" s="297" t="s">
        <v>61</v>
      </c>
      <c r="AE1182" s="297"/>
      <c r="AF1182" s="297"/>
      <c r="AG1182" s="276" t="str">
        <f>VLOOKUP(A1182,DataCv30!$Y$1:$BC$2027,24,FALSE)</f>
        <v>Cliente</v>
      </c>
      <c r="AH1182" s="272" t="str">
        <f t="shared" si="18"/>
        <v>DDR4</v>
      </c>
      <c r="AI1182" s="276">
        <v>4</v>
      </c>
      <c r="AJ1182" s="276" t="s">
        <v>61</v>
      </c>
    </row>
    <row r="1183" spans="1:36" x14ac:dyDescent="0.25">
      <c r="A1183" s="299" t="s">
        <v>3397</v>
      </c>
      <c r="B1183" s="297" t="s">
        <v>4476</v>
      </c>
      <c r="C1183" s="297" t="s">
        <v>4511</v>
      </c>
      <c r="D1183" s="297" t="s">
        <v>4559</v>
      </c>
      <c r="E1183" s="297" t="s">
        <v>4560</v>
      </c>
      <c r="F1183" s="297" t="s">
        <v>4505</v>
      </c>
      <c r="G1183" s="297">
        <v>8</v>
      </c>
      <c r="H1183" s="297" t="s">
        <v>5511</v>
      </c>
      <c r="I1183" s="297"/>
      <c r="J1183" s="297"/>
      <c r="K1183" s="297" t="s">
        <v>4710</v>
      </c>
      <c r="L1183" s="297"/>
      <c r="M1183" s="297"/>
      <c r="N1183" s="297"/>
      <c r="O1183" s="297"/>
      <c r="P1183" s="297">
        <v>15.6</v>
      </c>
      <c r="Q1183" s="297"/>
      <c r="R1183" s="297" t="s">
        <v>1361</v>
      </c>
      <c r="S1183" s="297" t="s">
        <v>4570</v>
      </c>
      <c r="T1183" s="297"/>
      <c r="U1183" s="297" t="s">
        <v>4561</v>
      </c>
      <c r="V1183" s="297">
        <v>43887</v>
      </c>
      <c r="W1183" s="298" t="s">
        <v>7592</v>
      </c>
      <c r="X1183" s="297" t="s">
        <v>4520</v>
      </c>
      <c r="Y1183" s="299" t="s">
        <v>3397</v>
      </c>
      <c r="Z1183" s="297" t="s">
        <v>3361</v>
      </c>
      <c r="AA1183" s="300">
        <v>43900</v>
      </c>
      <c r="AB1183" s="297" t="s">
        <v>7593</v>
      </c>
      <c r="AC1183" s="297" t="s">
        <v>4510</v>
      </c>
      <c r="AD1183" s="297" t="s">
        <v>61</v>
      </c>
      <c r="AE1183" s="297"/>
      <c r="AF1183" s="297"/>
      <c r="AG1183" s="276" t="str">
        <f>VLOOKUP(A1183,DataCv30!$Y$1:$BC$2027,24,FALSE)</f>
        <v>Cliente</v>
      </c>
      <c r="AH1183" s="272" t="str">
        <f t="shared" si="18"/>
        <v>DDR4</v>
      </c>
      <c r="AI1183" s="276">
        <v>4</v>
      </c>
      <c r="AJ1183" s="276" t="s">
        <v>61</v>
      </c>
    </row>
    <row r="1184" spans="1:36" x14ac:dyDescent="0.25">
      <c r="A1184" s="299" t="s">
        <v>3398</v>
      </c>
      <c r="B1184" s="297" t="s">
        <v>4476</v>
      </c>
      <c r="C1184" s="297" t="s">
        <v>4511</v>
      </c>
      <c r="D1184" s="297" t="s">
        <v>4559</v>
      </c>
      <c r="E1184" s="297" t="s">
        <v>4560</v>
      </c>
      <c r="F1184" s="297" t="s">
        <v>4505</v>
      </c>
      <c r="G1184" s="297">
        <v>8</v>
      </c>
      <c r="H1184" s="297" t="s">
        <v>5511</v>
      </c>
      <c r="I1184" s="297"/>
      <c r="J1184" s="297"/>
      <c r="K1184" s="297" t="s">
        <v>4710</v>
      </c>
      <c r="L1184" s="297"/>
      <c r="M1184" s="297"/>
      <c r="N1184" s="297"/>
      <c r="O1184" s="297"/>
      <c r="P1184" s="297">
        <v>15.6</v>
      </c>
      <c r="Q1184" s="297"/>
      <c r="R1184" s="297" t="s">
        <v>1361</v>
      </c>
      <c r="S1184" s="297" t="s">
        <v>4570</v>
      </c>
      <c r="T1184" s="297"/>
      <c r="U1184" s="297" t="s">
        <v>4561</v>
      </c>
      <c r="V1184" s="297">
        <v>43887</v>
      </c>
      <c r="W1184" s="298" t="s">
        <v>7594</v>
      </c>
      <c r="X1184" s="297" t="s">
        <v>4520</v>
      </c>
      <c r="Y1184" s="299" t="s">
        <v>3398</v>
      </c>
      <c r="Z1184" s="297" t="s">
        <v>3361</v>
      </c>
      <c r="AA1184" s="300">
        <v>43900</v>
      </c>
      <c r="AB1184" s="297" t="s">
        <v>7595</v>
      </c>
      <c r="AC1184" s="297" t="s">
        <v>4510</v>
      </c>
      <c r="AD1184" s="297" t="s">
        <v>61</v>
      </c>
      <c r="AE1184" s="297"/>
      <c r="AF1184" s="297"/>
      <c r="AG1184" s="276" t="str">
        <f>VLOOKUP(A1184,DataCv30!$Y$1:$BC$2027,24,FALSE)</f>
        <v>Cliente</v>
      </c>
      <c r="AH1184" s="272" t="str">
        <f t="shared" si="18"/>
        <v>DDR4</v>
      </c>
      <c r="AI1184" s="276">
        <v>4</v>
      </c>
      <c r="AJ1184" s="276" t="s">
        <v>61</v>
      </c>
    </row>
    <row r="1185" spans="1:36" x14ac:dyDescent="0.25">
      <c r="A1185" s="299" t="s">
        <v>3399</v>
      </c>
      <c r="B1185" s="297" t="s">
        <v>4476</v>
      </c>
      <c r="C1185" s="297" t="s">
        <v>4511</v>
      </c>
      <c r="D1185" s="297" t="s">
        <v>4559</v>
      </c>
      <c r="E1185" s="297" t="s">
        <v>4560</v>
      </c>
      <c r="F1185" s="297" t="s">
        <v>4505</v>
      </c>
      <c r="G1185" s="297">
        <v>8</v>
      </c>
      <c r="H1185" s="297" t="s">
        <v>5511</v>
      </c>
      <c r="I1185" s="297"/>
      <c r="J1185" s="297"/>
      <c r="K1185" s="297" t="s">
        <v>4710</v>
      </c>
      <c r="L1185" s="297"/>
      <c r="M1185" s="297"/>
      <c r="N1185" s="297"/>
      <c r="O1185" s="297"/>
      <c r="P1185" s="297">
        <v>15.6</v>
      </c>
      <c r="Q1185" s="297"/>
      <c r="R1185" s="297" t="s">
        <v>1361</v>
      </c>
      <c r="S1185" s="297" t="s">
        <v>4570</v>
      </c>
      <c r="T1185" s="297"/>
      <c r="U1185" s="297" t="s">
        <v>4561</v>
      </c>
      <c r="V1185" s="297">
        <v>43887</v>
      </c>
      <c r="W1185" s="298" t="s">
        <v>7596</v>
      </c>
      <c r="X1185" s="297" t="s">
        <v>4520</v>
      </c>
      <c r="Y1185" s="299" t="s">
        <v>3399</v>
      </c>
      <c r="Z1185" s="297" t="s">
        <v>3361</v>
      </c>
      <c r="AA1185" s="300">
        <v>43900</v>
      </c>
      <c r="AB1185" s="297" t="s">
        <v>7595</v>
      </c>
      <c r="AC1185" s="297" t="s">
        <v>4510</v>
      </c>
      <c r="AD1185" s="297" t="s">
        <v>61</v>
      </c>
      <c r="AE1185" s="297"/>
      <c r="AF1185" s="297"/>
      <c r="AG1185" s="276" t="str">
        <f>VLOOKUP(A1185,DataCv30!$Y$1:$BC$2027,24,FALSE)</f>
        <v>Cliente</v>
      </c>
      <c r="AH1185" s="272" t="str">
        <f t="shared" si="18"/>
        <v>DDR4</v>
      </c>
      <c r="AI1185" s="276">
        <v>4</v>
      </c>
      <c r="AJ1185" s="276" t="s">
        <v>61</v>
      </c>
    </row>
    <row r="1186" spans="1:36" x14ac:dyDescent="0.25">
      <c r="A1186" s="299" t="s">
        <v>3400</v>
      </c>
      <c r="B1186" s="297" t="s">
        <v>4476</v>
      </c>
      <c r="C1186" s="297" t="s">
        <v>4511</v>
      </c>
      <c r="D1186" s="297" t="s">
        <v>4559</v>
      </c>
      <c r="E1186" s="297" t="s">
        <v>4560</v>
      </c>
      <c r="F1186" s="297" t="s">
        <v>4505</v>
      </c>
      <c r="G1186" s="297">
        <v>8</v>
      </c>
      <c r="H1186" s="297" t="s">
        <v>5511</v>
      </c>
      <c r="I1186" s="297"/>
      <c r="J1186" s="297"/>
      <c r="K1186" s="297" t="s">
        <v>4710</v>
      </c>
      <c r="L1186" s="297"/>
      <c r="M1186" s="297"/>
      <c r="N1186" s="297"/>
      <c r="O1186" s="297"/>
      <c r="P1186" s="297">
        <v>15.6</v>
      </c>
      <c r="Q1186" s="297"/>
      <c r="R1186" s="297" t="s">
        <v>1361</v>
      </c>
      <c r="S1186" s="297" t="s">
        <v>4570</v>
      </c>
      <c r="T1186" s="297"/>
      <c r="U1186" s="297" t="s">
        <v>4561</v>
      </c>
      <c r="V1186" s="297">
        <v>43887</v>
      </c>
      <c r="W1186" s="298" t="s">
        <v>7597</v>
      </c>
      <c r="X1186" s="297" t="s">
        <v>4520</v>
      </c>
      <c r="Y1186" s="299" t="s">
        <v>3400</v>
      </c>
      <c r="Z1186" s="297" t="s">
        <v>3361</v>
      </c>
      <c r="AA1186" s="300">
        <v>43900</v>
      </c>
      <c r="AB1186" s="297" t="s">
        <v>7595</v>
      </c>
      <c r="AC1186" s="297" t="s">
        <v>4510</v>
      </c>
      <c r="AD1186" s="297" t="s">
        <v>61</v>
      </c>
      <c r="AE1186" s="297"/>
      <c r="AF1186" s="297"/>
      <c r="AG1186" s="276" t="str">
        <f>VLOOKUP(A1186,DataCv30!$Y$1:$BC$2027,24,FALSE)</f>
        <v>Cliente</v>
      </c>
      <c r="AH1186" s="272" t="str">
        <f t="shared" si="18"/>
        <v>DDR4</v>
      </c>
      <c r="AI1186" s="276">
        <v>4</v>
      </c>
      <c r="AJ1186" s="276" t="s">
        <v>61</v>
      </c>
    </row>
    <row r="1187" spans="1:36" x14ac:dyDescent="0.25">
      <c r="A1187" s="299" t="s">
        <v>2789</v>
      </c>
      <c r="B1187" s="297" t="s">
        <v>4476</v>
      </c>
      <c r="C1187" s="297" t="s">
        <v>4511</v>
      </c>
      <c r="D1187" s="297" t="s">
        <v>4559</v>
      </c>
      <c r="E1187" s="297" t="s">
        <v>4560</v>
      </c>
      <c r="F1187" s="297" t="s">
        <v>4505</v>
      </c>
      <c r="G1187" s="297">
        <v>8</v>
      </c>
      <c r="H1187" s="297" t="s">
        <v>5511</v>
      </c>
      <c r="I1187" s="297"/>
      <c r="J1187" s="297"/>
      <c r="K1187" s="297" t="s">
        <v>4710</v>
      </c>
      <c r="L1187" s="297"/>
      <c r="M1187" s="297"/>
      <c r="N1187" s="297"/>
      <c r="O1187" s="297"/>
      <c r="P1187" s="297">
        <v>15.6</v>
      </c>
      <c r="Q1187" s="297"/>
      <c r="R1187" s="297" t="s">
        <v>1361</v>
      </c>
      <c r="S1187" s="297" t="s">
        <v>4570</v>
      </c>
      <c r="T1187" s="297"/>
      <c r="U1187" s="297" t="s">
        <v>4561</v>
      </c>
      <c r="V1187" s="297">
        <v>43887</v>
      </c>
      <c r="W1187" s="298" t="s">
        <v>7598</v>
      </c>
      <c r="X1187" s="297" t="s">
        <v>4520</v>
      </c>
      <c r="Y1187" s="299" t="s">
        <v>2789</v>
      </c>
      <c r="Z1187" s="297" t="s">
        <v>2759</v>
      </c>
      <c r="AA1187" s="300">
        <v>43902</v>
      </c>
      <c r="AB1187" s="297"/>
      <c r="AC1187" s="297" t="s">
        <v>4510</v>
      </c>
      <c r="AD1187" s="297" t="s">
        <v>61</v>
      </c>
      <c r="AE1187" s="297"/>
      <c r="AF1187" s="297"/>
      <c r="AG1187" s="276" t="str">
        <f>VLOOKUP(A1187,DataCv30!$Y$1:$BC$2027,24,FALSE)</f>
        <v>Cliente</v>
      </c>
      <c r="AH1187" s="272" t="str">
        <f t="shared" si="18"/>
        <v>DDR4</v>
      </c>
      <c r="AI1187" s="276">
        <v>4</v>
      </c>
      <c r="AJ1187" s="276" t="s">
        <v>61</v>
      </c>
    </row>
    <row r="1188" spans="1:36" x14ac:dyDescent="0.25">
      <c r="A1188" s="299" t="s">
        <v>2409</v>
      </c>
      <c r="B1188" s="297" t="s">
        <v>4476</v>
      </c>
      <c r="C1188" s="297" t="s">
        <v>4511</v>
      </c>
      <c r="D1188" s="297" t="s">
        <v>4559</v>
      </c>
      <c r="E1188" s="297" t="s">
        <v>4560</v>
      </c>
      <c r="F1188" s="297" t="s">
        <v>4505</v>
      </c>
      <c r="G1188" s="297">
        <v>8</v>
      </c>
      <c r="H1188" s="297" t="s">
        <v>5511</v>
      </c>
      <c r="I1188" s="297"/>
      <c r="J1188" s="297"/>
      <c r="K1188" s="297" t="s">
        <v>4710</v>
      </c>
      <c r="L1188" s="297"/>
      <c r="M1188" s="297"/>
      <c r="N1188" s="297"/>
      <c r="O1188" s="297"/>
      <c r="P1188" s="297">
        <v>15.6</v>
      </c>
      <c r="Q1188" s="297"/>
      <c r="R1188" s="297" t="s">
        <v>1361</v>
      </c>
      <c r="S1188" s="297" t="s">
        <v>4570</v>
      </c>
      <c r="T1188" s="297"/>
      <c r="U1188" s="297" t="s">
        <v>4561</v>
      </c>
      <c r="V1188" s="297">
        <v>43887</v>
      </c>
      <c r="W1188" s="298" t="s">
        <v>7599</v>
      </c>
      <c r="X1188" s="297" t="s">
        <v>4520</v>
      </c>
      <c r="Y1188" s="299" t="s">
        <v>2409</v>
      </c>
      <c r="Z1188" s="297" t="s">
        <v>2289</v>
      </c>
      <c r="AA1188" s="300">
        <v>44104</v>
      </c>
      <c r="AB1188" s="297" t="s">
        <v>7600</v>
      </c>
      <c r="AC1188" s="297" t="s">
        <v>4585</v>
      </c>
      <c r="AD1188" s="297" t="s">
        <v>61</v>
      </c>
      <c r="AE1188" s="297"/>
      <c r="AF1188" s="297"/>
      <c r="AG1188" s="276" t="str">
        <f>VLOOKUP(A1188,DataCv30!$Y$1:$BC$2027,24,FALSE)</f>
        <v>Cliente</v>
      </c>
      <c r="AH1188" s="272" t="str">
        <f t="shared" si="18"/>
        <v>DDR4</v>
      </c>
      <c r="AI1188" s="276">
        <v>4</v>
      </c>
      <c r="AJ1188" s="276" t="s">
        <v>61</v>
      </c>
    </row>
    <row r="1189" spans="1:36" x14ac:dyDescent="0.25">
      <c r="A1189" s="299" t="s">
        <v>2790</v>
      </c>
      <c r="B1189" s="297" t="s">
        <v>4476</v>
      </c>
      <c r="C1189" s="297" t="s">
        <v>4511</v>
      </c>
      <c r="D1189" s="297" t="s">
        <v>4559</v>
      </c>
      <c r="E1189" s="297" t="s">
        <v>4560</v>
      </c>
      <c r="F1189" s="297" t="s">
        <v>4505</v>
      </c>
      <c r="G1189" s="297">
        <v>8</v>
      </c>
      <c r="H1189" s="297" t="s">
        <v>5511</v>
      </c>
      <c r="I1189" s="297"/>
      <c r="J1189" s="297"/>
      <c r="K1189" s="297" t="s">
        <v>4710</v>
      </c>
      <c r="L1189" s="297"/>
      <c r="M1189" s="297"/>
      <c r="N1189" s="297"/>
      <c r="O1189" s="297"/>
      <c r="P1189" s="297">
        <v>15.6</v>
      </c>
      <c r="Q1189" s="297"/>
      <c r="R1189" s="297" t="s">
        <v>1361</v>
      </c>
      <c r="S1189" s="297" t="s">
        <v>4570</v>
      </c>
      <c r="T1189" s="297"/>
      <c r="U1189" s="297" t="s">
        <v>4561</v>
      </c>
      <c r="V1189" s="297">
        <v>43887</v>
      </c>
      <c r="W1189" s="298" t="s">
        <v>7601</v>
      </c>
      <c r="X1189" s="297" t="s">
        <v>4520</v>
      </c>
      <c r="Y1189" s="299" t="s">
        <v>2790</v>
      </c>
      <c r="Z1189" s="297" t="s">
        <v>2759</v>
      </c>
      <c r="AA1189" s="300">
        <v>43902</v>
      </c>
      <c r="AB1189" s="297"/>
      <c r="AC1189" s="297" t="s">
        <v>4510</v>
      </c>
      <c r="AD1189" s="297" t="s">
        <v>61</v>
      </c>
      <c r="AE1189" s="297"/>
      <c r="AF1189" s="297"/>
      <c r="AG1189" s="276" t="str">
        <f>VLOOKUP(A1189,DataCv30!$Y$1:$BC$2027,24,FALSE)</f>
        <v>Cliente</v>
      </c>
      <c r="AH1189" s="272" t="str">
        <f t="shared" si="18"/>
        <v>DDR4</v>
      </c>
      <c r="AI1189" s="276">
        <v>4</v>
      </c>
      <c r="AJ1189" s="276" t="s">
        <v>61</v>
      </c>
    </row>
    <row r="1190" spans="1:36" x14ac:dyDescent="0.25">
      <c r="A1190" s="299" t="s">
        <v>393</v>
      </c>
      <c r="B1190" s="297" t="s">
        <v>4476</v>
      </c>
      <c r="C1190" s="297" t="s">
        <v>4511</v>
      </c>
      <c r="D1190" s="297" t="s">
        <v>4559</v>
      </c>
      <c r="E1190" s="297" t="s">
        <v>4560</v>
      </c>
      <c r="F1190" s="297" t="s">
        <v>4505</v>
      </c>
      <c r="G1190" s="297">
        <v>8</v>
      </c>
      <c r="H1190" s="297" t="s">
        <v>5511</v>
      </c>
      <c r="I1190" s="297"/>
      <c r="J1190" s="297"/>
      <c r="K1190" s="297" t="s">
        <v>4710</v>
      </c>
      <c r="L1190" s="297"/>
      <c r="M1190" s="297"/>
      <c r="N1190" s="297"/>
      <c r="O1190" s="297"/>
      <c r="P1190" s="297">
        <v>15.6</v>
      </c>
      <c r="Q1190" s="297"/>
      <c r="R1190" s="297" t="s">
        <v>1361</v>
      </c>
      <c r="S1190" s="297" t="s">
        <v>4570</v>
      </c>
      <c r="T1190" s="297"/>
      <c r="U1190" s="297" t="s">
        <v>4561</v>
      </c>
      <c r="V1190" s="297">
        <v>43887</v>
      </c>
      <c r="W1190" s="298" t="s">
        <v>7602</v>
      </c>
      <c r="X1190" s="297" t="s">
        <v>4520</v>
      </c>
      <c r="Y1190" s="299" t="s">
        <v>393</v>
      </c>
      <c r="Z1190" s="297" t="s">
        <v>371</v>
      </c>
      <c r="AA1190" s="300">
        <v>43963</v>
      </c>
      <c r="AB1190" s="297" t="s">
        <v>7603</v>
      </c>
      <c r="AC1190" s="297" t="s">
        <v>4549</v>
      </c>
      <c r="AD1190" s="297" t="s">
        <v>61</v>
      </c>
      <c r="AE1190" s="297"/>
      <c r="AF1190" s="297"/>
      <c r="AG1190" s="276" t="str">
        <f>VLOOKUP(A1190,DataCv30!$Y$1:$BC$2027,24,FALSE)</f>
        <v>Cliente</v>
      </c>
      <c r="AH1190" s="272" t="str">
        <f t="shared" si="18"/>
        <v>DDR4</v>
      </c>
      <c r="AI1190" s="276">
        <v>4</v>
      </c>
      <c r="AJ1190" s="276" t="s">
        <v>61</v>
      </c>
    </row>
    <row r="1191" spans="1:36" x14ac:dyDescent="0.25">
      <c r="A1191" s="299" t="s">
        <v>3401</v>
      </c>
      <c r="B1191" s="297" t="s">
        <v>4476</v>
      </c>
      <c r="C1191" s="297" t="s">
        <v>4511</v>
      </c>
      <c r="D1191" s="297" t="s">
        <v>4559</v>
      </c>
      <c r="E1191" s="297" t="s">
        <v>4560</v>
      </c>
      <c r="F1191" s="297" t="s">
        <v>4505</v>
      </c>
      <c r="G1191" s="297">
        <v>8</v>
      </c>
      <c r="H1191" s="297" t="s">
        <v>5511</v>
      </c>
      <c r="I1191" s="297"/>
      <c r="J1191" s="297"/>
      <c r="K1191" s="297" t="s">
        <v>4710</v>
      </c>
      <c r="L1191" s="297"/>
      <c r="M1191" s="297"/>
      <c r="N1191" s="297"/>
      <c r="O1191" s="297"/>
      <c r="P1191" s="297">
        <v>15.6</v>
      </c>
      <c r="Q1191" s="297"/>
      <c r="R1191" s="297" t="s">
        <v>1361</v>
      </c>
      <c r="S1191" s="297" t="s">
        <v>4570</v>
      </c>
      <c r="T1191" s="297"/>
      <c r="U1191" s="297" t="s">
        <v>4561</v>
      </c>
      <c r="V1191" s="297">
        <v>43887</v>
      </c>
      <c r="W1191" s="298" t="s">
        <v>7604</v>
      </c>
      <c r="X1191" s="297" t="s">
        <v>4520</v>
      </c>
      <c r="Y1191" s="299" t="s">
        <v>3401</v>
      </c>
      <c r="Z1191" s="297" t="s">
        <v>3361</v>
      </c>
      <c r="AA1191" s="300">
        <v>43900</v>
      </c>
      <c r="AB1191" s="297" t="s">
        <v>7593</v>
      </c>
      <c r="AC1191" s="297" t="s">
        <v>4510</v>
      </c>
      <c r="AD1191" s="297" t="s">
        <v>61</v>
      </c>
      <c r="AE1191" s="297"/>
      <c r="AF1191" s="297"/>
      <c r="AG1191" s="276" t="str">
        <f>VLOOKUP(A1191,DataCv30!$Y$1:$BC$2027,24,FALSE)</f>
        <v>Cliente</v>
      </c>
      <c r="AH1191" s="272" t="str">
        <f t="shared" si="18"/>
        <v>DDR4</v>
      </c>
      <c r="AI1191" s="276">
        <v>4</v>
      </c>
      <c r="AJ1191" s="276" t="s">
        <v>61</v>
      </c>
    </row>
    <row r="1192" spans="1:36" x14ac:dyDescent="0.25">
      <c r="A1192" s="299" t="s">
        <v>2792</v>
      </c>
      <c r="B1192" s="297" t="s">
        <v>4476</v>
      </c>
      <c r="C1192" s="297" t="s">
        <v>4511</v>
      </c>
      <c r="D1192" s="297" t="s">
        <v>4559</v>
      </c>
      <c r="E1192" s="297" t="s">
        <v>4560</v>
      </c>
      <c r="F1192" s="297" t="s">
        <v>4505</v>
      </c>
      <c r="G1192" s="297">
        <v>8</v>
      </c>
      <c r="H1192" s="297" t="s">
        <v>5511</v>
      </c>
      <c r="I1192" s="297"/>
      <c r="J1192" s="297"/>
      <c r="K1192" s="297" t="s">
        <v>4710</v>
      </c>
      <c r="L1192" s="297"/>
      <c r="M1192" s="297"/>
      <c r="N1192" s="297"/>
      <c r="O1192" s="297"/>
      <c r="P1192" s="297">
        <v>15.6</v>
      </c>
      <c r="Q1192" s="297"/>
      <c r="R1192" s="297" t="s">
        <v>1361</v>
      </c>
      <c r="S1192" s="297" t="s">
        <v>4570</v>
      </c>
      <c r="T1192" s="297"/>
      <c r="U1192" s="297" t="s">
        <v>4561</v>
      </c>
      <c r="V1192" s="297">
        <v>43887</v>
      </c>
      <c r="W1192" s="298" t="s">
        <v>7605</v>
      </c>
      <c r="X1192" s="297" t="s">
        <v>4520</v>
      </c>
      <c r="Y1192" s="299" t="s">
        <v>2792</v>
      </c>
      <c r="Z1192" s="297" t="s">
        <v>2759</v>
      </c>
      <c r="AA1192" s="300">
        <v>43902</v>
      </c>
      <c r="AB1192" s="297"/>
      <c r="AC1192" s="297" t="s">
        <v>4510</v>
      </c>
      <c r="AD1192" s="297" t="s">
        <v>61</v>
      </c>
      <c r="AE1192" s="297"/>
      <c r="AF1192" s="297"/>
      <c r="AG1192" s="276" t="str">
        <f>VLOOKUP(A1192,DataCv30!$Y$1:$BC$2027,24,FALSE)</f>
        <v>Cliente</v>
      </c>
      <c r="AH1192" s="272" t="str">
        <f t="shared" si="18"/>
        <v>DDR4</v>
      </c>
      <c r="AI1192" s="276">
        <v>4</v>
      </c>
      <c r="AJ1192" s="276" t="s">
        <v>61</v>
      </c>
    </row>
    <row r="1193" spans="1:36" x14ac:dyDescent="0.25">
      <c r="A1193" s="299" t="s">
        <v>3402</v>
      </c>
      <c r="B1193" s="297" t="s">
        <v>4476</v>
      </c>
      <c r="C1193" s="297" t="s">
        <v>4511</v>
      </c>
      <c r="D1193" s="297" t="s">
        <v>4559</v>
      </c>
      <c r="E1193" s="297" t="s">
        <v>4560</v>
      </c>
      <c r="F1193" s="297" t="s">
        <v>4505</v>
      </c>
      <c r="G1193" s="297">
        <v>8</v>
      </c>
      <c r="H1193" s="297" t="s">
        <v>5511</v>
      </c>
      <c r="I1193" s="297"/>
      <c r="J1193" s="297"/>
      <c r="K1193" s="297" t="s">
        <v>4710</v>
      </c>
      <c r="L1193" s="297"/>
      <c r="M1193" s="297"/>
      <c r="N1193" s="297"/>
      <c r="O1193" s="297"/>
      <c r="P1193" s="297">
        <v>15.6</v>
      </c>
      <c r="Q1193" s="297"/>
      <c r="R1193" s="297" t="s">
        <v>1361</v>
      </c>
      <c r="S1193" s="297" t="s">
        <v>4570</v>
      </c>
      <c r="T1193" s="297"/>
      <c r="U1193" s="297" t="s">
        <v>4561</v>
      </c>
      <c r="V1193" s="297">
        <v>43887</v>
      </c>
      <c r="W1193" s="298" t="s">
        <v>7606</v>
      </c>
      <c r="X1193" s="297" t="s">
        <v>4520</v>
      </c>
      <c r="Y1193" s="299" t="s">
        <v>3402</v>
      </c>
      <c r="Z1193" s="297" t="s">
        <v>3361</v>
      </c>
      <c r="AA1193" s="300">
        <v>43900</v>
      </c>
      <c r="AB1193" s="297" t="s">
        <v>7607</v>
      </c>
      <c r="AC1193" s="297" t="s">
        <v>4510</v>
      </c>
      <c r="AD1193" s="297" t="s">
        <v>61</v>
      </c>
      <c r="AE1193" s="297"/>
      <c r="AF1193" s="297"/>
      <c r="AG1193" s="276" t="str">
        <f>VLOOKUP(A1193,DataCv30!$Y$1:$BC$2027,24,FALSE)</f>
        <v>Cliente</v>
      </c>
      <c r="AH1193" s="272" t="str">
        <f t="shared" si="18"/>
        <v>DDR4</v>
      </c>
      <c r="AI1193" s="276">
        <v>4</v>
      </c>
      <c r="AJ1193" s="276" t="s">
        <v>61</v>
      </c>
    </row>
    <row r="1194" spans="1:36" x14ac:dyDescent="0.25">
      <c r="A1194" s="299" t="s">
        <v>2198</v>
      </c>
      <c r="B1194" s="297" t="s">
        <v>4476</v>
      </c>
      <c r="C1194" s="297" t="s">
        <v>4511</v>
      </c>
      <c r="D1194" s="297" t="s">
        <v>4559</v>
      </c>
      <c r="E1194" s="297" t="s">
        <v>4560</v>
      </c>
      <c r="F1194" s="297" t="s">
        <v>4505</v>
      </c>
      <c r="G1194" s="297">
        <v>8</v>
      </c>
      <c r="H1194" s="297" t="s">
        <v>5511</v>
      </c>
      <c r="I1194" s="297"/>
      <c r="J1194" s="297"/>
      <c r="K1194" s="297" t="s">
        <v>4710</v>
      </c>
      <c r="L1194" s="297"/>
      <c r="M1194" s="297"/>
      <c r="N1194" s="297"/>
      <c r="O1194" s="297"/>
      <c r="P1194" s="297">
        <v>15.6</v>
      </c>
      <c r="Q1194" s="297"/>
      <c r="R1194" s="297" t="s">
        <v>1361</v>
      </c>
      <c r="S1194" s="297" t="s">
        <v>4570</v>
      </c>
      <c r="T1194" s="297"/>
      <c r="U1194" s="297" t="s">
        <v>4561</v>
      </c>
      <c r="V1194" s="297">
        <v>43887</v>
      </c>
      <c r="W1194" s="298" t="s">
        <v>7608</v>
      </c>
      <c r="X1194" s="297" t="s">
        <v>4520</v>
      </c>
      <c r="Y1194" s="299" t="s">
        <v>2198</v>
      </c>
      <c r="Z1194" s="297" t="s">
        <v>2061</v>
      </c>
      <c r="AA1194" s="300">
        <v>43901</v>
      </c>
      <c r="AB1194" s="297" t="s">
        <v>7609</v>
      </c>
      <c r="AC1194" s="297" t="s">
        <v>4510</v>
      </c>
      <c r="AD1194" s="297" t="s">
        <v>61</v>
      </c>
      <c r="AE1194" s="297"/>
      <c r="AF1194" s="297"/>
      <c r="AG1194" s="276" t="str">
        <f>VLOOKUP(A1194,DataCv30!$Y$1:$BC$2027,24,FALSE)</f>
        <v>Cliente</v>
      </c>
      <c r="AH1194" s="272" t="str">
        <f t="shared" si="18"/>
        <v>DDR4</v>
      </c>
      <c r="AI1194" s="276">
        <v>4</v>
      </c>
      <c r="AJ1194" s="276" t="s">
        <v>61</v>
      </c>
    </row>
    <row r="1195" spans="1:36" x14ac:dyDescent="0.25">
      <c r="A1195" s="299" t="s">
        <v>2734</v>
      </c>
      <c r="B1195" s="297" t="s">
        <v>4476</v>
      </c>
      <c r="C1195" s="297" t="s">
        <v>4511</v>
      </c>
      <c r="D1195" s="297" t="s">
        <v>4559</v>
      </c>
      <c r="E1195" s="297" t="s">
        <v>4560</v>
      </c>
      <c r="F1195" s="297" t="s">
        <v>4505</v>
      </c>
      <c r="G1195" s="297">
        <v>8</v>
      </c>
      <c r="H1195" s="297" t="s">
        <v>5511</v>
      </c>
      <c r="I1195" s="297"/>
      <c r="J1195" s="297"/>
      <c r="K1195" s="297" t="s">
        <v>4710</v>
      </c>
      <c r="L1195" s="297"/>
      <c r="M1195" s="297"/>
      <c r="N1195" s="297"/>
      <c r="O1195" s="297"/>
      <c r="P1195" s="297">
        <v>15.6</v>
      </c>
      <c r="Q1195" s="297"/>
      <c r="R1195" s="297" t="s">
        <v>1361</v>
      </c>
      <c r="S1195" s="297" t="s">
        <v>4570</v>
      </c>
      <c r="T1195" s="297"/>
      <c r="U1195" s="297" t="s">
        <v>4561</v>
      </c>
      <c r="V1195" s="297">
        <v>43887</v>
      </c>
      <c r="W1195" s="298" t="s">
        <v>7610</v>
      </c>
      <c r="X1195" s="297" t="s">
        <v>4520</v>
      </c>
      <c r="Y1195" s="299" t="s">
        <v>2734</v>
      </c>
      <c r="Z1195" s="297" t="s">
        <v>2688</v>
      </c>
      <c r="AA1195" s="300">
        <v>43970</v>
      </c>
      <c r="AB1195" s="297" t="s">
        <v>7611</v>
      </c>
      <c r="AC1195" s="297" t="s">
        <v>4510</v>
      </c>
      <c r="AD1195" s="297" t="s">
        <v>61</v>
      </c>
      <c r="AE1195" s="297"/>
      <c r="AF1195" s="297"/>
      <c r="AG1195" s="276" t="str">
        <f>VLOOKUP(A1195,DataCv30!$Y$1:$BC$2027,24,FALSE)</f>
        <v>Cliente</v>
      </c>
      <c r="AH1195" s="272" t="str">
        <f t="shared" si="18"/>
        <v>DDR4</v>
      </c>
      <c r="AI1195" s="276">
        <v>4</v>
      </c>
      <c r="AJ1195" s="276" t="s">
        <v>61</v>
      </c>
    </row>
    <row r="1196" spans="1:36" x14ac:dyDescent="0.25">
      <c r="A1196" s="299" t="s">
        <v>3403</v>
      </c>
      <c r="B1196" s="297" t="s">
        <v>4476</v>
      </c>
      <c r="C1196" s="297" t="s">
        <v>4511</v>
      </c>
      <c r="D1196" s="297" t="s">
        <v>4559</v>
      </c>
      <c r="E1196" s="297" t="s">
        <v>4560</v>
      </c>
      <c r="F1196" s="297" t="s">
        <v>4505</v>
      </c>
      <c r="G1196" s="297">
        <v>8</v>
      </c>
      <c r="H1196" s="297" t="s">
        <v>5511</v>
      </c>
      <c r="I1196" s="297"/>
      <c r="J1196" s="297"/>
      <c r="K1196" s="297" t="s">
        <v>4710</v>
      </c>
      <c r="L1196" s="297"/>
      <c r="M1196" s="297"/>
      <c r="N1196" s="297"/>
      <c r="O1196" s="297"/>
      <c r="P1196" s="297">
        <v>15.6</v>
      </c>
      <c r="Q1196" s="297"/>
      <c r="R1196" s="297" t="s">
        <v>1361</v>
      </c>
      <c r="S1196" s="297" t="s">
        <v>4570</v>
      </c>
      <c r="T1196" s="297"/>
      <c r="U1196" s="297" t="s">
        <v>4561</v>
      </c>
      <c r="V1196" s="297">
        <v>43887</v>
      </c>
      <c r="W1196" s="298" t="s">
        <v>7612</v>
      </c>
      <c r="X1196" s="297" t="s">
        <v>4520</v>
      </c>
      <c r="Y1196" s="299" t="s">
        <v>3403</v>
      </c>
      <c r="Z1196" s="297" t="s">
        <v>3361</v>
      </c>
      <c r="AA1196" s="300">
        <v>43900</v>
      </c>
      <c r="AB1196" s="297" t="s">
        <v>7593</v>
      </c>
      <c r="AC1196" s="297" t="s">
        <v>4510</v>
      </c>
      <c r="AD1196" s="297" t="s">
        <v>61</v>
      </c>
      <c r="AE1196" s="297"/>
      <c r="AF1196" s="297"/>
      <c r="AG1196" s="276" t="str">
        <f>VLOOKUP(A1196,DataCv30!$Y$1:$BC$2027,24,FALSE)</f>
        <v>Cliente</v>
      </c>
      <c r="AH1196" s="272" t="str">
        <f t="shared" si="18"/>
        <v>DDR4</v>
      </c>
      <c r="AI1196" s="276">
        <v>4</v>
      </c>
      <c r="AJ1196" s="276" t="s">
        <v>61</v>
      </c>
    </row>
    <row r="1197" spans="1:36" x14ac:dyDescent="0.25">
      <c r="A1197" s="299" t="s">
        <v>2735</v>
      </c>
      <c r="B1197" s="297" t="s">
        <v>4476</v>
      </c>
      <c r="C1197" s="297" t="s">
        <v>4511</v>
      </c>
      <c r="D1197" s="297" t="s">
        <v>4559</v>
      </c>
      <c r="E1197" s="297" t="s">
        <v>4560</v>
      </c>
      <c r="F1197" s="297" t="s">
        <v>4505</v>
      </c>
      <c r="G1197" s="297">
        <v>8</v>
      </c>
      <c r="H1197" s="297" t="s">
        <v>5511</v>
      </c>
      <c r="I1197" s="297"/>
      <c r="J1197" s="297"/>
      <c r="K1197" s="297" t="s">
        <v>4710</v>
      </c>
      <c r="L1197" s="297"/>
      <c r="M1197" s="297"/>
      <c r="N1197" s="297"/>
      <c r="O1197" s="297"/>
      <c r="P1197" s="297">
        <v>15.6</v>
      </c>
      <c r="Q1197" s="297"/>
      <c r="R1197" s="297" t="s">
        <v>1361</v>
      </c>
      <c r="S1197" s="297" t="s">
        <v>4570</v>
      </c>
      <c r="T1197" s="297"/>
      <c r="U1197" s="297" t="s">
        <v>4561</v>
      </c>
      <c r="V1197" s="297">
        <v>43887</v>
      </c>
      <c r="W1197" s="298" t="s">
        <v>7613</v>
      </c>
      <c r="X1197" s="297" t="s">
        <v>4520</v>
      </c>
      <c r="Y1197" s="299" t="s">
        <v>2735</v>
      </c>
      <c r="Z1197" s="297" t="s">
        <v>2688</v>
      </c>
      <c r="AA1197" s="300">
        <v>43970</v>
      </c>
      <c r="AB1197" s="297" t="s">
        <v>7611</v>
      </c>
      <c r="AC1197" s="297" t="s">
        <v>4510</v>
      </c>
      <c r="AD1197" s="297" t="s">
        <v>61</v>
      </c>
      <c r="AE1197" s="297"/>
      <c r="AF1197" s="297"/>
      <c r="AG1197" s="276" t="str">
        <f>VLOOKUP(A1197,DataCv30!$Y$1:$BC$2027,24,FALSE)</f>
        <v>Cliente</v>
      </c>
      <c r="AH1197" s="272" t="str">
        <f t="shared" si="18"/>
        <v>DDR4</v>
      </c>
      <c r="AI1197" s="276">
        <v>4</v>
      </c>
      <c r="AJ1197" s="276" t="s">
        <v>61</v>
      </c>
    </row>
    <row r="1198" spans="1:36" x14ac:dyDescent="0.25">
      <c r="A1198" s="299" t="s">
        <v>2793</v>
      </c>
      <c r="B1198" s="297" t="s">
        <v>4476</v>
      </c>
      <c r="C1198" s="297" t="s">
        <v>4511</v>
      </c>
      <c r="D1198" s="297" t="s">
        <v>4559</v>
      </c>
      <c r="E1198" s="297" t="s">
        <v>4560</v>
      </c>
      <c r="F1198" s="297" t="s">
        <v>4505</v>
      </c>
      <c r="G1198" s="297">
        <v>8</v>
      </c>
      <c r="H1198" s="297" t="s">
        <v>5511</v>
      </c>
      <c r="I1198" s="297"/>
      <c r="J1198" s="297"/>
      <c r="K1198" s="297" t="s">
        <v>4710</v>
      </c>
      <c r="L1198" s="297"/>
      <c r="M1198" s="297"/>
      <c r="N1198" s="297"/>
      <c r="O1198" s="297"/>
      <c r="P1198" s="297">
        <v>15.6</v>
      </c>
      <c r="Q1198" s="297"/>
      <c r="R1198" s="297" t="s">
        <v>1361</v>
      </c>
      <c r="S1198" s="297" t="s">
        <v>4570</v>
      </c>
      <c r="T1198" s="297"/>
      <c r="U1198" s="297" t="s">
        <v>4561</v>
      </c>
      <c r="V1198" s="297">
        <v>43887</v>
      </c>
      <c r="W1198" s="298" t="s">
        <v>7614</v>
      </c>
      <c r="X1198" s="297" t="s">
        <v>4520</v>
      </c>
      <c r="Y1198" s="299" t="s">
        <v>2793</v>
      </c>
      <c r="Z1198" s="297" t="s">
        <v>2759</v>
      </c>
      <c r="AA1198" s="300">
        <v>43902</v>
      </c>
      <c r="AB1198" s="297"/>
      <c r="AC1198" s="297" t="s">
        <v>4510</v>
      </c>
      <c r="AD1198" s="297" t="s">
        <v>61</v>
      </c>
      <c r="AE1198" s="297"/>
      <c r="AF1198" s="297"/>
      <c r="AG1198" s="276" t="str">
        <f>VLOOKUP(A1198,DataCv30!$Y$1:$BC$2027,24,FALSE)</f>
        <v>Cliente</v>
      </c>
      <c r="AH1198" s="272" t="str">
        <f t="shared" si="18"/>
        <v>DDR4</v>
      </c>
      <c r="AI1198" s="276">
        <v>4</v>
      </c>
      <c r="AJ1198" s="276" t="s">
        <v>61</v>
      </c>
    </row>
    <row r="1199" spans="1:36" x14ac:dyDescent="0.25">
      <c r="A1199" s="299" t="s">
        <v>3404</v>
      </c>
      <c r="B1199" s="297" t="s">
        <v>4476</v>
      </c>
      <c r="C1199" s="297" t="s">
        <v>4511</v>
      </c>
      <c r="D1199" s="297" t="s">
        <v>4559</v>
      </c>
      <c r="E1199" s="297" t="s">
        <v>4560</v>
      </c>
      <c r="F1199" s="297" t="s">
        <v>4505</v>
      </c>
      <c r="G1199" s="297">
        <v>8</v>
      </c>
      <c r="H1199" s="297" t="s">
        <v>5511</v>
      </c>
      <c r="I1199" s="297"/>
      <c r="J1199" s="297"/>
      <c r="K1199" s="297" t="s">
        <v>4710</v>
      </c>
      <c r="L1199" s="297"/>
      <c r="M1199" s="297"/>
      <c r="N1199" s="297"/>
      <c r="O1199" s="297"/>
      <c r="P1199" s="297">
        <v>15.6</v>
      </c>
      <c r="Q1199" s="297"/>
      <c r="R1199" s="297" t="s">
        <v>1361</v>
      </c>
      <c r="S1199" s="297" t="s">
        <v>4570</v>
      </c>
      <c r="T1199" s="297"/>
      <c r="U1199" s="297" t="s">
        <v>4561</v>
      </c>
      <c r="V1199" s="297">
        <v>43887</v>
      </c>
      <c r="W1199" s="298" t="s">
        <v>7615</v>
      </c>
      <c r="X1199" s="297" t="s">
        <v>4520</v>
      </c>
      <c r="Y1199" s="299" t="s">
        <v>3404</v>
      </c>
      <c r="Z1199" s="297" t="s">
        <v>3361</v>
      </c>
      <c r="AA1199" s="300">
        <v>43900</v>
      </c>
      <c r="AB1199" s="297" t="s">
        <v>7595</v>
      </c>
      <c r="AC1199" s="297" t="s">
        <v>4510</v>
      </c>
      <c r="AD1199" s="297" t="s">
        <v>61</v>
      </c>
      <c r="AE1199" s="297"/>
      <c r="AF1199" s="297"/>
      <c r="AG1199" s="276" t="str">
        <f>VLOOKUP(A1199,DataCv30!$Y$1:$BC$2027,24,FALSE)</f>
        <v>Cliente</v>
      </c>
      <c r="AH1199" s="272" t="str">
        <f t="shared" si="18"/>
        <v>DDR4</v>
      </c>
      <c r="AI1199" s="276">
        <v>4</v>
      </c>
      <c r="AJ1199" s="276" t="s">
        <v>61</v>
      </c>
    </row>
    <row r="1200" spans="1:36" x14ac:dyDescent="0.25">
      <c r="A1200" s="299" t="s">
        <v>3405</v>
      </c>
      <c r="B1200" s="297" t="s">
        <v>4476</v>
      </c>
      <c r="C1200" s="297" t="s">
        <v>4511</v>
      </c>
      <c r="D1200" s="297" t="s">
        <v>4559</v>
      </c>
      <c r="E1200" s="297" t="s">
        <v>4560</v>
      </c>
      <c r="F1200" s="297" t="s">
        <v>4505</v>
      </c>
      <c r="G1200" s="297">
        <v>8</v>
      </c>
      <c r="H1200" s="297" t="s">
        <v>5511</v>
      </c>
      <c r="I1200" s="297"/>
      <c r="J1200" s="297"/>
      <c r="K1200" s="297" t="s">
        <v>4710</v>
      </c>
      <c r="L1200" s="297"/>
      <c r="M1200" s="297"/>
      <c r="N1200" s="297"/>
      <c r="O1200" s="297"/>
      <c r="P1200" s="297">
        <v>15.6</v>
      </c>
      <c r="Q1200" s="297"/>
      <c r="R1200" s="297" t="s">
        <v>1361</v>
      </c>
      <c r="S1200" s="297" t="s">
        <v>4570</v>
      </c>
      <c r="T1200" s="297"/>
      <c r="U1200" s="297" t="s">
        <v>4561</v>
      </c>
      <c r="V1200" s="297">
        <v>43887</v>
      </c>
      <c r="W1200" s="298" t="s">
        <v>7616</v>
      </c>
      <c r="X1200" s="297" t="s">
        <v>4520</v>
      </c>
      <c r="Y1200" s="299" t="s">
        <v>3405</v>
      </c>
      <c r="Z1200" s="297" t="s">
        <v>3361</v>
      </c>
      <c r="AA1200" s="300">
        <v>43900</v>
      </c>
      <c r="AB1200" s="297" t="s">
        <v>7607</v>
      </c>
      <c r="AC1200" s="297" t="s">
        <v>4510</v>
      </c>
      <c r="AD1200" s="297" t="s">
        <v>61</v>
      </c>
      <c r="AE1200" s="297"/>
      <c r="AF1200" s="297"/>
      <c r="AG1200" s="276" t="str">
        <f>VLOOKUP(A1200,DataCv30!$Y$1:$BC$2027,24,FALSE)</f>
        <v>Cliente</v>
      </c>
      <c r="AH1200" s="272" t="str">
        <f t="shared" si="18"/>
        <v>DDR4</v>
      </c>
      <c r="AI1200" s="276">
        <v>4</v>
      </c>
      <c r="AJ1200" s="276" t="s">
        <v>61</v>
      </c>
    </row>
    <row r="1201" spans="1:36" x14ac:dyDescent="0.25">
      <c r="A1201" s="299" t="s">
        <v>3406</v>
      </c>
      <c r="B1201" s="297" t="s">
        <v>4476</v>
      </c>
      <c r="C1201" s="297" t="s">
        <v>4511</v>
      </c>
      <c r="D1201" s="297" t="s">
        <v>4559</v>
      </c>
      <c r="E1201" s="297" t="s">
        <v>4560</v>
      </c>
      <c r="F1201" s="297" t="s">
        <v>4505</v>
      </c>
      <c r="G1201" s="297">
        <v>8</v>
      </c>
      <c r="H1201" s="297" t="s">
        <v>5511</v>
      </c>
      <c r="I1201" s="297"/>
      <c r="J1201" s="297"/>
      <c r="K1201" s="297" t="s">
        <v>4710</v>
      </c>
      <c r="L1201" s="297"/>
      <c r="M1201" s="297"/>
      <c r="N1201" s="297"/>
      <c r="O1201" s="297"/>
      <c r="P1201" s="297">
        <v>15.6</v>
      </c>
      <c r="Q1201" s="297"/>
      <c r="R1201" s="297" t="s">
        <v>1361</v>
      </c>
      <c r="S1201" s="297" t="s">
        <v>4570</v>
      </c>
      <c r="T1201" s="297"/>
      <c r="U1201" s="297" t="s">
        <v>4561</v>
      </c>
      <c r="V1201" s="297">
        <v>43887</v>
      </c>
      <c r="W1201" s="298" t="s">
        <v>7617</v>
      </c>
      <c r="X1201" s="297" t="s">
        <v>4520</v>
      </c>
      <c r="Y1201" s="299" t="s">
        <v>3406</v>
      </c>
      <c r="Z1201" s="297" t="s">
        <v>3361</v>
      </c>
      <c r="AA1201" s="300">
        <v>43900</v>
      </c>
      <c r="AB1201" s="297" t="s">
        <v>7593</v>
      </c>
      <c r="AC1201" s="297" t="s">
        <v>4510</v>
      </c>
      <c r="AD1201" s="297" t="s">
        <v>61</v>
      </c>
      <c r="AE1201" s="297"/>
      <c r="AF1201" s="297"/>
      <c r="AG1201" s="276" t="str">
        <f>VLOOKUP(A1201,DataCv30!$Y$1:$BC$2027,24,FALSE)</f>
        <v>Cliente</v>
      </c>
      <c r="AH1201" s="272" t="str">
        <f t="shared" si="18"/>
        <v>DDR4</v>
      </c>
      <c r="AI1201" s="276">
        <v>4</v>
      </c>
      <c r="AJ1201" s="276" t="s">
        <v>61</v>
      </c>
    </row>
    <row r="1202" spans="1:36" x14ac:dyDescent="0.25">
      <c r="A1202" s="299" t="s">
        <v>3802</v>
      </c>
      <c r="B1202" s="297" t="s">
        <v>4476</v>
      </c>
      <c r="C1202" s="297" t="s">
        <v>4511</v>
      </c>
      <c r="D1202" s="297" t="s">
        <v>4559</v>
      </c>
      <c r="E1202" s="297" t="s">
        <v>4560</v>
      </c>
      <c r="F1202" s="297" t="s">
        <v>4505</v>
      </c>
      <c r="G1202" s="297">
        <v>8</v>
      </c>
      <c r="H1202" s="297" t="s">
        <v>5511</v>
      </c>
      <c r="I1202" s="297"/>
      <c r="J1202" s="297"/>
      <c r="K1202" s="297" t="s">
        <v>4710</v>
      </c>
      <c r="L1202" s="297"/>
      <c r="M1202" s="297"/>
      <c r="N1202" s="297"/>
      <c r="O1202" s="297"/>
      <c r="P1202" s="297">
        <v>15.6</v>
      </c>
      <c r="Q1202" s="297"/>
      <c r="R1202" s="297" t="s">
        <v>1361</v>
      </c>
      <c r="S1202" s="297" t="s">
        <v>4570</v>
      </c>
      <c r="T1202" s="297"/>
      <c r="U1202" s="297" t="s">
        <v>4561</v>
      </c>
      <c r="V1202" s="297">
        <v>43887</v>
      </c>
      <c r="W1202" s="298" t="s">
        <v>7618</v>
      </c>
      <c r="X1202" s="297" t="s">
        <v>4520</v>
      </c>
      <c r="Y1202" s="299" t="s">
        <v>3802</v>
      </c>
      <c r="Z1202" s="297" t="s">
        <v>3742</v>
      </c>
      <c r="AA1202" s="300">
        <v>44009</v>
      </c>
      <c r="AB1202" s="297" t="s">
        <v>4599</v>
      </c>
      <c r="AC1202" s="297" t="s">
        <v>4585</v>
      </c>
      <c r="AD1202" s="297" t="s">
        <v>61</v>
      </c>
      <c r="AE1202" s="297"/>
      <c r="AF1202" s="297"/>
      <c r="AG1202" s="276" t="str">
        <f>VLOOKUP(A1202,DataCv30!$Y$1:$BC$2027,24,FALSE)</f>
        <v>Cliente</v>
      </c>
      <c r="AH1202" s="272" t="str">
        <f t="shared" si="18"/>
        <v>DDR4</v>
      </c>
      <c r="AI1202" s="276">
        <v>4</v>
      </c>
      <c r="AJ1202" s="276" t="s">
        <v>61</v>
      </c>
    </row>
    <row r="1203" spans="1:36" x14ac:dyDescent="0.25">
      <c r="A1203" s="299" t="s">
        <v>1777</v>
      </c>
      <c r="B1203" s="297" t="s">
        <v>4476</v>
      </c>
      <c r="C1203" s="297" t="s">
        <v>7572</v>
      </c>
      <c r="D1203" s="297" t="s">
        <v>7573</v>
      </c>
      <c r="E1203" s="297" t="s">
        <v>7574</v>
      </c>
      <c r="F1203" s="297" t="s">
        <v>4505</v>
      </c>
      <c r="G1203" s="297">
        <v>8</v>
      </c>
      <c r="H1203" s="297" t="s">
        <v>5511</v>
      </c>
      <c r="I1203" s="297"/>
      <c r="J1203" s="297"/>
      <c r="K1203" s="297" t="s">
        <v>11146</v>
      </c>
      <c r="L1203" s="297"/>
      <c r="M1203" s="297"/>
      <c r="N1203" s="297"/>
      <c r="O1203" s="297"/>
      <c r="P1203" s="297">
        <v>14</v>
      </c>
      <c r="Q1203" s="297"/>
      <c r="R1203" s="297"/>
      <c r="S1203" s="297"/>
      <c r="T1203" s="297"/>
      <c r="U1203" s="297"/>
      <c r="V1203" s="297">
        <v>43860</v>
      </c>
      <c r="W1203" s="298" t="s">
        <v>7619</v>
      </c>
      <c r="X1203" s="297" t="s">
        <v>4520</v>
      </c>
      <c r="Y1203" s="299" t="s">
        <v>1777</v>
      </c>
      <c r="Z1203" s="297" t="s">
        <v>1767</v>
      </c>
      <c r="AA1203" s="300">
        <v>44081</v>
      </c>
      <c r="AB1203" s="297" t="s">
        <v>5805</v>
      </c>
      <c r="AC1203" s="297" t="s">
        <v>4510</v>
      </c>
      <c r="AD1203" s="297" t="s">
        <v>61</v>
      </c>
      <c r="AE1203" s="297"/>
      <c r="AF1203" s="297"/>
      <c r="AG1203" s="276" t="str">
        <f>VLOOKUP(A1203,DataCv30!$Y$1:$BC$2027,24,FALSE)</f>
        <v>Cliente</v>
      </c>
      <c r="AH1203" s="272" t="str">
        <f t="shared" si="18"/>
        <v>DDR4</v>
      </c>
      <c r="AI1203" s="276">
        <v>4</v>
      </c>
      <c r="AJ1203" s="276" t="s">
        <v>61</v>
      </c>
    </row>
    <row r="1204" spans="1:36" x14ac:dyDescent="0.25">
      <c r="A1204" s="299" t="s">
        <v>3983</v>
      </c>
      <c r="B1204" s="297" t="s">
        <v>4476</v>
      </c>
      <c r="C1204" s="297" t="s">
        <v>4538</v>
      </c>
      <c r="D1204" s="297"/>
      <c r="E1204" s="297" t="s">
        <v>7620</v>
      </c>
      <c r="F1204" s="297" t="s">
        <v>4505</v>
      </c>
      <c r="G1204" s="297">
        <v>8</v>
      </c>
      <c r="H1204" s="297" t="s">
        <v>4760</v>
      </c>
      <c r="I1204" s="297"/>
      <c r="J1204" s="297"/>
      <c r="K1204" s="297" t="s">
        <v>4701</v>
      </c>
      <c r="L1204" s="297"/>
      <c r="M1204" s="297"/>
      <c r="N1204" s="297"/>
      <c r="O1204" s="297"/>
      <c r="P1204" s="297">
        <v>14</v>
      </c>
      <c r="Q1204" s="297"/>
      <c r="R1204" s="297" t="s">
        <v>1361</v>
      </c>
      <c r="S1204" s="297" t="s">
        <v>4570</v>
      </c>
      <c r="T1204" s="297"/>
      <c r="U1204" s="297"/>
      <c r="V1204" s="297">
        <v>43867</v>
      </c>
      <c r="W1204" s="298"/>
      <c r="X1204" s="297" t="s">
        <v>4520</v>
      </c>
      <c r="Y1204" s="299" t="s">
        <v>3983</v>
      </c>
      <c r="Z1204" s="297" t="s">
        <v>3937</v>
      </c>
      <c r="AA1204" s="300">
        <v>43867</v>
      </c>
      <c r="AB1204" s="297" t="s">
        <v>7621</v>
      </c>
      <c r="AC1204" s="297" t="s">
        <v>4510</v>
      </c>
      <c r="AD1204" s="297" t="s">
        <v>61</v>
      </c>
      <c r="AE1204" s="297"/>
      <c r="AF1204" s="297"/>
      <c r="AG1204" s="276" t="str">
        <f>VLOOKUP(A1204,DataCv30!$Y$1:$BC$2027,24,FALSE)</f>
        <v>Cliente</v>
      </c>
      <c r="AH1204" s="272" t="str">
        <f t="shared" si="18"/>
        <v>DDR4</v>
      </c>
      <c r="AI1204" s="276">
        <v>4</v>
      </c>
      <c r="AJ1204" s="276" t="s">
        <v>61</v>
      </c>
    </row>
    <row r="1205" spans="1:36" x14ac:dyDescent="0.25">
      <c r="A1205" s="299" t="s">
        <v>490</v>
      </c>
      <c r="B1205" s="297" t="s">
        <v>4476</v>
      </c>
      <c r="C1205" s="297" t="s">
        <v>4503</v>
      </c>
      <c r="D1205" s="297"/>
      <c r="E1205" s="297" t="s">
        <v>7622</v>
      </c>
      <c r="F1205" s="297" t="s">
        <v>4513</v>
      </c>
      <c r="G1205" s="297">
        <v>8</v>
      </c>
      <c r="H1205" s="297" t="s">
        <v>8814</v>
      </c>
      <c r="I1205" s="297"/>
      <c r="J1205" s="297"/>
      <c r="K1205" s="297" t="s">
        <v>4701</v>
      </c>
      <c r="L1205" s="297"/>
      <c r="M1205" s="297"/>
      <c r="N1205" s="297" t="s">
        <v>5511</v>
      </c>
      <c r="O1205" s="297" t="s">
        <v>4507</v>
      </c>
      <c r="P1205" s="297">
        <v>15.6</v>
      </c>
      <c r="Q1205" s="297"/>
      <c r="R1205" s="297" t="s">
        <v>1361</v>
      </c>
      <c r="S1205" s="297" t="s">
        <v>4570</v>
      </c>
      <c r="T1205" s="297"/>
      <c r="U1205" s="297"/>
      <c r="V1205" s="297">
        <v>43880</v>
      </c>
      <c r="W1205" s="298" t="s">
        <v>7623</v>
      </c>
      <c r="X1205" s="297" t="s">
        <v>4520</v>
      </c>
      <c r="Y1205" s="299" t="s">
        <v>490</v>
      </c>
      <c r="Z1205" s="297" t="s">
        <v>430</v>
      </c>
      <c r="AA1205" s="300">
        <v>43880</v>
      </c>
      <c r="AB1205" s="297" t="s">
        <v>7624</v>
      </c>
      <c r="AC1205" s="297" t="s">
        <v>4510</v>
      </c>
      <c r="AD1205" s="297" t="s">
        <v>61</v>
      </c>
      <c r="AE1205" s="297"/>
      <c r="AF1205" s="297"/>
      <c r="AG1205" s="276" t="str">
        <f>VLOOKUP(A1205,DataCv30!$Y$1:$BC$2027,24,FALSE)</f>
        <v>Cliente</v>
      </c>
      <c r="AH1205" s="272" t="str">
        <f t="shared" si="18"/>
        <v>DDR4</v>
      </c>
      <c r="AI1205" s="276">
        <v>4</v>
      </c>
      <c r="AJ1205" s="276" t="s">
        <v>61</v>
      </c>
    </row>
    <row r="1206" spans="1:36" x14ac:dyDescent="0.25">
      <c r="A1206" s="299" t="s">
        <v>492</v>
      </c>
      <c r="B1206" s="297" t="s">
        <v>4476</v>
      </c>
      <c r="C1206" s="297" t="s">
        <v>4503</v>
      </c>
      <c r="D1206" s="297"/>
      <c r="E1206" s="297" t="s">
        <v>7622</v>
      </c>
      <c r="F1206" s="297" t="s">
        <v>4513</v>
      </c>
      <c r="G1206" s="297">
        <v>8</v>
      </c>
      <c r="H1206" s="297" t="s">
        <v>8814</v>
      </c>
      <c r="I1206" s="297"/>
      <c r="J1206" s="297"/>
      <c r="K1206" s="297" t="s">
        <v>4701</v>
      </c>
      <c r="L1206" s="297"/>
      <c r="M1206" s="297"/>
      <c r="N1206" s="297" t="s">
        <v>5511</v>
      </c>
      <c r="O1206" s="297" t="s">
        <v>4507</v>
      </c>
      <c r="P1206" s="297">
        <v>15.6</v>
      </c>
      <c r="Q1206" s="297"/>
      <c r="R1206" s="297" t="s">
        <v>1361</v>
      </c>
      <c r="S1206" s="297" t="s">
        <v>4570</v>
      </c>
      <c r="T1206" s="297"/>
      <c r="U1206" s="297"/>
      <c r="V1206" s="297">
        <v>43880</v>
      </c>
      <c r="W1206" s="298" t="s">
        <v>7625</v>
      </c>
      <c r="X1206" s="297" t="s">
        <v>4520</v>
      </c>
      <c r="Y1206" s="299" t="s">
        <v>492</v>
      </c>
      <c r="Z1206" s="297" t="s">
        <v>430</v>
      </c>
      <c r="AA1206" s="300">
        <v>43882</v>
      </c>
      <c r="AB1206" s="297" t="s">
        <v>7626</v>
      </c>
      <c r="AC1206" s="297" t="s">
        <v>4510</v>
      </c>
      <c r="AD1206" s="297" t="s">
        <v>61</v>
      </c>
      <c r="AE1206" s="297"/>
      <c r="AF1206" s="297"/>
      <c r="AG1206" s="276" t="str">
        <f>VLOOKUP(A1206,DataCv30!$Y$1:$BC$2027,24,FALSE)</f>
        <v>Cliente</v>
      </c>
      <c r="AH1206" s="272" t="str">
        <f t="shared" si="18"/>
        <v>DDR4</v>
      </c>
      <c r="AI1206" s="276">
        <v>4</v>
      </c>
      <c r="AJ1206" s="276" t="s">
        <v>61</v>
      </c>
    </row>
    <row r="1207" spans="1:36" x14ac:dyDescent="0.25">
      <c r="A1207" s="299" t="s">
        <v>493</v>
      </c>
      <c r="B1207" s="297" t="s">
        <v>4476</v>
      </c>
      <c r="C1207" s="297" t="s">
        <v>4503</v>
      </c>
      <c r="D1207" s="297"/>
      <c r="E1207" s="297" t="s">
        <v>7622</v>
      </c>
      <c r="F1207" s="297" t="s">
        <v>4513</v>
      </c>
      <c r="G1207" s="297">
        <v>8</v>
      </c>
      <c r="H1207" s="297" t="s">
        <v>8814</v>
      </c>
      <c r="I1207" s="297"/>
      <c r="J1207" s="297"/>
      <c r="K1207" s="297" t="s">
        <v>4701</v>
      </c>
      <c r="L1207" s="297"/>
      <c r="M1207" s="297"/>
      <c r="N1207" s="297" t="s">
        <v>5511</v>
      </c>
      <c r="O1207" s="297" t="s">
        <v>4507</v>
      </c>
      <c r="P1207" s="297">
        <v>15.6</v>
      </c>
      <c r="Q1207" s="297"/>
      <c r="R1207" s="297" t="s">
        <v>1361</v>
      </c>
      <c r="S1207" s="297" t="s">
        <v>4570</v>
      </c>
      <c r="T1207" s="297"/>
      <c r="U1207" s="297"/>
      <c r="V1207" s="297">
        <v>43880</v>
      </c>
      <c r="W1207" s="298" t="s">
        <v>7627</v>
      </c>
      <c r="X1207" s="297" t="s">
        <v>4520</v>
      </c>
      <c r="Y1207" s="299" t="s">
        <v>493</v>
      </c>
      <c r="Z1207" s="297" t="s">
        <v>430</v>
      </c>
      <c r="AA1207" s="300">
        <v>43880</v>
      </c>
      <c r="AB1207" s="297" t="s">
        <v>7624</v>
      </c>
      <c r="AC1207" s="297" t="s">
        <v>4510</v>
      </c>
      <c r="AD1207" s="297" t="s">
        <v>61</v>
      </c>
      <c r="AE1207" s="297"/>
      <c r="AF1207" s="297"/>
      <c r="AG1207" s="276" t="str">
        <f>VLOOKUP(A1207,DataCv30!$Y$1:$BC$2027,24,FALSE)</f>
        <v>Cliente</v>
      </c>
      <c r="AH1207" s="272" t="str">
        <f t="shared" si="18"/>
        <v>DDR4</v>
      </c>
      <c r="AI1207" s="276">
        <v>4</v>
      </c>
      <c r="AJ1207" s="276" t="s">
        <v>61</v>
      </c>
    </row>
    <row r="1208" spans="1:36" x14ac:dyDescent="0.25">
      <c r="A1208" s="299" t="s">
        <v>494</v>
      </c>
      <c r="B1208" s="297" t="s">
        <v>4476</v>
      </c>
      <c r="C1208" s="297" t="s">
        <v>4503</v>
      </c>
      <c r="D1208" s="297"/>
      <c r="E1208" s="297" t="s">
        <v>7622</v>
      </c>
      <c r="F1208" s="297" t="s">
        <v>4513</v>
      </c>
      <c r="G1208" s="297">
        <v>8</v>
      </c>
      <c r="H1208" s="297" t="s">
        <v>8814</v>
      </c>
      <c r="I1208" s="297"/>
      <c r="J1208" s="297"/>
      <c r="K1208" s="297" t="s">
        <v>4701</v>
      </c>
      <c r="L1208" s="297"/>
      <c r="M1208" s="297"/>
      <c r="N1208" s="297" t="s">
        <v>5511</v>
      </c>
      <c r="O1208" s="297" t="s">
        <v>4507</v>
      </c>
      <c r="P1208" s="297">
        <v>15.6</v>
      </c>
      <c r="Q1208" s="297"/>
      <c r="R1208" s="297" t="s">
        <v>1361</v>
      </c>
      <c r="S1208" s="297" t="s">
        <v>4570</v>
      </c>
      <c r="T1208" s="297"/>
      <c r="U1208" s="297"/>
      <c r="V1208" s="297">
        <v>43880</v>
      </c>
      <c r="W1208" s="298" t="s">
        <v>7628</v>
      </c>
      <c r="X1208" s="297" t="s">
        <v>4520</v>
      </c>
      <c r="Y1208" s="299" t="s">
        <v>494</v>
      </c>
      <c r="Z1208" s="297" t="s">
        <v>430</v>
      </c>
      <c r="AA1208" s="300">
        <v>43880</v>
      </c>
      <c r="AB1208" s="297" t="s">
        <v>7624</v>
      </c>
      <c r="AC1208" s="297" t="s">
        <v>4510</v>
      </c>
      <c r="AD1208" s="297" t="s">
        <v>61</v>
      </c>
      <c r="AE1208" s="297"/>
      <c r="AF1208" s="297"/>
      <c r="AG1208" s="276" t="str">
        <f>VLOOKUP(A1208,DataCv30!$Y$1:$BC$2027,24,FALSE)</f>
        <v>Cliente</v>
      </c>
      <c r="AH1208" s="272" t="str">
        <f t="shared" si="18"/>
        <v>DDR4</v>
      </c>
      <c r="AI1208" s="276">
        <v>4</v>
      </c>
      <c r="AJ1208" s="276" t="s">
        <v>61</v>
      </c>
    </row>
    <row r="1209" spans="1:36" x14ac:dyDescent="0.25">
      <c r="A1209" s="299" t="s">
        <v>495</v>
      </c>
      <c r="B1209" s="297" t="s">
        <v>4476</v>
      </c>
      <c r="C1209" s="297" t="s">
        <v>4503</v>
      </c>
      <c r="D1209" s="297"/>
      <c r="E1209" s="297" t="s">
        <v>7622</v>
      </c>
      <c r="F1209" s="297" t="s">
        <v>4513</v>
      </c>
      <c r="G1209" s="297">
        <v>8</v>
      </c>
      <c r="H1209" s="297" t="s">
        <v>8814</v>
      </c>
      <c r="I1209" s="297"/>
      <c r="J1209" s="297"/>
      <c r="K1209" s="297" t="s">
        <v>4701</v>
      </c>
      <c r="L1209" s="297"/>
      <c r="M1209" s="297"/>
      <c r="N1209" s="297" t="s">
        <v>5511</v>
      </c>
      <c r="O1209" s="297" t="s">
        <v>4507</v>
      </c>
      <c r="P1209" s="297">
        <v>15.6</v>
      </c>
      <c r="Q1209" s="297"/>
      <c r="R1209" s="297" t="s">
        <v>1361</v>
      </c>
      <c r="S1209" s="297" t="s">
        <v>4570</v>
      </c>
      <c r="T1209" s="297"/>
      <c r="U1209" s="297"/>
      <c r="V1209" s="297">
        <v>43880</v>
      </c>
      <c r="W1209" s="298" t="s">
        <v>7629</v>
      </c>
      <c r="X1209" s="297" t="s">
        <v>4520</v>
      </c>
      <c r="Y1209" s="299" t="s">
        <v>495</v>
      </c>
      <c r="Z1209" s="297" t="s">
        <v>430</v>
      </c>
      <c r="AA1209" s="300">
        <v>43880</v>
      </c>
      <c r="AB1209" s="297" t="s">
        <v>7624</v>
      </c>
      <c r="AC1209" s="297" t="s">
        <v>4510</v>
      </c>
      <c r="AD1209" s="297" t="s">
        <v>61</v>
      </c>
      <c r="AE1209" s="297"/>
      <c r="AF1209" s="297"/>
      <c r="AG1209" s="276" t="str">
        <f>VLOOKUP(A1209,DataCv30!$Y$1:$BC$2027,24,FALSE)</f>
        <v>Cliente</v>
      </c>
      <c r="AH1209" s="272" t="str">
        <f t="shared" si="18"/>
        <v>DDR4</v>
      </c>
      <c r="AI1209" s="276">
        <v>4</v>
      </c>
      <c r="AJ1209" s="276" t="s">
        <v>61</v>
      </c>
    </row>
    <row r="1210" spans="1:36" x14ac:dyDescent="0.25">
      <c r="A1210" s="299" t="s">
        <v>1977</v>
      </c>
      <c r="B1210" s="297" t="s">
        <v>4476</v>
      </c>
      <c r="C1210" s="297" t="s">
        <v>4538</v>
      </c>
      <c r="D1210" s="297" t="s">
        <v>7632</v>
      </c>
      <c r="E1210" s="297" t="s">
        <v>5157</v>
      </c>
      <c r="F1210" s="297" t="s">
        <v>4513</v>
      </c>
      <c r="G1210" s="297">
        <v>10</v>
      </c>
      <c r="H1210" s="297" t="s">
        <v>4760</v>
      </c>
      <c r="I1210" s="297"/>
      <c r="J1210" s="297"/>
      <c r="K1210" s="297" t="s">
        <v>5158</v>
      </c>
      <c r="L1210" s="297"/>
      <c r="M1210" s="297"/>
      <c r="N1210" s="297" t="s">
        <v>4776</v>
      </c>
      <c r="O1210" s="297"/>
      <c r="P1210" s="297">
        <v>15.6</v>
      </c>
      <c r="Q1210" s="297"/>
      <c r="R1210" s="297" t="s">
        <v>1361</v>
      </c>
      <c r="S1210" s="297" t="s">
        <v>4570</v>
      </c>
      <c r="T1210" s="297"/>
      <c r="U1210" s="297" t="s">
        <v>4561</v>
      </c>
      <c r="V1210" s="297">
        <v>43901</v>
      </c>
      <c r="W1210" s="298" t="s">
        <v>7633</v>
      </c>
      <c r="X1210" s="297" t="s">
        <v>4520</v>
      </c>
      <c r="Y1210" s="299" t="s">
        <v>1977</v>
      </c>
      <c r="Z1210" s="297" t="s">
        <v>1953</v>
      </c>
      <c r="AA1210" s="300">
        <v>44057</v>
      </c>
      <c r="AB1210" s="297" t="s">
        <v>7634</v>
      </c>
      <c r="AC1210" s="297" t="s">
        <v>4510</v>
      </c>
      <c r="AD1210" s="297" t="s">
        <v>61</v>
      </c>
      <c r="AE1210" s="297"/>
      <c r="AF1210" s="297"/>
      <c r="AG1210" s="276" t="str">
        <f>VLOOKUP(A1210,DataCv30!$Y$1:$BC$2027,24,FALSE)</f>
        <v>Cliente</v>
      </c>
      <c r="AH1210" s="272" t="str">
        <f t="shared" si="18"/>
        <v>DDR4</v>
      </c>
      <c r="AI1210" s="276">
        <v>4</v>
      </c>
      <c r="AJ1210" s="276" t="s">
        <v>61</v>
      </c>
    </row>
    <row r="1211" spans="1:36" x14ac:dyDescent="0.25">
      <c r="A1211" s="299" t="s">
        <v>1996</v>
      </c>
      <c r="B1211" s="297" t="s">
        <v>4476</v>
      </c>
      <c r="C1211" s="297" t="s">
        <v>4538</v>
      </c>
      <c r="D1211" s="297" t="s">
        <v>7632</v>
      </c>
      <c r="E1211" s="297" t="s">
        <v>5157</v>
      </c>
      <c r="F1211" s="297" t="s">
        <v>4513</v>
      </c>
      <c r="G1211" s="297">
        <v>10</v>
      </c>
      <c r="H1211" s="297" t="s">
        <v>4760</v>
      </c>
      <c r="I1211" s="297"/>
      <c r="J1211" s="297"/>
      <c r="K1211" s="297" t="s">
        <v>5158</v>
      </c>
      <c r="L1211" s="297"/>
      <c r="M1211" s="297"/>
      <c r="N1211" s="297" t="s">
        <v>4776</v>
      </c>
      <c r="O1211" s="297"/>
      <c r="P1211" s="297">
        <v>15.6</v>
      </c>
      <c r="Q1211" s="297"/>
      <c r="R1211" s="297" t="s">
        <v>1361</v>
      </c>
      <c r="S1211" s="297" t="s">
        <v>4570</v>
      </c>
      <c r="T1211" s="297"/>
      <c r="U1211" s="297" t="s">
        <v>4561</v>
      </c>
      <c r="V1211" s="297">
        <v>43901</v>
      </c>
      <c r="W1211" s="298" t="s">
        <v>7635</v>
      </c>
      <c r="X1211" s="297" t="s">
        <v>4520</v>
      </c>
      <c r="Y1211" s="299" t="s">
        <v>1996</v>
      </c>
      <c r="Z1211" s="297" t="s">
        <v>1953</v>
      </c>
      <c r="AA1211" s="300">
        <v>43903</v>
      </c>
      <c r="AB1211" s="297" t="s">
        <v>7636</v>
      </c>
      <c r="AC1211" s="297" t="s">
        <v>4510</v>
      </c>
      <c r="AD1211" s="297" t="s">
        <v>61</v>
      </c>
      <c r="AE1211" s="297"/>
      <c r="AF1211" s="297"/>
      <c r="AG1211" s="276" t="str">
        <f>VLOOKUP(A1211,DataCv30!$Y$1:$BC$2027,24,FALSE)</f>
        <v>Cliente</v>
      </c>
      <c r="AH1211" s="272" t="str">
        <f t="shared" si="18"/>
        <v>DDR4</v>
      </c>
      <c r="AI1211" s="276">
        <v>4</v>
      </c>
      <c r="AJ1211" s="276" t="s">
        <v>61</v>
      </c>
    </row>
    <row r="1212" spans="1:36" x14ac:dyDescent="0.25">
      <c r="A1212" s="299" t="s">
        <v>1997</v>
      </c>
      <c r="B1212" s="297" t="s">
        <v>4476</v>
      </c>
      <c r="C1212" s="297" t="s">
        <v>4538</v>
      </c>
      <c r="D1212" s="297" t="s">
        <v>7632</v>
      </c>
      <c r="E1212" s="297" t="s">
        <v>5157</v>
      </c>
      <c r="F1212" s="297" t="s">
        <v>4513</v>
      </c>
      <c r="G1212" s="297">
        <v>10</v>
      </c>
      <c r="H1212" s="297" t="s">
        <v>4760</v>
      </c>
      <c r="I1212" s="297"/>
      <c r="J1212" s="297"/>
      <c r="K1212" s="297" t="s">
        <v>5158</v>
      </c>
      <c r="L1212" s="297"/>
      <c r="M1212" s="297"/>
      <c r="N1212" s="297" t="s">
        <v>4776</v>
      </c>
      <c r="O1212" s="297"/>
      <c r="P1212" s="297">
        <v>15.6</v>
      </c>
      <c r="Q1212" s="297"/>
      <c r="R1212" s="297" t="s">
        <v>1361</v>
      </c>
      <c r="S1212" s="297" t="s">
        <v>4570</v>
      </c>
      <c r="T1212" s="297"/>
      <c r="U1212" s="297" t="s">
        <v>4561</v>
      </c>
      <c r="V1212" s="297">
        <v>43901</v>
      </c>
      <c r="W1212" s="298" t="s">
        <v>7637</v>
      </c>
      <c r="X1212" s="297" t="s">
        <v>4520</v>
      </c>
      <c r="Y1212" s="299" t="s">
        <v>1997</v>
      </c>
      <c r="Z1212" s="297" t="s">
        <v>1953</v>
      </c>
      <c r="AA1212" s="300">
        <v>43903</v>
      </c>
      <c r="AB1212" s="297" t="s">
        <v>7636</v>
      </c>
      <c r="AC1212" s="297" t="s">
        <v>4510</v>
      </c>
      <c r="AD1212" s="297" t="s">
        <v>61</v>
      </c>
      <c r="AE1212" s="297"/>
      <c r="AF1212" s="297"/>
      <c r="AG1212" s="276" t="str">
        <f>VLOOKUP(A1212,DataCv30!$Y$1:$BC$2027,24,FALSE)</f>
        <v>Cliente</v>
      </c>
      <c r="AH1212" s="272" t="str">
        <f t="shared" si="18"/>
        <v>DDR4</v>
      </c>
      <c r="AI1212" s="276">
        <v>4</v>
      </c>
      <c r="AJ1212" s="276" t="s">
        <v>61</v>
      </c>
    </row>
    <row r="1213" spans="1:36" x14ac:dyDescent="0.25">
      <c r="A1213" s="299" t="s">
        <v>1995</v>
      </c>
      <c r="B1213" s="297" t="s">
        <v>4476</v>
      </c>
      <c r="C1213" s="297" t="s">
        <v>4538</v>
      </c>
      <c r="D1213" s="297" t="s">
        <v>7632</v>
      </c>
      <c r="E1213" s="297" t="s">
        <v>5157</v>
      </c>
      <c r="F1213" s="297" t="s">
        <v>4513</v>
      </c>
      <c r="G1213" s="297">
        <v>10</v>
      </c>
      <c r="H1213" s="297" t="s">
        <v>4760</v>
      </c>
      <c r="I1213" s="297"/>
      <c r="J1213" s="297"/>
      <c r="K1213" s="297" t="s">
        <v>5158</v>
      </c>
      <c r="L1213" s="297"/>
      <c r="M1213" s="297"/>
      <c r="N1213" s="297" t="s">
        <v>4776</v>
      </c>
      <c r="O1213" s="297"/>
      <c r="P1213" s="297">
        <v>15.6</v>
      </c>
      <c r="Q1213" s="297"/>
      <c r="R1213" s="297" t="s">
        <v>1361</v>
      </c>
      <c r="S1213" s="297" t="s">
        <v>4570</v>
      </c>
      <c r="T1213" s="297"/>
      <c r="U1213" s="297" t="s">
        <v>4561</v>
      </c>
      <c r="V1213" s="297">
        <v>43901</v>
      </c>
      <c r="W1213" s="298" t="s">
        <v>7638</v>
      </c>
      <c r="X1213" s="297" t="s">
        <v>4520</v>
      </c>
      <c r="Y1213" s="299" t="s">
        <v>1995</v>
      </c>
      <c r="Z1213" s="297" t="s">
        <v>1953</v>
      </c>
      <c r="AA1213" s="300">
        <v>44039</v>
      </c>
      <c r="AB1213" s="297" t="s">
        <v>7639</v>
      </c>
      <c r="AC1213" s="297" t="s">
        <v>4510</v>
      </c>
      <c r="AD1213" s="297" t="s">
        <v>61</v>
      </c>
      <c r="AE1213" s="297"/>
      <c r="AF1213" s="297"/>
      <c r="AG1213" s="276" t="str">
        <f>VLOOKUP(A1213,DataCv30!$Y$1:$BC$2027,24,FALSE)</f>
        <v>Cliente</v>
      </c>
      <c r="AH1213" s="272" t="str">
        <f t="shared" si="18"/>
        <v>DDR4</v>
      </c>
      <c r="AI1213" s="276">
        <v>4</v>
      </c>
      <c r="AJ1213" s="276" t="s">
        <v>61</v>
      </c>
    </row>
    <row r="1214" spans="1:36" x14ac:dyDescent="0.25">
      <c r="A1214" s="299" t="s">
        <v>1998</v>
      </c>
      <c r="B1214" s="297" t="s">
        <v>4476</v>
      </c>
      <c r="C1214" s="297" t="s">
        <v>4538</v>
      </c>
      <c r="D1214" s="297" t="s">
        <v>7632</v>
      </c>
      <c r="E1214" s="297" t="s">
        <v>5157</v>
      </c>
      <c r="F1214" s="297" t="s">
        <v>4513</v>
      </c>
      <c r="G1214" s="297">
        <v>10</v>
      </c>
      <c r="H1214" s="297" t="s">
        <v>4760</v>
      </c>
      <c r="I1214" s="297"/>
      <c r="J1214" s="297"/>
      <c r="K1214" s="297" t="s">
        <v>5158</v>
      </c>
      <c r="L1214" s="297"/>
      <c r="M1214" s="297"/>
      <c r="N1214" s="297" t="s">
        <v>4776</v>
      </c>
      <c r="O1214" s="297"/>
      <c r="P1214" s="297">
        <v>15.6</v>
      </c>
      <c r="Q1214" s="297"/>
      <c r="R1214" s="297" t="s">
        <v>1361</v>
      </c>
      <c r="S1214" s="297" t="s">
        <v>4570</v>
      </c>
      <c r="T1214" s="297"/>
      <c r="U1214" s="297" t="s">
        <v>4561</v>
      </c>
      <c r="V1214" s="297">
        <v>43901</v>
      </c>
      <c r="W1214" s="298" t="s">
        <v>7640</v>
      </c>
      <c r="X1214" s="297" t="s">
        <v>4520</v>
      </c>
      <c r="Y1214" s="299" t="s">
        <v>1998</v>
      </c>
      <c r="Z1214" s="297" t="s">
        <v>1953</v>
      </c>
      <c r="AA1214" s="300">
        <v>43903</v>
      </c>
      <c r="AB1214" s="297" t="s">
        <v>7636</v>
      </c>
      <c r="AC1214" s="297" t="s">
        <v>4510</v>
      </c>
      <c r="AD1214" s="297" t="s">
        <v>61</v>
      </c>
      <c r="AE1214" s="297"/>
      <c r="AF1214" s="297"/>
      <c r="AG1214" s="276" t="str">
        <f>VLOOKUP(A1214,DataCv30!$Y$1:$BC$2027,24,FALSE)</f>
        <v>Cliente</v>
      </c>
      <c r="AH1214" s="272" t="str">
        <f t="shared" si="18"/>
        <v>DDR4</v>
      </c>
      <c r="AI1214" s="276">
        <v>4</v>
      </c>
      <c r="AJ1214" s="276" t="s">
        <v>61</v>
      </c>
    </row>
    <row r="1215" spans="1:36" x14ac:dyDescent="0.25">
      <c r="A1215" s="299" t="s">
        <v>1999</v>
      </c>
      <c r="B1215" s="297" t="s">
        <v>4476</v>
      </c>
      <c r="C1215" s="297" t="s">
        <v>4538</v>
      </c>
      <c r="D1215" s="297" t="s">
        <v>7632</v>
      </c>
      <c r="E1215" s="297" t="s">
        <v>5157</v>
      </c>
      <c r="F1215" s="297" t="s">
        <v>4513</v>
      </c>
      <c r="G1215" s="297">
        <v>10</v>
      </c>
      <c r="H1215" s="297" t="s">
        <v>4760</v>
      </c>
      <c r="I1215" s="297"/>
      <c r="J1215" s="297"/>
      <c r="K1215" s="297" t="s">
        <v>5158</v>
      </c>
      <c r="L1215" s="297"/>
      <c r="M1215" s="297"/>
      <c r="N1215" s="297" t="s">
        <v>4776</v>
      </c>
      <c r="O1215" s="297"/>
      <c r="P1215" s="297">
        <v>15.6</v>
      </c>
      <c r="Q1215" s="297"/>
      <c r="R1215" s="297" t="s">
        <v>1361</v>
      </c>
      <c r="S1215" s="297" t="s">
        <v>4570</v>
      </c>
      <c r="T1215" s="297"/>
      <c r="U1215" s="297" t="s">
        <v>4561</v>
      </c>
      <c r="V1215" s="297">
        <v>43901</v>
      </c>
      <c r="W1215" s="298" t="s">
        <v>7641</v>
      </c>
      <c r="X1215" s="297" t="s">
        <v>4520</v>
      </c>
      <c r="Y1215" s="299" t="s">
        <v>1999</v>
      </c>
      <c r="Z1215" s="297" t="s">
        <v>1953</v>
      </c>
      <c r="AA1215" s="300">
        <v>43903</v>
      </c>
      <c r="AB1215" s="297" t="s">
        <v>7636</v>
      </c>
      <c r="AC1215" s="297" t="s">
        <v>4510</v>
      </c>
      <c r="AD1215" s="297" t="s">
        <v>61</v>
      </c>
      <c r="AE1215" s="297"/>
      <c r="AF1215" s="297"/>
      <c r="AG1215" s="276" t="str">
        <f>VLOOKUP(A1215,DataCv30!$Y$1:$BC$2027,24,FALSE)</f>
        <v>Cliente</v>
      </c>
      <c r="AH1215" s="272" t="str">
        <f t="shared" si="18"/>
        <v>DDR4</v>
      </c>
      <c r="AI1215" s="276">
        <v>4</v>
      </c>
      <c r="AJ1215" s="276" t="s">
        <v>61</v>
      </c>
    </row>
    <row r="1216" spans="1:36" x14ac:dyDescent="0.25">
      <c r="A1216" s="299" t="s">
        <v>2000</v>
      </c>
      <c r="B1216" s="297" t="s">
        <v>4476</v>
      </c>
      <c r="C1216" s="297" t="s">
        <v>4538</v>
      </c>
      <c r="D1216" s="297" t="s">
        <v>7632</v>
      </c>
      <c r="E1216" s="297" t="s">
        <v>5157</v>
      </c>
      <c r="F1216" s="297" t="s">
        <v>4513</v>
      </c>
      <c r="G1216" s="297">
        <v>10</v>
      </c>
      <c r="H1216" s="297" t="s">
        <v>4760</v>
      </c>
      <c r="I1216" s="297"/>
      <c r="J1216" s="297"/>
      <c r="K1216" s="297" t="s">
        <v>5158</v>
      </c>
      <c r="L1216" s="297"/>
      <c r="M1216" s="297"/>
      <c r="N1216" s="297" t="s">
        <v>4776</v>
      </c>
      <c r="O1216" s="297"/>
      <c r="P1216" s="297">
        <v>15.6</v>
      </c>
      <c r="Q1216" s="297"/>
      <c r="R1216" s="297" t="s">
        <v>1361</v>
      </c>
      <c r="S1216" s="297" t="s">
        <v>4570</v>
      </c>
      <c r="T1216" s="297"/>
      <c r="U1216" s="297" t="s">
        <v>4561</v>
      </c>
      <c r="V1216" s="297">
        <v>43901</v>
      </c>
      <c r="W1216" s="298" t="s">
        <v>7642</v>
      </c>
      <c r="X1216" s="297" t="s">
        <v>4520</v>
      </c>
      <c r="Y1216" s="299" t="s">
        <v>2000</v>
      </c>
      <c r="Z1216" s="297" t="s">
        <v>1953</v>
      </c>
      <c r="AA1216" s="300">
        <v>43903</v>
      </c>
      <c r="AB1216" s="297" t="s">
        <v>7636</v>
      </c>
      <c r="AC1216" s="297" t="s">
        <v>4510</v>
      </c>
      <c r="AD1216" s="297" t="s">
        <v>61</v>
      </c>
      <c r="AE1216" s="297"/>
      <c r="AF1216" s="297"/>
      <c r="AG1216" s="276" t="str">
        <f>VLOOKUP(A1216,DataCv30!$Y$1:$BC$2027,24,FALSE)</f>
        <v>Cliente</v>
      </c>
      <c r="AH1216" s="272" t="str">
        <f t="shared" si="18"/>
        <v>DDR4</v>
      </c>
      <c r="AI1216" s="276">
        <v>4</v>
      </c>
      <c r="AJ1216" s="276" t="s">
        <v>61</v>
      </c>
    </row>
    <row r="1217" spans="1:36" x14ac:dyDescent="0.25">
      <c r="A1217" s="299" t="s">
        <v>2001</v>
      </c>
      <c r="B1217" s="297" t="s">
        <v>4476</v>
      </c>
      <c r="C1217" s="297" t="s">
        <v>4538</v>
      </c>
      <c r="D1217" s="297" t="s">
        <v>7632</v>
      </c>
      <c r="E1217" s="297" t="s">
        <v>5157</v>
      </c>
      <c r="F1217" s="297" t="s">
        <v>4513</v>
      </c>
      <c r="G1217" s="297">
        <v>10</v>
      </c>
      <c r="H1217" s="297" t="s">
        <v>4760</v>
      </c>
      <c r="I1217" s="297"/>
      <c r="J1217" s="297"/>
      <c r="K1217" s="297" t="s">
        <v>5158</v>
      </c>
      <c r="L1217" s="297"/>
      <c r="M1217" s="297"/>
      <c r="N1217" s="297" t="s">
        <v>4776</v>
      </c>
      <c r="O1217" s="297"/>
      <c r="P1217" s="297">
        <v>15.6</v>
      </c>
      <c r="Q1217" s="297"/>
      <c r="R1217" s="297" t="s">
        <v>1361</v>
      </c>
      <c r="S1217" s="297" t="s">
        <v>4570</v>
      </c>
      <c r="T1217" s="297"/>
      <c r="U1217" s="297" t="s">
        <v>4561</v>
      </c>
      <c r="V1217" s="297">
        <v>43901</v>
      </c>
      <c r="W1217" s="298" t="s">
        <v>7643</v>
      </c>
      <c r="X1217" s="297" t="s">
        <v>4520</v>
      </c>
      <c r="Y1217" s="299" t="s">
        <v>2001</v>
      </c>
      <c r="Z1217" s="297" t="s">
        <v>1953</v>
      </c>
      <c r="AA1217" s="300">
        <v>43903</v>
      </c>
      <c r="AB1217" s="297" t="s">
        <v>7636</v>
      </c>
      <c r="AC1217" s="297" t="s">
        <v>4510</v>
      </c>
      <c r="AD1217" s="297" t="s">
        <v>61</v>
      </c>
      <c r="AE1217" s="297"/>
      <c r="AF1217" s="297"/>
      <c r="AG1217" s="276" t="str">
        <f>VLOOKUP(A1217,DataCv30!$Y$1:$BC$2027,24,FALSE)</f>
        <v>Cliente</v>
      </c>
      <c r="AH1217" s="272" t="str">
        <f t="shared" si="18"/>
        <v>DDR4</v>
      </c>
      <c r="AI1217" s="276">
        <v>4</v>
      </c>
      <c r="AJ1217" s="276" t="s">
        <v>61</v>
      </c>
    </row>
    <row r="1218" spans="1:36" x14ac:dyDescent="0.25">
      <c r="A1218" s="299" t="s">
        <v>2002</v>
      </c>
      <c r="B1218" s="297" t="s">
        <v>4476</v>
      </c>
      <c r="C1218" s="297" t="s">
        <v>4538</v>
      </c>
      <c r="D1218" s="297" t="s">
        <v>7632</v>
      </c>
      <c r="E1218" s="297" t="s">
        <v>5157</v>
      </c>
      <c r="F1218" s="297" t="s">
        <v>4513</v>
      </c>
      <c r="G1218" s="297">
        <v>10</v>
      </c>
      <c r="H1218" s="297" t="s">
        <v>4760</v>
      </c>
      <c r="I1218" s="297"/>
      <c r="J1218" s="297"/>
      <c r="K1218" s="297" t="s">
        <v>5158</v>
      </c>
      <c r="L1218" s="297"/>
      <c r="M1218" s="297"/>
      <c r="N1218" s="297" t="s">
        <v>4776</v>
      </c>
      <c r="O1218" s="297"/>
      <c r="P1218" s="297">
        <v>15.6</v>
      </c>
      <c r="Q1218" s="297"/>
      <c r="R1218" s="297" t="s">
        <v>1361</v>
      </c>
      <c r="S1218" s="297" t="s">
        <v>4570</v>
      </c>
      <c r="T1218" s="297"/>
      <c r="U1218" s="297" t="s">
        <v>4561</v>
      </c>
      <c r="V1218" s="297">
        <v>43901</v>
      </c>
      <c r="W1218" s="298" t="s">
        <v>7644</v>
      </c>
      <c r="X1218" s="297" t="s">
        <v>4520</v>
      </c>
      <c r="Y1218" s="299" t="s">
        <v>2002</v>
      </c>
      <c r="Z1218" s="297" t="s">
        <v>1953</v>
      </c>
      <c r="AA1218" s="300">
        <v>43903</v>
      </c>
      <c r="AB1218" s="297" t="s">
        <v>7636</v>
      </c>
      <c r="AC1218" s="297" t="s">
        <v>4510</v>
      </c>
      <c r="AD1218" s="297" t="s">
        <v>61</v>
      </c>
      <c r="AE1218" s="297"/>
      <c r="AF1218" s="297"/>
      <c r="AG1218" s="276" t="str">
        <f>VLOOKUP(A1218,DataCv30!$Y$1:$BC$2027,24,FALSE)</f>
        <v>Cliente</v>
      </c>
      <c r="AH1218" s="272" t="str">
        <f t="shared" si="18"/>
        <v>DDR4</v>
      </c>
      <c r="AI1218" s="276">
        <v>4</v>
      </c>
      <c r="AJ1218" s="276" t="s">
        <v>61</v>
      </c>
    </row>
    <row r="1219" spans="1:36" x14ac:dyDescent="0.25">
      <c r="A1219" s="299" t="s">
        <v>2003</v>
      </c>
      <c r="B1219" s="297" t="s">
        <v>4476</v>
      </c>
      <c r="C1219" s="297" t="s">
        <v>4538</v>
      </c>
      <c r="D1219" s="297" t="s">
        <v>7632</v>
      </c>
      <c r="E1219" s="297" t="s">
        <v>5157</v>
      </c>
      <c r="F1219" s="297" t="s">
        <v>4513</v>
      </c>
      <c r="G1219" s="297">
        <v>10</v>
      </c>
      <c r="H1219" s="297" t="s">
        <v>4760</v>
      </c>
      <c r="I1219" s="297"/>
      <c r="J1219" s="297"/>
      <c r="K1219" s="297" t="s">
        <v>5158</v>
      </c>
      <c r="L1219" s="297"/>
      <c r="M1219" s="297"/>
      <c r="N1219" s="297" t="s">
        <v>4776</v>
      </c>
      <c r="O1219" s="297"/>
      <c r="P1219" s="297">
        <v>15.6</v>
      </c>
      <c r="Q1219" s="297"/>
      <c r="R1219" s="297" t="s">
        <v>1361</v>
      </c>
      <c r="S1219" s="297" t="s">
        <v>4570</v>
      </c>
      <c r="T1219" s="297"/>
      <c r="U1219" s="297" t="s">
        <v>4561</v>
      </c>
      <c r="V1219" s="297">
        <v>43901</v>
      </c>
      <c r="W1219" s="298" t="s">
        <v>7645</v>
      </c>
      <c r="X1219" s="297" t="s">
        <v>4520</v>
      </c>
      <c r="Y1219" s="299" t="s">
        <v>2003</v>
      </c>
      <c r="Z1219" s="297" t="s">
        <v>1953</v>
      </c>
      <c r="AA1219" s="300">
        <v>43903</v>
      </c>
      <c r="AB1219" s="297" t="s">
        <v>7636</v>
      </c>
      <c r="AC1219" s="297" t="s">
        <v>4510</v>
      </c>
      <c r="AD1219" s="297" t="s">
        <v>61</v>
      </c>
      <c r="AE1219" s="297"/>
      <c r="AF1219" s="297"/>
      <c r="AG1219" s="276" t="str">
        <f>VLOOKUP(A1219,DataCv30!$Y$1:$BC$2027,24,FALSE)</f>
        <v>Cliente</v>
      </c>
      <c r="AH1219" s="272" t="str">
        <f t="shared" ref="AH1219:AH1282" si="19">IF(G1219&gt;=6,"DDR4",IF(G1219&gt;=4,"DDR3L","DDR3"))</f>
        <v>DDR4</v>
      </c>
      <c r="AI1219" s="276">
        <v>4</v>
      </c>
      <c r="AJ1219" s="276" t="s">
        <v>61</v>
      </c>
    </row>
    <row r="1220" spans="1:36" x14ac:dyDescent="0.25">
      <c r="A1220" s="299" t="s">
        <v>2004</v>
      </c>
      <c r="B1220" s="297" t="s">
        <v>4476</v>
      </c>
      <c r="C1220" s="297" t="s">
        <v>4538</v>
      </c>
      <c r="D1220" s="297" t="s">
        <v>7632</v>
      </c>
      <c r="E1220" s="297" t="s">
        <v>5157</v>
      </c>
      <c r="F1220" s="297" t="s">
        <v>4513</v>
      </c>
      <c r="G1220" s="297">
        <v>10</v>
      </c>
      <c r="H1220" s="297" t="s">
        <v>4760</v>
      </c>
      <c r="I1220" s="297"/>
      <c r="J1220" s="297"/>
      <c r="K1220" s="297" t="s">
        <v>5158</v>
      </c>
      <c r="L1220" s="297"/>
      <c r="M1220" s="297"/>
      <c r="N1220" s="297" t="s">
        <v>4776</v>
      </c>
      <c r="O1220" s="297"/>
      <c r="P1220" s="297">
        <v>15.6</v>
      </c>
      <c r="Q1220" s="297"/>
      <c r="R1220" s="297" t="s">
        <v>1361</v>
      </c>
      <c r="S1220" s="297" t="s">
        <v>4570</v>
      </c>
      <c r="T1220" s="297"/>
      <c r="U1220" s="297" t="s">
        <v>4561</v>
      </c>
      <c r="V1220" s="297">
        <v>43901</v>
      </c>
      <c r="W1220" s="298" t="s">
        <v>7646</v>
      </c>
      <c r="X1220" s="297" t="s">
        <v>4520</v>
      </c>
      <c r="Y1220" s="299" t="s">
        <v>2004</v>
      </c>
      <c r="Z1220" s="297" t="s">
        <v>1953</v>
      </c>
      <c r="AA1220" s="300">
        <v>43903</v>
      </c>
      <c r="AB1220" s="297" t="s">
        <v>7636</v>
      </c>
      <c r="AC1220" s="297" t="s">
        <v>4510</v>
      </c>
      <c r="AD1220" s="297" t="s">
        <v>61</v>
      </c>
      <c r="AE1220" s="297"/>
      <c r="AF1220" s="297"/>
      <c r="AG1220" s="276" t="str">
        <f>VLOOKUP(A1220,DataCv30!$Y$1:$BC$2027,24,FALSE)</f>
        <v>Cliente</v>
      </c>
      <c r="AH1220" s="272" t="str">
        <f t="shared" si="19"/>
        <v>DDR4</v>
      </c>
      <c r="AI1220" s="276">
        <v>4</v>
      </c>
      <c r="AJ1220" s="276" t="s">
        <v>61</v>
      </c>
    </row>
    <row r="1221" spans="1:36" x14ac:dyDescent="0.25">
      <c r="A1221" s="299" t="s">
        <v>2005</v>
      </c>
      <c r="B1221" s="297" t="s">
        <v>4476</v>
      </c>
      <c r="C1221" s="297" t="s">
        <v>4538</v>
      </c>
      <c r="D1221" s="297" t="s">
        <v>7632</v>
      </c>
      <c r="E1221" s="297" t="s">
        <v>5157</v>
      </c>
      <c r="F1221" s="297" t="s">
        <v>4513</v>
      </c>
      <c r="G1221" s="297">
        <v>10</v>
      </c>
      <c r="H1221" s="297" t="s">
        <v>4760</v>
      </c>
      <c r="I1221" s="297"/>
      <c r="J1221" s="297"/>
      <c r="K1221" s="297" t="s">
        <v>5158</v>
      </c>
      <c r="L1221" s="297"/>
      <c r="M1221" s="297"/>
      <c r="N1221" s="297" t="s">
        <v>4776</v>
      </c>
      <c r="O1221" s="297"/>
      <c r="P1221" s="297">
        <v>15.6</v>
      </c>
      <c r="Q1221" s="297"/>
      <c r="R1221" s="297" t="s">
        <v>1361</v>
      </c>
      <c r="S1221" s="297" t="s">
        <v>4570</v>
      </c>
      <c r="T1221" s="297"/>
      <c r="U1221" s="297" t="s">
        <v>4561</v>
      </c>
      <c r="V1221" s="297">
        <v>43901</v>
      </c>
      <c r="W1221" s="298" t="s">
        <v>7647</v>
      </c>
      <c r="X1221" s="297" t="s">
        <v>4520</v>
      </c>
      <c r="Y1221" s="299" t="s">
        <v>2005</v>
      </c>
      <c r="Z1221" s="297" t="s">
        <v>1953</v>
      </c>
      <c r="AA1221" s="300">
        <v>43903</v>
      </c>
      <c r="AB1221" s="297" t="s">
        <v>7636</v>
      </c>
      <c r="AC1221" s="297" t="s">
        <v>4510</v>
      </c>
      <c r="AD1221" s="297" t="s">
        <v>61</v>
      </c>
      <c r="AE1221" s="297"/>
      <c r="AF1221" s="297"/>
      <c r="AG1221" s="276" t="str">
        <f>VLOOKUP(A1221,DataCv30!$Y$1:$BC$2027,24,FALSE)</f>
        <v>Cliente</v>
      </c>
      <c r="AH1221" s="272" t="str">
        <f t="shared" si="19"/>
        <v>DDR4</v>
      </c>
      <c r="AI1221" s="276">
        <v>4</v>
      </c>
      <c r="AJ1221" s="276" t="s">
        <v>61</v>
      </c>
    </row>
    <row r="1222" spans="1:36" x14ac:dyDescent="0.25">
      <c r="A1222" s="299" t="s">
        <v>2007</v>
      </c>
      <c r="B1222" s="297" t="s">
        <v>4476</v>
      </c>
      <c r="C1222" s="297" t="s">
        <v>4538</v>
      </c>
      <c r="D1222" s="297" t="s">
        <v>7632</v>
      </c>
      <c r="E1222" s="297" t="s">
        <v>5157</v>
      </c>
      <c r="F1222" s="297" t="s">
        <v>4513</v>
      </c>
      <c r="G1222" s="297">
        <v>10</v>
      </c>
      <c r="H1222" s="297" t="s">
        <v>4760</v>
      </c>
      <c r="I1222" s="297"/>
      <c r="J1222" s="297"/>
      <c r="K1222" s="297" t="s">
        <v>5158</v>
      </c>
      <c r="L1222" s="297"/>
      <c r="M1222" s="297"/>
      <c r="N1222" s="297" t="s">
        <v>4776</v>
      </c>
      <c r="O1222" s="297"/>
      <c r="P1222" s="297">
        <v>15.6</v>
      </c>
      <c r="Q1222" s="297"/>
      <c r="R1222" s="297" t="s">
        <v>1361</v>
      </c>
      <c r="S1222" s="297" t="s">
        <v>4570</v>
      </c>
      <c r="T1222" s="297"/>
      <c r="U1222" s="297" t="s">
        <v>4561</v>
      </c>
      <c r="V1222" s="297">
        <v>43901</v>
      </c>
      <c r="W1222" s="298" t="s">
        <v>7648</v>
      </c>
      <c r="X1222" s="297" t="s">
        <v>4520</v>
      </c>
      <c r="Y1222" s="299" t="s">
        <v>2007</v>
      </c>
      <c r="Z1222" s="297" t="s">
        <v>1953</v>
      </c>
      <c r="AA1222" s="300">
        <v>44124</v>
      </c>
      <c r="AB1222" s="297" t="s">
        <v>4881</v>
      </c>
      <c r="AC1222" s="297" t="s">
        <v>4510</v>
      </c>
      <c r="AD1222" s="297" t="s">
        <v>61</v>
      </c>
      <c r="AE1222" s="297"/>
      <c r="AF1222" s="297"/>
      <c r="AG1222" s="276" t="str">
        <f>VLOOKUP(A1222,DataCv30!$Y$1:$BC$2027,24,FALSE)</f>
        <v>Cliente</v>
      </c>
      <c r="AH1222" s="272" t="str">
        <f t="shared" si="19"/>
        <v>DDR4</v>
      </c>
      <c r="AI1222" s="276">
        <v>4</v>
      </c>
      <c r="AJ1222" s="276" t="s">
        <v>61</v>
      </c>
    </row>
    <row r="1223" spans="1:36" x14ac:dyDescent="0.25">
      <c r="A1223" s="299" t="s">
        <v>2009</v>
      </c>
      <c r="B1223" s="297" t="s">
        <v>4476</v>
      </c>
      <c r="C1223" s="297" t="s">
        <v>4538</v>
      </c>
      <c r="D1223" s="297" t="s">
        <v>7632</v>
      </c>
      <c r="E1223" s="297" t="s">
        <v>5157</v>
      </c>
      <c r="F1223" s="297" t="s">
        <v>4513</v>
      </c>
      <c r="G1223" s="297">
        <v>10</v>
      </c>
      <c r="H1223" s="297" t="s">
        <v>4760</v>
      </c>
      <c r="I1223" s="297"/>
      <c r="J1223" s="297"/>
      <c r="K1223" s="297" t="s">
        <v>5158</v>
      </c>
      <c r="L1223" s="297"/>
      <c r="M1223" s="297"/>
      <c r="N1223" s="297" t="s">
        <v>4776</v>
      </c>
      <c r="O1223" s="297"/>
      <c r="P1223" s="297">
        <v>15.6</v>
      </c>
      <c r="Q1223" s="297"/>
      <c r="R1223" s="297" t="s">
        <v>1361</v>
      </c>
      <c r="S1223" s="297" t="s">
        <v>4570</v>
      </c>
      <c r="T1223" s="297"/>
      <c r="U1223" s="297" t="s">
        <v>4561</v>
      </c>
      <c r="V1223" s="297">
        <v>43901</v>
      </c>
      <c r="W1223" s="298" t="s">
        <v>7649</v>
      </c>
      <c r="X1223" s="297" t="s">
        <v>4520</v>
      </c>
      <c r="Y1223" s="299" t="s">
        <v>2009</v>
      </c>
      <c r="Z1223" s="297" t="s">
        <v>1953</v>
      </c>
      <c r="AA1223" s="300">
        <v>43903</v>
      </c>
      <c r="AB1223" s="297" t="s">
        <v>7636</v>
      </c>
      <c r="AC1223" s="297" t="s">
        <v>4510</v>
      </c>
      <c r="AD1223" s="297" t="s">
        <v>61</v>
      </c>
      <c r="AE1223" s="297"/>
      <c r="AF1223" s="297"/>
      <c r="AG1223" s="276" t="str">
        <f>VLOOKUP(A1223,DataCv30!$Y$1:$BC$2027,24,FALSE)</f>
        <v>Cliente</v>
      </c>
      <c r="AH1223" s="272" t="str">
        <f t="shared" si="19"/>
        <v>DDR4</v>
      </c>
      <c r="AI1223" s="276">
        <v>4</v>
      </c>
      <c r="AJ1223" s="276" t="s">
        <v>61</v>
      </c>
    </row>
    <row r="1224" spans="1:36" x14ac:dyDescent="0.25">
      <c r="A1224" s="299" t="s">
        <v>2010</v>
      </c>
      <c r="B1224" s="297" t="s">
        <v>4476</v>
      </c>
      <c r="C1224" s="297" t="s">
        <v>4538</v>
      </c>
      <c r="D1224" s="297" t="s">
        <v>7632</v>
      </c>
      <c r="E1224" s="297" t="s">
        <v>5157</v>
      </c>
      <c r="F1224" s="297" t="s">
        <v>4513</v>
      </c>
      <c r="G1224" s="297">
        <v>10</v>
      </c>
      <c r="H1224" s="297" t="s">
        <v>4760</v>
      </c>
      <c r="I1224" s="297"/>
      <c r="J1224" s="297"/>
      <c r="K1224" s="297" t="s">
        <v>5158</v>
      </c>
      <c r="L1224" s="297"/>
      <c r="M1224" s="297"/>
      <c r="N1224" s="297" t="s">
        <v>4776</v>
      </c>
      <c r="O1224" s="297"/>
      <c r="P1224" s="297">
        <v>15.6</v>
      </c>
      <c r="Q1224" s="297"/>
      <c r="R1224" s="297" t="s">
        <v>1361</v>
      </c>
      <c r="S1224" s="297" t="s">
        <v>4570</v>
      </c>
      <c r="T1224" s="297"/>
      <c r="U1224" s="297" t="s">
        <v>4561</v>
      </c>
      <c r="V1224" s="297">
        <v>43901</v>
      </c>
      <c r="W1224" s="298" t="s">
        <v>7650</v>
      </c>
      <c r="X1224" s="297" t="s">
        <v>4520</v>
      </c>
      <c r="Y1224" s="299" t="s">
        <v>2010</v>
      </c>
      <c r="Z1224" s="297" t="s">
        <v>1953</v>
      </c>
      <c r="AA1224" s="300">
        <v>43903</v>
      </c>
      <c r="AB1224" s="297" t="s">
        <v>7636</v>
      </c>
      <c r="AC1224" s="297" t="s">
        <v>4510</v>
      </c>
      <c r="AD1224" s="297" t="s">
        <v>61</v>
      </c>
      <c r="AE1224" s="297"/>
      <c r="AF1224" s="297"/>
      <c r="AG1224" s="276" t="str">
        <f>VLOOKUP(A1224,DataCv30!$Y$1:$BC$2027,24,FALSE)</f>
        <v>Cliente</v>
      </c>
      <c r="AH1224" s="272" t="str">
        <f t="shared" si="19"/>
        <v>DDR4</v>
      </c>
      <c r="AI1224" s="276">
        <v>4</v>
      </c>
      <c r="AJ1224" s="276" t="s">
        <v>61</v>
      </c>
    </row>
    <row r="1225" spans="1:36" x14ac:dyDescent="0.25">
      <c r="A1225" s="299" t="s">
        <v>2011</v>
      </c>
      <c r="B1225" s="297" t="s">
        <v>4476</v>
      </c>
      <c r="C1225" s="297" t="s">
        <v>4538</v>
      </c>
      <c r="D1225" s="297" t="s">
        <v>7632</v>
      </c>
      <c r="E1225" s="297" t="s">
        <v>5157</v>
      </c>
      <c r="F1225" s="297" t="s">
        <v>4513</v>
      </c>
      <c r="G1225" s="297">
        <v>10</v>
      </c>
      <c r="H1225" s="297" t="s">
        <v>4760</v>
      </c>
      <c r="I1225" s="297"/>
      <c r="J1225" s="297"/>
      <c r="K1225" s="297" t="s">
        <v>5158</v>
      </c>
      <c r="L1225" s="297"/>
      <c r="M1225" s="297"/>
      <c r="N1225" s="297" t="s">
        <v>4776</v>
      </c>
      <c r="O1225" s="297"/>
      <c r="P1225" s="297">
        <v>15.6</v>
      </c>
      <c r="Q1225" s="297"/>
      <c r="R1225" s="297" t="s">
        <v>1361</v>
      </c>
      <c r="S1225" s="297" t="s">
        <v>4570</v>
      </c>
      <c r="T1225" s="297"/>
      <c r="U1225" s="297" t="s">
        <v>4561</v>
      </c>
      <c r="V1225" s="297">
        <v>43901</v>
      </c>
      <c r="W1225" s="298" t="s">
        <v>7651</v>
      </c>
      <c r="X1225" s="297" t="s">
        <v>4520</v>
      </c>
      <c r="Y1225" s="299" t="s">
        <v>2011</v>
      </c>
      <c r="Z1225" s="297" t="s">
        <v>1953</v>
      </c>
      <c r="AA1225" s="300">
        <v>43903</v>
      </c>
      <c r="AB1225" s="297" t="s">
        <v>7636</v>
      </c>
      <c r="AC1225" s="297" t="s">
        <v>4510</v>
      </c>
      <c r="AD1225" s="297" t="s">
        <v>61</v>
      </c>
      <c r="AE1225" s="297"/>
      <c r="AF1225" s="297"/>
      <c r="AG1225" s="276" t="str">
        <f>VLOOKUP(A1225,DataCv30!$Y$1:$BC$2027,24,FALSE)</f>
        <v>Cliente</v>
      </c>
      <c r="AH1225" s="272" t="str">
        <f t="shared" si="19"/>
        <v>DDR4</v>
      </c>
      <c r="AI1225" s="276">
        <v>4</v>
      </c>
      <c r="AJ1225" s="276" t="s">
        <v>61</v>
      </c>
    </row>
    <row r="1226" spans="1:36" x14ac:dyDescent="0.25">
      <c r="A1226" s="299" t="s">
        <v>2012</v>
      </c>
      <c r="B1226" s="297" t="s">
        <v>4476</v>
      </c>
      <c r="C1226" s="297" t="s">
        <v>4538</v>
      </c>
      <c r="D1226" s="297" t="s">
        <v>7632</v>
      </c>
      <c r="E1226" s="297" t="s">
        <v>5157</v>
      </c>
      <c r="F1226" s="297" t="s">
        <v>4513</v>
      </c>
      <c r="G1226" s="297">
        <v>10</v>
      </c>
      <c r="H1226" s="297" t="s">
        <v>4760</v>
      </c>
      <c r="I1226" s="297"/>
      <c r="J1226" s="297"/>
      <c r="K1226" s="297" t="s">
        <v>5158</v>
      </c>
      <c r="L1226" s="297"/>
      <c r="M1226" s="297"/>
      <c r="N1226" s="297" t="s">
        <v>4776</v>
      </c>
      <c r="O1226" s="297"/>
      <c r="P1226" s="297">
        <v>15.6</v>
      </c>
      <c r="Q1226" s="297"/>
      <c r="R1226" s="297" t="s">
        <v>1361</v>
      </c>
      <c r="S1226" s="297" t="s">
        <v>4570</v>
      </c>
      <c r="T1226" s="297"/>
      <c r="U1226" s="297" t="s">
        <v>4561</v>
      </c>
      <c r="V1226" s="297">
        <v>43901</v>
      </c>
      <c r="W1226" s="298" t="s">
        <v>7652</v>
      </c>
      <c r="X1226" s="297" t="s">
        <v>4520</v>
      </c>
      <c r="Y1226" s="299" t="s">
        <v>2012</v>
      </c>
      <c r="Z1226" s="297" t="s">
        <v>1953</v>
      </c>
      <c r="AA1226" s="300">
        <v>43903</v>
      </c>
      <c r="AB1226" s="297" t="s">
        <v>7636</v>
      </c>
      <c r="AC1226" s="297" t="s">
        <v>4510</v>
      </c>
      <c r="AD1226" s="297" t="s">
        <v>61</v>
      </c>
      <c r="AE1226" s="297"/>
      <c r="AF1226" s="297"/>
      <c r="AG1226" s="276" t="str">
        <f>VLOOKUP(A1226,DataCv30!$Y$1:$BC$2027,24,FALSE)</f>
        <v>Cliente</v>
      </c>
      <c r="AH1226" s="272" t="str">
        <f t="shared" si="19"/>
        <v>DDR4</v>
      </c>
      <c r="AI1226" s="276">
        <v>4</v>
      </c>
      <c r="AJ1226" s="276" t="s">
        <v>61</v>
      </c>
    </row>
    <row r="1227" spans="1:36" x14ac:dyDescent="0.25">
      <c r="A1227" s="299" t="s">
        <v>2013</v>
      </c>
      <c r="B1227" s="297" t="s">
        <v>4476</v>
      </c>
      <c r="C1227" s="297" t="s">
        <v>4538</v>
      </c>
      <c r="D1227" s="297" t="s">
        <v>7632</v>
      </c>
      <c r="E1227" s="297" t="s">
        <v>5157</v>
      </c>
      <c r="F1227" s="297" t="s">
        <v>4513</v>
      </c>
      <c r="G1227" s="297">
        <v>10</v>
      </c>
      <c r="H1227" s="297" t="s">
        <v>4760</v>
      </c>
      <c r="I1227" s="297"/>
      <c r="J1227" s="297"/>
      <c r="K1227" s="297" t="s">
        <v>5158</v>
      </c>
      <c r="L1227" s="297"/>
      <c r="M1227" s="297"/>
      <c r="N1227" s="297" t="s">
        <v>4776</v>
      </c>
      <c r="O1227" s="297"/>
      <c r="P1227" s="297">
        <v>15.6</v>
      </c>
      <c r="Q1227" s="297"/>
      <c r="R1227" s="297" t="s">
        <v>1361</v>
      </c>
      <c r="S1227" s="297" t="s">
        <v>4570</v>
      </c>
      <c r="T1227" s="297"/>
      <c r="U1227" s="297" t="s">
        <v>4561</v>
      </c>
      <c r="V1227" s="297">
        <v>43901</v>
      </c>
      <c r="W1227" s="298" t="s">
        <v>7653</v>
      </c>
      <c r="X1227" s="297" t="s">
        <v>4520</v>
      </c>
      <c r="Y1227" s="299" t="s">
        <v>2013</v>
      </c>
      <c r="Z1227" s="297" t="s">
        <v>1953</v>
      </c>
      <c r="AA1227" s="300">
        <v>43903</v>
      </c>
      <c r="AB1227" s="297" t="s">
        <v>7636</v>
      </c>
      <c r="AC1227" s="297" t="s">
        <v>4510</v>
      </c>
      <c r="AD1227" s="297" t="s">
        <v>61</v>
      </c>
      <c r="AE1227" s="297"/>
      <c r="AF1227" s="297"/>
      <c r="AG1227" s="276" t="str">
        <f>VLOOKUP(A1227,DataCv30!$Y$1:$BC$2027,24,FALSE)</f>
        <v>Cliente</v>
      </c>
      <c r="AH1227" s="272" t="str">
        <f t="shared" si="19"/>
        <v>DDR4</v>
      </c>
      <c r="AI1227" s="276">
        <v>4</v>
      </c>
      <c r="AJ1227" s="276" t="s">
        <v>61</v>
      </c>
    </row>
    <row r="1228" spans="1:36" x14ac:dyDescent="0.25">
      <c r="A1228" s="299" t="s">
        <v>2014</v>
      </c>
      <c r="B1228" s="297" t="s">
        <v>4476</v>
      </c>
      <c r="C1228" s="297" t="s">
        <v>4538</v>
      </c>
      <c r="D1228" s="297" t="s">
        <v>7632</v>
      </c>
      <c r="E1228" s="297" t="s">
        <v>5157</v>
      </c>
      <c r="F1228" s="297" t="s">
        <v>4513</v>
      </c>
      <c r="G1228" s="297">
        <v>10</v>
      </c>
      <c r="H1228" s="297" t="s">
        <v>4760</v>
      </c>
      <c r="I1228" s="297"/>
      <c r="J1228" s="297"/>
      <c r="K1228" s="297" t="s">
        <v>5158</v>
      </c>
      <c r="L1228" s="297"/>
      <c r="M1228" s="297"/>
      <c r="N1228" s="297" t="s">
        <v>4776</v>
      </c>
      <c r="O1228" s="297"/>
      <c r="P1228" s="297">
        <v>15.6</v>
      </c>
      <c r="Q1228" s="297"/>
      <c r="R1228" s="297" t="s">
        <v>1361</v>
      </c>
      <c r="S1228" s="297" t="s">
        <v>4570</v>
      </c>
      <c r="T1228" s="297"/>
      <c r="U1228" s="297" t="s">
        <v>4561</v>
      </c>
      <c r="V1228" s="297">
        <v>43901</v>
      </c>
      <c r="W1228" s="298" t="s">
        <v>7654</v>
      </c>
      <c r="X1228" s="297" t="s">
        <v>4520</v>
      </c>
      <c r="Y1228" s="299" t="s">
        <v>2014</v>
      </c>
      <c r="Z1228" s="297" t="s">
        <v>1953</v>
      </c>
      <c r="AA1228" s="300">
        <v>43903</v>
      </c>
      <c r="AB1228" s="297" t="s">
        <v>7636</v>
      </c>
      <c r="AC1228" s="297" t="s">
        <v>4510</v>
      </c>
      <c r="AD1228" s="297" t="s">
        <v>61</v>
      </c>
      <c r="AE1228" s="297"/>
      <c r="AF1228" s="297"/>
      <c r="AG1228" s="276" t="str">
        <f>VLOOKUP(A1228,DataCv30!$Y$1:$BC$2027,24,FALSE)</f>
        <v>Cliente</v>
      </c>
      <c r="AH1228" s="272" t="str">
        <f t="shared" si="19"/>
        <v>DDR4</v>
      </c>
      <c r="AI1228" s="276">
        <v>4</v>
      </c>
      <c r="AJ1228" s="276" t="s">
        <v>61</v>
      </c>
    </row>
    <row r="1229" spans="1:36" x14ac:dyDescent="0.25">
      <c r="A1229" s="299" t="s">
        <v>1974</v>
      </c>
      <c r="B1229" s="297" t="s">
        <v>4476</v>
      </c>
      <c r="C1229" s="297" t="s">
        <v>4538</v>
      </c>
      <c r="D1229" s="297" t="s">
        <v>7632</v>
      </c>
      <c r="E1229" s="297" t="s">
        <v>5157</v>
      </c>
      <c r="F1229" s="297" t="s">
        <v>4513</v>
      </c>
      <c r="G1229" s="297">
        <v>10</v>
      </c>
      <c r="H1229" s="297" t="s">
        <v>4760</v>
      </c>
      <c r="I1229" s="297"/>
      <c r="J1229" s="297"/>
      <c r="K1229" s="297" t="s">
        <v>5158</v>
      </c>
      <c r="L1229" s="297"/>
      <c r="M1229" s="297"/>
      <c r="N1229" s="297" t="s">
        <v>4776</v>
      </c>
      <c r="O1229" s="297"/>
      <c r="P1229" s="297">
        <v>15.6</v>
      </c>
      <c r="Q1229" s="297"/>
      <c r="R1229" s="297" t="s">
        <v>1361</v>
      </c>
      <c r="S1229" s="297" t="s">
        <v>4570</v>
      </c>
      <c r="T1229" s="297"/>
      <c r="U1229" s="297" t="s">
        <v>4561</v>
      </c>
      <c r="V1229" s="297">
        <v>43901</v>
      </c>
      <c r="W1229" s="298" t="s">
        <v>7655</v>
      </c>
      <c r="X1229" s="297" t="s">
        <v>4520</v>
      </c>
      <c r="Y1229" s="299" t="s">
        <v>1974</v>
      </c>
      <c r="Z1229" s="297" t="s">
        <v>1953</v>
      </c>
      <c r="AA1229" s="300">
        <v>44046</v>
      </c>
      <c r="AB1229" s="297" t="s">
        <v>7656</v>
      </c>
      <c r="AC1229" s="297" t="s">
        <v>4510</v>
      </c>
      <c r="AD1229" s="297" t="s">
        <v>61</v>
      </c>
      <c r="AE1229" s="297"/>
      <c r="AF1229" s="297"/>
      <c r="AG1229" s="276" t="str">
        <f>VLOOKUP(A1229,DataCv30!$Y$1:$BC$2027,24,FALSE)</f>
        <v>Cliente</v>
      </c>
      <c r="AH1229" s="272" t="str">
        <f t="shared" si="19"/>
        <v>DDR4</v>
      </c>
      <c r="AI1229" s="276">
        <v>4</v>
      </c>
      <c r="AJ1229" s="276" t="s">
        <v>61</v>
      </c>
    </row>
    <row r="1230" spans="1:36" x14ac:dyDescent="0.25">
      <c r="A1230" s="299" t="s">
        <v>1666</v>
      </c>
      <c r="B1230" s="297" t="s">
        <v>4476</v>
      </c>
      <c r="C1230" s="297" t="s">
        <v>4503</v>
      </c>
      <c r="D1230" s="297" t="s">
        <v>7657</v>
      </c>
      <c r="E1230" s="297" t="s">
        <v>4699</v>
      </c>
      <c r="F1230" s="297" t="s">
        <v>4505</v>
      </c>
      <c r="G1230" s="297">
        <v>10</v>
      </c>
      <c r="H1230" s="297" t="s">
        <v>4760</v>
      </c>
      <c r="I1230" s="297"/>
      <c r="J1230" s="297"/>
      <c r="K1230" s="297" t="s">
        <v>4701</v>
      </c>
      <c r="L1230" s="297"/>
      <c r="M1230" s="297"/>
      <c r="N1230" s="297"/>
      <c r="O1230" s="297"/>
      <c r="P1230" s="297">
        <v>14</v>
      </c>
      <c r="Q1230" s="297"/>
      <c r="R1230" s="297"/>
      <c r="S1230" s="297"/>
      <c r="T1230" s="297"/>
      <c r="U1230" s="297" t="s">
        <v>4561</v>
      </c>
      <c r="V1230" s="297">
        <v>43902</v>
      </c>
      <c r="W1230" s="298" t="s">
        <v>7658</v>
      </c>
      <c r="X1230" s="297" t="s">
        <v>4520</v>
      </c>
      <c r="Y1230" s="299" t="s">
        <v>1666</v>
      </c>
      <c r="Z1230" s="297" t="s">
        <v>1657</v>
      </c>
      <c r="AA1230" s="300">
        <v>44022</v>
      </c>
      <c r="AB1230" s="297" t="s">
        <v>7659</v>
      </c>
      <c r="AC1230" s="297" t="s">
        <v>4510</v>
      </c>
      <c r="AD1230" s="297" t="s">
        <v>61</v>
      </c>
      <c r="AE1230" s="297"/>
      <c r="AF1230" s="297"/>
      <c r="AG1230" s="276" t="str">
        <f>VLOOKUP(A1230,DataCv30!$Y$1:$BC$2027,24,FALSE)</f>
        <v>Cliente</v>
      </c>
      <c r="AH1230" s="272" t="str">
        <f t="shared" si="19"/>
        <v>DDR4</v>
      </c>
      <c r="AI1230" s="276">
        <v>4</v>
      </c>
      <c r="AJ1230" s="276" t="s">
        <v>61</v>
      </c>
    </row>
    <row r="1231" spans="1:36" x14ac:dyDescent="0.25">
      <c r="A1231" s="299" t="s">
        <v>692</v>
      </c>
      <c r="B1231" s="297" t="s">
        <v>4476</v>
      </c>
      <c r="C1231" s="297" t="s">
        <v>4503</v>
      </c>
      <c r="D1231" s="297" t="s">
        <v>7657</v>
      </c>
      <c r="E1231" s="297" t="s">
        <v>4699</v>
      </c>
      <c r="F1231" s="297" t="s">
        <v>4505</v>
      </c>
      <c r="G1231" s="297">
        <v>10</v>
      </c>
      <c r="H1231" s="297" t="s">
        <v>4760</v>
      </c>
      <c r="I1231" s="297"/>
      <c r="J1231" s="297"/>
      <c r="K1231" s="297" t="s">
        <v>4701</v>
      </c>
      <c r="L1231" s="297"/>
      <c r="M1231" s="297"/>
      <c r="N1231" s="297"/>
      <c r="O1231" s="297"/>
      <c r="P1231" s="297">
        <v>14</v>
      </c>
      <c r="Q1231" s="297"/>
      <c r="R1231" s="297"/>
      <c r="S1231" s="297"/>
      <c r="T1231" s="297"/>
      <c r="U1231" s="297" t="s">
        <v>4561</v>
      </c>
      <c r="V1231" s="297">
        <v>43902</v>
      </c>
      <c r="W1231" s="298"/>
      <c r="X1231" s="297" t="s">
        <v>4520</v>
      </c>
      <c r="Y1231" s="299" t="s">
        <v>692</v>
      </c>
      <c r="Z1231" s="297" t="s">
        <v>685</v>
      </c>
      <c r="AA1231" s="300">
        <v>44081</v>
      </c>
      <c r="AB1231" s="297" t="s">
        <v>7660</v>
      </c>
      <c r="AC1231" s="297" t="s">
        <v>4510</v>
      </c>
      <c r="AD1231" s="297" t="s">
        <v>61</v>
      </c>
      <c r="AE1231" s="297"/>
      <c r="AF1231" s="297"/>
      <c r="AG1231" s="276" t="str">
        <f>VLOOKUP(A1231,DataCv30!$Y$1:$BC$2027,24,FALSE)</f>
        <v>Cliente</v>
      </c>
      <c r="AH1231" s="272" t="str">
        <f t="shared" si="19"/>
        <v>DDR4</v>
      </c>
      <c r="AI1231" s="276">
        <v>4</v>
      </c>
      <c r="AJ1231" s="276" t="s">
        <v>61</v>
      </c>
    </row>
    <row r="1232" spans="1:36" x14ac:dyDescent="0.25">
      <c r="A1232" s="299" t="s">
        <v>966</v>
      </c>
      <c r="B1232" s="297" t="s">
        <v>4476</v>
      </c>
      <c r="C1232" s="297" t="s">
        <v>4503</v>
      </c>
      <c r="D1232" s="297" t="s">
        <v>5036</v>
      </c>
      <c r="E1232" s="297" t="s">
        <v>5037</v>
      </c>
      <c r="F1232" s="297" t="s">
        <v>4700</v>
      </c>
      <c r="G1232" s="297">
        <v>8</v>
      </c>
      <c r="H1232" s="297" t="s">
        <v>4760</v>
      </c>
      <c r="I1232" s="297"/>
      <c r="J1232" s="297"/>
      <c r="K1232" s="297" t="s">
        <v>4710</v>
      </c>
      <c r="L1232" s="297"/>
      <c r="M1232" s="297"/>
      <c r="N1232" s="297"/>
      <c r="O1232" s="297"/>
      <c r="P1232" s="297">
        <v>15.6</v>
      </c>
      <c r="Q1232" s="297"/>
      <c r="R1232" s="297" t="s">
        <v>5038</v>
      </c>
      <c r="S1232" s="297" t="s">
        <v>4570</v>
      </c>
      <c r="T1232" s="297"/>
      <c r="U1232" s="297" t="s">
        <v>4561</v>
      </c>
      <c r="V1232" s="297">
        <v>43918</v>
      </c>
      <c r="W1232" s="298" t="s">
        <v>7661</v>
      </c>
      <c r="X1232" s="297" t="s">
        <v>4520</v>
      </c>
      <c r="Y1232" s="299" t="s">
        <v>966</v>
      </c>
      <c r="Z1232" s="297" t="s">
        <v>915</v>
      </c>
      <c r="AA1232" s="300">
        <v>44110</v>
      </c>
      <c r="AB1232" s="297"/>
      <c r="AC1232" s="297" t="s">
        <v>4510</v>
      </c>
      <c r="AD1232" s="297" t="s">
        <v>61</v>
      </c>
      <c r="AE1232" s="297"/>
      <c r="AF1232" s="297"/>
      <c r="AG1232" s="276" t="str">
        <f>VLOOKUP(A1232,DataCv30!$Y$1:$BC$2027,24,FALSE)</f>
        <v>Cliente</v>
      </c>
      <c r="AH1232" s="272" t="str">
        <f t="shared" si="19"/>
        <v>DDR4</v>
      </c>
      <c r="AI1232" s="276">
        <v>4</v>
      </c>
      <c r="AJ1232" s="276" t="s">
        <v>61</v>
      </c>
    </row>
    <row r="1233" spans="1:36" x14ac:dyDescent="0.25">
      <c r="A1233" s="299" t="s">
        <v>965</v>
      </c>
      <c r="B1233" s="297" t="s">
        <v>4476</v>
      </c>
      <c r="C1233" s="297" t="s">
        <v>4503</v>
      </c>
      <c r="D1233" s="297" t="s">
        <v>5036</v>
      </c>
      <c r="E1233" s="297" t="s">
        <v>5037</v>
      </c>
      <c r="F1233" s="297" t="s">
        <v>4700</v>
      </c>
      <c r="G1233" s="297">
        <v>8</v>
      </c>
      <c r="H1233" s="297" t="s">
        <v>4760</v>
      </c>
      <c r="I1233" s="297"/>
      <c r="J1233" s="297"/>
      <c r="K1233" s="297" t="s">
        <v>4710</v>
      </c>
      <c r="L1233" s="297"/>
      <c r="M1233" s="297"/>
      <c r="N1233" s="297"/>
      <c r="O1233" s="297"/>
      <c r="P1233" s="297">
        <v>15.6</v>
      </c>
      <c r="Q1233" s="297"/>
      <c r="R1233" s="297" t="s">
        <v>5038</v>
      </c>
      <c r="S1233" s="297" t="s">
        <v>4570</v>
      </c>
      <c r="T1233" s="297"/>
      <c r="U1233" s="297" t="s">
        <v>4561</v>
      </c>
      <c r="V1233" s="297">
        <v>43918</v>
      </c>
      <c r="W1233" s="298" t="s">
        <v>7662</v>
      </c>
      <c r="X1233" s="297" t="s">
        <v>4520</v>
      </c>
      <c r="Y1233" s="299" t="s">
        <v>965</v>
      </c>
      <c r="Z1233" s="297" t="s">
        <v>915</v>
      </c>
      <c r="AA1233" s="300">
        <v>44110</v>
      </c>
      <c r="AB1233" s="297"/>
      <c r="AC1233" s="297" t="s">
        <v>4510</v>
      </c>
      <c r="AD1233" s="297" t="s">
        <v>61</v>
      </c>
      <c r="AE1233" s="297"/>
      <c r="AF1233" s="297"/>
      <c r="AG1233" s="276" t="str">
        <f>VLOOKUP(A1233,DataCv30!$Y$1:$BC$2027,24,FALSE)</f>
        <v>Cliente</v>
      </c>
      <c r="AH1233" s="272" t="str">
        <f t="shared" si="19"/>
        <v>DDR4</v>
      </c>
      <c r="AI1233" s="276">
        <v>4</v>
      </c>
      <c r="AJ1233" s="276" t="s">
        <v>61</v>
      </c>
    </row>
    <row r="1234" spans="1:36" x14ac:dyDescent="0.25">
      <c r="A1234" s="299" t="s">
        <v>2913</v>
      </c>
      <c r="B1234" s="297" t="s">
        <v>4476</v>
      </c>
      <c r="C1234" s="297" t="s">
        <v>4503</v>
      </c>
      <c r="D1234" s="297" t="s">
        <v>5036</v>
      </c>
      <c r="E1234" s="297" t="s">
        <v>5037</v>
      </c>
      <c r="F1234" s="297" t="s">
        <v>4700</v>
      </c>
      <c r="G1234" s="297">
        <v>8</v>
      </c>
      <c r="H1234" s="297" t="s">
        <v>4760</v>
      </c>
      <c r="I1234" s="297"/>
      <c r="J1234" s="297"/>
      <c r="K1234" s="297" t="s">
        <v>4710</v>
      </c>
      <c r="L1234" s="297"/>
      <c r="M1234" s="297"/>
      <c r="N1234" s="297"/>
      <c r="O1234" s="297"/>
      <c r="P1234" s="297">
        <v>15.6</v>
      </c>
      <c r="Q1234" s="297"/>
      <c r="R1234" s="297" t="s">
        <v>5038</v>
      </c>
      <c r="S1234" s="297" t="s">
        <v>4570</v>
      </c>
      <c r="T1234" s="297"/>
      <c r="U1234" s="297" t="s">
        <v>4561</v>
      </c>
      <c r="V1234" s="297">
        <v>43918</v>
      </c>
      <c r="W1234" s="298" t="s">
        <v>7663</v>
      </c>
      <c r="X1234" s="297" t="s">
        <v>4520</v>
      </c>
      <c r="Y1234" s="299" t="s">
        <v>2913</v>
      </c>
      <c r="Z1234" s="297" t="s">
        <v>2899</v>
      </c>
      <c r="AA1234" s="300">
        <v>44056</v>
      </c>
      <c r="AB1234" s="297" t="s">
        <v>7664</v>
      </c>
      <c r="AC1234" s="297" t="s">
        <v>4510</v>
      </c>
      <c r="AD1234" s="297" t="s">
        <v>61</v>
      </c>
      <c r="AE1234" s="297"/>
      <c r="AF1234" s="297"/>
      <c r="AG1234" s="276" t="str">
        <f>VLOOKUP(A1234,DataCv30!$Y$1:$BC$2027,24,FALSE)</f>
        <v>Cliente</v>
      </c>
      <c r="AH1234" s="272" t="str">
        <f t="shared" si="19"/>
        <v>DDR4</v>
      </c>
      <c r="AI1234" s="276">
        <v>4</v>
      </c>
      <c r="AJ1234" s="276" t="s">
        <v>61</v>
      </c>
    </row>
    <row r="1235" spans="1:36" x14ac:dyDescent="0.25">
      <c r="A1235" s="299" t="s">
        <v>964</v>
      </c>
      <c r="B1235" s="297" t="s">
        <v>4476</v>
      </c>
      <c r="C1235" s="297" t="s">
        <v>4503</v>
      </c>
      <c r="D1235" s="297" t="s">
        <v>5036</v>
      </c>
      <c r="E1235" s="297" t="s">
        <v>5037</v>
      </c>
      <c r="F1235" s="297" t="s">
        <v>4700</v>
      </c>
      <c r="G1235" s="297">
        <v>8</v>
      </c>
      <c r="H1235" s="297" t="s">
        <v>4760</v>
      </c>
      <c r="I1235" s="297"/>
      <c r="J1235" s="297"/>
      <c r="K1235" s="297" t="s">
        <v>4710</v>
      </c>
      <c r="L1235" s="297"/>
      <c r="M1235" s="297"/>
      <c r="N1235" s="297"/>
      <c r="O1235" s="297"/>
      <c r="P1235" s="297">
        <v>15.6</v>
      </c>
      <c r="Q1235" s="297"/>
      <c r="R1235" s="297" t="s">
        <v>5038</v>
      </c>
      <c r="S1235" s="297" t="s">
        <v>4570</v>
      </c>
      <c r="T1235" s="297"/>
      <c r="U1235" s="297" t="s">
        <v>4561</v>
      </c>
      <c r="V1235" s="297">
        <v>43918</v>
      </c>
      <c r="W1235" s="298" t="s">
        <v>7665</v>
      </c>
      <c r="X1235" s="297" t="s">
        <v>4520</v>
      </c>
      <c r="Y1235" s="299" t="s">
        <v>964</v>
      </c>
      <c r="Z1235" s="297" t="s">
        <v>915</v>
      </c>
      <c r="AA1235" s="300">
        <v>44110</v>
      </c>
      <c r="AB1235" s="297"/>
      <c r="AC1235" s="297" t="s">
        <v>4510</v>
      </c>
      <c r="AD1235" s="297" t="s">
        <v>61</v>
      </c>
      <c r="AE1235" s="297"/>
      <c r="AF1235" s="297"/>
      <c r="AG1235" s="276" t="str">
        <f>VLOOKUP(A1235,DataCv30!$Y$1:$BC$2027,24,FALSE)</f>
        <v>Cliente</v>
      </c>
      <c r="AH1235" s="272" t="str">
        <f t="shared" si="19"/>
        <v>DDR4</v>
      </c>
      <c r="AI1235" s="276">
        <v>4</v>
      </c>
      <c r="AJ1235" s="276" t="s">
        <v>61</v>
      </c>
    </row>
    <row r="1236" spans="1:36" x14ac:dyDescent="0.25">
      <c r="A1236" s="299" t="s">
        <v>963</v>
      </c>
      <c r="B1236" s="297" t="s">
        <v>4476</v>
      </c>
      <c r="C1236" s="297" t="s">
        <v>4503</v>
      </c>
      <c r="D1236" s="297" t="s">
        <v>5036</v>
      </c>
      <c r="E1236" s="297" t="s">
        <v>5037</v>
      </c>
      <c r="F1236" s="297" t="s">
        <v>4700</v>
      </c>
      <c r="G1236" s="297">
        <v>8</v>
      </c>
      <c r="H1236" s="297" t="s">
        <v>4760</v>
      </c>
      <c r="I1236" s="297"/>
      <c r="J1236" s="297"/>
      <c r="K1236" s="297" t="s">
        <v>4710</v>
      </c>
      <c r="L1236" s="297"/>
      <c r="M1236" s="297"/>
      <c r="N1236" s="297"/>
      <c r="O1236" s="297"/>
      <c r="P1236" s="297">
        <v>15.6</v>
      </c>
      <c r="Q1236" s="297"/>
      <c r="R1236" s="297" t="s">
        <v>5038</v>
      </c>
      <c r="S1236" s="297" t="s">
        <v>4570</v>
      </c>
      <c r="T1236" s="297"/>
      <c r="U1236" s="297" t="s">
        <v>4561</v>
      </c>
      <c r="V1236" s="297">
        <v>43918</v>
      </c>
      <c r="W1236" s="298" t="s">
        <v>7666</v>
      </c>
      <c r="X1236" s="297" t="s">
        <v>4520</v>
      </c>
      <c r="Y1236" s="299" t="s">
        <v>963</v>
      </c>
      <c r="Z1236" s="297" t="s">
        <v>915</v>
      </c>
      <c r="AA1236" s="300">
        <v>44110</v>
      </c>
      <c r="AB1236" s="297"/>
      <c r="AC1236" s="297" t="s">
        <v>4510</v>
      </c>
      <c r="AD1236" s="297" t="s">
        <v>61</v>
      </c>
      <c r="AE1236" s="297"/>
      <c r="AF1236" s="297"/>
      <c r="AG1236" s="276" t="str">
        <f>VLOOKUP(A1236,DataCv30!$Y$1:$BC$2027,24,FALSE)</f>
        <v>Cliente</v>
      </c>
      <c r="AH1236" s="272" t="str">
        <f t="shared" si="19"/>
        <v>DDR4</v>
      </c>
      <c r="AI1236" s="276">
        <v>4</v>
      </c>
      <c r="AJ1236" s="276" t="s">
        <v>61</v>
      </c>
    </row>
    <row r="1237" spans="1:36" x14ac:dyDescent="0.25">
      <c r="A1237" s="299" t="s">
        <v>171</v>
      </c>
      <c r="B1237" s="297" t="s">
        <v>4476</v>
      </c>
      <c r="C1237" s="297" t="s">
        <v>4503</v>
      </c>
      <c r="D1237" s="297" t="s">
        <v>5036</v>
      </c>
      <c r="E1237" s="297" t="s">
        <v>5037</v>
      </c>
      <c r="F1237" s="297" t="s">
        <v>4700</v>
      </c>
      <c r="G1237" s="297">
        <v>8</v>
      </c>
      <c r="H1237" s="297" t="s">
        <v>4760</v>
      </c>
      <c r="I1237" s="297"/>
      <c r="J1237" s="297"/>
      <c r="K1237" s="297" t="s">
        <v>4710</v>
      </c>
      <c r="L1237" s="297"/>
      <c r="M1237" s="297"/>
      <c r="N1237" s="297"/>
      <c r="O1237" s="297"/>
      <c r="P1237" s="297">
        <v>15.6</v>
      </c>
      <c r="Q1237" s="297"/>
      <c r="R1237" s="297" t="s">
        <v>5038</v>
      </c>
      <c r="S1237" s="297" t="s">
        <v>4570</v>
      </c>
      <c r="T1237" s="297"/>
      <c r="U1237" s="297" t="s">
        <v>4561</v>
      </c>
      <c r="V1237" s="297">
        <v>43918</v>
      </c>
      <c r="W1237" s="298" t="s">
        <v>7667</v>
      </c>
      <c r="X1237" s="297" t="s">
        <v>4520</v>
      </c>
      <c r="Y1237" s="299" t="s">
        <v>171</v>
      </c>
      <c r="Z1237" s="297" t="s">
        <v>144</v>
      </c>
      <c r="AA1237" s="300">
        <v>44098</v>
      </c>
      <c r="AB1237" s="297" t="s">
        <v>7668</v>
      </c>
      <c r="AC1237" s="297" t="s">
        <v>4510</v>
      </c>
      <c r="AD1237" s="297" t="s">
        <v>61</v>
      </c>
      <c r="AE1237" s="297"/>
      <c r="AF1237" s="297"/>
      <c r="AG1237" s="276" t="str">
        <f>VLOOKUP(A1237,DataCv30!$Y$1:$BC$2027,24,FALSE)</f>
        <v>Cliente</v>
      </c>
      <c r="AH1237" s="272" t="str">
        <f t="shared" si="19"/>
        <v>DDR4</v>
      </c>
      <c r="AI1237" s="276">
        <v>4</v>
      </c>
      <c r="AJ1237" s="276" t="s">
        <v>61</v>
      </c>
    </row>
    <row r="1238" spans="1:36" x14ac:dyDescent="0.25">
      <c r="A1238" s="299" t="s">
        <v>962</v>
      </c>
      <c r="B1238" s="297" t="s">
        <v>4476</v>
      </c>
      <c r="C1238" s="297" t="s">
        <v>4503</v>
      </c>
      <c r="D1238" s="297" t="s">
        <v>5036</v>
      </c>
      <c r="E1238" s="297" t="s">
        <v>5037</v>
      </c>
      <c r="F1238" s="297" t="s">
        <v>4700</v>
      </c>
      <c r="G1238" s="297">
        <v>8</v>
      </c>
      <c r="H1238" s="297" t="s">
        <v>4760</v>
      </c>
      <c r="I1238" s="297"/>
      <c r="J1238" s="297"/>
      <c r="K1238" s="297" t="s">
        <v>4710</v>
      </c>
      <c r="L1238" s="297"/>
      <c r="M1238" s="297"/>
      <c r="N1238" s="297"/>
      <c r="O1238" s="297"/>
      <c r="P1238" s="297">
        <v>15.6</v>
      </c>
      <c r="Q1238" s="297"/>
      <c r="R1238" s="297" t="s">
        <v>5038</v>
      </c>
      <c r="S1238" s="297" t="s">
        <v>4570</v>
      </c>
      <c r="T1238" s="297"/>
      <c r="U1238" s="297" t="s">
        <v>4561</v>
      </c>
      <c r="V1238" s="297">
        <v>43918</v>
      </c>
      <c r="W1238" s="298" t="s">
        <v>7669</v>
      </c>
      <c r="X1238" s="297" t="s">
        <v>4520</v>
      </c>
      <c r="Y1238" s="299" t="s">
        <v>962</v>
      </c>
      <c r="Z1238" s="297" t="s">
        <v>915</v>
      </c>
      <c r="AA1238" s="300">
        <v>44110</v>
      </c>
      <c r="AB1238" s="297"/>
      <c r="AC1238" s="297" t="s">
        <v>4510</v>
      </c>
      <c r="AD1238" s="297" t="s">
        <v>61</v>
      </c>
      <c r="AE1238" s="297"/>
      <c r="AF1238" s="297"/>
      <c r="AG1238" s="276" t="str">
        <f>VLOOKUP(A1238,DataCv30!$Y$1:$BC$2027,24,FALSE)</f>
        <v>Cliente</v>
      </c>
      <c r="AH1238" s="272" t="str">
        <f t="shared" si="19"/>
        <v>DDR4</v>
      </c>
      <c r="AI1238" s="276">
        <v>4</v>
      </c>
      <c r="AJ1238" s="276" t="s">
        <v>61</v>
      </c>
    </row>
    <row r="1239" spans="1:36" x14ac:dyDescent="0.25">
      <c r="A1239" s="299" t="s">
        <v>3481</v>
      </c>
      <c r="B1239" s="297" t="s">
        <v>4476</v>
      </c>
      <c r="C1239" s="297" t="s">
        <v>4503</v>
      </c>
      <c r="D1239" s="297" t="s">
        <v>5036</v>
      </c>
      <c r="E1239" s="297" t="s">
        <v>5037</v>
      </c>
      <c r="F1239" s="297" t="s">
        <v>4700</v>
      </c>
      <c r="G1239" s="297">
        <v>8</v>
      </c>
      <c r="H1239" s="297" t="s">
        <v>4760</v>
      </c>
      <c r="I1239" s="297"/>
      <c r="J1239" s="297"/>
      <c r="K1239" s="297" t="s">
        <v>4710</v>
      </c>
      <c r="L1239" s="297"/>
      <c r="M1239" s="297"/>
      <c r="N1239" s="297"/>
      <c r="O1239" s="297"/>
      <c r="P1239" s="297">
        <v>15.6</v>
      </c>
      <c r="Q1239" s="297"/>
      <c r="R1239" s="297" t="s">
        <v>5038</v>
      </c>
      <c r="S1239" s="297" t="s">
        <v>4570</v>
      </c>
      <c r="T1239" s="297"/>
      <c r="U1239" s="297" t="s">
        <v>4561</v>
      </c>
      <c r="V1239" s="297">
        <v>43918</v>
      </c>
      <c r="W1239" s="298" t="s">
        <v>7670</v>
      </c>
      <c r="X1239" s="297" t="s">
        <v>4520</v>
      </c>
      <c r="Y1239" s="299" t="s">
        <v>3481</v>
      </c>
      <c r="Z1239" s="297" t="s">
        <v>3444</v>
      </c>
      <c r="AA1239" s="300">
        <v>44041</v>
      </c>
      <c r="AB1239" s="297" t="s">
        <v>5076</v>
      </c>
      <c r="AC1239" s="297" t="s">
        <v>4585</v>
      </c>
      <c r="AD1239" s="297" t="s">
        <v>61</v>
      </c>
      <c r="AE1239" s="297"/>
      <c r="AF1239" s="297"/>
      <c r="AG1239" s="276" t="str">
        <f>VLOOKUP(A1239,DataCv30!$Y$1:$BC$2027,24,FALSE)</f>
        <v>Cliente</v>
      </c>
      <c r="AH1239" s="272" t="str">
        <f t="shared" si="19"/>
        <v>DDR4</v>
      </c>
      <c r="AI1239" s="276">
        <v>4</v>
      </c>
      <c r="AJ1239" s="276" t="s">
        <v>61</v>
      </c>
    </row>
    <row r="1240" spans="1:36" x14ac:dyDescent="0.25">
      <c r="A1240" s="299" t="s">
        <v>200</v>
      </c>
      <c r="B1240" s="297" t="s">
        <v>4476</v>
      </c>
      <c r="C1240" s="297" t="s">
        <v>4503</v>
      </c>
      <c r="D1240" s="297" t="s">
        <v>5036</v>
      </c>
      <c r="E1240" s="297" t="s">
        <v>5037</v>
      </c>
      <c r="F1240" s="297" t="s">
        <v>4700</v>
      </c>
      <c r="G1240" s="297">
        <v>8</v>
      </c>
      <c r="H1240" s="297" t="s">
        <v>4760</v>
      </c>
      <c r="I1240" s="297"/>
      <c r="J1240" s="297"/>
      <c r="K1240" s="297" t="s">
        <v>4710</v>
      </c>
      <c r="L1240" s="297"/>
      <c r="M1240" s="297"/>
      <c r="N1240" s="297"/>
      <c r="O1240" s="297"/>
      <c r="P1240" s="297">
        <v>15.6</v>
      </c>
      <c r="Q1240" s="297"/>
      <c r="R1240" s="297" t="s">
        <v>5038</v>
      </c>
      <c r="S1240" s="297" t="s">
        <v>4570</v>
      </c>
      <c r="T1240" s="297"/>
      <c r="U1240" s="297" t="s">
        <v>4561</v>
      </c>
      <c r="V1240" s="297">
        <v>43918</v>
      </c>
      <c r="W1240" s="298" t="s">
        <v>7671</v>
      </c>
      <c r="X1240" s="297" t="s">
        <v>4520</v>
      </c>
      <c r="Y1240" s="299" t="s">
        <v>200</v>
      </c>
      <c r="Z1240" s="297" t="s">
        <v>196</v>
      </c>
      <c r="AA1240" s="300">
        <v>44085</v>
      </c>
      <c r="AB1240" s="297" t="s">
        <v>7672</v>
      </c>
      <c r="AC1240" s="297" t="s">
        <v>4510</v>
      </c>
      <c r="AD1240" s="297" t="s">
        <v>61</v>
      </c>
      <c r="AE1240" s="297"/>
      <c r="AF1240" s="297"/>
      <c r="AG1240" s="276" t="str">
        <f>VLOOKUP(A1240,DataCv30!$Y$1:$BC$2027,24,FALSE)</f>
        <v>Cliente</v>
      </c>
      <c r="AH1240" s="272" t="str">
        <f t="shared" si="19"/>
        <v>DDR4</v>
      </c>
      <c r="AI1240" s="276">
        <v>4</v>
      </c>
      <c r="AJ1240" s="276" t="s">
        <v>61</v>
      </c>
    </row>
    <row r="1241" spans="1:36" x14ac:dyDescent="0.25">
      <c r="A1241" s="299" t="s">
        <v>961</v>
      </c>
      <c r="B1241" s="297" t="s">
        <v>4476</v>
      </c>
      <c r="C1241" s="297" t="s">
        <v>4503</v>
      </c>
      <c r="D1241" s="297" t="s">
        <v>5036</v>
      </c>
      <c r="E1241" s="297" t="s">
        <v>5037</v>
      </c>
      <c r="F1241" s="297" t="s">
        <v>4700</v>
      </c>
      <c r="G1241" s="297">
        <v>8</v>
      </c>
      <c r="H1241" s="297" t="s">
        <v>4760</v>
      </c>
      <c r="I1241" s="297"/>
      <c r="J1241" s="297"/>
      <c r="K1241" s="297" t="s">
        <v>4710</v>
      </c>
      <c r="L1241" s="297"/>
      <c r="M1241" s="297"/>
      <c r="N1241" s="297"/>
      <c r="O1241" s="297"/>
      <c r="P1241" s="297">
        <v>15.6</v>
      </c>
      <c r="Q1241" s="297"/>
      <c r="R1241" s="297" t="s">
        <v>5038</v>
      </c>
      <c r="S1241" s="297" t="s">
        <v>4570</v>
      </c>
      <c r="T1241" s="297"/>
      <c r="U1241" s="297" t="s">
        <v>4561</v>
      </c>
      <c r="V1241" s="297">
        <v>43918</v>
      </c>
      <c r="W1241" s="298" t="s">
        <v>7673</v>
      </c>
      <c r="X1241" s="297" t="s">
        <v>4520</v>
      </c>
      <c r="Y1241" s="299" t="s">
        <v>961</v>
      </c>
      <c r="Z1241" s="297" t="s">
        <v>915</v>
      </c>
      <c r="AA1241" s="300">
        <v>44110</v>
      </c>
      <c r="AB1241" s="297"/>
      <c r="AC1241" s="297" t="s">
        <v>4510</v>
      </c>
      <c r="AD1241" s="297" t="s">
        <v>61</v>
      </c>
      <c r="AE1241" s="297"/>
      <c r="AF1241" s="297"/>
      <c r="AG1241" s="276" t="str">
        <f>VLOOKUP(A1241,DataCv30!$Y$1:$BC$2027,24,FALSE)</f>
        <v>Cliente</v>
      </c>
      <c r="AH1241" s="272" t="str">
        <f t="shared" si="19"/>
        <v>DDR4</v>
      </c>
      <c r="AI1241" s="276">
        <v>4</v>
      </c>
      <c r="AJ1241" s="276" t="s">
        <v>61</v>
      </c>
    </row>
    <row r="1242" spans="1:36" x14ac:dyDescent="0.25">
      <c r="A1242" s="299" t="s">
        <v>166</v>
      </c>
      <c r="B1242" s="297" t="s">
        <v>4476</v>
      </c>
      <c r="C1242" s="297" t="s">
        <v>4503</v>
      </c>
      <c r="D1242" s="297" t="s">
        <v>5036</v>
      </c>
      <c r="E1242" s="297" t="s">
        <v>5037</v>
      </c>
      <c r="F1242" s="297" t="s">
        <v>4700</v>
      </c>
      <c r="G1242" s="297">
        <v>8</v>
      </c>
      <c r="H1242" s="297" t="s">
        <v>4760</v>
      </c>
      <c r="I1242" s="297"/>
      <c r="J1242" s="297"/>
      <c r="K1242" s="297" t="s">
        <v>4710</v>
      </c>
      <c r="L1242" s="297"/>
      <c r="M1242" s="297"/>
      <c r="N1242" s="297"/>
      <c r="O1242" s="297"/>
      <c r="P1242" s="297">
        <v>15.6</v>
      </c>
      <c r="Q1242" s="297"/>
      <c r="R1242" s="297" t="s">
        <v>5038</v>
      </c>
      <c r="S1242" s="297" t="s">
        <v>4570</v>
      </c>
      <c r="T1242" s="297"/>
      <c r="U1242" s="297" t="s">
        <v>4561</v>
      </c>
      <c r="V1242" s="297">
        <v>43918</v>
      </c>
      <c r="W1242" s="298" t="s">
        <v>7674</v>
      </c>
      <c r="X1242" s="297" t="s">
        <v>4520</v>
      </c>
      <c r="Y1242" s="299" t="s">
        <v>166</v>
      </c>
      <c r="Z1242" s="297" t="s">
        <v>144</v>
      </c>
      <c r="AA1242" s="300">
        <v>44098</v>
      </c>
      <c r="AB1242" s="297" t="s">
        <v>7675</v>
      </c>
      <c r="AC1242" s="297" t="s">
        <v>4510</v>
      </c>
      <c r="AD1242" s="297" t="s">
        <v>61</v>
      </c>
      <c r="AE1242" s="297"/>
      <c r="AF1242" s="297"/>
      <c r="AG1242" s="276" t="str">
        <f>VLOOKUP(A1242,DataCv30!$Y$1:$BC$2027,24,FALSE)</f>
        <v>Cliente</v>
      </c>
      <c r="AH1242" s="272" t="str">
        <f t="shared" si="19"/>
        <v>DDR4</v>
      </c>
      <c r="AI1242" s="276">
        <v>4</v>
      </c>
      <c r="AJ1242" s="276" t="s">
        <v>61</v>
      </c>
    </row>
    <row r="1243" spans="1:36" x14ac:dyDescent="0.25">
      <c r="A1243" s="299" t="s">
        <v>960</v>
      </c>
      <c r="B1243" s="297" t="s">
        <v>4476</v>
      </c>
      <c r="C1243" s="297" t="s">
        <v>4503</v>
      </c>
      <c r="D1243" s="297" t="s">
        <v>5036</v>
      </c>
      <c r="E1243" s="297" t="s">
        <v>5037</v>
      </c>
      <c r="F1243" s="297" t="s">
        <v>4700</v>
      </c>
      <c r="G1243" s="297">
        <v>8</v>
      </c>
      <c r="H1243" s="297" t="s">
        <v>4760</v>
      </c>
      <c r="I1243" s="297"/>
      <c r="J1243" s="297"/>
      <c r="K1243" s="297" t="s">
        <v>4710</v>
      </c>
      <c r="L1243" s="297"/>
      <c r="M1243" s="297"/>
      <c r="N1243" s="297"/>
      <c r="O1243" s="297"/>
      <c r="P1243" s="297">
        <v>15.6</v>
      </c>
      <c r="Q1243" s="297"/>
      <c r="R1243" s="297" t="s">
        <v>5038</v>
      </c>
      <c r="S1243" s="297" t="s">
        <v>4570</v>
      </c>
      <c r="T1243" s="297"/>
      <c r="U1243" s="297" t="s">
        <v>4561</v>
      </c>
      <c r="V1243" s="297">
        <v>43918</v>
      </c>
      <c r="W1243" s="298" t="s">
        <v>7676</v>
      </c>
      <c r="X1243" s="297" t="s">
        <v>4520</v>
      </c>
      <c r="Y1243" s="299" t="s">
        <v>960</v>
      </c>
      <c r="Z1243" s="297" t="s">
        <v>915</v>
      </c>
      <c r="AA1243" s="300">
        <v>44110</v>
      </c>
      <c r="AB1243" s="297"/>
      <c r="AC1243" s="297" t="s">
        <v>4510</v>
      </c>
      <c r="AD1243" s="297" t="s">
        <v>61</v>
      </c>
      <c r="AE1243" s="297"/>
      <c r="AF1243" s="297"/>
      <c r="AG1243" s="276" t="str">
        <f>VLOOKUP(A1243,DataCv30!$Y$1:$BC$2027,24,FALSE)</f>
        <v>Cliente</v>
      </c>
      <c r="AH1243" s="272" t="str">
        <f t="shared" si="19"/>
        <v>DDR4</v>
      </c>
      <c r="AI1243" s="276">
        <v>4</v>
      </c>
      <c r="AJ1243" s="276" t="s">
        <v>61</v>
      </c>
    </row>
    <row r="1244" spans="1:36" x14ac:dyDescent="0.25">
      <c r="A1244" s="299" t="s">
        <v>959</v>
      </c>
      <c r="B1244" s="297" t="s">
        <v>4476</v>
      </c>
      <c r="C1244" s="297" t="s">
        <v>4503</v>
      </c>
      <c r="D1244" s="297" t="s">
        <v>5036</v>
      </c>
      <c r="E1244" s="297" t="s">
        <v>5037</v>
      </c>
      <c r="F1244" s="297" t="s">
        <v>4700</v>
      </c>
      <c r="G1244" s="297">
        <v>8</v>
      </c>
      <c r="H1244" s="297" t="s">
        <v>4760</v>
      </c>
      <c r="I1244" s="297"/>
      <c r="J1244" s="297"/>
      <c r="K1244" s="297" t="s">
        <v>4710</v>
      </c>
      <c r="L1244" s="297"/>
      <c r="M1244" s="297"/>
      <c r="N1244" s="297"/>
      <c r="O1244" s="297"/>
      <c r="P1244" s="297">
        <v>15.6</v>
      </c>
      <c r="Q1244" s="297"/>
      <c r="R1244" s="297" t="s">
        <v>5038</v>
      </c>
      <c r="S1244" s="297" t="s">
        <v>4570</v>
      </c>
      <c r="T1244" s="297"/>
      <c r="U1244" s="297" t="s">
        <v>4561</v>
      </c>
      <c r="V1244" s="297">
        <v>43918</v>
      </c>
      <c r="W1244" s="298" t="s">
        <v>7677</v>
      </c>
      <c r="X1244" s="297" t="s">
        <v>4520</v>
      </c>
      <c r="Y1244" s="299" t="s">
        <v>959</v>
      </c>
      <c r="Z1244" s="297" t="s">
        <v>915</v>
      </c>
      <c r="AA1244" s="300">
        <v>44110</v>
      </c>
      <c r="AB1244" s="297"/>
      <c r="AC1244" s="297" t="s">
        <v>4510</v>
      </c>
      <c r="AD1244" s="297" t="s">
        <v>61</v>
      </c>
      <c r="AE1244" s="297"/>
      <c r="AF1244" s="297"/>
      <c r="AG1244" s="276" t="str">
        <f>VLOOKUP(A1244,DataCv30!$Y$1:$BC$2027,24,FALSE)</f>
        <v>Cliente</v>
      </c>
      <c r="AH1244" s="272" t="str">
        <f t="shared" si="19"/>
        <v>DDR4</v>
      </c>
      <c r="AI1244" s="276">
        <v>4</v>
      </c>
      <c r="AJ1244" s="276" t="s">
        <v>61</v>
      </c>
    </row>
    <row r="1245" spans="1:36" x14ac:dyDescent="0.25">
      <c r="A1245" s="299" t="s">
        <v>179</v>
      </c>
      <c r="B1245" s="297" t="s">
        <v>4476</v>
      </c>
      <c r="C1245" s="297" t="s">
        <v>4503</v>
      </c>
      <c r="D1245" s="297" t="s">
        <v>5036</v>
      </c>
      <c r="E1245" s="297" t="s">
        <v>5037</v>
      </c>
      <c r="F1245" s="297" t="s">
        <v>4700</v>
      </c>
      <c r="G1245" s="297">
        <v>8</v>
      </c>
      <c r="H1245" s="297" t="s">
        <v>4760</v>
      </c>
      <c r="I1245" s="297"/>
      <c r="J1245" s="297"/>
      <c r="K1245" s="297" t="s">
        <v>4710</v>
      </c>
      <c r="L1245" s="297"/>
      <c r="M1245" s="297"/>
      <c r="N1245" s="297"/>
      <c r="O1245" s="297"/>
      <c r="P1245" s="297">
        <v>15.6</v>
      </c>
      <c r="Q1245" s="297"/>
      <c r="R1245" s="297" t="s">
        <v>5038</v>
      </c>
      <c r="S1245" s="297" t="s">
        <v>4570</v>
      </c>
      <c r="T1245" s="297"/>
      <c r="U1245" s="297" t="s">
        <v>4561</v>
      </c>
      <c r="V1245" s="297">
        <v>43918</v>
      </c>
      <c r="W1245" s="298" t="s">
        <v>7681</v>
      </c>
      <c r="X1245" s="297" t="s">
        <v>4520</v>
      </c>
      <c r="Y1245" s="299" t="s">
        <v>179</v>
      </c>
      <c r="Z1245" s="297" t="s">
        <v>144</v>
      </c>
      <c r="AA1245" s="300">
        <v>44099</v>
      </c>
      <c r="AB1245" s="297" t="s">
        <v>7682</v>
      </c>
      <c r="AC1245" s="297" t="s">
        <v>4510</v>
      </c>
      <c r="AD1245" s="297" t="s">
        <v>61</v>
      </c>
      <c r="AE1245" s="297"/>
      <c r="AF1245" s="297"/>
      <c r="AG1245" s="276" t="str">
        <f>VLOOKUP(A1245,DataCv30!$Y$1:$BC$2027,24,FALSE)</f>
        <v>Cliente</v>
      </c>
      <c r="AH1245" s="272" t="str">
        <f t="shared" si="19"/>
        <v>DDR4</v>
      </c>
      <c r="AI1245" s="276">
        <v>4</v>
      </c>
      <c r="AJ1245" s="276" t="s">
        <v>61</v>
      </c>
    </row>
    <row r="1246" spans="1:36" x14ac:dyDescent="0.25">
      <c r="A1246" s="299" t="s">
        <v>1006</v>
      </c>
      <c r="B1246" s="297" t="s">
        <v>4476</v>
      </c>
      <c r="C1246" s="297" t="s">
        <v>4503</v>
      </c>
      <c r="D1246" s="297" t="s">
        <v>5036</v>
      </c>
      <c r="E1246" s="297" t="s">
        <v>5037</v>
      </c>
      <c r="F1246" s="297" t="s">
        <v>4700</v>
      </c>
      <c r="G1246" s="297">
        <v>8</v>
      </c>
      <c r="H1246" s="297" t="s">
        <v>4760</v>
      </c>
      <c r="I1246" s="297"/>
      <c r="J1246" s="297"/>
      <c r="K1246" s="297" t="s">
        <v>4710</v>
      </c>
      <c r="L1246" s="297"/>
      <c r="M1246" s="297"/>
      <c r="N1246" s="297"/>
      <c r="O1246" s="297"/>
      <c r="P1246" s="297">
        <v>15.6</v>
      </c>
      <c r="Q1246" s="297"/>
      <c r="R1246" s="297" t="s">
        <v>5038</v>
      </c>
      <c r="S1246" s="297" t="s">
        <v>4570</v>
      </c>
      <c r="T1246" s="297"/>
      <c r="U1246" s="297" t="s">
        <v>4561</v>
      </c>
      <c r="V1246" s="297">
        <v>43918</v>
      </c>
      <c r="W1246" s="298" t="s">
        <v>7683</v>
      </c>
      <c r="X1246" s="297" t="s">
        <v>4520</v>
      </c>
      <c r="Y1246" s="299" t="s">
        <v>1006</v>
      </c>
      <c r="Z1246" s="297" t="s">
        <v>915</v>
      </c>
      <c r="AA1246" s="300">
        <v>44110</v>
      </c>
      <c r="AB1246" s="297"/>
      <c r="AC1246" s="297" t="s">
        <v>4510</v>
      </c>
      <c r="AD1246" s="297" t="s">
        <v>61</v>
      </c>
      <c r="AE1246" s="297"/>
      <c r="AF1246" s="297"/>
      <c r="AG1246" s="276" t="str">
        <f>VLOOKUP(A1246,DataCv30!$Y$1:$BC$2027,24,FALSE)</f>
        <v>Cliente</v>
      </c>
      <c r="AH1246" s="272" t="str">
        <f t="shared" si="19"/>
        <v>DDR4</v>
      </c>
      <c r="AI1246" s="276">
        <v>4</v>
      </c>
      <c r="AJ1246" s="276" t="s">
        <v>61</v>
      </c>
    </row>
    <row r="1247" spans="1:36" x14ac:dyDescent="0.25">
      <c r="A1247" s="299" t="s">
        <v>2892</v>
      </c>
      <c r="B1247" s="297" t="s">
        <v>4476</v>
      </c>
      <c r="C1247" s="297" t="s">
        <v>4503</v>
      </c>
      <c r="D1247" s="297" t="s">
        <v>5036</v>
      </c>
      <c r="E1247" s="297" t="s">
        <v>5037</v>
      </c>
      <c r="F1247" s="297" t="s">
        <v>4700</v>
      </c>
      <c r="G1247" s="297">
        <v>8</v>
      </c>
      <c r="H1247" s="297" t="s">
        <v>4760</v>
      </c>
      <c r="I1247" s="297"/>
      <c r="J1247" s="297"/>
      <c r="K1247" s="297" t="s">
        <v>4710</v>
      </c>
      <c r="L1247" s="297"/>
      <c r="M1247" s="297"/>
      <c r="N1247" s="297"/>
      <c r="O1247" s="297"/>
      <c r="P1247" s="297">
        <v>15.6</v>
      </c>
      <c r="Q1247" s="297"/>
      <c r="R1247" s="297" t="s">
        <v>5038</v>
      </c>
      <c r="S1247" s="297" t="s">
        <v>4570</v>
      </c>
      <c r="T1247" s="297"/>
      <c r="U1247" s="297" t="s">
        <v>4561</v>
      </c>
      <c r="V1247" s="297">
        <v>43918</v>
      </c>
      <c r="W1247" s="298" t="s">
        <v>7684</v>
      </c>
      <c r="X1247" s="297" t="s">
        <v>4520</v>
      </c>
      <c r="Y1247" s="299" t="s">
        <v>2892</v>
      </c>
      <c r="Z1247" s="297" t="s">
        <v>2839</v>
      </c>
      <c r="AA1247" s="300">
        <v>44062</v>
      </c>
      <c r="AB1247" s="297" t="s">
        <v>7685</v>
      </c>
      <c r="AC1247" s="297" t="s">
        <v>4510</v>
      </c>
      <c r="AD1247" s="297" t="s">
        <v>61</v>
      </c>
      <c r="AE1247" s="297"/>
      <c r="AF1247" s="297"/>
      <c r="AG1247" s="276" t="str">
        <f>VLOOKUP(A1247,DataCv30!$Y$1:$BC$2027,24,FALSE)</f>
        <v>Cliente</v>
      </c>
      <c r="AH1247" s="272" t="str">
        <f t="shared" si="19"/>
        <v>DDR4</v>
      </c>
      <c r="AI1247" s="276">
        <v>4</v>
      </c>
      <c r="AJ1247" s="276" t="s">
        <v>61</v>
      </c>
    </row>
    <row r="1248" spans="1:36" x14ac:dyDescent="0.25">
      <c r="A1248" s="299" t="s">
        <v>1005</v>
      </c>
      <c r="B1248" s="297" t="s">
        <v>4476</v>
      </c>
      <c r="C1248" s="297" t="s">
        <v>4503</v>
      </c>
      <c r="D1248" s="297" t="s">
        <v>5036</v>
      </c>
      <c r="E1248" s="297" t="s">
        <v>5037</v>
      </c>
      <c r="F1248" s="297" t="s">
        <v>4700</v>
      </c>
      <c r="G1248" s="297">
        <v>8</v>
      </c>
      <c r="H1248" s="297" t="s">
        <v>4760</v>
      </c>
      <c r="I1248" s="297"/>
      <c r="J1248" s="297"/>
      <c r="K1248" s="297" t="s">
        <v>4710</v>
      </c>
      <c r="L1248" s="297"/>
      <c r="M1248" s="297"/>
      <c r="N1248" s="297"/>
      <c r="O1248" s="297"/>
      <c r="P1248" s="297">
        <v>15.6</v>
      </c>
      <c r="Q1248" s="297"/>
      <c r="R1248" s="297" t="s">
        <v>5038</v>
      </c>
      <c r="S1248" s="297" t="s">
        <v>4570</v>
      </c>
      <c r="T1248" s="297"/>
      <c r="U1248" s="297" t="s">
        <v>4561</v>
      </c>
      <c r="V1248" s="297">
        <v>43918</v>
      </c>
      <c r="W1248" s="298" t="s">
        <v>7686</v>
      </c>
      <c r="X1248" s="297" t="s">
        <v>4520</v>
      </c>
      <c r="Y1248" s="299" t="s">
        <v>1005</v>
      </c>
      <c r="Z1248" s="297" t="s">
        <v>915</v>
      </c>
      <c r="AA1248" s="300">
        <v>44110</v>
      </c>
      <c r="AB1248" s="297"/>
      <c r="AC1248" s="297" t="s">
        <v>4510</v>
      </c>
      <c r="AD1248" s="297" t="s">
        <v>61</v>
      </c>
      <c r="AE1248" s="297"/>
      <c r="AF1248" s="297"/>
      <c r="AG1248" s="276" t="str">
        <f>VLOOKUP(A1248,DataCv30!$Y$1:$BC$2027,24,FALSE)</f>
        <v>Cliente</v>
      </c>
      <c r="AH1248" s="272" t="str">
        <f t="shared" si="19"/>
        <v>DDR4</v>
      </c>
      <c r="AI1248" s="276">
        <v>4</v>
      </c>
      <c r="AJ1248" s="276" t="s">
        <v>61</v>
      </c>
    </row>
    <row r="1249" spans="1:36" x14ac:dyDescent="0.25">
      <c r="A1249" s="299" t="s">
        <v>1004</v>
      </c>
      <c r="B1249" s="297" t="s">
        <v>4476</v>
      </c>
      <c r="C1249" s="297" t="s">
        <v>4503</v>
      </c>
      <c r="D1249" s="297" t="s">
        <v>5036</v>
      </c>
      <c r="E1249" s="297" t="s">
        <v>5037</v>
      </c>
      <c r="F1249" s="297" t="s">
        <v>4700</v>
      </c>
      <c r="G1249" s="297">
        <v>8</v>
      </c>
      <c r="H1249" s="297" t="s">
        <v>4760</v>
      </c>
      <c r="I1249" s="297"/>
      <c r="J1249" s="297"/>
      <c r="K1249" s="297" t="s">
        <v>4710</v>
      </c>
      <c r="L1249" s="297"/>
      <c r="M1249" s="297"/>
      <c r="N1249" s="297"/>
      <c r="O1249" s="297"/>
      <c r="P1249" s="297">
        <v>15.6</v>
      </c>
      <c r="Q1249" s="297"/>
      <c r="R1249" s="297" t="s">
        <v>5038</v>
      </c>
      <c r="S1249" s="297" t="s">
        <v>4570</v>
      </c>
      <c r="T1249" s="297"/>
      <c r="U1249" s="297" t="s">
        <v>4561</v>
      </c>
      <c r="V1249" s="297">
        <v>43918</v>
      </c>
      <c r="W1249" s="298" t="s">
        <v>7687</v>
      </c>
      <c r="X1249" s="297" t="s">
        <v>4520</v>
      </c>
      <c r="Y1249" s="299" t="s">
        <v>1004</v>
      </c>
      <c r="Z1249" s="297" t="s">
        <v>915</v>
      </c>
      <c r="AA1249" s="300">
        <v>44110</v>
      </c>
      <c r="AB1249" s="297"/>
      <c r="AC1249" s="297" t="s">
        <v>4510</v>
      </c>
      <c r="AD1249" s="297" t="s">
        <v>61</v>
      </c>
      <c r="AE1249" s="297"/>
      <c r="AF1249" s="297"/>
      <c r="AG1249" s="276" t="str">
        <f>VLOOKUP(A1249,DataCv30!$Y$1:$BC$2027,24,FALSE)</f>
        <v>Cliente</v>
      </c>
      <c r="AH1249" s="272" t="str">
        <f t="shared" si="19"/>
        <v>DDR4</v>
      </c>
      <c r="AI1249" s="276">
        <v>4</v>
      </c>
      <c r="AJ1249" s="276" t="s">
        <v>61</v>
      </c>
    </row>
    <row r="1250" spans="1:36" x14ac:dyDescent="0.25">
      <c r="A1250" s="299" t="s">
        <v>2413</v>
      </c>
      <c r="B1250" s="297" t="s">
        <v>4476</v>
      </c>
      <c r="C1250" s="297" t="s">
        <v>4503</v>
      </c>
      <c r="D1250" s="297" t="s">
        <v>5036</v>
      </c>
      <c r="E1250" s="297" t="s">
        <v>5037</v>
      </c>
      <c r="F1250" s="297" t="s">
        <v>4700</v>
      </c>
      <c r="G1250" s="297">
        <v>8</v>
      </c>
      <c r="H1250" s="297" t="s">
        <v>4760</v>
      </c>
      <c r="I1250" s="297"/>
      <c r="J1250" s="297"/>
      <c r="K1250" s="297" t="s">
        <v>4710</v>
      </c>
      <c r="L1250" s="297"/>
      <c r="M1250" s="297"/>
      <c r="N1250" s="297"/>
      <c r="O1250" s="297"/>
      <c r="P1250" s="297">
        <v>15.6</v>
      </c>
      <c r="Q1250" s="297"/>
      <c r="R1250" s="297" t="s">
        <v>5038</v>
      </c>
      <c r="S1250" s="297" t="s">
        <v>4570</v>
      </c>
      <c r="T1250" s="297"/>
      <c r="U1250" s="297" t="s">
        <v>4561</v>
      </c>
      <c r="V1250" s="297">
        <v>43918</v>
      </c>
      <c r="W1250" s="298" t="s">
        <v>7688</v>
      </c>
      <c r="X1250" s="297" t="s">
        <v>4520</v>
      </c>
      <c r="Y1250" s="299" t="s">
        <v>2413</v>
      </c>
      <c r="Z1250" s="297" t="s">
        <v>2289</v>
      </c>
      <c r="AA1250" s="300">
        <v>44047</v>
      </c>
      <c r="AB1250" s="297" t="s">
        <v>7689</v>
      </c>
      <c r="AC1250" s="297" t="s">
        <v>4510</v>
      </c>
      <c r="AD1250" s="297" t="s">
        <v>61</v>
      </c>
      <c r="AE1250" s="297"/>
      <c r="AF1250" s="297"/>
      <c r="AG1250" s="276" t="str">
        <f>VLOOKUP(A1250,DataCv30!$Y$1:$BC$2027,24,FALSE)</f>
        <v>Cliente</v>
      </c>
      <c r="AH1250" s="272" t="str">
        <f t="shared" si="19"/>
        <v>DDR4</v>
      </c>
      <c r="AI1250" s="276">
        <v>4</v>
      </c>
      <c r="AJ1250" s="276" t="s">
        <v>61</v>
      </c>
    </row>
    <row r="1251" spans="1:36" x14ac:dyDescent="0.25">
      <c r="A1251" s="299" t="s">
        <v>1003</v>
      </c>
      <c r="B1251" s="297" t="s">
        <v>4476</v>
      </c>
      <c r="C1251" s="297" t="s">
        <v>4503</v>
      </c>
      <c r="D1251" s="297" t="s">
        <v>5036</v>
      </c>
      <c r="E1251" s="297" t="s">
        <v>5037</v>
      </c>
      <c r="F1251" s="297" t="s">
        <v>4700</v>
      </c>
      <c r="G1251" s="297">
        <v>8</v>
      </c>
      <c r="H1251" s="297" t="s">
        <v>4760</v>
      </c>
      <c r="I1251" s="297"/>
      <c r="J1251" s="297"/>
      <c r="K1251" s="297" t="s">
        <v>4710</v>
      </c>
      <c r="L1251" s="297"/>
      <c r="M1251" s="297"/>
      <c r="N1251" s="297"/>
      <c r="O1251" s="297"/>
      <c r="P1251" s="297">
        <v>15.6</v>
      </c>
      <c r="Q1251" s="297"/>
      <c r="R1251" s="297" t="s">
        <v>5038</v>
      </c>
      <c r="S1251" s="297" t="s">
        <v>4570</v>
      </c>
      <c r="T1251" s="297"/>
      <c r="U1251" s="297" t="s">
        <v>4561</v>
      </c>
      <c r="V1251" s="297">
        <v>43918</v>
      </c>
      <c r="W1251" s="298" t="s">
        <v>7690</v>
      </c>
      <c r="X1251" s="297" t="s">
        <v>4520</v>
      </c>
      <c r="Y1251" s="299" t="s">
        <v>1003</v>
      </c>
      <c r="Z1251" s="297" t="s">
        <v>915</v>
      </c>
      <c r="AA1251" s="300">
        <v>44110</v>
      </c>
      <c r="AB1251" s="297"/>
      <c r="AC1251" s="297" t="s">
        <v>4510</v>
      </c>
      <c r="AD1251" s="297" t="s">
        <v>61</v>
      </c>
      <c r="AE1251" s="297"/>
      <c r="AF1251" s="297"/>
      <c r="AG1251" s="276" t="str">
        <f>VLOOKUP(A1251,DataCv30!$Y$1:$BC$2027,24,FALSE)</f>
        <v>Cliente</v>
      </c>
      <c r="AH1251" s="272" t="str">
        <f t="shared" si="19"/>
        <v>DDR4</v>
      </c>
      <c r="AI1251" s="276">
        <v>4</v>
      </c>
      <c r="AJ1251" s="276" t="s">
        <v>61</v>
      </c>
    </row>
    <row r="1252" spans="1:36" x14ac:dyDescent="0.25">
      <c r="A1252" s="299" t="s">
        <v>1002</v>
      </c>
      <c r="B1252" s="297" t="s">
        <v>4476</v>
      </c>
      <c r="C1252" s="297" t="s">
        <v>4503</v>
      </c>
      <c r="D1252" s="297" t="s">
        <v>5036</v>
      </c>
      <c r="E1252" s="297" t="s">
        <v>5037</v>
      </c>
      <c r="F1252" s="297" t="s">
        <v>4700</v>
      </c>
      <c r="G1252" s="297">
        <v>8</v>
      </c>
      <c r="H1252" s="297" t="s">
        <v>4760</v>
      </c>
      <c r="I1252" s="297"/>
      <c r="J1252" s="297"/>
      <c r="K1252" s="297" t="s">
        <v>4710</v>
      </c>
      <c r="L1252" s="297"/>
      <c r="M1252" s="297"/>
      <c r="N1252" s="297"/>
      <c r="O1252" s="297"/>
      <c r="P1252" s="297">
        <v>15.6</v>
      </c>
      <c r="Q1252" s="297"/>
      <c r="R1252" s="297" t="s">
        <v>5038</v>
      </c>
      <c r="S1252" s="297" t="s">
        <v>4570</v>
      </c>
      <c r="T1252" s="297"/>
      <c r="U1252" s="297" t="s">
        <v>4561</v>
      </c>
      <c r="V1252" s="297">
        <v>43918</v>
      </c>
      <c r="W1252" s="298" t="s">
        <v>7691</v>
      </c>
      <c r="X1252" s="297" t="s">
        <v>4520</v>
      </c>
      <c r="Y1252" s="299" t="s">
        <v>1002</v>
      </c>
      <c r="Z1252" s="297" t="s">
        <v>915</v>
      </c>
      <c r="AA1252" s="300">
        <v>44110</v>
      </c>
      <c r="AB1252" s="297"/>
      <c r="AC1252" s="297" t="s">
        <v>4510</v>
      </c>
      <c r="AD1252" s="297" t="s">
        <v>61</v>
      </c>
      <c r="AE1252" s="297"/>
      <c r="AF1252" s="297"/>
      <c r="AG1252" s="276" t="str">
        <f>VLOOKUP(A1252,DataCv30!$Y$1:$BC$2027,24,FALSE)</f>
        <v>Cliente</v>
      </c>
      <c r="AH1252" s="272" t="str">
        <f t="shared" si="19"/>
        <v>DDR4</v>
      </c>
      <c r="AI1252" s="276">
        <v>4</v>
      </c>
      <c r="AJ1252" s="276" t="s">
        <v>61</v>
      </c>
    </row>
    <row r="1253" spans="1:36" x14ac:dyDescent="0.25">
      <c r="A1253" s="299" t="s">
        <v>164</v>
      </c>
      <c r="B1253" s="297" t="s">
        <v>4476</v>
      </c>
      <c r="C1253" s="297" t="s">
        <v>4503</v>
      </c>
      <c r="D1253" s="297" t="s">
        <v>5036</v>
      </c>
      <c r="E1253" s="297" t="s">
        <v>5037</v>
      </c>
      <c r="F1253" s="297" t="s">
        <v>4700</v>
      </c>
      <c r="G1253" s="297">
        <v>8</v>
      </c>
      <c r="H1253" s="297" t="s">
        <v>4760</v>
      </c>
      <c r="I1253" s="297"/>
      <c r="J1253" s="297"/>
      <c r="K1253" s="297" t="s">
        <v>4710</v>
      </c>
      <c r="L1253" s="297"/>
      <c r="M1253" s="297"/>
      <c r="N1253" s="297"/>
      <c r="O1253" s="297"/>
      <c r="P1253" s="297">
        <v>15.6</v>
      </c>
      <c r="Q1253" s="297"/>
      <c r="R1253" s="297" t="s">
        <v>5038</v>
      </c>
      <c r="S1253" s="297" t="s">
        <v>4570</v>
      </c>
      <c r="T1253" s="297"/>
      <c r="U1253" s="297" t="s">
        <v>4561</v>
      </c>
      <c r="V1253" s="297">
        <v>43918</v>
      </c>
      <c r="W1253" s="298" t="s">
        <v>7692</v>
      </c>
      <c r="X1253" s="297" t="s">
        <v>4520</v>
      </c>
      <c r="Y1253" s="299" t="s">
        <v>164</v>
      </c>
      <c r="Z1253" s="297" t="s">
        <v>144</v>
      </c>
      <c r="AA1253" s="300">
        <v>44098</v>
      </c>
      <c r="AB1253" s="297" t="s">
        <v>7693</v>
      </c>
      <c r="AC1253" s="297" t="s">
        <v>4510</v>
      </c>
      <c r="AD1253" s="297" t="s">
        <v>61</v>
      </c>
      <c r="AE1253" s="297"/>
      <c r="AF1253" s="297"/>
      <c r="AG1253" s="276" t="str">
        <f>VLOOKUP(A1253,DataCv30!$Y$1:$BC$2027,24,FALSE)</f>
        <v>Cliente</v>
      </c>
      <c r="AH1253" s="272" t="str">
        <f t="shared" si="19"/>
        <v>DDR4</v>
      </c>
      <c r="AI1253" s="276">
        <v>4</v>
      </c>
      <c r="AJ1253" s="276" t="s">
        <v>61</v>
      </c>
    </row>
    <row r="1254" spans="1:36" x14ac:dyDescent="0.25">
      <c r="A1254" s="299" t="s">
        <v>103</v>
      </c>
      <c r="B1254" s="297" t="s">
        <v>4476</v>
      </c>
      <c r="C1254" s="297" t="s">
        <v>4503</v>
      </c>
      <c r="D1254" s="297" t="s">
        <v>5036</v>
      </c>
      <c r="E1254" s="297" t="s">
        <v>5037</v>
      </c>
      <c r="F1254" s="297" t="s">
        <v>4700</v>
      </c>
      <c r="G1254" s="297">
        <v>8</v>
      </c>
      <c r="H1254" s="297" t="s">
        <v>4760</v>
      </c>
      <c r="I1254" s="297"/>
      <c r="J1254" s="297"/>
      <c r="K1254" s="297" t="s">
        <v>4710</v>
      </c>
      <c r="L1254" s="297"/>
      <c r="M1254" s="297"/>
      <c r="N1254" s="297"/>
      <c r="O1254" s="297"/>
      <c r="P1254" s="297">
        <v>15.6</v>
      </c>
      <c r="Q1254" s="297"/>
      <c r="R1254" s="297" t="s">
        <v>5038</v>
      </c>
      <c r="S1254" s="297" t="s">
        <v>4570</v>
      </c>
      <c r="T1254" s="297"/>
      <c r="U1254" s="297" t="s">
        <v>4561</v>
      </c>
      <c r="V1254" s="297">
        <v>43918</v>
      </c>
      <c r="W1254" s="298" t="s">
        <v>7697</v>
      </c>
      <c r="X1254" s="297" t="s">
        <v>4520</v>
      </c>
      <c r="Y1254" s="299" t="s">
        <v>103</v>
      </c>
      <c r="Z1254" s="297" t="s">
        <v>98</v>
      </c>
      <c r="AA1254" s="300">
        <v>44068</v>
      </c>
      <c r="AB1254" s="297" t="s">
        <v>7698</v>
      </c>
      <c r="AC1254" s="297" t="s">
        <v>4510</v>
      </c>
      <c r="AD1254" s="297" t="s">
        <v>61</v>
      </c>
      <c r="AE1254" s="297"/>
      <c r="AF1254" s="297"/>
      <c r="AG1254" s="276" t="str">
        <f>VLOOKUP(A1254,DataCv30!$Y$1:$BC$2027,24,FALSE)</f>
        <v>Cliente</v>
      </c>
      <c r="AH1254" s="272" t="str">
        <f t="shared" si="19"/>
        <v>DDR4</v>
      </c>
      <c r="AI1254" s="276">
        <v>4</v>
      </c>
      <c r="AJ1254" s="276" t="s">
        <v>61</v>
      </c>
    </row>
    <row r="1255" spans="1:36" x14ac:dyDescent="0.25">
      <c r="A1255" s="299" t="s">
        <v>1001</v>
      </c>
      <c r="B1255" s="297" t="s">
        <v>4476</v>
      </c>
      <c r="C1255" s="297" t="s">
        <v>4503</v>
      </c>
      <c r="D1255" s="297" t="s">
        <v>5036</v>
      </c>
      <c r="E1255" s="297" t="s">
        <v>5037</v>
      </c>
      <c r="F1255" s="297" t="s">
        <v>4700</v>
      </c>
      <c r="G1255" s="297">
        <v>8</v>
      </c>
      <c r="H1255" s="297" t="s">
        <v>4760</v>
      </c>
      <c r="I1255" s="297"/>
      <c r="J1255" s="297"/>
      <c r="K1255" s="297" t="s">
        <v>4710</v>
      </c>
      <c r="L1255" s="297"/>
      <c r="M1255" s="297"/>
      <c r="N1255" s="297"/>
      <c r="O1255" s="297"/>
      <c r="P1255" s="297">
        <v>15.6</v>
      </c>
      <c r="Q1255" s="297"/>
      <c r="R1255" s="297" t="s">
        <v>5038</v>
      </c>
      <c r="S1255" s="297" t="s">
        <v>4570</v>
      </c>
      <c r="T1255" s="297"/>
      <c r="U1255" s="297" t="s">
        <v>4561</v>
      </c>
      <c r="V1255" s="297">
        <v>43918</v>
      </c>
      <c r="W1255" s="298" t="s">
        <v>7699</v>
      </c>
      <c r="X1255" s="297" t="s">
        <v>4520</v>
      </c>
      <c r="Y1255" s="299" t="s">
        <v>1001</v>
      </c>
      <c r="Z1255" s="297" t="s">
        <v>915</v>
      </c>
      <c r="AA1255" s="300">
        <v>44110</v>
      </c>
      <c r="AB1255" s="297"/>
      <c r="AC1255" s="297" t="s">
        <v>4510</v>
      </c>
      <c r="AD1255" s="297" t="s">
        <v>61</v>
      </c>
      <c r="AE1255" s="297"/>
      <c r="AF1255" s="297"/>
      <c r="AG1255" s="276" t="str">
        <f>VLOOKUP(A1255,DataCv30!$Y$1:$BC$2027,24,FALSE)</f>
        <v>Cliente</v>
      </c>
      <c r="AH1255" s="272" t="str">
        <f t="shared" si="19"/>
        <v>DDR4</v>
      </c>
      <c r="AI1255" s="276">
        <v>4</v>
      </c>
      <c r="AJ1255" s="276" t="s">
        <v>61</v>
      </c>
    </row>
    <row r="1256" spans="1:36" x14ac:dyDescent="0.25">
      <c r="A1256" s="299" t="s">
        <v>1000</v>
      </c>
      <c r="B1256" s="297" t="s">
        <v>4476</v>
      </c>
      <c r="C1256" s="297" t="s">
        <v>4503</v>
      </c>
      <c r="D1256" s="297" t="s">
        <v>5036</v>
      </c>
      <c r="E1256" s="297" t="s">
        <v>5037</v>
      </c>
      <c r="F1256" s="297" t="s">
        <v>4700</v>
      </c>
      <c r="G1256" s="297">
        <v>8</v>
      </c>
      <c r="H1256" s="297" t="s">
        <v>4760</v>
      </c>
      <c r="I1256" s="297"/>
      <c r="J1256" s="297"/>
      <c r="K1256" s="297" t="s">
        <v>4710</v>
      </c>
      <c r="L1256" s="297"/>
      <c r="M1256" s="297"/>
      <c r="N1256" s="297"/>
      <c r="O1256" s="297"/>
      <c r="P1256" s="297">
        <v>15.6</v>
      </c>
      <c r="Q1256" s="297"/>
      <c r="R1256" s="297" t="s">
        <v>5038</v>
      </c>
      <c r="S1256" s="297" t="s">
        <v>4570</v>
      </c>
      <c r="T1256" s="297"/>
      <c r="U1256" s="297" t="s">
        <v>4561</v>
      </c>
      <c r="V1256" s="297">
        <v>43918</v>
      </c>
      <c r="W1256" s="298" t="s">
        <v>7700</v>
      </c>
      <c r="X1256" s="297" t="s">
        <v>4520</v>
      </c>
      <c r="Y1256" s="299" t="s">
        <v>1000</v>
      </c>
      <c r="Z1256" s="297" t="s">
        <v>915</v>
      </c>
      <c r="AA1256" s="300">
        <v>44110</v>
      </c>
      <c r="AB1256" s="297"/>
      <c r="AC1256" s="297" t="s">
        <v>4510</v>
      </c>
      <c r="AD1256" s="297" t="s">
        <v>61</v>
      </c>
      <c r="AE1256" s="297"/>
      <c r="AF1256" s="297"/>
      <c r="AG1256" s="276" t="str">
        <f>VLOOKUP(A1256,DataCv30!$Y$1:$BC$2027,24,FALSE)</f>
        <v>Cliente</v>
      </c>
      <c r="AH1256" s="272" t="str">
        <f t="shared" si="19"/>
        <v>DDR4</v>
      </c>
      <c r="AI1256" s="276">
        <v>4</v>
      </c>
      <c r="AJ1256" s="276" t="s">
        <v>61</v>
      </c>
    </row>
    <row r="1257" spans="1:36" x14ac:dyDescent="0.25">
      <c r="A1257" s="299" t="s">
        <v>3410</v>
      </c>
      <c r="B1257" s="297" t="s">
        <v>4476</v>
      </c>
      <c r="C1257" s="297" t="s">
        <v>4503</v>
      </c>
      <c r="D1257" s="297" t="s">
        <v>5036</v>
      </c>
      <c r="E1257" s="297" t="s">
        <v>5037</v>
      </c>
      <c r="F1257" s="297" t="s">
        <v>4700</v>
      </c>
      <c r="G1257" s="297">
        <v>8</v>
      </c>
      <c r="H1257" s="297" t="s">
        <v>4760</v>
      </c>
      <c r="I1257" s="297"/>
      <c r="J1257" s="297"/>
      <c r="K1257" s="297" t="s">
        <v>4710</v>
      </c>
      <c r="L1257" s="297"/>
      <c r="M1257" s="297"/>
      <c r="N1257" s="297"/>
      <c r="O1257" s="297"/>
      <c r="P1257" s="297">
        <v>15.6</v>
      </c>
      <c r="Q1257" s="297"/>
      <c r="R1257" s="297" t="s">
        <v>5038</v>
      </c>
      <c r="S1257" s="297" t="s">
        <v>4570</v>
      </c>
      <c r="T1257" s="297"/>
      <c r="U1257" s="297" t="s">
        <v>4561</v>
      </c>
      <c r="V1257" s="297">
        <v>43918</v>
      </c>
      <c r="W1257" s="298" t="s">
        <v>7701</v>
      </c>
      <c r="X1257" s="297" t="s">
        <v>4520</v>
      </c>
      <c r="Y1257" s="299" t="s">
        <v>3410</v>
      </c>
      <c r="Z1257" s="297" t="s">
        <v>3361</v>
      </c>
      <c r="AA1257" s="300">
        <v>44081</v>
      </c>
      <c r="AB1257" s="297" t="s">
        <v>7702</v>
      </c>
      <c r="AC1257" s="297" t="s">
        <v>4510</v>
      </c>
      <c r="AD1257" s="297" t="s">
        <v>61</v>
      </c>
      <c r="AE1257" s="297"/>
      <c r="AF1257" s="297"/>
      <c r="AG1257" s="276" t="str">
        <f>VLOOKUP(A1257,DataCv30!$Y$1:$BC$2027,24,FALSE)</f>
        <v>Cliente</v>
      </c>
      <c r="AH1257" s="272" t="str">
        <f t="shared" si="19"/>
        <v>DDR4</v>
      </c>
      <c r="AI1257" s="276">
        <v>4</v>
      </c>
      <c r="AJ1257" s="276" t="s">
        <v>61</v>
      </c>
    </row>
    <row r="1258" spans="1:36" x14ac:dyDescent="0.25">
      <c r="A1258" s="299" t="s">
        <v>201</v>
      </c>
      <c r="B1258" s="297" t="s">
        <v>4476</v>
      </c>
      <c r="C1258" s="297" t="s">
        <v>4503</v>
      </c>
      <c r="D1258" s="297" t="s">
        <v>5036</v>
      </c>
      <c r="E1258" s="297" t="s">
        <v>5037</v>
      </c>
      <c r="F1258" s="297" t="s">
        <v>4700</v>
      </c>
      <c r="G1258" s="297">
        <v>8</v>
      </c>
      <c r="H1258" s="297" t="s">
        <v>4760</v>
      </c>
      <c r="I1258" s="297"/>
      <c r="J1258" s="297"/>
      <c r="K1258" s="297" t="s">
        <v>4710</v>
      </c>
      <c r="L1258" s="297"/>
      <c r="M1258" s="297"/>
      <c r="N1258" s="297"/>
      <c r="O1258" s="297"/>
      <c r="P1258" s="297">
        <v>15.6</v>
      </c>
      <c r="Q1258" s="297"/>
      <c r="R1258" s="297" t="s">
        <v>5038</v>
      </c>
      <c r="S1258" s="297" t="s">
        <v>4570</v>
      </c>
      <c r="T1258" s="297"/>
      <c r="U1258" s="297" t="s">
        <v>4561</v>
      </c>
      <c r="V1258" s="297">
        <v>43918</v>
      </c>
      <c r="W1258" s="298" t="s">
        <v>7703</v>
      </c>
      <c r="X1258" s="297" t="s">
        <v>4520</v>
      </c>
      <c r="Y1258" s="299" t="s">
        <v>201</v>
      </c>
      <c r="Z1258" s="297" t="s">
        <v>196</v>
      </c>
      <c r="AA1258" s="300">
        <v>44085</v>
      </c>
      <c r="AB1258" s="297" t="s">
        <v>7672</v>
      </c>
      <c r="AC1258" s="297" t="s">
        <v>4510</v>
      </c>
      <c r="AD1258" s="297" t="s">
        <v>61</v>
      </c>
      <c r="AE1258" s="297"/>
      <c r="AF1258" s="297"/>
      <c r="AG1258" s="276" t="str">
        <f>VLOOKUP(A1258,DataCv30!$Y$1:$BC$2027,24,FALSE)</f>
        <v>Cliente</v>
      </c>
      <c r="AH1258" s="272" t="str">
        <f t="shared" si="19"/>
        <v>DDR4</v>
      </c>
      <c r="AI1258" s="276">
        <v>4</v>
      </c>
      <c r="AJ1258" s="276" t="s">
        <v>61</v>
      </c>
    </row>
    <row r="1259" spans="1:36" x14ac:dyDescent="0.25">
      <c r="A1259" s="299" t="s">
        <v>999</v>
      </c>
      <c r="B1259" s="297" t="s">
        <v>4476</v>
      </c>
      <c r="C1259" s="297" t="s">
        <v>4503</v>
      </c>
      <c r="D1259" s="297" t="s">
        <v>5036</v>
      </c>
      <c r="E1259" s="297" t="s">
        <v>5037</v>
      </c>
      <c r="F1259" s="297" t="s">
        <v>4700</v>
      </c>
      <c r="G1259" s="297">
        <v>8</v>
      </c>
      <c r="H1259" s="297" t="s">
        <v>4760</v>
      </c>
      <c r="I1259" s="297"/>
      <c r="J1259" s="297"/>
      <c r="K1259" s="297" t="s">
        <v>4710</v>
      </c>
      <c r="L1259" s="297"/>
      <c r="M1259" s="297"/>
      <c r="N1259" s="297"/>
      <c r="O1259" s="297"/>
      <c r="P1259" s="297">
        <v>15.6</v>
      </c>
      <c r="Q1259" s="297"/>
      <c r="R1259" s="297" t="s">
        <v>5038</v>
      </c>
      <c r="S1259" s="297" t="s">
        <v>4570</v>
      </c>
      <c r="T1259" s="297"/>
      <c r="U1259" s="297" t="s">
        <v>4561</v>
      </c>
      <c r="V1259" s="297">
        <v>43918</v>
      </c>
      <c r="W1259" s="298" t="s">
        <v>7704</v>
      </c>
      <c r="X1259" s="297" t="s">
        <v>4520</v>
      </c>
      <c r="Y1259" s="299" t="s">
        <v>999</v>
      </c>
      <c r="Z1259" s="297" t="s">
        <v>915</v>
      </c>
      <c r="AA1259" s="300">
        <v>44110</v>
      </c>
      <c r="AB1259" s="297"/>
      <c r="AC1259" s="297" t="s">
        <v>4510</v>
      </c>
      <c r="AD1259" s="297" t="s">
        <v>61</v>
      </c>
      <c r="AE1259" s="297"/>
      <c r="AF1259" s="297"/>
      <c r="AG1259" s="276" t="str">
        <f>VLOOKUP(A1259,DataCv30!$Y$1:$BC$2027,24,FALSE)</f>
        <v>Cliente</v>
      </c>
      <c r="AH1259" s="272" t="str">
        <f t="shared" si="19"/>
        <v>DDR4</v>
      </c>
      <c r="AI1259" s="276">
        <v>4</v>
      </c>
      <c r="AJ1259" s="276" t="s">
        <v>61</v>
      </c>
    </row>
    <row r="1260" spans="1:36" x14ac:dyDescent="0.25">
      <c r="A1260" s="299" t="s">
        <v>998</v>
      </c>
      <c r="B1260" s="297" t="s">
        <v>4476</v>
      </c>
      <c r="C1260" s="297" t="s">
        <v>4503</v>
      </c>
      <c r="D1260" s="297" t="s">
        <v>5036</v>
      </c>
      <c r="E1260" s="297" t="s">
        <v>5037</v>
      </c>
      <c r="F1260" s="297" t="s">
        <v>4700</v>
      </c>
      <c r="G1260" s="297">
        <v>8</v>
      </c>
      <c r="H1260" s="297" t="s">
        <v>4760</v>
      </c>
      <c r="I1260" s="297"/>
      <c r="J1260" s="297"/>
      <c r="K1260" s="297" t="s">
        <v>4710</v>
      </c>
      <c r="L1260" s="297"/>
      <c r="M1260" s="297"/>
      <c r="N1260" s="297"/>
      <c r="O1260" s="297"/>
      <c r="P1260" s="297">
        <v>15.6</v>
      </c>
      <c r="Q1260" s="297"/>
      <c r="R1260" s="297" t="s">
        <v>5038</v>
      </c>
      <c r="S1260" s="297" t="s">
        <v>4570</v>
      </c>
      <c r="T1260" s="297"/>
      <c r="U1260" s="297" t="s">
        <v>4561</v>
      </c>
      <c r="V1260" s="297">
        <v>43918</v>
      </c>
      <c r="W1260" s="298" t="s">
        <v>7705</v>
      </c>
      <c r="X1260" s="297" t="s">
        <v>4520</v>
      </c>
      <c r="Y1260" s="299" t="s">
        <v>998</v>
      </c>
      <c r="Z1260" s="297" t="s">
        <v>915</v>
      </c>
      <c r="AA1260" s="300">
        <v>44110</v>
      </c>
      <c r="AB1260" s="297"/>
      <c r="AC1260" s="297" t="s">
        <v>4510</v>
      </c>
      <c r="AD1260" s="297" t="s">
        <v>61</v>
      </c>
      <c r="AE1260" s="297"/>
      <c r="AF1260" s="297"/>
      <c r="AG1260" s="276" t="str">
        <f>VLOOKUP(A1260,DataCv30!$Y$1:$BC$2027,24,FALSE)</f>
        <v>Cliente</v>
      </c>
      <c r="AH1260" s="272" t="str">
        <f t="shared" si="19"/>
        <v>DDR4</v>
      </c>
      <c r="AI1260" s="276">
        <v>4</v>
      </c>
      <c r="AJ1260" s="276" t="s">
        <v>61</v>
      </c>
    </row>
    <row r="1261" spans="1:36" x14ac:dyDescent="0.25">
      <c r="A1261" s="299" t="s">
        <v>181</v>
      </c>
      <c r="B1261" s="297" t="s">
        <v>4476</v>
      </c>
      <c r="C1261" s="297" t="s">
        <v>4503</v>
      </c>
      <c r="D1261" s="297" t="s">
        <v>5036</v>
      </c>
      <c r="E1261" s="297" t="s">
        <v>5037</v>
      </c>
      <c r="F1261" s="297" t="s">
        <v>4700</v>
      </c>
      <c r="G1261" s="297">
        <v>8</v>
      </c>
      <c r="H1261" s="297" t="s">
        <v>4760</v>
      </c>
      <c r="I1261" s="297"/>
      <c r="J1261" s="297"/>
      <c r="K1261" s="297" t="s">
        <v>4710</v>
      </c>
      <c r="L1261" s="297"/>
      <c r="M1261" s="297"/>
      <c r="N1261" s="297"/>
      <c r="O1261" s="297"/>
      <c r="P1261" s="297">
        <v>15.6</v>
      </c>
      <c r="Q1261" s="297"/>
      <c r="R1261" s="297" t="s">
        <v>5038</v>
      </c>
      <c r="S1261" s="297" t="s">
        <v>4570</v>
      </c>
      <c r="T1261" s="297"/>
      <c r="U1261" s="297" t="s">
        <v>4561</v>
      </c>
      <c r="V1261" s="297">
        <v>43918</v>
      </c>
      <c r="W1261" s="298" t="s">
        <v>7706</v>
      </c>
      <c r="X1261" s="297" t="s">
        <v>4520</v>
      </c>
      <c r="Y1261" s="299" t="s">
        <v>181</v>
      </c>
      <c r="Z1261" s="297" t="s">
        <v>144</v>
      </c>
      <c r="AA1261" s="300">
        <v>44099</v>
      </c>
      <c r="AB1261" s="297" t="s">
        <v>7707</v>
      </c>
      <c r="AC1261" s="297" t="s">
        <v>4510</v>
      </c>
      <c r="AD1261" s="297" t="s">
        <v>61</v>
      </c>
      <c r="AE1261" s="297"/>
      <c r="AF1261" s="297"/>
      <c r="AG1261" s="276" t="str">
        <f>VLOOKUP(A1261,DataCv30!$Y$1:$BC$2027,24,FALSE)</f>
        <v>Cliente</v>
      </c>
      <c r="AH1261" s="272" t="str">
        <f t="shared" si="19"/>
        <v>DDR4</v>
      </c>
      <c r="AI1261" s="276">
        <v>4</v>
      </c>
      <c r="AJ1261" s="276" t="s">
        <v>61</v>
      </c>
    </row>
    <row r="1262" spans="1:36" x14ac:dyDescent="0.25">
      <c r="A1262" s="299" t="s">
        <v>178</v>
      </c>
      <c r="B1262" s="297" t="s">
        <v>4476</v>
      </c>
      <c r="C1262" s="297" t="s">
        <v>4503</v>
      </c>
      <c r="D1262" s="297" t="s">
        <v>5036</v>
      </c>
      <c r="E1262" s="297" t="s">
        <v>5037</v>
      </c>
      <c r="F1262" s="297" t="s">
        <v>4700</v>
      </c>
      <c r="G1262" s="297">
        <v>8</v>
      </c>
      <c r="H1262" s="297" t="s">
        <v>4760</v>
      </c>
      <c r="I1262" s="297"/>
      <c r="J1262" s="297"/>
      <c r="K1262" s="297" t="s">
        <v>4710</v>
      </c>
      <c r="L1262" s="297"/>
      <c r="M1262" s="297"/>
      <c r="N1262" s="297"/>
      <c r="O1262" s="297"/>
      <c r="P1262" s="297">
        <v>15.6</v>
      </c>
      <c r="Q1262" s="297"/>
      <c r="R1262" s="297" t="s">
        <v>5038</v>
      </c>
      <c r="S1262" s="297" t="s">
        <v>4570</v>
      </c>
      <c r="T1262" s="297"/>
      <c r="U1262" s="297" t="s">
        <v>4561</v>
      </c>
      <c r="V1262" s="297">
        <v>43918</v>
      </c>
      <c r="W1262" s="298" t="s">
        <v>7708</v>
      </c>
      <c r="X1262" s="297" t="s">
        <v>4520</v>
      </c>
      <c r="Y1262" s="299" t="s">
        <v>178</v>
      </c>
      <c r="Z1262" s="297" t="s">
        <v>144</v>
      </c>
      <c r="AA1262" s="300">
        <v>44099</v>
      </c>
      <c r="AB1262" s="297" t="s">
        <v>7682</v>
      </c>
      <c r="AC1262" s="297" t="s">
        <v>4510</v>
      </c>
      <c r="AD1262" s="297" t="s">
        <v>61</v>
      </c>
      <c r="AE1262" s="297"/>
      <c r="AF1262" s="297"/>
      <c r="AG1262" s="276" t="str">
        <f>VLOOKUP(A1262,DataCv30!$Y$1:$BC$2027,24,FALSE)</f>
        <v>Cliente</v>
      </c>
      <c r="AH1262" s="272" t="str">
        <f t="shared" si="19"/>
        <v>DDR4</v>
      </c>
      <c r="AI1262" s="276">
        <v>4</v>
      </c>
      <c r="AJ1262" s="276" t="s">
        <v>61</v>
      </c>
    </row>
    <row r="1263" spans="1:36" x14ac:dyDescent="0.25">
      <c r="A1263" s="299" t="s">
        <v>182</v>
      </c>
      <c r="B1263" s="297" t="s">
        <v>4476</v>
      </c>
      <c r="C1263" s="297" t="s">
        <v>4503</v>
      </c>
      <c r="D1263" s="297" t="s">
        <v>5036</v>
      </c>
      <c r="E1263" s="297" t="s">
        <v>5037</v>
      </c>
      <c r="F1263" s="297" t="s">
        <v>4700</v>
      </c>
      <c r="G1263" s="297">
        <v>8</v>
      </c>
      <c r="H1263" s="297" t="s">
        <v>4760</v>
      </c>
      <c r="I1263" s="297"/>
      <c r="J1263" s="297"/>
      <c r="K1263" s="297" t="s">
        <v>4710</v>
      </c>
      <c r="L1263" s="297"/>
      <c r="M1263" s="297"/>
      <c r="N1263" s="297"/>
      <c r="O1263" s="297"/>
      <c r="P1263" s="297">
        <v>15.6</v>
      </c>
      <c r="Q1263" s="297"/>
      <c r="R1263" s="297" t="s">
        <v>5038</v>
      </c>
      <c r="S1263" s="297" t="s">
        <v>4570</v>
      </c>
      <c r="T1263" s="297"/>
      <c r="U1263" s="297" t="s">
        <v>4561</v>
      </c>
      <c r="V1263" s="297">
        <v>43918</v>
      </c>
      <c r="W1263" s="298" t="s">
        <v>7709</v>
      </c>
      <c r="X1263" s="297" t="s">
        <v>4520</v>
      </c>
      <c r="Y1263" s="299" t="s">
        <v>182</v>
      </c>
      <c r="Z1263" s="297" t="s">
        <v>144</v>
      </c>
      <c r="AA1263" s="300">
        <v>44099</v>
      </c>
      <c r="AB1263" s="297" t="s">
        <v>7707</v>
      </c>
      <c r="AC1263" s="297" t="s">
        <v>4510</v>
      </c>
      <c r="AD1263" s="297" t="s">
        <v>61</v>
      </c>
      <c r="AE1263" s="297"/>
      <c r="AF1263" s="297"/>
      <c r="AG1263" s="276" t="str">
        <f>VLOOKUP(A1263,DataCv30!$Y$1:$BC$2027,24,FALSE)</f>
        <v>Cliente</v>
      </c>
      <c r="AH1263" s="272" t="str">
        <f t="shared" si="19"/>
        <v>DDR4</v>
      </c>
      <c r="AI1263" s="276">
        <v>4</v>
      </c>
      <c r="AJ1263" s="276" t="s">
        <v>61</v>
      </c>
    </row>
    <row r="1264" spans="1:36" x14ac:dyDescent="0.25">
      <c r="A1264" s="299" t="s">
        <v>177</v>
      </c>
      <c r="B1264" s="297" t="s">
        <v>4476</v>
      </c>
      <c r="C1264" s="297" t="s">
        <v>4503</v>
      </c>
      <c r="D1264" s="297" t="s">
        <v>5036</v>
      </c>
      <c r="E1264" s="297" t="s">
        <v>5037</v>
      </c>
      <c r="F1264" s="297" t="s">
        <v>4700</v>
      </c>
      <c r="G1264" s="297">
        <v>8</v>
      </c>
      <c r="H1264" s="297" t="s">
        <v>4760</v>
      </c>
      <c r="I1264" s="297"/>
      <c r="J1264" s="297"/>
      <c r="K1264" s="297" t="s">
        <v>4710</v>
      </c>
      <c r="L1264" s="297"/>
      <c r="M1264" s="297"/>
      <c r="N1264" s="297"/>
      <c r="O1264" s="297"/>
      <c r="P1264" s="297">
        <v>15.6</v>
      </c>
      <c r="Q1264" s="297"/>
      <c r="R1264" s="297" t="s">
        <v>5038</v>
      </c>
      <c r="S1264" s="297" t="s">
        <v>4570</v>
      </c>
      <c r="T1264" s="297"/>
      <c r="U1264" s="297" t="s">
        <v>4561</v>
      </c>
      <c r="V1264" s="297">
        <v>43918</v>
      </c>
      <c r="W1264" s="298" t="s">
        <v>7710</v>
      </c>
      <c r="X1264" s="297" t="s">
        <v>4520</v>
      </c>
      <c r="Y1264" s="299" t="s">
        <v>177</v>
      </c>
      <c r="Z1264" s="297" t="s">
        <v>144</v>
      </c>
      <c r="AA1264" s="300">
        <v>44099</v>
      </c>
      <c r="AB1264" s="297" t="s">
        <v>7682</v>
      </c>
      <c r="AC1264" s="297" t="s">
        <v>4510</v>
      </c>
      <c r="AD1264" s="297" t="s">
        <v>61</v>
      </c>
      <c r="AE1264" s="297"/>
      <c r="AF1264" s="297"/>
      <c r="AG1264" s="276" t="str">
        <f>VLOOKUP(A1264,DataCv30!$Y$1:$BC$2027,24,FALSE)</f>
        <v>Cliente</v>
      </c>
      <c r="AH1264" s="272" t="str">
        <f t="shared" si="19"/>
        <v>DDR4</v>
      </c>
      <c r="AI1264" s="276">
        <v>4</v>
      </c>
      <c r="AJ1264" s="276" t="s">
        <v>61</v>
      </c>
    </row>
    <row r="1265" spans="1:36" x14ac:dyDescent="0.25">
      <c r="A1265" s="299" t="s">
        <v>997</v>
      </c>
      <c r="B1265" s="297" t="s">
        <v>4476</v>
      </c>
      <c r="C1265" s="297" t="s">
        <v>4503</v>
      </c>
      <c r="D1265" s="297" t="s">
        <v>5036</v>
      </c>
      <c r="E1265" s="297" t="s">
        <v>5037</v>
      </c>
      <c r="F1265" s="297" t="s">
        <v>4700</v>
      </c>
      <c r="G1265" s="297">
        <v>8</v>
      </c>
      <c r="H1265" s="297" t="s">
        <v>4760</v>
      </c>
      <c r="I1265" s="297"/>
      <c r="J1265" s="297"/>
      <c r="K1265" s="297" t="s">
        <v>4710</v>
      </c>
      <c r="L1265" s="297"/>
      <c r="M1265" s="297"/>
      <c r="N1265" s="297"/>
      <c r="O1265" s="297"/>
      <c r="P1265" s="297">
        <v>15.6</v>
      </c>
      <c r="Q1265" s="297"/>
      <c r="R1265" s="297" t="s">
        <v>5038</v>
      </c>
      <c r="S1265" s="297" t="s">
        <v>4570</v>
      </c>
      <c r="T1265" s="297"/>
      <c r="U1265" s="297" t="s">
        <v>4561</v>
      </c>
      <c r="V1265" s="297">
        <v>43918</v>
      </c>
      <c r="W1265" s="298" t="s">
        <v>7711</v>
      </c>
      <c r="X1265" s="297" t="s">
        <v>4520</v>
      </c>
      <c r="Y1265" s="299" t="s">
        <v>997</v>
      </c>
      <c r="Z1265" s="297" t="s">
        <v>915</v>
      </c>
      <c r="AA1265" s="300">
        <v>44110</v>
      </c>
      <c r="AB1265" s="297"/>
      <c r="AC1265" s="297" t="s">
        <v>4510</v>
      </c>
      <c r="AD1265" s="297" t="s">
        <v>61</v>
      </c>
      <c r="AE1265" s="297"/>
      <c r="AF1265" s="297"/>
      <c r="AG1265" s="276" t="str">
        <f>VLOOKUP(A1265,DataCv30!$Y$1:$BC$2027,24,FALSE)</f>
        <v>Cliente</v>
      </c>
      <c r="AH1265" s="272" t="str">
        <f t="shared" si="19"/>
        <v>DDR4</v>
      </c>
      <c r="AI1265" s="276">
        <v>4</v>
      </c>
      <c r="AJ1265" s="276" t="s">
        <v>61</v>
      </c>
    </row>
    <row r="1266" spans="1:36" x14ac:dyDescent="0.25">
      <c r="A1266" s="299" t="s">
        <v>996</v>
      </c>
      <c r="B1266" s="297" t="s">
        <v>4476</v>
      </c>
      <c r="C1266" s="297" t="s">
        <v>4503</v>
      </c>
      <c r="D1266" s="297" t="s">
        <v>5036</v>
      </c>
      <c r="E1266" s="297" t="s">
        <v>5037</v>
      </c>
      <c r="F1266" s="297" t="s">
        <v>4700</v>
      </c>
      <c r="G1266" s="297">
        <v>8</v>
      </c>
      <c r="H1266" s="297" t="s">
        <v>4760</v>
      </c>
      <c r="I1266" s="297"/>
      <c r="J1266" s="297"/>
      <c r="K1266" s="297" t="s">
        <v>4710</v>
      </c>
      <c r="L1266" s="297"/>
      <c r="M1266" s="297"/>
      <c r="N1266" s="297"/>
      <c r="O1266" s="297"/>
      <c r="P1266" s="297">
        <v>15.6</v>
      </c>
      <c r="Q1266" s="297"/>
      <c r="R1266" s="297" t="s">
        <v>5038</v>
      </c>
      <c r="S1266" s="297" t="s">
        <v>4570</v>
      </c>
      <c r="T1266" s="297"/>
      <c r="U1266" s="297" t="s">
        <v>4561</v>
      </c>
      <c r="V1266" s="297">
        <v>43918</v>
      </c>
      <c r="W1266" s="298" t="s">
        <v>7712</v>
      </c>
      <c r="X1266" s="297" t="s">
        <v>4520</v>
      </c>
      <c r="Y1266" s="299" t="s">
        <v>996</v>
      </c>
      <c r="Z1266" s="297" t="s">
        <v>915</v>
      </c>
      <c r="AA1266" s="300">
        <v>44110</v>
      </c>
      <c r="AB1266" s="297"/>
      <c r="AC1266" s="297" t="s">
        <v>4510</v>
      </c>
      <c r="AD1266" s="297" t="s">
        <v>61</v>
      </c>
      <c r="AE1266" s="297"/>
      <c r="AF1266" s="297"/>
      <c r="AG1266" s="276" t="str">
        <f>VLOOKUP(A1266,DataCv30!$Y$1:$BC$2027,24,FALSE)</f>
        <v>Cliente</v>
      </c>
      <c r="AH1266" s="272" t="str">
        <f t="shared" si="19"/>
        <v>DDR4</v>
      </c>
      <c r="AI1266" s="276">
        <v>4</v>
      </c>
      <c r="AJ1266" s="276" t="s">
        <v>61</v>
      </c>
    </row>
    <row r="1267" spans="1:36" x14ac:dyDescent="0.25">
      <c r="A1267" s="299" t="s">
        <v>995</v>
      </c>
      <c r="B1267" s="297" t="s">
        <v>4476</v>
      </c>
      <c r="C1267" s="297" t="s">
        <v>4503</v>
      </c>
      <c r="D1267" s="297" t="s">
        <v>5036</v>
      </c>
      <c r="E1267" s="297" t="s">
        <v>5037</v>
      </c>
      <c r="F1267" s="297" t="s">
        <v>4700</v>
      </c>
      <c r="G1267" s="297">
        <v>8</v>
      </c>
      <c r="H1267" s="297" t="s">
        <v>4760</v>
      </c>
      <c r="I1267" s="297"/>
      <c r="J1267" s="297"/>
      <c r="K1267" s="297" t="s">
        <v>4710</v>
      </c>
      <c r="L1267" s="297"/>
      <c r="M1267" s="297"/>
      <c r="N1267" s="297"/>
      <c r="O1267" s="297"/>
      <c r="P1267" s="297">
        <v>15.6</v>
      </c>
      <c r="Q1267" s="297"/>
      <c r="R1267" s="297" t="s">
        <v>5038</v>
      </c>
      <c r="S1267" s="297" t="s">
        <v>4570</v>
      </c>
      <c r="T1267" s="297"/>
      <c r="U1267" s="297" t="s">
        <v>4561</v>
      </c>
      <c r="V1267" s="297">
        <v>43918</v>
      </c>
      <c r="W1267" s="298" t="s">
        <v>7713</v>
      </c>
      <c r="X1267" s="297" t="s">
        <v>4520</v>
      </c>
      <c r="Y1267" s="299" t="s">
        <v>995</v>
      </c>
      <c r="Z1267" s="297" t="s">
        <v>915</v>
      </c>
      <c r="AA1267" s="300">
        <v>44110</v>
      </c>
      <c r="AB1267" s="297"/>
      <c r="AC1267" s="297" t="s">
        <v>4510</v>
      </c>
      <c r="AD1267" s="297" t="s">
        <v>61</v>
      </c>
      <c r="AE1267" s="297"/>
      <c r="AF1267" s="297"/>
      <c r="AG1267" s="276" t="str">
        <f>VLOOKUP(A1267,DataCv30!$Y$1:$BC$2027,24,FALSE)</f>
        <v>Cliente</v>
      </c>
      <c r="AH1267" s="272" t="str">
        <f t="shared" si="19"/>
        <v>DDR4</v>
      </c>
      <c r="AI1267" s="276">
        <v>4</v>
      </c>
      <c r="AJ1267" s="276" t="s">
        <v>61</v>
      </c>
    </row>
    <row r="1268" spans="1:36" x14ac:dyDescent="0.25">
      <c r="A1268" s="299" t="s">
        <v>3411</v>
      </c>
      <c r="B1268" s="297" t="s">
        <v>4476</v>
      </c>
      <c r="C1268" s="297" t="s">
        <v>4503</v>
      </c>
      <c r="D1268" s="297" t="s">
        <v>5036</v>
      </c>
      <c r="E1268" s="297" t="s">
        <v>5037</v>
      </c>
      <c r="F1268" s="297" t="s">
        <v>4700</v>
      </c>
      <c r="G1268" s="297">
        <v>8</v>
      </c>
      <c r="H1268" s="297" t="s">
        <v>4760</v>
      </c>
      <c r="I1268" s="297"/>
      <c r="J1268" s="297"/>
      <c r="K1268" s="297" t="s">
        <v>4710</v>
      </c>
      <c r="L1268" s="297"/>
      <c r="M1268" s="297"/>
      <c r="N1268" s="297"/>
      <c r="O1268" s="297"/>
      <c r="P1268" s="297">
        <v>15.6</v>
      </c>
      <c r="Q1268" s="297"/>
      <c r="R1268" s="297" t="s">
        <v>5038</v>
      </c>
      <c r="S1268" s="297" t="s">
        <v>4570</v>
      </c>
      <c r="T1268" s="297"/>
      <c r="U1268" s="297" t="s">
        <v>4561</v>
      </c>
      <c r="V1268" s="297">
        <v>43918</v>
      </c>
      <c r="W1268" s="298" t="s">
        <v>7714</v>
      </c>
      <c r="X1268" s="297" t="s">
        <v>4520</v>
      </c>
      <c r="Y1268" s="299" t="s">
        <v>3411</v>
      </c>
      <c r="Z1268" s="297" t="s">
        <v>3361</v>
      </c>
      <c r="AA1268" s="300">
        <v>44081</v>
      </c>
      <c r="AB1268" s="297" t="s">
        <v>7702</v>
      </c>
      <c r="AC1268" s="297" t="s">
        <v>4510</v>
      </c>
      <c r="AD1268" s="297" t="s">
        <v>61</v>
      </c>
      <c r="AE1268" s="297"/>
      <c r="AF1268" s="297"/>
      <c r="AG1268" s="276" t="str">
        <f>VLOOKUP(A1268,DataCv30!$Y$1:$BC$2027,24,FALSE)</f>
        <v>Cliente</v>
      </c>
      <c r="AH1268" s="272" t="str">
        <f t="shared" si="19"/>
        <v>DDR4</v>
      </c>
      <c r="AI1268" s="276">
        <v>4</v>
      </c>
      <c r="AJ1268" s="276" t="s">
        <v>61</v>
      </c>
    </row>
    <row r="1269" spans="1:36" x14ac:dyDescent="0.25">
      <c r="A1269" s="299" t="s">
        <v>2891</v>
      </c>
      <c r="B1269" s="297" t="s">
        <v>4476</v>
      </c>
      <c r="C1269" s="297" t="s">
        <v>4503</v>
      </c>
      <c r="D1269" s="297" t="s">
        <v>5036</v>
      </c>
      <c r="E1269" s="297" t="s">
        <v>5037</v>
      </c>
      <c r="F1269" s="297" t="s">
        <v>4700</v>
      </c>
      <c r="G1269" s="297">
        <v>8</v>
      </c>
      <c r="H1269" s="297" t="s">
        <v>4760</v>
      </c>
      <c r="I1269" s="297"/>
      <c r="J1269" s="297"/>
      <c r="K1269" s="297" t="s">
        <v>4710</v>
      </c>
      <c r="L1269" s="297"/>
      <c r="M1269" s="297"/>
      <c r="N1269" s="297"/>
      <c r="O1269" s="297"/>
      <c r="P1269" s="297">
        <v>15.6</v>
      </c>
      <c r="Q1269" s="297"/>
      <c r="R1269" s="297" t="s">
        <v>5038</v>
      </c>
      <c r="S1269" s="297" t="s">
        <v>4570</v>
      </c>
      <c r="T1269" s="297"/>
      <c r="U1269" s="297" t="s">
        <v>4561</v>
      </c>
      <c r="V1269" s="297">
        <v>43918</v>
      </c>
      <c r="W1269" s="298" t="s">
        <v>7715</v>
      </c>
      <c r="X1269" s="297" t="s">
        <v>4520</v>
      </c>
      <c r="Y1269" s="299" t="s">
        <v>2891</v>
      </c>
      <c r="Z1269" s="297" t="s">
        <v>2839</v>
      </c>
      <c r="AA1269" s="300">
        <v>44062</v>
      </c>
      <c r="AB1269" s="297" t="s">
        <v>7685</v>
      </c>
      <c r="AC1269" s="297" t="s">
        <v>4510</v>
      </c>
      <c r="AD1269" s="297" t="s">
        <v>61</v>
      </c>
      <c r="AE1269" s="297"/>
      <c r="AF1269" s="297"/>
      <c r="AG1269" s="276" t="str">
        <f>VLOOKUP(A1269,DataCv30!$Y$1:$BC$2027,24,FALSE)</f>
        <v>Cliente</v>
      </c>
      <c r="AH1269" s="272" t="str">
        <f t="shared" si="19"/>
        <v>DDR4</v>
      </c>
      <c r="AI1269" s="276">
        <v>4</v>
      </c>
      <c r="AJ1269" s="276" t="s">
        <v>61</v>
      </c>
    </row>
    <row r="1270" spans="1:36" x14ac:dyDescent="0.25">
      <c r="A1270" s="299" t="s">
        <v>994</v>
      </c>
      <c r="B1270" s="297" t="s">
        <v>4476</v>
      </c>
      <c r="C1270" s="297" t="s">
        <v>4503</v>
      </c>
      <c r="D1270" s="297" t="s">
        <v>5036</v>
      </c>
      <c r="E1270" s="297" t="s">
        <v>5037</v>
      </c>
      <c r="F1270" s="297" t="s">
        <v>4700</v>
      </c>
      <c r="G1270" s="297">
        <v>8</v>
      </c>
      <c r="H1270" s="297" t="s">
        <v>4760</v>
      </c>
      <c r="I1270" s="297"/>
      <c r="J1270" s="297"/>
      <c r="K1270" s="297" t="s">
        <v>4710</v>
      </c>
      <c r="L1270" s="297"/>
      <c r="M1270" s="297"/>
      <c r="N1270" s="297"/>
      <c r="O1270" s="297"/>
      <c r="P1270" s="297">
        <v>15.6</v>
      </c>
      <c r="Q1270" s="297"/>
      <c r="R1270" s="297" t="s">
        <v>5038</v>
      </c>
      <c r="S1270" s="297" t="s">
        <v>4570</v>
      </c>
      <c r="T1270" s="297"/>
      <c r="U1270" s="297" t="s">
        <v>4561</v>
      </c>
      <c r="V1270" s="297">
        <v>43918</v>
      </c>
      <c r="W1270" s="298" t="s">
        <v>7716</v>
      </c>
      <c r="X1270" s="297" t="s">
        <v>4520</v>
      </c>
      <c r="Y1270" s="299" t="s">
        <v>994</v>
      </c>
      <c r="Z1270" s="297" t="s">
        <v>915</v>
      </c>
      <c r="AA1270" s="300">
        <v>44110</v>
      </c>
      <c r="AB1270" s="297"/>
      <c r="AC1270" s="297" t="s">
        <v>4510</v>
      </c>
      <c r="AD1270" s="297" t="s">
        <v>61</v>
      </c>
      <c r="AE1270" s="297"/>
      <c r="AF1270" s="297"/>
      <c r="AG1270" s="276" t="str">
        <f>VLOOKUP(A1270,DataCv30!$Y$1:$BC$2027,24,FALSE)</f>
        <v>Cliente</v>
      </c>
      <c r="AH1270" s="272" t="str">
        <f t="shared" si="19"/>
        <v>DDR4</v>
      </c>
      <c r="AI1270" s="276">
        <v>4</v>
      </c>
      <c r="AJ1270" s="276" t="s">
        <v>61</v>
      </c>
    </row>
    <row r="1271" spans="1:36" x14ac:dyDescent="0.25">
      <c r="A1271" s="299" t="s">
        <v>993</v>
      </c>
      <c r="B1271" s="297" t="s">
        <v>4476</v>
      </c>
      <c r="C1271" s="297" t="s">
        <v>4503</v>
      </c>
      <c r="D1271" s="297" t="s">
        <v>5036</v>
      </c>
      <c r="E1271" s="297" t="s">
        <v>5037</v>
      </c>
      <c r="F1271" s="297" t="s">
        <v>4700</v>
      </c>
      <c r="G1271" s="297">
        <v>8</v>
      </c>
      <c r="H1271" s="297" t="s">
        <v>4760</v>
      </c>
      <c r="I1271" s="297"/>
      <c r="J1271" s="297"/>
      <c r="K1271" s="297" t="s">
        <v>4710</v>
      </c>
      <c r="L1271" s="297"/>
      <c r="M1271" s="297"/>
      <c r="N1271" s="297"/>
      <c r="O1271" s="297"/>
      <c r="P1271" s="297">
        <v>15.6</v>
      </c>
      <c r="Q1271" s="297"/>
      <c r="R1271" s="297" t="s">
        <v>5038</v>
      </c>
      <c r="S1271" s="297" t="s">
        <v>4570</v>
      </c>
      <c r="T1271" s="297"/>
      <c r="U1271" s="297" t="s">
        <v>4561</v>
      </c>
      <c r="V1271" s="297">
        <v>43918</v>
      </c>
      <c r="W1271" s="298" t="s">
        <v>7717</v>
      </c>
      <c r="X1271" s="297" t="s">
        <v>4520</v>
      </c>
      <c r="Y1271" s="299" t="s">
        <v>993</v>
      </c>
      <c r="Z1271" s="297" t="s">
        <v>915</v>
      </c>
      <c r="AA1271" s="300">
        <v>44110</v>
      </c>
      <c r="AB1271" s="297"/>
      <c r="AC1271" s="297" t="s">
        <v>4510</v>
      </c>
      <c r="AD1271" s="297" t="s">
        <v>61</v>
      </c>
      <c r="AE1271" s="297"/>
      <c r="AF1271" s="297"/>
      <c r="AG1271" s="276" t="str">
        <f>VLOOKUP(A1271,DataCv30!$Y$1:$BC$2027,24,FALSE)</f>
        <v>Cliente</v>
      </c>
      <c r="AH1271" s="272" t="str">
        <f t="shared" si="19"/>
        <v>DDR4</v>
      </c>
      <c r="AI1271" s="276">
        <v>4</v>
      </c>
      <c r="AJ1271" s="276" t="s">
        <v>61</v>
      </c>
    </row>
    <row r="1272" spans="1:36" x14ac:dyDescent="0.25">
      <c r="A1272" s="299" t="s">
        <v>167</v>
      </c>
      <c r="B1272" s="297" t="s">
        <v>4476</v>
      </c>
      <c r="C1272" s="297" t="s">
        <v>4503</v>
      </c>
      <c r="D1272" s="297" t="s">
        <v>5036</v>
      </c>
      <c r="E1272" s="297" t="s">
        <v>5037</v>
      </c>
      <c r="F1272" s="297" t="s">
        <v>4700</v>
      </c>
      <c r="G1272" s="297">
        <v>8</v>
      </c>
      <c r="H1272" s="297" t="s">
        <v>4760</v>
      </c>
      <c r="I1272" s="297"/>
      <c r="J1272" s="297"/>
      <c r="K1272" s="297" t="s">
        <v>4710</v>
      </c>
      <c r="L1272" s="297"/>
      <c r="M1272" s="297"/>
      <c r="N1272" s="297"/>
      <c r="O1272" s="297"/>
      <c r="P1272" s="297">
        <v>15.6</v>
      </c>
      <c r="Q1272" s="297"/>
      <c r="R1272" s="297" t="s">
        <v>5038</v>
      </c>
      <c r="S1272" s="297" t="s">
        <v>4570</v>
      </c>
      <c r="T1272" s="297"/>
      <c r="U1272" s="297" t="s">
        <v>4561</v>
      </c>
      <c r="V1272" s="297">
        <v>43918</v>
      </c>
      <c r="W1272" s="298" t="s">
        <v>7718</v>
      </c>
      <c r="X1272" s="297" t="s">
        <v>4520</v>
      </c>
      <c r="Y1272" s="299" t="s">
        <v>167</v>
      </c>
      <c r="Z1272" s="297" t="s">
        <v>144</v>
      </c>
      <c r="AA1272" s="300">
        <v>44098</v>
      </c>
      <c r="AB1272" s="297" t="s">
        <v>6566</v>
      </c>
      <c r="AC1272" s="297" t="s">
        <v>4510</v>
      </c>
      <c r="AD1272" s="297" t="s">
        <v>61</v>
      </c>
      <c r="AE1272" s="297"/>
      <c r="AF1272" s="297"/>
      <c r="AG1272" s="276" t="str">
        <f>VLOOKUP(A1272,DataCv30!$Y$1:$BC$2027,24,FALSE)</f>
        <v>Cliente</v>
      </c>
      <c r="AH1272" s="272" t="str">
        <f t="shared" si="19"/>
        <v>DDR4</v>
      </c>
      <c r="AI1272" s="276">
        <v>4</v>
      </c>
      <c r="AJ1272" s="276" t="s">
        <v>61</v>
      </c>
    </row>
    <row r="1273" spans="1:36" x14ac:dyDescent="0.25">
      <c r="A1273" s="299" t="s">
        <v>991</v>
      </c>
      <c r="B1273" s="297" t="s">
        <v>4476</v>
      </c>
      <c r="C1273" s="297" t="s">
        <v>4503</v>
      </c>
      <c r="D1273" s="297" t="s">
        <v>5036</v>
      </c>
      <c r="E1273" s="297" t="s">
        <v>5037</v>
      </c>
      <c r="F1273" s="297" t="s">
        <v>4700</v>
      </c>
      <c r="G1273" s="297">
        <v>8</v>
      </c>
      <c r="H1273" s="297" t="s">
        <v>4760</v>
      </c>
      <c r="I1273" s="297"/>
      <c r="J1273" s="297"/>
      <c r="K1273" s="297" t="s">
        <v>4710</v>
      </c>
      <c r="L1273" s="297"/>
      <c r="M1273" s="297"/>
      <c r="N1273" s="297"/>
      <c r="O1273" s="297"/>
      <c r="P1273" s="297">
        <v>15.6</v>
      </c>
      <c r="Q1273" s="297"/>
      <c r="R1273" s="297" t="s">
        <v>5038</v>
      </c>
      <c r="S1273" s="297" t="s">
        <v>4570</v>
      </c>
      <c r="T1273" s="297"/>
      <c r="U1273" s="297" t="s">
        <v>4561</v>
      </c>
      <c r="V1273" s="297">
        <v>43918</v>
      </c>
      <c r="W1273" s="298" t="s">
        <v>7719</v>
      </c>
      <c r="X1273" s="297" t="s">
        <v>4520</v>
      </c>
      <c r="Y1273" s="299" t="s">
        <v>991</v>
      </c>
      <c r="Z1273" s="297" t="s">
        <v>915</v>
      </c>
      <c r="AA1273" s="300">
        <v>44110</v>
      </c>
      <c r="AB1273" s="297"/>
      <c r="AC1273" s="297" t="s">
        <v>4510</v>
      </c>
      <c r="AD1273" s="297" t="s">
        <v>61</v>
      </c>
      <c r="AE1273" s="297"/>
      <c r="AF1273" s="297"/>
      <c r="AG1273" s="276" t="str">
        <f>VLOOKUP(A1273,DataCv30!$Y$1:$BC$2027,24,FALSE)</f>
        <v>Cliente</v>
      </c>
      <c r="AH1273" s="272" t="str">
        <f t="shared" si="19"/>
        <v>DDR4</v>
      </c>
      <c r="AI1273" s="276">
        <v>4</v>
      </c>
      <c r="AJ1273" s="276" t="s">
        <v>61</v>
      </c>
    </row>
    <row r="1274" spans="1:36" x14ac:dyDescent="0.25">
      <c r="A1274" s="299" t="s">
        <v>992</v>
      </c>
      <c r="B1274" s="297" t="s">
        <v>4476</v>
      </c>
      <c r="C1274" s="297" t="s">
        <v>4503</v>
      </c>
      <c r="D1274" s="297" t="s">
        <v>5036</v>
      </c>
      <c r="E1274" s="297" t="s">
        <v>5037</v>
      </c>
      <c r="F1274" s="297" t="s">
        <v>4700</v>
      </c>
      <c r="G1274" s="297">
        <v>8</v>
      </c>
      <c r="H1274" s="297" t="s">
        <v>4760</v>
      </c>
      <c r="I1274" s="297"/>
      <c r="J1274" s="297"/>
      <c r="K1274" s="297" t="s">
        <v>4710</v>
      </c>
      <c r="L1274" s="297"/>
      <c r="M1274" s="297"/>
      <c r="N1274" s="297"/>
      <c r="O1274" s="297"/>
      <c r="P1274" s="297">
        <v>15.6</v>
      </c>
      <c r="Q1274" s="297"/>
      <c r="R1274" s="297" t="s">
        <v>5038</v>
      </c>
      <c r="S1274" s="297" t="s">
        <v>4570</v>
      </c>
      <c r="T1274" s="297"/>
      <c r="U1274" s="297" t="s">
        <v>4561</v>
      </c>
      <c r="V1274" s="297">
        <v>43918</v>
      </c>
      <c r="W1274" s="298" t="s">
        <v>7720</v>
      </c>
      <c r="X1274" s="297" t="s">
        <v>4520</v>
      </c>
      <c r="Y1274" s="299" t="s">
        <v>992</v>
      </c>
      <c r="Z1274" s="297" t="s">
        <v>915</v>
      </c>
      <c r="AA1274" s="300">
        <v>44110</v>
      </c>
      <c r="AB1274" s="297"/>
      <c r="AC1274" s="297" t="s">
        <v>4510</v>
      </c>
      <c r="AD1274" s="297" t="s">
        <v>61</v>
      </c>
      <c r="AE1274" s="297"/>
      <c r="AF1274" s="297"/>
      <c r="AG1274" s="276" t="str">
        <f>VLOOKUP(A1274,DataCv30!$Y$1:$BC$2027,24,FALSE)</f>
        <v>Cliente</v>
      </c>
      <c r="AH1274" s="272" t="str">
        <f t="shared" si="19"/>
        <v>DDR4</v>
      </c>
      <c r="AI1274" s="276">
        <v>4</v>
      </c>
      <c r="AJ1274" s="276" t="s">
        <v>61</v>
      </c>
    </row>
    <row r="1275" spans="1:36" x14ac:dyDescent="0.25">
      <c r="A1275" s="299" t="s">
        <v>169</v>
      </c>
      <c r="B1275" s="297" t="s">
        <v>4476</v>
      </c>
      <c r="C1275" s="297" t="s">
        <v>4503</v>
      </c>
      <c r="D1275" s="297" t="s">
        <v>5036</v>
      </c>
      <c r="E1275" s="297" t="s">
        <v>5037</v>
      </c>
      <c r="F1275" s="297" t="s">
        <v>4700</v>
      </c>
      <c r="G1275" s="297">
        <v>8</v>
      </c>
      <c r="H1275" s="297" t="s">
        <v>4760</v>
      </c>
      <c r="I1275" s="297"/>
      <c r="J1275" s="297"/>
      <c r="K1275" s="297" t="s">
        <v>4710</v>
      </c>
      <c r="L1275" s="297"/>
      <c r="M1275" s="297"/>
      <c r="N1275" s="297"/>
      <c r="O1275" s="297"/>
      <c r="P1275" s="297">
        <v>15.6</v>
      </c>
      <c r="Q1275" s="297"/>
      <c r="R1275" s="297" t="s">
        <v>5038</v>
      </c>
      <c r="S1275" s="297" t="s">
        <v>4570</v>
      </c>
      <c r="T1275" s="297"/>
      <c r="U1275" s="297" t="s">
        <v>4561</v>
      </c>
      <c r="V1275" s="297">
        <v>43918</v>
      </c>
      <c r="W1275" s="298" t="s">
        <v>7721</v>
      </c>
      <c r="X1275" s="297" t="s">
        <v>4520</v>
      </c>
      <c r="Y1275" s="299" t="s">
        <v>169</v>
      </c>
      <c r="Z1275" s="297" t="s">
        <v>144</v>
      </c>
      <c r="AA1275" s="300">
        <v>44098</v>
      </c>
      <c r="AB1275" s="297" t="s">
        <v>7722</v>
      </c>
      <c r="AC1275" s="297" t="s">
        <v>4510</v>
      </c>
      <c r="AD1275" s="297" t="s">
        <v>61</v>
      </c>
      <c r="AE1275" s="297"/>
      <c r="AF1275" s="297"/>
      <c r="AG1275" s="276" t="str">
        <f>VLOOKUP(A1275,DataCv30!$Y$1:$BC$2027,24,FALSE)</f>
        <v>Cliente</v>
      </c>
      <c r="AH1275" s="272" t="str">
        <f t="shared" si="19"/>
        <v>DDR4</v>
      </c>
      <c r="AI1275" s="276">
        <v>4</v>
      </c>
      <c r="AJ1275" s="276" t="s">
        <v>61</v>
      </c>
    </row>
    <row r="1276" spans="1:36" x14ac:dyDescent="0.25">
      <c r="A1276" s="299" t="s">
        <v>3415</v>
      </c>
      <c r="B1276" s="297" t="s">
        <v>4476</v>
      </c>
      <c r="C1276" s="297" t="s">
        <v>4503</v>
      </c>
      <c r="D1276" s="297" t="s">
        <v>5036</v>
      </c>
      <c r="E1276" s="297" t="s">
        <v>5037</v>
      </c>
      <c r="F1276" s="297" t="s">
        <v>4700</v>
      </c>
      <c r="G1276" s="297">
        <v>8</v>
      </c>
      <c r="H1276" s="297" t="s">
        <v>4760</v>
      </c>
      <c r="I1276" s="297"/>
      <c r="J1276" s="297"/>
      <c r="K1276" s="297" t="s">
        <v>4710</v>
      </c>
      <c r="L1276" s="297"/>
      <c r="M1276" s="297"/>
      <c r="N1276" s="297"/>
      <c r="O1276" s="297"/>
      <c r="P1276" s="297">
        <v>15.6</v>
      </c>
      <c r="Q1276" s="297"/>
      <c r="R1276" s="297" t="s">
        <v>5038</v>
      </c>
      <c r="S1276" s="297" t="s">
        <v>4570</v>
      </c>
      <c r="T1276" s="297"/>
      <c r="U1276" s="297" t="s">
        <v>4561</v>
      </c>
      <c r="V1276" s="297">
        <v>43918</v>
      </c>
      <c r="W1276" s="298" t="s">
        <v>7725</v>
      </c>
      <c r="X1276" s="297" t="s">
        <v>4520</v>
      </c>
      <c r="Y1276" s="299" t="s">
        <v>3415</v>
      </c>
      <c r="Z1276" s="297" t="s">
        <v>3361</v>
      </c>
      <c r="AA1276" s="300">
        <v>44099</v>
      </c>
      <c r="AB1276" s="297" t="s">
        <v>7726</v>
      </c>
      <c r="AC1276" s="297" t="s">
        <v>4510</v>
      </c>
      <c r="AD1276" s="297" t="s">
        <v>61</v>
      </c>
      <c r="AE1276" s="297"/>
      <c r="AF1276" s="297"/>
      <c r="AG1276" s="276" t="str">
        <f>VLOOKUP(A1276,DataCv30!$Y$1:$BC$2027,24,FALSE)</f>
        <v>Cliente</v>
      </c>
      <c r="AH1276" s="272" t="str">
        <f t="shared" si="19"/>
        <v>DDR4</v>
      </c>
      <c r="AI1276" s="276">
        <v>4</v>
      </c>
      <c r="AJ1276" s="276" t="s">
        <v>61</v>
      </c>
    </row>
    <row r="1277" spans="1:36" x14ac:dyDescent="0.25">
      <c r="A1277" s="299" t="s">
        <v>990</v>
      </c>
      <c r="B1277" s="297" t="s">
        <v>4476</v>
      </c>
      <c r="C1277" s="297" t="s">
        <v>4503</v>
      </c>
      <c r="D1277" s="297" t="s">
        <v>5036</v>
      </c>
      <c r="E1277" s="297" t="s">
        <v>5037</v>
      </c>
      <c r="F1277" s="297" t="s">
        <v>4700</v>
      </c>
      <c r="G1277" s="297">
        <v>8</v>
      </c>
      <c r="H1277" s="297" t="s">
        <v>4760</v>
      </c>
      <c r="I1277" s="297"/>
      <c r="J1277" s="297"/>
      <c r="K1277" s="297" t="s">
        <v>4710</v>
      </c>
      <c r="L1277" s="297"/>
      <c r="M1277" s="297"/>
      <c r="N1277" s="297"/>
      <c r="O1277" s="297"/>
      <c r="P1277" s="297">
        <v>15.6</v>
      </c>
      <c r="Q1277" s="297"/>
      <c r="R1277" s="297" t="s">
        <v>5038</v>
      </c>
      <c r="S1277" s="297" t="s">
        <v>4570</v>
      </c>
      <c r="T1277" s="297"/>
      <c r="U1277" s="297" t="s">
        <v>4561</v>
      </c>
      <c r="V1277" s="297">
        <v>43918</v>
      </c>
      <c r="W1277" s="298" t="s">
        <v>7727</v>
      </c>
      <c r="X1277" s="297" t="s">
        <v>4520</v>
      </c>
      <c r="Y1277" s="299" t="s">
        <v>990</v>
      </c>
      <c r="Z1277" s="297" t="s">
        <v>915</v>
      </c>
      <c r="AA1277" s="300">
        <v>44110</v>
      </c>
      <c r="AB1277" s="297"/>
      <c r="AC1277" s="297" t="s">
        <v>4510</v>
      </c>
      <c r="AD1277" s="297" t="s">
        <v>61</v>
      </c>
      <c r="AE1277" s="297"/>
      <c r="AF1277" s="297"/>
      <c r="AG1277" s="276" t="str">
        <f>VLOOKUP(A1277,DataCv30!$Y$1:$BC$2027,24,FALSE)</f>
        <v>Cliente</v>
      </c>
      <c r="AH1277" s="272" t="str">
        <f t="shared" si="19"/>
        <v>DDR4</v>
      </c>
      <c r="AI1277" s="276">
        <v>4</v>
      </c>
      <c r="AJ1277" s="276" t="s">
        <v>61</v>
      </c>
    </row>
    <row r="1278" spans="1:36" x14ac:dyDescent="0.25">
      <c r="A1278" s="299" t="s">
        <v>989</v>
      </c>
      <c r="B1278" s="297" t="s">
        <v>4476</v>
      </c>
      <c r="C1278" s="297" t="s">
        <v>4503</v>
      </c>
      <c r="D1278" s="297" t="s">
        <v>5036</v>
      </c>
      <c r="E1278" s="297" t="s">
        <v>5037</v>
      </c>
      <c r="F1278" s="297" t="s">
        <v>4700</v>
      </c>
      <c r="G1278" s="297">
        <v>8</v>
      </c>
      <c r="H1278" s="297" t="s">
        <v>4760</v>
      </c>
      <c r="I1278" s="297"/>
      <c r="J1278" s="297"/>
      <c r="K1278" s="297" t="s">
        <v>4710</v>
      </c>
      <c r="L1278" s="297"/>
      <c r="M1278" s="297"/>
      <c r="N1278" s="297"/>
      <c r="O1278" s="297"/>
      <c r="P1278" s="297">
        <v>15.6</v>
      </c>
      <c r="Q1278" s="297"/>
      <c r="R1278" s="297" t="s">
        <v>5038</v>
      </c>
      <c r="S1278" s="297" t="s">
        <v>4570</v>
      </c>
      <c r="T1278" s="297"/>
      <c r="U1278" s="297" t="s">
        <v>4561</v>
      </c>
      <c r="V1278" s="297">
        <v>43918</v>
      </c>
      <c r="W1278" s="298" t="s">
        <v>7728</v>
      </c>
      <c r="X1278" s="297" t="s">
        <v>4520</v>
      </c>
      <c r="Y1278" s="299" t="s">
        <v>989</v>
      </c>
      <c r="Z1278" s="297" t="s">
        <v>915</v>
      </c>
      <c r="AA1278" s="300">
        <v>44110</v>
      </c>
      <c r="AB1278" s="297"/>
      <c r="AC1278" s="297" t="s">
        <v>4510</v>
      </c>
      <c r="AD1278" s="297" t="s">
        <v>61</v>
      </c>
      <c r="AE1278" s="297"/>
      <c r="AF1278" s="297"/>
      <c r="AG1278" s="276" t="str">
        <f>VLOOKUP(A1278,DataCv30!$Y$1:$BC$2027,24,FALSE)</f>
        <v>Cliente</v>
      </c>
      <c r="AH1278" s="272" t="str">
        <f t="shared" si="19"/>
        <v>DDR4</v>
      </c>
      <c r="AI1278" s="276">
        <v>4</v>
      </c>
      <c r="AJ1278" s="276" t="s">
        <v>61</v>
      </c>
    </row>
    <row r="1279" spans="1:36" x14ac:dyDescent="0.25">
      <c r="A1279" s="299" t="s">
        <v>1081</v>
      </c>
      <c r="B1279" s="297" t="s">
        <v>4476</v>
      </c>
      <c r="C1279" s="297" t="s">
        <v>4503</v>
      </c>
      <c r="D1279" s="297" t="s">
        <v>5036</v>
      </c>
      <c r="E1279" s="297" t="s">
        <v>5037</v>
      </c>
      <c r="F1279" s="297" t="s">
        <v>4700</v>
      </c>
      <c r="G1279" s="297">
        <v>8</v>
      </c>
      <c r="H1279" s="297" t="s">
        <v>4760</v>
      </c>
      <c r="I1279" s="297"/>
      <c r="J1279" s="297"/>
      <c r="K1279" s="297" t="s">
        <v>4710</v>
      </c>
      <c r="L1279" s="297"/>
      <c r="M1279" s="297"/>
      <c r="N1279" s="297"/>
      <c r="O1279" s="297"/>
      <c r="P1279" s="297">
        <v>15.6</v>
      </c>
      <c r="Q1279" s="297"/>
      <c r="R1279" s="297" t="s">
        <v>5038</v>
      </c>
      <c r="S1279" s="297" t="s">
        <v>4570</v>
      </c>
      <c r="T1279" s="297"/>
      <c r="U1279" s="297" t="s">
        <v>4561</v>
      </c>
      <c r="V1279" s="297">
        <v>43918</v>
      </c>
      <c r="W1279" s="298" t="s">
        <v>7729</v>
      </c>
      <c r="X1279" s="297" t="s">
        <v>4520</v>
      </c>
      <c r="Y1279" s="299" t="s">
        <v>1081</v>
      </c>
      <c r="Z1279" s="297" t="s">
        <v>1065</v>
      </c>
      <c r="AA1279" s="300">
        <v>44098</v>
      </c>
      <c r="AB1279" s="297" t="s">
        <v>6113</v>
      </c>
      <c r="AC1279" s="297" t="s">
        <v>4510</v>
      </c>
      <c r="AD1279" s="297" t="s">
        <v>61</v>
      </c>
      <c r="AE1279" s="297"/>
      <c r="AF1279" s="297"/>
      <c r="AG1279" s="276" t="str">
        <f>VLOOKUP(A1279,DataCv30!$Y$1:$BC$2027,24,FALSE)</f>
        <v>Cliente</v>
      </c>
      <c r="AH1279" s="272" t="str">
        <f t="shared" si="19"/>
        <v>DDR4</v>
      </c>
      <c r="AI1279" s="276">
        <v>4</v>
      </c>
      <c r="AJ1279" s="276" t="s">
        <v>61</v>
      </c>
    </row>
    <row r="1280" spans="1:36" x14ac:dyDescent="0.25">
      <c r="A1280" s="299" t="s">
        <v>988</v>
      </c>
      <c r="B1280" s="297" t="s">
        <v>4476</v>
      </c>
      <c r="C1280" s="297" t="s">
        <v>4503</v>
      </c>
      <c r="D1280" s="297" t="s">
        <v>5036</v>
      </c>
      <c r="E1280" s="297" t="s">
        <v>5037</v>
      </c>
      <c r="F1280" s="297" t="s">
        <v>4700</v>
      </c>
      <c r="G1280" s="297">
        <v>8</v>
      </c>
      <c r="H1280" s="297" t="s">
        <v>4760</v>
      </c>
      <c r="I1280" s="297"/>
      <c r="J1280" s="297"/>
      <c r="K1280" s="297" t="s">
        <v>4710</v>
      </c>
      <c r="L1280" s="297"/>
      <c r="M1280" s="297"/>
      <c r="N1280" s="297"/>
      <c r="O1280" s="297"/>
      <c r="P1280" s="297">
        <v>15.6</v>
      </c>
      <c r="Q1280" s="297"/>
      <c r="R1280" s="297" t="s">
        <v>5038</v>
      </c>
      <c r="S1280" s="297" t="s">
        <v>4570</v>
      </c>
      <c r="T1280" s="297"/>
      <c r="U1280" s="297" t="s">
        <v>4561</v>
      </c>
      <c r="V1280" s="297">
        <v>43918</v>
      </c>
      <c r="W1280" s="298" t="s">
        <v>7730</v>
      </c>
      <c r="X1280" s="297" t="s">
        <v>4520</v>
      </c>
      <c r="Y1280" s="299" t="s">
        <v>988</v>
      </c>
      <c r="Z1280" s="297" t="s">
        <v>915</v>
      </c>
      <c r="AA1280" s="300">
        <v>44110</v>
      </c>
      <c r="AB1280" s="297"/>
      <c r="AC1280" s="297" t="s">
        <v>4510</v>
      </c>
      <c r="AD1280" s="297" t="s">
        <v>61</v>
      </c>
      <c r="AE1280" s="297"/>
      <c r="AF1280" s="297"/>
      <c r="AG1280" s="276" t="str">
        <f>VLOOKUP(A1280,DataCv30!$Y$1:$BC$2027,24,FALSE)</f>
        <v>Cliente</v>
      </c>
      <c r="AH1280" s="272" t="str">
        <f t="shared" si="19"/>
        <v>DDR4</v>
      </c>
      <c r="AI1280" s="276">
        <v>4</v>
      </c>
      <c r="AJ1280" s="276" t="s">
        <v>61</v>
      </c>
    </row>
    <row r="1281" spans="1:36" x14ac:dyDescent="0.25">
      <c r="A1281" s="299" t="s">
        <v>3416</v>
      </c>
      <c r="B1281" s="297" t="s">
        <v>4476</v>
      </c>
      <c r="C1281" s="297" t="s">
        <v>4503</v>
      </c>
      <c r="D1281" s="297" t="s">
        <v>5036</v>
      </c>
      <c r="E1281" s="297" t="s">
        <v>5037</v>
      </c>
      <c r="F1281" s="297" t="s">
        <v>4700</v>
      </c>
      <c r="G1281" s="297">
        <v>8</v>
      </c>
      <c r="H1281" s="297" t="s">
        <v>4760</v>
      </c>
      <c r="I1281" s="297"/>
      <c r="J1281" s="297"/>
      <c r="K1281" s="297" t="s">
        <v>4710</v>
      </c>
      <c r="L1281" s="297"/>
      <c r="M1281" s="297"/>
      <c r="N1281" s="297"/>
      <c r="O1281" s="297"/>
      <c r="P1281" s="297">
        <v>15.6</v>
      </c>
      <c r="Q1281" s="297"/>
      <c r="R1281" s="297" t="s">
        <v>5038</v>
      </c>
      <c r="S1281" s="297" t="s">
        <v>4570</v>
      </c>
      <c r="T1281" s="297"/>
      <c r="U1281" s="297" t="s">
        <v>4561</v>
      </c>
      <c r="V1281" s="297">
        <v>43918</v>
      </c>
      <c r="W1281" s="298" t="s">
        <v>7731</v>
      </c>
      <c r="X1281" s="297" t="s">
        <v>4520</v>
      </c>
      <c r="Y1281" s="299" t="s">
        <v>3416</v>
      </c>
      <c r="Z1281" s="297" t="s">
        <v>3361</v>
      </c>
      <c r="AA1281" s="300">
        <v>44099</v>
      </c>
      <c r="AB1281" s="297" t="s">
        <v>7726</v>
      </c>
      <c r="AC1281" s="297" t="s">
        <v>4510</v>
      </c>
      <c r="AD1281" s="297" t="s">
        <v>61</v>
      </c>
      <c r="AE1281" s="297"/>
      <c r="AF1281" s="297"/>
      <c r="AG1281" s="276" t="str">
        <f>VLOOKUP(A1281,DataCv30!$Y$1:$BC$2027,24,FALSE)</f>
        <v>Cliente</v>
      </c>
      <c r="AH1281" s="272" t="str">
        <f t="shared" si="19"/>
        <v>DDR4</v>
      </c>
      <c r="AI1281" s="276">
        <v>4</v>
      </c>
      <c r="AJ1281" s="276" t="s">
        <v>61</v>
      </c>
    </row>
    <row r="1282" spans="1:36" x14ac:dyDescent="0.25">
      <c r="A1282" s="299" t="s">
        <v>987</v>
      </c>
      <c r="B1282" s="297" t="s">
        <v>4476</v>
      </c>
      <c r="C1282" s="297" t="s">
        <v>4503</v>
      </c>
      <c r="D1282" s="297" t="s">
        <v>5036</v>
      </c>
      <c r="E1282" s="297" t="s">
        <v>5037</v>
      </c>
      <c r="F1282" s="297" t="s">
        <v>4700</v>
      </c>
      <c r="G1282" s="297">
        <v>8</v>
      </c>
      <c r="H1282" s="297" t="s">
        <v>4760</v>
      </c>
      <c r="I1282" s="297"/>
      <c r="J1282" s="297"/>
      <c r="K1282" s="297" t="s">
        <v>4710</v>
      </c>
      <c r="L1282" s="297"/>
      <c r="M1282" s="297"/>
      <c r="N1282" s="297"/>
      <c r="O1282" s="297"/>
      <c r="P1282" s="297">
        <v>15.6</v>
      </c>
      <c r="Q1282" s="297"/>
      <c r="R1282" s="297" t="s">
        <v>5038</v>
      </c>
      <c r="S1282" s="297" t="s">
        <v>4570</v>
      </c>
      <c r="T1282" s="297"/>
      <c r="U1282" s="297" t="s">
        <v>4561</v>
      </c>
      <c r="V1282" s="297">
        <v>43918</v>
      </c>
      <c r="W1282" s="298" t="s">
        <v>7732</v>
      </c>
      <c r="X1282" s="297" t="s">
        <v>4520</v>
      </c>
      <c r="Y1282" s="299" t="s">
        <v>987</v>
      </c>
      <c r="Z1282" s="297" t="s">
        <v>915</v>
      </c>
      <c r="AA1282" s="300">
        <v>44110</v>
      </c>
      <c r="AB1282" s="297"/>
      <c r="AC1282" s="297" t="s">
        <v>4510</v>
      </c>
      <c r="AD1282" s="297" t="s">
        <v>61</v>
      </c>
      <c r="AE1282" s="297"/>
      <c r="AF1282" s="297"/>
      <c r="AG1282" s="276" t="str">
        <f>VLOOKUP(A1282,DataCv30!$Y$1:$BC$2027,24,FALSE)</f>
        <v>Cliente</v>
      </c>
      <c r="AH1282" s="272" t="str">
        <f t="shared" si="19"/>
        <v>DDR4</v>
      </c>
      <c r="AI1282" s="276">
        <v>4</v>
      </c>
      <c r="AJ1282" s="276" t="s">
        <v>61</v>
      </c>
    </row>
    <row r="1283" spans="1:36" x14ac:dyDescent="0.25">
      <c r="A1283" s="299" t="s">
        <v>986</v>
      </c>
      <c r="B1283" s="297" t="s">
        <v>4476</v>
      </c>
      <c r="C1283" s="297" t="s">
        <v>4503</v>
      </c>
      <c r="D1283" s="297" t="s">
        <v>5036</v>
      </c>
      <c r="E1283" s="297" t="s">
        <v>5037</v>
      </c>
      <c r="F1283" s="297" t="s">
        <v>4700</v>
      </c>
      <c r="G1283" s="297">
        <v>8</v>
      </c>
      <c r="H1283" s="297" t="s">
        <v>4760</v>
      </c>
      <c r="I1283" s="297"/>
      <c r="J1283" s="297"/>
      <c r="K1283" s="297" t="s">
        <v>4710</v>
      </c>
      <c r="L1283" s="297"/>
      <c r="M1283" s="297"/>
      <c r="N1283" s="297"/>
      <c r="O1283" s="297"/>
      <c r="P1283" s="297">
        <v>15.6</v>
      </c>
      <c r="Q1283" s="297"/>
      <c r="R1283" s="297" t="s">
        <v>5038</v>
      </c>
      <c r="S1283" s="297" t="s">
        <v>4570</v>
      </c>
      <c r="T1283" s="297"/>
      <c r="U1283" s="297" t="s">
        <v>4561</v>
      </c>
      <c r="V1283" s="297">
        <v>43918</v>
      </c>
      <c r="W1283" s="298" t="s">
        <v>7733</v>
      </c>
      <c r="X1283" s="297" t="s">
        <v>4520</v>
      </c>
      <c r="Y1283" s="299" t="s">
        <v>986</v>
      </c>
      <c r="Z1283" s="297" t="s">
        <v>915</v>
      </c>
      <c r="AA1283" s="300">
        <v>44110</v>
      </c>
      <c r="AB1283" s="297"/>
      <c r="AC1283" s="297" t="s">
        <v>4510</v>
      </c>
      <c r="AD1283" s="297" t="s">
        <v>61</v>
      </c>
      <c r="AE1283" s="297"/>
      <c r="AF1283" s="297"/>
      <c r="AG1283" s="276" t="str">
        <f>VLOOKUP(A1283,DataCv30!$Y$1:$BC$2027,24,FALSE)</f>
        <v>Cliente</v>
      </c>
      <c r="AH1283" s="272" t="str">
        <f t="shared" ref="AH1283:AH1346" si="20">IF(G1283&gt;=6,"DDR4",IF(G1283&gt;=4,"DDR3L","DDR3"))</f>
        <v>DDR4</v>
      </c>
      <c r="AI1283" s="276">
        <v>4</v>
      </c>
      <c r="AJ1283" s="276" t="s">
        <v>61</v>
      </c>
    </row>
    <row r="1284" spans="1:36" x14ac:dyDescent="0.25">
      <c r="A1284" s="299" t="s">
        <v>2704</v>
      </c>
      <c r="B1284" s="297" t="s">
        <v>4476</v>
      </c>
      <c r="C1284" s="297" t="s">
        <v>4503</v>
      </c>
      <c r="D1284" s="297" t="s">
        <v>5036</v>
      </c>
      <c r="E1284" s="297" t="s">
        <v>5037</v>
      </c>
      <c r="F1284" s="297" t="s">
        <v>4700</v>
      </c>
      <c r="G1284" s="297">
        <v>8</v>
      </c>
      <c r="H1284" s="297" t="s">
        <v>4760</v>
      </c>
      <c r="I1284" s="297"/>
      <c r="J1284" s="297"/>
      <c r="K1284" s="297" t="s">
        <v>4710</v>
      </c>
      <c r="L1284" s="297"/>
      <c r="M1284" s="297"/>
      <c r="N1284" s="297"/>
      <c r="O1284" s="297"/>
      <c r="P1284" s="297">
        <v>15.6</v>
      </c>
      <c r="Q1284" s="297"/>
      <c r="R1284" s="297" t="s">
        <v>5038</v>
      </c>
      <c r="S1284" s="297" t="s">
        <v>4570</v>
      </c>
      <c r="T1284" s="297"/>
      <c r="U1284" s="297" t="s">
        <v>4561</v>
      </c>
      <c r="V1284" s="297">
        <v>43918</v>
      </c>
      <c r="W1284" s="298" t="s">
        <v>7734</v>
      </c>
      <c r="X1284" s="297" t="s">
        <v>4520</v>
      </c>
      <c r="Y1284" s="299" t="s">
        <v>2704</v>
      </c>
      <c r="Z1284" s="297" t="s">
        <v>2688</v>
      </c>
      <c r="AA1284" s="300">
        <v>44069</v>
      </c>
      <c r="AB1284" s="297" t="s">
        <v>7735</v>
      </c>
      <c r="AC1284" s="297" t="s">
        <v>4510</v>
      </c>
      <c r="AD1284" s="297" t="s">
        <v>61</v>
      </c>
      <c r="AE1284" s="297"/>
      <c r="AF1284" s="297"/>
      <c r="AG1284" s="276" t="str">
        <f>VLOOKUP(A1284,DataCv30!$Y$1:$BC$2027,24,FALSE)</f>
        <v>Cliente</v>
      </c>
      <c r="AH1284" s="272" t="str">
        <f t="shared" si="20"/>
        <v>DDR4</v>
      </c>
      <c r="AI1284" s="276">
        <v>4</v>
      </c>
      <c r="AJ1284" s="276" t="s">
        <v>61</v>
      </c>
    </row>
    <row r="1285" spans="1:36" x14ac:dyDescent="0.25">
      <c r="A1285" s="299" t="s">
        <v>173</v>
      </c>
      <c r="B1285" s="297" t="s">
        <v>4476</v>
      </c>
      <c r="C1285" s="297" t="s">
        <v>4503</v>
      </c>
      <c r="D1285" s="297" t="s">
        <v>5036</v>
      </c>
      <c r="E1285" s="297" t="s">
        <v>5037</v>
      </c>
      <c r="F1285" s="297" t="s">
        <v>4700</v>
      </c>
      <c r="G1285" s="297">
        <v>8</v>
      </c>
      <c r="H1285" s="297" t="s">
        <v>4760</v>
      </c>
      <c r="I1285" s="297"/>
      <c r="J1285" s="297"/>
      <c r="K1285" s="297" t="s">
        <v>4710</v>
      </c>
      <c r="L1285" s="297"/>
      <c r="M1285" s="297"/>
      <c r="N1285" s="297"/>
      <c r="O1285" s="297"/>
      <c r="P1285" s="297">
        <v>15.6</v>
      </c>
      <c r="Q1285" s="297"/>
      <c r="R1285" s="297" t="s">
        <v>5038</v>
      </c>
      <c r="S1285" s="297" t="s">
        <v>4570</v>
      </c>
      <c r="T1285" s="297"/>
      <c r="U1285" s="297" t="s">
        <v>4561</v>
      </c>
      <c r="V1285" s="297">
        <v>43918</v>
      </c>
      <c r="W1285" s="298" t="s">
        <v>7736</v>
      </c>
      <c r="X1285" s="297" t="s">
        <v>4520</v>
      </c>
      <c r="Y1285" s="299" t="s">
        <v>173</v>
      </c>
      <c r="Z1285" s="297" t="s">
        <v>144</v>
      </c>
      <c r="AA1285" s="300">
        <v>44098</v>
      </c>
      <c r="AB1285" s="297" t="s">
        <v>7737</v>
      </c>
      <c r="AC1285" s="297" t="s">
        <v>4510</v>
      </c>
      <c r="AD1285" s="297" t="s">
        <v>61</v>
      </c>
      <c r="AE1285" s="297"/>
      <c r="AF1285" s="297"/>
      <c r="AG1285" s="276" t="str">
        <f>VLOOKUP(A1285,DataCv30!$Y$1:$BC$2027,24,FALSE)</f>
        <v>Cliente</v>
      </c>
      <c r="AH1285" s="272" t="str">
        <f t="shared" si="20"/>
        <v>DDR4</v>
      </c>
      <c r="AI1285" s="276">
        <v>4</v>
      </c>
      <c r="AJ1285" s="276" t="s">
        <v>61</v>
      </c>
    </row>
    <row r="1286" spans="1:36" x14ac:dyDescent="0.25">
      <c r="A1286" s="299" t="s">
        <v>985</v>
      </c>
      <c r="B1286" s="297" t="s">
        <v>4476</v>
      </c>
      <c r="C1286" s="297" t="s">
        <v>4503</v>
      </c>
      <c r="D1286" s="297" t="s">
        <v>5036</v>
      </c>
      <c r="E1286" s="297" t="s">
        <v>5037</v>
      </c>
      <c r="F1286" s="297" t="s">
        <v>4700</v>
      </c>
      <c r="G1286" s="297">
        <v>8</v>
      </c>
      <c r="H1286" s="297" t="s">
        <v>4760</v>
      </c>
      <c r="I1286" s="297"/>
      <c r="J1286" s="297"/>
      <c r="K1286" s="297" t="s">
        <v>4710</v>
      </c>
      <c r="L1286" s="297"/>
      <c r="M1286" s="297"/>
      <c r="N1286" s="297"/>
      <c r="O1286" s="297"/>
      <c r="P1286" s="297">
        <v>15.6</v>
      </c>
      <c r="Q1286" s="297"/>
      <c r="R1286" s="297" t="s">
        <v>5038</v>
      </c>
      <c r="S1286" s="297" t="s">
        <v>4570</v>
      </c>
      <c r="T1286" s="297"/>
      <c r="U1286" s="297" t="s">
        <v>4561</v>
      </c>
      <c r="V1286" s="297">
        <v>43918</v>
      </c>
      <c r="W1286" s="298" t="s">
        <v>7738</v>
      </c>
      <c r="X1286" s="297" t="s">
        <v>4520</v>
      </c>
      <c r="Y1286" s="299" t="s">
        <v>985</v>
      </c>
      <c r="Z1286" s="297" t="s">
        <v>915</v>
      </c>
      <c r="AA1286" s="300">
        <v>44110</v>
      </c>
      <c r="AB1286" s="297"/>
      <c r="AC1286" s="297" t="s">
        <v>4510</v>
      </c>
      <c r="AD1286" s="297" t="s">
        <v>61</v>
      </c>
      <c r="AE1286" s="297"/>
      <c r="AF1286" s="297"/>
      <c r="AG1286" s="276" t="str">
        <f>VLOOKUP(A1286,DataCv30!$Y$1:$BC$2027,24,FALSE)</f>
        <v>Cliente</v>
      </c>
      <c r="AH1286" s="272" t="str">
        <f t="shared" si="20"/>
        <v>DDR4</v>
      </c>
      <c r="AI1286" s="276">
        <v>4</v>
      </c>
      <c r="AJ1286" s="276" t="s">
        <v>61</v>
      </c>
    </row>
    <row r="1287" spans="1:36" x14ac:dyDescent="0.25">
      <c r="A1287" s="299" t="s">
        <v>984</v>
      </c>
      <c r="B1287" s="297" t="s">
        <v>4476</v>
      </c>
      <c r="C1287" s="297" t="s">
        <v>4503</v>
      </c>
      <c r="D1287" s="297" t="s">
        <v>5036</v>
      </c>
      <c r="E1287" s="297" t="s">
        <v>5037</v>
      </c>
      <c r="F1287" s="297" t="s">
        <v>4700</v>
      </c>
      <c r="G1287" s="297">
        <v>8</v>
      </c>
      <c r="H1287" s="297" t="s">
        <v>4760</v>
      </c>
      <c r="I1287" s="297"/>
      <c r="J1287" s="297"/>
      <c r="K1287" s="297" t="s">
        <v>4710</v>
      </c>
      <c r="L1287" s="297"/>
      <c r="M1287" s="297"/>
      <c r="N1287" s="297"/>
      <c r="O1287" s="297"/>
      <c r="P1287" s="297">
        <v>15.6</v>
      </c>
      <c r="Q1287" s="297"/>
      <c r="R1287" s="297" t="s">
        <v>5038</v>
      </c>
      <c r="S1287" s="297" t="s">
        <v>4570</v>
      </c>
      <c r="T1287" s="297"/>
      <c r="U1287" s="297" t="s">
        <v>4561</v>
      </c>
      <c r="V1287" s="297">
        <v>43918</v>
      </c>
      <c r="W1287" s="298" t="s">
        <v>7739</v>
      </c>
      <c r="X1287" s="297" t="s">
        <v>4520</v>
      </c>
      <c r="Y1287" s="299" t="s">
        <v>984</v>
      </c>
      <c r="Z1287" s="297" t="s">
        <v>915</v>
      </c>
      <c r="AA1287" s="300">
        <v>44110</v>
      </c>
      <c r="AB1287" s="297"/>
      <c r="AC1287" s="297" t="s">
        <v>4510</v>
      </c>
      <c r="AD1287" s="297" t="s">
        <v>61</v>
      </c>
      <c r="AE1287" s="297"/>
      <c r="AF1287" s="297"/>
      <c r="AG1287" s="276" t="str">
        <f>VLOOKUP(A1287,DataCv30!$Y$1:$BC$2027,24,FALSE)</f>
        <v>Cliente</v>
      </c>
      <c r="AH1287" s="272" t="str">
        <f t="shared" si="20"/>
        <v>DDR4</v>
      </c>
      <c r="AI1287" s="276">
        <v>4</v>
      </c>
      <c r="AJ1287" s="276" t="s">
        <v>61</v>
      </c>
    </row>
    <row r="1288" spans="1:36" x14ac:dyDescent="0.25">
      <c r="A1288" s="299" t="s">
        <v>983</v>
      </c>
      <c r="B1288" s="297" t="s">
        <v>4476</v>
      </c>
      <c r="C1288" s="297" t="s">
        <v>4503</v>
      </c>
      <c r="D1288" s="297" t="s">
        <v>5036</v>
      </c>
      <c r="E1288" s="297" t="s">
        <v>5037</v>
      </c>
      <c r="F1288" s="297" t="s">
        <v>4700</v>
      </c>
      <c r="G1288" s="297">
        <v>8</v>
      </c>
      <c r="H1288" s="297" t="s">
        <v>4760</v>
      </c>
      <c r="I1288" s="297"/>
      <c r="J1288" s="297"/>
      <c r="K1288" s="297" t="s">
        <v>4710</v>
      </c>
      <c r="L1288" s="297"/>
      <c r="M1288" s="297"/>
      <c r="N1288" s="297"/>
      <c r="O1288" s="297"/>
      <c r="P1288" s="297">
        <v>15.6</v>
      </c>
      <c r="Q1288" s="297"/>
      <c r="R1288" s="297" t="s">
        <v>5038</v>
      </c>
      <c r="S1288" s="297" t="s">
        <v>4570</v>
      </c>
      <c r="T1288" s="297"/>
      <c r="U1288" s="297" t="s">
        <v>4561</v>
      </c>
      <c r="V1288" s="297">
        <v>43918</v>
      </c>
      <c r="W1288" s="298" t="s">
        <v>7740</v>
      </c>
      <c r="X1288" s="297" t="s">
        <v>4520</v>
      </c>
      <c r="Y1288" s="299" t="s">
        <v>983</v>
      </c>
      <c r="Z1288" s="297" t="s">
        <v>915</v>
      </c>
      <c r="AA1288" s="300">
        <v>44110</v>
      </c>
      <c r="AB1288" s="297"/>
      <c r="AC1288" s="297" t="s">
        <v>4510</v>
      </c>
      <c r="AD1288" s="297" t="s">
        <v>61</v>
      </c>
      <c r="AE1288" s="297"/>
      <c r="AF1288" s="297"/>
      <c r="AG1288" s="276" t="str">
        <f>VLOOKUP(A1288,DataCv30!$Y$1:$BC$2027,24,FALSE)</f>
        <v>Cliente</v>
      </c>
      <c r="AH1288" s="272" t="str">
        <f t="shared" si="20"/>
        <v>DDR4</v>
      </c>
      <c r="AI1288" s="276">
        <v>4</v>
      </c>
      <c r="AJ1288" s="276" t="s">
        <v>61</v>
      </c>
    </row>
    <row r="1289" spans="1:36" x14ac:dyDescent="0.25">
      <c r="A1289" s="299" t="s">
        <v>3419</v>
      </c>
      <c r="B1289" s="297" t="s">
        <v>4476</v>
      </c>
      <c r="C1289" s="297" t="s">
        <v>4503</v>
      </c>
      <c r="D1289" s="297" t="s">
        <v>5036</v>
      </c>
      <c r="E1289" s="297" t="s">
        <v>5037</v>
      </c>
      <c r="F1289" s="297" t="s">
        <v>4700</v>
      </c>
      <c r="G1289" s="297">
        <v>8</v>
      </c>
      <c r="H1289" s="297" t="s">
        <v>4760</v>
      </c>
      <c r="I1289" s="297"/>
      <c r="J1289" s="297"/>
      <c r="K1289" s="297" t="s">
        <v>4710</v>
      </c>
      <c r="L1289" s="297"/>
      <c r="M1289" s="297"/>
      <c r="N1289" s="297"/>
      <c r="O1289" s="297"/>
      <c r="P1289" s="297">
        <v>15.6</v>
      </c>
      <c r="Q1289" s="297"/>
      <c r="R1289" s="297" t="s">
        <v>5038</v>
      </c>
      <c r="S1289" s="297" t="s">
        <v>4570</v>
      </c>
      <c r="T1289" s="297"/>
      <c r="U1289" s="297" t="s">
        <v>4561</v>
      </c>
      <c r="V1289" s="297">
        <v>43918</v>
      </c>
      <c r="W1289" s="298" t="s">
        <v>7741</v>
      </c>
      <c r="X1289" s="297" t="s">
        <v>4520</v>
      </c>
      <c r="Y1289" s="299" t="s">
        <v>3419</v>
      </c>
      <c r="Z1289" s="297" t="s">
        <v>3361</v>
      </c>
      <c r="AA1289" s="300">
        <v>44097</v>
      </c>
      <c r="AB1289" s="297" t="s">
        <v>7742</v>
      </c>
      <c r="AC1289" s="297" t="s">
        <v>4510</v>
      </c>
      <c r="AD1289" s="297" t="s">
        <v>61</v>
      </c>
      <c r="AE1289" s="297"/>
      <c r="AF1289" s="297"/>
      <c r="AG1289" s="276" t="str">
        <f>VLOOKUP(A1289,DataCv30!$Y$1:$BC$2027,24,FALSE)</f>
        <v>Cliente</v>
      </c>
      <c r="AH1289" s="272" t="str">
        <f t="shared" si="20"/>
        <v>DDR4</v>
      </c>
      <c r="AI1289" s="276">
        <v>4</v>
      </c>
      <c r="AJ1289" s="276" t="s">
        <v>61</v>
      </c>
    </row>
    <row r="1290" spans="1:36" x14ac:dyDescent="0.25">
      <c r="A1290" s="299" t="s">
        <v>202</v>
      </c>
      <c r="B1290" s="297" t="s">
        <v>4476</v>
      </c>
      <c r="C1290" s="297" t="s">
        <v>4503</v>
      </c>
      <c r="D1290" s="297" t="s">
        <v>5036</v>
      </c>
      <c r="E1290" s="297" t="s">
        <v>5037</v>
      </c>
      <c r="F1290" s="297" t="s">
        <v>4700</v>
      </c>
      <c r="G1290" s="297">
        <v>8</v>
      </c>
      <c r="H1290" s="297" t="s">
        <v>4760</v>
      </c>
      <c r="I1290" s="297"/>
      <c r="J1290" s="297"/>
      <c r="K1290" s="297" t="s">
        <v>4710</v>
      </c>
      <c r="L1290" s="297"/>
      <c r="M1290" s="297"/>
      <c r="N1290" s="297"/>
      <c r="O1290" s="297"/>
      <c r="P1290" s="297">
        <v>15.6</v>
      </c>
      <c r="Q1290" s="297"/>
      <c r="R1290" s="297" t="s">
        <v>5038</v>
      </c>
      <c r="S1290" s="297" t="s">
        <v>4570</v>
      </c>
      <c r="T1290" s="297"/>
      <c r="U1290" s="297" t="s">
        <v>4561</v>
      </c>
      <c r="V1290" s="297">
        <v>43918</v>
      </c>
      <c r="W1290" s="298" t="s">
        <v>7743</v>
      </c>
      <c r="X1290" s="297" t="s">
        <v>4520</v>
      </c>
      <c r="Y1290" s="299" t="s">
        <v>202</v>
      </c>
      <c r="Z1290" s="297" t="s">
        <v>196</v>
      </c>
      <c r="AA1290" s="300">
        <v>44085</v>
      </c>
      <c r="AB1290" s="297" t="s">
        <v>7672</v>
      </c>
      <c r="AC1290" s="297" t="s">
        <v>4510</v>
      </c>
      <c r="AD1290" s="297" t="s">
        <v>61</v>
      </c>
      <c r="AE1290" s="297"/>
      <c r="AF1290" s="297"/>
      <c r="AG1290" s="276" t="str">
        <f>VLOOKUP(A1290,DataCv30!$Y$1:$BC$2027,24,FALSE)</f>
        <v>Cliente</v>
      </c>
      <c r="AH1290" s="272" t="str">
        <f t="shared" si="20"/>
        <v>DDR4</v>
      </c>
      <c r="AI1290" s="276">
        <v>4</v>
      </c>
      <c r="AJ1290" s="276" t="s">
        <v>61</v>
      </c>
    </row>
    <row r="1291" spans="1:36" x14ac:dyDescent="0.25">
      <c r="A1291" s="299" t="s">
        <v>982</v>
      </c>
      <c r="B1291" s="297" t="s">
        <v>4476</v>
      </c>
      <c r="C1291" s="297" t="s">
        <v>4503</v>
      </c>
      <c r="D1291" s="297" t="s">
        <v>5036</v>
      </c>
      <c r="E1291" s="297" t="s">
        <v>5037</v>
      </c>
      <c r="F1291" s="297" t="s">
        <v>4700</v>
      </c>
      <c r="G1291" s="297">
        <v>8</v>
      </c>
      <c r="H1291" s="297" t="s">
        <v>4760</v>
      </c>
      <c r="I1291" s="297"/>
      <c r="J1291" s="297"/>
      <c r="K1291" s="297" t="s">
        <v>4710</v>
      </c>
      <c r="L1291" s="297"/>
      <c r="M1291" s="297"/>
      <c r="N1291" s="297"/>
      <c r="O1291" s="297"/>
      <c r="P1291" s="297">
        <v>15.6</v>
      </c>
      <c r="Q1291" s="297"/>
      <c r="R1291" s="297" t="s">
        <v>5038</v>
      </c>
      <c r="S1291" s="297" t="s">
        <v>4570</v>
      </c>
      <c r="T1291" s="297"/>
      <c r="U1291" s="297" t="s">
        <v>4561</v>
      </c>
      <c r="V1291" s="297">
        <v>43918</v>
      </c>
      <c r="W1291" s="298" t="s">
        <v>7744</v>
      </c>
      <c r="X1291" s="297" t="s">
        <v>4520</v>
      </c>
      <c r="Y1291" s="299" t="s">
        <v>982</v>
      </c>
      <c r="Z1291" s="297" t="s">
        <v>915</v>
      </c>
      <c r="AA1291" s="300">
        <v>44110</v>
      </c>
      <c r="AB1291" s="297"/>
      <c r="AC1291" s="297" t="s">
        <v>4510</v>
      </c>
      <c r="AD1291" s="297" t="s">
        <v>61</v>
      </c>
      <c r="AE1291" s="297"/>
      <c r="AF1291" s="297"/>
      <c r="AG1291" s="276" t="str">
        <f>VLOOKUP(A1291,DataCv30!$Y$1:$BC$2027,24,FALSE)</f>
        <v>Cliente</v>
      </c>
      <c r="AH1291" s="272" t="str">
        <f t="shared" si="20"/>
        <v>DDR4</v>
      </c>
      <c r="AI1291" s="276">
        <v>4</v>
      </c>
      <c r="AJ1291" s="276" t="s">
        <v>61</v>
      </c>
    </row>
    <row r="1292" spans="1:36" x14ac:dyDescent="0.25">
      <c r="A1292" s="299" t="s">
        <v>981</v>
      </c>
      <c r="B1292" s="297" t="s">
        <v>4476</v>
      </c>
      <c r="C1292" s="297" t="s">
        <v>4503</v>
      </c>
      <c r="D1292" s="297" t="s">
        <v>5036</v>
      </c>
      <c r="E1292" s="297" t="s">
        <v>5037</v>
      </c>
      <c r="F1292" s="297" t="s">
        <v>4700</v>
      </c>
      <c r="G1292" s="297">
        <v>8</v>
      </c>
      <c r="H1292" s="297" t="s">
        <v>4760</v>
      </c>
      <c r="I1292" s="297"/>
      <c r="J1292" s="297"/>
      <c r="K1292" s="297" t="s">
        <v>4710</v>
      </c>
      <c r="L1292" s="297"/>
      <c r="M1292" s="297"/>
      <c r="N1292" s="297"/>
      <c r="O1292" s="297"/>
      <c r="P1292" s="297">
        <v>15.6</v>
      </c>
      <c r="Q1292" s="297"/>
      <c r="R1292" s="297" t="s">
        <v>5038</v>
      </c>
      <c r="S1292" s="297" t="s">
        <v>4570</v>
      </c>
      <c r="T1292" s="297"/>
      <c r="U1292" s="297" t="s">
        <v>4561</v>
      </c>
      <c r="V1292" s="297">
        <v>43918</v>
      </c>
      <c r="W1292" s="298" t="s">
        <v>7745</v>
      </c>
      <c r="X1292" s="297" t="s">
        <v>4520</v>
      </c>
      <c r="Y1292" s="299" t="s">
        <v>981</v>
      </c>
      <c r="Z1292" s="297" t="s">
        <v>915</v>
      </c>
      <c r="AA1292" s="300">
        <v>44110</v>
      </c>
      <c r="AB1292" s="297"/>
      <c r="AC1292" s="297" t="s">
        <v>4510</v>
      </c>
      <c r="AD1292" s="297" t="s">
        <v>61</v>
      </c>
      <c r="AE1292" s="297"/>
      <c r="AF1292" s="297"/>
      <c r="AG1292" s="276" t="str">
        <f>VLOOKUP(A1292,DataCv30!$Y$1:$BC$2027,24,FALSE)</f>
        <v>Cliente</v>
      </c>
      <c r="AH1292" s="272" t="str">
        <f t="shared" si="20"/>
        <v>DDR4</v>
      </c>
      <c r="AI1292" s="276">
        <v>4</v>
      </c>
      <c r="AJ1292" s="276" t="s">
        <v>61</v>
      </c>
    </row>
    <row r="1293" spans="1:36" x14ac:dyDescent="0.25">
      <c r="A1293" s="299" t="s">
        <v>2908</v>
      </c>
      <c r="B1293" s="297" t="s">
        <v>4476</v>
      </c>
      <c r="C1293" s="297" t="s">
        <v>4503</v>
      </c>
      <c r="D1293" s="297" t="s">
        <v>5036</v>
      </c>
      <c r="E1293" s="297" t="s">
        <v>5037</v>
      </c>
      <c r="F1293" s="297" t="s">
        <v>4700</v>
      </c>
      <c r="G1293" s="297">
        <v>8</v>
      </c>
      <c r="H1293" s="297" t="s">
        <v>4760</v>
      </c>
      <c r="I1293" s="297"/>
      <c r="J1293" s="297"/>
      <c r="K1293" s="297" t="s">
        <v>4710</v>
      </c>
      <c r="L1293" s="297"/>
      <c r="M1293" s="297"/>
      <c r="N1293" s="297"/>
      <c r="O1293" s="297"/>
      <c r="P1293" s="297">
        <v>15.6</v>
      </c>
      <c r="Q1293" s="297"/>
      <c r="R1293" s="297" t="s">
        <v>5038</v>
      </c>
      <c r="S1293" s="297" t="s">
        <v>4570</v>
      </c>
      <c r="T1293" s="297"/>
      <c r="U1293" s="297" t="s">
        <v>4561</v>
      </c>
      <c r="V1293" s="297">
        <v>43918</v>
      </c>
      <c r="W1293" s="298" t="s">
        <v>7746</v>
      </c>
      <c r="X1293" s="297" t="s">
        <v>4520</v>
      </c>
      <c r="Y1293" s="299" t="s">
        <v>2908</v>
      </c>
      <c r="Z1293" s="297" t="s">
        <v>2899</v>
      </c>
      <c r="AA1293" s="300">
        <v>44067</v>
      </c>
      <c r="AB1293" s="297" t="s">
        <v>7747</v>
      </c>
      <c r="AC1293" s="297" t="s">
        <v>4510</v>
      </c>
      <c r="AD1293" s="297" t="s">
        <v>61</v>
      </c>
      <c r="AE1293" s="297"/>
      <c r="AF1293" s="297"/>
      <c r="AG1293" s="276" t="str">
        <f>VLOOKUP(A1293,DataCv30!$Y$1:$BC$2027,24,FALSE)</f>
        <v>Cliente</v>
      </c>
      <c r="AH1293" s="272" t="str">
        <f t="shared" si="20"/>
        <v>DDR4</v>
      </c>
      <c r="AI1293" s="276">
        <v>4</v>
      </c>
      <c r="AJ1293" s="276" t="s">
        <v>61</v>
      </c>
    </row>
    <row r="1294" spans="1:36" x14ac:dyDescent="0.25">
      <c r="A1294" s="299" t="s">
        <v>104</v>
      </c>
      <c r="B1294" s="297" t="s">
        <v>4476</v>
      </c>
      <c r="C1294" s="297" t="s">
        <v>4503</v>
      </c>
      <c r="D1294" s="297" t="s">
        <v>5036</v>
      </c>
      <c r="E1294" s="297" t="s">
        <v>5037</v>
      </c>
      <c r="F1294" s="297" t="s">
        <v>4700</v>
      </c>
      <c r="G1294" s="297">
        <v>8</v>
      </c>
      <c r="H1294" s="297" t="s">
        <v>4760</v>
      </c>
      <c r="I1294" s="297"/>
      <c r="J1294" s="297"/>
      <c r="K1294" s="297" t="s">
        <v>4710</v>
      </c>
      <c r="L1294" s="297"/>
      <c r="M1294" s="297"/>
      <c r="N1294" s="297"/>
      <c r="O1294" s="297"/>
      <c r="P1294" s="297">
        <v>15.6</v>
      </c>
      <c r="Q1294" s="297"/>
      <c r="R1294" s="297" t="s">
        <v>5038</v>
      </c>
      <c r="S1294" s="297" t="s">
        <v>4570</v>
      </c>
      <c r="T1294" s="297"/>
      <c r="U1294" s="297" t="s">
        <v>4561</v>
      </c>
      <c r="V1294" s="297">
        <v>43918</v>
      </c>
      <c r="W1294" s="298" t="s">
        <v>7748</v>
      </c>
      <c r="X1294" s="297" t="s">
        <v>4520</v>
      </c>
      <c r="Y1294" s="299" t="s">
        <v>104</v>
      </c>
      <c r="Z1294" s="297" t="s">
        <v>98</v>
      </c>
      <c r="AA1294" s="300">
        <v>44068</v>
      </c>
      <c r="AB1294" s="297" t="s">
        <v>7698</v>
      </c>
      <c r="AC1294" s="297" t="s">
        <v>4510</v>
      </c>
      <c r="AD1294" s="297" t="s">
        <v>61</v>
      </c>
      <c r="AE1294" s="297"/>
      <c r="AF1294" s="297"/>
      <c r="AG1294" s="276" t="str">
        <f>VLOOKUP(A1294,DataCv30!$Y$1:$BC$2027,24,FALSE)</f>
        <v>Cliente</v>
      </c>
      <c r="AH1294" s="272" t="str">
        <f t="shared" si="20"/>
        <v>DDR4</v>
      </c>
      <c r="AI1294" s="276">
        <v>4</v>
      </c>
      <c r="AJ1294" s="276" t="s">
        <v>61</v>
      </c>
    </row>
    <row r="1295" spans="1:36" x14ac:dyDescent="0.25">
      <c r="A1295" s="299" t="s">
        <v>2914</v>
      </c>
      <c r="B1295" s="297" t="s">
        <v>4476</v>
      </c>
      <c r="C1295" s="297" t="s">
        <v>4503</v>
      </c>
      <c r="D1295" s="297" t="s">
        <v>5036</v>
      </c>
      <c r="E1295" s="297" t="s">
        <v>5037</v>
      </c>
      <c r="F1295" s="297" t="s">
        <v>4700</v>
      </c>
      <c r="G1295" s="297">
        <v>8</v>
      </c>
      <c r="H1295" s="297" t="s">
        <v>4760</v>
      </c>
      <c r="I1295" s="297"/>
      <c r="J1295" s="297"/>
      <c r="K1295" s="297" t="s">
        <v>4710</v>
      </c>
      <c r="L1295" s="297"/>
      <c r="M1295" s="297"/>
      <c r="N1295" s="297"/>
      <c r="O1295" s="297"/>
      <c r="P1295" s="297">
        <v>15.6</v>
      </c>
      <c r="Q1295" s="297"/>
      <c r="R1295" s="297" t="s">
        <v>5038</v>
      </c>
      <c r="S1295" s="297" t="s">
        <v>4570</v>
      </c>
      <c r="T1295" s="297"/>
      <c r="U1295" s="297" t="s">
        <v>4561</v>
      </c>
      <c r="V1295" s="297">
        <v>43918</v>
      </c>
      <c r="W1295" s="298" t="s">
        <v>7749</v>
      </c>
      <c r="X1295" s="297" t="s">
        <v>4520</v>
      </c>
      <c r="Y1295" s="299" t="s">
        <v>2914</v>
      </c>
      <c r="Z1295" s="297" t="s">
        <v>2899</v>
      </c>
      <c r="AA1295" s="300">
        <v>44056</v>
      </c>
      <c r="AB1295" s="297" t="s">
        <v>7664</v>
      </c>
      <c r="AC1295" s="297" t="s">
        <v>4510</v>
      </c>
      <c r="AD1295" s="297" t="s">
        <v>61</v>
      </c>
      <c r="AE1295" s="297"/>
      <c r="AF1295" s="297"/>
      <c r="AG1295" s="276" t="str">
        <f>VLOOKUP(A1295,DataCv30!$Y$1:$BC$2027,24,FALSE)</f>
        <v>Cliente</v>
      </c>
      <c r="AH1295" s="272" t="str">
        <f t="shared" si="20"/>
        <v>DDR4</v>
      </c>
      <c r="AI1295" s="276">
        <v>4</v>
      </c>
      <c r="AJ1295" s="276" t="s">
        <v>61</v>
      </c>
    </row>
    <row r="1296" spans="1:36" x14ac:dyDescent="0.25">
      <c r="A1296" s="299" t="s">
        <v>980</v>
      </c>
      <c r="B1296" s="297" t="s">
        <v>4476</v>
      </c>
      <c r="C1296" s="297" t="s">
        <v>4503</v>
      </c>
      <c r="D1296" s="297" t="s">
        <v>5036</v>
      </c>
      <c r="E1296" s="297" t="s">
        <v>5037</v>
      </c>
      <c r="F1296" s="297" t="s">
        <v>4700</v>
      </c>
      <c r="G1296" s="297">
        <v>8</v>
      </c>
      <c r="H1296" s="297" t="s">
        <v>4760</v>
      </c>
      <c r="I1296" s="297"/>
      <c r="J1296" s="297"/>
      <c r="K1296" s="297" t="s">
        <v>4710</v>
      </c>
      <c r="L1296" s="297"/>
      <c r="M1296" s="297"/>
      <c r="N1296" s="297"/>
      <c r="O1296" s="297"/>
      <c r="P1296" s="297">
        <v>15.6</v>
      </c>
      <c r="Q1296" s="297"/>
      <c r="R1296" s="297" t="s">
        <v>5038</v>
      </c>
      <c r="S1296" s="297" t="s">
        <v>4570</v>
      </c>
      <c r="T1296" s="297"/>
      <c r="U1296" s="297" t="s">
        <v>4561</v>
      </c>
      <c r="V1296" s="297">
        <v>43918</v>
      </c>
      <c r="W1296" s="298" t="s">
        <v>7750</v>
      </c>
      <c r="X1296" s="297" t="s">
        <v>4520</v>
      </c>
      <c r="Y1296" s="299" t="s">
        <v>980</v>
      </c>
      <c r="Z1296" s="297" t="s">
        <v>915</v>
      </c>
      <c r="AA1296" s="300">
        <v>44110</v>
      </c>
      <c r="AB1296" s="297"/>
      <c r="AC1296" s="297" t="s">
        <v>4510</v>
      </c>
      <c r="AD1296" s="297" t="s">
        <v>61</v>
      </c>
      <c r="AE1296" s="297"/>
      <c r="AF1296" s="297"/>
      <c r="AG1296" s="276" t="str">
        <f>VLOOKUP(A1296,DataCv30!$Y$1:$BC$2027,24,FALSE)</f>
        <v>Cliente</v>
      </c>
      <c r="AH1296" s="272" t="str">
        <f t="shared" si="20"/>
        <v>DDR4</v>
      </c>
      <c r="AI1296" s="276">
        <v>4</v>
      </c>
      <c r="AJ1296" s="276" t="s">
        <v>61</v>
      </c>
    </row>
    <row r="1297" spans="1:36" x14ac:dyDescent="0.25">
      <c r="A1297" s="299" t="s">
        <v>979</v>
      </c>
      <c r="B1297" s="297" t="s">
        <v>4476</v>
      </c>
      <c r="C1297" s="297" t="s">
        <v>4503</v>
      </c>
      <c r="D1297" s="297" t="s">
        <v>5036</v>
      </c>
      <c r="E1297" s="297" t="s">
        <v>5037</v>
      </c>
      <c r="F1297" s="297" t="s">
        <v>4700</v>
      </c>
      <c r="G1297" s="297">
        <v>8</v>
      </c>
      <c r="H1297" s="297" t="s">
        <v>4760</v>
      </c>
      <c r="I1297" s="297"/>
      <c r="J1297" s="297"/>
      <c r="K1297" s="297" t="s">
        <v>4710</v>
      </c>
      <c r="L1297" s="297"/>
      <c r="M1297" s="297"/>
      <c r="N1297" s="297"/>
      <c r="O1297" s="297"/>
      <c r="P1297" s="297">
        <v>15.6</v>
      </c>
      <c r="Q1297" s="297"/>
      <c r="R1297" s="297" t="s">
        <v>5038</v>
      </c>
      <c r="S1297" s="297" t="s">
        <v>4570</v>
      </c>
      <c r="T1297" s="297"/>
      <c r="U1297" s="297" t="s">
        <v>4561</v>
      </c>
      <c r="V1297" s="297">
        <v>43918</v>
      </c>
      <c r="W1297" s="298" t="s">
        <v>7751</v>
      </c>
      <c r="X1297" s="297" t="s">
        <v>4520</v>
      </c>
      <c r="Y1297" s="299" t="s">
        <v>979</v>
      </c>
      <c r="Z1297" s="297" t="s">
        <v>915</v>
      </c>
      <c r="AA1297" s="300">
        <v>44110</v>
      </c>
      <c r="AB1297" s="297"/>
      <c r="AC1297" s="297" t="s">
        <v>4510</v>
      </c>
      <c r="AD1297" s="297" t="s">
        <v>61</v>
      </c>
      <c r="AE1297" s="297"/>
      <c r="AF1297" s="297"/>
      <c r="AG1297" s="276" t="str">
        <f>VLOOKUP(A1297,DataCv30!$Y$1:$BC$2027,24,FALSE)</f>
        <v>Cliente</v>
      </c>
      <c r="AH1297" s="272" t="str">
        <f t="shared" si="20"/>
        <v>DDR4</v>
      </c>
      <c r="AI1297" s="276">
        <v>4</v>
      </c>
      <c r="AJ1297" s="276" t="s">
        <v>61</v>
      </c>
    </row>
    <row r="1298" spans="1:36" x14ac:dyDescent="0.25">
      <c r="A1298" s="299" t="s">
        <v>978</v>
      </c>
      <c r="B1298" s="297" t="s">
        <v>4476</v>
      </c>
      <c r="C1298" s="297" t="s">
        <v>4503</v>
      </c>
      <c r="D1298" s="297" t="s">
        <v>5036</v>
      </c>
      <c r="E1298" s="297" t="s">
        <v>5037</v>
      </c>
      <c r="F1298" s="297" t="s">
        <v>4700</v>
      </c>
      <c r="G1298" s="297">
        <v>8</v>
      </c>
      <c r="H1298" s="297" t="s">
        <v>4760</v>
      </c>
      <c r="I1298" s="297"/>
      <c r="J1298" s="297"/>
      <c r="K1298" s="297" t="s">
        <v>4710</v>
      </c>
      <c r="L1298" s="297"/>
      <c r="M1298" s="297"/>
      <c r="N1298" s="297"/>
      <c r="O1298" s="297"/>
      <c r="P1298" s="297">
        <v>15.6</v>
      </c>
      <c r="Q1298" s="297"/>
      <c r="R1298" s="297" t="s">
        <v>5038</v>
      </c>
      <c r="S1298" s="297" t="s">
        <v>4570</v>
      </c>
      <c r="T1298" s="297"/>
      <c r="U1298" s="297" t="s">
        <v>4561</v>
      </c>
      <c r="V1298" s="297">
        <v>43921</v>
      </c>
      <c r="W1298" s="298" t="s">
        <v>7752</v>
      </c>
      <c r="X1298" s="297" t="s">
        <v>4520</v>
      </c>
      <c r="Y1298" s="299" t="s">
        <v>978</v>
      </c>
      <c r="Z1298" s="297" t="s">
        <v>915</v>
      </c>
      <c r="AA1298" s="300">
        <v>44110</v>
      </c>
      <c r="AB1298" s="297"/>
      <c r="AC1298" s="297" t="s">
        <v>4510</v>
      </c>
      <c r="AD1298" s="297" t="s">
        <v>61</v>
      </c>
      <c r="AE1298" s="297"/>
      <c r="AF1298" s="297"/>
      <c r="AG1298" s="276" t="str">
        <f>VLOOKUP(A1298,DataCv30!$Y$1:$BC$2027,24,FALSE)</f>
        <v>Cliente</v>
      </c>
      <c r="AH1298" s="272" t="str">
        <f t="shared" si="20"/>
        <v>DDR4</v>
      </c>
      <c r="AI1298" s="276">
        <v>4</v>
      </c>
      <c r="AJ1298" s="276" t="s">
        <v>61</v>
      </c>
    </row>
    <row r="1299" spans="1:36" x14ac:dyDescent="0.25">
      <c r="A1299" s="299" t="s">
        <v>977</v>
      </c>
      <c r="B1299" s="297" t="s">
        <v>4476</v>
      </c>
      <c r="C1299" s="297" t="s">
        <v>4503</v>
      </c>
      <c r="D1299" s="297" t="s">
        <v>5036</v>
      </c>
      <c r="E1299" s="297" t="s">
        <v>5037</v>
      </c>
      <c r="F1299" s="297" t="s">
        <v>4700</v>
      </c>
      <c r="G1299" s="297">
        <v>8</v>
      </c>
      <c r="H1299" s="297" t="s">
        <v>4760</v>
      </c>
      <c r="I1299" s="297"/>
      <c r="J1299" s="297"/>
      <c r="K1299" s="297" t="s">
        <v>4710</v>
      </c>
      <c r="L1299" s="297"/>
      <c r="M1299" s="297"/>
      <c r="N1299" s="297"/>
      <c r="O1299" s="297"/>
      <c r="P1299" s="297">
        <v>15.6</v>
      </c>
      <c r="Q1299" s="297"/>
      <c r="R1299" s="297" t="s">
        <v>5038</v>
      </c>
      <c r="S1299" s="297" t="s">
        <v>4570</v>
      </c>
      <c r="T1299" s="297"/>
      <c r="U1299" s="297" t="s">
        <v>4561</v>
      </c>
      <c r="V1299" s="297">
        <v>43921</v>
      </c>
      <c r="W1299" s="298" t="s">
        <v>7753</v>
      </c>
      <c r="X1299" s="297" t="s">
        <v>4520</v>
      </c>
      <c r="Y1299" s="299" t="s">
        <v>977</v>
      </c>
      <c r="Z1299" s="297" t="s">
        <v>915</v>
      </c>
      <c r="AA1299" s="300">
        <v>44110</v>
      </c>
      <c r="AB1299" s="297"/>
      <c r="AC1299" s="297" t="s">
        <v>4510</v>
      </c>
      <c r="AD1299" s="297" t="s">
        <v>61</v>
      </c>
      <c r="AE1299" s="297"/>
      <c r="AF1299" s="297"/>
      <c r="AG1299" s="276" t="str">
        <f>VLOOKUP(A1299,DataCv30!$Y$1:$BC$2027,24,FALSE)</f>
        <v>Cliente</v>
      </c>
      <c r="AH1299" s="272" t="str">
        <f t="shared" si="20"/>
        <v>DDR4</v>
      </c>
      <c r="AI1299" s="276">
        <v>4</v>
      </c>
      <c r="AJ1299" s="276" t="s">
        <v>61</v>
      </c>
    </row>
    <row r="1300" spans="1:36" x14ac:dyDescent="0.25">
      <c r="A1300" s="299" t="s">
        <v>2725</v>
      </c>
      <c r="B1300" s="297" t="s">
        <v>4476</v>
      </c>
      <c r="C1300" s="297" t="s">
        <v>4503</v>
      </c>
      <c r="D1300" s="297" t="s">
        <v>5036</v>
      </c>
      <c r="E1300" s="297" t="s">
        <v>5037</v>
      </c>
      <c r="F1300" s="297" t="s">
        <v>4700</v>
      </c>
      <c r="G1300" s="297">
        <v>8</v>
      </c>
      <c r="H1300" s="297" t="s">
        <v>4760</v>
      </c>
      <c r="I1300" s="297"/>
      <c r="J1300" s="297"/>
      <c r="K1300" s="297" t="s">
        <v>4710</v>
      </c>
      <c r="L1300" s="297"/>
      <c r="M1300" s="297"/>
      <c r="N1300" s="297"/>
      <c r="O1300" s="297"/>
      <c r="P1300" s="297">
        <v>15.6</v>
      </c>
      <c r="Q1300" s="297"/>
      <c r="R1300" s="297" t="s">
        <v>5038</v>
      </c>
      <c r="S1300" s="297" t="s">
        <v>4570</v>
      </c>
      <c r="T1300" s="297"/>
      <c r="U1300" s="297" t="s">
        <v>4561</v>
      </c>
      <c r="V1300" s="297">
        <v>43921</v>
      </c>
      <c r="W1300" s="298" t="s">
        <v>7754</v>
      </c>
      <c r="X1300" s="297" t="s">
        <v>4520</v>
      </c>
      <c r="Y1300" s="299" t="s">
        <v>2725</v>
      </c>
      <c r="Z1300" s="297" t="s">
        <v>2688</v>
      </c>
      <c r="AA1300" s="300">
        <v>44069</v>
      </c>
      <c r="AB1300" s="297" t="s">
        <v>7755</v>
      </c>
      <c r="AC1300" s="297" t="s">
        <v>4510</v>
      </c>
      <c r="AD1300" s="297" t="s">
        <v>61</v>
      </c>
      <c r="AE1300" s="297"/>
      <c r="AF1300" s="297"/>
      <c r="AG1300" s="276" t="str">
        <f>VLOOKUP(A1300,DataCv30!$Y$1:$BC$2027,24,FALSE)</f>
        <v>Cliente</v>
      </c>
      <c r="AH1300" s="272" t="str">
        <f t="shared" si="20"/>
        <v>DDR4</v>
      </c>
      <c r="AI1300" s="276">
        <v>4</v>
      </c>
      <c r="AJ1300" s="276" t="s">
        <v>61</v>
      </c>
    </row>
    <row r="1301" spans="1:36" x14ac:dyDescent="0.25">
      <c r="A1301" s="299" t="s">
        <v>976</v>
      </c>
      <c r="B1301" s="297" t="s">
        <v>4476</v>
      </c>
      <c r="C1301" s="297" t="s">
        <v>4503</v>
      </c>
      <c r="D1301" s="297" t="s">
        <v>5036</v>
      </c>
      <c r="E1301" s="297" t="s">
        <v>5037</v>
      </c>
      <c r="F1301" s="297" t="s">
        <v>4700</v>
      </c>
      <c r="G1301" s="297">
        <v>8</v>
      </c>
      <c r="H1301" s="297" t="s">
        <v>4760</v>
      </c>
      <c r="I1301" s="297"/>
      <c r="J1301" s="297"/>
      <c r="K1301" s="297" t="s">
        <v>4710</v>
      </c>
      <c r="L1301" s="297"/>
      <c r="M1301" s="297"/>
      <c r="N1301" s="297"/>
      <c r="O1301" s="297"/>
      <c r="P1301" s="297">
        <v>15.6</v>
      </c>
      <c r="Q1301" s="297"/>
      <c r="R1301" s="297" t="s">
        <v>5038</v>
      </c>
      <c r="S1301" s="297" t="s">
        <v>4570</v>
      </c>
      <c r="T1301" s="297"/>
      <c r="U1301" s="297" t="s">
        <v>4561</v>
      </c>
      <c r="V1301" s="297">
        <v>43921</v>
      </c>
      <c r="W1301" s="298" t="s">
        <v>7756</v>
      </c>
      <c r="X1301" s="297" t="s">
        <v>4520</v>
      </c>
      <c r="Y1301" s="299" t="s">
        <v>976</v>
      </c>
      <c r="Z1301" s="297" t="s">
        <v>915</v>
      </c>
      <c r="AA1301" s="300">
        <v>44110</v>
      </c>
      <c r="AB1301" s="297"/>
      <c r="AC1301" s="297" t="s">
        <v>4510</v>
      </c>
      <c r="AD1301" s="297" t="s">
        <v>61</v>
      </c>
      <c r="AE1301" s="297"/>
      <c r="AF1301" s="297"/>
      <c r="AG1301" s="276" t="str">
        <f>VLOOKUP(A1301,DataCv30!$Y$1:$BC$2027,24,FALSE)</f>
        <v>Cliente</v>
      </c>
      <c r="AH1301" s="272" t="str">
        <f t="shared" si="20"/>
        <v>DDR4</v>
      </c>
      <c r="AI1301" s="276">
        <v>4</v>
      </c>
      <c r="AJ1301" s="276" t="s">
        <v>61</v>
      </c>
    </row>
    <row r="1302" spans="1:36" x14ac:dyDescent="0.25">
      <c r="A1302" s="299" t="s">
        <v>975</v>
      </c>
      <c r="B1302" s="297" t="s">
        <v>4476</v>
      </c>
      <c r="C1302" s="297" t="s">
        <v>4503</v>
      </c>
      <c r="D1302" s="297" t="s">
        <v>5036</v>
      </c>
      <c r="E1302" s="297" t="s">
        <v>5037</v>
      </c>
      <c r="F1302" s="297" t="s">
        <v>4700</v>
      </c>
      <c r="G1302" s="297">
        <v>8</v>
      </c>
      <c r="H1302" s="297" t="s">
        <v>4760</v>
      </c>
      <c r="I1302" s="297"/>
      <c r="J1302" s="297"/>
      <c r="K1302" s="297" t="s">
        <v>4710</v>
      </c>
      <c r="L1302" s="297"/>
      <c r="M1302" s="297"/>
      <c r="N1302" s="297"/>
      <c r="O1302" s="297"/>
      <c r="P1302" s="297">
        <v>15.6</v>
      </c>
      <c r="Q1302" s="297"/>
      <c r="R1302" s="297" t="s">
        <v>5038</v>
      </c>
      <c r="S1302" s="297" t="s">
        <v>4570</v>
      </c>
      <c r="T1302" s="297"/>
      <c r="U1302" s="297" t="s">
        <v>4561</v>
      </c>
      <c r="V1302" s="297">
        <v>43921</v>
      </c>
      <c r="W1302" s="298" t="s">
        <v>7758</v>
      </c>
      <c r="X1302" s="297" t="s">
        <v>4520</v>
      </c>
      <c r="Y1302" s="299" t="s">
        <v>975</v>
      </c>
      <c r="Z1302" s="297" t="s">
        <v>915</v>
      </c>
      <c r="AA1302" s="300">
        <v>44110</v>
      </c>
      <c r="AB1302" s="297"/>
      <c r="AC1302" s="297" t="s">
        <v>4510</v>
      </c>
      <c r="AD1302" s="297" t="s">
        <v>61</v>
      </c>
      <c r="AE1302" s="297"/>
      <c r="AF1302" s="297"/>
      <c r="AG1302" s="276" t="str">
        <f>VLOOKUP(A1302,DataCv30!$Y$1:$BC$2027,24,FALSE)</f>
        <v>Cliente</v>
      </c>
      <c r="AH1302" s="272" t="str">
        <f t="shared" si="20"/>
        <v>DDR4</v>
      </c>
      <c r="AI1302" s="276">
        <v>4</v>
      </c>
      <c r="AJ1302" s="276" t="s">
        <v>61</v>
      </c>
    </row>
    <row r="1303" spans="1:36" x14ac:dyDescent="0.25">
      <c r="A1303" s="299" t="s">
        <v>175</v>
      </c>
      <c r="B1303" s="297" t="s">
        <v>4476</v>
      </c>
      <c r="C1303" s="297" t="s">
        <v>4503</v>
      </c>
      <c r="D1303" s="297" t="s">
        <v>5036</v>
      </c>
      <c r="E1303" s="297" t="s">
        <v>5037</v>
      </c>
      <c r="F1303" s="297" t="s">
        <v>4700</v>
      </c>
      <c r="G1303" s="297">
        <v>8</v>
      </c>
      <c r="H1303" s="297" t="s">
        <v>4760</v>
      </c>
      <c r="I1303" s="297"/>
      <c r="J1303" s="297"/>
      <c r="K1303" s="297" t="s">
        <v>4710</v>
      </c>
      <c r="L1303" s="297"/>
      <c r="M1303" s="297"/>
      <c r="N1303" s="297"/>
      <c r="O1303" s="297"/>
      <c r="P1303" s="297">
        <v>15.6</v>
      </c>
      <c r="Q1303" s="297"/>
      <c r="R1303" s="297" t="s">
        <v>5038</v>
      </c>
      <c r="S1303" s="297" t="s">
        <v>4570</v>
      </c>
      <c r="T1303" s="297"/>
      <c r="U1303" s="297" t="s">
        <v>4561</v>
      </c>
      <c r="V1303" s="297">
        <v>43921</v>
      </c>
      <c r="W1303" s="298" t="s">
        <v>7759</v>
      </c>
      <c r="X1303" s="297" t="s">
        <v>4520</v>
      </c>
      <c r="Y1303" s="299" t="s">
        <v>175</v>
      </c>
      <c r="Z1303" s="297" t="s">
        <v>144</v>
      </c>
      <c r="AA1303" s="300">
        <v>44098</v>
      </c>
      <c r="AB1303" s="297" t="s">
        <v>7760</v>
      </c>
      <c r="AC1303" s="297" t="s">
        <v>4510</v>
      </c>
      <c r="AD1303" s="297" t="s">
        <v>61</v>
      </c>
      <c r="AE1303" s="297"/>
      <c r="AF1303" s="297"/>
      <c r="AG1303" s="276" t="str">
        <f>VLOOKUP(A1303,DataCv30!$Y$1:$BC$2027,24,FALSE)</f>
        <v>Cliente</v>
      </c>
      <c r="AH1303" s="272" t="str">
        <f t="shared" si="20"/>
        <v>DDR4</v>
      </c>
      <c r="AI1303" s="276">
        <v>4</v>
      </c>
      <c r="AJ1303" s="276" t="s">
        <v>61</v>
      </c>
    </row>
    <row r="1304" spans="1:36" x14ac:dyDescent="0.25">
      <c r="A1304" s="299" t="s">
        <v>974</v>
      </c>
      <c r="B1304" s="297" t="s">
        <v>4476</v>
      </c>
      <c r="C1304" s="297" t="s">
        <v>4503</v>
      </c>
      <c r="D1304" s="297" t="s">
        <v>5036</v>
      </c>
      <c r="E1304" s="297" t="s">
        <v>5037</v>
      </c>
      <c r="F1304" s="297" t="s">
        <v>4700</v>
      </c>
      <c r="G1304" s="297">
        <v>8</v>
      </c>
      <c r="H1304" s="297" t="s">
        <v>4760</v>
      </c>
      <c r="I1304" s="297"/>
      <c r="J1304" s="297"/>
      <c r="K1304" s="297" t="s">
        <v>4710</v>
      </c>
      <c r="L1304" s="297"/>
      <c r="M1304" s="297"/>
      <c r="N1304" s="297"/>
      <c r="O1304" s="297"/>
      <c r="P1304" s="297">
        <v>15.6</v>
      </c>
      <c r="Q1304" s="297"/>
      <c r="R1304" s="297" t="s">
        <v>5038</v>
      </c>
      <c r="S1304" s="297" t="s">
        <v>4570</v>
      </c>
      <c r="T1304" s="297"/>
      <c r="U1304" s="297" t="s">
        <v>4561</v>
      </c>
      <c r="V1304" s="297">
        <v>43921</v>
      </c>
      <c r="W1304" s="298" t="s">
        <v>7761</v>
      </c>
      <c r="X1304" s="297" t="s">
        <v>4520</v>
      </c>
      <c r="Y1304" s="299" t="s">
        <v>974</v>
      </c>
      <c r="Z1304" s="297" t="s">
        <v>915</v>
      </c>
      <c r="AA1304" s="300">
        <v>44110</v>
      </c>
      <c r="AB1304" s="297"/>
      <c r="AC1304" s="297" t="s">
        <v>4510</v>
      </c>
      <c r="AD1304" s="297" t="s">
        <v>61</v>
      </c>
      <c r="AE1304" s="297"/>
      <c r="AF1304" s="297"/>
      <c r="AG1304" s="276" t="str">
        <f>VLOOKUP(A1304,DataCv30!$Y$1:$BC$2027,24,FALSE)</f>
        <v>Cliente</v>
      </c>
      <c r="AH1304" s="272" t="str">
        <f t="shared" si="20"/>
        <v>DDR4</v>
      </c>
      <c r="AI1304" s="276">
        <v>4</v>
      </c>
      <c r="AJ1304" s="276" t="s">
        <v>61</v>
      </c>
    </row>
    <row r="1305" spans="1:36" x14ac:dyDescent="0.25">
      <c r="A1305" s="299" t="s">
        <v>973</v>
      </c>
      <c r="B1305" s="297" t="s">
        <v>4476</v>
      </c>
      <c r="C1305" s="297" t="s">
        <v>4503</v>
      </c>
      <c r="D1305" s="297" t="s">
        <v>5036</v>
      </c>
      <c r="E1305" s="297" t="s">
        <v>5037</v>
      </c>
      <c r="F1305" s="297" t="s">
        <v>4700</v>
      </c>
      <c r="G1305" s="297">
        <v>8</v>
      </c>
      <c r="H1305" s="297" t="s">
        <v>4760</v>
      </c>
      <c r="I1305" s="297"/>
      <c r="J1305" s="297"/>
      <c r="K1305" s="297" t="s">
        <v>4710</v>
      </c>
      <c r="L1305" s="297"/>
      <c r="M1305" s="297"/>
      <c r="N1305" s="297"/>
      <c r="O1305" s="297"/>
      <c r="P1305" s="297">
        <v>15.6</v>
      </c>
      <c r="Q1305" s="297"/>
      <c r="R1305" s="297" t="s">
        <v>5038</v>
      </c>
      <c r="S1305" s="297" t="s">
        <v>4570</v>
      </c>
      <c r="T1305" s="297"/>
      <c r="U1305" s="297" t="s">
        <v>4561</v>
      </c>
      <c r="V1305" s="297">
        <v>43921</v>
      </c>
      <c r="W1305" s="298" t="s">
        <v>7762</v>
      </c>
      <c r="X1305" s="297" t="s">
        <v>4520</v>
      </c>
      <c r="Y1305" s="299" t="s">
        <v>973</v>
      </c>
      <c r="Z1305" s="297" t="s">
        <v>915</v>
      </c>
      <c r="AA1305" s="300">
        <v>44110</v>
      </c>
      <c r="AB1305" s="297"/>
      <c r="AC1305" s="297" t="s">
        <v>4510</v>
      </c>
      <c r="AD1305" s="297" t="s">
        <v>61</v>
      </c>
      <c r="AE1305" s="297"/>
      <c r="AF1305" s="297"/>
      <c r="AG1305" s="276" t="str">
        <f>VLOOKUP(A1305,DataCv30!$Y$1:$BC$2027,24,FALSE)</f>
        <v>Cliente</v>
      </c>
      <c r="AH1305" s="272" t="str">
        <f t="shared" si="20"/>
        <v>DDR4</v>
      </c>
      <c r="AI1305" s="276">
        <v>4</v>
      </c>
      <c r="AJ1305" s="276" t="s">
        <v>61</v>
      </c>
    </row>
    <row r="1306" spans="1:36" x14ac:dyDescent="0.25">
      <c r="A1306" s="299" t="s">
        <v>2909</v>
      </c>
      <c r="B1306" s="297" t="s">
        <v>4476</v>
      </c>
      <c r="C1306" s="297" t="s">
        <v>4503</v>
      </c>
      <c r="D1306" s="297" t="s">
        <v>5036</v>
      </c>
      <c r="E1306" s="297" t="s">
        <v>5037</v>
      </c>
      <c r="F1306" s="297" t="s">
        <v>4700</v>
      </c>
      <c r="G1306" s="297">
        <v>8</v>
      </c>
      <c r="H1306" s="297" t="s">
        <v>4760</v>
      </c>
      <c r="I1306" s="297"/>
      <c r="J1306" s="297"/>
      <c r="K1306" s="297" t="s">
        <v>4710</v>
      </c>
      <c r="L1306" s="297"/>
      <c r="M1306" s="297"/>
      <c r="N1306" s="297"/>
      <c r="O1306" s="297"/>
      <c r="P1306" s="297">
        <v>15.6</v>
      </c>
      <c r="Q1306" s="297"/>
      <c r="R1306" s="297" t="s">
        <v>5038</v>
      </c>
      <c r="S1306" s="297" t="s">
        <v>4570</v>
      </c>
      <c r="T1306" s="297"/>
      <c r="U1306" s="297" t="s">
        <v>4561</v>
      </c>
      <c r="V1306" s="297">
        <v>43921</v>
      </c>
      <c r="W1306" s="298" t="s">
        <v>7763</v>
      </c>
      <c r="X1306" s="297" t="s">
        <v>4520</v>
      </c>
      <c r="Y1306" s="299" t="s">
        <v>2909</v>
      </c>
      <c r="Z1306" s="297" t="s">
        <v>2899</v>
      </c>
      <c r="AA1306" s="300">
        <v>44067</v>
      </c>
      <c r="AB1306" s="297" t="s">
        <v>7747</v>
      </c>
      <c r="AC1306" s="297" t="s">
        <v>4510</v>
      </c>
      <c r="AD1306" s="297" t="s">
        <v>61</v>
      </c>
      <c r="AE1306" s="297"/>
      <c r="AF1306" s="297"/>
      <c r="AG1306" s="276" t="str">
        <f>VLOOKUP(A1306,DataCv30!$Y$1:$BC$2027,24,FALSE)</f>
        <v>Cliente</v>
      </c>
      <c r="AH1306" s="272" t="str">
        <f t="shared" si="20"/>
        <v>DDR4</v>
      </c>
      <c r="AI1306" s="276">
        <v>4</v>
      </c>
      <c r="AJ1306" s="276" t="s">
        <v>61</v>
      </c>
    </row>
    <row r="1307" spans="1:36" x14ac:dyDescent="0.25">
      <c r="A1307" s="299" t="s">
        <v>102</v>
      </c>
      <c r="B1307" s="297" t="s">
        <v>4476</v>
      </c>
      <c r="C1307" s="297" t="s">
        <v>4503</v>
      </c>
      <c r="D1307" s="297" t="s">
        <v>5036</v>
      </c>
      <c r="E1307" s="297" t="s">
        <v>5037</v>
      </c>
      <c r="F1307" s="297" t="s">
        <v>4700</v>
      </c>
      <c r="G1307" s="297">
        <v>8</v>
      </c>
      <c r="H1307" s="297" t="s">
        <v>4760</v>
      </c>
      <c r="I1307" s="297"/>
      <c r="J1307" s="297"/>
      <c r="K1307" s="297" t="s">
        <v>4710</v>
      </c>
      <c r="L1307" s="297"/>
      <c r="M1307" s="297"/>
      <c r="N1307" s="297"/>
      <c r="O1307" s="297"/>
      <c r="P1307" s="297">
        <v>15.6</v>
      </c>
      <c r="Q1307" s="297"/>
      <c r="R1307" s="297" t="s">
        <v>5038</v>
      </c>
      <c r="S1307" s="297" t="s">
        <v>4570</v>
      </c>
      <c r="T1307" s="297"/>
      <c r="U1307" s="297" t="s">
        <v>4561</v>
      </c>
      <c r="V1307" s="297">
        <v>43921</v>
      </c>
      <c r="W1307" s="298" t="s">
        <v>7764</v>
      </c>
      <c r="X1307" s="297" t="s">
        <v>4520</v>
      </c>
      <c r="Y1307" s="299" t="s">
        <v>102</v>
      </c>
      <c r="Z1307" s="297" t="s">
        <v>98</v>
      </c>
      <c r="AA1307" s="300">
        <v>44068</v>
      </c>
      <c r="AB1307" s="297" t="s">
        <v>7698</v>
      </c>
      <c r="AC1307" s="297" t="s">
        <v>4510</v>
      </c>
      <c r="AD1307" s="297" t="s">
        <v>61</v>
      </c>
      <c r="AE1307" s="297"/>
      <c r="AF1307" s="297"/>
      <c r="AG1307" s="276" t="str">
        <f>VLOOKUP(A1307,DataCv30!$Y$1:$BC$2027,24,FALSE)</f>
        <v>Cliente</v>
      </c>
      <c r="AH1307" s="272" t="str">
        <f t="shared" si="20"/>
        <v>DDR4</v>
      </c>
      <c r="AI1307" s="276">
        <v>4</v>
      </c>
      <c r="AJ1307" s="276" t="s">
        <v>61</v>
      </c>
    </row>
    <row r="1308" spans="1:36" x14ac:dyDescent="0.25">
      <c r="A1308" s="299" t="s">
        <v>972</v>
      </c>
      <c r="B1308" s="297" t="s">
        <v>4476</v>
      </c>
      <c r="C1308" s="297" t="s">
        <v>4503</v>
      </c>
      <c r="D1308" s="297" t="s">
        <v>5036</v>
      </c>
      <c r="E1308" s="297" t="s">
        <v>5037</v>
      </c>
      <c r="F1308" s="297" t="s">
        <v>4700</v>
      </c>
      <c r="G1308" s="297">
        <v>8</v>
      </c>
      <c r="H1308" s="297" t="s">
        <v>4760</v>
      </c>
      <c r="I1308" s="297"/>
      <c r="J1308" s="297"/>
      <c r="K1308" s="297" t="s">
        <v>4710</v>
      </c>
      <c r="L1308" s="297"/>
      <c r="M1308" s="297"/>
      <c r="N1308" s="297"/>
      <c r="O1308" s="297"/>
      <c r="P1308" s="297">
        <v>15.6</v>
      </c>
      <c r="Q1308" s="297"/>
      <c r="R1308" s="297" t="s">
        <v>5038</v>
      </c>
      <c r="S1308" s="297" t="s">
        <v>4570</v>
      </c>
      <c r="T1308" s="297"/>
      <c r="U1308" s="297" t="s">
        <v>4561</v>
      </c>
      <c r="V1308" s="297">
        <v>43921</v>
      </c>
      <c r="W1308" s="298" t="s">
        <v>7765</v>
      </c>
      <c r="X1308" s="297" t="s">
        <v>4520</v>
      </c>
      <c r="Y1308" s="299" t="s">
        <v>972</v>
      </c>
      <c r="Z1308" s="297" t="s">
        <v>915</v>
      </c>
      <c r="AA1308" s="300">
        <v>44110</v>
      </c>
      <c r="AB1308" s="297"/>
      <c r="AC1308" s="297" t="s">
        <v>4510</v>
      </c>
      <c r="AD1308" s="297" t="s">
        <v>61</v>
      </c>
      <c r="AE1308" s="297"/>
      <c r="AF1308" s="297"/>
      <c r="AG1308" s="276" t="str">
        <f>VLOOKUP(A1308,DataCv30!$Y$1:$BC$2027,24,FALSE)</f>
        <v>Cliente</v>
      </c>
      <c r="AH1308" s="272" t="str">
        <f t="shared" si="20"/>
        <v>DDR4</v>
      </c>
      <c r="AI1308" s="276">
        <v>4</v>
      </c>
      <c r="AJ1308" s="276" t="s">
        <v>61</v>
      </c>
    </row>
    <row r="1309" spans="1:36" x14ac:dyDescent="0.25">
      <c r="A1309" s="299" t="s">
        <v>971</v>
      </c>
      <c r="B1309" s="297" t="s">
        <v>4476</v>
      </c>
      <c r="C1309" s="297" t="s">
        <v>4503</v>
      </c>
      <c r="D1309" s="297" t="s">
        <v>5036</v>
      </c>
      <c r="E1309" s="297" t="s">
        <v>5037</v>
      </c>
      <c r="F1309" s="297" t="s">
        <v>4700</v>
      </c>
      <c r="G1309" s="297">
        <v>8</v>
      </c>
      <c r="H1309" s="297" t="s">
        <v>4760</v>
      </c>
      <c r="I1309" s="297"/>
      <c r="J1309" s="297"/>
      <c r="K1309" s="297" t="s">
        <v>4710</v>
      </c>
      <c r="L1309" s="297"/>
      <c r="M1309" s="297"/>
      <c r="N1309" s="297"/>
      <c r="O1309" s="297"/>
      <c r="P1309" s="297">
        <v>15.6</v>
      </c>
      <c r="Q1309" s="297"/>
      <c r="R1309" s="297" t="s">
        <v>5038</v>
      </c>
      <c r="S1309" s="297" t="s">
        <v>4570</v>
      </c>
      <c r="T1309" s="297"/>
      <c r="U1309" s="297" t="s">
        <v>4561</v>
      </c>
      <c r="V1309" s="297">
        <v>43921</v>
      </c>
      <c r="W1309" s="298" t="s">
        <v>7766</v>
      </c>
      <c r="X1309" s="297" t="s">
        <v>4520</v>
      </c>
      <c r="Y1309" s="299" t="s">
        <v>971</v>
      </c>
      <c r="Z1309" s="297" t="s">
        <v>915</v>
      </c>
      <c r="AA1309" s="300">
        <v>44110</v>
      </c>
      <c r="AB1309" s="297"/>
      <c r="AC1309" s="297" t="s">
        <v>4510</v>
      </c>
      <c r="AD1309" s="297" t="s">
        <v>61</v>
      </c>
      <c r="AE1309" s="297"/>
      <c r="AF1309" s="297"/>
      <c r="AG1309" s="276" t="str">
        <f>VLOOKUP(A1309,DataCv30!$Y$1:$BC$2027,24,FALSE)</f>
        <v>Cliente</v>
      </c>
      <c r="AH1309" s="272" t="str">
        <f t="shared" si="20"/>
        <v>DDR4</v>
      </c>
      <c r="AI1309" s="276">
        <v>4</v>
      </c>
      <c r="AJ1309" s="276" t="s">
        <v>61</v>
      </c>
    </row>
    <row r="1310" spans="1:36" x14ac:dyDescent="0.25">
      <c r="A1310" s="299" t="s">
        <v>970</v>
      </c>
      <c r="B1310" s="297" t="s">
        <v>4476</v>
      </c>
      <c r="C1310" s="297" t="s">
        <v>4503</v>
      </c>
      <c r="D1310" s="297" t="s">
        <v>5036</v>
      </c>
      <c r="E1310" s="297" t="s">
        <v>5037</v>
      </c>
      <c r="F1310" s="297" t="s">
        <v>4700</v>
      </c>
      <c r="G1310" s="297">
        <v>8</v>
      </c>
      <c r="H1310" s="297" t="s">
        <v>4760</v>
      </c>
      <c r="I1310" s="297"/>
      <c r="J1310" s="297"/>
      <c r="K1310" s="297" t="s">
        <v>4710</v>
      </c>
      <c r="L1310" s="297"/>
      <c r="M1310" s="297"/>
      <c r="N1310" s="297"/>
      <c r="O1310" s="297"/>
      <c r="P1310" s="297">
        <v>15.6</v>
      </c>
      <c r="Q1310" s="297"/>
      <c r="R1310" s="297" t="s">
        <v>5038</v>
      </c>
      <c r="S1310" s="297" t="s">
        <v>4570</v>
      </c>
      <c r="T1310" s="297"/>
      <c r="U1310" s="297" t="s">
        <v>4561</v>
      </c>
      <c r="V1310" s="297">
        <v>43921</v>
      </c>
      <c r="W1310" s="298" t="s">
        <v>7767</v>
      </c>
      <c r="X1310" s="297" t="s">
        <v>4520</v>
      </c>
      <c r="Y1310" s="299" t="s">
        <v>970</v>
      </c>
      <c r="Z1310" s="297" t="s">
        <v>915</v>
      </c>
      <c r="AA1310" s="300">
        <v>44110</v>
      </c>
      <c r="AB1310" s="297"/>
      <c r="AC1310" s="297" t="s">
        <v>4510</v>
      </c>
      <c r="AD1310" s="297" t="s">
        <v>61</v>
      </c>
      <c r="AE1310" s="297"/>
      <c r="AF1310" s="297"/>
      <c r="AG1310" s="276" t="str">
        <f>VLOOKUP(A1310,DataCv30!$Y$1:$BC$2027,24,FALSE)</f>
        <v>Cliente</v>
      </c>
      <c r="AH1310" s="272" t="str">
        <f t="shared" si="20"/>
        <v>DDR4</v>
      </c>
      <c r="AI1310" s="276">
        <v>4</v>
      </c>
      <c r="AJ1310" s="276" t="s">
        <v>61</v>
      </c>
    </row>
    <row r="1311" spans="1:36" x14ac:dyDescent="0.25">
      <c r="A1311" s="299" t="s">
        <v>969</v>
      </c>
      <c r="B1311" s="297" t="s">
        <v>4476</v>
      </c>
      <c r="C1311" s="297" t="s">
        <v>4503</v>
      </c>
      <c r="D1311" s="297" t="s">
        <v>5036</v>
      </c>
      <c r="E1311" s="297" t="s">
        <v>5037</v>
      </c>
      <c r="F1311" s="297" t="s">
        <v>4700</v>
      </c>
      <c r="G1311" s="297">
        <v>8</v>
      </c>
      <c r="H1311" s="297" t="s">
        <v>4760</v>
      </c>
      <c r="I1311" s="297"/>
      <c r="J1311" s="297"/>
      <c r="K1311" s="297" t="s">
        <v>4710</v>
      </c>
      <c r="L1311" s="297"/>
      <c r="M1311" s="297"/>
      <c r="N1311" s="297"/>
      <c r="O1311" s="297"/>
      <c r="P1311" s="297">
        <v>15.6</v>
      </c>
      <c r="Q1311" s="297"/>
      <c r="R1311" s="297" t="s">
        <v>5038</v>
      </c>
      <c r="S1311" s="297" t="s">
        <v>4570</v>
      </c>
      <c r="T1311" s="297"/>
      <c r="U1311" s="297" t="s">
        <v>4561</v>
      </c>
      <c r="V1311" s="297">
        <v>43921</v>
      </c>
      <c r="W1311" s="298" t="s">
        <v>7768</v>
      </c>
      <c r="X1311" s="297" t="s">
        <v>4520</v>
      </c>
      <c r="Y1311" s="299" t="s">
        <v>969</v>
      </c>
      <c r="Z1311" s="297" t="s">
        <v>915</v>
      </c>
      <c r="AA1311" s="300">
        <v>44110</v>
      </c>
      <c r="AB1311" s="297"/>
      <c r="AC1311" s="297" t="s">
        <v>4510</v>
      </c>
      <c r="AD1311" s="297" t="s">
        <v>61</v>
      </c>
      <c r="AE1311" s="297"/>
      <c r="AF1311" s="297"/>
      <c r="AG1311" s="276" t="str">
        <f>VLOOKUP(A1311,DataCv30!$Y$1:$BC$2027,24,FALSE)</f>
        <v>Cliente</v>
      </c>
      <c r="AH1311" s="272" t="str">
        <f t="shared" si="20"/>
        <v>DDR4</v>
      </c>
      <c r="AI1311" s="276">
        <v>4</v>
      </c>
      <c r="AJ1311" s="276" t="s">
        <v>61</v>
      </c>
    </row>
    <row r="1312" spans="1:36" x14ac:dyDescent="0.25">
      <c r="A1312" s="299" t="s">
        <v>968</v>
      </c>
      <c r="B1312" s="297" t="s">
        <v>4476</v>
      </c>
      <c r="C1312" s="297" t="s">
        <v>4503</v>
      </c>
      <c r="D1312" s="297" t="s">
        <v>5036</v>
      </c>
      <c r="E1312" s="297" t="s">
        <v>5037</v>
      </c>
      <c r="F1312" s="297" t="s">
        <v>4700</v>
      </c>
      <c r="G1312" s="297">
        <v>8</v>
      </c>
      <c r="H1312" s="297" t="s">
        <v>4760</v>
      </c>
      <c r="I1312" s="297"/>
      <c r="J1312" s="297"/>
      <c r="K1312" s="297" t="s">
        <v>4710</v>
      </c>
      <c r="L1312" s="297"/>
      <c r="M1312" s="297"/>
      <c r="N1312" s="297"/>
      <c r="O1312" s="297"/>
      <c r="P1312" s="297">
        <v>15.6</v>
      </c>
      <c r="Q1312" s="297"/>
      <c r="R1312" s="297" t="s">
        <v>5038</v>
      </c>
      <c r="S1312" s="297" t="s">
        <v>4570</v>
      </c>
      <c r="T1312" s="297"/>
      <c r="U1312" s="297" t="s">
        <v>4561</v>
      </c>
      <c r="V1312" s="297">
        <v>43921</v>
      </c>
      <c r="W1312" s="298" t="s">
        <v>7769</v>
      </c>
      <c r="X1312" s="297" t="s">
        <v>4520</v>
      </c>
      <c r="Y1312" s="299" t="s">
        <v>968</v>
      </c>
      <c r="Z1312" s="297" t="s">
        <v>915</v>
      </c>
      <c r="AA1312" s="300">
        <v>44110</v>
      </c>
      <c r="AB1312" s="297"/>
      <c r="AC1312" s="297" t="s">
        <v>4510</v>
      </c>
      <c r="AD1312" s="297" t="s">
        <v>61</v>
      </c>
      <c r="AE1312" s="297"/>
      <c r="AF1312" s="297"/>
      <c r="AG1312" s="276" t="str">
        <f>VLOOKUP(A1312,DataCv30!$Y$1:$BC$2027,24,FALSE)</f>
        <v>Cliente</v>
      </c>
      <c r="AH1312" s="272" t="str">
        <f t="shared" si="20"/>
        <v>DDR4</v>
      </c>
      <c r="AI1312" s="276">
        <v>4</v>
      </c>
      <c r="AJ1312" s="276" t="s">
        <v>61</v>
      </c>
    </row>
    <row r="1313" spans="1:36" x14ac:dyDescent="0.25">
      <c r="A1313" s="299" t="s">
        <v>2910</v>
      </c>
      <c r="B1313" s="297" t="s">
        <v>4476</v>
      </c>
      <c r="C1313" s="297" t="s">
        <v>4503</v>
      </c>
      <c r="D1313" s="297" t="s">
        <v>5036</v>
      </c>
      <c r="E1313" s="297" t="s">
        <v>5037</v>
      </c>
      <c r="F1313" s="297" t="s">
        <v>4700</v>
      </c>
      <c r="G1313" s="297">
        <v>8</v>
      </c>
      <c r="H1313" s="297" t="s">
        <v>4760</v>
      </c>
      <c r="I1313" s="297"/>
      <c r="J1313" s="297"/>
      <c r="K1313" s="297" t="s">
        <v>4710</v>
      </c>
      <c r="L1313" s="297"/>
      <c r="M1313" s="297"/>
      <c r="N1313" s="297"/>
      <c r="O1313" s="297"/>
      <c r="P1313" s="297">
        <v>15.6</v>
      </c>
      <c r="Q1313" s="297"/>
      <c r="R1313" s="297" t="s">
        <v>5038</v>
      </c>
      <c r="S1313" s="297" t="s">
        <v>4570</v>
      </c>
      <c r="T1313" s="297"/>
      <c r="U1313" s="297" t="s">
        <v>4561</v>
      </c>
      <c r="V1313" s="297">
        <v>43921</v>
      </c>
      <c r="W1313" s="298" t="s">
        <v>7770</v>
      </c>
      <c r="X1313" s="297" t="s">
        <v>4520</v>
      </c>
      <c r="Y1313" s="299" t="s">
        <v>2910</v>
      </c>
      <c r="Z1313" s="297" t="s">
        <v>2899</v>
      </c>
      <c r="AA1313" s="300">
        <v>44067</v>
      </c>
      <c r="AB1313" s="297" t="s">
        <v>7747</v>
      </c>
      <c r="AC1313" s="297" t="s">
        <v>4510</v>
      </c>
      <c r="AD1313" s="297" t="s">
        <v>61</v>
      </c>
      <c r="AE1313" s="297"/>
      <c r="AF1313" s="297"/>
      <c r="AG1313" s="276" t="str">
        <f>VLOOKUP(A1313,DataCv30!$Y$1:$BC$2027,24,FALSE)</f>
        <v>Cliente</v>
      </c>
      <c r="AH1313" s="272" t="str">
        <f t="shared" si="20"/>
        <v>DDR4</v>
      </c>
      <c r="AI1313" s="276">
        <v>4</v>
      </c>
      <c r="AJ1313" s="276" t="s">
        <v>61</v>
      </c>
    </row>
    <row r="1314" spans="1:36" x14ac:dyDescent="0.25">
      <c r="A1314" s="299" t="s">
        <v>967</v>
      </c>
      <c r="B1314" s="297" t="s">
        <v>4476</v>
      </c>
      <c r="C1314" s="297" t="s">
        <v>4503</v>
      </c>
      <c r="D1314" s="297" t="s">
        <v>5036</v>
      </c>
      <c r="E1314" s="297" t="s">
        <v>5037</v>
      </c>
      <c r="F1314" s="297" t="s">
        <v>4700</v>
      </c>
      <c r="G1314" s="297">
        <v>8</v>
      </c>
      <c r="H1314" s="297" t="s">
        <v>4760</v>
      </c>
      <c r="I1314" s="297"/>
      <c r="J1314" s="297"/>
      <c r="K1314" s="297" t="s">
        <v>4710</v>
      </c>
      <c r="L1314" s="297"/>
      <c r="M1314" s="297"/>
      <c r="N1314" s="297"/>
      <c r="O1314" s="297"/>
      <c r="P1314" s="297">
        <v>15.6</v>
      </c>
      <c r="Q1314" s="297"/>
      <c r="R1314" s="297" t="s">
        <v>5038</v>
      </c>
      <c r="S1314" s="297" t="s">
        <v>4570</v>
      </c>
      <c r="T1314" s="297"/>
      <c r="U1314" s="297" t="s">
        <v>4561</v>
      </c>
      <c r="V1314" s="297">
        <v>43921</v>
      </c>
      <c r="W1314" s="298" t="s">
        <v>7771</v>
      </c>
      <c r="X1314" s="297" t="s">
        <v>4520</v>
      </c>
      <c r="Y1314" s="299" t="s">
        <v>967</v>
      </c>
      <c r="Z1314" s="297" t="s">
        <v>915</v>
      </c>
      <c r="AA1314" s="300">
        <v>44110</v>
      </c>
      <c r="AB1314" s="297"/>
      <c r="AC1314" s="297" t="s">
        <v>4510</v>
      </c>
      <c r="AD1314" s="297" t="s">
        <v>61</v>
      </c>
      <c r="AE1314" s="297"/>
      <c r="AF1314" s="297"/>
      <c r="AG1314" s="276" t="str">
        <f>VLOOKUP(A1314,DataCv30!$Y$1:$BC$2027,24,FALSE)</f>
        <v>Cliente</v>
      </c>
      <c r="AH1314" s="272" t="str">
        <f t="shared" si="20"/>
        <v>DDR4</v>
      </c>
      <c r="AI1314" s="276">
        <v>4</v>
      </c>
      <c r="AJ1314" s="276" t="s">
        <v>61</v>
      </c>
    </row>
    <row r="1315" spans="1:36" x14ac:dyDescent="0.25">
      <c r="A1315" s="299" t="s">
        <v>958</v>
      </c>
      <c r="B1315" s="297" t="s">
        <v>4476</v>
      </c>
      <c r="C1315" s="297" t="s">
        <v>4503</v>
      </c>
      <c r="D1315" s="297" t="s">
        <v>5036</v>
      </c>
      <c r="E1315" s="297" t="s">
        <v>5037</v>
      </c>
      <c r="F1315" s="297" t="s">
        <v>4700</v>
      </c>
      <c r="G1315" s="297">
        <v>8</v>
      </c>
      <c r="H1315" s="297" t="s">
        <v>4760</v>
      </c>
      <c r="I1315" s="297"/>
      <c r="J1315" s="297"/>
      <c r="K1315" s="297" t="s">
        <v>4710</v>
      </c>
      <c r="L1315" s="297"/>
      <c r="M1315" s="297"/>
      <c r="N1315" s="297"/>
      <c r="O1315" s="297"/>
      <c r="P1315" s="297">
        <v>15.6</v>
      </c>
      <c r="Q1315" s="297"/>
      <c r="R1315" s="297" t="s">
        <v>5038</v>
      </c>
      <c r="S1315" s="297" t="s">
        <v>4570</v>
      </c>
      <c r="T1315" s="297"/>
      <c r="U1315" s="297" t="s">
        <v>4561</v>
      </c>
      <c r="V1315" s="297">
        <v>43921</v>
      </c>
      <c r="W1315" s="298" t="s">
        <v>7772</v>
      </c>
      <c r="X1315" s="297" t="s">
        <v>4520</v>
      </c>
      <c r="Y1315" s="299" t="s">
        <v>958</v>
      </c>
      <c r="Z1315" s="297" t="s">
        <v>915</v>
      </c>
      <c r="AA1315" s="300">
        <v>44110</v>
      </c>
      <c r="AB1315" s="297"/>
      <c r="AC1315" s="297" t="s">
        <v>4510</v>
      </c>
      <c r="AD1315" s="297" t="s">
        <v>61</v>
      </c>
      <c r="AE1315" s="297"/>
      <c r="AF1315" s="297"/>
      <c r="AG1315" s="276" t="str">
        <f>VLOOKUP(A1315,DataCv30!$Y$1:$BC$2027,24,FALSE)</f>
        <v>Cliente</v>
      </c>
      <c r="AH1315" s="272" t="str">
        <f t="shared" si="20"/>
        <v>DDR4</v>
      </c>
      <c r="AI1315" s="276">
        <v>4</v>
      </c>
      <c r="AJ1315" s="276" t="s">
        <v>61</v>
      </c>
    </row>
    <row r="1316" spans="1:36" x14ac:dyDescent="0.25">
      <c r="A1316" s="299" t="s">
        <v>957</v>
      </c>
      <c r="B1316" s="297" t="s">
        <v>4476</v>
      </c>
      <c r="C1316" s="297" t="s">
        <v>4503</v>
      </c>
      <c r="D1316" s="297" t="s">
        <v>5036</v>
      </c>
      <c r="E1316" s="297" t="s">
        <v>5037</v>
      </c>
      <c r="F1316" s="297" t="s">
        <v>4700</v>
      </c>
      <c r="G1316" s="297">
        <v>8</v>
      </c>
      <c r="H1316" s="297" t="s">
        <v>4760</v>
      </c>
      <c r="I1316" s="297"/>
      <c r="J1316" s="297"/>
      <c r="K1316" s="297" t="s">
        <v>4710</v>
      </c>
      <c r="L1316" s="297"/>
      <c r="M1316" s="297"/>
      <c r="N1316" s="297"/>
      <c r="O1316" s="297"/>
      <c r="P1316" s="297">
        <v>15.6</v>
      </c>
      <c r="Q1316" s="297"/>
      <c r="R1316" s="297" t="s">
        <v>5038</v>
      </c>
      <c r="S1316" s="297" t="s">
        <v>4570</v>
      </c>
      <c r="T1316" s="297"/>
      <c r="U1316" s="297" t="s">
        <v>4561</v>
      </c>
      <c r="V1316" s="297">
        <v>43921</v>
      </c>
      <c r="W1316" s="298" t="s">
        <v>7773</v>
      </c>
      <c r="X1316" s="297" t="s">
        <v>4520</v>
      </c>
      <c r="Y1316" s="299" t="s">
        <v>957</v>
      </c>
      <c r="Z1316" s="297" t="s">
        <v>915</v>
      </c>
      <c r="AA1316" s="300">
        <v>44110</v>
      </c>
      <c r="AB1316" s="297"/>
      <c r="AC1316" s="297" t="s">
        <v>4510</v>
      </c>
      <c r="AD1316" s="297" t="s">
        <v>61</v>
      </c>
      <c r="AE1316" s="297"/>
      <c r="AF1316" s="297"/>
      <c r="AG1316" s="276" t="str">
        <f>VLOOKUP(A1316,DataCv30!$Y$1:$BC$2027,24,FALSE)</f>
        <v>Cliente</v>
      </c>
      <c r="AH1316" s="272" t="str">
        <f t="shared" si="20"/>
        <v>DDR4</v>
      </c>
      <c r="AI1316" s="276">
        <v>4</v>
      </c>
      <c r="AJ1316" s="276" t="s">
        <v>61</v>
      </c>
    </row>
    <row r="1317" spans="1:36" x14ac:dyDescent="0.25">
      <c r="A1317" s="299" t="s">
        <v>183</v>
      </c>
      <c r="B1317" s="297" t="s">
        <v>4476</v>
      </c>
      <c r="C1317" s="297" t="s">
        <v>4503</v>
      </c>
      <c r="D1317" s="297" t="s">
        <v>5036</v>
      </c>
      <c r="E1317" s="297" t="s">
        <v>5037</v>
      </c>
      <c r="F1317" s="297" t="s">
        <v>4700</v>
      </c>
      <c r="G1317" s="297">
        <v>8</v>
      </c>
      <c r="H1317" s="297" t="s">
        <v>4760</v>
      </c>
      <c r="I1317" s="297"/>
      <c r="J1317" s="297"/>
      <c r="K1317" s="297" t="s">
        <v>4710</v>
      </c>
      <c r="L1317" s="297"/>
      <c r="M1317" s="297"/>
      <c r="N1317" s="297"/>
      <c r="O1317" s="297"/>
      <c r="P1317" s="297">
        <v>15.6</v>
      </c>
      <c r="Q1317" s="297"/>
      <c r="R1317" s="297" t="s">
        <v>5038</v>
      </c>
      <c r="S1317" s="297" t="s">
        <v>4570</v>
      </c>
      <c r="T1317" s="297"/>
      <c r="U1317" s="297" t="s">
        <v>4561</v>
      </c>
      <c r="V1317" s="297">
        <v>43921</v>
      </c>
      <c r="W1317" s="298" t="s">
        <v>7774</v>
      </c>
      <c r="X1317" s="297" t="s">
        <v>4520</v>
      </c>
      <c r="Y1317" s="299" t="s">
        <v>183</v>
      </c>
      <c r="Z1317" s="297" t="s">
        <v>144</v>
      </c>
      <c r="AA1317" s="300">
        <v>44099</v>
      </c>
      <c r="AB1317" s="297" t="s">
        <v>7707</v>
      </c>
      <c r="AC1317" s="297" t="s">
        <v>4510</v>
      </c>
      <c r="AD1317" s="297" t="s">
        <v>61</v>
      </c>
      <c r="AE1317" s="297"/>
      <c r="AF1317" s="297"/>
      <c r="AG1317" s="276" t="str">
        <f>VLOOKUP(A1317,DataCv30!$Y$1:$BC$2027,24,FALSE)</f>
        <v>Cliente</v>
      </c>
      <c r="AH1317" s="272" t="str">
        <f t="shared" si="20"/>
        <v>DDR4</v>
      </c>
      <c r="AI1317" s="276">
        <v>4</v>
      </c>
      <c r="AJ1317" s="276" t="s">
        <v>61</v>
      </c>
    </row>
    <row r="1318" spans="1:36" x14ac:dyDescent="0.25">
      <c r="A1318" s="299" t="s">
        <v>3837</v>
      </c>
      <c r="B1318" s="297" t="s">
        <v>4476</v>
      </c>
      <c r="C1318" s="297" t="s">
        <v>4503</v>
      </c>
      <c r="D1318" s="297" t="s">
        <v>5036</v>
      </c>
      <c r="E1318" s="297" t="s">
        <v>5037</v>
      </c>
      <c r="F1318" s="297" t="s">
        <v>4505</v>
      </c>
      <c r="G1318" s="297">
        <v>8</v>
      </c>
      <c r="H1318" s="297" t="s">
        <v>4760</v>
      </c>
      <c r="I1318" s="297"/>
      <c r="J1318" s="297"/>
      <c r="K1318" s="297" t="s">
        <v>4710</v>
      </c>
      <c r="L1318" s="297"/>
      <c r="M1318" s="297"/>
      <c r="N1318" s="297"/>
      <c r="O1318" s="297"/>
      <c r="P1318" s="297">
        <v>15.6</v>
      </c>
      <c r="Q1318" s="297"/>
      <c r="R1318" s="297" t="s">
        <v>1361</v>
      </c>
      <c r="S1318" s="297" t="s">
        <v>4570</v>
      </c>
      <c r="T1318" s="297"/>
      <c r="U1318" s="297" t="s">
        <v>4561</v>
      </c>
      <c r="V1318" s="297">
        <v>43921</v>
      </c>
      <c r="W1318" s="298" t="s">
        <v>7775</v>
      </c>
      <c r="X1318" s="297" t="s">
        <v>4520</v>
      </c>
      <c r="Y1318" s="299" t="s">
        <v>3837</v>
      </c>
      <c r="Z1318" s="297" t="s">
        <v>3742</v>
      </c>
      <c r="AA1318" s="300">
        <v>44009</v>
      </c>
      <c r="AB1318" s="297" t="s">
        <v>4599</v>
      </c>
      <c r="AC1318" s="297" t="s">
        <v>4510</v>
      </c>
      <c r="AD1318" s="297" t="s">
        <v>61</v>
      </c>
      <c r="AE1318" s="297"/>
      <c r="AF1318" s="297"/>
      <c r="AG1318" s="276" t="str">
        <f>VLOOKUP(A1318,DataCv30!$Y$1:$BC$2027,24,FALSE)</f>
        <v>Cliente</v>
      </c>
      <c r="AH1318" s="272" t="str">
        <f t="shared" si="20"/>
        <v>DDR4</v>
      </c>
      <c r="AI1318" s="276">
        <v>4</v>
      </c>
      <c r="AJ1318" s="276" t="s">
        <v>61</v>
      </c>
    </row>
    <row r="1319" spans="1:36" x14ac:dyDescent="0.25">
      <c r="A1319" s="299" t="s">
        <v>3838</v>
      </c>
      <c r="B1319" s="297" t="s">
        <v>4476</v>
      </c>
      <c r="C1319" s="297" t="s">
        <v>4503</v>
      </c>
      <c r="D1319" s="297" t="s">
        <v>5036</v>
      </c>
      <c r="E1319" s="297" t="s">
        <v>5037</v>
      </c>
      <c r="F1319" s="297" t="s">
        <v>4505</v>
      </c>
      <c r="G1319" s="297">
        <v>8</v>
      </c>
      <c r="H1319" s="297" t="s">
        <v>4760</v>
      </c>
      <c r="I1319" s="297"/>
      <c r="J1319" s="297"/>
      <c r="K1319" s="297" t="s">
        <v>4710</v>
      </c>
      <c r="L1319" s="297"/>
      <c r="M1319" s="297"/>
      <c r="N1319" s="297"/>
      <c r="O1319" s="297"/>
      <c r="P1319" s="297">
        <v>15.6</v>
      </c>
      <c r="Q1319" s="297"/>
      <c r="R1319" s="297" t="s">
        <v>1361</v>
      </c>
      <c r="S1319" s="297" t="s">
        <v>4570</v>
      </c>
      <c r="T1319" s="297"/>
      <c r="U1319" s="297" t="s">
        <v>4561</v>
      </c>
      <c r="V1319" s="297">
        <v>43921</v>
      </c>
      <c r="W1319" s="298" t="s">
        <v>7776</v>
      </c>
      <c r="X1319" s="297" t="s">
        <v>4520</v>
      </c>
      <c r="Y1319" s="299" t="s">
        <v>3838</v>
      </c>
      <c r="Z1319" s="297" t="s">
        <v>3742</v>
      </c>
      <c r="AA1319" s="300">
        <v>44009</v>
      </c>
      <c r="AB1319" s="297" t="s">
        <v>4599</v>
      </c>
      <c r="AC1319" s="297" t="s">
        <v>4585</v>
      </c>
      <c r="AD1319" s="297" t="s">
        <v>61</v>
      </c>
      <c r="AE1319" s="297"/>
      <c r="AF1319" s="297"/>
      <c r="AG1319" s="276" t="str">
        <f>VLOOKUP(A1319,DataCv30!$Y$1:$BC$2027,24,FALSE)</f>
        <v>Cliente</v>
      </c>
      <c r="AH1319" s="272" t="str">
        <f t="shared" si="20"/>
        <v>DDR4</v>
      </c>
      <c r="AI1319" s="276">
        <v>4</v>
      </c>
      <c r="AJ1319" s="276" t="s">
        <v>61</v>
      </c>
    </row>
    <row r="1320" spans="1:36" x14ac:dyDescent="0.25">
      <c r="A1320" s="299" t="s">
        <v>955</v>
      </c>
      <c r="B1320" s="297" t="s">
        <v>4476</v>
      </c>
      <c r="C1320" s="297" t="s">
        <v>4503</v>
      </c>
      <c r="D1320" s="297" t="s">
        <v>5036</v>
      </c>
      <c r="E1320" s="297" t="s">
        <v>5037</v>
      </c>
      <c r="F1320" s="297" t="s">
        <v>4505</v>
      </c>
      <c r="G1320" s="297">
        <v>8</v>
      </c>
      <c r="H1320" s="297" t="s">
        <v>4760</v>
      </c>
      <c r="I1320" s="297"/>
      <c r="J1320" s="297"/>
      <c r="K1320" s="297" t="s">
        <v>4710</v>
      </c>
      <c r="L1320" s="297"/>
      <c r="M1320" s="297"/>
      <c r="N1320" s="297"/>
      <c r="O1320" s="297"/>
      <c r="P1320" s="297">
        <v>15.6</v>
      </c>
      <c r="Q1320" s="297"/>
      <c r="R1320" s="297" t="s">
        <v>1361</v>
      </c>
      <c r="S1320" s="297" t="s">
        <v>4570</v>
      </c>
      <c r="T1320" s="297"/>
      <c r="U1320" s="297" t="s">
        <v>4561</v>
      </c>
      <c r="V1320" s="297">
        <v>43921</v>
      </c>
      <c r="W1320" s="298" t="s">
        <v>7777</v>
      </c>
      <c r="X1320" s="297" t="s">
        <v>4520</v>
      </c>
      <c r="Y1320" s="299" t="s">
        <v>955</v>
      </c>
      <c r="Z1320" s="297" t="s">
        <v>915</v>
      </c>
      <c r="AA1320" s="300">
        <v>44110</v>
      </c>
      <c r="AB1320" s="297"/>
      <c r="AC1320" s="297" t="s">
        <v>4510</v>
      </c>
      <c r="AD1320" s="297" t="s">
        <v>61</v>
      </c>
      <c r="AE1320" s="297"/>
      <c r="AF1320" s="297"/>
      <c r="AG1320" s="276" t="str">
        <f>VLOOKUP(A1320,DataCv30!$Y$1:$BC$2027,24,FALSE)</f>
        <v>Cliente</v>
      </c>
      <c r="AH1320" s="272" t="str">
        <f t="shared" si="20"/>
        <v>DDR4</v>
      </c>
      <c r="AI1320" s="276">
        <v>4</v>
      </c>
      <c r="AJ1320" s="276" t="s">
        <v>61</v>
      </c>
    </row>
    <row r="1321" spans="1:36" x14ac:dyDescent="0.25">
      <c r="A1321" s="299" t="s">
        <v>954</v>
      </c>
      <c r="B1321" s="297" t="s">
        <v>4476</v>
      </c>
      <c r="C1321" s="297" t="s">
        <v>4503</v>
      </c>
      <c r="D1321" s="297" t="s">
        <v>5036</v>
      </c>
      <c r="E1321" s="297" t="s">
        <v>5037</v>
      </c>
      <c r="F1321" s="297" t="s">
        <v>4505</v>
      </c>
      <c r="G1321" s="297">
        <v>8</v>
      </c>
      <c r="H1321" s="297" t="s">
        <v>4760</v>
      </c>
      <c r="I1321" s="297"/>
      <c r="J1321" s="297"/>
      <c r="K1321" s="297" t="s">
        <v>4710</v>
      </c>
      <c r="L1321" s="297"/>
      <c r="M1321" s="297"/>
      <c r="N1321" s="297"/>
      <c r="O1321" s="297"/>
      <c r="P1321" s="297">
        <v>15.6</v>
      </c>
      <c r="Q1321" s="297"/>
      <c r="R1321" s="297" t="s">
        <v>1361</v>
      </c>
      <c r="S1321" s="297" t="s">
        <v>4570</v>
      </c>
      <c r="T1321" s="297"/>
      <c r="U1321" s="297" t="s">
        <v>4561</v>
      </c>
      <c r="V1321" s="297">
        <v>43921</v>
      </c>
      <c r="W1321" s="298" t="s">
        <v>7778</v>
      </c>
      <c r="X1321" s="297" t="s">
        <v>4520</v>
      </c>
      <c r="Y1321" s="299" t="s">
        <v>954</v>
      </c>
      <c r="Z1321" s="297" t="s">
        <v>915</v>
      </c>
      <c r="AA1321" s="300">
        <v>44110</v>
      </c>
      <c r="AB1321" s="297"/>
      <c r="AC1321" s="297" t="s">
        <v>4510</v>
      </c>
      <c r="AD1321" s="297" t="s">
        <v>61</v>
      </c>
      <c r="AE1321" s="297"/>
      <c r="AF1321" s="297"/>
      <c r="AG1321" s="276" t="str">
        <f>VLOOKUP(A1321,DataCv30!$Y$1:$BC$2027,24,FALSE)</f>
        <v>Cliente</v>
      </c>
      <c r="AH1321" s="272" t="str">
        <f t="shared" si="20"/>
        <v>DDR4</v>
      </c>
      <c r="AI1321" s="276">
        <v>4</v>
      </c>
      <c r="AJ1321" s="276" t="s">
        <v>61</v>
      </c>
    </row>
    <row r="1322" spans="1:36" x14ac:dyDescent="0.25">
      <c r="A1322" s="299" t="s">
        <v>1399</v>
      </c>
      <c r="B1322" s="297" t="s">
        <v>4476</v>
      </c>
      <c r="C1322" s="297" t="s">
        <v>4503</v>
      </c>
      <c r="D1322" s="297" t="s">
        <v>5036</v>
      </c>
      <c r="E1322" s="297" t="s">
        <v>5037</v>
      </c>
      <c r="F1322" s="297" t="s">
        <v>4700</v>
      </c>
      <c r="G1322" s="297">
        <v>8</v>
      </c>
      <c r="H1322" s="297" t="s">
        <v>4760</v>
      </c>
      <c r="I1322" s="297"/>
      <c r="J1322" s="297"/>
      <c r="K1322" s="297" t="s">
        <v>4710</v>
      </c>
      <c r="L1322" s="297"/>
      <c r="M1322" s="297"/>
      <c r="N1322" s="297"/>
      <c r="O1322" s="297"/>
      <c r="P1322" s="297">
        <v>15.6</v>
      </c>
      <c r="Q1322" s="297"/>
      <c r="R1322" s="297" t="s">
        <v>5038</v>
      </c>
      <c r="S1322" s="297" t="s">
        <v>4570</v>
      </c>
      <c r="T1322" s="297"/>
      <c r="U1322" s="297" t="s">
        <v>4561</v>
      </c>
      <c r="V1322" s="297">
        <v>43921</v>
      </c>
      <c r="W1322" s="298" t="s">
        <v>7779</v>
      </c>
      <c r="X1322" s="297" t="s">
        <v>4520</v>
      </c>
      <c r="Y1322" s="299" t="s">
        <v>1399</v>
      </c>
      <c r="Z1322" s="297" t="s">
        <v>1378</v>
      </c>
      <c r="AA1322" s="300">
        <v>43995</v>
      </c>
      <c r="AB1322" s="297" t="s">
        <v>7780</v>
      </c>
      <c r="AC1322" s="297" t="s">
        <v>4585</v>
      </c>
      <c r="AD1322" s="297" t="s">
        <v>61</v>
      </c>
      <c r="AE1322" s="297"/>
      <c r="AF1322" s="297"/>
      <c r="AG1322" s="276" t="str">
        <f>VLOOKUP(A1322,DataCv30!$Y$1:$BC$2027,24,FALSE)</f>
        <v>Cliente</v>
      </c>
      <c r="AH1322" s="272" t="str">
        <f t="shared" si="20"/>
        <v>DDR4</v>
      </c>
      <c r="AI1322" s="276">
        <v>4</v>
      </c>
      <c r="AJ1322" s="276" t="s">
        <v>61</v>
      </c>
    </row>
    <row r="1323" spans="1:36" x14ac:dyDescent="0.25">
      <c r="A1323" s="299" t="s">
        <v>1417</v>
      </c>
      <c r="B1323" s="297" t="s">
        <v>4476</v>
      </c>
      <c r="C1323" s="297" t="s">
        <v>4503</v>
      </c>
      <c r="D1323" s="297" t="s">
        <v>5036</v>
      </c>
      <c r="E1323" s="297" t="s">
        <v>5037</v>
      </c>
      <c r="F1323" s="297" t="s">
        <v>4700</v>
      </c>
      <c r="G1323" s="297">
        <v>8</v>
      </c>
      <c r="H1323" s="297" t="s">
        <v>4760</v>
      </c>
      <c r="I1323" s="297"/>
      <c r="J1323" s="297"/>
      <c r="K1323" s="297" t="s">
        <v>4710</v>
      </c>
      <c r="L1323" s="297"/>
      <c r="M1323" s="297"/>
      <c r="N1323" s="297"/>
      <c r="O1323" s="297"/>
      <c r="P1323" s="297">
        <v>15.6</v>
      </c>
      <c r="Q1323" s="297"/>
      <c r="R1323" s="297" t="s">
        <v>5038</v>
      </c>
      <c r="S1323" s="297" t="s">
        <v>4570</v>
      </c>
      <c r="T1323" s="297"/>
      <c r="U1323" s="297" t="s">
        <v>4561</v>
      </c>
      <c r="V1323" s="297">
        <v>43921</v>
      </c>
      <c r="W1323" s="298" t="s">
        <v>7781</v>
      </c>
      <c r="X1323" s="297" t="s">
        <v>4520</v>
      </c>
      <c r="Y1323" s="299" t="s">
        <v>1417</v>
      </c>
      <c r="Z1323" s="297" t="s">
        <v>1378</v>
      </c>
      <c r="AA1323" s="300">
        <v>44053</v>
      </c>
      <c r="AB1323" s="297" t="s">
        <v>7782</v>
      </c>
      <c r="AC1323" s="297" t="s">
        <v>4510</v>
      </c>
      <c r="AD1323" s="297" t="s">
        <v>61</v>
      </c>
      <c r="AE1323" s="297"/>
      <c r="AF1323" s="297"/>
      <c r="AG1323" s="276" t="str">
        <f>VLOOKUP(A1323,DataCv30!$Y$1:$BC$2027,24,FALSE)</f>
        <v>Cliente</v>
      </c>
      <c r="AH1323" s="272" t="str">
        <f t="shared" si="20"/>
        <v>DDR4</v>
      </c>
      <c r="AI1323" s="276">
        <v>4</v>
      </c>
      <c r="AJ1323" s="276" t="s">
        <v>61</v>
      </c>
    </row>
    <row r="1324" spans="1:36" x14ac:dyDescent="0.25">
      <c r="A1324" s="299" t="s">
        <v>1418</v>
      </c>
      <c r="B1324" s="297" t="s">
        <v>4476</v>
      </c>
      <c r="C1324" s="297" t="s">
        <v>4503</v>
      </c>
      <c r="D1324" s="297" t="s">
        <v>5036</v>
      </c>
      <c r="E1324" s="297" t="s">
        <v>5037</v>
      </c>
      <c r="F1324" s="297" t="s">
        <v>4700</v>
      </c>
      <c r="G1324" s="297">
        <v>8</v>
      </c>
      <c r="H1324" s="297" t="s">
        <v>4760</v>
      </c>
      <c r="I1324" s="297"/>
      <c r="J1324" s="297"/>
      <c r="K1324" s="297" t="s">
        <v>4710</v>
      </c>
      <c r="L1324" s="297"/>
      <c r="M1324" s="297"/>
      <c r="N1324" s="297"/>
      <c r="O1324" s="297"/>
      <c r="P1324" s="297">
        <v>15.6</v>
      </c>
      <c r="Q1324" s="297"/>
      <c r="R1324" s="297" t="s">
        <v>5038</v>
      </c>
      <c r="S1324" s="297" t="s">
        <v>4570</v>
      </c>
      <c r="T1324" s="297"/>
      <c r="U1324" s="297" t="s">
        <v>4561</v>
      </c>
      <c r="V1324" s="297">
        <v>43921</v>
      </c>
      <c r="W1324" s="298" t="s">
        <v>7783</v>
      </c>
      <c r="X1324" s="297" t="s">
        <v>4520</v>
      </c>
      <c r="Y1324" s="299" t="s">
        <v>1418</v>
      </c>
      <c r="Z1324" s="297" t="s">
        <v>1378</v>
      </c>
      <c r="AA1324" s="300">
        <v>44053</v>
      </c>
      <c r="AB1324" s="297" t="s">
        <v>7782</v>
      </c>
      <c r="AC1324" s="297" t="s">
        <v>4510</v>
      </c>
      <c r="AD1324" s="297" t="s">
        <v>61</v>
      </c>
      <c r="AE1324" s="297"/>
      <c r="AF1324" s="297"/>
      <c r="AG1324" s="276" t="str">
        <f>VLOOKUP(A1324,DataCv30!$Y$1:$BC$2027,24,FALSE)</f>
        <v>Cliente</v>
      </c>
      <c r="AH1324" s="272" t="str">
        <f t="shared" si="20"/>
        <v>DDR4</v>
      </c>
      <c r="AI1324" s="276">
        <v>4</v>
      </c>
      <c r="AJ1324" s="276" t="s">
        <v>61</v>
      </c>
    </row>
    <row r="1325" spans="1:36" x14ac:dyDescent="0.25">
      <c r="A1325" s="299" t="s">
        <v>1400</v>
      </c>
      <c r="B1325" s="297" t="s">
        <v>4476</v>
      </c>
      <c r="C1325" s="297" t="s">
        <v>4503</v>
      </c>
      <c r="D1325" s="297" t="s">
        <v>5036</v>
      </c>
      <c r="E1325" s="297" t="s">
        <v>5037</v>
      </c>
      <c r="F1325" s="297" t="s">
        <v>4700</v>
      </c>
      <c r="G1325" s="297">
        <v>8</v>
      </c>
      <c r="H1325" s="297" t="s">
        <v>4760</v>
      </c>
      <c r="I1325" s="297"/>
      <c r="J1325" s="297"/>
      <c r="K1325" s="297" t="s">
        <v>4710</v>
      </c>
      <c r="L1325" s="297"/>
      <c r="M1325" s="297"/>
      <c r="N1325" s="297"/>
      <c r="O1325" s="297"/>
      <c r="P1325" s="297">
        <v>15.6</v>
      </c>
      <c r="Q1325" s="297"/>
      <c r="R1325" s="297" t="s">
        <v>5038</v>
      </c>
      <c r="S1325" s="297" t="s">
        <v>4570</v>
      </c>
      <c r="T1325" s="297"/>
      <c r="U1325" s="297" t="s">
        <v>4561</v>
      </c>
      <c r="V1325" s="297">
        <v>43921</v>
      </c>
      <c r="W1325" s="298" t="s">
        <v>7784</v>
      </c>
      <c r="X1325" s="297" t="s">
        <v>4520</v>
      </c>
      <c r="Y1325" s="299" t="s">
        <v>1400</v>
      </c>
      <c r="Z1325" s="297" t="s">
        <v>1378</v>
      </c>
      <c r="AA1325" s="300">
        <v>43995</v>
      </c>
      <c r="AB1325" s="297" t="s">
        <v>7785</v>
      </c>
      <c r="AC1325" s="297" t="s">
        <v>4585</v>
      </c>
      <c r="AD1325" s="297" t="s">
        <v>61</v>
      </c>
      <c r="AE1325" s="297"/>
      <c r="AF1325" s="297"/>
      <c r="AG1325" s="276" t="str">
        <f>VLOOKUP(A1325,DataCv30!$Y$1:$BC$2027,24,FALSE)</f>
        <v>Cliente</v>
      </c>
      <c r="AH1325" s="272" t="str">
        <f t="shared" si="20"/>
        <v>DDR4</v>
      </c>
      <c r="AI1325" s="276">
        <v>4</v>
      </c>
      <c r="AJ1325" s="276" t="s">
        <v>61</v>
      </c>
    </row>
    <row r="1326" spans="1:36" x14ac:dyDescent="0.25">
      <c r="A1326" s="299" t="s">
        <v>3839</v>
      </c>
      <c r="B1326" s="297" t="s">
        <v>4476</v>
      </c>
      <c r="C1326" s="297" t="s">
        <v>4503</v>
      </c>
      <c r="D1326" s="297" t="s">
        <v>5036</v>
      </c>
      <c r="E1326" s="297" t="s">
        <v>5037</v>
      </c>
      <c r="F1326" s="297" t="s">
        <v>4505</v>
      </c>
      <c r="G1326" s="297">
        <v>8</v>
      </c>
      <c r="H1326" s="297" t="s">
        <v>4760</v>
      </c>
      <c r="I1326" s="297"/>
      <c r="J1326" s="297"/>
      <c r="K1326" s="297" t="s">
        <v>4710</v>
      </c>
      <c r="L1326" s="297"/>
      <c r="M1326" s="297"/>
      <c r="N1326" s="297"/>
      <c r="O1326" s="297"/>
      <c r="P1326" s="297">
        <v>15.6</v>
      </c>
      <c r="Q1326" s="297"/>
      <c r="R1326" s="297" t="s">
        <v>1361</v>
      </c>
      <c r="S1326" s="297" t="s">
        <v>4570</v>
      </c>
      <c r="T1326" s="297"/>
      <c r="U1326" s="297" t="s">
        <v>4561</v>
      </c>
      <c r="V1326" s="297">
        <v>43921</v>
      </c>
      <c r="W1326" s="298" t="s">
        <v>7786</v>
      </c>
      <c r="X1326" s="297" t="s">
        <v>4520</v>
      </c>
      <c r="Y1326" s="299" t="s">
        <v>3839</v>
      </c>
      <c r="Z1326" s="297" t="s">
        <v>3742</v>
      </c>
      <c r="AA1326" s="300">
        <v>44009</v>
      </c>
      <c r="AB1326" s="297" t="s">
        <v>4599</v>
      </c>
      <c r="AC1326" s="297" t="s">
        <v>4585</v>
      </c>
      <c r="AD1326" s="297" t="s">
        <v>61</v>
      </c>
      <c r="AE1326" s="297"/>
      <c r="AF1326" s="297"/>
      <c r="AG1326" s="276" t="str">
        <f>VLOOKUP(A1326,DataCv30!$Y$1:$BC$2027,24,FALSE)</f>
        <v>Cliente</v>
      </c>
      <c r="AH1326" s="272" t="str">
        <f t="shared" si="20"/>
        <v>DDR4</v>
      </c>
      <c r="AI1326" s="276">
        <v>4</v>
      </c>
      <c r="AJ1326" s="276" t="s">
        <v>61</v>
      </c>
    </row>
    <row r="1327" spans="1:36" x14ac:dyDescent="0.25">
      <c r="A1327" s="299" t="s">
        <v>1401</v>
      </c>
      <c r="B1327" s="297" t="s">
        <v>4476</v>
      </c>
      <c r="C1327" s="297" t="s">
        <v>4503</v>
      </c>
      <c r="D1327" s="297" t="s">
        <v>5036</v>
      </c>
      <c r="E1327" s="297" t="s">
        <v>5037</v>
      </c>
      <c r="F1327" s="297" t="s">
        <v>4700</v>
      </c>
      <c r="G1327" s="297">
        <v>8</v>
      </c>
      <c r="H1327" s="297" t="s">
        <v>4760</v>
      </c>
      <c r="I1327" s="297"/>
      <c r="J1327" s="297"/>
      <c r="K1327" s="297" t="s">
        <v>4710</v>
      </c>
      <c r="L1327" s="297"/>
      <c r="M1327" s="297"/>
      <c r="N1327" s="297"/>
      <c r="O1327" s="297"/>
      <c r="P1327" s="297">
        <v>15.6</v>
      </c>
      <c r="Q1327" s="297"/>
      <c r="R1327" s="297" t="s">
        <v>5038</v>
      </c>
      <c r="S1327" s="297" t="s">
        <v>4570</v>
      </c>
      <c r="T1327" s="297"/>
      <c r="U1327" s="297" t="s">
        <v>4561</v>
      </c>
      <c r="V1327" s="297">
        <v>43921</v>
      </c>
      <c r="W1327" s="298" t="s">
        <v>7787</v>
      </c>
      <c r="X1327" s="297" t="s">
        <v>4520</v>
      </c>
      <c r="Y1327" s="299" t="s">
        <v>1401</v>
      </c>
      <c r="Z1327" s="297" t="s">
        <v>1378</v>
      </c>
      <c r="AA1327" s="300">
        <v>43995</v>
      </c>
      <c r="AB1327" s="297" t="s">
        <v>7780</v>
      </c>
      <c r="AC1327" s="297" t="s">
        <v>4585</v>
      </c>
      <c r="AD1327" s="297" t="s">
        <v>61</v>
      </c>
      <c r="AE1327" s="297"/>
      <c r="AF1327" s="297"/>
      <c r="AG1327" s="276" t="str">
        <f>VLOOKUP(A1327,DataCv30!$Y$1:$BC$2027,24,FALSE)</f>
        <v>Cliente</v>
      </c>
      <c r="AH1327" s="272" t="str">
        <f t="shared" si="20"/>
        <v>DDR4</v>
      </c>
      <c r="AI1327" s="276">
        <v>4</v>
      </c>
      <c r="AJ1327" s="276" t="s">
        <v>61</v>
      </c>
    </row>
    <row r="1328" spans="1:36" x14ac:dyDescent="0.25">
      <c r="A1328" s="299" t="s">
        <v>953</v>
      </c>
      <c r="B1328" s="297" t="s">
        <v>4476</v>
      </c>
      <c r="C1328" s="297" t="s">
        <v>4503</v>
      </c>
      <c r="D1328" s="297" t="s">
        <v>5036</v>
      </c>
      <c r="E1328" s="297" t="s">
        <v>5037</v>
      </c>
      <c r="F1328" s="297" t="s">
        <v>4505</v>
      </c>
      <c r="G1328" s="297">
        <v>8</v>
      </c>
      <c r="H1328" s="297" t="s">
        <v>4760</v>
      </c>
      <c r="I1328" s="297"/>
      <c r="J1328" s="297"/>
      <c r="K1328" s="297" t="s">
        <v>4710</v>
      </c>
      <c r="L1328" s="297"/>
      <c r="M1328" s="297"/>
      <c r="N1328" s="297"/>
      <c r="O1328" s="297"/>
      <c r="P1328" s="297">
        <v>15.6</v>
      </c>
      <c r="Q1328" s="297"/>
      <c r="R1328" s="297" t="s">
        <v>1361</v>
      </c>
      <c r="S1328" s="297" t="s">
        <v>4570</v>
      </c>
      <c r="T1328" s="297"/>
      <c r="U1328" s="297" t="s">
        <v>4561</v>
      </c>
      <c r="V1328" s="297">
        <v>43921</v>
      </c>
      <c r="W1328" s="298" t="s">
        <v>7788</v>
      </c>
      <c r="X1328" s="297" t="s">
        <v>4520</v>
      </c>
      <c r="Y1328" s="299" t="s">
        <v>953</v>
      </c>
      <c r="Z1328" s="297" t="s">
        <v>915</v>
      </c>
      <c r="AA1328" s="300">
        <v>44110</v>
      </c>
      <c r="AB1328" s="297"/>
      <c r="AC1328" s="297" t="s">
        <v>4510</v>
      </c>
      <c r="AD1328" s="297" t="s">
        <v>61</v>
      </c>
      <c r="AE1328" s="297"/>
      <c r="AF1328" s="297"/>
      <c r="AG1328" s="276" t="str">
        <f>VLOOKUP(A1328,DataCv30!$Y$1:$BC$2027,24,FALSE)</f>
        <v>Cliente</v>
      </c>
      <c r="AH1328" s="272" t="str">
        <f t="shared" si="20"/>
        <v>DDR4</v>
      </c>
      <c r="AI1328" s="276">
        <v>4</v>
      </c>
      <c r="AJ1328" s="276" t="s">
        <v>61</v>
      </c>
    </row>
    <row r="1329" spans="1:36" x14ac:dyDescent="0.25">
      <c r="A1329" s="299" t="s">
        <v>952</v>
      </c>
      <c r="B1329" s="297" t="s">
        <v>4476</v>
      </c>
      <c r="C1329" s="297" t="s">
        <v>4503</v>
      </c>
      <c r="D1329" s="297" t="s">
        <v>5036</v>
      </c>
      <c r="E1329" s="297" t="s">
        <v>5037</v>
      </c>
      <c r="F1329" s="297" t="s">
        <v>4505</v>
      </c>
      <c r="G1329" s="297">
        <v>8</v>
      </c>
      <c r="H1329" s="297" t="s">
        <v>4760</v>
      </c>
      <c r="I1329" s="297"/>
      <c r="J1329" s="297"/>
      <c r="K1329" s="297" t="s">
        <v>4710</v>
      </c>
      <c r="L1329" s="297"/>
      <c r="M1329" s="297"/>
      <c r="N1329" s="297"/>
      <c r="O1329" s="297"/>
      <c r="P1329" s="297">
        <v>15.6</v>
      </c>
      <c r="Q1329" s="297"/>
      <c r="R1329" s="297" t="s">
        <v>1361</v>
      </c>
      <c r="S1329" s="297" t="s">
        <v>4570</v>
      </c>
      <c r="T1329" s="297"/>
      <c r="U1329" s="297" t="s">
        <v>4561</v>
      </c>
      <c r="V1329" s="297">
        <v>43921</v>
      </c>
      <c r="W1329" s="298" t="s">
        <v>7789</v>
      </c>
      <c r="X1329" s="297" t="s">
        <v>4520</v>
      </c>
      <c r="Y1329" s="299" t="s">
        <v>952</v>
      </c>
      <c r="Z1329" s="297" t="s">
        <v>915</v>
      </c>
      <c r="AA1329" s="300">
        <v>44110</v>
      </c>
      <c r="AB1329" s="297"/>
      <c r="AC1329" s="297" t="s">
        <v>4510</v>
      </c>
      <c r="AD1329" s="297" t="s">
        <v>61</v>
      </c>
      <c r="AE1329" s="297"/>
      <c r="AF1329" s="297"/>
      <c r="AG1329" s="276" t="str">
        <f>VLOOKUP(A1329,DataCv30!$Y$1:$BC$2027,24,FALSE)</f>
        <v>Cliente</v>
      </c>
      <c r="AH1329" s="272" t="str">
        <f t="shared" si="20"/>
        <v>DDR4</v>
      </c>
      <c r="AI1329" s="276">
        <v>4</v>
      </c>
      <c r="AJ1329" s="276" t="s">
        <v>61</v>
      </c>
    </row>
    <row r="1330" spans="1:36" x14ac:dyDescent="0.25">
      <c r="A1330" s="299" t="s">
        <v>951</v>
      </c>
      <c r="B1330" s="297" t="s">
        <v>4476</v>
      </c>
      <c r="C1330" s="297" t="s">
        <v>4503</v>
      </c>
      <c r="D1330" s="297" t="s">
        <v>5036</v>
      </c>
      <c r="E1330" s="297" t="s">
        <v>5037</v>
      </c>
      <c r="F1330" s="297" t="s">
        <v>4505</v>
      </c>
      <c r="G1330" s="297">
        <v>8</v>
      </c>
      <c r="H1330" s="297" t="s">
        <v>4760</v>
      </c>
      <c r="I1330" s="297"/>
      <c r="J1330" s="297"/>
      <c r="K1330" s="297" t="s">
        <v>4710</v>
      </c>
      <c r="L1330" s="297"/>
      <c r="M1330" s="297"/>
      <c r="N1330" s="297"/>
      <c r="O1330" s="297"/>
      <c r="P1330" s="297">
        <v>15.6</v>
      </c>
      <c r="Q1330" s="297"/>
      <c r="R1330" s="297" t="s">
        <v>1361</v>
      </c>
      <c r="S1330" s="297" t="s">
        <v>4570</v>
      </c>
      <c r="T1330" s="297"/>
      <c r="U1330" s="297" t="s">
        <v>4561</v>
      </c>
      <c r="V1330" s="297">
        <v>43921</v>
      </c>
      <c r="W1330" s="298" t="s">
        <v>7793</v>
      </c>
      <c r="X1330" s="297" t="s">
        <v>4520</v>
      </c>
      <c r="Y1330" s="299" t="s">
        <v>951</v>
      </c>
      <c r="Z1330" s="297" t="s">
        <v>915</v>
      </c>
      <c r="AA1330" s="300">
        <v>44110</v>
      </c>
      <c r="AB1330" s="297"/>
      <c r="AC1330" s="297" t="s">
        <v>4510</v>
      </c>
      <c r="AD1330" s="297" t="s">
        <v>61</v>
      </c>
      <c r="AE1330" s="297"/>
      <c r="AF1330" s="297"/>
      <c r="AG1330" s="276" t="str">
        <f>VLOOKUP(A1330,DataCv30!$Y$1:$BC$2027,24,FALSE)</f>
        <v>Cliente</v>
      </c>
      <c r="AH1330" s="272" t="str">
        <f t="shared" si="20"/>
        <v>DDR4</v>
      </c>
      <c r="AI1330" s="276">
        <v>4</v>
      </c>
      <c r="AJ1330" s="276" t="s">
        <v>61</v>
      </c>
    </row>
    <row r="1331" spans="1:36" x14ac:dyDescent="0.25">
      <c r="A1331" s="299" t="s">
        <v>950</v>
      </c>
      <c r="B1331" s="297" t="s">
        <v>4476</v>
      </c>
      <c r="C1331" s="297" t="s">
        <v>4503</v>
      </c>
      <c r="D1331" s="297" t="s">
        <v>5036</v>
      </c>
      <c r="E1331" s="297" t="s">
        <v>5037</v>
      </c>
      <c r="F1331" s="297" t="s">
        <v>4700</v>
      </c>
      <c r="G1331" s="297">
        <v>8</v>
      </c>
      <c r="H1331" s="297" t="s">
        <v>4760</v>
      </c>
      <c r="I1331" s="297"/>
      <c r="J1331" s="297"/>
      <c r="K1331" s="297" t="s">
        <v>4710</v>
      </c>
      <c r="L1331" s="297"/>
      <c r="M1331" s="297"/>
      <c r="N1331" s="297"/>
      <c r="O1331" s="297"/>
      <c r="P1331" s="297">
        <v>15.6</v>
      </c>
      <c r="Q1331" s="297"/>
      <c r="R1331" s="297" t="s">
        <v>5038</v>
      </c>
      <c r="S1331" s="297" t="s">
        <v>4570</v>
      </c>
      <c r="T1331" s="297"/>
      <c r="U1331" s="297" t="s">
        <v>4561</v>
      </c>
      <c r="V1331" s="297">
        <v>43921</v>
      </c>
      <c r="W1331" s="298" t="s">
        <v>7794</v>
      </c>
      <c r="X1331" s="297" t="s">
        <v>4520</v>
      </c>
      <c r="Y1331" s="299" t="s">
        <v>950</v>
      </c>
      <c r="Z1331" s="297" t="s">
        <v>915</v>
      </c>
      <c r="AA1331" s="300">
        <v>44110</v>
      </c>
      <c r="AB1331" s="297"/>
      <c r="AC1331" s="297" t="s">
        <v>4510</v>
      </c>
      <c r="AD1331" s="297" t="s">
        <v>61</v>
      </c>
      <c r="AE1331" s="297"/>
      <c r="AF1331" s="297"/>
      <c r="AG1331" s="276" t="str">
        <f>VLOOKUP(A1331,DataCv30!$Y$1:$BC$2027,24,FALSE)</f>
        <v>Cliente</v>
      </c>
      <c r="AH1331" s="272" t="str">
        <f t="shared" si="20"/>
        <v>DDR4</v>
      </c>
      <c r="AI1331" s="276">
        <v>4</v>
      </c>
      <c r="AJ1331" s="276" t="s">
        <v>61</v>
      </c>
    </row>
    <row r="1332" spans="1:36" x14ac:dyDescent="0.25">
      <c r="A1332" s="299" t="s">
        <v>949</v>
      </c>
      <c r="B1332" s="297" t="s">
        <v>4476</v>
      </c>
      <c r="C1332" s="297" t="s">
        <v>4503</v>
      </c>
      <c r="D1332" s="297" t="s">
        <v>5036</v>
      </c>
      <c r="E1332" s="297" t="s">
        <v>5037</v>
      </c>
      <c r="F1332" s="297" t="s">
        <v>4700</v>
      </c>
      <c r="G1332" s="297">
        <v>8</v>
      </c>
      <c r="H1332" s="297" t="s">
        <v>4760</v>
      </c>
      <c r="I1332" s="297"/>
      <c r="J1332" s="297"/>
      <c r="K1332" s="297" t="s">
        <v>4710</v>
      </c>
      <c r="L1332" s="297"/>
      <c r="M1332" s="297"/>
      <c r="N1332" s="297"/>
      <c r="O1332" s="297"/>
      <c r="P1332" s="297">
        <v>15.6</v>
      </c>
      <c r="Q1332" s="297"/>
      <c r="R1332" s="297" t="s">
        <v>5038</v>
      </c>
      <c r="S1332" s="297" t="s">
        <v>4570</v>
      </c>
      <c r="T1332" s="297"/>
      <c r="U1332" s="297" t="s">
        <v>4561</v>
      </c>
      <c r="V1332" s="297">
        <v>43921</v>
      </c>
      <c r="W1332" s="298" t="s">
        <v>7795</v>
      </c>
      <c r="X1332" s="297" t="s">
        <v>4520</v>
      </c>
      <c r="Y1332" s="299" t="s">
        <v>949</v>
      </c>
      <c r="Z1332" s="297" t="s">
        <v>915</v>
      </c>
      <c r="AA1332" s="300">
        <v>44110</v>
      </c>
      <c r="AB1332" s="297"/>
      <c r="AC1332" s="297" t="s">
        <v>4510</v>
      </c>
      <c r="AD1332" s="297" t="s">
        <v>61</v>
      </c>
      <c r="AE1332" s="297"/>
      <c r="AF1332" s="297"/>
      <c r="AG1332" s="276" t="str">
        <f>VLOOKUP(A1332,DataCv30!$Y$1:$BC$2027,24,FALSE)</f>
        <v>Cliente</v>
      </c>
      <c r="AH1332" s="272" t="str">
        <f t="shared" si="20"/>
        <v>DDR4</v>
      </c>
      <c r="AI1332" s="276">
        <v>4</v>
      </c>
      <c r="AJ1332" s="276" t="s">
        <v>61</v>
      </c>
    </row>
    <row r="1333" spans="1:36" x14ac:dyDescent="0.25">
      <c r="A1333" s="299" t="s">
        <v>3840</v>
      </c>
      <c r="B1333" s="297" t="s">
        <v>4476</v>
      </c>
      <c r="C1333" s="297" t="s">
        <v>4503</v>
      </c>
      <c r="D1333" s="297" t="s">
        <v>5036</v>
      </c>
      <c r="E1333" s="297" t="s">
        <v>5037</v>
      </c>
      <c r="F1333" s="297" t="s">
        <v>4505</v>
      </c>
      <c r="G1333" s="297">
        <v>8</v>
      </c>
      <c r="H1333" s="297" t="s">
        <v>4760</v>
      </c>
      <c r="I1333" s="297"/>
      <c r="J1333" s="297"/>
      <c r="K1333" s="297" t="s">
        <v>4710</v>
      </c>
      <c r="L1333" s="297"/>
      <c r="M1333" s="297"/>
      <c r="N1333" s="297"/>
      <c r="O1333" s="297"/>
      <c r="P1333" s="297">
        <v>15.6</v>
      </c>
      <c r="Q1333" s="297"/>
      <c r="R1333" s="297" t="s">
        <v>1361</v>
      </c>
      <c r="S1333" s="297" t="s">
        <v>4570</v>
      </c>
      <c r="T1333" s="297"/>
      <c r="U1333" s="297" t="s">
        <v>4561</v>
      </c>
      <c r="V1333" s="297">
        <v>43921</v>
      </c>
      <c r="W1333" s="298" t="s">
        <v>7796</v>
      </c>
      <c r="X1333" s="297" t="s">
        <v>4520</v>
      </c>
      <c r="Y1333" s="299" t="s">
        <v>3840</v>
      </c>
      <c r="Z1333" s="297" t="s">
        <v>3742</v>
      </c>
      <c r="AA1333" s="300">
        <v>44009</v>
      </c>
      <c r="AB1333" s="297" t="s">
        <v>4599</v>
      </c>
      <c r="AC1333" s="297" t="s">
        <v>4585</v>
      </c>
      <c r="AD1333" s="297" t="s">
        <v>61</v>
      </c>
      <c r="AE1333" s="297"/>
      <c r="AF1333" s="297"/>
      <c r="AG1333" s="276" t="str">
        <f>VLOOKUP(A1333,DataCv30!$Y$1:$BC$2027,24,FALSE)</f>
        <v>Cliente</v>
      </c>
      <c r="AH1333" s="272" t="str">
        <f t="shared" si="20"/>
        <v>DDR4</v>
      </c>
      <c r="AI1333" s="276">
        <v>4</v>
      </c>
      <c r="AJ1333" s="276" t="s">
        <v>61</v>
      </c>
    </row>
    <row r="1334" spans="1:36" x14ac:dyDescent="0.25">
      <c r="A1334" s="299" t="s">
        <v>1402</v>
      </c>
      <c r="B1334" s="297" t="s">
        <v>4476</v>
      </c>
      <c r="C1334" s="297" t="s">
        <v>4503</v>
      </c>
      <c r="D1334" s="297" t="s">
        <v>5036</v>
      </c>
      <c r="E1334" s="297" t="s">
        <v>5037</v>
      </c>
      <c r="F1334" s="297" t="s">
        <v>4700</v>
      </c>
      <c r="G1334" s="297">
        <v>8</v>
      </c>
      <c r="H1334" s="297" t="s">
        <v>4760</v>
      </c>
      <c r="I1334" s="297"/>
      <c r="J1334" s="297"/>
      <c r="K1334" s="297" t="s">
        <v>4710</v>
      </c>
      <c r="L1334" s="297"/>
      <c r="M1334" s="297"/>
      <c r="N1334" s="297"/>
      <c r="O1334" s="297"/>
      <c r="P1334" s="297">
        <v>15.6</v>
      </c>
      <c r="Q1334" s="297"/>
      <c r="R1334" s="297" t="s">
        <v>5038</v>
      </c>
      <c r="S1334" s="297" t="s">
        <v>4570</v>
      </c>
      <c r="T1334" s="297"/>
      <c r="U1334" s="297" t="s">
        <v>4561</v>
      </c>
      <c r="V1334" s="297">
        <v>43921</v>
      </c>
      <c r="W1334" s="298" t="s">
        <v>7797</v>
      </c>
      <c r="X1334" s="297" t="s">
        <v>4520</v>
      </c>
      <c r="Y1334" s="299" t="s">
        <v>1402</v>
      </c>
      <c r="Z1334" s="297" t="s">
        <v>1378</v>
      </c>
      <c r="AA1334" s="300">
        <v>43995</v>
      </c>
      <c r="AB1334" s="297" t="s">
        <v>7785</v>
      </c>
      <c r="AC1334" s="297" t="s">
        <v>4585</v>
      </c>
      <c r="AD1334" s="297" t="s">
        <v>61</v>
      </c>
      <c r="AE1334" s="297"/>
      <c r="AF1334" s="297"/>
      <c r="AG1334" s="276" t="str">
        <f>VLOOKUP(A1334,DataCv30!$Y$1:$BC$2027,24,FALSE)</f>
        <v>Cliente</v>
      </c>
      <c r="AH1334" s="272" t="str">
        <f t="shared" si="20"/>
        <v>DDR4</v>
      </c>
      <c r="AI1334" s="276">
        <v>4</v>
      </c>
      <c r="AJ1334" s="276" t="s">
        <v>61</v>
      </c>
    </row>
    <row r="1335" spans="1:36" x14ac:dyDescent="0.25">
      <c r="A1335" s="299" t="s">
        <v>1403</v>
      </c>
      <c r="B1335" s="297" t="s">
        <v>4476</v>
      </c>
      <c r="C1335" s="297" t="s">
        <v>4503</v>
      </c>
      <c r="D1335" s="297" t="s">
        <v>5036</v>
      </c>
      <c r="E1335" s="297" t="s">
        <v>5037</v>
      </c>
      <c r="F1335" s="297" t="s">
        <v>4700</v>
      </c>
      <c r="G1335" s="297">
        <v>8</v>
      </c>
      <c r="H1335" s="297" t="s">
        <v>4760</v>
      </c>
      <c r="I1335" s="297"/>
      <c r="J1335" s="297"/>
      <c r="K1335" s="297" t="s">
        <v>4710</v>
      </c>
      <c r="L1335" s="297"/>
      <c r="M1335" s="297"/>
      <c r="N1335" s="297"/>
      <c r="O1335" s="297"/>
      <c r="P1335" s="297">
        <v>15.6</v>
      </c>
      <c r="Q1335" s="297"/>
      <c r="R1335" s="297" t="s">
        <v>5038</v>
      </c>
      <c r="S1335" s="297" t="s">
        <v>4570</v>
      </c>
      <c r="T1335" s="297"/>
      <c r="U1335" s="297" t="s">
        <v>4561</v>
      </c>
      <c r="V1335" s="297">
        <v>43921</v>
      </c>
      <c r="W1335" s="298" t="s">
        <v>7798</v>
      </c>
      <c r="X1335" s="297" t="s">
        <v>4520</v>
      </c>
      <c r="Y1335" s="299" t="s">
        <v>1403</v>
      </c>
      <c r="Z1335" s="297" t="s">
        <v>1378</v>
      </c>
      <c r="AA1335" s="300">
        <v>43995</v>
      </c>
      <c r="AB1335" s="297" t="s">
        <v>7780</v>
      </c>
      <c r="AC1335" s="297" t="s">
        <v>4585</v>
      </c>
      <c r="AD1335" s="297" t="s">
        <v>61</v>
      </c>
      <c r="AE1335" s="297"/>
      <c r="AF1335" s="297"/>
      <c r="AG1335" s="276" t="str">
        <f>VLOOKUP(A1335,DataCv30!$Y$1:$BC$2027,24,FALSE)</f>
        <v>Cliente</v>
      </c>
      <c r="AH1335" s="272" t="str">
        <f t="shared" si="20"/>
        <v>DDR4</v>
      </c>
      <c r="AI1335" s="276">
        <v>4</v>
      </c>
      <c r="AJ1335" s="276" t="s">
        <v>61</v>
      </c>
    </row>
    <row r="1336" spans="1:36" x14ac:dyDescent="0.25">
      <c r="A1336" s="299" t="s">
        <v>1404</v>
      </c>
      <c r="B1336" s="297" t="s">
        <v>4476</v>
      </c>
      <c r="C1336" s="297" t="s">
        <v>4503</v>
      </c>
      <c r="D1336" s="297" t="s">
        <v>5036</v>
      </c>
      <c r="E1336" s="297" t="s">
        <v>5037</v>
      </c>
      <c r="F1336" s="297" t="s">
        <v>4700</v>
      </c>
      <c r="G1336" s="297">
        <v>8</v>
      </c>
      <c r="H1336" s="297" t="s">
        <v>4760</v>
      </c>
      <c r="I1336" s="297"/>
      <c r="J1336" s="297"/>
      <c r="K1336" s="297" t="s">
        <v>4710</v>
      </c>
      <c r="L1336" s="297"/>
      <c r="M1336" s="297"/>
      <c r="N1336" s="297"/>
      <c r="O1336" s="297"/>
      <c r="P1336" s="297">
        <v>15.6</v>
      </c>
      <c r="Q1336" s="297"/>
      <c r="R1336" s="297" t="s">
        <v>5038</v>
      </c>
      <c r="S1336" s="297" t="s">
        <v>4570</v>
      </c>
      <c r="T1336" s="297"/>
      <c r="U1336" s="297" t="s">
        <v>4561</v>
      </c>
      <c r="V1336" s="297">
        <v>43921</v>
      </c>
      <c r="W1336" s="298" t="s">
        <v>7802</v>
      </c>
      <c r="X1336" s="297" t="s">
        <v>4520</v>
      </c>
      <c r="Y1336" s="299" t="s">
        <v>1404</v>
      </c>
      <c r="Z1336" s="297" t="s">
        <v>1378</v>
      </c>
      <c r="AA1336" s="300">
        <v>43995</v>
      </c>
      <c r="AB1336" s="297" t="s">
        <v>7785</v>
      </c>
      <c r="AC1336" s="297" t="s">
        <v>4585</v>
      </c>
      <c r="AD1336" s="297" t="s">
        <v>61</v>
      </c>
      <c r="AE1336" s="297"/>
      <c r="AF1336" s="297"/>
      <c r="AG1336" s="276" t="str">
        <f>VLOOKUP(A1336,DataCv30!$Y$1:$BC$2027,24,FALSE)</f>
        <v>Cliente</v>
      </c>
      <c r="AH1336" s="272" t="str">
        <f t="shared" si="20"/>
        <v>DDR4</v>
      </c>
      <c r="AI1336" s="276">
        <v>4</v>
      </c>
      <c r="AJ1336" s="276" t="s">
        <v>61</v>
      </c>
    </row>
    <row r="1337" spans="1:36" x14ac:dyDescent="0.25">
      <c r="A1337" s="299" t="s">
        <v>1414</v>
      </c>
      <c r="B1337" s="297" t="s">
        <v>4476</v>
      </c>
      <c r="C1337" s="297" t="s">
        <v>4503</v>
      </c>
      <c r="D1337" s="297" t="s">
        <v>5036</v>
      </c>
      <c r="E1337" s="297" t="s">
        <v>5037</v>
      </c>
      <c r="F1337" s="297" t="s">
        <v>4700</v>
      </c>
      <c r="G1337" s="297">
        <v>8</v>
      </c>
      <c r="H1337" s="297" t="s">
        <v>4760</v>
      </c>
      <c r="I1337" s="297"/>
      <c r="J1337" s="297"/>
      <c r="K1337" s="297" t="s">
        <v>4710</v>
      </c>
      <c r="L1337" s="297"/>
      <c r="M1337" s="297"/>
      <c r="N1337" s="297"/>
      <c r="O1337" s="297"/>
      <c r="P1337" s="297">
        <v>15.6</v>
      </c>
      <c r="Q1337" s="297"/>
      <c r="R1337" s="297" t="s">
        <v>5038</v>
      </c>
      <c r="S1337" s="297" t="s">
        <v>4570</v>
      </c>
      <c r="T1337" s="297"/>
      <c r="U1337" s="297" t="s">
        <v>4561</v>
      </c>
      <c r="V1337" s="297">
        <v>43921</v>
      </c>
      <c r="W1337" s="298" t="s">
        <v>7807</v>
      </c>
      <c r="X1337" s="297" t="s">
        <v>4520</v>
      </c>
      <c r="Y1337" s="299" t="s">
        <v>1414</v>
      </c>
      <c r="Z1337" s="297" t="s">
        <v>1378</v>
      </c>
      <c r="AA1337" s="300">
        <v>44053</v>
      </c>
      <c r="AB1337" s="297" t="s">
        <v>7782</v>
      </c>
      <c r="AC1337" s="297" t="s">
        <v>4510</v>
      </c>
      <c r="AD1337" s="297" t="s">
        <v>61</v>
      </c>
      <c r="AE1337" s="297"/>
      <c r="AF1337" s="297"/>
      <c r="AG1337" s="276" t="str">
        <f>VLOOKUP(A1337,DataCv30!$Y$1:$BC$2027,24,FALSE)</f>
        <v>Cliente</v>
      </c>
      <c r="AH1337" s="272" t="str">
        <f t="shared" si="20"/>
        <v>DDR4</v>
      </c>
      <c r="AI1337" s="276">
        <v>4</v>
      </c>
      <c r="AJ1337" s="276" t="s">
        <v>61</v>
      </c>
    </row>
    <row r="1338" spans="1:36" x14ac:dyDescent="0.25">
      <c r="A1338" s="299" t="s">
        <v>1413</v>
      </c>
      <c r="B1338" s="297" t="s">
        <v>4476</v>
      </c>
      <c r="C1338" s="297" t="s">
        <v>4503</v>
      </c>
      <c r="D1338" s="297" t="s">
        <v>5036</v>
      </c>
      <c r="E1338" s="297" t="s">
        <v>5037</v>
      </c>
      <c r="F1338" s="297" t="s">
        <v>4700</v>
      </c>
      <c r="G1338" s="297">
        <v>8</v>
      </c>
      <c r="H1338" s="297" t="s">
        <v>4760</v>
      </c>
      <c r="I1338" s="297"/>
      <c r="J1338" s="297"/>
      <c r="K1338" s="297" t="s">
        <v>4710</v>
      </c>
      <c r="L1338" s="297"/>
      <c r="M1338" s="297"/>
      <c r="N1338" s="297"/>
      <c r="O1338" s="297"/>
      <c r="P1338" s="297">
        <v>15.6</v>
      </c>
      <c r="Q1338" s="297"/>
      <c r="R1338" s="297" t="s">
        <v>5038</v>
      </c>
      <c r="S1338" s="297" t="s">
        <v>4570</v>
      </c>
      <c r="T1338" s="297"/>
      <c r="U1338" s="297" t="s">
        <v>4561</v>
      </c>
      <c r="V1338" s="297">
        <v>43921</v>
      </c>
      <c r="W1338" s="298" t="s">
        <v>7808</v>
      </c>
      <c r="X1338" s="297" t="s">
        <v>4520</v>
      </c>
      <c r="Y1338" s="299" t="s">
        <v>1413</v>
      </c>
      <c r="Z1338" s="297" t="s">
        <v>1378</v>
      </c>
      <c r="AA1338" s="300">
        <v>44053</v>
      </c>
      <c r="AB1338" s="297" t="s">
        <v>7782</v>
      </c>
      <c r="AC1338" s="297" t="s">
        <v>4510</v>
      </c>
      <c r="AD1338" s="297" t="s">
        <v>61</v>
      </c>
      <c r="AE1338" s="297"/>
      <c r="AF1338" s="297"/>
      <c r="AG1338" s="276" t="str">
        <f>VLOOKUP(A1338,DataCv30!$Y$1:$BC$2027,24,FALSE)</f>
        <v>Cliente</v>
      </c>
      <c r="AH1338" s="272" t="str">
        <f t="shared" si="20"/>
        <v>DDR4</v>
      </c>
      <c r="AI1338" s="276">
        <v>4</v>
      </c>
      <c r="AJ1338" s="276" t="s">
        <v>61</v>
      </c>
    </row>
    <row r="1339" spans="1:36" x14ac:dyDescent="0.25">
      <c r="A1339" s="299" t="s">
        <v>3841</v>
      </c>
      <c r="B1339" s="297" t="s">
        <v>4476</v>
      </c>
      <c r="C1339" s="297" t="s">
        <v>4503</v>
      </c>
      <c r="D1339" s="297" t="s">
        <v>5036</v>
      </c>
      <c r="E1339" s="297" t="s">
        <v>5037</v>
      </c>
      <c r="F1339" s="297" t="s">
        <v>4505</v>
      </c>
      <c r="G1339" s="297">
        <v>8</v>
      </c>
      <c r="H1339" s="297" t="s">
        <v>4760</v>
      </c>
      <c r="I1339" s="297"/>
      <c r="J1339" s="297"/>
      <c r="K1339" s="297" t="s">
        <v>4710</v>
      </c>
      <c r="L1339" s="297"/>
      <c r="M1339" s="297"/>
      <c r="N1339" s="297"/>
      <c r="O1339" s="297"/>
      <c r="P1339" s="297">
        <v>15.6</v>
      </c>
      <c r="Q1339" s="297"/>
      <c r="R1339" s="297" t="s">
        <v>1361</v>
      </c>
      <c r="S1339" s="297" t="s">
        <v>4570</v>
      </c>
      <c r="T1339" s="297"/>
      <c r="U1339" s="297" t="s">
        <v>4561</v>
      </c>
      <c r="V1339" s="297">
        <v>43921</v>
      </c>
      <c r="W1339" s="298" t="s">
        <v>7809</v>
      </c>
      <c r="X1339" s="297" t="s">
        <v>4520</v>
      </c>
      <c r="Y1339" s="299" t="s">
        <v>3841</v>
      </c>
      <c r="Z1339" s="297" t="s">
        <v>3742</v>
      </c>
      <c r="AA1339" s="300">
        <v>44009</v>
      </c>
      <c r="AB1339" s="297" t="s">
        <v>4599</v>
      </c>
      <c r="AC1339" s="297" t="s">
        <v>4585</v>
      </c>
      <c r="AD1339" s="297" t="s">
        <v>61</v>
      </c>
      <c r="AE1339" s="297"/>
      <c r="AF1339" s="297"/>
      <c r="AG1339" s="276" t="str">
        <f>VLOOKUP(A1339,DataCv30!$Y$1:$BC$2027,24,FALSE)</f>
        <v>Cliente</v>
      </c>
      <c r="AH1339" s="272" t="str">
        <f t="shared" si="20"/>
        <v>DDR4</v>
      </c>
      <c r="AI1339" s="276">
        <v>4</v>
      </c>
      <c r="AJ1339" s="276" t="s">
        <v>61</v>
      </c>
    </row>
    <row r="1340" spans="1:36" x14ac:dyDescent="0.25">
      <c r="A1340" s="299" t="s">
        <v>3842</v>
      </c>
      <c r="B1340" s="297" t="s">
        <v>4476</v>
      </c>
      <c r="C1340" s="297" t="s">
        <v>4503</v>
      </c>
      <c r="D1340" s="297" t="s">
        <v>5036</v>
      </c>
      <c r="E1340" s="297" t="s">
        <v>5037</v>
      </c>
      <c r="F1340" s="297" t="s">
        <v>4505</v>
      </c>
      <c r="G1340" s="297">
        <v>8</v>
      </c>
      <c r="H1340" s="297" t="s">
        <v>4760</v>
      </c>
      <c r="I1340" s="297"/>
      <c r="J1340" s="297"/>
      <c r="K1340" s="297" t="s">
        <v>4710</v>
      </c>
      <c r="L1340" s="297"/>
      <c r="M1340" s="297"/>
      <c r="N1340" s="297"/>
      <c r="O1340" s="297"/>
      <c r="P1340" s="297">
        <v>15.6</v>
      </c>
      <c r="Q1340" s="297"/>
      <c r="R1340" s="297" t="s">
        <v>1361</v>
      </c>
      <c r="S1340" s="297" t="s">
        <v>4570</v>
      </c>
      <c r="T1340" s="297"/>
      <c r="U1340" s="297" t="s">
        <v>4561</v>
      </c>
      <c r="V1340" s="297">
        <v>43921</v>
      </c>
      <c r="W1340" s="298" t="s">
        <v>7810</v>
      </c>
      <c r="X1340" s="297" t="s">
        <v>4520</v>
      </c>
      <c r="Y1340" s="299" t="s">
        <v>3842</v>
      </c>
      <c r="Z1340" s="297" t="s">
        <v>3742</v>
      </c>
      <c r="AA1340" s="300">
        <v>44009</v>
      </c>
      <c r="AB1340" s="297" t="s">
        <v>4599</v>
      </c>
      <c r="AC1340" s="297" t="s">
        <v>4585</v>
      </c>
      <c r="AD1340" s="297" t="s">
        <v>61</v>
      </c>
      <c r="AE1340" s="297"/>
      <c r="AF1340" s="297"/>
      <c r="AG1340" s="276" t="str">
        <f>VLOOKUP(A1340,DataCv30!$Y$1:$BC$2027,24,FALSE)</f>
        <v>Cliente</v>
      </c>
      <c r="AH1340" s="272" t="str">
        <f t="shared" si="20"/>
        <v>DDR4</v>
      </c>
      <c r="AI1340" s="276">
        <v>4</v>
      </c>
      <c r="AJ1340" s="276" t="s">
        <v>61</v>
      </c>
    </row>
    <row r="1341" spans="1:36" x14ac:dyDescent="0.25">
      <c r="A1341" s="299" t="s">
        <v>3843</v>
      </c>
      <c r="B1341" s="297" t="s">
        <v>4476</v>
      </c>
      <c r="C1341" s="297" t="s">
        <v>4503</v>
      </c>
      <c r="D1341" s="297" t="s">
        <v>5036</v>
      </c>
      <c r="E1341" s="297" t="s">
        <v>5037</v>
      </c>
      <c r="F1341" s="297" t="s">
        <v>4700</v>
      </c>
      <c r="G1341" s="297">
        <v>8</v>
      </c>
      <c r="H1341" s="297" t="s">
        <v>4760</v>
      </c>
      <c r="I1341" s="297"/>
      <c r="J1341" s="297"/>
      <c r="K1341" s="297" t="s">
        <v>4710</v>
      </c>
      <c r="L1341" s="297"/>
      <c r="M1341" s="297"/>
      <c r="N1341" s="297"/>
      <c r="O1341" s="297"/>
      <c r="P1341" s="297">
        <v>15.6</v>
      </c>
      <c r="Q1341" s="297"/>
      <c r="R1341" s="297" t="s">
        <v>5038</v>
      </c>
      <c r="S1341" s="297" t="s">
        <v>4570</v>
      </c>
      <c r="T1341" s="297"/>
      <c r="U1341" s="297" t="s">
        <v>4561</v>
      </c>
      <c r="V1341" s="297">
        <v>43921</v>
      </c>
      <c r="W1341" s="298" t="s">
        <v>7811</v>
      </c>
      <c r="X1341" s="297" t="s">
        <v>4520</v>
      </c>
      <c r="Y1341" s="299" t="s">
        <v>3843</v>
      </c>
      <c r="Z1341" s="297" t="s">
        <v>3742</v>
      </c>
      <c r="AA1341" s="300">
        <v>44009</v>
      </c>
      <c r="AB1341" s="297" t="s">
        <v>4599</v>
      </c>
      <c r="AC1341" s="297" t="s">
        <v>4585</v>
      </c>
      <c r="AD1341" s="297" t="s">
        <v>61</v>
      </c>
      <c r="AE1341" s="297"/>
      <c r="AF1341" s="297"/>
      <c r="AG1341" s="276" t="str">
        <f>VLOOKUP(A1341,DataCv30!$Y$1:$BC$2027,24,FALSE)</f>
        <v>Cliente</v>
      </c>
      <c r="AH1341" s="272" t="str">
        <f t="shared" si="20"/>
        <v>DDR4</v>
      </c>
      <c r="AI1341" s="276">
        <v>4</v>
      </c>
      <c r="AJ1341" s="276" t="s">
        <v>61</v>
      </c>
    </row>
    <row r="1342" spans="1:36" x14ac:dyDescent="0.25">
      <c r="A1342" s="299" t="s">
        <v>1405</v>
      </c>
      <c r="B1342" s="297" t="s">
        <v>4476</v>
      </c>
      <c r="C1342" s="297" t="s">
        <v>4503</v>
      </c>
      <c r="D1342" s="297" t="s">
        <v>5036</v>
      </c>
      <c r="E1342" s="297" t="s">
        <v>5037</v>
      </c>
      <c r="F1342" s="297" t="s">
        <v>4700</v>
      </c>
      <c r="G1342" s="297">
        <v>8</v>
      </c>
      <c r="H1342" s="297" t="s">
        <v>4760</v>
      </c>
      <c r="I1342" s="297"/>
      <c r="J1342" s="297"/>
      <c r="K1342" s="297" t="s">
        <v>4710</v>
      </c>
      <c r="L1342" s="297"/>
      <c r="M1342" s="297"/>
      <c r="N1342" s="297"/>
      <c r="O1342" s="297"/>
      <c r="P1342" s="297">
        <v>15.6</v>
      </c>
      <c r="Q1342" s="297"/>
      <c r="R1342" s="297" t="s">
        <v>5038</v>
      </c>
      <c r="S1342" s="297" t="s">
        <v>4570</v>
      </c>
      <c r="T1342" s="297"/>
      <c r="U1342" s="297" t="s">
        <v>4561</v>
      </c>
      <c r="V1342" s="297">
        <v>43921</v>
      </c>
      <c r="W1342" s="298" t="s">
        <v>7812</v>
      </c>
      <c r="X1342" s="297" t="s">
        <v>4520</v>
      </c>
      <c r="Y1342" s="299" t="s">
        <v>1405</v>
      </c>
      <c r="Z1342" s="297" t="s">
        <v>1378</v>
      </c>
      <c r="AA1342" s="300">
        <v>43995</v>
      </c>
      <c r="AB1342" s="297" t="s">
        <v>7785</v>
      </c>
      <c r="AC1342" s="297" t="s">
        <v>4585</v>
      </c>
      <c r="AD1342" s="297" t="s">
        <v>61</v>
      </c>
      <c r="AE1342" s="297"/>
      <c r="AF1342" s="297"/>
      <c r="AG1342" s="276" t="str">
        <f>VLOOKUP(A1342,DataCv30!$Y$1:$BC$2027,24,FALSE)</f>
        <v>Cliente</v>
      </c>
      <c r="AH1342" s="272" t="str">
        <f t="shared" si="20"/>
        <v>DDR4</v>
      </c>
      <c r="AI1342" s="276">
        <v>4</v>
      </c>
      <c r="AJ1342" s="276" t="s">
        <v>61</v>
      </c>
    </row>
    <row r="1343" spans="1:36" x14ac:dyDescent="0.25">
      <c r="A1343" s="299" t="s">
        <v>3844</v>
      </c>
      <c r="B1343" s="297" t="s">
        <v>4476</v>
      </c>
      <c r="C1343" s="297" t="s">
        <v>4503</v>
      </c>
      <c r="D1343" s="297" t="s">
        <v>5036</v>
      </c>
      <c r="E1343" s="297" t="s">
        <v>5037</v>
      </c>
      <c r="F1343" s="297" t="s">
        <v>4505</v>
      </c>
      <c r="G1343" s="297">
        <v>8</v>
      </c>
      <c r="H1343" s="297" t="s">
        <v>4760</v>
      </c>
      <c r="I1343" s="297"/>
      <c r="J1343" s="297"/>
      <c r="K1343" s="297" t="s">
        <v>4710</v>
      </c>
      <c r="L1343" s="297"/>
      <c r="M1343" s="297"/>
      <c r="N1343" s="297"/>
      <c r="O1343" s="297"/>
      <c r="P1343" s="297">
        <v>15.6</v>
      </c>
      <c r="Q1343" s="297"/>
      <c r="R1343" s="297" t="s">
        <v>1361</v>
      </c>
      <c r="S1343" s="297" t="s">
        <v>4570</v>
      </c>
      <c r="T1343" s="297"/>
      <c r="U1343" s="297" t="s">
        <v>4561</v>
      </c>
      <c r="V1343" s="297">
        <v>43921</v>
      </c>
      <c r="W1343" s="298" t="s">
        <v>7813</v>
      </c>
      <c r="X1343" s="297" t="s">
        <v>4520</v>
      </c>
      <c r="Y1343" s="299" t="s">
        <v>3844</v>
      </c>
      <c r="Z1343" s="297" t="s">
        <v>3742</v>
      </c>
      <c r="AA1343" s="300">
        <v>44009</v>
      </c>
      <c r="AB1343" s="297" t="s">
        <v>4599</v>
      </c>
      <c r="AC1343" s="297" t="s">
        <v>4585</v>
      </c>
      <c r="AD1343" s="297" t="s">
        <v>61</v>
      </c>
      <c r="AE1343" s="297"/>
      <c r="AF1343" s="297"/>
      <c r="AG1343" s="276" t="str">
        <f>VLOOKUP(A1343,DataCv30!$Y$1:$BC$2027,24,FALSE)</f>
        <v>Cliente</v>
      </c>
      <c r="AH1343" s="272" t="str">
        <f t="shared" si="20"/>
        <v>DDR4</v>
      </c>
      <c r="AI1343" s="276">
        <v>4</v>
      </c>
      <c r="AJ1343" s="276" t="s">
        <v>61</v>
      </c>
    </row>
    <row r="1344" spans="1:36" x14ac:dyDescent="0.25">
      <c r="A1344" s="299" t="s">
        <v>3845</v>
      </c>
      <c r="B1344" s="297" t="s">
        <v>4476</v>
      </c>
      <c r="C1344" s="297" t="s">
        <v>4503</v>
      </c>
      <c r="D1344" s="297" t="s">
        <v>5036</v>
      </c>
      <c r="E1344" s="297" t="s">
        <v>5037</v>
      </c>
      <c r="F1344" s="297" t="s">
        <v>4505</v>
      </c>
      <c r="G1344" s="297">
        <v>8</v>
      </c>
      <c r="H1344" s="297" t="s">
        <v>4760</v>
      </c>
      <c r="I1344" s="297"/>
      <c r="J1344" s="297"/>
      <c r="K1344" s="297" t="s">
        <v>4710</v>
      </c>
      <c r="L1344" s="297"/>
      <c r="M1344" s="297"/>
      <c r="N1344" s="297"/>
      <c r="O1344" s="297"/>
      <c r="P1344" s="297">
        <v>15.6</v>
      </c>
      <c r="Q1344" s="297"/>
      <c r="R1344" s="297" t="s">
        <v>1361</v>
      </c>
      <c r="S1344" s="297" t="s">
        <v>4570</v>
      </c>
      <c r="T1344" s="297"/>
      <c r="U1344" s="297" t="s">
        <v>4561</v>
      </c>
      <c r="V1344" s="297">
        <v>43921</v>
      </c>
      <c r="W1344" s="298" t="s">
        <v>7814</v>
      </c>
      <c r="X1344" s="297" t="s">
        <v>4520</v>
      </c>
      <c r="Y1344" s="299" t="s">
        <v>3845</v>
      </c>
      <c r="Z1344" s="297" t="s">
        <v>3742</v>
      </c>
      <c r="AA1344" s="300">
        <v>44009</v>
      </c>
      <c r="AB1344" s="297" t="s">
        <v>4599</v>
      </c>
      <c r="AC1344" s="297" t="s">
        <v>4585</v>
      </c>
      <c r="AD1344" s="297" t="s">
        <v>61</v>
      </c>
      <c r="AE1344" s="297"/>
      <c r="AF1344" s="297"/>
      <c r="AG1344" s="276" t="str">
        <f>VLOOKUP(A1344,DataCv30!$Y$1:$BC$2027,24,FALSE)</f>
        <v>Cliente</v>
      </c>
      <c r="AH1344" s="272" t="str">
        <f t="shared" si="20"/>
        <v>DDR4</v>
      </c>
      <c r="AI1344" s="276">
        <v>4</v>
      </c>
      <c r="AJ1344" s="276" t="s">
        <v>61</v>
      </c>
    </row>
    <row r="1345" spans="1:36" x14ac:dyDescent="0.25">
      <c r="A1345" s="299" t="s">
        <v>1406</v>
      </c>
      <c r="B1345" s="297" t="s">
        <v>4476</v>
      </c>
      <c r="C1345" s="297" t="s">
        <v>4503</v>
      </c>
      <c r="D1345" s="297" t="s">
        <v>5036</v>
      </c>
      <c r="E1345" s="297" t="s">
        <v>5037</v>
      </c>
      <c r="F1345" s="297" t="s">
        <v>4700</v>
      </c>
      <c r="G1345" s="297">
        <v>8</v>
      </c>
      <c r="H1345" s="297" t="s">
        <v>4760</v>
      </c>
      <c r="I1345" s="297"/>
      <c r="J1345" s="297"/>
      <c r="K1345" s="297" t="s">
        <v>4710</v>
      </c>
      <c r="L1345" s="297"/>
      <c r="M1345" s="297"/>
      <c r="N1345" s="297"/>
      <c r="O1345" s="297"/>
      <c r="P1345" s="297">
        <v>15.6</v>
      </c>
      <c r="Q1345" s="297"/>
      <c r="R1345" s="297" t="s">
        <v>5038</v>
      </c>
      <c r="S1345" s="297" t="s">
        <v>4570</v>
      </c>
      <c r="T1345" s="297"/>
      <c r="U1345" s="297" t="s">
        <v>4561</v>
      </c>
      <c r="V1345" s="297">
        <v>43921</v>
      </c>
      <c r="W1345" s="298" t="s">
        <v>7815</v>
      </c>
      <c r="X1345" s="297" t="s">
        <v>4520</v>
      </c>
      <c r="Y1345" s="299" t="s">
        <v>1406</v>
      </c>
      <c r="Z1345" s="297" t="s">
        <v>1378</v>
      </c>
      <c r="AA1345" s="300">
        <v>43995</v>
      </c>
      <c r="AB1345" s="297" t="s">
        <v>7780</v>
      </c>
      <c r="AC1345" s="297" t="s">
        <v>4585</v>
      </c>
      <c r="AD1345" s="297" t="s">
        <v>61</v>
      </c>
      <c r="AE1345" s="297"/>
      <c r="AF1345" s="297"/>
      <c r="AG1345" s="276" t="str">
        <f>VLOOKUP(A1345,DataCv30!$Y$1:$BC$2027,24,FALSE)</f>
        <v>Cliente</v>
      </c>
      <c r="AH1345" s="272" t="str">
        <f t="shared" si="20"/>
        <v>DDR4</v>
      </c>
      <c r="AI1345" s="276">
        <v>4</v>
      </c>
      <c r="AJ1345" s="276" t="s">
        <v>61</v>
      </c>
    </row>
    <row r="1346" spans="1:36" x14ac:dyDescent="0.25">
      <c r="A1346" s="299" t="s">
        <v>1407</v>
      </c>
      <c r="B1346" s="297" t="s">
        <v>4476</v>
      </c>
      <c r="C1346" s="297" t="s">
        <v>4503</v>
      </c>
      <c r="D1346" s="297" t="s">
        <v>5036</v>
      </c>
      <c r="E1346" s="297" t="s">
        <v>5037</v>
      </c>
      <c r="F1346" s="297" t="s">
        <v>4700</v>
      </c>
      <c r="G1346" s="297">
        <v>8</v>
      </c>
      <c r="H1346" s="297" t="s">
        <v>4760</v>
      </c>
      <c r="I1346" s="297"/>
      <c r="J1346" s="297"/>
      <c r="K1346" s="297" t="s">
        <v>4710</v>
      </c>
      <c r="L1346" s="297"/>
      <c r="M1346" s="297"/>
      <c r="N1346" s="297"/>
      <c r="O1346" s="297"/>
      <c r="P1346" s="297">
        <v>15.6</v>
      </c>
      <c r="Q1346" s="297"/>
      <c r="R1346" s="297" t="s">
        <v>5038</v>
      </c>
      <c r="S1346" s="297" t="s">
        <v>4570</v>
      </c>
      <c r="T1346" s="297"/>
      <c r="U1346" s="297" t="s">
        <v>4561</v>
      </c>
      <c r="V1346" s="297">
        <v>43921</v>
      </c>
      <c r="W1346" s="298" t="s">
        <v>7816</v>
      </c>
      <c r="X1346" s="297" t="s">
        <v>4520</v>
      </c>
      <c r="Y1346" s="299" t="s">
        <v>1407</v>
      </c>
      <c r="Z1346" s="297" t="s">
        <v>1378</v>
      </c>
      <c r="AA1346" s="300">
        <v>43995</v>
      </c>
      <c r="AB1346" s="297" t="s">
        <v>7780</v>
      </c>
      <c r="AC1346" s="297" t="s">
        <v>4585</v>
      </c>
      <c r="AD1346" s="297" t="s">
        <v>61</v>
      </c>
      <c r="AE1346" s="297"/>
      <c r="AF1346" s="297"/>
      <c r="AG1346" s="276" t="str">
        <f>VLOOKUP(A1346,DataCv30!$Y$1:$BC$2027,24,FALSE)</f>
        <v>Cliente</v>
      </c>
      <c r="AH1346" s="272" t="str">
        <f t="shared" si="20"/>
        <v>DDR4</v>
      </c>
      <c r="AI1346" s="276">
        <v>4</v>
      </c>
      <c r="AJ1346" s="276" t="s">
        <v>61</v>
      </c>
    </row>
    <row r="1347" spans="1:36" x14ac:dyDescent="0.25">
      <c r="A1347" s="299" t="s">
        <v>948</v>
      </c>
      <c r="B1347" s="297" t="s">
        <v>4476</v>
      </c>
      <c r="C1347" s="297" t="s">
        <v>4503</v>
      </c>
      <c r="D1347" s="297" t="s">
        <v>5036</v>
      </c>
      <c r="E1347" s="297" t="s">
        <v>5037</v>
      </c>
      <c r="F1347" s="297" t="s">
        <v>4505</v>
      </c>
      <c r="G1347" s="297">
        <v>8</v>
      </c>
      <c r="H1347" s="297" t="s">
        <v>4760</v>
      </c>
      <c r="I1347" s="297"/>
      <c r="J1347" s="297"/>
      <c r="K1347" s="297" t="s">
        <v>4710</v>
      </c>
      <c r="L1347" s="297"/>
      <c r="M1347" s="297"/>
      <c r="N1347" s="297"/>
      <c r="O1347" s="297"/>
      <c r="P1347" s="297">
        <v>15.6</v>
      </c>
      <c r="Q1347" s="297"/>
      <c r="R1347" s="297" t="s">
        <v>1361</v>
      </c>
      <c r="S1347" s="297" t="s">
        <v>4570</v>
      </c>
      <c r="T1347" s="297"/>
      <c r="U1347" s="297" t="s">
        <v>4561</v>
      </c>
      <c r="V1347" s="297">
        <v>43921</v>
      </c>
      <c r="W1347" s="298" t="s">
        <v>7817</v>
      </c>
      <c r="X1347" s="297" t="s">
        <v>4520</v>
      </c>
      <c r="Y1347" s="299" t="s">
        <v>948</v>
      </c>
      <c r="Z1347" s="297" t="s">
        <v>915</v>
      </c>
      <c r="AA1347" s="300">
        <v>44110</v>
      </c>
      <c r="AB1347" s="297"/>
      <c r="AC1347" s="297" t="s">
        <v>4510</v>
      </c>
      <c r="AD1347" s="297" t="s">
        <v>61</v>
      </c>
      <c r="AE1347" s="297"/>
      <c r="AF1347" s="297"/>
      <c r="AG1347" s="276" t="str">
        <f>VLOOKUP(A1347,DataCv30!$Y$1:$BC$2027,24,FALSE)</f>
        <v>Cliente</v>
      </c>
      <c r="AH1347" s="272" t="str">
        <f t="shared" ref="AH1347:AH1410" si="21">IF(G1347&gt;=6,"DDR4",IF(G1347&gt;=4,"DDR3L","DDR3"))</f>
        <v>DDR4</v>
      </c>
      <c r="AI1347" s="276">
        <v>4</v>
      </c>
      <c r="AJ1347" s="276" t="s">
        <v>61</v>
      </c>
    </row>
    <row r="1348" spans="1:36" x14ac:dyDescent="0.25">
      <c r="A1348" s="299" t="s">
        <v>1416</v>
      </c>
      <c r="B1348" s="297" t="s">
        <v>4476</v>
      </c>
      <c r="C1348" s="297" t="s">
        <v>4503</v>
      </c>
      <c r="D1348" s="297" t="s">
        <v>5036</v>
      </c>
      <c r="E1348" s="297" t="s">
        <v>5037</v>
      </c>
      <c r="F1348" s="297" t="s">
        <v>4700</v>
      </c>
      <c r="G1348" s="297">
        <v>8</v>
      </c>
      <c r="H1348" s="297" t="s">
        <v>4760</v>
      </c>
      <c r="I1348" s="297"/>
      <c r="J1348" s="297"/>
      <c r="K1348" s="297" t="s">
        <v>4710</v>
      </c>
      <c r="L1348" s="297"/>
      <c r="M1348" s="297"/>
      <c r="N1348" s="297"/>
      <c r="O1348" s="297"/>
      <c r="P1348" s="297">
        <v>15.6</v>
      </c>
      <c r="Q1348" s="297"/>
      <c r="R1348" s="297" t="s">
        <v>5038</v>
      </c>
      <c r="S1348" s="297" t="s">
        <v>4570</v>
      </c>
      <c r="T1348" s="297"/>
      <c r="U1348" s="297" t="s">
        <v>4561</v>
      </c>
      <c r="V1348" s="297">
        <v>43921</v>
      </c>
      <c r="W1348" s="298" t="s">
        <v>7818</v>
      </c>
      <c r="X1348" s="297" t="s">
        <v>4520</v>
      </c>
      <c r="Y1348" s="299" t="s">
        <v>1416</v>
      </c>
      <c r="Z1348" s="297" t="s">
        <v>1378</v>
      </c>
      <c r="AA1348" s="300">
        <v>44053</v>
      </c>
      <c r="AB1348" s="297" t="s">
        <v>7782</v>
      </c>
      <c r="AC1348" s="297" t="s">
        <v>4510</v>
      </c>
      <c r="AD1348" s="297" t="s">
        <v>61</v>
      </c>
      <c r="AE1348" s="297"/>
      <c r="AF1348" s="297"/>
      <c r="AG1348" s="276" t="str">
        <f>VLOOKUP(A1348,DataCv30!$Y$1:$BC$2027,24,FALSE)</f>
        <v>Cliente</v>
      </c>
      <c r="AH1348" s="272" t="str">
        <f t="shared" si="21"/>
        <v>DDR4</v>
      </c>
      <c r="AI1348" s="276">
        <v>4</v>
      </c>
      <c r="AJ1348" s="276" t="s">
        <v>61</v>
      </c>
    </row>
    <row r="1349" spans="1:36" x14ac:dyDescent="0.25">
      <c r="A1349" s="299" t="s">
        <v>3846</v>
      </c>
      <c r="B1349" s="297" t="s">
        <v>4476</v>
      </c>
      <c r="C1349" s="297" t="s">
        <v>4503</v>
      </c>
      <c r="D1349" s="297" t="s">
        <v>5036</v>
      </c>
      <c r="E1349" s="297" t="s">
        <v>5037</v>
      </c>
      <c r="F1349" s="297" t="s">
        <v>4505</v>
      </c>
      <c r="G1349" s="297">
        <v>8</v>
      </c>
      <c r="H1349" s="297" t="s">
        <v>4760</v>
      </c>
      <c r="I1349" s="297"/>
      <c r="J1349" s="297"/>
      <c r="K1349" s="297" t="s">
        <v>4710</v>
      </c>
      <c r="L1349" s="297"/>
      <c r="M1349" s="297"/>
      <c r="N1349" s="297"/>
      <c r="O1349" s="297"/>
      <c r="P1349" s="297">
        <v>15.6</v>
      </c>
      <c r="Q1349" s="297"/>
      <c r="R1349" s="297" t="s">
        <v>1361</v>
      </c>
      <c r="S1349" s="297" t="s">
        <v>4570</v>
      </c>
      <c r="T1349" s="297"/>
      <c r="U1349" s="297" t="s">
        <v>4561</v>
      </c>
      <c r="V1349" s="297">
        <v>43921</v>
      </c>
      <c r="W1349" s="298" t="s">
        <v>7819</v>
      </c>
      <c r="X1349" s="297" t="s">
        <v>4520</v>
      </c>
      <c r="Y1349" s="299" t="s">
        <v>3846</v>
      </c>
      <c r="Z1349" s="297" t="s">
        <v>3742</v>
      </c>
      <c r="AA1349" s="300">
        <v>44009</v>
      </c>
      <c r="AB1349" s="297" t="s">
        <v>4599</v>
      </c>
      <c r="AC1349" s="297" t="s">
        <v>4585</v>
      </c>
      <c r="AD1349" s="297" t="s">
        <v>61</v>
      </c>
      <c r="AE1349" s="297"/>
      <c r="AF1349" s="297"/>
      <c r="AG1349" s="276" t="str">
        <f>VLOOKUP(A1349,DataCv30!$Y$1:$BC$2027,24,FALSE)</f>
        <v>Cliente</v>
      </c>
      <c r="AH1349" s="272" t="str">
        <f t="shared" si="21"/>
        <v>DDR4</v>
      </c>
      <c r="AI1349" s="276">
        <v>4</v>
      </c>
      <c r="AJ1349" s="276" t="s">
        <v>61</v>
      </c>
    </row>
    <row r="1350" spans="1:36" x14ac:dyDescent="0.25">
      <c r="A1350" s="299" t="s">
        <v>947</v>
      </c>
      <c r="B1350" s="297" t="s">
        <v>4476</v>
      </c>
      <c r="C1350" s="297" t="s">
        <v>4503</v>
      </c>
      <c r="D1350" s="297" t="s">
        <v>5036</v>
      </c>
      <c r="E1350" s="297" t="s">
        <v>5037</v>
      </c>
      <c r="F1350" s="297" t="s">
        <v>4505</v>
      </c>
      <c r="G1350" s="297">
        <v>8</v>
      </c>
      <c r="H1350" s="297" t="s">
        <v>4760</v>
      </c>
      <c r="I1350" s="297"/>
      <c r="J1350" s="297"/>
      <c r="K1350" s="297" t="s">
        <v>4710</v>
      </c>
      <c r="L1350" s="297"/>
      <c r="M1350" s="297"/>
      <c r="N1350" s="297"/>
      <c r="O1350" s="297"/>
      <c r="P1350" s="297">
        <v>15.6</v>
      </c>
      <c r="Q1350" s="297"/>
      <c r="R1350" s="297" t="s">
        <v>1361</v>
      </c>
      <c r="S1350" s="297" t="s">
        <v>4570</v>
      </c>
      <c r="T1350" s="297"/>
      <c r="U1350" s="297" t="s">
        <v>4561</v>
      </c>
      <c r="V1350" s="297">
        <v>43921</v>
      </c>
      <c r="W1350" s="298" t="s">
        <v>7820</v>
      </c>
      <c r="X1350" s="297" t="s">
        <v>4520</v>
      </c>
      <c r="Y1350" s="299" t="s">
        <v>947</v>
      </c>
      <c r="Z1350" s="297" t="s">
        <v>915</v>
      </c>
      <c r="AA1350" s="300">
        <v>44110</v>
      </c>
      <c r="AB1350" s="297"/>
      <c r="AC1350" s="297" t="s">
        <v>4510</v>
      </c>
      <c r="AD1350" s="297" t="s">
        <v>61</v>
      </c>
      <c r="AE1350" s="297"/>
      <c r="AF1350" s="297"/>
      <c r="AG1350" s="276" t="str">
        <f>VLOOKUP(A1350,DataCv30!$Y$1:$BC$2027,24,FALSE)</f>
        <v>Cliente</v>
      </c>
      <c r="AH1350" s="272" t="str">
        <f t="shared" si="21"/>
        <v>DDR4</v>
      </c>
      <c r="AI1350" s="276">
        <v>4</v>
      </c>
      <c r="AJ1350" s="276" t="s">
        <v>61</v>
      </c>
    </row>
    <row r="1351" spans="1:36" x14ac:dyDescent="0.25">
      <c r="A1351" s="299" t="s">
        <v>946</v>
      </c>
      <c r="B1351" s="297" t="s">
        <v>4476</v>
      </c>
      <c r="C1351" s="297" t="s">
        <v>4503</v>
      </c>
      <c r="D1351" s="297" t="s">
        <v>5036</v>
      </c>
      <c r="E1351" s="297" t="s">
        <v>5037</v>
      </c>
      <c r="F1351" s="297" t="s">
        <v>4505</v>
      </c>
      <c r="G1351" s="297">
        <v>8</v>
      </c>
      <c r="H1351" s="297" t="s">
        <v>4760</v>
      </c>
      <c r="I1351" s="297"/>
      <c r="J1351" s="297"/>
      <c r="K1351" s="297" t="s">
        <v>4710</v>
      </c>
      <c r="L1351" s="297"/>
      <c r="M1351" s="297"/>
      <c r="N1351" s="297"/>
      <c r="O1351" s="297"/>
      <c r="P1351" s="297">
        <v>15.6</v>
      </c>
      <c r="Q1351" s="297"/>
      <c r="R1351" s="297" t="s">
        <v>1361</v>
      </c>
      <c r="S1351" s="297" t="s">
        <v>4570</v>
      </c>
      <c r="T1351" s="297"/>
      <c r="U1351" s="297" t="s">
        <v>4561</v>
      </c>
      <c r="V1351" s="297">
        <v>43921</v>
      </c>
      <c r="W1351" s="298" t="s">
        <v>7821</v>
      </c>
      <c r="X1351" s="297" t="s">
        <v>4520</v>
      </c>
      <c r="Y1351" s="299" t="s">
        <v>946</v>
      </c>
      <c r="Z1351" s="297" t="s">
        <v>915</v>
      </c>
      <c r="AA1351" s="300">
        <v>44110</v>
      </c>
      <c r="AB1351" s="297"/>
      <c r="AC1351" s="297" t="s">
        <v>4510</v>
      </c>
      <c r="AD1351" s="297" t="s">
        <v>61</v>
      </c>
      <c r="AE1351" s="297"/>
      <c r="AF1351" s="297"/>
      <c r="AG1351" s="276" t="str">
        <f>VLOOKUP(A1351,DataCv30!$Y$1:$BC$2027,24,FALSE)</f>
        <v>Cliente</v>
      </c>
      <c r="AH1351" s="272" t="str">
        <f t="shared" si="21"/>
        <v>DDR4</v>
      </c>
      <c r="AI1351" s="276">
        <v>4</v>
      </c>
      <c r="AJ1351" s="276" t="s">
        <v>61</v>
      </c>
    </row>
    <row r="1352" spans="1:36" x14ac:dyDescent="0.25">
      <c r="A1352" s="299" t="s">
        <v>945</v>
      </c>
      <c r="B1352" s="297" t="s">
        <v>4476</v>
      </c>
      <c r="C1352" s="297" t="s">
        <v>4503</v>
      </c>
      <c r="D1352" s="297" t="s">
        <v>5036</v>
      </c>
      <c r="E1352" s="297" t="s">
        <v>5037</v>
      </c>
      <c r="F1352" s="297" t="s">
        <v>4700</v>
      </c>
      <c r="G1352" s="297">
        <v>8</v>
      </c>
      <c r="H1352" s="297" t="s">
        <v>4760</v>
      </c>
      <c r="I1352" s="297"/>
      <c r="J1352" s="297"/>
      <c r="K1352" s="297" t="s">
        <v>4710</v>
      </c>
      <c r="L1352" s="297"/>
      <c r="M1352" s="297"/>
      <c r="N1352" s="297"/>
      <c r="O1352" s="297"/>
      <c r="P1352" s="297">
        <v>15.6</v>
      </c>
      <c r="Q1352" s="297"/>
      <c r="R1352" s="297" t="s">
        <v>5038</v>
      </c>
      <c r="S1352" s="297" t="s">
        <v>4570</v>
      </c>
      <c r="T1352" s="297"/>
      <c r="U1352" s="297" t="s">
        <v>4561</v>
      </c>
      <c r="V1352" s="297">
        <v>43921</v>
      </c>
      <c r="W1352" s="298" t="s">
        <v>7822</v>
      </c>
      <c r="X1352" s="297" t="s">
        <v>4520</v>
      </c>
      <c r="Y1352" s="299" t="s">
        <v>945</v>
      </c>
      <c r="Z1352" s="297" t="s">
        <v>915</v>
      </c>
      <c r="AA1352" s="300">
        <v>44110</v>
      </c>
      <c r="AB1352" s="297"/>
      <c r="AC1352" s="297" t="s">
        <v>4510</v>
      </c>
      <c r="AD1352" s="297" t="s">
        <v>61</v>
      </c>
      <c r="AE1352" s="297"/>
      <c r="AF1352" s="297"/>
      <c r="AG1352" s="276" t="str">
        <f>VLOOKUP(A1352,DataCv30!$Y$1:$BC$2027,24,FALSE)</f>
        <v>Cliente</v>
      </c>
      <c r="AH1352" s="272" t="str">
        <f t="shared" si="21"/>
        <v>DDR4</v>
      </c>
      <c r="AI1352" s="276">
        <v>4</v>
      </c>
      <c r="AJ1352" s="276" t="s">
        <v>61</v>
      </c>
    </row>
    <row r="1353" spans="1:36" x14ac:dyDescent="0.25">
      <c r="A1353" s="299" t="s">
        <v>944</v>
      </c>
      <c r="B1353" s="297" t="s">
        <v>4476</v>
      </c>
      <c r="C1353" s="297" t="s">
        <v>4503</v>
      </c>
      <c r="D1353" s="297" t="s">
        <v>5036</v>
      </c>
      <c r="E1353" s="297" t="s">
        <v>5037</v>
      </c>
      <c r="F1353" s="297" t="s">
        <v>4505</v>
      </c>
      <c r="G1353" s="297">
        <v>8</v>
      </c>
      <c r="H1353" s="297" t="s">
        <v>4760</v>
      </c>
      <c r="I1353" s="297"/>
      <c r="J1353" s="297"/>
      <c r="K1353" s="297" t="s">
        <v>4710</v>
      </c>
      <c r="L1353" s="297"/>
      <c r="M1353" s="297"/>
      <c r="N1353" s="297"/>
      <c r="O1353" s="297"/>
      <c r="P1353" s="297">
        <v>15.6</v>
      </c>
      <c r="Q1353" s="297"/>
      <c r="R1353" s="297" t="s">
        <v>1361</v>
      </c>
      <c r="S1353" s="297" t="s">
        <v>4570</v>
      </c>
      <c r="T1353" s="297"/>
      <c r="U1353" s="297" t="s">
        <v>4561</v>
      </c>
      <c r="V1353" s="297">
        <v>43921</v>
      </c>
      <c r="W1353" s="298" t="s">
        <v>7823</v>
      </c>
      <c r="X1353" s="297" t="s">
        <v>4520</v>
      </c>
      <c r="Y1353" s="299" t="s">
        <v>944</v>
      </c>
      <c r="Z1353" s="297" t="s">
        <v>915</v>
      </c>
      <c r="AA1353" s="300">
        <v>44110</v>
      </c>
      <c r="AB1353" s="297"/>
      <c r="AC1353" s="297" t="s">
        <v>4510</v>
      </c>
      <c r="AD1353" s="297" t="s">
        <v>61</v>
      </c>
      <c r="AE1353" s="297"/>
      <c r="AF1353" s="297"/>
      <c r="AG1353" s="276" t="str">
        <f>VLOOKUP(A1353,DataCv30!$Y$1:$BC$2027,24,FALSE)</f>
        <v>Cliente</v>
      </c>
      <c r="AH1353" s="272" t="str">
        <f t="shared" si="21"/>
        <v>DDR4</v>
      </c>
      <c r="AI1353" s="276">
        <v>4</v>
      </c>
      <c r="AJ1353" s="276" t="s">
        <v>61</v>
      </c>
    </row>
    <row r="1354" spans="1:36" x14ac:dyDescent="0.25">
      <c r="A1354" s="299" t="s">
        <v>943</v>
      </c>
      <c r="B1354" s="297" t="s">
        <v>4476</v>
      </c>
      <c r="C1354" s="297" t="s">
        <v>4503</v>
      </c>
      <c r="D1354" s="297" t="s">
        <v>5036</v>
      </c>
      <c r="E1354" s="297" t="s">
        <v>5037</v>
      </c>
      <c r="F1354" s="297" t="s">
        <v>4505</v>
      </c>
      <c r="G1354" s="297">
        <v>8</v>
      </c>
      <c r="H1354" s="297" t="s">
        <v>4760</v>
      </c>
      <c r="I1354" s="297"/>
      <c r="J1354" s="297"/>
      <c r="K1354" s="297" t="s">
        <v>4710</v>
      </c>
      <c r="L1354" s="297"/>
      <c r="M1354" s="297"/>
      <c r="N1354" s="297"/>
      <c r="O1354" s="297"/>
      <c r="P1354" s="297">
        <v>15.6</v>
      </c>
      <c r="Q1354" s="297"/>
      <c r="R1354" s="297" t="s">
        <v>1361</v>
      </c>
      <c r="S1354" s="297" t="s">
        <v>4570</v>
      </c>
      <c r="T1354" s="297"/>
      <c r="U1354" s="297" t="s">
        <v>4561</v>
      </c>
      <c r="V1354" s="297">
        <v>43921</v>
      </c>
      <c r="W1354" s="298" t="s">
        <v>7824</v>
      </c>
      <c r="X1354" s="297" t="s">
        <v>4520</v>
      </c>
      <c r="Y1354" s="299" t="s">
        <v>943</v>
      </c>
      <c r="Z1354" s="297" t="s">
        <v>915</v>
      </c>
      <c r="AA1354" s="300">
        <v>44110</v>
      </c>
      <c r="AB1354" s="297"/>
      <c r="AC1354" s="297" t="s">
        <v>4510</v>
      </c>
      <c r="AD1354" s="297" t="s">
        <v>61</v>
      </c>
      <c r="AE1354" s="297"/>
      <c r="AF1354" s="297"/>
      <c r="AG1354" s="276" t="str">
        <f>VLOOKUP(A1354,DataCv30!$Y$1:$BC$2027,24,FALSE)</f>
        <v>Cliente</v>
      </c>
      <c r="AH1354" s="272" t="str">
        <f t="shared" si="21"/>
        <v>DDR4</v>
      </c>
      <c r="AI1354" s="276">
        <v>4</v>
      </c>
      <c r="AJ1354" s="276" t="s">
        <v>61</v>
      </c>
    </row>
    <row r="1355" spans="1:36" x14ac:dyDescent="0.25">
      <c r="A1355" s="299" t="s">
        <v>942</v>
      </c>
      <c r="B1355" s="297" t="s">
        <v>4476</v>
      </c>
      <c r="C1355" s="297" t="s">
        <v>4503</v>
      </c>
      <c r="D1355" s="297" t="s">
        <v>5036</v>
      </c>
      <c r="E1355" s="297" t="s">
        <v>5037</v>
      </c>
      <c r="F1355" s="297" t="s">
        <v>4505</v>
      </c>
      <c r="G1355" s="297">
        <v>8</v>
      </c>
      <c r="H1355" s="297" t="s">
        <v>4760</v>
      </c>
      <c r="I1355" s="297"/>
      <c r="J1355" s="297"/>
      <c r="K1355" s="297" t="s">
        <v>4710</v>
      </c>
      <c r="L1355" s="297"/>
      <c r="M1355" s="297"/>
      <c r="N1355" s="297"/>
      <c r="O1355" s="297"/>
      <c r="P1355" s="297">
        <v>15.6</v>
      </c>
      <c r="Q1355" s="297"/>
      <c r="R1355" s="297" t="s">
        <v>1361</v>
      </c>
      <c r="S1355" s="297" t="s">
        <v>4570</v>
      </c>
      <c r="T1355" s="297"/>
      <c r="U1355" s="297" t="s">
        <v>4561</v>
      </c>
      <c r="V1355" s="297">
        <v>43921</v>
      </c>
      <c r="W1355" s="298" t="s">
        <v>7830</v>
      </c>
      <c r="X1355" s="297" t="s">
        <v>4520</v>
      </c>
      <c r="Y1355" s="299" t="s">
        <v>942</v>
      </c>
      <c r="Z1355" s="297" t="s">
        <v>915</v>
      </c>
      <c r="AA1355" s="300">
        <v>44110</v>
      </c>
      <c r="AB1355" s="297"/>
      <c r="AC1355" s="297" t="s">
        <v>4510</v>
      </c>
      <c r="AD1355" s="297" t="s">
        <v>61</v>
      </c>
      <c r="AE1355" s="297"/>
      <c r="AF1355" s="297"/>
      <c r="AG1355" s="276" t="str">
        <f>VLOOKUP(A1355,DataCv30!$Y$1:$BC$2027,24,FALSE)</f>
        <v>Cliente</v>
      </c>
      <c r="AH1355" s="272" t="str">
        <f t="shared" si="21"/>
        <v>DDR4</v>
      </c>
      <c r="AI1355" s="276">
        <v>4</v>
      </c>
      <c r="AJ1355" s="276" t="s">
        <v>61</v>
      </c>
    </row>
    <row r="1356" spans="1:36" x14ac:dyDescent="0.25">
      <c r="A1356" s="299" t="s">
        <v>941</v>
      </c>
      <c r="B1356" s="297" t="s">
        <v>4476</v>
      </c>
      <c r="C1356" s="297" t="s">
        <v>4503</v>
      </c>
      <c r="D1356" s="297" t="s">
        <v>5036</v>
      </c>
      <c r="E1356" s="297" t="s">
        <v>5037</v>
      </c>
      <c r="F1356" s="297" t="s">
        <v>4505</v>
      </c>
      <c r="G1356" s="297">
        <v>8</v>
      </c>
      <c r="H1356" s="297" t="s">
        <v>4760</v>
      </c>
      <c r="I1356" s="297"/>
      <c r="J1356" s="297"/>
      <c r="K1356" s="297" t="s">
        <v>4710</v>
      </c>
      <c r="L1356" s="297"/>
      <c r="M1356" s="297"/>
      <c r="N1356" s="297"/>
      <c r="O1356" s="297"/>
      <c r="P1356" s="297">
        <v>15.6</v>
      </c>
      <c r="Q1356" s="297"/>
      <c r="R1356" s="297" t="s">
        <v>1361</v>
      </c>
      <c r="S1356" s="297" t="s">
        <v>4570</v>
      </c>
      <c r="T1356" s="297"/>
      <c r="U1356" s="297" t="s">
        <v>4561</v>
      </c>
      <c r="V1356" s="297">
        <v>43921</v>
      </c>
      <c r="W1356" s="298" t="s">
        <v>7831</v>
      </c>
      <c r="X1356" s="297" t="s">
        <v>4520</v>
      </c>
      <c r="Y1356" s="299" t="s">
        <v>941</v>
      </c>
      <c r="Z1356" s="297" t="s">
        <v>915</v>
      </c>
      <c r="AA1356" s="300">
        <v>44110</v>
      </c>
      <c r="AB1356" s="297"/>
      <c r="AC1356" s="297" t="s">
        <v>4510</v>
      </c>
      <c r="AD1356" s="297" t="s">
        <v>61</v>
      </c>
      <c r="AE1356" s="297"/>
      <c r="AF1356" s="297"/>
      <c r="AG1356" s="276" t="str">
        <f>VLOOKUP(A1356,DataCv30!$Y$1:$BC$2027,24,FALSE)</f>
        <v>Cliente</v>
      </c>
      <c r="AH1356" s="272" t="str">
        <f t="shared" si="21"/>
        <v>DDR4</v>
      </c>
      <c r="AI1356" s="276">
        <v>4</v>
      </c>
      <c r="AJ1356" s="276" t="s">
        <v>61</v>
      </c>
    </row>
    <row r="1357" spans="1:36" x14ac:dyDescent="0.25">
      <c r="A1357" s="299" t="s">
        <v>1408</v>
      </c>
      <c r="B1357" s="297" t="s">
        <v>4476</v>
      </c>
      <c r="C1357" s="297" t="s">
        <v>4503</v>
      </c>
      <c r="D1357" s="297" t="s">
        <v>5036</v>
      </c>
      <c r="E1357" s="297" t="s">
        <v>5037</v>
      </c>
      <c r="F1357" s="297" t="s">
        <v>4700</v>
      </c>
      <c r="G1357" s="297">
        <v>8</v>
      </c>
      <c r="H1357" s="297" t="s">
        <v>4760</v>
      </c>
      <c r="I1357" s="297"/>
      <c r="J1357" s="297"/>
      <c r="K1357" s="297" t="s">
        <v>4710</v>
      </c>
      <c r="L1357" s="297"/>
      <c r="M1357" s="297"/>
      <c r="N1357" s="297"/>
      <c r="O1357" s="297"/>
      <c r="P1357" s="297">
        <v>15.6</v>
      </c>
      <c r="Q1357" s="297"/>
      <c r="R1357" s="297" t="s">
        <v>5038</v>
      </c>
      <c r="S1357" s="297" t="s">
        <v>4570</v>
      </c>
      <c r="T1357" s="297"/>
      <c r="U1357" s="297" t="s">
        <v>4561</v>
      </c>
      <c r="V1357" s="297">
        <v>43921</v>
      </c>
      <c r="W1357" s="298" t="s">
        <v>7832</v>
      </c>
      <c r="X1357" s="297" t="s">
        <v>4520</v>
      </c>
      <c r="Y1357" s="299" t="s">
        <v>1408</v>
      </c>
      <c r="Z1357" s="297" t="s">
        <v>1378</v>
      </c>
      <c r="AA1357" s="300">
        <v>43995</v>
      </c>
      <c r="AB1357" s="297" t="s">
        <v>7780</v>
      </c>
      <c r="AC1357" s="297" t="s">
        <v>4585</v>
      </c>
      <c r="AD1357" s="297" t="s">
        <v>61</v>
      </c>
      <c r="AE1357" s="297"/>
      <c r="AF1357" s="297"/>
      <c r="AG1357" s="276" t="str">
        <f>VLOOKUP(A1357,DataCv30!$Y$1:$BC$2027,24,FALSE)</f>
        <v>Cliente</v>
      </c>
      <c r="AH1357" s="272" t="str">
        <f t="shared" si="21"/>
        <v>DDR4</v>
      </c>
      <c r="AI1357" s="276">
        <v>4</v>
      </c>
      <c r="AJ1357" s="276" t="s">
        <v>61</v>
      </c>
    </row>
    <row r="1358" spans="1:36" x14ac:dyDescent="0.25">
      <c r="A1358" s="299" t="s">
        <v>3847</v>
      </c>
      <c r="B1358" s="297" t="s">
        <v>4476</v>
      </c>
      <c r="C1358" s="297" t="s">
        <v>4503</v>
      </c>
      <c r="D1358" s="297" t="s">
        <v>5036</v>
      </c>
      <c r="E1358" s="297" t="s">
        <v>5037</v>
      </c>
      <c r="F1358" s="297" t="s">
        <v>4505</v>
      </c>
      <c r="G1358" s="297">
        <v>8</v>
      </c>
      <c r="H1358" s="297" t="s">
        <v>4760</v>
      </c>
      <c r="I1358" s="297"/>
      <c r="J1358" s="297"/>
      <c r="K1358" s="297" t="s">
        <v>4710</v>
      </c>
      <c r="L1358" s="297"/>
      <c r="M1358" s="297"/>
      <c r="N1358" s="297"/>
      <c r="O1358" s="297"/>
      <c r="P1358" s="297">
        <v>15.6</v>
      </c>
      <c r="Q1358" s="297"/>
      <c r="R1358" s="297" t="s">
        <v>1361</v>
      </c>
      <c r="S1358" s="297" t="s">
        <v>4570</v>
      </c>
      <c r="T1358" s="297"/>
      <c r="U1358" s="297" t="s">
        <v>4561</v>
      </c>
      <c r="V1358" s="297">
        <v>43921</v>
      </c>
      <c r="W1358" s="298" t="s">
        <v>7833</v>
      </c>
      <c r="X1358" s="297" t="s">
        <v>4520</v>
      </c>
      <c r="Y1358" s="299" t="s">
        <v>3847</v>
      </c>
      <c r="Z1358" s="297" t="s">
        <v>3742</v>
      </c>
      <c r="AA1358" s="300">
        <v>44009</v>
      </c>
      <c r="AB1358" s="297" t="s">
        <v>4599</v>
      </c>
      <c r="AC1358" s="297" t="s">
        <v>4585</v>
      </c>
      <c r="AD1358" s="297" t="s">
        <v>61</v>
      </c>
      <c r="AE1358" s="297"/>
      <c r="AF1358" s="297"/>
      <c r="AG1358" s="276" t="str">
        <f>VLOOKUP(A1358,DataCv30!$Y$1:$BC$2027,24,FALSE)</f>
        <v>Cliente</v>
      </c>
      <c r="AH1358" s="272" t="str">
        <f t="shared" si="21"/>
        <v>DDR4</v>
      </c>
      <c r="AI1358" s="276">
        <v>4</v>
      </c>
      <c r="AJ1358" s="276" t="s">
        <v>61</v>
      </c>
    </row>
    <row r="1359" spans="1:36" x14ac:dyDescent="0.25">
      <c r="A1359" s="299" t="s">
        <v>940</v>
      </c>
      <c r="B1359" s="297" t="s">
        <v>4476</v>
      </c>
      <c r="C1359" s="297" t="s">
        <v>4503</v>
      </c>
      <c r="D1359" s="297" t="s">
        <v>5036</v>
      </c>
      <c r="E1359" s="297" t="s">
        <v>5037</v>
      </c>
      <c r="F1359" s="297" t="s">
        <v>4505</v>
      </c>
      <c r="G1359" s="297">
        <v>8</v>
      </c>
      <c r="H1359" s="297" t="s">
        <v>4760</v>
      </c>
      <c r="I1359" s="297"/>
      <c r="J1359" s="297"/>
      <c r="K1359" s="297" t="s">
        <v>4710</v>
      </c>
      <c r="L1359" s="297"/>
      <c r="M1359" s="297"/>
      <c r="N1359" s="297"/>
      <c r="O1359" s="297"/>
      <c r="P1359" s="297">
        <v>15.6</v>
      </c>
      <c r="Q1359" s="297"/>
      <c r="R1359" s="297" t="s">
        <v>1361</v>
      </c>
      <c r="S1359" s="297" t="s">
        <v>4570</v>
      </c>
      <c r="T1359" s="297"/>
      <c r="U1359" s="297" t="s">
        <v>4561</v>
      </c>
      <c r="V1359" s="297">
        <v>43921</v>
      </c>
      <c r="W1359" s="298" t="s">
        <v>7834</v>
      </c>
      <c r="X1359" s="297" t="s">
        <v>4520</v>
      </c>
      <c r="Y1359" s="299" t="s">
        <v>940</v>
      </c>
      <c r="Z1359" s="297" t="s">
        <v>915</v>
      </c>
      <c r="AA1359" s="300">
        <v>44110</v>
      </c>
      <c r="AB1359" s="297"/>
      <c r="AC1359" s="297" t="s">
        <v>4510</v>
      </c>
      <c r="AD1359" s="297" t="s">
        <v>61</v>
      </c>
      <c r="AE1359" s="297"/>
      <c r="AF1359" s="297"/>
      <c r="AG1359" s="276" t="str">
        <f>VLOOKUP(A1359,DataCv30!$Y$1:$BC$2027,24,FALSE)</f>
        <v>Cliente</v>
      </c>
      <c r="AH1359" s="272" t="str">
        <f t="shared" si="21"/>
        <v>DDR4</v>
      </c>
      <c r="AI1359" s="276">
        <v>4</v>
      </c>
      <c r="AJ1359" s="276" t="s">
        <v>61</v>
      </c>
    </row>
    <row r="1360" spans="1:36" x14ac:dyDescent="0.25">
      <c r="A1360" s="299" t="s">
        <v>3848</v>
      </c>
      <c r="B1360" s="297" t="s">
        <v>4476</v>
      </c>
      <c r="C1360" s="297" t="s">
        <v>4503</v>
      </c>
      <c r="D1360" s="297" t="s">
        <v>5036</v>
      </c>
      <c r="E1360" s="297" t="s">
        <v>5037</v>
      </c>
      <c r="F1360" s="297" t="s">
        <v>4505</v>
      </c>
      <c r="G1360" s="297">
        <v>8</v>
      </c>
      <c r="H1360" s="297" t="s">
        <v>4760</v>
      </c>
      <c r="I1360" s="297"/>
      <c r="J1360" s="297"/>
      <c r="K1360" s="297" t="s">
        <v>4710</v>
      </c>
      <c r="L1360" s="297"/>
      <c r="M1360" s="297"/>
      <c r="N1360" s="297"/>
      <c r="O1360" s="297"/>
      <c r="P1360" s="297">
        <v>15.6</v>
      </c>
      <c r="Q1360" s="297"/>
      <c r="R1360" s="297" t="s">
        <v>1361</v>
      </c>
      <c r="S1360" s="297" t="s">
        <v>4570</v>
      </c>
      <c r="T1360" s="297"/>
      <c r="U1360" s="297" t="s">
        <v>4561</v>
      </c>
      <c r="V1360" s="297">
        <v>43921</v>
      </c>
      <c r="W1360" s="298" t="s">
        <v>7837</v>
      </c>
      <c r="X1360" s="297" t="s">
        <v>4520</v>
      </c>
      <c r="Y1360" s="299" t="s">
        <v>3848</v>
      </c>
      <c r="Z1360" s="297" t="s">
        <v>3742</v>
      </c>
      <c r="AA1360" s="300">
        <v>44009</v>
      </c>
      <c r="AB1360" s="297" t="s">
        <v>4599</v>
      </c>
      <c r="AC1360" s="297" t="s">
        <v>4585</v>
      </c>
      <c r="AD1360" s="297" t="s">
        <v>61</v>
      </c>
      <c r="AE1360" s="297"/>
      <c r="AF1360" s="297"/>
      <c r="AG1360" s="276" t="str">
        <f>VLOOKUP(A1360,DataCv30!$Y$1:$BC$2027,24,FALSE)</f>
        <v>Cliente</v>
      </c>
      <c r="AH1360" s="272" t="str">
        <f t="shared" si="21"/>
        <v>DDR4</v>
      </c>
      <c r="AI1360" s="276">
        <v>4</v>
      </c>
      <c r="AJ1360" s="276" t="s">
        <v>61</v>
      </c>
    </row>
    <row r="1361" spans="1:36" x14ac:dyDescent="0.25">
      <c r="A1361" s="299" t="s">
        <v>939</v>
      </c>
      <c r="B1361" s="297" t="s">
        <v>4476</v>
      </c>
      <c r="C1361" s="297" t="s">
        <v>4503</v>
      </c>
      <c r="D1361" s="297" t="s">
        <v>5036</v>
      </c>
      <c r="E1361" s="297" t="s">
        <v>5037</v>
      </c>
      <c r="F1361" s="297" t="s">
        <v>4700</v>
      </c>
      <c r="G1361" s="297">
        <v>8</v>
      </c>
      <c r="H1361" s="297" t="s">
        <v>4760</v>
      </c>
      <c r="I1361" s="297"/>
      <c r="J1361" s="297"/>
      <c r="K1361" s="297" t="s">
        <v>4710</v>
      </c>
      <c r="L1361" s="297"/>
      <c r="M1361" s="297"/>
      <c r="N1361" s="297"/>
      <c r="O1361" s="297"/>
      <c r="P1361" s="297">
        <v>15.6</v>
      </c>
      <c r="Q1361" s="297"/>
      <c r="R1361" s="297" t="s">
        <v>5038</v>
      </c>
      <c r="S1361" s="297" t="s">
        <v>4570</v>
      </c>
      <c r="T1361" s="297"/>
      <c r="U1361" s="297" t="s">
        <v>4561</v>
      </c>
      <c r="V1361" s="297">
        <v>43921</v>
      </c>
      <c r="W1361" s="298" t="s">
        <v>7838</v>
      </c>
      <c r="X1361" s="297" t="s">
        <v>4520</v>
      </c>
      <c r="Y1361" s="299" t="s">
        <v>939</v>
      </c>
      <c r="Z1361" s="297" t="s">
        <v>915</v>
      </c>
      <c r="AA1361" s="300">
        <v>44110</v>
      </c>
      <c r="AB1361" s="297"/>
      <c r="AC1361" s="297" t="s">
        <v>4510</v>
      </c>
      <c r="AD1361" s="297" t="s">
        <v>61</v>
      </c>
      <c r="AE1361" s="297"/>
      <c r="AF1361" s="297"/>
      <c r="AG1361" s="276" t="str">
        <f>VLOOKUP(A1361,DataCv30!$Y$1:$BC$2027,24,FALSE)</f>
        <v>Cliente</v>
      </c>
      <c r="AH1361" s="272" t="str">
        <f t="shared" si="21"/>
        <v>DDR4</v>
      </c>
      <c r="AI1361" s="276">
        <v>4</v>
      </c>
      <c r="AJ1361" s="276" t="s">
        <v>61</v>
      </c>
    </row>
    <row r="1362" spans="1:36" x14ac:dyDescent="0.25">
      <c r="A1362" s="299" t="s">
        <v>3849</v>
      </c>
      <c r="B1362" s="297" t="s">
        <v>4476</v>
      </c>
      <c r="C1362" s="297" t="s">
        <v>4503</v>
      </c>
      <c r="D1362" s="297" t="s">
        <v>5036</v>
      </c>
      <c r="E1362" s="297" t="s">
        <v>5037</v>
      </c>
      <c r="F1362" s="297" t="s">
        <v>4505</v>
      </c>
      <c r="G1362" s="297">
        <v>8</v>
      </c>
      <c r="H1362" s="297" t="s">
        <v>4760</v>
      </c>
      <c r="I1362" s="297"/>
      <c r="J1362" s="297"/>
      <c r="K1362" s="297" t="s">
        <v>4710</v>
      </c>
      <c r="L1362" s="297"/>
      <c r="M1362" s="297"/>
      <c r="N1362" s="297"/>
      <c r="O1362" s="297"/>
      <c r="P1362" s="297">
        <v>15.6</v>
      </c>
      <c r="Q1362" s="297"/>
      <c r="R1362" s="297" t="s">
        <v>1361</v>
      </c>
      <c r="S1362" s="297" t="s">
        <v>4570</v>
      </c>
      <c r="T1362" s="297"/>
      <c r="U1362" s="297" t="s">
        <v>4561</v>
      </c>
      <c r="V1362" s="297">
        <v>43921</v>
      </c>
      <c r="W1362" s="298" t="s">
        <v>7839</v>
      </c>
      <c r="X1362" s="297" t="s">
        <v>4520</v>
      </c>
      <c r="Y1362" s="299" t="s">
        <v>3849</v>
      </c>
      <c r="Z1362" s="297" t="s">
        <v>3742</v>
      </c>
      <c r="AA1362" s="300">
        <v>44009</v>
      </c>
      <c r="AB1362" s="297" t="s">
        <v>4599</v>
      </c>
      <c r="AC1362" s="297" t="s">
        <v>4585</v>
      </c>
      <c r="AD1362" s="297" t="s">
        <v>61</v>
      </c>
      <c r="AE1362" s="297"/>
      <c r="AF1362" s="297"/>
      <c r="AG1362" s="276" t="str">
        <f>VLOOKUP(A1362,DataCv30!$Y$1:$BC$2027,24,FALSE)</f>
        <v>Cliente</v>
      </c>
      <c r="AH1362" s="272" t="str">
        <f t="shared" si="21"/>
        <v>DDR4</v>
      </c>
      <c r="AI1362" s="276">
        <v>4</v>
      </c>
      <c r="AJ1362" s="276" t="s">
        <v>61</v>
      </c>
    </row>
    <row r="1363" spans="1:36" x14ac:dyDescent="0.25">
      <c r="A1363" s="299" t="s">
        <v>1409</v>
      </c>
      <c r="B1363" s="297" t="s">
        <v>4476</v>
      </c>
      <c r="C1363" s="297" t="s">
        <v>4503</v>
      </c>
      <c r="D1363" s="297" t="s">
        <v>5036</v>
      </c>
      <c r="E1363" s="297" t="s">
        <v>5037</v>
      </c>
      <c r="F1363" s="297" t="s">
        <v>4700</v>
      </c>
      <c r="G1363" s="297">
        <v>8</v>
      </c>
      <c r="H1363" s="297" t="s">
        <v>4760</v>
      </c>
      <c r="I1363" s="297"/>
      <c r="J1363" s="297"/>
      <c r="K1363" s="297" t="s">
        <v>4710</v>
      </c>
      <c r="L1363" s="297"/>
      <c r="M1363" s="297"/>
      <c r="N1363" s="297"/>
      <c r="O1363" s="297"/>
      <c r="P1363" s="297">
        <v>15.6</v>
      </c>
      <c r="Q1363" s="297"/>
      <c r="R1363" s="297" t="s">
        <v>5038</v>
      </c>
      <c r="S1363" s="297" t="s">
        <v>4570</v>
      </c>
      <c r="T1363" s="297"/>
      <c r="U1363" s="297" t="s">
        <v>4561</v>
      </c>
      <c r="V1363" s="297">
        <v>43921</v>
      </c>
      <c r="W1363" s="298" t="s">
        <v>7840</v>
      </c>
      <c r="X1363" s="297" t="s">
        <v>4520</v>
      </c>
      <c r="Y1363" s="299" t="s">
        <v>1409</v>
      </c>
      <c r="Z1363" s="297" t="s">
        <v>1378</v>
      </c>
      <c r="AA1363" s="300">
        <v>43995</v>
      </c>
      <c r="AB1363" s="297" t="s">
        <v>7780</v>
      </c>
      <c r="AC1363" s="297" t="s">
        <v>4585</v>
      </c>
      <c r="AD1363" s="297" t="s">
        <v>61</v>
      </c>
      <c r="AE1363" s="297"/>
      <c r="AF1363" s="297"/>
      <c r="AG1363" s="276" t="str">
        <f>VLOOKUP(A1363,DataCv30!$Y$1:$BC$2027,24,FALSE)</f>
        <v>Cliente</v>
      </c>
      <c r="AH1363" s="272" t="str">
        <f t="shared" si="21"/>
        <v>DDR4</v>
      </c>
      <c r="AI1363" s="276">
        <v>4</v>
      </c>
      <c r="AJ1363" s="276" t="s">
        <v>61</v>
      </c>
    </row>
    <row r="1364" spans="1:36" x14ac:dyDescent="0.25">
      <c r="A1364" s="299" t="s">
        <v>3850</v>
      </c>
      <c r="B1364" s="297" t="s">
        <v>4476</v>
      </c>
      <c r="C1364" s="297" t="s">
        <v>4503</v>
      </c>
      <c r="D1364" s="297" t="s">
        <v>5036</v>
      </c>
      <c r="E1364" s="297" t="s">
        <v>5037</v>
      </c>
      <c r="F1364" s="297" t="s">
        <v>4505</v>
      </c>
      <c r="G1364" s="297">
        <v>8</v>
      </c>
      <c r="H1364" s="297" t="s">
        <v>4760</v>
      </c>
      <c r="I1364" s="297"/>
      <c r="J1364" s="297"/>
      <c r="K1364" s="297" t="s">
        <v>4710</v>
      </c>
      <c r="L1364" s="297"/>
      <c r="M1364" s="297"/>
      <c r="N1364" s="297"/>
      <c r="O1364" s="297"/>
      <c r="P1364" s="297">
        <v>15.6</v>
      </c>
      <c r="Q1364" s="297"/>
      <c r="R1364" s="297" t="s">
        <v>1361</v>
      </c>
      <c r="S1364" s="297" t="s">
        <v>4570</v>
      </c>
      <c r="T1364" s="297"/>
      <c r="U1364" s="297" t="s">
        <v>4561</v>
      </c>
      <c r="V1364" s="297">
        <v>43921</v>
      </c>
      <c r="W1364" s="298" t="s">
        <v>7841</v>
      </c>
      <c r="X1364" s="297" t="s">
        <v>4520</v>
      </c>
      <c r="Y1364" s="299" t="s">
        <v>3850</v>
      </c>
      <c r="Z1364" s="297" t="s">
        <v>3742</v>
      </c>
      <c r="AA1364" s="300">
        <v>44009</v>
      </c>
      <c r="AB1364" s="297" t="s">
        <v>4599</v>
      </c>
      <c r="AC1364" s="297" t="s">
        <v>4585</v>
      </c>
      <c r="AD1364" s="297" t="s">
        <v>61</v>
      </c>
      <c r="AE1364" s="297"/>
      <c r="AF1364" s="297"/>
      <c r="AG1364" s="276" t="str">
        <f>VLOOKUP(A1364,DataCv30!$Y$1:$BC$2027,24,FALSE)</f>
        <v>Cliente</v>
      </c>
      <c r="AH1364" s="272" t="str">
        <f t="shared" si="21"/>
        <v>DDR4</v>
      </c>
      <c r="AI1364" s="276">
        <v>4</v>
      </c>
      <c r="AJ1364" s="276" t="s">
        <v>61</v>
      </c>
    </row>
    <row r="1365" spans="1:36" x14ac:dyDescent="0.25">
      <c r="A1365" s="299" t="s">
        <v>1410</v>
      </c>
      <c r="B1365" s="297" t="s">
        <v>4476</v>
      </c>
      <c r="C1365" s="297" t="s">
        <v>4503</v>
      </c>
      <c r="D1365" s="297" t="s">
        <v>5036</v>
      </c>
      <c r="E1365" s="297" t="s">
        <v>5037</v>
      </c>
      <c r="F1365" s="297" t="s">
        <v>4700</v>
      </c>
      <c r="G1365" s="297">
        <v>8</v>
      </c>
      <c r="H1365" s="297" t="s">
        <v>4760</v>
      </c>
      <c r="I1365" s="297"/>
      <c r="J1365" s="297"/>
      <c r="K1365" s="297" t="s">
        <v>4710</v>
      </c>
      <c r="L1365" s="297"/>
      <c r="M1365" s="297"/>
      <c r="N1365" s="297"/>
      <c r="O1365" s="297"/>
      <c r="P1365" s="297">
        <v>15.6</v>
      </c>
      <c r="Q1365" s="297"/>
      <c r="R1365" s="297" t="s">
        <v>5038</v>
      </c>
      <c r="S1365" s="297" t="s">
        <v>4570</v>
      </c>
      <c r="T1365" s="297"/>
      <c r="U1365" s="297" t="s">
        <v>4561</v>
      </c>
      <c r="V1365" s="297">
        <v>43921</v>
      </c>
      <c r="W1365" s="298" t="s">
        <v>7844</v>
      </c>
      <c r="X1365" s="297" t="s">
        <v>4520</v>
      </c>
      <c r="Y1365" s="299" t="s">
        <v>1410</v>
      </c>
      <c r="Z1365" s="297" t="s">
        <v>1378</v>
      </c>
      <c r="AA1365" s="300">
        <v>43995</v>
      </c>
      <c r="AB1365" s="297" t="s">
        <v>7780</v>
      </c>
      <c r="AC1365" s="297" t="s">
        <v>4585</v>
      </c>
      <c r="AD1365" s="297" t="s">
        <v>61</v>
      </c>
      <c r="AE1365" s="297"/>
      <c r="AF1365" s="297"/>
      <c r="AG1365" s="276" t="str">
        <f>VLOOKUP(A1365,DataCv30!$Y$1:$BC$2027,24,FALSE)</f>
        <v>Cliente</v>
      </c>
      <c r="AH1365" s="272" t="str">
        <f t="shared" si="21"/>
        <v>DDR4</v>
      </c>
      <c r="AI1365" s="276">
        <v>4</v>
      </c>
      <c r="AJ1365" s="276" t="s">
        <v>61</v>
      </c>
    </row>
    <row r="1366" spans="1:36" x14ac:dyDescent="0.25">
      <c r="A1366" s="299" t="s">
        <v>1415</v>
      </c>
      <c r="B1366" s="297" t="s">
        <v>4476</v>
      </c>
      <c r="C1366" s="297" t="s">
        <v>4503</v>
      </c>
      <c r="D1366" s="297" t="s">
        <v>5036</v>
      </c>
      <c r="E1366" s="297" t="s">
        <v>5037</v>
      </c>
      <c r="F1366" s="297" t="s">
        <v>4700</v>
      </c>
      <c r="G1366" s="297">
        <v>8</v>
      </c>
      <c r="H1366" s="297" t="s">
        <v>4760</v>
      </c>
      <c r="I1366" s="297"/>
      <c r="J1366" s="297"/>
      <c r="K1366" s="297" t="s">
        <v>4710</v>
      </c>
      <c r="L1366" s="297"/>
      <c r="M1366" s="297"/>
      <c r="N1366" s="297"/>
      <c r="O1366" s="297"/>
      <c r="P1366" s="297">
        <v>15.6</v>
      </c>
      <c r="Q1366" s="297"/>
      <c r="R1366" s="297" t="s">
        <v>5038</v>
      </c>
      <c r="S1366" s="297" t="s">
        <v>4570</v>
      </c>
      <c r="T1366" s="297"/>
      <c r="U1366" s="297" t="s">
        <v>4561</v>
      </c>
      <c r="V1366" s="297">
        <v>43921</v>
      </c>
      <c r="W1366" s="298" t="s">
        <v>7845</v>
      </c>
      <c r="X1366" s="297" t="s">
        <v>4520</v>
      </c>
      <c r="Y1366" s="299" t="s">
        <v>1415</v>
      </c>
      <c r="Z1366" s="297" t="s">
        <v>1378</v>
      </c>
      <c r="AA1366" s="300">
        <v>44053</v>
      </c>
      <c r="AB1366" s="297" t="s">
        <v>7782</v>
      </c>
      <c r="AC1366" s="297" t="s">
        <v>4510</v>
      </c>
      <c r="AD1366" s="297" t="s">
        <v>61</v>
      </c>
      <c r="AE1366" s="297"/>
      <c r="AF1366" s="297"/>
      <c r="AG1366" s="276" t="str">
        <f>VLOOKUP(A1366,DataCv30!$Y$1:$BC$2027,24,FALSE)</f>
        <v>Cliente</v>
      </c>
      <c r="AH1366" s="272" t="str">
        <f t="shared" si="21"/>
        <v>DDR4</v>
      </c>
      <c r="AI1366" s="276">
        <v>4</v>
      </c>
      <c r="AJ1366" s="276" t="s">
        <v>61</v>
      </c>
    </row>
    <row r="1367" spans="1:36" x14ac:dyDescent="0.25">
      <c r="A1367" s="299" t="s">
        <v>501</v>
      </c>
      <c r="B1367" s="297" t="s">
        <v>4476</v>
      </c>
      <c r="C1367" s="297" t="s">
        <v>4503</v>
      </c>
      <c r="D1367" s="297" t="s">
        <v>5036</v>
      </c>
      <c r="E1367" s="297" t="s">
        <v>5037</v>
      </c>
      <c r="F1367" s="297" t="s">
        <v>4700</v>
      </c>
      <c r="G1367" s="297">
        <v>8</v>
      </c>
      <c r="H1367" s="297" t="s">
        <v>4760</v>
      </c>
      <c r="I1367" s="297"/>
      <c r="J1367" s="297"/>
      <c r="K1367" s="297" t="s">
        <v>4710</v>
      </c>
      <c r="L1367" s="297"/>
      <c r="M1367" s="297"/>
      <c r="N1367" s="297"/>
      <c r="O1367" s="297"/>
      <c r="P1367" s="297">
        <v>15.6</v>
      </c>
      <c r="Q1367" s="297"/>
      <c r="R1367" s="297" t="s">
        <v>5038</v>
      </c>
      <c r="S1367" s="297" t="s">
        <v>4570</v>
      </c>
      <c r="T1367" s="297"/>
      <c r="U1367" s="297" t="s">
        <v>4561</v>
      </c>
      <c r="V1367" s="297">
        <v>43921</v>
      </c>
      <c r="W1367" s="298" t="s">
        <v>7846</v>
      </c>
      <c r="X1367" s="297" t="s">
        <v>4520</v>
      </c>
      <c r="Y1367" s="299" t="s">
        <v>501</v>
      </c>
      <c r="Z1367" s="297" t="s">
        <v>497</v>
      </c>
      <c r="AA1367" s="300">
        <v>44039</v>
      </c>
      <c r="AB1367" s="297" t="s">
        <v>7847</v>
      </c>
      <c r="AC1367" s="297" t="s">
        <v>4585</v>
      </c>
      <c r="AD1367" s="297" t="s">
        <v>61</v>
      </c>
      <c r="AE1367" s="297"/>
      <c r="AF1367" s="297"/>
      <c r="AG1367" s="276" t="str">
        <f>VLOOKUP(A1367,DataCv30!$Y$1:$BC$2027,24,FALSE)</f>
        <v>Cliente</v>
      </c>
      <c r="AH1367" s="272" t="str">
        <f t="shared" si="21"/>
        <v>DDR4</v>
      </c>
      <c r="AI1367" s="276">
        <v>4</v>
      </c>
      <c r="AJ1367" s="276" t="s">
        <v>61</v>
      </c>
    </row>
    <row r="1368" spans="1:36" x14ac:dyDescent="0.25">
      <c r="A1368" s="299" t="s">
        <v>1411</v>
      </c>
      <c r="B1368" s="297" t="s">
        <v>4476</v>
      </c>
      <c r="C1368" s="297" t="s">
        <v>4503</v>
      </c>
      <c r="D1368" s="297" t="s">
        <v>5036</v>
      </c>
      <c r="E1368" s="297" t="s">
        <v>5037</v>
      </c>
      <c r="F1368" s="297" t="s">
        <v>4700</v>
      </c>
      <c r="G1368" s="297">
        <v>8</v>
      </c>
      <c r="H1368" s="297" t="s">
        <v>4760</v>
      </c>
      <c r="I1368" s="297"/>
      <c r="J1368" s="297"/>
      <c r="K1368" s="297" t="s">
        <v>4710</v>
      </c>
      <c r="L1368" s="297"/>
      <c r="M1368" s="297"/>
      <c r="N1368" s="297"/>
      <c r="O1368" s="297"/>
      <c r="P1368" s="297">
        <v>15.6</v>
      </c>
      <c r="Q1368" s="297"/>
      <c r="R1368" s="297" t="s">
        <v>5038</v>
      </c>
      <c r="S1368" s="297" t="s">
        <v>4570</v>
      </c>
      <c r="T1368" s="297"/>
      <c r="U1368" s="297" t="s">
        <v>4561</v>
      </c>
      <c r="V1368" s="297">
        <v>43921</v>
      </c>
      <c r="W1368" s="298" t="s">
        <v>7848</v>
      </c>
      <c r="X1368" s="297" t="s">
        <v>4520</v>
      </c>
      <c r="Y1368" s="299" t="s">
        <v>1411</v>
      </c>
      <c r="Z1368" s="297" t="s">
        <v>1378</v>
      </c>
      <c r="AA1368" s="300">
        <v>43995</v>
      </c>
      <c r="AB1368" s="297" t="s">
        <v>7780</v>
      </c>
      <c r="AC1368" s="297" t="s">
        <v>4585</v>
      </c>
      <c r="AD1368" s="297" t="s">
        <v>61</v>
      </c>
      <c r="AE1368" s="297"/>
      <c r="AF1368" s="297"/>
      <c r="AG1368" s="276" t="str">
        <f>VLOOKUP(A1368,DataCv30!$Y$1:$BC$2027,24,FALSE)</f>
        <v>Cliente</v>
      </c>
      <c r="AH1368" s="272" t="str">
        <f t="shared" si="21"/>
        <v>DDR4</v>
      </c>
      <c r="AI1368" s="276">
        <v>4</v>
      </c>
      <c r="AJ1368" s="276" t="s">
        <v>61</v>
      </c>
    </row>
    <row r="1369" spans="1:36" x14ac:dyDescent="0.25">
      <c r="A1369" s="299" t="s">
        <v>1428</v>
      </c>
      <c r="B1369" s="297" t="s">
        <v>4476</v>
      </c>
      <c r="C1369" s="297" t="s">
        <v>4503</v>
      </c>
      <c r="D1369" s="297" t="s">
        <v>5036</v>
      </c>
      <c r="E1369" s="297" t="s">
        <v>5037</v>
      </c>
      <c r="F1369" s="297" t="s">
        <v>4700</v>
      </c>
      <c r="G1369" s="297">
        <v>8</v>
      </c>
      <c r="H1369" s="297" t="s">
        <v>4760</v>
      </c>
      <c r="I1369" s="297"/>
      <c r="J1369" s="297"/>
      <c r="K1369" s="297" t="s">
        <v>4710</v>
      </c>
      <c r="L1369" s="297"/>
      <c r="M1369" s="297"/>
      <c r="N1369" s="297"/>
      <c r="O1369" s="297"/>
      <c r="P1369" s="297">
        <v>15.6</v>
      </c>
      <c r="Q1369" s="297"/>
      <c r="R1369" s="297" t="s">
        <v>5038</v>
      </c>
      <c r="S1369" s="297" t="s">
        <v>4570</v>
      </c>
      <c r="T1369" s="297"/>
      <c r="U1369" s="297" t="s">
        <v>4561</v>
      </c>
      <c r="V1369" s="297">
        <v>43921</v>
      </c>
      <c r="W1369" s="298" t="s">
        <v>7849</v>
      </c>
      <c r="X1369" s="297" t="s">
        <v>4520</v>
      </c>
      <c r="Y1369" s="299" t="s">
        <v>1428</v>
      </c>
      <c r="Z1369" s="297" t="s">
        <v>1378</v>
      </c>
      <c r="AA1369" s="300">
        <v>43995</v>
      </c>
      <c r="AB1369" s="297" t="s">
        <v>7780</v>
      </c>
      <c r="AC1369" s="297" t="s">
        <v>4585</v>
      </c>
      <c r="AD1369" s="297" t="s">
        <v>61</v>
      </c>
      <c r="AE1369" s="297"/>
      <c r="AF1369" s="297"/>
      <c r="AG1369" s="276" t="str">
        <f>VLOOKUP(A1369,DataCv30!$Y$1:$BC$2027,24,FALSE)</f>
        <v>Cliente</v>
      </c>
      <c r="AH1369" s="272" t="str">
        <f t="shared" si="21"/>
        <v>DDR4</v>
      </c>
      <c r="AI1369" s="276">
        <v>4</v>
      </c>
      <c r="AJ1369" s="276" t="s">
        <v>61</v>
      </c>
    </row>
    <row r="1370" spans="1:36" x14ac:dyDescent="0.25">
      <c r="A1370" s="299" t="s">
        <v>3851</v>
      </c>
      <c r="B1370" s="297" t="s">
        <v>4476</v>
      </c>
      <c r="C1370" s="297" t="s">
        <v>4503</v>
      </c>
      <c r="D1370" s="297" t="s">
        <v>5036</v>
      </c>
      <c r="E1370" s="297" t="s">
        <v>5037</v>
      </c>
      <c r="F1370" s="297" t="s">
        <v>4505</v>
      </c>
      <c r="G1370" s="297">
        <v>8</v>
      </c>
      <c r="H1370" s="297" t="s">
        <v>4760</v>
      </c>
      <c r="I1370" s="297" t="s">
        <v>11135</v>
      </c>
      <c r="J1370" s="297"/>
      <c r="K1370" s="297" t="s">
        <v>4710</v>
      </c>
      <c r="L1370" s="297"/>
      <c r="M1370" s="297"/>
      <c r="N1370" s="297"/>
      <c r="O1370" s="297"/>
      <c r="P1370" s="297">
        <v>15.6</v>
      </c>
      <c r="Q1370" s="297"/>
      <c r="R1370" s="297" t="s">
        <v>1361</v>
      </c>
      <c r="S1370" s="297" t="s">
        <v>4570</v>
      </c>
      <c r="T1370" s="297"/>
      <c r="U1370" s="297" t="s">
        <v>4561</v>
      </c>
      <c r="V1370" s="297">
        <v>43921</v>
      </c>
      <c r="W1370" s="298" t="s">
        <v>7851</v>
      </c>
      <c r="X1370" s="297" t="s">
        <v>4520</v>
      </c>
      <c r="Y1370" s="299" t="s">
        <v>3851</v>
      </c>
      <c r="Z1370" s="297" t="s">
        <v>3742</v>
      </c>
      <c r="AA1370" s="300">
        <v>44009</v>
      </c>
      <c r="AB1370" s="297" t="s">
        <v>4599</v>
      </c>
      <c r="AC1370" s="297" t="s">
        <v>4585</v>
      </c>
      <c r="AD1370" s="297" t="s">
        <v>61</v>
      </c>
      <c r="AE1370" s="297"/>
      <c r="AF1370" s="297" t="s">
        <v>11135</v>
      </c>
      <c r="AG1370" s="276" t="str">
        <f>VLOOKUP(A1370,DataCv30!$Y$1:$BC$2027,24,FALSE)</f>
        <v>Cliente</v>
      </c>
      <c r="AH1370" s="272" t="str">
        <f t="shared" si="21"/>
        <v>DDR4</v>
      </c>
      <c r="AI1370" s="276">
        <v>4</v>
      </c>
      <c r="AJ1370" s="276" t="s">
        <v>61</v>
      </c>
    </row>
    <row r="1371" spans="1:36" x14ac:dyDescent="0.25">
      <c r="A1371" s="299" t="s">
        <v>2837</v>
      </c>
      <c r="B1371" s="297" t="s">
        <v>4476</v>
      </c>
      <c r="C1371" s="297" t="s">
        <v>4503</v>
      </c>
      <c r="D1371" s="297" t="s">
        <v>7855</v>
      </c>
      <c r="E1371" s="297" t="s">
        <v>7856</v>
      </c>
      <c r="F1371" s="297" t="s">
        <v>4505</v>
      </c>
      <c r="G1371" s="297">
        <v>9</v>
      </c>
      <c r="H1371" s="297" t="s">
        <v>4760</v>
      </c>
      <c r="I1371" s="297"/>
      <c r="J1371" s="297"/>
      <c r="K1371" s="297" t="s">
        <v>5158</v>
      </c>
      <c r="L1371" s="297"/>
      <c r="M1371" s="297"/>
      <c r="N1371" s="297"/>
      <c r="O1371" s="297"/>
      <c r="P1371" s="297">
        <v>15.6</v>
      </c>
      <c r="Q1371" s="297"/>
      <c r="R1371" s="297" t="s">
        <v>1361</v>
      </c>
      <c r="S1371" s="297" t="s">
        <v>6099</v>
      </c>
      <c r="T1371" s="297"/>
      <c r="U1371" s="297" t="s">
        <v>4761</v>
      </c>
      <c r="V1371" s="297">
        <v>43899</v>
      </c>
      <c r="W1371" s="298" t="s">
        <v>7857</v>
      </c>
      <c r="X1371" s="297" t="s">
        <v>4520</v>
      </c>
      <c r="Y1371" s="299" t="s">
        <v>2837</v>
      </c>
      <c r="Z1371" s="297" t="s">
        <v>2828</v>
      </c>
      <c r="AA1371" s="300">
        <v>43900</v>
      </c>
      <c r="AB1371" s="297" t="s">
        <v>7858</v>
      </c>
      <c r="AC1371" s="297" t="s">
        <v>4510</v>
      </c>
      <c r="AD1371" s="297" t="s">
        <v>61</v>
      </c>
      <c r="AE1371" s="297"/>
      <c r="AF1371" s="297"/>
      <c r="AG1371" s="276" t="str">
        <f>VLOOKUP(A1371,DataCv30!$Y$1:$BC$2027,24,FALSE)</f>
        <v>Cliente</v>
      </c>
      <c r="AH1371" s="272" t="str">
        <f t="shared" si="21"/>
        <v>DDR4</v>
      </c>
      <c r="AI1371" s="276">
        <v>4</v>
      </c>
      <c r="AJ1371" s="276" t="s">
        <v>61</v>
      </c>
    </row>
    <row r="1372" spans="1:36" x14ac:dyDescent="0.25">
      <c r="A1372" s="299" t="s">
        <v>2836</v>
      </c>
      <c r="B1372" s="297" t="s">
        <v>4476</v>
      </c>
      <c r="C1372" s="297" t="s">
        <v>4503</v>
      </c>
      <c r="D1372" s="297" t="s">
        <v>7855</v>
      </c>
      <c r="E1372" s="297" t="s">
        <v>7856</v>
      </c>
      <c r="F1372" s="297" t="s">
        <v>4505</v>
      </c>
      <c r="G1372" s="297">
        <v>9</v>
      </c>
      <c r="H1372" s="297" t="s">
        <v>4760</v>
      </c>
      <c r="I1372" s="297"/>
      <c r="J1372" s="297"/>
      <c r="K1372" s="297" t="s">
        <v>5158</v>
      </c>
      <c r="L1372" s="297"/>
      <c r="M1372" s="297"/>
      <c r="N1372" s="297"/>
      <c r="O1372" s="297"/>
      <c r="P1372" s="297">
        <v>15.6</v>
      </c>
      <c r="Q1372" s="297"/>
      <c r="R1372" s="297" t="s">
        <v>1361</v>
      </c>
      <c r="S1372" s="297" t="s">
        <v>6099</v>
      </c>
      <c r="T1372" s="297"/>
      <c r="U1372" s="297" t="s">
        <v>4761</v>
      </c>
      <c r="V1372" s="297">
        <v>43899</v>
      </c>
      <c r="W1372" s="298" t="s">
        <v>7859</v>
      </c>
      <c r="X1372" s="297" t="s">
        <v>4520</v>
      </c>
      <c r="Y1372" s="299" t="s">
        <v>2836</v>
      </c>
      <c r="Z1372" s="297" t="s">
        <v>2828</v>
      </c>
      <c r="AA1372" s="300">
        <v>43900</v>
      </c>
      <c r="AB1372" s="297" t="s">
        <v>7858</v>
      </c>
      <c r="AC1372" s="297" t="s">
        <v>4510</v>
      </c>
      <c r="AD1372" s="297" t="s">
        <v>61</v>
      </c>
      <c r="AE1372" s="297"/>
      <c r="AF1372" s="297"/>
      <c r="AG1372" s="276" t="str">
        <f>VLOOKUP(A1372,DataCv30!$Y$1:$BC$2027,24,FALSE)</f>
        <v>Cliente</v>
      </c>
      <c r="AH1372" s="272" t="str">
        <f t="shared" si="21"/>
        <v>DDR4</v>
      </c>
      <c r="AI1372" s="276">
        <v>4</v>
      </c>
      <c r="AJ1372" s="276" t="s">
        <v>61</v>
      </c>
    </row>
    <row r="1373" spans="1:36" x14ac:dyDescent="0.25">
      <c r="A1373" s="299" t="s">
        <v>2835</v>
      </c>
      <c r="B1373" s="297" t="s">
        <v>4476</v>
      </c>
      <c r="C1373" s="297" t="s">
        <v>4503</v>
      </c>
      <c r="D1373" s="297" t="s">
        <v>7855</v>
      </c>
      <c r="E1373" s="297" t="s">
        <v>7856</v>
      </c>
      <c r="F1373" s="297" t="s">
        <v>4505</v>
      </c>
      <c r="G1373" s="297">
        <v>9</v>
      </c>
      <c r="H1373" s="297" t="s">
        <v>4760</v>
      </c>
      <c r="I1373" s="297"/>
      <c r="J1373" s="297"/>
      <c r="K1373" s="297" t="s">
        <v>5158</v>
      </c>
      <c r="L1373" s="297"/>
      <c r="M1373" s="297"/>
      <c r="N1373" s="297"/>
      <c r="O1373" s="297"/>
      <c r="P1373" s="297">
        <v>15.6</v>
      </c>
      <c r="Q1373" s="297"/>
      <c r="R1373" s="297" t="s">
        <v>1361</v>
      </c>
      <c r="S1373" s="297" t="s">
        <v>6099</v>
      </c>
      <c r="T1373" s="297"/>
      <c r="U1373" s="297" t="s">
        <v>4761</v>
      </c>
      <c r="V1373" s="297">
        <v>43899</v>
      </c>
      <c r="W1373" s="298" t="s">
        <v>7860</v>
      </c>
      <c r="X1373" s="297" t="s">
        <v>4520</v>
      </c>
      <c r="Y1373" s="299" t="s">
        <v>2835</v>
      </c>
      <c r="Z1373" s="297" t="s">
        <v>2828</v>
      </c>
      <c r="AA1373" s="300">
        <v>43900</v>
      </c>
      <c r="AB1373" s="297" t="s">
        <v>7858</v>
      </c>
      <c r="AC1373" s="297" t="s">
        <v>4510</v>
      </c>
      <c r="AD1373" s="297" t="s">
        <v>61</v>
      </c>
      <c r="AE1373" s="297"/>
      <c r="AF1373" s="297"/>
      <c r="AG1373" s="276" t="str">
        <f>VLOOKUP(A1373,DataCv30!$Y$1:$BC$2027,24,FALSE)</f>
        <v>Cliente</v>
      </c>
      <c r="AH1373" s="272" t="str">
        <f t="shared" si="21"/>
        <v>DDR4</v>
      </c>
      <c r="AI1373" s="276">
        <v>4</v>
      </c>
      <c r="AJ1373" s="276" t="s">
        <v>61</v>
      </c>
    </row>
    <row r="1374" spans="1:36" x14ac:dyDescent="0.25">
      <c r="A1374" s="299" t="s">
        <v>2832</v>
      </c>
      <c r="B1374" s="297" t="s">
        <v>4476</v>
      </c>
      <c r="C1374" s="297" t="s">
        <v>4503</v>
      </c>
      <c r="D1374" s="297" t="s">
        <v>7855</v>
      </c>
      <c r="E1374" s="297" t="s">
        <v>7856</v>
      </c>
      <c r="F1374" s="297" t="s">
        <v>4505</v>
      </c>
      <c r="G1374" s="297">
        <v>9</v>
      </c>
      <c r="H1374" s="297" t="s">
        <v>4760</v>
      </c>
      <c r="I1374" s="297"/>
      <c r="J1374" s="297"/>
      <c r="K1374" s="297" t="s">
        <v>5158</v>
      </c>
      <c r="L1374" s="297"/>
      <c r="M1374" s="297"/>
      <c r="N1374" s="297"/>
      <c r="O1374" s="297"/>
      <c r="P1374" s="297">
        <v>15.6</v>
      </c>
      <c r="Q1374" s="297"/>
      <c r="R1374" s="297" t="s">
        <v>1361</v>
      </c>
      <c r="S1374" s="297" t="s">
        <v>6099</v>
      </c>
      <c r="T1374" s="297"/>
      <c r="U1374" s="297" t="s">
        <v>4761</v>
      </c>
      <c r="V1374" s="297">
        <v>43899</v>
      </c>
      <c r="W1374" s="298" t="s">
        <v>7861</v>
      </c>
      <c r="X1374" s="297" t="s">
        <v>4520</v>
      </c>
      <c r="Y1374" s="299" t="s">
        <v>2832</v>
      </c>
      <c r="Z1374" s="297" t="s">
        <v>2828</v>
      </c>
      <c r="AA1374" s="300">
        <v>44117</v>
      </c>
      <c r="AB1374" s="297" t="s">
        <v>7862</v>
      </c>
      <c r="AC1374" s="297" t="s">
        <v>4510</v>
      </c>
      <c r="AD1374" s="297" t="s">
        <v>61</v>
      </c>
      <c r="AE1374" s="297"/>
      <c r="AF1374" s="297"/>
      <c r="AG1374" s="276" t="str">
        <f>VLOOKUP(A1374,DataCv30!$Y$1:$BC$2027,24,FALSE)</f>
        <v>Cliente</v>
      </c>
      <c r="AH1374" s="272" t="str">
        <f t="shared" si="21"/>
        <v>DDR4</v>
      </c>
      <c r="AI1374" s="276">
        <v>4</v>
      </c>
      <c r="AJ1374" s="276" t="s">
        <v>61</v>
      </c>
    </row>
    <row r="1375" spans="1:36" x14ac:dyDescent="0.25">
      <c r="A1375" s="299" t="s">
        <v>2015</v>
      </c>
      <c r="B1375" s="297" t="s">
        <v>4476</v>
      </c>
      <c r="C1375" s="297" t="s">
        <v>4538</v>
      </c>
      <c r="D1375" s="297" t="s">
        <v>7632</v>
      </c>
      <c r="E1375" s="297" t="s">
        <v>5157</v>
      </c>
      <c r="F1375" s="297" t="s">
        <v>4513</v>
      </c>
      <c r="G1375" s="297">
        <v>10</v>
      </c>
      <c r="H1375" s="297" t="s">
        <v>4760</v>
      </c>
      <c r="I1375" s="297"/>
      <c r="J1375" s="297"/>
      <c r="K1375" s="297" t="s">
        <v>5158</v>
      </c>
      <c r="L1375" s="297"/>
      <c r="M1375" s="297"/>
      <c r="N1375" s="297" t="s">
        <v>4776</v>
      </c>
      <c r="O1375" s="297"/>
      <c r="P1375" s="297">
        <v>15.6</v>
      </c>
      <c r="Q1375" s="297"/>
      <c r="R1375" s="297" t="s">
        <v>1361</v>
      </c>
      <c r="S1375" s="297" t="s">
        <v>4570</v>
      </c>
      <c r="T1375" s="297"/>
      <c r="U1375" s="297" t="s">
        <v>4761</v>
      </c>
      <c r="V1375" s="297">
        <v>43902</v>
      </c>
      <c r="W1375" s="298" t="s">
        <v>7863</v>
      </c>
      <c r="X1375" s="297" t="s">
        <v>4520</v>
      </c>
      <c r="Y1375" s="299" t="s">
        <v>2015</v>
      </c>
      <c r="Z1375" s="297" t="s">
        <v>1953</v>
      </c>
      <c r="AA1375" s="300">
        <v>43903</v>
      </c>
      <c r="AB1375" s="297" t="s">
        <v>7636</v>
      </c>
      <c r="AC1375" s="297" t="s">
        <v>4510</v>
      </c>
      <c r="AD1375" s="297" t="s">
        <v>61</v>
      </c>
      <c r="AE1375" s="297"/>
      <c r="AF1375" s="297"/>
      <c r="AG1375" s="276" t="str">
        <f>VLOOKUP(A1375,DataCv30!$Y$1:$BC$2027,24,FALSE)</f>
        <v>Cliente</v>
      </c>
      <c r="AH1375" s="272" t="str">
        <f t="shared" si="21"/>
        <v>DDR4</v>
      </c>
      <c r="AI1375" s="276">
        <v>4</v>
      </c>
      <c r="AJ1375" s="276" t="s">
        <v>61</v>
      </c>
    </row>
    <row r="1376" spans="1:36" x14ac:dyDescent="0.25">
      <c r="A1376" s="299" t="s">
        <v>2016</v>
      </c>
      <c r="B1376" s="297" t="s">
        <v>4476</v>
      </c>
      <c r="C1376" s="297" t="s">
        <v>4538</v>
      </c>
      <c r="D1376" s="297" t="s">
        <v>7632</v>
      </c>
      <c r="E1376" s="297" t="s">
        <v>5157</v>
      </c>
      <c r="F1376" s="297" t="s">
        <v>4513</v>
      </c>
      <c r="G1376" s="297">
        <v>10</v>
      </c>
      <c r="H1376" s="297" t="s">
        <v>4760</v>
      </c>
      <c r="I1376" s="297"/>
      <c r="J1376" s="297"/>
      <c r="K1376" s="297" t="s">
        <v>5158</v>
      </c>
      <c r="L1376" s="297"/>
      <c r="M1376" s="297"/>
      <c r="N1376" s="297" t="s">
        <v>4776</v>
      </c>
      <c r="O1376" s="297"/>
      <c r="P1376" s="297">
        <v>15.6</v>
      </c>
      <c r="Q1376" s="297"/>
      <c r="R1376" s="297" t="s">
        <v>1361</v>
      </c>
      <c r="S1376" s="297" t="s">
        <v>4570</v>
      </c>
      <c r="T1376" s="297"/>
      <c r="U1376" s="297" t="s">
        <v>4761</v>
      </c>
      <c r="V1376" s="297">
        <v>43902</v>
      </c>
      <c r="W1376" s="298" t="s">
        <v>7864</v>
      </c>
      <c r="X1376" s="297" t="s">
        <v>4520</v>
      </c>
      <c r="Y1376" s="299" t="s">
        <v>2016</v>
      </c>
      <c r="Z1376" s="297" t="s">
        <v>1953</v>
      </c>
      <c r="AA1376" s="300">
        <v>43903</v>
      </c>
      <c r="AB1376" s="297" t="s">
        <v>7636</v>
      </c>
      <c r="AC1376" s="297" t="s">
        <v>4510</v>
      </c>
      <c r="AD1376" s="297" t="s">
        <v>61</v>
      </c>
      <c r="AE1376" s="297"/>
      <c r="AF1376" s="297"/>
      <c r="AG1376" s="276" t="str">
        <f>VLOOKUP(A1376,DataCv30!$Y$1:$BC$2027,24,FALSE)</f>
        <v>Cliente</v>
      </c>
      <c r="AH1376" s="272" t="str">
        <f t="shared" si="21"/>
        <v>DDR4</v>
      </c>
      <c r="AI1376" s="276">
        <v>4</v>
      </c>
      <c r="AJ1376" s="276" t="s">
        <v>61</v>
      </c>
    </row>
    <row r="1377" spans="1:36" x14ac:dyDescent="0.25">
      <c r="A1377" s="299" t="s">
        <v>2017</v>
      </c>
      <c r="B1377" s="297" t="s">
        <v>4476</v>
      </c>
      <c r="C1377" s="297" t="s">
        <v>4538</v>
      </c>
      <c r="D1377" s="297" t="s">
        <v>7632</v>
      </c>
      <c r="E1377" s="297" t="s">
        <v>5157</v>
      </c>
      <c r="F1377" s="297" t="s">
        <v>4513</v>
      </c>
      <c r="G1377" s="297">
        <v>10</v>
      </c>
      <c r="H1377" s="297" t="s">
        <v>4760</v>
      </c>
      <c r="I1377" s="297"/>
      <c r="J1377" s="297"/>
      <c r="K1377" s="297" t="s">
        <v>5158</v>
      </c>
      <c r="L1377" s="297"/>
      <c r="M1377" s="297"/>
      <c r="N1377" s="297" t="s">
        <v>4776</v>
      </c>
      <c r="O1377" s="297"/>
      <c r="P1377" s="297">
        <v>15.6</v>
      </c>
      <c r="Q1377" s="297"/>
      <c r="R1377" s="297" t="s">
        <v>1361</v>
      </c>
      <c r="S1377" s="297" t="s">
        <v>4570</v>
      </c>
      <c r="T1377" s="297"/>
      <c r="U1377" s="297" t="s">
        <v>4761</v>
      </c>
      <c r="V1377" s="297">
        <v>43902</v>
      </c>
      <c r="W1377" s="298" t="s">
        <v>7865</v>
      </c>
      <c r="X1377" s="297" t="s">
        <v>4520</v>
      </c>
      <c r="Y1377" s="299" t="s">
        <v>2017</v>
      </c>
      <c r="Z1377" s="297" t="s">
        <v>1953</v>
      </c>
      <c r="AA1377" s="300">
        <v>43903</v>
      </c>
      <c r="AB1377" s="297" t="s">
        <v>7636</v>
      </c>
      <c r="AC1377" s="297" t="s">
        <v>4510</v>
      </c>
      <c r="AD1377" s="297" t="s">
        <v>61</v>
      </c>
      <c r="AE1377" s="297"/>
      <c r="AF1377" s="297"/>
      <c r="AG1377" s="276" t="str">
        <f>VLOOKUP(A1377,DataCv30!$Y$1:$BC$2027,24,FALSE)</f>
        <v>Cliente</v>
      </c>
      <c r="AH1377" s="272" t="str">
        <f t="shared" si="21"/>
        <v>DDR4</v>
      </c>
      <c r="AI1377" s="276">
        <v>4</v>
      </c>
      <c r="AJ1377" s="276" t="s">
        <v>61</v>
      </c>
    </row>
    <row r="1378" spans="1:36" x14ac:dyDescent="0.25">
      <c r="A1378" s="299" t="s">
        <v>2019</v>
      </c>
      <c r="B1378" s="297" t="s">
        <v>4476</v>
      </c>
      <c r="C1378" s="297" t="s">
        <v>4538</v>
      </c>
      <c r="D1378" s="297" t="s">
        <v>7632</v>
      </c>
      <c r="E1378" s="297" t="s">
        <v>5157</v>
      </c>
      <c r="F1378" s="297" t="s">
        <v>4513</v>
      </c>
      <c r="G1378" s="297">
        <v>10</v>
      </c>
      <c r="H1378" s="297" t="s">
        <v>4760</v>
      </c>
      <c r="I1378" s="297"/>
      <c r="J1378" s="297"/>
      <c r="K1378" s="297" t="s">
        <v>5158</v>
      </c>
      <c r="L1378" s="297"/>
      <c r="M1378" s="297"/>
      <c r="N1378" s="297" t="s">
        <v>4776</v>
      </c>
      <c r="O1378" s="297"/>
      <c r="P1378" s="297">
        <v>15.6</v>
      </c>
      <c r="Q1378" s="297"/>
      <c r="R1378" s="297" t="s">
        <v>1361</v>
      </c>
      <c r="S1378" s="297" t="s">
        <v>4570</v>
      </c>
      <c r="T1378" s="297"/>
      <c r="U1378" s="297" t="s">
        <v>4761</v>
      </c>
      <c r="V1378" s="297">
        <v>43902</v>
      </c>
      <c r="W1378" s="298" t="s">
        <v>7866</v>
      </c>
      <c r="X1378" s="297" t="s">
        <v>4520</v>
      </c>
      <c r="Y1378" s="299" t="s">
        <v>2019</v>
      </c>
      <c r="Z1378" s="297" t="s">
        <v>1953</v>
      </c>
      <c r="AA1378" s="300">
        <v>44041</v>
      </c>
      <c r="AB1378" s="297" t="s">
        <v>7867</v>
      </c>
      <c r="AC1378" s="297" t="s">
        <v>4510</v>
      </c>
      <c r="AD1378" s="297" t="s">
        <v>61</v>
      </c>
      <c r="AE1378" s="297"/>
      <c r="AF1378" s="297"/>
      <c r="AG1378" s="276" t="str">
        <f>VLOOKUP(A1378,DataCv30!$Y$1:$BC$2027,24,FALSE)</f>
        <v>Cliente</v>
      </c>
      <c r="AH1378" s="272" t="str">
        <f t="shared" si="21"/>
        <v>DDR4</v>
      </c>
      <c r="AI1378" s="276">
        <v>4</v>
      </c>
      <c r="AJ1378" s="276" t="s">
        <v>61</v>
      </c>
    </row>
    <row r="1379" spans="1:36" x14ac:dyDescent="0.25">
      <c r="A1379" s="299" t="s">
        <v>2021</v>
      </c>
      <c r="B1379" s="297" t="s">
        <v>4476</v>
      </c>
      <c r="C1379" s="297" t="s">
        <v>4538</v>
      </c>
      <c r="D1379" s="297" t="s">
        <v>7632</v>
      </c>
      <c r="E1379" s="297" t="s">
        <v>5157</v>
      </c>
      <c r="F1379" s="297" t="s">
        <v>4513</v>
      </c>
      <c r="G1379" s="297">
        <v>10</v>
      </c>
      <c r="H1379" s="297" t="s">
        <v>4760</v>
      </c>
      <c r="I1379" s="297"/>
      <c r="J1379" s="297"/>
      <c r="K1379" s="297" t="s">
        <v>5158</v>
      </c>
      <c r="L1379" s="297"/>
      <c r="M1379" s="297"/>
      <c r="N1379" s="297" t="s">
        <v>4776</v>
      </c>
      <c r="O1379" s="297"/>
      <c r="P1379" s="297">
        <v>15.6</v>
      </c>
      <c r="Q1379" s="297"/>
      <c r="R1379" s="297" t="s">
        <v>1361</v>
      </c>
      <c r="S1379" s="297" t="s">
        <v>4570</v>
      </c>
      <c r="T1379" s="297"/>
      <c r="U1379" s="297" t="s">
        <v>4761</v>
      </c>
      <c r="V1379" s="297">
        <v>43902</v>
      </c>
      <c r="W1379" s="298" t="s">
        <v>7868</v>
      </c>
      <c r="X1379" s="297" t="s">
        <v>4520</v>
      </c>
      <c r="Y1379" s="299" t="s">
        <v>2021</v>
      </c>
      <c r="Z1379" s="297" t="s">
        <v>1953</v>
      </c>
      <c r="AA1379" s="300">
        <v>43903</v>
      </c>
      <c r="AB1379" s="297" t="s">
        <v>7636</v>
      </c>
      <c r="AC1379" s="297" t="s">
        <v>4510</v>
      </c>
      <c r="AD1379" s="297" t="s">
        <v>61</v>
      </c>
      <c r="AE1379" s="297"/>
      <c r="AF1379" s="297"/>
      <c r="AG1379" s="276" t="str">
        <f>VLOOKUP(A1379,DataCv30!$Y$1:$BC$2027,24,FALSE)</f>
        <v>Cliente</v>
      </c>
      <c r="AH1379" s="272" t="str">
        <f t="shared" si="21"/>
        <v>DDR4</v>
      </c>
      <c r="AI1379" s="276">
        <v>4</v>
      </c>
      <c r="AJ1379" s="276" t="s">
        <v>61</v>
      </c>
    </row>
    <row r="1380" spans="1:36" x14ac:dyDescent="0.25">
      <c r="A1380" s="299" t="s">
        <v>2022</v>
      </c>
      <c r="B1380" s="297" t="s">
        <v>4476</v>
      </c>
      <c r="C1380" s="297" t="s">
        <v>4538</v>
      </c>
      <c r="D1380" s="297" t="s">
        <v>7632</v>
      </c>
      <c r="E1380" s="297" t="s">
        <v>5157</v>
      </c>
      <c r="F1380" s="297" t="s">
        <v>4513</v>
      </c>
      <c r="G1380" s="297">
        <v>10</v>
      </c>
      <c r="H1380" s="297" t="s">
        <v>4760</v>
      </c>
      <c r="I1380" s="297"/>
      <c r="J1380" s="297"/>
      <c r="K1380" s="297" t="s">
        <v>5158</v>
      </c>
      <c r="L1380" s="297"/>
      <c r="M1380" s="297"/>
      <c r="N1380" s="297" t="s">
        <v>4776</v>
      </c>
      <c r="O1380" s="297"/>
      <c r="P1380" s="297">
        <v>15.6</v>
      </c>
      <c r="Q1380" s="297"/>
      <c r="R1380" s="297" t="s">
        <v>1361</v>
      </c>
      <c r="S1380" s="297" t="s">
        <v>4570</v>
      </c>
      <c r="T1380" s="297"/>
      <c r="U1380" s="297" t="s">
        <v>4761</v>
      </c>
      <c r="V1380" s="297">
        <v>43902</v>
      </c>
      <c r="W1380" s="298" t="s">
        <v>7869</v>
      </c>
      <c r="X1380" s="297" t="s">
        <v>4520</v>
      </c>
      <c r="Y1380" s="299" t="s">
        <v>2022</v>
      </c>
      <c r="Z1380" s="297" t="s">
        <v>1953</v>
      </c>
      <c r="AA1380" s="300">
        <v>43903</v>
      </c>
      <c r="AB1380" s="297" t="s">
        <v>7636</v>
      </c>
      <c r="AC1380" s="297" t="s">
        <v>4510</v>
      </c>
      <c r="AD1380" s="297" t="s">
        <v>61</v>
      </c>
      <c r="AE1380" s="297"/>
      <c r="AF1380" s="297"/>
      <c r="AG1380" s="276" t="str">
        <f>VLOOKUP(A1380,DataCv30!$Y$1:$BC$2027,24,FALSE)</f>
        <v>Cliente</v>
      </c>
      <c r="AH1380" s="272" t="str">
        <f t="shared" si="21"/>
        <v>DDR4</v>
      </c>
      <c r="AI1380" s="276">
        <v>4</v>
      </c>
      <c r="AJ1380" s="276" t="s">
        <v>61</v>
      </c>
    </row>
    <row r="1381" spans="1:36" x14ac:dyDescent="0.25">
      <c r="A1381" s="299" t="s">
        <v>2023</v>
      </c>
      <c r="B1381" s="297" t="s">
        <v>4476</v>
      </c>
      <c r="C1381" s="297" t="s">
        <v>4538</v>
      </c>
      <c r="D1381" s="297" t="s">
        <v>7632</v>
      </c>
      <c r="E1381" s="297" t="s">
        <v>5157</v>
      </c>
      <c r="F1381" s="297" t="s">
        <v>4513</v>
      </c>
      <c r="G1381" s="297">
        <v>10</v>
      </c>
      <c r="H1381" s="297" t="s">
        <v>4760</v>
      </c>
      <c r="I1381" s="297"/>
      <c r="J1381" s="297"/>
      <c r="K1381" s="297" t="s">
        <v>5158</v>
      </c>
      <c r="L1381" s="297"/>
      <c r="M1381" s="297"/>
      <c r="N1381" s="297" t="s">
        <v>4776</v>
      </c>
      <c r="O1381" s="297"/>
      <c r="P1381" s="297">
        <v>15.6</v>
      </c>
      <c r="Q1381" s="297"/>
      <c r="R1381" s="297" t="s">
        <v>1361</v>
      </c>
      <c r="S1381" s="297" t="s">
        <v>4570</v>
      </c>
      <c r="T1381" s="297"/>
      <c r="U1381" s="297" t="s">
        <v>4761</v>
      </c>
      <c r="V1381" s="297">
        <v>43902</v>
      </c>
      <c r="W1381" s="298" t="s">
        <v>7870</v>
      </c>
      <c r="X1381" s="297" t="s">
        <v>4520</v>
      </c>
      <c r="Y1381" s="299" t="s">
        <v>2023</v>
      </c>
      <c r="Z1381" s="297" t="s">
        <v>1953</v>
      </c>
      <c r="AA1381" s="300">
        <v>43903</v>
      </c>
      <c r="AB1381" s="297" t="s">
        <v>7636</v>
      </c>
      <c r="AC1381" s="297" t="s">
        <v>4510</v>
      </c>
      <c r="AD1381" s="297" t="s">
        <v>61</v>
      </c>
      <c r="AE1381" s="297"/>
      <c r="AF1381" s="297"/>
      <c r="AG1381" s="276" t="str">
        <f>VLOOKUP(A1381,DataCv30!$Y$1:$BC$2027,24,FALSE)</f>
        <v>Cliente</v>
      </c>
      <c r="AH1381" s="272" t="str">
        <f t="shared" si="21"/>
        <v>DDR4</v>
      </c>
      <c r="AI1381" s="276">
        <v>4</v>
      </c>
      <c r="AJ1381" s="276" t="s">
        <v>61</v>
      </c>
    </row>
    <row r="1382" spans="1:36" x14ac:dyDescent="0.25">
      <c r="A1382" s="299" t="s">
        <v>2024</v>
      </c>
      <c r="B1382" s="297" t="s">
        <v>4476</v>
      </c>
      <c r="C1382" s="297" t="s">
        <v>4538</v>
      </c>
      <c r="D1382" s="297" t="s">
        <v>7632</v>
      </c>
      <c r="E1382" s="297" t="s">
        <v>5157</v>
      </c>
      <c r="F1382" s="297" t="s">
        <v>4513</v>
      </c>
      <c r="G1382" s="297">
        <v>10</v>
      </c>
      <c r="H1382" s="297" t="s">
        <v>4760</v>
      </c>
      <c r="I1382" s="297"/>
      <c r="J1382" s="297"/>
      <c r="K1382" s="297" t="s">
        <v>5158</v>
      </c>
      <c r="L1382" s="297"/>
      <c r="M1382" s="297"/>
      <c r="N1382" s="297" t="s">
        <v>4776</v>
      </c>
      <c r="O1382" s="297"/>
      <c r="P1382" s="297">
        <v>15.6</v>
      </c>
      <c r="Q1382" s="297"/>
      <c r="R1382" s="297" t="s">
        <v>1361</v>
      </c>
      <c r="S1382" s="297" t="s">
        <v>4570</v>
      </c>
      <c r="T1382" s="297"/>
      <c r="U1382" s="297" t="s">
        <v>4761</v>
      </c>
      <c r="V1382" s="297">
        <v>43902</v>
      </c>
      <c r="W1382" s="298" t="s">
        <v>7871</v>
      </c>
      <c r="X1382" s="297" t="s">
        <v>4520</v>
      </c>
      <c r="Y1382" s="299" t="s">
        <v>2024</v>
      </c>
      <c r="Z1382" s="297" t="s">
        <v>1953</v>
      </c>
      <c r="AA1382" s="300">
        <v>43903</v>
      </c>
      <c r="AB1382" s="297" t="s">
        <v>7636</v>
      </c>
      <c r="AC1382" s="297" t="s">
        <v>4510</v>
      </c>
      <c r="AD1382" s="297" t="s">
        <v>61</v>
      </c>
      <c r="AE1382" s="297"/>
      <c r="AF1382" s="297"/>
      <c r="AG1382" s="276" t="str">
        <f>VLOOKUP(A1382,DataCv30!$Y$1:$BC$2027,24,FALSE)</f>
        <v>Cliente</v>
      </c>
      <c r="AH1382" s="272" t="str">
        <f t="shared" si="21"/>
        <v>DDR4</v>
      </c>
      <c r="AI1382" s="276">
        <v>4</v>
      </c>
      <c r="AJ1382" s="276" t="s">
        <v>61</v>
      </c>
    </row>
    <row r="1383" spans="1:36" x14ac:dyDescent="0.25">
      <c r="A1383" s="299" t="s">
        <v>2025</v>
      </c>
      <c r="B1383" s="297" t="s">
        <v>4476</v>
      </c>
      <c r="C1383" s="297" t="s">
        <v>4538</v>
      </c>
      <c r="D1383" s="297" t="s">
        <v>7632</v>
      </c>
      <c r="E1383" s="297" t="s">
        <v>5157</v>
      </c>
      <c r="F1383" s="297" t="s">
        <v>4513</v>
      </c>
      <c r="G1383" s="297">
        <v>10</v>
      </c>
      <c r="H1383" s="297" t="s">
        <v>4760</v>
      </c>
      <c r="I1383" s="297"/>
      <c r="J1383" s="297"/>
      <c r="K1383" s="297" t="s">
        <v>5158</v>
      </c>
      <c r="L1383" s="297"/>
      <c r="M1383" s="297"/>
      <c r="N1383" s="297" t="s">
        <v>4776</v>
      </c>
      <c r="O1383" s="297"/>
      <c r="P1383" s="297">
        <v>15.6</v>
      </c>
      <c r="Q1383" s="297"/>
      <c r="R1383" s="297" t="s">
        <v>1361</v>
      </c>
      <c r="S1383" s="297" t="s">
        <v>4570</v>
      </c>
      <c r="T1383" s="297"/>
      <c r="U1383" s="297" t="s">
        <v>4761</v>
      </c>
      <c r="V1383" s="297">
        <v>43902</v>
      </c>
      <c r="W1383" s="298" t="s">
        <v>7872</v>
      </c>
      <c r="X1383" s="297" t="s">
        <v>4520</v>
      </c>
      <c r="Y1383" s="299" t="s">
        <v>2025</v>
      </c>
      <c r="Z1383" s="297" t="s">
        <v>1953</v>
      </c>
      <c r="AA1383" s="300">
        <v>43903</v>
      </c>
      <c r="AB1383" s="297" t="s">
        <v>7636</v>
      </c>
      <c r="AC1383" s="297" t="s">
        <v>4510</v>
      </c>
      <c r="AD1383" s="297" t="s">
        <v>61</v>
      </c>
      <c r="AE1383" s="297"/>
      <c r="AF1383" s="297"/>
      <c r="AG1383" s="276" t="str">
        <f>VLOOKUP(A1383,DataCv30!$Y$1:$BC$2027,24,FALSE)</f>
        <v>Cliente</v>
      </c>
      <c r="AH1383" s="272" t="str">
        <f t="shared" si="21"/>
        <v>DDR4</v>
      </c>
      <c r="AI1383" s="276">
        <v>4</v>
      </c>
      <c r="AJ1383" s="276" t="s">
        <v>61</v>
      </c>
    </row>
    <row r="1384" spans="1:36" x14ac:dyDescent="0.25">
      <c r="A1384" s="299" t="s">
        <v>2026</v>
      </c>
      <c r="B1384" s="297" t="s">
        <v>4476</v>
      </c>
      <c r="C1384" s="297" t="s">
        <v>4538</v>
      </c>
      <c r="D1384" s="297" t="s">
        <v>7632</v>
      </c>
      <c r="E1384" s="297" t="s">
        <v>5157</v>
      </c>
      <c r="F1384" s="297" t="s">
        <v>4513</v>
      </c>
      <c r="G1384" s="297">
        <v>10</v>
      </c>
      <c r="H1384" s="297" t="s">
        <v>4760</v>
      </c>
      <c r="I1384" s="297"/>
      <c r="J1384" s="297"/>
      <c r="K1384" s="297" t="s">
        <v>5158</v>
      </c>
      <c r="L1384" s="297"/>
      <c r="M1384" s="297"/>
      <c r="N1384" s="297" t="s">
        <v>4776</v>
      </c>
      <c r="O1384" s="297"/>
      <c r="P1384" s="297">
        <v>15.6</v>
      </c>
      <c r="Q1384" s="297"/>
      <c r="R1384" s="297" t="s">
        <v>1361</v>
      </c>
      <c r="S1384" s="297" t="s">
        <v>4570</v>
      </c>
      <c r="T1384" s="297"/>
      <c r="U1384" s="297" t="s">
        <v>4761</v>
      </c>
      <c r="V1384" s="297">
        <v>43902</v>
      </c>
      <c r="W1384" s="298" t="s">
        <v>7873</v>
      </c>
      <c r="X1384" s="297" t="s">
        <v>4520</v>
      </c>
      <c r="Y1384" s="299" t="s">
        <v>2026</v>
      </c>
      <c r="Z1384" s="297" t="s">
        <v>1953</v>
      </c>
      <c r="AA1384" s="300">
        <v>43903</v>
      </c>
      <c r="AB1384" s="297" t="s">
        <v>7636</v>
      </c>
      <c r="AC1384" s="297" t="s">
        <v>4510</v>
      </c>
      <c r="AD1384" s="297" t="s">
        <v>61</v>
      </c>
      <c r="AE1384" s="297"/>
      <c r="AF1384" s="297"/>
      <c r="AG1384" s="276" t="str">
        <f>VLOOKUP(A1384,DataCv30!$Y$1:$BC$2027,24,FALSE)</f>
        <v>Cliente</v>
      </c>
      <c r="AH1384" s="272" t="str">
        <f t="shared" si="21"/>
        <v>DDR4</v>
      </c>
      <c r="AI1384" s="276">
        <v>4</v>
      </c>
      <c r="AJ1384" s="276" t="s">
        <v>61</v>
      </c>
    </row>
    <row r="1385" spans="1:36" x14ac:dyDescent="0.25">
      <c r="A1385" s="299" t="s">
        <v>2027</v>
      </c>
      <c r="B1385" s="297" t="s">
        <v>4476</v>
      </c>
      <c r="C1385" s="297" t="s">
        <v>4538</v>
      </c>
      <c r="D1385" s="297" t="s">
        <v>7632</v>
      </c>
      <c r="E1385" s="297" t="s">
        <v>5157</v>
      </c>
      <c r="F1385" s="297" t="s">
        <v>4513</v>
      </c>
      <c r="G1385" s="297">
        <v>10</v>
      </c>
      <c r="H1385" s="297" t="s">
        <v>4760</v>
      </c>
      <c r="I1385" s="297"/>
      <c r="J1385" s="297"/>
      <c r="K1385" s="297" t="s">
        <v>5158</v>
      </c>
      <c r="L1385" s="297"/>
      <c r="M1385" s="297"/>
      <c r="N1385" s="297" t="s">
        <v>4776</v>
      </c>
      <c r="O1385" s="297"/>
      <c r="P1385" s="297">
        <v>15.6</v>
      </c>
      <c r="Q1385" s="297"/>
      <c r="R1385" s="297" t="s">
        <v>1361</v>
      </c>
      <c r="S1385" s="297" t="s">
        <v>4570</v>
      </c>
      <c r="T1385" s="297"/>
      <c r="U1385" s="297" t="s">
        <v>4761</v>
      </c>
      <c r="V1385" s="297">
        <v>43902</v>
      </c>
      <c r="W1385" s="298" t="s">
        <v>7874</v>
      </c>
      <c r="X1385" s="297" t="s">
        <v>4520</v>
      </c>
      <c r="Y1385" s="299" t="s">
        <v>2027</v>
      </c>
      <c r="Z1385" s="297" t="s">
        <v>1953</v>
      </c>
      <c r="AA1385" s="300">
        <v>43903</v>
      </c>
      <c r="AB1385" s="297" t="s">
        <v>7636</v>
      </c>
      <c r="AC1385" s="297" t="s">
        <v>4510</v>
      </c>
      <c r="AD1385" s="297" t="s">
        <v>61</v>
      </c>
      <c r="AE1385" s="297"/>
      <c r="AF1385" s="297"/>
      <c r="AG1385" s="276" t="str">
        <f>VLOOKUP(A1385,DataCv30!$Y$1:$BC$2027,24,FALSE)</f>
        <v>Cliente</v>
      </c>
      <c r="AH1385" s="272" t="str">
        <f t="shared" si="21"/>
        <v>DDR4</v>
      </c>
      <c r="AI1385" s="276">
        <v>4</v>
      </c>
      <c r="AJ1385" s="276" t="s">
        <v>61</v>
      </c>
    </row>
    <row r="1386" spans="1:36" x14ac:dyDescent="0.25">
      <c r="A1386" s="299" t="s">
        <v>2028</v>
      </c>
      <c r="B1386" s="297" t="s">
        <v>4476</v>
      </c>
      <c r="C1386" s="297" t="s">
        <v>4538</v>
      </c>
      <c r="D1386" s="297" t="s">
        <v>7632</v>
      </c>
      <c r="E1386" s="297" t="s">
        <v>5157</v>
      </c>
      <c r="F1386" s="297" t="s">
        <v>4513</v>
      </c>
      <c r="G1386" s="297">
        <v>10</v>
      </c>
      <c r="H1386" s="297" t="s">
        <v>4760</v>
      </c>
      <c r="I1386" s="297"/>
      <c r="J1386" s="297"/>
      <c r="K1386" s="297" t="s">
        <v>5158</v>
      </c>
      <c r="L1386" s="297"/>
      <c r="M1386" s="297"/>
      <c r="N1386" s="297" t="s">
        <v>4776</v>
      </c>
      <c r="O1386" s="297"/>
      <c r="P1386" s="297">
        <v>15.6</v>
      </c>
      <c r="Q1386" s="297"/>
      <c r="R1386" s="297" t="s">
        <v>1361</v>
      </c>
      <c r="S1386" s="297" t="s">
        <v>4570</v>
      </c>
      <c r="T1386" s="297"/>
      <c r="U1386" s="297" t="s">
        <v>4761</v>
      </c>
      <c r="V1386" s="297">
        <v>43902</v>
      </c>
      <c r="W1386" s="298" t="s">
        <v>7875</v>
      </c>
      <c r="X1386" s="297" t="s">
        <v>4520</v>
      </c>
      <c r="Y1386" s="299" t="s">
        <v>2028</v>
      </c>
      <c r="Z1386" s="297" t="s">
        <v>1953</v>
      </c>
      <c r="AA1386" s="300">
        <v>43903</v>
      </c>
      <c r="AB1386" s="297" t="s">
        <v>7636</v>
      </c>
      <c r="AC1386" s="297" t="s">
        <v>4510</v>
      </c>
      <c r="AD1386" s="297" t="s">
        <v>61</v>
      </c>
      <c r="AE1386" s="297"/>
      <c r="AF1386" s="297"/>
      <c r="AG1386" s="276" t="str">
        <f>VLOOKUP(A1386,DataCv30!$Y$1:$BC$2027,24,FALSE)</f>
        <v>Cliente</v>
      </c>
      <c r="AH1386" s="272" t="str">
        <f t="shared" si="21"/>
        <v>DDR4</v>
      </c>
      <c r="AI1386" s="276">
        <v>4</v>
      </c>
      <c r="AJ1386" s="276" t="s">
        <v>61</v>
      </c>
    </row>
    <row r="1387" spans="1:36" x14ac:dyDescent="0.25">
      <c r="A1387" s="299" t="s">
        <v>2029</v>
      </c>
      <c r="B1387" s="297" t="s">
        <v>4476</v>
      </c>
      <c r="C1387" s="297" t="s">
        <v>4538</v>
      </c>
      <c r="D1387" s="297" t="s">
        <v>7632</v>
      </c>
      <c r="E1387" s="297" t="s">
        <v>5157</v>
      </c>
      <c r="F1387" s="297" t="s">
        <v>4513</v>
      </c>
      <c r="G1387" s="297">
        <v>10</v>
      </c>
      <c r="H1387" s="297" t="s">
        <v>4760</v>
      </c>
      <c r="I1387" s="297"/>
      <c r="J1387" s="297"/>
      <c r="K1387" s="297" t="s">
        <v>5158</v>
      </c>
      <c r="L1387" s="297"/>
      <c r="M1387" s="297"/>
      <c r="N1387" s="297" t="s">
        <v>4776</v>
      </c>
      <c r="O1387" s="297"/>
      <c r="P1387" s="297">
        <v>15.6</v>
      </c>
      <c r="Q1387" s="297"/>
      <c r="R1387" s="297" t="s">
        <v>1361</v>
      </c>
      <c r="S1387" s="297" t="s">
        <v>4570</v>
      </c>
      <c r="T1387" s="297"/>
      <c r="U1387" s="297" t="s">
        <v>4761</v>
      </c>
      <c r="V1387" s="297">
        <v>43902</v>
      </c>
      <c r="W1387" s="298" t="s">
        <v>7876</v>
      </c>
      <c r="X1387" s="297" t="s">
        <v>4520</v>
      </c>
      <c r="Y1387" s="299" t="s">
        <v>2029</v>
      </c>
      <c r="Z1387" s="297" t="s">
        <v>1953</v>
      </c>
      <c r="AA1387" s="300">
        <v>43903</v>
      </c>
      <c r="AB1387" s="297" t="s">
        <v>7636</v>
      </c>
      <c r="AC1387" s="297" t="s">
        <v>4510</v>
      </c>
      <c r="AD1387" s="297" t="s">
        <v>61</v>
      </c>
      <c r="AE1387" s="297"/>
      <c r="AF1387" s="297"/>
      <c r="AG1387" s="276" t="str">
        <f>VLOOKUP(A1387,DataCv30!$Y$1:$BC$2027,24,FALSE)</f>
        <v>Cliente</v>
      </c>
      <c r="AH1387" s="272" t="str">
        <f t="shared" si="21"/>
        <v>DDR4</v>
      </c>
      <c r="AI1387" s="276">
        <v>4</v>
      </c>
      <c r="AJ1387" s="276" t="s">
        <v>61</v>
      </c>
    </row>
    <row r="1388" spans="1:36" x14ac:dyDescent="0.25">
      <c r="A1388" s="299" t="s">
        <v>2030</v>
      </c>
      <c r="B1388" s="297" t="s">
        <v>4476</v>
      </c>
      <c r="C1388" s="297" t="s">
        <v>4538</v>
      </c>
      <c r="D1388" s="297" t="s">
        <v>7632</v>
      </c>
      <c r="E1388" s="297" t="s">
        <v>5157</v>
      </c>
      <c r="F1388" s="297" t="s">
        <v>4513</v>
      </c>
      <c r="G1388" s="297">
        <v>10</v>
      </c>
      <c r="H1388" s="297" t="s">
        <v>4760</v>
      </c>
      <c r="I1388" s="297"/>
      <c r="J1388" s="297"/>
      <c r="K1388" s="297" t="s">
        <v>5158</v>
      </c>
      <c r="L1388" s="297"/>
      <c r="M1388" s="297"/>
      <c r="N1388" s="297" t="s">
        <v>4776</v>
      </c>
      <c r="O1388" s="297"/>
      <c r="P1388" s="297">
        <v>15.6</v>
      </c>
      <c r="Q1388" s="297"/>
      <c r="R1388" s="297" t="s">
        <v>1361</v>
      </c>
      <c r="S1388" s="297" t="s">
        <v>4570</v>
      </c>
      <c r="T1388" s="297"/>
      <c r="U1388" s="297" t="s">
        <v>4761</v>
      </c>
      <c r="V1388" s="297">
        <v>43902</v>
      </c>
      <c r="W1388" s="298" t="s">
        <v>7877</v>
      </c>
      <c r="X1388" s="297" t="s">
        <v>4520</v>
      </c>
      <c r="Y1388" s="299" t="s">
        <v>2030</v>
      </c>
      <c r="Z1388" s="297" t="s">
        <v>1953</v>
      </c>
      <c r="AA1388" s="300">
        <v>43903</v>
      </c>
      <c r="AB1388" s="297" t="s">
        <v>7636</v>
      </c>
      <c r="AC1388" s="297" t="s">
        <v>4510</v>
      </c>
      <c r="AD1388" s="297" t="s">
        <v>61</v>
      </c>
      <c r="AE1388" s="297"/>
      <c r="AF1388" s="297"/>
      <c r="AG1388" s="276" t="str">
        <f>VLOOKUP(A1388,DataCv30!$Y$1:$BC$2027,24,FALSE)</f>
        <v>Cliente</v>
      </c>
      <c r="AH1388" s="272" t="str">
        <f t="shared" si="21"/>
        <v>DDR4</v>
      </c>
      <c r="AI1388" s="276">
        <v>4</v>
      </c>
      <c r="AJ1388" s="276" t="s">
        <v>61</v>
      </c>
    </row>
    <row r="1389" spans="1:36" x14ac:dyDescent="0.25">
      <c r="A1389" s="299" t="s">
        <v>2031</v>
      </c>
      <c r="B1389" s="297" t="s">
        <v>4476</v>
      </c>
      <c r="C1389" s="297" t="s">
        <v>4538</v>
      </c>
      <c r="D1389" s="297" t="s">
        <v>7632</v>
      </c>
      <c r="E1389" s="297" t="s">
        <v>5157</v>
      </c>
      <c r="F1389" s="297" t="s">
        <v>4513</v>
      </c>
      <c r="G1389" s="297">
        <v>10</v>
      </c>
      <c r="H1389" s="297" t="s">
        <v>4760</v>
      </c>
      <c r="I1389" s="297"/>
      <c r="J1389" s="297"/>
      <c r="K1389" s="297" t="s">
        <v>5158</v>
      </c>
      <c r="L1389" s="297"/>
      <c r="M1389" s="297"/>
      <c r="N1389" s="297" t="s">
        <v>4776</v>
      </c>
      <c r="O1389" s="297"/>
      <c r="P1389" s="297">
        <v>15.6</v>
      </c>
      <c r="Q1389" s="297"/>
      <c r="R1389" s="297" t="s">
        <v>1361</v>
      </c>
      <c r="S1389" s="297" t="s">
        <v>4570</v>
      </c>
      <c r="T1389" s="297"/>
      <c r="U1389" s="297" t="s">
        <v>4761</v>
      </c>
      <c r="V1389" s="297">
        <v>43902</v>
      </c>
      <c r="W1389" s="298" t="s">
        <v>7878</v>
      </c>
      <c r="X1389" s="297" t="s">
        <v>4520</v>
      </c>
      <c r="Y1389" s="299" t="s">
        <v>2031</v>
      </c>
      <c r="Z1389" s="297" t="s">
        <v>1953</v>
      </c>
      <c r="AA1389" s="300">
        <v>43903</v>
      </c>
      <c r="AB1389" s="297" t="s">
        <v>7636</v>
      </c>
      <c r="AC1389" s="297" t="s">
        <v>4510</v>
      </c>
      <c r="AD1389" s="297" t="s">
        <v>61</v>
      </c>
      <c r="AE1389" s="297"/>
      <c r="AF1389" s="297"/>
      <c r="AG1389" s="276" t="str">
        <f>VLOOKUP(A1389,DataCv30!$Y$1:$BC$2027,24,FALSE)</f>
        <v>Cliente</v>
      </c>
      <c r="AH1389" s="272" t="str">
        <f t="shared" si="21"/>
        <v>DDR4</v>
      </c>
      <c r="AI1389" s="276">
        <v>4</v>
      </c>
      <c r="AJ1389" s="276" t="s">
        <v>61</v>
      </c>
    </row>
    <row r="1390" spans="1:36" x14ac:dyDescent="0.25">
      <c r="A1390" s="299" t="s">
        <v>2033</v>
      </c>
      <c r="B1390" s="297" t="s">
        <v>4476</v>
      </c>
      <c r="C1390" s="297" t="s">
        <v>4538</v>
      </c>
      <c r="D1390" s="297" t="s">
        <v>7632</v>
      </c>
      <c r="E1390" s="297" t="s">
        <v>5157</v>
      </c>
      <c r="F1390" s="297" t="s">
        <v>4513</v>
      </c>
      <c r="G1390" s="297">
        <v>10</v>
      </c>
      <c r="H1390" s="297" t="s">
        <v>4760</v>
      </c>
      <c r="I1390" s="297"/>
      <c r="J1390" s="297"/>
      <c r="K1390" s="297" t="s">
        <v>5158</v>
      </c>
      <c r="L1390" s="297"/>
      <c r="M1390" s="297"/>
      <c r="N1390" s="297" t="s">
        <v>4776</v>
      </c>
      <c r="O1390" s="297"/>
      <c r="P1390" s="297">
        <v>15.6</v>
      </c>
      <c r="Q1390" s="297"/>
      <c r="R1390" s="297" t="s">
        <v>1361</v>
      </c>
      <c r="S1390" s="297" t="s">
        <v>4570</v>
      </c>
      <c r="T1390" s="297"/>
      <c r="U1390" s="297" t="s">
        <v>4761</v>
      </c>
      <c r="V1390" s="297">
        <v>43902</v>
      </c>
      <c r="W1390" s="298" t="s">
        <v>7879</v>
      </c>
      <c r="X1390" s="297" t="s">
        <v>4520</v>
      </c>
      <c r="Y1390" s="299" t="s">
        <v>2033</v>
      </c>
      <c r="Z1390" s="297" t="s">
        <v>1953</v>
      </c>
      <c r="AA1390" s="300">
        <v>43903</v>
      </c>
      <c r="AB1390" s="297" t="s">
        <v>7880</v>
      </c>
      <c r="AC1390" s="297" t="s">
        <v>4510</v>
      </c>
      <c r="AD1390" s="297" t="s">
        <v>61</v>
      </c>
      <c r="AE1390" s="297"/>
      <c r="AF1390" s="297"/>
      <c r="AG1390" s="276" t="str">
        <f>VLOOKUP(A1390,DataCv30!$Y$1:$BC$2027,24,FALSE)</f>
        <v>Cliente</v>
      </c>
      <c r="AH1390" s="272" t="str">
        <f t="shared" si="21"/>
        <v>DDR4</v>
      </c>
      <c r="AI1390" s="276">
        <v>4</v>
      </c>
      <c r="AJ1390" s="276" t="s">
        <v>61</v>
      </c>
    </row>
    <row r="1391" spans="1:36" x14ac:dyDescent="0.25">
      <c r="A1391" s="323" t="s">
        <v>1790</v>
      </c>
      <c r="B1391" s="297" t="s">
        <v>4476</v>
      </c>
      <c r="C1391" s="297" t="s">
        <v>7572</v>
      </c>
      <c r="D1391" s="297" t="s">
        <v>7573</v>
      </c>
      <c r="E1391" s="297" t="s">
        <v>7574</v>
      </c>
      <c r="F1391" s="297" t="s">
        <v>4505</v>
      </c>
      <c r="G1391" s="297">
        <v>8</v>
      </c>
      <c r="H1391" s="297" t="s">
        <v>4760</v>
      </c>
      <c r="I1391" s="297"/>
      <c r="J1391" s="297"/>
      <c r="K1391" s="297" t="s">
        <v>4701</v>
      </c>
      <c r="L1391" s="297"/>
      <c r="M1391" s="297"/>
      <c r="N1391" s="297"/>
      <c r="O1391" s="297"/>
      <c r="P1391" s="297">
        <v>14</v>
      </c>
      <c r="Q1391" s="297"/>
      <c r="R1391" s="297"/>
      <c r="S1391" s="297"/>
      <c r="T1391" s="297"/>
      <c r="U1391" s="297"/>
      <c r="V1391" s="297"/>
      <c r="W1391" s="298"/>
      <c r="X1391" s="297" t="s">
        <v>4520</v>
      </c>
      <c r="Y1391" s="299" t="s">
        <v>1790</v>
      </c>
      <c r="Z1391" s="297" t="s">
        <v>1767</v>
      </c>
      <c r="AA1391" s="300">
        <v>43896</v>
      </c>
      <c r="AB1391" s="297" t="s">
        <v>8906</v>
      </c>
      <c r="AC1391" s="297" t="s">
        <v>4510</v>
      </c>
      <c r="AD1391" s="297" t="s">
        <v>61</v>
      </c>
      <c r="AE1391" s="297"/>
      <c r="AF1391" s="297"/>
      <c r="AG1391" s="276" t="str">
        <f>VLOOKUP(A1391,DataCv30!$Y$1:$BC$2027,24,FALSE)</f>
        <v>Cliente</v>
      </c>
      <c r="AH1391" s="272" t="str">
        <f t="shared" si="21"/>
        <v>DDR4</v>
      </c>
      <c r="AI1391" s="276">
        <v>4</v>
      </c>
      <c r="AJ1391" s="276" t="s">
        <v>61</v>
      </c>
    </row>
    <row r="1392" spans="1:36" x14ac:dyDescent="0.25">
      <c r="A1392" s="299" t="s">
        <v>3985</v>
      </c>
      <c r="B1392" s="297" t="s">
        <v>4476</v>
      </c>
      <c r="C1392" s="297" t="s">
        <v>4538</v>
      </c>
      <c r="D1392" s="297"/>
      <c r="E1392" s="297" t="s">
        <v>7881</v>
      </c>
      <c r="F1392" s="297" t="s">
        <v>4700</v>
      </c>
      <c r="G1392" s="297">
        <v>8</v>
      </c>
      <c r="H1392" s="297" t="s">
        <v>4760</v>
      </c>
      <c r="I1392" s="297"/>
      <c r="J1392" s="297"/>
      <c r="K1392" s="297" t="s">
        <v>4701</v>
      </c>
      <c r="L1392" s="297"/>
      <c r="M1392" s="297"/>
      <c r="N1392" s="297"/>
      <c r="O1392" s="297"/>
      <c r="P1392" s="297">
        <v>14</v>
      </c>
      <c r="Q1392" s="297"/>
      <c r="R1392" s="297" t="s">
        <v>7882</v>
      </c>
      <c r="S1392" s="297" t="s">
        <v>4570</v>
      </c>
      <c r="T1392" s="297"/>
      <c r="U1392" s="297" t="s">
        <v>7392</v>
      </c>
      <c r="V1392" s="297">
        <v>43903</v>
      </c>
      <c r="W1392" s="298" t="s">
        <v>7883</v>
      </c>
      <c r="X1392" s="297" t="s">
        <v>4520</v>
      </c>
      <c r="Y1392" s="299" t="s">
        <v>3985</v>
      </c>
      <c r="Z1392" s="297" t="s">
        <v>3937</v>
      </c>
      <c r="AA1392" s="300">
        <v>43906</v>
      </c>
      <c r="AB1392" s="297" t="s">
        <v>6102</v>
      </c>
      <c r="AC1392" s="297" t="s">
        <v>4510</v>
      </c>
      <c r="AD1392" s="297" t="s">
        <v>61</v>
      </c>
      <c r="AE1392" s="297"/>
      <c r="AF1392" s="297"/>
      <c r="AG1392" s="276" t="str">
        <f>VLOOKUP(A1392,DataCv30!$Y$1:$BC$2027,24,FALSE)</f>
        <v>Cliente</v>
      </c>
      <c r="AH1392" s="272" t="str">
        <f t="shared" si="21"/>
        <v>DDR4</v>
      </c>
      <c r="AI1392" s="276">
        <v>4</v>
      </c>
      <c r="AJ1392" s="276" t="s">
        <v>61</v>
      </c>
    </row>
    <row r="1393" spans="1:36" x14ac:dyDescent="0.25">
      <c r="A1393" s="299" t="s">
        <v>93</v>
      </c>
      <c r="B1393" s="297" t="s">
        <v>4476</v>
      </c>
      <c r="C1393" s="297" t="s">
        <v>4503</v>
      </c>
      <c r="D1393" s="297" t="s">
        <v>7884</v>
      </c>
      <c r="E1393" s="297" t="s">
        <v>7885</v>
      </c>
      <c r="F1393" s="297" t="s">
        <v>7886</v>
      </c>
      <c r="G1393" s="297">
        <v>10</v>
      </c>
      <c r="H1393" s="297" t="s">
        <v>4760</v>
      </c>
      <c r="I1393" s="297"/>
      <c r="J1393" s="297"/>
      <c r="K1393" s="297" t="s">
        <v>4701</v>
      </c>
      <c r="L1393" s="297"/>
      <c r="M1393" s="297"/>
      <c r="N1393" s="297"/>
      <c r="O1393" s="297"/>
      <c r="P1393" s="297">
        <v>15.6</v>
      </c>
      <c r="Q1393" s="297"/>
      <c r="R1393" s="297"/>
      <c r="S1393" s="297"/>
      <c r="T1393" s="297"/>
      <c r="U1393" s="297" t="s">
        <v>4561</v>
      </c>
      <c r="V1393" s="297">
        <v>43934</v>
      </c>
      <c r="W1393" s="298" t="s">
        <v>7887</v>
      </c>
      <c r="X1393" s="297" t="s">
        <v>4520</v>
      </c>
      <c r="Y1393" s="299" t="s">
        <v>93</v>
      </c>
      <c r="Z1393" s="297" t="s">
        <v>83</v>
      </c>
      <c r="AA1393" s="300">
        <v>43986</v>
      </c>
      <c r="AB1393" s="297" t="s">
        <v>7888</v>
      </c>
      <c r="AC1393" s="297" t="s">
        <v>4510</v>
      </c>
      <c r="AD1393" s="297" t="s">
        <v>61</v>
      </c>
      <c r="AE1393" s="297"/>
      <c r="AF1393" s="297"/>
      <c r="AG1393" s="276" t="str">
        <f>VLOOKUP(A1393,DataCv30!$Y$1:$BC$2027,24,FALSE)</f>
        <v>Cliente</v>
      </c>
      <c r="AH1393" s="272" t="str">
        <f t="shared" si="21"/>
        <v>DDR4</v>
      </c>
      <c r="AI1393" s="276">
        <v>4</v>
      </c>
      <c r="AJ1393" s="276" t="s">
        <v>61</v>
      </c>
    </row>
    <row r="1394" spans="1:36" x14ac:dyDescent="0.25">
      <c r="A1394" s="299" t="s">
        <v>1168</v>
      </c>
      <c r="B1394" s="297" t="s">
        <v>4476</v>
      </c>
      <c r="C1394" s="297" t="s">
        <v>4511</v>
      </c>
      <c r="D1394" s="297" t="s">
        <v>4559</v>
      </c>
      <c r="E1394" s="297" t="s">
        <v>4560</v>
      </c>
      <c r="F1394" s="297" t="s">
        <v>4700</v>
      </c>
      <c r="G1394" s="297">
        <v>8</v>
      </c>
      <c r="H1394" s="297" t="s">
        <v>5511</v>
      </c>
      <c r="I1394" s="297"/>
      <c r="J1394" s="297"/>
      <c r="K1394" s="297" t="s">
        <v>4710</v>
      </c>
      <c r="L1394" s="297"/>
      <c r="M1394" s="297"/>
      <c r="N1394" s="297"/>
      <c r="O1394" s="297"/>
      <c r="P1394" s="297">
        <v>15.6</v>
      </c>
      <c r="Q1394" s="297"/>
      <c r="R1394" s="297"/>
      <c r="S1394" s="297"/>
      <c r="T1394" s="297"/>
      <c r="U1394" s="297" t="s">
        <v>4561</v>
      </c>
      <c r="V1394" s="297">
        <v>43934</v>
      </c>
      <c r="W1394" s="298" t="s">
        <v>7889</v>
      </c>
      <c r="X1394" s="297" t="s">
        <v>4520</v>
      </c>
      <c r="Y1394" s="299" t="s">
        <v>1168</v>
      </c>
      <c r="Z1394" s="297" t="s">
        <v>1096</v>
      </c>
      <c r="AA1394" s="300">
        <v>43936</v>
      </c>
      <c r="AB1394" s="297" t="s">
        <v>7890</v>
      </c>
      <c r="AC1394" s="297" t="s">
        <v>4585</v>
      </c>
      <c r="AD1394" s="297" t="s">
        <v>61</v>
      </c>
      <c r="AE1394" s="297"/>
      <c r="AF1394" s="297"/>
      <c r="AG1394" s="276" t="str">
        <f>VLOOKUP(A1394,DataCv30!$Y$1:$BC$2027,24,FALSE)</f>
        <v>Cliente</v>
      </c>
      <c r="AH1394" s="272" t="str">
        <f t="shared" si="21"/>
        <v>DDR4</v>
      </c>
      <c r="AI1394" s="276">
        <v>4</v>
      </c>
      <c r="AJ1394" s="276" t="s">
        <v>61</v>
      </c>
    </row>
    <row r="1395" spans="1:36" x14ac:dyDescent="0.25">
      <c r="A1395" s="299" t="s">
        <v>1169</v>
      </c>
      <c r="B1395" s="297" t="s">
        <v>4476</v>
      </c>
      <c r="C1395" s="297" t="s">
        <v>4511</v>
      </c>
      <c r="D1395" s="297" t="s">
        <v>4559</v>
      </c>
      <c r="E1395" s="297" t="s">
        <v>4560</v>
      </c>
      <c r="F1395" s="297" t="s">
        <v>4700</v>
      </c>
      <c r="G1395" s="297">
        <v>8</v>
      </c>
      <c r="H1395" s="297" t="s">
        <v>5511</v>
      </c>
      <c r="I1395" s="297"/>
      <c r="J1395" s="297"/>
      <c r="K1395" s="297" t="s">
        <v>4710</v>
      </c>
      <c r="L1395" s="297"/>
      <c r="M1395" s="297"/>
      <c r="N1395" s="297"/>
      <c r="O1395" s="297"/>
      <c r="P1395" s="297">
        <v>15.6</v>
      </c>
      <c r="Q1395" s="297"/>
      <c r="R1395" s="297"/>
      <c r="S1395" s="297"/>
      <c r="T1395" s="297"/>
      <c r="U1395" s="297" t="s">
        <v>4561</v>
      </c>
      <c r="V1395" s="297">
        <v>43934</v>
      </c>
      <c r="W1395" s="298" t="s">
        <v>7891</v>
      </c>
      <c r="X1395" s="297" t="s">
        <v>4520</v>
      </c>
      <c r="Y1395" s="299" t="s">
        <v>1169</v>
      </c>
      <c r="Z1395" s="297" t="s">
        <v>1096</v>
      </c>
      <c r="AA1395" s="300">
        <v>43936</v>
      </c>
      <c r="AB1395" s="297" t="s">
        <v>7890</v>
      </c>
      <c r="AC1395" s="297" t="s">
        <v>4585</v>
      </c>
      <c r="AD1395" s="297" t="s">
        <v>61</v>
      </c>
      <c r="AE1395" s="297"/>
      <c r="AF1395" s="297"/>
      <c r="AG1395" s="276" t="str">
        <f>VLOOKUP(A1395,DataCv30!$Y$1:$BC$2027,24,FALSE)</f>
        <v>Cliente</v>
      </c>
      <c r="AH1395" s="272" t="str">
        <f t="shared" si="21"/>
        <v>DDR4</v>
      </c>
      <c r="AI1395" s="276">
        <v>4</v>
      </c>
      <c r="AJ1395" s="276" t="s">
        <v>61</v>
      </c>
    </row>
    <row r="1396" spans="1:36" x14ac:dyDescent="0.25">
      <c r="A1396" s="299" t="s">
        <v>1170</v>
      </c>
      <c r="B1396" s="297" t="s">
        <v>4476</v>
      </c>
      <c r="C1396" s="297" t="s">
        <v>4511</v>
      </c>
      <c r="D1396" s="297" t="s">
        <v>4559</v>
      </c>
      <c r="E1396" s="297" t="s">
        <v>4560</v>
      </c>
      <c r="F1396" s="297" t="s">
        <v>4700</v>
      </c>
      <c r="G1396" s="297">
        <v>8</v>
      </c>
      <c r="H1396" s="297" t="s">
        <v>5511</v>
      </c>
      <c r="I1396" s="297"/>
      <c r="J1396" s="297"/>
      <c r="K1396" s="297" t="s">
        <v>4710</v>
      </c>
      <c r="L1396" s="297"/>
      <c r="M1396" s="297"/>
      <c r="N1396" s="297"/>
      <c r="O1396" s="297"/>
      <c r="P1396" s="297">
        <v>15.6</v>
      </c>
      <c r="Q1396" s="297"/>
      <c r="R1396" s="297"/>
      <c r="S1396" s="297"/>
      <c r="T1396" s="297"/>
      <c r="U1396" s="297" t="s">
        <v>4561</v>
      </c>
      <c r="V1396" s="297">
        <v>43934</v>
      </c>
      <c r="W1396" s="298" t="s">
        <v>7892</v>
      </c>
      <c r="X1396" s="297" t="s">
        <v>4520</v>
      </c>
      <c r="Y1396" s="299" t="s">
        <v>1170</v>
      </c>
      <c r="Z1396" s="297" t="s">
        <v>1096</v>
      </c>
      <c r="AA1396" s="300">
        <v>43936</v>
      </c>
      <c r="AB1396" s="297" t="s">
        <v>7890</v>
      </c>
      <c r="AC1396" s="297" t="s">
        <v>4585</v>
      </c>
      <c r="AD1396" s="297" t="s">
        <v>61</v>
      </c>
      <c r="AE1396" s="297"/>
      <c r="AF1396" s="297"/>
      <c r="AG1396" s="276" t="str">
        <f>VLOOKUP(A1396,DataCv30!$Y$1:$BC$2027,24,FALSE)</f>
        <v>Cliente</v>
      </c>
      <c r="AH1396" s="272" t="str">
        <f t="shared" si="21"/>
        <v>DDR4</v>
      </c>
      <c r="AI1396" s="276">
        <v>4</v>
      </c>
      <c r="AJ1396" s="276" t="s">
        <v>61</v>
      </c>
    </row>
    <row r="1397" spans="1:36" x14ac:dyDescent="0.25">
      <c r="A1397" s="299" t="s">
        <v>1174</v>
      </c>
      <c r="B1397" s="297" t="s">
        <v>4476</v>
      </c>
      <c r="C1397" s="297" t="s">
        <v>4511</v>
      </c>
      <c r="D1397" s="297" t="s">
        <v>4559</v>
      </c>
      <c r="E1397" s="297" t="s">
        <v>4560</v>
      </c>
      <c r="F1397" s="297" t="s">
        <v>4700</v>
      </c>
      <c r="G1397" s="297">
        <v>8</v>
      </c>
      <c r="H1397" s="297" t="s">
        <v>5511</v>
      </c>
      <c r="I1397" s="297"/>
      <c r="J1397" s="297"/>
      <c r="K1397" s="297" t="s">
        <v>4710</v>
      </c>
      <c r="L1397" s="297"/>
      <c r="M1397" s="297"/>
      <c r="N1397" s="297"/>
      <c r="O1397" s="297"/>
      <c r="P1397" s="297">
        <v>15.6</v>
      </c>
      <c r="Q1397" s="297"/>
      <c r="R1397" s="297"/>
      <c r="S1397" s="297"/>
      <c r="T1397" s="297"/>
      <c r="U1397" s="297" t="s">
        <v>4561</v>
      </c>
      <c r="V1397" s="297">
        <v>43934</v>
      </c>
      <c r="W1397" s="298" t="s">
        <v>7895</v>
      </c>
      <c r="X1397" s="297" t="s">
        <v>4520</v>
      </c>
      <c r="Y1397" s="299" t="s">
        <v>1174</v>
      </c>
      <c r="Z1397" s="297" t="s">
        <v>1096</v>
      </c>
      <c r="AA1397" s="300">
        <v>43936</v>
      </c>
      <c r="AB1397" s="297" t="s">
        <v>7890</v>
      </c>
      <c r="AC1397" s="297" t="s">
        <v>4585</v>
      </c>
      <c r="AD1397" s="297" t="s">
        <v>61</v>
      </c>
      <c r="AE1397" s="297"/>
      <c r="AF1397" s="297"/>
      <c r="AG1397" s="276" t="str">
        <f>VLOOKUP(A1397,DataCv30!$Y$1:$BC$2027,24,FALSE)</f>
        <v>Cliente</v>
      </c>
      <c r="AH1397" s="272" t="str">
        <f t="shared" si="21"/>
        <v>DDR4</v>
      </c>
      <c r="AI1397" s="276">
        <v>4</v>
      </c>
      <c r="AJ1397" s="276" t="s">
        <v>61</v>
      </c>
    </row>
    <row r="1398" spans="1:36" x14ac:dyDescent="0.25">
      <c r="A1398" s="299" t="s">
        <v>1175</v>
      </c>
      <c r="B1398" s="297" t="s">
        <v>4476</v>
      </c>
      <c r="C1398" s="297" t="s">
        <v>4511</v>
      </c>
      <c r="D1398" s="297" t="s">
        <v>4559</v>
      </c>
      <c r="E1398" s="297" t="s">
        <v>4560</v>
      </c>
      <c r="F1398" s="297" t="s">
        <v>4700</v>
      </c>
      <c r="G1398" s="297">
        <v>8</v>
      </c>
      <c r="H1398" s="297" t="s">
        <v>5511</v>
      </c>
      <c r="I1398" s="297"/>
      <c r="J1398" s="297"/>
      <c r="K1398" s="297" t="s">
        <v>4710</v>
      </c>
      <c r="L1398" s="297"/>
      <c r="M1398" s="297"/>
      <c r="N1398" s="297"/>
      <c r="O1398" s="297"/>
      <c r="P1398" s="297">
        <v>15.6</v>
      </c>
      <c r="Q1398" s="297"/>
      <c r="R1398" s="297"/>
      <c r="S1398" s="297"/>
      <c r="T1398" s="297"/>
      <c r="U1398" s="297" t="s">
        <v>4561</v>
      </c>
      <c r="V1398" s="297">
        <v>43934</v>
      </c>
      <c r="W1398" s="298" t="s">
        <v>7896</v>
      </c>
      <c r="X1398" s="297" t="s">
        <v>4520</v>
      </c>
      <c r="Y1398" s="299" t="s">
        <v>1175</v>
      </c>
      <c r="Z1398" s="297" t="s">
        <v>1096</v>
      </c>
      <c r="AA1398" s="300">
        <v>43936</v>
      </c>
      <c r="AB1398" s="297" t="s">
        <v>7890</v>
      </c>
      <c r="AC1398" s="297" t="s">
        <v>4585</v>
      </c>
      <c r="AD1398" s="297" t="s">
        <v>61</v>
      </c>
      <c r="AE1398" s="297"/>
      <c r="AF1398" s="297"/>
      <c r="AG1398" s="276" t="str">
        <f>VLOOKUP(A1398,DataCv30!$Y$1:$BC$2027,24,FALSE)</f>
        <v>Cliente</v>
      </c>
      <c r="AH1398" s="272" t="str">
        <f t="shared" si="21"/>
        <v>DDR4</v>
      </c>
      <c r="AI1398" s="276">
        <v>4</v>
      </c>
      <c r="AJ1398" s="276" t="s">
        <v>61</v>
      </c>
    </row>
    <row r="1399" spans="1:36" x14ac:dyDescent="0.25">
      <c r="A1399" s="299" t="s">
        <v>1176</v>
      </c>
      <c r="B1399" s="297" t="s">
        <v>4476</v>
      </c>
      <c r="C1399" s="297" t="s">
        <v>4511</v>
      </c>
      <c r="D1399" s="297" t="s">
        <v>4559</v>
      </c>
      <c r="E1399" s="297" t="s">
        <v>4560</v>
      </c>
      <c r="F1399" s="297" t="s">
        <v>4700</v>
      </c>
      <c r="G1399" s="297">
        <v>8</v>
      </c>
      <c r="H1399" s="297" t="s">
        <v>5511</v>
      </c>
      <c r="I1399" s="297"/>
      <c r="J1399" s="297"/>
      <c r="K1399" s="297" t="s">
        <v>4710</v>
      </c>
      <c r="L1399" s="297"/>
      <c r="M1399" s="297"/>
      <c r="N1399" s="297"/>
      <c r="O1399" s="297"/>
      <c r="P1399" s="297">
        <v>15.6</v>
      </c>
      <c r="Q1399" s="297"/>
      <c r="R1399" s="297"/>
      <c r="S1399" s="297"/>
      <c r="T1399" s="297"/>
      <c r="U1399" s="297" t="s">
        <v>4561</v>
      </c>
      <c r="V1399" s="297">
        <v>43934</v>
      </c>
      <c r="W1399" s="298" t="s">
        <v>7897</v>
      </c>
      <c r="X1399" s="297" t="s">
        <v>4520</v>
      </c>
      <c r="Y1399" s="299" t="s">
        <v>1176</v>
      </c>
      <c r="Z1399" s="297" t="s">
        <v>1096</v>
      </c>
      <c r="AA1399" s="300">
        <v>43936</v>
      </c>
      <c r="AB1399" s="297" t="s">
        <v>7890</v>
      </c>
      <c r="AC1399" s="297" t="s">
        <v>4585</v>
      </c>
      <c r="AD1399" s="297" t="s">
        <v>61</v>
      </c>
      <c r="AE1399" s="297"/>
      <c r="AF1399" s="297"/>
      <c r="AG1399" s="276" t="str">
        <f>VLOOKUP(A1399,DataCv30!$Y$1:$BC$2027,24,FALSE)</f>
        <v>Cliente</v>
      </c>
      <c r="AH1399" s="272" t="str">
        <f t="shared" si="21"/>
        <v>DDR4</v>
      </c>
      <c r="AI1399" s="276">
        <v>4</v>
      </c>
      <c r="AJ1399" s="276" t="s">
        <v>61</v>
      </c>
    </row>
    <row r="1400" spans="1:36" x14ac:dyDescent="0.25">
      <c r="A1400" s="299" t="s">
        <v>1183</v>
      </c>
      <c r="B1400" s="297" t="s">
        <v>4476</v>
      </c>
      <c r="C1400" s="297" t="s">
        <v>4511</v>
      </c>
      <c r="D1400" s="297" t="s">
        <v>4559</v>
      </c>
      <c r="E1400" s="297" t="s">
        <v>4560</v>
      </c>
      <c r="F1400" s="297" t="s">
        <v>4700</v>
      </c>
      <c r="G1400" s="297">
        <v>8</v>
      </c>
      <c r="H1400" s="297" t="s">
        <v>5511</v>
      </c>
      <c r="I1400" s="297"/>
      <c r="J1400" s="297"/>
      <c r="K1400" s="297" t="s">
        <v>4710</v>
      </c>
      <c r="L1400" s="297"/>
      <c r="M1400" s="297"/>
      <c r="N1400" s="297"/>
      <c r="O1400" s="297"/>
      <c r="P1400" s="297">
        <v>15.6</v>
      </c>
      <c r="Q1400" s="297"/>
      <c r="R1400" s="297"/>
      <c r="S1400" s="297"/>
      <c r="T1400" s="297"/>
      <c r="U1400" s="297" t="s">
        <v>4561</v>
      </c>
      <c r="V1400" s="297">
        <v>43934</v>
      </c>
      <c r="W1400" s="298" t="s">
        <v>7898</v>
      </c>
      <c r="X1400" s="297" t="s">
        <v>4520</v>
      </c>
      <c r="Y1400" s="299" t="s">
        <v>1183</v>
      </c>
      <c r="Z1400" s="297" t="s">
        <v>1096</v>
      </c>
      <c r="AA1400" s="300">
        <v>43936</v>
      </c>
      <c r="AB1400" s="297" t="s">
        <v>7899</v>
      </c>
      <c r="AC1400" s="297" t="s">
        <v>4585</v>
      </c>
      <c r="AD1400" s="297" t="s">
        <v>61</v>
      </c>
      <c r="AE1400" s="297"/>
      <c r="AF1400" s="297"/>
      <c r="AG1400" s="276" t="str">
        <f>VLOOKUP(A1400,DataCv30!$Y$1:$BC$2027,24,FALSE)</f>
        <v>Cliente</v>
      </c>
      <c r="AH1400" s="272" t="str">
        <f t="shared" si="21"/>
        <v>DDR4</v>
      </c>
      <c r="AI1400" s="276">
        <v>4</v>
      </c>
      <c r="AJ1400" s="276" t="s">
        <v>61</v>
      </c>
    </row>
    <row r="1401" spans="1:36" x14ac:dyDescent="0.25">
      <c r="A1401" s="299" t="s">
        <v>3803</v>
      </c>
      <c r="B1401" s="297" t="s">
        <v>4476</v>
      </c>
      <c r="C1401" s="297" t="s">
        <v>4511</v>
      </c>
      <c r="D1401" s="297" t="s">
        <v>4559</v>
      </c>
      <c r="E1401" s="297" t="s">
        <v>4560</v>
      </c>
      <c r="F1401" s="297" t="s">
        <v>4700</v>
      </c>
      <c r="G1401" s="297">
        <v>8</v>
      </c>
      <c r="H1401" s="297" t="s">
        <v>5511</v>
      </c>
      <c r="I1401" s="297"/>
      <c r="J1401" s="297"/>
      <c r="K1401" s="297" t="s">
        <v>4710</v>
      </c>
      <c r="L1401" s="297"/>
      <c r="M1401" s="297"/>
      <c r="N1401" s="297"/>
      <c r="O1401" s="297"/>
      <c r="P1401" s="297">
        <v>15.6</v>
      </c>
      <c r="Q1401" s="297"/>
      <c r="R1401" s="297"/>
      <c r="S1401" s="297"/>
      <c r="T1401" s="297"/>
      <c r="U1401" s="297" t="s">
        <v>4561</v>
      </c>
      <c r="V1401" s="297">
        <v>43934</v>
      </c>
      <c r="W1401" s="298" t="s">
        <v>7900</v>
      </c>
      <c r="X1401" s="297" t="s">
        <v>4520</v>
      </c>
      <c r="Y1401" s="299" t="s">
        <v>3803</v>
      </c>
      <c r="Z1401" s="297" t="s">
        <v>3742</v>
      </c>
      <c r="AA1401" s="300">
        <v>44009</v>
      </c>
      <c r="AB1401" s="297" t="s">
        <v>4599</v>
      </c>
      <c r="AC1401" s="297" t="s">
        <v>4585</v>
      </c>
      <c r="AD1401" s="297" t="s">
        <v>61</v>
      </c>
      <c r="AE1401" s="297"/>
      <c r="AF1401" s="297"/>
      <c r="AG1401" s="276" t="str">
        <f>VLOOKUP(A1401,DataCv30!$Y$1:$BC$2027,24,FALSE)</f>
        <v>Cliente</v>
      </c>
      <c r="AH1401" s="272" t="str">
        <f t="shared" si="21"/>
        <v>DDR4</v>
      </c>
      <c r="AI1401" s="276">
        <v>4</v>
      </c>
      <c r="AJ1401" s="276" t="s">
        <v>61</v>
      </c>
    </row>
    <row r="1402" spans="1:36" x14ac:dyDescent="0.25">
      <c r="A1402" s="299" t="s">
        <v>3804</v>
      </c>
      <c r="B1402" s="297" t="s">
        <v>4476</v>
      </c>
      <c r="C1402" s="297" t="s">
        <v>4511</v>
      </c>
      <c r="D1402" s="297" t="s">
        <v>4559</v>
      </c>
      <c r="E1402" s="297" t="s">
        <v>4560</v>
      </c>
      <c r="F1402" s="297" t="s">
        <v>4700</v>
      </c>
      <c r="G1402" s="297">
        <v>8</v>
      </c>
      <c r="H1402" s="297" t="s">
        <v>5511</v>
      </c>
      <c r="I1402" s="297"/>
      <c r="J1402" s="297"/>
      <c r="K1402" s="297" t="s">
        <v>4710</v>
      </c>
      <c r="L1402" s="297"/>
      <c r="M1402" s="297"/>
      <c r="N1402" s="297"/>
      <c r="O1402" s="297"/>
      <c r="P1402" s="297">
        <v>15.6</v>
      </c>
      <c r="Q1402" s="297"/>
      <c r="R1402" s="297"/>
      <c r="S1402" s="297"/>
      <c r="T1402" s="297"/>
      <c r="U1402" s="297" t="s">
        <v>4561</v>
      </c>
      <c r="V1402" s="297">
        <v>43934</v>
      </c>
      <c r="W1402" s="298" t="s">
        <v>7901</v>
      </c>
      <c r="X1402" s="297" t="s">
        <v>4520</v>
      </c>
      <c r="Y1402" s="299" t="s">
        <v>3804</v>
      </c>
      <c r="Z1402" s="297" t="s">
        <v>3742</v>
      </c>
      <c r="AA1402" s="300">
        <v>44009</v>
      </c>
      <c r="AB1402" s="297" t="s">
        <v>4599</v>
      </c>
      <c r="AC1402" s="297" t="s">
        <v>4585</v>
      </c>
      <c r="AD1402" s="297" t="s">
        <v>61</v>
      </c>
      <c r="AE1402" s="297"/>
      <c r="AF1402" s="297"/>
      <c r="AG1402" s="276" t="str">
        <f>VLOOKUP(A1402,DataCv30!$Y$1:$BC$2027,24,FALSE)</f>
        <v>Cliente</v>
      </c>
      <c r="AH1402" s="272" t="str">
        <f t="shared" si="21"/>
        <v>DDR4</v>
      </c>
      <c r="AI1402" s="276">
        <v>4</v>
      </c>
      <c r="AJ1402" s="276" t="s">
        <v>61</v>
      </c>
    </row>
    <row r="1403" spans="1:36" x14ac:dyDescent="0.25">
      <c r="A1403" s="299" t="s">
        <v>2851</v>
      </c>
      <c r="B1403" s="297" t="s">
        <v>4476</v>
      </c>
      <c r="C1403" s="297" t="s">
        <v>4511</v>
      </c>
      <c r="D1403" s="297" t="s">
        <v>4559</v>
      </c>
      <c r="E1403" s="297" t="s">
        <v>4560</v>
      </c>
      <c r="F1403" s="297" t="s">
        <v>4700</v>
      </c>
      <c r="G1403" s="297">
        <v>8</v>
      </c>
      <c r="H1403" s="297" t="s">
        <v>5511</v>
      </c>
      <c r="I1403" s="297"/>
      <c r="J1403" s="297"/>
      <c r="K1403" s="297" t="s">
        <v>4710</v>
      </c>
      <c r="L1403" s="297"/>
      <c r="M1403" s="297"/>
      <c r="N1403" s="297"/>
      <c r="O1403" s="297"/>
      <c r="P1403" s="297">
        <v>15.6</v>
      </c>
      <c r="Q1403" s="297"/>
      <c r="R1403" s="297"/>
      <c r="S1403" s="297"/>
      <c r="T1403" s="297"/>
      <c r="U1403" s="297" t="s">
        <v>4561</v>
      </c>
      <c r="V1403" s="297">
        <v>43934</v>
      </c>
      <c r="W1403" s="298" t="s">
        <v>7902</v>
      </c>
      <c r="X1403" s="297" t="s">
        <v>4520</v>
      </c>
      <c r="Y1403" s="299" t="s">
        <v>2851</v>
      </c>
      <c r="Z1403" s="297" t="s">
        <v>2839</v>
      </c>
      <c r="AA1403" s="300">
        <v>44103</v>
      </c>
      <c r="AB1403" s="297" t="s">
        <v>5372</v>
      </c>
      <c r="AC1403" s="297" t="s">
        <v>4510</v>
      </c>
      <c r="AD1403" s="297" t="s">
        <v>61</v>
      </c>
      <c r="AE1403" s="297"/>
      <c r="AF1403" s="297"/>
      <c r="AG1403" s="276" t="str">
        <f>VLOOKUP(A1403,DataCv30!$Y$1:$BC$2027,24,FALSE)</f>
        <v>Cliente</v>
      </c>
      <c r="AH1403" s="272" t="str">
        <f t="shared" si="21"/>
        <v>DDR4</v>
      </c>
      <c r="AI1403" s="276">
        <v>4</v>
      </c>
      <c r="AJ1403" s="276" t="s">
        <v>61</v>
      </c>
    </row>
    <row r="1404" spans="1:36" x14ac:dyDescent="0.25">
      <c r="A1404" s="299" t="s">
        <v>3805</v>
      </c>
      <c r="B1404" s="297" t="s">
        <v>4476</v>
      </c>
      <c r="C1404" s="297" t="s">
        <v>4511</v>
      </c>
      <c r="D1404" s="297" t="s">
        <v>4559</v>
      </c>
      <c r="E1404" s="297" t="s">
        <v>4560</v>
      </c>
      <c r="F1404" s="297" t="s">
        <v>4700</v>
      </c>
      <c r="G1404" s="297">
        <v>8</v>
      </c>
      <c r="H1404" s="297" t="s">
        <v>5511</v>
      </c>
      <c r="I1404" s="297"/>
      <c r="J1404" s="297"/>
      <c r="K1404" s="297" t="s">
        <v>4710</v>
      </c>
      <c r="L1404" s="297"/>
      <c r="M1404" s="297"/>
      <c r="N1404" s="297"/>
      <c r="O1404" s="297"/>
      <c r="P1404" s="297">
        <v>15.6</v>
      </c>
      <c r="Q1404" s="297"/>
      <c r="R1404" s="297"/>
      <c r="S1404" s="297"/>
      <c r="T1404" s="297"/>
      <c r="U1404" s="297" t="s">
        <v>4561</v>
      </c>
      <c r="V1404" s="297">
        <v>43934</v>
      </c>
      <c r="W1404" s="298" t="s">
        <v>7903</v>
      </c>
      <c r="X1404" s="297" t="s">
        <v>4520</v>
      </c>
      <c r="Y1404" s="299" t="s">
        <v>3805</v>
      </c>
      <c r="Z1404" s="297" t="s">
        <v>3742</v>
      </c>
      <c r="AA1404" s="300">
        <v>44009</v>
      </c>
      <c r="AB1404" s="297" t="s">
        <v>4599</v>
      </c>
      <c r="AC1404" s="297" t="s">
        <v>4585</v>
      </c>
      <c r="AD1404" s="297" t="s">
        <v>61</v>
      </c>
      <c r="AE1404" s="297"/>
      <c r="AF1404" s="297"/>
      <c r="AG1404" s="276" t="str">
        <f>VLOOKUP(A1404,DataCv30!$Y$1:$BC$2027,24,FALSE)</f>
        <v>Cliente</v>
      </c>
      <c r="AH1404" s="272" t="str">
        <f t="shared" si="21"/>
        <v>DDR4</v>
      </c>
      <c r="AI1404" s="276">
        <v>4</v>
      </c>
      <c r="AJ1404" s="276" t="s">
        <v>61</v>
      </c>
    </row>
    <row r="1405" spans="1:36" x14ac:dyDescent="0.25">
      <c r="A1405" s="299" t="s">
        <v>2418</v>
      </c>
      <c r="B1405" s="297" t="s">
        <v>4476</v>
      </c>
      <c r="C1405" s="297" t="s">
        <v>4511</v>
      </c>
      <c r="D1405" s="297" t="s">
        <v>4559</v>
      </c>
      <c r="E1405" s="297" t="s">
        <v>4560</v>
      </c>
      <c r="F1405" s="297" t="s">
        <v>4700</v>
      </c>
      <c r="G1405" s="297">
        <v>8</v>
      </c>
      <c r="H1405" s="297" t="s">
        <v>5511</v>
      </c>
      <c r="I1405" s="297"/>
      <c r="J1405" s="297"/>
      <c r="K1405" s="297" t="s">
        <v>4710</v>
      </c>
      <c r="L1405" s="297"/>
      <c r="M1405" s="297"/>
      <c r="N1405" s="297"/>
      <c r="O1405" s="297"/>
      <c r="P1405" s="297">
        <v>15.6</v>
      </c>
      <c r="Q1405" s="297"/>
      <c r="R1405" s="297"/>
      <c r="S1405" s="297"/>
      <c r="T1405" s="297"/>
      <c r="U1405" s="297" t="s">
        <v>4561</v>
      </c>
      <c r="V1405" s="297">
        <v>43934</v>
      </c>
      <c r="W1405" s="298" t="s">
        <v>7904</v>
      </c>
      <c r="X1405" s="297" t="s">
        <v>4520</v>
      </c>
      <c r="Y1405" s="299" t="s">
        <v>2418</v>
      </c>
      <c r="Z1405" s="297" t="s">
        <v>2289</v>
      </c>
      <c r="AA1405" s="300">
        <v>44104</v>
      </c>
      <c r="AB1405" s="297" t="s">
        <v>7905</v>
      </c>
      <c r="AC1405" s="297" t="s">
        <v>4585</v>
      </c>
      <c r="AD1405" s="297" t="s">
        <v>61</v>
      </c>
      <c r="AE1405" s="297"/>
      <c r="AF1405" s="297"/>
      <c r="AG1405" s="276" t="str">
        <f>VLOOKUP(A1405,DataCv30!$Y$1:$BC$2027,24,FALSE)</f>
        <v>Cliente</v>
      </c>
      <c r="AH1405" s="272" t="str">
        <f t="shared" si="21"/>
        <v>DDR4</v>
      </c>
      <c r="AI1405" s="276">
        <v>4</v>
      </c>
      <c r="AJ1405" s="276" t="s">
        <v>61</v>
      </c>
    </row>
    <row r="1406" spans="1:36" x14ac:dyDescent="0.25">
      <c r="A1406" s="299" t="s">
        <v>4115</v>
      </c>
      <c r="B1406" s="297" t="s">
        <v>4476</v>
      </c>
      <c r="C1406" s="297" t="s">
        <v>4511</v>
      </c>
      <c r="D1406" s="297" t="s">
        <v>4559</v>
      </c>
      <c r="E1406" s="297" t="s">
        <v>4560</v>
      </c>
      <c r="F1406" s="297" t="s">
        <v>4700</v>
      </c>
      <c r="G1406" s="297">
        <v>8</v>
      </c>
      <c r="H1406" s="297" t="s">
        <v>5511</v>
      </c>
      <c r="I1406" s="297"/>
      <c r="J1406" s="297"/>
      <c r="K1406" s="297" t="s">
        <v>4710</v>
      </c>
      <c r="L1406" s="297"/>
      <c r="M1406" s="297"/>
      <c r="N1406" s="297"/>
      <c r="O1406" s="297"/>
      <c r="P1406" s="297">
        <v>15.6</v>
      </c>
      <c r="Q1406" s="297"/>
      <c r="R1406" s="297"/>
      <c r="S1406" s="297"/>
      <c r="T1406" s="297"/>
      <c r="U1406" s="297" t="s">
        <v>4561</v>
      </c>
      <c r="V1406" s="297">
        <v>43934</v>
      </c>
      <c r="W1406" s="298" t="s">
        <v>7906</v>
      </c>
      <c r="X1406" s="297" t="s">
        <v>4520</v>
      </c>
      <c r="Y1406" s="299" t="s">
        <v>4115</v>
      </c>
      <c r="Z1406" s="297" t="s">
        <v>4026</v>
      </c>
      <c r="AA1406" s="300">
        <v>43941</v>
      </c>
      <c r="AB1406" s="297" t="s">
        <v>7907</v>
      </c>
      <c r="AC1406" s="297" t="s">
        <v>4585</v>
      </c>
      <c r="AD1406" s="297" t="s">
        <v>61</v>
      </c>
      <c r="AE1406" s="297"/>
      <c r="AF1406" s="297"/>
      <c r="AG1406" s="276" t="str">
        <f>VLOOKUP(A1406,DataCv30!$Y$1:$BC$2027,24,FALSE)</f>
        <v>Cliente</v>
      </c>
      <c r="AH1406" s="272" t="str">
        <f t="shared" si="21"/>
        <v>DDR4</v>
      </c>
      <c r="AI1406" s="276">
        <v>4</v>
      </c>
      <c r="AJ1406" s="276" t="s">
        <v>61</v>
      </c>
    </row>
    <row r="1407" spans="1:36" x14ac:dyDescent="0.25">
      <c r="A1407" s="299" t="s">
        <v>3806</v>
      </c>
      <c r="B1407" s="297" t="s">
        <v>4476</v>
      </c>
      <c r="C1407" s="297" t="s">
        <v>4511</v>
      </c>
      <c r="D1407" s="297" t="s">
        <v>4559</v>
      </c>
      <c r="E1407" s="297" t="s">
        <v>4560</v>
      </c>
      <c r="F1407" s="297" t="s">
        <v>4700</v>
      </c>
      <c r="G1407" s="297">
        <v>8</v>
      </c>
      <c r="H1407" s="297" t="s">
        <v>5511</v>
      </c>
      <c r="I1407" s="297"/>
      <c r="J1407" s="297"/>
      <c r="K1407" s="297" t="s">
        <v>4710</v>
      </c>
      <c r="L1407" s="297"/>
      <c r="M1407" s="297"/>
      <c r="N1407" s="297"/>
      <c r="O1407" s="297"/>
      <c r="P1407" s="297">
        <v>15.6</v>
      </c>
      <c r="Q1407" s="297"/>
      <c r="R1407" s="297"/>
      <c r="S1407" s="297"/>
      <c r="T1407" s="297"/>
      <c r="U1407" s="297" t="s">
        <v>4561</v>
      </c>
      <c r="V1407" s="297">
        <v>43934</v>
      </c>
      <c r="W1407" s="298" t="s">
        <v>7912</v>
      </c>
      <c r="X1407" s="297" t="s">
        <v>4520</v>
      </c>
      <c r="Y1407" s="299" t="s">
        <v>3806</v>
      </c>
      <c r="Z1407" s="297" t="s">
        <v>3742</v>
      </c>
      <c r="AA1407" s="300">
        <v>44009</v>
      </c>
      <c r="AB1407" s="297" t="s">
        <v>4599</v>
      </c>
      <c r="AC1407" s="297" t="s">
        <v>4585</v>
      </c>
      <c r="AD1407" s="297" t="s">
        <v>61</v>
      </c>
      <c r="AE1407" s="297"/>
      <c r="AF1407" s="297"/>
      <c r="AG1407" s="276" t="str">
        <f>VLOOKUP(A1407,DataCv30!$Y$1:$BC$2027,24,FALSE)</f>
        <v>Cliente</v>
      </c>
      <c r="AH1407" s="272" t="str">
        <f t="shared" si="21"/>
        <v>DDR4</v>
      </c>
      <c r="AI1407" s="276">
        <v>4</v>
      </c>
      <c r="AJ1407" s="276" t="s">
        <v>61</v>
      </c>
    </row>
    <row r="1408" spans="1:36" x14ac:dyDescent="0.25">
      <c r="A1408" s="299" t="s">
        <v>2850</v>
      </c>
      <c r="B1408" s="297" t="s">
        <v>4476</v>
      </c>
      <c r="C1408" s="297" t="s">
        <v>4511</v>
      </c>
      <c r="D1408" s="297" t="s">
        <v>4559</v>
      </c>
      <c r="E1408" s="297" t="s">
        <v>4560</v>
      </c>
      <c r="F1408" s="297" t="s">
        <v>4700</v>
      </c>
      <c r="G1408" s="297">
        <v>8</v>
      </c>
      <c r="H1408" s="297" t="s">
        <v>5511</v>
      </c>
      <c r="I1408" s="297"/>
      <c r="J1408" s="297"/>
      <c r="K1408" s="297" t="s">
        <v>4710</v>
      </c>
      <c r="L1408" s="297"/>
      <c r="M1408" s="297"/>
      <c r="N1408" s="297"/>
      <c r="O1408" s="297"/>
      <c r="P1408" s="297">
        <v>15.6</v>
      </c>
      <c r="Q1408" s="297"/>
      <c r="R1408" s="297"/>
      <c r="S1408" s="297"/>
      <c r="T1408" s="297"/>
      <c r="U1408" s="297" t="s">
        <v>4561</v>
      </c>
      <c r="V1408" s="297">
        <v>43934</v>
      </c>
      <c r="W1408" s="298" t="s">
        <v>7915</v>
      </c>
      <c r="X1408" s="297" t="s">
        <v>4520</v>
      </c>
      <c r="Y1408" s="299" t="s">
        <v>2850</v>
      </c>
      <c r="Z1408" s="297" t="s">
        <v>2839</v>
      </c>
      <c r="AA1408" s="300">
        <v>44103</v>
      </c>
      <c r="AB1408" s="297" t="s">
        <v>5372</v>
      </c>
      <c r="AC1408" s="297" t="s">
        <v>4510</v>
      </c>
      <c r="AD1408" s="297" t="s">
        <v>61</v>
      </c>
      <c r="AE1408" s="297"/>
      <c r="AF1408" s="297"/>
      <c r="AG1408" s="276" t="str">
        <f>VLOOKUP(A1408,DataCv30!$Y$1:$BC$2027,24,FALSE)</f>
        <v>Cliente</v>
      </c>
      <c r="AH1408" s="272" t="str">
        <f t="shared" si="21"/>
        <v>DDR4</v>
      </c>
      <c r="AI1408" s="276">
        <v>4</v>
      </c>
      <c r="AJ1408" s="276" t="s">
        <v>61</v>
      </c>
    </row>
    <row r="1409" spans="1:36" x14ac:dyDescent="0.25">
      <c r="A1409" s="299" t="s">
        <v>1482</v>
      </c>
      <c r="B1409" s="297" t="s">
        <v>4476</v>
      </c>
      <c r="C1409" s="297" t="s">
        <v>4511</v>
      </c>
      <c r="D1409" s="297" t="s">
        <v>4559</v>
      </c>
      <c r="E1409" s="297" t="s">
        <v>4560</v>
      </c>
      <c r="F1409" s="297" t="s">
        <v>4700</v>
      </c>
      <c r="G1409" s="297">
        <v>8</v>
      </c>
      <c r="H1409" s="297" t="s">
        <v>5511</v>
      </c>
      <c r="I1409" s="297"/>
      <c r="J1409" s="297"/>
      <c r="K1409" s="297" t="s">
        <v>4710</v>
      </c>
      <c r="L1409" s="297"/>
      <c r="M1409" s="297"/>
      <c r="N1409" s="297"/>
      <c r="O1409" s="297"/>
      <c r="P1409" s="297">
        <v>15.6</v>
      </c>
      <c r="Q1409" s="297"/>
      <c r="R1409" s="297"/>
      <c r="S1409" s="297"/>
      <c r="T1409" s="297"/>
      <c r="U1409" s="297" t="s">
        <v>4561</v>
      </c>
      <c r="V1409" s="297">
        <v>43934</v>
      </c>
      <c r="W1409" s="298" t="s">
        <v>7922</v>
      </c>
      <c r="X1409" s="297" t="s">
        <v>4520</v>
      </c>
      <c r="Y1409" s="299" t="s">
        <v>1482</v>
      </c>
      <c r="Z1409" s="297" t="s">
        <v>1478</v>
      </c>
      <c r="AA1409" s="300">
        <v>44104</v>
      </c>
      <c r="AB1409" s="297" t="s">
        <v>7923</v>
      </c>
      <c r="AC1409" s="297" t="s">
        <v>4585</v>
      </c>
      <c r="AD1409" s="297" t="s">
        <v>61</v>
      </c>
      <c r="AE1409" s="297"/>
      <c r="AF1409" s="297"/>
      <c r="AG1409" s="276" t="str">
        <f>VLOOKUP(A1409,DataCv30!$Y$1:$BC$2027,24,FALSE)</f>
        <v>Cliente</v>
      </c>
      <c r="AH1409" s="272" t="str">
        <f t="shared" si="21"/>
        <v>DDR4</v>
      </c>
      <c r="AI1409" s="276">
        <v>4</v>
      </c>
      <c r="AJ1409" s="276" t="s">
        <v>61</v>
      </c>
    </row>
    <row r="1410" spans="1:36" x14ac:dyDescent="0.25">
      <c r="A1410" s="299" t="s">
        <v>3807</v>
      </c>
      <c r="B1410" s="297" t="s">
        <v>4476</v>
      </c>
      <c r="C1410" s="297" t="s">
        <v>4511</v>
      </c>
      <c r="D1410" s="297" t="s">
        <v>4559</v>
      </c>
      <c r="E1410" s="297" t="s">
        <v>4560</v>
      </c>
      <c r="F1410" s="297" t="s">
        <v>4700</v>
      </c>
      <c r="G1410" s="297">
        <v>8</v>
      </c>
      <c r="H1410" s="297" t="s">
        <v>5511</v>
      </c>
      <c r="I1410" s="297"/>
      <c r="J1410" s="297"/>
      <c r="K1410" s="297" t="s">
        <v>4710</v>
      </c>
      <c r="L1410" s="297"/>
      <c r="M1410" s="297"/>
      <c r="N1410" s="297"/>
      <c r="O1410" s="297"/>
      <c r="P1410" s="297">
        <v>15.6</v>
      </c>
      <c r="Q1410" s="297"/>
      <c r="R1410" s="297"/>
      <c r="S1410" s="297"/>
      <c r="T1410" s="297"/>
      <c r="U1410" s="297" t="s">
        <v>4561</v>
      </c>
      <c r="V1410" s="297">
        <v>43934</v>
      </c>
      <c r="W1410" s="298" t="s">
        <v>7924</v>
      </c>
      <c r="X1410" s="297" t="s">
        <v>4520</v>
      </c>
      <c r="Y1410" s="299" t="s">
        <v>3807</v>
      </c>
      <c r="Z1410" s="297" t="s">
        <v>3742</v>
      </c>
      <c r="AA1410" s="300">
        <v>44009</v>
      </c>
      <c r="AB1410" s="297" t="s">
        <v>4599</v>
      </c>
      <c r="AC1410" s="297" t="s">
        <v>4585</v>
      </c>
      <c r="AD1410" s="297" t="s">
        <v>61</v>
      </c>
      <c r="AE1410" s="297"/>
      <c r="AF1410" s="297"/>
      <c r="AG1410" s="276" t="str">
        <f>VLOOKUP(A1410,DataCv30!$Y$1:$BC$2027,24,FALSE)</f>
        <v>Cliente</v>
      </c>
      <c r="AH1410" s="272" t="str">
        <f t="shared" si="21"/>
        <v>DDR4</v>
      </c>
      <c r="AI1410" s="276">
        <v>4</v>
      </c>
      <c r="AJ1410" s="276" t="s">
        <v>61</v>
      </c>
    </row>
    <row r="1411" spans="1:36" x14ac:dyDescent="0.25">
      <c r="A1411" s="299" t="s">
        <v>2422</v>
      </c>
      <c r="B1411" s="297" t="s">
        <v>4476</v>
      </c>
      <c r="C1411" s="297" t="s">
        <v>4511</v>
      </c>
      <c r="D1411" s="297" t="s">
        <v>4559</v>
      </c>
      <c r="E1411" s="297" t="s">
        <v>4560</v>
      </c>
      <c r="F1411" s="297" t="s">
        <v>4505</v>
      </c>
      <c r="G1411" s="297">
        <v>8</v>
      </c>
      <c r="H1411" s="297" t="s">
        <v>5511</v>
      </c>
      <c r="I1411" s="297"/>
      <c r="J1411" s="297"/>
      <c r="K1411" s="297" t="s">
        <v>4710</v>
      </c>
      <c r="L1411" s="297"/>
      <c r="M1411" s="297"/>
      <c r="N1411" s="297"/>
      <c r="O1411" s="297"/>
      <c r="P1411" s="297">
        <v>15.6</v>
      </c>
      <c r="Q1411" s="297"/>
      <c r="R1411" s="297"/>
      <c r="S1411" s="297"/>
      <c r="T1411" s="297"/>
      <c r="U1411" s="297" t="s">
        <v>4561</v>
      </c>
      <c r="V1411" s="297">
        <v>43934</v>
      </c>
      <c r="W1411" s="298" t="s">
        <v>7925</v>
      </c>
      <c r="X1411" s="297" t="s">
        <v>4520</v>
      </c>
      <c r="Y1411" s="299" t="s">
        <v>2422</v>
      </c>
      <c r="Z1411" s="297" t="s">
        <v>2289</v>
      </c>
      <c r="AA1411" s="300">
        <v>44104</v>
      </c>
      <c r="AB1411" s="297" t="s">
        <v>7926</v>
      </c>
      <c r="AC1411" s="297" t="s">
        <v>4585</v>
      </c>
      <c r="AD1411" s="297" t="s">
        <v>61</v>
      </c>
      <c r="AE1411" s="297"/>
      <c r="AF1411" s="297"/>
      <c r="AG1411" s="276" t="str">
        <f>VLOOKUP(A1411,DataCv30!$Y$1:$BC$2027,24,FALSE)</f>
        <v>Cliente</v>
      </c>
      <c r="AH1411" s="272" t="str">
        <f t="shared" ref="AH1411:AH1474" si="22">IF(G1411&gt;=6,"DDR4",IF(G1411&gt;=4,"DDR3L","DDR3"))</f>
        <v>DDR4</v>
      </c>
      <c r="AI1411" s="276">
        <v>4</v>
      </c>
      <c r="AJ1411" s="276" t="s">
        <v>61</v>
      </c>
    </row>
    <row r="1412" spans="1:36" x14ac:dyDescent="0.25">
      <c r="A1412" s="299" t="s">
        <v>2856</v>
      </c>
      <c r="B1412" s="297" t="s">
        <v>4476</v>
      </c>
      <c r="C1412" s="297" t="s">
        <v>4511</v>
      </c>
      <c r="D1412" s="297" t="s">
        <v>4559</v>
      </c>
      <c r="E1412" s="297" t="s">
        <v>4560</v>
      </c>
      <c r="F1412" s="297" t="s">
        <v>4700</v>
      </c>
      <c r="G1412" s="297">
        <v>8</v>
      </c>
      <c r="H1412" s="297" t="s">
        <v>5511</v>
      </c>
      <c r="I1412" s="297"/>
      <c r="J1412" s="297"/>
      <c r="K1412" s="297" t="s">
        <v>4710</v>
      </c>
      <c r="L1412" s="297"/>
      <c r="M1412" s="297"/>
      <c r="N1412" s="297"/>
      <c r="O1412" s="297"/>
      <c r="P1412" s="297">
        <v>15.6</v>
      </c>
      <c r="Q1412" s="297"/>
      <c r="R1412" s="297"/>
      <c r="S1412" s="297"/>
      <c r="T1412" s="297"/>
      <c r="U1412" s="297" t="s">
        <v>4561</v>
      </c>
      <c r="V1412" s="297">
        <v>43934</v>
      </c>
      <c r="W1412" s="298" t="s">
        <v>7927</v>
      </c>
      <c r="X1412" s="297" t="s">
        <v>4520</v>
      </c>
      <c r="Y1412" s="299" t="s">
        <v>2856</v>
      </c>
      <c r="Z1412" s="297" t="s">
        <v>2839</v>
      </c>
      <c r="AA1412" s="300">
        <v>44103</v>
      </c>
      <c r="AB1412" s="297" t="s">
        <v>5372</v>
      </c>
      <c r="AC1412" s="297" t="s">
        <v>4510</v>
      </c>
      <c r="AD1412" s="297" t="s">
        <v>61</v>
      </c>
      <c r="AE1412" s="297"/>
      <c r="AF1412" s="297"/>
      <c r="AG1412" s="276" t="str">
        <f>VLOOKUP(A1412,DataCv30!$Y$1:$BC$2027,24,FALSE)</f>
        <v>Cliente</v>
      </c>
      <c r="AH1412" s="272" t="str">
        <f t="shared" si="22"/>
        <v>DDR4</v>
      </c>
      <c r="AI1412" s="276">
        <v>4</v>
      </c>
      <c r="AJ1412" s="276" t="s">
        <v>61</v>
      </c>
    </row>
    <row r="1413" spans="1:36" x14ac:dyDescent="0.25">
      <c r="A1413" s="299" t="s">
        <v>3808</v>
      </c>
      <c r="B1413" s="297" t="s">
        <v>4476</v>
      </c>
      <c r="C1413" s="297" t="s">
        <v>4511</v>
      </c>
      <c r="D1413" s="297" t="s">
        <v>4559</v>
      </c>
      <c r="E1413" s="297" t="s">
        <v>4560</v>
      </c>
      <c r="F1413" s="297" t="s">
        <v>4700</v>
      </c>
      <c r="G1413" s="297">
        <v>8</v>
      </c>
      <c r="H1413" s="297" t="s">
        <v>5511</v>
      </c>
      <c r="I1413" s="297"/>
      <c r="J1413" s="297"/>
      <c r="K1413" s="297" t="s">
        <v>4710</v>
      </c>
      <c r="L1413" s="297"/>
      <c r="M1413" s="297"/>
      <c r="N1413" s="297"/>
      <c r="O1413" s="297"/>
      <c r="P1413" s="297">
        <v>15.6</v>
      </c>
      <c r="Q1413" s="297"/>
      <c r="R1413" s="297"/>
      <c r="S1413" s="297"/>
      <c r="T1413" s="297"/>
      <c r="U1413" s="297" t="s">
        <v>4561</v>
      </c>
      <c r="V1413" s="297">
        <v>43934</v>
      </c>
      <c r="W1413" s="298" t="s">
        <v>7928</v>
      </c>
      <c r="X1413" s="297" t="s">
        <v>4520</v>
      </c>
      <c r="Y1413" s="299" t="s">
        <v>3808</v>
      </c>
      <c r="Z1413" s="297" t="s">
        <v>3742</v>
      </c>
      <c r="AA1413" s="300">
        <v>44009</v>
      </c>
      <c r="AB1413" s="297" t="s">
        <v>4599</v>
      </c>
      <c r="AC1413" s="297" t="s">
        <v>4585</v>
      </c>
      <c r="AD1413" s="297" t="s">
        <v>61</v>
      </c>
      <c r="AE1413" s="297"/>
      <c r="AF1413" s="297"/>
      <c r="AG1413" s="276" t="str">
        <f>VLOOKUP(A1413,DataCv30!$Y$1:$BC$2027,24,FALSE)</f>
        <v>Cliente</v>
      </c>
      <c r="AH1413" s="272" t="str">
        <f t="shared" si="22"/>
        <v>DDR4</v>
      </c>
      <c r="AI1413" s="276">
        <v>4</v>
      </c>
      <c r="AJ1413" s="276" t="s">
        <v>61</v>
      </c>
    </row>
    <row r="1414" spans="1:36" x14ac:dyDescent="0.25">
      <c r="A1414" s="299" t="s">
        <v>3809</v>
      </c>
      <c r="B1414" s="297" t="s">
        <v>4476</v>
      </c>
      <c r="C1414" s="297" t="s">
        <v>4511</v>
      </c>
      <c r="D1414" s="297" t="s">
        <v>4559</v>
      </c>
      <c r="E1414" s="297" t="s">
        <v>4560</v>
      </c>
      <c r="F1414" s="297" t="s">
        <v>4700</v>
      </c>
      <c r="G1414" s="297">
        <v>8</v>
      </c>
      <c r="H1414" s="297" t="s">
        <v>5511</v>
      </c>
      <c r="I1414" s="297"/>
      <c r="J1414" s="297"/>
      <c r="K1414" s="297" t="s">
        <v>4710</v>
      </c>
      <c r="L1414" s="297"/>
      <c r="M1414" s="297"/>
      <c r="N1414" s="297"/>
      <c r="O1414" s="297"/>
      <c r="P1414" s="297">
        <v>15.6</v>
      </c>
      <c r="Q1414" s="297"/>
      <c r="R1414" s="297"/>
      <c r="S1414" s="297"/>
      <c r="T1414" s="297"/>
      <c r="U1414" s="297" t="s">
        <v>4561</v>
      </c>
      <c r="V1414" s="297">
        <v>43934</v>
      </c>
      <c r="W1414" s="298" t="s">
        <v>7929</v>
      </c>
      <c r="X1414" s="297" t="s">
        <v>4520</v>
      </c>
      <c r="Y1414" s="299" t="s">
        <v>3809</v>
      </c>
      <c r="Z1414" s="297" t="s">
        <v>3742</v>
      </c>
      <c r="AA1414" s="300">
        <v>44009</v>
      </c>
      <c r="AB1414" s="297" t="s">
        <v>4599</v>
      </c>
      <c r="AC1414" s="297" t="s">
        <v>4585</v>
      </c>
      <c r="AD1414" s="297" t="s">
        <v>61</v>
      </c>
      <c r="AE1414" s="297"/>
      <c r="AF1414" s="297"/>
      <c r="AG1414" s="276" t="str">
        <f>VLOOKUP(A1414,DataCv30!$Y$1:$BC$2027,24,FALSE)</f>
        <v>Cliente</v>
      </c>
      <c r="AH1414" s="272" t="str">
        <f t="shared" si="22"/>
        <v>DDR4</v>
      </c>
      <c r="AI1414" s="276">
        <v>4</v>
      </c>
      <c r="AJ1414" s="276" t="s">
        <v>61</v>
      </c>
    </row>
    <row r="1415" spans="1:36" x14ac:dyDescent="0.25">
      <c r="A1415" s="299" t="s">
        <v>1595</v>
      </c>
      <c r="B1415" s="297" t="s">
        <v>4476</v>
      </c>
      <c r="C1415" s="297" t="s">
        <v>4511</v>
      </c>
      <c r="D1415" s="297" t="s">
        <v>4559</v>
      </c>
      <c r="E1415" s="297" t="s">
        <v>4560</v>
      </c>
      <c r="F1415" s="297" t="s">
        <v>4700</v>
      </c>
      <c r="G1415" s="297">
        <v>8</v>
      </c>
      <c r="H1415" s="297" t="s">
        <v>5511</v>
      </c>
      <c r="I1415" s="297"/>
      <c r="J1415" s="297"/>
      <c r="K1415" s="297" t="s">
        <v>4710</v>
      </c>
      <c r="L1415" s="297"/>
      <c r="M1415" s="297"/>
      <c r="N1415" s="297"/>
      <c r="O1415" s="297"/>
      <c r="P1415" s="297">
        <v>15.6</v>
      </c>
      <c r="Q1415" s="297"/>
      <c r="R1415" s="297"/>
      <c r="S1415" s="297"/>
      <c r="T1415" s="297"/>
      <c r="U1415" s="297" t="s">
        <v>4561</v>
      </c>
      <c r="V1415" s="297">
        <v>43934</v>
      </c>
      <c r="W1415" s="298" t="s">
        <v>7932</v>
      </c>
      <c r="X1415" s="297" t="s">
        <v>4520</v>
      </c>
      <c r="Y1415" s="299" t="s">
        <v>1595</v>
      </c>
      <c r="Z1415" s="297" t="s">
        <v>1545</v>
      </c>
      <c r="AA1415" s="300">
        <v>44106</v>
      </c>
      <c r="AB1415" s="297" t="s">
        <v>7933</v>
      </c>
      <c r="AC1415" s="297" t="s">
        <v>4585</v>
      </c>
      <c r="AD1415" s="297" t="s">
        <v>61</v>
      </c>
      <c r="AE1415" s="297"/>
      <c r="AF1415" s="297"/>
      <c r="AG1415" s="276" t="str">
        <f>VLOOKUP(A1415,DataCv30!$Y$1:$BC$2027,24,FALSE)</f>
        <v>Cliente</v>
      </c>
      <c r="AH1415" s="272" t="str">
        <f t="shared" si="22"/>
        <v>DDR4</v>
      </c>
      <c r="AI1415" s="276">
        <v>4</v>
      </c>
      <c r="AJ1415" s="276" t="s">
        <v>61</v>
      </c>
    </row>
    <row r="1416" spans="1:36" x14ac:dyDescent="0.25">
      <c r="A1416" s="299" t="s">
        <v>3810</v>
      </c>
      <c r="B1416" s="297" t="s">
        <v>4476</v>
      </c>
      <c r="C1416" s="297" t="s">
        <v>4511</v>
      </c>
      <c r="D1416" s="297" t="s">
        <v>4559</v>
      </c>
      <c r="E1416" s="297" t="s">
        <v>4560</v>
      </c>
      <c r="F1416" s="297" t="s">
        <v>4700</v>
      </c>
      <c r="G1416" s="297">
        <v>8</v>
      </c>
      <c r="H1416" s="297" t="s">
        <v>5511</v>
      </c>
      <c r="I1416" s="297"/>
      <c r="J1416" s="297"/>
      <c r="K1416" s="297" t="s">
        <v>4710</v>
      </c>
      <c r="L1416" s="297"/>
      <c r="M1416" s="297"/>
      <c r="N1416" s="297"/>
      <c r="O1416" s="297"/>
      <c r="P1416" s="297">
        <v>15.6</v>
      </c>
      <c r="Q1416" s="297"/>
      <c r="R1416" s="297"/>
      <c r="S1416" s="297"/>
      <c r="T1416" s="297"/>
      <c r="U1416" s="297" t="s">
        <v>4561</v>
      </c>
      <c r="V1416" s="297">
        <v>43934</v>
      </c>
      <c r="W1416" s="298" t="s">
        <v>7934</v>
      </c>
      <c r="X1416" s="297" t="s">
        <v>4520</v>
      </c>
      <c r="Y1416" s="299" t="s">
        <v>3810</v>
      </c>
      <c r="Z1416" s="297" t="s">
        <v>3742</v>
      </c>
      <c r="AA1416" s="300">
        <v>44009</v>
      </c>
      <c r="AB1416" s="297" t="s">
        <v>4599</v>
      </c>
      <c r="AC1416" s="297" t="s">
        <v>4585</v>
      </c>
      <c r="AD1416" s="297" t="s">
        <v>61</v>
      </c>
      <c r="AE1416" s="297"/>
      <c r="AF1416" s="297"/>
      <c r="AG1416" s="276" t="str">
        <f>VLOOKUP(A1416,DataCv30!$Y$1:$BC$2027,24,FALSE)</f>
        <v>Cliente</v>
      </c>
      <c r="AH1416" s="272" t="str">
        <f t="shared" si="22"/>
        <v>DDR4</v>
      </c>
      <c r="AI1416" s="276">
        <v>4</v>
      </c>
      <c r="AJ1416" s="276" t="s">
        <v>61</v>
      </c>
    </row>
    <row r="1417" spans="1:36" x14ac:dyDescent="0.25">
      <c r="A1417" s="299" t="s">
        <v>4146</v>
      </c>
      <c r="B1417" s="297" t="s">
        <v>4476</v>
      </c>
      <c r="C1417" s="297" t="s">
        <v>4511</v>
      </c>
      <c r="D1417" s="297" t="s">
        <v>4559</v>
      </c>
      <c r="E1417" s="297" t="s">
        <v>4560</v>
      </c>
      <c r="F1417" s="297" t="s">
        <v>4700</v>
      </c>
      <c r="G1417" s="297">
        <v>8</v>
      </c>
      <c r="H1417" s="297" t="s">
        <v>5511</v>
      </c>
      <c r="I1417" s="297"/>
      <c r="J1417" s="297"/>
      <c r="K1417" s="297" t="s">
        <v>4710</v>
      </c>
      <c r="L1417" s="297"/>
      <c r="M1417" s="297"/>
      <c r="N1417" s="297"/>
      <c r="O1417" s="297"/>
      <c r="P1417" s="297">
        <v>15.6</v>
      </c>
      <c r="Q1417" s="297"/>
      <c r="R1417" s="297"/>
      <c r="S1417" s="297"/>
      <c r="T1417" s="297"/>
      <c r="U1417" s="297" t="s">
        <v>4561</v>
      </c>
      <c r="V1417" s="297">
        <v>43934</v>
      </c>
      <c r="W1417" s="298" t="s">
        <v>7935</v>
      </c>
      <c r="X1417" s="297" t="s">
        <v>4520</v>
      </c>
      <c r="Y1417" s="299" t="s">
        <v>4146</v>
      </c>
      <c r="Z1417" s="297" t="s">
        <v>4122</v>
      </c>
      <c r="AA1417" s="300">
        <v>44095</v>
      </c>
      <c r="AB1417" s="297" t="s">
        <v>5689</v>
      </c>
      <c r="AC1417" s="297" t="s">
        <v>4510</v>
      </c>
      <c r="AD1417" s="297" t="s">
        <v>61</v>
      </c>
      <c r="AE1417" s="297"/>
      <c r="AF1417" s="297"/>
      <c r="AG1417" s="276" t="str">
        <f>VLOOKUP(A1417,DataCv30!$Y$1:$BC$2027,24,FALSE)</f>
        <v>Cliente</v>
      </c>
      <c r="AH1417" s="272" t="str">
        <f t="shared" si="22"/>
        <v>DDR4</v>
      </c>
      <c r="AI1417" s="276">
        <v>4</v>
      </c>
      <c r="AJ1417" s="276" t="s">
        <v>61</v>
      </c>
    </row>
    <row r="1418" spans="1:36" x14ac:dyDescent="0.25">
      <c r="A1418" s="299" t="s">
        <v>898</v>
      </c>
      <c r="B1418" s="297" t="s">
        <v>4476</v>
      </c>
      <c r="C1418" s="297" t="s">
        <v>4511</v>
      </c>
      <c r="D1418" s="297" t="s">
        <v>4559</v>
      </c>
      <c r="E1418" s="297" t="s">
        <v>4560</v>
      </c>
      <c r="F1418" s="297" t="s">
        <v>4700</v>
      </c>
      <c r="G1418" s="297">
        <v>8</v>
      </c>
      <c r="H1418" s="297" t="s">
        <v>5511</v>
      </c>
      <c r="I1418" s="297"/>
      <c r="J1418" s="297"/>
      <c r="K1418" s="297" t="s">
        <v>4710</v>
      </c>
      <c r="L1418" s="297"/>
      <c r="M1418" s="297"/>
      <c r="N1418" s="297"/>
      <c r="O1418" s="297"/>
      <c r="P1418" s="297">
        <v>15.6</v>
      </c>
      <c r="Q1418" s="297"/>
      <c r="R1418" s="297"/>
      <c r="S1418" s="297"/>
      <c r="T1418" s="297"/>
      <c r="U1418" s="297" t="s">
        <v>4561</v>
      </c>
      <c r="V1418" s="297">
        <v>43934</v>
      </c>
      <c r="W1418" s="298"/>
      <c r="X1418" s="297" t="s">
        <v>4520</v>
      </c>
      <c r="Y1418" s="299" t="s">
        <v>898</v>
      </c>
      <c r="Z1418" s="297" t="s">
        <v>875</v>
      </c>
      <c r="AA1418" s="300">
        <v>44004</v>
      </c>
      <c r="AB1418" s="297" t="s">
        <v>7936</v>
      </c>
      <c r="AC1418" s="297" t="s">
        <v>4549</v>
      </c>
      <c r="AD1418" s="297" t="s">
        <v>61</v>
      </c>
      <c r="AE1418" s="297"/>
      <c r="AF1418" s="297"/>
      <c r="AG1418" s="276" t="str">
        <f>VLOOKUP(A1418,DataCv30!$Y$1:$BC$2027,24,FALSE)</f>
        <v>Cliente</v>
      </c>
      <c r="AH1418" s="272" t="str">
        <f t="shared" si="22"/>
        <v>DDR4</v>
      </c>
      <c r="AI1418" s="276">
        <v>4</v>
      </c>
      <c r="AJ1418" s="276" t="s">
        <v>61</v>
      </c>
    </row>
    <row r="1419" spans="1:36" x14ac:dyDescent="0.25">
      <c r="A1419" s="299" t="s">
        <v>4304</v>
      </c>
      <c r="B1419" s="297" t="s">
        <v>4476</v>
      </c>
      <c r="C1419" s="297" t="s">
        <v>4511</v>
      </c>
      <c r="D1419" s="297" t="s">
        <v>4559</v>
      </c>
      <c r="E1419" s="297" t="s">
        <v>4560</v>
      </c>
      <c r="F1419" s="297" t="s">
        <v>4505</v>
      </c>
      <c r="G1419" s="297">
        <v>8</v>
      </c>
      <c r="H1419" s="297" t="s">
        <v>5511</v>
      </c>
      <c r="I1419" s="297"/>
      <c r="J1419" s="297"/>
      <c r="K1419" s="297" t="s">
        <v>4710</v>
      </c>
      <c r="L1419" s="297"/>
      <c r="M1419" s="297"/>
      <c r="N1419" s="297"/>
      <c r="O1419" s="297"/>
      <c r="P1419" s="297">
        <v>15.6</v>
      </c>
      <c r="Q1419" s="297"/>
      <c r="R1419" s="297"/>
      <c r="S1419" s="297"/>
      <c r="T1419" s="297"/>
      <c r="U1419" s="297" t="s">
        <v>4561</v>
      </c>
      <c r="V1419" s="297">
        <v>43934</v>
      </c>
      <c r="W1419" s="298"/>
      <c r="X1419" s="297" t="s">
        <v>4520</v>
      </c>
      <c r="Y1419" s="299" t="s">
        <v>4304</v>
      </c>
      <c r="Z1419" s="297" t="s">
        <v>4278</v>
      </c>
      <c r="AA1419" s="300">
        <v>43965</v>
      </c>
      <c r="AB1419" s="297" t="s">
        <v>7939</v>
      </c>
      <c r="AC1419" s="297" t="s">
        <v>4510</v>
      </c>
      <c r="AD1419" s="297" t="s">
        <v>61</v>
      </c>
      <c r="AE1419" s="297"/>
      <c r="AF1419" s="297"/>
      <c r="AG1419" s="276" t="str">
        <f>VLOOKUP(A1419,DataCv30!$Y$1:$BC$2027,24,FALSE)</f>
        <v>Cliente</v>
      </c>
      <c r="AH1419" s="272" t="str">
        <f t="shared" si="22"/>
        <v>DDR4</v>
      </c>
      <c r="AI1419" s="276">
        <v>4</v>
      </c>
      <c r="AJ1419" s="276" t="s">
        <v>61</v>
      </c>
    </row>
    <row r="1420" spans="1:36" x14ac:dyDescent="0.25">
      <c r="A1420" s="299" t="s">
        <v>1830</v>
      </c>
      <c r="B1420" s="297" t="s">
        <v>4476</v>
      </c>
      <c r="C1420" s="297" t="s">
        <v>4511</v>
      </c>
      <c r="D1420" s="297" t="s">
        <v>4559</v>
      </c>
      <c r="E1420" s="297" t="s">
        <v>4560</v>
      </c>
      <c r="F1420" s="297" t="s">
        <v>4505</v>
      </c>
      <c r="G1420" s="297">
        <v>8</v>
      </c>
      <c r="H1420" s="297" t="s">
        <v>5511</v>
      </c>
      <c r="I1420" s="297"/>
      <c r="J1420" s="297"/>
      <c r="K1420" s="297" t="s">
        <v>4710</v>
      </c>
      <c r="L1420" s="297"/>
      <c r="M1420" s="297"/>
      <c r="N1420" s="297"/>
      <c r="O1420" s="297"/>
      <c r="P1420" s="297">
        <v>15.6</v>
      </c>
      <c r="Q1420" s="297"/>
      <c r="R1420" s="297"/>
      <c r="S1420" s="297"/>
      <c r="T1420" s="297"/>
      <c r="U1420" s="297" t="s">
        <v>4561</v>
      </c>
      <c r="V1420" s="297">
        <v>43934</v>
      </c>
      <c r="W1420" s="298" t="s">
        <v>7940</v>
      </c>
      <c r="X1420" s="297" t="s">
        <v>4520</v>
      </c>
      <c r="Y1420" s="299" t="s">
        <v>1830</v>
      </c>
      <c r="Z1420" s="297" t="s">
        <v>1797</v>
      </c>
      <c r="AA1420" s="300">
        <v>43980</v>
      </c>
      <c r="AB1420" s="297" t="s">
        <v>7941</v>
      </c>
      <c r="AC1420" s="297" t="s">
        <v>4585</v>
      </c>
      <c r="AD1420" s="297" t="s">
        <v>61</v>
      </c>
      <c r="AE1420" s="297"/>
      <c r="AF1420" s="297"/>
      <c r="AG1420" s="276" t="str">
        <f>VLOOKUP(A1420,DataCv30!$Y$1:$BC$2027,24,FALSE)</f>
        <v>Cliente</v>
      </c>
      <c r="AH1420" s="272" t="str">
        <f t="shared" si="22"/>
        <v>DDR4</v>
      </c>
      <c r="AI1420" s="276">
        <v>4</v>
      </c>
      <c r="AJ1420" s="276" t="s">
        <v>61</v>
      </c>
    </row>
    <row r="1421" spans="1:36" x14ac:dyDescent="0.25">
      <c r="A1421" s="299" t="s">
        <v>1832</v>
      </c>
      <c r="B1421" s="297" t="s">
        <v>4476</v>
      </c>
      <c r="C1421" s="297" t="s">
        <v>4511</v>
      </c>
      <c r="D1421" s="297" t="s">
        <v>4559</v>
      </c>
      <c r="E1421" s="297" t="s">
        <v>4560</v>
      </c>
      <c r="F1421" s="297" t="s">
        <v>4505</v>
      </c>
      <c r="G1421" s="297">
        <v>8</v>
      </c>
      <c r="H1421" s="297" t="s">
        <v>5511</v>
      </c>
      <c r="I1421" s="297"/>
      <c r="J1421" s="297"/>
      <c r="K1421" s="297" t="s">
        <v>4710</v>
      </c>
      <c r="L1421" s="297"/>
      <c r="M1421" s="297"/>
      <c r="N1421" s="297"/>
      <c r="O1421" s="297"/>
      <c r="P1421" s="297">
        <v>15.6</v>
      </c>
      <c r="Q1421" s="297"/>
      <c r="R1421" s="297"/>
      <c r="S1421" s="297"/>
      <c r="T1421" s="297"/>
      <c r="U1421" s="297" t="s">
        <v>4561</v>
      </c>
      <c r="V1421" s="297">
        <v>43934</v>
      </c>
      <c r="W1421" s="298" t="s">
        <v>7942</v>
      </c>
      <c r="X1421" s="297" t="s">
        <v>4520</v>
      </c>
      <c r="Y1421" s="299" t="s">
        <v>1832</v>
      </c>
      <c r="Z1421" s="297" t="s">
        <v>1797</v>
      </c>
      <c r="AA1421" s="300">
        <v>43980</v>
      </c>
      <c r="AB1421" s="297" t="s">
        <v>7943</v>
      </c>
      <c r="AC1421" s="297" t="s">
        <v>4585</v>
      </c>
      <c r="AD1421" s="297" t="s">
        <v>61</v>
      </c>
      <c r="AE1421" s="297"/>
      <c r="AF1421" s="297"/>
      <c r="AG1421" s="276" t="str">
        <f>VLOOKUP(A1421,DataCv30!$Y$1:$BC$2027,24,FALSE)</f>
        <v>Cliente</v>
      </c>
      <c r="AH1421" s="272" t="str">
        <f t="shared" si="22"/>
        <v>DDR4</v>
      </c>
      <c r="AI1421" s="276">
        <v>4</v>
      </c>
      <c r="AJ1421" s="276" t="s">
        <v>61</v>
      </c>
    </row>
    <row r="1422" spans="1:36" x14ac:dyDescent="0.25">
      <c r="A1422" s="299" t="s">
        <v>1835</v>
      </c>
      <c r="B1422" s="297" t="s">
        <v>4476</v>
      </c>
      <c r="C1422" s="297" t="s">
        <v>4511</v>
      </c>
      <c r="D1422" s="297" t="s">
        <v>4559</v>
      </c>
      <c r="E1422" s="297" t="s">
        <v>4560</v>
      </c>
      <c r="F1422" s="297" t="s">
        <v>4505</v>
      </c>
      <c r="G1422" s="297">
        <v>8</v>
      </c>
      <c r="H1422" s="297" t="s">
        <v>5511</v>
      </c>
      <c r="I1422" s="297"/>
      <c r="J1422" s="297"/>
      <c r="K1422" s="297" t="s">
        <v>4710</v>
      </c>
      <c r="L1422" s="297"/>
      <c r="M1422" s="297"/>
      <c r="N1422" s="297"/>
      <c r="O1422" s="297"/>
      <c r="P1422" s="297">
        <v>15.6</v>
      </c>
      <c r="Q1422" s="297"/>
      <c r="R1422" s="297"/>
      <c r="S1422" s="297"/>
      <c r="T1422" s="297"/>
      <c r="U1422" s="297" t="s">
        <v>4561</v>
      </c>
      <c r="V1422" s="297">
        <v>43934</v>
      </c>
      <c r="W1422" s="298" t="s">
        <v>7944</v>
      </c>
      <c r="X1422" s="297" t="s">
        <v>4520</v>
      </c>
      <c r="Y1422" s="299" t="s">
        <v>1835</v>
      </c>
      <c r="Z1422" s="297" t="s">
        <v>1797</v>
      </c>
      <c r="AA1422" s="300">
        <v>43980</v>
      </c>
      <c r="AB1422" s="297" t="s">
        <v>7945</v>
      </c>
      <c r="AC1422" s="297" t="s">
        <v>4585</v>
      </c>
      <c r="AD1422" s="297" t="s">
        <v>61</v>
      </c>
      <c r="AE1422" s="297"/>
      <c r="AF1422" s="297"/>
      <c r="AG1422" s="276" t="str">
        <f>VLOOKUP(A1422,DataCv30!$Y$1:$BC$2027,24,FALSE)</f>
        <v>Cliente</v>
      </c>
      <c r="AH1422" s="272" t="str">
        <f t="shared" si="22"/>
        <v>DDR4</v>
      </c>
      <c r="AI1422" s="276">
        <v>4</v>
      </c>
      <c r="AJ1422" s="276" t="s">
        <v>61</v>
      </c>
    </row>
    <row r="1423" spans="1:36" x14ac:dyDescent="0.25">
      <c r="A1423" s="299" t="s">
        <v>1179</v>
      </c>
      <c r="B1423" s="297" t="s">
        <v>4476</v>
      </c>
      <c r="C1423" s="297" t="s">
        <v>4511</v>
      </c>
      <c r="D1423" s="297" t="s">
        <v>4559</v>
      </c>
      <c r="E1423" s="297" t="s">
        <v>4560</v>
      </c>
      <c r="F1423" s="297" t="s">
        <v>4505</v>
      </c>
      <c r="G1423" s="297">
        <v>8</v>
      </c>
      <c r="H1423" s="297" t="s">
        <v>5511</v>
      </c>
      <c r="I1423" s="297"/>
      <c r="J1423" s="297"/>
      <c r="K1423" s="297" t="s">
        <v>4710</v>
      </c>
      <c r="L1423" s="297"/>
      <c r="M1423" s="297"/>
      <c r="N1423" s="297"/>
      <c r="O1423" s="297"/>
      <c r="P1423" s="297">
        <v>15.6</v>
      </c>
      <c r="Q1423" s="297"/>
      <c r="R1423" s="297"/>
      <c r="S1423" s="297"/>
      <c r="T1423" s="297"/>
      <c r="U1423" s="297" t="s">
        <v>4561</v>
      </c>
      <c r="V1423" s="297">
        <v>43934</v>
      </c>
      <c r="W1423" s="298"/>
      <c r="X1423" s="297" t="s">
        <v>4520</v>
      </c>
      <c r="Y1423" s="299" t="s">
        <v>1179</v>
      </c>
      <c r="Z1423" s="297" t="s">
        <v>1096</v>
      </c>
      <c r="AA1423" s="300">
        <v>43980</v>
      </c>
      <c r="AB1423" s="297" t="s">
        <v>7018</v>
      </c>
      <c r="AC1423" s="297" t="s">
        <v>4585</v>
      </c>
      <c r="AD1423" s="297" t="s">
        <v>61</v>
      </c>
      <c r="AE1423" s="297"/>
      <c r="AF1423" s="297"/>
      <c r="AG1423" s="276" t="str">
        <f>VLOOKUP(A1423,DataCv30!$Y$1:$BC$2027,24,FALSE)</f>
        <v>Cliente</v>
      </c>
      <c r="AH1423" s="272" t="str">
        <f t="shared" si="22"/>
        <v>DDR4</v>
      </c>
      <c r="AI1423" s="276">
        <v>4</v>
      </c>
      <c r="AJ1423" s="276" t="s">
        <v>61</v>
      </c>
    </row>
    <row r="1424" spans="1:36" x14ac:dyDescent="0.25">
      <c r="A1424" s="299" t="s">
        <v>3451</v>
      </c>
      <c r="B1424" s="297" t="s">
        <v>4476</v>
      </c>
      <c r="C1424" s="297" t="s">
        <v>4503</v>
      </c>
      <c r="D1424" s="297" t="s">
        <v>4708</v>
      </c>
      <c r="E1424" s="297" t="s">
        <v>4709</v>
      </c>
      <c r="F1424" s="297" t="s">
        <v>4700</v>
      </c>
      <c r="G1424" s="297">
        <v>10</v>
      </c>
      <c r="H1424" s="297" t="s">
        <v>4760</v>
      </c>
      <c r="I1424" s="297"/>
      <c r="J1424" s="297"/>
      <c r="K1424" s="297" t="s">
        <v>4710</v>
      </c>
      <c r="L1424" s="297"/>
      <c r="M1424" s="297"/>
      <c r="N1424" s="297"/>
      <c r="O1424" s="297"/>
      <c r="P1424" s="297">
        <v>14</v>
      </c>
      <c r="Q1424" s="297"/>
      <c r="R1424" s="297"/>
      <c r="S1424" s="297"/>
      <c r="T1424" s="297"/>
      <c r="U1424" s="297"/>
      <c r="V1424" s="297"/>
      <c r="W1424" s="298" t="s">
        <v>11205</v>
      </c>
      <c r="X1424" s="297" t="s">
        <v>4520</v>
      </c>
      <c r="Y1424" s="299" t="s">
        <v>3451</v>
      </c>
      <c r="Z1424" s="297" t="s">
        <v>3444</v>
      </c>
      <c r="AA1424" s="300">
        <v>43960</v>
      </c>
      <c r="AB1424" s="297">
        <v>12569</v>
      </c>
      <c r="AC1424" s="297" t="s">
        <v>4585</v>
      </c>
      <c r="AD1424" s="297" t="s">
        <v>61</v>
      </c>
      <c r="AE1424" s="297"/>
      <c r="AF1424" s="297"/>
      <c r="AG1424" s="276" t="str">
        <f>VLOOKUP(A1424,DataCv30!$Y$1:$BC$2027,24,FALSE)</f>
        <v>Cliente</v>
      </c>
      <c r="AH1424" s="272" t="str">
        <f t="shared" si="22"/>
        <v>DDR4</v>
      </c>
      <c r="AI1424" s="276">
        <v>4</v>
      </c>
      <c r="AJ1424" s="276" t="s">
        <v>61</v>
      </c>
    </row>
    <row r="1425" spans="1:36" x14ac:dyDescent="0.25">
      <c r="A1425" s="299" t="s">
        <v>3452</v>
      </c>
      <c r="B1425" s="297" t="s">
        <v>4476</v>
      </c>
      <c r="C1425" s="297" t="s">
        <v>4503</v>
      </c>
      <c r="D1425" s="297" t="s">
        <v>4708</v>
      </c>
      <c r="E1425" s="297" t="s">
        <v>4709</v>
      </c>
      <c r="F1425" s="297" t="s">
        <v>4700</v>
      </c>
      <c r="G1425" s="297">
        <v>10</v>
      </c>
      <c r="H1425" s="297" t="s">
        <v>4760</v>
      </c>
      <c r="I1425" s="297"/>
      <c r="J1425" s="297"/>
      <c r="K1425" s="297" t="s">
        <v>4710</v>
      </c>
      <c r="L1425" s="297"/>
      <c r="M1425" s="297"/>
      <c r="N1425" s="297"/>
      <c r="O1425" s="297"/>
      <c r="P1425" s="297">
        <v>14</v>
      </c>
      <c r="Q1425" s="297"/>
      <c r="R1425" s="297"/>
      <c r="S1425" s="297"/>
      <c r="T1425" s="297"/>
      <c r="U1425" s="297"/>
      <c r="V1425" s="297"/>
      <c r="W1425" s="298" t="s">
        <v>7950</v>
      </c>
      <c r="X1425" s="297" t="s">
        <v>4520</v>
      </c>
      <c r="Y1425" s="299" t="s">
        <v>3452</v>
      </c>
      <c r="Z1425" s="297" t="s">
        <v>915</v>
      </c>
      <c r="AA1425" s="300">
        <v>44134</v>
      </c>
      <c r="AB1425" s="297" t="s">
        <v>11424</v>
      </c>
      <c r="AC1425" s="297" t="s">
        <v>4585</v>
      </c>
      <c r="AD1425" s="297" t="s">
        <v>61</v>
      </c>
      <c r="AE1425" s="297"/>
      <c r="AF1425" s="297"/>
      <c r="AG1425" s="276" t="str">
        <f>VLOOKUP(A1425,DataCv30!$Y$1:$BC$2027,24,FALSE)</f>
        <v>Cliente</v>
      </c>
      <c r="AH1425" s="272" t="str">
        <f t="shared" si="22"/>
        <v>DDR4</v>
      </c>
      <c r="AI1425" s="276">
        <v>4</v>
      </c>
      <c r="AJ1425" s="276" t="s">
        <v>61</v>
      </c>
    </row>
    <row r="1426" spans="1:36" x14ac:dyDescent="0.25">
      <c r="A1426" s="299" t="s">
        <v>3453</v>
      </c>
      <c r="B1426" s="297" t="s">
        <v>4476</v>
      </c>
      <c r="C1426" s="297" t="s">
        <v>4503</v>
      </c>
      <c r="D1426" s="297" t="s">
        <v>4708</v>
      </c>
      <c r="E1426" s="297" t="s">
        <v>4709</v>
      </c>
      <c r="F1426" s="297" t="s">
        <v>4700</v>
      </c>
      <c r="G1426" s="297">
        <v>10</v>
      </c>
      <c r="H1426" s="297" t="s">
        <v>4760</v>
      </c>
      <c r="I1426" s="297"/>
      <c r="J1426" s="297"/>
      <c r="K1426" s="297" t="s">
        <v>4710</v>
      </c>
      <c r="L1426" s="297"/>
      <c r="M1426" s="297"/>
      <c r="N1426" s="297"/>
      <c r="O1426" s="297"/>
      <c r="P1426" s="297">
        <v>14</v>
      </c>
      <c r="Q1426" s="297"/>
      <c r="R1426" s="297"/>
      <c r="S1426" s="297"/>
      <c r="T1426" s="297"/>
      <c r="U1426" s="297"/>
      <c r="V1426" s="297"/>
      <c r="W1426" s="298" t="s">
        <v>7951</v>
      </c>
      <c r="X1426" s="297" t="s">
        <v>4520</v>
      </c>
      <c r="Y1426" s="299" t="s">
        <v>3453</v>
      </c>
      <c r="Z1426" s="297" t="s">
        <v>3444</v>
      </c>
      <c r="AA1426" s="300">
        <v>43960</v>
      </c>
      <c r="AB1426" s="297">
        <v>12566</v>
      </c>
      <c r="AC1426" s="297" t="s">
        <v>4585</v>
      </c>
      <c r="AD1426" s="297" t="s">
        <v>61</v>
      </c>
      <c r="AE1426" s="297"/>
      <c r="AF1426" s="297"/>
      <c r="AG1426" s="276" t="str">
        <f>VLOOKUP(A1426,DataCv30!$Y$1:$BC$2027,24,FALSE)</f>
        <v>Cliente</v>
      </c>
      <c r="AH1426" s="272" t="str">
        <f t="shared" si="22"/>
        <v>DDR4</v>
      </c>
      <c r="AI1426" s="276">
        <v>4</v>
      </c>
      <c r="AJ1426" s="276" t="s">
        <v>61</v>
      </c>
    </row>
    <row r="1427" spans="1:36" x14ac:dyDescent="0.25">
      <c r="A1427" s="299" t="s">
        <v>3454</v>
      </c>
      <c r="B1427" s="297" t="s">
        <v>4476</v>
      </c>
      <c r="C1427" s="297" t="s">
        <v>4503</v>
      </c>
      <c r="D1427" s="297" t="s">
        <v>4708</v>
      </c>
      <c r="E1427" s="297" t="s">
        <v>4709</v>
      </c>
      <c r="F1427" s="297" t="s">
        <v>4700</v>
      </c>
      <c r="G1427" s="297">
        <v>10</v>
      </c>
      <c r="H1427" s="297" t="s">
        <v>4760</v>
      </c>
      <c r="I1427" s="297"/>
      <c r="J1427" s="297"/>
      <c r="K1427" s="297" t="s">
        <v>4710</v>
      </c>
      <c r="L1427" s="297"/>
      <c r="M1427" s="297"/>
      <c r="N1427" s="297"/>
      <c r="O1427" s="297"/>
      <c r="P1427" s="297">
        <v>14</v>
      </c>
      <c r="Q1427" s="297"/>
      <c r="R1427" s="297"/>
      <c r="S1427" s="297"/>
      <c r="T1427" s="297"/>
      <c r="U1427" s="297"/>
      <c r="V1427" s="297"/>
      <c r="W1427" s="298" t="s">
        <v>7952</v>
      </c>
      <c r="X1427" s="297" t="s">
        <v>4520</v>
      </c>
      <c r="Y1427" s="299" t="s">
        <v>3454</v>
      </c>
      <c r="Z1427" s="297" t="s">
        <v>915</v>
      </c>
      <c r="AA1427" s="300">
        <v>44134</v>
      </c>
      <c r="AB1427" s="297" t="s">
        <v>11424</v>
      </c>
      <c r="AC1427" s="297" t="s">
        <v>4585</v>
      </c>
      <c r="AD1427" s="297" t="s">
        <v>61</v>
      </c>
      <c r="AE1427" s="297"/>
      <c r="AF1427" s="297"/>
      <c r="AG1427" s="276" t="str">
        <f>VLOOKUP(A1427,DataCv30!$Y$1:$BC$2027,24,FALSE)</f>
        <v>Cliente</v>
      </c>
      <c r="AH1427" s="272" t="str">
        <f t="shared" si="22"/>
        <v>DDR4</v>
      </c>
      <c r="AI1427" s="276">
        <v>4</v>
      </c>
      <c r="AJ1427" s="276" t="s">
        <v>61</v>
      </c>
    </row>
    <row r="1428" spans="1:36" x14ac:dyDescent="0.25">
      <c r="A1428" s="299" t="s">
        <v>3455</v>
      </c>
      <c r="B1428" s="297" t="s">
        <v>4476</v>
      </c>
      <c r="C1428" s="297" t="s">
        <v>4503</v>
      </c>
      <c r="D1428" s="297" t="s">
        <v>4708</v>
      </c>
      <c r="E1428" s="297" t="s">
        <v>4709</v>
      </c>
      <c r="F1428" s="297" t="s">
        <v>4700</v>
      </c>
      <c r="G1428" s="297">
        <v>10</v>
      </c>
      <c r="H1428" s="297" t="s">
        <v>4760</v>
      </c>
      <c r="I1428" s="297"/>
      <c r="J1428" s="297"/>
      <c r="K1428" s="297" t="s">
        <v>4710</v>
      </c>
      <c r="L1428" s="297"/>
      <c r="M1428" s="297"/>
      <c r="N1428" s="297"/>
      <c r="O1428" s="297"/>
      <c r="P1428" s="297">
        <v>14</v>
      </c>
      <c r="Q1428" s="297"/>
      <c r="R1428" s="297"/>
      <c r="S1428" s="297"/>
      <c r="T1428" s="297"/>
      <c r="U1428" s="297"/>
      <c r="V1428" s="297"/>
      <c r="W1428" s="298" t="s">
        <v>7953</v>
      </c>
      <c r="X1428" s="297" t="s">
        <v>4520</v>
      </c>
      <c r="Y1428" s="299" t="s">
        <v>3455</v>
      </c>
      <c r="Z1428" s="297" t="s">
        <v>3444</v>
      </c>
      <c r="AA1428" s="300">
        <v>43960</v>
      </c>
      <c r="AB1428" s="297">
        <v>12568</v>
      </c>
      <c r="AC1428" s="297" t="s">
        <v>4585</v>
      </c>
      <c r="AD1428" s="297" t="s">
        <v>61</v>
      </c>
      <c r="AE1428" s="297"/>
      <c r="AF1428" s="297"/>
      <c r="AG1428" s="276" t="str">
        <f>VLOOKUP(A1428,DataCv30!$Y$1:$BC$2027,24,FALSE)</f>
        <v>Cliente</v>
      </c>
      <c r="AH1428" s="272" t="str">
        <f t="shared" si="22"/>
        <v>DDR4</v>
      </c>
      <c r="AI1428" s="276">
        <v>4</v>
      </c>
      <c r="AJ1428" s="276" t="s">
        <v>61</v>
      </c>
    </row>
    <row r="1429" spans="1:36" x14ac:dyDescent="0.25">
      <c r="A1429" s="299" t="s">
        <v>3456</v>
      </c>
      <c r="B1429" s="297" t="s">
        <v>4476</v>
      </c>
      <c r="C1429" s="297" t="s">
        <v>4503</v>
      </c>
      <c r="D1429" s="297" t="s">
        <v>4708</v>
      </c>
      <c r="E1429" s="297" t="s">
        <v>4709</v>
      </c>
      <c r="F1429" s="297" t="s">
        <v>4700</v>
      </c>
      <c r="G1429" s="297">
        <v>10</v>
      </c>
      <c r="H1429" s="297" t="s">
        <v>4760</v>
      </c>
      <c r="I1429" s="297"/>
      <c r="J1429" s="297"/>
      <c r="K1429" s="297" t="s">
        <v>4710</v>
      </c>
      <c r="L1429" s="297"/>
      <c r="M1429" s="297"/>
      <c r="N1429" s="297"/>
      <c r="O1429" s="297"/>
      <c r="P1429" s="297">
        <v>14</v>
      </c>
      <c r="Q1429" s="297"/>
      <c r="R1429" s="297"/>
      <c r="S1429" s="297"/>
      <c r="T1429" s="297"/>
      <c r="U1429" s="297"/>
      <c r="V1429" s="297"/>
      <c r="W1429" s="298" t="s">
        <v>7954</v>
      </c>
      <c r="X1429" s="297" t="s">
        <v>4520</v>
      </c>
      <c r="Y1429" s="299" t="s">
        <v>3456</v>
      </c>
      <c r="Z1429" s="297" t="s">
        <v>3444</v>
      </c>
      <c r="AA1429" s="300">
        <v>43959</v>
      </c>
      <c r="AB1429" s="297">
        <v>12570</v>
      </c>
      <c r="AC1429" s="297" t="s">
        <v>4585</v>
      </c>
      <c r="AD1429" s="297" t="s">
        <v>61</v>
      </c>
      <c r="AE1429" s="297"/>
      <c r="AF1429" s="297"/>
      <c r="AG1429" s="276" t="str">
        <f>VLOOKUP(A1429,DataCv30!$Y$1:$BC$2027,24,FALSE)</f>
        <v>Cliente</v>
      </c>
      <c r="AH1429" s="272" t="str">
        <f t="shared" si="22"/>
        <v>DDR4</v>
      </c>
      <c r="AI1429" s="276">
        <v>4</v>
      </c>
      <c r="AJ1429" s="276" t="s">
        <v>61</v>
      </c>
    </row>
    <row r="1430" spans="1:36" x14ac:dyDescent="0.25">
      <c r="A1430" s="299" t="s">
        <v>3458</v>
      </c>
      <c r="B1430" s="297" t="s">
        <v>4476</v>
      </c>
      <c r="C1430" s="297" t="s">
        <v>4503</v>
      </c>
      <c r="D1430" s="297" t="s">
        <v>4708</v>
      </c>
      <c r="E1430" s="297" t="s">
        <v>4709</v>
      </c>
      <c r="F1430" s="297" t="s">
        <v>4700</v>
      </c>
      <c r="G1430" s="297">
        <v>10</v>
      </c>
      <c r="H1430" s="297" t="s">
        <v>4760</v>
      </c>
      <c r="I1430" s="297"/>
      <c r="J1430" s="297"/>
      <c r="K1430" s="297" t="s">
        <v>4710</v>
      </c>
      <c r="L1430" s="297"/>
      <c r="M1430" s="297"/>
      <c r="N1430" s="297"/>
      <c r="O1430" s="297"/>
      <c r="P1430" s="297">
        <v>14</v>
      </c>
      <c r="Q1430" s="297"/>
      <c r="R1430" s="297"/>
      <c r="S1430" s="297"/>
      <c r="T1430" s="297"/>
      <c r="U1430" s="297"/>
      <c r="V1430" s="297"/>
      <c r="W1430" s="298" t="s">
        <v>11206</v>
      </c>
      <c r="X1430" s="297" t="s">
        <v>4520</v>
      </c>
      <c r="Y1430" s="299" t="s">
        <v>3458</v>
      </c>
      <c r="Z1430" s="297" t="s">
        <v>915</v>
      </c>
      <c r="AA1430" s="300">
        <v>44134</v>
      </c>
      <c r="AB1430" s="297" t="s">
        <v>11424</v>
      </c>
      <c r="AC1430" s="297" t="s">
        <v>4585</v>
      </c>
      <c r="AD1430" s="297" t="s">
        <v>61</v>
      </c>
      <c r="AE1430" s="297"/>
      <c r="AF1430" s="297"/>
      <c r="AG1430" s="276" t="str">
        <f>VLOOKUP(A1430,DataCv30!$Y$1:$BC$2027,24,FALSE)</f>
        <v>Cliente</v>
      </c>
      <c r="AH1430" s="272" t="str">
        <f t="shared" si="22"/>
        <v>DDR4</v>
      </c>
      <c r="AI1430" s="276">
        <v>4</v>
      </c>
      <c r="AJ1430" s="276" t="s">
        <v>61</v>
      </c>
    </row>
    <row r="1431" spans="1:36" x14ac:dyDescent="0.25">
      <c r="A1431" s="299" t="s">
        <v>3461</v>
      </c>
      <c r="B1431" s="297" t="s">
        <v>4476</v>
      </c>
      <c r="C1431" s="297" t="s">
        <v>4503</v>
      </c>
      <c r="D1431" s="297" t="s">
        <v>4708</v>
      </c>
      <c r="E1431" s="297" t="s">
        <v>4709</v>
      </c>
      <c r="F1431" s="297" t="s">
        <v>4700</v>
      </c>
      <c r="G1431" s="297">
        <v>10</v>
      </c>
      <c r="H1431" s="297" t="s">
        <v>4760</v>
      </c>
      <c r="I1431" s="297"/>
      <c r="J1431" s="297"/>
      <c r="K1431" s="297" t="s">
        <v>4710</v>
      </c>
      <c r="L1431" s="297"/>
      <c r="M1431" s="297"/>
      <c r="N1431" s="297"/>
      <c r="O1431" s="297"/>
      <c r="P1431" s="297">
        <v>14</v>
      </c>
      <c r="Q1431" s="297"/>
      <c r="R1431" s="297"/>
      <c r="S1431" s="297"/>
      <c r="T1431" s="297"/>
      <c r="U1431" s="297"/>
      <c r="V1431" s="297"/>
      <c r="W1431" s="298" t="s">
        <v>11207</v>
      </c>
      <c r="X1431" s="297" t="s">
        <v>4520</v>
      </c>
      <c r="Y1431" s="299" t="s">
        <v>3461</v>
      </c>
      <c r="Z1431" s="297" t="s">
        <v>915</v>
      </c>
      <c r="AA1431" s="300">
        <v>44134</v>
      </c>
      <c r="AB1431" s="297" t="s">
        <v>11424</v>
      </c>
      <c r="AC1431" s="297" t="s">
        <v>4585</v>
      </c>
      <c r="AD1431" s="297" t="s">
        <v>61</v>
      </c>
      <c r="AE1431" s="297"/>
      <c r="AF1431" s="297"/>
      <c r="AG1431" s="276" t="str">
        <f>VLOOKUP(A1431,DataCv30!$Y$1:$BC$2027,24,FALSE)</f>
        <v>Cliente</v>
      </c>
      <c r="AH1431" s="272" t="str">
        <f t="shared" si="22"/>
        <v>DDR4</v>
      </c>
      <c r="AI1431" s="276">
        <v>4</v>
      </c>
      <c r="AJ1431" s="276" t="s">
        <v>61</v>
      </c>
    </row>
    <row r="1432" spans="1:36" x14ac:dyDescent="0.25">
      <c r="A1432" s="299" t="s">
        <v>3462</v>
      </c>
      <c r="B1432" s="297" t="s">
        <v>4476</v>
      </c>
      <c r="C1432" s="297" t="s">
        <v>4503</v>
      </c>
      <c r="D1432" s="297" t="s">
        <v>4708</v>
      </c>
      <c r="E1432" s="297" t="s">
        <v>4709</v>
      </c>
      <c r="F1432" s="297" t="s">
        <v>4700</v>
      </c>
      <c r="G1432" s="297">
        <v>10</v>
      </c>
      <c r="H1432" s="297" t="s">
        <v>4760</v>
      </c>
      <c r="I1432" s="297"/>
      <c r="J1432" s="297"/>
      <c r="K1432" s="297" t="s">
        <v>4710</v>
      </c>
      <c r="L1432" s="297"/>
      <c r="M1432" s="297"/>
      <c r="N1432" s="297"/>
      <c r="O1432" s="297"/>
      <c r="P1432" s="297">
        <v>14</v>
      </c>
      <c r="Q1432" s="297"/>
      <c r="R1432" s="297"/>
      <c r="S1432" s="297"/>
      <c r="T1432" s="297"/>
      <c r="U1432" s="297"/>
      <c r="V1432" s="297"/>
      <c r="W1432" s="298"/>
      <c r="X1432" s="297" t="s">
        <v>4520</v>
      </c>
      <c r="Y1432" s="299" t="s">
        <v>3462</v>
      </c>
      <c r="Z1432" s="297" t="s">
        <v>3444</v>
      </c>
      <c r="AA1432" s="300">
        <v>43957</v>
      </c>
      <c r="AB1432" s="297">
        <v>12617</v>
      </c>
      <c r="AC1432" s="297" t="s">
        <v>4585</v>
      </c>
      <c r="AD1432" s="297" t="s">
        <v>61</v>
      </c>
      <c r="AE1432" s="297"/>
      <c r="AF1432" s="297"/>
      <c r="AG1432" s="276" t="str">
        <f>VLOOKUP(A1432,DataCv30!$Y$1:$BC$2027,24,FALSE)</f>
        <v>Cliente</v>
      </c>
      <c r="AH1432" s="272" t="str">
        <f t="shared" si="22"/>
        <v>DDR4</v>
      </c>
      <c r="AI1432" s="276">
        <v>4</v>
      </c>
      <c r="AJ1432" s="276" t="s">
        <v>61</v>
      </c>
    </row>
    <row r="1433" spans="1:36" x14ac:dyDescent="0.25">
      <c r="A1433" s="299" t="s">
        <v>3463</v>
      </c>
      <c r="B1433" s="297" t="s">
        <v>4476</v>
      </c>
      <c r="C1433" s="297" t="s">
        <v>4503</v>
      </c>
      <c r="D1433" s="297" t="s">
        <v>4708</v>
      </c>
      <c r="E1433" s="297" t="s">
        <v>4709</v>
      </c>
      <c r="F1433" s="297" t="s">
        <v>4700</v>
      </c>
      <c r="G1433" s="297">
        <v>10</v>
      </c>
      <c r="H1433" s="297" t="s">
        <v>4760</v>
      </c>
      <c r="I1433" s="297"/>
      <c r="J1433" s="297"/>
      <c r="K1433" s="297" t="s">
        <v>4710</v>
      </c>
      <c r="L1433" s="297"/>
      <c r="M1433" s="297"/>
      <c r="N1433" s="297"/>
      <c r="O1433" s="297"/>
      <c r="P1433" s="297">
        <v>14</v>
      </c>
      <c r="Q1433" s="297"/>
      <c r="R1433" s="297"/>
      <c r="S1433" s="297"/>
      <c r="T1433" s="297"/>
      <c r="U1433" s="297"/>
      <c r="V1433" s="297"/>
      <c r="W1433" s="298"/>
      <c r="X1433" s="297" t="s">
        <v>4520</v>
      </c>
      <c r="Y1433" s="299" t="s">
        <v>3463</v>
      </c>
      <c r="Z1433" s="297" t="s">
        <v>3444</v>
      </c>
      <c r="AA1433" s="300">
        <v>43957</v>
      </c>
      <c r="AB1433" s="297">
        <v>12618</v>
      </c>
      <c r="AC1433" s="297" t="s">
        <v>4585</v>
      </c>
      <c r="AD1433" s="297" t="s">
        <v>61</v>
      </c>
      <c r="AE1433" s="297"/>
      <c r="AF1433" s="297"/>
      <c r="AG1433" s="276" t="str">
        <f>VLOOKUP(A1433,DataCv30!$Y$1:$BC$2027,24,FALSE)</f>
        <v>Cliente</v>
      </c>
      <c r="AH1433" s="272" t="str">
        <f t="shared" si="22"/>
        <v>DDR4</v>
      </c>
      <c r="AI1433" s="276">
        <v>4</v>
      </c>
      <c r="AJ1433" s="276" t="s">
        <v>61</v>
      </c>
    </row>
    <row r="1434" spans="1:36" x14ac:dyDescent="0.25">
      <c r="A1434" s="299" t="s">
        <v>3464</v>
      </c>
      <c r="B1434" s="297" t="s">
        <v>4476</v>
      </c>
      <c r="C1434" s="297" t="s">
        <v>4503</v>
      </c>
      <c r="D1434" s="297" t="s">
        <v>4708</v>
      </c>
      <c r="E1434" s="297" t="s">
        <v>4709</v>
      </c>
      <c r="F1434" s="297" t="s">
        <v>4700</v>
      </c>
      <c r="G1434" s="297">
        <v>10</v>
      </c>
      <c r="H1434" s="297" t="s">
        <v>4760</v>
      </c>
      <c r="I1434" s="297"/>
      <c r="J1434" s="297"/>
      <c r="K1434" s="297" t="s">
        <v>4710</v>
      </c>
      <c r="L1434" s="297"/>
      <c r="M1434" s="297"/>
      <c r="N1434" s="297"/>
      <c r="O1434" s="297"/>
      <c r="P1434" s="297">
        <v>14</v>
      </c>
      <c r="Q1434" s="297"/>
      <c r="R1434" s="297"/>
      <c r="S1434" s="297"/>
      <c r="T1434" s="297"/>
      <c r="U1434" s="297"/>
      <c r="V1434" s="297"/>
      <c r="W1434" s="298" t="s">
        <v>11208</v>
      </c>
      <c r="X1434" s="297" t="s">
        <v>4520</v>
      </c>
      <c r="Y1434" s="299" t="s">
        <v>3464</v>
      </c>
      <c r="Z1434" s="297" t="s">
        <v>915</v>
      </c>
      <c r="AA1434" s="300">
        <v>44134</v>
      </c>
      <c r="AB1434" s="297" t="s">
        <v>11424</v>
      </c>
      <c r="AC1434" s="297" t="s">
        <v>4585</v>
      </c>
      <c r="AD1434" s="297" t="s">
        <v>61</v>
      </c>
      <c r="AE1434" s="297"/>
      <c r="AF1434" s="297"/>
      <c r="AG1434" s="276" t="str">
        <f>VLOOKUP(A1434,DataCv30!$Y$1:$BC$2027,24,FALSE)</f>
        <v>Cliente</v>
      </c>
      <c r="AH1434" s="272" t="str">
        <f t="shared" si="22"/>
        <v>DDR4</v>
      </c>
      <c r="AI1434" s="276">
        <v>4</v>
      </c>
      <c r="AJ1434" s="276" t="s">
        <v>61</v>
      </c>
    </row>
    <row r="1435" spans="1:36" x14ac:dyDescent="0.25">
      <c r="A1435" s="299" t="s">
        <v>3465</v>
      </c>
      <c r="B1435" s="297" t="s">
        <v>4476</v>
      </c>
      <c r="C1435" s="297" t="s">
        <v>4503</v>
      </c>
      <c r="D1435" s="297" t="s">
        <v>4708</v>
      </c>
      <c r="E1435" s="297" t="s">
        <v>4709</v>
      </c>
      <c r="F1435" s="297" t="s">
        <v>4700</v>
      </c>
      <c r="G1435" s="297">
        <v>10</v>
      </c>
      <c r="H1435" s="297" t="s">
        <v>4760</v>
      </c>
      <c r="I1435" s="297"/>
      <c r="J1435" s="297"/>
      <c r="K1435" s="297" t="s">
        <v>4710</v>
      </c>
      <c r="L1435" s="297"/>
      <c r="M1435" s="297"/>
      <c r="N1435" s="297"/>
      <c r="O1435" s="297"/>
      <c r="P1435" s="297">
        <v>14</v>
      </c>
      <c r="Q1435" s="297"/>
      <c r="R1435" s="297"/>
      <c r="S1435" s="297"/>
      <c r="T1435" s="297"/>
      <c r="U1435" s="297"/>
      <c r="V1435" s="297"/>
      <c r="W1435" s="298" t="s">
        <v>7955</v>
      </c>
      <c r="X1435" s="297" t="s">
        <v>4520</v>
      </c>
      <c r="Y1435" s="299" t="s">
        <v>3465</v>
      </c>
      <c r="Z1435" s="297" t="s">
        <v>3444</v>
      </c>
      <c r="AA1435" s="300">
        <v>43957</v>
      </c>
      <c r="AB1435" s="297">
        <v>12549</v>
      </c>
      <c r="AC1435" s="297" t="s">
        <v>4585</v>
      </c>
      <c r="AD1435" s="297" t="s">
        <v>61</v>
      </c>
      <c r="AE1435" s="297"/>
      <c r="AF1435" s="297"/>
      <c r="AG1435" s="276" t="str">
        <f>VLOOKUP(A1435,DataCv30!$Y$1:$BC$2027,24,FALSE)</f>
        <v>Cliente</v>
      </c>
      <c r="AH1435" s="272" t="str">
        <f t="shared" si="22"/>
        <v>DDR4</v>
      </c>
      <c r="AI1435" s="276">
        <v>4</v>
      </c>
      <c r="AJ1435" s="276" t="s">
        <v>61</v>
      </c>
    </row>
    <row r="1436" spans="1:36" x14ac:dyDescent="0.25">
      <c r="A1436" s="299" t="s">
        <v>3466</v>
      </c>
      <c r="B1436" s="297" t="s">
        <v>4476</v>
      </c>
      <c r="C1436" s="297" t="s">
        <v>4503</v>
      </c>
      <c r="D1436" s="297" t="s">
        <v>4708</v>
      </c>
      <c r="E1436" s="297" t="s">
        <v>4709</v>
      </c>
      <c r="F1436" s="297" t="s">
        <v>4700</v>
      </c>
      <c r="G1436" s="297">
        <v>10</v>
      </c>
      <c r="H1436" s="297" t="s">
        <v>4760</v>
      </c>
      <c r="I1436" s="297"/>
      <c r="J1436" s="297"/>
      <c r="K1436" s="297" t="s">
        <v>4710</v>
      </c>
      <c r="L1436" s="297"/>
      <c r="M1436" s="297"/>
      <c r="N1436" s="297"/>
      <c r="O1436" s="297"/>
      <c r="P1436" s="297">
        <v>14</v>
      </c>
      <c r="Q1436" s="297"/>
      <c r="R1436" s="297"/>
      <c r="S1436" s="297"/>
      <c r="T1436" s="297"/>
      <c r="U1436" s="297"/>
      <c r="V1436" s="297"/>
      <c r="W1436" s="298" t="s">
        <v>7956</v>
      </c>
      <c r="X1436" s="297" t="s">
        <v>4520</v>
      </c>
      <c r="Y1436" s="299" t="s">
        <v>3466</v>
      </c>
      <c r="Z1436" s="297" t="s">
        <v>915</v>
      </c>
      <c r="AA1436" s="300">
        <v>44134</v>
      </c>
      <c r="AB1436" s="297" t="s">
        <v>11424</v>
      </c>
      <c r="AC1436" s="297" t="s">
        <v>4585</v>
      </c>
      <c r="AD1436" s="297" t="s">
        <v>61</v>
      </c>
      <c r="AE1436" s="297"/>
      <c r="AF1436" s="297"/>
      <c r="AG1436" s="276" t="str">
        <f>VLOOKUP(A1436,DataCv30!$Y$1:$BC$2027,24,FALSE)</f>
        <v>Cliente</v>
      </c>
      <c r="AH1436" s="272" t="str">
        <f t="shared" si="22"/>
        <v>DDR4</v>
      </c>
      <c r="AI1436" s="276">
        <v>4</v>
      </c>
      <c r="AJ1436" s="276" t="s">
        <v>61</v>
      </c>
    </row>
    <row r="1437" spans="1:36" x14ac:dyDescent="0.25">
      <c r="A1437" s="299" t="s">
        <v>3467</v>
      </c>
      <c r="B1437" s="297" t="s">
        <v>4476</v>
      </c>
      <c r="C1437" s="297" t="s">
        <v>4503</v>
      </c>
      <c r="D1437" s="297" t="s">
        <v>4708</v>
      </c>
      <c r="E1437" s="297" t="s">
        <v>4709</v>
      </c>
      <c r="F1437" s="297" t="s">
        <v>4700</v>
      </c>
      <c r="G1437" s="297">
        <v>10</v>
      </c>
      <c r="H1437" s="297" t="s">
        <v>4760</v>
      </c>
      <c r="I1437" s="297"/>
      <c r="J1437" s="297"/>
      <c r="K1437" s="297" t="s">
        <v>4710</v>
      </c>
      <c r="L1437" s="297"/>
      <c r="M1437" s="297"/>
      <c r="N1437" s="297"/>
      <c r="O1437" s="297"/>
      <c r="P1437" s="297">
        <v>14</v>
      </c>
      <c r="Q1437" s="297"/>
      <c r="R1437" s="297"/>
      <c r="S1437" s="297"/>
      <c r="T1437" s="297"/>
      <c r="U1437" s="297"/>
      <c r="V1437" s="297"/>
      <c r="W1437" s="298" t="s">
        <v>7957</v>
      </c>
      <c r="X1437" s="297" t="s">
        <v>4520</v>
      </c>
      <c r="Y1437" s="299" t="s">
        <v>3467</v>
      </c>
      <c r="Z1437" s="297" t="s">
        <v>915</v>
      </c>
      <c r="AA1437" s="300">
        <v>44134</v>
      </c>
      <c r="AB1437" s="297" t="s">
        <v>11424</v>
      </c>
      <c r="AC1437" s="297" t="s">
        <v>4585</v>
      </c>
      <c r="AD1437" s="297" t="s">
        <v>61</v>
      </c>
      <c r="AE1437" s="297"/>
      <c r="AF1437" s="297"/>
      <c r="AG1437" s="276" t="str">
        <f>VLOOKUP(A1437,DataCv30!$Y$1:$BC$2027,24,FALSE)</f>
        <v>Cliente</v>
      </c>
      <c r="AH1437" s="272" t="str">
        <f t="shared" si="22"/>
        <v>DDR4</v>
      </c>
      <c r="AI1437" s="276">
        <v>4</v>
      </c>
      <c r="AJ1437" s="276" t="s">
        <v>61</v>
      </c>
    </row>
    <row r="1438" spans="1:36" x14ac:dyDescent="0.25">
      <c r="A1438" s="299" t="s">
        <v>3468</v>
      </c>
      <c r="B1438" s="297" t="s">
        <v>4476</v>
      </c>
      <c r="C1438" s="297" t="s">
        <v>4503</v>
      </c>
      <c r="D1438" s="297" t="s">
        <v>4708</v>
      </c>
      <c r="E1438" s="297" t="s">
        <v>4709</v>
      </c>
      <c r="F1438" s="297" t="s">
        <v>4700</v>
      </c>
      <c r="G1438" s="297">
        <v>10</v>
      </c>
      <c r="H1438" s="297" t="s">
        <v>4760</v>
      </c>
      <c r="I1438" s="297"/>
      <c r="J1438" s="297"/>
      <c r="K1438" s="297" t="s">
        <v>4710</v>
      </c>
      <c r="L1438" s="297"/>
      <c r="M1438" s="297"/>
      <c r="N1438" s="297"/>
      <c r="O1438" s="297"/>
      <c r="P1438" s="297">
        <v>14</v>
      </c>
      <c r="Q1438" s="297"/>
      <c r="R1438" s="297"/>
      <c r="S1438" s="297"/>
      <c r="T1438" s="297"/>
      <c r="U1438" s="297"/>
      <c r="V1438" s="297"/>
      <c r="W1438" s="298" t="s">
        <v>7958</v>
      </c>
      <c r="X1438" s="297" t="s">
        <v>4520</v>
      </c>
      <c r="Y1438" s="299" t="s">
        <v>3468</v>
      </c>
      <c r="Z1438" s="297" t="s">
        <v>3444</v>
      </c>
      <c r="AA1438" s="300">
        <v>43962</v>
      </c>
      <c r="AB1438" s="297">
        <v>12612</v>
      </c>
      <c r="AC1438" s="297" t="s">
        <v>4585</v>
      </c>
      <c r="AD1438" s="297" t="s">
        <v>61</v>
      </c>
      <c r="AE1438" s="297"/>
      <c r="AF1438" s="297"/>
      <c r="AG1438" s="276" t="str">
        <f>VLOOKUP(A1438,DataCv30!$Y$1:$BC$2027,24,FALSE)</f>
        <v>Cliente</v>
      </c>
      <c r="AH1438" s="272" t="str">
        <f t="shared" si="22"/>
        <v>DDR4</v>
      </c>
      <c r="AI1438" s="276">
        <v>4</v>
      </c>
      <c r="AJ1438" s="276" t="s">
        <v>61</v>
      </c>
    </row>
    <row r="1439" spans="1:36" x14ac:dyDescent="0.25">
      <c r="A1439" s="299" t="s">
        <v>3469</v>
      </c>
      <c r="B1439" s="297" t="s">
        <v>4476</v>
      </c>
      <c r="C1439" s="297" t="s">
        <v>4503</v>
      </c>
      <c r="D1439" s="297" t="s">
        <v>4708</v>
      </c>
      <c r="E1439" s="297" t="s">
        <v>4709</v>
      </c>
      <c r="F1439" s="297" t="s">
        <v>4700</v>
      </c>
      <c r="G1439" s="297">
        <v>10</v>
      </c>
      <c r="H1439" s="297" t="s">
        <v>4760</v>
      </c>
      <c r="I1439" s="297"/>
      <c r="J1439" s="297"/>
      <c r="K1439" s="297" t="s">
        <v>4710</v>
      </c>
      <c r="L1439" s="297"/>
      <c r="M1439" s="297"/>
      <c r="N1439" s="297"/>
      <c r="O1439" s="297"/>
      <c r="P1439" s="297">
        <v>14</v>
      </c>
      <c r="Q1439" s="297"/>
      <c r="R1439" s="297"/>
      <c r="S1439" s="297"/>
      <c r="T1439" s="297"/>
      <c r="U1439" s="297"/>
      <c r="V1439" s="297"/>
      <c r="W1439" s="298" t="s">
        <v>7959</v>
      </c>
      <c r="X1439" s="297" t="s">
        <v>4520</v>
      </c>
      <c r="Y1439" s="299" t="s">
        <v>3469</v>
      </c>
      <c r="Z1439" s="297" t="s">
        <v>915</v>
      </c>
      <c r="AA1439" s="300">
        <v>44134</v>
      </c>
      <c r="AB1439" s="297" t="s">
        <v>11424</v>
      </c>
      <c r="AC1439" s="297" t="s">
        <v>4585</v>
      </c>
      <c r="AD1439" s="297" t="s">
        <v>61</v>
      </c>
      <c r="AE1439" s="297"/>
      <c r="AF1439" s="297"/>
      <c r="AG1439" s="276" t="str">
        <f>VLOOKUP(A1439,DataCv30!$Y$1:$BC$2027,24,FALSE)</f>
        <v>Cliente</v>
      </c>
      <c r="AH1439" s="272" t="str">
        <f t="shared" si="22"/>
        <v>DDR4</v>
      </c>
      <c r="AI1439" s="276">
        <v>4</v>
      </c>
      <c r="AJ1439" s="276" t="s">
        <v>61</v>
      </c>
    </row>
    <row r="1440" spans="1:36" x14ac:dyDescent="0.25">
      <c r="A1440" s="299" t="s">
        <v>3470</v>
      </c>
      <c r="B1440" s="297" t="s">
        <v>4476</v>
      </c>
      <c r="C1440" s="297" t="s">
        <v>4503</v>
      </c>
      <c r="D1440" s="297" t="s">
        <v>4708</v>
      </c>
      <c r="E1440" s="297" t="s">
        <v>4709</v>
      </c>
      <c r="F1440" s="297" t="s">
        <v>4700</v>
      </c>
      <c r="G1440" s="297">
        <v>10</v>
      </c>
      <c r="H1440" s="297" t="s">
        <v>4760</v>
      </c>
      <c r="I1440" s="297"/>
      <c r="J1440" s="297"/>
      <c r="K1440" s="297" t="s">
        <v>4710</v>
      </c>
      <c r="L1440" s="297"/>
      <c r="M1440" s="297"/>
      <c r="N1440" s="297"/>
      <c r="O1440" s="297"/>
      <c r="P1440" s="297">
        <v>14</v>
      </c>
      <c r="Q1440" s="297"/>
      <c r="R1440" s="297"/>
      <c r="S1440" s="297"/>
      <c r="T1440" s="297"/>
      <c r="U1440" s="297"/>
      <c r="V1440" s="297"/>
      <c r="W1440" s="298" t="s">
        <v>7960</v>
      </c>
      <c r="X1440" s="297" t="s">
        <v>4520</v>
      </c>
      <c r="Y1440" s="299" t="s">
        <v>3470</v>
      </c>
      <c r="Z1440" s="297" t="s">
        <v>915</v>
      </c>
      <c r="AA1440" s="300">
        <v>44134</v>
      </c>
      <c r="AB1440" s="297" t="s">
        <v>11424</v>
      </c>
      <c r="AC1440" s="297" t="s">
        <v>4585</v>
      </c>
      <c r="AD1440" s="297" t="s">
        <v>61</v>
      </c>
      <c r="AE1440" s="297"/>
      <c r="AF1440" s="297"/>
      <c r="AG1440" s="276" t="str">
        <f>VLOOKUP(A1440,DataCv30!$Y$1:$BC$2027,24,FALSE)</f>
        <v>Cliente</v>
      </c>
      <c r="AH1440" s="272" t="str">
        <f t="shared" si="22"/>
        <v>DDR4</v>
      </c>
      <c r="AI1440" s="276">
        <v>4</v>
      </c>
      <c r="AJ1440" s="276" t="s">
        <v>61</v>
      </c>
    </row>
    <row r="1441" spans="1:36" x14ac:dyDescent="0.25">
      <c r="A1441" s="299" t="s">
        <v>3472</v>
      </c>
      <c r="B1441" s="297" t="s">
        <v>4476</v>
      </c>
      <c r="C1441" s="297" t="s">
        <v>4503</v>
      </c>
      <c r="D1441" s="297" t="s">
        <v>4708</v>
      </c>
      <c r="E1441" s="297" t="s">
        <v>4709</v>
      </c>
      <c r="F1441" s="297" t="s">
        <v>4700</v>
      </c>
      <c r="G1441" s="297">
        <v>10</v>
      </c>
      <c r="H1441" s="297" t="s">
        <v>4760</v>
      </c>
      <c r="I1441" s="297"/>
      <c r="J1441" s="297"/>
      <c r="K1441" s="297" t="s">
        <v>4710</v>
      </c>
      <c r="L1441" s="297"/>
      <c r="M1441" s="297"/>
      <c r="N1441" s="297"/>
      <c r="O1441" s="297"/>
      <c r="P1441" s="297">
        <v>14</v>
      </c>
      <c r="Q1441" s="297"/>
      <c r="R1441" s="297"/>
      <c r="S1441" s="297"/>
      <c r="T1441" s="297"/>
      <c r="U1441" s="297"/>
      <c r="V1441" s="297"/>
      <c r="W1441" s="298" t="s">
        <v>7961</v>
      </c>
      <c r="X1441" s="297" t="s">
        <v>4520</v>
      </c>
      <c r="Y1441" s="299" t="s">
        <v>3472</v>
      </c>
      <c r="Z1441" s="297" t="s">
        <v>3444</v>
      </c>
      <c r="AA1441" s="300">
        <v>43962</v>
      </c>
      <c r="AB1441" s="297">
        <v>12643</v>
      </c>
      <c r="AC1441" s="297" t="s">
        <v>4585</v>
      </c>
      <c r="AD1441" s="297" t="s">
        <v>61</v>
      </c>
      <c r="AE1441" s="297"/>
      <c r="AF1441" s="297"/>
      <c r="AG1441" s="276" t="str">
        <f>VLOOKUP(A1441,DataCv30!$Y$1:$BC$2027,24,FALSE)</f>
        <v>Cliente</v>
      </c>
      <c r="AH1441" s="272" t="str">
        <f t="shared" si="22"/>
        <v>DDR4</v>
      </c>
      <c r="AI1441" s="276">
        <v>4</v>
      </c>
      <c r="AJ1441" s="276" t="s">
        <v>61</v>
      </c>
    </row>
    <row r="1442" spans="1:36" x14ac:dyDescent="0.25">
      <c r="A1442" s="299" t="s">
        <v>3473</v>
      </c>
      <c r="B1442" s="297" t="s">
        <v>4476</v>
      </c>
      <c r="C1442" s="297" t="s">
        <v>4503</v>
      </c>
      <c r="D1442" s="297" t="s">
        <v>4708</v>
      </c>
      <c r="E1442" s="297" t="s">
        <v>4709</v>
      </c>
      <c r="F1442" s="297" t="s">
        <v>4700</v>
      </c>
      <c r="G1442" s="297">
        <v>10</v>
      </c>
      <c r="H1442" s="297" t="s">
        <v>4760</v>
      </c>
      <c r="I1442" s="297"/>
      <c r="J1442" s="297"/>
      <c r="K1442" s="297" t="s">
        <v>4710</v>
      </c>
      <c r="L1442" s="297"/>
      <c r="M1442" s="297"/>
      <c r="N1442" s="297"/>
      <c r="O1442" s="297"/>
      <c r="P1442" s="297">
        <v>14</v>
      </c>
      <c r="Q1442" s="297"/>
      <c r="R1442" s="297"/>
      <c r="S1442" s="297"/>
      <c r="T1442" s="297"/>
      <c r="U1442" s="297"/>
      <c r="V1442" s="297"/>
      <c r="W1442" s="298" t="s">
        <v>7962</v>
      </c>
      <c r="X1442" s="297" t="s">
        <v>4520</v>
      </c>
      <c r="Y1442" s="299" t="s">
        <v>3473</v>
      </c>
      <c r="Z1442" s="297" t="s">
        <v>915</v>
      </c>
      <c r="AA1442" s="300">
        <v>44134</v>
      </c>
      <c r="AB1442" s="297" t="s">
        <v>11424</v>
      </c>
      <c r="AC1442" s="297" t="s">
        <v>4585</v>
      </c>
      <c r="AD1442" s="297" t="s">
        <v>61</v>
      </c>
      <c r="AE1442" s="297"/>
      <c r="AF1442" s="297"/>
      <c r="AG1442" s="276" t="str">
        <f>VLOOKUP(A1442,DataCv30!$Y$1:$BC$2027,24,FALSE)</f>
        <v>Cliente</v>
      </c>
      <c r="AH1442" s="272" t="str">
        <f t="shared" si="22"/>
        <v>DDR4</v>
      </c>
      <c r="AI1442" s="276">
        <v>4</v>
      </c>
      <c r="AJ1442" s="276" t="s">
        <v>61</v>
      </c>
    </row>
    <row r="1443" spans="1:36" x14ac:dyDescent="0.25">
      <c r="A1443" s="299" t="s">
        <v>3474</v>
      </c>
      <c r="B1443" s="297" t="s">
        <v>4476</v>
      </c>
      <c r="C1443" s="297" t="s">
        <v>4503</v>
      </c>
      <c r="D1443" s="297" t="s">
        <v>4708</v>
      </c>
      <c r="E1443" s="297" t="s">
        <v>4709</v>
      </c>
      <c r="F1443" s="297" t="s">
        <v>4700</v>
      </c>
      <c r="G1443" s="297">
        <v>10</v>
      </c>
      <c r="H1443" s="297" t="s">
        <v>4760</v>
      </c>
      <c r="I1443" s="297"/>
      <c r="J1443" s="297"/>
      <c r="K1443" s="297" t="s">
        <v>4710</v>
      </c>
      <c r="L1443" s="297"/>
      <c r="M1443" s="297"/>
      <c r="N1443" s="297"/>
      <c r="O1443" s="297"/>
      <c r="P1443" s="297">
        <v>14</v>
      </c>
      <c r="Q1443" s="297"/>
      <c r="R1443" s="297"/>
      <c r="S1443" s="297"/>
      <c r="T1443" s="297"/>
      <c r="U1443" s="297"/>
      <c r="V1443" s="297"/>
      <c r="W1443" s="298" t="s">
        <v>7963</v>
      </c>
      <c r="X1443" s="297" t="s">
        <v>4520</v>
      </c>
      <c r="Y1443" s="299" t="s">
        <v>3474</v>
      </c>
      <c r="Z1443" s="297" t="s">
        <v>3444</v>
      </c>
      <c r="AA1443" s="300">
        <v>43962</v>
      </c>
      <c r="AB1443" s="297">
        <v>12643</v>
      </c>
      <c r="AC1443" s="297" t="s">
        <v>4585</v>
      </c>
      <c r="AD1443" s="297" t="s">
        <v>61</v>
      </c>
      <c r="AE1443" s="297"/>
      <c r="AF1443" s="297"/>
      <c r="AG1443" s="276" t="str">
        <f>VLOOKUP(A1443,DataCv30!$Y$1:$BC$2027,24,FALSE)</f>
        <v>Cliente</v>
      </c>
      <c r="AH1443" s="272" t="str">
        <f t="shared" si="22"/>
        <v>DDR4</v>
      </c>
      <c r="AI1443" s="276">
        <v>4</v>
      </c>
      <c r="AJ1443" s="276" t="s">
        <v>61</v>
      </c>
    </row>
    <row r="1444" spans="1:36" x14ac:dyDescent="0.25">
      <c r="A1444" s="299" t="s">
        <v>3476</v>
      </c>
      <c r="B1444" s="297" t="s">
        <v>4476</v>
      </c>
      <c r="C1444" s="297" t="s">
        <v>4503</v>
      </c>
      <c r="D1444" s="297" t="s">
        <v>4708</v>
      </c>
      <c r="E1444" s="297" t="s">
        <v>4709</v>
      </c>
      <c r="F1444" s="297" t="s">
        <v>4700</v>
      </c>
      <c r="G1444" s="297">
        <v>10</v>
      </c>
      <c r="H1444" s="297" t="s">
        <v>4760</v>
      </c>
      <c r="I1444" s="297"/>
      <c r="J1444" s="297"/>
      <c r="K1444" s="297" t="s">
        <v>4710</v>
      </c>
      <c r="L1444" s="297"/>
      <c r="M1444" s="297"/>
      <c r="N1444" s="297"/>
      <c r="O1444" s="297"/>
      <c r="P1444" s="297">
        <v>14</v>
      </c>
      <c r="Q1444" s="297"/>
      <c r="R1444" s="297"/>
      <c r="S1444" s="297"/>
      <c r="T1444" s="297"/>
      <c r="U1444" s="297"/>
      <c r="V1444" s="297"/>
      <c r="W1444" s="298" t="s">
        <v>7965</v>
      </c>
      <c r="X1444" s="297" t="s">
        <v>4520</v>
      </c>
      <c r="Y1444" s="299" t="s">
        <v>3476</v>
      </c>
      <c r="Z1444" s="297" t="s">
        <v>3444</v>
      </c>
      <c r="AA1444" s="300">
        <v>43959</v>
      </c>
      <c r="AB1444" s="297">
        <v>12545</v>
      </c>
      <c r="AC1444" s="297" t="s">
        <v>4585</v>
      </c>
      <c r="AD1444" s="297" t="s">
        <v>61</v>
      </c>
      <c r="AE1444" s="297"/>
      <c r="AF1444" s="297"/>
      <c r="AG1444" s="276" t="str">
        <f>VLOOKUP(A1444,DataCv30!$Y$1:$BC$2027,24,FALSE)</f>
        <v>Cliente</v>
      </c>
      <c r="AH1444" s="272" t="str">
        <f t="shared" si="22"/>
        <v>DDR4</v>
      </c>
      <c r="AI1444" s="276">
        <v>4</v>
      </c>
      <c r="AJ1444" s="276" t="s">
        <v>61</v>
      </c>
    </row>
    <row r="1445" spans="1:36" x14ac:dyDescent="0.25">
      <c r="A1445" s="299" t="s">
        <v>3477</v>
      </c>
      <c r="B1445" s="297" t="s">
        <v>4476</v>
      </c>
      <c r="C1445" s="297" t="s">
        <v>4503</v>
      </c>
      <c r="D1445" s="297" t="s">
        <v>4708</v>
      </c>
      <c r="E1445" s="297" t="s">
        <v>4709</v>
      </c>
      <c r="F1445" s="297" t="s">
        <v>4700</v>
      </c>
      <c r="G1445" s="297">
        <v>10</v>
      </c>
      <c r="H1445" s="297" t="s">
        <v>4760</v>
      </c>
      <c r="I1445" s="297"/>
      <c r="J1445" s="297"/>
      <c r="K1445" s="297" t="s">
        <v>4710</v>
      </c>
      <c r="L1445" s="297"/>
      <c r="M1445" s="297"/>
      <c r="N1445" s="297"/>
      <c r="O1445" s="297"/>
      <c r="P1445" s="297">
        <v>14</v>
      </c>
      <c r="Q1445" s="297"/>
      <c r="R1445" s="297"/>
      <c r="S1445" s="297"/>
      <c r="T1445" s="297"/>
      <c r="U1445" s="297"/>
      <c r="V1445" s="297"/>
      <c r="W1445" s="298" t="s">
        <v>7966</v>
      </c>
      <c r="X1445" s="297" t="s">
        <v>4520</v>
      </c>
      <c r="Y1445" s="299" t="s">
        <v>3477</v>
      </c>
      <c r="Z1445" s="297" t="s">
        <v>3444</v>
      </c>
      <c r="AA1445" s="300">
        <v>43962</v>
      </c>
      <c r="AB1445" s="297">
        <v>12643</v>
      </c>
      <c r="AC1445" s="297" t="s">
        <v>4585</v>
      </c>
      <c r="AD1445" s="297" t="s">
        <v>61</v>
      </c>
      <c r="AE1445" s="297"/>
      <c r="AF1445" s="297"/>
      <c r="AG1445" s="276" t="str">
        <f>VLOOKUP(A1445,DataCv30!$Y$1:$BC$2027,24,FALSE)</f>
        <v>Cliente</v>
      </c>
      <c r="AH1445" s="272" t="str">
        <f t="shared" si="22"/>
        <v>DDR4</v>
      </c>
      <c r="AI1445" s="276">
        <v>4</v>
      </c>
      <c r="AJ1445" s="276" t="s">
        <v>61</v>
      </c>
    </row>
    <row r="1446" spans="1:36" x14ac:dyDescent="0.25">
      <c r="A1446" s="299" t="s">
        <v>3479</v>
      </c>
      <c r="B1446" s="297" t="s">
        <v>4476</v>
      </c>
      <c r="C1446" s="297" t="s">
        <v>4503</v>
      </c>
      <c r="D1446" s="297" t="s">
        <v>4708</v>
      </c>
      <c r="E1446" s="297" t="s">
        <v>4709</v>
      </c>
      <c r="F1446" s="297" t="s">
        <v>4700</v>
      </c>
      <c r="G1446" s="297">
        <v>10</v>
      </c>
      <c r="H1446" s="297" t="s">
        <v>4760</v>
      </c>
      <c r="I1446" s="297"/>
      <c r="J1446" s="297"/>
      <c r="K1446" s="297" t="s">
        <v>4710</v>
      </c>
      <c r="L1446" s="297"/>
      <c r="M1446" s="297"/>
      <c r="N1446" s="297"/>
      <c r="O1446" s="297"/>
      <c r="P1446" s="297">
        <v>14</v>
      </c>
      <c r="Q1446" s="297"/>
      <c r="R1446" s="297"/>
      <c r="S1446" s="297"/>
      <c r="T1446" s="297"/>
      <c r="U1446" s="297"/>
      <c r="V1446" s="297"/>
      <c r="W1446" s="298" t="s">
        <v>7968</v>
      </c>
      <c r="X1446" s="297" t="s">
        <v>4520</v>
      </c>
      <c r="Y1446" s="299" t="s">
        <v>3479</v>
      </c>
      <c r="Z1446" s="297" t="s">
        <v>3444</v>
      </c>
      <c r="AA1446" s="300">
        <v>43962</v>
      </c>
      <c r="AB1446" s="297">
        <v>12643</v>
      </c>
      <c r="AC1446" s="297" t="s">
        <v>4585</v>
      </c>
      <c r="AD1446" s="297" t="s">
        <v>61</v>
      </c>
      <c r="AE1446" s="297"/>
      <c r="AF1446" s="297"/>
      <c r="AG1446" s="276" t="str">
        <f>VLOOKUP(A1446,DataCv30!$Y$1:$BC$2027,24,FALSE)</f>
        <v>Cliente</v>
      </c>
      <c r="AH1446" s="272" t="str">
        <f t="shared" si="22"/>
        <v>DDR4</v>
      </c>
      <c r="AI1446" s="276">
        <v>4</v>
      </c>
      <c r="AJ1446" s="276" t="s">
        <v>61</v>
      </c>
    </row>
    <row r="1447" spans="1:36" x14ac:dyDescent="0.25">
      <c r="A1447" s="299" t="s">
        <v>3485</v>
      </c>
      <c r="B1447" s="297" t="s">
        <v>4476</v>
      </c>
      <c r="C1447" s="297" t="s">
        <v>4503</v>
      </c>
      <c r="D1447" s="297" t="s">
        <v>4708</v>
      </c>
      <c r="E1447" s="297" t="s">
        <v>4709</v>
      </c>
      <c r="F1447" s="297" t="s">
        <v>4700</v>
      </c>
      <c r="G1447" s="297">
        <v>10</v>
      </c>
      <c r="H1447" s="297" t="s">
        <v>4760</v>
      </c>
      <c r="I1447" s="297"/>
      <c r="J1447" s="297"/>
      <c r="K1447" s="297" t="s">
        <v>4710</v>
      </c>
      <c r="L1447" s="297"/>
      <c r="M1447" s="297"/>
      <c r="N1447" s="297"/>
      <c r="O1447" s="297"/>
      <c r="P1447" s="297">
        <v>14</v>
      </c>
      <c r="Q1447" s="297"/>
      <c r="R1447" s="297"/>
      <c r="S1447" s="297"/>
      <c r="T1447" s="297"/>
      <c r="U1447" s="297"/>
      <c r="V1447" s="297"/>
      <c r="W1447" s="298" t="s">
        <v>7974</v>
      </c>
      <c r="X1447" s="297" t="s">
        <v>4520</v>
      </c>
      <c r="Y1447" s="299" t="s">
        <v>3485</v>
      </c>
      <c r="Z1447" s="297" t="s">
        <v>3444</v>
      </c>
      <c r="AA1447" s="300">
        <v>43958</v>
      </c>
      <c r="AB1447" s="297">
        <v>12544</v>
      </c>
      <c r="AC1447" s="297" t="s">
        <v>4585</v>
      </c>
      <c r="AD1447" s="297" t="s">
        <v>61</v>
      </c>
      <c r="AE1447" s="297"/>
      <c r="AF1447" s="297"/>
      <c r="AG1447" s="276" t="str">
        <f>VLOOKUP(A1447,DataCv30!$Y$1:$BC$2027,24,FALSE)</f>
        <v>Cliente</v>
      </c>
      <c r="AH1447" s="272" t="str">
        <f t="shared" si="22"/>
        <v>DDR4</v>
      </c>
      <c r="AI1447" s="276">
        <v>4</v>
      </c>
      <c r="AJ1447" s="276" t="s">
        <v>61</v>
      </c>
    </row>
    <row r="1448" spans="1:36" x14ac:dyDescent="0.25">
      <c r="A1448" s="299" t="s">
        <v>3486</v>
      </c>
      <c r="B1448" s="297" t="s">
        <v>4476</v>
      </c>
      <c r="C1448" s="297" t="s">
        <v>4503</v>
      </c>
      <c r="D1448" s="297" t="s">
        <v>4708</v>
      </c>
      <c r="E1448" s="297" t="s">
        <v>4709</v>
      </c>
      <c r="F1448" s="297" t="s">
        <v>4700</v>
      </c>
      <c r="G1448" s="297">
        <v>10</v>
      </c>
      <c r="H1448" s="297" t="s">
        <v>4760</v>
      </c>
      <c r="I1448" s="297"/>
      <c r="J1448" s="297"/>
      <c r="K1448" s="297" t="s">
        <v>4710</v>
      </c>
      <c r="L1448" s="297"/>
      <c r="M1448" s="297"/>
      <c r="N1448" s="297"/>
      <c r="O1448" s="297"/>
      <c r="P1448" s="297">
        <v>14</v>
      </c>
      <c r="Q1448" s="297"/>
      <c r="R1448" s="297"/>
      <c r="S1448" s="297"/>
      <c r="T1448" s="297"/>
      <c r="U1448" s="297"/>
      <c r="V1448" s="297"/>
      <c r="W1448" s="298" t="s">
        <v>7975</v>
      </c>
      <c r="X1448" s="297" t="s">
        <v>4520</v>
      </c>
      <c r="Y1448" s="299" t="s">
        <v>3486</v>
      </c>
      <c r="Z1448" s="297" t="s">
        <v>3444</v>
      </c>
      <c r="AA1448" s="300">
        <v>43962</v>
      </c>
      <c r="AB1448" s="297">
        <v>12425</v>
      </c>
      <c r="AC1448" s="297" t="s">
        <v>4585</v>
      </c>
      <c r="AD1448" s="297" t="s">
        <v>61</v>
      </c>
      <c r="AE1448" s="297"/>
      <c r="AF1448" s="297"/>
      <c r="AG1448" s="276" t="str">
        <f>VLOOKUP(A1448,DataCv30!$Y$1:$BC$2027,24,FALSE)</f>
        <v>Cliente</v>
      </c>
      <c r="AH1448" s="272" t="str">
        <f t="shared" si="22"/>
        <v>DDR4</v>
      </c>
      <c r="AI1448" s="276">
        <v>4</v>
      </c>
      <c r="AJ1448" s="276" t="s">
        <v>61</v>
      </c>
    </row>
    <row r="1449" spans="1:36" x14ac:dyDescent="0.25">
      <c r="A1449" s="299" t="s">
        <v>3487</v>
      </c>
      <c r="B1449" s="297" t="s">
        <v>4476</v>
      </c>
      <c r="C1449" s="297" t="s">
        <v>4503</v>
      </c>
      <c r="D1449" s="297" t="s">
        <v>4708</v>
      </c>
      <c r="E1449" s="297" t="s">
        <v>4709</v>
      </c>
      <c r="F1449" s="297" t="s">
        <v>4700</v>
      </c>
      <c r="G1449" s="297">
        <v>10</v>
      </c>
      <c r="H1449" s="297" t="s">
        <v>4760</v>
      </c>
      <c r="I1449" s="297"/>
      <c r="J1449" s="297"/>
      <c r="K1449" s="297" t="s">
        <v>4710</v>
      </c>
      <c r="L1449" s="297"/>
      <c r="M1449" s="297"/>
      <c r="N1449" s="297"/>
      <c r="O1449" s="297"/>
      <c r="P1449" s="297">
        <v>14</v>
      </c>
      <c r="Q1449" s="297"/>
      <c r="R1449" s="297"/>
      <c r="S1449" s="297"/>
      <c r="T1449" s="297"/>
      <c r="U1449" s="297"/>
      <c r="V1449" s="297"/>
      <c r="W1449" s="298" t="s">
        <v>7976</v>
      </c>
      <c r="X1449" s="297" t="s">
        <v>4520</v>
      </c>
      <c r="Y1449" s="299" t="s">
        <v>3487</v>
      </c>
      <c r="Z1449" s="297" t="s">
        <v>915</v>
      </c>
      <c r="AA1449" s="300">
        <v>44134</v>
      </c>
      <c r="AB1449" s="297" t="s">
        <v>11424</v>
      </c>
      <c r="AC1449" s="297" t="s">
        <v>4585</v>
      </c>
      <c r="AD1449" s="297" t="s">
        <v>61</v>
      </c>
      <c r="AE1449" s="297"/>
      <c r="AF1449" s="297"/>
      <c r="AG1449" s="276" t="str">
        <f>VLOOKUP(A1449,DataCv30!$Y$1:$BC$2027,24,FALSE)</f>
        <v>Cliente</v>
      </c>
      <c r="AH1449" s="272" t="str">
        <f t="shared" si="22"/>
        <v>DDR4</v>
      </c>
      <c r="AI1449" s="276">
        <v>4</v>
      </c>
      <c r="AJ1449" s="276" t="s">
        <v>61</v>
      </c>
    </row>
    <row r="1450" spans="1:36" x14ac:dyDescent="0.25">
      <c r="A1450" s="299" t="s">
        <v>3488</v>
      </c>
      <c r="B1450" s="297" t="s">
        <v>4476</v>
      </c>
      <c r="C1450" s="297" t="s">
        <v>4503</v>
      </c>
      <c r="D1450" s="297" t="s">
        <v>4708</v>
      </c>
      <c r="E1450" s="297" t="s">
        <v>4709</v>
      </c>
      <c r="F1450" s="297" t="s">
        <v>4700</v>
      </c>
      <c r="G1450" s="297">
        <v>10</v>
      </c>
      <c r="H1450" s="297" t="s">
        <v>4760</v>
      </c>
      <c r="I1450" s="297"/>
      <c r="J1450" s="297"/>
      <c r="K1450" s="297" t="s">
        <v>4710</v>
      </c>
      <c r="L1450" s="297"/>
      <c r="M1450" s="297"/>
      <c r="N1450" s="297"/>
      <c r="O1450" s="297"/>
      <c r="P1450" s="297">
        <v>14</v>
      </c>
      <c r="Q1450" s="297"/>
      <c r="R1450" s="297"/>
      <c r="S1450" s="297"/>
      <c r="T1450" s="297"/>
      <c r="U1450" s="297"/>
      <c r="V1450" s="297"/>
      <c r="W1450" s="298" t="s">
        <v>7977</v>
      </c>
      <c r="X1450" s="297" t="s">
        <v>4520</v>
      </c>
      <c r="Y1450" s="299" t="s">
        <v>3488</v>
      </c>
      <c r="Z1450" s="297" t="s">
        <v>915</v>
      </c>
      <c r="AA1450" s="300">
        <v>44134</v>
      </c>
      <c r="AB1450" s="297" t="s">
        <v>11424</v>
      </c>
      <c r="AC1450" s="297" t="s">
        <v>4585</v>
      </c>
      <c r="AD1450" s="297" t="s">
        <v>61</v>
      </c>
      <c r="AE1450" s="297"/>
      <c r="AF1450" s="297"/>
      <c r="AG1450" s="276" t="str">
        <f>VLOOKUP(A1450,DataCv30!$Y$1:$BC$2027,24,FALSE)</f>
        <v>Cliente</v>
      </c>
      <c r="AH1450" s="272" t="str">
        <f t="shared" si="22"/>
        <v>DDR4</v>
      </c>
      <c r="AI1450" s="276">
        <v>4</v>
      </c>
      <c r="AJ1450" s="276" t="s">
        <v>61</v>
      </c>
    </row>
    <row r="1451" spans="1:36" x14ac:dyDescent="0.25">
      <c r="A1451" s="299" t="s">
        <v>3489</v>
      </c>
      <c r="B1451" s="297" t="s">
        <v>4476</v>
      </c>
      <c r="C1451" s="297" t="s">
        <v>4503</v>
      </c>
      <c r="D1451" s="297" t="s">
        <v>4708</v>
      </c>
      <c r="E1451" s="297" t="s">
        <v>4709</v>
      </c>
      <c r="F1451" s="297" t="s">
        <v>4700</v>
      </c>
      <c r="G1451" s="297">
        <v>10</v>
      </c>
      <c r="H1451" s="297" t="s">
        <v>4760</v>
      </c>
      <c r="I1451" s="297"/>
      <c r="J1451" s="297"/>
      <c r="K1451" s="297" t="s">
        <v>4710</v>
      </c>
      <c r="L1451" s="297"/>
      <c r="M1451" s="297"/>
      <c r="N1451" s="297"/>
      <c r="O1451" s="297"/>
      <c r="P1451" s="297">
        <v>14</v>
      </c>
      <c r="Q1451" s="297"/>
      <c r="R1451" s="297"/>
      <c r="S1451" s="297"/>
      <c r="T1451" s="297"/>
      <c r="U1451" s="297"/>
      <c r="V1451" s="297"/>
      <c r="W1451" s="298" t="s">
        <v>7978</v>
      </c>
      <c r="X1451" s="297" t="s">
        <v>4520</v>
      </c>
      <c r="Y1451" s="299" t="s">
        <v>3489</v>
      </c>
      <c r="Z1451" s="297" t="s">
        <v>3444</v>
      </c>
      <c r="AA1451" s="300">
        <v>43962</v>
      </c>
      <c r="AB1451" s="297">
        <v>12653</v>
      </c>
      <c r="AC1451" s="297" t="s">
        <v>4585</v>
      </c>
      <c r="AD1451" s="297" t="s">
        <v>61</v>
      </c>
      <c r="AE1451" s="297"/>
      <c r="AF1451" s="297"/>
      <c r="AG1451" s="276" t="str">
        <f>VLOOKUP(A1451,DataCv30!$Y$1:$BC$2027,24,FALSE)</f>
        <v>Cliente</v>
      </c>
      <c r="AH1451" s="272" t="str">
        <f t="shared" si="22"/>
        <v>DDR4</v>
      </c>
      <c r="AI1451" s="276">
        <v>4</v>
      </c>
      <c r="AJ1451" s="276" t="s">
        <v>61</v>
      </c>
    </row>
    <row r="1452" spans="1:36" x14ac:dyDescent="0.25">
      <c r="A1452" s="299" t="s">
        <v>3490</v>
      </c>
      <c r="B1452" s="297" t="s">
        <v>4476</v>
      </c>
      <c r="C1452" s="297" t="s">
        <v>4503</v>
      </c>
      <c r="D1452" s="297" t="s">
        <v>4708</v>
      </c>
      <c r="E1452" s="297" t="s">
        <v>4709</v>
      </c>
      <c r="F1452" s="297" t="s">
        <v>4700</v>
      </c>
      <c r="G1452" s="297">
        <v>10</v>
      </c>
      <c r="H1452" s="297" t="s">
        <v>4760</v>
      </c>
      <c r="I1452" s="297"/>
      <c r="J1452" s="297"/>
      <c r="K1452" s="297" t="s">
        <v>4710</v>
      </c>
      <c r="L1452" s="297"/>
      <c r="M1452" s="297"/>
      <c r="N1452" s="297"/>
      <c r="O1452" s="297"/>
      <c r="P1452" s="297">
        <v>14</v>
      </c>
      <c r="Q1452" s="297"/>
      <c r="R1452" s="297"/>
      <c r="S1452" s="297"/>
      <c r="T1452" s="297"/>
      <c r="U1452" s="297"/>
      <c r="V1452" s="297"/>
      <c r="W1452" s="298" t="s">
        <v>7979</v>
      </c>
      <c r="X1452" s="297" t="s">
        <v>4520</v>
      </c>
      <c r="Y1452" s="299" t="s">
        <v>3490</v>
      </c>
      <c r="Z1452" s="297" t="s">
        <v>915</v>
      </c>
      <c r="AA1452" s="300">
        <v>44134</v>
      </c>
      <c r="AB1452" s="297" t="s">
        <v>11424</v>
      </c>
      <c r="AC1452" s="297" t="s">
        <v>4585</v>
      </c>
      <c r="AD1452" s="297" t="s">
        <v>61</v>
      </c>
      <c r="AE1452" s="297"/>
      <c r="AF1452" s="297"/>
      <c r="AG1452" s="276" t="str">
        <f>VLOOKUP(A1452,DataCv30!$Y$1:$BC$2027,24,FALSE)</f>
        <v>Cliente</v>
      </c>
      <c r="AH1452" s="272" t="str">
        <f t="shared" si="22"/>
        <v>DDR4</v>
      </c>
      <c r="AI1452" s="276">
        <v>4</v>
      </c>
      <c r="AJ1452" s="276" t="s">
        <v>61</v>
      </c>
    </row>
    <row r="1453" spans="1:36" x14ac:dyDescent="0.25">
      <c r="A1453" s="299" t="s">
        <v>3492</v>
      </c>
      <c r="B1453" s="297" t="s">
        <v>4476</v>
      </c>
      <c r="C1453" s="297" t="s">
        <v>4503</v>
      </c>
      <c r="D1453" s="297" t="s">
        <v>4708</v>
      </c>
      <c r="E1453" s="297" t="s">
        <v>4709</v>
      </c>
      <c r="F1453" s="297" t="s">
        <v>4700</v>
      </c>
      <c r="G1453" s="297">
        <v>10</v>
      </c>
      <c r="H1453" s="297" t="s">
        <v>4760</v>
      </c>
      <c r="I1453" s="297"/>
      <c r="J1453" s="297"/>
      <c r="K1453" s="297" t="s">
        <v>4710</v>
      </c>
      <c r="L1453" s="297"/>
      <c r="M1453" s="297"/>
      <c r="N1453" s="297"/>
      <c r="O1453" s="297"/>
      <c r="P1453" s="297">
        <v>14</v>
      </c>
      <c r="Q1453" s="297"/>
      <c r="R1453" s="297"/>
      <c r="S1453" s="297"/>
      <c r="T1453" s="297"/>
      <c r="U1453" s="297"/>
      <c r="V1453" s="297"/>
      <c r="W1453" s="298" t="s">
        <v>7981</v>
      </c>
      <c r="X1453" s="297" t="s">
        <v>4520</v>
      </c>
      <c r="Y1453" s="299" t="s">
        <v>3492</v>
      </c>
      <c r="Z1453" s="297" t="s">
        <v>915</v>
      </c>
      <c r="AA1453" s="300">
        <v>44134</v>
      </c>
      <c r="AB1453" s="297" t="s">
        <v>11424</v>
      </c>
      <c r="AC1453" s="297" t="s">
        <v>4585</v>
      </c>
      <c r="AD1453" s="297" t="s">
        <v>61</v>
      </c>
      <c r="AE1453" s="297"/>
      <c r="AF1453" s="297"/>
      <c r="AG1453" s="276" t="str">
        <f>VLOOKUP(A1453,DataCv30!$Y$1:$BC$2027,24,FALSE)</f>
        <v>Cliente</v>
      </c>
      <c r="AH1453" s="272" t="str">
        <f t="shared" si="22"/>
        <v>DDR4</v>
      </c>
      <c r="AI1453" s="276">
        <v>4</v>
      </c>
      <c r="AJ1453" s="276" t="s">
        <v>61</v>
      </c>
    </row>
    <row r="1454" spans="1:36" x14ac:dyDescent="0.25">
      <c r="A1454" s="299" t="s">
        <v>3493</v>
      </c>
      <c r="B1454" s="297" t="s">
        <v>4476</v>
      </c>
      <c r="C1454" s="297" t="s">
        <v>4503</v>
      </c>
      <c r="D1454" s="297" t="s">
        <v>4708</v>
      </c>
      <c r="E1454" s="297" t="s">
        <v>4709</v>
      </c>
      <c r="F1454" s="297" t="s">
        <v>4700</v>
      </c>
      <c r="G1454" s="297">
        <v>10</v>
      </c>
      <c r="H1454" s="297" t="s">
        <v>4760</v>
      </c>
      <c r="I1454" s="297"/>
      <c r="J1454" s="297"/>
      <c r="K1454" s="297" t="s">
        <v>4710</v>
      </c>
      <c r="L1454" s="297"/>
      <c r="M1454" s="297"/>
      <c r="N1454" s="297"/>
      <c r="O1454" s="297"/>
      <c r="P1454" s="297">
        <v>14</v>
      </c>
      <c r="Q1454" s="297"/>
      <c r="R1454" s="297"/>
      <c r="S1454" s="297"/>
      <c r="T1454" s="297"/>
      <c r="U1454" s="297"/>
      <c r="V1454" s="297"/>
      <c r="W1454" s="298" t="s">
        <v>7982</v>
      </c>
      <c r="X1454" s="297" t="s">
        <v>4520</v>
      </c>
      <c r="Y1454" s="299" t="s">
        <v>3493</v>
      </c>
      <c r="Z1454" s="297" t="s">
        <v>3444</v>
      </c>
      <c r="AA1454" s="300">
        <v>43960</v>
      </c>
      <c r="AB1454" s="297">
        <v>12657</v>
      </c>
      <c r="AC1454" s="297" t="s">
        <v>4585</v>
      </c>
      <c r="AD1454" s="297" t="s">
        <v>61</v>
      </c>
      <c r="AE1454" s="297"/>
      <c r="AF1454" s="297"/>
      <c r="AG1454" s="276" t="str">
        <f>VLOOKUP(A1454,DataCv30!$Y$1:$BC$2027,24,FALSE)</f>
        <v>Cliente</v>
      </c>
      <c r="AH1454" s="272" t="str">
        <f t="shared" si="22"/>
        <v>DDR4</v>
      </c>
      <c r="AI1454" s="276">
        <v>4</v>
      </c>
      <c r="AJ1454" s="276" t="s">
        <v>61</v>
      </c>
    </row>
    <row r="1455" spans="1:36" x14ac:dyDescent="0.25">
      <c r="A1455" s="299" t="s">
        <v>3494</v>
      </c>
      <c r="B1455" s="297" t="s">
        <v>4476</v>
      </c>
      <c r="C1455" s="297" t="s">
        <v>4503</v>
      </c>
      <c r="D1455" s="297" t="s">
        <v>4708</v>
      </c>
      <c r="E1455" s="297" t="s">
        <v>4709</v>
      </c>
      <c r="F1455" s="297" t="s">
        <v>4700</v>
      </c>
      <c r="G1455" s="297">
        <v>10</v>
      </c>
      <c r="H1455" s="297" t="s">
        <v>4760</v>
      </c>
      <c r="I1455" s="297"/>
      <c r="J1455" s="297"/>
      <c r="K1455" s="297" t="s">
        <v>4710</v>
      </c>
      <c r="L1455" s="297"/>
      <c r="M1455" s="297"/>
      <c r="N1455" s="297"/>
      <c r="O1455" s="297"/>
      <c r="P1455" s="297">
        <v>14</v>
      </c>
      <c r="Q1455" s="297"/>
      <c r="R1455" s="297"/>
      <c r="S1455" s="297"/>
      <c r="T1455" s="297"/>
      <c r="U1455" s="297"/>
      <c r="V1455" s="297"/>
      <c r="W1455" s="298" t="s">
        <v>7983</v>
      </c>
      <c r="X1455" s="297" t="s">
        <v>4520</v>
      </c>
      <c r="Y1455" s="299" t="s">
        <v>3494</v>
      </c>
      <c r="Z1455" s="297" t="s">
        <v>915</v>
      </c>
      <c r="AA1455" s="300">
        <v>44134</v>
      </c>
      <c r="AB1455" s="297" t="s">
        <v>11424</v>
      </c>
      <c r="AC1455" s="297" t="s">
        <v>4585</v>
      </c>
      <c r="AD1455" s="297" t="s">
        <v>61</v>
      </c>
      <c r="AE1455" s="297"/>
      <c r="AF1455" s="297"/>
      <c r="AG1455" s="276" t="str">
        <f>VLOOKUP(A1455,DataCv30!$Y$1:$BC$2027,24,FALSE)</f>
        <v>Cliente</v>
      </c>
      <c r="AH1455" s="272" t="str">
        <f t="shared" si="22"/>
        <v>DDR4</v>
      </c>
      <c r="AI1455" s="276">
        <v>4</v>
      </c>
      <c r="AJ1455" s="276" t="s">
        <v>61</v>
      </c>
    </row>
    <row r="1456" spans="1:36" x14ac:dyDescent="0.25">
      <c r="A1456" s="299" t="s">
        <v>3495</v>
      </c>
      <c r="B1456" s="297" t="s">
        <v>4476</v>
      </c>
      <c r="C1456" s="297" t="s">
        <v>4503</v>
      </c>
      <c r="D1456" s="297" t="s">
        <v>4708</v>
      </c>
      <c r="E1456" s="297" t="s">
        <v>4709</v>
      </c>
      <c r="F1456" s="297" t="s">
        <v>4700</v>
      </c>
      <c r="G1456" s="297">
        <v>10</v>
      </c>
      <c r="H1456" s="297" t="s">
        <v>4760</v>
      </c>
      <c r="I1456" s="297"/>
      <c r="J1456" s="297"/>
      <c r="K1456" s="297" t="s">
        <v>4710</v>
      </c>
      <c r="L1456" s="297"/>
      <c r="M1456" s="297"/>
      <c r="N1456" s="297"/>
      <c r="O1456" s="297"/>
      <c r="P1456" s="297">
        <v>14</v>
      </c>
      <c r="Q1456" s="297"/>
      <c r="R1456" s="297"/>
      <c r="S1456" s="297"/>
      <c r="T1456" s="297"/>
      <c r="U1456" s="297"/>
      <c r="V1456" s="297"/>
      <c r="W1456" s="298" t="s">
        <v>7984</v>
      </c>
      <c r="X1456" s="297" t="s">
        <v>4520</v>
      </c>
      <c r="Y1456" s="299" t="s">
        <v>3495</v>
      </c>
      <c r="Z1456" s="297" t="s">
        <v>3444</v>
      </c>
      <c r="AA1456" s="300">
        <v>43957</v>
      </c>
      <c r="AB1456" s="297">
        <v>12659</v>
      </c>
      <c r="AC1456" s="297" t="s">
        <v>4585</v>
      </c>
      <c r="AD1456" s="297" t="s">
        <v>61</v>
      </c>
      <c r="AE1456" s="297"/>
      <c r="AF1456" s="297"/>
      <c r="AG1456" s="276" t="str">
        <f>VLOOKUP(A1456,DataCv30!$Y$1:$BC$2027,24,FALSE)</f>
        <v>Cliente</v>
      </c>
      <c r="AH1456" s="272" t="str">
        <f t="shared" si="22"/>
        <v>DDR4</v>
      </c>
      <c r="AI1456" s="276">
        <v>4</v>
      </c>
      <c r="AJ1456" s="276" t="s">
        <v>61</v>
      </c>
    </row>
    <row r="1457" spans="1:36" x14ac:dyDescent="0.25">
      <c r="A1457" s="299" t="s">
        <v>3496</v>
      </c>
      <c r="B1457" s="297" t="s">
        <v>4476</v>
      </c>
      <c r="C1457" s="297" t="s">
        <v>4503</v>
      </c>
      <c r="D1457" s="297" t="s">
        <v>4708</v>
      </c>
      <c r="E1457" s="297" t="s">
        <v>4709</v>
      </c>
      <c r="F1457" s="297" t="s">
        <v>4700</v>
      </c>
      <c r="G1457" s="297">
        <v>10</v>
      </c>
      <c r="H1457" s="297" t="s">
        <v>4760</v>
      </c>
      <c r="I1457" s="297"/>
      <c r="J1457" s="297"/>
      <c r="K1457" s="297" t="s">
        <v>4710</v>
      </c>
      <c r="L1457" s="297"/>
      <c r="M1457" s="297"/>
      <c r="N1457" s="297"/>
      <c r="O1457" s="297"/>
      <c r="P1457" s="297">
        <v>14</v>
      </c>
      <c r="Q1457" s="297"/>
      <c r="R1457" s="297"/>
      <c r="S1457" s="297"/>
      <c r="T1457" s="297"/>
      <c r="U1457" s="297"/>
      <c r="V1457" s="297"/>
      <c r="W1457" s="298" t="s">
        <v>7985</v>
      </c>
      <c r="X1457" s="297" t="s">
        <v>4520</v>
      </c>
      <c r="Y1457" s="299" t="s">
        <v>3496</v>
      </c>
      <c r="Z1457" s="297" t="s">
        <v>3444</v>
      </c>
      <c r="AA1457" s="300">
        <v>43957</v>
      </c>
      <c r="AB1457" s="297">
        <v>12660</v>
      </c>
      <c r="AC1457" s="297" t="s">
        <v>4585</v>
      </c>
      <c r="AD1457" s="297" t="s">
        <v>61</v>
      </c>
      <c r="AE1457" s="297"/>
      <c r="AF1457" s="297"/>
      <c r="AG1457" s="276" t="str">
        <f>VLOOKUP(A1457,DataCv30!$Y$1:$BC$2027,24,FALSE)</f>
        <v>Cliente</v>
      </c>
      <c r="AH1457" s="272" t="str">
        <f t="shared" si="22"/>
        <v>DDR4</v>
      </c>
      <c r="AI1457" s="276">
        <v>4</v>
      </c>
      <c r="AJ1457" s="276" t="s">
        <v>61</v>
      </c>
    </row>
    <row r="1458" spans="1:36" x14ac:dyDescent="0.25">
      <c r="A1458" s="299" t="s">
        <v>3497</v>
      </c>
      <c r="B1458" s="297" t="s">
        <v>4476</v>
      </c>
      <c r="C1458" s="297" t="s">
        <v>4503</v>
      </c>
      <c r="D1458" s="297" t="s">
        <v>4708</v>
      </c>
      <c r="E1458" s="297" t="s">
        <v>4709</v>
      </c>
      <c r="F1458" s="297" t="s">
        <v>4700</v>
      </c>
      <c r="G1458" s="297">
        <v>10</v>
      </c>
      <c r="H1458" s="297" t="s">
        <v>4760</v>
      </c>
      <c r="I1458" s="297"/>
      <c r="J1458" s="297"/>
      <c r="K1458" s="297" t="s">
        <v>4710</v>
      </c>
      <c r="L1458" s="297"/>
      <c r="M1458" s="297"/>
      <c r="N1458" s="297"/>
      <c r="O1458" s="297"/>
      <c r="P1458" s="297">
        <v>14</v>
      </c>
      <c r="Q1458" s="297"/>
      <c r="R1458" s="297"/>
      <c r="S1458" s="297"/>
      <c r="T1458" s="297"/>
      <c r="U1458" s="297"/>
      <c r="V1458" s="297"/>
      <c r="W1458" s="298" t="s">
        <v>7986</v>
      </c>
      <c r="X1458" s="297" t="s">
        <v>4520</v>
      </c>
      <c r="Y1458" s="299" t="s">
        <v>3497</v>
      </c>
      <c r="Z1458" s="297" t="s">
        <v>915</v>
      </c>
      <c r="AA1458" s="300">
        <v>44134</v>
      </c>
      <c r="AB1458" s="297" t="s">
        <v>11424</v>
      </c>
      <c r="AC1458" s="297" t="s">
        <v>4585</v>
      </c>
      <c r="AD1458" s="297" t="s">
        <v>61</v>
      </c>
      <c r="AE1458" s="297"/>
      <c r="AF1458" s="297"/>
      <c r="AG1458" s="276" t="str">
        <f>VLOOKUP(A1458,DataCv30!$Y$1:$BC$2027,24,FALSE)</f>
        <v>Cliente</v>
      </c>
      <c r="AH1458" s="272" t="str">
        <f t="shared" si="22"/>
        <v>DDR4</v>
      </c>
      <c r="AI1458" s="276">
        <v>4</v>
      </c>
      <c r="AJ1458" s="276" t="s">
        <v>61</v>
      </c>
    </row>
    <row r="1459" spans="1:36" x14ac:dyDescent="0.25">
      <c r="A1459" s="299" t="s">
        <v>3498</v>
      </c>
      <c r="B1459" s="297" t="s">
        <v>4476</v>
      </c>
      <c r="C1459" s="297" t="s">
        <v>4503</v>
      </c>
      <c r="D1459" s="297" t="s">
        <v>4708</v>
      </c>
      <c r="E1459" s="297" t="s">
        <v>4709</v>
      </c>
      <c r="F1459" s="297" t="s">
        <v>4700</v>
      </c>
      <c r="G1459" s="297">
        <v>10</v>
      </c>
      <c r="H1459" s="297" t="s">
        <v>4760</v>
      </c>
      <c r="I1459" s="297"/>
      <c r="J1459" s="297"/>
      <c r="K1459" s="297" t="s">
        <v>4710</v>
      </c>
      <c r="L1459" s="297"/>
      <c r="M1459" s="297"/>
      <c r="N1459" s="297"/>
      <c r="O1459" s="297"/>
      <c r="P1459" s="297">
        <v>14</v>
      </c>
      <c r="Q1459" s="297"/>
      <c r="R1459" s="297"/>
      <c r="S1459" s="297"/>
      <c r="T1459" s="297"/>
      <c r="U1459" s="297"/>
      <c r="V1459" s="297"/>
      <c r="W1459" s="298" t="s">
        <v>11209</v>
      </c>
      <c r="X1459" s="297" t="s">
        <v>4520</v>
      </c>
      <c r="Y1459" s="299" t="s">
        <v>3498</v>
      </c>
      <c r="Z1459" s="297" t="s">
        <v>915</v>
      </c>
      <c r="AA1459" s="300">
        <v>44134</v>
      </c>
      <c r="AB1459" s="297" t="s">
        <v>11424</v>
      </c>
      <c r="AC1459" s="297" t="s">
        <v>4585</v>
      </c>
      <c r="AD1459" s="297" t="s">
        <v>61</v>
      </c>
      <c r="AE1459" s="297"/>
      <c r="AF1459" s="297"/>
      <c r="AG1459" s="276" t="str">
        <f>VLOOKUP(A1459,DataCv30!$Y$1:$BC$2027,24,FALSE)</f>
        <v>Cliente</v>
      </c>
      <c r="AH1459" s="272" t="str">
        <f t="shared" si="22"/>
        <v>DDR4</v>
      </c>
      <c r="AI1459" s="276">
        <v>4</v>
      </c>
      <c r="AJ1459" s="276" t="s">
        <v>61</v>
      </c>
    </row>
    <row r="1460" spans="1:36" x14ac:dyDescent="0.25">
      <c r="A1460" s="299" t="s">
        <v>3499</v>
      </c>
      <c r="B1460" s="297" t="s">
        <v>4476</v>
      </c>
      <c r="C1460" s="297" t="s">
        <v>4503</v>
      </c>
      <c r="D1460" s="297" t="s">
        <v>4708</v>
      </c>
      <c r="E1460" s="297" t="s">
        <v>4709</v>
      </c>
      <c r="F1460" s="297" t="s">
        <v>4700</v>
      </c>
      <c r="G1460" s="297">
        <v>10</v>
      </c>
      <c r="H1460" s="297" t="s">
        <v>4760</v>
      </c>
      <c r="I1460" s="297"/>
      <c r="J1460" s="297"/>
      <c r="K1460" s="297" t="s">
        <v>4710</v>
      </c>
      <c r="L1460" s="297"/>
      <c r="M1460" s="297"/>
      <c r="N1460" s="297"/>
      <c r="O1460" s="297"/>
      <c r="P1460" s="297">
        <v>14</v>
      </c>
      <c r="Q1460" s="297"/>
      <c r="R1460" s="297"/>
      <c r="S1460" s="297"/>
      <c r="T1460" s="297"/>
      <c r="U1460" s="297"/>
      <c r="V1460" s="297"/>
      <c r="W1460" s="298" t="s">
        <v>7987</v>
      </c>
      <c r="X1460" s="297" t="s">
        <v>4520</v>
      </c>
      <c r="Y1460" s="299" t="s">
        <v>3499</v>
      </c>
      <c r="Z1460" s="297" t="s">
        <v>3444</v>
      </c>
      <c r="AA1460" s="300">
        <v>43959</v>
      </c>
      <c r="AB1460" s="297">
        <v>12362</v>
      </c>
      <c r="AC1460" s="297" t="s">
        <v>4585</v>
      </c>
      <c r="AD1460" s="297" t="s">
        <v>61</v>
      </c>
      <c r="AE1460" s="297"/>
      <c r="AF1460" s="297"/>
      <c r="AG1460" s="276" t="str">
        <f>VLOOKUP(A1460,DataCv30!$Y$1:$BC$2027,24,FALSE)</f>
        <v>Cliente</v>
      </c>
      <c r="AH1460" s="272" t="str">
        <f t="shared" si="22"/>
        <v>DDR4</v>
      </c>
      <c r="AI1460" s="276">
        <v>4</v>
      </c>
      <c r="AJ1460" s="276" t="s">
        <v>61</v>
      </c>
    </row>
    <row r="1461" spans="1:36" x14ac:dyDescent="0.25">
      <c r="A1461" s="299" t="s">
        <v>3500</v>
      </c>
      <c r="B1461" s="297" t="s">
        <v>4476</v>
      </c>
      <c r="C1461" s="297" t="s">
        <v>4503</v>
      </c>
      <c r="D1461" s="297" t="s">
        <v>4708</v>
      </c>
      <c r="E1461" s="297" t="s">
        <v>4709</v>
      </c>
      <c r="F1461" s="297" t="s">
        <v>4700</v>
      </c>
      <c r="G1461" s="297">
        <v>10</v>
      </c>
      <c r="H1461" s="297" t="s">
        <v>4760</v>
      </c>
      <c r="I1461" s="297"/>
      <c r="J1461" s="297"/>
      <c r="K1461" s="297" t="s">
        <v>4710</v>
      </c>
      <c r="L1461" s="297"/>
      <c r="M1461" s="297"/>
      <c r="N1461" s="297"/>
      <c r="O1461" s="297"/>
      <c r="P1461" s="297">
        <v>14</v>
      </c>
      <c r="Q1461" s="297"/>
      <c r="R1461" s="297"/>
      <c r="S1461" s="297"/>
      <c r="T1461" s="297"/>
      <c r="U1461" s="297"/>
      <c r="V1461" s="297"/>
      <c r="W1461" s="298" t="s">
        <v>7988</v>
      </c>
      <c r="X1461" s="297" t="s">
        <v>4520</v>
      </c>
      <c r="Y1461" s="299" t="s">
        <v>3500</v>
      </c>
      <c r="Z1461" s="297" t="s">
        <v>915</v>
      </c>
      <c r="AA1461" s="300">
        <v>44134</v>
      </c>
      <c r="AB1461" s="297" t="s">
        <v>11424</v>
      </c>
      <c r="AC1461" s="297" t="s">
        <v>4585</v>
      </c>
      <c r="AD1461" s="297" t="s">
        <v>61</v>
      </c>
      <c r="AE1461" s="297"/>
      <c r="AF1461" s="297"/>
      <c r="AG1461" s="276" t="str">
        <f>VLOOKUP(A1461,DataCv30!$Y$1:$BC$2027,24,FALSE)</f>
        <v>Cliente</v>
      </c>
      <c r="AH1461" s="272" t="str">
        <f t="shared" si="22"/>
        <v>DDR4</v>
      </c>
      <c r="AI1461" s="276">
        <v>4</v>
      </c>
      <c r="AJ1461" s="276" t="s">
        <v>61</v>
      </c>
    </row>
    <row r="1462" spans="1:36" x14ac:dyDescent="0.25">
      <c r="A1462" s="299" t="s">
        <v>3502</v>
      </c>
      <c r="B1462" s="297" t="s">
        <v>4476</v>
      </c>
      <c r="C1462" s="297" t="s">
        <v>4503</v>
      </c>
      <c r="D1462" s="297" t="s">
        <v>4708</v>
      </c>
      <c r="E1462" s="297" t="s">
        <v>4709</v>
      </c>
      <c r="F1462" s="297" t="s">
        <v>4700</v>
      </c>
      <c r="G1462" s="297">
        <v>10</v>
      </c>
      <c r="H1462" s="297" t="s">
        <v>4760</v>
      </c>
      <c r="I1462" s="297"/>
      <c r="J1462" s="297"/>
      <c r="K1462" s="297" t="s">
        <v>4710</v>
      </c>
      <c r="L1462" s="297"/>
      <c r="M1462" s="297"/>
      <c r="N1462" s="297"/>
      <c r="O1462" s="297"/>
      <c r="P1462" s="297">
        <v>14</v>
      </c>
      <c r="Q1462" s="297"/>
      <c r="R1462" s="297"/>
      <c r="S1462" s="297"/>
      <c r="T1462" s="297"/>
      <c r="U1462" s="297"/>
      <c r="V1462" s="297"/>
      <c r="W1462" s="298" t="s">
        <v>7989</v>
      </c>
      <c r="X1462" s="297" t="s">
        <v>4520</v>
      </c>
      <c r="Y1462" s="299" t="s">
        <v>3502</v>
      </c>
      <c r="Z1462" s="297" t="s">
        <v>3444</v>
      </c>
      <c r="AA1462" s="300">
        <v>43962</v>
      </c>
      <c r="AB1462" s="297">
        <v>12674</v>
      </c>
      <c r="AC1462" s="297" t="s">
        <v>4585</v>
      </c>
      <c r="AD1462" s="297" t="s">
        <v>61</v>
      </c>
      <c r="AE1462" s="297"/>
      <c r="AF1462" s="297"/>
      <c r="AG1462" s="276" t="str">
        <f>VLOOKUP(A1462,DataCv30!$Y$1:$BC$2027,24,FALSE)</f>
        <v>Cliente</v>
      </c>
      <c r="AH1462" s="272" t="str">
        <f t="shared" si="22"/>
        <v>DDR4</v>
      </c>
      <c r="AI1462" s="276">
        <v>4</v>
      </c>
      <c r="AJ1462" s="276" t="s">
        <v>61</v>
      </c>
    </row>
    <row r="1463" spans="1:36" x14ac:dyDescent="0.25">
      <c r="A1463" s="299" t="s">
        <v>3503</v>
      </c>
      <c r="B1463" s="297" t="s">
        <v>4476</v>
      </c>
      <c r="C1463" s="297" t="s">
        <v>4503</v>
      </c>
      <c r="D1463" s="297" t="s">
        <v>4708</v>
      </c>
      <c r="E1463" s="297" t="s">
        <v>4709</v>
      </c>
      <c r="F1463" s="297" t="s">
        <v>4700</v>
      </c>
      <c r="G1463" s="297">
        <v>10</v>
      </c>
      <c r="H1463" s="297" t="s">
        <v>4760</v>
      </c>
      <c r="I1463" s="297"/>
      <c r="J1463" s="297"/>
      <c r="K1463" s="297" t="s">
        <v>4710</v>
      </c>
      <c r="L1463" s="297"/>
      <c r="M1463" s="297"/>
      <c r="N1463" s="297"/>
      <c r="O1463" s="297"/>
      <c r="P1463" s="297">
        <v>14</v>
      </c>
      <c r="Q1463" s="297"/>
      <c r="R1463" s="297"/>
      <c r="S1463" s="297"/>
      <c r="T1463" s="297"/>
      <c r="U1463" s="297"/>
      <c r="V1463" s="297"/>
      <c r="W1463" s="298" t="s">
        <v>7990</v>
      </c>
      <c r="X1463" s="297" t="s">
        <v>4520</v>
      </c>
      <c r="Y1463" s="299" t="s">
        <v>3503</v>
      </c>
      <c r="Z1463" s="297" t="s">
        <v>3444</v>
      </c>
      <c r="AA1463" s="300">
        <v>43962</v>
      </c>
      <c r="AB1463" s="297">
        <v>12671</v>
      </c>
      <c r="AC1463" s="297" t="s">
        <v>4585</v>
      </c>
      <c r="AD1463" s="297" t="s">
        <v>61</v>
      </c>
      <c r="AE1463" s="297"/>
      <c r="AF1463" s="297"/>
      <c r="AG1463" s="276" t="str">
        <f>VLOOKUP(A1463,DataCv30!$Y$1:$BC$2027,24,FALSE)</f>
        <v>Cliente</v>
      </c>
      <c r="AH1463" s="272" t="str">
        <f t="shared" si="22"/>
        <v>DDR4</v>
      </c>
      <c r="AI1463" s="276">
        <v>4</v>
      </c>
      <c r="AJ1463" s="276" t="s">
        <v>61</v>
      </c>
    </row>
    <row r="1464" spans="1:36" x14ac:dyDescent="0.25">
      <c r="A1464" s="299" t="s">
        <v>3504</v>
      </c>
      <c r="B1464" s="297" t="s">
        <v>4476</v>
      </c>
      <c r="C1464" s="297" t="s">
        <v>4503</v>
      </c>
      <c r="D1464" s="297" t="s">
        <v>4708</v>
      </c>
      <c r="E1464" s="297" t="s">
        <v>4709</v>
      </c>
      <c r="F1464" s="297" t="s">
        <v>4700</v>
      </c>
      <c r="G1464" s="297">
        <v>10</v>
      </c>
      <c r="H1464" s="297" t="s">
        <v>4760</v>
      </c>
      <c r="I1464" s="297"/>
      <c r="J1464" s="297"/>
      <c r="K1464" s="297" t="s">
        <v>4710</v>
      </c>
      <c r="L1464" s="297"/>
      <c r="M1464" s="297"/>
      <c r="N1464" s="297"/>
      <c r="O1464" s="297"/>
      <c r="P1464" s="297">
        <v>14</v>
      </c>
      <c r="Q1464" s="297"/>
      <c r="R1464" s="297"/>
      <c r="S1464" s="297"/>
      <c r="T1464" s="297"/>
      <c r="U1464" s="297"/>
      <c r="V1464" s="297"/>
      <c r="W1464" s="298" t="s">
        <v>7991</v>
      </c>
      <c r="X1464" s="297" t="s">
        <v>4520</v>
      </c>
      <c r="Y1464" s="299" t="s">
        <v>3504</v>
      </c>
      <c r="Z1464" s="297" t="s">
        <v>3444</v>
      </c>
      <c r="AA1464" s="300">
        <v>43957</v>
      </c>
      <c r="AB1464" s="297">
        <v>12670</v>
      </c>
      <c r="AC1464" s="297" t="s">
        <v>4585</v>
      </c>
      <c r="AD1464" s="297" t="s">
        <v>61</v>
      </c>
      <c r="AE1464" s="297"/>
      <c r="AF1464" s="297"/>
      <c r="AG1464" s="276" t="str">
        <f>VLOOKUP(A1464,DataCv30!$Y$1:$BC$2027,24,FALSE)</f>
        <v>Cliente</v>
      </c>
      <c r="AH1464" s="272" t="str">
        <f t="shared" si="22"/>
        <v>DDR4</v>
      </c>
      <c r="AI1464" s="276">
        <v>4</v>
      </c>
      <c r="AJ1464" s="276" t="s">
        <v>61</v>
      </c>
    </row>
    <row r="1465" spans="1:36" x14ac:dyDescent="0.25">
      <c r="A1465" s="299" t="s">
        <v>3505</v>
      </c>
      <c r="B1465" s="297" t="s">
        <v>4476</v>
      </c>
      <c r="C1465" s="297" t="s">
        <v>4503</v>
      </c>
      <c r="D1465" s="297" t="s">
        <v>4708</v>
      </c>
      <c r="E1465" s="297" t="s">
        <v>4709</v>
      </c>
      <c r="F1465" s="297" t="s">
        <v>4700</v>
      </c>
      <c r="G1465" s="297">
        <v>10</v>
      </c>
      <c r="H1465" s="297" t="s">
        <v>4760</v>
      </c>
      <c r="I1465" s="297"/>
      <c r="J1465" s="297"/>
      <c r="K1465" s="297" t="s">
        <v>4710</v>
      </c>
      <c r="L1465" s="297"/>
      <c r="M1465" s="297"/>
      <c r="N1465" s="297"/>
      <c r="O1465" s="297"/>
      <c r="P1465" s="297">
        <v>14</v>
      </c>
      <c r="Q1465" s="297"/>
      <c r="R1465" s="297"/>
      <c r="S1465" s="297"/>
      <c r="T1465" s="297"/>
      <c r="U1465" s="297"/>
      <c r="V1465" s="297"/>
      <c r="W1465" s="298" t="s">
        <v>7992</v>
      </c>
      <c r="X1465" s="297" t="s">
        <v>4520</v>
      </c>
      <c r="Y1465" s="299" t="s">
        <v>3505</v>
      </c>
      <c r="Z1465" s="297" t="s">
        <v>3444</v>
      </c>
      <c r="AA1465" s="300">
        <v>43958</v>
      </c>
      <c r="AB1465" s="297">
        <v>12669</v>
      </c>
      <c r="AC1465" s="297" t="s">
        <v>4585</v>
      </c>
      <c r="AD1465" s="297" t="s">
        <v>61</v>
      </c>
      <c r="AE1465" s="297"/>
      <c r="AF1465" s="297"/>
      <c r="AG1465" s="276" t="str">
        <f>VLOOKUP(A1465,DataCv30!$Y$1:$BC$2027,24,FALSE)</f>
        <v>Cliente</v>
      </c>
      <c r="AH1465" s="272" t="str">
        <f t="shared" si="22"/>
        <v>DDR4</v>
      </c>
      <c r="AI1465" s="276">
        <v>4</v>
      </c>
      <c r="AJ1465" s="276" t="s">
        <v>61</v>
      </c>
    </row>
    <row r="1466" spans="1:36" x14ac:dyDescent="0.25">
      <c r="A1466" s="299" t="s">
        <v>3506</v>
      </c>
      <c r="B1466" s="297" t="s">
        <v>4476</v>
      </c>
      <c r="C1466" s="297" t="s">
        <v>4503</v>
      </c>
      <c r="D1466" s="297" t="s">
        <v>4708</v>
      </c>
      <c r="E1466" s="297" t="s">
        <v>4709</v>
      </c>
      <c r="F1466" s="297" t="s">
        <v>4700</v>
      </c>
      <c r="G1466" s="297">
        <v>10</v>
      </c>
      <c r="H1466" s="297" t="s">
        <v>4760</v>
      </c>
      <c r="I1466" s="297"/>
      <c r="J1466" s="297"/>
      <c r="K1466" s="297" t="s">
        <v>4710</v>
      </c>
      <c r="L1466" s="297"/>
      <c r="M1466" s="297"/>
      <c r="N1466" s="297"/>
      <c r="O1466" s="297"/>
      <c r="P1466" s="297">
        <v>14</v>
      </c>
      <c r="Q1466" s="297"/>
      <c r="R1466" s="297"/>
      <c r="S1466" s="297"/>
      <c r="T1466" s="297"/>
      <c r="U1466" s="297"/>
      <c r="V1466" s="297"/>
      <c r="W1466" s="298" t="s">
        <v>7993</v>
      </c>
      <c r="X1466" s="297" t="s">
        <v>4520</v>
      </c>
      <c r="Y1466" s="299" t="s">
        <v>3506</v>
      </c>
      <c r="Z1466" s="297" t="s">
        <v>915</v>
      </c>
      <c r="AA1466" s="300">
        <v>44134</v>
      </c>
      <c r="AB1466" s="297" t="s">
        <v>11424</v>
      </c>
      <c r="AC1466" s="297" t="s">
        <v>4585</v>
      </c>
      <c r="AD1466" s="297" t="s">
        <v>61</v>
      </c>
      <c r="AE1466" s="297"/>
      <c r="AF1466" s="297"/>
      <c r="AG1466" s="276" t="str">
        <f>VLOOKUP(A1466,DataCv30!$Y$1:$BC$2027,24,FALSE)</f>
        <v>Cliente</v>
      </c>
      <c r="AH1466" s="272" t="str">
        <f t="shared" si="22"/>
        <v>DDR4</v>
      </c>
      <c r="AI1466" s="276">
        <v>4</v>
      </c>
      <c r="AJ1466" s="276" t="s">
        <v>61</v>
      </c>
    </row>
    <row r="1467" spans="1:36" x14ac:dyDescent="0.25">
      <c r="A1467" s="299" t="s">
        <v>3508</v>
      </c>
      <c r="B1467" s="297" t="s">
        <v>4476</v>
      </c>
      <c r="C1467" s="297" t="s">
        <v>4503</v>
      </c>
      <c r="D1467" s="297" t="s">
        <v>4708</v>
      </c>
      <c r="E1467" s="297" t="s">
        <v>4709</v>
      </c>
      <c r="F1467" s="297" t="s">
        <v>4700</v>
      </c>
      <c r="G1467" s="297">
        <v>10</v>
      </c>
      <c r="H1467" s="297" t="s">
        <v>4760</v>
      </c>
      <c r="I1467" s="297"/>
      <c r="J1467" s="297"/>
      <c r="K1467" s="297" t="s">
        <v>4710</v>
      </c>
      <c r="L1467" s="297"/>
      <c r="M1467" s="297"/>
      <c r="N1467" s="297"/>
      <c r="O1467" s="297"/>
      <c r="P1467" s="297">
        <v>14</v>
      </c>
      <c r="Q1467" s="297"/>
      <c r="R1467" s="297"/>
      <c r="S1467" s="297"/>
      <c r="T1467" s="297"/>
      <c r="U1467" s="297"/>
      <c r="V1467" s="297"/>
      <c r="W1467" s="298" t="s">
        <v>7995</v>
      </c>
      <c r="X1467" s="297" t="s">
        <v>4520</v>
      </c>
      <c r="Y1467" s="299" t="s">
        <v>3508</v>
      </c>
      <c r="Z1467" s="297" t="s">
        <v>3444</v>
      </c>
      <c r="AA1467" s="300">
        <v>43962</v>
      </c>
      <c r="AB1467" s="297">
        <v>12602</v>
      </c>
      <c r="AC1467" s="297" t="s">
        <v>4585</v>
      </c>
      <c r="AD1467" s="297" t="s">
        <v>61</v>
      </c>
      <c r="AE1467" s="297"/>
      <c r="AF1467" s="297"/>
      <c r="AG1467" s="276" t="str">
        <f>VLOOKUP(A1467,DataCv30!$Y$1:$BC$2027,24,FALSE)</f>
        <v>Cliente</v>
      </c>
      <c r="AH1467" s="272" t="str">
        <f t="shared" si="22"/>
        <v>DDR4</v>
      </c>
      <c r="AI1467" s="276">
        <v>4</v>
      </c>
      <c r="AJ1467" s="276" t="s">
        <v>61</v>
      </c>
    </row>
    <row r="1468" spans="1:36" x14ac:dyDescent="0.25">
      <c r="A1468" s="299" t="s">
        <v>3509</v>
      </c>
      <c r="B1468" s="297" t="s">
        <v>4476</v>
      </c>
      <c r="C1468" s="297" t="s">
        <v>4503</v>
      </c>
      <c r="D1468" s="297" t="s">
        <v>4708</v>
      </c>
      <c r="E1468" s="297" t="s">
        <v>4709</v>
      </c>
      <c r="F1468" s="297" t="s">
        <v>4700</v>
      </c>
      <c r="G1468" s="297">
        <v>10</v>
      </c>
      <c r="H1468" s="297" t="s">
        <v>4760</v>
      </c>
      <c r="I1468" s="297"/>
      <c r="J1468" s="297"/>
      <c r="K1468" s="297" t="s">
        <v>4710</v>
      </c>
      <c r="L1468" s="297"/>
      <c r="M1468" s="297"/>
      <c r="N1468" s="297"/>
      <c r="O1468" s="297"/>
      <c r="P1468" s="297">
        <v>14</v>
      </c>
      <c r="Q1468" s="297"/>
      <c r="R1468" s="297"/>
      <c r="S1468" s="297"/>
      <c r="T1468" s="297"/>
      <c r="U1468" s="297"/>
      <c r="V1468" s="297"/>
      <c r="W1468" s="298" t="s">
        <v>7996</v>
      </c>
      <c r="X1468" s="297" t="s">
        <v>4520</v>
      </c>
      <c r="Y1468" s="299" t="s">
        <v>3509</v>
      </c>
      <c r="Z1468" s="297" t="s">
        <v>915</v>
      </c>
      <c r="AA1468" s="300">
        <v>44134</v>
      </c>
      <c r="AB1468" s="297" t="s">
        <v>11424</v>
      </c>
      <c r="AC1468" s="297" t="s">
        <v>4585</v>
      </c>
      <c r="AD1468" s="297" t="s">
        <v>61</v>
      </c>
      <c r="AE1468" s="297"/>
      <c r="AF1468" s="297"/>
      <c r="AG1468" s="276" t="str">
        <f>VLOOKUP(A1468,DataCv30!$Y$1:$BC$2027,24,FALSE)</f>
        <v>Cliente</v>
      </c>
      <c r="AH1468" s="272" t="str">
        <f t="shared" si="22"/>
        <v>DDR4</v>
      </c>
      <c r="AI1468" s="276">
        <v>4</v>
      </c>
      <c r="AJ1468" s="276" t="s">
        <v>61</v>
      </c>
    </row>
    <row r="1469" spans="1:36" x14ac:dyDescent="0.25">
      <c r="A1469" s="299" t="s">
        <v>3511</v>
      </c>
      <c r="B1469" s="297" t="s">
        <v>4476</v>
      </c>
      <c r="C1469" s="297" t="s">
        <v>4503</v>
      </c>
      <c r="D1469" s="297" t="s">
        <v>4708</v>
      </c>
      <c r="E1469" s="297" t="s">
        <v>4709</v>
      </c>
      <c r="F1469" s="297" t="s">
        <v>4700</v>
      </c>
      <c r="G1469" s="297">
        <v>10</v>
      </c>
      <c r="H1469" s="297" t="s">
        <v>4760</v>
      </c>
      <c r="I1469" s="297"/>
      <c r="J1469" s="297"/>
      <c r="K1469" s="297" t="s">
        <v>4710</v>
      </c>
      <c r="L1469" s="297"/>
      <c r="M1469" s="297"/>
      <c r="N1469" s="297"/>
      <c r="O1469" s="297"/>
      <c r="P1469" s="297">
        <v>14</v>
      </c>
      <c r="Q1469" s="297"/>
      <c r="R1469" s="297"/>
      <c r="S1469" s="297"/>
      <c r="T1469" s="297"/>
      <c r="U1469" s="297"/>
      <c r="V1469" s="297"/>
      <c r="W1469" s="298" t="s">
        <v>7998</v>
      </c>
      <c r="X1469" s="297" t="s">
        <v>4520</v>
      </c>
      <c r="Y1469" s="299" t="s">
        <v>3511</v>
      </c>
      <c r="Z1469" s="297" t="s">
        <v>3444</v>
      </c>
      <c r="AA1469" s="300">
        <v>43959</v>
      </c>
      <c r="AB1469" s="297">
        <v>12546</v>
      </c>
      <c r="AC1469" s="297" t="s">
        <v>4585</v>
      </c>
      <c r="AD1469" s="297" t="s">
        <v>61</v>
      </c>
      <c r="AE1469" s="297"/>
      <c r="AF1469" s="297"/>
      <c r="AG1469" s="276" t="str">
        <f>VLOOKUP(A1469,DataCv30!$Y$1:$BC$2027,24,FALSE)</f>
        <v>Cliente</v>
      </c>
      <c r="AH1469" s="272" t="str">
        <f t="shared" si="22"/>
        <v>DDR4</v>
      </c>
      <c r="AI1469" s="276">
        <v>4</v>
      </c>
      <c r="AJ1469" s="276" t="s">
        <v>61</v>
      </c>
    </row>
    <row r="1470" spans="1:36" x14ac:dyDescent="0.25">
      <c r="A1470" s="299" t="s">
        <v>3512</v>
      </c>
      <c r="B1470" s="297" t="s">
        <v>4476</v>
      </c>
      <c r="C1470" s="297" t="s">
        <v>4503</v>
      </c>
      <c r="D1470" s="297" t="s">
        <v>4708</v>
      </c>
      <c r="E1470" s="297" t="s">
        <v>4709</v>
      </c>
      <c r="F1470" s="297" t="s">
        <v>4700</v>
      </c>
      <c r="G1470" s="297">
        <v>10</v>
      </c>
      <c r="H1470" s="297" t="s">
        <v>4760</v>
      </c>
      <c r="I1470" s="297"/>
      <c r="J1470" s="297"/>
      <c r="K1470" s="297" t="s">
        <v>4710</v>
      </c>
      <c r="L1470" s="297"/>
      <c r="M1470" s="297"/>
      <c r="N1470" s="297"/>
      <c r="O1470" s="297"/>
      <c r="P1470" s="297">
        <v>14</v>
      </c>
      <c r="Q1470" s="297"/>
      <c r="R1470" s="297"/>
      <c r="S1470" s="297"/>
      <c r="T1470" s="297"/>
      <c r="U1470" s="297"/>
      <c r="V1470" s="297"/>
      <c r="W1470" s="298" t="s">
        <v>7999</v>
      </c>
      <c r="X1470" s="297" t="s">
        <v>4520</v>
      </c>
      <c r="Y1470" s="299" t="s">
        <v>3512</v>
      </c>
      <c r="Z1470" s="297" t="s">
        <v>3444</v>
      </c>
      <c r="AA1470" s="300">
        <v>43957</v>
      </c>
      <c r="AB1470" s="297">
        <v>12609</v>
      </c>
      <c r="AC1470" s="297" t="s">
        <v>4585</v>
      </c>
      <c r="AD1470" s="297" t="s">
        <v>61</v>
      </c>
      <c r="AE1470" s="297"/>
      <c r="AF1470" s="297"/>
      <c r="AG1470" s="276" t="str">
        <f>VLOOKUP(A1470,DataCv30!$Y$1:$BC$2027,24,FALSE)</f>
        <v>Cliente</v>
      </c>
      <c r="AH1470" s="272" t="str">
        <f t="shared" si="22"/>
        <v>DDR4</v>
      </c>
      <c r="AI1470" s="276">
        <v>4</v>
      </c>
      <c r="AJ1470" s="276" t="s">
        <v>61</v>
      </c>
    </row>
    <row r="1471" spans="1:36" x14ac:dyDescent="0.25">
      <c r="A1471" s="299" t="s">
        <v>3513</v>
      </c>
      <c r="B1471" s="297" t="s">
        <v>4476</v>
      </c>
      <c r="C1471" s="297" t="s">
        <v>4503</v>
      </c>
      <c r="D1471" s="297" t="s">
        <v>4708</v>
      </c>
      <c r="E1471" s="297" t="s">
        <v>4709</v>
      </c>
      <c r="F1471" s="297" t="s">
        <v>4700</v>
      </c>
      <c r="G1471" s="297">
        <v>10</v>
      </c>
      <c r="H1471" s="297" t="s">
        <v>4760</v>
      </c>
      <c r="I1471" s="297"/>
      <c r="J1471" s="297"/>
      <c r="K1471" s="297" t="s">
        <v>4710</v>
      </c>
      <c r="L1471" s="297"/>
      <c r="M1471" s="297"/>
      <c r="N1471" s="297"/>
      <c r="O1471" s="297"/>
      <c r="P1471" s="297">
        <v>14</v>
      </c>
      <c r="Q1471" s="297"/>
      <c r="R1471" s="297"/>
      <c r="S1471" s="297"/>
      <c r="T1471" s="297"/>
      <c r="U1471" s="297"/>
      <c r="V1471" s="297"/>
      <c r="W1471" s="298" t="s">
        <v>8000</v>
      </c>
      <c r="X1471" s="297" t="s">
        <v>4520</v>
      </c>
      <c r="Y1471" s="299" t="s">
        <v>3513</v>
      </c>
      <c r="Z1471" s="297" t="s">
        <v>915</v>
      </c>
      <c r="AA1471" s="300">
        <v>44134</v>
      </c>
      <c r="AB1471" s="297" t="s">
        <v>11424</v>
      </c>
      <c r="AC1471" s="297" t="s">
        <v>4585</v>
      </c>
      <c r="AD1471" s="297" t="s">
        <v>61</v>
      </c>
      <c r="AE1471" s="297"/>
      <c r="AF1471" s="297"/>
      <c r="AG1471" s="276" t="str">
        <f>VLOOKUP(A1471,DataCv30!$Y$1:$BC$2027,24,FALSE)</f>
        <v>Cliente</v>
      </c>
      <c r="AH1471" s="272" t="str">
        <f t="shared" si="22"/>
        <v>DDR4</v>
      </c>
      <c r="AI1471" s="276">
        <v>4</v>
      </c>
      <c r="AJ1471" s="276" t="s">
        <v>61</v>
      </c>
    </row>
    <row r="1472" spans="1:36" x14ac:dyDescent="0.25">
      <c r="A1472" s="299" t="s">
        <v>3514</v>
      </c>
      <c r="B1472" s="297" t="s">
        <v>4476</v>
      </c>
      <c r="C1472" s="297" t="s">
        <v>4503</v>
      </c>
      <c r="D1472" s="297" t="s">
        <v>4708</v>
      </c>
      <c r="E1472" s="297" t="s">
        <v>4709</v>
      </c>
      <c r="F1472" s="297" t="s">
        <v>4700</v>
      </c>
      <c r="G1472" s="297">
        <v>10</v>
      </c>
      <c r="H1472" s="297" t="s">
        <v>4760</v>
      </c>
      <c r="I1472" s="297"/>
      <c r="J1472" s="297"/>
      <c r="K1472" s="297" t="s">
        <v>4710</v>
      </c>
      <c r="L1472" s="297"/>
      <c r="M1472" s="297"/>
      <c r="N1472" s="297"/>
      <c r="O1472" s="297"/>
      <c r="P1472" s="297">
        <v>14</v>
      </c>
      <c r="Q1472" s="297"/>
      <c r="R1472" s="297"/>
      <c r="S1472" s="297"/>
      <c r="T1472" s="297"/>
      <c r="U1472" s="297"/>
      <c r="V1472" s="297"/>
      <c r="W1472" s="298" t="s">
        <v>8001</v>
      </c>
      <c r="X1472" s="297" t="s">
        <v>4520</v>
      </c>
      <c r="Y1472" s="299" t="s">
        <v>3514</v>
      </c>
      <c r="Z1472" s="297" t="s">
        <v>915</v>
      </c>
      <c r="AA1472" s="300">
        <v>44134</v>
      </c>
      <c r="AB1472" s="297" t="s">
        <v>11424</v>
      </c>
      <c r="AC1472" s="297" t="s">
        <v>4585</v>
      </c>
      <c r="AD1472" s="297" t="s">
        <v>61</v>
      </c>
      <c r="AE1472" s="297"/>
      <c r="AF1472" s="297"/>
      <c r="AG1472" s="276" t="str">
        <f>VLOOKUP(A1472,DataCv30!$Y$1:$BC$2027,24,FALSE)</f>
        <v>Cliente</v>
      </c>
      <c r="AH1472" s="272" t="str">
        <f t="shared" si="22"/>
        <v>DDR4</v>
      </c>
      <c r="AI1472" s="276">
        <v>4</v>
      </c>
      <c r="AJ1472" s="276" t="s">
        <v>61</v>
      </c>
    </row>
    <row r="1473" spans="1:36" x14ac:dyDescent="0.25">
      <c r="A1473" s="299" t="s">
        <v>3516</v>
      </c>
      <c r="B1473" s="297" t="s">
        <v>4476</v>
      </c>
      <c r="C1473" s="297" t="s">
        <v>4503</v>
      </c>
      <c r="D1473" s="297" t="s">
        <v>4708</v>
      </c>
      <c r="E1473" s="297" t="s">
        <v>4709</v>
      </c>
      <c r="F1473" s="297" t="s">
        <v>4700</v>
      </c>
      <c r="G1473" s="297">
        <v>10</v>
      </c>
      <c r="H1473" s="297" t="s">
        <v>4760</v>
      </c>
      <c r="I1473" s="297"/>
      <c r="J1473" s="297"/>
      <c r="K1473" s="297" t="s">
        <v>4710</v>
      </c>
      <c r="L1473" s="297"/>
      <c r="M1473" s="297"/>
      <c r="N1473" s="297"/>
      <c r="O1473" s="297"/>
      <c r="P1473" s="297">
        <v>14</v>
      </c>
      <c r="Q1473" s="297"/>
      <c r="R1473" s="297"/>
      <c r="S1473" s="297"/>
      <c r="T1473" s="297"/>
      <c r="U1473" s="297"/>
      <c r="V1473" s="297"/>
      <c r="W1473" s="298" t="s">
        <v>8003</v>
      </c>
      <c r="X1473" s="297" t="s">
        <v>4520</v>
      </c>
      <c r="Y1473" s="299" t="s">
        <v>3516</v>
      </c>
      <c r="Z1473" s="297" t="s">
        <v>915</v>
      </c>
      <c r="AA1473" s="300">
        <v>44134</v>
      </c>
      <c r="AB1473" s="297" t="s">
        <v>11424</v>
      </c>
      <c r="AC1473" s="297" t="s">
        <v>4585</v>
      </c>
      <c r="AD1473" s="297" t="s">
        <v>61</v>
      </c>
      <c r="AE1473" s="297"/>
      <c r="AF1473" s="297"/>
      <c r="AG1473" s="276" t="str">
        <f>VLOOKUP(A1473,DataCv30!$Y$1:$BC$2027,24,FALSE)</f>
        <v>Cliente</v>
      </c>
      <c r="AH1473" s="272" t="str">
        <f t="shared" si="22"/>
        <v>DDR4</v>
      </c>
      <c r="AI1473" s="276">
        <v>4</v>
      </c>
      <c r="AJ1473" s="276" t="s">
        <v>61</v>
      </c>
    </row>
    <row r="1474" spans="1:36" x14ac:dyDescent="0.25">
      <c r="A1474" s="299" t="s">
        <v>3517</v>
      </c>
      <c r="B1474" s="297" t="s">
        <v>4476</v>
      </c>
      <c r="C1474" s="297" t="s">
        <v>4503</v>
      </c>
      <c r="D1474" s="297" t="s">
        <v>4708</v>
      </c>
      <c r="E1474" s="297" t="s">
        <v>4709</v>
      </c>
      <c r="F1474" s="297" t="s">
        <v>4700</v>
      </c>
      <c r="G1474" s="297">
        <v>10</v>
      </c>
      <c r="H1474" s="297" t="s">
        <v>4760</v>
      </c>
      <c r="I1474" s="297"/>
      <c r="J1474" s="297"/>
      <c r="K1474" s="297" t="s">
        <v>4710</v>
      </c>
      <c r="L1474" s="297"/>
      <c r="M1474" s="297"/>
      <c r="N1474" s="297"/>
      <c r="O1474" s="297"/>
      <c r="P1474" s="297">
        <v>14</v>
      </c>
      <c r="Q1474" s="297"/>
      <c r="R1474" s="297"/>
      <c r="S1474" s="297"/>
      <c r="T1474" s="297"/>
      <c r="U1474" s="297"/>
      <c r="V1474" s="297"/>
      <c r="W1474" s="298" t="s">
        <v>8004</v>
      </c>
      <c r="X1474" s="297" t="s">
        <v>4520</v>
      </c>
      <c r="Y1474" s="299" t="s">
        <v>3517</v>
      </c>
      <c r="Z1474" s="297" t="s">
        <v>3444</v>
      </c>
      <c r="AA1474" s="300">
        <v>43962</v>
      </c>
      <c r="AB1474" s="297">
        <v>12643</v>
      </c>
      <c r="AC1474" s="297" t="s">
        <v>4585</v>
      </c>
      <c r="AD1474" s="297" t="s">
        <v>61</v>
      </c>
      <c r="AE1474" s="297"/>
      <c r="AF1474" s="297"/>
      <c r="AG1474" s="276" t="str">
        <f>VLOOKUP(A1474,DataCv30!$Y$1:$BC$2027,24,FALSE)</f>
        <v>Cliente</v>
      </c>
      <c r="AH1474" s="272" t="str">
        <f t="shared" si="22"/>
        <v>DDR4</v>
      </c>
      <c r="AI1474" s="276">
        <v>4</v>
      </c>
      <c r="AJ1474" s="276" t="s">
        <v>61</v>
      </c>
    </row>
    <row r="1475" spans="1:36" x14ac:dyDescent="0.25">
      <c r="A1475" s="299" t="s">
        <v>3519</v>
      </c>
      <c r="B1475" s="297" t="s">
        <v>4476</v>
      </c>
      <c r="C1475" s="297" t="s">
        <v>4503</v>
      </c>
      <c r="D1475" s="297" t="s">
        <v>4708</v>
      </c>
      <c r="E1475" s="297" t="s">
        <v>4709</v>
      </c>
      <c r="F1475" s="297" t="s">
        <v>4700</v>
      </c>
      <c r="G1475" s="297">
        <v>10</v>
      </c>
      <c r="H1475" s="297" t="s">
        <v>4760</v>
      </c>
      <c r="I1475" s="297"/>
      <c r="J1475" s="297"/>
      <c r="K1475" s="297" t="s">
        <v>4710</v>
      </c>
      <c r="L1475" s="297"/>
      <c r="M1475" s="297"/>
      <c r="N1475" s="297"/>
      <c r="O1475" s="297"/>
      <c r="P1475" s="297">
        <v>14</v>
      </c>
      <c r="Q1475" s="297"/>
      <c r="R1475" s="297"/>
      <c r="S1475" s="297"/>
      <c r="T1475" s="297"/>
      <c r="U1475" s="297"/>
      <c r="V1475" s="297"/>
      <c r="W1475" s="298" t="s">
        <v>8006</v>
      </c>
      <c r="X1475" s="297" t="s">
        <v>4520</v>
      </c>
      <c r="Y1475" s="299" t="s">
        <v>3519</v>
      </c>
      <c r="Z1475" s="297" t="s">
        <v>3444</v>
      </c>
      <c r="AA1475" s="300">
        <v>43962</v>
      </c>
      <c r="AB1475" s="297">
        <v>12643</v>
      </c>
      <c r="AC1475" s="297" t="s">
        <v>4585</v>
      </c>
      <c r="AD1475" s="297" t="s">
        <v>61</v>
      </c>
      <c r="AE1475" s="297"/>
      <c r="AF1475" s="297"/>
      <c r="AG1475" s="276" t="str">
        <f>VLOOKUP(A1475,DataCv30!$Y$1:$BC$2027,24,FALSE)</f>
        <v>Cliente</v>
      </c>
      <c r="AH1475" s="272" t="str">
        <f t="shared" ref="AH1475:AH1538" si="23">IF(G1475&gt;=6,"DDR4",IF(G1475&gt;=4,"DDR3L","DDR3"))</f>
        <v>DDR4</v>
      </c>
      <c r="AI1475" s="276">
        <v>4</v>
      </c>
      <c r="AJ1475" s="276" t="s">
        <v>61</v>
      </c>
    </row>
    <row r="1476" spans="1:36" x14ac:dyDescent="0.25">
      <c r="A1476" s="299" t="s">
        <v>3520</v>
      </c>
      <c r="B1476" s="297" t="s">
        <v>4476</v>
      </c>
      <c r="C1476" s="297" t="s">
        <v>4503</v>
      </c>
      <c r="D1476" s="297" t="s">
        <v>4708</v>
      </c>
      <c r="E1476" s="297" t="s">
        <v>4709</v>
      </c>
      <c r="F1476" s="297" t="s">
        <v>4700</v>
      </c>
      <c r="G1476" s="297">
        <v>10</v>
      </c>
      <c r="H1476" s="297" t="s">
        <v>4760</v>
      </c>
      <c r="I1476" s="297"/>
      <c r="J1476" s="297"/>
      <c r="K1476" s="297" t="s">
        <v>4710</v>
      </c>
      <c r="L1476" s="297"/>
      <c r="M1476" s="297"/>
      <c r="N1476" s="297"/>
      <c r="O1476" s="297"/>
      <c r="P1476" s="297">
        <v>14</v>
      </c>
      <c r="Q1476" s="297"/>
      <c r="R1476" s="297"/>
      <c r="S1476" s="297"/>
      <c r="T1476" s="297"/>
      <c r="U1476" s="297"/>
      <c r="V1476" s="297"/>
      <c r="W1476" s="298" t="s">
        <v>8007</v>
      </c>
      <c r="X1476" s="297" t="s">
        <v>4520</v>
      </c>
      <c r="Y1476" s="299" t="s">
        <v>3520</v>
      </c>
      <c r="Z1476" s="297" t="s">
        <v>915</v>
      </c>
      <c r="AA1476" s="300">
        <v>44134</v>
      </c>
      <c r="AB1476" s="297" t="s">
        <v>11424</v>
      </c>
      <c r="AC1476" s="297" t="s">
        <v>4585</v>
      </c>
      <c r="AD1476" s="297" t="s">
        <v>61</v>
      </c>
      <c r="AE1476" s="297"/>
      <c r="AF1476" s="297"/>
      <c r="AG1476" s="276" t="str">
        <f>VLOOKUP(A1476,DataCv30!$Y$1:$BC$2027,24,FALSE)</f>
        <v>Cliente</v>
      </c>
      <c r="AH1476" s="272" t="str">
        <f t="shared" si="23"/>
        <v>DDR4</v>
      </c>
      <c r="AI1476" s="276">
        <v>4</v>
      </c>
      <c r="AJ1476" s="276" t="s">
        <v>61</v>
      </c>
    </row>
    <row r="1477" spans="1:36" x14ac:dyDescent="0.25">
      <c r="A1477" s="299" t="s">
        <v>3521</v>
      </c>
      <c r="B1477" s="297" t="s">
        <v>4476</v>
      </c>
      <c r="C1477" s="297" t="s">
        <v>4503</v>
      </c>
      <c r="D1477" s="297" t="s">
        <v>4708</v>
      </c>
      <c r="E1477" s="297" t="s">
        <v>4709</v>
      </c>
      <c r="F1477" s="297" t="s">
        <v>4700</v>
      </c>
      <c r="G1477" s="297">
        <v>10</v>
      </c>
      <c r="H1477" s="297" t="s">
        <v>4760</v>
      </c>
      <c r="I1477" s="297"/>
      <c r="J1477" s="297"/>
      <c r="K1477" s="297" t="s">
        <v>4710</v>
      </c>
      <c r="L1477" s="297"/>
      <c r="M1477" s="297"/>
      <c r="N1477" s="297"/>
      <c r="O1477" s="297"/>
      <c r="P1477" s="297">
        <v>14</v>
      </c>
      <c r="Q1477" s="297"/>
      <c r="R1477" s="297"/>
      <c r="S1477" s="297"/>
      <c r="T1477" s="297"/>
      <c r="U1477" s="297"/>
      <c r="V1477" s="297"/>
      <c r="W1477" s="298" t="s">
        <v>8008</v>
      </c>
      <c r="X1477" s="297" t="s">
        <v>4520</v>
      </c>
      <c r="Y1477" s="299" t="s">
        <v>3521</v>
      </c>
      <c r="Z1477" s="297" t="s">
        <v>915</v>
      </c>
      <c r="AA1477" s="300">
        <v>44134</v>
      </c>
      <c r="AB1477" s="297" t="s">
        <v>11424</v>
      </c>
      <c r="AC1477" s="297" t="s">
        <v>4585</v>
      </c>
      <c r="AD1477" s="297" t="s">
        <v>61</v>
      </c>
      <c r="AE1477" s="297"/>
      <c r="AF1477" s="297"/>
      <c r="AG1477" s="276" t="str">
        <f>VLOOKUP(A1477,DataCv30!$Y$1:$BC$2027,24,FALSE)</f>
        <v>Cliente</v>
      </c>
      <c r="AH1477" s="272" t="str">
        <f t="shared" si="23"/>
        <v>DDR4</v>
      </c>
      <c r="AI1477" s="276">
        <v>4</v>
      </c>
      <c r="AJ1477" s="276" t="s">
        <v>61</v>
      </c>
    </row>
    <row r="1478" spans="1:36" x14ac:dyDescent="0.25">
      <c r="A1478" s="299" t="s">
        <v>3522</v>
      </c>
      <c r="B1478" s="297" t="s">
        <v>4476</v>
      </c>
      <c r="C1478" s="297" t="s">
        <v>4503</v>
      </c>
      <c r="D1478" s="297" t="s">
        <v>4708</v>
      </c>
      <c r="E1478" s="297" t="s">
        <v>4709</v>
      </c>
      <c r="F1478" s="297" t="s">
        <v>4700</v>
      </c>
      <c r="G1478" s="297">
        <v>10</v>
      </c>
      <c r="H1478" s="297" t="s">
        <v>4760</v>
      </c>
      <c r="I1478" s="297"/>
      <c r="J1478" s="297"/>
      <c r="K1478" s="297" t="s">
        <v>4710</v>
      </c>
      <c r="L1478" s="297"/>
      <c r="M1478" s="297"/>
      <c r="N1478" s="297"/>
      <c r="O1478" s="297"/>
      <c r="P1478" s="297">
        <v>14</v>
      </c>
      <c r="Q1478" s="297"/>
      <c r="R1478" s="297"/>
      <c r="S1478" s="297"/>
      <c r="T1478" s="297"/>
      <c r="U1478" s="297"/>
      <c r="V1478" s="297"/>
      <c r="W1478" s="298" t="s">
        <v>8009</v>
      </c>
      <c r="X1478" s="297" t="s">
        <v>4520</v>
      </c>
      <c r="Y1478" s="299" t="s">
        <v>3522</v>
      </c>
      <c r="Z1478" s="297" t="s">
        <v>915</v>
      </c>
      <c r="AA1478" s="300">
        <v>44134</v>
      </c>
      <c r="AB1478" s="297" t="s">
        <v>11424</v>
      </c>
      <c r="AC1478" s="297" t="s">
        <v>4585</v>
      </c>
      <c r="AD1478" s="297" t="s">
        <v>61</v>
      </c>
      <c r="AE1478" s="297"/>
      <c r="AF1478" s="297"/>
      <c r="AG1478" s="276" t="str">
        <f>VLOOKUP(A1478,DataCv30!$Y$1:$BC$2027,24,FALSE)</f>
        <v>Cliente</v>
      </c>
      <c r="AH1478" s="272" t="str">
        <f t="shared" si="23"/>
        <v>DDR4</v>
      </c>
      <c r="AI1478" s="276">
        <v>4</v>
      </c>
      <c r="AJ1478" s="276" t="s">
        <v>61</v>
      </c>
    </row>
    <row r="1479" spans="1:36" x14ac:dyDescent="0.25">
      <c r="A1479" s="299" t="s">
        <v>3523</v>
      </c>
      <c r="B1479" s="297" t="s">
        <v>4476</v>
      </c>
      <c r="C1479" s="297" t="s">
        <v>4503</v>
      </c>
      <c r="D1479" s="297" t="s">
        <v>4708</v>
      </c>
      <c r="E1479" s="297" t="s">
        <v>4709</v>
      </c>
      <c r="F1479" s="297" t="s">
        <v>4700</v>
      </c>
      <c r="G1479" s="297">
        <v>10</v>
      </c>
      <c r="H1479" s="297" t="s">
        <v>4760</v>
      </c>
      <c r="I1479" s="297"/>
      <c r="J1479" s="297"/>
      <c r="K1479" s="297" t="s">
        <v>4710</v>
      </c>
      <c r="L1479" s="297"/>
      <c r="M1479" s="297"/>
      <c r="N1479" s="297"/>
      <c r="O1479" s="297"/>
      <c r="P1479" s="297">
        <v>14</v>
      </c>
      <c r="Q1479" s="297"/>
      <c r="R1479" s="297"/>
      <c r="S1479" s="297"/>
      <c r="T1479" s="297"/>
      <c r="U1479" s="297"/>
      <c r="V1479" s="297"/>
      <c r="W1479" s="298" t="s">
        <v>8010</v>
      </c>
      <c r="X1479" s="297" t="s">
        <v>4520</v>
      </c>
      <c r="Y1479" s="299" t="s">
        <v>3523</v>
      </c>
      <c r="Z1479" s="297" t="s">
        <v>3444</v>
      </c>
      <c r="AA1479" s="300">
        <v>43962</v>
      </c>
      <c r="AB1479" s="297">
        <v>12643</v>
      </c>
      <c r="AC1479" s="297" t="s">
        <v>4585</v>
      </c>
      <c r="AD1479" s="297" t="s">
        <v>61</v>
      </c>
      <c r="AE1479" s="297"/>
      <c r="AF1479" s="297"/>
      <c r="AG1479" s="276" t="str">
        <f>VLOOKUP(A1479,DataCv30!$Y$1:$BC$2027,24,FALSE)</f>
        <v>Cliente</v>
      </c>
      <c r="AH1479" s="272" t="str">
        <f t="shared" si="23"/>
        <v>DDR4</v>
      </c>
      <c r="AI1479" s="276">
        <v>4</v>
      </c>
      <c r="AJ1479" s="276" t="s">
        <v>61</v>
      </c>
    </row>
    <row r="1480" spans="1:36" x14ac:dyDescent="0.25">
      <c r="A1480" s="299" t="s">
        <v>3524</v>
      </c>
      <c r="B1480" s="297" t="s">
        <v>4476</v>
      </c>
      <c r="C1480" s="297" t="s">
        <v>4503</v>
      </c>
      <c r="D1480" s="297" t="s">
        <v>4708</v>
      </c>
      <c r="E1480" s="297" t="s">
        <v>4709</v>
      </c>
      <c r="F1480" s="297" t="s">
        <v>4700</v>
      </c>
      <c r="G1480" s="297">
        <v>10</v>
      </c>
      <c r="H1480" s="297" t="s">
        <v>4760</v>
      </c>
      <c r="I1480" s="297"/>
      <c r="J1480" s="297"/>
      <c r="K1480" s="297" t="s">
        <v>4710</v>
      </c>
      <c r="L1480" s="297"/>
      <c r="M1480" s="297"/>
      <c r="N1480" s="297"/>
      <c r="O1480" s="297"/>
      <c r="P1480" s="297">
        <v>14</v>
      </c>
      <c r="Q1480" s="297"/>
      <c r="R1480" s="297"/>
      <c r="S1480" s="297"/>
      <c r="T1480" s="297"/>
      <c r="U1480" s="297"/>
      <c r="V1480" s="297"/>
      <c r="W1480" s="298"/>
      <c r="X1480" s="297" t="s">
        <v>4520</v>
      </c>
      <c r="Y1480" s="299" t="s">
        <v>3524</v>
      </c>
      <c r="Z1480" s="297" t="s">
        <v>3444</v>
      </c>
      <c r="AA1480" s="300">
        <v>43962</v>
      </c>
      <c r="AB1480" s="297">
        <v>12643</v>
      </c>
      <c r="AC1480" s="297" t="s">
        <v>4585</v>
      </c>
      <c r="AD1480" s="297" t="s">
        <v>61</v>
      </c>
      <c r="AE1480" s="297"/>
      <c r="AF1480" s="297"/>
      <c r="AG1480" s="276" t="str">
        <f>VLOOKUP(A1480,DataCv30!$Y$1:$BC$2027,24,FALSE)</f>
        <v>Cliente</v>
      </c>
      <c r="AH1480" s="272" t="str">
        <f t="shared" si="23"/>
        <v>DDR4</v>
      </c>
      <c r="AI1480" s="276">
        <v>4</v>
      </c>
      <c r="AJ1480" s="276" t="s">
        <v>61</v>
      </c>
    </row>
    <row r="1481" spans="1:36" x14ac:dyDescent="0.25">
      <c r="A1481" s="299" t="s">
        <v>3526</v>
      </c>
      <c r="B1481" s="297" t="s">
        <v>4476</v>
      </c>
      <c r="C1481" s="297" t="s">
        <v>4503</v>
      </c>
      <c r="D1481" s="297" t="s">
        <v>4708</v>
      </c>
      <c r="E1481" s="297" t="s">
        <v>4709</v>
      </c>
      <c r="F1481" s="297" t="s">
        <v>4700</v>
      </c>
      <c r="G1481" s="297">
        <v>10</v>
      </c>
      <c r="H1481" s="297" t="s">
        <v>4760</v>
      </c>
      <c r="I1481" s="297"/>
      <c r="J1481" s="297"/>
      <c r="K1481" s="297" t="s">
        <v>4710</v>
      </c>
      <c r="L1481" s="297"/>
      <c r="M1481" s="297"/>
      <c r="N1481" s="297"/>
      <c r="O1481" s="297"/>
      <c r="P1481" s="297">
        <v>14</v>
      </c>
      <c r="Q1481" s="297"/>
      <c r="R1481" s="297"/>
      <c r="S1481" s="297"/>
      <c r="T1481" s="297"/>
      <c r="U1481" s="297"/>
      <c r="V1481" s="297"/>
      <c r="W1481" s="298" t="s">
        <v>8011</v>
      </c>
      <c r="X1481" s="297" t="s">
        <v>4520</v>
      </c>
      <c r="Y1481" s="299" t="s">
        <v>3526</v>
      </c>
      <c r="Z1481" s="297" t="s">
        <v>4423</v>
      </c>
      <c r="AA1481" s="300">
        <v>44116</v>
      </c>
      <c r="AB1481" s="297" t="s">
        <v>8012</v>
      </c>
      <c r="AC1481" s="297" t="s">
        <v>4585</v>
      </c>
      <c r="AD1481" s="297" t="s">
        <v>61</v>
      </c>
      <c r="AE1481" s="297"/>
      <c r="AF1481" s="297"/>
      <c r="AG1481" s="276" t="str">
        <f>VLOOKUP(A1481,DataCv30!$Y$1:$BC$2027,24,FALSE)</f>
        <v>Cliente</v>
      </c>
      <c r="AH1481" s="272" t="str">
        <f t="shared" si="23"/>
        <v>DDR4</v>
      </c>
      <c r="AI1481" s="276">
        <v>4</v>
      </c>
      <c r="AJ1481" s="276" t="s">
        <v>61</v>
      </c>
    </row>
    <row r="1482" spans="1:36" x14ac:dyDescent="0.25">
      <c r="A1482" s="299" t="s">
        <v>3527</v>
      </c>
      <c r="B1482" s="297" t="s">
        <v>4476</v>
      </c>
      <c r="C1482" s="297" t="s">
        <v>4503</v>
      </c>
      <c r="D1482" s="297" t="s">
        <v>4708</v>
      </c>
      <c r="E1482" s="297" t="s">
        <v>4709</v>
      </c>
      <c r="F1482" s="297" t="s">
        <v>4700</v>
      </c>
      <c r="G1482" s="297">
        <v>10</v>
      </c>
      <c r="H1482" s="297" t="s">
        <v>4760</v>
      </c>
      <c r="I1482" s="297"/>
      <c r="J1482" s="297"/>
      <c r="K1482" s="297" t="s">
        <v>4710</v>
      </c>
      <c r="L1482" s="297"/>
      <c r="M1482" s="297"/>
      <c r="N1482" s="297"/>
      <c r="O1482" s="297"/>
      <c r="P1482" s="297">
        <v>14</v>
      </c>
      <c r="Q1482" s="297"/>
      <c r="R1482" s="297"/>
      <c r="S1482" s="297"/>
      <c r="T1482" s="297"/>
      <c r="U1482" s="297"/>
      <c r="V1482" s="297"/>
      <c r="W1482" s="298" t="s">
        <v>8013</v>
      </c>
      <c r="X1482" s="297" t="s">
        <v>4520</v>
      </c>
      <c r="Y1482" s="299" t="s">
        <v>3527</v>
      </c>
      <c r="Z1482" s="297" t="s">
        <v>3444</v>
      </c>
      <c r="AA1482" s="300">
        <v>43958</v>
      </c>
      <c r="AB1482" s="297">
        <v>12514</v>
      </c>
      <c r="AC1482" s="297" t="s">
        <v>4585</v>
      </c>
      <c r="AD1482" s="297" t="s">
        <v>61</v>
      </c>
      <c r="AE1482" s="297"/>
      <c r="AF1482" s="297"/>
      <c r="AG1482" s="276" t="str">
        <f>VLOOKUP(A1482,DataCv30!$Y$1:$BC$2027,24,FALSE)</f>
        <v>Cliente</v>
      </c>
      <c r="AH1482" s="272" t="str">
        <f t="shared" si="23"/>
        <v>DDR4</v>
      </c>
      <c r="AI1482" s="276">
        <v>4</v>
      </c>
      <c r="AJ1482" s="276" t="s">
        <v>61</v>
      </c>
    </row>
    <row r="1483" spans="1:36" x14ac:dyDescent="0.25">
      <c r="A1483" s="299" t="s">
        <v>3528</v>
      </c>
      <c r="B1483" s="297" t="s">
        <v>4476</v>
      </c>
      <c r="C1483" s="297" t="s">
        <v>4503</v>
      </c>
      <c r="D1483" s="297" t="s">
        <v>4708</v>
      </c>
      <c r="E1483" s="297" t="s">
        <v>4709</v>
      </c>
      <c r="F1483" s="297" t="s">
        <v>4700</v>
      </c>
      <c r="G1483" s="297">
        <v>10</v>
      </c>
      <c r="H1483" s="297" t="s">
        <v>4760</v>
      </c>
      <c r="I1483" s="297"/>
      <c r="J1483" s="297"/>
      <c r="K1483" s="297" t="s">
        <v>4710</v>
      </c>
      <c r="L1483" s="297"/>
      <c r="M1483" s="297"/>
      <c r="N1483" s="297"/>
      <c r="O1483" s="297"/>
      <c r="P1483" s="297">
        <v>14</v>
      </c>
      <c r="Q1483" s="297"/>
      <c r="R1483" s="297"/>
      <c r="S1483" s="297"/>
      <c r="T1483" s="297"/>
      <c r="U1483" s="297"/>
      <c r="V1483" s="297"/>
      <c r="W1483" s="298" t="s">
        <v>8014</v>
      </c>
      <c r="X1483" s="297" t="s">
        <v>4520</v>
      </c>
      <c r="Y1483" s="299" t="s">
        <v>3528</v>
      </c>
      <c r="Z1483" s="297" t="s">
        <v>915</v>
      </c>
      <c r="AA1483" s="300">
        <v>44134</v>
      </c>
      <c r="AB1483" s="297" t="s">
        <v>11424</v>
      </c>
      <c r="AC1483" s="297" t="s">
        <v>4585</v>
      </c>
      <c r="AD1483" s="297" t="s">
        <v>61</v>
      </c>
      <c r="AE1483" s="297"/>
      <c r="AF1483" s="297"/>
      <c r="AG1483" s="276" t="str">
        <f>VLOOKUP(A1483,DataCv30!$Y$1:$BC$2027,24,FALSE)</f>
        <v>Cliente</v>
      </c>
      <c r="AH1483" s="272" t="str">
        <f t="shared" si="23"/>
        <v>DDR4</v>
      </c>
      <c r="AI1483" s="276">
        <v>4</v>
      </c>
      <c r="AJ1483" s="276" t="s">
        <v>61</v>
      </c>
    </row>
    <row r="1484" spans="1:36" x14ac:dyDescent="0.25">
      <c r="A1484" s="299" t="s">
        <v>3530</v>
      </c>
      <c r="B1484" s="297" t="s">
        <v>4476</v>
      </c>
      <c r="C1484" s="297" t="s">
        <v>4503</v>
      </c>
      <c r="D1484" s="297" t="s">
        <v>4708</v>
      </c>
      <c r="E1484" s="297" t="s">
        <v>4709</v>
      </c>
      <c r="F1484" s="297" t="s">
        <v>4700</v>
      </c>
      <c r="G1484" s="297">
        <v>10</v>
      </c>
      <c r="H1484" s="297" t="s">
        <v>4760</v>
      </c>
      <c r="I1484" s="297"/>
      <c r="J1484" s="297"/>
      <c r="K1484" s="297" t="s">
        <v>4710</v>
      </c>
      <c r="L1484" s="297"/>
      <c r="M1484" s="297"/>
      <c r="N1484" s="297"/>
      <c r="O1484" s="297"/>
      <c r="P1484" s="297">
        <v>14</v>
      </c>
      <c r="Q1484" s="297"/>
      <c r="R1484" s="297"/>
      <c r="S1484" s="297"/>
      <c r="T1484" s="297"/>
      <c r="U1484" s="297"/>
      <c r="V1484" s="297"/>
      <c r="W1484" s="298" t="s">
        <v>8016</v>
      </c>
      <c r="X1484" s="297" t="s">
        <v>4520</v>
      </c>
      <c r="Y1484" s="299" t="s">
        <v>3530</v>
      </c>
      <c r="Z1484" s="297" t="s">
        <v>915</v>
      </c>
      <c r="AA1484" s="300">
        <v>44134</v>
      </c>
      <c r="AB1484" s="297" t="s">
        <v>11424</v>
      </c>
      <c r="AC1484" s="297" t="s">
        <v>4585</v>
      </c>
      <c r="AD1484" s="297" t="s">
        <v>61</v>
      </c>
      <c r="AE1484" s="297"/>
      <c r="AF1484" s="297"/>
      <c r="AG1484" s="276" t="str">
        <f>VLOOKUP(A1484,DataCv30!$Y$1:$BC$2027,24,FALSE)</f>
        <v>Cliente</v>
      </c>
      <c r="AH1484" s="272" t="str">
        <f t="shared" si="23"/>
        <v>DDR4</v>
      </c>
      <c r="AI1484" s="276">
        <v>4</v>
      </c>
      <c r="AJ1484" s="276" t="s">
        <v>61</v>
      </c>
    </row>
    <row r="1485" spans="1:36" x14ac:dyDescent="0.25">
      <c r="A1485" s="299" t="s">
        <v>3531</v>
      </c>
      <c r="B1485" s="297" t="s">
        <v>4476</v>
      </c>
      <c r="C1485" s="297" t="s">
        <v>4503</v>
      </c>
      <c r="D1485" s="297" t="s">
        <v>4708</v>
      </c>
      <c r="E1485" s="297" t="s">
        <v>4709</v>
      </c>
      <c r="F1485" s="297" t="s">
        <v>4700</v>
      </c>
      <c r="G1485" s="297">
        <v>10</v>
      </c>
      <c r="H1485" s="297" t="s">
        <v>4760</v>
      </c>
      <c r="I1485" s="297"/>
      <c r="J1485" s="297"/>
      <c r="K1485" s="297" t="s">
        <v>4710</v>
      </c>
      <c r="L1485" s="297"/>
      <c r="M1485" s="297"/>
      <c r="N1485" s="297"/>
      <c r="O1485" s="297"/>
      <c r="P1485" s="297">
        <v>14</v>
      </c>
      <c r="Q1485" s="297"/>
      <c r="R1485" s="297"/>
      <c r="S1485" s="297"/>
      <c r="T1485" s="297"/>
      <c r="U1485" s="297"/>
      <c r="V1485" s="297"/>
      <c r="W1485" s="298" t="s">
        <v>8017</v>
      </c>
      <c r="X1485" s="297" t="s">
        <v>4520</v>
      </c>
      <c r="Y1485" s="299" t="s">
        <v>3531</v>
      </c>
      <c r="Z1485" s="297" t="s">
        <v>3444</v>
      </c>
      <c r="AA1485" s="300">
        <v>43962</v>
      </c>
      <c r="AB1485" s="297">
        <v>12519</v>
      </c>
      <c r="AC1485" s="297" t="s">
        <v>4585</v>
      </c>
      <c r="AD1485" s="297" t="s">
        <v>61</v>
      </c>
      <c r="AE1485" s="297"/>
      <c r="AF1485" s="297"/>
      <c r="AG1485" s="276" t="str">
        <f>VLOOKUP(A1485,DataCv30!$Y$1:$BC$2027,24,FALSE)</f>
        <v>Cliente</v>
      </c>
      <c r="AH1485" s="272" t="str">
        <f t="shared" si="23"/>
        <v>DDR4</v>
      </c>
      <c r="AI1485" s="276">
        <v>4</v>
      </c>
      <c r="AJ1485" s="276" t="s">
        <v>61</v>
      </c>
    </row>
    <row r="1486" spans="1:36" x14ac:dyDescent="0.25">
      <c r="A1486" s="299" t="s">
        <v>3534</v>
      </c>
      <c r="B1486" s="297" t="s">
        <v>4476</v>
      </c>
      <c r="C1486" s="297" t="s">
        <v>4503</v>
      </c>
      <c r="D1486" s="297" t="s">
        <v>4708</v>
      </c>
      <c r="E1486" s="297" t="s">
        <v>4709</v>
      </c>
      <c r="F1486" s="297" t="s">
        <v>4700</v>
      </c>
      <c r="G1486" s="297">
        <v>10</v>
      </c>
      <c r="H1486" s="297" t="s">
        <v>4760</v>
      </c>
      <c r="I1486" s="297"/>
      <c r="J1486" s="297"/>
      <c r="K1486" s="297" t="s">
        <v>4710</v>
      </c>
      <c r="L1486" s="297"/>
      <c r="M1486" s="297"/>
      <c r="N1486" s="297"/>
      <c r="O1486" s="297"/>
      <c r="P1486" s="297">
        <v>14</v>
      </c>
      <c r="Q1486" s="297"/>
      <c r="R1486" s="297"/>
      <c r="S1486" s="297"/>
      <c r="T1486" s="297"/>
      <c r="U1486" s="297"/>
      <c r="V1486" s="297"/>
      <c r="W1486" s="298" t="s">
        <v>8020</v>
      </c>
      <c r="X1486" s="297" t="s">
        <v>4520</v>
      </c>
      <c r="Y1486" s="299" t="s">
        <v>3534</v>
      </c>
      <c r="Z1486" s="297" t="s">
        <v>915</v>
      </c>
      <c r="AA1486" s="300">
        <v>44134</v>
      </c>
      <c r="AB1486" s="297" t="s">
        <v>11424</v>
      </c>
      <c r="AC1486" s="297" t="s">
        <v>4585</v>
      </c>
      <c r="AD1486" s="297" t="s">
        <v>61</v>
      </c>
      <c r="AE1486" s="297"/>
      <c r="AF1486" s="297"/>
      <c r="AG1486" s="276" t="str">
        <f>VLOOKUP(A1486,DataCv30!$Y$1:$BC$2027,24,FALSE)</f>
        <v>Cliente</v>
      </c>
      <c r="AH1486" s="272" t="str">
        <f t="shared" si="23"/>
        <v>DDR4</v>
      </c>
      <c r="AI1486" s="276">
        <v>4</v>
      </c>
      <c r="AJ1486" s="276" t="s">
        <v>61</v>
      </c>
    </row>
    <row r="1487" spans="1:36" x14ac:dyDescent="0.25">
      <c r="A1487" s="299" t="s">
        <v>3535</v>
      </c>
      <c r="B1487" s="297" t="s">
        <v>4476</v>
      </c>
      <c r="C1487" s="297" t="s">
        <v>4503</v>
      </c>
      <c r="D1487" s="297" t="s">
        <v>4708</v>
      </c>
      <c r="E1487" s="297" t="s">
        <v>4709</v>
      </c>
      <c r="F1487" s="297" t="s">
        <v>4700</v>
      </c>
      <c r="G1487" s="297">
        <v>10</v>
      </c>
      <c r="H1487" s="297" t="s">
        <v>4760</v>
      </c>
      <c r="I1487" s="297"/>
      <c r="J1487" s="297"/>
      <c r="K1487" s="297" t="s">
        <v>4710</v>
      </c>
      <c r="L1487" s="297"/>
      <c r="M1487" s="297"/>
      <c r="N1487" s="297"/>
      <c r="O1487" s="297"/>
      <c r="P1487" s="297">
        <v>14</v>
      </c>
      <c r="Q1487" s="297"/>
      <c r="R1487" s="297"/>
      <c r="S1487" s="297"/>
      <c r="T1487" s="297"/>
      <c r="U1487" s="297"/>
      <c r="V1487" s="297"/>
      <c r="W1487" s="298" t="s">
        <v>8021</v>
      </c>
      <c r="X1487" s="297" t="s">
        <v>4520</v>
      </c>
      <c r="Y1487" s="299" t="s">
        <v>3535</v>
      </c>
      <c r="Z1487" s="297" t="s">
        <v>915</v>
      </c>
      <c r="AA1487" s="300">
        <v>44134</v>
      </c>
      <c r="AB1487" s="297" t="s">
        <v>11424</v>
      </c>
      <c r="AC1487" s="297" t="s">
        <v>4585</v>
      </c>
      <c r="AD1487" s="297" t="s">
        <v>61</v>
      </c>
      <c r="AE1487" s="297"/>
      <c r="AF1487" s="297"/>
      <c r="AG1487" s="276" t="str">
        <f>VLOOKUP(A1487,DataCv30!$Y$1:$BC$2027,24,FALSE)</f>
        <v>Cliente</v>
      </c>
      <c r="AH1487" s="272" t="str">
        <f t="shared" si="23"/>
        <v>DDR4</v>
      </c>
      <c r="AI1487" s="276">
        <v>4</v>
      </c>
      <c r="AJ1487" s="276" t="s">
        <v>61</v>
      </c>
    </row>
    <row r="1488" spans="1:36" x14ac:dyDescent="0.25">
      <c r="A1488" s="299" t="s">
        <v>3540</v>
      </c>
      <c r="B1488" s="297" t="s">
        <v>4476</v>
      </c>
      <c r="C1488" s="297" t="s">
        <v>4503</v>
      </c>
      <c r="D1488" s="297" t="s">
        <v>4708</v>
      </c>
      <c r="E1488" s="297" t="s">
        <v>4709</v>
      </c>
      <c r="F1488" s="297" t="s">
        <v>4700</v>
      </c>
      <c r="G1488" s="297">
        <v>10</v>
      </c>
      <c r="H1488" s="297" t="s">
        <v>4760</v>
      </c>
      <c r="I1488" s="297"/>
      <c r="J1488" s="297"/>
      <c r="K1488" s="297" t="s">
        <v>4710</v>
      </c>
      <c r="L1488" s="297"/>
      <c r="M1488" s="297"/>
      <c r="N1488" s="297"/>
      <c r="O1488" s="297"/>
      <c r="P1488" s="297">
        <v>14</v>
      </c>
      <c r="Q1488" s="297"/>
      <c r="R1488" s="297"/>
      <c r="S1488" s="297"/>
      <c r="T1488" s="297"/>
      <c r="U1488" s="297"/>
      <c r="V1488" s="297"/>
      <c r="W1488" s="298" t="s">
        <v>8026</v>
      </c>
      <c r="X1488" s="297" t="s">
        <v>4520</v>
      </c>
      <c r="Y1488" s="299" t="s">
        <v>3540</v>
      </c>
      <c r="Z1488" s="297" t="s">
        <v>915</v>
      </c>
      <c r="AA1488" s="300">
        <v>44134</v>
      </c>
      <c r="AB1488" s="297" t="s">
        <v>11424</v>
      </c>
      <c r="AC1488" s="297" t="s">
        <v>4585</v>
      </c>
      <c r="AD1488" s="297" t="s">
        <v>61</v>
      </c>
      <c r="AE1488" s="297"/>
      <c r="AF1488" s="297"/>
      <c r="AG1488" s="276" t="str">
        <f>VLOOKUP(A1488,DataCv30!$Y$1:$BC$2027,24,FALSE)</f>
        <v>Cliente</v>
      </c>
      <c r="AH1488" s="272" t="str">
        <f t="shared" si="23"/>
        <v>DDR4</v>
      </c>
      <c r="AI1488" s="276">
        <v>4</v>
      </c>
      <c r="AJ1488" s="276" t="s">
        <v>61</v>
      </c>
    </row>
    <row r="1489" spans="1:36" x14ac:dyDescent="0.25">
      <c r="A1489" s="299" t="s">
        <v>3541</v>
      </c>
      <c r="B1489" s="297" t="s">
        <v>4476</v>
      </c>
      <c r="C1489" s="297" t="s">
        <v>4503</v>
      </c>
      <c r="D1489" s="297" t="s">
        <v>4708</v>
      </c>
      <c r="E1489" s="297" t="s">
        <v>4709</v>
      </c>
      <c r="F1489" s="297" t="s">
        <v>4700</v>
      </c>
      <c r="G1489" s="297">
        <v>10</v>
      </c>
      <c r="H1489" s="297" t="s">
        <v>4760</v>
      </c>
      <c r="I1489" s="297"/>
      <c r="J1489" s="297"/>
      <c r="K1489" s="297" t="s">
        <v>4710</v>
      </c>
      <c r="L1489" s="297"/>
      <c r="M1489" s="297"/>
      <c r="N1489" s="297"/>
      <c r="O1489" s="297"/>
      <c r="P1489" s="297">
        <v>14</v>
      </c>
      <c r="Q1489" s="297"/>
      <c r="R1489" s="297"/>
      <c r="S1489" s="297"/>
      <c r="T1489" s="297"/>
      <c r="U1489" s="297"/>
      <c r="V1489" s="297"/>
      <c r="W1489" s="298" t="s">
        <v>8027</v>
      </c>
      <c r="X1489" s="297" t="s">
        <v>4520</v>
      </c>
      <c r="Y1489" s="299" t="s">
        <v>3541</v>
      </c>
      <c r="Z1489" s="297" t="s">
        <v>915</v>
      </c>
      <c r="AA1489" s="300">
        <v>44134</v>
      </c>
      <c r="AB1489" s="297" t="s">
        <v>11424</v>
      </c>
      <c r="AC1489" s="297" t="s">
        <v>4585</v>
      </c>
      <c r="AD1489" s="297" t="s">
        <v>61</v>
      </c>
      <c r="AE1489" s="297"/>
      <c r="AF1489" s="297"/>
      <c r="AG1489" s="276" t="str">
        <f>VLOOKUP(A1489,DataCv30!$Y$1:$BC$2027,24,FALSE)</f>
        <v>Cliente</v>
      </c>
      <c r="AH1489" s="272" t="str">
        <f t="shared" si="23"/>
        <v>DDR4</v>
      </c>
      <c r="AI1489" s="276">
        <v>4</v>
      </c>
      <c r="AJ1489" s="276" t="s">
        <v>61</v>
      </c>
    </row>
    <row r="1490" spans="1:36" x14ac:dyDescent="0.25">
      <c r="A1490" s="299" t="s">
        <v>3542</v>
      </c>
      <c r="B1490" s="297" t="s">
        <v>4476</v>
      </c>
      <c r="C1490" s="297" t="s">
        <v>4503</v>
      </c>
      <c r="D1490" s="297" t="s">
        <v>4708</v>
      </c>
      <c r="E1490" s="297" t="s">
        <v>4709</v>
      </c>
      <c r="F1490" s="297" t="s">
        <v>4700</v>
      </c>
      <c r="G1490" s="297">
        <v>10</v>
      </c>
      <c r="H1490" s="297" t="s">
        <v>4760</v>
      </c>
      <c r="I1490" s="297"/>
      <c r="J1490" s="297"/>
      <c r="K1490" s="297" t="s">
        <v>4710</v>
      </c>
      <c r="L1490" s="297"/>
      <c r="M1490" s="297"/>
      <c r="N1490" s="297"/>
      <c r="O1490" s="297"/>
      <c r="P1490" s="297">
        <v>14</v>
      </c>
      <c r="Q1490" s="297"/>
      <c r="R1490" s="297"/>
      <c r="S1490" s="297"/>
      <c r="T1490" s="297"/>
      <c r="U1490" s="297"/>
      <c r="V1490" s="297"/>
      <c r="W1490" s="298" t="s">
        <v>8028</v>
      </c>
      <c r="X1490" s="297" t="s">
        <v>4520</v>
      </c>
      <c r="Y1490" s="299" t="s">
        <v>3542</v>
      </c>
      <c r="Z1490" s="297" t="s">
        <v>3444</v>
      </c>
      <c r="AA1490" s="300">
        <v>43959</v>
      </c>
      <c r="AB1490" s="297">
        <v>12711</v>
      </c>
      <c r="AC1490" s="297" t="s">
        <v>4585</v>
      </c>
      <c r="AD1490" s="297" t="s">
        <v>61</v>
      </c>
      <c r="AE1490" s="297"/>
      <c r="AF1490" s="297"/>
      <c r="AG1490" s="276" t="str">
        <f>VLOOKUP(A1490,DataCv30!$Y$1:$BC$2027,24,FALSE)</f>
        <v>Cliente</v>
      </c>
      <c r="AH1490" s="272" t="str">
        <f t="shared" si="23"/>
        <v>DDR4</v>
      </c>
      <c r="AI1490" s="276">
        <v>4</v>
      </c>
      <c r="AJ1490" s="276" t="s">
        <v>61</v>
      </c>
    </row>
    <row r="1491" spans="1:36" x14ac:dyDescent="0.25">
      <c r="A1491" s="299" t="s">
        <v>3543</v>
      </c>
      <c r="B1491" s="297" t="s">
        <v>4476</v>
      </c>
      <c r="C1491" s="297" t="s">
        <v>4503</v>
      </c>
      <c r="D1491" s="297" t="s">
        <v>4708</v>
      </c>
      <c r="E1491" s="297" t="s">
        <v>4709</v>
      </c>
      <c r="F1491" s="297" t="s">
        <v>4700</v>
      </c>
      <c r="G1491" s="297">
        <v>10</v>
      </c>
      <c r="H1491" s="297" t="s">
        <v>4760</v>
      </c>
      <c r="I1491" s="297"/>
      <c r="J1491" s="297"/>
      <c r="K1491" s="297" t="s">
        <v>4710</v>
      </c>
      <c r="L1491" s="297"/>
      <c r="M1491" s="297"/>
      <c r="N1491" s="297"/>
      <c r="O1491" s="297"/>
      <c r="P1491" s="297">
        <v>14</v>
      </c>
      <c r="Q1491" s="297"/>
      <c r="R1491" s="297"/>
      <c r="S1491" s="297"/>
      <c r="T1491" s="297"/>
      <c r="U1491" s="297"/>
      <c r="V1491" s="297"/>
      <c r="W1491" s="298" t="s">
        <v>8029</v>
      </c>
      <c r="X1491" s="297" t="s">
        <v>4520</v>
      </c>
      <c r="Y1491" s="299" t="s">
        <v>3543</v>
      </c>
      <c r="Z1491" s="297" t="s">
        <v>915</v>
      </c>
      <c r="AA1491" s="300">
        <v>44134</v>
      </c>
      <c r="AB1491" s="297" t="s">
        <v>11424</v>
      </c>
      <c r="AC1491" s="297" t="s">
        <v>4585</v>
      </c>
      <c r="AD1491" s="297" t="s">
        <v>61</v>
      </c>
      <c r="AE1491" s="297"/>
      <c r="AF1491" s="297"/>
      <c r="AG1491" s="276" t="str">
        <f>VLOOKUP(A1491,DataCv30!$Y$1:$BC$2027,24,FALSE)</f>
        <v>Cliente</v>
      </c>
      <c r="AH1491" s="272" t="str">
        <f t="shared" si="23"/>
        <v>DDR4</v>
      </c>
      <c r="AI1491" s="276">
        <v>4</v>
      </c>
      <c r="AJ1491" s="276" t="s">
        <v>61</v>
      </c>
    </row>
    <row r="1492" spans="1:36" x14ac:dyDescent="0.25">
      <c r="A1492" s="299" t="s">
        <v>3544</v>
      </c>
      <c r="B1492" s="297" t="s">
        <v>4476</v>
      </c>
      <c r="C1492" s="297" t="s">
        <v>4503</v>
      </c>
      <c r="D1492" s="297" t="s">
        <v>4708</v>
      </c>
      <c r="E1492" s="297" t="s">
        <v>4709</v>
      </c>
      <c r="F1492" s="297" t="s">
        <v>4700</v>
      </c>
      <c r="G1492" s="297">
        <v>10</v>
      </c>
      <c r="H1492" s="297" t="s">
        <v>4760</v>
      </c>
      <c r="I1492" s="297"/>
      <c r="J1492" s="297"/>
      <c r="K1492" s="297" t="s">
        <v>4710</v>
      </c>
      <c r="L1492" s="297"/>
      <c r="M1492" s="297"/>
      <c r="N1492" s="297"/>
      <c r="O1492" s="297"/>
      <c r="P1492" s="297">
        <v>14</v>
      </c>
      <c r="Q1492" s="297"/>
      <c r="R1492" s="297"/>
      <c r="S1492" s="297"/>
      <c r="T1492" s="297"/>
      <c r="U1492" s="297"/>
      <c r="V1492" s="297"/>
      <c r="W1492" s="298" t="s">
        <v>8030</v>
      </c>
      <c r="X1492" s="297" t="s">
        <v>4520</v>
      </c>
      <c r="Y1492" s="299" t="s">
        <v>3544</v>
      </c>
      <c r="Z1492" s="297" t="s">
        <v>3444</v>
      </c>
      <c r="AA1492" s="300">
        <v>43958</v>
      </c>
      <c r="AB1492" s="297">
        <v>12713</v>
      </c>
      <c r="AC1492" s="297" t="s">
        <v>4585</v>
      </c>
      <c r="AD1492" s="297" t="s">
        <v>61</v>
      </c>
      <c r="AE1492" s="297"/>
      <c r="AF1492" s="297"/>
      <c r="AG1492" s="276" t="str">
        <f>VLOOKUP(A1492,DataCv30!$Y$1:$BC$2027,24,FALSE)</f>
        <v>Cliente</v>
      </c>
      <c r="AH1492" s="272" t="str">
        <f t="shared" si="23"/>
        <v>DDR4</v>
      </c>
      <c r="AI1492" s="276">
        <v>4</v>
      </c>
      <c r="AJ1492" s="276" t="s">
        <v>61</v>
      </c>
    </row>
    <row r="1493" spans="1:36" x14ac:dyDescent="0.25">
      <c r="A1493" s="299" t="s">
        <v>3546</v>
      </c>
      <c r="B1493" s="297" t="s">
        <v>4476</v>
      </c>
      <c r="C1493" s="297" t="s">
        <v>4503</v>
      </c>
      <c r="D1493" s="297" t="s">
        <v>4708</v>
      </c>
      <c r="E1493" s="297" t="s">
        <v>4709</v>
      </c>
      <c r="F1493" s="297" t="s">
        <v>4700</v>
      </c>
      <c r="G1493" s="297">
        <v>10</v>
      </c>
      <c r="H1493" s="297" t="s">
        <v>4760</v>
      </c>
      <c r="I1493" s="297"/>
      <c r="J1493" s="297"/>
      <c r="K1493" s="297" t="s">
        <v>4710</v>
      </c>
      <c r="L1493" s="297"/>
      <c r="M1493" s="297"/>
      <c r="N1493" s="297"/>
      <c r="O1493" s="297"/>
      <c r="P1493" s="297">
        <v>14</v>
      </c>
      <c r="Q1493" s="297"/>
      <c r="R1493" s="297"/>
      <c r="S1493" s="297"/>
      <c r="T1493" s="297"/>
      <c r="U1493" s="297"/>
      <c r="V1493" s="297"/>
      <c r="W1493" s="298" t="s">
        <v>8032</v>
      </c>
      <c r="X1493" s="297" t="s">
        <v>4520</v>
      </c>
      <c r="Y1493" s="299" t="s">
        <v>3546</v>
      </c>
      <c r="Z1493" s="297" t="s">
        <v>3444</v>
      </c>
      <c r="AA1493" s="300">
        <v>43958</v>
      </c>
      <c r="AB1493" s="297">
        <v>12715</v>
      </c>
      <c r="AC1493" s="297" t="s">
        <v>4585</v>
      </c>
      <c r="AD1493" s="297" t="s">
        <v>61</v>
      </c>
      <c r="AE1493" s="297"/>
      <c r="AF1493" s="297"/>
      <c r="AG1493" s="276" t="str">
        <f>VLOOKUP(A1493,DataCv30!$Y$1:$BC$2027,24,FALSE)</f>
        <v>Cliente</v>
      </c>
      <c r="AH1493" s="272" t="str">
        <f t="shared" si="23"/>
        <v>DDR4</v>
      </c>
      <c r="AI1493" s="276">
        <v>4</v>
      </c>
      <c r="AJ1493" s="276" t="s">
        <v>61</v>
      </c>
    </row>
    <row r="1494" spans="1:36" x14ac:dyDescent="0.25">
      <c r="A1494" s="299" t="s">
        <v>3547</v>
      </c>
      <c r="B1494" s="297" t="s">
        <v>4476</v>
      </c>
      <c r="C1494" s="297" t="s">
        <v>4503</v>
      </c>
      <c r="D1494" s="297" t="s">
        <v>4708</v>
      </c>
      <c r="E1494" s="297" t="s">
        <v>4709</v>
      </c>
      <c r="F1494" s="297" t="s">
        <v>4700</v>
      </c>
      <c r="G1494" s="297">
        <v>10</v>
      </c>
      <c r="H1494" s="297" t="s">
        <v>4760</v>
      </c>
      <c r="I1494" s="297"/>
      <c r="J1494" s="297"/>
      <c r="K1494" s="297" t="s">
        <v>4710</v>
      </c>
      <c r="L1494" s="297"/>
      <c r="M1494" s="297"/>
      <c r="N1494" s="297"/>
      <c r="O1494" s="297"/>
      <c r="P1494" s="297">
        <v>14</v>
      </c>
      <c r="Q1494" s="297"/>
      <c r="R1494" s="297"/>
      <c r="S1494" s="297"/>
      <c r="T1494" s="297"/>
      <c r="U1494" s="297"/>
      <c r="V1494" s="297"/>
      <c r="W1494" s="298" t="s">
        <v>8033</v>
      </c>
      <c r="X1494" s="297" t="s">
        <v>4520</v>
      </c>
      <c r="Y1494" s="299" t="s">
        <v>3547</v>
      </c>
      <c r="Z1494" s="297" t="s">
        <v>915</v>
      </c>
      <c r="AA1494" s="300">
        <v>44134</v>
      </c>
      <c r="AB1494" s="297" t="s">
        <v>11424</v>
      </c>
      <c r="AC1494" s="297" t="s">
        <v>4585</v>
      </c>
      <c r="AD1494" s="297" t="s">
        <v>61</v>
      </c>
      <c r="AE1494" s="297"/>
      <c r="AF1494" s="297"/>
      <c r="AG1494" s="276" t="str">
        <f>VLOOKUP(A1494,DataCv30!$Y$1:$BC$2027,24,FALSE)</f>
        <v>Cliente</v>
      </c>
      <c r="AH1494" s="272" t="str">
        <f t="shared" si="23"/>
        <v>DDR4</v>
      </c>
      <c r="AI1494" s="276">
        <v>4</v>
      </c>
      <c r="AJ1494" s="276" t="s">
        <v>61</v>
      </c>
    </row>
    <row r="1495" spans="1:36" x14ac:dyDescent="0.25">
      <c r="A1495" s="299" t="s">
        <v>3548</v>
      </c>
      <c r="B1495" s="297" t="s">
        <v>4476</v>
      </c>
      <c r="C1495" s="297" t="s">
        <v>4503</v>
      </c>
      <c r="D1495" s="297" t="s">
        <v>4708</v>
      </c>
      <c r="E1495" s="297" t="s">
        <v>4709</v>
      </c>
      <c r="F1495" s="297" t="s">
        <v>4700</v>
      </c>
      <c r="G1495" s="297">
        <v>10</v>
      </c>
      <c r="H1495" s="297" t="s">
        <v>4760</v>
      </c>
      <c r="I1495" s="297"/>
      <c r="J1495" s="297"/>
      <c r="K1495" s="297" t="s">
        <v>4710</v>
      </c>
      <c r="L1495" s="297"/>
      <c r="M1495" s="297"/>
      <c r="N1495" s="297"/>
      <c r="O1495" s="297"/>
      <c r="P1495" s="297">
        <v>14</v>
      </c>
      <c r="Q1495" s="297"/>
      <c r="R1495" s="297"/>
      <c r="S1495" s="297"/>
      <c r="T1495" s="297"/>
      <c r="U1495" s="297"/>
      <c r="V1495" s="297"/>
      <c r="W1495" s="298" t="s">
        <v>8034</v>
      </c>
      <c r="X1495" s="297" t="s">
        <v>4520</v>
      </c>
      <c r="Y1495" s="299" t="s">
        <v>3548</v>
      </c>
      <c r="Z1495" s="297" t="s">
        <v>915</v>
      </c>
      <c r="AA1495" s="300">
        <v>44134</v>
      </c>
      <c r="AB1495" s="297" t="s">
        <v>11424</v>
      </c>
      <c r="AC1495" s="297" t="s">
        <v>4585</v>
      </c>
      <c r="AD1495" s="297" t="s">
        <v>61</v>
      </c>
      <c r="AE1495" s="297"/>
      <c r="AF1495" s="297"/>
      <c r="AG1495" s="276" t="str">
        <f>VLOOKUP(A1495,DataCv30!$Y$1:$BC$2027,24,FALSE)</f>
        <v>Cliente</v>
      </c>
      <c r="AH1495" s="272" t="str">
        <f t="shared" si="23"/>
        <v>DDR4</v>
      </c>
      <c r="AI1495" s="276">
        <v>4</v>
      </c>
      <c r="AJ1495" s="276" t="s">
        <v>61</v>
      </c>
    </row>
    <row r="1496" spans="1:36" x14ac:dyDescent="0.25">
      <c r="A1496" s="299" t="s">
        <v>3549</v>
      </c>
      <c r="B1496" s="297" t="s">
        <v>4476</v>
      </c>
      <c r="C1496" s="297" t="s">
        <v>4503</v>
      </c>
      <c r="D1496" s="297" t="s">
        <v>4708</v>
      </c>
      <c r="E1496" s="297" t="s">
        <v>4709</v>
      </c>
      <c r="F1496" s="297" t="s">
        <v>4700</v>
      </c>
      <c r="G1496" s="297">
        <v>10</v>
      </c>
      <c r="H1496" s="297" t="s">
        <v>4760</v>
      </c>
      <c r="I1496" s="297"/>
      <c r="J1496" s="297"/>
      <c r="K1496" s="297" t="s">
        <v>4710</v>
      </c>
      <c r="L1496" s="297"/>
      <c r="M1496" s="297"/>
      <c r="N1496" s="297"/>
      <c r="O1496" s="297"/>
      <c r="P1496" s="297">
        <v>14</v>
      </c>
      <c r="Q1496" s="297"/>
      <c r="R1496" s="297"/>
      <c r="S1496" s="297"/>
      <c r="T1496" s="297"/>
      <c r="U1496" s="297"/>
      <c r="V1496" s="297"/>
      <c r="W1496" s="298" t="s">
        <v>8035</v>
      </c>
      <c r="X1496" s="297" t="s">
        <v>4520</v>
      </c>
      <c r="Y1496" s="299" t="s">
        <v>3549</v>
      </c>
      <c r="Z1496" s="297" t="s">
        <v>3444</v>
      </c>
      <c r="AA1496" s="300">
        <v>43957</v>
      </c>
      <c r="AB1496" s="297">
        <v>12718</v>
      </c>
      <c r="AC1496" s="297" t="s">
        <v>4585</v>
      </c>
      <c r="AD1496" s="297" t="s">
        <v>61</v>
      </c>
      <c r="AE1496" s="297"/>
      <c r="AF1496" s="297"/>
      <c r="AG1496" s="276" t="str">
        <f>VLOOKUP(A1496,DataCv30!$Y$1:$BC$2027,24,FALSE)</f>
        <v>Cliente</v>
      </c>
      <c r="AH1496" s="272" t="str">
        <f t="shared" si="23"/>
        <v>DDR4</v>
      </c>
      <c r="AI1496" s="276">
        <v>4</v>
      </c>
      <c r="AJ1496" s="276" t="s">
        <v>61</v>
      </c>
    </row>
    <row r="1497" spans="1:36" x14ac:dyDescent="0.25">
      <c r="A1497" s="299" t="s">
        <v>3550</v>
      </c>
      <c r="B1497" s="297" t="s">
        <v>4476</v>
      </c>
      <c r="C1497" s="297" t="s">
        <v>4503</v>
      </c>
      <c r="D1497" s="297" t="s">
        <v>4708</v>
      </c>
      <c r="E1497" s="297" t="s">
        <v>4709</v>
      </c>
      <c r="F1497" s="297" t="s">
        <v>4700</v>
      </c>
      <c r="G1497" s="297">
        <v>10</v>
      </c>
      <c r="H1497" s="297" t="s">
        <v>4760</v>
      </c>
      <c r="I1497" s="297"/>
      <c r="J1497" s="297"/>
      <c r="K1497" s="297" t="s">
        <v>4710</v>
      </c>
      <c r="L1497" s="297"/>
      <c r="M1497" s="297"/>
      <c r="N1497" s="297"/>
      <c r="O1497" s="297"/>
      <c r="P1497" s="297">
        <v>14</v>
      </c>
      <c r="Q1497" s="297"/>
      <c r="R1497" s="297"/>
      <c r="S1497" s="297"/>
      <c r="T1497" s="297"/>
      <c r="U1497" s="297"/>
      <c r="V1497" s="297"/>
      <c r="W1497" s="298" t="s">
        <v>8036</v>
      </c>
      <c r="X1497" s="297" t="s">
        <v>4520</v>
      </c>
      <c r="Y1497" s="299" t="s">
        <v>3550</v>
      </c>
      <c r="Z1497" s="297" t="s">
        <v>915</v>
      </c>
      <c r="AA1497" s="300">
        <v>44134</v>
      </c>
      <c r="AB1497" s="297" t="s">
        <v>11424</v>
      </c>
      <c r="AC1497" s="297" t="s">
        <v>4585</v>
      </c>
      <c r="AD1497" s="297" t="s">
        <v>61</v>
      </c>
      <c r="AE1497" s="297"/>
      <c r="AF1497" s="297"/>
      <c r="AG1497" s="276" t="str">
        <f>VLOOKUP(A1497,DataCv30!$Y$1:$BC$2027,24,FALSE)</f>
        <v>Cliente</v>
      </c>
      <c r="AH1497" s="272" t="str">
        <f t="shared" si="23"/>
        <v>DDR4</v>
      </c>
      <c r="AI1497" s="276">
        <v>4</v>
      </c>
      <c r="AJ1497" s="276" t="s">
        <v>61</v>
      </c>
    </row>
    <row r="1498" spans="1:36" x14ac:dyDescent="0.25">
      <c r="A1498" s="299" t="s">
        <v>3551</v>
      </c>
      <c r="B1498" s="297" t="s">
        <v>4476</v>
      </c>
      <c r="C1498" s="297" t="s">
        <v>4503</v>
      </c>
      <c r="D1498" s="297" t="s">
        <v>4708</v>
      </c>
      <c r="E1498" s="297" t="s">
        <v>4709</v>
      </c>
      <c r="F1498" s="297" t="s">
        <v>4700</v>
      </c>
      <c r="G1498" s="297">
        <v>10</v>
      </c>
      <c r="H1498" s="297" t="s">
        <v>4760</v>
      </c>
      <c r="I1498" s="297"/>
      <c r="J1498" s="297"/>
      <c r="K1498" s="297" t="s">
        <v>4710</v>
      </c>
      <c r="L1498" s="297"/>
      <c r="M1498" s="297"/>
      <c r="N1498" s="297"/>
      <c r="O1498" s="297"/>
      <c r="P1498" s="297">
        <v>14</v>
      </c>
      <c r="Q1498" s="297"/>
      <c r="R1498" s="297"/>
      <c r="S1498" s="297"/>
      <c r="T1498" s="297"/>
      <c r="U1498" s="297"/>
      <c r="V1498" s="297"/>
      <c r="W1498" s="298" t="s">
        <v>8037</v>
      </c>
      <c r="X1498" s="297" t="s">
        <v>4520</v>
      </c>
      <c r="Y1498" s="299" t="s">
        <v>3551</v>
      </c>
      <c r="Z1498" s="297" t="s">
        <v>3444</v>
      </c>
      <c r="AA1498" s="300">
        <v>43958</v>
      </c>
      <c r="AB1498" s="297">
        <v>12720</v>
      </c>
      <c r="AC1498" s="297" t="s">
        <v>4585</v>
      </c>
      <c r="AD1498" s="297" t="s">
        <v>61</v>
      </c>
      <c r="AE1498" s="297"/>
      <c r="AF1498" s="297"/>
      <c r="AG1498" s="276" t="str">
        <f>VLOOKUP(A1498,DataCv30!$Y$1:$BC$2027,24,FALSE)</f>
        <v>Cliente</v>
      </c>
      <c r="AH1498" s="272" t="str">
        <f t="shared" si="23"/>
        <v>DDR4</v>
      </c>
      <c r="AI1498" s="276">
        <v>4</v>
      </c>
      <c r="AJ1498" s="276" t="s">
        <v>61</v>
      </c>
    </row>
    <row r="1499" spans="1:36" x14ac:dyDescent="0.25">
      <c r="A1499" s="299" t="s">
        <v>3552</v>
      </c>
      <c r="B1499" s="297" t="s">
        <v>4476</v>
      </c>
      <c r="C1499" s="297" t="s">
        <v>4503</v>
      </c>
      <c r="D1499" s="297" t="s">
        <v>4708</v>
      </c>
      <c r="E1499" s="297" t="s">
        <v>4709</v>
      </c>
      <c r="F1499" s="297" t="s">
        <v>4700</v>
      </c>
      <c r="G1499" s="297">
        <v>10</v>
      </c>
      <c r="H1499" s="297" t="s">
        <v>4760</v>
      </c>
      <c r="I1499" s="297"/>
      <c r="J1499" s="297"/>
      <c r="K1499" s="297" t="s">
        <v>4710</v>
      </c>
      <c r="L1499" s="297"/>
      <c r="M1499" s="297"/>
      <c r="N1499" s="297"/>
      <c r="O1499" s="297"/>
      <c r="P1499" s="297">
        <v>14</v>
      </c>
      <c r="Q1499" s="297"/>
      <c r="R1499" s="297"/>
      <c r="S1499" s="297"/>
      <c r="T1499" s="297"/>
      <c r="U1499" s="297"/>
      <c r="V1499" s="297"/>
      <c r="W1499" s="298" t="s">
        <v>8038</v>
      </c>
      <c r="X1499" s="297" t="s">
        <v>4520</v>
      </c>
      <c r="Y1499" s="299" t="s">
        <v>3552</v>
      </c>
      <c r="Z1499" s="297" t="s">
        <v>915</v>
      </c>
      <c r="AA1499" s="300">
        <v>44134</v>
      </c>
      <c r="AB1499" s="297" t="s">
        <v>11424</v>
      </c>
      <c r="AC1499" s="297" t="s">
        <v>4585</v>
      </c>
      <c r="AD1499" s="297" t="s">
        <v>61</v>
      </c>
      <c r="AE1499" s="297"/>
      <c r="AF1499" s="297"/>
      <c r="AG1499" s="276" t="str">
        <f>VLOOKUP(A1499,DataCv30!$Y$1:$BC$2027,24,FALSE)</f>
        <v>Cliente</v>
      </c>
      <c r="AH1499" s="272" t="str">
        <f t="shared" si="23"/>
        <v>DDR4</v>
      </c>
      <c r="AI1499" s="276">
        <v>4</v>
      </c>
      <c r="AJ1499" s="276" t="s">
        <v>61</v>
      </c>
    </row>
    <row r="1500" spans="1:36" x14ac:dyDescent="0.25">
      <c r="A1500" s="299" t="s">
        <v>3553</v>
      </c>
      <c r="B1500" s="297" t="s">
        <v>4476</v>
      </c>
      <c r="C1500" s="297" t="s">
        <v>4503</v>
      </c>
      <c r="D1500" s="297" t="s">
        <v>4708</v>
      </c>
      <c r="E1500" s="297" t="s">
        <v>4709</v>
      </c>
      <c r="F1500" s="297" t="s">
        <v>4700</v>
      </c>
      <c r="G1500" s="297">
        <v>10</v>
      </c>
      <c r="H1500" s="297" t="s">
        <v>4760</v>
      </c>
      <c r="I1500" s="297"/>
      <c r="J1500" s="297"/>
      <c r="K1500" s="297" t="s">
        <v>4710</v>
      </c>
      <c r="L1500" s="297"/>
      <c r="M1500" s="297"/>
      <c r="N1500" s="297"/>
      <c r="O1500" s="297"/>
      <c r="P1500" s="297">
        <v>14</v>
      </c>
      <c r="Q1500" s="297"/>
      <c r="R1500" s="297"/>
      <c r="S1500" s="297"/>
      <c r="T1500" s="297"/>
      <c r="U1500" s="297"/>
      <c r="V1500" s="297"/>
      <c r="W1500" s="298" t="s">
        <v>8039</v>
      </c>
      <c r="X1500" s="297" t="s">
        <v>4520</v>
      </c>
      <c r="Y1500" s="299" t="s">
        <v>3553</v>
      </c>
      <c r="Z1500" s="297" t="s">
        <v>915</v>
      </c>
      <c r="AA1500" s="300">
        <v>44134</v>
      </c>
      <c r="AB1500" s="297" t="s">
        <v>11424</v>
      </c>
      <c r="AC1500" s="297" t="s">
        <v>4585</v>
      </c>
      <c r="AD1500" s="297" t="s">
        <v>61</v>
      </c>
      <c r="AE1500" s="297"/>
      <c r="AF1500" s="297"/>
      <c r="AG1500" s="276" t="str">
        <f>VLOOKUP(A1500,DataCv30!$Y$1:$BC$2027,24,FALSE)</f>
        <v>Cliente</v>
      </c>
      <c r="AH1500" s="272" t="str">
        <f t="shared" si="23"/>
        <v>DDR4</v>
      </c>
      <c r="AI1500" s="276">
        <v>4</v>
      </c>
      <c r="AJ1500" s="276" t="s">
        <v>61</v>
      </c>
    </row>
    <row r="1501" spans="1:36" x14ac:dyDescent="0.25">
      <c r="A1501" s="299" t="s">
        <v>3555</v>
      </c>
      <c r="B1501" s="297" t="s">
        <v>4476</v>
      </c>
      <c r="C1501" s="297" t="s">
        <v>4503</v>
      </c>
      <c r="D1501" s="297" t="s">
        <v>4708</v>
      </c>
      <c r="E1501" s="297" t="s">
        <v>4709</v>
      </c>
      <c r="F1501" s="297" t="s">
        <v>4700</v>
      </c>
      <c r="G1501" s="297">
        <v>10</v>
      </c>
      <c r="H1501" s="297" t="s">
        <v>4760</v>
      </c>
      <c r="I1501" s="297"/>
      <c r="J1501" s="297"/>
      <c r="K1501" s="297" t="s">
        <v>4710</v>
      </c>
      <c r="L1501" s="297"/>
      <c r="M1501" s="297"/>
      <c r="N1501" s="297"/>
      <c r="O1501" s="297"/>
      <c r="P1501" s="297">
        <v>14</v>
      </c>
      <c r="Q1501" s="297"/>
      <c r="R1501" s="297"/>
      <c r="S1501" s="297"/>
      <c r="T1501" s="297"/>
      <c r="U1501" s="297"/>
      <c r="V1501" s="297"/>
      <c r="W1501" s="298" t="s">
        <v>8041</v>
      </c>
      <c r="X1501" s="297" t="s">
        <v>4520</v>
      </c>
      <c r="Y1501" s="299" t="s">
        <v>3555</v>
      </c>
      <c r="Z1501" s="297" t="s">
        <v>3444</v>
      </c>
      <c r="AA1501" s="300">
        <v>43958</v>
      </c>
      <c r="AB1501" s="297">
        <v>12724</v>
      </c>
      <c r="AC1501" s="297" t="s">
        <v>4585</v>
      </c>
      <c r="AD1501" s="297" t="s">
        <v>61</v>
      </c>
      <c r="AE1501" s="297"/>
      <c r="AF1501" s="297"/>
      <c r="AG1501" s="276" t="str">
        <f>VLOOKUP(A1501,DataCv30!$Y$1:$BC$2027,24,FALSE)</f>
        <v>Cliente</v>
      </c>
      <c r="AH1501" s="272" t="str">
        <f t="shared" si="23"/>
        <v>DDR4</v>
      </c>
      <c r="AI1501" s="276">
        <v>4</v>
      </c>
      <c r="AJ1501" s="276" t="s">
        <v>61</v>
      </c>
    </row>
    <row r="1502" spans="1:36" x14ac:dyDescent="0.25">
      <c r="A1502" s="299" t="s">
        <v>3556</v>
      </c>
      <c r="B1502" s="297" t="s">
        <v>4476</v>
      </c>
      <c r="C1502" s="297" t="s">
        <v>4503</v>
      </c>
      <c r="D1502" s="297" t="s">
        <v>4708</v>
      </c>
      <c r="E1502" s="297" t="s">
        <v>4709</v>
      </c>
      <c r="F1502" s="297" t="s">
        <v>4700</v>
      </c>
      <c r="G1502" s="297">
        <v>10</v>
      </c>
      <c r="H1502" s="297" t="s">
        <v>4760</v>
      </c>
      <c r="I1502" s="297"/>
      <c r="J1502" s="297"/>
      <c r="K1502" s="297" t="s">
        <v>4710</v>
      </c>
      <c r="L1502" s="297"/>
      <c r="M1502" s="297"/>
      <c r="N1502" s="297"/>
      <c r="O1502" s="297"/>
      <c r="P1502" s="297">
        <v>14</v>
      </c>
      <c r="Q1502" s="297"/>
      <c r="R1502" s="297"/>
      <c r="S1502" s="297"/>
      <c r="T1502" s="297"/>
      <c r="U1502" s="297"/>
      <c r="V1502" s="297"/>
      <c r="W1502" s="298" t="s">
        <v>8042</v>
      </c>
      <c r="X1502" s="297" t="s">
        <v>4520</v>
      </c>
      <c r="Y1502" s="299" t="s">
        <v>3556</v>
      </c>
      <c r="Z1502" s="297" t="s">
        <v>3444</v>
      </c>
      <c r="AA1502" s="300">
        <v>43957</v>
      </c>
      <c r="AB1502" s="297">
        <v>12725</v>
      </c>
      <c r="AC1502" s="297" t="s">
        <v>4585</v>
      </c>
      <c r="AD1502" s="297" t="s">
        <v>61</v>
      </c>
      <c r="AE1502" s="297"/>
      <c r="AF1502" s="297"/>
      <c r="AG1502" s="276" t="str">
        <f>VLOOKUP(A1502,DataCv30!$Y$1:$BC$2027,24,FALSE)</f>
        <v>Cliente</v>
      </c>
      <c r="AH1502" s="272" t="str">
        <f t="shared" si="23"/>
        <v>DDR4</v>
      </c>
      <c r="AI1502" s="276">
        <v>4</v>
      </c>
      <c r="AJ1502" s="276" t="s">
        <v>61</v>
      </c>
    </row>
    <row r="1503" spans="1:36" x14ac:dyDescent="0.25">
      <c r="A1503" s="299" t="s">
        <v>3557</v>
      </c>
      <c r="B1503" s="297" t="s">
        <v>4476</v>
      </c>
      <c r="C1503" s="297" t="s">
        <v>4503</v>
      </c>
      <c r="D1503" s="297" t="s">
        <v>4708</v>
      </c>
      <c r="E1503" s="297" t="s">
        <v>4709</v>
      </c>
      <c r="F1503" s="297" t="s">
        <v>4700</v>
      </c>
      <c r="G1503" s="297">
        <v>10</v>
      </c>
      <c r="H1503" s="297" t="s">
        <v>4760</v>
      </c>
      <c r="I1503" s="297"/>
      <c r="J1503" s="297"/>
      <c r="K1503" s="297" t="s">
        <v>4710</v>
      </c>
      <c r="L1503" s="297"/>
      <c r="M1503" s="297"/>
      <c r="N1503" s="297"/>
      <c r="O1503" s="297"/>
      <c r="P1503" s="297">
        <v>14</v>
      </c>
      <c r="Q1503" s="297"/>
      <c r="R1503" s="297"/>
      <c r="S1503" s="297"/>
      <c r="T1503" s="297"/>
      <c r="U1503" s="297"/>
      <c r="V1503" s="297"/>
      <c r="W1503" s="298" t="s">
        <v>8043</v>
      </c>
      <c r="X1503" s="297" t="s">
        <v>4520</v>
      </c>
      <c r="Y1503" s="299" t="s">
        <v>3557</v>
      </c>
      <c r="Z1503" s="297" t="s">
        <v>3444</v>
      </c>
      <c r="AA1503" s="300">
        <v>43958</v>
      </c>
      <c r="AB1503" s="297">
        <v>12726</v>
      </c>
      <c r="AC1503" s="297" t="s">
        <v>4585</v>
      </c>
      <c r="AD1503" s="297" t="s">
        <v>61</v>
      </c>
      <c r="AE1503" s="297"/>
      <c r="AF1503" s="297"/>
      <c r="AG1503" s="276" t="str">
        <f>VLOOKUP(A1503,DataCv30!$Y$1:$BC$2027,24,FALSE)</f>
        <v>Cliente</v>
      </c>
      <c r="AH1503" s="272" t="str">
        <f t="shared" si="23"/>
        <v>DDR4</v>
      </c>
      <c r="AI1503" s="276">
        <v>4</v>
      </c>
      <c r="AJ1503" s="276" t="s">
        <v>61</v>
      </c>
    </row>
    <row r="1504" spans="1:36" x14ac:dyDescent="0.25">
      <c r="A1504" s="299" t="s">
        <v>3558</v>
      </c>
      <c r="B1504" s="297" t="s">
        <v>4476</v>
      </c>
      <c r="C1504" s="297" t="s">
        <v>4503</v>
      </c>
      <c r="D1504" s="297" t="s">
        <v>4708</v>
      </c>
      <c r="E1504" s="297" t="s">
        <v>4709</v>
      </c>
      <c r="F1504" s="297" t="s">
        <v>4700</v>
      </c>
      <c r="G1504" s="297">
        <v>10</v>
      </c>
      <c r="H1504" s="297" t="s">
        <v>4760</v>
      </c>
      <c r="I1504" s="297"/>
      <c r="J1504" s="297"/>
      <c r="K1504" s="297" t="s">
        <v>4710</v>
      </c>
      <c r="L1504" s="297"/>
      <c r="M1504" s="297"/>
      <c r="N1504" s="297"/>
      <c r="O1504" s="297"/>
      <c r="P1504" s="297">
        <v>14</v>
      </c>
      <c r="Q1504" s="297"/>
      <c r="R1504" s="297"/>
      <c r="S1504" s="297"/>
      <c r="T1504" s="297"/>
      <c r="U1504" s="297"/>
      <c r="V1504" s="297"/>
      <c r="W1504" s="298" t="s">
        <v>8044</v>
      </c>
      <c r="X1504" s="297" t="s">
        <v>4520</v>
      </c>
      <c r="Y1504" s="299" t="s">
        <v>3558</v>
      </c>
      <c r="Z1504" s="297" t="s">
        <v>3444</v>
      </c>
      <c r="AA1504" s="300">
        <v>43960</v>
      </c>
      <c r="AB1504" s="297">
        <v>12727</v>
      </c>
      <c r="AC1504" s="297" t="s">
        <v>4585</v>
      </c>
      <c r="AD1504" s="297" t="s">
        <v>61</v>
      </c>
      <c r="AE1504" s="297"/>
      <c r="AF1504" s="297"/>
      <c r="AG1504" s="276" t="str">
        <f>VLOOKUP(A1504,DataCv30!$Y$1:$BC$2027,24,FALSE)</f>
        <v>Cliente</v>
      </c>
      <c r="AH1504" s="272" t="str">
        <f t="shared" si="23"/>
        <v>DDR4</v>
      </c>
      <c r="AI1504" s="276">
        <v>4</v>
      </c>
      <c r="AJ1504" s="276" t="s">
        <v>61</v>
      </c>
    </row>
    <row r="1505" spans="1:36" x14ac:dyDescent="0.25">
      <c r="A1505" s="299" t="s">
        <v>3559</v>
      </c>
      <c r="B1505" s="297" t="s">
        <v>4476</v>
      </c>
      <c r="C1505" s="297" t="s">
        <v>4503</v>
      </c>
      <c r="D1505" s="297" t="s">
        <v>4708</v>
      </c>
      <c r="E1505" s="297" t="s">
        <v>4709</v>
      </c>
      <c r="F1505" s="297" t="s">
        <v>4700</v>
      </c>
      <c r="G1505" s="297">
        <v>10</v>
      </c>
      <c r="H1505" s="297" t="s">
        <v>4760</v>
      </c>
      <c r="I1505" s="297"/>
      <c r="J1505" s="297"/>
      <c r="K1505" s="297" t="s">
        <v>4710</v>
      </c>
      <c r="L1505" s="297"/>
      <c r="M1505" s="297"/>
      <c r="N1505" s="297"/>
      <c r="O1505" s="297"/>
      <c r="P1505" s="297">
        <v>14</v>
      </c>
      <c r="Q1505" s="297"/>
      <c r="R1505" s="297"/>
      <c r="S1505" s="297"/>
      <c r="T1505" s="297"/>
      <c r="U1505" s="297"/>
      <c r="V1505" s="297"/>
      <c r="W1505" s="298" t="s">
        <v>8045</v>
      </c>
      <c r="X1505" s="297" t="s">
        <v>4520</v>
      </c>
      <c r="Y1505" s="299" t="s">
        <v>3559</v>
      </c>
      <c r="Z1505" s="297" t="s">
        <v>915</v>
      </c>
      <c r="AA1505" s="300">
        <v>44134</v>
      </c>
      <c r="AB1505" s="297" t="s">
        <v>11424</v>
      </c>
      <c r="AC1505" s="297" t="s">
        <v>4585</v>
      </c>
      <c r="AD1505" s="297" t="s">
        <v>61</v>
      </c>
      <c r="AE1505" s="297"/>
      <c r="AF1505" s="297"/>
      <c r="AG1505" s="276" t="str">
        <f>VLOOKUP(A1505,DataCv30!$Y$1:$BC$2027,24,FALSE)</f>
        <v>Cliente</v>
      </c>
      <c r="AH1505" s="272" t="str">
        <f t="shared" si="23"/>
        <v>DDR4</v>
      </c>
      <c r="AI1505" s="276">
        <v>4</v>
      </c>
      <c r="AJ1505" s="276" t="s">
        <v>61</v>
      </c>
    </row>
    <row r="1506" spans="1:36" x14ac:dyDescent="0.25">
      <c r="A1506" s="299" t="s">
        <v>3560</v>
      </c>
      <c r="B1506" s="297" t="s">
        <v>4476</v>
      </c>
      <c r="C1506" s="297" t="s">
        <v>4503</v>
      </c>
      <c r="D1506" s="297" t="s">
        <v>4708</v>
      </c>
      <c r="E1506" s="297" t="s">
        <v>4709</v>
      </c>
      <c r="F1506" s="297" t="s">
        <v>4700</v>
      </c>
      <c r="G1506" s="297">
        <v>10</v>
      </c>
      <c r="H1506" s="297" t="s">
        <v>4760</v>
      </c>
      <c r="I1506" s="297"/>
      <c r="J1506" s="297"/>
      <c r="K1506" s="297" t="s">
        <v>4710</v>
      </c>
      <c r="L1506" s="297"/>
      <c r="M1506" s="297"/>
      <c r="N1506" s="297"/>
      <c r="O1506" s="297"/>
      <c r="P1506" s="297">
        <v>14</v>
      </c>
      <c r="Q1506" s="297"/>
      <c r="R1506" s="297"/>
      <c r="S1506" s="297"/>
      <c r="T1506" s="297"/>
      <c r="U1506" s="297"/>
      <c r="V1506" s="297"/>
      <c r="W1506" s="298" t="s">
        <v>8046</v>
      </c>
      <c r="X1506" s="297" t="s">
        <v>4520</v>
      </c>
      <c r="Y1506" s="299" t="s">
        <v>3560</v>
      </c>
      <c r="Z1506" s="297" t="s">
        <v>915</v>
      </c>
      <c r="AA1506" s="300">
        <v>44134</v>
      </c>
      <c r="AB1506" s="297" t="s">
        <v>11424</v>
      </c>
      <c r="AC1506" s="297" t="s">
        <v>4585</v>
      </c>
      <c r="AD1506" s="297" t="s">
        <v>61</v>
      </c>
      <c r="AE1506" s="297"/>
      <c r="AF1506" s="297"/>
      <c r="AG1506" s="276" t="str">
        <f>VLOOKUP(A1506,DataCv30!$Y$1:$BC$2027,24,FALSE)</f>
        <v>Cliente</v>
      </c>
      <c r="AH1506" s="272" t="str">
        <f t="shared" si="23"/>
        <v>DDR4</v>
      </c>
      <c r="AI1506" s="276">
        <v>4</v>
      </c>
      <c r="AJ1506" s="276" t="s">
        <v>61</v>
      </c>
    </row>
    <row r="1507" spans="1:36" x14ac:dyDescent="0.25">
      <c r="A1507" s="299" t="s">
        <v>3561</v>
      </c>
      <c r="B1507" s="297" t="s">
        <v>4476</v>
      </c>
      <c r="C1507" s="297" t="s">
        <v>4503</v>
      </c>
      <c r="D1507" s="297" t="s">
        <v>4708</v>
      </c>
      <c r="E1507" s="297" t="s">
        <v>4709</v>
      </c>
      <c r="F1507" s="297" t="s">
        <v>4700</v>
      </c>
      <c r="G1507" s="297">
        <v>10</v>
      </c>
      <c r="H1507" s="297" t="s">
        <v>4760</v>
      </c>
      <c r="I1507" s="297"/>
      <c r="J1507" s="297"/>
      <c r="K1507" s="297" t="s">
        <v>4710</v>
      </c>
      <c r="L1507" s="297"/>
      <c r="M1507" s="297"/>
      <c r="N1507" s="297"/>
      <c r="O1507" s="297"/>
      <c r="P1507" s="297">
        <v>14</v>
      </c>
      <c r="Q1507" s="297"/>
      <c r="R1507" s="297"/>
      <c r="S1507" s="297"/>
      <c r="T1507" s="297"/>
      <c r="U1507" s="297"/>
      <c r="V1507" s="297"/>
      <c r="W1507" s="298" t="s">
        <v>8047</v>
      </c>
      <c r="X1507" s="297" t="s">
        <v>4520</v>
      </c>
      <c r="Y1507" s="299" t="s">
        <v>3561</v>
      </c>
      <c r="Z1507" s="297" t="s">
        <v>3444</v>
      </c>
      <c r="AA1507" s="300">
        <v>43958</v>
      </c>
      <c r="AB1507" s="297">
        <v>12730</v>
      </c>
      <c r="AC1507" s="297" t="s">
        <v>4585</v>
      </c>
      <c r="AD1507" s="297" t="s">
        <v>61</v>
      </c>
      <c r="AE1507" s="297"/>
      <c r="AF1507" s="297"/>
      <c r="AG1507" s="276" t="str">
        <f>VLOOKUP(A1507,DataCv30!$Y$1:$BC$2027,24,FALSE)</f>
        <v>Cliente</v>
      </c>
      <c r="AH1507" s="272" t="str">
        <f t="shared" si="23"/>
        <v>DDR4</v>
      </c>
      <c r="AI1507" s="276">
        <v>4</v>
      </c>
      <c r="AJ1507" s="276" t="s">
        <v>61</v>
      </c>
    </row>
    <row r="1508" spans="1:36" x14ac:dyDescent="0.25">
      <c r="A1508" s="299" t="s">
        <v>3564</v>
      </c>
      <c r="B1508" s="297" t="s">
        <v>4476</v>
      </c>
      <c r="C1508" s="297" t="s">
        <v>4503</v>
      </c>
      <c r="D1508" s="297" t="s">
        <v>4698</v>
      </c>
      <c r="E1508" s="297" t="s">
        <v>4699</v>
      </c>
      <c r="F1508" s="297" t="s">
        <v>4700</v>
      </c>
      <c r="G1508" s="297">
        <v>10</v>
      </c>
      <c r="H1508" s="297" t="s">
        <v>4760</v>
      </c>
      <c r="I1508" s="297"/>
      <c r="J1508" s="297"/>
      <c r="K1508" s="297" t="s">
        <v>4701</v>
      </c>
      <c r="L1508" s="297"/>
      <c r="M1508" s="297"/>
      <c r="N1508" s="297"/>
      <c r="O1508" s="297"/>
      <c r="P1508" s="297">
        <v>14</v>
      </c>
      <c r="Q1508" s="297"/>
      <c r="R1508" s="297"/>
      <c r="S1508" s="297"/>
      <c r="T1508" s="297"/>
      <c r="U1508" s="297"/>
      <c r="V1508" s="297"/>
      <c r="W1508" s="298" t="s">
        <v>8049</v>
      </c>
      <c r="X1508" s="297" t="s">
        <v>4520</v>
      </c>
      <c r="Y1508" s="299" t="s">
        <v>3564</v>
      </c>
      <c r="Z1508" s="297" t="s">
        <v>3444</v>
      </c>
      <c r="AA1508" s="300">
        <v>43960</v>
      </c>
      <c r="AB1508" s="297">
        <v>12555</v>
      </c>
      <c r="AC1508" s="297" t="s">
        <v>4585</v>
      </c>
      <c r="AD1508" s="297" t="s">
        <v>61</v>
      </c>
      <c r="AE1508" s="297"/>
      <c r="AF1508" s="297"/>
      <c r="AG1508" s="276" t="str">
        <f>VLOOKUP(A1508,DataCv30!$Y$1:$BC$2027,24,FALSE)</f>
        <v>Cliente</v>
      </c>
      <c r="AH1508" s="272" t="str">
        <f t="shared" si="23"/>
        <v>DDR4</v>
      </c>
      <c r="AI1508" s="276">
        <v>4</v>
      </c>
      <c r="AJ1508" s="276" t="s">
        <v>61</v>
      </c>
    </row>
    <row r="1509" spans="1:36" x14ac:dyDescent="0.25">
      <c r="A1509" s="299" t="s">
        <v>3565</v>
      </c>
      <c r="B1509" s="297" t="s">
        <v>4476</v>
      </c>
      <c r="C1509" s="297" t="s">
        <v>4503</v>
      </c>
      <c r="D1509" s="297" t="s">
        <v>4698</v>
      </c>
      <c r="E1509" s="297" t="s">
        <v>4699</v>
      </c>
      <c r="F1509" s="297" t="s">
        <v>4700</v>
      </c>
      <c r="G1509" s="297">
        <v>10</v>
      </c>
      <c r="H1509" s="297" t="s">
        <v>4760</v>
      </c>
      <c r="I1509" s="297"/>
      <c r="J1509" s="297"/>
      <c r="K1509" s="297" t="s">
        <v>4701</v>
      </c>
      <c r="L1509" s="297"/>
      <c r="M1509" s="297"/>
      <c r="N1509" s="297"/>
      <c r="O1509" s="297"/>
      <c r="P1509" s="297">
        <v>14</v>
      </c>
      <c r="Q1509" s="297"/>
      <c r="R1509" s="297"/>
      <c r="S1509" s="297"/>
      <c r="T1509" s="297"/>
      <c r="U1509" s="297"/>
      <c r="V1509" s="297"/>
      <c r="W1509" s="298" t="s">
        <v>8050</v>
      </c>
      <c r="X1509" s="297" t="s">
        <v>4520</v>
      </c>
      <c r="Y1509" s="299" t="s">
        <v>3565</v>
      </c>
      <c r="Z1509" s="297" t="s">
        <v>3444</v>
      </c>
      <c r="AA1509" s="300">
        <v>43959</v>
      </c>
      <c r="AB1509" s="297">
        <v>12553</v>
      </c>
      <c r="AC1509" s="297" t="s">
        <v>4585</v>
      </c>
      <c r="AD1509" s="297" t="s">
        <v>61</v>
      </c>
      <c r="AE1509" s="297"/>
      <c r="AF1509" s="297"/>
      <c r="AG1509" s="276" t="str">
        <f>VLOOKUP(A1509,DataCv30!$Y$1:$BC$2027,24,FALSE)</f>
        <v>Cliente</v>
      </c>
      <c r="AH1509" s="272" t="str">
        <f t="shared" si="23"/>
        <v>DDR4</v>
      </c>
      <c r="AI1509" s="276">
        <v>4</v>
      </c>
      <c r="AJ1509" s="276" t="s">
        <v>61</v>
      </c>
    </row>
    <row r="1510" spans="1:36" x14ac:dyDescent="0.25">
      <c r="A1510" s="299" t="s">
        <v>3566</v>
      </c>
      <c r="B1510" s="297" t="s">
        <v>4476</v>
      </c>
      <c r="C1510" s="297" t="s">
        <v>4503</v>
      </c>
      <c r="D1510" s="297" t="s">
        <v>4698</v>
      </c>
      <c r="E1510" s="297" t="s">
        <v>4699</v>
      </c>
      <c r="F1510" s="297" t="s">
        <v>4700</v>
      </c>
      <c r="G1510" s="297">
        <v>10</v>
      </c>
      <c r="H1510" s="297" t="s">
        <v>4760</v>
      </c>
      <c r="I1510" s="297"/>
      <c r="J1510" s="297"/>
      <c r="K1510" s="297" t="s">
        <v>4701</v>
      </c>
      <c r="L1510" s="297"/>
      <c r="M1510" s="297"/>
      <c r="N1510" s="297"/>
      <c r="O1510" s="297"/>
      <c r="P1510" s="297">
        <v>14</v>
      </c>
      <c r="Q1510" s="297"/>
      <c r="R1510" s="297"/>
      <c r="S1510" s="297"/>
      <c r="T1510" s="297"/>
      <c r="U1510" s="297"/>
      <c r="V1510" s="297"/>
      <c r="W1510" s="298" t="s">
        <v>8051</v>
      </c>
      <c r="X1510" s="297" t="s">
        <v>4520</v>
      </c>
      <c r="Y1510" s="299" t="s">
        <v>3566</v>
      </c>
      <c r="Z1510" s="297" t="s">
        <v>3444</v>
      </c>
      <c r="AA1510" s="300">
        <v>43960</v>
      </c>
      <c r="AB1510" s="297">
        <v>12559</v>
      </c>
      <c r="AC1510" s="297" t="s">
        <v>4585</v>
      </c>
      <c r="AD1510" s="297" t="s">
        <v>61</v>
      </c>
      <c r="AE1510" s="297"/>
      <c r="AF1510" s="297"/>
      <c r="AG1510" s="276" t="str">
        <f>VLOOKUP(A1510,DataCv30!$Y$1:$BC$2027,24,FALSE)</f>
        <v>Cliente</v>
      </c>
      <c r="AH1510" s="272" t="str">
        <f t="shared" si="23"/>
        <v>DDR4</v>
      </c>
      <c r="AI1510" s="276">
        <v>4</v>
      </c>
      <c r="AJ1510" s="276" t="s">
        <v>61</v>
      </c>
    </row>
    <row r="1511" spans="1:36" x14ac:dyDescent="0.25">
      <c r="A1511" s="299" t="s">
        <v>3571</v>
      </c>
      <c r="B1511" s="297" t="s">
        <v>4476</v>
      </c>
      <c r="C1511" s="297" t="s">
        <v>4503</v>
      </c>
      <c r="D1511" s="297" t="s">
        <v>4698</v>
      </c>
      <c r="E1511" s="297" t="s">
        <v>4699</v>
      </c>
      <c r="F1511" s="297" t="s">
        <v>4700</v>
      </c>
      <c r="G1511" s="297">
        <v>10</v>
      </c>
      <c r="H1511" s="297" t="s">
        <v>4760</v>
      </c>
      <c r="I1511" s="297"/>
      <c r="J1511" s="297"/>
      <c r="K1511" s="297" t="s">
        <v>4701</v>
      </c>
      <c r="L1511" s="297"/>
      <c r="M1511" s="297"/>
      <c r="N1511" s="297"/>
      <c r="O1511" s="297"/>
      <c r="P1511" s="297">
        <v>14</v>
      </c>
      <c r="Q1511" s="297"/>
      <c r="R1511" s="297"/>
      <c r="S1511" s="297"/>
      <c r="T1511" s="297"/>
      <c r="U1511" s="297"/>
      <c r="V1511" s="297"/>
      <c r="W1511" s="298" t="s">
        <v>8055</v>
      </c>
      <c r="X1511" s="297" t="s">
        <v>4520</v>
      </c>
      <c r="Y1511" s="299" t="s">
        <v>3571</v>
      </c>
      <c r="Z1511" s="297" t="s">
        <v>3444</v>
      </c>
      <c r="AA1511" s="300">
        <v>43960</v>
      </c>
      <c r="AB1511" s="297">
        <v>12739</v>
      </c>
      <c r="AC1511" s="297" t="s">
        <v>4585</v>
      </c>
      <c r="AD1511" s="297" t="s">
        <v>61</v>
      </c>
      <c r="AE1511" s="297"/>
      <c r="AF1511" s="297"/>
      <c r="AG1511" s="276" t="str">
        <f>VLOOKUP(A1511,DataCv30!$Y$1:$BC$2027,24,FALSE)</f>
        <v>Cliente</v>
      </c>
      <c r="AH1511" s="272" t="str">
        <f t="shared" si="23"/>
        <v>DDR4</v>
      </c>
      <c r="AI1511" s="276">
        <v>4</v>
      </c>
      <c r="AJ1511" s="276" t="s">
        <v>61</v>
      </c>
    </row>
    <row r="1512" spans="1:36" x14ac:dyDescent="0.25">
      <c r="A1512" s="299" t="s">
        <v>3572</v>
      </c>
      <c r="B1512" s="297" t="s">
        <v>4476</v>
      </c>
      <c r="C1512" s="297" t="s">
        <v>4503</v>
      </c>
      <c r="D1512" s="297" t="s">
        <v>4698</v>
      </c>
      <c r="E1512" s="297" t="s">
        <v>4699</v>
      </c>
      <c r="F1512" s="297" t="s">
        <v>4700</v>
      </c>
      <c r="G1512" s="297">
        <v>10</v>
      </c>
      <c r="H1512" s="297" t="s">
        <v>4760</v>
      </c>
      <c r="I1512" s="297"/>
      <c r="J1512" s="297"/>
      <c r="K1512" s="297" t="s">
        <v>4701</v>
      </c>
      <c r="L1512" s="297"/>
      <c r="M1512" s="297"/>
      <c r="N1512" s="297"/>
      <c r="O1512" s="297"/>
      <c r="P1512" s="297">
        <v>14</v>
      </c>
      <c r="Q1512" s="297"/>
      <c r="R1512" s="297"/>
      <c r="S1512" s="297"/>
      <c r="T1512" s="297"/>
      <c r="U1512" s="297"/>
      <c r="V1512" s="297"/>
      <c r="W1512" s="298" t="s">
        <v>8056</v>
      </c>
      <c r="X1512" s="297" t="s">
        <v>4520</v>
      </c>
      <c r="Y1512" s="299" t="s">
        <v>3572</v>
      </c>
      <c r="Z1512" s="297" t="s">
        <v>3444</v>
      </c>
      <c r="AA1512" s="300">
        <v>43960</v>
      </c>
      <c r="AB1512" s="297">
        <v>12741</v>
      </c>
      <c r="AC1512" s="297" t="s">
        <v>4585</v>
      </c>
      <c r="AD1512" s="297" t="s">
        <v>61</v>
      </c>
      <c r="AE1512" s="297"/>
      <c r="AF1512" s="297"/>
      <c r="AG1512" s="276" t="str">
        <f>VLOOKUP(A1512,DataCv30!$Y$1:$BC$2027,24,FALSE)</f>
        <v>Cliente</v>
      </c>
      <c r="AH1512" s="272" t="str">
        <f t="shared" si="23"/>
        <v>DDR4</v>
      </c>
      <c r="AI1512" s="276">
        <v>4</v>
      </c>
      <c r="AJ1512" s="276" t="s">
        <v>61</v>
      </c>
    </row>
    <row r="1513" spans="1:36" x14ac:dyDescent="0.25">
      <c r="A1513" s="299" t="s">
        <v>3574</v>
      </c>
      <c r="B1513" s="297" t="s">
        <v>4476</v>
      </c>
      <c r="C1513" s="297" t="s">
        <v>4503</v>
      </c>
      <c r="D1513" s="297" t="s">
        <v>4698</v>
      </c>
      <c r="E1513" s="297" t="s">
        <v>4699</v>
      </c>
      <c r="F1513" s="297" t="s">
        <v>4700</v>
      </c>
      <c r="G1513" s="297">
        <v>10</v>
      </c>
      <c r="H1513" s="297" t="s">
        <v>4760</v>
      </c>
      <c r="I1513" s="297"/>
      <c r="J1513" s="297"/>
      <c r="K1513" s="297" t="s">
        <v>4701</v>
      </c>
      <c r="L1513" s="297"/>
      <c r="M1513" s="297"/>
      <c r="N1513" s="297"/>
      <c r="O1513" s="297"/>
      <c r="P1513" s="297">
        <v>14</v>
      </c>
      <c r="Q1513" s="297"/>
      <c r="R1513" s="297"/>
      <c r="S1513" s="297"/>
      <c r="T1513" s="297"/>
      <c r="U1513" s="297"/>
      <c r="V1513" s="297"/>
      <c r="W1513" s="298" t="s">
        <v>8058</v>
      </c>
      <c r="X1513" s="297" t="s">
        <v>4520</v>
      </c>
      <c r="Y1513" s="299" t="s">
        <v>3574</v>
      </c>
      <c r="Z1513" s="297" t="s">
        <v>3444</v>
      </c>
      <c r="AA1513" s="300">
        <v>43960</v>
      </c>
      <c r="AB1513" s="297">
        <v>12556</v>
      </c>
      <c r="AC1513" s="297" t="s">
        <v>4585</v>
      </c>
      <c r="AD1513" s="297" t="s">
        <v>61</v>
      </c>
      <c r="AE1513" s="297"/>
      <c r="AF1513" s="297"/>
      <c r="AG1513" s="276" t="str">
        <f>VLOOKUP(A1513,DataCv30!$Y$1:$BC$2027,24,FALSE)</f>
        <v>Cliente</v>
      </c>
      <c r="AH1513" s="272" t="str">
        <f t="shared" si="23"/>
        <v>DDR4</v>
      </c>
      <c r="AI1513" s="276">
        <v>4</v>
      </c>
      <c r="AJ1513" s="276" t="s">
        <v>61</v>
      </c>
    </row>
    <row r="1514" spans="1:36" x14ac:dyDescent="0.25">
      <c r="A1514" s="299" t="s">
        <v>3576</v>
      </c>
      <c r="B1514" s="297" t="s">
        <v>4476</v>
      </c>
      <c r="C1514" s="297" t="s">
        <v>4503</v>
      </c>
      <c r="D1514" s="297" t="s">
        <v>4698</v>
      </c>
      <c r="E1514" s="297" t="s">
        <v>4699</v>
      </c>
      <c r="F1514" s="297" t="s">
        <v>4700</v>
      </c>
      <c r="G1514" s="297">
        <v>10</v>
      </c>
      <c r="H1514" s="297" t="s">
        <v>4760</v>
      </c>
      <c r="I1514" s="297"/>
      <c r="J1514" s="297"/>
      <c r="K1514" s="297" t="s">
        <v>4701</v>
      </c>
      <c r="L1514" s="297"/>
      <c r="M1514" s="297"/>
      <c r="N1514" s="297"/>
      <c r="O1514" s="297"/>
      <c r="P1514" s="297">
        <v>14</v>
      </c>
      <c r="Q1514" s="297"/>
      <c r="R1514" s="297"/>
      <c r="S1514" s="297"/>
      <c r="T1514" s="297"/>
      <c r="U1514" s="297"/>
      <c r="V1514" s="297"/>
      <c r="W1514" s="298" t="s">
        <v>8060</v>
      </c>
      <c r="X1514" s="297" t="s">
        <v>4520</v>
      </c>
      <c r="Y1514" s="299" t="s">
        <v>3576</v>
      </c>
      <c r="Z1514" s="297" t="s">
        <v>3444</v>
      </c>
      <c r="AA1514" s="300">
        <v>43960</v>
      </c>
      <c r="AB1514" s="297">
        <v>12558</v>
      </c>
      <c r="AC1514" s="297" t="s">
        <v>4585</v>
      </c>
      <c r="AD1514" s="297" t="s">
        <v>61</v>
      </c>
      <c r="AE1514" s="297"/>
      <c r="AF1514" s="297"/>
      <c r="AG1514" s="276" t="str">
        <f>VLOOKUP(A1514,DataCv30!$Y$1:$BC$2027,24,FALSE)</f>
        <v>Cliente</v>
      </c>
      <c r="AH1514" s="272" t="str">
        <f t="shared" si="23"/>
        <v>DDR4</v>
      </c>
      <c r="AI1514" s="276">
        <v>4</v>
      </c>
      <c r="AJ1514" s="276" t="s">
        <v>61</v>
      </c>
    </row>
    <row r="1515" spans="1:36" x14ac:dyDescent="0.25">
      <c r="A1515" s="299" t="s">
        <v>3583</v>
      </c>
      <c r="B1515" s="297" t="s">
        <v>4476</v>
      </c>
      <c r="C1515" s="297" t="s">
        <v>4503</v>
      </c>
      <c r="D1515" s="297" t="s">
        <v>4698</v>
      </c>
      <c r="E1515" s="297" t="s">
        <v>4699</v>
      </c>
      <c r="F1515" s="297" t="s">
        <v>4700</v>
      </c>
      <c r="G1515" s="297">
        <v>10</v>
      </c>
      <c r="H1515" s="297" t="s">
        <v>4760</v>
      </c>
      <c r="I1515" s="297"/>
      <c r="J1515" s="297"/>
      <c r="K1515" s="297" t="s">
        <v>4701</v>
      </c>
      <c r="L1515" s="297"/>
      <c r="M1515" s="297"/>
      <c r="N1515" s="297"/>
      <c r="O1515" s="297"/>
      <c r="P1515" s="297">
        <v>14</v>
      </c>
      <c r="Q1515" s="297"/>
      <c r="R1515" s="297"/>
      <c r="S1515" s="297"/>
      <c r="T1515" s="297"/>
      <c r="U1515" s="297"/>
      <c r="V1515" s="297"/>
      <c r="W1515" s="298" t="s">
        <v>8067</v>
      </c>
      <c r="X1515" s="297" t="s">
        <v>4520</v>
      </c>
      <c r="Y1515" s="299" t="s">
        <v>3583</v>
      </c>
      <c r="Z1515" s="297" t="s">
        <v>3444</v>
      </c>
      <c r="AA1515" s="300">
        <v>43960</v>
      </c>
      <c r="AB1515" s="297">
        <v>12560</v>
      </c>
      <c r="AC1515" s="297" t="s">
        <v>4585</v>
      </c>
      <c r="AD1515" s="297" t="s">
        <v>61</v>
      </c>
      <c r="AE1515" s="297"/>
      <c r="AF1515" s="297"/>
      <c r="AG1515" s="276" t="str">
        <f>VLOOKUP(A1515,DataCv30!$Y$1:$BC$2027,24,FALSE)</f>
        <v>Cliente</v>
      </c>
      <c r="AH1515" s="272" t="str">
        <f t="shared" si="23"/>
        <v>DDR4</v>
      </c>
      <c r="AI1515" s="276">
        <v>4</v>
      </c>
      <c r="AJ1515" s="276" t="s">
        <v>61</v>
      </c>
    </row>
    <row r="1516" spans="1:36" x14ac:dyDescent="0.25">
      <c r="A1516" s="299" t="s">
        <v>3584</v>
      </c>
      <c r="B1516" s="297" t="s">
        <v>4476</v>
      </c>
      <c r="C1516" s="297" t="s">
        <v>4503</v>
      </c>
      <c r="D1516" s="297" t="s">
        <v>4698</v>
      </c>
      <c r="E1516" s="297" t="s">
        <v>4699</v>
      </c>
      <c r="F1516" s="297" t="s">
        <v>4700</v>
      </c>
      <c r="G1516" s="297">
        <v>10</v>
      </c>
      <c r="H1516" s="297" t="s">
        <v>4760</v>
      </c>
      <c r="I1516" s="297"/>
      <c r="J1516" s="297"/>
      <c r="K1516" s="297" t="s">
        <v>4701</v>
      </c>
      <c r="L1516" s="297"/>
      <c r="M1516" s="297"/>
      <c r="N1516" s="297"/>
      <c r="O1516" s="297"/>
      <c r="P1516" s="297">
        <v>14</v>
      </c>
      <c r="Q1516" s="297"/>
      <c r="R1516" s="297"/>
      <c r="S1516" s="297"/>
      <c r="T1516" s="297"/>
      <c r="U1516" s="297"/>
      <c r="V1516" s="297"/>
      <c r="W1516" s="298" t="s">
        <v>8068</v>
      </c>
      <c r="X1516" s="297" t="s">
        <v>4520</v>
      </c>
      <c r="Y1516" s="299" t="s">
        <v>3584</v>
      </c>
      <c r="Z1516" s="297" t="s">
        <v>3444</v>
      </c>
      <c r="AA1516" s="300">
        <v>43957</v>
      </c>
      <c r="AB1516" s="297">
        <v>12561</v>
      </c>
      <c r="AC1516" s="297" t="s">
        <v>4585</v>
      </c>
      <c r="AD1516" s="297" t="s">
        <v>61</v>
      </c>
      <c r="AE1516" s="297"/>
      <c r="AF1516" s="297"/>
      <c r="AG1516" s="276" t="str">
        <f>VLOOKUP(A1516,DataCv30!$Y$1:$BC$2027,24,FALSE)</f>
        <v>Cliente</v>
      </c>
      <c r="AH1516" s="272" t="str">
        <f t="shared" si="23"/>
        <v>DDR4</v>
      </c>
      <c r="AI1516" s="276">
        <v>4</v>
      </c>
      <c r="AJ1516" s="276" t="s">
        <v>61</v>
      </c>
    </row>
    <row r="1517" spans="1:36" x14ac:dyDescent="0.25">
      <c r="A1517" s="299" t="s">
        <v>3585</v>
      </c>
      <c r="B1517" s="297" t="s">
        <v>4476</v>
      </c>
      <c r="C1517" s="297" t="s">
        <v>4503</v>
      </c>
      <c r="D1517" s="297" t="s">
        <v>4698</v>
      </c>
      <c r="E1517" s="297" t="s">
        <v>4699</v>
      </c>
      <c r="F1517" s="297" t="s">
        <v>4700</v>
      </c>
      <c r="G1517" s="297">
        <v>10</v>
      </c>
      <c r="H1517" s="297" t="s">
        <v>4760</v>
      </c>
      <c r="I1517" s="297"/>
      <c r="J1517" s="297"/>
      <c r="K1517" s="297" t="s">
        <v>4701</v>
      </c>
      <c r="L1517" s="297"/>
      <c r="M1517" s="297"/>
      <c r="N1517" s="297"/>
      <c r="O1517" s="297"/>
      <c r="P1517" s="297">
        <v>14</v>
      </c>
      <c r="Q1517" s="297"/>
      <c r="R1517" s="297"/>
      <c r="S1517" s="297"/>
      <c r="T1517" s="297"/>
      <c r="U1517" s="297"/>
      <c r="V1517" s="297"/>
      <c r="W1517" s="298" t="s">
        <v>8069</v>
      </c>
      <c r="X1517" s="297" t="s">
        <v>4520</v>
      </c>
      <c r="Y1517" s="299" t="s">
        <v>3585</v>
      </c>
      <c r="Z1517" s="297" t="s">
        <v>3444</v>
      </c>
      <c r="AA1517" s="300">
        <v>43962</v>
      </c>
      <c r="AB1517" s="297">
        <v>12732</v>
      </c>
      <c r="AC1517" s="297" t="s">
        <v>4585</v>
      </c>
      <c r="AD1517" s="297" t="s">
        <v>61</v>
      </c>
      <c r="AE1517" s="297"/>
      <c r="AF1517" s="297"/>
      <c r="AG1517" s="276" t="str">
        <f>VLOOKUP(A1517,DataCv30!$Y$1:$BC$2027,24,FALSE)</f>
        <v>Cliente</v>
      </c>
      <c r="AH1517" s="272" t="str">
        <f t="shared" si="23"/>
        <v>DDR4</v>
      </c>
      <c r="AI1517" s="276">
        <v>4</v>
      </c>
      <c r="AJ1517" s="276" t="s">
        <v>61</v>
      </c>
    </row>
    <row r="1518" spans="1:36" x14ac:dyDescent="0.25">
      <c r="A1518" s="299" t="s">
        <v>3587</v>
      </c>
      <c r="B1518" s="297" t="s">
        <v>4476</v>
      </c>
      <c r="C1518" s="297" t="s">
        <v>4503</v>
      </c>
      <c r="D1518" s="297" t="s">
        <v>4698</v>
      </c>
      <c r="E1518" s="297" t="s">
        <v>4699</v>
      </c>
      <c r="F1518" s="297" t="s">
        <v>4700</v>
      </c>
      <c r="G1518" s="297">
        <v>10</v>
      </c>
      <c r="H1518" s="297" t="s">
        <v>4760</v>
      </c>
      <c r="I1518" s="297"/>
      <c r="J1518" s="297"/>
      <c r="K1518" s="297" t="s">
        <v>4701</v>
      </c>
      <c r="L1518" s="297"/>
      <c r="M1518" s="297"/>
      <c r="N1518" s="297"/>
      <c r="O1518" s="297"/>
      <c r="P1518" s="297">
        <v>14</v>
      </c>
      <c r="Q1518" s="297"/>
      <c r="R1518" s="297"/>
      <c r="S1518" s="297"/>
      <c r="T1518" s="297"/>
      <c r="U1518" s="297"/>
      <c r="V1518" s="297"/>
      <c r="W1518" s="298" t="s">
        <v>8071</v>
      </c>
      <c r="X1518" s="297" t="s">
        <v>4520</v>
      </c>
      <c r="Y1518" s="299" t="s">
        <v>3587</v>
      </c>
      <c r="Z1518" s="297" t="s">
        <v>3444</v>
      </c>
      <c r="AA1518" s="300">
        <v>43959</v>
      </c>
      <c r="AB1518" s="297">
        <v>12733</v>
      </c>
      <c r="AC1518" s="297" t="s">
        <v>4585</v>
      </c>
      <c r="AD1518" s="297" t="s">
        <v>61</v>
      </c>
      <c r="AE1518" s="297"/>
      <c r="AF1518" s="297"/>
      <c r="AG1518" s="276" t="str">
        <f>VLOOKUP(A1518,DataCv30!$Y$1:$BC$2027,24,FALSE)</f>
        <v>Cliente</v>
      </c>
      <c r="AH1518" s="272" t="str">
        <f t="shared" si="23"/>
        <v>DDR4</v>
      </c>
      <c r="AI1518" s="276">
        <v>4</v>
      </c>
      <c r="AJ1518" s="276" t="s">
        <v>61</v>
      </c>
    </row>
    <row r="1519" spans="1:36" x14ac:dyDescent="0.25">
      <c r="A1519" s="299" t="s">
        <v>3811</v>
      </c>
      <c r="B1519" s="297" t="s">
        <v>4476</v>
      </c>
      <c r="C1519" s="297" t="s">
        <v>4503</v>
      </c>
      <c r="D1519" s="297" t="s">
        <v>4698</v>
      </c>
      <c r="E1519" s="297" t="s">
        <v>4699</v>
      </c>
      <c r="F1519" s="297" t="s">
        <v>4700</v>
      </c>
      <c r="G1519" s="297">
        <v>10</v>
      </c>
      <c r="H1519" s="297" t="s">
        <v>4760</v>
      </c>
      <c r="I1519" s="297"/>
      <c r="J1519" s="297"/>
      <c r="K1519" s="297" t="s">
        <v>4701</v>
      </c>
      <c r="L1519" s="297"/>
      <c r="M1519" s="297"/>
      <c r="N1519" s="297"/>
      <c r="O1519" s="297"/>
      <c r="P1519" s="297">
        <v>14</v>
      </c>
      <c r="Q1519" s="297"/>
      <c r="R1519" s="297"/>
      <c r="S1519" s="297"/>
      <c r="T1519" s="297"/>
      <c r="U1519" s="297"/>
      <c r="V1519" s="297"/>
      <c r="W1519" s="298"/>
      <c r="X1519" s="297" t="s">
        <v>4520</v>
      </c>
      <c r="Y1519" s="299" t="s">
        <v>3811</v>
      </c>
      <c r="Z1519" s="297" t="s">
        <v>3742</v>
      </c>
      <c r="AA1519" s="300">
        <v>44009</v>
      </c>
      <c r="AB1519" s="297" t="s">
        <v>4599</v>
      </c>
      <c r="AC1519" s="297" t="s">
        <v>4585</v>
      </c>
      <c r="AD1519" s="297" t="s">
        <v>61</v>
      </c>
      <c r="AE1519" s="297"/>
      <c r="AF1519" s="297"/>
      <c r="AG1519" s="276" t="str">
        <f>VLOOKUP(A1519,DataCv30!$Y$1:$BC$2027,24,FALSE)</f>
        <v>Cliente</v>
      </c>
      <c r="AH1519" s="272" t="str">
        <f t="shared" si="23"/>
        <v>DDR4</v>
      </c>
      <c r="AI1519" s="276">
        <v>4</v>
      </c>
      <c r="AJ1519" s="276" t="s">
        <v>61</v>
      </c>
    </row>
    <row r="1520" spans="1:36" x14ac:dyDescent="0.25">
      <c r="A1520" s="299" t="s">
        <v>3590</v>
      </c>
      <c r="B1520" s="297" t="s">
        <v>4476</v>
      </c>
      <c r="C1520" s="297" t="s">
        <v>4503</v>
      </c>
      <c r="D1520" s="297" t="s">
        <v>4698</v>
      </c>
      <c r="E1520" s="297" t="s">
        <v>4699</v>
      </c>
      <c r="F1520" s="297" t="s">
        <v>4700</v>
      </c>
      <c r="G1520" s="297">
        <v>10</v>
      </c>
      <c r="H1520" s="297" t="s">
        <v>4760</v>
      </c>
      <c r="I1520" s="297"/>
      <c r="J1520" s="297"/>
      <c r="K1520" s="297" t="s">
        <v>4701</v>
      </c>
      <c r="L1520" s="297"/>
      <c r="M1520" s="297"/>
      <c r="N1520" s="297"/>
      <c r="O1520" s="297"/>
      <c r="P1520" s="297">
        <v>14</v>
      </c>
      <c r="Q1520" s="297"/>
      <c r="R1520" s="297"/>
      <c r="S1520" s="297"/>
      <c r="T1520" s="297"/>
      <c r="U1520" s="297"/>
      <c r="V1520" s="297"/>
      <c r="W1520" s="298" t="s">
        <v>8075</v>
      </c>
      <c r="X1520" s="297" t="s">
        <v>4520</v>
      </c>
      <c r="Y1520" s="299" t="s">
        <v>3590</v>
      </c>
      <c r="Z1520" s="297" t="s">
        <v>3444</v>
      </c>
      <c r="AA1520" s="300">
        <v>43974</v>
      </c>
      <c r="AB1520" s="297" t="s">
        <v>8076</v>
      </c>
      <c r="AC1520" s="297" t="s">
        <v>4585</v>
      </c>
      <c r="AD1520" s="297" t="s">
        <v>61</v>
      </c>
      <c r="AE1520" s="297"/>
      <c r="AF1520" s="297"/>
      <c r="AG1520" s="276" t="str">
        <f>VLOOKUP(A1520,DataCv30!$Y$1:$BC$2027,24,FALSE)</f>
        <v>Cliente</v>
      </c>
      <c r="AH1520" s="272" t="str">
        <f t="shared" si="23"/>
        <v>DDR4</v>
      </c>
      <c r="AI1520" s="276">
        <v>4</v>
      </c>
      <c r="AJ1520" s="276" t="s">
        <v>61</v>
      </c>
    </row>
    <row r="1521" spans="1:36" x14ac:dyDescent="0.25">
      <c r="A1521" s="299" t="s">
        <v>3593</v>
      </c>
      <c r="B1521" s="297" t="s">
        <v>4476</v>
      </c>
      <c r="C1521" s="297" t="s">
        <v>4503</v>
      </c>
      <c r="D1521" s="297" t="s">
        <v>4698</v>
      </c>
      <c r="E1521" s="297" t="s">
        <v>4699</v>
      </c>
      <c r="F1521" s="297" t="s">
        <v>4700</v>
      </c>
      <c r="G1521" s="297">
        <v>10</v>
      </c>
      <c r="H1521" s="297" t="s">
        <v>4760</v>
      </c>
      <c r="I1521" s="297"/>
      <c r="J1521" s="297"/>
      <c r="K1521" s="297" t="s">
        <v>4701</v>
      </c>
      <c r="L1521" s="297"/>
      <c r="M1521" s="297"/>
      <c r="N1521" s="297"/>
      <c r="O1521" s="297"/>
      <c r="P1521" s="297">
        <v>14</v>
      </c>
      <c r="Q1521" s="297"/>
      <c r="R1521" s="297"/>
      <c r="S1521" s="297"/>
      <c r="T1521" s="297"/>
      <c r="U1521" s="297"/>
      <c r="V1521" s="297"/>
      <c r="W1521" s="298" t="s">
        <v>8079</v>
      </c>
      <c r="X1521" s="297" t="s">
        <v>4520</v>
      </c>
      <c r="Y1521" s="299" t="s">
        <v>3593</v>
      </c>
      <c r="Z1521" s="297" t="s">
        <v>3444</v>
      </c>
      <c r="AA1521" s="300">
        <v>43974</v>
      </c>
      <c r="AB1521" s="297" t="s">
        <v>8080</v>
      </c>
      <c r="AC1521" s="297" t="s">
        <v>4585</v>
      </c>
      <c r="AD1521" s="297" t="s">
        <v>61</v>
      </c>
      <c r="AE1521" s="297"/>
      <c r="AF1521" s="297"/>
      <c r="AG1521" s="276" t="str">
        <f>VLOOKUP(A1521,DataCv30!$Y$1:$BC$2027,24,FALSE)</f>
        <v>Cliente</v>
      </c>
      <c r="AH1521" s="272" t="str">
        <f t="shared" si="23"/>
        <v>DDR4</v>
      </c>
      <c r="AI1521" s="276">
        <v>4</v>
      </c>
      <c r="AJ1521" s="276" t="s">
        <v>61</v>
      </c>
    </row>
    <row r="1522" spans="1:36" x14ac:dyDescent="0.25">
      <c r="A1522" s="299" t="s">
        <v>3596</v>
      </c>
      <c r="B1522" s="297" t="s">
        <v>4476</v>
      </c>
      <c r="C1522" s="297" t="s">
        <v>4503</v>
      </c>
      <c r="D1522" s="297" t="s">
        <v>4698</v>
      </c>
      <c r="E1522" s="297" t="s">
        <v>4699</v>
      </c>
      <c r="F1522" s="297" t="s">
        <v>4700</v>
      </c>
      <c r="G1522" s="297">
        <v>10</v>
      </c>
      <c r="H1522" s="297" t="s">
        <v>4760</v>
      </c>
      <c r="I1522" s="297"/>
      <c r="J1522" s="297"/>
      <c r="K1522" s="297" t="s">
        <v>4701</v>
      </c>
      <c r="L1522" s="297"/>
      <c r="M1522" s="297"/>
      <c r="N1522" s="297"/>
      <c r="O1522" s="297"/>
      <c r="P1522" s="297">
        <v>14</v>
      </c>
      <c r="Q1522" s="297"/>
      <c r="R1522" s="297"/>
      <c r="S1522" s="297"/>
      <c r="T1522" s="297"/>
      <c r="U1522" s="297"/>
      <c r="V1522" s="297"/>
      <c r="W1522" s="298" t="s">
        <v>8082</v>
      </c>
      <c r="X1522" s="297" t="s">
        <v>4520</v>
      </c>
      <c r="Y1522" s="299" t="s">
        <v>3596</v>
      </c>
      <c r="Z1522" s="297" t="s">
        <v>3444</v>
      </c>
      <c r="AA1522" s="300">
        <v>44020</v>
      </c>
      <c r="AB1522" s="297" t="s">
        <v>8083</v>
      </c>
      <c r="AC1522" s="297" t="s">
        <v>4585</v>
      </c>
      <c r="AD1522" s="297" t="s">
        <v>61</v>
      </c>
      <c r="AE1522" s="297"/>
      <c r="AF1522" s="297"/>
      <c r="AG1522" s="276" t="str">
        <f>VLOOKUP(A1522,DataCv30!$Y$1:$BC$2027,24,FALSE)</f>
        <v>Cliente</v>
      </c>
      <c r="AH1522" s="272" t="str">
        <f t="shared" si="23"/>
        <v>DDR4</v>
      </c>
      <c r="AI1522" s="276">
        <v>4</v>
      </c>
      <c r="AJ1522" s="276" t="s">
        <v>61</v>
      </c>
    </row>
    <row r="1523" spans="1:36" x14ac:dyDescent="0.25">
      <c r="A1523" s="299" t="s">
        <v>3599</v>
      </c>
      <c r="B1523" s="297" t="s">
        <v>4476</v>
      </c>
      <c r="C1523" s="297" t="s">
        <v>4503</v>
      </c>
      <c r="D1523" s="297" t="s">
        <v>4698</v>
      </c>
      <c r="E1523" s="297" t="s">
        <v>4699</v>
      </c>
      <c r="F1523" s="297" t="s">
        <v>4700</v>
      </c>
      <c r="G1523" s="297">
        <v>10</v>
      </c>
      <c r="H1523" s="297" t="s">
        <v>4760</v>
      </c>
      <c r="I1523" s="297"/>
      <c r="J1523" s="297"/>
      <c r="K1523" s="297" t="s">
        <v>4701</v>
      </c>
      <c r="L1523" s="297"/>
      <c r="M1523" s="297"/>
      <c r="N1523" s="297"/>
      <c r="O1523" s="297"/>
      <c r="P1523" s="297">
        <v>14</v>
      </c>
      <c r="Q1523" s="297"/>
      <c r="R1523" s="297"/>
      <c r="S1523" s="297"/>
      <c r="T1523" s="297"/>
      <c r="U1523" s="297"/>
      <c r="V1523" s="297"/>
      <c r="W1523" s="298" t="s">
        <v>8086</v>
      </c>
      <c r="X1523" s="297" t="s">
        <v>4520</v>
      </c>
      <c r="Y1523" s="299" t="s">
        <v>3599</v>
      </c>
      <c r="Z1523" s="297" t="s">
        <v>3444</v>
      </c>
      <c r="AA1523" s="300">
        <v>43974</v>
      </c>
      <c r="AB1523" s="297" t="s">
        <v>8087</v>
      </c>
      <c r="AC1523" s="297" t="s">
        <v>4510</v>
      </c>
      <c r="AD1523" s="297" t="s">
        <v>61</v>
      </c>
      <c r="AE1523" s="297"/>
      <c r="AF1523" s="297"/>
      <c r="AG1523" s="276" t="str">
        <f>VLOOKUP(A1523,DataCv30!$Y$1:$BC$2027,24,FALSE)</f>
        <v>Cliente</v>
      </c>
      <c r="AH1523" s="272" t="str">
        <f t="shared" si="23"/>
        <v>DDR4</v>
      </c>
      <c r="AI1523" s="276">
        <v>4</v>
      </c>
      <c r="AJ1523" s="276" t="s">
        <v>61</v>
      </c>
    </row>
    <row r="1524" spans="1:36" x14ac:dyDescent="0.25">
      <c r="A1524" s="299" t="s">
        <v>3602</v>
      </c>
      <c r="B1524" s="297" t="s">
        <v>4476</v>
      </c>
      <c r="C1524" s="297" t="s">
        <v>4503</v>
      </c>
      <c r="D1524" s="297" t="s">
        <v>4698</v>
      </c>
      <c r="E1524" s="297" t="s">
        <v>4699</v>
      </c>
      <c r="F1524" s="297" t="s">
        <v>4700</v>
      </c>
      <c r="G1524" s="297">
        <v>10</v>
      </c>
      <c r="H1524" s="297" t="s">
        <v>4760</v>
      </c>
      <c r="I1524" s="297"/>
      <c r="J1524" s="297"/>
      <c r="K1524" s="297" t="s">
        <v>4701</v>
      </c>
      <c r="L1524" s="297"/>
      <c r="M1524" s="297"/>
      <c r="N1524" s="297"/>
      <c r="O1524" s="297"/>
      <c r="P1524" s="297">
        <v>14</v>
      </c>
      <c r="Q1524" s="297"/>
      <c r="R1524" s="297"/>
      <c r="S1524" s="297"/>
      <c r="T1524" s="297"/>
      <c r="U1524" s="297"/>
      <c r="V1524" s="297"/>
      <c r="W1524" s="298" t="s">
        <v>8090</v>
      </c>
      <c r="X1524" s="297" t="s">
        <v>4520</v>
      </c>
      <c r="Y1524" s="299" t="s">
        <v>3602</v>
      </c>
      <c r="Z1524" s="297" t="s">
        <v>3444</v>
      </c>
      <c r="AA1524" s="300">
        <v>43974</v>
      </c>
      <c r="AB1524" s="297" t="s">
        <v>8091</v>
      </c>
      <c r="AC1524" s="297" t="s">
        <v>4585</v>
      </c>
      <c r="AD1524" s="297" t="s">
        <v>61</v>
      </c>
      <c r="AE1524" s="297"/>
      <c r="AF1524" s="297"/>
      <c r="AG1524" s="276" t="str">
        <f>VLOOKUP(A1524,DataCv30!$Y$1:$BC$2027,24,FALSE)</f>
        <v>Cliente</v>
      </c>
      <c r="AH1524" s="272" t="str">
        <f t="shared" si="23"/>
        <v>DDR4</v>
      </c>
      <c r="AI1524" s="276">
        <v>4</v>
      </c>
      <c r="AJ1524" s="276" t="s">
        <v>61</v>
      </c>
    </row>
    <row r="1525" spans="1:36" x14ac:dyDescent="0.25">
      <c r="A1525" s="299" t="s">
        <v>3603</v>
      </c>
      <c r="B1525" s="297" t="s">
        <v>4476</v>
      </c>
      <c r="C1525" s="297" t="s">
        <v>4503</v>
      </c>
      <c r="D1525" s="297" t="s">
        <v>4698</v>
      </c>
      <c r="E1525" s="297" t="s">
        <v>4699</v>
      </c>
      <c r="F1525" s="297" t="s">
        <v>4700</v>
      </c>
      <c r="G1525" s="297">
        <v>10</v>
      </c>
      <c r="H1525" s="297" t="s">
        <v>4760</v>
      </c>
      <c r="I1525" s="297"/>
      <c r="J1525" s="297"/>
      <c r="K1525" s="297" t="s">
        <v>4701</v>
      </c>
      <c r="L1525" s="297"/>
      <c r="M1525" s="297"/>
      <c r="N1525" s="297"/>
      <c r="O1525" s="297"/>
      <c r="P1525" s="297">
        <v>14</v>
      </c>
      <c r="Q1525" s="297"/>
      <c r="R1525" s="297"/>
      <c r="S1525" s="297"/>
      <c r="T1525" s="297"/>
      <c r="U1525" s="297"/>
      <c r="V1525" s="297"/>
      <c r="W1525" s="298" t="s">
        <v>8092</v>
      </c>
      <c r="X1525" s="297" t="s">
        <v>4520</v>
      </c>
      <c r="Y1525" s="299" t="s">
        <v>3603</v>
      </c>
      <c r="Z1525" s="297" t="s">
        <v>3444</v>
      </c>
      <c r="AA1525" s="300">
        <v>43974</v>
      </c>
      <c r="AB1525" s="297" t="s">
        <v>8093</v>
      </c>
      <c r="AC1525" s="297" t="s">
        <v>4585</v>
      </c>
      <c r="AD1525" s="297" t="s">
        <v>61</v>
      </c>
      <c r="AE1525" s="297"/>
      <c r="AF1525" s="297"/>
      <c r="AG1525" s="276" t="str">
        <f>VLOOKUP(A1525,DataCv30!$Y$1:$BC$2027,24,FALSE)</f>
        <v>Cliente</v>
      </c>
      <c r="AH1525" s="272" t="str">
        <f t="shared" si="23"/>
        <v>DDR4</v>
      </c>
      <c r="AI1525" s="276">
        <v>4</v>
      </c>
      <c r="AJ1525" s="276" t="s">
        <v>61</v>
      </c>
    </row>
    <row r="1526" spans="1:36" x14ac:dyDescent="0.25">
      <c r="A1526" s="299" t="s">
        <v>3606</v>
      </c>
      <c r="B1526" s="297" t="s">
        <v>4476</v>
      </c>
      <c r="C1526" s="297" t="s">
        <v>4503</v>
      </c>
      <c r="D1526" s="297" t="s">
        <v>4698</v>
      </c>
      <c r="E1526" s="297" t="s">
        <v>4699</v>
      </c>
      <c r="F1526" s="297" t="s">
        <v>4700</v>
      </c>
      <c r="G1526" s="297">
        <v>10</v>
      </c>
      <c r="H1526" s="297" t="s">
        <v>4760</v>
      </c>
      <c r="I1526" s="297"/>
      <c r="J1526" s="297"/>
      <c r="K1526" s="297" t="s">
        <v>4701</v>
      </c>
      <c r="L1526" s="297"/>
      <c r="M1526" s="297"/>
      <c r="N1526" s="297"/>
      <c r="O1526" s="297"/>
      <c r="P1526" s="297">
        <v>14</v>
      </c>
      <c r="Q1526" s="297"/>
      <c r="R1526" s="297"/>
      <c r="S1526" s="297"/>
      <c r="T1526" s="297"/>
      <c r="U1526" s="297"/>
      <c r="V1526" s="297"/>
      <c r="W1526" s="298" t="s">
        <v>8096</v>
      </c>
      <c r="X1526" s="297" t="s">
        <v>4520</v>
      </c>
      <c r="Y1526" s="299" t="s">
        <v>3606</v>
      </c>
      <c r="Z1526" s="297" t="s">
        <v>3444</v>
      </c>
      <c r="AA1526" s="300">
        <v>43974</v>
      </c>
      <c r="AB1526" s="297" t="s">
        <v>8097</v>
      </c>
      <c r="AC1526" s="297" t="s">
        <v>4585</v>
      </c>
      <c r="AD1526" s="297" t="s">
        <v>61</v>
      </c>
      <c r="AE1526" s="297"/>
      <c r="AF1526" s="297"/>
      <c r="AG1526" s="276" t="str">
        <f>VLOOKUP(A1526,DataCv30!$Y$1:$BC$2027,24,FALSE)</f>
        <v>Cliente</v>
      </c>
      <c r="AH1526" s="272" t="str">
        <f t="shared" si="23"/>
        <v>DDR4</v>
      </c>
      <c r="AI1526" s="276">
        <v>4</v>
      </c>
      <c r="AJ1526" s="276" t="s">
        <v>61</v>
      </c>
    </row>
    <row r="1527" spans="1:36" x14ac:dyDescent="0.25">
      <c r="A1527" s="299" t="s">
        <v>3434</v>
      </c>
      <c r="B1527" s="297" t="s">
        <v>4476</v>
      </c>
      <c r="C1527" s="297" t="s">
        <v>4503</v>
      </c>
      <c r="D1527" s="297" t="s">
        <v>4698</v>
      </c>
      <c r="E1527" s="297" t="s">
        <v>4699</v>
      </c>
      <c r="F1527" s="297" t="s">
        <v>4700</v>
      </c>
      <c r="G1527" s="297">
        <v>10</v>
      </c>
      <c r="H1527" s="297" t="s">
        <v>4760</v>
      </c>
      <c r="I1527" s="297"/>
      <c r="J1527" s="297"/>
      <c r="K1527" s="297" t="s">
        <v>4701</v>
      </c>
      <c r="L1527" s="297"/>
      <c r="M1527" s="297"/>
      <c r="N1527" s="297"/>
      <c r="O1527" s="297"/>
      <c r="P1527" s="297">
        <v>14</v>
      </c>
      <c r="Q1527" s="297"/>
      <c r="R1527" s="297"/>
      <c r="S1527" s="297"/>
      <c r="T1527" s="297"/>
      <c r="U1527" s="297"/>
      <c r="V1527" s="297"/>
      <c r="W1527" s="298" t="s">
        <v>8102</v>
      </c>
      <c r="X1527" s="297" t="s">
        <v>4520</v>
      </c>
      <c r="Y1527" s="299" t="s">
        <v>3434</v>
      </c>
      <c r="Z1527" s="297" t="s">
        <v>3361</v>
      </c>
      <c r="AA1527" s="300">
        <v>44053</v>
      </c>
      <c r="AB1527" s="297" t="s">
        <v>8103</v>
      </c>
      <c r="AC1527" s="297" t="s">
        <v>4585</v>
      </c>
      <c r="AD1527" s="297" t="s">
        <v>61</v>
      </c>
      <c r="AE1527" s="297"/>
      <c r="AF1527" s="297"/>
      <c r="AG1527" s="276" t="str">
        <f>VLOOKUP(A1527,DataCv30!$Y$1:$BC$2027,24,FALSE)</f>
        <v>Cliente</v>
      </c>
      <c r="AH1527" s="272" t="str">
        <f t="shared" si="23"/>
        <v>DDR4</v>
      </c>
      <c r="AI1527" s="276">
        <v>4</v>
      </c>
      <c r="AJ1527" s="276" t="s">
        <v>61</v>
      </c>
    </row>
    <row r="1528" spans="1:36" x14ac:dyDescent="0.25">
      <c r="A1528" s="299" t="s">
        <v>3613</v>
      </c>
      <c r="B1528" s="297" t="s">
        <v>4476</v>
      </c>
      <c r="C1528" s="297" t="s">
        <v>4503</v>
      </c>
      <c r="D1528" s="297" t="s">
        <v>4698</v>
      </c>
      <c r="E1528" s="297" t="s">
        <v>4699</v>
      </c>
      <c r="F1528" s="297" t="s">
        <v>4700</v>
      </c>
      <c r="G1528" s="297">
        <v>10</v>
      </c>
      <c r="H1528" s="297" t="s">
        <v>4760</v>
      </c>
      <c r="I1528" s="297"/>
      <c r="J1528" s="297"/>
      <c r="K1528" s="297" t="s">
        <v>4701</v>
      </c>
      <c r="L1528" s="297"/>
      <c r="M1528" s="297"/>
      <c r="N1528" s="297"/>
      <c r="O1528" s="297"/>
      <c r="P1528" s="297">
        <v>14</v>
      </c>
      <c r="Q1528" s="297"/>
      <c r="R1528" s="297"/>
      <c r="S1528" s="297"/>
      <c r="T1528" s="297"/>
      <c r="U1528" s="297"/>
      <c r="V1528" s="297"/>
      <c r="W1528" s="298" t="s">
        <v>8105</v>
      </c>
      <c r="X1528" s="297" t="s">
        <v>4520</v>
      </c>
      <c r="Y1528" s="299" t="s">
        <v>3613</v>
      </c>
      <c r="Z1528" s="297" t="s">
        <v>3444</v>
      </c>
      <c r="AA1528" s="300">
        <v>43974</v>
      </c>
      <c r="AB1528" s="297" t="s">
        <v>8106</v>
      </c>
      <c r="AC1528" s="297" t="s">
        <v>4585</v>
      </c>
      <c r="AD1528" s="297" t="s">
        <v>61</v>
      </c>
      <c r="AE1528" s="297"/>
      <c r="AF1528" s="297"/>
      <c r="AG1528" s="276" t="str">
        <f>VLOOKUP(A1528,DataCv30!$Y$1:$BC$2027,24,FALSE)</f>
        <v>Cliente</v>
      </c>
      <c r="AH1528" s="272" t="str">
        <f t="shared" si="23"/>
        <v>DDR4</v>
      </c>
      <c r="AI1528" s="276">
        <v>4</v>
      </c>
      <c r="AJ1528" s="276" t="s">
        <v>61</v>
      </c>
    </row>
    <row r="1529" spans="1:36" x14ac:dyDescent="0.25">
      <c r="A1529" s="299" t="s">
        <v>3619</v>
      </c>
      <c r="B1529" s="297" t="s">
        <v>4476</v>
      </c>
      <c r="C1529" s="297" t="s">
        <v>4503</v>
      </c>
      <c r="D1529" s="297" t="s">
        <v>4698</v>
      </c>
      <c r="E1529" s="297" t="s">
        <v>4699</v>
      </c>
      <c r="F1529" s="297" t="s">
        <v>4700</v>
      </c>
      <c r="G1529" s="297">
        <v>10</v>
      </c>
      <c r="H1529" s="297" t="s">
        <v>4760</v>
      </c>
      <c r="I1529" s="297"/>
      <c r="J1529" s="297"/>
      <c r="K1529" s="297" t="s">
        <v>4701</v>
      </c>
      <c r="L1529" s="297"/>
      <c r="M1529" s="297"/>
      <c r="N1529" s="297"/>
      <c r="O1529" s="297"/>
      <c r="P1529" s="297">
        <v>14</v>
      </c>
      <c r="Q1529" s="297"/>
      <c r="R1529" s="297"/>
      <c r="S1529" s="297"/>
      <c r="T1529" s="297"/>
      <c r="U1529" s="297"/>
      <c r="V1529" s="297"/>
      <c r="W1529" s="298" t="s">
        <v>8112</v>
      </c>
      <c r="X1529" s="297" t="s">
        <v>4520</v>
      </c>
      <c r="Y1529" s="299" t="s">
        <v>3619</v>
      </c>
      <c r="Z1529" s="297" t="s">
        <v>3444</v>
      </c>
      <c r="AA1529" s="300">
        <v>43974</v>
      </c>
      <c r="AB1529" s="297" t="s">
        <v>8113</v>
      </c>
      <c r="AC1529" s="297" t="s">
        <v>4585</v>
      </c>
      <c r="AD1529" s="297" t="s">
        <v>61</v>
      </c>
      <c r="AE1529" s="297"/>
      <c r="AF1529" s="297"/>
      <c r="AG1529" s="276" t="str">
        <f>VLOOKUP(A1529,DataCv30!$Y$1:$BC$2027,24,FALSE)</f>
        <v>Cliente</v>
      </c>
      <c r="AH1529" s="272" t="str">
        <f t="shared" si="23"/>
        <v>DDR4</v>
      </c>
      <c r="AI1529" s="276">
        <v>4</v>
      </c>
      <c r="AJ1529" s="276" t="s">
        <v>61</v>
      </c>
    </row>
    <row r="1530" spans="1:36" x14ac:dyDescent="0.25">
      <c r="A1530" s="299" t="s">
        <v>3620</v>
      </c>
      <c r="B1530" s="297" t="s">
        <v>4476</v>
      </c>
      <c r="C1530" s="297" t="s">
        <v>4503</v>
      </c>
      <c r="D1530" s="297" t="s">
        <v>4698</v>
      </c>
      <c r="E1530" s="297" t="s">
        <v>4699</v>
      </c>
      <c r="F1530" s="297" t="s">
        <v>4700</v>
      </c>
      <c r="G1530" s="297">
        <v>10</v>
      </c>
      <c r="H1530" s="297" t="s">
        <v>4760</v>
      </c>
      <c r="I1530" s="297"/>
      <c r="J1530" s="297"/>
      <c r="K1530" s="297" t="s">
        <v>4701</v>
      </c>
      <c r="L1530" s="297"/>
      <c r="M1530" s="297"/>
      <c r="N1530" s="297"/>
      <c r="O1530" s="297"/>
      <c r="P1530" s="297">
        <v>14</v>
      </c>
      <c r="Q1530" s="297"/>
      <c r="R1530" s="297"/>
      <c r="S1530" s="297"/>
      <c r="T1530" s="297"/>
      <c r="U1530" s="297"/>
      <c r="V1530" s="297"/>
      <c r="W1530" s="298" t="s">
        <v>8114</v>
      </c>
      <c r="X1530" s="297" t="s">
        <v>4520</v>
      </c>
      <c r="Y1530" s="299" t="s">
        <v>3620</v>
      </c>
      <c r="Z1530" s="297" t="s">
        <v>3444</v>
      </c>
      <c r="AA1530" s="300">
        <v>43974</v>
      </c>
      <c r="AB1530" s="297" t="s">
        <v>8115</v>
      </c>
      <c r="AC1530" s="297" t="s">
        <v>4585</v>
      </c>
      <c r="AD1530" s="297" t="s">
        <v>61</v>
      </c>
      <c r="AE1530" s="297"/>
      <c r="AF1530" s="297"/>
      <c r="AG1530" s="276" t="str">
        <f>VLOOKUP(A1530,DataCv30!$Y$1:$BC$2027,24,FALSE)</f>
        <v>Cliente</v>
      </c>
      <c r="AH1530" s="272" t="str">
        <f t="shared" si="23"/>
        <v>DDR4</v>
      </c>
      <c r="AI1530" s="276">
        <v>4</v>
      </c>
      <c r="AJ1530" s="276" t="s">
        <v>61</v>
      </c>
    </row>
    <row r="1531" spans="1:36" x14ac:dyDescent="0.25">
      <c r="A1531" s="299" t="s">
        <v>3623</v>
      </c>
      <c r="B1531" s="297" t="s">
        <v>4476</v>
      </c>
      <c r="C1531" s="297" t="s">
        <v>4503</v>
      </c>
      <c r="D1531" s="297" t="s">
        <v>4698</v>
      </c>
      <c r="E1531" s="297" t="s">
        <v>4699</v>
      </c>
      <c r="F1531" s="297" t="s">
        <v>4700</v>
      </c>
      <c r="G1531" s="297">
        <v>10</v>
      </c>
      <c r="H1531" s="297" t="s">
        <v>4760</v>
      </c>
      <c r="I1531" s="297"/>
      <c r="J1531" s="297"/>
      <c r="K1531" s="297" t="s">
        <v>4701</v>
      </c>
      <c r="L1531" s="297"/>
      <c r="M1531" s="297"/>
      <c r="N1531" s="297"/>
      <c r="O1531" s="297"/>
      <c r="P1531" s="297">
        <v>14</v>
      </c>
      <c r="Q1531" s="297"/>
      <c r="R1531" s="297"/>
      <c r="S1531" s="297"/>
      <c r="T1531" s="297"/>
      <c r="U1531" s="297"/>
      <c r="V1531" s="297"/>
      <c r="W1531" s="298" t="s">
        <v>8118</v>
      </c>
      <c r="X1531" s="297" t="s">
        <v>4520</v>
      </c>
      <c r="Y1531" s="299" t="s">
        <v>3623</v>
      </c>
      <c r="Z1531" s="297" t="s">
        <v>3444</v>
      </c>
      <c r="AA1531" s="300">
        <v>43974</v>
      </c>
      <c r="AB1531" s="297" t="s">
        <v>8119</v>
      </c>
      <c r="AC1531" s="297" t="s">
        <v>4585</v>
      </c>
      <c r="AD1531" s="297" t="s">
        <v>61</v>
      </c>
      <c r="AE1531" s="297"/>
      <c r="AF1531" s="297"/>
      <c r="AG1531" s="276" t="str">
        <f>VLOOKUP(A1531,DataCv30!$Y$1:$BC$2027,24,FALSE)</f>
        <v>Cliente</v>
      </c>
      <c r="AH1531" s="272" t="str">
        <f t="shared" si="23"/>
        <v>DDR4</v>
      </c>
      <c r="AI1531" s="276">
        <v>4</v>
      </c>
      <c r="AJ1531" s="276" t="s">
        <v>61</v>
      </c>
    </row>
    <row r="1532" spans="1:36" x14ac:dyDescent="0.25">
      <c r="A1532" s="299" t="s">
        <v>3626</v>
      </c>
      <c r="B1532" s="297" t="s">
        <v>4476</v>
      </c>
      <c r="C1532" s="297" t="s">
        <v>4503</v>
      </c>
      <c r="D1532" s="297" t="s">
        <v>4698</v>
      </c>
      <c r="E1532" s="297" t="s">
        <v>4699</v>
      </c>
      <c r="F1532" s="297" t="s">
        <v>4700</v>
      </c>
      <c r="G1532" s="297">
        <v>10</v>
      </c>
      <c r="H1532" s="297" t="s">
        <v>4760</v>
      </c>
      <c r="I1532" s="297"/>
      <c r="J1532" s="297"/>
      <c r="K1532" s="297" t="s">
        <v>4701</v>
      </c>
      <c r="L1532" s="297"/>
      <c r="M1532" s="297"/>
      <c r="N1532" s="297"/>
      <c r="O1532" s="297"/>
      <c r="P1532" s="297">
        <v>14</v>
      </c>
      <c r="Q1532" s="297"/>
      <c r="R1532" s="297"/>
      <c r="S1532" s="297"/>
      <c r="T1532" s="297"/>
      <c r="U1532" s="297"/>
      <c r="V1532" s="297"/>
      <c r="W1532" s="298" t="s">
        <v>8122</v>
      </c>
      <c r="X1532" s="297" t="s">
        <v>4520</v>
      </c>
      <c r="Y1532" s="299" t="s">
        <v>3626</v>
      </c>
      <c r="Z1532" s="297" t="s">
        <v>3444</v>
      </c>
      <c r="AA1532" s="300">
        <v>43974</v>
      </c>
      <c r="AB1532" s="297" t="s">
        <v>8123</v>
      </c>
      <c r="AC1532" s="297" t="s">
        <v>4585</v>
      </c>
      <c r="AD1532" s="297" t="s">
        <v>61</v>
      </c>
      <c r="AE1532" s="297"/>
      <c r="AF1532" s="297"/>
      <c r="AG1532" s="276" t="str">
        <f>VLOOKUP(A1532,DataCv30!$Y$1:$BC$2027,24,FALSE)</f>
        <v>Cliente</v>
      </c>
      <c r="AH1532" s="272" t="str">
        <f t="shared" si="23"/>
        <v>DDR4</v>
      </c>
      <c r="AI1532" s="276">
        <v>4</v>
      </c>
      <c r="AJ1532" s="276" t="s">
        <v>61</v>
      </c>
    </row>
    <row r="1533" spans="1:36" x14ac:dyDescent="0.25">
      <c r="A1533" s="299" t="s">
        <v>3627</v>
      </c>
      <c r="B1533" s="297" t="s">
        <v>4476</v>
      </c>
      <c r="C1533" s="297" t="s">
        <v>4503</v>
      </c>
      <c r="D1533" s="297" t="s">
        <v>4698</v>
      </c>
      <c r="E1533" s="297" t="s">
        <v>4699</v>
      </c>
      <c r="F1533" s="297" t="s">
        <v>4700</v>
      </c>
      <c r="G1533" s="297">
        <v>10</v>
      </c>
      <c r="H1533" s="297" t="s">
        <v>4760</v>
      </c>
      <c r="I1533" s="297"/>
      <c r="J1533" s="297"/>
      <c r="K1533" s="297" t="s">
        <v>4701</v>
      </c>
      <c r="L1533" s="297"/>
      <c r="M1533" s="297"/>
      <c r="N1533" s="297"/>
      <c r="O1533" s="297"/>
      <c r="P1533" s="297">
        <v>14</v>
      </c>
      <c r="Q1533" s="297"/>
      <c r="R1533" s="297"/>
      <c r="S1533" s="297"/>
      <c r="T1533" s="297"/>
      <c r="U1533" s="297"/>
      <c r="V1533" s="297"/>
      <c r="W1533" s="298" t="s">
        <v>8124</v>
      </c>
      <c r="X1533" s="297" t="s">
        <v>4520</v>
      </c>
      <c r="Y1533" s="299" t="s">
        <v>3627</v>
      </c>
      <c r="Z1533" s="297" t="s">
        <v>3444</v>
      </c>
      <c r="AA1533" s="300">
        <v>43974</v>
      </c>
      <c r="AB1533" s="297" t="s">
        <v>8125</v>
      </c>
      <c r="AC1533" s="297" t="s">
        <v>4585</v>
      </c>
      <c r="AD1533" s="297" t="s">
        <v>61</v>
      </c>
      <c r="AE1533" s="297"/>
      <c r="AF1533" s="297"/>
      <c r="AG1533" s="276" t="str">
        <f>VLOOKUP(A1533,DataCv30!$Y$1:$BC$2027,24,FALSE)</f>
        <v>Cliente</v>
      </c>
      <c r="AH1533" s="272" t="str">
        <f t="shared" si="23"/>
        <v>DDR4</v>
      </c>
      <c r="AI1533" s="276">
        <v>4</v>
      </c>
      <c r="AJ1533" s="276" t="s">
        <v>61</v>
      </c>
    </row>
    <row r="1534" spans="1:36" x14ac:dyDescent="0.25">
      <c r="A1534" s="299" t="s">
        <v>3631</v>
      </c>
      <c r="B1534" s="297" t="s">
        <v>4476</v>
      </c>
      <c r="C1534" s="297" t="s">
        <v>4503</v>
      </c>
      <c r="D1534" s="297" t="s">
        <v>4698</v>
      </c>
      <c r="E1534" s="297" t="s">
        <v>4699</v>
      </c>
      <c r="F1534" s="297" t="s">
        <v>4700</v>
      </c>
      <c r="G1534" s="297">
        <v>10</v>
      </c>
      <c r="H1534" s="297" t="s">
        <v>4760</v>
      </c>
      <c r="I1534" s="297"/>
      <c r="J1534" s="297"/>
      <c r="K1534" s="297" t="s">
        <v>4701</v>
      </c>
      <c r="L1534" s="297"/>
      <c r="M1534" s="297"/>
      <c r="N1534" s="297"/>
      <c r="O1534" s="297"/>
      <c r="P1534" s="297">
        <v>14</v>
      </c>
      <c r="Q1534" s="297"/>
      <c r="R1534" s="297"/>
      <c r="S1534" s="297"/>
      <c r="T1534" s="297"/>
      <c r="U1534" s="297"/>
      <c r="V1534" s="297"/>
      <c r="W1534" s="298" t="s">
        <v>8129</v>
      </c>
      <c r="X1534" s="297" t="s">
        <v>4520</v>
      </c>
      <c r="Y1534" s="299" t="s">
        <v>3631</v>
      </c>
      <c r="Z1534" s="297" t="s">
        <v>3444</v>
      </c>
      <c r="AA1534" s="300">
        <v>43974</v>
      </c>
      <c r="AB1534" s="297" t="s">
        <v>8130</v>
      </c>
      <c r="AC1534" s="297" t="s">
        <v>4585</v>
      </c>
      <c r="AD1534" s="297" t="s">
        <v>61</v>
      </c>
      <c r="AE1534" s="297"/>
      <c r="AF1534" s="297"/>
      <c r="AG1534" s="276" t="str">
        <f>VLOOKUP(A1534,DataCv30!$Y$1:$BC$2027,24,FALSE)</f>
        <v>Cliente</v>
      </c>
      <c r="AH1534" s="272" t="str">
        <f t="shared" si="23"/>
        <v>DDR4</v>
      </c>
      <c r="AI1534" s="276">
        <v>4</v>
      </c>
      <c r="AJ1534" s="276" t="s">
        <v>61</v>
      </c>
    </row>
    <row r="1535" spans="1:36" x14ac:dyDescent="0.25">
      <c r="A1535" s="299" t="s">
        <v>3634</v>
      </c>
      <c r="B1535" s="297" t="s">
        <v>4476</v>
      </c>
      <c r="C1535" s="297" t="s">
        <v>4503</v>
      </c>
      <c r="D1535" s="297" t="s">
        <v>4698</v>
      </c>
      <c r="E1535" s="297" t="s">
        <v>4699</v>
      </c>
      <c r="F1535" s="297" t="s">
        <v>4700</v>
      </c>
      <c r="G1535" s="297">
        <v>10</v>
      </c>
      <c r="H1535" s="297" t="s">
        <v>4760</v>
      </c>
      <c r="I1535" s="297"/>
      <c r="J1535" s="297"/>
      <c r="K1535" s="297" t="s">
        <v>4701</v>
      </c>
      <c r="L1535" s="297"/>
      <c r="M1535" s="297"/>
      <c r="N1535" s="297"/>
      <c r="O1535" s="297"/>
      <c r="P1535" s="297">
        <v>14</v>
      </c>
      <c r="Q1535" s="297"/>
      <c r="R1535" s="297"/>
      <c r="S1535" s="297"/>
      <c r="T1535" s="297"/>
      <c r="U1535" s="297"/>
      <c r="V1535" s="297"/>
      <c r="W1535" s="298" t="s">
        <v>8133</v>
      </c>
      <c r="X1535" s="297" t="s">
        <v>4520</v>
      </c>
      <c r="Y1535" s="299" t="s">
        <v>3634</v>
      </c>
      <c r="Z1535" s="297" t="s">
        <v>3444</v>
      </c>
      <c r="AA1535" s="300">
        <v>43974</v>
      </c>
      <c r="AB1535" s="297" t="s">
        <v>8134</v>
      </c>
      <c r="AC1535" s="297" t="s">
        <v>4585</v>
      </c>
      <c r="AD1535" s="297" t="s">
        <v>61</v>
      </c>
      <c r="AE1535" s="297"/>
      <c r="AF1535" s="297"/>
      <c r="AG1535" s="276" t="str">
        <f>VLOOKUP(A1535,DataCv30!$Y$1:$BC$2027,24,FALSE)</f>
        <v>Cliente</v>
      </c>
      <c r="AH1535" s="272" t="str">
        <f t="shared" si="23"/>
        <v>DDR4</v>
      </c>
      <c r="AI1535" s="276">
        <v>4</v>
      </c>
      <c r="AJ1535" s="276" t="s">
        <v>61</v>
      </c>
    </row>
    <row r="1536" spans="1:36" x14ac:dyDescent="0.25">
      <c r="A1536" s="299" t="s">
        <v>3635</v>
      </c>
      <c r="B1536" s="297" t="s">
        <v>4476</v>
      </c>
      <c r="C1536" s="297" t="s">
        <v>4503</v>
      </c>
      <c r="D1536" s="297" t="s">
        <v>4698</v>
      </c>
      <c r="E1536" s="297" t="s">
        <v>4699</v>
      </c>
      <c r="F1536" s="297" t="s">
        <v>4700</v>
      </c>
      <c r="G1536" s="297">
        <v>10</v>
      </c>
      <c r="H1536" s="297" t="s">
        <v>4760</v>
      </c>
      <c r="I1536" s="297"/>
      <c r="J1536" s="297"/>
      <c r="K1536" s="297" t="s">
        <v>4701</v>
      </c>
      <c r="L1536" s="297"/>
      <c r="M1536" s="297"/>
      <c r="N1536" s="297"/>
      <c r="O1536" s="297"/>
      <c r="P1536" s="297">
        <v>14</v>
      </c>
      <c r="Q1536" s="297"/>
      <c r="R1536" s="297"/>
      <c r="S1536" s="297"/>
      <c r="T1536" s="297"/>
      <c r="U1536" s="297"/>
      <c r="V1536" s="297"/>
      <c r="W1536" s="298" t="s">
        <v>8135</v>
      </c>
      <c r="X1536" s="297" t="s">
        <v>4520</v>
      </c>
      <c r="Y1536" s="299" t="s">
        <v>3635</v>
      </c>
      <c r="Z1536" s="297" t="s">
        <v>3444</v>
      </c>
      <c r="AA1536" s="300">
        <v>43974</v>
      </c>
      <c r="AB1536" s="297" t="s">
        <v>8136</v>
      </c>
      <c r="AC1536" s="297" t="s">
        <v>4585</v>
      </c>
      <c r="AD1536" s="297" t="s">
        <v>61</v>
      </c>
      <c r="AE1536" s="297"/>
      <c r="AF1536" s="297"/>
      <c r="AG1536" s="276" t="str">
        <f>VLOOKUP(A1536,DataCv30!$Y$1:$BC$2027,24,FALSE)</f>
        <v>Cliente</v>
      </c>
      <c r="AH1536" s="272" t="str">
        <f t="shared" si="23"/>
        <v>DDR4</v>
      </c>
      <c r="AI1536" s="276">
        <v>4</v>
      </c>
      <c r="AJ1536" s="276" t="s">
        <v>61</v>
      </c>
    </row>
    <row r="1537" spans="1:36" x14ac:dyDescent="0.25">
      <c r="A1537" s="299" t="s">
        <v>3636</v>
      </c>
      <c r="B1537" s="297" t="s">
        <v>4476</v>
      </c>
      <c r="C1537" s="297" t="s">
        <v>4503</v>
      </c>
      <c r="D1537" s="297" t="s">
        <v>4698</v>
      </c>
      <c r="E1537" s="297" t="s">
        <v>4699</v>
      </c>
      <c r="F1537" s="297" t="s">
        <v>4700</v>
      </c>
      <c r="G1537" s="297">
        <v>10</v>
      </c>
      <c r="H1537" s="297" t="s">
        <v>4760</v>
      </c>
      <c r="I1537" s="297"/>
      <c r="J1537" s="297"/>
      <c r="K1537" s="297" t="s">
        <v>4701</v>
      </c>
      <c r="L1537" s="297"/>
      <c r="M1537" s="297"/>
      <c r="N1537" s="297"/>
      <c r="O1537" s="297"/>
      <c r="P1537" s="297">
        <v>14</v>
      </c>
      <c r="Q1537" s="297"/>
      <c r="R1537" s="297"/>
      <c r="S1537" s="297"/>
      <c r="T1537" s="297"/>
      <c r="U1537" s="297"/>
      <c r="V1537" s="297"/>
      <c r="W1537" s="298" t="s">
        <v>8137</v>
      </c>
      <c r="X1537" s="297" t="s">
        <v>4520</v>
      </c>
      <c r="Y1537" s="299" t="s">
        <v>3636</v>
      </c>
      <c r="Z1537" s="297" t="s">
        <v>3444</v>
      </c>
      <c r="AA1537" s="300">
        <v>43974</v>
      </c>
      <c r="AB1537" s="297" t="s">
        <v>8138</v>
      </c>
      <c r="AC1537" s="297" t="s">
        <v>4585</v>
      </c>
      <c r="AD1537" s="297" t="s">
        <v>61</v>
      </c>
      <c r="AE1537" s="297"/>
      <c r="AF1537" s="297"/>
      <c r="AG1537" s="276" t="str">
        <f>VLOOKUP(A1537,DataCv30!$Y$1:$BC$2027,24,FALSE)</f>
        <v>Cliente</v>
      </c>
      <c r="AH1537" s="272" t="str">
        <f t="shared" si="23"/>
        <v>DDR4</v>
      </c>
      <c r="AI1537" s="276">
        <v>4</v>
      </c>
      <c r="AJ1537" s="276" t="s">
        <v>61</v>
      </c>
    </row>
    <row r="1538" spans="1:36" x14ac:dyDescent="0.25">
      <c r="A1538" s="299" t="s">
        <v>3637</v>
      </c>
      <c r="B1538" s="297" t="s">
        <v>4476</v>
      </c>
      <c r="C1538" s="297" t="s">
        <v>4503</v>
      </c>
      <c r="D1538" s="297" t="s">
        <v>4698</v>
      </c>
      <c r="E1538" s="297" t="s">
        <v>4699</v>
      </c>
      <c r="F1538" s="297" t="s">
        <v>4700</v>
      </c>
      <c r="G1538" s="297">
        <v>10</v>
      </c>
      <c r="H1538" s="297" t="s">
        <v>4760</v>
      </c>
      <c r="I1538" s="297"/>
      <c r="J1538" s="297"/>
      <c r="K1538" s="297" t="s">
        <v>4701</v>
      </c>
      <c r="L1538" s="297"/>
      <c r="M1538" s="297"/>
      <c r="N1538" s="297"/>
      <c r="O1538" s="297"/>
      <c r="P1538" s="297">
        <v>14</v>
      </c>
      <c r="Q1538" s="297"/>
      <c r="R1538" s="297"/>
      <c r="S1538" s="297"/>
      <c r="T1538" s="297"/>
      <c r="U1538" s="297"/>
      <c r="V1538" s="297"/>
      <c r="W1538" s="298" t="s">
        <v>8139</v>
      </c>
      <c r="X1538" s="297" t="s">
        <v>4520</v>
      </c>
      <c r="Y1538" s="299" t="s">
        <v>3637</v>
      </c>
      <c r="Z1538" s="297" t="s">
        <v>3444</v>
      </c>
      <c r="AA1538" s="300">
        <v>43974</v>
      </c>
      <c r="AB1538" s="297" t="s">
        <v>8140</v>
      </c>
      <c r="AC1538" s="297" t="s">
        <v>4585</v>
      </c>
      <c r="AD1538" s="297" t="s">
        <v>61</v>
      </c>
      <c r="AE1538" s="297"/>
      <c r="AF1538" s="297"/>
      <c r="AG1538" s="276" t="str">
        <f>VLOOKUP(A1538,DataCv30!$Y$1:$BC$2027,24,FALSE)</f>
        <v>Cliente</v>
      </c>
      <c r="AH1538" s="272" t="str">
        <f t="shared" si="23"/>
        <v>DDR4</v>
      </c>
      <c r="AI1538" s="276">
        <v>4</v>
      </c>
      <c r="AJ1538" s="276" t="s">
        <v>61</v>
      </c>
    </row>
    <row r="1539" spans="1:36" x14ac:dyDescent="0.25">
      <c r="A1539" s="299" t="s">
        <v>3638</v>
      </c>
      <c r="B1539" s="297" t="s">
        <v>4476</v>
      </c>
      <c r="C1539" s="297" t="s">
        <v>4503</v>
      </c>
      <c r="D1539" s="297" t="s">
        <v>4698</v>
      </c>
      <c r="E1539" s="297" t="s">
        <v>4699</v>
      </c>
      <c r="F1539" s="297" t="s">
        <v>4700</v>
      </c>
      <c r="G1539" s="297">
        <v>10</v>
      </c>
      <c r="H1539" s="297" t="s">
        <v>4760</v>
      </c>
      <c r="I1539" s="297"/>
      <c r="J1539" s="297"/>
      <c r="K1539" s="297" t="s">
        <v>4701</v>
      </c>
      <c r="L1539" s="297"/>
      <c r="M1539" s="297"/>
      <c r="N1539" s="297"/>
      <c r="O1539" s="297"/>
      <c r="P1539" s="297">
        <v>14</v>
      </c>
      <c r="Q1539" s="297"/>
      <c r="R1539" s="297"/>
      <c r="S1539" s="297"/>
      <c r="T1539" s="297"/>
      <c r="U1539" s="297"/>
      <c r="V1539" s="297"/>
      <c r="W1539" s="298" t="s">
        <v>8141</v>
      </c>
      <c r="X1539" s="297" t="s">
        <v>4520</v>
      </c>
      <c r="Y1539" s="299" t="s">
        <v>3638</v>
      </c>
      <c r="Z1539" s="297" t="s">
        <v>3444</v>
      </c>
      <c r="AA1539" s="300">
        <v>43974</v>
      </c>
      <c r="AB1539" s="297" t="s">
        <v>8142</v>
      </c>
      <c r="AC1539" s="297" t="s">
        <v>4585</v>
      </c>
      <c r="AD1539" s="297" t="s">
        <v>61</v>
      </c>
      <c r="AE1539" s="297"/>
      <c r="AF1539" s="297"/>
      <c r="AG1539" s="276" t="str">
        <f>VLOOKUP(A1539,DataCv30!$Y$1:$BC$2027,24,FALSE)</f>
        <v>Cliente</v>
      </c>
      <c r="AH1539" s="272" t="str">
        <f t="shared" ref="AH1539:AH1602" si="24">IF(G1539&gt;=6,"DDR4",IF(G1539&gt;=4,"DDR3L","DDR3"))</f>
        <v>DDR4</v>
      </c>
      <c r="AI1539" s="276">
        <v>4</v>
      </c>
      <c r="AJ1539" s="276" t="s">
        <v>61</v>
      </c>
    </row>
    <row r="1540" spans="1:36" x14ac:dyDescent="0.25">
      <c r="A1540" s="299" t="s">
        <v>3639</v>
      </c>
      <c r="B1540" s="297" t="s">
        <v>4476</v>
      </c>
      <c r="C1540" s="297" t="s">
        <v>4503</v>
      </c>
      <c r="D1540" s="297" t="s">
        <v>4698</v>
      </c>
      <c r="E1540" s="297" t="s">
        <v>4699</v>
      </c>
      <c r="F1540" s="297" t="s">
        <v>4700</v>
      </c>
      <c r="G1540" s="297">
        <v>10</v>
      </c>
      <c r="H1540" s="297" t="s">
        <v>4760</v>
      </c>
      <c r="I1540" s="297"/>
      <c r="J1540" s="297"/>
      <c r="K1540" s="297" t="s">
        <v>4701</v>
      </c>
      <c r="L1540" s="297"/>
      <c r="M1540" s="297"/>
      <c r="N1540" s="297"/>
      <c r="O1540" s="297"/>
      <c r="P1540" s="297">
        <v>14</v>
      </c>
      <c r="Q1540" s="297"/>
      <c r="R1540" s="297"/>
      <c r="S1540" s="297"/>
      <c r="T1540" s="297"/>
      <c r="U1540" s="297"/>
      <c r="V1540" s="297"/>
      <c r="W1540" s="298" t="s">
        <v>8143</v>
      </c>
      <c r="X1540" s="297" t="s">
        <v>4520</v>
      </c>
      <c r="Y1540" s="299" t="s">
        <v>3639</v>
      </c>
      <c r="Z1540" s="297" t="s">
        <v>3444</v>
      </c>
      <c r="AA1540" s="300">
        <v>43974</v>
      </c>
      <c r="AB1540" s="297" t="s">
        <v>8144</v>
      </c>
      <c r="AC1540" s="297" t="s">
        <v>4585</v>
      </c>
      <c r="AD1540" s="297" t="s">
        <v>61</v>
      </c>
      <c r="AE1540" s="297"/>
      <c r="AF1540" s="297"/>
      <c r="AG1540" s="276" t="str">
        <f>VLOOKUP(A1540,DataCv30!$Y$1:$BC$2027,24,FALSE)</f>
        <v>Cliente</v>
      </c>
      <c r="AH1540" s="272" t="str">
        <f t="shared" si="24"/>
        <v>DDR4</v>
      </c>
      <c r="AI1540" s="276">
        <v>4</v>
      </c>
      <c r="AJ1540" s="276" t="s">
        <v>61</v>
      </c>
    </row>
    <row r="1541" spans="1:36" x14ac:dyDescent="0.25">
      <c r="A1541" s="299" t="s">
        <v>3640</v>
      </c>
      <c r="B1541" s="297" t="s">
        <v>4476</v>
      </c>
      <c r="C1541" s="297" t="s">
        <v>4503</v>
      </c>
      <c r="D1541" s="297" t="s">
        <v>4698</v>
      </c>
      <c r="E1541" s="297" t="s">
        <v>4699</v>
      </c>
      <c r="F1541" s="297" t="s">
        <v>4700</v>
      </c>
      <c r="G1541" s="297">
        <v>10</v>
      </c>
      <c r="H1541" s="297" t="s">
        <v>4760</v>
      </c>
      <c r="I1541" s="297"/>
      <c r="J1541" s="297"/>
      <c r="K1541" s="297" t="s">
        <v>4701</v>
      </c>
      <c r="L1541" s="297"/>
      <c r="M1541" s="297"/>
      <c r="N1541" s="297"/>
      <c r="O1541" s="297"/>
      <c r="P1541" s="297">
        <v>14</v>
      </c>
      <c r="Q1541" s="297"/>
      <c r="R1541" s="297"/>
      <c r="S1541" s="297"/>
      <c r="T1541" s="297"/>
      <c r="U1541" s="297"/>
      <c r="V1541" s="297"/>
      <c r="W1541" s="298" t="s">
        <v>8145</v>
      </c>
      <c r="X1541" s="297" t="s">
        <v>4520</v>
      </c>
      <c r="Y1541" s="299" t="s">
        <v>3640</v>
      </c>
      <c r="Z1541" s="297" t="s">
        <v>3444</v>
      </c>
      <c r="AA1541" s="300">
        <v>43974</v>
      </c>
      <c r="AB1541" s="297" t="s">
        <v>8146</v>
      </c>
      <c r="AC1541" s="297" t="s">
        <v>4585</v>
      </c>
      <c r="AD1541" s="297" t="s">
        <v>61</v>
      </c>
      <c r="AE1541" s="297"/>
      <c r="AF1541" s="297"/>
      <c r="AG1541" s="276" t="str">
        <f>VLOOKUP(A1541,DataCv30!$Y$1:$BC$2027,24,FALSE)</f>
        <v>Cliente</v>
      </c>
      <c r="AH1541" s="272" t="str">
        <f t="shared" si="24"/>
        <v>DDR4</v>
      </c>
      <c r="AI1541" s="276">
        <v>4</v>
      </c>
      <c r="AJ1541" s="276" t="s">
        <v>61</v>
      </c>
    </row>
    <row r="1542" spans="1:36" x14ac:dyDescent="0.25">
      <c r="A1542" s="299" t="s">
        <v>3611</v>
      </c>
      <c r="B1542" s="297" t="s">
        <v>4476</v>
      </c>
      <c r="C1542" s="297" t="s">
        <v>4503</v>
      </c>
      <c r="D1542" s="297" t="s">
        <v>4698</v>
      </c>
      <c r="E1542" s="297" t="s">
        <v>4699</v>
      </c>
      <c r="F1542" s="297" t="s">
        <v>4700</v>
      </c>
      <c r="G1542" s="297">
        <v>10</v>
      </c>
      <c r="H1542" s="297" t="s">
        <v>4760</v>
      </c>
      <c r="I1542" s="297"/>
      <c r="J1542" s="297"/>
      <c r="K1542" s="297" t="s">
        <v>4701</v>
      </c>
      <c r="L1542" s="297"/>
      <c r="M1542" s="297"/>
      <c r="N1542" s="297"/>
      <c r="O1542" s="297"/>
      <c r="P1542" s="297">
        <v>14</v>
      </c>
      <c r="Q1542" s="297"/>
      <c r="R1542" s="297"/>
      <c r="S1542" s="297"/>
      <c r="T1542" s="297"/>
      <c r="U1542" s="297"/>
      <c r="V1542" s="297"/>
      <c r="W1542" s="298" t="s">
        <v>8147</v>
      </c>
      <c r="X1542" s="297" t="s">
        <v>4520</v>
      </c>
      <c r="Y1542" s="299" t="s">
        <v>3611</v>
      </c>
      <c r="Z1542" s="297" t="s">
        <v>3444</v>
      </c>
      <c r="AA1542" s="300">
        <v>44029</v>
      </c>
      <c r="AB1542" s="297" t="s">
        <v>8148</v>
      </c>
      <c r="AC1542" s="297" t="s">
        <v>4585</v>
      </c>
      <c r="AD1542" s="297" t="s">
        <v>61</v>
      </c>
      <c r="AE1542" s="297"/>
      <c r="AF1542" s="297"/>
      <c r="AG1542" s="276" t="str">
        <f>VLOOKUP(A1542,DataCv30!$Y$1:$BC$2027,24,FALSE)</f>
        <v>Cliente</v>
      </c>
      <c r="AH1542" s="272" t="str">
        <f t="shared" si="24"/>
        <v>DDR4</v>
      </c>
      <c r="AI1542" s="276">
        <v>4</v>
      </c>
      <c r="AJ1542" s="276" t="s">
        <v>61</v>
      </c>
    </row>
    <row r="1543" spans="1:36" x14ac:dyDescent="0.25">
      <c r="A1543" s="299" t="s">
        <v>3643</v>
      </c>
      <c r="B1543" s="297" t="s">
        <v>4476</v>
      </c>
      <c r="C1543" s="297" t="s">
        <v>4503</v>
      </c>
      <c r="D1543" s="297" t="s">
        <v>4698</v>
      </c>
      <c r="E1543" s="297" t="s">
        <v>4699</v>
      </c>
      <c r="F1543" s="297" t="s">
        <v>4700</v>
      </c>
      <c r="G1543" s="297">
        <v>10</v>
      </c>
      <c r="H1543" s="297" t="s">
        <v>4760</v>
      </c>
      <c r="I1543" s="297"/>
      <c r="J1543" s="297"/>
      <c r="K1543" s="297" t="s">
        <v>4701</v>
      </c>
      <c r="L1543" s="297"/>
      <c r="M1543" s="297"/>
      <c r="N1543" s="297"/>
      <c r="O1543" s="297"/>
      <c r="P1543" s="297">
        <v>14</v>
      </c>
      <c r="Q1543" s="297"/>
      <c r="R1543" s="297"/>
      <c r="S1543" s="297"/>
      <c r="T1543" s="297"/>
      <c r="U1543" s="297"/>
      <c r="V1543" s="297"/>
      <c r="W1543" s="298" t="s">
        <v>8151</v>
      </c>
      <c r="X1543" s="297" t="s">
        <v>4520</v>
      </c>
      <c r="Y1543" s="299" t="s">
        <v>3643</v>
      </c>
      <c r="Z1543" s="297" t="s">
        <v>3444</v>
      </c>
      <c r="AA1543" s="300">
        <v>43974</v>
      </c>
      <c r="AB1543" s="297" t="s">
        <v>8152</v>
      </c>
      <c r="AC1543" s="297" t="s">
        <v>4585</v>
      </c>
      <c r="AD1543" s="297" t="s">
        <v>61</v>
      </c>
      <c r="AE1543" s="297"/>
      <c r="AF1543" s="297"/>
      <c r="AG1543" s="276" t="str">
        <f>VLOOKUP(A1543,DataCv30!$Y$1:$BC$2027,24,FALSE)</f>
        <v>Cliente</v>
      </c>
      <c r="AH1543" s="272" t="str">
        <f t="shared" si="24"/>
        <v>DDR4</v>
      </c>
      <c r="AI1543" s="276">
        <v>4</v>
      </c>
      <c r="AJ1543" s="276" t="s">
        <v>61</v>
      </c>
    </row>
    <row r="1544" spans="1:36" x14ac:dyDescent="0.25">
      <c r="A1544" s="299" t="s">
        <v>3646</v>
      </c>
      <c r="B1544" s="297" t="s">
        <v>4476</v>
      </c>
      <c r="C1544" s="297" t="s">
        <v>4503</v>
      </c>
      <c r="D1544" s="297" t="s">
        <v>4698</v>
      </c>
      <c r="E1544" s="297" t="s">
        <v>4699</v>
      </c>
      <c r="F1544" s="297" t="s">
        <v>4700</v>
      </c>
      <c r="G1544" s="297">
        <v>10</v>
      </c>
      <c r="H1544" s="297" t="s">
        <v>4760</v>
      </c>
      <c r="I1544" s="297"/>
      <c r="J1544" s="297"/>
      <c r="K1544" s="297" t="s">
        <v>4701</v>
      </c>
      <c r="L1544" s="297"/>
      <c r="M1544" s="297"/>
      <c r="N1544" s="297"/>
      <c r="O1544" s="297"/>
      <c r="P1544" s="297">
        <v>14</v>
      </c>
      <c r="Q1544" s="297"/>
      <c r="R1544" s="297"/>
      <c r="S1544" s="297"/>
      <c r="T1544" s="297"/>
      <c r="U1544" s="297"/>
      <c r="V1544" s="297"/>
      <c r="W1544" s="298" t="s">
        <v>8155</v>
      </c>
      <c r="X1544" s="297" t="s">
        <v>4520</v>
      </c>
      <c r="Y1544" s="299" t="s">
        <v>3646</v>
      </c>
      <c r="Z1544" s="297" t="s">
        <v>3444</v>
      </c>
      <c r="AA1544" s="300">
        <v>43974</v>
      </c>
      <c r="AB1544" s="297" t="s">
        <v>8156</v>
      </c>
      <c r="AC1544" s="297" t="s">
        <v>4585</v>
      </c>
      <c r="AD1544" s="297" t="s">
        <v>61</v>
      </c>
      <c r="AE1544" s="297"/>
      <c r="AF1544" s="297"/>
      <c r="AG1544" s="276" t="str">
        <f>VLOOKUP(A1544,DataCv30!$Y$1:$BC$2027,24,FALSE)</f>
        <v>Cliente</v>
      </c>
      <c r="AH1544" s="272" t="str">
        <f t="shared" si="24"/>
        <v>DDR4</v>
      </c>
      <c r="AI1544" s="276">
        <v>4</v>
      </c>
      <c r="AJ1544" s="276" t="s">
        <v>61</v>
      </c>
    </row>
    <row r="1545" spans="1:36" x14ac:dyDescent="0.25">
      <c r="A1545" s="299" t="s">
        <v>1838</v>
      </c>
      <c r="B1545" s="297" t="s">
        <v>4476</v>
      </c>
      <c r="C1545" s="297" t="s">
        <v>4503</v>
      </c>
      <c r="D1545" s="297" t="s">
        <v>4698</v>
      </c>
      <c r="E1545" s="297" t="s">
        <v>4699</v>
      </c>
      <c r="F1545" s="297" t="s">
        <v>4700</v>
      </c>
      <c r="G1545" s="297">
        <v>10</v>
      </c>
      <c r="H1545" s="297" t="s">
        <v>4760</v>
      </c>
      <c r="I1545" s="297"/>
      <c r="J1545" s="297"/>
      <c r="K1545" s="297" t="s">
        <v>4701</v>
      </c>
      <c r="L1545" s="297"/>
      <c r="M1545" s="297"/>
      <c r="N1545" s="297"/>
      <c r="O1545" s="297"/>
      <c r="P1545" s="297">
        <v>14</v>
      </c>
      <c r="Q1545" s="297"/>
      <c r="R1545" s="297"/>
      <c r="S1545" s="297"/>
      <c r="T1545" s="297"/>
      <c r="U1545" s="297"/>
      <c r="V1545" s="297"/>
      <c r="W1545" s="298" t="s">
        <v>8160</v>
      </c>
      <c r="X1545" s="297" t="s">
        <v>4520</v>
      </c>
      <c r="Y1545" s="299" t="s">
        <v>1838</v>
      </c>
      <c r="Z1545" s="297" t="s">
        <v>1797</v>
      </c>
      <c r="AA1545" s="300">
        <v>43979</v>
      </c>
      <c r="AB1545" s="297" t="s">
        <v>8161</v>
      </c>
      <c r="AC1545" s="297" t="s">
        <v>4585</v>
      </c>
      <c r="AD1545" s="297" t="s">
        <v>61</v>
      </c>
      <c r="AE1545" s="297"/>
      <c r="AF1545" s="297"/>
      <c r="AG1545" s="276" t="str">
        <f>VLOOKUP(A1545,DataCv30!$Y$1:$BC$2027,24,FALSE)</f>
        <v>Cliente</v>
      </c>
      <c r="AH1545" s="272" t="str">
        <f t="shared" si="24"/>
        <v>DDR4</v>
      </c>
      <c r="AI1545" s="276">
        <v>4</v>
      </c>
      <c r="AJ1545" s="276" t="s">
        <v>61</v>
      </c>
    </row>
    <row r="1546" spans="1:36" x14ac:dyDescent="0.25">
      <c r="A1546" s="299" t="s">
        <v>1840</v>
      </c>
      <c r="B1546" s="297" t="s">
        <v>4476</v>
      </c>
      <c r="C1546" s="297" t="s">
        <v>4503</v>
      </c>
      <c r="D1546" s="297" t="s">
        <v>4698</v>
      </c>
      <c r="E1546" s="297" t="s">
        <v>4699</v>
      </c>
      <c r="F1546" s="297" t="s">
        <v>4700</v>
      </c>
      <c r="G1546" s="297">
        <v>10</v>
      </c>
      <c r="H1546" s="297" t="s">
        <v>4760</v>
      </c>
      <c r="I1546" s="297"/>
      <c r="J1546" s="297"/>
      <c r="K1546" s="297" t="s">
        <v>4701</v>
      </c>
      <c r="L1546" s="297"/>
      <c r="M1546" s="297"/>
      <c r="N1546" s="297"/>
      <c r="O1546" s="297"/>
      <c r="P1546" s="297">
        <v>14</v>
      </c>
      <c r="Q1546" s="297"/>
      <c r="R1546" s="297"/>
      <c r="S1546" s="297"/>
      <c r="T1546" s="297"/>
      <c r="U1546" s="297"/>
      <c r="V1546" s="297"/>
      <c r="W1546" s="298" t="s">
        <v>8162</v>
      </c>
      <c r="X1546" s="297" t="s">
        <v>4520</v>
      </c>
      <c r="Y1546" s="299" t="s">
        <v>1840</v>
      </c>
      <c r="Z1546" s="297" t="s">
        <v>1797</v>
      </c>
      <c r="AA1546" s="300">
        <v>43980</v>
      </c>
      <c r="AB1546" s="297" t="s">
        <v>8163</v>
      </c>
      <c r="AC1546" s="297" t="s">
        <v>4585</v>
      </c>
      <c r="AD1546" s="297" t="s">
        <v>61</v>
      </c>
      <c r="AE1546" s="297"/>
      <c r="AF1546" s="297"/>
      <c r="AG1546" s="276" t="str">
        <f>VLOOKUP(A1546,DataCv30!$Y$1:$BC$2027,24,FALSE)</f>
        <v>Cliente</v>
      </c>
      <c r="AH1546" s="272" t="str">
        <f t="shared" si="24"/>
        <v>DDR4</v>
      </c>
      <c r="AI1546" s="276">
        <v>4</v>
      </c>
      <c r="AJ1546" s="276" t="s">
        <v>61</v>
      </c>
    </row>
    <row r="1547" spans="1:36" x14ac:dyDescent="0.25">
      <c r="A1547" s="299" t="s">
        <v>1842</v>
      </c>
      <c r="B1547" s="297" t="s">
        <v>4476</v>
      </c>
      <c r="C1547" s="297" t="s">
        <v>4503</v>
      </c>
      <c r="D1547" s="297" t="s">
        <v>4698</v>
      </c>
      <c r="E1547" s="297" t="s">
        <v>4699</v>
      </c>
      <c r="F1547" s="297" t="s">
        <v>4700</v>
      </c>
      <c r="G1547" s="297">
        <v>10</v>
      </c>
      <c r="H1547" s="297" t="s">
        <v>4760</v>
      </c>
      <c r="I1547" s="297"/>
      <c r="J1547" s="297"/>
      <c r="K1547" s="297" t="s">
        <v>4701</v>
      </c>
      <c r="L1547" s="297"/>
      <c r="M1547" s="297"/>
      <c r="N1547" s="297"/>
      <c r="O1547" s="297"/>
      <c r="P1547" s="297">
        <v>14</v>
      </c>
      <c r="Q1547" s="297"/>
      <c r="R1547" s="297"/>
      <c r="S1547" s="297"/>
      <c r="T1547" s="297"/>
      <c r="U1547" s="297"/>
      <c r="V1547" s="297"/>
      <c r="W1547" s="298" t="s">
        <v>8164</v>
      </c>
      <c r="X1547" s="297" t="s">
        <v>4520</v>
      </c>
      <c r="Y1547" s="299" t="s">
        <v>1842</v>
      </c>
      <c r="Z1547" s="297" t="s">
        <v>1797</v>
      </c>
      <c r="AA1547" s="300">
        <v>43980</v>
      </c>
      <c r="AB1547" s="297" t="s">
        <v>8165</v>
      </c>
      <c r="AC1547" s="297" t="s">
        <v>4585</v>
      </c>
      <c r="AD1547" s="297" t="s">
        <v>61</v>
      </c>
      <c r="AE1547" s="297"/>
      <c r="AF1547" s="297"/>
      <c r="AG1547" s="276" t="str">
        <f>VLOOKUP(A1547,DataCv30!$Y$1:$BC$2027,24,FALSE)</f>
        <v>Cliente</v>
      </c>
      <c r="AH1547" s="272" t="str">
        <f t="shared" si="24"/>
        <v>DDR4</v>
      </c>
      <c r="AI1547" s="276">
        <v>4</v>
      </c>
      <c r="AJ1547" s="276" t="s">
        <v>61</v>
      </c>
    </row>
    <row r="1548" spans="1:36" x14ac:dyDescent="0.25">
      <c r="A1548" s="299" t="s">
        <v>1844</v>
      </c>
      <c r="B1548" s="297" t="s">
        <v>4476</v>
      </c>
      <c r="C1548" s="297" t="s">
        <v>4503</v>
      </c>
      <c r="D1548" s="297" t="s">
        <v>4698</v>
      </c>
      <c r="E1548" s="297" t="s">
        <v>4699</v>
      </c>
      <c r="F1548" s="297" t="s">
        <v>4700</v>
      </c>
      <c r="G1548" s="297">
        <v>10</v>
      </c>
      <c r="H1548" s="297" t="s">
        <v>4760</v>
      </c>
      <c r="I1548" s="297"/>
      <c r="J1548" s="297"/>
      <c r="K1548" s="297" t="s">
        <v>4701</v>
      </c>
      <c r="L1548" s="297"/>
      <c r="M1548" s="297"/>
      <c r="N1548" s="297"/>
      <c r="O1548" s="297"/>
      <c r="P1548" s="297">
        <v>14</v>
      </c>
      <c r="Q1548" s="297"/>
      <c r="R1548" s="297"/>
      <c r="S1548" s="297"/>
      <c r="T1548" s="297"/>
      <c r="U1548" s="297"/>
      <c r="V1548" s="297"/>
      <c r="W1548" s="298" t="s">
        <v>8166</v>
      </c>
      <c r="X1548" s="297" t="s">
        <v>4520</v>
      </c>
      <c r="Y1548" s="299" t="s">
        <v>1844</v>
      </c>
      <c r="Z1548" s="297" t="s">
        <v>1797</v>
      </c>
      <c r="AA1548" s="300">
        <v>43980</v>
      </c>
      <c r="AB1548" s="297" t="s">
        <v>8167</v>
      </c>
      <c r="AC1548" s="297" t="s">
        <v>4585</v>
      </c>
      <c r="AD1548" s="297" t="s">
        <v>61</v>
      </c>
      <c r="AE1548" s="297"/>
      <c r="AF1548" s="297"/>
      <c r="AG1548" s="276" t="str">
        <f>VLOOKUP(A1548,DataCv30!$Y$1:$BC$2027,24,FALSE)</f>
        <v>Cliente</v>
      </c>
      <c r="AH1548" s="272" t="str">
        <f t="shared" si="24"/>
        <v>DDR4</v>
      </c>
      <c r="AI1548" s="276">
        <v>4</v>
      </c>
      <c r="AJ1548" s="276" t="s">
        <v>61</v>
      </c>
    </row>
    <row r="1549" spans="1:36" x14ac:dyDescent="0.25">
      <c r="A1549" s="299" t="s">
        <v>1850</v>
      </c>
      <c r="B1549" s="297" t="s">
        <v>4476</v>
      </c>
      <c r="C1549" s="297" t="s">
        <v>4503</v>
      </c>
      <c r="D1549" s="297" t="s">
        <v>4698</v>
      </c>
      <c r="E1549" s="297" t="s">
        <v>4699</v>
      </c>
      <c r="F1549" s="297" t="s">
        <v>4700</v>
      </c>
      <c r="G1549" s="297">
        <v>10</v>
      </c>
      <c r="H1549" s="297" t="s">
        <v>4760</v>
      </c>
      <c r="I1549" s="297"/>
      <c r="J1549" s="297"/>
      <c r="K1549" s="297" t="s">
        <v>4701</v>
      </c>
      <c r="L1549" s="297"/>
      <c r="M1549" s="297"/>
      <c r="N1549" s="297"/>
      <c r="O1549" s="297"/>
      <c r="P1549" s="297">
        <v>14</v>
      </c>
      <c r="Q1549" s="297"/>
      <c r="R1549" s="297"/>
      <c r="S1549" s="297"/>
      <c r="T1549" s="297"/>
      <c r="U1549" s="297"/>
      <c r="V1549" s="297"/>
      <c r="W1549" s="298" t="s">
        <v>8174</v>
      </c>
      <c r="X1549" s="297" t="s">
        <v>4520</v>
      </c>
      <c r="Y1549" s="299" t="s">
        <v>1850</v>
      </c>
      <c r="Z1549" s="297" t="s">
        <v>1797</v>
      </c>
      <c r="AA1549" s="300">
        <v>43979</v>
      </c>
      <c r="AB1549" s="297" t="s">
        <v>8175</v>
      </c>
      <c r="AC1549" s="297" t="s">
        <v>4585</v>
      </c>
      <c r="AD1549" s="297" t="s">
        <v>61</v>
      </c>
      <c r="AE1549" s="297"/>
      <c r="AF1549" s="297"/>
      <c r="AG1549" s="276" t="str">
        <f>VLOOKUP(A1549,DataCv30!$Y$1:$BC$2027,24,FALSE)</f>
        <v>Cliente</v>
      </c>
      <c r="AH1549" s="272" t="str">
        <f t="shared" si="24"/>
        <v>DDR4</v>
      </c>
      <c r="AI1549" s="276">
        <v>4</v>
      </c>
      <c r="AJ1549" s="276" t="s">
        <v>61</v>
      </c>
    </row>
    <row r="1550" spans="1:36" x14ac:dyDescent="0.25">
      <c r="A1550" s="299" t="s">
        <v>4001</v>
      </c>
      <c r="B1550" s="297" t="s">
        <v>4476</v>
      </c>
      <c r="C1550" s="297" t="s">
        <v>4503</v>
      </c>
      <c r="D1550" s="297" t="s">
        <v>4698</v>
      </c>
      <c r="E1550" s="297" t="s">
        <v>4699</v>
      </c>
      <c r="F1550" s="297" t="s">
        <v>4700</v>
      </c>
      <c r="G1550" s="297">
        <v>10</v>
      </c>
      <c r="H1550" s="297" t="s">
        <v>4760</v>
      </c>
      <c r="I1550" s="297"/>
      <c r="J1550" s="297"/>
      <c r="K1550" s="297" t="s">
        <v>4701</v>
      </c>
      <c r="L1550" s="297"/>
      <c r="M1550" s="297"/>
      <c r="N1550" s="297"/>
      <c r="O1550" s="297"/>
      <c r="P1550" s="297">
        <v>14</v>
      </c>
      <c r="Q1550" s="297"/>
      <c r="R1550" s="297"/>
      <c r="S1550" s="297"/>
      <c r="T1550" s="297"/>
      <c r="U1550" s="297"/>
      <c r="V1550" s="297"/>
      <c r="W1550" s="298" t="s">
        <v>8176</v>
      </c>
      <c r="X1550" s="297" t="s">
        <v>4520</v>
      </c>
      <c r="Y1550" s="299" t="s">
        <v>4001</v>
      </c>
      <c r="Z1550" s="297" t="s">
        <v>3997</v>
      </c>
      <c r="AA1550" s="300">
        <v>44093</v>
      </c>
      <c r="AB1550" s="297" t="s">
        <v>8177</v>
      </c>
      <c r="AC1550" s="297" t="s">
        <v>4585</v>
      </c>
      <c r="AD1550" s="297" t="s">
        <v>61</v>
      </c>
      <c r="AE1550" s="297"/>
      <c r="AF1550" s="297"/>
      <c r="AG1550" s="276" t="str">
        <f>VLOOKUP(A1550,DataCv30!$Y$1:$BC$2027,24,FALSE)</f>
        <v>Cliente</v>
      </c>
      <c r="AH1550" s="272" t="str">
        <f t="shared" si="24"/>
        <v>DDR4</v>
      </c>
      <c r="AI1550" s="276">
        <v>4</v>
      </c>
      <c r="AJ1550" s="276" t="s">
        <v>61</v>
      </c>
    </row>
    <row r="1551" spans="1:36" x14ac:dyDescent="0.25">
      <c r="A1551" s="299" t="s">
        <v>3739</v>
      </c>
      <c r="B1551" s="297" t="s">
        <v>4476</v>
      </c>
      <c r="C1551" s="297" t="s">
        <v>4503</v>
      </c>
      <c r="D1551" s="297" t="s">
        <v>4758</v>
      </c>
      <c r="E1551" s="297" t="s">
        <v>4759</v>
      </c>
      <c r="F1551" s="297" t="s">
        <v>4700</v>
      </c>
      <c r="G1551" s="297">
        <v>8</v>
      </c>
      <c r="H1551" s="297" t="s">
        <v>4760</v>
      </c>
      <c r="I1551" s="297"/>
      <c r="J1551" s="297"/>
      <c r="K1551" s="297" t="s">
        <v>4710</v>
      </c>
      <c r="L1551" s="297"/>
      <c r="M1551" s="297"/>
      <c r="N1551" s="297"/>
      <c r="O1551" s="297"/>
      <c r="P1551" s="297">
        <v>14</v>
      </c>
      <c r="Q1551" s="297"/>
      <c r="R1551" s="297" t="s">
        <v>1361</v>
      </c>
      <c r="S1551" s="297" t="s">
        <v>4570</v>
      </c>
      <c r="T1551" s="297"/>
      <c r="U1551" s="297" t="s">
        <v>4761</v>
      </c>
      <c r="V1551" s="297">
        <v>43973</v>
      </c>
      <c r="W1551" s="298" t="s">
        <v>8178</v>
      </c>
      <c r="X1551" s="297" t="s">
        <v>4520</v>
      </c>
      <c r="Y1551" s="299" t="s">
        <v>3739</v>
      </c>
      <c r="Z1551" s="297" t="s">
        <v>3736</v>
      </c>
      <c r="AA1551" s="300">
        <v>43977</v>
      </c>
      <c r="AB1551" s="297" t="s">
        <v>8179</v>
      </c>
      <c r="AC1551" s="297" t="s">
        <v>4585</v>
      </c>
      <c r="AD1551" s="297" t="s">
        <v>61</v>
      </c>
      <c r="AE1551" s="297"/>
      <c r="AF1551" s="297"/>
      <c r="AG1551" s="276" t="str">
        <f>VLOOKUP(A1551,DataCv30!$Y$1:$BC$2027,24,FALSE)</f>
        <v>Cliente</v>
      </c>
      <c r="AH1551" s="272" t="str">
        <f t="shared" si="24"/>
        <v>DDR4</v>
      </c>
      <c r="AI1551" s="276">
        <v>4</v>
      </c>
      <c r="AJ1551" s="276" t="s">
        <v>61</v>
      </c>
    </row>
    <row r="1552" spans="1:36" x14ac:dyDescent="0.25">
      <c r="A1552" s="299" t="s">
        <v>2060</v>
      </c>
      <c r="B1552" s="297" t="s">
        <v>4476</v>
      </c>
      <c r="C1552" s="297" t="s">
        <v>4503</v>
      </c>
      <c r="D1552" s="297" t="s">
        <v>4758</v>
      </c>
      <c r="E1552" s="297" t="s">
        <v>4759</v>
      </c>
      <c r="F1552" s="297" t="s">
        <v>4700</v>
      </c>
      <c r="G1552" s="297">
        <v>8</v>
      </c>
      <c r="H1552" s="297" t="s">
        <v>4760</v>
      </c>
      <c r="I1552" s="297"/>
      <c r="J1552" s="297"/>
      <c r="K1552" s="297" t="s">
        <v>4710</v>
      </c>
      <c r="L1552" s="297"/>
      <c r="M1552" s="297"/>
      <c r="N1552" s="297"/>
      <c r="O1552" s="297"/>
      <c r="P1552" s="297">
        <v>14</v>
      </c>
      <c r="Q1552" s="297"/>
      <c r="R1552" s="297" t="s">
        <v>1361</v>
      </c>
      <c r="S1552" s="297" t="s">
        <v>4570</v>
      </c>
      <c r="T1552" s="297"/>
      <c r="U1552" s="297" t="s">
        <v>4761</v>
      </c>
      <c r="V1552" s="297">
        <v>43973</v>
      </c>
      <c r="W1552" s="298" t="s">
        <v>8186</v>
      </c>
      <c r="X1552" s="297" t="s">
        <v>4520</v>
      </c>
      <c r="Y1552" s="299" t="s">
        <v>2060</v>
      </c>
      <c r="Z1552" s="297" t="s">
        <v>2048</v>
      </c>
      <c r="AA1552" s="300">
        <v>44091</v>
      </c>
      <c r="AB1552" s="297" t="s">
        <v>8187</v>
      </c>
      <c r="AC1552" s="297" t="s">
        <v>4585</v>
      </c>
      <c r="AD1552" s="297" t="s">
        <v>61</v>
      </c>
      <c r="AE1552" s="297"/>
      <c r="AF1552" s="297"/>
      <c r="AG1552" s="276" t="str">
        <f>VLOOKUP(A1552,DataCv30!$Y$1:$BC$2027,24,FALSE)</f>
        <v>Cliente</v>
      </c>
      <c r="AH1552" s="272" t="str">
        <f t="shared" si="24"/>
        <v>DDR4</v>
      </c>
      <c r="AI1552" s="276">
        <v>4</v>
      </c>
      <c r="AJ1552" s="276" t="s">
        <v>61</v>
      </c>
    </row>
    <row r="1553" spans="1:36" x14ac:dyDescent="0.25">
      <c r="A1553" s="299" t="s">
        <v>1196</v>
      </c>
      <c r="B1553" s="297" t="s">
        <v>4476</v>
      </c>
      <c r="C1553" s="297" t="s">
        <v>4503</v>
      </c>
      <c r="D1553" s="297" t="s">
        <v>4758</v>
      </c>
      <c r="E1553" s="297" t="s">
        <v>4759</v>
      </c>
      <c r="F1553" s="297" t="s">
        <v>4700</v>
      </c>
      <c r="G1553" s="297">
        <v>8</v>
      </c>
      <c r="H1553" s="297" t="s">
        <v>4760</v>
      </c>
      <c r="I1553" s="297"/>
      <c r="J1553" s="297"/>
      <c r="K1553" s="297" t="s">
        <v>4710</v>
      </c>
      <c r="L1553" s="297"/>
      <c r="M1553" s="297"/>
      <c r="N1553" s="297"/>
      <c r="O1553" s="297"/>
      <c r="P1553" s="297">
        <v>14</v>
      </c>
      <c r="Q1553" s="297"/>
      <c r="R1553" s="297" t="s">
        <v>1361</v>
      </c>
      <c r="S1553" s="297" t="s">
        <v>4570</v>
      </c>
      <c r="T1553" s="297"/>
      <c r="U1553" s="297" t="s">
        <v>4761</v>
      </c>
      <c r="V1553" s="297">
        <v>43973</v>
      </c>
      <c r="W1553" s="298" t="s">
        <v>8193</v>
      </c>
      <c r="X1553" s="297" t="s">
        <v>4520</v>
      </c>
      <c r="Y1553" s="299" t="s">
        <v>1196</v>
      </c>
      <c r="Z1553" s="297" t="s">
        <v>1192</v>
      </c>
      <c r="AA1553" s="300">
        <v>43986</v>
      </c>
      <c r="AB1553" s="297" t="s">
        <v>8194</v>
      </c>
      <c r="AC1553" s="297" t="s">
        <v>4585</v>
      </c>
      <c r="AD1553" s="297" t="s">
        <v>61</v>
      </c>
      <c r="AE1553" s="297"/>
      <c r="AF1553" s="297"/>
      <c r="AG1553" s="276" t="str">
        <f>VLOOKUP(A1553,DataCv30!$Y$1:$BC$2027,24,FALSE)</f>
        <v>Cliente</v>
      </c>
      <c r="AH1553" s="272" t="str">
        <f t="shared" si="24"/>
        <v>DDR4</v>
      </c>
      <c r="AI1553" s="276">
        <v>4</v>
      </c>
      <c r="AJ1553" s="276" t="s">
        <v>61</v>
      </c>
    </row>
    <row r="1554" spans="1:36" x14ac:dyDescent="0.25">
      <c r="A1554" s="299" t="s">
        <v>1197</v>
      </c>
      <c r="B1554" s="297" t="s">
        <v>4476</v>
      </c>
      <c r="C1554" s="297" t="s">
        <v>4503</v>
      </c>
      <c r="D1554" s="297" t="s">
        <v>4758</v>
      </c>
      <c r="E1554" s="297" t="s">
        <v>4759</v>
      </c>
      <c r="F1554" s="297" t="s">
        <v>4700</v>
      </c>
      <c r="G1554" s="297">
        <v>8</v>
      </c>
      <c r="H1554" s="297" t="s">
        <v>4760</v>
      </c>
      <c r="I1554" s="297"/>
      <c r="J1554" s="297"/>
      <c r="K1554" s="297" t="s">
        <v>4710</v>
      </c>
      <c r="L1554" s="297"/>
      <c r="M1554" s="297"/>
      <c r="N1554" s="297"/>
      <c r="O1554" s="297"/>
      <c r="P1554" s="297">
        <v>14</v>
      </c>
      <c r="Q1554" s="297"/>
      <c r="R1554" s="297" t="s">
        <v>1361</v>
      </c>
      <c r="S1554" s="297" t="s">
        <v>4570</v>
      </c>
      <c r="T1554" s="297"/>
      <c r="U1554" s="297" t="s">
        <v>4761</v>
      </c>
      <c r="V1554" s="297">
        <v>43973</v>
      </c>
      <c r="W1554" s="298" t="s">
        <v>8195</v>
      </c>
      <c r="X1554" s="297" t="s">
        <v>4520</v>
      </c>
      <c r="Y1554" s="299" t="s">
        <v>1197</v>
      </c>
      <c r="Z1554" s="297" t="s">
        <v>1192</v>
      </c>
      <c r="AA1554" s="300">
        <v>43986</v>
      </c>
      <c r="AB1554" s="297" t="s">
        <v>8194</v>
      </c>
      <c r="AC1554" s="297" t="s">
        <v>4585</v>
      </c>
      <c r="AD1554" s="297" t="s">
        <v>61</v>
      </c>
      <c r="AE1554" s="297"/>
      <c r="AF1554" s="297"/>
      <c r="AG1554" s="276" t="str">
        <f>VLOOKUP(A1554,DataCv30!$Y$1:$BC$2027,24,FALSE)</f>
        <v>Cliente</v>
      </c>
      <c r="AH1554" s="272" t="str">
        <f t="shared" si="24"/>
        <v>DDR4</v>
      </c>
      <c r="AI1554" s="276">
        <v>4</v>
      </c>
      <c r="AJ1554" s="276" t="s">
        <v>61</v>
      </c>
    </row>
    <row r="1555" spans="1:36" x14ac:dyDescent="0.25">
      <c r="A1555" s="299" t="s">
        <v>357</v>
      </c>
      <c r="B1555" s="297" t="s">
        <v>4476</v>
      </c>
      <c r="C1555" s="297" t="s">
        <v>4503</v>
      </c>
      <c r="D1555" s="297" t="s">
        <v>4758</v>
      </c>
      <c r="E1555" s="297" t="s">
        <v>4759</v>
      </c>
      <c r="F1555" s="297" t="s">
        <v>4700</v>
      </c>
      <c r="G1555" s="297">
        <v>8</v>
      </c>
      <c r="H1555" s="297" t="s">
        <v>4760</v>
      </c>
      <c r="I1555" s="297"/>
      <c r="J1555" s="297"/>
      <c r="K1555" s="297" t="s">
        <v>4710</v>
      </c>
      <c r="L1555" s="297"/>
      <c r="M1555" s="297"/>
      <c r="N1555" s="297"/>
      <c r="O1555" s="297"/>
      <c r="P1555" s="297">
        <v>14</v>
      </c>
      <c r="Q1555" s="297"/>
      <c r="R1555" s="297" t="s">
        <v>1361</v>
      </c>
      <c r="S1555" s="297" t="s">
        <v>4570</v>
      </c>
      <c r="T1555" s="297"/>
      <c r="U1555" s="297" t="s">
        <v>4761</v>
      </c>
      <c r="V1555" s="297">
        <v>43973</v>
      </c>
      <c r="W1555" s="298" t="s">
        <v>8196</v>
      </c>
      <c r="X1555" s="297" t="s">
        <v>4520</v>
      </c>
      <c r="Y1555" s="299" t="s">
        <v>357</v>
      </c>
      <c r="Z1555" s="297" t="s">
        <v>302</v>
      </c>
      <c r="AA1555" s="300">
        <v>44088</v>
      </c>
      <c r="AB1555" s="297" t="s">
        <v>8197</v>
      </c>
      <c r="AC1555" s="297" t="s">
        <v>4510</v>
      </c>
      <c r="AD1555" s="297" t="s">
        <v>61</v>
      </c>
      <c r="AE1555" s="297"/>
      <c r="AF1555" s="297"/>
      <c r="AG1555" s="276" t="str">
        <f>VLOOKUP(A1555,DataCv30!$Y$1:$BC$2027,24,FALSE)</f>
        <v>Cliente</v>
      </c>
      <c r="AH1555" s="272" t="str">
        <f t="shared" si="24"/>
        <v>DDR4</v>
      </c>
      <c r="AI1555" s="276">
        <v>4</v>
      </c>
      <c r="AJ1555" s="276" t="s">
        <v>61</v>
      </c>
    </row>
    <row r="1556" spans="1:36" x14ac:dyDescent="0.25">
      <c r="A1556" s="299" t="s">
        <v>2758</v>
      </c>
      <c r="B1556" s="297" t="s">
        <v>4476</v>
      </c>
      <c r="C1556" s="297" t="s">
        <v>4503</v>
      </c>
      <c r="D1556" s="297" t="s">
        <v>4758</v>
      </c>
      <c r="E1556" s="297" t="s">
        <v>4759</v>
      </c>
      <c r="F1556" s="297" t="s">
        <v>4700</v>
      </c>
      <c r="G1556" s="297">
        <v>8</v>
      </c>
      <c r="H1556" s="297" t="s">
        <v>4760</v>
      </c>
      <c r="I1556" s="297"/>
      <c r="J1556" s="297"/>
      <c r="K1556" s="297" t="s">
        <v>4710</v>
      </c>
      <c r="L1556" s="297"/>
      <c r="M1556" s="297"/>
      <c r="N1556" s="297"/>
      <c r="O1556" s="297"/>
      <c r="P1556" s="297">
        <v>14</v>
      </c>
      <c r="Q1556" s="297"/>
      <c r="R1556" s="297" t="s">
        <v>1361</v>
      </c>
      <c r="S1556" s="297" t="s">
        <v>4570</v>
      </c>
      <c r="T1556" s="297"/>
      <c r="U1556" s="297" t="s">
        <v>4761</v>
      </c>
      <c r="V1556" s="297">
        <v>43973</v>
      </c>
      <c r="W1556" s="298" t="s">
        <v>8198</v>
      </c>
      <c r="X1556" s="297" t="s">
        <v>4520</v>
      </c>
      <c r="Y1556" s="299" t="s">
        <v>2758</v>
      </c>
      <c r="Z1556" s="297" t="s">
        <v>2754</v>
      </c>
      <c r="AA1556" s="300">
        <v>44093</v>
      </c>
      <c r="AB1556" s="297" t="s">
        <v>8199</v>
      </c>
      <c r="AC1556" s="297" t="s">
        <v>4510</v>
      </c>
      <c r="AD1556" s="297" t="s">
        <v>61</v>
      </c>
      <c r="AE1556" s="297"/>
      <c r="AF1556" s="297"/>
      <c r="AG1556" s="276" t="str">
        <f>VLOOKUP(A1556,DataCv30!$Y$1:$BC$2027,24,FALSE)</f>
        <v>Cliente</v>
      </c>
      <c r="AH1556" s="272" t="str">
        <f t="shared" si="24"/>
        <v>DDR4</v>
      </c>
      <c r="AI1556" s="276">
        <v>4</v>
      </c>
      <c r="AJ1556" s="276" t="s">
        <v>61</v>
      </c>
    </row>
    <row r="1557" spans="1:36" x14ac:dyDescent="0.25">
      <c r="A1557" s="299" t="s">
        <v>3812</v>
      </c>
      <c r="B1557" s="297" t="s">
        <v>4476</v>
      </c>
      <c r="C1557" s="297" t="s">
        <v>4503</v>
      </c>
      <c r="D1557" s="297" t="s">
        <v>4758</v>
      </c>
      <c r="E1557" s="297" t="s">
        <v>4759</v>
      </c>
      <c r="F1557" s="297" t="s">
        <v>4505</v>
      </c>
      <c r="G1557" s="297">
        <v>8</v>
      </c>
      <c r="H1557" s="297" t="s">
        <v>4760</v>
      </c>
      <c r="I1557" s="297"/>
      <c r="J1557" s="297"/>
      <c r="K1557" s="297" t="s">
        <v>4710</v>
      </c>
      <c r="L1557" s="297"/>
      <c r="M1557" s="297"/>
      <c r="N1557" s="297"/>
      <c r="O1557" s="297"/>
      <c r="P1557" s="297">
        <v>14</v>
      </c>
      <c r="Q1557" s="297"/>
      <c r="R1557" s="297" t="s">
        <v>1361</v>
      </c>
      <c r="S1557" s="297" t="s">
        <v>4570</v>
      </c>
      <c r="T1557" s="297"/>
      <c r="U1557" s="297" t="s">
        <v>4761</v>
      </c>
      <c r="V1557" s="297">
        <v>43973</v>
      </c>
      <c r="W1557" s="298" t="s">
        <v>8200</v>
      </c>
      <c r="X1557" s="297" t="s">
        <v>4520</v>
      </c>
      <c r="Y1557" s="299" t="s">
        <v>3812</v>
      </c>
      <c r="Z1557" s="297" t="s">
        <v>3742</v>
      </c>
      <c r="AA1557" s="300">
        <v>44009</v>
      </c>
      <c r="AB1557" s="297" t="s">
        <v>4599</v>
      </c>
      <c r="AC1557" s="297" t="s">
        <v>4585</v>
      </c>
      <c r="AD1557" s="297" t="s">
        <v>61</v>
      </c>
      <c r="AE1557" s="297"/>
      <c r="AF1557" s="297"/>
      <c r="AG1557" s="276" t="str">
        <f>VLOOKUP(A1557,DataCv30!$Y$1:$BC$2027,24,FALSE)</f>
        <v>Cliente</v>
      </c>
      <c r="AH1557" s="272" t="str">
        <f t="shared" si="24"/>
        <v>DDR4</v>
      </c>
      <c r="AI1557" s="276">
        <v>4</v>
      </c>
      <c r="AJ1557" s="276" t="s">
        <v>61</v>
      </c>
    </row>
    <row r="1558" spans="1:36" x14ac:dyDescent="0.25">
      <c r="A1558" s="299" t="s">
        <v>3813</v>
      </c>
      <c r="B1558" s="297" t="s">
        <v>4476</v>
      </c>
      <c r="C1558" s="297" t="s">
        <v>4503</v>
      </c>
      <c r="D1558" s="297" t="s">
        <v>4758</v>
      </c>
      <c r="E1558" s="297" t="s">
        <v>4759</v>
      </c>
      <c r="F1558" s="297" t="s">
        <v>4505</v>
      </c>
      <c r="G1558" s="297">
        <v>8</v>
      </c>
      <c r="H1558" s="297" t="s">
        <v>4760</v>
      </c>
      <c r="I1558" s="297"/>
      <c r="J1558" s="297"/>
      <c r="K1558" s="297" t="s">
        <v>4710</v>
      </c>
      <c r="L1558" s="297"/>
      <c r="M1558" s="297"/>
      <c r="N1558" s="297"/>
      <c r="O1558" s="297"/>
      <c r="P1558" s="297">
        <v>14</v>
      </c>
      <c r="Q1558" s="297"/>
      <c r="R1558" s="297" t="s">
        <v>1361</v>
      </c>
      <c r="S1558" s="297" t="s">
        <v>4570</v>
      </c>
      <c r="T1558" s="297"/>
      <c r="U1558" s="297" t="s">
        <v>4761</v>
      </c>
      <c r="V1558" s="297">
        <v>43973</v>
      </c>
      <c r="W1558" s="298" t="s">
        <v>8201</v>
      </c>
      <c r="X1558" s="297" t="s">
        <v>4520</v>
      </c>
      <c r="Y1558" s="299" t="s">
        <v>3813</v>
      </c>
      <c r="Z1558" s="297" t="s">
        <v>3742</v>
      </c>
      <c r="AA1558" s="300">
        <v>44009</v>
      </c>
      <c r="AB1558" s="297" t="s">
        <v>4599</v>
      </c>
      <c r="AC1558" s="297" t="s">
        <v>4585</v>
      </c>
      <c r="AD1558" s="297" t="s">
        <v>61</v>
      </c>
      <c r="AE1558" s="297"/>
      <c r="AF1558" s="297"/>
      <c r="AG1558" s="276" t="str">
        <f>VLOOKUP(A1558,DataCv30!$Y$1:$BC$2027,24,FALSE)</f>
        <v>Cliente</v>
      </c>
      <c r="AH1558" s="272" t="str">
        <f t="shared" si="24"/>
        <v>DDR4</v>
      </c>
      <c r="AI1558" s="276">
        <v>4</v>
      </c>
      <c r="AJ1558" s="276" t="s">
        <v>61</v>
      </c>
    </row>
    <row r="1559" spans="1:36" x14ac:dyDescent="0.25">
      <c r="A1559" s="299" t="s">
        <v>3814</v>
      </c>
      <c r="B1559" s="297" t="s">
        <v>4476</v>
      </c>
      <c r="C1559" s="297" t="s">
        <v>4503</v>
      </c>
      <c r="D1559" s="297" t="s">
        <v>4758</v>
      </c>
      <c r="E1559" s="297" t="s">
        <v>4759</v>
      </c>
      <c r="F1559" s="297" t="s">
        <v>4505</v>
      </c>
      <c r="G1559" s="297">
        <v>8</v>
      </c>
      <c r="H1559" s="297" t="s">
        <v>4760</v>
      </c>
      <c r="I1559" s="297"/>
      <c r="J1559" s="297"/>
      <c r="K1559" s="297" t="s">
        <v>4710</v>
      </c>
      <c r="L1559" s="297"/>
      <c r="M1559" s="297"/>
      <c r="N1559" s="297"/>
      <c r="O1559" s="297"/>
      <c r="P1559" s="297">
        <v>14</v>
      </c>
      <c r="Q1559" s="297"/>
      <c r="R1559" s="297" t="s">
        <v>1361</v>
      </c>
      <c r="S1559" s="297" t="s">
        <v>4570</v>
      </c>
      <c r="T1559" s="297"/>
      <c r="U1559" s="297" t="s">
        <v>4761</v>
      </c>
      <c r="V1559" s="297">
        <v>43973</v>
      </c>
      <c r="W1559" s="298" t="s">
        <v>8203</v>
      </c>
      <c r="X1559" s="297" t="s">
        <v>4520</v>
      </c>
      <c r="Y1559" s="299" t="s">
        <v>3814</v>
      </c>
      <c r="Z1559" s="297" t="s">
        <v>3742</v>
      </c>
      <c r="AA1559" s="300">
        <v>44009</v>
      </c>
      <c r="AB1559" s="297" t="s">
        <v>4599</v>
      </c>
      <c r="AC1559" s="297" t="s">
        <v>4585</v>
      </c>
      <c r="AD1559" s="297" t="s">
        <v>61</v>
      </c>
      <c r="AE1559" s="297"/>
      <c r="AF1559" s="297"/>
      <c r="AG1559" s="276" t="str">
        <f>VLOOKUP(A1559,DataCv30!$Y$1:$BC$2027,24,FALSE)</f>
        <v>Cliente</v>
      </c>
      <c r="AH1559" s="272" t="str">
        <f t="shared" si="24"/>
        <v>DDR4</v>
      </c>
      <c r="AI1559" s="276">
        <v>4</v>
      </c>
      <c r="AJ1559" s="276" t="s">
        <v>61</v>
      </c>
    </row>
    <row r="1560" spans="1:36" x14ac:dyDescent="0.25">
      <c r="A1560" s="299" t="s">
        <v>3815</v>
      </c>
      <c r="B1560" s="297" t="s">
        <v>4476</v>
      </c>
      <c r="C1560" s="297" t="s">
        <v>4503</v>
      </c>
      <c r="D1560" s="297" t="s">
        <v>4758</v>
      </c>
      <c r="E1560" s="297" t="s">
        <v>4759</v>
      </c>
      <c r="F1560" s="297" t="s">
        <v>4505</v>
      </c>
      <c r="G1560" s="297">
        <v>8</v>
      </c>
      <c r="H1560" s="297" t="s">
        <v>4760</v>
      </c>
      <c r="I1560" s="297"/>
      <c r="J1560" s="297"/>
      <c r="K1560" s="297" t="s">
        <v>4710</v>
      </c>
      <c r="L1560" s="297"/>
      <c r="M1560" s="297"/>
      <c r="N1560" s="297"/>
      <c r="O1560" s="297"/>
      <c r="P1560" s="297">
        <v>14</v>
      </c>
      <c r="Q1560" s="297"/>
      <c r="R1560" s="297" t="s">
        <v>1361</v>
      </c>
      <c r="S1560" s="297" t="s">
        <v>4570</v>
      </c>
      <c r="T1560" s="297"/>
      <c r="U1560" s="297" t="s">
        <v>4761</v>
      </c>
      <c r="V1560" s="297">
        <v>43973</v>
      </c>
      <c r="W1560" s="298" t="s">
        <v>8207</v>
      </c>
      <c r="X1560" s="297" t="s">
        <v>4520</v>
      </c>
      <c r="Y1560" s="299" t="s">
        <v>3815</v>
      </c>
      <c r="Z1560" s="297" t="s">
        <v>3742</v>
      </c>
      <c r="AA1560" s="300">
        <v>44009</v>
      </c>
      <c r="AB1560" s="297" t="s">
        <v>4599</v>
      </c>
      <c r="AC1560" s="297" t="s">
        <v>4585</v>
      </c>
      <c r="AD1560" s="297" t="s">
        <v>61</v>
      </c>
      <c r="AE1560" s="297"/>
      <c r="AF1560" s="297"/>
      <c r="AG1560" s="276" t="str">
        <f>VLOOKUP(A1560,DataCv30!$Y$1:$BC$2027,24,FALSE)</f>
        <v>Cliente</v>
      </c>
      <c r="AH1560" s="272" t="str">
        <f t="shared" si="24"/>
        <v>DDR4</v>
      </c>
      <c r="AI1560" s="276">
        <v>4</v>
      </c>
      <c r="AJ1560" s="276" t="s">
        <v>61</v>
      </c>
    </row>
    <row r="1561" spans="1:36" x14ac:dyDescent="0.25">
      <c r="A1561" s="299" t="s">
        <v>4008</v>
      </c>
      <c r="B1561" s="297" t="s">
        <v>4476</v>
      </c>
      <c r="C1561" s="297" t="s">
        <v>4503</v>
      </c>
      <c r="D1561" s="297" t="s">
        <v>4758</v>
      </c>
      <c r="E1561" s="297" t="s">
        <v>4759</v>
      </c>
      <c r="F1561" s="297" t="s">
        <v>4505</v>
      </c>
      <c r="G1561" s="297">
        <v>8</v>
      </c>
      <c r="H1561" s="297" t="s">
        <v>4760</v>
      </c>
      <c r="I1561" s="297"/>
      <c r="J1561" s="297"/>
      <c r="K1561" s="297" t="s">
        <v>4710</v>
      </c>
      <c r="L1561" s="297"/>
      <c r="M1561" s="297"/>
      <c r="N1561" s="297"/>
      <c r="O1561" s="297"/>
      <c r="P1561" s="297">
        <v>14</v>
      </c>
      <c r="Q1561" s="297"/>
      <c r="R1561" s="297" t="s">
        <v>1361</v>
      </c>
      <c r="S1561" s="297" t="s">
        <v>4570</v>
      </c>
      <c r="T1561" s="297"/>
      <c r="U1561" s="297" t="s">
        <v>4761</v>
      </c>
      <c r="V1561" s="297">
        <v>43973</v>
      </c>
      <c r="W1561" s="298" t="s">
        <v>8208</v>
      </c>
      <c r="X1561" s="297" t="s">
        <v>4520</v>
      </c>
      <c r="Y1561" s="299" t="s">
        <v>4008</v>
      </c>
      <c r="Z1561" s="297" t="s">
        <v>3997</v>
      </c>
      <c r="AA1561" s="300">
        <v>44125</v>
      </c>
      <c r="AB1561" s="297" t="s">
        <v>8209</v>
      </c>
      <c r="AC1561" s="297" t="s">
        <v>4585</v>
      </c>
      <c r="AD1561" s="297" t="s">
        <v>61</v>
      </c>
      <c r="AE1561" s="297"/>
      <c r="AF1561" s="297"/>
      <c r="AG1561" s="276" t="str">
        <f>VLOOKUP(A1561,DataCv30!$Y$1:$BC$2027,24,FALSE)</f>
        <v>Cliente</v>
      </c>
      <c r="AH1561" s="272" t="str">
        <f t="shared" si="24"/>
        <v>DDR4</v>
      </c>
      <c r="AI1561" s="276">
        <v>4</v>
      </c>
      <c r="AJ1561" s="276" t="s">
        <v>61</v>
      </c>
    </row>
    <row r="1562" spans="1:36" x14ac:dyDescent="0.25">
      <c r="A1562" s="299" t="s">
        <v>3816</v>
      </c>
      <c r="B1562" s="297" t="s">
        <v>4476</v>
      </c>
      <c r="C1562" s="297" t="s">
        <v>4503</v>
      </c>
      <c r="D1562" s="297" t="s">
        <v>4758</v>
      </c>
      <c r="E1562" s="297" t="s">
        <v>4759</v>
      </c>
      <c r="F1562" s="297" t="s">
        <v>4505</v>
      </c>
      <c r="G1562" s="297">
        <v>8</v>
      </c>
      <c r="H1562" s="297" t="s">
        <v>4760</v>
      </c>
      <c r="I1562" s="297"/>
      <c r="J1562" s="297"/>
      <c r="K1562" s="297" t="s">
        <v>4710</v>
      </c>
      <c r="L1562" s="297"/>
      <c r="M1562" s="297"/>
      <c r="N1562" s="297"/>
      <c r="O1562" s="297"/>
      <c r="P1562" s="297">
        <v>14</v>
      </c>
      <c r="Q1562" s="297"/>
      <c r="R1562" s="297" t="s">
        <v>1361</v>
      </c>
      <c r="S1562" s="297" t="s">
        <v>4570</v>
      </c>
      <c r="T1562" s="297"/>
      <c r="U1562" s="297" t="s">
        <v>4761</v>
      </c>
      <c r="V1562" s="297">
        <v>43973</v>
      </c>
      <c r="W1562" s="298" t="s">
        <v>8210</v>
      </c>
      <c r="X1562" s="297" t="s">
        <v>4520</v>
      </c>
      <c r="Y1562" s="299" t="s">
        <v>3816</v>
      </c>
      <c r="Z1562" s="297" t="s">
        <v>3742</v>
      </c>
      <c r="AA1562" s="300">
        <v>44009</v>
      </c>
      <c r="AB1562" s="297" t="s">
        <v>4599</v>
      </c>
      <c r="AC1562" s="297" t="s">
        <v>4585</v>
      </c>
      <c r="AD1562" s="297" t="s">
        <v>61</v>
      </c>
      <c r="AE1562" s="297"/>
      <c r="AF1562" s="297"/>
      <c r="AG1562" s="276" t="str">
        <f>VLOOKUP(A1562,DataCv30!$Y$1:$BC$2027,24,FALSE)</f>
        <v>Cliente</v>
      </c>
      <c r="AH1562" s="272" t="str">
        <f t="shared" si="24"/>
        <v>DDR4</v>
      </c>
      <c r="AI1562" s="276">
        <v>4</v>
      </c>
      <c r="AJ1562" s="276" t="s">
        <v>61</v>
      </c>
    </row>
    <row r="1563" spans="1:36" x14ac:dyDescent="0.25">
      <c r="A1563" s="299" t="s">
        <v>1240</v>
      </c>
      <c r="B1563" s="297" t="s">
        <v>4476</v>
      </c>
      <c r="C1563" s="297" t="s">
        <v>4503</v>
      </c>
      <c r="D1563" s="297" t="s">
        <v>4758</v>
      </c>
      <c r="E1563" s="297" t="s">
        <v>4759</v>
      </c>
      <c r="F1563" s="297" t="s">
        <v>4505</v>
      </c>
      <c r="G1563" s="297">
        <v>8</v>
      </c>
      <c r="H1563" s="297" t="s">
        <v>4760</v>
      </c>
      <c r="I1563" s="297"/>
      <c r="J1563" s="297"/>
      <c r="K1563" s="297" t="s">
        <v>4710</v>
      </c>
      <c r="L1563" s="297"/>
      <c r="M1563" s="297"/>
      <c r="N1563" s="297"/>
      <c r="O1563" s="297"/>
      <c r="P1563" s="297">
        <v>14</v>
      </c>
      <c r="Q1563" s="297"/>
      <c r="R1563" s="297" t="s">
        <v>1361</v>
      </c>
      <c r="S1563" s="297" t="s">
        <v>4570</v>
      </c>
      <c r="T1563" s="297"/>
      <c r="U1563" s="297" t="s">
        <v>4761</v>
      </c>
      <c r="V1563" s="297">
        <v>43973</v>
      </c>
      <c r="W1563" s="298" t="s">
        <v>8211</v>
      </c>
      <c r="X1563" s="297" t="s">
        <v>4520</v>
      </c>
      <c r="Y1563" s="299" t="s">
        <v>1240</v>
      </c>
      <c r="Z1563" s="297" t="s">
        <v>1236</v>
      </c>
      <c r="AA1563" s="300">
        <v>44109</v>
      </c>
      <c r="AB1563" s="297" t="s">
        <v>8212</v>
      </c>
      <c r="AC1563" s="297" t="s">
        <v>4585</v>
      </c>
      <c r="AD1563" s="297" t="s">
        <v>61</v>
      </c>
      <c r="AE1563" s="297"/>
      <c r="AF1563" s="297"/>
      <c r="AG1563" s="276" t="str">
        <f>VLOOKUP(A1563,DataCv30!$Y$1:$BC$2027,24,FALSE)</f>
        <v>Cliente</v>
      </c>
      <c r="AH1563" s="272" t="str">
        <f t="shared" si="24"/>
        <v>DDR4</v>
      </c>
      <c r="AI1563" s="276">
        <v>4</v>
      </c>
      <c r="AJ1563" s="276" t="s">
        <v>61</v>
      </c>
    </row>
    <row r="1564" spans="1:36" x14ac:dyDescent="0.25">
      <c r="A1564" s="299" t="s">
        <v>3817</v>
      </c>
      <c r="B1564" s="297" t="s">
        <v>4476</v>
      </c>
      <c r="C1564" s="297" t="s">
        <v>4503</v>
      </c>
      <c r="D1564" s="297" t="s">
        <v>4758</v>
      </c>
      <c r="E1564" s="297" t="s">
        <v>4759</v>
      </c>
      <c r="F1564" s="297" t="s">
        <v>4505</v>
      </c>
      <c r="G1564" s="297">
        <v>8</v>
      </c>
      <c r="H1564" s="297" t="s">
        <v>4760</v>
      </c>
      <c r="I1564" s="297"/>
      <c r="J1564" s="297"/>
      <c r="K1564" s="297" t="s">
        <v>4710</v>
      </c>
      <c r="L1564" s="297"/>
      <c r="M1564" s="297"/>
      <c r="N1564" s="297"/>
      <c r="O1564" s="297"/>
      <c r="P1564" s="297">
        <v>14</v>
      </c>
      <c r="Q1564" s="297"/>
      <c r="R1564" s="297" t="s">
        <v>1361</v>
      </c>
      <c r="S1564" s="297" t="s">
        <v>4570</v>
      </c>
      <c r="T1564" s="297"/>
      <c r="U1564" s="297" t="s">
        <v>4761</v>
      </c>
      <c r="V1564" s="297">
        <v>43973</v>
      </c>
      <c r="W1564" s="298" t="s">
        <v>8213</v>
      </c>
      <c r="X1564" s="297" t="s">
        <v>4520</v>
      </c>
      <c r="Y1564" s="299" t="s">
        <v>3817</v>
      </c>
      <c r="Z1564" s="297" t="s">
        <v>3742</v>
      </c>
      <c r="AA1564" s="300">
        <v>44009</v>
      </c>
      <c r="AB1564" s="297" t="s">
        <v>4599</v>
      </c>
      <c r="AC1564" s="297" t="s">
        <v>4585</v>
      </c>
      <c r="AD1564" s="297" t="s">
        <v>61</v>
      </c>
      <c r="AE1564" s="297"/>
      <c r="AF1564" s="297"/>
      <c r="AG1564" s="276" t="str">
        <f>VLOOKUP(A1564,DataCv30!$Y$1:$BC$2027,24,FALSE)</f>
        <v>Cliente</v>
      </c>
      <c r="AH1564" s="272" t="str">
        <f t="shared" si="24"/>
        <v>DDR4</v>
      </c>
      <c r="AI1564" s="276">
        <v>4</v>
      </c>
      <c r="AJ1564" s="276" t="s">
        <v>61</v>
      </c>
    </row>
    <row r="1565" spans="1:36" x14ac:dyDescent="0.25">
      <c r="A1565" s="299" t="s">
        <v>3818</v>
      </c>
      <c r="B1565" s="297" t="s">
        <v>4476</v>
      </c>
      <c r="C1565" s="297" t="s">
        <v>4503</v>
      </c>
      <c r="D1565" s="297" t="s">
        <v>4758</v>
      </c>
      <c r="E1565" s="297" t="s">
        <v>4759</v>
      </c>
      <c r="F1565" s="297" t="s">
        <v>4505</v>
      </c>
      <c r="G1565" s="297">
        <v>8</v>
      </c>
      <c r="H1565" s="297" t="s">
        <v>4760</v>
      </c>
      <c r="I1565" s="297"/>
      <c r="J1565" s="297"/>
      <c r="K1565" s="297" t="s">
        <v>4710</v>
      </c>
      <c r="L1565" s="297"/>
      <c r="M1565" s="297"/>
      <c r="N1565" s="297"/>
      <c r="O1565" s="297"/>
      <c r="P1565" s="297">
        <v>14</v>
      </c>
      <c r="Q1565" s="297"/>
      <c r="R1565" s="297" t="s">
        <v>1361</v>
      </c>
      <c r="S1565" s="297" t="s">
        <v>4570</v>
      </c>
      <c r="T1565" s="297"/>
      <c r="U1565" s="297" t="s">
        <v>4761</v>
      </c>
      <c r="V1565" s="297">
        <v>43973</v>
      </c>
      <c r="W1565" s="298" t="s">
        <v>8214</v>
      </c>
      <c r="X1565" s="297" t="s">
        <v>4520</v>
      </c>
      <c r="Y1565" s="299" t="s">
        <v>3818</v>
      </c>
      <c r="Z1565" s="297" t="s">
        <v>3742</v>
      </c>
      <c r="AA1565" s="300">
        <v>44009</v>
      </c>
      <c r="AB1565" s="297" t="s">
        <v>4599</v>
      </c>
      <c r="AC1565" s="297" t="s">
        <v>4585</v>
      </c>
      <c r="AD1565" s="297" t="s">
        <v>61</v>
      </c>
      <c r="AE1565" s="297"/>
      <c r="AF1565" s="297"/>
      <c r="AG1565" s="276" t="str">
        <f>VLOOKUP(A1565,DataCv30!$Y$1:$BC$2027,24,FALSE)</f>
        <v>Cliente</v>
      </c>
      <c r="AH1565" s="272" t="str">
        <f t="shared" si="24"/>
        <v>DDR4</v>
      </c>
      <c r="AI1565" s="276">
        <v>4</v>
      </c>
      <c r="AJ1565" s="276" t="s">
        <v>61</v>
      </c>
    </row>
    <row r="1566" spans="1:36" x14ac:dyDescent="0.25">
      <c r="A1566" s="299" t="s">
        <v>3595</v>
      </c>
      <c r="B1566" s="297" t="s">
        <v>4476</v>
      </c>
      <c r="C1566" s="297" t="s">
        <v>4503</v>
      </c>
      <c r="D1566" s="297" t="s">
        <v>4758</v>
      </c>
      <c r="E1566" s="297" t="s">
        <v>4759</v>
      </c>
      <c r="F1566" s="297" t="s">
        <v>4505</v>
      </c>
      <c r="G1566" s="297">
        <v>8</v>
      </c>
      <c r="H1566" s="297" t="s">
        <v>4760</v>
      </c>
      <c r="I1566" s="297"/>
      <c r="J1566" s="297"/>
      <c r="K1566" s="297" t="s">
        <v>4710</v>
      </c>
      <c r="L1566" s="297"/>
      <c r="M1566" s="297"/>
      <c r="N1566" s="297"/>
      <c r="O1566" s="297"/>
      <c r="P1566" s="297">
        <v>14</v>
      </c>
      <c r="Q1566" s="297"/>
      <c r="R1566" s="297" t="s">
        <v>1361</v>
      </c>
      <c r="S1566" s="297" t="s">
        <v>4570</v>
      </c>
      <c r="T1566" s="297"/>
      <c r="U1566" s="297" t="s">
        <v>4761</v>
      </c>
      <c r="V1566" s="297">
        <v>43973</v>
      </c>
      <c r="W1566" s="298" t="s">
        <v>8215</v>
      </c>
      <c r="X1566" s="297" t="s">
        <v>4520</v>
      </c>
      <c r="Y1566" s="299" t="s">
        <v>3595</v>
      </c>
      <c r="Z1566" s="297" t="s">
        <v>3444</v>
      </c>
      <c r="AA1566" s="300">
        <v>44002</v>
      </c>
      <c r="AB1566" s="297" t="s">
        <v>8216</v>
      </c>
      <c r="AC1566" s="297" t="s">
        <v>4585</v>
      </c>
      <c r="AD1566" s="297" t="s">
        <v>61</v>
      </c>
      <c r="AE1566" s="297"/>
      <c r="AF1566" s="297"/>
      <c r="AG1566" s="276" t="str">
        <f>VLOOKUP(A1566,DataCv30!$Y$1:$BC$2027,24,FALSE)</f>
        <v>Cliente</v>
      </c>
      <c r="AH1566" s="272" t="str">
        <f t="shared" si="24"/>
        <v>DDR4</v>
      </c>
      <c r="AI1566" s="276">
        <v>4</v>
      </c>
      <c r="AJ1566" s="276" t="s">
        <v>61</v>
      </c>
    </row>
    <row r="1567" spans="1:36" x14ac:dyDescent="0.25">
      <c r="A1567" s="299" t="s">
        <v>1377</v>
      </c>
      <c r="B1567" s="297" t="s">
        <v>4476</v>
      </c>
      <c r="C1567" s="297" t="s">
        <v>4503</v>
      </c>
      <c r="D1567" s="297" t="s">
        <v>4758</v>
      </c>
      <c r="E1567" s="297" t="s">
        <v>4759</v>
      </c>
      <c r="F1567" s="297" t="s">
        <v>4700</v>
      </c>
      <c r="G1567" s="297">
        <v>8</v>
      </c>
      <c r="H1567" s="297" t="s">
        <v>4760</v>
      </c>
      <c r="I1567" s="297"/>
      <c r="J1567" s="297"/>
      <c r="K1567" s="297" t="s">
        <v>4710</v>
      </c>
      <c r="L1567" s="297"/>
      <c r="M1567" s="297"/>
      <c r="N1567" s="297"/>
      <c r="O1567" s="297"/>
      <c r="P1567" s="297">
        <v>14</v>
      </c>
      <c r="Q1567" s="297"/>
      <c r="R1567" s="297"/>
      <c r="S1567" s="297"/>
      <c r="T1567" s="297"/>
      <c r="U1567" s="297" t="s">
        <v>4761</v>
      </c>
      <c r="V1567" s="297">
        <v>43973</v>
      </c>
      <c r="W1567" s="298" t="s">
        <v>8217</v>
      </c>
      <c r="X1567" s="297" t="s">
        <v>4520</v>
      </c>
      <c r="Y1567" s="299" t="s">
        <v>1377</v>
      </c>
      <c r="Z1567" s="297" t="s">
        <v>1364</v>
      </c>
      <c r="AA1567" s="300">
        <v>44075</v>
      </c>
      <c r="AB1567" s="297" t="s">
        <v>8218</v>
      </c>
      <c r="AC1567" s="297" t="s">
        <v>4585</v>
      </c>
      <c r="AD1567" s="297" t="s">
        <v>61</v>
      </c>
      <c r="AE1567" s="297"/>
      <c r="AF1567" s="297"/>
      <c r="AG1567" s="276" t="str">
        <f>VLOOKUP(A1567,DataCv30!$Y$1:$BC$2027,24,FALSE)</f>
        <v>Cliente</v>
      </c>
      <c r="AH1567" s="272" t="str">
        <f t="shared" si="24"/>
        <v>DDR4</v>
      </c>
      <c r="AI1567" s="276">
        <v>4</v>
      </c>
      <c r="AJ1567" s="276" t="s">
        <v>61</v>
      </c>
    </row>
    <row r="1568" spans="1:36" x14ac:dyDescent="0.25">
      <c r="A1568" s="299" t="s">
        <v>3819</v>
      </c>
      <c r="B1568" s="297" t="s">
        <v>4476</v>
      </c>
      <c r="C1568" s="297" t="s">
        <v>4503</v>
      </c>
      <c r="D1568" s="297" t="s">
        <v>4758</v>
      </c>
      <c r="E1568" s="297" t="s">
        <v>4759</v>
      </c>
      <c r="F1568" s="297" t="s">
        <v>4505</v>
      </c>
      <c r="G1568" s="297">
        <v>8</v>
      </c>
      <c r="H1568" s="297" t="s">
        <v>4760</v>
      </c>
      <c r="I1568" s="297"/>
      <c r="J1568" s="297"/>
      <c r="K1568" s="297" t="s">
        <v>4710</v>
      </c>
      <c r="L1568" s="297"/>
      <c r="M1568" s="297"/>
      <c r="N1568" s="297"/>
      <c r="O1568" s="297"/>
      <c r="P1568" s="297">
        <v>14</v>
      </c>
      <c r="Q1568" s="297"/>
      <c r="R1568" s="297" t="s">
        <v>1361</v>
      </c>
      <c r="S1568" s="297" t="s">
        <v>4570</v>
      </c>
      <c r="T1568" s="297"/>
      <c r="U1568" s="297" t="s">
        <v>4761</v>
      </c>
      <c r="V1568" s="297">
        <v>43973</v>
      </c>
      <c r="W1568" s="298" t="s">
        <v>8219</v>
      </c>
      <c r="X1568" s="297" t="s">
        <v>4520</v>
      </c>
      <c r="Y1568" s="299" t="s">
        <v>3819</v>
      </c>
      <c r="Z1568" s="297" t="s">
        <v>3742</v>
      </c>
      <c r="AA1568" s="300">
        <v>44009</v>
      </c>
      <c r="AB1568" s="297" t="s">
        <v>4599</v>
      </c>
      <c r="AC1568" s="297" t="s">
        <v>4585</v>
      </c>
      <c r="AD1568" s="297" t="s">
        <v>61</v>
      </c>
      <c r="AE1568" s="297"/>
      <c r="AF1568" s="297"/>
      <c r="AG1568" s="276" t="str">
        <f>VLOOKUP(A1568,DataCv30!$Y$1:$BC$2027,24,FALSE)</f>
        <v>Cliente</v>
      </c>
      <c r="AH1568" s="272" t="str">
        <f t="shared" si="24"/>
        <v>DDR4</v>
      </c>
      <c r="AI1568" s="276">
        <v>4</v>
      </c>
      <c r="AJ1568" s="276" t="s">
        <v>61</v>
      </c>
    </row>
    <row r="1569" spans="1:36" x14ac:dyDescent="0.25">
      <c r="A1569" s="299" t="s">
        <v>3821</v>
      </c>
      <c r="B1569" s="297" t="s">
        <v>4476</v>
      </c>
      <c r="C1569" s="297" t="s">
        <v>4503</v>
      </c>
      <c r="D1569" s="297" t="s">
        <v>4758</v>
      </c>
      <c r="E1569" s="297" t="s">
        <v>4759</v>
      </c>
      <c r="F1569" s="297" t="s">
        <v>4505</v>
      </c>
      <c r="G1569" s="297">
        <v>8</v>
      </c>
      <c r="H1569" s="297" t="s">
        <v>4760</v>
      </c>
      <c r="I1569" s="297"/>
      <c r="J1569" s="297"/>
      <c r="K1569" s="297" t="s">
        <v>4710</v>
      </c>
      <c r="L1569" s="297"/>
      <c r="M1569" s="297"/>
      <c r="N1569" s="297"/>
      <c r="O1569" s="297"/>
      <c r="P1569" s="297">
        <v>14</v>
      </c>
      <c r="Q1569" s="297"/>
      <c r="R1569" s="297" t="s">
        <v>1361</v>
      </c>
      <c r="S1569" s="297" t="s">
        <v>4570</v>
      </c>
      <c r="T1569" s="297"/>
      <c r="U1569" s="297" t="s">
        <v>4761</v>
      </c>
      <c r="V1569" s="297">
        <v>43973</v>
      </c>
      <c r="W1569" s="298" t="s">
        <v>8222</v>
      </c>
      <c r="X1569" s="297" t="s">
        <v>4520</v>
      </c>
      <c r="Y1569" s="299" t="s">
        <v>3821</v>
      </c>
      <c r="Z1569" s="297" t="s">
        <v>3742</v>
      </c>
      <c r="AA1569" s="300">
        <v>44009</v>
      </c>
      <c r="AB1569" s="297" t="s">
        <v>4599</v>
      </c>
      <c r="AC1569" s="297" t="s">
        <v>4585</v>
      </c>
      <c r="AD1569" s="297" t="s">
        <v>61</v>
      </c>
      <c r="AE1569" s="297"/>
      <c r="AF1569" s="297"/>
      <c r="AG1569" s="276" t="str">
        <f>VLOOKUP(A1569,DataCv30!$Y$1:$BC$2027,24,FALSE)</f>
        <v>Cliente</v>
      </c>
      <c r="AH1569" s="272" t="str">
        <f t="shared" si="24"/>
        <v>DDR4</v>
      </c>
      <c r="AI1569" s="276">
        <v>4</v>
      </c>
      <c r="AJ1569" s="276" t="s">
        <v>61</v>
      </c>
    </row>
    <row r="1570" spans="1:36" x14ac:dyDescent="0.25">
      <c r="A1570" s="299" t="s">
        <v>3822</v>
      </c>
      <c r="B1570" s="297" t="s">
        <v>4476</v>
      </c>
      <c r="C1570" s="297" t="s">
        <v>4503</v>
      </c>
      <c r="D1570" s="297" t="s">
        <v>4758</v>
      </c>
      <c r="E1570" s="297" t="s">
        <v>4759</v>
      </c>
      <c r="F1570" s="297" t="s">
        <v>4505</v>
      </c>
      <c r="G1570" s="297">
        <v>8</v>
      </c>
      <c r="H1570" s="297" t="s">
        <v>4760</v>
      </c>
      <c r="I1570" s="297"/>
      <c r="J1570" s="297"/>
      <c r="K1570" s="297" t="s">
        <v>4710</v>
      </c>
      <c r="L1570" s="297"/>
      <c r="M1570" s="297"/>
      <c r="N1570" s="297"/>
      <c r="O1570" s="297"/>
      <c r="P1570" s="297">
        <v>14</v>
      </c>
      <c r="Q1570" s="297"/>
      <c r="R1570" s="297" t="s">
        <v>1361</v>
      </c>
      <c r="S1570" s="297" t="s">
        <v>4570</v>
      </c>
      <c r="T1570" s="297"/>
      <c r="U1570" s="297" t="s">
        <v>4761</v>
      </c>
      <c r="V1570" s="297">
        <v>43973</v>
      </c>
      <c r="W1570" s="298" t="s">
        <v>8223</v>
      </c>
      <c r="X1570" s="297" t="s">
        <v>4520</v>
      </c>
      <c r="Y1570" s="299" t="s">
        <v>3822</v>
      </c>
      <c r="Z1570" s="297" t="s">
        <v>3742</v>
      </c>
      <c r="AA1570" s="300">
        <v>44009</v>
      </c>
      <c r="AB1570" s="297" t="s">
        <v>4599</v>
      </c>
      <c r="AC1570" s="297" t="s">
        <v>4585</v>
      </c>
      <c r="AD1570" s="297" t="s">
        <v>61</v>
      </c>
      <c r="AE1570" s="297"/>
      <c r="AF1570" s="297"/>
      <c r="AG1570" s="276" t="str">
        <f>VLOOKUP(A1570,DataCv30!$Y$1:$BC$2027,24,FALSE)</f>
        <v>Cliente</v>
      </c>
      <c r="AH1570" s="272" t="str">
        <f t="shared" si="24"/>
        <v>DDR4</v>
      </c>
      <c r="AI1570" s="276">
        <v>4</v>
      </c>
      <c r="AJ1570" s="276" t="s">
        <v>61</v>
      </c>
    </row>
    <row r="1571" spans="1:36" x14ac:dyDescent="0.25">
      <c r="A1571" s="299" t="s">
        <v>3823</v>
      </c>
      <c r="B1571" s="297" t="s">
        <v>4476</v>
      </c>
      <c r="C1571" s="297" t="s">
        <v>4503</v>
      </c>
      <c r="D1571" s="297" t="s">
        <v>4758</v>
      </c>
      <c r="E1571" s="297" t="s">
        <v>4759</v>
      </c>
      <c r="F1571" s="297" t="s">
        <v>4505</v>
      </c>
      <c r="G1571" s="297">
        <v>8</v>
      </c>
      <c r="H1571" s="297" t="s">
        <v>4760</v>
      </c>
      <c r="I1571" s="297"/>
      <c r="J1571" s="297"/>
      <c r="K1571" s="297" t="s">
        <v>4710</v>
      </c>
      <c r="L1571" s="297"/>
      <c r="M1571" s="297"/>
      <c r="N1571" s="297"/>
      <c r="O1571" s="297"/>
      <c r="P1571" s="297">
        <v>14</v>
      </c>
      <c r="Q1571" s="297"/>
      <c r="R1571" s="297" t="s">
        <v>1361</v>
      </c>
      <c r="S1571" s="297" t="s">
        <v>4570</v>
      </c>
      <c r="T1571" s="297"/>
      <c r="U1571" s="297" t="s">
        <v>4761</v>
      </c>
      <c r="V1571" s="297">
        <v>43973</v>
      </c>
      <c r="W1571" s="298" t="s">
        <v>8224</v>
      </c>
      <c r="X1571" s="297" t="s">
        <v>4520</v>
      </c>
      <c r="Y1571" s="299" t="s">
        <v>3823</v>
      </c>
      <c r="Z1571" s="297" t="s">
        <v>3742</v>
      </c>
      <c r="AA1571" s="300">
        <v>44009</v>
      </c>
      <c r="AB1571" s="297" t="s">
        <v>4599</v>
      </c>
      <c r="AC1571" s="297" t="s">
        <v>4585</v>
      </c>
      <c r="AD1571" s="297" t="s">
        <v>61</v>
      </c>
      <c r="AE1571" s="297"/>
      <c r="AF1571" s="297"/>
      <c r="AG1571" s="276" t="str">
        <f>VLOOKUP(A1571,DataCv30!$Y$1:$BC$2027,24,FALSE)</f>
        <v>Cliente</v>
      </c>
      <c r="AH1571" s="272" t="str">
        <f t="shared" si="24"/>
        <v>DDR4</v>
      </c>
      <c r="AI1571" s="276">
        <v>4</v>
      </c>
      <c r="AJ1571" s="276" t="s">
        <v>61</v>
      </c>
    </row>
    <row r="1572" spans="1:36" x14ac:dyDescent="0.25">
      <c r="A1572" s="299" t="s">
        <v>3824</v>
      </c>
      <c r="B1572" s="297" t="s">
        <v>4476</v>
      </c>
      <c r="C1572" s="297" t="s">
        <v>4503</v>
      </c>
      <c r="D1572" s="297" t="s">
        <v>4758</v>
      </c>
      <c r="E1572" s="297" t="s">
        <v>4759</v>
      </c>
      <c r="F1572" s="297" t="s">
        <v>4505</v>
      </c>
      <c r="G1572" s="297">
        <v>8</v>
      </c>
      <c r="H1572" s="297" t="s">
        <v>4760</v>
      </c>
      <c r="I1572" s="297"/>
      <c r="J1572" s="297"/>
      <c r="K1572" s="297" t="s">
        <v>4710</v>
      </c>
      <c r="L1572" s="297"/>
      <c r="M1572" s="297"/>
      <c r="N1572" s="297"/>
      <c r="O1572" s="297"/>
      <c r="P1572" s="297">
        <v>14</v>
      </c>
      <c r="Q1572" s="297"/>
      <c r="R1572" s="297" t="s">
        <v>1361</v>
      </c>
      <c r="S1572" s="297" t="s">
        <v>4570</v>
      </c>
      <c r="T1572" s="297"/>
      <c r="U1572" s="297" t="s">
        <v>4761</v>
      </c>
      <c r="V1572" s="297">
        <v>43973</v>
      </c>
      <c r="W1572" s="298" t="s">
        <v>8227</v>
      </c>
      <c r="X1572" s="297" t="s">
        <v>4520</v>
      </c>
      <c r="Y1572" s="299" t="s">
        <v>3824</v>
      </c>
      <c r="Z1572" s="297" t="s">
        <v>3742</v>
      </c>
      <c r="AA1572" s="300">
        <v>44009</v>
      </c>
      <c r="AB1572" s="297" t="s">
        <v>4599</v>
      </c>
      <c r="AC1572" s="297" t="s">
        <v>4585</v>
      </c>
      <c r="AD1572" s="297" t="s">
        <v>61</v>
      </c>
      <c r="AE1572" s="297"/>
      <c r="AF1572" s="297"/>
      <c r="AG1572" s="276" t="str">
        <f>VLOOKUP(A1572,DataCv30!$Y$1:$BC$2027,24,FALSE)</f>
        <v>Cliente</v>
      </c>
      <c r="AH1572" s="272" t="str">
        <f t="shared" si="24"/>
        <v>DDR4</v>
      </c>
      <c r="AI1572" s="276">
        <v>4</v>
      </c>
      <c r="AJ1572" s="276" t="s">
        <v>61</v>
      </c>
    </row>
    <row r="1573" spans="1:36" x14ac:dyDescent="0.25">
      <c r="A1573" s="299" t="s">
        <v>1375</v>
      </c>
      <c r="B1573" s="297" t="s">
        <v>4476</v>
      </c>
      <c r="C1573" s="297" t="s">
        <v>4503</v>
      </c>
      <c r="D1573" s="297" t="s">
        <v>4758</v>
      </c>
      <c r="E1573" s="297" t="s">
        <v>4759</v>
      </c>
      <c r="F1573" s="297" t="s">
        <v>4700</v>
      </c>
      <c r="G1573" s="297">
        <v>8</v>
      </c>
      <c r="H1573" s="297" t="s">
        <v>4760</v>
      </c>
      <c r="I1573" s="297"/>
      <c r="J1573" s="297"/>
      <c r="K1573" s="297" t="s">
        <v>4710</v>
      </c>
      <c r="L1573" s="297"/>
      <c r="M1573" s="297"/>
      <c r="N1573" s="297"/>
      <c r="O1573" s="297"/>
      <c r="P1573" s="297">
        <v>14</v>
      </c>
      <c r="Q1573" s="297"/>
      <c r="R1573" s="297"/>
      <c r="S1573" s="297"/>
      <c r="T1573" s="297"/>
      <c r="U1573" s="297" t="s">
        <v>4761</v>
      </c>
      <c r="V1573" s="297">
        <v>43973</v>
      </c>
      <c r="W1573" s="298" t="s">
        <v>8228</v>
      </c>
      <c r="X1573" s="297" t="s">
        <v>4520</v>
      </c>
      <c r="Y1573" s="299" t="s">
        <v>1375</v>
      </c>
      <c r="Z1573" s="297" t="s">
        <v>1364</v>
      </c>
      <c r="AA1573" s="300">
        <v>44075</v>
      </c>
      <c r="AB1573" s="297" t="s">
        <v>8229</v>
      </c>
      <c r="AC1573" s="297" t="s">
        <v>4585</v>
      </c>
      <c r="AD1573" s="297" t="s">
        <v>61</v>
      </c>
      <c r="AE1573" s="297"/>
      <c r="AF1573" s="297"/>
      <c r="AG1573" s="276" t="str">
        <f>VLOOKUP(A1573,DataCv30!$Y$1:$BC$2027,24,FALSE)</f>
        <v>Cliente</v>
      </c>
      <c r="AH1573" s="272" t="str">
        <f t="shared" si="24"/>
        <v>DDR4</v>
      </c>
      <c r="AI1573" s="276">
        <v>4</v>
      </c>
      <c r="AJ1573" s="276" t="s">
        <v>61</v>
      </c>
    </row>
    <row r="1574" spans="1:36" x14ac:dyDescent="0.25">
      <c r="A1574" s="299" t="s">
        <v>3825</v>
      </c>
      <c r="B1574" s="297" t="s">
        <v>4476</v>
      </c>
      <c r="C1574" s="297" t="s">
        <v>4503</v>
      </c>
      <c r="D1574" s="297" t="s">
        <v>4758</v>
      </c>
      <c r="E1574" s="297" t="s">
        <v>4759</v>
      </c>
      <c r="F1574" s="297" t="s">
        <v>4505</v>
      </c>
      <c r="G1574" s="297">
        <v>8</v>
      </c>
      <c r="H1574" s="297" t="s">
        <v>4760</v>
      </c>
      <c r="I1574" s="297"/>
      <c r="J1574" s="297"/>
      <c r="K1574" s="297" t="s">
        <v>4710</v>
      </c>
      <c r="L1574" s="297"/>
      <c r="M1574" s="297"/>
      <c r="N1574" s="297"/>
      <c r="O1574" s="297"/>
      <c r="P1574" s="297">
        <v>14</v>
      </c>
      <c r="Q1574" s="297"/>
      <c r="R1574" s="297" t="s">
        <v>1361</v>
      </c>
      <c r="S1574" s="297" t="s">
        <v>4570</v>
      </c>
      <c r="T1574" s="297"/>
      <c r="U1574" s="297" t="s">
        <v>4761</v>
      </c>
      <c r="V1574" s="297">
        <v>43973</v>
      </c>
      <c r="W1574" s="298" t="s">
        <v>8230</v>
      </c>
      <c r="X1574" s="297" t="s">
        <v>4520</v>
      </c>
      <c r="Y1574" s="299" t="s">
        <v>3825</v>
      </c>
      <c r="Z1574" s="297" t="s">
        <v>3742</v>
      </c>
      <c r="AA1574" s="300">
        <v>44009</v>
      </c>
      <c r="AB1574" s="297" t="s">
        <v>4599</v>
      </c>
      <c r="AC1574" s="297" t="s">
        <v>4585</v>
      </c>
      <c r="AD1574" s="297" t="s">
        <v>61</v>
      </c>
      <c r="AE1574" s="297"/>
      <c r="AF1574" s="297"/>
      <c r="AG1574" s="276" t="str">
        <f>VLOOKUP(A1574,DataCv30!$Y$1:$BC$2027,24,FALSE)</f>
        <v>Cliente</v>
      </c>
      <c r="AH1574" s="272" t="str">
        <f t="shared" si="24"/>
        <v>DDR4</v>
      </c>
      <c r="AI1574" s="276">
        <v>4</v>
      </c>
      <c r="AJ1574" s="276" t="s">
        <v>61</v>
      </c>
    </row>
    <row r="1575" spans="1:36" x14ac:dyDescent="0.25">
      <c r="A1575" s="299" t="s">
        <v>3826</v>
      </c>
      <c r="B1575" s="297" t="s">
        <v>4476</v>
      </c>
      <c r="C1575" s="297" t="s">
        <v>4503</v>
      </c>
      <c r="D1575" s="297" t="s">
        <v>4758</v>
      </c>
      <c r="E1575" s="297" t="s">
        <v>4759</v>
      </c>
      <c r="F1575" s="297" t="s">
        <v>4505</v>
      </c>
      <c r="G1575" s="297">
        <v>8</v>
      </c>
      <c r="H1575" s="297" t="s">
        <v>4760</v>
      </c>
      <c r="I1575" s="297"/>
      <c r="J1575" s="297"/>
      <c r="K1575" s="297" t="s">
        <v>4710</v>
      </c>
      <c r="L1575" s="297"/>
      <c r="M1575" s="297"/>
      <c r="N1575" s="297"/>
      <c r="O1575" s="297"/>
      <c r="P1575" s="297">
        <v>14</v>
      </c>
      <c r="Q1575" s="297"/>
      <c r="R1575" s="297" t="s">
        <v>1361</v>
      </c>
      <c r="S1575" s="297" t="s">
        <v>4570</v>
      </c>
      <c r="T1575" s="297"/>
      <c r="U1575" s="297" t="s">
        <v>4761</v>
      </c>
      <c r="V1575" s="297">
        <v>43973</v>
      </c>
      <c r="W1575" s="298" t="s">
        <v>8231</v>
      </c>
      <c r="X1575" s="297" t="s">
        <v>4520</v>
      </c>
      <c r="Y1575" s="299" t="s">
        <v>3826</v>
      </c>
      <c r="Z1575" s="297" t="s">
        <v>3742</v>
      </c>
      <c r="AA1575" s="300">
        <v>44009</v>
      </c>
      <c r="AB1575" s="297" t="s">
        <v>4599</v>
      </c>
      <c r="AC1575" s="297" t="s">
        <v>4585</v>
      </c>
      <c r="AD1575" s="297" t="s">
        <v>61</v>
      </c>
      <c r="AE1575" s="297"/>
      <c r="AF1575" s="297"/>
      <c r="AG1575" s="276" t="str">
        <f>VLOOKUP(A1575,DataCv30!$Y$1:$BC$2027,24,FALSE)</f>
        <v>Cliente</v>
      </c>
      <c r="AH1575" s="272" t="str">
        <f t="shared" si="24"/>
        <v>DDR4</v>
      </c>
      <c r="AI1575" s="276">
        <v>4</v>
      </c>
      <c r="AJ1575" s="276" t="s">
        <v>61</v>
      </c>
    </row>
    <row r="1576" spans="1:36" x14ac:dyDescent="0.25">
      <c r="A1576" s="299" t="s">
        <v>3827</v>
      </c>
      <c r="B1576" s="297" t="s">
        <v>4476</v>
      </c>
      <c r="C1576" s="297" t="s">
        <v>4503</v>
      </c>
      <c r="D1576" s="297" t="s">
        <v>4758</v>
      </c>
      <c r="E1576" s="297" t="s">
        <v>4759</v>
      </c>
      <c r="F1576" s="297" t="s">
        <v>4505</v>
      </c>
      <c r="G1576" s="297">
        <v>8</v>
      </c>
      <c r="H1576" s="297" t="s">
        <v>4760</v>
      </c>
      <c r="I1576" s="297"/>
      <c r="J1576" s="297"/>
      <c r="K1576" s="297" t="s">
        <v>4710</v>
      </c>
      <c r="L1576" s="297"/>
      <c r="M1576" s="297"/>
      <c r="N1576" s="297"/>
      <c r="O1576" s="297"/>
      <c r="P1576" s="297">
        <v>14</v>
      </c>
      <c r="Q1576" s="297"/>
      <c r="R1576" s="297" t="s">
        <v>1361</v>
      </c>
      <c r="S1576" s="297" t="s">
        <v>4570</v>
      </c>
      <c r="T1576" s="297"/>
      <c r="U1576" s="297" t="s">
        <v>4761</v>
      </c>
      <c r="V1576" s="297">
        <v>43973</v>
      </c>
      <c r="W1576" s="298" t="s">
        <v>8232</v>
      </c>
      <c r="X1576" s="297" t="s">
        <v>4520</v>
      </c>
      <c r="Y1576" s="299" t="s">
        <v>3827</v>
      </c>
      <c r="Z1576" s="297" t="s">
        <v>3742</v>
      </c>
      <c r="AA1576" s="300">
        <v>44009</v>
      </c>
      <c r="AB1576" s="297" t="s">
        <v>4599</v>
      </c>
      <c r="AC1576" s="297" t="s">
        <v>4585</v>
      </c>
      <c r="AD1576" s="297" t="s">
        <v>61</v>
      </c>
      <c r="AE1576" s="297"/>
      <c r="AF1576" s="297"/>
      <c r="AG1576" s="276" t="str">
        <f>VLOOKUP(A1576,DataCv30!$Y$1:$BC$2027,24,FALSE)</f>
        <v>Cliente</v>
      </c>
      <c r="AH1576" s="272" t="str">
        <f t="shared" si="24"/>
        <v>DDR4</v>
      </c>
      <c r="AI1576" s="276">
        <v>4</v>
      </c>
      <c r="AJ1576" s="276" t="s">
        <v>61</v>
      </c>
    </row>
    <row r="1577" spans="1:36" x14ac:dyDescent="0.25">
      <c r="A1577" s="299" t="s">
        <v>3828</v>
      </c>
      <c r="B1577" s="297" t="s">
        <v>4476</v>
      </c>
      <c r="C1577" s="297" t="s">
        <v>4503</v>
      </c>
      <c r="D1577" s="297" t="s">
        <v>4758</v>
      </c>
      <c r="E1577" s="297" t="s">
        <v>4759</v>
      </c>
      <c r="F1577" s="297" t="s">
        <v>4505</v>
      </c>
      <c r="G1577" s="297">
        <v>8</v>
      </c>
      <c r="H1577" s="297" t="s">
        <v>4760</v>
      </c>
      <c r="I1577" s="297"/>
      <c r="J1577" s="297"/>
      <c r="K1577" s="297" t="s">
        <v>4710</v>
      </c>
      <c r="L1577" s="297"/>
      <c r="M1577" s="297"/>
      <c r="N1577" s="297"/>
      <c r="O1577" s="297"/>
      <c r="P1577" s="297">
        <v>14</v>
      </c>
      <c r="Q1577" s="297"/>
      <c r="R1577" s="297" t="s">
        <v>1361</v>
      </c>
      <c r="S1577" s="297" t="s">
        <v>4570</v>
      </c>
      <c r="T1577" s="297"/>
      <c r="U1577" s="297" t="s">
        <v>4761</v>
      </c>
      <c r="V1577" s="297">
        <v>43973</v>
      </c>
      <c r="W1577" s="298" t="s">
        <v>8233</v>
      </c>
      <c r="X1577" s="297" t="s">
        <v>4520</v>
      </c>
      <c r="Y1577" s="299" t="s">
        <v>3828</v>
      </c>
      <c r="Z1577" s="297" t="s">
        <v>3742</v>
      </c>
      <c r="AA1577" s="300">
        <v>44009</v>
      </c>
      <c r="AB1577" s="297" t="s">
        <v>4599</v>
      </c>
      <c r="AC1577" s="297" t="s">
        <v>4585</v>
      </c>
      <c r="AD1577" s="297" t="s">
        <v>61</v>
      </c>
      <c r="AE1577" s="297"/>
      <c r="AF1577" s="297"/>
      <c r="AG1577" s="276" t="str">
        <f>VLOOKUP(A1577,DataCv30!$Y$1:$BC$2027,24,FALSE)</f>
        <v>Cliente</v>
      </c>
      <c r="AH1577" s="272" t="str">
        <f t="shared" si="24"/>
        <v>DDR4</v>
      </c>
      <c r="AI1577" s="276">
        <v>4</v>
      </c>
      <c r="AJ1577" s="276" t="s">
        <v>61</v>
      </c>
    </row>
    <row r="1578" spans="1:36" x14ac:dyDescent="0.25">
      <c r="A1578" s="299" t="s">
        <v>2544</v>
      </c>
      <c r="B1578" s="297" t="s">
        <v>4476</v>
      </c>
      <c r="C1578" s="297" t="s">
        <v>4503</v>
      </c>
      <c r="D1578" s="297" t="s">
        <v>4758</v>
      </c>
      <c r="E1578" s="297" t="s">
        <v>4759</v>
      </c>
      <c r="F1578" s="297" t="s">
        <v>4505</v>
      </c>
      <c r="G1578" s="297">
        <v>8</v>
      </c>
      <c r="H1578" s="297" t="s">
        <v>4760</v>
      </c>
      <c r="I1578" s="297"/>
      <c r="J1578" s="297"/>
      <c r="K1578" s="297" t="s">
        <v>4710</v>
      </c>
      <c r="L1578" s="297"/>
      <c r="M1578" s="297"/>
      <c r="N1578" s="297"/>
      <c r="O1578" s="297"/>
      <c r="P1578" s="297">
        <v>14</v>
      </c>
      <c r="Q1578" s="297"/>
      <c r="R1578" s="297" t="s">
        <v>1361</v>
      </c>
      <c r="S1578" s="297" t="s">
        <v>4570</v>
      </c>
      <c r="T1578" s="297"/>
      <c r="U1578" s="297" t="s">
        <v>4761</v>
      </c>
      <c r="V1578" s="297">
        <v>43973</v>
      </c>
      <c r="W1578" s="298" t="s">
        <v>8234</v>
      </c>
      <c r="X1578" s="297" t="s">
        <v>4520</v>
      </c>
      <c r="Y1578" s="299" t="s">
        <v>2544</v>
      </c>
      <c r="Z1578" s="297" t="s">
        <v>2540</v>
      </c>
      <c r="AA1578" s="300">
        <v>44107</v>
      </c>
      <c r="AB1578" s="297" t="s">
        <v>8235</v>
      </c>
      <c r="AC1578" s="297" t="s">
        <v>4585</v>
      </c>
      <c r="AD1578" s="297" t="s">
        <v>61</v>
      </c>
      <c r="AE1578" s="297"/>
      <c r="AF1578" s="297"/>
      <c r="AG1578" s="276" t="str">
        <f>VLOOKUP(A1578,DataCv30!$Y$1:$BC$2027,24,FALSE)</f>
        <v>Cliente</v>
      </c>
      <c r="AH1578" s="272" t="str">
        <f t="shared" si="24"/>
        <v>DDR4</v>
      </c>
      <c r="AI1578" s="276">
        <v>4</v>
      </c>
      <c r="AJ1578" s="276" t="s">
        <v>61</v>
      </c>
    </row>
    <row r="1579" spans="1:36" x14ac:dyDescent="0.25">
      <c r="A1579" s="299" t="s">
        <v>3829</v>
      </c>
      <c r="B1579" s="297" t="s">
        <v>4476</v>
      </c>
      <c r="C1579" s="297" t="s">
        <v>4503</v>
      </c>
      <c r="D1579" s="297" t="s">
        <v>4758</v>
      </c>
      <c r="E1579" s="297" t="s">
        <v>4759</v>
      </c>
      <c r="F1579" s="297" t="s">
        <v>4505</v>
      </c>
      <c r="G1579" s="297">
        <v>8</v>
      </c>
      <c r="H1579" s="297" t="s">
        <v>4760</v>
      </c>
      <c r="I1579" s="297"/>
      <c r="J1579" s="297"/>
      <c r="K1579" s="297" t="s">
        <v>4710</v>
      </c>
      <c r="L1579" s="297"/>
      <c r="M1579" s="297"/>
      <c r="N1579" s="297"/>
      <c r="O1579" s="297"/>
      <c r="P1579" s="297">
        <v>14</v>
      </c>
      <c r="Q1579" s="297"/>
      <c r="R1579" s="297" t="s">
        <v>1361</v>
      </c>
      <c r="S1579" s="297" t="s">
        <v>4570</v>
      </c>
      <c r="T1579" s="297"/>
      <c r="U1579" s="297" t="s">
        <v>4761</v>
      </c>
      <c r="V1579" s="297">
        <v>43973</v>
      </c>
      <c r="W1579" s="298" t="s">
        <v>8236</v>
      </c>
      <c r="X1579" s="297" t="s">
        <v>4520</v>
      </c>
      <c r="Y1579" s="299" t="s">
        <v>3829</v>
      </c>
      <c r="Z1579" s="297" t="s">
        <v>3742</v>
      </c>
      <c r="AA1579" s="300">
        <v>44009</v>
      </c>
      <c r="AB1579" s="297" t="s">
        <v>4599</v>
      </c>
      <c r="AC1579" s="297" t="s">
        <v>4585</v>
      </c>
      <c r="AD1579" s="297" t="s">
        <v>61</v>
      </c>
      <c r="AE1579" s="297"/>
      <c r="AF1579" s="297"/>
      <c r="AG1579" s="276" t="str">
        <f>VLOOKUP(A1579,DataCv30!$Y$1:$BC$2027,24,FALSE)</f>
        <v>Cliente</v>
      </c>
      <c r="AH1579" s="272" t="str">
        <f t="shared" si="24"/>
        <v>DDR4</v>
      </c>
      <c r="AI1579" s="276">
        <v>4</v>
      </c>
      <c r="AJ1579" s="276" t="s">
        <v>61</v>
      </c>
    </row>
    <row r="1580" spans="1:36" x14ac:dyDescent="0.25">
      <c r="A1580" s="299" t="s">
        <v>3830</v>
      </c>
      <c r="B1580" s="297" t="s">
        <v>4476</v>
      </c>
      <c r="C1580" s="297" t="s">
        <v>4503</v>
      </c>
      <c r="D1580" s="297" t="s">
        <v>4758</v>
      </c>
      <c r="E1580" s="297" t="s">
        <v>4759</v>
      </c>
      <c r="F1580" s="297" t="s">
        <v>4505</v>
      </c>
      <c r="G1580" s="297">
        <v>8</v>
      </c>
      <c r="H1580" s="297" t="s">
        <v>4760</v>
      </c>
      <c r="I1580" s="297"/>
      <c r="J1580" s="297"/>
      <c r="K1580" s="297" t="s">
        <v>4710</v>
      </c>
      <c r="L1580" s="297"/>
      <c r="M1580" s="297"/>
      <c r="N1580" s="297"/>
      <c r="O1580" s="297"/>
      <c r="P1580" s="297">
        <v>14</v>
      </c>
      <c r="Q1580" s="297"/>
      <c r="R1580" s="297" t="s">
        <v>1361</v>
      </c>
      <c r="S1580" s="297" t="s">
        <v>4570</v>
      </c>
      <c r="T1580" s="297"/>
      <c r="U1580" s="297" t="s">
        <v>4761</v>
      </c>
      <c r="V1580" s="297">
        <v>43973</v>
      </c>
      <c r="W1580" s="298" t="s">
        <v>8239</v>
      </c>
      <c r="X1580" s="297" t="s">
        <v>4520</v>
      </c>
      <c r="Y1580" s="299" t="s">
        <v>3830</v>
      </c>
      <c r="Z1580" s="297" t="s">
        <v>3742</v>
      </c>
      <c r="AA1580" s="300">
        <v>44009</v>
      </c>
      <c r="AB1580" s="297" t="s">
        <v>4599</v>
      </c>
      <c r="AC1580" s="297" t="s">
        <v>4585</v>
      </c>
      <c r="AD1580" s="297" t="s">
        <v>61</v>
      </c>
      <c r="AE1580" s="297"/>
      <c r="AF1580" s="297"/>
      <c r="AG1580" s="276" t="str">
        <f>VLOOKUP(A1580,DataCv30!$Y$1:$BC$2027,24,FALSE)</f>
        <v>Cliente</v>
      </c>
      <c r="AH1580" s="272" t="str">
        <f t="shared" si="24"/>
        <v>DDR4</v>
      </c>
      <c r="AI1580" s="276">
        <v>4</v>
      </c>
      <c r="AJ1580" s="276" t="s">
        <v>61</v>
      </c>
    </row>
    <row r="1581" spans="1:36" x14ac:dyDescent="0.25">
      <c r="A1581" s="299" t="s">
        <v>2547</v>
      </c>
      <c r="B1581" s="297" t="s">
        <v>4476</v>
      </c>
      <c r="C1581" s="297" t="s">
        <v>4503</v>
      </c>
      <c r="D1581" s="297" t="s">
        <v>4758</v>
      </c>
      <c r="E1581" s="297" t="s">
        <v>4759</v>
      </c>
      <c r="F1581" s="297" t="s">
        <v>4505</v>
      </c>
      <c r="G1581" s="297">
        <v>8</v>
      </c>
      <c r="H1581" s="297" t="s">
        <v>4760</v>
      </c>
      <c r="I1581" s="297"/>
      <c r="J1581" s="297"/>
      <c r="K1581" s="297" t="s">
        <v>4710</v>
      </c>
      <c r="L1581" s="297"/>
      <c r="M1581" s="297"/>
      <c r="N1581" s="297"/>
      <c r="O1581" s="297"/>
      <c r="P1581" s="297">
        <v>14</v>
      </c>
      <c r="Q1581" s="297"/>
      <c r="R1581" s="297" t="s">
        <v>1361</v>
      </c>
      <c r="S1581" s="297" t="s">
        <v>4570</v>
      </c>
      <c r="T1581" s="297"/>
      <c r="U1581" s="297" t="s">
        <v>4761</v>
      </c>
      <c r="V1581" s="297">
        <v>43973</v>
      </c>
      <c r="W1581" s="298" t="s">
        <v>8240</v>
      </c>
      <c r="X1581" s="297" t="s">
        <v>4520</v>
      </c>
      <c r="Y1581" s="299" t="s">
        <v>2547</v>
      </c>
      <c r="Z1581" s="297" t="s">
        <v>2540</v>
      </c>
      <c r="AA1581" s="300">
        <v>44107</v>
      </c>
      <c r="AB1581" s="297" t="s">
        <v>8241</v>
      </c>
      <c r="AC1581" s="297" t="s">
        <v>4585</v>
      </c>
      <c r="AD1581" s="297" t="s">
        <v>61</v>
      </c>
      <c r="AE1581" s="297"/>
      <c r="AF1581" s="297"/>
      <c r="AG1581" s="276" t="str">
        <f>VLOOKUP(A1581,DataCv30!$Y$1:$BC$2027,24,FALSE)</f>
        <v>Cliente</v>
      </c>
      <c r="AH1581" s="272" t="str">
        <f t="shared" si="24"/>
        <v>DDR4</v>
      </c>
      <c r="AI1581" s="276">
        <v>4</v>
      </c>
      <c r="AJ1581" s="276" t="s">
        <v>61</v>
      </c>
    </row>
    <row r="1582" spans="1:36" x14ac:dyDescent="0.25">
      <c r="A1582" s="299" t="s">
        <v>3831</v>
      </c>
      <c r="B1582" s="297" t="s">
        <v>4476</v>
      </c>
      <c r="C1582" s="297" t="s">
        <v>4503</v>
      </c>
      <c r="D1582" s="297" t="s">
        <v>4758</v>
      </c>
      <c r="E1582" s="297" t="s">
        <v>4759</v>
      </c>
      <c r="F1582" s="297" t="s">
        <v>4505</v>
      </c>
      <c r="G1582" s="297">
        <v>8</v>
      </c>
      <c r="H1582" s="297" t="s">
        <v>4760</v>
      </c>
      <c r="I1582" s="297"/>
      <c r="J1582" s="297"/>
      <c r="K1582" s="297" t="s">
        <v>4710</v>
      </c>
      <c r="L1582" s="297"/>
      <c r="M1582" s="297"/>
      <c r="N1582" s="297"/>
      <c r="O1582" s="297"/>
      <c r="P1582" s="297">
        <v>14</v>
      </c>
      <c r="Q1582" s="297"/>
      <c r="R1582" s="297" t="s">
        <v>1361</v>
      </c>
      <c r="S1582" s="297" t="s">
        <v>4570</v>
      </c>
      <c r="T1582" s="297"/>
      <c r="U1582" s="297" t="s">
        <v>4761</v>
      </c>
      <c r="V1582" s="297">
        <v>43973</v>
      </c>
      <c r="W1582" s="298" t="s">
        <v>8242</v>
      </c>
      <c r="X1582" s="297" t="s">
        <v>4520</v>
      </c>
      <c r="Y1582" s="299" t="s">
        <v>3831</v>
      </c>
      <c r="Z1582" s="297" t="s">
        <v>3742</v>
      </c>
      <c r="AA1582" s="300">
        <v>44009</v>
      </c>
      <c r="AB1582" s="297" t="s">
        <v>4599</v>
      </c>
      <c r="AC1582" s="297" t="s">
        <v>4585</v>
      </c>
      <c r="AD1582" s="297" t="s">
        <v>61</v>
      </c>
      <c r="AE1582" s="297"/>
      <c r="AF1582" s="297"/>
      <c r="AG1582" s="276" t="str">
        <f>VLOOKUP(A1582,DataCv30!$Y$1:$BC$2027,24,FALSE)</f>
        <v>Cliente</v>
      </c>
      <c r="AH1582" s="272" t="str">
        <f t="shared" si="24"/>
        <v>DDR4</v>
      </c>
      <c r="AI1582" s="276">
        <v>4</v>
      </c>
      <c r="AJ1582" s="276" t="s">
        <v>61</v>
      </c>
    </row>
    <row r="1583" spans="1:36" x14ac:dyDescent="0.25">
      <c r="A1583" s="299" t="s">
        <v>511</v>
      </c>
      <c r="B1583" s="297" t="s">
        <v>4476</v>
      </c>
      <c r="C1583" s="297" t="s">
        <v>4503</v>
      </c>
      <c r="D1583" s="297" t="s">
        <v>4758</v>
      </c>
      <c r="E1583" s="297" t="s">
        <v>4759</v>
      </c>
      <c r="F1583" s="297" t="s">
        <v>4505</v>
      </c>
      <c r="G1583" s="297">
        <v>8</v>
      </c>
      <c r="H1583" s="297" t="s">
        <v>4760</v>
      </c>
      <c r="I1583" s="297"/>
      <c r="J1583" s="297"/>
      <c r="K1583" s="297" t="s">
        <v>4710</v>
      </c>
      <c r="L1583" s="297"/>
      <c r="M1583" s="297"/>
      <c r="N1583" s="297"/>
      <c r="O1583" s="297"/>
      <c r="P1583" s="297">
        <v>14</v>
      </c>
      <c r="Q1583" s="297"/>
      <c r="R1583" s="297" t="s">
        <v>1361</v>
      </c>
      <c r="S1583" s="297" t="s">
        <v>4570</v>
      </c>
      <c r="T1583" s="297"/>
      <c r="U1583" s="297" t="s">
        <v>4761</v>
      </c>
      <c r="V1583" s="297">
        <v>43973</v>
      </c>
      <c r="W1583" s="298" t="s">
        <v>8243</v>
      </c>
      <c r="X1583" s="297" t="s">
        <v>4520</v>
      </c>
      <c r="Y1583" s="299" t="s">
        <v>511</v>
      </c>
      <c r="Z1583" s="297" t="s">
        <v>3736</v>
      </c>
      <c r="AA1583" s="300">
        <v>44074</v>
      </c>
      <c r="AB1583" s="297" t="s">
        <v>8244</v>
      </c>
      <c r="AC1583" s="297" t="s">
        <v>4585</v>
      </c>
      <c r="AD1583" s="297" t="s">
        <v>61</v>
      </c>
      <c r="AE1583" s="297"/>
      <c r="AF1583" s="297"/>
      <c r="AG1583" s="276" t="str">
        <f>VLOOKUP(A1583,DataCv30!$Y$1:$BC$2027,24,FALSE)</f>
        <v>Cliente</v>
      </c>
      <c r="AH1583" s="272" t="str">
        <f t="shared" si="24"/>
        <v>DDR4</v>
      </c>
      <c r="AI1583" s="276">
        <v>4</v>
      </c>
      <c r="AJ1583" s="276" t="s">
        <v>61</v>
      </c>
    </row>
    <row r="1584" spans="1:36" x14ac:dyDescent="0.25">
      <c r="A1584" s="299" t="s">
        <v>3832</v>
      </c>
      <c r="B1584" s="297" t="s">
        <v>4476</v>
      </c>
      <c r="C1584" s="297" t="s">
        <v>4503</v>
      </c>
      <c r="D1584" s="297" t="s">
        <v>4758</v>
      </c>
      <c r="E1584" s="297" t="s">
        <v>4759</v>
      </c>
      <c r="F1584" s="297" t="s">
        <v>4505</v>
      </c>
      <c r="G1584" s="297">
        <v>8</v>
      </c>
      <c r="H1584" s="297" t="s">
        <v>4760</v>
      </c>
      <c r="I1584" s="297"/>
      <c r="J1584" s="297"/>
      <c r="K1584" s="297" t="s">
        <v>4710</v>
      </c>
      <c r="L1584" s="297"/>
      <c r="M1584" s="297"/>
      <c r="N1584" s="297"/>
      <c r="O1584" s="297"/>
      <c r="P1584" s="297">
        <v>14</v>
      </c>
      <c r="Q1584" s="297"/>
      <c r="R1584" s="297" t="s">
        <v>1361</v>
      </c>
      <c r="S1584" s="297" t="s">
        <v>4570</v>
      </c>
      <c r="T1584" s="297"/>
      <c r="U1584" s="297" t="s">
        <v>4761</v>
      </c>
      <c r="V1584" s="297">
        <v>43973</v>
      </c>
      <c r="W1584" s="298" t="s">
        <v>8245</v>
      </c>
      <c r="X1584" s="297" t="s">
        <v>4520</v>
      </c>
      <c r="Y1584" s="299" t="s">
        <v>3832</v>
      </c>
      <c r="Z1584" s="297" t="s">
        <v>3742</v>
      </c>
      <c r="AA1584" s="300">
        <v>44009</v>
      </c>
      <c r="AB1584" s="297" t="s">
        <v>4599</v>
      </c>
      <c r="AC1584" s="297" t="s">
        <v>4585</v>
      </c>
      <c r="AD1584" s="297" t="s">
        <v>61</v>
      </c>
      <c r="AE1584" s="297"/>
      <c r="AF1584" s="297"/>
      <c r="AG1584" s="276" t="str">
        <f>VLOOKUP(A1584,DataCv30!$Y$1:$BC$2027,24,FALSE)</f>
        <v>Cliente</v>
      </c>
      <c r="AH1584" s="272" t="str">
        <f t="shared" si="24"/>
        <v>DDR4</v>
      </c>
      <c r="AI1584" s="276">
        <v>4</v>
      </c>
      <c r="AJ1584" s="276" t="s">
        <v>61</v>
      </c>
    </row>
    <row r="1585" spans="1:36" x14ac:dyDescent="0.25">
      <c r="A1585" s="299" t="s">
        <v>3833</v>
      </c>
      <c r="B1585" s="297" t="s">
        <v>4476</v>
      </c>
      <c r="C1585" s="297" t="s">
        <v>4503</v>
      </c>
      <c r="D1585" s="297" t="s">
        <v>4758</v>
      </c>
      <c r="E1585" s="297" t="s">
        <v>4759</v>
      </c>
      <c r="F1585" s="297" t="s">
        <v>4505</v>
      </c>
      <c r="G1585" s="297">
        <v>8</v>
      </c>
      <c r="H1585" s="297" t="s">
        <v>4760</v>
      </c>
      <c r="I1585" s="297"/>
      <c r="J1585" s="297"/>
      <c r="K1585" s="297" t="s">
        <v>4710</v>
      </c>
      <c r="L1585" s="297"/>
      <c r="M1585" s="297"/>
      <c r="N1585" s="297"/>
      <c r="O1585" s="297"/>
      <c r="P1585" s="297">
        <v>14</v>
      </c>
      <c r="Q1585" s="297"/>
      <c r="R1585" s="297" t="s">
        <v>1361</v>
      </c>
      <c r="S1585" s="297" t="s">
        <v>4570</v>
      </c>
      <c r="T1585" s="297"/>
      <c r="U1585" s="297" t="s">
        <v>4761</v>
      </c>
      <c r="V1585" s="297">
        <v>43973</v>
      </c>
      <c r="W1585" s="298" t="s">
        <v>8246</v>
      </c>
      <c r="X1585" s="297" t="s">
        <v>4520</v>
      </c>
      <c r="Y1585" s="299" t="s">
        <v>3833</v>
      </c>
      <c r="Z1585" s="297" t="s">
        <v>3742</v>
      </c>
      <c r="AA1585" s="300">
        <v>44009</v>
      </c>
      <c r="AB1585" s="297" t="s">
        <v>4599</v>
      </c>
      <c r="AC1585" s="297" t="s">
        <v>4585</v>
      </c>
      <c r="AD1585" s="297" t="s">
        <v>61</v>
      </c>
      <c r="AE1585" s="297"/>
      <c r="AF1585" s="297"/>
      <c r="AG1585" s="276" t="str">
        <f>VLOOKUP(A1585,DataCv30!$Y$1:$BC$2027,24,FALSE)</f>
        <v>Cliente</v>
      </c>
      <c r="AH1585" s="272" t="str">
        <f t="shared" si="24"/>
        <v>DDR4</v>
      </c>
      <c r="AI1585" s="276">
        <v>4</v>
      </c>
      <c r="AJ1585" s="276" t="s">
        <v>61</v>
      </c>
    </row>
    <row r="1586" spans="1:36" x14ac:dyDescent="0.25">
      <c r="A1586" s="299" t="s">
        <v>3834</v>
      </c>
      <c r="B1586" s="297" t="s">
        <v>4476</v>
      </c>
      <c r="C1586" s="297" t="s">
        <v>4503</v>
      </c>
      <c r="D1586" s="297" t="s">
        <v>4758</v>
      </c>
      <c r="E1586" s="297" t="s">
        <v>4759</v>
      </c>
      <c r="F1586" s="297" t="s">
        <v>4505</v>
      </c>
      <c r="G1586" s="297">
        <v>8</v>
      </c>
      <c r="H1586" s="297" t="s">
        <v>4760</v>
      </c>
      <c r="I1586" s="297"/>
      <c r="J1586" s="297"/>
      <c r="K1586" s="297" t="s">
        <v>4710</v>
      </c>
      <c r="L1586" s="297"/>
      <c r="M1586" s="297"/>
      <c r="N1586" s="297"/>
      <c r="O1586" s="297"/>
      <c r="P1586" s="297">
        <v>14</v>
      </c>
      <c r="Q1586" s="297"/>
      <c r="R1586" s="297" t="s">
        <v>1361</v>
      </c>
      <c r="S1586" s="297" t="s">
        <v>4570</v>
      </c>
      <c r="T1586" s="297"/>
      <c r="U1586" s="297" t="s">
        <v>4761</v>
      </c>
      <c r="V1586" s="297">
        <v>43973</v>
      </c>
      <c r="W1586" s="298" t="s">
        <v>8250</v>
      </c>
      <c r="X1586" s="297" t="s">
        <v>4520</v>
      </c>
      <c r="Y1586" s="299" t="s">
        <v>3834</v>
      </c>
      <c r="Z1586" s="297" t="s">
        <v>3742</v>
      </c>
      <c r="AA1586" s="300">
        <v>44009</v>
      </c>
      <c r="AB1586" s="297" t="s">
        <v>4599</v>
      </c>
      <c r="AC1586" s="297" t="s">
        <v>4585</v>
      </c>
      <c r="AD1586" s="297" t="s">
        <v>61</v>
      </c>
      <c r="AE1586" s="297"/>
      <c r="AF1586" s="297"/>
      <c r="AG1586" s="276" t="str">
        <f>VLOOKUP(A1586,DataCv30!$Y$1:$BC$2027,24,FALSE)</f>
        <v>Cliente</v>
      </c>
      <c r="AH1586" s="272" t="str">
        <f t="shared" si="24"/>
        <v>DDR4</v>
      </c>
      <c r="AI1586" s="276">
        <v>4</v>
      </c>
      <c r="AJ1586" s="276" t="s">
        <v>61</v>
      </c>
    </row>
    <row r="1587" spans="1:36" x14ac:dyDescent="0.25">
      <c r="A1587" s="299" t="s">
        <v>3835</v>
      </c>
      <c r="B1587" s="297" t="s">
        <v>4476</v>
      </c>
      <c r="C1587" s="297" t="s">
        <v>4503</v>
      </c>
      <c r="D1587" s="297" t="s">
        <v>4758</v>
      </c>
      <c r="E1587" s="297" t="s">
        <v>4759</v>
      </c>
      <c r="F1587" s="297" t="s">
        <v>4505</v>
      </c>
      <c r="G1587" s="297">
        <v>8</v>
      </c>
      <c r="H1587" s="297" t="s">
        <v>4760</v>
      </c>
      <c r="I1587" s="297"/>
      <c r="J1587" s="297"/>
      <c r="K1587" s="297" t="s">
        <v>4710</v>
      </c>
      <c r="L1587" s="297"/>
      <c r="M1587" s="297"/>
      <c r="N1587" s="297"/>
      <c r="O1587" s="297"/>
      <c r="P1587" s="297">
        <v>14</v>
      </c>
      <c r="Q1587" s="297"/>
      <c r="R1587" s="297" t="s">
        <v>1361</v>
      </c>
      <c r="S1587" s="297" t="s">
        <v>4570</v>
      </c>
      <c r="T1587" s="297"/>
      <c r="U1587" s="297" t="s">
        <v>4761</v>
      </c>
      <c r="V1587" s="297">
        <v>43973</v>
      </c>
      <c r="W1587" s="298" t="s">
        <v>8251</v>
      </c>
      <c r="X1587" s="297" t="s">
        <v>4520</v>
      </c>
      <c r="Y1587" s="299" t="s">
        <v>3835</v>
      </c>
      <c r="Z1587" s="297" t="s">
        <v>3742</v>
      </c>
      <c r="AA1587" s="300">
        <v>44009</v>
      </c>
      <c r="AB1587" s="297" t="s">
        <v>4599</v>
      </c>
      <c r="AC1587" s="297" t="s">
        <v>4585</v>
      </c>
      <c r="AD1587" s="297" t="s">
        <v>61</v>
      </c>
      <c r="AE1587" s="297"/>
      <c r="AF1587" s="297"/>
      <c r="AG1587" s="276" t="str">
        <f>VLOOKUP(A1587,DataCv30!$Y$1:$BC$2027,24,FALSE)</f>
        <v>Cliente</v>
      </c>
      <c r="AH1587" s="272" t="str">
        <f t="shared" si="24"/>
        <v>DDR4</v>
      </c>
      <c r="AI1587" s="276">
        <v>4</v>
      </c>
      <c r="AJ1587" s="276" t="s">
        <v>61</v>
      </c>
    </row>
    <row r="1588" spans="1:36" x14ac:dyDescent="0.25">
      <c r="A1588" s="299" t="s">
        <v>3525</v>
      </c>
      <c r="B1588" s="297" t="s">
        <v>4476</v>
      </c>
      <c r="C1588" s="297" t="s">
        <v>4503</v>
      </c>
      <c r="D1588" s="297" t="s">
        <v>4758</v>
      </c>
      <c r="E1588" s="297" t="s">
        <v>4759</v>
      </c>
      <c r="F1588" s="297" t="s">
        <v>4505</v>
      </c>
      <c r="G1588" s="297">
        <v>8</v>
      </c>
      <c r="H1588" s="297" t="s">
        <v>4760</v>
      </c>
      <c r="I1588" s="297"/>
      <c r="J1588" s="297"/>
      <c r="K1588" s="297" t="s">
        <v>4710</v>
      </c>
      <c r="L1588" s="297"/>
      <c r="M1588" s="297"/>
      <c r="N1588" s="297"/>
      <c r="O1588" s="297"/>
      <c r="P1588" s="297">
        <v>14</v>
      </c>
      <c r="Q1588" s="297"/>
      <c r="R1588" s="297"/>
      <c r="S1588" s="297"/>
      <c r="T1588" s="297"/>
      <c r="U1588" s="297" t="s">
        <v>4761</v>
      </c>
      <c r="V1588" s="297">
        <v>43973</v>
      </c>
      <c r="W1588" s="298" t="s">
        <v>8252</v>
      </c>
      <c r="X1588" s="297" t="s">
        <v>4520</v>
      </c>
      <c r="Y1588" s="299" t="s">
        <v>3525</v>
      </c>
      <c r="Z1588" s="297" t="s">
        <v>3444</v>
      </c>
      <c r="AA1588" s="300">
        <v>44002</v>
      </c>
      <c r="AB1588" s="297" t="s">
        <v>8182</v>
      </c>
      <c r="AC1588" s="297" t="s">
        <v>4585</v>
      </c>
      <c r="AD1588" s="297" t="s">
        <v>61</v>
      </c>
      <c r="AE1588" s="297"/>
      <c r="AF1588" s="297"/>
      <c r="AG1588" s="276" t="str">
        <f>VLOOKUP(A1588,DataCv30!$Y$1:$BC$2027,24,FALSE)</f>
        <v>Cliente</v>
      </c>
      <c r="AH1588" s="272" t="str">
        <f t="shared" si="24"/>
        <v>DDR4</v>
      </c>
      <c r="AI1588" s="276">
        <v>4</v>
      </c>
      <c r="AJ1588" s="276" t="s">
        <v>61</v>
      </c>
    </row>
    <row r="1589" spans="1:36" x14ac:dyDescent="0.25">
      <c r="A1589" s="299" t="s">
        <v>3778</v>
      </c>
      <c r="B1589" s="297" t="s">
        <v>4476</v>
      </c>
      <c r="C1589" s="297" t="s">
        <v>4503</v>
      </c>
      <c r="D1589" s="297" t="s">
        <v>4758</v>
      </c>
      <c r="E1589" s="297" t="s">
        <v>4759</v>
      </c>
      <c r="F1589" s="297" t="s">
        <v>4700</v>
      </c>
      <c r="G1589" s="297">
        <v>8</v>
      </c>
      <c r="H1589" s="297" t="s">
        <v>4760</v>
      </c>
      <c r="I1589" s="297"/>
      <c r="J1589" s="297"/>
      <c r="K1589" s="297" t="s">
        <v>4710</v>
      </c>
      <c r="L1589" s="297"/>
      <c r="M1589" s="297"/>
      <c r="N1589" s="297"/>
      <c r="O1589" s="297"/>
      <c r="P1589" s="297">
        <v>14</v>
      </c>
      <c r="Q1589" s="297"/>
      <c r="R1589" s="297"/>
      <c r="S1589" s="297"/>
      <c r="T1589" s="297"/>
      <c r="U1589" s="297" t="s">
        <v>4761</v>
      </c>
      <c r="V1589" s="297">
        <v>43973</v>
      </c>
      <c r="W1589" s="298" t="s">
        <v>8253</v>
      </c>
      <c r="X1589" s="297" t="s">
        <v>4520</v>
      </c>
      <c r="Y1589" s="299" t="s">
        <v>3778</v>
      </c>
      <c r="Z1589" s="297" t="s">
        <v>3742</v>
      </c>
      <c r="AA1589" s="300">
        <v>44018</v>
      </c>
      <c r="AB1589" s="297" t="s">
        <v>5993</v>
      </c>
      <c r="AC1589" s="297" t="s">
        <v>4510</v>
      </c>
      <c r="AD1589" s="297" t="s">
        <v>61</v>
      </c>
      <c r="AE1589" s="297"/>
      <c r="AF1589" s="297"/>
      <c r="AG1589" s="276" t="str">
        <f>VLOOKUP(A1589,DataCv30!$Y$1:$BC$2027,24,FALSE)</f>
        <v>Cliente</v>
      </c>
      <c r="AH1589" s="272" t="str">
        <f t="shared" si="24"/>
        <v>DDR4</v>
      </c>
      <c r="AI1589" s="276">
        <v>4</v>
      </c>
      <c r="AJ1589" s="276" t="s">
        <v>61</v>
      </c>
    </row>
    <row r="1590" spans="1:36" x14ac:dyDescent="0.25">
      <c r="A1590" s="299" t="s">
        <v>3853</v>
      </c>
      <c r="B1590" s="297" t="s">
        <v>4476</v>
      </c>
      <c r="C1590" s="297" t="s">
        <v>4538</v>
      </c>
      <c r="D1590" s="297" t="s">
        <v>5111</v>
      </c>
      <c r="E1590" s="297" t="s">
        <v>5112</v>
      </c>
      <c r="F1590" s="297" t="s">
        <v>4505</v>
      </c>
      <c r="G1590" s="297">
        <v>8</v>
      </c>
      <c r="H1590" s="297" t="s">
        <v>4760</v>
      </c>
      <c r="I1590" s="297"/>
      <c r="J1590" s="297"/>
      <c r="K1590" s="297" t="s">
        <v>4710</v>
      </c>
      <c r="L1590" s="297"/>
      <c r="M1590" s="297"/>
      <c r="N1590" s="297"/>
      <c r="O1590" s="297"/>
      <c r="P1590" s="297">
        <v>15.6</v>
      </c>
      <c r="Q1590" s="297"/>
      <c r="R1590" s="297" t="s">
        <v>1361</v>
      </c>
      <c r="S1590" s="297" t="s">
        <v>4570</v>
      </c>
      <c r="T1590" s="297"/>
      <c r="U1590" s="297" t="s">
        <v>4694</v>
      </c>
      <c r="V1590" s="297">
        <v>43999</v>
      </c>
      <c r="W1590" s="298" t="s">
        <v>8254</v>
      </c>
      <c r="X1590" s="297" t="s">
        <v>4520</v>
      </c>
      <c r="Y1590" s="299" t="s">
        <v>3853</v>
      </c>
      <c r="Z1590" s="297" t="s">
        <v>3742</v>
      </c>
      <c r="AA1590" s="300">
        <v>44009</v>
      </c>
      <c r="AB1590" s="297" t="s">
        <v>4599</v>
      </c>
      <c r="AC1590" s="297" t="s">
        <v>4585</v>
      </c>
      <c r="AD1590" s="297" t="s">
        <v>61</v>
      </c>
      <c r="AE1590" s="297"/>
      <c r="AF1590" s="297"/>
      <c r="AG1590" s="276" t="str">
        <f>VLOOKUP(A1590,DataCv30!$Y$1:$BC$2027,24,FALSE)</f>
        <v>Cliente</v>
      </c>
      <c r="AH1590" s="272" t="str">
        <f t="shared" si="24"/>
        <v>DDR4</v>
      </c>
      <c r="AI1590" s="276">
        <v>4</v>
      </c>
      <c r="AJ1590" s="276" t="s">
        <v>61</v>
      </c>
    </row>
    <row r="1591" spans="1:36" x14ac:dyDescent="0.25">
      <c r="A1591" s="299" t="s">
        <v>3854</v>
      </c>
      <c r="B1591" s="297" t="s">
        <v>4476</v>
      </c>
      <c r="C1591" s="297" t="s">
        <v>4538</v>
      </c>
      <c r="D1591" s="297" t="s">
        <v>5111</v>
      </c>
      <c r="E1591" s="297" t="s">
        <v>5112</v>
      </c>
      <c r="F1591" s="297" t="s">
        <v>4505</v>
      </c>
      <c r="G1591" s="297">
        <v>8</v>
      </c>
      <c r="H1591" s="297" t="s">
        <v>4760</v>
      </c>
      <c r="I1591" s="297"/>
      <c r="J1591" s="297"/>
      <c r="K1591" s="297" t="s">
        <v>4710</v>
      </c>
      <c r="L1591" s="297"/>
      <c r="M1591" s="297"/>
      <c r="N1591" s="297"/>
      <c r="O1591" s="297"/>
      <c r="P1591" s="297">
        <v>15.6</v>
      </c>
      <c r="Q1591" s="297"/>
      <c r="R1591" s="297" t="s">
        <v>1361</v>
      </c>
      <c r="S1591" s="297" t="s">
        <v>4570</v>
      </c>
      <c r="T1591" s="297"/>
      <c r="U1591" s="297" t="s">
        <v>4694</v>
      </c>
      <c r="V1591" s="297">
        <v>43999</v>
      </c>
      <c r="W1591" s="298" t="s">
        <v>8261</v>
      </c>
      <c r="X1591" s="297" t="s">
        <v>4520</v>
      </c>
      <c r="Y1591" s="299" t="s">
        <v>3854</v>
      </c>
      <c r="Z1591" s="297" t="s">
        <v>3742</v>
      </c>
      <c r="AA1591" s="300">
        <v>44009</v>
      </c>
      <c r="AB1591" s="297" t="s">
        <v>4599</v>
      </c>
      <c r="AC1591" s="297" t="s">
        <v>4585</v>
      </c>
      <c r="AD1591" s="297" t="s">
        <v>61</v>
      </c>
      <c r="AE1591" s="297"/>
      <c r="AF1591" s="297"/>
      <c r="AG1591" s="276" t="str">
        <f>VLOOKUP(A1591,DataCv30!$Y$1:$BC$2027,24,FALSE)</f>
        <v>Cliente</v>
      </c>
      <c r="AH1591" s="272" t="str">
        <f t="shared" si="24"/>
        <v>DDR4</v>
      </c>
      <c r="AI1591" s="276">
        <v>4</v>
      </c>
      <c r="AJ1591" s="276" t="s">
        <v>61</v>
      </c>
    </row>
    <row r="1592" spans="1:36" x14ac:dyDescent="0.25">
      <c r="A1592" s="299" t="s">
        <v>3855</v>
      </c>
      <c r="B1592" s="297" t="s">
        <v>4476</v>
      </c>
      <c r="C1592" s="297" t="s">
        <v>4538</v>
      </c>
      <c r="D1592" s="297" t="s">
        <v>5111</v>
      </c>
      <c r="E1592" s="297" t="s">
        <v>5112</v>
      </c>
      <c r="F1592" s="297" t="s">
        <v>4505</v>
      </c>
      <c r="G1592" s="297">
        <v>8</v>
      </c>
      <c r="H1592" s="297" t="s">
        <v>4760</v>
      </c>
      <c r="I1592" s="297"/>
      <c r="J1592" s="297"/>
      <c r="K1592" s="297" t="s">
        <v>4710</v>
      </c>
      <c r="L1592" s="297"/>
      <c r="M1592" s="297"/>
      <c r="N1592" s="297"/>
      <c r="O1592" s="297"/>
      <c r="P1592" s="297">
        <v>15.6</v>
      </c>
      <c r="Q1592" s="297"/>
      <c r="R1592" s="297" t="s">
        <v>1361</v>
      </c>
      <c r="S1592" s="297" t="s">
        <v>4570</v>
      </c>
      <c r="T1592" s="297"/>
      <c r="U1592" s="297" t="s">
        <v>4694</v>
      </c>
      <c r="V1592" s="297">
        <v>43999</v>
      </c>
      <c r="W1592" s="298" t="s">
        <v>8262</v>
      </c>
      <c r="X1592" s="297" t="s">
        <v>4520</v>
      </c>
      <c r="Y1592" s="299" t="s">
        <v>3855</v>
      </c>
      <c r="Z1592" s="297" t="s">
        <v>3742</v>
      </c>
      <c r="AA1592" s="300">
        <v>44009</v>
      </c>
      <c r="AB1592" s="297" t="s">
        <v>4599</v>
      </c>
      <c r="AC1592" s="297" t="s">
        <v>4585</v>
      </c>
      <c r="AD1592" s="297" t="s">
        <v>61</v>
      </c>
      <c r="AE1592" s="297"/>
      <c r="AF1592" s="297"/>
      <c r="AG1592" s="276" t="str">
        <f>VLOOKUP(A1592,DataCv30!$Y$1:$BC$2027,24,FALSE)</f>
        <v>Cliente</v>
      </c>
      <c r="AH1592" s="272" t="str">
        <f t="shared" si="24"/>
        <v>DDR4</v>
      </c>
      <c r="AI1592" s="276">
        <v>4</v>
      </c>
      <c r="AJ1592" s="276" t="s">
        <v>61</v>
      </c>
    </row>
    <row r="1593" spans="1:36" x14ac:dyDescent="0.25">
      <c r="A1593" s="299" t="s">
        <v>4025</v>
      </c>
      <c r="B1593" s="297" t="s">
        <v>4476</v>
      </c>
      <c r="C1593" s="297" t="s">
        <v>4538</v>
      </c>
      <c r="D1593" s="297" t="s">
        <v>5111</v>
      </c>
      <c r="E1593" s="297" t="s">
        <v>5112</v>
      </c>
      <c r="F1593" s="297" t="s">
        <v>4505</v>
      </c>
      <c r="G1593" s="297">
        <v>8</v>
      </c>
      <c r="H1593" s="297" t="s">
        <v>4760</v>
      </c>
      <c r="I1593" s="297"/>
      <c r="J1593" s="297"/>
      <c r="K1593" s="297" t="s">
        <v>4710</v>
      </c>
      <c r="L1593" s="297"/>
      <c r="M1593" s="297"/>
      <c r="N1593" s="297"/>
      <c r="O1593" s="297"/>
      <c r="P1593" s="297">
        <v>15.6</v>
      </c>
      <c r="Q1593" s="297"/>
      <c r="R1593" s="297" t="s">
        <v>1361</v>
      </c>
      <c r="S1593" s="297" t="s">
        <v>4570</v>
      </c>
      <c r="T1593" s="297"/>
      <c r="U1593" s="297" t="s">
        <v>4694</v>
      </c>
      <c r="V1593" s="297">
        <v>43999</v>
      </c>
      <c r="W1593" s="298" t="s">
        <v>8265</v>
      </c>
      <c r="X1593" s="297" t="s">
        <v>4520</v>
      </c>
      <c r="Y1593" s="299" t="s">
        <v>4025</v>
      </c>
      <c r="Z1593" s="297" t="s">
        <v>4021</v>
      </c>
      <c r="AA1593" s="300">
        <v>44125</v>
      </c>
      <c r="AB1593" s="297" t="s">
        <v>8266</v>
      </c>
      <c r="AC1593" s="297" t="s">
        <v>4585</v>
      </c>
      <c r="AD1593" s="297" t="s">
        <v>61</v>
      </c>
      <c r="AE1593" s="297"/>
      <c r="AF1593" s="297"/>
      <c r="AG1593" s="276" t="str">
        <f>VLOOKUP(A1593,DataCv30!$Y$1:$BC$2027,24,FALSE)</f>
        <v>Cliente</v>
      </c>
      <c r="AH1593" s="272" t="str">
        <f t="shared" si="24"/>
        <v>DDR4</v>
      </c>
      <c r="AI1593" s="276">
        <v>4</v>
      </c>
      <c r="AJ1593" s="276" t="s">
        <v>61</v>
      </c>
    </row>
    <row r="1594" spans="1:36" x14ac:dyDescent="0.25">
      <c r="A1594" s="299" t="s">
        <v>3856</v>
      </c>
      <c r="B1594" s="297" t="s">
        <v>4476</v>
      </c>
      <c r="C1594" s="297" t="s">
        <v>4538</v>
      </c>
      <c r="D1594" s="297" t="s">
        <v>5111</v>
      </c>
      <c r="E1594" s="297" t="s">
        <v>5112</v>
      </c>
      <c r="F1594" s="297" t="s">
        <v>4505</v>
      </c>
      <c r="G1594" s="297">
        <v>8</v>
      </c>
      <c r="H1594" s="297" t="s">
        <v>4760</v>
      </c>
      <c r="I1594" s="297"/>
      <c r="J1594" s="297"/>
      <c r="K1594" s="297" t="s">
        <v>4710</v>
      </c>
      <c r="L1594" s="297"/>
      <c r="M1594" s="297"/>
      <c r="N1594" s="297"/>
      <c r="O1594" s="297"/>
      <c r="P1594" s="297">
        <v>15.6</v>
      </c>
      <c r="Q1594" s="297"/>
      <c r="R1594" s="297" t="s">
        <v>1361</v>
      </c>
      <c r="S1594" s="297" t="s">
        <v>4570</v>
      </c>
      <c r="T1594" s="297"/>
      <c r="U1594" s="297" t="s">
        <v>4694</v>
      </c>
      <c r="V1594" s="297">
        <v>43999</v>
      </c>
      <c r="W1594" s="298" t="s">
        <v>8267</v>
      </c>
      <c r="X1594" s="297" t="s">
        <v>4520</v>
      </c>
      <c r="Y1594" s="299" t="s">
        <v>3856</v>
      </c>
      <c r="Z1594" s="297" t="s">
        <v>3742</v>
      </c>
      <c r="AA1594" s="300">
        <v>44009</v>
      </c>
      <c r="AB1594" s="297" t="s">
        <v>4599</v>
      </c>
      <c r="AC1594" s="297" t="s">
        <v>4585</v>
      </c>
      <c r="AD1594" s="297" t="s">
        <v>61</v>
      </c>
      <c r="AE1594" s="297"/>
      <c r="AF1594" s="297"/>
      <c r="AG1594" s="276" t="str">
        <f>VLOOKUP(A1594,DataCv30!$Y$1:$BC$2027,24,FALSE)</f>
        <v>Cliente</v>
      </c>
      <c r="AH1594" s="272" t="str">
        <f t="shared" si="24"/>
        <v>DDR4</v>
      </c>
      <c r="AI1594" s="276">
        <v>4</v>
      </c>
      <c r="AJ1594" s="276" t="s">
        <v>61</v>
      </c>
    </row>
    <row r="1595" spans="1:36" x14ac:dyDescent="0.25">
      <c r="A1595" s="299" t="s">
        <v>3857</v>
      </c>
      <c r="B1595" s="297" t="s">
        <v>4476</v>
      </c>
      <c r="C1595" s="297" t="s">
        <v>4538</v>
      </c>
      <c r="D1595" s="297" t="s">
        <v>5111</v>
      </c>
      <c r="E1595" s="297" t="s">
        <v>5112</v>
      </c>
      <c r="F1595" s="297" t="s">
        <v>4505</v>
      </c>
      <c r="G1595" s="297">
        <v>8</v>
      </c>
      <c r="H1595" s="297" t="s">
        <v>4760</v>
      </c>
      <c r="I1595" s="297"/>
      <c r="J1595" s="297"/>
      <c r="K1595" s="297" t="s">
        <v>4710</v>
      </c>
      <c r="L1595" s="297"/>
      <c r="M1595" s="297"/>
      <c r="N1595" s="297"/>
      <c r="O1595" s="297"/>
      <c r="P1595" s="297">
        <v>15.6</v>
      </c>
      <c r="Q1595" s="297"/>
      <c r="R1595" s="297" t="s">
        <v>1361</v>
      </c>
      <c r="S1595" s="297" t="s">
        <v>4570</v>
      </c>
      <c r="T1595" s="297"/>
      <c r="U1595" s="297" t="s">
        <v>4694</v>
      </c>
      <c r="V1595" s="297">
        <v>43999</v>
      </c>
      <c r="W1595" s="298" t="s">
        <v>8270</v>
      </c>
      <c r="X1595" s="297" t="s">
        <v>4520</v>
      </c>
      <c r="Y1595" s="299" t="s">
        <v>3857</v>
      </c>
      <c r="Z1595" s="297" t="s">
        <v>3742</v>
      </c>
      <c r="AA1595" s="300">
        <v>44009</v>
      </c>
      <c r="AB1595" s="297" t="s">
        <v>4599</v>
      </c>
      <c r="AC1595" s="297" t="s">
        <v>4585</v>
      </c>
      <c r="AD1595" s="297" t="s">
        <v>61</v>
      </c>
      <c r="AE1595" s="297"/>
      <c r="AF1595" s="297"/>
      <c r="AG1595" s="276" t="str">
        <f>VLOOKUP(A1595,DataCv30!$Y$1:$BC$2027,24,FALSE)</f>
        <v>Cliente</v>
      </c>
      <c r="AH1595" s="272" t="str">
        <f t="shared" si="24"/>
        <v>DDR4</v>
      </c>
      <c r="AI1595" s="276">
        <v>4</v>
      </c>
      <c r="AJ1595" s="276" t="s">
        <v>61</v>
      </c>
    </row>
    <row r="1596" spans="1:36" x14ac:dyDescent="0.25">
      <c r="A1596" s="299" t="s">
        <v>3858</v>
      </c>
      <c r="B1596" s="297" t="s">
        <v>4476</v>
      </c>
      <c r="C1596" s="297" t="s">
        <v>4538</v>
      </c>
      <c r="D1596" s="297" t="s">
        <v>5111</v>
      </c>
      <c r="E1596" s="297" t="s">
        <v>5112</v>
      </c>
      <c r="F1596" s="297" t="s">
        <v>4505</v>
      </c>
      <c r="G1596" s="297">
        <v>8</v>
      </c>
      <c r="H1596" s="297" t="s">
        <v>4760</v>
      </c>
      <c r="I1596" s="297"/>
      <c r="J1596" s="297"/>
      <c r="K1596" s="297" t="s">
        <v>4710</v>
      </c>
      <c r="L1596" s="297"/>
      <c r="M1596" s="297"/>
      <c r="N1596" s="297"/>
      <c r="O1596" s="297"/>
      <c r="P1596" s="297">
        <v>15.6</v>
      </c>
      <c r="Q1596" s="297"/>
      <c r="R1596" s="297" t="s">
        <v>1361</v>
      </c>
      <c r="S1596" s="297" t="s">
        <v>4570</v>
      </c>
      <c r="T1596" s="297"/>
      <c r="U1596" s="297" t="s">
        <v>4694</v>
      </c>
      <c r="V1596" s="297">
        <v>43999</v>
      </c>
      <c r="W1596" s="298" t="s">
        <v>8273</v>
      </c>
      <c r="X1596" s="297" t="s">
        <v>4520</v>
      </c>
      <c r="Y1596" s="299" t="s">
        <v>3858</v>
      </c>
      <c r="Z1596" s="297" t="s">
        <v>3742</v>
      </c>
      <c r="AA1596" s="300">
        <v>44009</v>
      </c>
      <c r="AB1596" s="297" t="s">
        <v>4599</v>
      </c>
      <c r="AC1596" s="297" t="s">
        <v>4585</v>
      </c>
      <c r="AD1596" s="297" t="s">
        <v>61</v>
      </c>
      <c r="AE1596" s="297"/>
      <c r="AF1596" s="297"/>
      <c r="AG1596" s="276" t="str">
        <f>VLOOKUP(A1596,DataCv30!$Y$1:$BC$2027,24,FALSE)</f>
        <v>Cliente</v>
      </c>
      <c r="AH1596" s="272" t="str">
        <f t="shared" si="24"/>
        <v>DDR4</v>
      </c>
      <c r="AI1596" s="276">
        <v>4</v>
      </c>
      <c r="AJ1596" s="276" t="s">
        <v>61</v>
      </c>
    </row>
    <row r="1597" spans="1:36" x14ac:dyDescent="0.25">
      <c r="A1597" s="299" t="s">
        <v>3859</v>
      </c>
      <c r="B1597" s="297" t="s">
        <v>4476</v>
      </c>
      <c r="C1597" s="297" t="s">
        <v>4538</v>
      </c>
      <c r="D1597" s="297" t="s">
        <v>5111</v>
      </c>
      <c r="E1597" s="297" t="s">
        <v>5112</v>
      </c>
      <c r="F1597" s="297" t="s">
        <v>4505</v>
      </c>
      <c r="G1597" s="297">
        <v>8</v>
      </c>
      <c r="H1597" s="297" t="s">
        <v>4760</v>
      </c>
      <c r="I1597" s="297"/>
      <c r="J1597" s="297"/>
      <c r="K1597" s="297" t="s">
        <v>4710</v>
      </c>
      <c r="L1597" s="297"/>
      <c r="M1597" s="297"/>
      <c r="N1597" s="297"/>
      <c r="O1597" s="297"/>
      <c r="P1597" s="297">
        <v>15.6</v>
      </c>
      <c r="Q1597" s="297"/>
      <c r="R1597" s="297" t="s">
        <v>1361</v>
      </c>
      <c r="S1597" s="297" t="s">
        <v>4570</v>
      </c>
      <c r="T1597" s="297"/>
      <c r="U1597" s="297" t="s">
        <v>4694</v>
      </c>
      <c r="V1597" s="297">
        <v>43999</v>
      </c>
      <c r="W1597" s="298" t="s">
        <v>8274</v>
      </c>
      <c r="X1597" s="297" t="s">
        <v>4520</v>
      </c>
      <c r="Y1597" s="299" t="s">
        <v>3859</v>
      </c>
      <c r="Z1597" s="297" t="s">
        <v>3742</v>
      </c>
      <c r="AA1597" s="300">
        <v>44009</v>
      </c>
      <c r="AB1597" s="297" t="s">
        <v>4599</v>
      </c>
      <c r="AC1597" s="297" t="s">
        <v>4585</v>
      </c>
      <c r="AD1597" s="297" t="s">
        <v>61</v>
      </c>
      <c r="AE1597" s="297"/>
      <c r="AF1597" s="297"/>
      <c r="AG1597" s="276" t="str">
        <f>VLOOKUP(A1597,DataCv30!$Y$1:$BC$2027,24,FALSE)</f>
        <v>Cliente</v>
      </c>
      <c r="AH1597" s="272" t="str">
        <f t="shared" si="24"/>
        <v>DDR4</v>
      </c>
      <c r="AI1597" s="276">
        <v>4</v>
      </c>
      <c r="AJ1597" s="276" t="s">
        <v>61</v>
      </c>
    </row>
    <row r="1598" spans="1:36" x14ac:dyDescent="0.25">
      <c r="A1598" s="299" t="s">
        <v>1010</v>
      </c>
      <c r="B1598" s="297" t="s">
        <v>4476</v>
      </c>
      <c r="C1598" s="297" t="s">
        <v>4538</v>
      </c>
      <c r="D1598" s="297" t="s">
        <v>5111</v>
      </c>
      <c r="E1598" s="297" t="s">
        <v>5112</v>
      </c>
      <c r="F1598" s="297" t="s">
        <v>4505</v>
      </c>
      <c r="G1598" s="297">
        <v>8</v>
      </c>
      <c r="H1598" s="297" t="s">
        <v>4760</v>
      </c>
      <c r="I1598" s="297"/>
      <c r="J1598" s="297"/>
      <c r="K1598" s="297" t="s">
        <v>4710</v>
      </c>
      <c r="L1598" s="297"/>
      <c r="M1598" s="297"/>
      <c r="N1598" s="297"/>
      <c r="O1598" s="297"/>
      <c r="P1598" s="297">
        <v>15.6</v>
      </c>
      <c r="Q1598" s="297"/>
      <c r="R1598" s="297" t="s">
        <v>1361</v>
      </c>
      <c r="S1598" s="297" t="s">
        <v>4570</v>
      </c>
      <c r="T1598" s="297"/>
      <c r="U1598" s="297" t="s">
        <v>4694</v>
      </c>
      <c r="V1598" s="297">
        <v>43999</v>
      </c>
      <c r="W1598" s="298" t="s">
        <v>8275</v>
      </c>
      <c r="X1598" s="297" t="s">
        <v>4520</v>
      </c>
      <c r="Y1598" s="299" t="s">
        <v>1010</v>
      </c>
      <c r="Z1598" s="297" t="s">
        <v>915</v>
      </c>
      <c r="AA1598" s="300">
        <v>44110</v>
      </c>
      <c r="AB1598" s="297"/>
      <c r="AC1598" s="297" t="s">
        <v>4510</v>
      </c>
      <c r="AD1598" s="297" t="s">
        <v>61</v>
      </c>
      <c r="AE1598" s="297"/>
      <c r="AF1598" s="297"/>
      <c r="AG1598" s="276" t="str">
        <f>VLOOKUP(A1598,DataCv30!$Y$1:$BC$2027,24,FALSE)</f>
        <v>Cliente</v>
      </c>
      <c r="AH1598" s="272" t="str">
        <f t="shared" si="24"/>
        <v>DDR4</v>
      </c>
      <c r="AI1598" s="276">
        <v>4</v>
      </c>
      <c r="AJ1598" s="276" t="s">
        <v>61</v>
      </c>
    </row>
    <row r="1599" spans="1:36" x14ac:dyDescent="0.25">
      <c r="A1599" s="299" t="s">
        <v>3860</v>
      </c>
      <c r="B1599" s="297" t="s">
        <v>4476</v>
      </c>
      <c r="C1599" s="297" t="s">
        <v>4538</v>
      </c>
      <c r="D1599" s="297" t="s">
        <v>5111</v>
      </c>
      <c r="E1599" s="297" t="s">
        <v>5112</v>
      </c>
      <c r="F1599" s="297" t="s">
        <v>4505</v>
      </c>
      <c r="G1599" s="297">
        <v>8</v>
      </c>
      <c r="H1599" s="297" t="s">
        <v>4760</v>
      </c>
      <c r="I1599" s="297"/>
      <c r="J1599" s="297"/>
      <c r="K1599" s="297" t="s">
        <v>4710</v>
      </c>
      <c r="L1599" s="297"/>
      <c r="M1599" s="297"/>
      <c r="N1599" s="297"/>
      <c r="O1599" s="297"/>
      <c r="P1599" s="297">
        <v>15.6</v>
      </c>
      <c r="Q1599" s="297"/>
      <c r="R1599" s="297" t="s">
        <v>1361</v>
      </c>
      <c r="S1599" s="297" t="s">
        <v>4570</v>
      </c>
      <c r="T1599" s="297"/>
      <c r="U1599" s="297" t="s">
        <v>4694</v>
      </c>
      <c r="V1599" s="297">
        <v>43999</v>
      </c>
      <c r="W1599" s="298" t="s">
        <v>8276</v>
      </c>
      <c r="X1599" s="297" t="s">
        <v>4520</v>
      </c>
      <c r="Y1599" s="299" t="s">
        <v>3860</v>
      </c>
      <c r="Z1599" s="297" t="s">
        <v>3742</v>
      </c>
      <c r="AA1599" s="300">
        <v>44009</v>
      </c>
      <c r="AB1599" s="297" t="s">
        <v>4599</v>
      </c>
      <c r="AC1599" s="297" t="s">
        <v>4585</v>
      </c>
      <c r="AD1599" s="297" t="s">
        <v>61</v>
      </c>
      <c r="AE1599" s="297"/>
      <c r="AF1599" s="297"/>
      <c r="AG1599" s="276" t="str">
        <f>VLOOKUP(A1599,DataCv30!$Y$1:$BC$2027,24,FALSE)</f>
        <v>Cliente</v>
      </c>
      <c r="AH1599" s="272" t="str">
        <f t="shared" si="24"/>
        <v>DDR4</v>
      </c>
      <c r="AI1599" s="276">
        <v>4</v>
      </c>
      <c r="AJ1599" s="276" t="s">
        <v>61</v>
      </c>
    </row>
    <row r="1600" spans="1:36" x14ac:dyDescent="0.25">
      <c r="A1600" s="299" t="s">
        <v>210</v>
      </c>
      <c r="B1600" s="297" t="s">
        <v>4476</v>
      </c>
      <c r="C1600" s="297" t="s">
        <v>4538</v>
      </c>
      <c r="D1600" s="297" t="s">
        <v>5111</v>
      </c>
      <c r="E1600" s="297" t="s">
        <v>5112</v>
      </c>
      <c r="F1600" s="297" t="s">
        <v>4505</v>
      </c>
      <c r="G1600" s="297">
        <v>8</v>
      </c>
      <c r="H1600" s="297" t="s">
        <v>4760</v>
      </c>
      <c r="I1600" s="297"/>
      <c r="J1600" s="297"/>
      <c r="K1600" s="297" t="s">
        <v>4710</v>
      </c>
      <c r="L1600" s="297"/>
      <c r="M1600" s="297"/>
      <c r="N1600" s="297"/>
      <c r="O1600" s="297"/>
      <c r="P1600" s="297">
        <v>15.6</v>
      </c>
      <c r="Q1600" s="297"/>
      <c r="R1600" s="297" t="s">
        <v>1361</v>
      </c>
      <c r="S1600" s="297" t="s">
        <v>4570</v>
      </c>
      <c r="T1600" s="297"/>
      <c r="U1600" s="297" t="s">
        <v>4694</v>
      </c>
      <c r="V1600" s="297">
        <v>43999</v>
      </c>
      <c r="W1600" s="298" t="s">
        <v>8277</v>
      </c>
      <c r="X1600" s="297" t="s">
        <v>4520</v>
      </c>
      <c r="Y1600" s="299" t="s">
        <v>210</v>
      </c>
      <c r="Z1600" s="297" t="s">
        <v>196</v>
      </c>
      <c r="AA1600" s="300">
        <v>44109</v>
      </c>
      <c r="AB1600" s="297" t="s">
        <v>8278</v>
      </c>
      <c r="AC1600" s="297" t="s">
        <v>4585</v>
      </c>
      <c r="AD1600" s="297" t="s">
        <v>61</v>
      </c>
      <c r="AE1600" s="297"/>
      <c r="AF1600" s="297"/>
      <c r="AG1600" s="276" t="str">
        <f>VLOOKUP(A1600,DataCv30!$Y$1:$BC$2027,24,FALSE)</f>
        <v>Cliente</v>
      </c>
      <c r="AH1600" s="272" t="str">
        <f t="shared" si="24"/>
        <v>DDR4</v>
      </c>
      <c r="AI1600" s="276">
        <v>4</v>
      </c>
      <c r="AJ1600" s="276" t="s">
        <v>61</v>
      </c>
    </row>
    <row r="1601" spans="1:36" x14ac:dyDescent="0.25">
      <c r="A1601" s="299" t="s">
        <v>3861</v>
      </c>
      <c r="B1601" s="297" t="s">
        <v>4476</v>
      </c>
      <c r="C1601" s="297" t="s">
        <v>4538</v>
      </c>
      <c r="D1601" s="297" t="s">
        <v>5111</v>
      </c>
      <c r="E1601" s="297" t="s">
        <v>5112</v>
      </c>
      <c r="F1601" s="297" t="s">
        <v>4505</v>
      </c>
      <c r="G1601" s="297">
        <v>8</v>
      </c>
      <c r="H1601" s="297" t="s">
        <v>4760</v>
      </c>
      <c r="I1601" s="297"/>
      <c r="J1601" s="297"/>
      <c r="K1601" s="297" t="s">
        <v>4710</v>
      </c>
      <c r="L1601" s="297"/>
      <c r="M1601" s="297"/>
      <c r="N1601" s="297"/>
      <c r="O1601" s="297"/>
      <c r="P1601" s="297">
        <v>15.6</v>
      </c>
      <c r="Q1601" s="297"/>
      <c r="R1601" s="297" t="s">
        <v>1361</v>
      </c>
      <c r="S1601" s="297" t="s">
        <v>4570</v>
      </c>
      <c r="T1601" s="297"/>
      <c r="U1601" s="297" t="s">
        <v>4694</v>
      </c>
      <c r="V1601" s="297">
        <v>43999</v>
      </c>
      <c r="W1601" s="298" t="s">
        <v>8279</v>
      </c>
      <c r="X1601" s="297" t="s">
        <v>4520</v>
      </c>
      <c r="Y1601" s="299" t="s">
        <v>3861</v>
      </c>
      <c r="Z1601" s="297" t="s">
        <v>3742</v>
      </c>
      <c r="AA1601" s="300">
        <v>44009</v>
      </c>
      <c r="AB1601" s="297" t="s">
        <v>4599</v>
      </c>
      <c r="AC1601" s="297" t="s">
        <v>4585</v>
      </c>
      <c r="AD1601" s="297" t="s">
        <v>61</v>
      </c>
      <c r="AE1601" s="297"/>
      <c r="AF1601" s="297"/>
      <c r="AG1601" s="276" t="str">
        <f>VLOOKUP(A1601,DataCv30!$Y$1:$BC$2027,24,FALSE)</f>
        <v>Cliente</v>
      </c>
      <c r="AH1601" s="272" t="str">
        <f t="shared" si="24"/>
        <v>DDR4</v>
      </c>
      <c r="AI1601" s="276">
        <v>4</v>
      </c>
      <c r="AJ1601" s="276" t="s">
        <v>61</v>
      </c>
    </row>
    <row r="1602" spans="1:36" x14ac:dyDescent="0.25">
      <c r="A1602" s="299" t="s">
        <v>3862</v>
      </c>
      <c r="B1602" s="297" t="s">
        <v>4476</v>
      </c>
      <c r="C1602" s="297" t="s">
        <v>4538</v>
      </c>
      <c r="D1602" s="297" t="s">
        <v>5111</v>
      </c>
      <c r="E1602" s="297" t="s">
        <v>5112</v>
      </c>
      <c r="F1602" s="297" t="s">
        <v>4505</v>
      </c>
      <c r="G1602" s="297">
        <v>8</v>
      </c>
      <c r="H1602" s="297" t="s">
        <v>4760</v>
      </c>
      <c r="I1602" s="297"/>
      <c r="J1602" s="297"/>
      <c r="K1602" s="297" t="s">
        <v>4710</v>
      </c>
      <c r="L1602" s="297"/>
      <c r="M1602" s="297"/>
      <c r="N1602" s="297"/>
      <c r="O1602" s="297"/>
      <c r="P1602" s="297">
        <v>15.6</v>
      </c>
      <c r="Q1602" s="297"/>
      <c r="R1602" s="297" t="s">
        <v>1361</v>
      </c>
      <c r="S1602" s="297" t="s">
        <v>4570</v>
      </c>
      <c r="T1602" s="297"/>
      <c r="U1602" s="297" t="s">
        <v>4694</v>
      </c>
      <c r="V1602" s="297">
        <v>43999</v>
      </c>
      <c r="W1602" s="298" t="s">
        <v>8280</v>
      </c>
      <c r="X1602" s="297" t="s">
        <v>4520</v>
      </c>
      <c r="Y1602" s="299" t="s">
        <v>3862</v>
      </c>
      <c r="Z1602" s="297" t="s">
        <v>3742</v>
      </c>
      <c r="AA1602" s="300">
        <v>44009</v>
      </c>
      <c r="AB1602" s="297" t="s">
        <v>4599</v>
      </c>
      <c r="AC1602" s="297" t="s">
        <v>4585</v>
      </c>
      <c r="AD1602" s="297" t="s">
        <v>61</v>
      </c>
      <c r="AE1602" s="297"/>
      <c r="AF1602" s="297"/>
      <c r="AG1602" s="276" t="str">
        <f>VLOOKUP(A1602,DataCv30!$Y$1:$BC$2027,24,FALSE)</f>
        <v>Cliente</v>
      </c>
      <c r="AH1602" s="272" t="str">
        <f t="shared" si="24"/>
        <v>DDR4</v>
      </c>
      <c r="AI1602" s="276">
        <v>4</v>
      </c>
      <c r="AJ1602" s="276" t="s">
        <v>61</v>
      </c>
    </row>
    <row r="1603" spans="1:36" x14ac:dyDescent="0.25">
      <c r="A1603" s="299" t="s">
        <v>3863</v>
      </c>
      <c r="B1603" s="297" t="s">
        <v>4476</v>
      </c>
      <c r="C1603" s="297" t="s">
        <v>4538</v>
      </c>
      <c r="D1603" s="297" t="s">
        <v>5111</v>
      </c>
      <c r="E1603" s="297" t="s">
        <v>5112</v>
      </c>
      <c r="F1603" s="297" t="s">
        <v>4505</v>
      </c>
      <c r="G1603" s="297">
        <v>8</v>
      </c>
      <c r="H1603" s="297" t="s">
        <v>4760</v>
      </c>
      <c r="I1603" s="297"/>
      <c r="J1603" s="297"/>
      <c r="K1603" s="297" t="s">
        <v>4710</v>
      </c>
      <c r="L1603" s="297"/>
      <c r="M1603" s="297"/>
      <c r="N1603" s="297"/>
      <c r="O1603" s="297"/>
      <c r="P1603" s="297">
        <v>15.6</v>
      </c>
      <c r="Q1603" s="297"/>
      <c r="R1603" s="297" t="s">
        <v>1361</v>
      </c>
      <c r="S1603" s="297" t="s">
        <v>4570</v>
      </c>
      <c r="T1603" s="297"/>
      <c r="U1603" s="297" t="s">
        <v>4694</v>
      </c>
      <c r="V1603" s="297">
        <v>43999</v>
      </c>
      <c r="W1603" s="298" t="s">
        <v>8283</v>
      </c>
      <c r="X1603" s="297" t="s">
        <v>4520</v>
      </c>
      <c r="Y1603" s="299" t="s">
        <v>3863</v>
      </c>
      <c r="Z1603" s="297" t="s">
        <v>3742</v>
      </c>
      <c r="AA1603" s="300">
        <v>44009</v>
      </c>
      <c r="AB1603" s="297" t="s">
        <v>4599</v>
      </c>
      <c r="AC1603" s="297" t="s">
        <v>4585</v>
      </c>
      <c r="AD1603" s="297" t="s">
        <v>61</v>
      </c>
      <c r="AE1603" s="297"/>
      <c r="AF1603" s="297"/>
      <c r="AG1603" s="276" t="str">
        <f>VLOOKUP(A1603,DataCv30!$Y$1:$BC$2027,24,FALSE)</f>
        <v>Cliente</v>
      </c>
      <c r="AH1603" s="272" t="str">
        <f t="shared" ref="AH1603:AH1666" si="25">IF(G1603&gt;=6,"DDR4",IF(G1603&gt;=4,"DDR3L","DDR3"))</f>
        <v>DDR4</v>
      </c>
      <c r="AI1603" s="276">
        <v>4</v>
      </c>
      <c r="AJ1603" s="276" t="s">
        <v>61</v>
      </c>
    </row>
    <row r="1604" spans="1:36" x14ac:dyDescent="0.25">
      <c r="A1604" s="299" t="s">
        <v>3864</v>
      </c>
      <c r="B1604" s="297" t="s">
        <v>4476</v>
      </c>
      <c r="C1604" s="297" t="s">
        <v>4538</v>
      </c>
      <c r="D1604" s="297" t="s">
        <v>5111</v>
      </c>
      <c r="E1604" s="297" t="s">
        <v>5112</v>
      </c>
      <c r="F1604" s="297" t="s">
        <v>4505</v>
      </c>
      <c r="G1604" s="297">
        <v>8</v>
      </c>
      <c r="H1604" s="297" t="s">
        <v>4760</v>
      </c>
      <c r="I1604" s="297"/>
      <c r="J1604" s="297"/>
      <c r="K1604" s="297" t="s">
        <v>4710</v>
      </c>
      <c r="L1604" s="297"/>
      <c r="M1604" s="297"/>
      <c r="N1604" s="297"/>
      <c r="O1604" s="297"/>
      <c r="P1604" s="297">
        <v>15.6</v>
      </c>
      <c r="Q1604" s="297"/>
      <c r="R1604" s="297" t="s">
        <v>1361</v>
      </c>
      <c r="S1604" s="297" t="s">
        <v>4570</v>
      </c>
      <c r="T1604" s="297"/>
      <c r="U1604" s="297" t="s">
        <v>4694</v>
      </c>
      <c r="V1604" s="297">
        <v>43999</v>
      </c>
      <c r="W1604" s="298" t="s">
        <v>8284</v>
      </c>
      <c r="X1604" s="297" t="s">
        <v>4520</v>
      </c>
      <c r="Y1604" s="299" t="s">
        <v>3864</v>
      </c>
      <c r="Z1604" s="297" t="s">
        <v>3742</v>
      </c>
      <c r="AA1604" s="300">
        <v>44009</v>
      </c>
      <c r="AB1604" s="297" t="s">
        <v>4599</v>
      </c>
      <c r="AC1604" s="297" t="s">
        <v>4585</v>
      </c>
      <c r="AD1604" s="297" t="s">
        <v>61</v>
      </c>
      <c r="AE1604" s="297"/>
      <c r="AF1604" s="297"/>
      <c r="AG1604" s="276" t="str">
        <f>VLOOKUP(A1604,DataCv30!$Y$1:$BC$2027,24,FALSE)</f>
        <v>Cliente</v>
      </c>
      <c r="AH1604" s="272" t="str">
        <f t="shared" si="25"/>
        <v>DDR4</v>
      </c>
      <c r="AI1604" s="276">
        <v>4</v>
      </c>
      <c r="AJ1604" s="276" t="s">
        <v>61</v>
      </c>
    </row>
    <row r="1605" spans="1:36" x14ac:dyDescent="0.25">
      <c r="A1605" s="299" t="s">
        <v>1009</v>
      </c>
      <c r="B1605" s="297" t="s">
        <v>4476</v>
      </c>
      <c r="C1605" s="297" t="s">
        <v>4538</v>
      </c>
      <c r="D1605" s="297" t="s">
        <v>5111</v>
      </c>
      <c r="E1605" s="297" t="s">
        <v>5112</v>
      </c>
      <c r="F1605" s="297" t="s">
        <v>4505</v>
      </c>
      <c r="G1605" s="297">
        <v>8</v>
      </c>
      <c r="H1605" s="297" t="s">
        <v>4760</v>
      </c>
      <c r="I1605" s="297"/>
      <c r="J1605" s="297"/>
      <c r="K1605" s="297" t="s">
        <v>4710</v>
      </c>
      <c r="L1605" s="297"/>
      <c r="M1605" s="297"/>
      <c r="N1605" s="297"/>
      <c r="O1605" s="297"/>
      <c r="P1605" s="297">
        <v>15.6</v>
      </c>
      <c r="Q1605" s="297"/>
      <c r="R1605" s="297" t="s">
        <v>1361</v>
      </c>
      <c r="S1605" s="297" t="s">
        <v>4570</v>
      </c>
      <c r="T1605" s="297"/>
      <c r="U1605" s="297" t="s">
        <v>4694</v>
      </c>
      <c r="V1605" s="297">
        <v>43999</v>
      </c>
      <c r="W1605" s="298" t="s">
        <v>8285</v>
      </c>
      <c r="X1605" s="297" t="s">
        <v>4520</v>
      </c>
      <c r="Y1605" s="299" t="s">
        <v>1009</v>
      </c>
      <c r="Z1605" s="297" t="s">
        <v>915</v>
      </c>
      <c r="AA1605" s="300">
        <v>44110</v>
      </c>
      <c r="AB1605" s="297"/>
      <c r="AC1605" s="297" t="s">
        <v>4510</v>
      </c>
      <c r="AD1605" s="297" t="s">
        <v>61</v>
      </c>
      <c r="AE1605" s="297"/>
      <c r="AF1605" s="297"/>
      <c r="AG1605" s="276" t="str">
        <f>VLOOKUP(A1605,DataCv30!$Y$1:$BC$2027,24,FALSE)</f>
        <v>Cliente</v>
      </c>
      <c r="AH1605" s="272" t="str">
        <f t="shared" si="25"/>
        <v>DDR4</v>
      </c>
      <c r="AI1605" s="276">
        <v>4</v>
      </c>
      <c r="AJ1605" s="276" t="s">
        <v>61</v>
      </c>
    </row>
    <row r="1606" spans="1:36" x14ac:dyDescent="0.25">
      <c r="A1606" s="299" t="s">
        <v>3865</v>
      </c>
      <c r="B1606" s="297" t="s">
        <v>4476</v>
      </c>
      <c r="C1606" s="297" t="s">
        <v>4538</v>
      </c>
      <c r="D1606" s="297" t="s">
        <v>5111</v>
      </c>
      <c r="E1606" s="297" t="s">
        <v>5112</v>
      </c>
      <c r="F1606" s="297" t="s">
        <v>4505</v>
      </c>
      <c r="G1606" s="297">
        <v>8</v>
      </c>
      <c r="H1606" s="297" t="s">
        <v>4760</v>
      </c>
      <c r="I1606" s="297"/>
      <c r="J1606" s="297"/>
      <c r="K1606" s="297" t="s">
        <v>4710</v>
      </c>
      <c r="L1606" s="297"/>
      <c r="M1606" s="297"/>
      <c r="N1606" s="297"/>
      <c r="O1606" s="297"/>
      <c r="P1606" s="297">
        <v>15.6</v>
      </c>
      <c r="Q1606" s="297"/>
      <c r="R1606" s="297" t="s">
        <v>1361</v>
      </c>
      <c r="S1606" s="297" t="s">
        <v>4570</v>
      </c>
      <c r="T1606" s="297"/>
      <c r="U1606" s="297" t="s">
        <v>4694</v>
      </c>
      <c r="V1606" s="297">
        <v>43999</v>
      </c>
      <c r="W1606" s="298" t="s">
        <v>8286</v>
      </c>
      <c r="X1606" s="297" t="s">
        <v>4520</v>
      </c>
      <c r="Y1606" s="299" t="s">
        <v>3865</v>
      </c>
      <c r="Z1606" s="297" t="s">
        <v>3742</v>
      </c>
      <c r="AA1606" s="300">
        <v>44009</v>
      </c>
      <c r="AB1606" s="297" t="s">
        <v>4599</v>
      </c>
      <c r="AC1606" s="297" t="s">
        <v>4585</v>
      </c>
      <c r="AD1606" s="297" t="s">
        <v>61</v>
      </c>
      <c r="AE1606" s="297"/>
      <c r="AF1606" s="297"/>
      <c r="AG1606" s="276" t="str">
        <f>VLOOKUP(A1606,DataCv30!$Y$1:$BC$2027,24,FALSE)</f>
        <v>Cliente</v>
      </c>
      <c r="AH1606" s="272" t="str">
        <f t="shared" si="25"/>
        <v>DDR4</v>
      </c>
      <c r="AI1606" s="276">
        <v>4</v>
      </c>
      <c r="AJ1606" s="276" t="s">
        <v>61</v>
      </c>
    </row>
    <row r="1607" spans="1:36" x14ac:dyDescent="0.25">
      <c r="A1607" s="299" t="s">
        <v>3866</v>
      </c>
      <c r="B1607" s="297" t="s">
        <v>4476</v>
      </c>
      <c r="C1607" s="297" t="s">
        <v>4538</v>
      </c>
      <c r="D1607" s="297" t="s">
        <v>5111</v>
      </c>
      <c r="E1607" s="297" t="s">
        <v>5112</v>
      </c>
      <c r="F1607" s="297" t="s">
        <v>4505</v>
      </c>
      <c r="G1607" s="297">
        <v>8</v>
      </c>
      <c r="H1607" s="297" t="s">
        <v>4760</v>
      </c>
      <c r="I1607" s="297"/>
      <c r="J1607" s="297"/>
      <c r="K1607" s="297" t="s">
        <v>4710</v>
      </c>
      <c r="L1607" s="297"/>
      <c r="M1607" s="297"/>
      <c r="N1607" s="297"/>
      <c r="O1607" s="297"/>
      <c r="P1607" s="297">
        <v>15.6</v>
      </c>
      <c r="Q1607" s="297"/>
      <c r="R1607" s="297" t="s">
        <v>1361</v>
      </c>
      <c r="S1607" s="297" t="s">
        <v>4570</v>
      </c>
      <c r="T1607" s="297"/>
      <c r="U1607" s="297" t="s">
        <v>4694</v>
      </c>
      <c r="V1607" s="297">
        <v>43999</v>
      </c>
      <c r="W1607" s="298" t="s">
        <v>8289</v>
      </c>
      <c r="X1607" s="297" t="s">
        <v>4520</v>
      </c>
      <c r="Y1607" s="299" t="s">
        <v>3866</v>
      </c>
      <c r="Z1607" s="297" t="s">
        <v>3742</v>
      </c>
      <c r="AA1607" s="300">
        <v>44009</v>
      </c>
      <c r="AB1607" s="297" t="s">
        <v>4599</v>
      </c>
      <c r="AC1607" s="297" t="s">
        <v>4585</v>
      </c>
      <c r="AD1607" s="297" t="s">
        <v>61</v>
      </c>
      <c r="AE1607" s="297"/>
      <c r="AF1607" s="297"/>
      <c r="AG1607" s="276" t="str">
        <f>VLOOKUP(A1607,DataCv30!$Y$1:$BC$2027,24,FALSE)</f>
        <v>Cliente</v>
      </c>
      <c r="AH1607" s="272" t="str">
        <f t="shared" si="25"/>
        <v>DDR4</v>
      </c>
      <c r="AI1607" s="276">
        <v>4</v>
      </c>
      <c r="AJ1607" s="276" t="s">
        <v>61</v>
      </c>
    </row>
    <row r="1608" spans="1:36" x14ac:dyDescent="0.25">
      <c r="A1608" s="299" t="s">
        <v>208</v>
      </c>
      <c r="B1608" s="297" t="s">
        <v>4476</v>
      </c>
      <c r="C1608" s="297" t="s">
        <v>4538</v>
      </c>
      <c r="D1608" s="297" t="s">
        <v>5111</v>
      </c>
      <c r="E1608" s="297" t="s">
        <v>5112</v>
      </c>
      <c r="F1608" s="297" t="s">
        <v>4505</v>
      </c>
      <c r="G1608" s="297">
        <v>8</v>
      </c>
      <c r="H1608" s="297" t="s">
        <v>4760</v>
      </c>
      <c r="I1608" s="297"/>
      <c r="J1608" s="297"/>
      <c r="K1608" s="297" t="s">
        <v>4710</v>
      </c>
      <c r="L1608" s="297"/>
      <c r="M1608" s="297"/>
      <c r="N1608" s="297"/>
      <c r="O1608" s="297"/>
      <c r="P1608" s="297">
        <v>15.6</v>
      </c>
      <c r="Q1608" s="297"/>
      <c r="R1608" s="297" t="s">
        <v>1361</v>
      </c>
      <c r="S1608" s="297" t="s">
        <v>4570</v>
      </c>
      <c r="T1608" s="297"/>
      <c r="U1608" s="297" t="s">
        <v>4694</v>
      </c>
      <c r="V1608" s="297">
        <v>43999</v>
      </c>
      <c r="W1608" s="298" t="s">
        <v>8290</v>
      </c>
      <c r="X1608" s="297" t="s">
        <v>4520</v>
      </c>
      <c r="Y1608" s="299" t="s">
        <v>208</v>
      </c>
      <c r="Z1608" s="297" t="s">
        <v>196</v>
      </c>
      <c r="AA1608" s="300">
        <v>44109</v>
      </c>
      <c r="AB1608" s="297" t="s">
        <v>8278</v>
      </c>
      <c r="AC1608" s="297" t="s">
        <v>4585</v>
      </c>
      <c r="AD1608" s="297" t="s">
        <v>61</v>
      </c>
      <c r="AE1608" s="297"/>
      <c r="AF1608" s="297"/>
      <c r="AG1608" s="276" t="str">
        <f>VLOOKUP(A1608,DataCv30!$Y$1:$BC$2027,24,FALSE)</f>
        <v>Cliente</v>
      </c>
      <c r="AH1608" s="272" t="str">
        <f t="shared" si="25"/>
        <v>DDR4</v>
      </c>
      <c r="AI1608" s="276">
        <v>4</v>
      </c>
      <c r="AJ1608" s="276" t="s">
        <v>61</v>
      </c>
    </row>
    <row r="1609" spans="1:36" x14ac:dyDescent="0.25">
      <c r="A1609" s="299" t="s">
        <v>3867</v>
      </c>
      <c r="B1609" s="297" t="s">
        <v>4476</v>
      </c>
      <c r="C1609" s="297" t="s">
        <v>4538</v>
      </c>
      <c r="D1609" s="297" t="s">
        <v>5111</v>
      </c>
      <c r="E1609" s="297" t="s">
        <v>5112</v>
      </c>
      <c r="F1609" s="297" t="s">
        <v>4505</v>
      </c>
      <c r="G1609" s="297">
        <v>8</v>
      </c>
      <c r="H1609" s="297" t="s">
        <v>4760</v>
      </c>
      <c r="I1609" s="297"/>
      <c r="J1609" s="297"/>
      <c r="K1609" s="297" t="s">
        <v>4710</v>
      </c>
      <c r="L1609" s="297"/>
      <c r="M1609" s="297"/>
      <c r="N1609" s="297"/>
      <c r="O1609" s="297"/>
      <c r="P1609" s="297">
        <v>15.6</v>
      </c>
      <c r="Q1609" s="297"/>
      <c r="R1609" s="297" t="s">
        <v>1361</v>
      </c>
      <c r="S1609" s="297" t="s">
        <v>4570</v>
      </c>
      <c r="T1609" s="297"/>
      <c r="U1609" s="297" t="s">
        <v>4694</v>
      </c>
      <c r="V1609" s="297">
        <v>43999</v>
      </c>
      <c r="W1609" s="298" t="s">
        <v>8294</v>
      </c>
      <c r="X1609" s="297" t="s">
        <v>4520</v>
      </c>
      <c r="Y1609" s="299" t="s">
        <v>3867</v>
      </c>
      <c r="Z1609" s="297" t="s">
        <v>3742</v>
      </c>
      <c r="AA1609" s="300">
        <v>44009</v>
      </c>
      <c r="AB1609" s="297" t="s">
        <v>4599</v>
      </c>
      <c r="AC1609" s="297" t="s">
        <v>4585</v>
      </c>
      <c r="AD1609" s="297" t="s">
        <v>61</v>
      </c>
      <c r="AE1609" s="297"/>
      <c r="AF1609" s="297"/>
      <c r="AG1609" s="276" t="str">
        <f>VLOOKUP(A1609,DataCv30!$Y$1:$BC$2027,24,FALSE)</f>
        <v>Cliente</v>
      </c>
      <c r="AH1609" s="272" t="str">
        <f t="shared" si="25"/>
        <v>DDR4</v>
      </c>
      <c r="AI1609" s="276">
        <v>4</v>
      </c>
      <c r="AJ1609" s="276" t="s">
        <v>61</v>
      </c>
    </row>
    <row r="1610" spans="1:36" x14ac:dyDescent="0.25">
      <c r="A1610" s="299" t="s">
        <v>216</v>
      </c>
      <c r="B1610" s="297" t="s">
        <v>4476</v>
      </c>
      <c r="C1610" s="297" t="s">
        <v>4538</v>
      </c>
      <c r="D1610" s="297" t="s">
        <v>5111</v>
      </c>
      <c r="E1610" s="297" t="s">
        <v>5112</v>
      </c>
      <c r="F1610" s="297" t="s">
        <v>4505</v>
      </c>
      <c r="G1610" s="297">
        <v>8</v>
      </c>
      <c r="H1610" s="297" t="s">
        <v>4760</v>
      </c>
      <c r="I1610" s="297"/>
      <c r="J1610" s="297"/>
      <c r="K1610" s="297" t="s">
        <v>4710</v>
      </c>
      <c r="L1610" s="297"/>
      <c r="M1610" s="297"/>
      <c r="N1610" s="297"/>
      <c r="O1610" s="297"/>
      <c r="P1610" s="297">
        <v>15.6</v>
      </c>
      <c r="Q1610" s="297"/>
      <c r="R1610" s="297" t="s">
        <v>1361</v>
      </c>
      <c r="S1610" s="297" t="s">
        <v>4570</v>
      </c>
      <c r="T1610" s="297"/>
      <c r="U1610" s="297" t="s">
        <v>4694</v>
      </c>
      <c r="V1610" s="297">
        <v>43999</v>
      </c>
      <c r="W1610" s="298" t="s">
        <v>8295</v>
      </c>
      <c r="X1610" s="297" t="s">
        <v>4520</v>
      </c>
      <c r="Y1610" s="299" t="s">
        <v>216</v>
      </c>
      <c r="Z1610" s="297" t="s">
        <v>196</v>
      </c>
      <c r="AA1610" s="300">
        <v>44109</v>
      </c>
      <c r="AB1610" s="297" t="s">
        <v>8278</v>
      </c>
      <c r="AC1610" s="297" t="s">
        <v>4585</v>
      </c>
      <c r="AD1610" s="297" t="s">
        <v>61</v>
      </c>
      <c r="AE1610" s="297"/>
      <c r="AF1610" s="297"/>
      <c r="AG1610" s="276" t="str">
        <f>VLOOKUP(A1610,DataCv30!$Y$1:$BC$2027,24,FALSE)</f>
        <v>Cliente</v>
      </c>
      <c r="AH1610" s="272" t="str">
        <f t="shared" si="25"/>
        <v>DDR4</v>
      </c>
      <c r="AI1610" s="276">
        <v>4</v>
      </c>
      <c r="AJ1610" s="276" t="s">
        <v>61</v>
      </c>
    </row>
    <row r="1611" spans="1:36" x14ac:dyDescent="0.25">
      <c r="A1611" s="299" t="s">
        <v>3868</v>
      </c>
      <c r="B1611" s="297" t="s">
        <v>4476</v>
      </c>
      <c r="C1611" s="297" t="s">
        <v>4538</v>
      </c>
      <c r="D1611" s="297" t="s">
        <v>5111</v>
      </c>
      <c r="E1611" s="297" t="s">
        <v>5112</v>
      </c>
      <c r="F1611" s="297" t="s">
        <v>4505</v>
      </c>
      <c r="G1611" s="297">
        <v>8</v>
      </c>
      <c r="H1611" s="297" t="s">
        <v>4760</v>
      </c>
      <c r="I1611" s="297"/>
      <c r="J1611" s="297"/>
      <c r="K1611" s="297" t="s">
        <v>4710</v>
      </c>
      <c r="L1611" s="297"/>
      <c r="M1611" s="297"/>
      <c r="N1611" s="297"/>
      <c r="O1611" s="297"/>
      <c r="P1611" s="297">
        <v>15.6</v>
      </c>
      <c r="Q1611" s="297"/>
      <c r="R1611" s="297" t="s">
        <v>1361</v>
      </c>
      <c r="S1611" s="297" t="s">
        <v>4570</v>
      </c>
      <c r="T1611" s="297"/>
      <c r="U1611" s="297" t="s">
        <v>4694</v>
      </c>
      <c r="V1611" s="297">
        <v>43999</v>
      </c>
      <c r="W1611" s="298" t="s">
        <v>8296</v>
      </c>
      <c r="X1611" s="297" t="s">
        <v>4520</v>
      </c>
      <c r="Y1611" s="299" t="s">
        <v>3868</v>
      </c>
      <c r="Z1611" s="297" t="s">
        <v>3742</v>
      </c>
      <c r="AA1611" s="300">
        <v>44009</v>
      </c>
      <c r="AB1611" s="297" t="s">
        <v>4599</v>
      </c>
      <c r="AC1611" s="297" t="s">
        <v>4585</v>
      </c>
      <c r="AD1611" s="297" t="s">
        <v>61</v>
      </c>
      <c r="AE1611" s="297"/>
      <c r="AF1611" s="297"/>
      <c r="AG1611" s="276" t="str">
        <f>VLOOKUP(A1611,DataCv30!$Y$1:$BC$2027,24,FALSE)</f>
        <v>Cliente</v>
      </c>
      <c r="AH1611" s="272" t="str">
        <f t="shared" si="25"/>
        <v>DDR4</v>
      </c>
      <c r="AI1611" s="276">
        <v>4</v>
      </c>
      <c r="AJ1611" s="276" t="s">
        <v>61</v>
      </c>
    </row>
    <row r="1612" spans="1:36" x14ac:dyDescent="0.25">
      <c r="A1612" s="299" t="s">
        <v>3869</v>
      </c>
      <c r="B1612" s="297" t="s">
        <v>4476</v>
      </c>
      <c r="C1612" s="297" t="s">
        <v>4538</v>
      </c>
      <c r="D1612" s="297" t="s">
        <v>5111</v>
      </c>
      <c r="E1612" s="297" t="s">
        <v>5112</v>
      </c>
      <c r="F1612" s="297" t="s">
        <v>4505</v>
      </c>
      <c r="G1612" s="297">
        <v>8</v>
      </c>
      <c r="H1612" s="297" t="s">
        <v>4760</v>
      </c>
      <c r="I1612" s="297"/>
      <c r="J1612" s="297"/>
      <c r="K1612" s="297" t="s">
        <v>4710</v>
      </c>
      <c r="L1612" s="297"/>
      <c r="M1612" s="297"/>
      <c r="N1612" s="297"/>
      <c r="O1612" s="297"/>
      <c r="P1612" s="297">
        <v>15.6</v>
      </c>
      <c r="Q1612" s="297"/>
      <c r="R1612" s="297" t="s">
        <v>1361</v>
      </c>
      <c r="S1612" s="297" t="s">
        <v>4570</v>
      </c>
      <c r="T1612" s="297"/>
      <c r="U1612" s="297" t="s">
        <v>4694</v>
      </c>
      <c r="V1612" s="297">
        <v>43999</v>
      </c>
      <c r="W1612" s="298" t="s">
        <v>8297</v>
      </c>
      <c r="X1612" s="297" t="s">
        <v>4520</v>
      </c>
      <c r="Y1612" s="299" t="s">
        <v>3869</v>
      </c>
      <c r="Z1612" s="297" t="s">
        <v>3742</v>
      </c>
      <c r="AA1612" s="300">
        <v>44009</v>
      </c>
      <c r="AB1612" s="297" t="s">
        <v>4599</v>
      </c>
      <c r="AC1612" s="297" t="s">
        <v>4585</v>
      </c>
      <c r="AD1612" s="297" t="s">
        <v>61</v>
      </c>
      <c r="AE1612" s="297"/>
      <c r="AF1612" s="297"/>
      <c r="AG1612" s="276" t="str">
        <f>VLOOKUP(A1612,DataCv30!$Y$1:$BC$2027,24,FALSE)</f>
        <v>Cliente</v>
      </c>
      <c r="AH1612" s="272" t="str">
        <f t="shared" si="25"/>
        <v>DDR4</v>
      </c>
      <c r="AI1612" s="276">
        <v>4</v>
      </c>
      <c r="AJ1612" s="276" t="s">
        <v>61</v>
      </c>
    </row>
    <row r="1613" spans="1:36" x14ac:dyDescent="0.25">
      <c r="A1613" s="299" t="s">
        <v>3870</v>
      </c>
      <c r="B1613" s="297" t="s">
        <v>4476</v>
      </c>
      <c r="C1613" s="297" t="s">
        <v>4538</v>
      </c>
      <c r="D1613" s="297" t="s">
        <v>5111</v>
      </c>
      <c r="E1613" s="297" t="s">
        <v>5112</v>
      </c>
      <c r="F1613" s="297" t="s">
        <v>4505</v>
      </c>
      <c r="G1613" s="297">
        <v>8</v>
      </c>
      <c r="H1613" s="297" t="s">
        <v>4760</v>
      </c>
      <c r="I1613" s="297"/>
      <c r="J1613" s="297"/>
      <c r="K1613" s="297" t="s">
        <v>4710</v>
      </c>
      <c r="L1613" s="297"/>
      <c r="M1613" s="297"/>
      <c r="N1613" s="297"/>
      <c r="O1613" s="297"/>
      <c r="P1613" s="297">
        <v>15.6</v>
      </c>
      <c r="Q1613" s="297"/>
      <c r="R1613" s="297" t="s">
        <v>1361</v>
      </c>
      <c r="S1613" s="297" t="s">
        <v>4570</v>
      </c>
      <c r="T1613" s="297"/>
      <c r="U1613" s="297" t="s">
        <v>4694</v>
      </c>
      <c r="V1613" s="297">
        <v>43999</v>
      </c>
      <c r="W1613" s="298" t="s">
        <v>8298</v>
      </c>
      <c r="X1613" s="297" t="s">
        <v>4520</v>
      </c>
      <c r="Y1613" s="299" t="s">
        <v>3870</v>
      </c>
      <c r="Z1613" s="297" t="s">
        <v>3742</v>
      </c>
      <c r="AA1613" s="300">
        <v>44009</v>
      </c>
      <c r="AB1613" s="297" t="s">
        <v>4599</v>
      </c>
      <c r="AC1613" s="297" t="s">
        <v>4585</v>
      </c>
      <c r="AD1613" s="297" t="s">
        <v>61</v>
      </c>
      <c r="AE1613" s="297"/>
      <c r="AF1613" s="297"/>
      <c r="AG1613" s="276" t="str">
        <f>VLOOKUP(A1613,DataCv30!$Y$1:$BC$2027,24,FALSE)</f>
        <v>Cliente</v>
      </c>
      <c r="AH1613" s="272" t="str">
        <f t="shared" si="25"/>
        <v>DDR4</v>
      </c>
      <c r="AI1613" s="276">
        <v>4</v>
      </c>
      <c r="AJ1613" s="276" t="s">
        <v>61</v>
      </c>
    </row>
    <row r="1614" spans="1:36" x14ac:dyDescent="0.25">
      <c r="A1614" s="299" t="s">
        <v>206</v>
      </c>
      <c r="B1614" s="297" t="s">
        <v>4476</v>
      </c>
      <c r="C1614" s="297" t="s">
        <v>4538</v>
      </c>
      <c r="D1614" s="297" t="s">
        <v>5111</v>
      </c>
      <c r="E1614" s="297" t="s">
        <v>5112</v>
      </c>
      <c r="F1614" s="297" t="s">
        <v>4505</v>
      </c>
      <c r="G1614" s="297">
        <v>8</v>
      </c>
      <c r="H1614" s="297" t="s">
        <v>4760</v>
      </c>
      <c r="I1614" s="297"/>
      <c r="J1614" s="297"/>
      <c r="K1614" s="297" t="s">
        <v>4710</v>
      </c>
      <c r="L1614" s="297"/>
      <c r="M1614" s="297"/>
      <c r="N1614" s="297"/>
      <c r="O1614" s="297"/>
      <c r="P1614" s="297">
        <v>15.6</v>
      </c>
      <c r="Q1614" s="297"/>
      <c r="R1614" s="297" t="s">
        <v>1361</v>
      </c>
      <c r="S1614" s="297" t="s">
        <v>4570</v>
      </c>
      <c r="T1614" s="297"/>
      <c r="U1614" s="297" t="s">
        <v>4694</v>
      </c>
      <c r="V1614" s="297">
        <v>43999</v>
      </c>
      <c r="W1614" s="298" t="s">
        <v>8299</v>
      </c>
      <c r="X1614" s="297" t="s">
        <v>4520</v>
      </c>
      <c r="Y1614" s="299" t="s">
        <v>206</v>
      </c>
      <c r="Z1614" s="297" t="s">
        <v>196</v>
      </c>
      <c r="AA1614" s="300">
        <v>44109</v>
      </c>
      <c r="AB1614" s="297" t="s">
        <v>8278</v>
      </c>
      <c r="AC1614" s="297" t="s">
        <v>4585</v>
      </c>
      <c r="AD1614" s="297" t="s">
        <v>61</v>
      </c>
      <c r="AE1614" s="297"/>
      <c r="AF1614" s="297"/>
      <c r="AG1614" s="276" t="str">
        <f>VLOOKUP(A1614,DataCv30!$Y$1:$BC$2027,24,FALSE)</f>
        <v>Cliente</v>
      </c>
      <c r="AH1614" s="272" t="str">
        <f t="shared" si="25"/>
        <v>DDR4</v>
      </c>
      <c r="AI1614" s="276">
        <v>4</v>
      </c>
      <c r="AJ1614" s="276" t="s">
        <v>61</v>
      </c>
    </row>
    <row r="1615" spans="1:36" x14ac:dyDescent="0.25">
      <c r="A1615" s="299" t="s">
        <v>219</v>
      </c>
      <c r="B1615" s="297" t="s">
        <v>4476</v>
      </c>
      <c r="C1615" s="297" t="s">
        <v>4538</v>
      </c>
      <c r="D1615" s="297" t="s">
        <v>5111</v>
      </c>
      <c r="E1615" s="297" t="s">
        <v>5112</v>
      </c>
      <c r="F1615" s="297" t="s">
        <v>4505</v>
      </c>
      <c r="G1615" s="297">
        <v>8</v>
      </c>
      <c r="H1615" s="297" t="s">
        <v>4760</v>
      </c>
      <c r="I1615" s="297"/>
      <c r="J1615" s="297"/>
      <c r="K1615" s="297" t="s">
        <v>4710</v>
      </c>
      <c r="L1615" s="297"/>
      <c r="M1615" s="297"/>
      <c r="N1615" s="297"/>
      <c r="O1615" s="297"/>
      <c r="P1615" s="297">
        <v>15.6</v>
      </c>
      <c r="Q1615" s="297"/>
      <c r="R1615" s="297" t="s">
        <v>1361</v>
      </c>
      <c r="S1615" s="297" t="s">
        <v>4570</v>
      </c>
      <c r="T1615" s="297"/>
      <c r="U1615" s="297" t="s">
        <v>4694</v>
      </c>
      <c r="V1615" s="297">
        <v>43999</v>
      </c>
      <c r="W1615" s="298" t="s">
        <v>8300</v>
      </c>
      <c r="X1615" s="297" t="s">
        <v>4520</v>
      </c>
      <c r="Y1615" s="299" t="s">
        <v>219</v>
      </c>
      <c r="Z1615" s="297" t="s">
        <v>196</v>
      </c>
      <c r="AA1615" s="300">
        <v>44109</v>
      </c>
      <c r="AB1615" s="297" t="s">
        <v>8278</v>
      </c>
      <c r="AC1615" s="297" t="s">
        <v>4585</v>
      </c>
      <c r="AD1615" s="297" t="s">
        <v>61</v>
      </c>
      <c r="AE1615" s="297"/>
      <c r="AF1615" s="297"/>
      <c r="AG1615" s="276" t="str">
        <f>VLOOKUP(A1615,DataCv30!$Y$1:$BC$2027,24,FALSE)</f>
        <v>Cliente</v>
      </c>
      <c r="AH1615" s="272" t="str">
        <f t="shared" si="25"/>
        <v>DDR4</v>
      </c>
      <c r="AI1615" s="276">
        <v>4</v>
      </c>
      <c r="AJ1615" s="276" t="s">
        <v>61</v>
      </c>
    </row>
    <row r="1616" spans="1:36" x14ac:dyDescent="0.25">
      <c r="A1616" s="299" t="s">
        <v>3871</v>
      </c>
      <c r="B1616" s="297" t="s">
        <v>4476</v>
      </c>
      <c r="C1616" s="297" t="s">
        <v>4538</v>
      </c>
      <c r="D1616" s="297" t="s">
        <v>5111</v>
      </c>
      <c r="E1616" s="297" t="s">
        <v>5112</v>
      </c>
      <c r="F1616" s="297" t="s">
        <v>4505</v>
      </c>
      <c r="G1616" s="297">
        <v>8</v>
      </c>
      <c r="H1616" s="297" t="s">
        <v>4760</v>
      </c>
      <c r="I1616" s="297"/>
      <c r="J1616" s="297"/>
      <c r="K1616" s="297" t="s">
        <v>4710</v>
      </c>
      <c r="L1616" s="297"/>
      <c r="M1616" s="297"/>
      <c r="N1616" s="297"/>
      <c r="O1616" s="297"/>
      <c r="P1616" s="297">
        <v>15.6</v>
      </c>
      <c r="Q1616" s="297"/>
      <c r="R1616" s="297" t="s">
        <v>1361</v>
      </c>
      <c r="S1616" s="297" t="s">
        <v>4570</v>
      </c>
      <c r="T1616" s="297"/>
      <c r="U1616" s="297" t="s">
        <v>4694</v>
      </c>
      <c r="V1616" s="297">
        <v>43999</v>
      </c>
      <c r="W1616" s="298" t="s">
        <v>8301</v>
      </c>
      <c r="X1616" s="297" t="s">
        <v>4520</v>
      </c>
      <c r="Y1616" s="299" t="s">
        <v>3871</v>
      </c>
      <c r="Z1616" s="297" t="s">
        <v>3742</v>
      </c>
      <c r="AA1616" s="300">
        <v>44009</v>
      </c>
      <c r="AB1616" s="297" t="s">
        <v>4599</v>
      </c>
      <c r="AC1616" s="297" t="s">
        <v>4585</v>
      </c>
      <c r="AD1616" s="297" t="s">
        <v>61</v>
      </c>
      <c r="AE1616" s="297"/>
      <c r="AF1616" s="297"/>
      <c r="AG1616" s="276" t="str">
        <f>VLOOKUP(A1616,DataCv30!$Y$1:$BC$2027,24,FALSE)</f>
        <v>Cliente</v>
      </c>
      <c r="AH1616" s="272" t="str">
        <f t="shared" si="25"/>
        <v>DDR4</v>
      </c>
      <c r="AI1616" s="276">
        <v>4</v>
      </c>
      <c r="AJ1616" s="276" t="s">
        <v>61</v>
      </c>
    </row>
    <row r="1617" spans="1:36" x14ac:dyDescent="0.25">
      <c r="A1617" s="299" t="s">
        <v>3872</v>
      </c>
      <c r="B1617" s="297" t="s">
        <v>4476</v>
      </c>
      <c r="C1617" s="297" t="s">
        <v>4538</v>
      </c>
      <c r="D1617" s="297" t="s">
        <v>5111</v>
      </c>
      <c r="E1617" s="297" t="s">
        <v>5112</v>
      </c>
      <c r="F1617" s="297" t="s">
        <v>4505</v>
      </c>
      <c r="G1617" s="297">
        <v>8</v>
      </c>
      <c r="H1617" s="297" t="s">
        <v>4760</v>
      </c>
      <c r="I1617" s="297"/>
      <c r="J1617" s="297"/>
      <c r="K1617" s="297" t="s">
        <v>4710</v>
      </c>
      <c r="L1617" s="297"/>
      <c r="M1617" s="297"/>
      <c r="N1617" s="297"/>
      <c r="O1617" s="297"/>
      <c r="P1617" s="297">
        <v>15.6</v>
      </c>
      <c r="Q1617" s="297"/>
      <c r="R1617" s="297" t="s">
        <v>1361</v>
      </c>
      <c r="S1617" s="297" t="s">
        <v>4570</v>
      </c>
      <c r="T1617" s="297"/>
      <c r="U1617" s="297" t="s">
        <v>4694</v>
      </c>
      <c r="V1617" s="297">
        <v>43999</v>
      </c>
      <c r="W1617" s="298" t="s">
        <v>8302</v>
      </c>
      <c r="X1617" s="297" t="s">
        <v>4520</v>
      </c>
      <c r="Y1617" s="299" t="s">
        <v>3872</v>
      </c>
      <c r="Z1617" s="297" t="s">
        <v>3742</v>
      </c>
      <c r="AA1617" s="300">
        <v>44009</v>
      </c>
      <c r="AB1617" s="297" t="s">
        <v>4599</v>
      </c>
      <c r="AC1617" s="297" t="s">
        <v>4585</v>
      </c>
      <c r="AD1617" s="297" t="s">
        <v>61</v>
      </c>
      <c r="AE1617" s="297"/>
      <c r="AF1617" s="297"/>
      <c r="AG1617" s="276" t="str">
        <f>VLOOKUP(A1617,DataCv30!$Y$1:$BC$2027,24,FALSE)</f>
        <v>Cliente</v>
      </c>
      <c r="AH1617" s="272" t="str">
        <f t="shared" si="25"/>
        <v>DDR4</v>
      </c>
      <c r="AI1617" s="276">
        <v>4</v>
      </c>
      <c r="AJ1617" s="276" t="s">
        <v>61</v>
      </c>
    </row>
    <row r="1618" spans="1:36" x14ac:dyDescent="0.25">
      <c r="A1618" s="299" t="s">
        <v>3873</v>
      </c>
      <c r="B1618" s="297" t="s">
        <v>4476</v>
      </c>
      <c r="C1618" s="297" t="s">
        <v>4538</v>
      </c>
      <c r="D1618" s="297" t="s">
        <v>5111</v>
      </c>
      <c r="E1618" s="297" t="s">
        <v>5112</v>
      </c>
      <c r="F1618" s="297" t="s">
        <v>4505</v>
      </c>
      <c r="G1618" s="297">
        <v>8</v>
      </c>
      <c r="H1618" s="297" t="s">
        <v>4760</v>
      </c>
      <c r="I1618" s="297"/>
      <c r="J1618" s="297"/>
      <c r="K1618" s="297" t="s">
        <v>4710</v>
      </c>
      <c r="L1618" s="297"/>
      <c r="M1618" s="297"/>
      <c r="N1618" s="297"/>
      <c r="O1618" s="297"/>
      <c r="P1618" s="297">
        <v>15.6</v>
      </c>
      <c r="Q1618" s="297"/>
      <c r="R1618" s="297" t="s">
        <v>1361</v>
      </c>
      <c r="S1618" s="297" t="s">
        <v>4570</v>
      </c>
      <c r="T1618" s="297"/>
      <c r="U1618" s="297" t="s">
        <v>4694</v>
      </c>
      <c r="V1618" s="297">
        <v>43999</v>
      </c>
      <c r="W1618" s="298" t="s">
        <v>8303</v>
      </c>
      <c r="X1618" s="297" t="s">
        <v>4520</v>
      </c>
      <c r="Y1618" s="299" t="s">
        <v>3873</v>
      </c>
      <c r="Z1618" s="297" t="s">
        <v>3742</v>
      </c>
      <c r="AA1618" s="300">
        <v>44009</v>
      </c>
      <c r="AB1618" s="297" t="s">
        <v>4599</v>
      </c>
      <c r="AC1618" s="297" t="s">
        <v>4585</v>
      </c>
      <c r="AD1618" s="297" t="s">
        <v>61</v>
      </c>
      <c r="AE1618" s="297"/>
      <c r="AF1618" s="297"/>
      <c r="AG1618" s="276" t="str">
        <f>VLOOKUP(A1618,DataCv30!$Y$1:$BC$2027,24,FALSE)</f>
        <v>Cliente</v>
      </c>
      <c r="AH1618" s="272" t="str">
        <f t="shared" si="25"/>
        <v>DDR4</v>
      </c>
      <c r="AI1618" s="276">
        <v>4</v>
      </c>
      <c r="AJ1618" s="276" t="s">
        <v>61</v>
      </c>
    </row>
    <row r="1619" spans="1:36" x14ac:dyDescent="0.25">
      <c r="A1619" s="299" t="s">
        <v>3874</v>
      </c>
      <c r="B1619" s="297" t="s">
        <v>4476</v>
      </c>
      <c r="C1619" s="297" t="s">
        <v>4538</v>
      </c>
      <c r="D1619" s="297" t="s">
        <v>5111</v>
      </c>
      <c r="E1619" s="297" t="s">
        <v>5112</v>
      </c>
      <c r="F1619" s="297" t="s">
        <v>4505</v>
      </c>
      <c r="G1619" s="297">
        <v>8</v>
      </c>
      <c r="H1619" s="297" t="s">
        <v>4760</v>
      </c>
      <c r="I1619" s="297"/>
      <c r="J1619" s="297"/>
      <c r="K1619" s="297" t="s">
        <v>4710</v>
      </c>
      <c r="L1619" s="297"/>
      <c r="M1619" s="297"/>
      <c r="N1619" s="297"/>
      <c r="O1619" s="297"/>
      <c r="P1619" s="297">
        <v>15.6</v>
      </c>
      <c r="Q1619" s="297"/>
      <c r="R1619" s="297" t="s">
        <v>1361</v>
      </c>
      <c r="S1619" s="297" t="s">
        <v>4570</v>
      </c>
      <c r="T1619" s="297"/>
      <c r="U1619" s="297" t="s">
        <v>4694</v>
      </c>
      <c r="V1619" s="297">
        <v>43999</v>
      </c>
      <c r="W1619" s="298" t="s">
        <v>8304</v>
      </c>
      <c r="X1619" s="297" t="s">
        <v>4520</v>
      </c>
      <c r="Y1619" s="299" t="s">
        <v>3874</v>
      </c>
      <c r="Z1619" s="297" t="s">
        <v>3742</v>
      </c>
      <c r="AA1619" s="300">
        <v>44009</v>
      </c>
      <c r="AB1619" s="297" t="s">
        <v>4599</v>
      </c>
      <c r="AC1619" s="297" t="s">
        <v>4585</v>
      </c>
      <c r="AD1619" s="297" t="s">
        <v>61</v>
      </c>
      <c r="AE1619" s="297"/>
      <c r="AF1619" s="297"/>
      <c r="AG1619" s="276" t="str">
        <f>VLOOKUP(A1619,DataCv30!$Y$1:$BC$2027,24,FALSE)</f>
        <v>Cliente</v>
      </c>
      <c r="AH1619" s="272" t="str">
        <f t="shared" si="25"/>
        <v>DDR4</v>
      </c>
      <c r="AI1619" s="276">
        <v>4</v>
      </c>
      <c r="AJ1619" s="276" t="s">
        <v>61</v>
      </c>
    </row>
    <row r="1620" spans="1:36" x14ac:dyDescent="0.25">
      <c r="A1620" s="299" t="s">
        <v>3875</v>
      </c>
      <c r="B1620" s="297" t="s">
        <v>4476</v>
      </c>
      <c r="C1620" s="297" t="s">
        <v>4538</v>
      </c>
      <c r="D1620" s="297" t="s">
        <v>5111</v>
      </c>
      <c r="E1620" s="297" t="s">
        <v>5112</v>
      </c>
      <c r="F1620" s="297" t="s">
        <v>4505</v>
      </c>
      <c r="G1620" s="297">
        <v>8</v>
      </c>
      <c r="H1620" s="297" t="s">
        <v>4760</v>
      </c>
      <c r="I1620" s="297"/>
      <c r="J1620" s="297"/>
      <c r="K1620" s="297" t="s">
        <v>4710</v>
      </c>
      <c r="L1620" s="297"/>
      <c r="M1620" s="297"/>
      <c r="N1620" s="297"/>
      <c r="O1620" s="297"/>
      <c r="P1620" s="297">
        <v>15.6</v>
      </c>
      <c r="Q1620" s="297"/>
      <c r="R1620" s="297" t="s">
        <v>1361</v>
      </c>
      <c r="S1620" s="297" t="s">
        <v>4570</v>
      </c>
      <c r="T1620" s="297"/>
      <c r="U1620" s="297" t="s">
        <v>4694</v>
      </c>
      <c r="V1620" s="297">
        <v>43999</v>
      </c>
      <c r="W1620" s="298" t="s">
        <v>8305</v>
      </c>
      <c r="X1620" s="297" t="s">
        <v>4520</v>
      </c>
      <c r="Y1620" s="299" t="s">
        <v>3875</v>
      </c>
      <c r="Z1620" s="297" t="s">
        <v>3742</v>
      </c>
      <c r="AA1620" s="300">
        <v>44009</v>
      </c>
      <c r="AB1620" s="297" t="s">
        <v>4599</v>
      </c>
      <c r="AC1620" s="297" t="s">
        <v>4585</v>
      </c>
      <c r="AD1620" s="297" t="s">
        <v>61</v>
      </c>
      <c r="AE1620" s="297"/>
      <c r="AF1620" s="297"/>
      <c r="AG1620" s="276" t="str">
        <f>VLOOKUP(A1620,DataCv30!$Y$1:$BC$2027,24,FALSE)</f>
        <v>Cliente</v>
      </c>
      <c r="AH1620" s="272" t="str">
        <f t="shared" si="25"/>
        <v>DDR4</v>
      </c>
      <c r="AI1620" s="276">
        <v>4</v>
      </c>
      <c r="AJ1620" s="276" t="s">
        <v>61</v>
      </c>
    </row>
    <row r="1621" spans="1:36" x14ac:dyDescent="0.25">
      <c r="A1621" s="299" t="s">
        <v>3876</v>
      </c>
      <c r="B1621" s="297" t="s">
        <v>4476</v>
      </c>
      <c r="C1621" s="297" t="s">
        <v>4538</v>
      </c>
      <c r="D1621" s="297" t="s">
        <v>5111</v>
      </c>
      <c r="E1621" s="297" t="s">
        <v>5112</v>
      </c>
      <c r="F1621" s="297" t="s">
        <v>4505</v>
      </c>
      <c r="G1621" s="297">
        <v>8</v>
      </c>
      <c r="H1621" s="297" t="s">
        <v>4760</v>
      </c>
      <c r="I1621" s="297"/>
      <c r="J1621" s="297"/>
      <c r="K1621" s="297" t="s">
        <v>4710</v>
      </c>
      <c r="L1621" s="297"/>
      <c r="M1621" s="297"/>
      <c r="N1621" s="297"/>
      <c r="O1621" s="297"/>
      <c r="P1621" s="297">
        <v>15.6</v>
      </c>
      <c r="Q1621" s="297"/>
      <c r="R1621" s="297" t="s">
        <v>1361</v>
      </c>
      <c r="S1621" s="297" t="s">
        <v>4570</v>
      </c>
      <c r="T1621" s="297"/>
      <c r="U1621" s="297" t="s">
        <v>4694</v>
      </c>
      <c r="V1621" s="297">
        <v>43999</v>
      </c>
      <c r="W1621" s="298" t="s">
        <v>8306</v>
      </c>
      <c r="X1621" s="297" t="s">
        <v>4520</v>
      </c>
      <c r="Y1621" s="299" t="s">
        <v>3876</v>
      </c>
      <c r="Z1621" s="297" t="s">
        <v>3742</v>
      </c>
      <c r="AA1621" s="300">
        <v>44009</v>
      </c>
      <c r="AB1621" s="297" t="s">
        <v>4599</v>
      </c>
      <c r="AC1621" s="297" t="s">
        <v>4585</v>
      </c>
      <c r="AD1621" s="297" t="s">
        <v>61</v>
      </c>
      <c r="AE1621" s="297"/>
      <c r="AF1621" s="297"/>
      <c r="AG1621" s="276" t="str">
        <f>VLOOKUP(A1621,DataCv30!$Y$1:$BC$2027,24,FALSE)</f>
        <v>Cliente</v>
      </c>
      <c r="AH1621" s="272" t="str">
        <f t="shared" si="25"/>
        <v>DDR4</v>
      </c>
      <c r="AI1621" s="276">
        <v>4</v>
      </c>
      <c r="AJ1621" s="276" t="s">
        <v>61</v>
      </c>
    </row>
    <row r="1622" spans="1:36" x14ac:dyDescent="0.25">
      <c r="A1622" s="299" t="s">
        <v>2833</v>
      </c>
      <c r="B1622" s="297" t="s">
        <v>4476</v>
      </c>
      <c r="C1622" s="297" t="s">
        <v>4538</v>
      </c>
      <c r="D1622" s="297" t="s">
        <v>5111</v>
      </c>
      <c r="E1622" s="297" t="s">
        <v>5112</v>
      </c>
      <c r="F1622" s="297" t="s">
        <v>4505</v>
      </c>
      <c r="G1622" s="297">
        <v>8</v>
      </c>
      <c r="H1622" s="297" t="s">
        <v>4760</v>
      </c>
      <c r="I1622" s="297"/>
      <c r="J1622" s="297"/>
      <c r="K1622" s="297" t="s">
        <v>4710</v>
      </c>
      <c r="L1622" s="297"/>
      <c r="M1622" s="297"/>
      <c r="N1622" s="297"/>
      <c r="O1622" s="297"/>
      <c r="P1622" s="297">
        <v>15.6</v>
      </c>
      <c r="Q1622" s="297"/>
      <c r="R1622" s="297" t="s">
        <v>1361</v>
      </c>
      <c r="S1622" s="297" t="s">
        <v>4570</v>
      </c>
      <c r="T1622" s="297"/>
      <c r="U1622" s="297" t="s">
        <v>4694</v>
      </c>
      <c r="V1622" s="297">
        <v>43999</v>
      </c>
      <c r="W1622" s="298" t="s">
        <v>8310</v>
      </c>
      <c r="X1622" s="297" t="s">
        <v>4520</v>
      </c>
      <c r="Y1622" s="299" t="s">
        <v>2833</v>
      </c>
      <c r="Z1622" s="297" t="s">
        <v>3697</v>
      </c>
      <c r="AA1622" s="300">
        <v>44125</v>
      </c>
      <c r="AB1622" s="297" t="s">
        <v>7468</v>
      </c>
      <c r="AC1622" s="297" t="s">
        <v>4585</v>
      </c>
      <c r="AD1622" s="297" t="s">
        <v>61</v>
      </c>
      <c r="AE1622" s="297"/>
      <c r="AF1622" s="297"/>
      <c r="AG1622" s="276" t="str">
        <f>VLOOKUP(A1622,DataCv30!$Y$1:$BC$2027,24,FALSE)</f>
        <v>Cliente</v>
      </c>
      <c r="AH1622" s="272" t="str">
        <f t="shared" si="25"/>
        <v>DDR4</v>
      </c>
      <c r="AI1622" s="276">
        <v>4</v>
      </c>
      <c r="AJ1622" s="276" t="s">
        <v>61</v>
      </c>
    </row>
    <row r="1623" spans="1:36" x14ac:dyDescent="0.25">
      <c r="A1623" s="299" t="s">
        <v>3877</v>
      </c>
      <c r="B1623" s="297" t="s">
        <v>4476</v>
      </c>
      <c r="C1623" s="297" t="s">
        <v>4538</v>
      </c>
      <c r="D1623" s="297" t="s">
        <v>5111</v>
      </c>
      <c r="E1623" s="297" t="s">
        <v>5112</v>
      </c>
      <c r="F1623" s="297" t="s">
        <v>4505</v>
      </c>
      <c r="G1623" s="297">
        <v>8</v>
      </c>
      <c r="H1623" s="297" t="s">
        <v>4760</v>
      </c>
      <c r="I1623" s="297"/>
      <c r="J1623" s="297"/>
      <c r="K1623" s="297" t="s">
        <v>4710</v>
      </c>
      <c r="L1623" s="297"/>
      <c r="M1623" s="297"/>
      <c r="N1623" s="297"/>
      <c r="O1623" s="297"/>
      <c r="P1623" s="297">
        <v>15.6</v>
      </c>
      <c r="Q1623" s="297"/>
      <c r="R1623" s="297" t="s">
        <v>1361</v>
      </c>
      <c r="S1623" s="297" t="s">
        <v>4570</v>
      </c>
      <c r="T1623" s="297"/>
      <c r="U1623" s="297" t="s">
        <v>4694</v>
      </c>
      <c r="V1623" s="297">
        <v>43999</v>
      </c>
      <c r="W1623" s="298" t="s">
        <v>8311</v>
      </c>
      <c r="X1623" s="297" t="s">
        <v>4520</v>
      </c>
      <c r="Y1623" s="299" t="s">
        <v>3877</v>
      </c>
      <c r="Z1623" s="297" t="s">
        <v>3742</v>
      </c>
      <c r="AA1623" s="300">
        <v>44009</v>
      </c>
      <c r="AB1623" s="297" t="s">
        <v>4599</v>
      </c>
      <c r="AC1623" s="297" t="s">
        <v>4585</v>
      </c>
      <c r="AD1623" s="297" t="s">
        <v>61</v>
      </c>
      <c r="AE1623" s="297"/>
      <c r="AF1623" s="297"/>
      <c r="AG1623" s="276" t="str">
        <f>VLOOKUP(A1623,DataCv30!$Y$1:$BC$2027,24,FALSE)</f>
        <v>Cliente</v>
      </c>
      <c r="AH1623" s="272" t="str">
        <f t="shared" si="25"/>
        <v>DDR4</v>
      </c>
      <c r="AI1623" s="276">
        <v>4</v>
      </c>
      <c r="AJ1623" s="276" t="s">
        <v>61</v>
      </c>
    </row>
    <row r="1624" spans="1:36" x14ac:dyDescent="0.25">
      <c r="A1624" s="299" t="s">
        <v>3878</v>
      </c>
      <c r="B1624" s="297" t="s">
        <v>4476</v>
      </c>
      <c r="C1624" s="297" t="s">
        <v>4538</v>
      </c>
      <c r="D1624" s="297" t="s">
        <v>5111</v>
      </c>
      <c r="E1624" s="297" t="s">
        <v>5112</v>
      </c>
      <c r="F1624" s="297" t="s">
        <v>4505</v>
      </c>
      <c r="G1624" s="297">
        <v>8</v>
      </c>
      <c r="H1624" s="297" t="s">
        <v>4760</v>
      </c>
      <c r="I1624" s="297"/>
      <c r="J1624" s="297"/>
      <c r="K1624" s="297" t="s">
        <v>4710</v>
      </c>
      <c r="L1624" s="297"/>
      <c r="M1624" s="297"/>
      <c r="N1624" s="297"/>
      <c r="O1624" s="297"/>
      <c r="P1624" s="297">
        <v>15.6</v>
      </c>
      <c r="Q1624" s="297"/>
      <c r="R1624" s="297" t="s">
        <v>1361</v>
      </c>
      <c r="S1624" s="297" t="s">
        <v>4570</v>
      </c>
      <c r="T1624" s="297"/>
      <c r="U1624" s="297" t="s">
        <v>4694</v>
      </c>
      <c r="V1624" s="297">
        <v>43999</v>
      </c>
      <c r="W1624" s="298" t="s">
        <v>8312</v>
      </c>
      <c r="X1624" s="297" t="s">
        <v>4520</v>
      </c>
      <c r="Y1624" s="299" t="s">
        <v>3878</v>
      </c>
      <c r="Z1624" s="297" t="s">
        <v>3742</v>
      </c>
      <c r="AA1624" s="300">
        <v>44009</v>
      </c>
      <c r="AB1624" s="297" t="s">
        <v>4599</v>
      </c>
      <c r="AC1624" s="297" t="s">
        <v>4585</v>
      </c>
      <c r="AD1624" s="297" t="s">
        <v>61</v>
      </c>
      <c r="AE1624" s="297"/>
      <c r="AF1624" s="297"/>
      <c r="AG1624" s="276" t="str">
        <f>VLOOKUP(A1624,DataCv30!$Y$1:$BC$2027,24,FALSE)</f>
        <v>Cliente</v>
      </c>
      <c r="AH1624" s="272" t="str">
        <f t="shared" si="25"/>
        <v>DDR4</v>
      </c>
      <c r="AI1624" s="276">
        <v>4</v>
      </c>
      <c r="AJ1624" s="276" t="s">
        <v>61</v>
      </c>
    </row>
    <row r="1625" spans="1:36" x14ac:dyDescent="0.25">
      <c r="A1625" s="299" t="s">
        <v>212</v>
      </c>
      <c r="B1625" s="297" t="s">
        <v>4476</v>
      </c>
      <c r="C1625" s="297" t="s">
        <v>4538</v>
      </c>
      <c r="D1625" s="297" t="s">
        <v>5111</v>
      </c>
      <c r="E1625" s="297" t="s">
        <v>5112</v>
      </c>
      <c r="F1625" s="297" t="s">
        <v>4505</v>
      </c>
      <c r="G1625" s="297">
        <v>8</v>
      </c>
      <c r="H1625" s="297" t="s">
        <v>4760</v>
      </c>
      <c r="I1625" s="297"/>
      <c r="J1625" s="297"/>
      <c r="K1625" s="297" t="s">
        <v>4710</v>
      </c>
      <c r="L1625" s="297"/>
      <c r="M1625" s="297"/>
      <c r="N1625" s="297"/>
      <c r="O1625" s="297"/>
      <c r="P1625" s="297">
        <v>15.6</v>
      </c>
      <c r="Q1625" s="297"/>
      <c r="R1625" s="297" t="s">
        <v>1361</v>
      </c>
      <c r="S1625" s="297" t="s">
        <v>4570</v>
      </c>
      <c r="T1625" s="297"/>
      <c r="U1625" s="297" t="s">
        <v>4694</v>
      </c>
      <c r="V1625" s="297">
        <v>43999</v>
      </c>
      <c r="W1625" s="298" t="s">
        <v>8316</v>
      </c>
      <c r="X1625" s="297" t="s">
        <v>4520</v>
      </c>
      <c r="Y1625" s="299" t="s">
        <v>212</v>
      </c>
      <c r="Z1625" s="297" t="s">
        <v>196</v>
      </c>
      <c r="AA1625" s="300">
        <v>44109</v>
      </c>
      <c r="AB1625" s="297" t="s">
        <v>8278</v>
      </c>
      <c r="AC1625" s="297" t="s">
        <v>4585</v>
      </c>
      <c r="AD1625" s="297" t="s">
        <v>61</v>
      </c>
      <c r="AE1625" s="297"/>
      <c r="AF1625" s="297"/>
      <c r="AG1625" s="276" t="str">
        <f>VLOOKUP(A1625,DataCv30!$Y$1:$BC$2027,24,FALSE)</f>
        <v>Cliente</v>
      </c>
      <c r="AH1625" s="272" t="str">
        <f t="shared" si="25"/>
        <v>DDR4</v>
      </c>
      <c r="AI1625" s="276">
        <v>4</v>
      </c>
      <c r="AJ1625" s="276" t="s">
        <v>61</v>
      </c>
    </row>
    <row r="1626" spans="1:36" x14ac:dyDescent="0.25">
      <c r="A1626" s="299" t="s">
        <v>3879</v>
      </c>
      <c r="B1626" s="297" t="s">
        <v>4476</v>
      </c>
      <c r="C1626" s="297" t="s">
        <v>4538</v>
      </c>
      <c r="D1626" s="297" t="s">
        <v>5111</v>
      </c>
      <c r="E1626" s="297" t="s">
        <v>5112</v>
      </c>
      <c r="F1626" s="297" t="s">
        <v>4505</v>
      </c>
      <c r="G1626" s="297">
        <v>8</v>
      </c>
      <c r="H1626" s="297" t="s">
        <v>4760</v>
      </c>
      <c r="I1626" s="297"/>
      <c r="J1626" s="297"/>
      <c r="K1626" s="297" t="s">
        <v>4710</v>
      </c>
      <c r="L1626" s="297"/>
      <c r="M1626" s="297"/>
      <c r="N1626" s="297"/>
      <c r="O1626" s="297"/>
      <c r="P1626" s="297">
        <v>15.6</v>
      </c>
      <c r="Q1626" s="297"/>
      <c r="R1626" s="297" t="s">
        <v>1361</v>
      </c>
      <c r="S1626" s="297" t="s">
        <v>4570</v>
      </c>
      <c r="T1626" s="297"/>
      <c r="U1626" s="297" t="s">
        <v>4694</v>
      </c>
      <c r="V1626" s="297">
        <v>43999</v>
      </c>
      <c r="W1626" s="298" t="s">
        <v>8317</v>
      </c>
      <c r="X1626" s="297" t="s">
        <v>4520</v>
      </c>
      <c r="Y1626" s="299" t="s">
        <v>3879</v>
      </c>
      <c r="Z1626" s="297" t="s">
        <v>3742</v>
      </c>
      <c r="AA1626" s="300">
        <v>44009</v>
      </c>
      <c r="AB1626" s="297" t="s">
        <v>4599</v>
      </c>
      <c r="AC1626" s="297" t="s">
        <v>4585</v>
      </c>
      <c r="AD1626" s="297" t="s">
        <v>61</v>
      </c>
      <c r="AE1626" s="297"/>
      <c r="AF1626" s="297"/>
      <c r="AG1626" s="276" t="str">
        <f>VLOOKUP(A1626,DataCv30!$Y$1:$BC$2027,24,FALSE)</f>
        <v>Cliente</v>
      </c>
      <c r="AH1626" s="272" t="str">
        <f t="shared" si="25"/>
        <v>DDR4</v>
      </c>
      <c r="AI1626" s="276">
        <v>4</v>
      </c>
      <c r="AJ1626" s="276" t="s">
        <v>61</v>
      </c>
    </row>
    <row r="1627" spans="1:36" x14ac:dyDescent="0.25">
      <c r="A1627" s="299" t="s">
        <v>297</v>
      </c>
      <c r="B1627" s="297" t="s">
        <v>4476</v>
      </c>
      <c r="C1627" s="297" t="s">
        <v>4503</v>
      </c>
      <c r="D1627" s="297"/>
      <c r="E1627" s="297" t="s">
        <v>8318</v>
      </c>
      <c r="F1627" s="297" t="s">
        <v>4513</v>
      </c>
      <c r="G1627" s="297">
        <v>10</v>
      </c>
      <c r="H1627" s="297" t="s">
        <v>4760</v>
      </c>
      <c r="I1627" s="297"/>
      <c r="J1627" s="297"/>
      <c r="K1627" s="297" t="s">
        <v>4701</v>
      </c>
      <c r="L1627" s="297"/>
      <c r="M1627" s="297"/>
      <c r="N1627" s="297" t="s">
        <v>5511</v>
      </c>
      <c r="O1627" s="297"/>
      <c r="P1627" s="297">
        <v>15.6</v>
      </c>
      <c r="Q1627" s="297"/>
      <c r="R1627" s="297"/>
      <c r="S1627" s="297"/>
      <c r="T1627" s="297"/>
      <c r="U1627" s="297"/>
      <c r="V1627" s="297"/>
      <c r="W1627" s="298" t="s">
        <v>8319</v>
      </c>
      <c r="X1627" s="297" t="s">
        <v>4520</v>
      </c>
      <c r="Y1627" s="299" t="s">
        <v>297</v>
      </c>
      <c r="Z1627" s="297" t="s">
        <v>293</v>
      </c>
      <c r="AA1627" s="300">
        <v>44077</v>
      </c>
      <c r="AB1627" s="297" t="s">
        <v>8320</v>
      </c>
      <c r="AC1627" s="297" t="s">
        <v>4510</v>
      </c>
      <c r="AD1627" s="297" t="s">
        <v>61</v>
      </c>
      <c r="AE1627" s="297"/>
      <c r="AF1627" s="297"/>
      <c r="AG1627" s="276" t="str">
        <f>VLOOKUP(A1627,DataCv30!$Y$1:$BC$2027,24,FALSE)</f>
        <v>Cliente</v>
      </c>
      <c r="AH1627" s="272" t="str">
        <f t="shared" si="25"/>
        <v>DDR4</v>
      </c>
      <c r="AI1627" s="276">
        <v>4</v>
      </c>
      <c r="AJ1627" s="276" t="s">
        <v>61</v>
      </c>
    </row>
    <row r="1628" spans="1:36" x14ac:dyDescent="0.25">
      <c r="A1628" s="299" t="s">
        <v>3881</v>
      </c>
      <c r="B1628" s="297" t="s">
        <v>4476</v>
      </c>
      <c r="C1628" s="297" t="s">
        <v>4538</v>
      </c>
      <c r="D1628" s="297" t="s">
        <v>5156</v>
      </c>
      <c r="E1628" s="297" t="s">
        <v>5157</v>
      </c>
      <c r="F1628" s="297" t="s">
        <v>4505</v>
      </c>
      <c r="G1628" s="297">
        <v>10</v>
      </c>
      <c r="H1628" s="297" t="s">
        <v>4760</v>
      </c>
      <c r="I1628" s="297"/>
      <c r="J1628" s="297"/>
      <c r="K1628" s="297" t="s">
        <v>5158</v>
      </c>
      <c r="L1628" s="297"/>
      <c r="M1628" s="297"/>
      <c r="N1628" s="297"/>
      <c r="O1628" s="297"/>
      <c r="P1628" s="297">
        <v>15.6</v>
      </c>
      <c r="Q1628" s="297"/>
      <c r="R1628" s="297" t="s">
        <v>1361</v>
      </c>
      <c r="S1628" s="297" t="s">
        <v>4570</v>
      </c>
      <c r="T1628" s="297"/>
      <c r="U1628" s="297" t="s">
        <v>4521</v>
      </c>
      <c r="V1628" s="297">
        <v>43999</v>
      </c>
      <c r="W1628" s="298" t="s">
        <v>8321</v>
      </c>
      <c r="X1628" s="297" t="s">
        <v>4520</v>
      </c>
      <c r="Y1628" s="299" t="s">
        <v>3881</v>
      </c>
      <c r="Z1628" s="297" t="s">
        <v>3742</v>
      </c>
      <c r="AA1628" s="300">
        <v>44009</v>
      </c>
      <c r="AB1628" s="297" t="s">
        <v>4599</v>
      </c>
      <c r="AC1628" s="297" t="s">
        <v>4585</v>
      </c>
      <c r="AD1628" s="297" t="s">
        <v>61</v>
      </c>
      <c r="AE1628" s="297"/>
      <c r="AF1628" s="297"/>
      <c r="AG1628" s="276" t="str">
        <f>VLOOKUP(A1628,DataCv30!$Y$1:$BC$2027,24,FALSE)</f>
        <v>Cliente</v>
      </c>
      <c r="AH1628" s="272" t="str">
        <f t="shared" si="25"/>
        <v>DDR4</v>
      </c>
      <c r="AI1628" s="276">
        <v>4</v>
      </c>
      <c r="AJ1628" s="276" t="s">
        <v>61</v>
      </c>
    </row>
    <row r="1629" spans="1:36" x14ac:dyDescent="0.25">
      <c r="A1629" s="299" t="s">
        <v>217</v>
      </c>
      <c r="B1629" s="297" t="s">
        <v>4476</v>
      </c>
      <c r="C1629" s="297" t="s">
        <v>4538</v>
      </c>
      <c r="D1629" s="297" t="s">
        <v>5156</v>
      </c>
      <c r="E1629" s="297" t="s">
        <v>5157</v>
      </c>
      <c r="F1629" s="297" t="s">
        <v>4505</v>
      </c>
      <c r="G1629" s="297">
        <v>10</v>
      </c>
      <c r="H1629" s="297" t="s">
        <v>4760</v>
      </c>
      <c r="I1629" s="297"/>
      <c r="J1629" s="297"/>
      <c r="K1629" s="297" t="s">
        <v>5158</v>
      </c>
      <c r="L1629" s="297"/>
      <c r="M1629" s="297"/>
      <c r="N1629" s="297"/>
      <c r="O1629" s="297"/>
      <c r="P1629" s="297">
        <v>15.6</v>
      </c>
      <c r="Q1629" s="297"/>
      <c r="R1629" s="297" t="s">
        <v>1361</v>
      </c>
      <c r="S1629" s="297" t="s">
        <v>4570</v>
      </c>
      <c r="T1629" s="297"/>
      <c r="U1629" s="297" t="s">
        <v>4521</v>
      </c>
      <c r="V1629" s="297">
        <v>43999</v>
      </c>
      <c r="W1629" s="298" t="s">
        <v>8322</v>
      </c>
      <c r="X1629" s="297" t="s">
        <v>4520</v>
      </c>
      <c r="Y1629" s="299" t="s">
        <v>217</v>
      </c>
      <c r="Z1629" s="297" t="s">
        <v>1096</v>
      </c>
      <c r="AA1629" s="300">
        <v>44118</v>
      </c>
      <c r="AB1629" s="297" t="s">
        <v>8323</v>
      </c>
      <c r="AC1629" s="297" t="s">
        <v>4585</v>
      </c>
      <c r="AD1629" s="297" t="s">
        <v>61</v>
      </c>
      <c r="AE1629" s="297"/>
      <c r="AF1629" s="297"/>
      <c r="AG1629" s="276" t="str">
        <f>VLOOKUP(A1629,DataCv30!$Y$1:$BC$2027,24,FALSE)</f>
        <v>Cliente</v>
      </c>
      <c r="AH1629" s="272" t="str">
        <f t="shared" si="25"/>
        <v>DDR4</v>
      </c>
      <c r="AI1629" s="276">
        <v>4</v>
      </c>
      <c r="AJ1629" s="276" t="s">
        <v>61</v>
      </c>
    </row>
    <row r="1630" spans="1:36" x14ac:dyDescent="0.25">
      <c r="A1630" s="299" t="s">
        <v>220</v>
      </c>
      <c r="B1630" s="297" t="s">
        <v>4476</v>
      </c>
      <c r="C1630" s="297" t="s">
        <v>4538</v>
      </c>
      <c r="D1630" s="297" t="s">
        <v>5156</v>
      </c>
      <c r="E1630" s="297" t="s">
        <v>5157</v>
      </c>
      <c r="F1630" s="297" t="s">
        <v>4505</v>
      </c>
      <c r="G1630" s="297">
        <v>10</v>
      </c>
      <c r="H1630" s="297" t="s">
        <v>4760</v>
      </c>
      <c r="I1630" s="297"/>
      <c r="J1630" s="297"/>
      <c r="K1630" s="297" t="s">
        <v>5158</v>
      </c>
      <c r="L1630" s="297"/>
      <c r="M1630" s="297"/>
      <c r="N1630" s="297"/>
      <c r="O1630" s="297"/>
      <c r="P1630" s="297">
        <v>15.6</v>
      </c>
      <c r="Q1630" s="297"/>
      <c r="R1630" s="297" t="s">
        <v>1361</v>
      </c>
      <c r="S1630" s="297" t="s">
        <v>4570</v>
      </c>
      <c r="T1630" s="297"/>
      <c r="U1630" s="297" t="s">
        <v>4521</v>
      </c>
      <c r="V1630" s="297">
        <v>43999</v>
      </c>
      <c r="W1630" s="298" t="s">
        <v>8324</v>
      </c>
      <c r="X1630" s="297" t="s">
        <v>4520</v>
      </c>
      <c r="Y1630" s="299" t="s">
        <v>220</v>
      </c>
      <c r="Z1630" s="297" t="s">
        <v>1096</v>
      </c>
      <c r="AA1630" s="300">
        <v>44118</v>
      </c>
      <c r="AB1630" s="297" t="s">
        <v>8323</v>
      </c>
      <c r="AC1630" s="297" t="s">
        <v>4585</v>
      </c>
      <c r="AD1630" s="297" t="s">
        <v>61</v>
      </c>
      <c r="AE1630" s="297"/>
      <c r="AF1630" s="297"/>
      <c r="AG1630" s="276" t="str">
        <f>VLOOKUP(A1630,DataCv30!$Y$1:$BC$2027,24,FALSE)</f>
        <v>Cliente</v>
      </c>
      <c r="AH1630" s="272" t="str">
        <f t="shared" si="25"/>
        <v>DDR4</v>
      </c>
      <c r="AI1630" s="276">
        <v>4</v>
      </c>
      <c r="AJ1630" s="276" t="s">
        <v>61</v>
      </c>
    </row>
    <row r="1631" spans="1:36" x14ac:dyDescent="0.25">
      <c r="A1631" s="299" t="s">
        <v>3882</v>
      </c>
      <c r="B1631" s="297" t="s">
        <v>4476</v>
      </c>
      <c r="C1631" s="297" t="s">
        <v>4538</v>
      </c>
      <c r="D1631" s="297" t="s">
        <v>5156</v>
      </c>
      <c r="E1631" s="297" t="s">
        <v>5157</v>
      </c>
      <c r="F1631" s="297" t="s">
        <v>4505</v>
      </c>
      <c r="G1631" s="297">
        <v>10</v>
      </c>
      <c r="H1631" s="297" t="s">
        <v>4760</v>
      </c>
      <c r="I1631" s="297"/>
      <c r="J1631" s="297"/>
      <c r="K1631" s="297" t="s">
        <v>5158</v>
      </c>
      <c r="L1631" s="297"/>
      <c r="M1631" s="297"/>
      <c r="N1631" s="297"/>
      <c r="O1631" s="297"/>
      <c r="P1631" s="297">
        <v>15.6</v>
      </c>
      <c r="Q1631" s="297"/>
      <c r="R1631" s="297" t="s">
        <v>1361</v>
      </c>
      <c r="S1631" s="297" t="s">
        <v>4570</v>
      </c>
      <c r="T1631" s="297"/>
      <c r="U1631" s="297" t="s">
        <v>4521</v>
      </c>
      <c r="V1631" s="297">
        <v>43999</v>
      </c>
      <c r="W1631" s="298" t="s">
        <v>8325</v>
      </c>
      <c r="X1631" s="297" t="s">
        <v>4520</v>
      </c>
      <c r="Y1631" s="299" t="s">
        <v>3882</v>
      </c>
      <c r="Z1631" s="297" t="s">
        <v>3742</v>
      </c>
      <c r="AA1631" s="300">
        <v>44009</v>
      </c>
      <c r="AB1631" s="297" t="s">
        <v>4599</v>
      </c>
      <c r="AC1631" s="297" t="s">
        <v>4585</v>
      </c>
      <c r="AD1631" s="297" t="s">
        <v>61</v>
      </c>
      <c r="AE1631" s="297"/>
      <c r="AF1631" s="297"/>
      <c r="AG1631" s="276" t="str">
        <f>VLOOKUP(A1631,DataCv30!$Y$1:$BC$2027,24,FALSE)</f>
        <v>Cliente</v>
      </c>
      <c r="AH1631" s="272" t="str">
        <f t="shared" si="25"/>
        <v>DDR4</v>
      </c>
      <c r="AI1631" s="276">
        <v>4</v>
      </c>
      <c r="AJ1631" s="276" t="s">
        <v>61</v>
      </c>
    </row>
    <row r="1632" spans="1:36" x14ac:dyDescent="0.25">
      <c r="A1632" s="299" t="s">
        <v>3883</v>
      </c>
      <c r="B1632" s="297" t="s">
        <v>4476</v>
      </c>
      <c r="C1632" s="297" t="s">
        <v>4538</v>
      </c>
      <c r="D1632" s="297" t="s">
        <v>5156</v>
      </c>
      <c r="E1632" s="297" t="s">
        <v>5157</v>
      </c>
      <c r="F1632" s="297" t="s">
        <v>4505</v>
      </c>
      <c r="G1632" s="297">
        <v>10</v>
      </c>
      <c r="H1632" s="297" t="s">
        <v>4760</v>
      </c>
      <c r="I1632" s="297"/>
      <c r="J1632" s="297"/>
      <c r="K1632" s="297" t="s">
        <v>5158</v>
      </c>
      <c r="L1632" s="297"/>
      <c r="M1632" s="297"/>
      <c r="N1632" s="297"/>
      <c r="O1632" s="297"/>
      <c r="P1632" s="297">
        <v>15.6</v>
      </c>
      <c r="Q1632" s="297"/>
      <c r="R1632" s="297" t="s">
        <v>1361</v>
      </c>
      <c r="S1632" s="297" t="s">
        <v>4570</v>
      </c>
      <c r="T1632" s="297"/>
      <c r="U1632" s="297" t="s">
        <v>4521</v>
      </c>
      <c r="V1632" s="297">
        <v>43999</v>
      </c>
      <c r="W1632" s="298" t="s">
        <v>8326</v>
      </c>
      <c r="X1632" s="297" t="s">
        <v>4520</v>
      </c>
      <c r="Y1632" s="299" t="s">
        <v>3883</v>
      </c>
      <c r="Z1632" s="297" t="s">
        <v>3742</v>
      </c>
      <c r="AA1632" s="300">
        <v>44009</v>
      </c>
      <c r="AB1632" s="297" t="s">
        <v>4599</v>
      </c>
      <c r="AC1632" s="297" t="s">
        <v>4585</v>
      </c>
      <c r="AD1632" s="297" t="s">
        <v>61</v>
      </c>
      <c r="AE1632" s="297"/>
      <c r="AF1632" s="297"/>
      <c r="AG1632" s="276" t="str">
        <f>VLOOKUP(A1632,DataCv30!$Y$1:$BC$2027,24,FALSE)</f>
        <v>Cliente</v>
      </c>
      <c r="AH1632" s="272" t="str">
        <f t="shared" si="25"/>
        <v>DDR4</v>
      </c>
      <c r="AI1632" s="276">
        <v>4</v>
      </c>
      <c r="AJ1632" s="276" t="s">
        <v>61</v>
      </c>
    </row>
    <row r="1633" spans="1:36" x14ac:dyDescent="0.25">
      <c r="A1633" s="299" t="s">
        <v>3884</v>
      </c>
      <c r="B1633" s="297" t="s">
        <v>4476</v>
      </c>
      <c r="C1633" s="297" t="s">
        <v>4538</v>
      </c>
      <c r="D1633" s="297" t="s">
        <v>5156</v>
      </c>
      <c r="E1633" s="297" t="s">
        <v>5157</v>
      </c>
      <c r="F1633" s="297" t="s">
        <v>4505</v>
      </c>
      <c r="G1633" s="297">
        <v>10</v>
      </c>
      <c r="H1633" s="297" t="s">
        <v>4760</v>
      </c>
      <c r="I1633" s="297"/>
      <c r="J1633" s="297"/>
      <c r="K1633" s="297" t="s">
        <v>5158</v>
      </c>
      <c r="L1633" s="297"/>
      <c r="M1633" s="297"/>
      <c r="N1633" s="297"/>
      <c r="O1633" s="297"/>
      <c r="P1633" s="297">
        <v>15.6</v>
      </c>
      <c r="Q1633" s="297"/>
      <c r="R1633" s="297" t="s">
        <v>1361</v>
      </c>
      <c r="S1633" s="297" t="s">
        <v>4570</v>
      </c>
      <c r="T1633" s="297"/>
      <c r="U1633" s="297" t="s">
        <v>4521</v>
      </c>
      <c r="V1633" s="297">
        <v>43999</v>
      </c>
      <c r="W1633" s="298" t="s">
        <v>8327</v>
      </c>
      <c r="X1633" s="297" t="s">
        <v>4520</v>
      </c>
      <c r="Y1633" s="299" t="s">
        <v>3884</v>
      </c>
      <c r="Z1633" s="297" t="s">
        <v>3742</v>
      </c>
      <c r="AA1633" s="300">
        <v>44009</v>
      </c>
      <c r="AB1633" s="297" t="s">
        <v>4599</v>
      </c>
      <c r="AC1633" s="297" t="s">
        <v>4585</v>
      </c>
      <c r="AD1633" s="297" t="s">
        <v>61</v>
      </c>
      <c r="AE1633" s="297"/>
      <c r="AF1633" s="297"/>
      <c r="AG1633" s="276" t="str">
        <f>VLOOKUP(A1633,DataCv30!$Y$1:$BC$2027,24,FALSE)</f>
        <v>Cliente</v>
      </c>
      <c r="AH1633" s="272" t="str">
        <f t="shared" si="25"/>
        <v>DDR4</v>
      </c>
      <c r="AI1633" s="276">
        <v>4</v>
      </c>
      <c r="AJ1633" s="276" t="s">
        <v>61</v>
      </c>
    </row>
    <row r="1634" spans="1:36" x14ac:dyDescent="0.25">
      <c r="A1634" s="299" t="s">
        <v>3885</v>
      </c>
      <c r="B1634" s="297" t="s">
        <v>4476</v>
      </c>
      <c r="C1634" s="297" t="s">
        <v>4538</v>
      </c>
      <c r="D1634" s="297" t="s">
        <v>5156</v>
      </c>
      <c r="E1634" s="297" t="s">
        <v>5157</v>
      </c>
      <c r="F1634" s="297" t="s">
        <v>4505</v>
      </c>
      <c r="G1634" s="297">
        <v>10</v>
      </c>
      <c r="H1634" s="297" t="s">
        <v>4760</v>
      </c>
      <c r="I1634" s="297"/>
      <c r="J1634" s="297"/>
      <c r="K1634" s="297" t="s">
        <v>5158</v>
      </c>
      <c r="L1634" s="297"/>
      <c r="M1634" s="297"/>
      <c r="N1634" s="297"/>
      <c r="O1634" s="297"/>
      <c r="P1634" s="297">
        <v>15.6</v>
      </c>
      <c r="Q1634" s="297"/>
      <c r="R1634" s="297" t="s">
        <v>1361</v>
      </c>
      <c r="S1634" s="297" t="s">
        <v>4570</v>
      </c>
      <c r="T1634" s="297"/>
      <c r="U1634" s="297" t="s">
        <v>4521</v>
      </c>
      <c r="V1634" s="297">
        <v>43999</v>
      </c>
      <c r="W1634" s="298" t="s">
        <v>8328</v>
      </c>
      <c r="X1634" s="297" t="s">
        <v>4520</v>
      </c>
      <c r="Y1634" s="299" t="s">
        <v>3885</v>
      </c>
      <c r="Z1634" s="297" t="s">
        <v>3742</v>
      </c>
      <c r="AA1634" s="300">
        <v>44009</v>
      </c>
      <c r="AB1634" s="297" t="s">
        <v>4599</v>
      </c>
      <c r="AC1634" s="297" t="s">
        <v>4585</v>
      </c>
      <c r="AD1634" s="297" t="s">
        <v>61</v>
      </c>
      <c r="AE1634" s="297"/>
      <c r="AF1634" s="297"/>
      <c r="AG1634" s="276" t="str">
        <f>VLOOKUP(A1634,DataCv30!$Y$1:$BC$2027,24,FALSE)</f>
        <v>Cliente</v>
      </c>
      <c r="AH1634" s="272" t="str">
        <f t="shared" si="25"/>
        <v>DDR4</v>
      </c>
      <c r="AI1634" s="276">
        <v>4</v>
      </c>
      <c r="AJ1634" s="276" t="s">
        <v>61</v>
      </c>
    </row>
    <row r="1635" spans="1:36" x14ac:dyDescent="0.25">
      <c r="A1635" s="299" t="s">
        <v>3886</v>
      </c>
      <c r="B1635" s="297" t="s">
        <v>4476</v>
      </c>
      <c r="C1635" s="297" t="s">
        <v>4538</v>
      </c>
      <c r="D1635" s="297" t="s">
        <v>5156</v>
      </c>
      <c r="E1635" s="297" t="s">
        <v>5157</v>
      </c>
      <c r="F1635" s="297" t="s">
        <v>4505</v>
      </c>
      <c r="G1635" s="297">
        <v>10</v>
      </c>
      <c r="H1635" s="297" t="s">
        <v>4760</v>
      </c>
      <c r="I1635" s="297"/>
      <c r="J1635" s="297"/>
      <c r="K1635" s="297" t="s">
        <v>5158</v>
      </c>
      <c r="L1635" s="297"/>
      <c r="M1635" s="297"/>
      <c r="N1635" s="297"/>
      <c r="O1635" s="297"/>
      <c r="P1635" s="297">
        <v>15.6</v>
      </c>
      <c r="Q1635" s="297"/>
      <c r="R1635" s="297" t="s">
        <v>1361</v>
      </c>
      <c r="S1635" s="297" t="s">
        <v>4570</v>
      </c>
      <c r="T1635" s="297"/>
      <c r="U1635" s="297" t="s">
        <v>4521</v>
      </c>
      <c r="V1635" s="297">
        <v>43999</v>
      </c>
      <c r="W1635" s="298" t="s">
        <v>8329</v>
      </c>
      <c r="X1635" s="297" t="s">
        <v>4520</v>
      </c>
      <c r="Y1635" s="299" t="s">
        <v>3886</v>
      </c>
      <c r="Z1635" s="297" t="s">
        <v>3742</v>
      </c>
      <c r="AA1635" s="300">
        <v>44009</v>
      </c>
      <c r="AB1635" s="297" t="s">
        <v>4599</v>
      </c>
      <c r="AC1635" s="297" t="s">
        <v>4585</v>
      </c>
      <c r="AD1635" s="297" t="s">
        <v>61</v>
      </c>
      <c r="AE1635" s="297"/>
      <c r="AF1635" s="297"/>
      <c r="AG1635" s="276" t="str">
        <f>VLOOKUP(A1635,DataCv30!$Y$1:$BC$2027,24,FALSE)</f>
        <v>Cliente</v>
      </c>
      <c r="AH1635" s="272" t="str">
        <f t="shared" si="25"/>
        <v>DDR4</v>
      </c>
      <c r="AI1635" s="276">
        <v>4</v>
      </c>
      <c r="AJ1635" s="276" t="s">
        <v>61</v>
      </c>
    </row>
    <row r="1636" spans="1:36" x14ac:dyDescent="0.25">
      <c r="A1636" s="299" t="s">
        <v>3887</v>
      </c>
      <c r="B1636" s="297" t="s">
        <v>4476</v>
      </c>
      <c r="C1636" s="297" t="s">
        <v>4538</v>
      </c>
      <c r="D1636" s="297" t="s">
        <v>5156</v>
      </c>
      <c r="E1636" s="297" t="s">
        <v>5157</v>
      </c>
      <c r="F1636" s="297" t="s">
        <v>4505</v>
      </c>
      <c r="G1636" s="297">
        <v>10</v>
      </c>
      <c r="H1636" s="297" t="s">
        <v>4760</v>
      </c>
      <c r="I1636" s="297"/>
      <c r="J1636" s="297"/>
      <c r="K1636" s="297" t="s">
        <v>5158</v>
      </c>
      <c r="L1636" s="297"/>
      <c r="M1636" s="297"/>
      <c r="N1636" s="297"/>
      <c r="O1636" s="297"/>
      <c r="P1636" s="297">
        <v>15.6</v>
      </c>
      <c r="Q1636" s="297"/>
      <c r="R1636" s="297" t="s">
        <v>1361</v>
      </c>
      <c r="S1636" s="297" t="s">
        <v>4570</v>
      </c>
      <c r="T1636" s="297"/>
      <c r="U1636" s="297" t="s">
        <v>4521</v>
      </c>
      <c r="V1636" s="297">
        <v>43999</v>
      </c>
      <c r="W1636" s="298" t="s">
        <v>8330</v>
      </c>
      <c r="X1636" s="297" t="s">
        <v>4520</v>
      </c>
      <c r="Y1636" s="299" t="s">
        <v>3887</v>
      </c>
      <c r="Z1636" s="297" t="s">
        <v>3742</v>
      </c>
      <c r="AA1636" s="300">
        <v>44009</v>
      </c>
      <c r="AB1636" s="297" t="s">
        <v>4599</v>
      </c>
      <c r="AC1636" s="297" t="s">
        <v>4585</v>
      </c>
      <c r="AD1636" s="297" t="s">
        <v>61</v>
      </c>
      <c r="AE1636" s="297"/>
      <c r="AF1636" s="297"/>
      <c r="AG1636" s="276" t="str">
        <f>VLOOKUP(A1636,DataCv30!$Y$1:$BC$2027,24,FALSE)</f>
        <v>Cliente</v>
      </c>
      <c r="AH1636" s="272" t="str">
        <f t="shared" si="25"/>
        <v>DDR4</v>
      </c>
      <c r="AI1636" s="276">
        <v>4</v>
      </c>
      <c r="AJ1636" s="276" t="s">
        <v>61</v>
      </c>
    </row>
    <row r="1637" spans="1:36" x14ac:dyDescent="0.25">
      <c r="A1637" s="299" t="s">
        <v>3888</v>
      </c>
      <c r="B1637" s="297" t="s">
        <v>4476</v>
      </c>
      <c r="C1637" s="297" t="s">
        <v>4538</v>
      </c>
      <c r="D1637" s="297" t="s">
        <v>5156</v>
      </c>
      <c r="E1637" s="297" t="s">
        <v>5157</v>
      </c>
      <c r="F1637" s="297" t="s">
        <v>4505</v>
      </c>
      <c r="G1637" s="297">
        <v>10</v>
      </c>
      <c r="H1637" s="297" t="s">
        <v>4760</v>
      </c>
      <c r="I1637" s="297"/>
      <c r="J1637" s="297"/>
      <c r="K1637" s="297" t="s">
        <v>5158</v>
      </c>
      <c r="L1637" s="297"/>
      <c r="M1637" s="297"/>
      <c r="N1637" s="297"/>
      <c r="O1637" s="297"/>
      <c r="P1637" s="297">
        <v>15.6</v>
      </c>
      <c r="Q1637" s="297"/>
      <c r="R1637" s="297" t="s">
        <v>1361</v>
      </c>
      <c r="S1637" s="297" t="s">
        <v>4570</v>
      </c>
      <c r="T1637" s="297"/>
      <c r="U1637" s="297" t="s">
        <v>4521</v>
      </c>
      <c r="V1637" s="297">
        <v>43999</v>
      </c>
      <c r="W1637" s="298" t="s">
        <v>8331</v>
      </c>
      <c r="X1637" s="297" t="s">
        <v>4520</v>
      </c>
      <c r="Y1637" s="299" t="s">
        <v>3888</v>
      </c>
      <c r="Z1637" s="297" t="s">
        <v>3742</v>
      </c>
      <c r="AA1637" s="300">
        <v>44009</v>
      </c>
      <c r="AB1637" s="297" t="s">
        <v>4599</v>
      </c>
      <c r="AC1637" s="297" t="s">
        <v>4585</v>
      </c>
      <c r="AD1637" s="297" t="s">
        <v>61</v>
      </c>
      <c r="AE1637" s="297"/>
      <c r="AF1637" s="297"/>
      <c r="AG1637" s="276" t="str">
        <f>VLOOKUP(A1637,DataCv30!$Y$1:$BC$2027,24,FALSE)</f>
        <v>Cliente</v>
      </c>
      <c r="AH1637" s="272" t="str">
        <f t="shared" si="25"/>
        <v>DDR4</v>
      </c>
      <c r="AI1637" s="276">
        <v>4</v>
      </c>
      <c r="AJ1637" s="276" t="s">
        <v>61</v>
      </c>
    </row>
    <row r="1638" spans="1:36" x14ac:dyDescent="0.25">
      <c r="A1638" s="299" t="s">
        <v>209</v>
      </c>
      <c r="B1638" s="297" t="s">
        <v>4476</v>
      </c>
      <c r="C1638" s="297" t="s">
        <v>4538</v>
      </c>
      <c r="D1638" s="297" t="s">
        <v>5156</v>
      </c>
      <c r="E1638" s="297" t="s">
        <v>5157</v>
      </c>
      <c r="F1638" s="297" t="s">
        <v>4505</v>
      </c>
      <c r="G1638" s="297">
        <v>10</v>
      </c>
      <c r="H1638" s="297" t="s">
        <v>4760</v>
      </c>
      <c r="I1638" s="297"/>
      <c r="J1638" s="297"/>
      <c r="K1638" s="297" t="s">
        <v>5158</v>
      </c>
      <c r="L1638" s="297"/>
      <c r="M1638" s="297"/>
      <c r="N1638" s="297"/>
      <c r="O1638" s="297"/>
      <c r="P1638" s="297">
        <v>15.6</v>
      </c>
      <c r="Q1638" s="297"/>
      <c r="R1638" s="297" t="s">
        <v>1361</v>
      </c>
      <c r="S1638" s="297" t="s">
        <v>4570</v>
      </c>
      <c r="T1638" s="297"/>
      <c r="U1638" s="297" t="s">
        <v>4521</v>
      </c>
      <c r="V1638" s="297">
        <v>43999</v>
      </c>
      <c r="W1638" s="298" t="s">
        <v>8332</v>
      </c>
      <c r="X1638" s="297" t="s">
        <v>4520</v>
      </c>
      <c r="Y1638" s="299" t="s">
        <v>209</v>
      </c>
      <c r="Z1638" s="297" t="s">
        <v>1096</v>
      </c>
      <c r="AA1638" s="300">
        <v>44118</v>
      </c>
      <c r="AB1638" s="297" t="s">
        <v>8323</v>
      </c>
      <c r="AC1638" s="297" t="s">
        <v>4585</v>
      </c>
      <c r="AD1638" s="297" t="s">
        <v>61</v>
      </c>
      <c r="AE1638" s="297"/>
      <c r="AF1638" s="297"/>
      <c r="AG1638" s="276" t="str">
        <f>VLOOKUP(A1638,DataCv30!$Y$1:$BC$2027,24,FALSE)</f>
        <v>Cliente</v>
      </c>
      <c r="AH1638" s="272" t="str">
        <f t="shared" si="25"/>
        <v>DDR4</v>
      </c>
      <c r="AI1638" s="276">
        <v>4</v>
      </c>
      <c r="AJ1638" s="276" t="s">
        <v>61</v>
      </c>
    </row>
    <row r="1639" spans="1:36" x14ac:dyDescent="0.25">
      <c r="A1639" s="299" t="s">
        <v>3889</v>
      </c>
      <c r="B1639" s="297" t="s">
        <v>4476</v>
      </c>
      <c r="C1639" s="297" t="s">
        <v>4538</v>
      </c>
      <c r="D1639" s="297" t="s">
        <v>5156</v>
      </c>
      <c r="E1639" s="297" t="s">
        <v>5157</v>
      </c>
      <c r="F1639" s="297" t="s">
        <v>4505</v>
      </c>
      <c r="G1639" s="297">
        <v>10</v>
      </c>
      <c r="H1639" s="297" t="s">
        <v>4760</v>
      </c>
      <c r="I1639" s="297"/>
      <c r="J1639" s="297"/>
      <c r="K1639" s="297" t="s">
        <v>5158</v>
      </c>
      <c r="L1639" s="297"/>
      <c r="M1639" s="297"/>
      <c r="N1639" s="297"/>
      <c r="O1639" s="297"/>
      <c r="P1639" s="297">
        <v>15.6</v>
      </c>
      <c r="Q1639" s="297"/>
      <c r="R1639" s="297" t="s">
        <v>1361</v>
      </c>
      <c r="S1639" s="297" t="s">
        <v>4570</v>
      </c>
      <c r="T1639" s="297"/>
      <c r="U1639" s="297" t="s">
        <v>4521</v>
      </c>
      <c r="V1639" s="297">
        <v>43999</v>
      </c>
      <c r="W1639" s="298" t="s">
        <v>8333</v>
      </c>
      <c r="X1639" s="297" t="s">
        <v>4520</v>
      </c>
      <c r="Y1639" s="299" t="s">
        <v>3889</v>
      </c>
      <c r="Z1639" s="297" t="s">
        <v>3742</v>
      </c>
      <c r="AA1639" s="300">
        <v>44009</v>
      </c>
      <c r="AB1639" s="297" t="s">
        <v>4599</v>
      </c>
      <c r="AC1639" s="297" t="s">
        <v>4585</v>
      </c>
      <c r="AD1639" s="297" t="s">
        <v>61</v>
      </c>
      <c r="AE1639" s="297"/>
      <c r="AF1639" s="297"/>
      <c r="AG1639" s="276" t="str">
        <f>VLOOKUP(A1639,DataCv30!$Y$1:$BC$2027,24,FALSE)</f>
        <v>Cliente</v>
      </c>
      <c r="AH1639" s="272" t="str">
        <f t="shared" si="25"/>
        <v>DDR4</v>
      </c>
      <c r="AI1639" s="276">
        <v>4</v>
      </c>
      <c r="AJ1639" s="276" t="s">
        <v>61</v>
      </c>
    </row>
    <row r="1640" spans="1:36" x14ac:dyDescent="0.25">
      <c r="A1640" s="299" t="s">
        <v>3890</v>
      </c>
      <c r="B1640" s="297" t="s">
        <v>4476</v>
      </c>
      <c r="C1640" s="297" t="s">
        <v>4538</v>
      </c>
      <c r="D1640" s="297" t="s">
        <v>5156</v>
      </c>
      <c r="E1640" s="297" t="s">
        <v>5157</v>
      </c>
      <c r="F1640" s="297" t="s">
        <v>4505</v>
      </c>
      <c r="G1640" s="297">
        <v>10</v>
      </c>
      <c r="H1640" s="297" t="s">
        <v>4760</v>
      </c>
      <c r="I1640" s="297"/>
      <c r="J1640" s="297"/>
      <c r="K1640" s="297" t="s">
        <v>5158</v>
      </c>
      <c r="L1640" s="297"/>
      <c r="M1640" s="297"/>
      <c r="N1640" s="297"/>
      <c r="O1640" s="297"/>
      <c r="P1640" s="297">
        <v>15.6</v>
      </c>
      <c r="Q1640" s="297"/>
      <c r="R1640" s="297" t="s">
        <v>1361</v>
      </c>
      <c r="S1640" s="297" t="s">
        <v>4570</v>
      </c>
      <c r="T1640" s="297"/>
      <c r="U1640" s="297" t="s">
        <v>4521</v>
      </c>
      <c r="V1640" s="297">
        <v>43999</v>
      </c>
      <c r="W1640" s="298" t="s">
        <v>8334</v>
      </c>
      <c r="X1640" s="297" t="s">
        <v>4520</v>
      </c>
      <c r="Y1640" s="299" t="s">
        <v>3890</v>
      </c>
      <c r="Z1640" s="297" t="s">
        <v>3742</v>
      </c>
      <c r="AA1640" s="300">
        <v>44009</v>
      </c>
      <c r="AB1640" s="297" t="s">
        <v>4599</v>
      </c>
      <c r="AC1640" s="297" t="s">
        <v>4585</v>
      </c>
      <c r="AD1640" s="297" t="s">
        <v>61</v>
      </c>
      <c r="AE1640" s="297"/>
      <c r="AF1640" s="297"/>
      <c r="AG1640" s="276" t="str">
        <f>VLOOKUP(A1640,DataCv30!$Y$1:$BC$2027,24,FALSE)</f>
        <v>Cliente</v>
      </c>
      <c r="AH1640" s="272" t="str">
        <f t="shared" si="25"/>
        <v>DDR4</v>
      </c>
      <c r="AI1640" s="276">
        <v>4</v>
      </c>
      <c r="AJ1640" s="276" t="s">
        <v>61</v>
      </c>
    </row>
    <row r="1641" spans="1:36" x14ac:dyDescent="0.25">
      <c r="A1641" s="299" t="s">
        <v>3891</v>
      </c>
      <c r="B1641" s="297" t="s">
        <v>4476</v>
      </c>
      <c r="C1641" s="297" t="s">
        <v>4538</v>
      </c>
      <c r="D1641" s="297" t="s">
        <v>5156</v>
      </c>
      <c r="E1641" s="297" t="s">
        <v>5157</v>
      </c>
      <c r="F1641" s="297" t="s">
        <v>4505</v>
      </c>
      <c r="G1641" s="297">
        <v>10</v>
      </c>
      <c r="H1641" s="297" t="s">
        <v>4760</v>
      </c>
      <c r="I1641" s="297"/>
      <c r="J1641" s="297"/>
      <c r="K1641" s="297" t="s">
        <v>5158</v>
      </c>
      <c r="L1641" s="297"/>
      <c r="M1641" s="297"/>
      <c r="N1641" s="297"/>
      <c r="O1641" s="297"/>
      <c r="P1641" s="297">
        <v>15.6</v>
      </c>
      <c r="Q1641" s="297"/>
      <c r="R1641" s="297" t="s">
        <v>1361</v>
      </c>
      <c r="S1641" s="297" t="s">
        <v>4570</v>
      </c>
      <c r="T1641" s="297"/>
      <c r="U1641" s="297" t="s">
        <v>4521</v>
      </c>
      <c r="V1641" s="297">
        <v>43999</v>
      </c>
      <c r="W1641" s="298" t="s">
        <v>8335</v>
      </c>
      <c r="X1641" s="297" t="s">
        <v>4520</v>
      </c>
      <c r="Y1641" s="299" t="s">
        <v>3891</v>
      </c>
      <c r="Z1641" s="297" t="s">
        <v>3742</v>
      </c>
      <c r="AA1641" s="300">
        <v>44009</v>
      </c>
      <c r="AB1641" s="297" t="s">
        <v>4599</v>
      </c>
      <c r="AC1641" s="297" t="s">
        <v>4585</v>
      </c>
      <c r="AD1641" s="297" t="s">
        <v>61</v>
      </c>
      <c r="AE1641" s="297"/>
      <c r="AF1641" s="297"/>
      <c r="AG1641" s="276" t="str">
        <f>VLOOKUP(A1641,DataCv30!$Y$1:$BC$2027,24,FALSE)</f>
        <v>Cliente</v>
      </c>
      <c r="AH1641" s="272" t="str">
        <f t="shared" si="25"/>
        <v>DDR4</v>
      </c>
      <c r="AI1641" s="276">
        <v>4</v>
      </c>
      <c r="AJ1641" s="276" t="s">
        <v>61</v>
      </c>
    </row>
    <row r="1642" spans="1:36" x14ac:dyDescent="0.25">
      <c r="A1642" s="299" t="s">
        <v>3892</v>
      </c>
      <c r="B1642" s="297" t="s">
        <v>4476</v>
      </c>
      <c r="C1642" s="297" t="s">
        <v>4538</v>
      </c>
      <c r="D1642" s="297" t="s">
        <v>5156</v>
      </c>
      <c r="E1642" s="297" t="s">
        <v>5157</v>
      </c>
      <c r="F1642" s="297" t="s">
        <v>4505</v>
      </c>
      <c r="G1642" s="297">
        <v>10</v>
      </c>
      <c r="H1642" s="297" t="s">
        <v>4760</v>
      </c>
      <c r="I1642" s="297"/>
      <c r="J1642" s="297"/>
      <c r="K1642" s="297" t="s">
        <v>5158</v>
      </c>
      <c r="L1642" s="297"/>
      <c r="M1642" s="297"/>
      <c r="N1642" s="297"/>
      <c r="O1642" s="297"/>
      <c r="P1642" s="297">
        <v>15.6</v>
      </c>
      <c r="Q1642" s="297"/>
      <c r="R1642" s="297" t="s">
        <v>1361</v>
      </c>
      <c r="S1642" s="297" t="s">
        <v>4570</v>
      </c>
      <c r="T1642" s="297"/>
      <c r="U1642" s="297" t="s">
        <v>4521</v>
      </c>
      <c r="V1642" s="297">
        <v>43999</v>
      </c>
      <c r="W1642" s="298" t="s">
        <v>8336</v>
      </c>
      <c r="X1642" s="297" t="s">
        <v>4520</v>
      </c>
      <c r="Y1642" s="299" t="s">
        <v>3892</v>
      </c>
      <c r="Z1642" s="297" t="s">
        <v>3742</v>
      </c>
      <c r="AA1642" s="300">
        <v>44009</v>
      </c>
      <c r="AB1642" s="297" t="s">
        <v>4599</v>
      </c>
      <c r="AC1642" s="297" t="s">
        <v>4585</v>
      </c>
      <c r="AD1642" s="297" t="s">
        <v>61</v>
      </c>
      <c r="AE1642" s="297"/>
      <c r="AF1642" s="297"/>
      <c r="AG1642" s="276" t="str">
        <f>VLOOKUP(A1642,DataCv30!$Y$1:$BC$2027,24,FALSE)</f>
        <v>Cliente</v>
      </c>
      <c r="AH1642" s="272" t="str">
        <f t="shared" si="25"/>
        <v>DDR4</v>
      </c>
      <c r="AI1642" s="276">
        <v>4</v>
      </c>
      <c r="AJ1642" s="276" t="s">
        <v>61</v>
      </c>
    </row>
    <row r="1643" spans="1:36" x14ac:dyDescent="0.25">
      <c r="A1643" s="299" t="s">
        <v>3893</v>
      </c>
      <c r="B1643" s="297" t="s">
        <v>4476</v>
      </c>
      <c r="C1643" s="297" t="s">
        <v>4538</v>
      </c>
      <c r="D1643" s="297" t="s">
        <v>5156</v>
      </c>
      <c r="E1643" s="297" t="s">
        <v>5157</v>
      </c>
      <c r="F1643" s="297" t="s">
        <v>4505</v>
      </c>
      <c r="G1643" s="297">
        <v>10</v>
      </c>
      <c r="H1643" s="297" t="s">
        <v>4760</v>
      </c>
      <c r="I1643" s="297"/>
      <c r="J1643" s="297"/>
      <c r="K1643" s="297" t="s">
        <v>5158</v>
      </c>
      <c r="L1643" s="297"/>
      <c r="M1643" s="297"/>
      <c r="N1643" s="297"/>
      <c r="O1643" s="297"/>
      <c r="P1643" s="297">
        <v>15.6</v>
      </c>
      <c r="Q1643" s="297"/>
      <c r="R1643" s="297" t="s">
        <v>1361</v>
      </c>
      <c r="S1643" s="297" t="s">
        <v>4570</v>
      </c>
      <c r="T1643" s="297"/>
      <c r="U1643" s="297" t="s">
        <v>4521</v>
      </c>
      <c r="V1643" s="297">
        <v>43999</v>
      </c>
      <c r="W1643" s="298" t="s">
        <v>8337</v>
      </c>
      <c r="X1643" s="297" t="s">
        <v>4520</v>
      </c>
      <c r="Y1643" s="299" t="s">
        <v>3893</v>
      </c>
      <c r="Z1643" s="297" t="s">
        <v>3742</v>
      </c>
      <c r="AA1643" s="300">
        <v>44009</v>
      </c>
      <c r="AB1643" s="297" t="s">
        <v>4599</v>
      </c>
      <c r="AC1643" s="297" t="s">
        <v>4585</v>
      </c>
      <c r="AD1643" s="297" t="s">
        <v>61</v>
      </c>
      <c r="AE1643" s="297"/>
      <c r="AF1643" s="297"/>
      <c r="AG1643" s="276" t="str">
        <f>VLOOKUP(A1643,DataCv30!$Y$1:$BC$2027,24,FALSE)</f>
        <v>Cliente</v>
      </c>
      <c r="AH1643" s="272" t="str">
        <f t="shared" si="25"/>
        <v>DDR4</v>
      </c>
      <c r="AI1643" s="276">
        <v>4</v>
      </c>
      <c r="AJ1643" s="276" t="s">
        <v>61</v>
      </c>
    </row>
    <row r="1644" spans="1:36" x14ac:dyDescent="0.25">
      <c r="A1644" s="299" t="s">
        <v>3894</v>
      </c>
      <c r="B1644" s="297" t="s">
        <v>4476</v>
      </c>
      <c r="C1644" s="297" t="s">
        <v>4538</v>
      </c>
      <c r="D1644" s="297" t="s">
        <v>5156</v>
      </c>
      <c r="E1644" s="297" t="s">
        <v>5157</v>
      </c>
      <c r="F1644" s="297" t="s">
        <v>4505</v>
      </c>
      <c r="G1644" s="297">
        <v>10</v>
      </c>
      <c r="H1644" s="297" t="s">
        <v>4760</v>
      </c>
      <c r="I1644" s="297"/>
      <c r="J1644" s="297"/>
      <c r="K1644" s="297" t="s">
        <v>5158</v>
      </c>
      <c r="L1644" s="297"/>
      <c r="M1644" s="297"/>
      <c r="N1644" s="297"/>
      <c r="O1644" s="297"/>
      <c r="P1644" s="297">
        <v>15.6</v>
      </c>
      <c r="Q1644" s="297"/>
      <c r="R1644" s="297" t="s">
        <v>1361</v>
      </c>
      <c r="S1644" s="297" t="s">
        <v>4570</v>
      </c>
      <c r="T1644" s="297"/>
      <c r="U1644" s="297" t="s">
        <v>4521</v>
      </c>
      <c r="V1644" s="297">
        <v>43999</v>
      </c>
      <c r="W1644" s="298" t="s">
        <v>8338</v>
      </c>
      <c r="X1644" s="297" t="s">
        <v>4520</v>
      </c>
      <c r="Y1644" s="299" t="s">
        <v>3894</v>
      </c>
      <c r="Z1644" s="297" t="s">
        <v>3742</v>
      </c>
      <c r="AA1644" s="300">
        <v>44009</v>
      </c>
      <c r="AB1644" s="297" t="s">
        <v>4599</v>
      </c>
      <c r="AC1644" s="297" t="s">
        <v>4585</v>
      </c>
      <c r="AD1644" s="297" t="s">
        <v>61</v>
      </c>
      <c r="AE1644" s="297"/>
      <c r="AF1644" s="297"/>
      <c r="AG1644" s="276" t="str">
        <f>VLOOKUP(A1644,DataCv30!$Y$1:$BC$2027,24,FALSE)</f>
        <v>Cliente</v>
      </c>
      <c r="AH1644" s="272" t="str">
        <f t="shared" si="25"/>
        <v>DDR4</v>
      </c>
      <c r="AI1644" s="276">
        <v>4</v>
      </c>
      <c r="AJ1644" s="276" t="s">
        <v>61</v>
      </c>
    </row>
    <row r="1645" spans="1:36" x14ac:dyDescent="0.25">
      <c r="A1645" s="299" t="s">
        <v>3895</v>
      </c>
      <c r="B1645" s="297" t="s">
        <v>4476</v>
      </c>
      <c r="C1645" s="297" t="s">
        <v>4538</v>
      </c>
      <c r="D1645" s="297" t="s">
        <v>5156</v>
      </c>
      <c r="E1645" s="297" t="s">
        <v>5157</v>
      </c>
      <c r="F1645" s="297" t="s">
        <v>4505</v>
      </c>
      <c r="G1645" s="297">
        <v>10</v>
      </c>
      <c r="H1645" s="297" t="s">
        <v>4760</v>
      </c>
      <c r="I1645" s="297"/>
      <c r="J1645" s="297"/>
      <c r="K1645" s="297" t="s">
        <v>5158</v>
      </c>
      <c r="L1645" s="297"/>
      <c r="M1645" s="297"/>
      <c r="N1645" s="297"/>
      <c r="O1645" s="297"/>
      <c r="P1645" s="297">
        <v>15.6</v>
      </c>
      <c r="Q1645" s="297"/>
      <c r="R1645" s="297" t="s">
        <v>1361</v>
      </c>
      <c r="S1645" s="297" t="s">
        <v>4570</v>
      </c>
      <c r="T1645" s="297"/>
      <c r="U1645" s="297" t="s">
        <v>4521</v>
      </c>
      <c r="V1645" s="297">
        <v>43999</v>
      </c>
      <c r="W1645" s="298" t="s">
        <v>8339</v>
      </c>
      <c r="X1645" s="297" t="s">
        <v>4520</v>
      </c>
      <c r="Y1645" s="299" t="s">
        <v>3895</v>
      </c>
      <c r="Z1645" s="297" t="s">
        <v>3742</v>
      </c>
      <c r="AA1645" s="300">
        <v>44009</v>
      </c>
      <c r="AB1645" s="297" t="s">
        <v>4599</v>
      </c>
      <c r="AC1645" s="297" t="s">
        <v>4585</v>
      </c>
      <c r="AD1645" s="297" t="s">
        <v>61</v>
      </c>
      <c r="AE1645" s="297"/>
      <c r="AF1645" s="297"/>
      <c r="AG1645" s="276" t="str">
        <f>VLOOKUP(A1645,DataCv30!$Y$1:$BC$2027,24,FALSE)</f>
        <v>Cliente</v>
      </c>
      <c r="AH1645" s="272" t="str">
        <f t="shared" si="25"/>
        <v>DDR4</v>
      </c>
      <c r="AI1645" s="276">
        <v>4</v>
      </c>
      <c r="AJ1645" s="276" t="s">
        <v>61</v>
      </c>
    </row>
    <row r="1646" spans="1:36" x14ac:dyDescent="0.25">
      <c r="A1646" s="299" t="s">
        <v>211</v>
      </c>
      <c r="B1646" s="297" t="s">
        <v>4476</v>
      </c>
      <c r="C1646" s="297" t="s">
        <v>4538</v>
      </c>
      <c r="D1646" s="297" t="s">
        <v>5156</v>
      </c>
      <c r="E1646" s="297" t="s">
        <v>5157</v>
      </c>
      <c r="F1646" s="297" t="s">
        <v>4505</v>
      </c>
      <c r="G1646" s="297">
        <v>10</v>
      </c>
      <c r="H1646" s="297" t="s">
        <v>4760</v>
      </c>
      <c r="I1646" s="297"/>
      <c r="J1646" s="297"/>
      <c r="K1646" s="297" t="s">
        <v>5158</v>
      </c>
      <c r="L1646" s="297"/>
      <c r="M1646" s="297"/>
      <c r="N1646" s="297"/>
      <c r="O1646" s="297"/>
      <c r="P1646" s="297">
        <v>15.6</v>
      </c>
      <c r="Q1646" s="297"/>
      <c r="R1646" s="297" t="s">
        <v>1361</v>
      </c>
      <c r="S1646" s="297" t="s">
        <v>4570</v>
      </c>
      <c r="T1646" s="297"/>
      <c r="U1646" s="297" t="s">
        <v>4521</v>
      </c>
      <c r="V1646" s="297">
        <v>43999</v>
      </c>
      <c r="W1646" s="298" t="s">
        <v>8340</v>
      </c>
      <c r="X1646" s="297" t="s">
        <v>4520</v>
      </c>
      <c r="Y1646" s="299" t="s">
        <v>211</v>
      </c>
      <c r="Z1646" s="297" t="s">
        <v>1096</v>
      </c>
      <c r="AA1646" s="300">
        <v>44118</v>
      </c>
      <c r="AB1646" s="297" t="s">
        <v>8323</v>
      </c>
      <c r="AC1646" s="297" t="s">
        <v>4585</v>
      </c>
      <c r="AD1646" s="297" t="s">
        <v>61</v>
      </c>
      <c r="AE1646" s="297"/>
      <c r="AF1646" s="297"/>
      <c r="AG1646" s="276" t="str">
        <f>VLOOKUP(A1646,DataCv30!$Y$1:$BC$2027,24,FALSE)</f>
        <v>Cliente</v>
      </c>
      <c r="AH1646" s="272" t="str">
        <f t="shared" si="25"/>
        <v>DDR4</v>
      </c>
      <c r="AI1646" s="276">
        <v>4</v>
      </c>
      <c r="AJ1646" s="276" t="s">
        <v>61</v>
      </c>
    </row>
    <row r="1647" spans="1:36" x14ac:dyDescent="0.25">
      <c r="A1647" s="299" t="s">
        <v>3896</v>
      </c>
      <c r="B1647" s="297" t="s">
        <v>4476</v>
      </c>
      <c r="C1647" s="297" t="s">
        <v>4538</v>
      </c>
      <c r="D1647" s="297" t="s">
        <v>5156</v>
      </c>
      <c r="E1647" s="297" t="s">
        <v>5157</v>
      </c>
      <c r="F1647" s="297" t="s">
        <v>4505</v>
      </c>
      <c r="G1647" s="297">
        <v>10</v>
      </c>
      <c r="H1647" s="297" t="s">
        <v>4760</v>
      </c>
      <c r="I1647" s="297"/>
      <c r="J1647" s="297"/>
      <c r="K1647" s="297" t="s">
        <v>5158</v>
      </c>
      <c r="L1647" s="297"/>
      <c r="M1647" s="297"/>
      <c r="N1647" s="297"/>
      <c r="O1647" s="297"/>
      <c r="P1647" s="297">
        <v>15.6</v>
      </c>
      <c r="Q1647" s="297"/>
      <c r="R1647" s="297" t="s">
        <v>1361</v>
      </c>
      <c r="S1647" s="297" t="s">
        <v>4570</v>
      </c>
      <c r="T1647" s="297"/>
      <c r="U1647" s="297" t="s">
        <v>4521</v>
      </c>
      <c r="V1647" s="297">
        <v>43999</v>
      </c>
      <c r="W1647" s="298" t="s">
        <v>8341</v>
      </c>
      <c r="X1647" s="297" t="s">
        <v>4520</v>
      </c>
      <c r="Y1647" s="299" t="s">
        <v>3896</v>
      </c>
      <c r="Z1647" s="297" t="s">
        <v>3742</v>
      </c>
      <c r="AA1647" s="300">
        <v>44009</v>
      </c>
      <c r="AB1647" s="297" t="s">
        <v>4599</v>
      </c>
      <c r="AC1647" s="297" t="s">
        <v>4585</v>
      </c>
      <c r="AD1647" s="297" t="s">
        <v>61</v>
      </c>
      <c r="AE1647" s="297"/>
      <c r="AF1647" s="297"/>
      <c r="AG1647" s="276" t="str">
        <f>VLOOKUP(A1647,DataCv30!$Y$1:$BC$2027,24,FALSE)</f>
        <v>Cliente</v>
      </c>
      <c r="AH1647" s="272" t="str">
        <f t="shared" si="25"/>
        <v>DDR4</v>
      </c>
      <c r="AI1647" s="276">
        <v>4</v>
      </c>
      <c r="AJ1647" s="276" t="s">
        <v>61</v>
      </c>
    </row>
    <row r="1648" spans="1:36" x14ac:dyDescent="0.25">
      <c r="A1648" s="299" t="s">
        <v>3897</v>
      </c>
      <c r="B1648" s="297" t="s">
        <v>4476</v>
      </c>
      <c r="C1648" s="297" t="s">
        <v>4538</v>
      </c>
      <c r="D1648" s="297" t="s">
        <v>5156</v>
      </c>
      <c r="E1648" s="297" t="s">
        <v>5157</v>
      </c>
      <c r="F1648" s="297" t="s">
        <v>4505</v>
      </c>
      <c r="G1648" s="297">
        <v>10</v>
      </c>
      <c r="H1648" s="297" t="s">
        <v>4760</v>
      </c>
      <c r="I1648" s="297"/>
      <c r="J1648" s="297"/>
      <c r="K1648" s="297" t="s">
        <v>5158</v>
      </c>
      <c r="L1648" s="297"/>
      <c r="M1648" s="297"/>
      <c r="N1648" s="297"/>
      <c r="O1648" s="297"/>
      <c r="P1648" s="297">
        <v>15.6</v>
      </c>
      <c r="Q1648" s="297"/>
      <c r="R1648" s="297" t="s">
        <v>1361</v>
      </c>
      <c r="S1648" s="297" t="s">
        <v>4570</v>
      </c>
      <c r="T1648" s="297"/>
      <c r="U1648" s="297" t="s">
        <v>4521</v>
      </c>
      <c r="V1648" s="297">
        <v>43999</v>
      </c>
      <c r="W1648" s="298" t="s">
        <v>8342</v>
      </c>
      <c r="X1648" s="297" t="s">
        <v>4520</v>
      </c>
      <c r="Y1648" s="299" t="s">
        <v>3897</v>
      </c>
      <c r="Z1648" s="297" t="s">
        <v>3742</v>
      </c>
      <c r="AA1648" s="300">
        <v>44009</v>
      </c>
      <c r="AB1648" s="297" t="s">
        <v>4599</v>
      </c>
      <c r="AC1648" s="297" t="s">
        <v>4585</v>
      </c>
      <c r="AD1648" s="297" t="s">
        <v>61</v>
      </c>
      <c r="AE1648" s="297"/>
      <c r="AF1648" s="297"/>
      <c r="AG1648" s="276" t="str">
        <f>VLOOKUP(A1648,DataCv30!$Y$1:$BC$2027,24,FALSE)</f>
        <v>Cliente</v>
      </c>
      <c r="AH1648" s="272" t="str">
        <f t="shared" si="25"/>
        <v>DDR4</v>
      </c>
      <c r="AI1648" s="276">
        <v>4</v>
      </c>
      <c r="AJ1648" s="276" t="s">
        <v>61</v>
      </c>
    </row>
    <row r="1649" spans="1:36" x14ac:dyDescent="0.25">
      <c r="A1649" s="299" t="s">
        <v>3898</v>
      </c>
      <c r="B1649" s="297" t="s">
        <v>4476</v>
      </c>
      <c r="C1649" s="297" t="s">
        <v>4538</v>
      </c>
      <c r="D1649" s="297" t="s">
        <v>5156</v>
      </c>
      <c r="E1649" s="297" t="s">
        <v>5157</v>
      </c>
      <c r="F1649" s="297" t="s">
        <v>4505</v>
      </c>
      <c r="G1649" s="297">
        <v>10</v>
      </c>
      <c r="H1649" s="297" t="s">
        <v>4760</v>
      </c>
      <c r="I1649" s="297"/>
      <c r="J1649" s="297"/>
      <c r="K1649" s="297" t="s">
        <v>5158</v>
      </c>
      <c r="L1649" s="297"/>
      <c r="M1649" s="297"/>
      <c r="N1649" s="297"/>
      <c r="O1649" s="297"/>
      <c r="P1649" s="297">
        <v>15.6</v>
      </c>
      <c r="Q1649" s="297"/>
      <c r="R1649" s="297" t="s">
        <v>1361</v>
      </c>
      <c r="S1649" s="297" t="s">
        <v>4570</v>
      </c>
      <c r="T1649" s="297"/>
      <c r="U1649" s="297" t="s">
        <v>4521</v>
      </c>
      <c r="V1649" s="297">
        <v>43999</v>
      </c>
      <c r="W1649" s="298" t="s">
        <v>8343</v>
      </c>
      <c r="X1649" s="297" t="s">
        <v>4520</v>
      </c>
      <c r="Y1649" s="299" t="s">
        <v>3898</v>
      </c>
      <c r="Z1649" s="297" t="s">
        <v>3742</v>
      </c>
      <c r="AA1649" s="300">
        <v>44009</v>
      </c>
      <c r="AB1649" s="297" t="s">
        <v>4599</v>
      </c>
      <c r="AC1649" s="297" t="s">
        <v>4585</v>
      </c>
      <c r="AD1649" s="297" t="s">
        <v>61</v>
      </c>
      <c r="AE1649" s="297"/>
      <c r="AF1649" s="297"/>
      <c r="AG1649" s="276" t="str">
        <f>VLOOKUP(A1649,DataCv30!$Y$1:$BC$2027,24,FALSE)</f>
        <v>Cliente</v>
      </c>
      <c r="AH1649" s="272" t="str">
        <f t="shared" si="25"/>
        <v>DDR4</v>
      </c>
      <c r="AI1649" s="276">
        <v>4</v>
      </c>
      <c r="AJ1649" s="276" t="s">
        <v>61</v>
      </c>
    </row>
    <row r="1650" spans="1:36" x14ac:dyDescent="0.25">
      <c r="A1650" s="299" t="s">
        <v>3899</v>
      </c>
      <c r="B1650" s="297" t="s">
        <v>4476</v>
      </c>
      <c r="C1650" s="297" t="s">
        <v>4538</v>
      </c>
      <c r="D1650" s="297" t="s">
        <v>5156</v>
      </c>
      <c r="E1650" s="297" t="s">
        <v>5157</v>
      </c>
      <c r="F1650" s="297" t="s">
        <v>4505</v>
      </c>
      <c r="G1650" s="297">
        <v>10</v>
      </c>
      <c r="H1650" s="297" t="s">
        <v>4760</v>
      </c>
      <c r="I1650" s="297"/>
      <c r="J1650" s="297"/>
      <c r="K1650" s="297" t="s">
        <v>5158</v>
      </c>
      <c r="L1650" s="297"/>
      <c r="M1650" s="297"/>
      <c r="N1650" s="297"/>
      <c r="O1650" s="297"/>
      <c r="P1650" s="297">
        <v>15.6</v>
      </c>
      <c r="Q1650" s="297"/>
      <c r="R1650" s="297" t="s">
        <v>1361</v>
      </c>
      <c r="S1650" s="297" t="s">
        <v>4570</v>
      </c>
      <c r="T1650" s="297"/>
      <c r="U1650" s="297" t="s">
        <v>4521</v>
      </c>
      <c r="V1650" s="297">
        <v>43999</v>
      </c>
      <c r="W1650" s="298" t="s">
        <v>8344</v>
      </c>
      <c r="X1650" s="297" t="s">
        <v>4520</v>
      </c>
      <c r="Y1650" s="299" t="s">
        <v>3899</v>
      </c>
      <c r="Z1650" s="297" t="s">
        <v>3742</v>
      </c>
      <c r="AA1650" s="300">
        <v>44009</v>
      </c>
      <c r="AB1650" s="297" t="s">
        <v>4599</v>
      </c>
      <c r="AC1650" s="297" t="s">
        <v>4585</v>
      </c>
      <c r="AD1650" s="297" t="s">
        <v>61</v>
      </c>
      <c r="AE1650" s="297"/>
      <c r="AF1650" s="297"/>
      <c r="AG1650" s="276" t="str">
        <f>VLOOKUP(A1650,DataCv30!$Y$1:$BC$2027,24,FALSE)</f>
        <v>Cliente</v>
      </c>
      <c r="AH1650" s="272" t="str">
        <f t="shared" si="25"/>
        <v>DDR4</v>
      </c>
      <c r="AI1650" s="276">
        <v>4</v>
      </c>
      <c r="AJ1650" s="276" t="s">
        <v>61</v>
      </c>
    </row>
    <row r="1651" spans="1:36" x14ac:dyDescent="0.25">
      <c r="A1651" s="299" t="s">
        <v>3900</v>
      </c>
      <c r="B1651" s="297" t="s">
        <v>4476</v>
      </c>
      <c r="C1651" s="297" t="s">
        <v>4538</v>
      </c>
      <c r="D1651" s="297" t="s">
        <v>5156</v>
      </c>
      <c r="E1651" s="297" t="s">
        <v>5157</v>
      </c>
      <c r="F1651" s="297" t="s">
        <v>4505</v>
      </c>
      <c r="G1651" s="297">
        <v>10</v>
      </c>
      <c r="H1651" s="297" t="s">
        <v>4760</v>
      </c>
      <c r="I1651" s="297"/>
      <c r="J1651" s="297"/>
      <c r="K1651" s="297" t="s">
        <v>5158</v>
      </c>
      <c r="L1651" s="297"/>
      <c r="M1651" s="297"/>
      <c r="N1651" s="297"/>
      <c r="O1651" s="297"/>
      <c r="P1651" s="297">
        <v>15.6</v>
      </c>
      <c r="Q1651" s="297"/>
      <c r="R1651" s="297" t="s">
        <v>1361</v>
      </c>
      <c r="S1651" s="297" t="s">
        <v>4570</v>
      </c>
      <c r="T1651" s="297"/>
      <c r="U1651" s="297" t="s">
        <v>4521</v>
      </c>
      <c r="V1651" s="297">
        <v>43999</v>
      </c>
      <c r="W1651" s="298" t="s">
        <v>8345</v>
      </c>
      <c r="X1651" s="297" t="s">
        <v>4520</v>
      </c>
      <c r="Y1651" s="299" t="s">
        <v>3900</v>
      </c>
      <c r="Z1651" s="297" t="s">
        <v>3742</v>
      </c>
      <c r="AA1651" s="300">
        <v>44009</v>
      </c>
      <c r="AB1651" s="297" t="s">
        <v>4599</v>
      </c>
      <c r="AC1651" s="297" t="s">
        <v>4585</v>
      </c>
      <c r="AD1651" s="297" t="s">
        <v>61</v>
      </c>
      <c r="AE1651" s="297"/>
      <c r="AF1651" s="297"/>
      <c r="AG1651" s="276" t="str">
        <f>VLOOKUP(A1651,DataCv30!$Y$1:$BC$2027,24,FALSE)</f>
        <v>Cliente</v>
      </c>
      <c r="AH1651" s="272" t="str">
        <f t="shared" si="25"/>
        <v>DDR4</v>
      </c>
      <c r="AI1651" s="276">
        <v>4</v>
      </c>
      <c r="AJ1651" s="276" t="s">
        <v>61</v>
      </c>
    </row>
    <row r="1652" spans="1:36" x14ac:dyDescent="0.25">
      <c r="A1652" s="299" t="s">
        <v>3901</v>
      </c>
      <c r="B1652" s="297" t="s">
        <v>4476</v>
      </c>
      <c r="C1652" s="297" t="s">
        <v>4538</v>
      </c>
      <c r="D1652" s="297" t="s">
        <v>5156</v>
      </c>
      <c r="E1652" s="297" t="s">
        <v>5157</v>
      </c>
      <c r="F1652" s="297" t="s">
        <v>4505</v>
      </c>
      <c r="G1652" s="297">
        <v>10</v>
      </c>
      <c r="H1652" s="297" t="s">
        <v>4760</v>
      </c>
      <c r="I1652" s="297"/>
      <c r="J1652" s="297"/>
      <c r="K1652" s="297" t="s">
        <v>5158</v>
      </c>
      <c r="L1652" s="297"/>
      <c r="M1652" s="297"/>
      <c r="N1652" s="297"/>
      <c r="O1652" s="297"/>
      <c r="P1652" s="297">
        <v>15.6</v>
      </c>
      <c r="Q1652" s="297"/>
      <c r="R1652" s="297" t="s">
        <v>1361</v>
      </c>
      <c r="S1652" s="297" t="s">
        <v>4570</v>
      </c>
      <c r="T1652" s="297"/>
      <c r="U1652" s="297" t="s">
        <v>4521</v>
      </c>
      <c r="V1652" s="297">
        <v>43999</v>
      </c>
      <c r="W1652" s="298" t="s">
        <v>8346</v>
      </c>
      <c r="X1652" s="297" t="s">
        <v>4520</v>
      </c>
      <c r="Y1652" s="299" t="s">
        <v>3901</v>
      </c>
      <c r="Z1652" s="297" t="s">
        <v>3742</v>
      </c>
      <c r="AA1652" s="300">
        <v>44009</v>
      </c>
      <c r="AB1652" s="297" t="s">
        <v>4599</v>
      </c>
      <c r="AC1652" s="297" t="s">
        <v>4585</v>
      </c>
      <c r="AD1652" s="297" t="s">
        <v>61</v>
      </c>
      <c r="AE1652" s="297"/>
      <c r="AF1652" s="297"/>
      <c r="AG1652" s="276" t="str">
        <f>VLOOKUP(A1652,DataCv30!$Y$1:$BC$2027,24,FALSE)</f>
        <v>Cliente</v>
      </c>
      <c r="AH1652" s="272" t="str">
        <f t="shared" si="25"/>
        <v>DDR4</v>
      </c>
      <c r="AI1652" s="276">
        <v>4</v>
      </c>
      <c r="AJ1652" s="276" t="s">
        <v>61</v>
      </c>
    </row>
    <row r="1653" spans="1:36" x14ac:dyDescent="0.25">
      <c r="A1653" s="299" t="s">
        <v>3902</v>
      </c>
      <c r="B1653" s="297" t="s">
        <v>4476</v>
      </c>
      <c r="C1653" s="297" t="s">
        <v>4538</v>
      </c>
      <c r="D1653" s="297" t="s">
        <v>5156</v>
      </c>
      <c r="E1653" s="297" t="s">
        <v>5157</v>
      </c>
      <c r="F1653" s="297" t="s">
        <v>4505</v>
      </c>
      <c r="G1653" s="297">
        <v>10</v>
      </c>
      <c r="H1653" s="297" t="s">
        <v>4760</v>
      </c>
      <c r="I1653" s="297"/>
      <c r="J1653" s="297"/>
      <c r="K1653" s="297" t="s">
        <v>5158</v>
      </c>
      <c r="L1653" s="297"/>
      <c r="M1653" s="297"/>
      <c r="N1653" s="297"/>
      <c r="O1653" s="297"/>
      <c r="P1653" s="297">
        <v>15.6</v>
      </c>
      <c r="Q1653" s="297"/>
      <c r="R1653" s="297" t="s">
        <v>1361</v>
      </c>
      <c r="S1653" s="297" t="s">
        <v>4570</v>
      </c>
      <c r="T1653" s="297"/>
      <c r="U1653" s="297" t="s">
        <v>4521</v>
      </c>
      <c r="V1653" s="297">
        <v>43999</v>
      </c>
      <c r="W1653" s="298" t="s">
        <v>8347</v>
      </c>
      <c r="X1653" s="297" t="s">
        <v>4520</v>
      </c>
      <c r="Y1653" s="299" t="s">
        <v>3902</v>
      </c>
      <c r="Z1653" s="297" t="s">
        <v>3742</v>
      </c>
      <c r="AA1653" s="300">
        <v>44009</v>
      </c>
      <c r="AB1653" s="297" t="s">
        <v>4599</v>
      </c>
      <c r="AC1653" s="297" t="s">
        <v>4585</v>
      </c>
      <c r="AD1653" s="297" t="s">
        <v>61</v>
      </c>
      <c r="AE1653" s="297"/>
      <c r="AF1653" s="297"/>
      <c r="AG1653" s="276" t="str">
        <f>VLOOKUP(A1653,DataCv30!$Y$1:$BC$2027,24,FALSE)</f>
        <v>Cliente</v>
      </c>
      <c r="AH1653" s="272" t="str">
        <f t="shared" si="25"/>
        <v>DDR4</v>
      </c>
      <c r="AI1653" s="276">
        <v>4</v>
      </c>
      <c r="AJ1653" s="276" t="s">
        <v>61</v>
      </c>
    </row>
    <row r="1654" spans="1:36" x14ac:dyDescent="0.25">
      <c r="A1654" s="299" t="s">
        <v>3903</v>
      </c>
      <c r="B1654" s="297" t="s">
        <v>4476</v>
      </c>
      <c r="C1654" s="297" t="s">
        <v>4538</v>
      </c>
      <c r="D1654" s="297" t="s">
        <v>5156</v>
      </c>
      <c r="E1654" s="297" t="s">
        <v>5157</v>
      </c>
      <c r="F1654" s="297" t="s">
        <v>4505</v>
      </c>
      <c r="G1654" s="297">
        <v>10</v>
      </c>
      <c r="H1654" s="297" t="s">
        <v>4760</v>
      </c>
      <c r="I1654" s="297"/>
      <c r="J1654" s="297"/>
      <c r="K1654" s="297" t="s">
        <v>5158</v>
      </c>
      <c r="L1654" s="297"/>
      <c r="M1654" s="297"/>
      <c r="N1654" s="297"/>
      <c r="O1654" s="297"/>
      <c r="P1654" s="297">
        <v>15.6</v>
      </c>
      <c r="Q1654" s="297"/>
      <c r="R1654" s="297" t="s">
        <v>1361</v>
      </c>
      <c r="S1654" s="297" t="s">
        <v>4570</v>
      </c>
      <c r="T1654" s="297"/>
      <c r="U1654" s="297" t="s">
        <v>4521</v>
      </c>
      <c r="V1654" s="297">
        <v>43999</v>
      </c>
      <c r="W1654" s="298" t="s">
        <v>8348</v>
      </c>
      <c r="X1654" s="297" t="s">
        <v>4520</v>
      </c>
      <c r="Y1654" s="299" t="s">
        <v>3903</v>
      </c>
      <c r="Z1654" s="297" t="s">
        <v>3742</v>
      </c>
      <c r="AA1654" s="300">
        <v>44009</v>
      </c>
      <c r="AB1654" s="297" t="s">
        <v>4599</v>
      </c>
      <c r="AC1654" s="297" t="s">
        <v>4585</v>
      </c>
      <c r="AD1654" s="297" t="s">
        <v>61</v>
      </c>
      <c r="AE1654" s="297"/>
      <c r="AF1654" s="297"/>
      <c r="AG1654" s="276" t="str">
        <f>VLOOKUP(A1654,DataCv30!$Y$1:$BC$2027,24,FALSE)</f>
        <v>Cliente</v>
      </c>
      <c r="AH1654" s="272" t="str">
        <f t="shared" si="25"/>
        <v>DDR4</v>
      </c>
      <c r="AI1654" s="276">
        <v>4</v>
      </c>
      <c r="AJ1654" s="276" t="s">
        <v>61</v>
      </c>
    </row>
    <row r="1655" spans="1:36" x14ac:dyDescent="0.25">
      <c r="A1655" s="299" t="s">
        <v>3904</v>
      </c>
      <c r="B1655" s="297" t="s">
        <v>4476</v>
      </c>
      <c r="C1655" s="297" t="s">
        <v>4538</v>
      </c>
      <c r="D1655" s="297" t="s">
        <v>5156</v>
      </c>
      <c r="E1655" s="297" t="s">
        <v>5157</v>
      </c>
      <c r="F1655" s="297" t="s">
        <v>4505</v>
      </c>
      <c r="G1655" s="297">
        <v>10</v>
      </c>
      <c r="H1655" s="297" t="s">
        <v>4760</v>
      </c>
      <c r="I1655" s="297"/>
      <c r="J1655" s="297"/>
      <c r="K1655" s="297" t="s">
        <v>5158</v>
      </c>
      <c r="L1655" s="297"/>
      <c r="M1655" s="297"/>
      <c r="N1655" s="297"/>
      <c r="O1655" s="297"/>
      <c r="P1655" s="297">
        <v>15.6</v>
      </c>
      <c r="Q1655" s="297"/>
      <c r="R1655" s="297" t="s">
        <v>1361</v>
      </c>
      <c r="S1655" s="297" t="s">
        <v>4570</v>
      </c>
      <c r="T1655" s="297"/>
      <c r="U1655" s="297" t="s">
        <v>4521</v>
      </c>
      <c r="V1655" s="297">
        <v>43999</v>
      </c>
      <c r="W1655" s="298" t="s">
        <v>8349</v>
      </c>
      <c r="X1655" s="297" t="s">
        <v>4520</v>
      </c>
      <c r="Y1655" s="299" t="s">
        <v>3904</v>
      </c>
      <c r="Z1655" s="297" t="s">
        <v>3742</v>
      </c>
      <c r="AA1655" s="300">
        <v>44009</v>
      </c>
      <c r="AB1655" s="297" t="s">
        <v>4599</v>
      </c>
      <c r="AC1655" s="297" t="s">
        <v>4585</v>
      </c>
      <c r="AD1655" s="297" t="s">
        <v>61</v>
      </c>
      <c r="AE1655" s="297"/>
      <c r="AF1655" s="297"/>
      <c r="AG1655" s="276" t="str">
        <f>VLOOKUP(A1655,DataCv30!$Y$1:$BC$2027,24,FALSE)</f>
        <v>Cliente</v>
      </c>
      <c r="AH1655" s="272" t="str">
        <f t="shared" si="25"/>
        <v>DDR4</v>
      </c>
      <c r="AI1655" s="276">
        <v>4</v>
      </c>
      <c r="AJ1655" s="276" t="s">
        <v>61</v>
      </c>
    </row>
    <row r="1656" spans="1:36" x14ac:dyDescent="0.25">
      <c r="A1656" s="299" t="s">
        <v>207</v>
      </c>
      <c r="B1656" s="297" t="s">
        <v>4476</v>
      </c>
      <c r="C1656" s="297" t="s">
        <v>4538</v>
      </c>
      <c r="D1656" s="297" t="s">
        <v>5156</v>
      </c>
      <c r="E1656" s="297" t="s">
        <v>5157</v>
      </c>
      <c r="F1656" s="297" t="s">
        <v>4505</v>
      </c>
      <c r="G1656" s="297">
        <v>10</v>
      </c>
      <c r="H1656" s="297" t="s">
        <v>4760</v>
      </c>
      <c r="I1656" s="297"/>
      <c r="J1656" s="297"/>
      <c r="K1656" s="297" t="s">
        <v>5158</v>
      </c>
      <c r="L1656" s="297"/>
      <c r="M1656" s="297"/>
      <c r="N1656" s="297"/>
      <c r="O1656" s="297"/>
      <c r="P1656" s="297">
        <v>15.6</v>
      </c>
      <c r="Q1656" s="297"/>
      <c r="R1656" s="297" t="s">
        <v>1361</v>
      </c>
      <c r="S1656" s="297" t="s">
        <v>4570</v>
      </c>
      <c r="T1656" s="297"/>
      <c r="U1656" s="297" t="s">
        <v>4521</v>
      </c>
      <c r="V1656" s="297">
        <v>43999</v>
      </c>
      <c r="W1656" s="298" t="s">
        <v>8350</v>
      </c>
      <c r="X1656" s="297" t="s">
        <v>4520</v>
      </c>
      <c r="Y1656" s="299" t="s">
        <v>207</v>
      </c>
      <c r="Z1656" s="297" t="s">
        <v>1096</v>
      </c>
      <c r="AA1656" s="300">
        <v>44118</v>
      </c>
      <c r="AB1656" s="297" t="s">
        <v>8323</v>
      </c>
      <c r="AC1656" s="297" t="s">
        <v>4585</v>
      </c>
      <c r="AD1656" s="297" t="s">
        <v>61</v>
      </c>
      <c r="AE1656" s="297"/>
      <c r="AF1656" s="297"/>
      <c r="AG1656" s="276" t="str">
        <f>VLOOKUP(A1656,DataCv30!$Y$1:$BC$2027,24,FALSE)</f>
        <v>Cliente</v>
      </c>
      <c r="AH1656" s="272" t="str">
        <f t="shared" si="25"/>
        <v>DDR4</v>
      </c>
      <c r="AI1656" s="276">
        <v>4</v>
      </c>
      <c r="AJ1656" s="276" t="s">
        <v>61</v>
      </c>
    </row>
    <row r="1657" spans="1:36" x14ac:dyDescent="0.25">
      <c r="A1657" s="299" t="s">
        <v>3905</v>
      </c>
      <c r="B1657" s="297" t="s">
        <v>4476</v>
      </c>
      <c r="C1657" s="297" t="s">
        <v>4538</v>
      </c>
      <c r="D1657" s="297" t="s">
        <v>5156</v>
      </c>
      <c r="E1657" s="297" t="s">
        <v>5157</v>
      </c>
      <c r="F1657" s="297" t="s">
        <v>4505</v>
      </c>
      <c r="G1657" s="297">
        <v>10</v>
      </c>
      <c r="H1657" s="297" t="s">
        <v>4760</v>
      </c>
      <c r="I1657" s="297"/>
      <c r="J1657" s="297"/>
      <c r="K1657" s="297" t="s">
        <v>5158</v>
      </c>
      <c r="L1657" s="297"/>
      <c r="M1657" s="297"/>
      <c r="N1657" s="297"/>
      <c r="O1657" s="297"/>
      <c r="P1657" s="297">
        <v>15.6</v>
      </c>
      <c r="Q1657" s="297"/>
      <c r="R1657" s="297" t="s">
        <v>1361</v>
      </c>
      <c r="S1657" s="297" t="s">
        <v>4570</v>
      </c>
      <c r="T1657" s="297"/>
      <c r="U1657" s="297" t="s">
        <v>4521</v>
      </c>
      <c r="V1657" s="297">
        <v>43999</v>
      </c>
      <c r="W1657" s="298" t="s">
        <v>8351</v>
      </c>
      <c r="X1657" s="297" t="s">
        <v>4520</v>
      </c>
      <c r="Y1657" s="299" t="s">
        <v>3905</v>
      </c>
      <c r="Z1657" s="297" t="s">
        <v>3742</v>
      </c>
      <c r="AA1657" s="300">
        <v>44009</v>
      </c>
      <c r="AB1657" s="297" t="s">
        <v>4599</v>
      </c>
      <c r="AC1657" s="297" t="s">
        <v>4585</v>
      </c>
      <c r="AD1657" s="297" t="s">
        <v>61</v>
      </c>
      <c r="AE1657" s="297"/>
      <c r="AF1657" s="297"/>
      <c r="AG1657" s="276" t="str">
        <f>VLOOKUP(A1657,DataCv30!$Y$1:$BC$2027,24,FALSE)</f>
        <v>Cliente</v>
      </c>
      <c r="AH1657" s="272" t="str">
        <f t="shared" si="25"/>
        <v>DDR4</v>
      </c>
      <c r="AI1657" s="276">
        <v>4</v>
      </c>
      <c r="AJ1657" s="276" t="s">
        <v>61</v>
      </c>
    </row>
    <row r="1658" spans="1:36" x14ac:dyDescent="0.25">
      <c r="A1658" s="299" t="s">
        <v>213</v>
      </c>
      <c r="B1658" s="297" t="s">
        <v>4476</v>
      </c>
      <c r="C1658" s="297" t="s">
        <v>4538</v>
      </c>
      <c r="D1658" s="297" t="s">
        <v>5156</v>
      </c>
      <c r="E1658" s="297" t="s">
        <v>5157</v>
      </c>
      <c r="F1658" s="297" t="s">
        <v>4505</v>
      </c>
      <c r="G1658" s="297">
        <v>10</v>
      </c>
      <c r="H1658" s="297" t="s">
        <v>4760</v>
      </c>
      <c r="I1658" s="297"/>
      <c r="J1658" s="297"/>
      <c r="K1658" s="297" t="s">
        <v>5158</v>
      </c>
      <c r="L1658" s="297"/>
      <c r="M1658" s="297"/>
      <c r="N1658" s="297"/>
      <c r="O1658" s="297"/>
      <c r="P1658" s="297">
        <v>15.6</v>
      </c>
      <c r="Q1658" s="297"/>
      <c r="R1658" s="297" t="s">
        <v>1361</v>
      </c>
      <c r="S1658" s="297" t="s">
        <v>4570</v>
      </c>
      <c r="T1658" s="297"/>
      <c r="U1658" s="297" t="s">
        <v>4521</v>
      </c>
      <c r="V1658" s="297">
        <v>43999</v>
      </c>
      <c r="W1658" s="298" t="s">
        <v>8352</v>
      </c>
      <c r="X1658" s="297" t="s">
        <v>4520</v>
      </c>
      <c r="Y1658" s="299" t="s">
        <v>213</v>
      </c>
      <c r="Z1658" s="297" t="s">
        <v>1096</v>
      </c>
      <c r="AA1658" s="300">
        <v>44118</v>
      </c>
      <c r="AB1658" s="297" t="s">
        <v>8323</v>
      </c>
      <c r="AC1658" s="297" t="s">
        <v>4585</v>
      </c>
      <c r="AD1658" s="297" t="s">
        <v>61</v>
      </c>
      <c r="AE1658" s="297"/>
      <c r="AF1658" s="297"/>
      <c r="AG1658" s="276" t="str">
        <f>VLOOKUP(A1658,DataCv30!$Y$1:$BC$2027,24,FALSE)</f>
        <v>Cliente</v>
      </c>
      <c r="AH1658" s="272" t="str">
        <f t="shared" si="25"/>
        <v>DDR4</v>
      </c>
      <c r="AI1658" s="276">
        <v>4</v>
      </c>
      <c r="AJ1658" s="276" t="s">
        <v>61</v>
      </c>
    </row>
    <row r="1659" spans="1:36" x14ac:dyDescent="0.25">
      <c r="A1659" s="299" t="s">
        <v>3906</v>
      </c>
      <c r="B1659" s="297" t="s">
        <v>4476</v>
      </c>
      <c r="C1659" s="297" t="s">
        <v>4538</v>
      </c>
      <c r="D1659" s="297" t="s">
        <v>5156</v>
      </c>
      <c r="E1659" s="297" t="s">
        <v>5157</v>
      </c>
      <c r="F1659" s="297" t="s">
        <v>4505</v>
      </c>
      <c r="G1659" s="297">
        <v>10</v>
      </c>
      <c r="H1659" s="297" t="s">
        <v>4760</v>
      </c>
      <c r="I1659" s="297"/>
      <c r="J1659" s="297"/>
      <c r="K1659" s="297" t="s">
        <v>5158</v>
      </c>
      <c r="L1659" s="297"/>
      <c r="M1659" s="297"/>
      <c r="N1659" s="297"/>
      <c r="O1659" s="297"/>
      <c r="P1659" s="297">
        <v>15.6</v>
      </c>
      <c r="Q1659" s="297"/>
      <c r="R1659" s="297" t="s">
        <v>1361</v>
      </c>
      <c r="S1659" s="297" t="s">
        <v>4570</v>
      </c>
      <c r="T1659" s="297"/>
      <c r="U1659" s="297" t="s">
        <v>4521</v>
      </c>
      <c r="V1659" s="297">
        <v>43999</v>
      </c>
      <c r="W1659" s="298" t="s">
        <v>8358</v>
      </c>
      <c r="X1659" s="297" t="s">
        <v>4520</v>
      </c>
      <c r="Y1659" s="299" t="s">
        <v>3906</v>
      </c>
      <c r="Z1659" s="297" t="s">
        <v>3742</v>
      </c>
      <c r="AA1659" s="300">
        <v>44009</v>
      </c>
      <c r="AB1659" s="297" t="s">
        <v>4599</v>
      </c>
      <c r="AC1659" s="297" t="s">
        <v>4585</v>
      </c>
      <c r="AD1659" s="297" t="s">
        <v>61</v>
      </c>
      <c r="AE1659" s="297"/>
      <c r="AF1659" s="297"/>
      <c r="AG1659" s="276" t="str">
        <f>VLOOKUP(A1659,DataCv30!$Y$1:$BC$2027,24,FALSE)</f>
        <v>Cliente</v>
      </c>
      <c r="AH1659" s="272" t="str">
        <f t="shared" si="25"/>
        <v>DDR4</v>
      </c>
      <c r="AI1659" s="276">
        <v>4</v>
      </c>
      <c r="AJ1659" s="276" t="s">
        <v>61</v>
      </c>
    </row>
    <row r="1660" spans="1:36" x14ac:dyDescent="0.25">
      <c r="A1660" s="299" t="s">
        <v>3907</v>
      </c>
      <c r="B1660" s="297" t="s">
        <v>4476</v>
      </c>
      <c r="C1660" s="297" t="s">
        <v>4538</v>
      </c>
      <c r="D1660" s="297" t="s">
        <v>5156</v>
      </c>
      <c r="E1660" s="297" t="s">
        <v>5157</v>
      </c>
      <c r="F1660" s="297" t="s">
        <v>4505</v>
      </c>
      <c r="G1660" s="297">
        <v>10</v>
      </c>
      <c r="H1660" s="297" t="s">
        <v>4760</v>
      </c>
      <c r="I1660" s="297"/>
      <c r="J1660" s="297"/>
      <c r="K1660" s="297" t="s">
        <v>5158</v>
      </c>
      <c r="L1660" s="297"/>
      <c r="M1660" s="297"/>
      <c r="N1660" s="297"/>
      <c r="O1660" s="297"/>
      <c r="P1660" s="297">
        <v>15.6</v>
      </c>
      <c r="Q1660" s="297"/>
      <c r="R1660" s="297" t="s">
        <v>1361</v>
      </c>
      <c r="S1660" s="297" t="s">
        <v>4570</v>
      </c>
      <c r="T1660" s="297"/>
      <c r="U1660" s="297" t="s">
        <v>4521</v>
      </c>
      <c r="V1660" s="297">
        <v>43999</v>
      </c>
      <c r="W1660" s="298" t="s">
        <v>8359</v>
      </c>
      <c r="X1660" s="297" t="s">
        <v>4520</v>
      </c>
      <c r="Y1660" s="299" t="s">
        <v>3907</v>
      </c>
      <c r="Z1660" s="297" t="s">
        <v>3742</v>
      </c>
      <c r="AA1660" s="300">
        <v>44009</v>
      </c>
      <c r="AB1660" s="297" t="s">
        <v>4599</v>
      </c>
      <c r="AC1660" s="297" t="s">
        <v>4585</v>
      </c>
      <c r="AD1660" s="297" t="s">
        <v>61</v>
      </c>
      <c r="AE1660" s="297"/>
      <c r="AF1660" s="297"/>
      <c r="AG1660" s="276" t="str">
        <f>VLOOKUP(A1660,DataCv30!$Y$1:$BC$2027,24,FALSE)</f>
        <v>Cliente</v>
      </c>
      <c r="AH1660" s="272" t="str">
        <f t="shared" si="25"/>
        <v>DDR4</v>
      </c>
      <c r="AI1660" s="276">
        <v>4</v>
      </c>
      <c r="AJ1660" s="276" t="s">
        <v>61</v>
      </c>
    </row>
    <row r="1661" spans="1:36" x14ac:dyDescent="0.25">
      <c r="A1661" s="299" t="s">
        <v>215</v>
      </c>
      <c r="B1661" s="297" t="s">
        <v>4476</v>
      </c>
      <c r="C1661" s="297" t="s">
        <v>4538</v>
      </c>
      <c r="D1661" s="297" t="s">
        <v>5156</v>
      </c>
      <c r="E1661" s="297" t="s">
        <v>5157</v>
      </c>
      <c r="F1661" s="297" t="s">
        <v>4505</v>
      </c>
      <c r="G1661" s="297">
        <v>10</v>
      </c>
      <c r="H1661" s="297" t="s">
        <v>4760</v>
      </c>
      <c r="I1661" s="297"/>
      <c r="J1661" s="297"/>
      <c r="K1661" s="297" t="s">
        <v>5158</v>
      </c>
      <c r="L1661" s="297"/>
      <c r="M1661" s="297"/>
      <c r="N1661" s="297"/>
      <c r="O1661" s="297"/>
      <c r="P1661" s="297">
        <v>15.6</v>
      </c>
      <c r="Q1661" s="297"/>
      <c r="R1661" s="297" t="s">
        <v>1361</v>
      </c>
      <c r="S1661" s="297" t="s">
        <v>4570</v>
      </c>
      <c r="T1661" s="297"/>
      <c r="U1661" s="297" t="s">
        <v>4521</v>
      </c>
      <c r="V1661" s="297">
        <v>43999</v>
      </c>
      <c r="W1661" s="298" t="s">
        <v>8360</v>
      </c>
      <c r="X1661" s="297" t="s">
        <v>4520</v>
      </c>
      <c r="Y1661" s="299" t="s">
        <v>215</v>
      </c>
      <c r="Z1661" s="297" t="s">
        <v>196</v>
      </c>
      <c r="AA1661" s="300">
        <v>44102</v>
      </c>
      <c r="AB1661" s="297" t="s">
        <v>8361</v>
      </c>
      <c r="AC1661" s="297" t="s">
        <v>4585</v>
      </c>
      <c r="AD1661" s="297" t="s">
        <v>61</v>
      </c>
      <c r="AE1661" s="297"/>
      <c r="AF1661" s="297"/>
      <c r="AG1661" s="276" t="str">
        <f>VLOOKUP(A1661,DataCv30!$Y$1:$BC$2027,24,FALSE)</f>
        <v>Cliente</v>
      </c>
      <c r="AH1661" s="272" t="str">
        <f t="shared" si="25"/>
        <v>DDR4</v>
      </c>
      <c r="AI1661" s="276">
        <v>4</v>
      </c>
      <c r="AJ1661" s="276" t="s">
        <v>61</v>
      </c>
    </row>
    <row r="1662" spans="1:36" x14ac:dyDescent="0.25">
      <c r="A1662" s="299" t="s">
        <v>3908</v>
      </c>
      <c r="B1662" s="297" t="s">
        <v>4476</v>
      </c>
      <c r="C1662" s="297" t="s">
        <v>4538</v>
      </c>
      <c r="D1662" s="297" t="s">
        <v>5156</v>
      </c>
      <c r="E1662" s="297" t="s">
        <v>5157</v>
      </c>
      <c r="F1662" s="297" t="s">
        <v>4505</v>
      </c>
      <c r="G1662" s="297">
        <v>10</v>
      </c>
      <c r="H1662" s="297" t="s">
        <v>4760</v>
      </c>
      <c r="I1662" s="297"/>
      <c r="J1662" s="297"/>
      <c r="K1662" s="297" t="s">
        <v>5158</v>
      </c>
      <c r="L1662" s="297"/>
      <c r="M1662" s="297"/>
      <c r="N1662" s="297"/>
      <c r="O1662" s="297"/>
      <c r="P1662" s="297">
        <v>15.6</v>
      </c>
      <c r="Q1662" s="297"/>
      <c r="R1662" s="297" t="s">
        <v>1361</v>
      </c>
      <c r="S1662" s="297" t="s">
        <v>4570</v>
      </c>
      <c r="T1662" s="297"/>
      <c r="U1662" s="297" t="s">
        <v>4521</v>
      </c>
      <c r="V1662" s="297">
        <v>43999</v>
      </c>
      <c r="W1662" s="298" t="s">
        <v>8362</v>
      </c>
      <c r="X1662" s="297" t="s">
        <v>4520</v>
      </c>
      <c r="Y1662" s="299" t="s">
        <v>3908</v>
      </c>
      <c r="Z1662" s="297" t="s">
        <v>3742</v>
      </c>
      <c r="AA1662" s="300">
        <v>44009</v>
      </c>
      <c r="AB1662" s="297" t="s">
        <v>4599</v>
      </c>
      <c r="AC1662" s="297" t="s">
        <v>4585</v>
      </c>
      <c r="AD1662" s="297" t="s">
        <v>61</v>
      </c>
      <c r="AE1662" s="297"/>
      <c r="AF1662" s="297"/>
      <c r="AG1662" s="276" t="str">
        <f>VLOOKUP(A1662,DataCv30!$Y$1:$BC$2027,24,FALSE)</f>
        <v>Cliente</v>
      </c>
      <c r="AH1662" s="272" t="str">
        <f t="shared" si="25"/>
        <v>DDR4</v>
      </c>
      <c r="AI1662" s="276">
        <v>4</v>
      </c>
      <c r="AJ1662" s="276" t="s">
        <v>61</v>
      </c>
    </row>
    <row r="1663" spans="1:36" x14ac:dyDescent="0.25">
      <c r="A1663" s="299" t="s">
        <v>705</v>
      </c>
      <c r="B1663" s="297" t="s">
        <v>4476</v>
      </c>
      <c r="C1663" s="297" t="s">
        <v>4538</v>
      </c>
      <c r="D1663" s="297" t="s">
        <v>5111</v>
      </c>
      <c r="E1663" s="297" t="s">
        <v>5112</v>
      </c>
      <c r="F1663" s="297" t="s">
        <v>4505</v>
      </c>
      <c r="G1663" s="297">
        <v>8</v>
      </c>
      <c r="H1663" s="297" t="s">
        <v>4760</v>
      </c>
      <c r="I1663" s="297"/>
      <c r="J1663" s="297"/>
      <c r="K1663" s="297" t="s">
        <v>4710</v>
      </c>
      <c r="L1663" s="297"/>
      <c r="M1663" s="297"/>
      <c r="N1663" s="297"/>
      <c r="O1663" s="297"/>
      <c r="P1663" s="297">
        <v>15.6</v>
      </c>
      <c r="Q1663" s="297"/>
      <c r="R1663" s="297" t="s">
        <v>1361</v>
      </c>
      <c r="S1663" s="297" t="s">
        <v>4570</v>
      </c>
      <c r="T1663" s="297"/>
      <c r="U1663" s="297" t="s">
        <v>4694</v>
      </c>
      <c r="V1663" s="297">
        <v>43999</v>
      </c>
      <c r="W1663" s="298" t="s">
        <v>8363</v>
      </c>
      <c r="X1663" s="297" t="s">
        <v>4520</v>
      </c>
      <c r="Y1663" s="299" t="s">
        <v>705</v>
      </c>
      <c r="Z1663" s="297" t="s">
        <v>701</v>
      </c>
      <c r="AA1663" s="300">
        <v>44088</v>
      </c>
      <c r="AB1663" s="297" t="s">
        <v>8364</v>
      </c>
      <c r="AC1663" s="297" t="s">
        <v>4510</v>
      </c>
      <c r="AD1663" s="297" t="s">
        <v>61</v>
      </c>
      <c r="AE1663" s="297"/>
      <c r="AF1663" s="297"/>
      <c r="AG1663" s="276" t="str">
        <f>VLOOKUP(A1663,DataCv30!$Y$1:$BC$2027,24,FALSE)</f>
        <v>Cliente</v>
      </c>
      <c r="AH1663" s="272" t="str">
        <f t="shared" si="25"/>
        <v>DDR4</v>
      </c>
      <c r="AI1663" s="276">
        <v>4</v>
      </c>
      <c r="AJ1663" s="276" t="s">
        <v>61</v>
      </c>
    </row>
    <row r="1664" spans="1:36" x14ac:dyDescent="0.25">
      <c r="A1664" s="299" t="s">
        <v>4437</v>
      </c>
      <c r="B1664" s="297" t="s">
        <v>4476</v>
      </c>
      <c r="C1664" s="297" t="s">
        <v>4503</v>
      </c>
      <c r="D1664" s="297" t="s">
        <v>4708</v>
      </c>
      <c r="E1664" s="297" t="s">
        <v>4709</v>
      </c>
      <c r="F1664" s="297" t="s">
        <v>4700</v>
      </c>
      <c r="G1664" s="297">
        <v>10</v>
      </c>
      <c r="H1664" s="297" t="s">
        <v>4760</v>
      </c>
      <c r="I1664" s="297"/>
      <c r="J1664" s="297"/>
      <c r="K1664" s="297" t="s">
        <v>4710</v>
      </c>
      <c r="L1664" s="297"/>
      <c r="M1664" s="297"/>
      <c r="N1664" s="297"/>
      <c r="O1664" s="297"/>
      <c r="P1664" s="297">
        <v>14</v>
      </c>
      <c r="Q1664" s="297"/>
      <c r="R1664" s="297" t="s">
        <v>1361</v>
      </c>
      <c r="S1664" s="297" t="s">
        <v>4570</v>
      </c>
      <c r="T1664" s="297"/>
      <c r="U1664" s="297" t="s">
        <v>4761</v>
      </c>
      <c r="V1664" s="297">
        <v>44006</v>
      </c>
      <c r="W1664" s="298" t="s">
        <v>8365</v>
      </c>
      <c r="X1664" s="297" t="s">
        <v>4520</v>
      </c>
      <c r="Y1664" s="299" t="s">
        <v>4437</v>
      </c>
      <c r="Z1664" s="297" t="s">
        <v>4423</v>
      </c>
      <c r="AA1664" s="300">
        <v>44116</v>
      </c>
      <c r="AB1664" s="297" t="s">
        <v>8012</v>
      </c>
      <c r="AC1664" s="297" t="s">
        <v>4585</v>
      </c>
      <c r="AD1664" s="297" t="s">
        <v>61</v>
      </c>
      <c r="AE1664" s="297"/>
      <c r="AF1664" s="297"/>
      <c r="AG1664" s="276" t="str">
        <f>VLOOKUP(A1664,DataCv30!$Y$1:$BC$2027,24,FALSE)</f>
        <v>Cliente</v>
      </c>
      <c r="AH1664" s="272" t="str">
        <f t="shared" si="25"/>
        <v>DDR4</v>
      </c>
      <c r="AI1664" s="276">
        <v>4</v>
      </c>
      <c r="AJ1664" s="276" t="s">
        <v>61</v>
      </c>
    </row>
    <row r="1665" spans="1:36" x14ac:dyDescent="0.25">
      <c r="A1665" s="299" t="s">
        <v>3909</v>
      </c>
      <c r="B1665" s="297" t="s">
        <v>4476</v>
      </c>
      <c r="C1665" s="297" t="s">
        <v>4503</v>
      </c>
      <c r="D1665" s="297" t="s">
        <v>4708</v>
      </c>
      <c r="E1665" s="297" t="s">
        <v>4709</v>
      </c>
      <c r="F1665" s="297" t="s">
        <v>4700</v>
      </c>
      <c r="G1665" s="297">
        <v>10</v>
      </c>
      <c r="H1665" s="297" t="s">
        <v>4760</v>
      </c>
      <c r="I1665" s="297"/>
      <c r="J1665" s="297"/>
      <c r="K1665" s="297" t="s">
        <v>4710</v>
      </c>
      <c r="L1665" s="297"/>
      <c r="M1665" s="297"/>
      <c r="N1665" s="297"/>
      <c r="O1665" s="297"/>
      <c r="P1665" s="297">
        <v>14</v>
      </c>
      <c r="Q1665" s="297"/>
      <c r="R1665" s="297" t="s">
        <v>1361</v>
      </c>
      <c r="S1665" s="297" t="s">
        <v>4570</v>
      </c>
      <c r="T1665" s="297"/>
      <c r="U1665" s="297" t="s">
        <v>4761</v>
      </c>
      <c r="V1665" s="297">
        <v>44006</v>
      </c>
      <c r="W1665" s="298" t="s">
        <v>8366</v>
      </c>
      <c r="X1665" s="297" t="s">
        <v>4520</v>
      </c>
      <c r="Y1665" s="299" t="s">
        <v>3909</v>
      </c>
      <c r="Z1665" s="297" t="s">
        <v>3742</v>
      </c>
      <c r="AA1665" s="300">
        <v>44009</v>
      </c>
      <c r="AB1665" s="297" t="s">
        <v>4599</v>
      </c>
      <c r="AC1665" s="297" t="s">
        <v>4585</v>
      </c>
      <c r="AD1665" s="297" t="s">
        <v>61</v>
      </c>
      <c r="AE1665" s="297"/>
      <c r="AF1665" s="297"/>
      <c r="AG1665" s="276" t="str">
        <f>VLOOKUP(A1665,DataCv30!$Y$1:$BC$2027,24,FALSE)</f>
        <v>Cliente</v>
      </c>
      <c r="AH1665" s="272" t="str">
        <f t="shared" si="25"/>
        <v>DDR4</v>
      </c>
      <c r="AI1665" s="276">
        <v>4</v>
      </c>
      <c r="AJ1665" s="276" t="s">
        <v>61</v>
      </c>
    </row>
    <row r="1666" spans="1:36" x14ac:dyDescent="0.25">
      <c r="A1666" s="299" t="s">
        <v>1847</v>
      </c>
      <c r="B1666" s="297" t="s">
        <v>4476</v>
      </c>
      <c r="C1666" s="297" t="s">
        <v>4503</v>
      </c>
      <c r="D1666" s="297" t="s">
        <v>4708</v>
      </c>
      <c r="E1666" s="297" t="s">
        <v>4709</v>
      </c>
      <c r="F1666" s="297" t="s">
        <v>4700</v>
      </c>
      <c r="G1666" s="297">
        <v>10</v>
      </c>
      <c r="H1666" s="297" t="s">
        <v>4760</v>
      </c>
      <c r="I1666" s="297"/>
      <c r="J1666" s="297"/>
      <c r="K1666" s="297" t="s">
        <v>4710</v>
      </c>
      <c r="L1666" s="297"/>
      <c r="M1666" s="297"/>
      <c r="N1666" s="297"/>
      <c r="O1666" s="297"/>
      <c r="P1666" s="297">
        <v>14</v>
      </c>
      <c r="Q1666" s="297"/>
      <c r="R1666" s="297" t="s">
        <v>1361</v>
      </c>
      <c r="S1666" s="297" t="s">
        <v>4570</v>
      </c>
      <c r="T1666" s="297"/>
      <c r="U1666" s="297" t="s">
        <v>4761</v>
      </c>
      <c r="V1666" s="297">
        <v>44006</v>
      </c>
      <c r="W1666" s="298" t="s">
        <v>8368</v>
      </c>
      <c r="X1666" s="297" t="s">
        <v>4520</v>
      </c>
      <c r="Y1666" s="299" t="s">
        <v>1847</v>
      </c>
      <c r="Z1666" s="297" t="s">
        <v>1797</v>
      </c>
      <c r="AA1666" s="300">
        <v>44111</v>
      </c>
      <c r="AB1666" s="297" t="s">
        <v>5082</v>
      </c>
      <c r="AC1666" s="297" t="s">
        <v>4585</v>
      </c>
      <c r="AD1666" s="297" t="s">
        <v>61</v>
      </c>
      <c r="AE1666" s="297"/>
      <c r="AF1666" s="297"/>
      <c r="AG1666" s="276" t="str">
        <f>VLOOKUP(A1666,DataCv30!$Y$1:$BC$2027,24,FALSE)</f>
        <v>Cliente</v>
      </c>
      <c r="AH1666" s="272" t="str">
        <f t="shared" si="25"/>
        <v>DDR4</v>
      </c>
      <c r="AI1666" s="276">
        <v>4</v>
      </c>
      <c r="AJ1666" s="276" t="s">
        <v>61</v>
      </c>
    </row>
    <row r="1667" spans="1:36" x14ac:dyDescent="0.25">
      <c r="A1667" s="299" t="s">
        <v>587</v>
      </c>
      <c r="B1667" s="297" t="s">
        <v>4476</v>
      </c>
      <c r="C1667" s="297" t="s">
        <v>4503</v>
      </c>
      <c r="D1667" s="297" t="s">
        <v>4708</v>
      </c>
      <c r="E1667" s="297" t="s">
        <v>4709</v>
      </c>
      <c r="F1667" s="297" t="s">
        <v>4700</v>
      </c>
      <c r="G1667" s="297">
        <v>10</v>
      </c>
      <c r="H1667" s="297" t="s">
        <v>4760</v>
      </c>
      <c r="I1667" s="297"/>
      <c r="J1667" s="297"/>
      <c r="K1667" s="297" t="s">
        <v>4710</v>
      </c>
      <c r="L1667" s="297"/>
      <c r="M1667" s="297"/>
      <c r="N1667" s="297"/>
      <c r="O1667" s="297"/>
      <c r="P1667" s="297">
        <v>14</v>
      </c>
      <c r="Q1667" s="297"/>
      <c r="R1667" s="297" t="s">
        <v>1361</v>
      </c>
      <c r="S1667" s="297" t="s">
        <v>4570</v>
      </c>
      <c r="T1667" s="297"/>
      <c r="U1667" s="297" t="s">
        <v>4761</v>
      </c>
      <c r="V1667" s="297">
        <v>44006</v>
      </c>
      <c r="W1667" s="298" t="s">
        <v>8379</v>
      </c>
      <c r="X1667" s="297" t="s">
        <v>4520</v>
      </c>
      <c r="Y1667" s="299" t="s">
        <v>587</v>
      </c>
      <c r="Z1667" s="297" t="s">
        <v>2048</v>
      </c>
      <c r="AA1667" s="300">
        <v>44127</v>
      </c>
      <c r="AB1667" s="297" t="s">
        <v>8380</v>
      </c>
      <c r="AC1667" s="297" t="s">
        <v>4585</v>
      </c>
      <c r="AD1667" s="297" t="s">
        <v>61</v>
      </c>
      <c r="AE1667" s="297"/>
      <c r="AF1667" s="297"/>
      <c r="AG1667" s="276" t="str">
        <f>VLOOKUP(A1667,DataCv30!$Y$1:$BC$2027,24,FALSE)</f>
        <v>Cliente</v>
      </c>
      <c r="AH1667" s="272" t="str">
        <f t="shared" ref="AH1667:AH1730" si="26">IF(G1667&gt;=6,"DDR4",IF(G1667&gt;=4,"DDR3L","DDR3"))</f>
        <v>DDR4</v>
      </c>
      <c r="AI1667" s="276">
        <v>4</v>
      </c>
      <c r="AJ1667" s="276" t="s">
        <v>61</v>
      </c>
    </row>
    <row r="1668" spans="1:36" x14ac:dyDescent="0.25">
      <c r="A1668" s="299" t="s">
        <v>4453</v>
      </c>
      <c r="B1668" s="297" t="s">
        <v>4476</v>
      </c>
      <c r="C1668" s="297" t="s">
        <v>4503</v>
      </c>
      <c r="D1668" s="297" t="s">
        <v>4708</v>
      </c>
      <c r="E1668" s="297" t="s">
        <v>4709</v>
      </c>
      <c r="F1668" s="297" t="s">
        <v>4700</v>
      </c>
      <c r="G1668" s="297">
        <v>10</v>
      </c>
      <c r="H1668" s="297" t="s">
        <v>4760</v>
      </c>
      <c r="I1668" s="297"/>
      <c r="J1668" s="297"/>
      <c r="K1668" s="297" t="s">
        <v>4710</v>
      </c>
      <c r="L1668" s="297"/>
      <c r="M1668" s="297"/>
      <c r="N1668" s="297"/>
      <c r="O1668" s="297"/>
      <c r="P1668" s="297">
        <v>14</v>
      </c>
      <c r="Q1668" s="297"/>
      <c r="R1668" s="297" t="s">
        <v>1361</v>
      </c>
      <c r="S1668" s="297" t="s">
        <v>4570</v>
      </c>
      <c r="T1668" s="297"/>
      <c r="U1668" s="297" t="s">
        <v>4761</v>
      </c>
      <c r="V1668" s="297">
        <v>44006</v>
      </c>
      <c r="W1668" s="298" t="s">
        <v>8381</v>
      </c>
      <c r="X1668" s="297" t="s">
        <v>4520</v>
      </c>
      <c r="Y1668" s="299" t="s">
        <v>4453</v>
      </c>
      <c r="Z1668" s="297" t="s">
        <v>4423</v>
      </c>
      <c r="AA1668" s="300">
        <v>44116</v>
      </c>
      <c r="AB1668" s="297" t="s">
        <v>8012</v>
      </c>
      <c r="AC1668" s="297" t="s">
        <v>4585</v>
      </c>
      <c r="AD1668" s="297" t="s">
        <v>61</v>
      </c>
      <c r="AE1668" s="297"/>
      <c r="AF1668" s="297"/>
      <c r="AG1668" s="276" t="str">
        <f>VLOOKUP(A1668,DataCv30!$Y$1:$BC$2027,24,FALSE)</f>
        <v>Cliente</v>
      </c>
      <c r="AH1668" s="272" t="str">
        <f t="shared" si="26"/>
        <v>DDR4</v>
      </c>
      <c r="AI1668" s="276">
        <v>4</v>
      </c>
      <c r="AJ1668" s="276" t="s">
        <v>61</v>
      </c>
    </row>
    <row r="1669" spans="1:36" x14ac:dyDescent="0.25">
      <c r="A1669" s="299" t="s">
        <v>4439</v>
      </c>
      <c r="B1669" s="297" t="s">
        <v>4476</v>
      </c>
      <c r="C1669" s="297" t="s">
        <v>4503</v>
      </c>
      <c r="D1669" s="297" t="s">
        <v>4708</v>
      </c>
      <c r="E1669" s="297" t="s">
        <v>4709</v>
      </c>
      <c r="F1669" s="297" t="s">
        <v>4700</v>
      </c>
      <c r="G1669" s="297">
        <v>10</v>
      </c>
      <c r="H1669" s="297" t="s">
        <v>4760</v>
      </c>
      <c r="I1669" s="297"/>
      <c r="J1669" s="297"/>
      <c r="K1669" s="297" t="s">
        <v>4710</v>
      </c>
      <c r="L1669" s="297"/>
      <c r="M1669" s="297"/>
      <c r="N1669" s="297"/>
      <c r="O1669" s="297"/>
      <c r="P1669" s="297">
        <v>14</v>
      </c>
      <c r="Q1669" s="297"/>
      <c r="R1669" s="297" t="s">
        <v>1361</v>
      </c>
      <c r="S1669" s="297" t="s">
        <v>4570</v>
      </c>
      <c r="T1669" s="297"/>
      <c r="U1669" s="297" t="s">
        <v>4761</v>
      </c>
      <c r="V1669" s="297">
        <v>44006</v>
      </c>
      <c r="W1669" s="298" t="s">
        <v>8382</v>
      </c>
      <c r="X1669" s="297" t="s">
        <v>4520</v>
      </c>
      <c r="Y1669" s="299" t="s">
        <v>4439</v>
      </c>
      <c r="Z1669" s="297" t="s">
        <v>4423</v>
      </c>
      <c r="AA1669" s="300">
        <v>44116</v>
      </c>
      <c r="AB1669" s="297" t="s">
        <v>8012</v>
      </c>
      <c r="AC1669" s="297" t="s">
        <v>4585</v>
      </c>
      <c r="AD1669" s="297" t="s">
        <v>61</v>
      </c>
      <c r="AE1669" s="297"/>
      <c r="AF1669" s="297"/>
      <c r="AG1669" s="276" t="str">
        <f>VLOOKUP(A1669,DataCv30!$Y$1:$BC$2027,24,FALSE)</f>
        <v>Cliente</v>
      </c>
      <c r="AH1669" s="272" t="str">
        <f t="shared" si="26"/>
        <v>DDR4</v>
      </c>
      <c r="AI1669" s="276">
        <v>4</v>
      </c>
      <c r="AJ1669" s="276" t="s">
        <v>61</v>
      </c>
    </row>
    <row r="1670" spans="1:36" x14ac:dyDescent="0.25">
      <c r="A1670" s="299" t="s">
        <v>3910</v>
      </c>
      <c r="B1670" s="297" t="s">
        <v>4476</v>
      </c>
      <c r="C1670" s="297" t="s">
        <v>4503</v>
      </c>
      <c r="D1670" s="297" t="s">
        <v>4708</v>
      </c>
      <c r="E1670" s="297" t="s">
        <v>4709</v>
      </c>
      <c r="F1670" s="297" t="s">
        <v>4700</v>
      </c>
      <c r="G1670" s="297">
        <v>10</v>
      </c>
      <c r="H1670" s="297" t="s">
        <v>4760</v>
      </c>
      <c r="I1670" s="297"/>
      <c r="J1670" s="297"/>
      <c r="K1670" s="297" t="s">
        <v>4710</v>
      </c>
      <c r="L1670" s="297"/>
      <c r="M1670" s="297"/>
      <c r="N1670" s="297"/>
      <c r="O1670" s="297"/>
      <c r="P1670" s="297">
        <v>14</v>
      </c>
      <c r="Q1670" s="297"/>
      <c r="R1670" s="297" t="s">
        <v>1361</v>
      </c>
      <c r="S1670" s="297" t="s">
        <v>4570</v>
      </c>
      <c r="T1670" s="297"/>
      <c r="U1670" s="297" t="s">
        <v>4761</v>
      </c>
      <c r="V1670" s="297">
        <v>44006</v>
      </c>
      <c r="W1670" s="298" t="s">
        <v>8383</v>
      </c>
      <c r="X1670" s="297" t="s">
        <v>4520</v>
      </c>
      <c r="Y1670" s="299" t="s">
        <v>3910</v>
      </c>
      <c r="Z1670" s="297" t="s">
        <v>3742</v>
      </c>
      <c r="AA1670" s="300">
        <v>44009</v>
      </c>
      <c r="AB1670" s="297" t="s">
        <v>4599</v>
      </c>
      <c r="AC1670" s="297" t="s">
        <v>4585</v>
      </c>
      <c r="AD1670" s="297" t="s">
        <v>61</v>
      </c>
      <c r="AE1670" s="297"/>
      <c r="AF1670" s="297"/>
      <c r="AG1670" s="276" t="str">
        <f>VLOOKUP(A1670,DataCv30!$Y$1:$BC$2027,24,FALSE)</f>
        <v>Cliente</v>
      </c>
      <c r="AH1670" s="272" t="str">
        <f t="shared" si="26"/>
        <v>DDR4</v>
      </c>
      <c r="AI1670" s="276">
        <v>4</v>
      </c>
      <c r="AJ1670" s="276" t="s">
        <v>61</v>
      </c>
    </row>
    <row r="1671" spans="1:36" x14ac:dyDescent="0.25">
      <c r="A1671" s="299" t="s">
        <v>3911</v>
      </c>
      <c r="B1671" s="297" t="s">
        <v>4476</v>
      </c>
      <c r="C1671" s="297" t="s">
        <v>4503</v>
      </c>
      <c r="D1671" s="297" t="s">
        <v>4708</v>
      </c>
      <c r="E1671" s="297" t="s">
        <v>4709</v>
      </c>
      <c r="F1671" s="297" t="s">
        <v>4700</v>
      </c>
      <c r="G1671" s="297">
        <v>10</v>
      </c>
      <c r="H1671" s="297" t="s">
        <v>4760</v>
      </c>
      <c r="I1671" s="297"/>
      <c r="J1671" s="297"/>
      <c r="K1671" s="297" t="s">
        <v>4710</v>
      </c>
      <c r="L1671" s="297"/>
      <c r="M1671" s="297"/>
      <c r="N1671" s="297"/>
      <c r="O1671" s="297"/>
      <c r="P1671" s="297">
        <v>14</v>
      </c>
      <c r="Q1671" s="297"/>
      <c r="R1671" s="297" t="s">
        <v>1361</v>
      </c>
      <c r="S1671" s="297" t="s">
        <v>4570</v>
      </c>
      <c r="T1671" s="297"/>
      <c r="U1671" s="297" t="s">
        <v>4761</v>
      </c>
      <c r="V1671" s="297">
        <v>44006</v>
      </c>
      <c r="W1671" s="298" t="s">
        <v>8384</v>
      </c>
      <c r="X1671" s="297" t="s">
        <v>4520</v>
      </c>
      <c r="Y1671" s="299" t="s">
        <v>3911</v>
      </c>
      <c r="Z1671" s="297" t="s">
        <v>3742</v>
      </c>
      <c r="AA1671" s="300">
        <v>44009</v>
      </c>
      <c r="AB1671" s="297" t="s">
        <v>4599</v>
      </c>
      <c r="AC1671" s="297" t="s">
        <v>4585</v>
      </c>
      <c r="AD1671" s="297" t="s">
        <v>61</v>
      </c>
      <c r="AE1671" s="297"/>
      <c r="AF1671" s="297"/>
      <c r="AG1671" s="276" t="str">
        <f>VLOOKUP(A1671,DataCv30!$Y$1:$BC$2027,24,FALSE)</f>
        <v>Cliente</v>
      </c>
      <c r="AH1671" s="272" t="str">
        <f t="shared" si="26"/>
        <v>DDR4</v>
      </c>
      <c r="AI1671" s="276">
        <v>4</v>
      </c>
      <c r="AJ1671" s="276" t="s">
        <v>61</v>
      </c>
    </row>
    <row r="1672" spans="1:36" x14ac:dyDescent="0.25">
      <c r="A1672" s="299" t="s">
        <v>3912</v>
      </c>
      <c r="B1672" s="297" t="s">
        <v>4476</v>
      </c>
      <c r="C1672" s="297" t="s">
        <v>4503</v>
      </c>
      <c r="D1672" s="297" t="s">
        <v>4708</v>
      </c>
      <c r="E1672" s="297" t="s">
        <v>4709</v>
      </c>
      <c r="F1672" s="297" t="s">
        <v>4700</v>
      </c>
      <c r="G1672" s="297">
        <v>10</v>
      </c>
      <c r="H1672" s="297" t="s">
        <v>4760</v>
      </c>
      <c r="I1672" s="297"/>
      <c r="J1672" s="297"/>
      <c r="K1672" s="297" t="s">
        <v>4710</v>
      </c>
      <c r="L1672" s="297"/>
      <c r="M1672" s="297"/>
      <c r="N1672" s="297"/>
      <c r="O1672" s="297"/>
      <c r="P1672" s="297">
        <v>14</v>
      </c>
      <c r="Q1672" s="297"/>
      <c r="R1672" s="297" t="s">
        <v>1361</v>
      </c>
      <c r="S1672" s="297" t="s">
        <v>4570</v>
      </c>
      <c r="T1672" s="297"/>
      <c r="U1672" s="297" t="s">
        <v>4761</v>
      </c>
      <c r="V1672" s="297">
        <v>44006</v>
      </c>
      <c r="W1672" s="298" t="s">
        <v>8385</v>
      </c>
      <c r="X1672" s="297" t="s">
        <v>4520</v>
      </c>
      <c r="Y1672" s="299" t="s">
        <v>3912</v>
      </c>
      <c r="Z1672" s="297" t="s">
        <v>3742</v>
      </c>
      <c r="AA1672" s="300">
        <v>44009</v>
      </c>
      <c r="AB1672" s="297" t="s">
        <v>4599</v>
      </c>
      <c r="AC1672" s="297" t="s">
        <v>4585</v>
      </c>
      <c r="AD1672" s="297" t="s">
        <v>61</v>
      </c>
      <c r="AE1672" s="297"/>
      <c r="AF1672" s="297"/>
      <c r="AG1672" s="276" t="str">
        <f>VLOOKUP(A1672,DataCv30!$Y$1:$BC$2027,24,FALSE)</f>
        <v>Cliente</v>
      </c>
      <c r="AH1672" s="272" t="str">
        <f t="shared" si="26"/>
        <v>DDR4</v>
      </c>
      <c r="AI1672" s="276">
        <v>4</v>
      </c>
      <c r="AJ1672" s="276" t="s">
        <v>61</v>
      </c>
    </row>
    <row r="1673" spans="1:36" x14ac:dyDescent="0.25">
      <c r="A1673" s="299" t="s">
        <v>3913</v>
      </c>
      <c r="B1673" s="297" t="s">
        <v>4476</v>
      </c>
      <c r="C1673" s="297" t="s">
        <v>4503</v>
      </c>
      <c r="D1673" s="297" t="s">
        <v>4708</v>
      </c>
      <c r="E1673" s="297" t="s">
        <v>4709</v>
      </c>
      <c r="F1673" s="297" t="s">
        <v>4700</v>
      </c>
      <c r="G1673" s="297">
        <v>10</v>
      </c>
      <c r="H1673" s="297" t="s">
        <v>4760</v>
      </c>
      <c r="I1673" s="297"/>
      <c r="J1673" s="297"/>
      <c r="K1673" s="297" t="s">
        <v>4710</v>
      </c>
      <c r="L1673" s="297"/>
      <c r="M1673" s="297"/>
      <c r="N1673" s="297"/>
      <c r="O1673" s="297"/>
      <c r="P1673" s="297">
        <v>14</v>
      </c>
      <c r="Q1673" s="297"/>
      <c r="R1673" s="297" t="s">
        <v>1361</v>
      </c>
      <c r="S1673" s="297" t="s">
        <v>4570</v>
      </c>
      <c r="T1673" s="297"/>
      <c r="U1673" s="297" t="s">
        <v>4761</v>
      </c>
      <c r="V1673" s="297">
        <v>44006</v>
      </c>
      <c r="W1673" s="298" t="s">
        <v>8388</v>
      </c>
      <c r="X1673" s="297" t="s">
        <v>4520</v>
      </c>
      <c r="Y1673" s="299" t="s">
        <v>3913</v>
      </c>
      <c r="Z1673" s="297" t="s">
        <v>3742</v>
      </c>
      <c r="AA1673" s="300">
        <v>44009</v>
      </c>
      <c r="AB1673" s="297" t="s">
        <v>4599</v>
      </c>
      <c r="AC1673" s="297" t="s">
        <v>4585</v>
      </c>
      <c r="AD1673" s="297" t="s">
        <v>61</v>
      </c>
      <c r="AE1673" s="297"/>
      <c r="AF1673" s="297"/>
      <c r="AG1673" s="276" t="str">
        <f>VLOOKUP(A1673,DataCv30!$Y$1:$BC$2027,24,FALSE)</f>
        <v>Cliente</v>
      </c>
      <c r="AH1673" s="272" t="str">
        <f t="shared" si="26"/>
        <v>DDR4</v>
      </c>
      <c r="AI1673" s="276">
        <v>4</v>
      </c>
      <c r="AJ1673" s="276" t="s">
        <v>61</v>
      </c>
    </row>
    <row r="1674" spans="1:36" x14ac:dyDescent="0.25">
      <c r="A1674" s="299" t="s">
        <v>3914</v>
      </c>
      <c r="B1674" s="297" t="s">
        <v>4476</v>
      </c>
      <c r="C1674" s="297" t="s">
        <v>4503</v>
      </c>
      <c r="D1674" s="297" t="s">
        <v>4708</v>
      </c>
      <c r="E1674" s="297" t="s">
        <v>4709</v>
      </c>
      <c r="F1674" s="297" t="s">
        <v>4700</v>
      </c>
      <c r="G1674" s="297">
        <v>10</v>
      </c>
      <c r="H1674" s="297" t="s">
        <v>4760</v>
      </c>
      <c r="I1674" s="297"/>
      <c r="J1674" s="297"/>
      <c r="K1674" s="297" t="s">
        <v>4710</v>
      </c>
      <c r="L1674" s="297"/>
      <c r="M1674" s="297"/>
      <c r="N1674" s="297"/>
      <c r="O1674" s="297"/>
      <c r="P1674" s="297">
        <v>14</v>
      </c>
      <c r="Q1674" s="297"/>
      <c r="R1674" s="297" t="s">
        <v>1361</v>
      </c>
      <c r="S1674" s="297" t="s">
        <v>4570</v>
      </c>
      <c r="T1674" s="297"/>
      <c r="U1674" s="297" t="s">
        <v>4761</v>
      </c>
      <c r="V1674" s="297">
        <v>44006</v>
      </c>
      <c r="W1674" s="298" t="s">
        <v>8391</v>
      </c>
      <c r="X1674" s="297" t="s">
        <v>4520</v>
      </c>
      <c r="Y1674" s="299" t="s">
        <v>3914</v>
      </c>
      <c r="Z1674" s="297" t="s">
        <v>3742</v>
      </c>
      <c r="AA1674" s="300">
        <v>44009</v>
      </c>
      <c r="AB1674" s="297" t="s">
        <v>4599</v>
      </c>
      <c r="AC1674" s="297" t="s">
        <v>4585</v>
      </c>
      <c r="AD1674" s="297" t="s">
        <v>61</v>
      </c>
      <c r="AE1674" s="297"/>
      <c r="AF1674" s="297"/>
      <c r="AG1674" s="276" t="str">
        <f>VLOOKUP(A1674,DataCv30!$Y$1:$BC$2027,24,FALSE)</f>
        <v>Cliente</v>
      </c>
      <c r="AH1674" s="272" t="str">
        <f t="shared" si="26"/>
        <v>DDR4</v>
      </c>
      <c r="AI1674" s="276">
        <v>4</v>
      </c>
      <c r="AJ1674" s="276" t="s">
        <v>61</v>
      </c>
    </row>
    <row r="1675" spans="1:36" x14ac:dyDescent="0.25">
      <c r="A1675" s="299" t="s">
        <v>583</v>
      </c>
      <c r="B1675" s="297" t="s">
        <v>4476</v>
      </c>
      <c r="C1675" s="297" t="s">
        <v>4503</v>
      </c>
      <c r="D1675" s="297" t="s">
        <v>4708</v>
      </c>
      <c r="E1675" s="297" t="s">
        <v>4709</v>
      </c>
      <c r="F1675" s="297" t="s">
        <v>4700</v>
      </c>
      <c r="G1675" s="297">
        <v>10</v>
      </c>
      <c r="H1675" s="297" t="s">
        <v>4760</v>
      </c>
      <c r="I1675" s="297"/>
      <c r="J1675" s="297"/>
      <c r="K1675" s="297" t="s">
        <v>4710</v>
      </c>
      <c r="L1675" s="297"/>
      <c r="M1675" s="297"/>
      <c r="N1675" s="297"/>
      <c r="O1675" s="297"/>
      <c r="P1675" s="297">
        <v>14</v>
      </c>
      <c r="Q1675" s="297"/>
      <c r="R1675" s="297" t="s">
        <v>1361</v>
      </c>
      <c r="S1675" s="297" t="s">
        <v>4570</v>
      </c>
      <c r="T1675" s="297"/>
      <c r="U1675" s="297" t="s">
        <v>4761</v>
      </c>
      <c r="V1675" s="297">
        <v>44006</v>
      </c>
      <c r="W1675" s="298" t="s">
        <v>8392</v>
      </c>
      <c r="X1675" s="297" t="s">
        <v>4520</v>
      </c>
      <c r="Y1675" s="299" t="s">
        <v>583</v>
      </c>
      <c r="Z1675" s="297" t="s">
        <v>560</v>
      </c>
      <c r="AA1675" s="300">
        <v>44107</v>
      </c>
      <c r="AB1675" s="297" t="s">
        <v>8393</v>
      </c>
      <c r="AC1675" s="297" t="s">
        <v>4585</v>
      </c>
      <c r="AD1675" s="297" t="s">
        <v>61</v>
      </c>
      <c r="AE1675" s="297"/>
      <c r="AF1675" s="297"/>
      <c r="AG1675" s="276" t="str">
        <f>VLOOKUP(A1675,DataCv30!$Y$1:$BC$2027,24,FALSE)</f>
        <v>Cliente</v>
      </c>
      <c r="AH1675" s="272" t="str">
        <f t="shared" si="26"/>
        <v>DDR4</v>
      </c>
      <c r="AI1675" s="276">
        <v>4</v>
      </c>
      <c r="AJ1675" s="276" t="s">
        <v>61</v>
      </c>
    </row>
    <row r="1676" spans="1:36" x14ac:dyDescent="0.25">
      <c r="A1676" s="299" t="s">
        <v>586</v>
      </c>
      <c r="B1676" s="297" t="s">
        <v>4476</v>
      </c>
      <c r="C1676" s="297" t="s">
        <v>4503</v>
      </c>
      <c r="D1676" s="297" t="s">
        <v>4708</v>
      </c>
      <c r="E1676" s="297" t="s">
        <v>4709</v>
      </c>
      <c r="F1676" s="297" t="s">
        <v>4700</v>
      </c>
      <c r="G1676" s="297">
        <v>10</v>
      </c>
      <c r="H1676" s="297" t="s">
        <v>4760</v>
      </c>
      <c r="I1676" s="297"/>
      <c r="J1676" s="297"/>
      <c r="K1676" s="297" t="s">
        <v>4710</v>
      </c>
      <c r="L1676" s="297"/>
      <c r="M1676" s="297"/>
      <c r="N1676" s="297"/>
      <c r="O1676" s="297"/>
      <c r="P1676" s="297">
        <v>14</v>
      </c>
      <c r="Q1676" s="297"/>
      <c r="R1676" s="297" t="s">
        <v>1361</v>
      </c>
      <c r="S1676" s="297" t="s">
        <v>4570</v>
      </c>
      <c r="T1676" s="297"/>
      <c r="U1676" s="297" t="s">
        <v>4761</v>
      </c>
      <c r="V1676" s="297">
        <v>44006</v>
      </c>
      <c r="W1676" s="298" t="s">
        <v>8394</v>
      </c>
      <c r="X1676" s="297" t="s">
        <v>4520</v>
      </c>
      <c r="Y1676" s="299" t="s">
        <v>586</v>
      </c>
      <c r="Z1676" s="297" t="s">
        <v>560</v>
      </c>
      <c r="AA1676" s="300">
        <v>44118</v>
      </c>
      <c r="AB1676" s="297" t="s">
        <v>8395</v>
      </c>
      <c r="AC1676" s="297" t="s">
        <v>4585</v>
      </c>
      <c r="AD1676" s="297" t="s">
        <v>61</v>
      </c>
      <c r="AE1676" s="297"/>
      <c r="AF1676" s="297"/>
      <c r="AG1676" s="276" t="str">
        <f>VLOOKUP(A1676,DataCv30!$Y$1:$BC$2027,24,FALSE)</f>
        <v>Cliente</v>
      </c>
      <c r="AH1676" s="272" t="str">
        <f t="shared" si="26"/>
        <v>DDR4</v>
      </c>
      <c r="AI1676" s="276">
        <v>4</v>
      </c>
      <c r="AJ1676" s="276" t="s">
        <v>61</v>
      </c>
    </row>
    <row r="1677" spans="1:36" x14ac:dyDescent="0.25">
      <c r="A1677" s="299" t="s">
        <v>3915</v>
      </c>
      <c r="B1677" s="297" t="s">
        <v>4476</v>
      </c>
      <c r="C1677" s="297" t="s">
        <v>4503</v>
      </c>
      <c r="D1677" s="297" t="s">
        <v>4708</v>
      </c>
      <c r="E1677" s="297" t="s">
        <v>4709</v>
      </c>
      <c r="F1677" s="297" t="s">
        <v>4700</v>
      </c>
      <c r="G1677" s="297">
        <v>10</v>
      </c>
      <c r="H1677" s="297" t="s">
        <v>4760</v>
      </c>
      <c r="I1677" s="297"/>
      <c r="J1677" s="297"/>
      <c r="K1677" s="297" t="s">
        <v>4710</v>
      </c>
      <c r="L1677" s="297"/>
      <c r="M1677" s="297"/>
      <c r="N1677" s="297"/>
      <c r="O1677" s="297"/>
      <c r="P1677" s="297">
        <v>14</v>
      </c>
      <c r="Q1677" s="297"/>
      <c r="R1677" s="297" t="s">
        <v>1361</v>
      </c>
      <c r="S1677" s="297" t="s">
        <v>4570</v>
      </c>
      <c r="T1677" s="297"/>
      <c r="U1677" s="297" t="s">
        <v>4761</v>
      </c>
      <c r="V1677" s="297">
        <v>44006</v>
      </c>
      <c r="W1677" s="298" t="s">
        <v>8396</v>
      </c>
      <c r="X1677" s="297" t="s">
        <v>4520</v>
      </c>
      <c r="Y1677" s="299" t="s">
        <v>3915</v>
      </c>
      <c r="Z1677" s="297" t="s">
        <v>3742</v>
      </c>
      <c r="AA1677" s="300">
        <v>44009</v>
      </c>
      <c r="AB1677" s="297" t="s">
        <v>4599</v>
      </c>
      <c r="AC1677" s="297" t="s">
        <v>4585</v>
      </c>
      <c r="AD1677" s="297" t="s">
        <v>61</v>
      </c>
      <c r="AE1677" s="297"/>
      <c r="AF1677" s="297"/>
      <c r="AG1677" s="276" t="str">
        <f>VLOOKUP(A1677,DataCv30!$Y$1:$BC$2027,24,FALSE)</f>
        <v>Cliente</v>
      </c>
      <c r="AH1677" s="272" t="str">
        <f t="shared" si="26"/>
        <v>DDR4</v>
      </c>
      <c r="AI1677" s="276">
        <v>4</v>
      </c>
      <c r="AJ1677" s="276" t="s">
        <v>61</v>
      </c>
    </row>
    <row r="1678" spans="1:36" x14ac:dyDescent="0.25">
      <c r="A1678" s="299" t="s">
        <v>4441</v>
      </c>
      <c r="B1678" s="297" t="s">
        <v>4476</v>
      </c>
      <c r="C1678" s="297" t="s">
        <v>4503</v>
      </c>
      <c r="D1678" s="297" t="s">
        <v>4708</v>
      </c>
      <c r="E1678" s="297" t="s">
        <v>4709</v>
      </c>
      <c r="F1678" s="297" t="s">
        <v>4700</v>
      </c>
      <c r="G1678" s="297">
        <v>10</v>
      </c>
      <c r="H1678" s="297" t="s">
        <v>4760</v>
      </c>
      <c r="I1678" s="297"/>
      <c r="J1678" s="297"/>
      <c r="K1678" s="297" t="s">
        <v>4710</v>
      </c>
      <c r="L1678" s="297"/>
      <c r="M1678" s="297"/>
      <c r="N1678" s="297"/>
      <c r="O1678" s="297"/>
      <c r="P1678" s="297">
        <v>14</v>
      </c>
      <c r="Q1678" s="297"/>
      <c r="R1678" s="297" t="s">
        <v>1361</v>
      </c>
      <c r="S1678" s="297" t="s">
        <v>4570</v>
      </c>
      <c r="T1678" s="297"/>
      <c r="U1678" s="297" t="s">
        <v>4761</v>
      </c>
      <c r="V1678" s="297">
        <v>44006</v>
      </c>
      <c r="W1678" s="298" t="s">
        <v>8397</v>
      </c>
      <c r="X1678" s="297" t="s">
        <v>4520</v>
      </c>
      <c r="Y1678" s="299" t="s">
        <v>4441</v>
      </c>
      <c r="Z1678" s="297" t="s">
        <v>4423</v>
      </c>
      <c r="AA1678" s="300">
        <v>44116</v>
      </c>
      <c r="AB1678" s="297" t="s">
        <v>8012</v>
      </c>
      <c r="AC1678" s="297" t="s">
        <v>4585</v>
      </c>
      <c r="AD1678" s="297" t="s">
        <v>61</v>
      </c>
      <c r="AE1678" s="297"/>
      <c r="AF1678" s="297"/>
      <c r="AG1678" s="276" t="str">
        <f>VLOOKUP(A1678,DataCv30!$Y$1:$BC$2027,24,FALSE)</f>
        <v>Cliente</v>
      </c>
      <c r="AH1678" s="272" t="str">
        <f t="shared" si="26"/>
        <v>DDR4</v>
      </c>
      <c r="AI1678" s="276">
        <v>4</v>
      </c>
      <c r="AJ1678" s="276" t="s">
        <v>61</v>
      </c>
    </row>
    <row r="1679" spans="1:36" x14ac:dyDescent="0.25">
      <c r="A1679" s="299" t="s">
        <v>3916</v>
      </c>
      <c r="B1679" s="297" t="s">
        <v>4476</v>
      </c>
      <c r="C1679" s="297" t="s">
        <v>4503</v>
      </c>
      <c r="D1679" s="297" t="s">
        <v>4708</v>
      </c>
      <c r="E1679" s="297" t="s">
        <v>4709</v>
      </c>
      <c r="F1679" s="297" t="s">
        <v>4700</v>
      </c>
      <c r="G1679" s="297">
        <v>10</v>
      </c>
      <c r="H1679" s="297" t="s">
        <v>4760</v>
      </c>
      <c r="I1679" s="297"/>
      <c r="J1679" s="297"/>
      <c r="K1679" s="297" t="s">
        <v>4710</v>
      </c>
      <c r="L1679" s="297"/>
      <c r="M1679" s="297"/>
      <c r="N1679" s="297"/>
      <c r="O1679" s="297"/>
      <c r="P1679" s="297">
        <v>14</v>
      </c>
      <c r="Q1679" s="297"/>
      <c r="R1679" s="297" t="s">
        <v>1361</v>
      </c>
      <c r="S1679" s="297" t="s">
        <v>4570</v>
      </c>
      <c r="T1679" s="297"/>
      <c r="U1679" s="297" t="s">
        <v>4761</v>
      </c>
      <c r="V1679" s="297">
        <v>44006</v>
      </c>
      <c r="W1679" s="298" t="s">
        <v>8401</v>
      </c>
      <c r="X1679" s="297" t="s">
        <v>4520</v>
      </c>
      <c r="Y1679" s="299" t="s">
        <v>3916</v>
      </c>
      <c r="Z1679" s="297" t="s">
        <v>3742</v>
      </c>
      <c r="AA1679" s="300">
        <v>44009</v>
      </c>
      <c r="AB1679" s="297" t="s">
        <v>4599</v>
      </c>
      <c r="AC1679" s="297" t="s">
        <v>4585</v>
      </c>
      <c r="AD1679" s="297" t="s">
        <v>61</v>
      </c>
      <c r="AE1679" s="297"/>
      <c r="AF1679" s="297"/>
      <c r="AG1679" s="276" t="str">
        <f>VLOOKUP(A1679,DataCv30!$Y$1:$BC$2027,24,FALSE)</f>
        <v>Cliente</v>
      </c>
      <c r="AH1679" s="272" t="str">
        <f t="shared" si="26"/>
        <v>DDR4</v>
      </c>
      <c r="AI1679" s="276">
        <v>4</v>
      </c>
      <c r="AJ1679" s="276" t="s">
        <v>61</v>
      </c>
    </row>
    <row r="1680" spans="1:36" x14ac:dyDescent="0.25">
      <c r="A1680" s="299" t="s">
        <v>3917</v>
      </c>
      <c r="B1680" s="297" t="s">
        <v>4476</v>
      </c>
      <c r="C1680" s="297" t="s">
        <v>4503</v>
      </c>
      <c r="D1680" s="297" t="s">
        <v>4708</v>
      </c>
      <c r="E1680" s="297" t="s">
        <v>4709</v>
      </c>
      <c r="F1680" s="297" t="s">
        <v>4700</v>
      </c>
      <c r="G1680" s="297">
        <v>10</v>
      </c>
      <c r="H1680" s="297" t="s">
        <v>4760</v>
      </c>
      <c r="I1680" s="297"/>
      <c r="J1680" s="297"/>
      <c r="K1680" s="297" t="s">
        <v>4710</v>
      </c>
      <c r="L1680" s="297"/>
      <c r="M1680" s="297"/>
      <c r="N1680" s="297"/>
      <c r="O1680" s="297"/>
      <c r="P1680" s="297">
        <v>14</v>
      </c>
      <c r="Q1680" s="297"/>
      <c r="R1680" s="297" t="s">
        <v>1361</v>
      </c>
      <c r="S1680" s="297" t="s">
        <v>4570</v>
      </c>
      <c r="T1680" s="297"/>
      <c r="U1680" s="297" t="s">
        <v>4761</v>
      </c>
      <c r="V1680" s="297">
        <v>44006</v>
      </c>
      <c r="W1680" s="298" t="s">
        <v>8402</v>
      </c>
      <c r="X1680" s="297" t="s">
        <v>4520</v>
      </c>
      <c r="Y1680" s="299" t="s">
        <v>3917</v>
      </c>
      <c r="Z1680" s="297" t="s">
        <v>3742</v>
      </c>
      <c r="AA1680" s="300">
        <v>44009</v>
      </c>
      <c r="AB1680" s="297" t="s">
        <v>4599</v>
      </c>
      <c r="AC1680" s="297" t="s">
        <v>4585</v>
      </c>
      <c r="AD1680" s="297" t="s">
        <v>61</v>
      </c>
      <c r="AE1680" s="297"/>
      <c r="AF1680" s="297"/>
      <c r="AG1680" s="276" t="str">
        <f>VLOOKUP(A1680,DataCv30!$Y$1:$BC$2027,24,FALSE)</f>
        <v>Cliente</v>
      </c>
      <c r="AH1680" s="272" t="str">
        <f t="shared" si="26"/>
        <v>DDR4</v>
      </c>
      <c r="AI1680" s="276">
        <v>4</v>
      </c>
      <c r="AJ1680" s="276" t="s">
        <v>61</v>
      </c>
    </row>
    <row r="1681" spans="1:36" x14ac:dyDescent="0.25">
      <c r="A1681" s="299" t="s">
        <v>3918</v>
      </c>
      <c r="B1681" s="297" t="s">
        <v>4476</v>
      </c>
      <c r="C1681" s="297" t="s">
        <v>4503</v>
      </c>
      <c r="D1681" s="297" t="s">
        <v>4708</v>
      </c>
      <c r="E1681" s="297" t="s">
        <v>4709</v>
      </c>
      <c r="F1681" s="297" t="s">
        <v>4700</v>
      </c>
      <c r="G1681" s="297">
        <v>10</v>
      </c>
      <c r="H1681" s="297" t="s">
        <v>4760</v>
      </c>
      <c r="I1681" s="297"/>
      <c r="J1681" s="297"/>
      <c r="K1681" s="297" t="s">
        <v>4710</v>
      </c>
      <c r="L1681" s="297"/>
      <c r="M1681" s="297"/>
      <c r="N1681" s="297"/>
      <c r="O1681" s="297"/>
      <c r="P1681" s="297">
        <v>14</v>
      </c>
      <c r="Q1681" s="297"/>
      <c r="R1681" s="297" t="s">
        <v>1361</v>
      </c>
      <c r="S1681" s="297" t="s">
        <v>4570</v>
      </c>
      <c r="T1681" s="297"/>
      <c r="U1681" s="297" t="s">
        <v>4761</v>
      </c>
      <c r="V1681" s="297">
        <v>44006</v>
      </c>
      <c r="W1681" s="298" t="s">
        <v>8403</v>
      </c>
      <c r="X1681" s="297" t="s">
        <v>4520</v>
      </c>
      <c r="Y1681" s="299" t="s">
        <v>3918</v>
      </c>
      <c r="Z1681" s="297" t="s">
        <v>3742</v>
      </c>
      <c r="AA1681" s="300">
        <v>44009</v>
      </c>
      <c r="AB1681" s="297" t="s">
        <v>4599</v>
      </c>
      <c r="AC1681" s="297" t="s">
        <v>4585</v>
      </c>
      <c r="AD1681" s="297" t="s">
        <v>61</v>
      </c>
      <c r="AE1681" s="297"/>
      <c r="AF1681" s="297"/>
      <c r="AG1681" s="276" t="str">
        <f>VLOOKUP(A1681,DataCv30!$Y$1:$BC$2027,24,FALSE)</f>
        <v>Cliente</v>
      </c>
      <c r="AH1681" s="272" t="str">
        <f t="shared" si="26"/>
        <v>DDR4</v>
      </c>
      <c r="AI1681" s="276">
        <v>4</v>
      </c>
      <c r="AJ1681" s="276" t="s">
        <v>61</v>
      </c>
    </row>
    <row r="1682" spans="1:36" x14ac:dyDescent="0.25">
      <c r="A1682" s="299" t="s">
        <v>3919</v>
      </c>
      <c r="B1682" s="297" t="s">
        <v>4476</v>
      </c>
      <c r="C1682" s="297" t="s">
        <v>4503</v>
      </c>
      <c r="D1682" s="297" t="s">
        <v>4708</v>
      </c>
      <c r="E1682" s="297" t="s">
        <v>4709</v>
      </c>
      <c r="F1682" s="297" t="s">
        <v>4700</v>
      </c>
      <c r="G1682" s="297">
        <v>10</v>
      </c>
      <c r="H1682" s="297" t="s">
        <v>4760</v>
      </c>
      <c r="I1682" s="297"/>
      <c r="J1682" s="297"/>
      <c r="K1682" s="297" t="s">
        <v>4710</v>
      </c>
      <c r="L1682" s="297"/>
      <c r="M1682" s="297"/>
      <c r="N1682" s="297"/>
      <c r="O1682" s="297"/>
      <c r="P1682" s="297">
        <v>14</v>
      </c>
      <c r="Q1682" s="297"/>
      <c r="R1682" s="297" t="s">
        <v>1361</v>
      </c>
      <c r="S1682" s="297" t="s">
        <v>4570</v>
      </c>
      <c r="T1682" s="297"/>
      <c r="U1682" s="297" t="s">
        <v>4761</v>
      </c>
      <c r="V1682" s="297">
        <v>44006</v>
      </c>
      <c r="W1682" s="298" t="s">
        <v>8404</v>
      </c>
      <c r="X1682" s="297" t="s">
        <v>4520</v>
      </c>
      <c r="Y1682" s="299" t="s">
        <v>3919</v>
      </c>
      <c r="Z1682" s="297" t="s">
        <v>3742</v>
      </c>
      <c r="AA1682" s="300">
        <v>44009</v>
      </c>
      <c r="AB1682" s="297" t="s">
        <v>4599</v>
      </c>
      <c r="AC1682" s="297" t="s">
        <v>4585</v>
      </c>
      <c r="AD1682" s="297" t="s">
        <v>61</v>
      </c>
      <c r="AE1682" s="297"/>
      <c r="AF1682" s="297"/>
      <c r="AG1682" s="276" t="str">
        <f>VLOOKUP(A1682,DataCv30!$Y$1:$BC$2027,24,FALSE)</f>
        <v>Cliente</v>
      </c>
      <c r="AH1682" s="272" t="str">
        <f t="shared" si="26"/>
        <v>DDR4</v>
      </c>
      <c r="AI1682" s="276">
        <v>4</v>
      </c>
      <c r="AJ1682" s="276" t="s">
        <v>61</v>
      </c>
    </row>
    <row r="1683" spans="1:36" x14ac:dyDescent="0.25">
      <c r="A1683" s="299" t="s">
        <v>3920</v>
      </c>
      <c r="B1683" s="297" t="s">
        <v>4476</v>
      </c>
      <c r="C1683" s="297" t="s">
        <v>4503</v>
      </c>
      <c r="D1683" s="297" t="s">
        <v>4708</v>
      </c>
      <c r="E1683" s="297" t="s">
        <v>4709</v>
      </c>
      <c r="F1683" s="297" t="s">
        <v>4700</v>
      </c>
      <c r="G1683" s="297">
        <v>10</v>
      </c>
      <c r="H1683" s="297" t="s">
        <v>4760</v>
      </c>
      <c r="I1683" s="297"/>
      <c r="J1683" s="297"/>
      <c r="K1683" s="297" t="s">
        <v>4710</v>
      </c>
      <c r="L1683" s="297"/>
      <c r="M1683" s="297"/>
      <c r="N1683" s="297"/>
      <c r="O1683" s="297"/>
      <c r="P1683" s="297">
        <v>14</v>
      </c>
      <c r="Q1683" s="297"/>
      <c r="R1683" s="297" t="s">
        <v>1361</v>
      </c>
      <c r="S1683" s="297" t="s">
        <v>4570</v>
      </c>
      <c r="T1683" s="297"/>
      <c r="U1683" s="297" t="s">
        <v>4761</v>
      </c>
      <c r="V1683" s="297">
        <v>44006</v>
      </c>
      <c r="W1683" s="298" t="s">
        <v>8405</v>
      </c>
      <c r="X1683" s="297" t="s">
        <v>4520</v>
      </c>
      <c r="Y1683" s="299" t="s">
        <v>3920</v>
      </c>
      <c r="Z1683" s="297" t="s">
        <v>3742</v>
      </c>
      <c r="AA1683" s="300">
        <v>44009</v>
      </c>
      <c r="AB1683" s="297" t="s">
        <v>4599</v>
      </c>
      <c r="AC1683" s="297" t="s">
        <v>4585</v>
      </c>
      <c r="AD1683" s="297" t="s">
        <v>61</v>
      </c>
      <c r="AE1683" s="297"/>
      <c r="AF1683" s="297"/>
      <c r="AG1683" s="276" t="str">
        <f>VLOOKUP(A1683,DataCv30!$Y$1:$BC$2027,24,FALSE)</f>
        <v>Cliente</v>
      </c>
      <c r="AH1683" s="272" t="str">
        <f t="shared" si="26"/>
        <v>DDR4</v>
      </c>
      <c r="AI1683" s="276">
        <v>4</v>
      </c>
      <c r="AJ1683" s="276" t="s">
        <v>61</v>
      </c>
    </row>
    <row r="1684" spans="1:36" x14ac:dyDescent="0.25">
      <c r="A1684" s="299" t="s">
        <v>3921</v>
      </c>
      <c r="B1684" s="297" t="s">
        <v>4476</v>
      </c>
      <c r="C1684" s="297" t="s">
        <v>4503</v>
      </c>
      <c r="D1684" s="297" t="s">
        <v>4708</v>
      </c>
      <c r="E1684" s="297" t="s">
        <v>4709</v>
      </c>
      <c r="F1684" s="297" t="s">
        <v>4700</v>
      </c>
      <c r="G1684" s="297">
        <v>10</v>
      </c>
      <c r="H1684" s="297" t="s">
        <v>4760</v>
      </c>
      <c r="I1684" s="297"/>
      <c r="J1684" s="297"/>
      <c r="K1684" s="297" t="s">
        <v>4710</v>
      </c>
      <c r="L1684" s="297"/>
      <c r="M1684" s="297"/>
      <c r="N1684" s="297"/>
      <c r="O1684" s="297"/>
      <c r="P1684" s="297">
        <v>14</v>
      </c>
      <c r="Q1684" s="297"/>
      <c r="R1684" s="297" t="s">
        <v>1361</v>
      </c>
      <c r="S1684" s="297" t="s">
        <v>4570</v>
      </c>
      <c r="T1684" s="297"/>
      <c r="U1684" s="297" t="s">
        <v>4761</v>
      </c>
      <c r="V1684" s="297">
        <v>44006</v>
      </c>
      <c r="W1684" s="298" t="s">
        <v>8411</v>
      </c>
      <c r="X1684" s="297" t="s">
        <v>4520</v>
      </c>
      <c r="Y1684" s="299" t="s">
        <v>3921</v>
      </c>
      <c r="Z1684" s="297" t="s">
        <v>3742</v>
      </c>
      <c r="AA1684" s="300">
        <v>44009</v>
      </c>
      <c r="AB1684" s="297" t="s">
        <v>4599</v>
      </c>
      <c r="AC1684" s="297" t="s">
        <v>4585</v>
      </c>
      <c r="AD1684" s="297" t="s">
        <v>61</v>
      </c>
      <c r="AE1684" s="297"/>
      <c r="AF1684" s="297"/>
      <c r="AG1684" s="276" t="str">
        <f>VLOOKUP(A1684,DataCv30!$Y$1:$BC$2027,24,FALSE)</f>
        <v>Cliente</v>
      </c>
      <c r="AH1684" s="272" t="str">
        <f t="shared" si="26"/>
        <v>DDR4</v>
      </c>
      <c r="AI1684" s="276">
        <v>4</v>
      </c>
      <c r="AJ1684" s="276" t="s">
        <v>61</v>
      </c>
    </row>
    <row r="1685" spans="1:36" x14ac:dyDescent="0.25">
      <c r="A1685" s="299" t="s">
        <v>3922</v>
      </c>
      <c r="B1685" s="297" t="s">
        <v>4476</v>
      </c>
      <c r="C1685" s="297" t="s">
        <v>4503</v>
      </c>
      <c r="D1685" s="297" t="s">
        <v>4708</v>
      </c>
      <c r="E1685" s="297" t="s">
        <v>4709</v>
      </c>
      <c r="F1685" s="297" t="s">
        <v>4700</v>
      </c>
      <c r="G1685" s="297">
        <v>10</v>
      </c>
      <c r="H1685" s="297" t="s">
        <v>4760</v>
      </c>
      <c r="I1685" s="297"/>
      <c r="J1685" s="297"/>
      <c r="K1685" s="297" t="s">
        <v>4710</v>
      </c>
      <c r="L1685" s="297"/>
      <c r="M1685" s="297"/>
      <c r="N1685" s="297"/>
      <c r="O1685" s="297"/>
      <c r="P1685" s="297">
        <v>14</v>
      </c>
      <c r="Q1685" s="297"/>
      <c r="R1685" s="297" t="s">
        <v>1361</v>
      </c>
      <c r="S1685" s="297" t="s">
        <v>4570</v>
      </c>
      <c r="T1685" s="297"/>
      <c r="U1685" s="297" t="s">
        <v>4761</v>
      </c>
      <c r="V1685" s="297">
        <v>44006</v>
      </c>
      <c r="W1685" s="298" t="s">
        <v>8413</v>
      </c>
      <c r="X1685" s="297" t="s">
        <v>4520</v>
      </c>
      <c r="Y1685" s="299" t="s">
        <v>3922</v>
      </c>
      <c r="Z1685" s="297" t="s">
        <v>3742</v>
      </c>
      <c r="AA1685" s="300">
        <v>44009</v>
      </c>
      <c r="AB1685" s="297" t="s">
        <v>4599</v>
      </c>
      <c r="AC1685" s="297" t="s">
        <v>4585</v>
      </c>
      <c r="AD1685" s="297" t="s">
        <v>61</v>
      </c>
      <c r="AE1685" s="297"/>
      <c r="AF1685" s="297"/>
      <c r="AG1685" s="276" t="str">
        <f>VLOOKUP(A1685,DataCv30!$Y$1:$BC$2027,24,FALSE)</f>
        <v>Cliente</v>
      </c>
      <c r="AH1685" s="272" t="str">
        <f t="shared" si="26"/>
        <v>DDR4</v>
      </c>
      <c r="AI1685" s="276">
        <v>4</v>
      </c>
      <c r="AJ1685" s="276" t="s">
        <v>61</v>
      </c>
    </row>
    <row r="1686" spans="1:36" x14ac:dyDescent="0.25">
      <c r="A1686" s="299" t="s">
        <v>3923</v>
      </c>
      <c r="B1686" s="297" t="s">
        <v>4476</v>
      </c>
      <c r="C1686" s="297" t="s">
        <v>4503</v>
      </c>
      <c r="D1686" s="297" t="s">
        <v>4708</v>
      </c>
      <c r="E1686" s="297" t="s">
        <v>4709</v>
      </c>
      <c r="F1686" s="297" t="s">
        <v>4700</v>
      </c>
      <c r="G1686" s="297">
        <v>10</v>
      </c>
      <c r="H1686" s="297" t="s">
        <v>4760</v>
      </c>
      <c r="I1686" s="297"/>
      <c r="J1686" s="297"/>
      <c r="K1686" s="297" t="s">
        <v>4710</v>
      </c>
      <c r="L1686" s="297"/>
      <c r="M1686" s="297"/>
      <c r="N1686" s="297"/>
      <c r="O1686" s="297"/>
      <c r="P1686" s="297">
        <v>14</v>
      </c>
      <c r="Q1686" s="297"/>
      <c r="R1686" s="297" t="s">
        <v>1361</v>
      </c>
      <c r="S1686" s="297" t="s">
        <v>4570</v>
      </c>
      <c r="T1686" s="297"/>
      <c r="U1686" s="297" t="s">
        <v>4761</v>
      </c>
      <c r="V1686" s="297">
        <v>44006</v>
      </c>
      <c r="W1686" s="298" t="s">
        <v>8414</v>
      </c>
      <c r="X1686" s="297" t="s">
        <v>4520</v>
      </c>
      <c r="Y1686" s="299" t="s">
        <v>3923</v>
      </c>
      <c r="Z1686" s="297" t="s">
        <v>3742</v>
      </c>
      <c r="AA1686" s="300">
        <v>44009</v>
      </c>
      <c r="AB1686" s="297" t="s">
        <v>4599</v>
      </c>
      <c r="AC1686" s="297" t="s">
        <v>4585</v>
      </c>
      <c r="AD1686" s="297" t="s">
        <v>61</v>
      </c>
      <c r="AE1686" s="297"/>
      <c r="AF1686" s="297"/>
      <c r="AG1686" s="276" t="str">
        <f>VLOOKUP(A1686,DataCv30!$Y$1:$BC$2027,24,FALSE)</f>
        <v>Cliente</v>
      </c>
      <c r="AH1686" s="272" t="str">
        <f t="shared" si="26"/>
        <v>DDR4</v>
      </c>
      <c r="AI1686" s="276">
        <v>4</v>
      </c>
      <c r="AJ1686" s="276" t="s">
        <v>61</v>
      </c>
    </row>
    <row r="1687" spans="1:36" x14ac:dyDescent="0.25">
      <c r="A1687" s="299" t="s">
        <v>4440</v>
      </c>
      <c r="B1687" s="297" t="s">
        <v>4476</v>
      </c>
      <c r="C1687" s="297" t="s">
        <v>4503</v>
      </c>
      <c r="D1687" s="297" t="s">
        <v>4708</v>
      </c>
      <c r="E1687" s="297" t="s">
        <v>4709</v>
      </c>
      <c r="F1687" s="297" t="s">
        <v>4700</v>
      </c>
      <c r="G1687" s="297">
        <v>10</v>
      </c>
      <c r="H1687" s="297" t="s">
        <v>4760</v>
      </c>
      <c r="I1687" s="297"/>
      <c r="J1687" s="297"/>
      <c r="K1687" s="297" t="s">
        <v>4710</v>
      </c>
      <c r="L1687" s="297"/>
      <c r="M1687" s="297"/>
      <c r="N1687" s="297"/>
      <c r="O1687" s="297"/>
      <c r="P1687" s="297">
        <v>14</v>
      </c>
      <c r="Q1687" s="297"/>
      <c r="R1687" s="297" t="s">
        <v>1361</v>
      </c>
      <c r="S1687" s="297" t="s">
        <v>4570</v>
      </c>
      <c r="T1687" s="297"/>
      <c r="U1687" s="297" t="s">
        <v>4761</v>
      </c>
      <c r="V1687" s="297">
        <v>44006</v>
      </c>
      <c r="W1687" s="298" t="s">
        <v>8415</v>
      </c>
      <c r="X1687" s="297" t="s">
        <v>4520</v>
      </c>
      <c r="Y1687" s="299" t="s">
        <v>4440</v>
      </c>
      <c r="Z1687" s="297" t="s">
        <v>4423</v>
      </c>
      <c r="AA1687" s="300">
        <v>44116</v>
      </c>
      <c r="AB1687" s="297" t="s">
        <v>8012</v>
      </c>
      <c r="AC1687" s="297" t="s">
        <v>4585</v>
      </c>
      <c r="AD1687" s="297" t="s">
        <v>61</v>
      </c>
      <c r="AE1687" s="297"/>
      <c r="AF1687" s="297"/>
      <c r="AG1687" s="276" t="str">
        <f>VLOOKUP(A1687,DataCv30!$Y$1:$BC$2027,24,FALSE)</f>
        <v>Cliente</v>
      </c>
      <c r="AH1687" s="272" t="str">
        <f t="shared" si="26"/>
        <v>DDR4</v>
      </c>
      <c r="AI1687" s="276">
        <v>4</v>
      </c>
      <c r="AJ1687" s="276" t="s">
        <v>61</v>
      </c>
    </row>
    <row r="1688" spans="1:36" x14ac:dyDescent="0.25">
      <c r="A1688" s="299" t="s">
        <v>3924</v>
      </c>
      <c r="B1688" s="297" t="s">
        <v>4476</v>
      </c>
      <c r="C1688" s="297" t="s">
        <v>4503</v>
      </c>
      <c r="D1688" s="297" t="s">
        <v>4708</v>
      </c>
      <c r="E1688" s="297" t="s">
        <v>4709</v>
      </c>
      <c r="F1688" s="297" t="s">
        <v>4700</v>
      </c>
      <c r="G1688" s="297">
        <v>10</v>
      </c>
      <c r="H1688" s="297" t="s">
        <v>4760</v>
      </c>
      <c r="I1688" s="297"/>
      <c r="J1688" s="297"/>
      <c r="K1688" s="297" t="s">
        <v>4710</v>
      </c>
      <c r="L1688" s="297"/>
      <c r="M1688" s="297"/>
      <c r="N1688" s="297"/>
      <c r="O1688" s="297"/>
      <c r="P1688" s="297">
        <v>14</v>
      </c>
      <c r="Q1688" s="297"/>
      <c r="R1688" s="297" t="s">
        <v>1361</v>
      </c>
      <c r="S1688" s="297" t="s">
        <v>4570</v>
      </c>
      <c r="T1688" s="297"/>
      <c r="U1688" s="297" t="s">
        <v>4761</v>
      </c>
      <c r="V1688" s="297">
        <v>44006</v>
      </c>
      <c r="W1688" s="298" t="s">
        <v>8419</v>
      </c>
      <c r="X1688" s="297" t="s">
        <v>4520</v>
      </c>
      <c r="Y1688" s="299" t="s">
        <v>3924</v>
      </c>
      <c r="Z1688" s="297" t="s">
        <v>3742</v>
      </c>
      <c r="AA1688" s="300">
        <v>44009</v>
      </c>
      <c r="AB1688" s="297" t="s">
        <v>4599</v>
      </c>
      <c r="AC1688" s="297" t="s">
        <v>4585</v>
      </c>
      <c r="AD1688" s="297" t="s">
        <v>61</v>
      </c>
      <c r="AE1688" s="297"/>
      <c r="AF1688" s="297"/>
      <c r="AG1688" s="276" t="str">
        <f>VLOOKUP(A1688,DataCv30!$Y$1:$BC$2027,24,FALSE)</f>
        <v>Cliente</v>
      </c>
      <c r="AH1688" s="272" t="str">
        <f t="shared" si="26"/>
        <v>DDR4</v>
      </c>
      <c r="AI1688" s="276">
        <v>4</v>
      </c>
      <c r="AJ1688" s="276" t="s">
        <v>61</v>
      </c>
    </row>
    <row r="1689" spans="1:36" x14ac:dyDescent="0.25">
      <c r="A1689" s="299" t="s">
        <v>3925</v>
      </c>
      <c r="B1689" s="297" t="s">
        <v>4476</v>
      </c>
      <c r="C1689" s="297" t="s">
        <v>4503</v>
      </c>
      <c r="D1689" s="297" t="s">
        <v>4708</v>
      </c>
      <c r="E1689" s="297" t="s">
        <v>4709</v>
      </c>
      <c r="F1689" s="297" t="s">
        <v>4700</v>
      </c>
      <c r="G1689" s="297">
        <v>10</v>
      </c>
      <c r="H1689" s="297" t="s">
        <v>4760</v>
      </c>
      <c r="I1689" s="297"/>
      <c r="J1689" s="297"/>
      <c r="K1689" s="297" t="s">
        <v>4710</v>
      </c>
      <c r="L1689" s="297"/>
      <c r="M1689" s="297"/>
      <c r="N1689" s="297"/>
      <c r="O1689" s="297"/>
      <c r="P1689" s="297">
        <v>14</v>
      </c>
      <c r="Q1689" s="297"/>
      <c r="R1689" s="297" t="s">
        <v>1361</v>
      </c>
      <c r="S1689" s="297" t="s">
        <v>4570</v>
      </c>
      <c r="T1689" s="297"/>
      <c r="U1689" s="297" t="s">
        <v>4761</v>
      </c>
      <c r="V1689" s="297">
        <v>44006</v>
      </c>
      <c r="W1689" s="298" t="s">
        <v>8420</v>
      </c>
      <c r="X1689" s="297" t="s">
        <v>4520</v>
      </c>
      <c r="Y1689" s="299" t="s">
        <v>3925</v>
      </c>
      <c r="Z1689" s="297" t="s">
        <v>3742</v>
      </c>
      <c r="AA1689" s="300">
        <v>44009</v>
      </c>
      <c r="AB1689" s="297" t="s">
        <v>4599</v>
      </c>
      <c r="AC1689" s="297" t="s">
        <v>4585</v>
      </c>
      <c r="AD1689" s="297" t="s">
        <v>61</v>
      </c>
      <c r="AE1689" s="297"/>
      <c r="AF1689" s="297"/>
      <c r="AG1689" s="276" t="str">
        <f>VLOOKUP(A1689,DataCv30!$Y$1:$BC$2027,24,FALSE)</f>
        <v>Cliente</v>
      </c>
      <c r="AH1689" s="272" t="str">
        <f t="shared" si="26"/>
        <v>DDR4</v>
      </c>
      <c r="AI1689" s="276">
        <v>4</v>
      </c>
      <c r="AJ1689" s="276" t="s">
        <v>61</v>
      </c>
    </row>
    <row r="1690" spans="1:36" x14ac:dyDescent="0.25">
      <c r="A1690" s="299" t="s">
        <v>3926</v>
      </c>
      <c r="B1690" s="297" t="s">
        <v>4476</v>
      </c>
      <c r="C1690" s="297" t="s">
        <v>4503</v>
      </c>
      <c r="D1690" s="297" t="s">
        <v>4708</v>
      </c>
      <c r="E1690" s="297" t="s">
        <v>4709</v>
      </c>
      <c r="F1690" s="297" t="s">
        <v>4700</v>
      </c>
      <c r="G1690" s="297">
        <v>10</v>
      </c>
      <c r="H1690" s="297" t="s">
        <v>4760</v>
      </c>
      <c r="I1690" s="297"/>
      <c r="J1690" s="297"/>
      <c r="K1690" s="297" t="s">
        <v>4710</v>
      </c>
      <c r="L1690" s="297"/>
      <c r="M1690" s="297"/>
      <c r="N1690" s="297"/>
      <c r="O1690" s="297"/>
      <c r="P1690" s="297">
        <v>14</v>
      </c>
      <c r="Q1690" s="297"/>
      <c r="R1690" s="297" t="s">
        <v>1361</v>
      </c>
      <c r="S1690" s="297" t="s">
        <v>4570</v>
      </c>
      <c r="T1690" s="297"/>
      <c r="U1690" s="297" t="s">
        <v>4761</v>
      </c>
      <c r="V1690" s="297">
        <v>44006</v>
      </c>
      <c r="W1690" s="298" t="s">
        <v>8424</v>
      </c>
      <c r="X1690" s="297" t="s">
        <v>4520</v>
      </c>
      <c r="Y1690" s="299" t="s">
        <v>3926</v>
      </c>
      <c r="Z1690" s="297" t="s">
        <v>3742</v>
      </c>
      <c r="AA1690" s="300">
        <v>44009</v>
      </c>
      <c r="AB1690" s="297" t="s">
        <v>4599</v>
      </c>
      <c r="AC1690" s="297" t="s">
        <v>4585</v>
      </c>
      <c r="AD1690" s="297" t="s">
        <v>61</v>
      </c>
      <c r="AE1690" s="297"/>
      <c r="AF1690" s="297"/>
      <c r="AG1690" s="276" t="str">
        <f>VLOOKUP(A1690,DataCv30!$Y$1:$BC$2027,24,FALSE)</f>
        <v>Cliente</v>
      </c>
      <c r="AH1690" s="272" t="str">
        <f t="shared" si="26"/>
        <v>DDR4</v>
      </c>
      <c r="AI1690" s="276">
        <v>4</v>
      </c>
      <c r="AJ1690" s="276" t="s">
        <v>61</v>
      </c>
    </row>
    <row r="1691" spans="1:36" x14ac:dyDescent="0.25">
      <c r="A1691" s="299" t="s">
        <v>3927</v>
      </c>
      <c r="B1691" s="297" t="s">
        <v>4476</v>
      </c>
      <c r="C1691" s="297" t="s">
        <v>4503</v>
      </c>
      <c r="D1691" s="297" t="s">
        <v>4708</v>
      </c>
      <c r="E1691" s="297" t="s">
        <v>4709</v>
      </c>
      <c r="F1691" s="297" t="s">
        <v>4700</v>
      </c>
      <c r="G1691" s="297">
        <v>10</v>
      </c>
      <c r="H1691" s="297" t="s">
        <v>4760</v>
      </c>
      <c r="I1691" s="297"/>
      <c r="J1691" s="297"/>
      <c r="K1691" s="297" t="s">
        <v>4710</v>
      </c>
      <c r="L1691" s="297"/>
      <c r="M1691" s="297"/>
      <c r="N1691" s="297"/>
      <c r="O1691" s="297"/>
      <c r="P1691" s="297">
        <v>14</v>
      </c>
      <c r="Q1691" s="297"/>
      <c r="R1691" s="297" t="s">
        <v>1361</v>
      </c>
      <c r="S1691" s="297" t="s">
        <v>4570</v>
      </c>
      <c r="T1691" s="297"/>
      <c r="U1691" s="297" t="s">
        <v>4761</v>
      </c>
      <c r="V1691" s="297">
        <v>44006</v>
      </c>
      <c r="W1691" s="298" t="s">
        <v>8427</v>
      </c>
      <c r="X1691" s="297" t="s">
        <v>4520</v>
      </c>
      <c r="Y1691" s="299" t="s">
        <v>3927</v>
      </c>
      <c r="Z1691" s="297" t="s">
        <v>3742</v>
      </c>
      <c r="AA1691" s="300">
        <v>44009</v>
      </c>
      <c r="AB1691" s="297" t="s">
        <v>4599</v>
      </c>
      <c r="AC1691" s="297" t="s">
        <v>4585</v>
      </c>
      <c r="AD1691" s="297" t="s">
        <v>61</v>
      </c>
      <c r="AE1691" s="297"/>
      <c r="AF1691" s="297"/>
      <c r="AG1691" s="276" t="str">
        <f>VLOOKUP(A1691,DataCv30!$Y$1:$BC$2027,24,FALSE)</f>
        <v>Cliente</v>
      </c>
      <c r="AH1691" s="272" t="str">
        <f t="shared" si="26"/>
        <v>DDR4</v>
      </c>
      <c r="AI1691" s="276">
        <v>4</v>
      </c>
      <c r="AJ1691" s="276" t="s">
        <v>61</v>
      </c>
    </row>
    <row r="1692" spans="1:36" x14ac:dyDescent="0.25">
      <c r="A1692" s="299" t="s">
        <v>584</v>
      </c>
      <c r="B1692" s="297" t="s">
        <v>4476</v>
      </c>
      <c r="C1692" s="297" t="s">
        <v>4503</v>
      </c>
      <c r="D1692" s="297" t="s">
        <v>4708</v>
      </c>
      <c r="E1692" s="297" t="s">
        <v>4709</v>
      </c>
      <c r="F1692" s="297" t="s">
        <v>4700</v>
      </c>
      <c r="G1692" s="297">
        <v>10</v>
      </c>
      <c r="H1692" s="297" t="s">
        <v>4760</v>
      </c>
      <c r="I1692" s="297"/>
      <c r="J1692" s="297"/>
      <c r="K1692" s="297" t="s">
        <v>4710</v>
      </c>
      <c r="L1692" s="297"/>
      <c r="M1692" s="297"/>
      <c r="N1692" s="297"/>
      <c r="O1692" s="297"/>
      <c r="P1692" s="297">
        <v>14</v>
      </c>
      <c r="Q1692" s="297"/>
      <c r="R1692" s="297" t="s">
        <v>1361</v>
      </c>
      <c r="S1692" s="297" t="s">
        <v>4570</v>
      </c>
      <c r="T1692" s="297"/>
      <c r="U1692" s="297" t="s">
        <v>4761</v>
      </c>
      <c r="V1692" s="297">
        <v>44006</v>
      </c>
      <c r="W1692" s="298" t="s">
        <v>8428</v>
      </c>
      <c r="X1692" s="297" t="s">
        <v>4520</v>
      </c>
      <c r="Y1692" s="299" t="s">
        <v>584</v>
      </c>
      <c r="Z1692" s="297" t="s">
        <v>560</v>
      </c>
      <c r="AA1692" s="300">
        <v>44107</v>
      </c>
      <c r="AB1692" s="297" t="s">
        <v>8393</v>
      </c>
      <c r="AC1692" s="297" t="s">
        <v>4585</v>
      </c>
      <c r="AD1692" s="297" t="s">
        <v>61</v>
      </c>
      <c r="AE1692" s="297"/>
      <c r="AF1692" s="297"/>
      <c r="AG1692" s="276" t="str">
        <f>VLOOKUP(A1692,DataCv30!$Y$1:$BC$2027,24,FALSE)</f>
        <v>Cliente</v>
      </c>
      <c r="AH1692" s="272" t="str">
        <f t="shared" si="26"/>
        <v>DDR4</v>
      </c>
      <c r="AI1692" s="276">
        <v>4</v>
      </c>
      <c r="AJ1692" s="276" t="s">
        <v>61</v>
      </c>
    </row>
    <row r="1693" spans="1:36" x14ac:dyDescent="0.25">
      <c r="A1693" s="299" t="s">
        <v>3928</v>
      </c>
      <c r="B1693" s="297" t="s">
        <v>4476</v>
      </c>
      <c r="C1693" s="297" t="s">
        <v>4503</v>
      </c>
      <c r="D1693" s="297" t="s">
        <v>4708</v>
      </c>
      <c r="E1693" s="297" t="s">
        <v>4709</v>
      </c>
      <c r="F1693" s="297" t="s">
        <v>4700</v>
      </c>
      <c r="G1693" s="297">
        <v>10</v>
      </c>
      <c r="H1693" s="297" t="s">
        <v>4760</v>
      </c>
      <c r="I1693" s="297"/>
      <c r="J1693" s="297"/>
      <c r="K1693" s="297" t="s">
        <v>4710</v>
      </c>
      <c r="L1693" s="297"/>
      <c r="M1693" s="297"/>
      <c r="N1693" s="297"/>
      <c r="O1693" s="297"/>
      <c r="P1693" s="297">
        <v>14</v>
      </c>
      <c r="Q1693" s="297"/>
      <c r="R1693" s="297" t="s">
        <v>1361</v>
      </c>
      <c r="S1693" s="297" t="s">
        <v>4570</v>
      </c>
      <c r="T1693" s="297"/>
      <c r="U1693" s="297" t="s">
        <v>4761</v>
      </c>
      <c r="V1693" s="297">
        <v>44006</v>
      </c>
      <c r="W1693" s="298" t="s">
        <v>8432</v>
      </c>
      <c r="X1693" s="297" t="s">
        <v>4520</v>
      </c>
      <c r="Y1693" s="299" t="s">
        <v>3928</v>
      </c>
      <c r="Z1693" s="297" t="s">
        <v>3742</v>
      </c>
      <c r="AA1693" s="300">
        <v>44009</v>
      </c>
      <c r="AB1693" s="297" t="s">
        <v>4599</v>
      </c>
      <c r="AC1693" s="297" t="s">
        <v>4585</v>
      </c>
      <c r="AD1693" s="297" t="s">
        <v>61</v>
      </c>
      <c r="AE1693" s="297"/>
      <c r="AF1693" s="297"/>
      <c r="AG1693" s="276" t="str">
        <f>VLOOKUP(A1693,DataCv30!$Y$1:$BC$2027,24,FALSE)</f>
        <v>Cliente</v>
      </c>
      <c r="AH1693" s="272" t="str">
        <f t="shared" si="26"/>
        <v>DDR4</v>
      </c>
      <c r="AI1693" s="276">
        <v>4</v>
      </c>
      <c r="AJ1693" s="276" t="s">
        <v>61</v>
      </c>
    </row>
    <row r="1694" spans="1:36" x14ac:dyDescent="0.25">
      <c r="A1694" s="299" t="s">
        <v>4442</v>
      </c>
      <c r="B1694" s="297" t="s">
        <v>4476</v>
      </c>
      <c r="C1694" s="297" t="s">
        <v>4503</v>
      </c>
      <c r="D1694" s="297" t="s">
        <v>4708</v>
      </c>
      <c r="E1694" s="297" t="s">
        <v>4709</v>
      </c>
      <c r="F1694" s="297" t="s">
        <v>4700</v>
      </c>
      <c r="G1694" s="297">
        <v>10</v>
      </c>
      <c r="H1694" s="297" t="s">
        <v>4760</v>
      </c>
      <c r="I1694" s="297"/>
      <c r="J1694" s="297"/>
      <c r="K1694" s="297" t="s">
        <v>4710</v>
      </c>
      <c r="L1694" s="297"/>
      <c r="M1694" s="297"/>
      <c r="N1694" s="297"/>
      <c r="O1694" s="297"/>
      <c r="P1694" s="297">
        <v>14</v>
      </c>
      <c r="Q1694" s="297"/>
      <c r="R1694" s="297" t="s">
        <v>1361</v>
      </c>
      <c r="S1694" s="297" t="s">
        <v>4570</v>
      </c>
      <c r="T1694" s="297"/>
      <c r="U1694" s="297" t="s">
        <v>4761</v>
      </c>
      <c r="V1694" s="297">
        <v>44006</v>
      </c>
      <c r="W1694" s="298" t="s">
        <v>8433</v>
      </c>
      <c r="X1694" s="297" t="s">
        <v>4520</v>
      </c>
      <c r="Y1694" s="299" t="s">
        <v>4442</v>
      </c>
      <c r="Z1694" s="297" t="s">
        <v>4423</v>
      </c>
      <c r="AA1694" s="300">
        <v>44116</v>
      </c>
      <c r="AB1694" s="297" t="s">
        <v>8012</v>
      </c>
      <c r="AC1694" s="297" t="s">
        <v>4585</v>
      </c>
      <c r="AD1694" s="297" t="s">
        <v>61</v>
      </c>
      <c r="AE1694" s="297"/>
      <c r="AF1694" s="297"/>
      <c r="AG1694" s="276" t="str">
        <f>VLOOKUP(A1694,DataCv30!$Y$1:$BC$2027,24,FALSE)</f>
        <v>Cliente</v>
      </c>
      <c r="AH1694" s="272" t="str">
        <f t="shared" si="26"/>
        <v>DDR4</v>
      </c>
      <c r="AI1694" s="276">
        <v>4</v>
      </c>
      <c r="AJ1694" s="276" t="s">
        <v>61</v>
      </c>
    </row>
    <row r="1695" spans="1:36" x14ac:dyDescent="0.25">
      <c r="A1695" s="299" t="s">
        <v>3929</v>
      </c>
      <c r="B1695" s="297" t="s">
        <v>4476</v>
      </c>
      <c r="C1695" s="297" t="s">
        <v>4503</v>
      </c>
      <c r="D1695" s="297" t="s">
        <v>4708</v>
      </c>
      <c r="E1695" s="297" t="s">
        <v>4709</v>
      </c>
      <c r="F1695" s="297" t="s">
        <v>4700</v>
      </c>
      <c r="G1695" s="297">
        <v>10</v>
      </c>
      <c r="H1695" s="297" t="s">
        <v>4760</v>
      </c>
      <c r="I1695" s="297"/>
      <c r="J1695" s="297"/>
      <c r="K1695" s="297" t="s">
        <v>4710</v>
      </c>
      <c r="L1695" s="297"/>
      <c r="M1695" s="297"/>
      <c r="N1695" s="297"/>
      <c r="O1695" s="297"/>
      <c r="P1695" s="297">
        <v>14</v>
      </c>
      <c r="Q1695" s="297"/>
      <c r="R1695" s="297" t="s">
        <v>1361</v>
      </c>
      <c r="S1695" s="297" t="s">
        <v>4570</v>
      </c>
      <c r="T1695" s="297"/>
      <c r="U1695" s="297" t="s">
        <v>4761</v>
      </c>
      <c r="V1695" s="297">
        <v>44006</v>
      </c>
      <c r="W1695" s="298" t="s">
        <v>8436</v>
      </c>
      <c r="X1695" s="297" t="s">
        <v>4520</v>
      </c>
      <c r="Y1695" s="299" t="s">
        <v>3929</v>
      </c>
      <c r="Z1695" s="297" t="s">
        <v>3742</v>
      </c>
      <c r="AA1695" s="300">
        <v>44009</v>
      </c>
      <c r="AB1695" s="297" t="s">
        <v>4599</v>
      </c>
      <c r="AC1695" s="297" t="s">
        <v>4585</v>
      </c>
      <c r="AD1695" s="297" t="s">
        <v>61</v>
      </c>
      <c r="AE1695" s="297"/>
      <c r="AF1695" s="297"/>
      <c r="AG1695" s="276" t="str">
        <f>VLOOKUP(A1695,DataCv30!$Y$1:$BC$2027,24,FALSE)</f>
        <v>Cliente</v>
      </c>
      <c r="AH1695" s="272" t="str">
        <f t="shared" si="26"/>
        <v>DDR4</v>
      </c>
      <c r="AI1695" s="276">
        <v>4</v>
      </c>
      <c r="AJ1695" s="276" t="s">
        <v>61</v>
      </c>
    </row>
    <row r="1696" spans="1:36" x14ac:dyDescent="0.25">
      <c r="A1696" s="299" t="s">
        <v>4436</v>
      </c>
      <c r="B1696" s="297" t="s">
        <v>4476</v>
      </c>
      <c r="C1696" s="297" t="s">
        <v>4503</v>
      </c>
      <c r="D1696" s="297" t="s">
        <v>4708</v>
      </c>
      <c r="E1696" s="297" t="s">
        <v>4709</v>
      </c>
      <c r="F1696" s="297" t="s">
        <v>4700</v>
      </c>
      <c r="G1696" s="297">
        <v>10</v>
      </c>
      <c r="H1696" s="297" t="s">
        <v>4760</v>
      </c>
      <c r="I1696" s="297"/>
      <c r="J1696" s="297"/>
      <c r="K1696" s="297" t="s">
        <v>4710</v>
      </c>
      <c r="L1696" s="297"/>
      <c r="M1696" s="297"/>
      <c r="N1696" s="297"/>
      <c r="O1696" s="297"/>
      <c r="P1696" s="297">
        <v>14</v>
      </c>
      <c r="Q1696" s="297"/>
      <c r="R1696" s="297" t="s">
        <v>1361</v>
      </c>
      <c r="S1696" s="297" t="s">
        <v>4570</v>
      </c>
      <c r="T1696" s="297"/>
      <c r="U1696" s="297" t="s">
        <v>4761</v>
      </c>
      <c r="V1696" s="297">
        <v>44006</v>
      </c>
      <c r="W1696" s="298" t="s">
        <v>8437</v>
      </c>
      <c r="X1696" s="297" t="s">
        <v>4520</v>
      </c>
      <c r="Y1696" s="299" t="s">
        <v>4436</v>
      </c>
      <c r="Z1696" s="297" t="s">
        <v>4423</v>
      </c>
      <c r="AA1696" s="300">
        <v>44116</v>
      </c>
      <c r="AB1696" s="297" t="s">
        <v>8012</v>
      </c>
      <c r="AC1696" s="297" t="s">
        <v>4585</v>
      </c>
      <c r="AD1696" s="297" t="s">
        <v>61</v>
      </c>
      <c r="AE1696" s="297"/>
      <c r="AF1696" s="297"/>
      <c r="AG1696" s="276" t="str">
        <f>VLOOKUP(A1696,DataCv30!$Y$1:$BC$2027,24,FALSE)</f>
        <v>Cliente</v>
      </c>
      <c r="AH1696" s="272" t="str">
        <f t="shared" si="26"/>
        <v>DDR4</v>
      </c>
      <c r="AI1696" s="276">
        <v>4</v>
      </c>
      <c r="AJ1696" s="276" t="s">
        <v>61</v>
      </c>
    </row>
    <row r="1697" spans="1:36" x14ac:dyDescent="0.25">
      <c r="A1697" s="299" t="s">
        <v>3930</v>
      </c>
      <c r="B1697" s="297" t="s">
        <v>4476</v>
      </c>
      <c r="C1697" s="297" t="s">
        <v>4503</v>
      </c>
      <c r="D1697" s="297" t="s">
        <v>4708</v>
      </c>
      <c r="E1697" s="297" t="s">
        <v>4709</v>
      </c>
      <c r="F1697" s="297" t="s">
        <v>4700</v>
      </c>
      <c r="G1697" s="297">
        <v>10</v>
      </c>
      <c r="H1697" s="297" t="s">
        <v>4760</v>
      </c>
      <c r="I1697" s="297"/>
      <c r="J1697" s="297"/>
      <c r="K1697" s="297" t="s">
        <v>4710</v>
      </c>
      <c r="L1697" s="297"/>
      <c r="M1697" s="297"/>
      <c r="N1697" s="297"/>
      <c r="O1697" s="297"/>
      <c r="P1697" s="297">
        <v>14</v>
      </c>
      <c r="Q1697" s="297"/>
      <c r="R1697" s="297" t="s">
        <v>1361</v>
      </c>
      <c r="S1697" s="297" t="s">
        <v>4570</v>
      </c>
      <c r="T1697" s="297"/>
      <c r="U1697" s="297" t="s">
        <v>4761</v>
      </c>
      <c r="V1697" s="297">
        <v>44006</v>
      </c>
      <c r="W1697" s="298" t="s">
        <v>8438</v>
      </c>
      <c r="X1697" s="297" t="s">
        <v>4520</v>
      </c>
      <c r="Y1697" s="299" t="s">
        <v>3930</v>
      </c>
      <c r="Z1697" s="297" t="s">
        <v>3742</v>
      </c>
      <c r="AA1697" s="300">
        <v>44009</v>
      </c>
      <c r="AB1697" s="297" t="s">
        <v>4599</v>
      </c>
      <c r="AC1697" s="297" t="s">
        <v>4585</v>
      </c>
      <c r="AD1697" s="297" t="s">
        <v>61</v>
      </c>
      <c r="AE1697" s="297"/>
      <c r="AF1697" s="297"/>
      <c r="AG1697" s="276" t="str">
        <f>VLOOKUP(A1697,DataCv30!$Y$1:$BC$2027,24,FALSE)</f>
        <v>Cliente</v>
      </c>
      <c r="AH1697" s="272" t="str">
        <f t="shared" si="26"/>
        <v>DDR4</v>
      </c>
      <c r="AI1697" s="276">
        <v>4</v>
      </c>
      <c r="AJ1697" s="276" t="s">
        <v>61</v>
      </c>
    </row>
    <row r="1698" spans="1:36" x14ac:dyDescent="0.25">
      <c r="A1698" s="299" t="s">
        <v>3931</v>
      </c>
      <c r="B1698" s="297" t="s">
        <v>4476</v>
      </c>
      <c r="C1698" s="297" t="s">
        <v>4503</v>
      </c>
      <c r="D1698" s="297" t="s">
        <v>4708</v>
      </c>
      <c r="E1698" s="297" t="s">
        <v>4709</v>
      </c>
      <c r="F1698" s="297" t="s">
        <v>4700</v>
      </c>
      <c r="G1698" s="297">
        <v>10</v>
      </c>
      <c r="H1698" s="297" t="s">
        <v>4760</v>
      </c>
      <c r="I1698" s="297"/>
      <c r="J1698" s="297"/>
      <c r="K1698" s="297" t="s">
        <v>4710</v>
      </c>
      <c r="L1698" s="297"/>
      <c r="M1698" s="297"/>
      <c r="N1698" s="297"/>
      <c r="O1698" s="297"/>
      <c r="P1698" s="297">
        <v>14</v>
      </c>
      <c r="Q1698" s="297"/>
      <c r="R1698" s="297" t="s">
        <v>1361</v>
      </c>
      <c r="S1698" s="297" t="s">
        <v>4570</v>
      </c>
      <c r="T1698" s="297"/>
      <c r="U1698" s="297" t="s">
        <v>4761</v>
      </c>
      <c r="V1698" s="297">
        <v>44006</v>
      </c>
      <c r="W1698" s="298" t="s">
        <v>8441</v>
      </c>
      <c r="X1698" s="297" t="s">
        <v>4520</v>
      </c>
      <c r="Y1698" s="299" t="s">
        <v>3931</v>
      </c>
      <c r="Z1698" s="297" t="s">
        <v>3742</v>
      </c>
      <c r="AA1698" s="300">
        <v>44009</v>
      </c>
      <c r="AB1698" s="297" t="s">
        <v>4599</v>
      </c>
      <c r="AC1698" s="297" t="s">
        <v>4585</v>
      </c>
      <c r="AD1698" s="297" t="s">
        <v>61</v>
      </c>
      <c r="AE1698" s="297"/>
      <c r="AF1698" s="297"/>
      <c r="AG1698" s="276" t="str">
        <f>VLOOKUP(A1698,DataCv30!$Y$1:$BC$2027,24,FALSE)</f>
        <v>Cliente</v>
      </c>
      <c r="AH1698" s="272" t="str">
        <f t="shared" si="26"/>
        <v>DDR4</v>
      </c>
      <c r="AI1698" s="276">
        <v>4</v>
      </c>
      <c r="AJ1698" s="276" t="s">
        <v>61</v>
      </c>
    </row>
    <row r="1699" spans="1:36" x14ac:dyDescent="0.25">
      <c r="A1699" s="299" t="s">
        <v>3932</v>
      </c>
      <c r="B1699" s="297" t="s">
        <v>4476</v>
      </c>
      <c r="C1699" s="297" t="s">
        <v>4503</v>
      </c>
      <c r="D1699" s="297" t="s">
        <v>4708</v>
      </c>
      <c r="E1699" s="297" t="s">
        <v>4709</v>
      </c>
      <c r="F1699" s="297" t="s">
        <v>4700</v>
      </c>
      <c r="G1699" s="297">
        <v>10</v>
      </c>
      <c r="H1699" s="297" t="s">
        <v>4760</v>
      </c>
      <c r="I1699" s="297"/>
      <c r="J1699" s="297"/>
      <c r="K1699" s="297" t="s">
        <v>4710</v>
      </c>
      <c r="L1699" s="297"/>
      <c r="M1699" s="297"/>
      <c r="N1699" s="297"/>
      <c r="O1699" s="297"/>
      <c r="P1699" s="297">
        <v>14</v>
      </c>
      <c r="Q1699" s="297"/>
      <c r="R1699" s="297" t="s">
        <v>1361</v>
      </c>
      <c r="S1699" s="297" t="s">
        <v>4570</v>
      </c>
      <c r="T1699" s="297"/>
      <c r="U1699" s="297" t="s">
        <v>4761</v>
      </c>
      <c r="V1699" s="297">
        <v>44006</v>
      </c>
      <c r="W1699" s="298" t="s">
        <v>8442</v>
      </c>
      <c r="X1699" s="297" t="s">
        <v>4520</v>
      </c>
      <c r="Y1699" s="299" t="s">
        <v>3932</v>
      </c>
      <c r="Z1699" s="297" t="s">
        <v>3742</v>
      </c>
      <c r="AA1699" s="300">
        <v>44009</v>
      </c>
      <c r="AB1699" s="297" t="s">
        <v>4599</v>
      </c>
      <c r="AC1699" s="297" t="s">
        <v>4585</v>
      </c>
      <c r="AD1699" s="297" t="s">
        <v>61</v>
      </c>
      <c r="AE1699" s="297"/>
      <c r="AF1699" s="297"/>
      <c r="AG1699" s="276" t="str">
        <f>VLOOKUP(A1699,DataCv30!$Y$1:$BC$2027,24,FALSE)</f>
        <v>Cliente</v>
      </c>
      <c r="AH1699" s="272" t="str">
        <f t="shared" si="26"/>
        <v>DDR4</v>
      </c>
      <c r="AI1699" s="276">
        <v>4</v>
      </c>
      <c r="AJ1699" s="276" t="s">
        <v>61</v>
      </c>
    </row>
    <row r="1700" spans="1:36" x14ac:dyDescent="0.25">
      <c r="A1700" s="299" t="s">
        <v>3933</v>
      </c>
      <c r="B1700" s="297" t="s">
        <v>4476</v>
      </c>
      <c r="C1700" s="297" t="s">
        <v>4503</v>
      </c>
      <c r="D1700" s="297" t="s">
        <v>4708</v>
      </c>
      <c r="E1700" s="297" t="s">
        <v>4709</v>
      </c>
      <c r="F1700" s="297" t="s">
        <v>4700</v>
      </c>
      <c r="G1700" s="297">
        <v>10</v>
      </c>
      <c r="H1700" s="297" t="s">
        <v>4760</v>
      </c>
      <c r="I1700" s="297"/>
      <c r="J1700" s="297"/>
      <c r="K1700" s="297" t="s">
        <v>4710</v>
      </c>
      <c r="L1700" s="297"/>
      <c r="M1700" s="297"/>
      <c r="N1700" s="297"/>
      <c r="O1700" s="297"/>
      <c r="P1700" s="297">
        <v>14</v>
      </c>
      <c r="Q1700" s="297"/>
      <c r="R1700" s="297" t="s">
        <v>1361</v>
      </c>
      <c r="S1700" s="297" t="s">
        <v>4570</v>
      </c>
      <c r="T1700" s="297"/>
      <c r="U1700" s="297" t="s">
        <v>4761</v>
      </c>
      <c r="V1700" s="297">
        <v>44006</v>
      </c>
      <c r="W1700" s="298" t="s">
        <v>8443</v>
      </c>
      <c r="X1700" s="297" t="s">
        <v>4520</v>
      </c>
      <c r="Y1700" s="299" t="s">
        <v>3933</v>
      </c>
      <c r="Z1700" s="297" t="s">
        <v>3742</v>
      </c>
      <c r="AA1700" s="300">
        <v>44009</v>
      </c>
      <c r="AB1700" s="297" t="s">
        <v>4599</v>
      </c>
      <c r="AC1700" s="297" t="s">
        <v>4585</v>
      </c>
      <c r="AD1700" s="297" t="s">
        <v>61</v>
      </c>
      <c r="AE1700" s="297"/>
      <c r="AF1700" s="297"/>
      <c r="AG1700" s="276" t="str">
        <f>VLOOKUP(A1700,DataCv30!$Y$1:$BC$2027,24,FALSE)</f>
        <v>Cliente</v>
      </c>
      <c r="AH1700" s="272" t="str">
        <f t="shared" si="26"/>
        <v>DDR4</v>
      </c>
      <c r="AI1700" s="276">
        <v>4</v>
      </c>
      <c r="AJ1700" s="276" t="s">
        <v>61</v>
      </c>
    </row>
    <row r="1701" spans="1:36" x14ac:dyDescent="0.25">
      <c r="A1701" s="299" t="s">
        <v>3934</v>
      </c>
      <c r="B1701" s="297" t="s">
        <v>4476</v>
      </c>
      <c r="C1701" s="297" t="s">
        <v>4503</v>
      </c>
      <c r="D1701" s="297" t="s">
        <v>4708</v>
      </c>
      <c r="E1701" s="297" t="s">
        <v>4709</v>
      </c>
      <c r="F1701" s="297" t="s">
        <v>4700</v>
      </c>
      <c r="G1701" s="297">
        <v>10</v>
      </c>
      <c r="H1701" s="297" t="s">
        <v>4760</v>
      </c>
      <c r="I1701" s="297"/>
      <c r="J1701" s="297"/>
      <c r="K1701" s="297" t="s">
        <v>4710</v>
      </c>
      <c r="L1701" s="297"/>
      <c r="M1701" s="297"/>
      <c r="N1701" s="297"/>
      <c r="O1701" s="297"/>
      <c r="P1701" s="297">
        <v>14</v>
      </c>
      <c r="Q1701" s="297"/>
      <c r="R1701" s="297" t="s">
        <v>1361</v>
      </c>
      <c r="S1701" s="297" t="s">
        <v>4570</v>
      </c>
      <c r="T1701" s="297"/>
      <c r="U1701" s="297" t="s">
        <v>4761</v>
      </c>
      <c r="V1701" s="297">
        <v>44006</v>
      </c>
      <c r="W1701" s="298" t="s">
        <v>8444</v>
      </c>
      <c r="X1701" s="297" t="s">
        <v>4520</v>
      </c>
      <c r="Y1701" s="299" t="s">
        <v>3934</v>
      </c>
      <c r="Z1701" s="297" t="s">
        <v>3742</v>
      </c>
      <c r="AA1701" s="300">
        <v>44009</v>
      </c>
      <c r="AB1701" s="297" t="s">
        <v>4599</v>
      </c>
      <c r="AC1701" s="297" t="s">
        <v>4585</v>
      </c>
      <c r="AD1701" s="297" t="s">
        <v>61</v>
      </c>
      <c r="AE1701" s="297"/>
      <c r="AF1701" s="297"/>
      <c r="AG1701" s="276" t="str">
        <f>VLOOKUP(A1701,DataCv30!$Y$1:$BC$2027,24,FALSE)</f>
        <v>Cliente</v>
      </c>
      <c r="AH1701" s="272" t="str">
        <f t="shared" si="26"/>
        <v>DDR4</v>
      </c>
      <c r="AI1701" s="276">
        <v>4</v>
      </c>
      <c r="AJ1701" s="276" t="s">
        <v>61</v>
      </c>
    </row>
    <row r="1702" spans="1:36" x14ac:dyDescent="0.25">
      <c r="A1702" s="299" t="s">
        <v>4438</v>
      </c>
      <c r="B1702" s="297" t="s">
        <v>4476</v>
      </c>
      <c r="C1702" s="297" t="s">
        <v>4503</v>
      </c>
      <c r="D1702" s="297" t="s">
        <v>4708</v>
      </c>
      <c r="E1702" s="297" t="s">
        <v>4709</v>
      </c>
      <c r="F1702" s="297" t="s">
        <v>4700</v>
      </c>
      <c r="G1702" s="297">
        <v>10</v>
      </c>
      <c r="H1702" s="297" t="s">
        <v>4760</v>
      </c>
      <c r="I1702" s="297"/>
      <c r="J1702" s="297"/>
      <c r="K1702" s="297" t="s">
        <v>4710</v>
      </c>
      <c r="L1702" s="297"/>
      <c r="M1702" s="297"/>
      <c r="N1702" s="297"/>
      <c r="O1702" s="297"/>
      <c r="P1702" s="297">
        <v>14</v>
      </c>
      <c r="Q1702" s="297"/>
      <c r="R1702" s="297" t="s">
        <v>1361</v>
      </c>
      <c r="S1702" s="297" t="s">
        <v>4570</v>
      </c>
      <c r="T1702" s="297"/>
      <c r="U1702" s="297" t="s">
        <v>4761</v>
      </c>
      <c r="V1702" s="297">
        <v>44006</v>
      </c>
      <c r="W1702" s="298" t="s">
        <v>8445</v>
      </c>
      <c r="X1702" s="297" t="s">
        <v>4520</v>
      </c>
      <c r="Y1702" s="299" t="s">
        <v>4438</v>
      </c>
      <c r="Z1702" s="297" t="s">
        <v>4423</v>
      </c>
      <c r="AA1702" s="300">
        <v>44116</v>
      </c>
      <c r="AB1702" s="297" t="s">
        <v>8012</v>
      </c>
      <c r="AC1702" s="297" t="s">
        <v>4585</v>
      </c>
      <c r="AD1702" s="297" t="s">
        <v>61</v>
      </c>
      <c r="AE1702" s="297"/>
      <c r="AF1702" s="297"/>
      <c r="AG1702" s="276" t="str">
        <f>VLOOKUP(A1702,DataCv30!$Y$1:$BC$2027,24,FALSE)</f>
        <v>Cliente</v>
      </c>
      <c r="AH1702" s="272" t="str">
        <f t="shared" si="26"/>
        <v>DDR4</v>
      </c>
      <c r="AI1702" s="276">
        <v>4</v>
      </c>
      <c r="AJ1702" s="276" t="s">
        <v>61</v>
      </c>
    </row>
    <row r="1703" spans="1:36" x14ac:dyDescent="0.25">
      <c r="A1703" s="299" t="s">
        <v>3935</v>
      </c>
      <c r="B1703" s="297" t="s">
        <v>4476</v>
      </c>
      <c r="C1703" s="297" t="s">
        <v>4503</v>
      </c>
      <c r="D1703" s="297" t="s">
        <v>4708</v>
      </c>
      <c r="E1703" s="297" t="s">
        <v>4709</v>
      </c>
      <c r="F1703" s="297" t="s">
        <v>4700</v>
      </c>
      <c r="G1703" s="297">
        <v>10</v>
      </c>
      <c r="H1703" s="297" t="s">
        <v>4760</v>
      </c>
      <c r="I1703" s="297"/>
      <c r="J1703" s="297"/>
      <c r="K1703" s="297" t="s">
        <v>4710</v>
      </c>
      <c r="L1703" s="297"/>
      <c r="M1703" s="297"/>
      <c r="N1703" s="297"/>
      <c r="O1703" s="297"/>
      <c r="P1703" s="297">
        <v>14</v>
      </c>
      <c r="Q1703" s="297"/>
      <c r="R1703" s="297" t="s">
        <v>1361</v>
      </c>
      <c r="S1703" s="297" t="s">
        <v>4570</v>
      </c>
      <c r="T1703" s="297"/>
      <c r="U1703" s="297" t="s">
        <v>4761</v>
      </c>
      <c r="V1703" s="297">
        <v>44006</v>
      </c>
      <c r="W1703" s="298" t="s">
        <v>8450</v>
      </c>
      <c r="X1703" s="297" t="s">
        <v>4520</v>
      </c>
      <c r="Y1703" s="299" t="s">
        <v>3935</v>
      </c>
      <c r="Z1703" s="297" t="s">
        <v>3742</v>
      </c>
      <c r="AA1703" s="300">
        <v>44009</v>
      </c>
      <c r="AB1703" s="297" t="s">
        <v>4599</v>
      </c>
      <c r="AC1703" s="297" t="s">
        <v>4585</v>
      </c>
      <c r="AD1703" s="297" t="s">
        <v>61</v>
      </c>
      <c r="AE1703" s="297"/>
      <c r="AF1703" s="297"/>
      <c r="AG1703" s="276" t="str">
        <f>VLOOKUP(A1703,DataCv30!$Y$1:$BC$2027,24,FALSE)</f>
        <v>Cliente</v>
      </c>
      <c r="AH1703" s="272" t="str">
        <f t="shared" si="26"/>
        <v>DDR4</v>
      </c>
      <c r="AI1703" s="276">
        <v>4</v>
      </c>
      <c r="AJ1703" s="276" t="s">
        <v>61</v>
      </c>
    </row>
    <row r="1704" spans="1:36" x14ac:dyDescent="0.25">
      <c r="A1704" s="299" t="s">
        <v>3936</v>
      </c>
      <c r="B1704" s="297" t="s">
        <v>4476</v>
      </c>
      <c r="C1704" s="297" t="s">
        <v>4503</v>
      </c>
      <c r="D1704" s="297" t="s">
        <v>4708</v>
      </c>
      <c r="E1704" s="297" t="s">
        <v>4709</v>
      </c>
      <c r="F1704" s="297" t="s">
        <v>4700</v>
      </c>
      <c r="G1704" s="297">
        <v>10</v>
      </c>
      <c r="H1704" s="297" t="s">
        <v>4760</v>
      </c>
      <c r="I1704" s="297"/>
      <c r="J1704" s="297"/>
      <c r="K1704" s="297" t="s">
        <v>4710</v>
      </c>
      <c r="L1704" s="297"/>
      <c r="M1704" s="297"/>
      <c r="N1704" s="297"/>
      <c r="O1704" s="297"/>
      <c r="P1704" s="297">
        <v>14</v>
      </c>
      <c r="Q1704" s="297"/>
      <c r="R1704" s="297" t="s">
        <v>1361</v>
      </c>
      <c r="S1704" s="297" t="s">
        <v>4570</v>
      </c>
      <c r="T1704" s="297"/>
      <c r="U1704" s="297" t="s">
        <v>4761</v>
      </c>
      <c r="V1704" s="297">
        <v>44006</v>
      </c>
      <c r="W1704" s="298" t="s">
        <v>8451</v>
      </c>
      <c r="X1704" s="297" t="s">
        <v>4520</v>
      </c>
      <c r="Y1704" s="299" t="s">
        <v>3936</v>
      </c>
      <c r="Z1704" s="297" t="s">
        <v>3742</v>
      </c>
      <c r="AA1704" s="300">
        <v>44009</v>
      </c>
      <c r="AB1704" s="297" t="s">
        <v>4599</v>
      </c>
      <c r="AC1704" s="297" t="s">
        <v>4585</v>
      </c>
      <c r="AD1704" s="297" t="s">
        <v>61</v>
      </c>
      <c r="AE1704" s="297"/>
      <c r="AF1704" s="297"/>
      <c r="AG1704" s="276" t="str">
        <f>VLOOKUP(A1704,DataCv30!$Y$1:$BC$2027,24,FALSE)</f>
        <v>Cliente</v>
      </c>
      <c r="AH1704" s="272" t="str">
        <f t="shared" si="26"/>
        <v>DDR4</v>
      </c>
      <c r="AI1704" s="276">
        <v>4</v>
      </c>
      <c r="AJ1704" s="276" t="s">
        <v>61</v>
      </c>
    </row>
    <row r="1705" spans="1:36" x14ac:dyDescent="0.25">
      <c r="A1705" s="299" t="s">
        <v>4119</v>
      </c>
      <c r="B1705" s="297" t="s">
        <v>4476</v>
      </c>
      <c r="C1705" s="297" t="s">
        <v>4503</v>
      </c>
      <c r="D1705" s="297" t="s">
        <v>4708</v>
      </c>
      <c r="E1705" s="297" t="s">
        <v>4709</v>
      </c>
      <c r="F1705" s="297" t="s">
        <v>4700</v>
      </c>
      <c r="G1705" s="297">
        <v>10</v>
      </c>
      <c r="H1705" s="297" t="s">
        <v>4760</v>
      </c>
      <c r="I1705" s="297"/>
      <c r="J1705" s="297"/>
      <c r="K1705" s="297" t="s">
        <v>4710</v>
      </c>
      <c r="L1705" s="297"/>
      <c r="M1705" s="297"/>
      <c r="N1705" s="297"/>
      <c r="O1705" s="297"/>
      <c r="P1705" s="297">
        <v>14</v>
      </c>
      <c r="Q1705" s="297"/>
      <c r="R1705" s="297" t="s">
        <v>1361</v>
      </c>
      <c r="S1705" s="297" t="s">
        <v>4570</v>
      </c>
      <c r="T1705" s="297"/>
      <c r="U1705" s="297" t="s">
        <v>4761</v>
      </c>
      <c r="V1705" s="297">
        <v>44006</v>
      </c>
      <c r="W1705" s="298" t="s">
        <v>8455</v>
      </c>
      <c r="X1705" s="297" t="s">
        <v>4520</v>
      </c>
      <c r="Y1705" s="299" t="s">
        <v>4119</v>
      </c>
      <c r="Z1705" s="297" t="s">
        <v>4026</v>
      </c>
      <c r="AA1705" s="300">
        <v>44019</v>
      </c>
      <c r="AB1705" s="297" t="s">
        <v>8456</v>
      </c>
      <c r="AC1705" s="297" t="s">
        <v>4510</v>
      </c>
      <c r="AD1705" s="297" t="s">
        <v>61</v>
      </c>
      <c r="AE1705" s="297"/>
      <c r="AF1705" s="297"/>
      <c r="AG1705" s="276" t="str">
        <f>VLOOKUP(A1705,DataCv30!$Y$1:$BC$2027,24,FALSE)</f>
        <v>Cliente</v>
      </c>
      <c r="AH1705" s="272" t="str">
        <f t="shared" si="26"/>
        <v>DDR4</v>
      </c>
      <c r="AI1705" s="276">
        <v>4</v>
      </c>
      <c r="AJ1705" s="276" t="s">
        <v>61</v>
      </c>
    </row>
    <row r="1706" spans="1:36" x14ac:dyDescent="0.25">
      <c r="A1706" s="299" t="s">
        <v>4120</v>
      </c>
      <c r="B1706" s="297" t="s">
        <v>4476</v>
      </c>
      <c r="C1706" s="297" t="s">
        <v>4503</v>
      </c>
      <c r="D1706" s="297" t="s">
        <v>4708</v>
      </c>
      <c r="E1706" s="297" t="s">
        <v>4709</v>
      </c>
      <c r="F1706" s="297" t="s">
        <v>4700</v>
      </c>
      <c r="G1706" s="297">
        <v>10</v>
      </c>
      <c r="H1706" s="297" t="s">
        <v>4760</v>
      </c>
      <c r="I1706" s="297"/>
      <c r="J1706" s="297"/>
      <c r="K1706" s="297" t="s">
        <v>4710</v>
      </c>
      <c r="L1706" s="297"/>
      <c r="M1706" s="297"/>
      <c r="N1706" s="297"/>
      <c r="O1706" s="297"/>
      <c r="P1706" s="297">
        <v>14</v>
      </c>
      <c r="Q1706" s="297"/>
      <c r="R1706" s="297" t="s">
        <v>1361</v>
      </c>
      <c r="S1706" s="297" t="s">
        <v>4570</v>
      </c>
      <c r="T1706" s="297"/>
      <c r="U1706" s="297" t="s">
        <v>4761</v>
      </c>
      <c r="V1706" s="297">
        <v>44006</v>
      </c>
      <c r="W1706" s="298" t="s">
        <v>8457</v>
      </c>
      <c r="X1706" s="297" t="s">
        <v>4520</v>
      </c>
      <c r="Y1706" s="299" t="s">
        <v>4120</v>
      </c>
      <c r="Z1706" s="297" t="s">
        <v>4026</v>
      </c>
      <c r="AA1706" s="300">
        <v>44019</v>
      </c>
      <c r="AB1706" s="297" t="s">
        <v>8456</v>
      </c>
      <c r="AC1706" s="297" t="s">
        <v>4510</v>
      </c>
      <c r="AD1706" s="297" t="s">
        <v>61</v>
      </c>
      <c r="AE1706" s="297"/>
      <c r="AF1706" s="297"/>
      <c r="AG1706" s="276" t="str">
        <f>VLOOKUP(A1706,DataCv30!$Y$1:$BC$2027,24,FALSE)</f>
        <v>Cliente</v>
      </c>
      <c r="AH1706" s="272" t="str">
        <f t="shared" si="26"/>
        <v>DDR4</v>
      </c>
      <c r="AI1706" s="276">
        <v>4</v>
      </c>
      <c r="AJ1706" s="276" t="s">
        <v>61</v>
      </c>
    </row>
    <row r="1707" spans="1:36" x14ac:dyDescent="0.25">
      <c r="A1707" s="299" t="s">
        <v>1423</v>
      </c>
      <c r="B1707" s="297" t="s">
        <v>4476</v>
      </c>
      <c r="C1707" s="297" t="s">
        <v>4503</v>
      </c>
      <c r="D1707" s="297" t="s">
        <v>4708</v>
      </c>
      <c r="E1707" s="297" t="s">
        <v>4709</v>
      </c>
      <c r="F1707" s="297" t="s">
        <v>4700</v>
      </c>
      <c r="G1707" s="297">
        <v>10</v>
      </c>
      <c r="H1707" s="297" t="s">
        <v>4760</v>
      </c>
      <c r="I1707" s="297"/>
      <c r="J1707" s="297"/>
      <c r="K1707" s="297" t="s">
        <v>4710</v>
      </c>
      <c r="L1707" s="297"/>
      <c r="M1707" s="297"/>
      <c r="N1707" s="297"/>
      <c r="O1707" s="297"/>
      <c r="P1707" s="297">
        <v>14</v>
      </c>
      <c r="Q1707" s="297"/>
      <c r="R1707" s="297" t="s">
        <v>1361</v>
      </c>
      <c r="S1707" s="297" t="s">
        <v>4570</v>
      </c>
      <c r="T1707" s="297"/>
      <c r="U1707" s="297" t="s">
        <v>4761</v>
      </c>
      <c r="V1707" s="297">
        <v>44006</v>
      </c>
      <c r="W1707" s="298" t="s">
        <v>8458</v>
      </c>
      <c r="X1707" s="297" t="s">
        <v>4520</v>
      </c>
      <c r="Y1707" s="299" t="s">
        <v>1423</v>
      </c>
      <c r="Z1707" s="297" t="s">
        <v>1378</v>
      </c>
      <c r="AA1707" s="300">
        <v>44117</v>
      </c>
      <c r="AB1707" s="297" t="s">
        <v>8459</v>
      </c>
      <c r="AC1707" s="297" t="s">
        <v>4585</v>
      </c>
      <c r="AD1707" s="297" t="s">
        <v>61</v>
      </c>
      <c r="AE1707" s="297"/>
      <c r="AF1707" s="297"/>
      <c r="AG1707" s="276" t="str">
        <f>VLOOKUP(A1707,DataCv30!$Y$1:$BC$2027,24,FALSE)</f>
        <v>Cliente</v>
      </c>
      <c r="AH1707" s="272" t="str">
        <f t="shared" si="26"/>
        <v>DDR4</v>
      </c>
      <c r="AI1707" s="276">
        <v>4</v>
      </c>
      <c r="AJ1707" s="276" t="s">
        <v>61</v>
      </c>
    </row>
    <row r="1708" spans="1:36" x14ac:dyDescent="0.25">
      <c r="A1708" s="299" t="s">
        <v>4121</v>
      </c>
      <c r="B1708" s="297" t="s">
        <v>4476</v>
      </c>
      <c r="C1708" s="297" t="s">
        <v>4503</v>
      </c>
      <c r="D1708" s="297" t="s">
        <v>4708</v>
      </c>
      <c r="E1708" s="297" t="s">
        <v>4709</v>
      </c>
      <c r="F1708" s="297" t="s">
        <v>4700</v>
      </c>
      <c r="G1708" s="297">
        <v>10</v>
      </c>
      <c r="H1708" s="297" t="s">
        <v>4760</v>
      </c>
      <c r="I1708" s="297"/>
      <c r="J1708" s="297"/>
      <c r="K1708" s="297" t="s">
        <v>4710</v>
      </c>
      <c r="L1708" s="297"/>
      <c r="M1708" s="297"/>
      <c r="N1708" s="297"/>
      <c r="O1708" s="297"/>
      <c r="P1708" s="297">
        <v>14</v>
      </c>
      <c r="Q1708" s="297"/>
      <c r="R1708" s="297" t="s">
        <v>1361</v>
      </c>
      <c r="S1708" s="297" t="s">
        <v>4570</v>
      </c>
      <c r="T1708" s="297"/>
      <c r="U1708" s="297" t="s">
        <v>4761</v>
      </c>
      <c r="V1708" s="297">
        <v>44006</v>
      </c>
      <c r="W1708" s="298" t="s">
        <v>8466</v>
      </c>
      <c r="X1708" s="297" t="s">
        <v>4520</v>
      </c>
      <c r="Y1708" s="299" t="s">
        <v>4121</v>
      </c>
      <c r="Z1708" s="297" t="s">
        <v>4026</v>
      </c>
      <c r="AA1708" s="300">
        <v>44019</v>
      </c>
      <c r="AB1708" s="297" t="s">
        <v>8456</v>
      </c>
      <c r="AC1708" s="297" t="s">
        <v>4510</v>
      </c>
      <c r="AD1708" s="297" t="s">
        <v>61</v>
      </c>
      <c r="AE1708" s="297"/>
      <c r="AF1708" s="297"/>
      <c r="AG1708" s="276" t="str">
        <f>VLOOKUP(A1708,DataCv30!$Y$1:$BC$2027,24,FALSE)</f>
        <v>Cliente</v>
      </c>
      <c r="AH1708" s="272" t="str">
        <f t="shared" si="26"/>
        <v>DDR4</v>
      </c>
      <c r="AI1708" s="276">
        <v>4</v>
      </c>
      <c r="AJ1708" s="276" t="s">
        <v>61</v>
      </c>
    </row>
    <row r="1709" spans="1:36" x14ac:dyDescent="0.25">
      <c r="A1709" s="299" t="s">
        <v>1427</v>
      </c>
      <c r="B1709" s="297" t="s">
        <v>4476</v>
      </c>
      <c r="C1709" s="297" t="s">
        <v>4503</v>
      </c>
      <c r="D1709" s="297" t="s">
        <v>4708</v>
      </c>
      <c r="E1709" s="297" t="s">
        <v>4709</v>
      </c>
      <c r="F1709" s="297" t="s">
        <v>4700</v>
      </c>
      <c r="G1709" s="297">
        <v>10</v>
      </c>
      <c r="H1709" s="297" t="s">
        <v>4760</v>
      </c>
      <c r="I1709" s="297"/>
      <c r="J1709" s="297"/>
      <c r="K1709" s="297" t="s">
        <v>4710</v>
      </c>
      <c r="L1709" s="297"/>
      <c r="M1709" s="297"/>
      <c r="N1709" s="297"/>
      <c r="O1709" s="297"/>
      <c r="P1709" s="297">
        <v>14</v>
      </c>
      <c r="Q1709" s="297"/>
      <c r="R1709" s="297" t="s">
        <v>1361</v>
      </c>
      <c r="S1709" s="297" t="s">
        <v>4570</v>
      </c>
      <c r="T1709" s="297"/>
      <c r="U1709" s="297" t="s">
        <v>4761</v>
      </c>
      <c r="V1709" s="297">
        <v>44006</v>
      </c>
      <c r="W1709" s="298" t="s">
        <v>8467</v>
      </c>
      <c r="X1709" s="297" t="s">
        <v>4520</v>
      </c>
      <c r="Y1709" s="299" t="s">
        <v>1427</v>
      </c>
      <c r="Z1709" s="297" t="s">
        <v>1378</v>
      </c>
      <c r="AA1709" s="300">
        <v>44117</v>
      </c>
      <c r="AB1709" s="297" t="s">
        <v>8459</v>
      </c>
      <c r="AC1709" s="297" t="s">
        <v>4585</v>
      </c>
      <c r="AD1709" s="297" t="s">
        <v>61</v>
      </c>
      <c r="AE1709" s="297"/>
      <c r="AF1709" s="297"/>
      <c r="AG1709" s="276" t="str">
        <f>VLOOKUP(A1709,DataCv30!$Y$1:$BC$2027,24,FALSE)</f>
        <v>Cliente</v>
      </c>
      <c r="AH1709" s="272" t="str">
        <f t="shared" si="26"/>
        <v>DDR4</v>
      </c>
      <c r="AI1709" s="276">
        <v>4</v>
      </c>
      <c r="AJ1709" s="276" t="s">
        <v>61</v>
      </c>
    </row>
    <row r="1710" spans="1:36" x14ac:dyDescent="0.25">
      <c r="A1710" s="299" t="s">
        <v>4443</v>
      </c>
      <c r="B1710" s="297" t="s">
        <v>4476</v>
      </c>
      <c r="C1710" s="297" t="s">
        <v>4503</v>
      </c>
      <c r="D1710" s="297" t="s">
        <v>4708</v>
      </c>
      <c r="E1710" s="297" t="s">
        <v>4709</v>
      </c>
      <c r="F1710" s="297" t="s">
        <v>4700</v>
      </c>
      <c r="G1710" s="297">
        <v>10</v>
      </c>
      <c r="H1710" s="297" t="s">
        <v>4760</v>
      </c>
      <c r="I1710" s="297"/>
      <c r="J1710" s="297"/>
      <c r="K1710" s="297" t="s">
        <v>4710</v>
      </c>
      <c r="L1710" s="297"/>
      <c r="M1710" s="297"/>
      <c r="N1710" s="297"/>
      <c r="O1710" s="297"/>
      <c r="P1710" s="297">
        <v>14</v>
      </c>
      <c r="Q1710" s="297"/>
      <c r="R1710" s="297" t="s">
        <v>1361</v>
      </c>
      <c r="S1710" s="297" t="s">
        <v>4570</v>
      </c>
      <c r="T1710" s="297"/>
      <c r="U1710" s="297" t="s">
        <v>4761</v>
      </c>
      <c r="V1710" s="297">
        <v>44006</v>
      </c>
      <c r="W1710" s="298" t="s">
        <v>8470</v>
      </c>
      <c r="X1710" s="297" t="s">
        <v>4520</v>
      </c>
      <c r="Y1710" s="299" t="s">
        <v>4443</v>
      </c>
      <c r="Z1710" s="297" t="s">
        <v>4423</v>
      </c>
      <c r="AA1710" s="300">
        <v>44116</v>
      </c>
      <c r="AB1710" s="297" t="s">
        <v>8012</v>
      </c>
      <c r="AC1710" s="297" t="s">
        <v>4585</v>
      </c>
      <c r="AD1710" s="297" t="s">
        <v>61</v>
      </c>
      <c r="AE1710" s="297"/>
      <c r="AF1710" s="297"/>
      <c r="AG1710" s="276" t="str">
        <f>VLOOKUP(A1710,DataCv30!$Y$1:$BC$2027,24,FALSE)</f>
        <v>Cliente</v>
      </c>
      <c r="AH1710" s="272" t="str">
        <f t="shared" si="26"/>
        <v>DDR4</v>
      </c>
      <c r="AI1710" s="276">
        <v>4</v>
      </c>
      <c r="AJ1710" s="276" t="s">
        <v>61</v>
      </c>
    </row>
    <row r="1711" spans="1:36" x14ac:dyDescent="0.25">
      <c r="A1711" s="299" t="s">
        <v>4449</v>
      </c>
      <c r="B1711" s="297" t="s">
        <v>4476</v>
      </c>
      <c r="C1711" s="297" t="s">
        <v>4503</v>
      </c>
      <c r="D1711" s="297" t="s">
        <v>4708</v>
      </c>
      <c r="E1711" s="297" t="s">
        <v>4709</v>
      </c>
      <c r="F1711" s="297" t="s">
        <v>4700</v>
      </c>
      <c r="G1711" s="297">
        <v>10</v>
      </c>
      <c r="H1711" s="297" t="s">
        <v>4760</v>
      </c>
      <c r="I1711" s="297"/>
      <c r="J1711" s="297"/>
      <c r="K1711" s="297" t="s">
        <v>4710</v>
      </c>
      <c r="L1711" s="297"/>
      <c r="M1711" s="297"/>
      <c r="N1711" s="297"/>
      <c r="O1711" s="297"/>
      <c r="P1711" s="297">
        <v>14</v>
      </c>
      <c r="Q1711" s="297"/>
      <c r="R1711" s="297" t="s">
        <v>1361</v>
      </c>
      <c r="S1711" s="297" t="s">
        <v>4570</v>
      </c>
      <c r="T1711" s="297"/>
      <c r="U1711" s="297" t="s">
        <v>4761</v>
      </c>
      <c r="V1711" s="297">
        <v>44006</v>
      </c>
      <c r="W1711" s="298" t="s">
        <v>8472</v>
      </c>
      <c r="X1711" s="297" t="s">
        <v>4520</v>
      </c>
      <c r="Y1711" s="299" t="s">
        <v>4449</v>
      </c>
      <c r="Z1711" s="297" t="s">
        <v>4423</v>
      </c>
      <c r="AA1711" s="300">
        <v>44116</v>
      </c>
      <c r="AB1711" s="297" t="s">
        <v>8012</v>
      </c>
      <c r="AC1711" s="297" t="s">
        <v>4585</v>
      </c>
      <c r="AD1711" s="297" t="s">
        <v>61</v>
      </c>
      <c r="AE1711" s="297"/>
      <c r="AF1711" s="297"/>
      <c r="AG1711" s="276" t="str">
        <f>VLOOKUP(A1711,DataCv30!$Y$1:$BC$2027,24,FALSE)</f>
        <v>Cliente</v>
      </c>
      <c r="AH1711" s="272" t="str">
        <f t="shared" si="26"/>
        <v>DDR4</v>
      </c>
      <c r="AI1711" s="276">
        <v>4</v>
      </c>
      <c r="AJ1711" s="276" t="s">
        <v>61</v>
      </c>
    </row>
    <row r="1712" spans="1:36" x14ac:dyDescent="0.25">
      <c r="A1712" s="299" t="s">
        <v>1424</v>
      </c>
      <c r="B1712" s="297" t="s">
        <v>4476</v>
      </c>
      <c r="C1712" s="297" t="s">
        <v>4503</v>
      </c>
      <c r="D1712" s="297" t="s">
        <v>4708</v>
      </c>
      <c r="E1712" s="297" t="s">
        <v>4709</v>
      </c>
      <c r="F1712" s="297" t="s">
        <v>4700</v>
      </c>
      <c r="G1712" s="297">
        <v>10</v>
      </c>
      <c r="H1712" s="297" t="s">
        <v>4760</v>
      </c>
      <c r="I1712" s="297"/>
      <c r="J1712" s="297"/>
      <c r="K1712" s="297" t="s">
        <v>4710</v>
      </c>
      <c r="L1712" s="297"/>
      <c r="M1712" s="297"/>
      <c r="N1712" s="297"/>
      <c r="O1712" s="297"/>
      <c r="P1712" s="297">
        <v>14</v>
      </c>
      <c r="Q1712" s="297"/>
      <c r="R1712" s="297" t="s">
        <v>1361</v>
      </c>
      <c r="S1712" s="297" t="s">
        <v>4570</v>
      </c>
      <c r="T1712" s="297"/>
      <c r="U1712" s="297" t="s">
        <v>4761</v>
      </c>
      <c r="V1712" s="297">
        <v>44006</v>
      </c>
      <c r="W1712" s="298" t="s">
        <v>8473</v>
      </c>
      <c r="X1712" s="297" t="s">
        <v>4520</v>
      </c>
      <c r="Y1712" s="299" t="s">
        <v>1424</v>
      </c>
      <c r="Z1712" s="297" t="s">
        <v>1378</v>
      </c>
      <c r="AA1712" s="300">
        <v>44117</v>
      </c>
      <c r="AB1712" s="297" t="s">
        <v>8459</v>
      </c>
      <c r="AC1712" s="297" t="s">
        <v>4585</v>
      </c>
      <c r="AD1712" s="297" t="s">
        <v>61</v>
      </c>
      <c r="AE1712" s="297"/>
      <c r="AF1712" s="297"/>
      <c r="AG1712" s="276" t="str">
        <f>VLOOKUP(A1712,DataCv30!$Y$1:$BC$2027,24,FALSE)</f>
        <v>Cliente</v>
      </c>
      <c r="AH1712" s="272" t="str">
        <f t="shared" si="26"/>
        <v>DDR4</v>
      </c>
      <c r="AI1712" s="276">
        <v>4</v>
      </c>
      <c r="AJ1712" s="276" t="s">
        <v>61</v>
      </c>
    </row>
    <row r="1713" spans="1:36" x14ac:dyDescent="0.25">
      <c r="A1713" s="299" t="s">
        <v>1425</v>
      </c>
      <c r="B1713" s="297" t="s">
        <v>4476</v>
      </c>
      <c r="C1713" s="297" t="s">
        <v>4503</v>
      </c>
      <c r="D1713" s="297" t="s">
        <v>4708</v>
      </c>
      <c r="E1713" s="297" t="s">
        <v>4709</v>
      </c>
      <c r="F1713" s="297" t="s">
        <v>4700</v>
      </c>
      <c r="G1713" s="297">
        <v>10</v>
      </c>
      <c r="H1713" s="297" t="s">
        <v>4760</v>
      </c>
      <c r="I1713" s="297"/>
      <c r="J1713" s="297"/>
      <c r="K1713" s="297" t="s">
        <v>4710</v>
      </c>
      <c r="L1713" s="297"/>
      <c r="M1713" s="297"/>
      <c r="N1713" s="297"/>
      <c r="O1713" s="297"/>
      <c r="P1713" s="297">
        <v>14</v>
      </c>
      <c r="Q1713" s="297"/>
      <c r="R1713" s="297" t="s">
        <v>1361</v>
      </c>
      <c r="S1713" s="297" t="s">
        <v>4570</v>
      </c>
      <c r="T1713" s="297"/>
      <c r="U1713" s="297" t="s">
        <v>4761</v>
      </c>
      <c r="V1713" s="297">
        <v>44006</v>
      </c>
      <c r="W1713" s="298" t="s">
        <v>8478</v>
      </c>
      <c r="X1713" s="297" t="s">
        <v>4520</v>
      </c>
      <c r="Y1713" s="299" t="s">
        <v>1425</v>
      </c>
      <c r="Z1713" s="297" t="s">
        <v>1378</v>
      </c>
      <c r="AA1713" s="300">
        <v>44117</v>
      </c>
      <c r="AB1713" s="297" t="s">
        <v>8459</v>
      </c>
      <c r="AC1713" s="297" t="s">
        <v>4585</v>
      </c>
      <c r="AD1713" s="297" t="s">
        <v>61</v>
      </c>
      <c r="AE1713" s="297"/>
      <c r="AF1713" s="297"/>
      <c r="AG1713" s="276" t="str">
        <f>VLOOKUP(A1713,DataCv30!$Y$1:$BC$2027,24,FALSE)</f>
        <v>Cliente</v>
      </c>
      <c r="AH1713" s="272" t="str">
        <f t="shared" si="26"/>
        <v>DDR4</v>
      </c>
      <c r="AI1713" s="276">
        <v>4</v>
      </c>
      <c r="AJ1713" s="276" t="s">
        <v>61</v>
      </c>
    </row>
    <row r="1714" spans="1:36" x14ac:dyDescent="0.25">
      <c r="A1714" s="299" t="s">
        <v>4451</v>
      </c>
      <c r="B1714" s="297" t="s">
        <v>4476</v>
      </c>
      <c r="C1714" s="297" t="s">
        <v>4503</v>
      </c>
      <c r="D1714" s="297" t="s">
        <v>4708</v>
      </c>
      <c r="E1714" s="297" t="s">
        <v>4709</v>
      </c>
      <c r="F1714" s="297" t="s">
        <v>4700</v>
      </c>
      <c r="G1714" s="297">
        <v>10</v>
      </c>
      <c r="H1714" s="297" t="s">
        <v>4760</v>
      </c>
      <c r="I1714" s="297"/>
      <c r="J1714" s="297"/>
      <c r="K1714" s="297" t="s">
        <v>4710</v>
      </c>
      <c r="L1714" s="297"/>
      <c r="M1714" s="297"/>
      <c r="N1714" s="297"/>
      <c r="O1714" s="297"/>
      <c r="P1714" s="297">
        <v>14</v>
      </c>
      <c r="Q1714" s="297"/>
      <c r="R1714" s="297" t="s">
        <v>1361</v>
      </c>
      <c r="S1714" s="297" t="s">
        <v>4570</v>
      </c>
      <c r="T1714" s="297"/>
      <c r="U1714" s="297" t="s">
        <v>4761</v>
      </c>
      <c r="V1714" s="297">
        <v>44006</v>
      </c>
      <c r="W1714" s="298" t="s">
        <v>8479</v>
      </c>
      <c r="X1714" s="297" t="s">
        <v>4520</v>
      </c>
      <c r="Y1714" s="299" t="s">
        <v>4451</v>
      </c>
      <c r="Z1714" s="297" t="s">
        <v>4423</v>
      </c>
      <c r="AA1714" s="300">
        <v>44116</v>
      </c>
      <c r="AB1714" s="297" t="s">
        <v>8012</v>
      </c>
      <c r="AC1714" s="297" t="s">
        <v>4585</v>
      </c>
      <c r="AD1714" s="297" t="s">
        <v>61</v>
      </c>
      <c r="AE1714" s="297"/>
      <c r="AF1714" s="297"/>
      <c r="AG1714" s="276" t="str">
        <f>VLOOKUP(A1714,DataCv30!$Y$1:$BC$2027,24,FALSE)</f>
        <v>Cliente</v>
      </c>
      <c r="AH1714" s="272" t="str">
        <f t="shared" si="26"/>
        <v>DDR4</v>
      </c>
      <c r="AI1714" s="276">
        <v>4</v>
      </c>
      <c r="AJ1714" s="276" t="s">
        <v>61</v>
      </c>
    </row>
    <row r="1715" spans="1:36" x14ac:dyDescent="0.25">
      <c r="A1715" s="299" t="s">
        <v>1426</v>
      </c>
      <c r="B1715" s="297" t="s">
        <v>4476</v>
      </c>
      <c r="C1715" s="297" t="s">
        <v>4503</v>
      </c>
      <c r="D1715" s="297" t="s">
        <v>4708</v>
      </c>
      <c r="E1715" s="297" t="s">
        <v>4709</v>
      </c>
      <c r="F1715" s="297" t="s">
        <v>4700</v>
      </c>
      <c r="G1715" s="297">
        <v>10</v>
      </c>
      <c r="H1715" s="297" t="s">
        <v>4760</v>
      </c>
      <c r="I1715" s="297"/>
      <c r="J1715" s="297"/>
      <c r="K1715" s="297" t="s">
        <v>4710</v>
      </c>
      <c r="L1715" s="297"/>
      <c r="M1715" s="297"/>
      <c r="N1715" s="297"/>
      <c r="O1715" s="297"/>
      <c r="P1715" s="297">
        <v>14</v>
      </c>
      <c r="Q1715" s="297"/>
      <c r="R1715" s="297" t="s">
        <v>1361</v>
      </c>
      <c r="S1715" s="297" t="s">
        <v>4570</v>
      </c>
      <c r="T1715" s="297"/>
      <c r="U1715" s="297" t="s">
        <v>4761</v>
      </c>
      <c r="V1715" s="297">
        <v>44006</v>
      </c>
      <c r="W1715" s="298" t="s">
        <v>8480</v>
      </c>
      <c r="X1715" s="297" t="s">
        <v>4520</v>
      </c>
      <c r="Y1715" s="299" t="s">
        <v>1426</v>
      </c>
      <c r="Z1715" s="297" t="s">
        <v>1378</v>
      </c>
      <c r="AA1715" s="300">
        <v>44117</v>
      </c>
      <c r="AB1715" s="297" t="s">
        <v>8459</v>
      </c>
      <c r="AC1715" s="297" t="s">
        <v>4585</v>
      </c>
      <c r="AD1715" s="297" t="s">
        <v>61</v>
      </c>
      <c r="AE1715" s="297"/>
      <c r="AF1715" s="297"/>
      <c r="AG1715" s="276" t="str">
        <f>VLOOKUP(A1715,DataCv30!$Y$1:$BC$2027,24,FALSE)</f>
        <v>Cliente</v>
      </c>
      <c r="AH1715" s="272" t="str">
        <f t="shared" si="26"/>
        <v>DDR4</v>
      </c>
      <c r="AI1715" s="276">
        <v>4</v>
      </c>
      <c r="AJ1715" s="276" t="s">
        <v>61</v>
      </c>
    </row>
    <row r="1716" spans="1:36" x14ac:dyDescent="0.25">
      <c r="A1716" s="299" t="s">
        <v>4444</v>
      </c>
      <c r="B1716" s="297" t="s">
        <v>4476</v>
      </c>
      <c r="C1716" s="297" t="s">
        <v>4503</v>
      </c>
      <c r="D1716" s="297" t="s">
        <v>4708</v>
      </c>
      <c r="E1716" s="297" t="s">
        <v>4709</v>
      </c>
      <c r="F1716" s="297" t="s">
        <v>4700</v>
      </c>
      <c r="G1716" s="297">
        <v>10</v>
      </c>
      <c r="H1716" s="297" t="s">
        <v>4760</v>
      </c>
      <c r="I1716" s="297"/>
      <c r="J1716" s="297"/>
      <c r="K1716" s="297" t="s">
        <v>4710</v>
      </c>
      <c r="L1716" s="297"/>
      <c r="M1716" s="297"/>
      <c r="N1716" s="297"/>
      <c r="O1716" s="297"/>
      <c r="P1716" s="297">
        <v>14</v>
      </c>
      <c r="Q1716" s="297"/>
      <c r="R1716" s="297" t="s">
        <v>1361</v>
      </c>
      <c r="S1716" s="297" t="s">
        <v>4570</v>
      </c>
      <c r="T1716" s="297"/>
      <c r="U1716" s="297" t="s">
        <v>4761</v>
      </c>
      <c r="V1716" s="297">
        <v>44006</v>
      </c>
      <c r="W1716" s="298" t="s">
        <v>8481</v>
      </c>
      <c r="X1716" s="297" t="s">
        <v>4520</v>
      </c>
      <c r="Y1716" s="299" t="s">
        <v>4444</v>
      </c>
      <c r="Z1716" s="297" t="s">
        <v>4423</v>
      </c>
      <c r="AA1716" s="300">
        <v>44116</v>
      </c>
      <c r="AB1716" s="297" t="s">
        <v>8012</v>
      </c>
      <c r="AC1716" s="297" t="s">
        <v>4585</v>
      </c>
      <c r="AD1716" s="297" t="s">
        <v>61</v>
      </c>
      <c r="AE1716" s="297"/>
      <c r="AF1716" s="297"/>
      <c r="AG1716" s="276" t="str">
        <f>VLOOKUP(A1716,DataCv30!$Y$1:$BC$2027,24,FALSE)</f>
        <v>Cliente</v>
      </c>
      <c r="AH1716" s="272" t="str">
        <f t="shared" si="26"/>
        <v>DDR4</v>
      </c>
      <c r="AI1716" s="276">
        <v>4</v>
      </c>
      <c r="AJ1716" s="276" t="s">
        <v>61</v>
      </c>
    </row>
    <row r="1717" spans="1:36" x14ac:dyDescent="0.25">
      <c r="A1717" s="299" t="s">
        <v>4452</v>
      </c>
      <c r="B1717" s="297" t="s">
        <v>4476</v>
      </c>
      <c r="C1717" s="297" t="s">
        <v>4503</v>
      </c>
      <c r="D1717" s="297" t="s">
        <v>4708</v>
      </c>
      <c r="E1717" s="297" t="s">
        <v>4709</v>
      </c>
      <c r="F1717" s="297" t="s">
        <v>4700</v>
      </c>
      <c r="G1717" s="297">
        <v>10</v>
      </c>
      <c r="H1717" s="297" t="s">
        <v>4760</v>
      </c>
      <c r="I1717" s="297"/>
      <c r="J1717" s="297"/>
      <c r="K1717" s="297" t="s">
        <v>4710</v>
      </c>
      <c r="L1717" s="297"/>
      <c r="M1717" s="297"/>
      <c r="N1717" s="297"/>
      <c r="O1717" s="297"/>
      <c r="P1717" s="297">
        <v>14</v>
      </c>
      <c r="Q1717" s="297"/>
      <c r="R1717" s="297" t="s">
        <v>1361</v>
      </c>
      <c r="S1717" s="297" t="s">
        <v>4570</v>
      </c>
      <c r="T1717" s="297"/>
      <c r="U1717" s="297" t="s">
        <v>4761</v>
      </c>
      <c r="V1717" s="297">
        <v>44006</v>
      </c>
      <c r="W1717" s="298" t="s">
        <v>8499</v>
      </c>
      <c r="X1717" s="297" t="s">
        <v>4520</v>
      </c>
      <c r="Y1717" s="299" t="s">
        <v>4452</v>
      </c>
      <c r="Z1717" s="297" t="s">
        <v>4423</v>
      </c>
      <c r="AA1717" s="300">
        <v>44116</v>
      </c>
      <c r="AB1717" s="297" t="s">
        <v>8012</v>
      </c>
      <c r="AC1717" s="297" t="s">
        <v>4585</v>
      </c>
      <c r="AD1717" s="297" t="s">
        <v>61</v>
      </c>
      <c r="AE1717" s="297"/>
      <c r="AF1717" s="297"/>
      <c r="AG1717" s="276" t="str">
        <f>VLOOKUP(A1717,DataCv30!$Y$1:$BC$2027,24,FALSE)</f>
        <v>Cliente</v>
      </c>
      <c r="AH1717" s="272" t="str">
        <f t="shared" si="26"/>
        <v>DDR4</v>
      </c>
      <c r="AI1717" s="276">
        <v>4</v>
      </c>
      <c r="AJ1717" s="276" t="s">
        <v>61</v>
      </c>
    </row>
    <row r="1718" spans="1:36" x14ac:dyDescent="0.25">
      <c r="A1718" s="299" t="s">
        <v>4445</v>
      </c>
      <c r="B1718" s="297" t="s">
        <v>4476</v>
      </c>
      <c r="C1718" s="297" t="s">
        <v>4503</v>
      </c>
      <c r="D1718" s="297" t="s">
        <v>4708</v>
      </c>
      <c r="E1718" s="297" t="s">
        <v>4709</v>
      </c>
      <c r="F1718" s="297" t="s">
        <v>4700</v>
      </c>
      <c r="G1718" s="297">
        <v>10</v>
      </c>
      <c r="H1718" s="297" t="s">
        <v>4760</v>
      </c>
      <c r="I1718" s="297"/>
      <c r="J1718" s="297"/>
      <c r="K1718" s="297" t="s">
        <v>4710</v>
      </c>
      <c r="L1718" s="297"/>
      <c r="M1718" s="297"/>
      <c r="N1718" s="297"/>
      <c r="O1718" s="297"/>
      <c r="P1718" s="297">
        <v>14</v>
      </c>
      <c r="Q1718" s="297"/>
      <c r="R1718" s="297" t="s">
        <v>1361</v>
      </c>
      <c r="S1718" s="297" t="s">
        <v>4570</v>
      </c>
      <c r="T1718" s="297"/>
      <c r="U1718" s="297" t="s">
        <v>4761</v>
      </c>
      <c r="V1718" s="297">
        <v>44006</v>
      </c>
      <c r="W1718" s="298" t="s">
        <v>8502</v>
      </c>
      <c r="X1718" s="297" t="s">
        <v>4520</v>
      </c>
      <c r="Y1718" s="299" t="s">
        <v>4445</v>
      </c>
      <c r="Z1718" s="297" t="s">
        <v>4423</v>
      </c>
      <c r="AA1718" s="300">
        <v>44116</v>
      </c>
      <c r="AB1718" s="297" t="s">
        <v>8012</v>
      </c>
      <c r="AC1718" s="297" t="s">
        <v>4585</v>
      </c>
      <c r="AD1718" s="297" t="s">
        <v>61</v>
      </c>
      <c r="AE1718" s="297"/>
      <c r="AF1718" s="297"/>
      <c r="AG1718" s="276" t="str">
        <f>VLOOKUP(A1718,DataCv30!$Y$1:$BC$2027,24,FALSE)</f>
        <v>Cliente</v>
      </c>
      <c r="AH1718" s="272" t="str">
        <f t="shared" si="26"/>
        <v>DDR4</v>
      </c>
      <c r="AI1718" s="276">
        <v>4</v>
      </c>
      <c r="AJ1718" s="276" t="s">
        <v>61</v>
      </c>
    </row>
    <row r="1719" spans="1:36" x14ac:dyDescent="0.25">
      <c r="A1719" s="299" t="s">
        <v>1781</v>
      </c>
      <c r="B1719" s="297" t="s">
        <v>4476</v>
      </c>
      <c r="C1719" s="297" t="s">
        <v>4503</v>
      </c>
      <c r="D1719" s="297" t="s">
        <v>4708</v>
      </c>
      <c r="E1719" s="297" t="s">
        <v>4709</v>
      </c>
      <c r="F1719" s="297" t="s">
        <v>4700</v>
      </c>
      <c r="G1719" s="297">
        <v>10</v>
      </c>
      <c r="H1719" s="297" t="s">
        <v>4760</v>
      </c>
      <c r="I1719" s="297"/>
      <c r="J1719" s="297"/>
      <c r="K1719" s="297" t="s">
        <v>4710</v>
      </c>
      <c r="L1719" s="297"/>
      <c r="M1719" s="297"/>
      <c r="N1719" s="297"/>
      <c r="O1719" s="297"/>
      <c r="P1719" s="297">
        <v>14</v>
      </c>
      <c r="Q1719" s="297"/>
      <c r="R1719" s="297" t="s">
        <v>1361</v>
      </c>
      <c r="S1719" s="297" t="s">
        <v>4570</v>
      </c>
      <c r="T1719" s="297"/>
      <c r="U1719" s="297" t="s">
        <v>4761</v>
      </c>
      <c r="V1719" s="297">
        <v>44006</v>
      </c>
      <c r="W1719" s="298" t="s">
        <v>8506</v>
      </c>
      <c r="X1719" s="297" t="s">
        <v>4520</v>
      </c>
      <c r="Y1719" s="299" t="s">
        <v>1781</v>
      </c>
      <c r="Z1719" s="297" t="s">
        <v>1767</v>
      </c>
      <c r="AA1719" s="300">
        <v>44075</v>
      </c>
      <c r="AB1719" s="297" t="s">
        <v>4689</v>
      </c>
      <c r="AC1719" s="297" t="s">
        <v>4510</v>
      </c>
      <c r="AD1719" s="297" t="s">
        <v>61</v>
      </c>
      <c r="AE1719" s="297"/>
      <c r="AF1719" s="297"/>
      <c r="AG1719" s="276" t="str">
        <f>VLOOKUP(A1719,DataCv30!$Y$1:$BC$2027,24,FALSE)</f>
        <v>Cliente</v>
      </c>
      <c r="AH1719" s="272" t="str">
        <f t="shared" si="26"/>
        <v>DDR4</v>
      </c>
      <c r="AI1719" s="276">
        <v>4</v>
      </c>
      <c r="AJ1719" s="276" t="s">
        <v>61</v>
      </c>
    </row>
    <row r="1720" spans="1:36" x14ac:dyDescent="0.25">
      <c r="A1720" s="299" t="s">
        <v>1421</v>
      </c>
      <c r="B1720" s="297" t="s">
        <v>4476</v>
      </c>
      <c r="C1720" s="297" t="s">
        <v>4503</v>
      </c>
      <c r="D1720" s="297" t="s">
        <v>4708</v>
      </c>
      <c r="E1720" s="297" t="s">
        <v>4709</v>
      </c>
      <c r="F1720" s="297" t="s">
        <v>4700</v>
      </c>
      <c r="G1720" s="297">
        <v>10</v>
      </c>
      <c r="H1720" s="297" t="s">
        <v>4760</v>
      </c>
      <c r="I1720" s="297"/>
      <c r="J1720" s="297"/>
      <c r="K1720" s="297" t="s">
        <v>4710</v>
      </c>
      <c r="L1720" s="297"/>
      <c r="M1720" s="297"/>
      <c r="N1720" s="297"/>
      <c r="O1720" s="297"/>
      <c r="P1720" s="297">
        <v>14</v>
      </c>
      <c r="Q1720" s="297"/>
      <c r="R1720" s="297" t="s">
        <v>1361</v>
      </c>
      <c r="S1720" s="297" t="s">
        <v>4570</v>
      </c>
      <c r="T1720" s="297"/>
      <c r="U1720" s="297" t="s">
        <v>4761</v>
      </c>
      <c r="V1720" s="297">
        <v>44006</v>
      </c>
      <c r="W1720" s="298" t="s">
        <v>8507</v>
      </c>
      <c r="X1720" s="297" t="s">
        <v>4520</v>
      </c>
      <c r="Y1720" s="299" t="s">
        <v>1421</v>
      </c>
      <c r="Z1720" s="297" t="s">
        <v>1378</v>
      </c>
      <c r="AA1720" s="300">
        <v>44117</v>
      </c>
      <c r="AB1720" s="297" t="s">
        <v>8459</v>
      </c>
      <c r="AC1720" s="297" t="s">
        <v>4585</v>
      </c>
      <c r="AD1720" s="297" t="s">
        <v>61</v>
      </c>
      <c r="AE1720" s="297"/>
      <c r="AF1720" s="297"/>
      <c r="AG1720" s="276" t="str">
        <f>VLOOKUP(A1720,DataCv30!$Y$1:$BC$2027,24,FALSE)</f>
        <v>Cliente</v>
      </c>
      <c r="AH1720" s="272" t="str">
        <f t="shared" si="26"/>
        <v>DDR4</v>
      </c>
      <c r="AI1720" s="276">
        <v>4</v>
      </c>
      <c r="AJ1720" s="276" t="s">
        <v>61</v>
      </c>
    </row>
    <row r="1721" spans="1:36" x14ac:dyDescent="0.25">
      <c r="A1721" s="299" t="s">
        <v>1422</v>
      </c>
      <c r="B1721" s="297" t="s">
        <v>4476</v>
      </c>
      <c r="C1721" s="297" t="s">
        <v>4503</v>
      </c>
      <c r="D1721" s="297" t="s">
        <v>4708</v>
      </c>
      <c r="E1721" s="297" t="s">
        <v>4709</v>
      </c>
      <c r="F1721" s="297" t="s">
        <v>4700</v>
      </c>
      <c r="G1721" s="297">
        <v>10</v>
      </c>
      <c r="H1721" s="297" t="s">
        <v>4760</v>
      </c>
      <c r="I1721" s="297"/>
      <c r="J1721" s="297"/>
      <c r="K1721" s="297" t="s">
        <v>4710</v>
      </c>
      <c r="L1721" s="297"/>
      <c r="M1721" s="297"/>
      <c r="N1721" s="297"/>
      <c r="O1721" s="297"/>
      <c r="P1721" s="297">
        <v>14</v>
      </c>
      <c r="Q1721" s="297"/>
      <c r="R1721" s="297" t="s">
        <v>1361</v>
      </c>
      <c r="S1721" s="297" t="s">
        <v>4570</v>
      </c>
      <c r="T1721" s="297"/>
      <c r="U1721" s="297" t="s">
        <v>4761</v>
      </c>
      <c r="V1721" s="297">
        <v>44006</v>
      </c>
      <c r="W1721" s="298" t="s">
        <v>8508</v>
      </c>
      <c r="X1721" s="297" t="s">
        <v>4520</v>
      </c>
      <c r="Y1721" s="299" t="s">
        <v>1422</v>
      </c>
      <c r="Z1721" s="297" t="s">
        <v>1378</v>
      </c>
      <c r="AA1721" s="300">
        <v>44117</v>
      </c>
      <c r="AB1721" s="297" t="s">
        <v>8459</v>
      </c>
      <c r="AC1721" s="297" t="s">
        <v>4585</v>
      </c>
      <c r="AD1721" s="297" t="s">
        <v>61</v>
      </c>
      <c r="AE1721" s="297"/>
      <c r="AF1721" s="297"/>
      <c r="AG1721" s="276" t="str">
        <f>VLOOKUP(A1721,DataCv30!$Y$1:$BC$2027,24,FALSE)</f>
        <v>Cliente</v>
      </c>
      <c r="AH1721" s="272" t="str">
        <f t="shared" si="26"/>
        <v>DDR4</v>
      </c>
      <c r="AI1721" s="276">
        <v>4</v>
      </c>
      <c r="AJ1721" s="276" t="s">
        <v>61</v>
      </c>
    </row>
    <row r="1722" spans="1:36" x14ac:dyDescent="0.25">
      <c r="A1722" s="299" t="s">
        <v>4448</v>
      </c>
      <c r="B1722" s="297" t="s">
        <v>4476</v>
      </c>
      <c r="C1722" s="297" t="s">
        <v>4503</v>
      </c>
      <c r="D1722" s="297" t="s">
        <v>4708</v>
      </c>
      <c r="E1722" s="297" t="s">
        <v>4709</v>
      </c>
      <c r="F1722" s="297" t="s">
        <v>4700</v>
      </c>
      <c r="G1722" s="297">
        <v>10</v>
      </c>
      <c r="H1722" s="297" t="s">
        <v>4760</v>
      </c>
      <c r="I1722" s="297"/>
      <c r="J1722" s="297"/>
      <c r="K1722" s="297" t="s">
        <v>4710</v>
      </c>
      <c r="L1722" s="297"/>
      <c r="M1722" s="297"/>
      <c r="N1722" s="297"/>
      <c r="O1722" s="297"/>
      <c r="P1722" s="297">
        <v>14</v>
      </c>
      <c r="Q1722" s="297"/>
      <c r="R1722" s="297" t="s">
        <v>1361</v>
      </c>
      <c r="S1722" s="297" t="s">
        <v>4570</v>
      </c>
      <c r="T1722" s="297"/>
      <c r="U1722" s="297" t="s">
        <v>4761</v>
      </c>
      <c r="V1722" s="297">
        <v>44006</v>
      </c>
      <c r="W1722" s="298" t="s">
        <v>8509</v>
      </c>
      <c r="X1722" s="297" t="s">
        <v>4520</v>
      </c>
      <c r="Y1722" s="299" t="s">
        <v>4448</v>
      </c>
      <c r="Z1722" s="297" t="s">
        <v>4423</v>
      </c>
      <c r="AA1722" s="300">
        <v>44116</v>
      </c>
      <c r="AB1722" s="297" t="s">
        <v>8012</v>
      </c>
      <c r="AC1722" s="297" t="s">
        <v>4585</v>
      </c>
      <c r="AD1722" s="297" t="s">
        <v>61</v>
      </c>
      <c r="AE1722" s="297"/>
      <c r="AF1722" s="297"/>
      <c r="AG1722" s="276" t="str">
        <f>VLOOKUP(A1722,DataCv30!$Y$1:$BC$2027,24,FALSE)</f>
        <v>Cliente</v>
      </c>
      <c r="AH1722" s="272" t="str">
        <f t="shared" si="26"/>
        <v>DDR4</v>
      </c>
      <c r="AI1722" s="276">
        <v>4</v>
      </c>
      <c r="AJ1722" s="276" t="s">
        <v>61</v>
      </c>
    </row>
    <row r="1723" spans="1:36" x14ac:dyDescent="0.25">
      <c r="A1723" s="299" t="s">
        <v>4446</v>
      </c>
      <c r="B1723" s="297" t="s">
        <v>4476</v>
      </c>
      <c r="C1723" s="297" t="s">
        <v>4503</v>
      </c>
      <c r="D1723" s="297" t="s">
        <v>4708</v>
      </c>
      <c r="E1723" s="297" t="s">
        <v>4709</v>
      </c>
      <c r="F1723" s="297" t="s">
        <v>4700</v>
      </c>
      <c r="G1723" s="297">
        <v>10</v>
      </c>
      <c r="H1723" s="297" t="s">
        <v>4760</v>
      </c>
      <c r="I1723" s="297"/>
      <c r="J1723" s="297"/>
      <c r="K1723" s="297" t="s">
        <v>4710</v>
      </c>
      <c r="L1723" s="297"/>
      <c r="M1723" s="297"/>
      <c r="N1723" s="297"/>
      <c r="O1723" s="297"/>
      <c r="P1723" s="297">
        <v>14</v>
      </c>
      <c r="Q1723" s="297"/>
      <c r="R1723" s="297" t="s">
        <v>1361</v>
      </c>
      <c r="S1723" s="297" t="s">
        <v>4570</v>
      </c>
      <c r="T1723" s="297"/>
      <c r="U1723" s="297" t="s">
        <v>4761</v>
      </c>
      <c r="V1723" s="297">
        <v>44006</v>
      </c>
      <c r="W1723" s="298" t="s">
        <v>8510</v>
      </c>
      <c r="X1723" s="297" t="s">
        <v>4520</v>
      </c>
      <c r="Y1723" s="299" t="s">
        <v>4446</v>
      </c>
      <c r="Z1723" s="297" t="s">
        <v>4423</v>
      </c>
      <c r="AA1723" s="300">
        <v>44116</v>
      </c>
      <c r="AB1723" s="297" t="s">
        <v>8012</v>
      </c>
      <c r="AC1723" s="297" t="s">
        <v>4585</v>
      </c>
      <c r="AD1723" s="297" t="s">
        <v>61</v>
      </c>
      <c r="AE1723" s="297"/>
      <c r="AF1723" s="297"/>
      <c r="AG1723" s="276" t="str">
        <f>VLOOKUP(A1723,DataCv30!$Y$1:$BC$2027,24,FALSE)</f>
        <v>Cliente</v>
      </c>
      <c r="AH1723" s="272" t="str">
        <f t="shared" si="26"/>
        <v>DDR4</v>
      </c>
      <c r="AI1723" s="276">
        <v>4</v>
      </c>
      <c r="AJ1723" s="276" t="s">
        <v>61</v>
      </c>
    </row>
    <row r="1724" spans="1:36" x14ac:dyDescent="0.25">
      <c r="A1724" s="299" t="s">
        <v>4450</v>
      </c>
      <c r="B1724" s="297" t="s">
        <v>4476</v>
      </c>
      <c r="C1724" s="297" t="s">
        <v>4503</v>
      </c>
      <c r="D1724" s="297" t="s">
        <v>4708</v>
      </c>
      <c r="E1724" s="297" t="s">
        <v>4709</v>
      </c>
      <c r="F1724" s="297" t="s">
        <v>4700</v>
      </c>
      <c r="G1724" s="297">
        <v>10</v>
      </c>
      <c r="H1724" s="297" t="s">
        <v>4760</v>
      </c>
      <c r="I1724" s="297"/>
      <c r="J1724" s="297"/>
      <c r="K1724" s="297" t="s">
        <v>4710</v>
      </c>
      <c r="L1724" s="297"/>
      <c r="M1724" s="297"/>
      <c r="N1724" s="297"/>
      <c r="O1724" s="297"/>
      <c r="P1724" s="297">
        <v>14</v>
      </c>
      <c r="Q1724" s="297"/>
      <c r="R1724" s="297" t="s">
        <v>1361</v>
      </c>
      <c r="S1724" s="297" t="s">
        <v>4570</v>
      </c>
      <c r="T1724" s="297"/>
      <c r="U1724" s="297" t="s">
        <v>4761</v>
      </c>
      <c r="V1724" s="297">
        <v>44006</v>
      </c>
      <c r="W1724" s="298" t="s">
        <v>8517</v>
      </c>
      <c r="X1724" s="297" t="s">
        <v>4520</v>
      </c>
      <c r="Y1724" s="299" t="s">
        <v>4450</v>
      </c>
      <c r="Z1724" s="297" t="s">
        <v>4423</v>
      </c>
      <c r="AA1724" s="300">
        <v>44116</v>
      </c>
      <c r="AB1724" s="297" t="s">
        <v>8012</v>
      </c>
      <c r="AC1724" s="297" t="s">
        <v>4585</v>
      </c>
      <c r="AD1724" s="297" t="s">
        <v>61</v>
      </c>
      <c r="AE1724" s="297"/>
      <c r="AF1724" s="297"/>
      <c r="AG1724" s="276" t="str">
        <f>VLOOKUP(A1724,DataCv30!$Y$1:$BC$2027,24,FALSE)</f>
        <v>Cliente</v>
      </c>
      <c r="AH1724" s="272" t="str">
        <f t="shared" si="26"/>
        <v>DDR4</v>
      </c>
      <c r="AI1724" s="276">
        <v>4</v>
      </c>
      <c r="AJ1724" s="276" t="s">
        <v>61</v>
      </c>
    </row>
    <row r="1725" spans="1:36" x14ac:dyDescent="0.25">
      <c r="A1725" s="299" t="s">
        <v>1420</v>
      </c>
      <c r="B1725" s="297" t="s">
        <v>4476</v>
      </c>
      <c r="C1725" s="297" t="s">
        <v>4503</v>
      </c>
      <c r="D1725" s="297" t="s">
        <v>4708</v>
      </c>
      <c r="E1725" s="297" t="s">
        <v>4709</v>
      </c>
      <c r="F1725" s="297" t="s">
        <v>4700</v>
      </c>
      <c r="G1725" s="297">
        <v>10</v>
      </c>
      <c r="H1725" s="297" t="s">
        <v>4760</v>
      </c>
      <c r="I1725" s="297"/>
      <c r="J1725" s="297"/>
      <c r="K1725" s="297" t="s">
        <v>4710</v>
      </c>
      <c r="L1725" s="297"/>
      <c r="M1725" s="297"/>
      <c r="N1725" s="297"/>
      <c r="O1725" s="297"/>
      <c r="P1725" s="297">
        <v>14</v>
      </c>
      <c r="Q1725" s="297"/>
      <c r="R1725" s="297" t="s">
        <v>1361</v>
      </c>
      <c r="S1725" s="297" t="s">
        <v>4570</v>
      </c>
      <c r="T1725" s="297"/>
      <c r="U1725" s="297" t="s">
        <v>4761</v>
      </c>
      <c r="V1725" s="297">
        <v>44006</v>
      </c>
      <c r="W1725" s="298" t="s">
        <v>8524</v>
      </c>
      <c r="X1725" s="297" t="s">
        <v>4520</v>
      </c>
      <c r="Y1725" s="299" t="s">
        <v>1420</v>
      </c>
      <c r="Z1725" s="297" t="s">
        <v>1378</v>
      </c>
      <c r="AA1725" s="300">
        <v>44117</v>
      </c>
      <c r="AB1725" s="297" t="s">
        <v>8459</v>
      </c>
      <c r="AC1725" s="297" t="s">
        <v>4585</v>
      </c>
      <c r="AD1725" s="297" t="s">
        <v>61</v>
      </c>
      <c r="AE1725" s="297"/>
      <c r="AF1725" s="297"/>
      <c r="AG1725" s="276" t="str">
        <f>VLOOKUP(A1725,DataCv30!$Y$1:$BC$2027,24,FALSE)</f>
        <v>Cliente</v>
      </c>
      <c r="AH1725" s="272" t="str">
        <f t="shared" si="26"/>
        <v>DDR4</v>
      </c>
      <c r="AI1725" s="276">
        <v>4</v>
      </c>
      <c r="AJ1725" s="276" t="s">
        <v>61</v>
      </c>
    </row>
    <row r="1726" spans="1:36" x14ac:dyDescent="0.25">
      <c r="A1726" s="299" t="s">
        <v>4447</v>
      </c>
      <c r="B1726" s="297" t="s">
        <v>4476</v>
      </c>
      <c r="C1726" s="297" t="s">
        <v>4503</v>
      </c>
      <c r="D1726" s="297" t="s">
        <v>4708</v>
      </c>
      <c r="E1726" s="297" t="s">
        <v>4709</v>
      </c>
      <c r="F1726" s="297" t="s">
        <v>4700</v>
      </c>
      <c r="G1726" s="297">
        <v>10</v>
      </c>
      <c r="H1726" s="297" t="s">
        <v>4760</v>
      </c>
      <c r="I1726" s="297"/>
      <c r="J1726" s="297"/>
      <c r="K1726" s="297" t="s">
        <v>4710</v>
      </c>
      <c r="L1726" s="297"/>
      <c r="M1726" s="297"/>
      <c r="N1726" s="297"/>
      <c r="O1726" s="297"/>
      <c r="P1726" s="297">
        <v>14</v>
      </c>
      <c r="Q1726" s="297"/>
      <c r="R1726" s="297" t="s">
        <v>1361</v>
      </c>
      <c r="S1726" s="297" t="s">
        <v>4570</v>
      </c>
      <c r="T1726" s="297"/>
      <c r="U1726" s="297" t="s">
        <v>4761</v>
      </c>
      <c r="V1726" s="297">
        <v>44006</v>
      </c>
      <c r="W1726" s="298" t="s">
        <v>8525</v>
      </c>
      <c r="X1726" s="297" t="s">
        <v>4520</v>
      </c>
      <c r="Y1726" s="299" t="s">
        <v>4447</v>
      </c>
      <c r="Z1726" s="297" t="s">
        <v>4423</v>
      </c>
      <c r="AA1726" s="300">
        <v>44116</v>
      </c>
      <c r="AB1726" s="297" t="s">
        <v>8012</v>
      </c>
      <c r="AC1726" s="297" t="s">
        <v>4585</v>
      </c>
      <c r="AD1726" s="297" t="s">
        <v>61</v>
      </c>
      <c r="AE1726" s="297"/>
      <c r="AF1726" s="297"/>
      <c r="AG1726" s="276" t="str">
        <f>VLOOKUP(A1726,DataCv30!$Y$1:$BC$2027,24,FALSE)</f>
        <v>Cliente</v>
      </c>
      <c r="AH1726" s="272" t="str">
        <f t="shared" si="26"/>
        <v>DDR4</v>
      </c>
      <c r="AI1726" s="276">
        <v>4</v>
      </c>
      <c r="AJ1726" s="276" t="s">
        <v>61</v>
      </c>
    </row>
    <row r="1727" spans="1:36" x14ac:dyDescent="0.25">
      <c r="A1727" s="299" t="s">
        <v>2895</v>
      </c>
      <c r="B1727" s="297" t="s">
        <v>4476</v>
      </c>
      <c r="C1727" s="297" t="s">
        <v>4503</v>
      </c>
      <c r="D1727" s="297" t="s">
        <v>4708</v>
      </c>
      <c r="E1727" s="297" t="s">
        <v>4709</v>
      </c>
      <c r="F1727" s="297" t="s">
        <v>4700</v>
      </c>
      <c r="G1727" s="297">
        <v>10</v>
      </c>
      <c r="H1727" s="297" t="s">
        <v>4760</v>
      </c>
      <c r="I1727" s="297"/>
      <c r="J1727" s="297"/>
      <c r="K1727" s="297" t="s">
        <v>4710</v>
      </c>
      <c r="L1727" s="297"/>
      <c r="M1727" s="297"/>
      <c r="N1727" s="297"/>
      <c r="O1727" s="297"/>
      <c r="P1727" s="297">
        <v>14</v>
      </c>
      <c r="Q1727" s="297"/>
      <c r="R1727" s="297" t="s">
        <v>1361</v>
      </c>
      <c r="S1727" s="297" t="s">
        <v>4570</v>
      </c>
      <c r="T1727" s="297"/>
      <c r="U1727" s="297" t="s">
        <v>4761</v>
      </c>
      <c r="V1727" s="297">
        <v>44006</v>
      </c>
      <c r="W1727" s="298" t="s">
        <v>8531</v>
      </c>
      <c r="X1727" s="297" t="s">
        <v>4520</v>
      </c>
      <c r="Y1727" s="299" t="s">
        <v>2895</v>
      </c>
      <c r="Z1727" s="297" t="s">
        <v>2839</v>
      </c>
      <c r="AA1727" s="300">
        <v>44008</v>
      </c>
      <c r="AB1727" s="297" t="s">
        <v>8532</v>
      </c>
      <c r="AC1727" s="297" t="s">
        <v>4585</v>
      </c>
      <c r="AD1727" s="297" t="s">
        <v>61</v>
      </c>
      <c r="AE1727" s="297"/>
      <c r="AF1727" s="297"/>
      <c r="AG1727" s="276" t="str">
        <f>VLOOKUP(A1727,DataCv30!$Y$1:$BC$2027,24,FALSE)</f>
        <v>Cliente</v>
      </c>
      <c r="AH1727" s="272" t="str">
        <f t="shared" si="26"/>
        <v>DDR4</v>
      </c>
      <c r="AI1727" s="276">
        <v>4</v>
      </c>
      <c r="AJ1727" s="276" t="s">
        <v>61</v>
      </c>
    </row>
    <row r="1728" spans="1:36" x14ac:dyDescent="0.25">
      <c r="A1728" s="299" t="s">
        <v>2896</v>
      </c>
      <c r="B1728" s="297" t="s">
        <v>4476</v>
      </c>
      <c r="C1728" s="297" t="s">
        <v>4503</v>
      </c>
      <c r="D1728" s="297" t="s">
        <v>4708</v>
      </c>
      <c r="E1728" s="297" t="s">
        <v>4709</v>
      </c>
      <c r="F1728" s="297" t="s">
        <v>4700</v>
      </c>
      <c r="G1728" s="297">
        <v>10</v>
      </c>
      <c r="H1728" s="297" t="s">
        <v>4760</v>
      </c>
      <c r="I1728" s="297"/>
      <c r="J1728" s="297"/>
      <c r="K1728" s="297" t="s">
        <v>4710</v>
      </c>
      <c r="L1728" s="297"/>
      <c r="M1728" s="297"/>
      <c r="N1728" s="297"/>
      <c r="O1728" s="297"/>
      <c r="P1728" s="297">
        <v>14</v>
      </c>
      <c r="Q1728" s="297"/>
      <c r="R1728" s="297" t="s">
        <v>1361</v>
      </c>
      <c r="S1728" s="297" t="s">
        <v>4570</v>
      </c>
      <c r="T1728" s="297"/>
      <c r="U1728" s="297" t="s">
        <v>4761</v>
      </c>
      <c r="V1728" s="297">
        <v>44006</v>
      </c>
      <c r="W1728" s="298" t="s">
        <v>8533</v>
      </c>
      <c r="X1728" s="297" t="s">
        <v>4520</v>
      </c>
      <c r="Y1728" s="299" t="s">
        <v>2896</v>
      </c>
      <c r="Z1728" s="297" t="s">
        <v>2839</v>
      </c>
      <c r="AA1728" s="300">
        <v>44008</v>
      </c>
      <c r="AB1728" s="297" t="s">
        <v>8532</v>
      </c>
      <c r="AC1728" s="297" t="s">
        <v>4585</v>
      </c>
      <c r="AD1728" s="297" t="s">
        <v>61</v>
      </c>
      <c r="AE1728" s="297"/>
      <c r="AF1728" s="297"/>
      <c r="AG1728" s="276" t="str">
        <f>VLOOKUP(A1728,DataCv30!$Y$1:$BC$2027,24,FALSE)</f>
        <v>Cliente</v>
      </c>
      <c r="AH1728" s="272" t="str">
        <f t="shared" si="26"/>
        <v>DDR4</v>
      </c>
      <c r="AI1728" s="276">
        <v>4</v>
      </c>
      <c r="AJ1728" s="276" t="s">
        <v>61</v>
      </c>
    </row>
    <row r="1729" spans="1:36" x14ac:dyDescent="0.25">
      <c r="A1729" s="299" t="s">
        <v>2897</v>
      </c>
      <c r="B1729" s="297" t="s">
        <v>4476</v>
      </c>
      <c r="C1729" s="297" t="s">
        <v>4503</v>
      </c>
      <c r="D1729" s="297" t="s">
        <v>4708</v>
      </c>
      <c r="E1729" s="297" t="s">
        <v>4709</v>
      </c>
      <c r="F1729" s="297" t="s">
        <v>4700</v>
      </c>
      <c r="G1729" s="297">
        <v>10</v>
      </c>
      <c r="H1729" s="297" t="s">
        <v>4760</v>
      </c>
      <c r="I1729" s="297"/>
      <c r="J1729" s="297"/>
      <c r="K1729" s="297" t="s">
        <v>4710</v>
      </c>
      <c r="L1729" s="297"/>
      <c r="M1729" s="297"/>
      <c r="N1729" s="297"/>
      <c r="O1729" s="297"/>
      <c r="P1729" s="297">
        <v>14</v>
      </c>
      <c r="Q1729" s="297"/>
      <c r="R1729" s="297" t="s">
        <v>1361</v>
      </c>
      <c r="S1729" s="297" t="s">
        <v>4570</v>
      </c>
      <c r="T1729" s="297"/>
      <c r="U1729" s="297" t="s">
        <v>4761</v>
      </c>
      <c r="V1729" s="297">
        <v>44006</v>
      </c>
      <c r="W1729" s="298" t="s">
        <v>8534</v>
      </c>
      <c r="X1729" s="297" t="s">
        <v>4520</v>
      </c>
      <c r="Y1729" s="299" t="s">
        <v>2897</v>
      </c>
      <c r="Z1729" s="297" t="s">
        <v>2839</v>
      </c>
      <c r="AA1729" s="300">
        <v>44008</v>
      </c>
      <c r="AB1729" s="297" t="s">
        <v>8532</v>
      </c>
      <c r="AC1729" s="297" t="s">
        <v>4585</v>
      </c>
      <c r="AD1729" s="297" t="s">
        <v>61</v>
      </c>
      <c r="AE1729" s="297"/>
      <c r="AF1729" s="297"/>
      <c r="AG1729" s="276" t="str">
        <f>VLOOKUP(A1729,DataCv30!$Y$1:$BC$2027,24,FALSE)</f>
        <v>Cliente</v>
      </c>
      <c r="AH1729" s="272" t="str">
        <f t="shared" si="26"/>
        <v>DDR4</v>
      </c>
      <c r="AI1729" s="276">
        <v>4</v>
      </c>
      <c r="AJ1729" s="276" t="s">
        <v>61</v>
      </c>
    </row>
    <row r="1730" spans="1:36" x14ac:dyDescent="0.25">
      <c r="A1730" s="299" t="s">
        <v>3568</v>
      </c>
      <c r="B1730" s="297" t="s">
        <v>4476</v>
      </c>
      <c r="C1730" s="297" t="s">
        <v>4503</v>
      </c>
      <c r="D1730" s="297" t="s">
        <v>4708</v>
      </c>
      <c r="E1730" s="297" t="s">
        <v>4709</v>
      </c>
      <c r="F1730" s="297" t="s">
        <v>4700</v>
      </c>
      <c r="G1730" s="297">
        <v>10</v>
      </c>
      <c r="H1730" s="297" t="s">
        <v>4760</v>
      </c>
      <c r="I1730" s="297"/>
      <c r="J1730" s="297"/>
      <c r="K1730" s="297" t="s">
        <v>4710</v>
      </c>
      <c r="L1730" s="297"/>
      <c r="M1730" s="297"/>
      <c r="N1730" s="297"/>
      <c r="O1730" s="297"/>
      <c r="P1730" s="297">
        <v>14</v>
      </c>
      <c r="Q1730" s="297"/>
      <c r="R1730" s="297" t="s">
        <v>1361</v>
      </c>
      <c r="S1730" s="297" t="s">
        <v>4570</v>
      </c>
      <c r="T1730" s="297"/>
      <c r="U1730" s="297" t="s">
        <v>4521</v>
      </c>
      <c r="V1730" s="297">
        <v>44043</v>
      </c>
      <c r="W1730" s="298" t="s">
        <v>8537</v>
      </c>
      <c r="X1730" s="297" t="s">
        <v>4520</v>
      </c>
      <c r="Y1730" s="299" t="s">
        <v>3568</v>
      </c>
      <c r="Z1730" s="297" t="s">
        <v>3444</v>
      </c>
      <c r="AA1730" s="300">
        <v>44092</v>
      </c>
      <c r="AB1730" s="297" t="s">
        <v>8538</v>
      </c>
      <c r="AC1730" s="297" t="s">
        <v>4585</v>
      </c>
      <c r="AD1730" s="297" t="s">
        <v>61</v>
      </c>
      <c r="AE1730" s="297"/>
      <c r="AF1730" s="297"/>
      <c r="AG1730" s="276" t="str">
        <f>VLOOKUP(A1730,DataCv30!$Y$1:$BC$2027,24,FALSE)</f>
        <v>Cliente</v>
      </c>
      <c r="AH1730" s="272" t="str">
        <f t="shared" si="26"/>
        <v>DDR4</v>
      </c>
      <c r="AI1730" s="276">
        <v>4</v>
      </c>
      <c r="AJ1730" s="276" t="s">
        <v>61</v>
      </c>
    </row>
    <row r="1731" spans="1:36" x14ac:dyDescent="0.25">
      <c r="A1731" s="299" t="s">
        <v>3423</v>
      </c>
      <c r="B1731" s="297" t="s">
        <v>4476</v>
      </c>
      <c r="C1731" s="297" t="s">
        <v>4503</v>
      </c>
      <c r="D1731" s="297" t="s">
        <v>4708</v>
      </c>
      <c r="E1731" s="297" t="s">
        <v>4709</v>
      </c>
      <c r="F1731" s="297" t="s">
        <v>4700</v>
      </c>
      <c r="G1731" s="297">
        <v>10</v>
      </c>
      <c r="H1731" s="297" t="s">
        <v>4760</v>
      </c>
      <c r="I1731" s="297"/>
      <c r="J1731" s="297"/>
      <c r="K1731" s="297" t="s">
        <v>4710</v>
      </c>
      <c r="L1731" s="297"/>
      <c r="M1731" s="297"/>
      <c r="N1731" s="297"/>
      <c r="O1731" s="297"/>
      <c r="P1731" s="297">
        <v>14</v>
      </c>
      <c r="Q1731" s="297"/>
      <c r="R1731" s="297" t="s">
        <v>1361</v>
      </c>
      <c r="S1731" s="297" t="s">
        <v>4570</v>
      </c>
      <c r="T1731" s="297"/>
      <c r="U1731" s="297" t="s">
        <v>4521</v>
      </c>
      <c r="V1731" s="297">
        <v>44043</v>
      </c>
      <c r="W1731" s="298" t="s">
        <v>8539</v>
      </c>
      <c r="X1731" s="297" t="s">
        <v>4520</v>
      </c>
      <c r="Y1731" s="299" t="s">
        <v>3423</v>
      </c>
      <c r="Z1731" s="297" t="s">
        <v>3361</v>
      </c>
      <c r="AA1731" s="300">
        <v>44056</v>
      </c>
      <c r="AB1731" s="297" t="s">
        <v>8540</v>
      </c>
      <c r="AC1731" s="297" t="s">
        <v>4585</v>
      </c>
      <c r="AD1731" s="297" t="s">
        <v>61</v>
      </c>
      <c r="AE1731" s="297"/>
      <c r="AF1731" s="297"/>
      <c r="AG1731" s="276" t="str">
        <f>VLOOKUP(A1731,DataCv30!$Y$1:$BC$2027,24,FALSE)</f>
        <v>Cliente</v>
      </c>
      <c r="AH1731" s="272" t="str">
        <f t="shared" ref="AH1731:AH1794" si="27">IF(G1731&gt;=6,"DDR4",IF(G1731&gt;=4,"DDR3L","DDR3"))</f>
        <v>DDR4</v>
      </c>
      <c r="AI1731" s="276">
        <v>4</v>
      </c>
      <c r="AJ1731" s="276" t="s">
        <v>61</v>
      </c>
    </row>
    <row r="1732" spans="1:36" x14ac:dyDescent="0.25">
      <c r="A1732" s="299" t="s">
        <v>3424</v>
      </c>
      <c r="B1732" s="297" t="s">
        <v>4476</v>
      </c>
      <c r="C1732" s="297" t="s">
        <v>4503</v>
      </c>
      <c r="D1732" s="297" t="s">
        <v>4708</v>
      </c>
      <c r="E1732" s="297" t="s">
        <v>4709</v>
      </c>
      <c r="F1732" s="297" t="s">
        <v>4700</v>
      </c>
      <c r="G1732" s="297">
        <v>10</v>
      </c>
      <c r="H1732" s="297" t="s">
        <v>4760</v>
      </c>
      <c r="I1732" s="297"/>
      <c r="J1732" s="297"/>
      <c r="K1732" s="297" t="s">
        <v>4710</v>
      </c>
      <c r="L1732" s="297"/>
      <c r="M1732" s="297"/>
      <c r="N1732" s="297"/>
      <c r="O1732" s="297"/>
      <c r="P1732" s="297">
        <v>14</v>
      </c>
      <c r="Q1732" s="297"/>
      <c r="R1732" s="297" t="s">
        <v>1361</v>
      </c>
      <c r="S1732" s="297" t="s">
        <v>4570</v>
      </c>
      <c r="T1732" s="297"/>
      <c r="U1732" s="297" t="s">
        <v>4521</v>
      </c>
      <c r="V1732" s="297">
        <v>44043</v>
      </c>
      <c r="W1732" s="298" t="s">
        <v>8541</v>
      </c>
      <c r="X1732" s="297" t="s">
        <v>4520</v>
      </c>
      <c r="Y1732" s="299" t="s">
        <v>3424</v>
      </c>
      <c r="Z1732" s="297" t="s">
        <v>3361</v>
      </c>
      <c r="AA1732" s="300">
        <v>44056</v>
      </c>
      <c r="AB1732" s="297" t="s">
        <v>8540</v>
      </c>
      <c r="AC1732" s="297" t="s">
        <v>4585</v>
      </c>
      <c r="AD1732" s="297" t="s">
        <v>61</v>
      </c>
      <c r="AE1732" s="297"/>
      <c r="AF1732" s="297"/>
      <c r="AG1732" s="276" t="str">
        <f>VLOOKUP(A1732,DataCv30!$Y$1:$BC$2027,24,FALSE)</f>
        <v>Cliente</v>
      </c>
      <c r="AH1732" s="272" t="str">
        <f t="shared" si="27"/>
        <v>DDR4</v>
      </c>
      <c r="AI1732" s="276">
        <v>4</v>
      </c>
      <c r="AJ1732" s="276" t="s">
        <v>61</v>
      </c>
    </row>
    <row r="1733" spans="1:36" x14ac:dyDescent="0.25">
      <c r="A1733" s="299" t="s">
        <v>3425</v>
      </c>
      <c r="B1733" s="297" t="s">
        <v>4476</v>
      </c>
      <c r="C1733" s="297" t="s">
        <v>4503</v>
      </c>
      <c r="D1733" s="297" t="s">
        <v>4708</v>
      </c>
      <c r="E1733" s="297" t="s">
        <v>4709</v>
      </c>
      <c r="F1733" s="297" t="s">
        <v>4700</v>
      </c>
      <c r="G1733" s="297">
        <v>10</v>
      </c>
      <c r="H1733" s="297" t="s">
        <v>4760</v>
      </c>
      <c r="I1733" s="297"/>
      <c r="J1733" s="297"/>
      <c r="K1733" s="297" t="s">
        <v>4710</v>
      </c>
      <c r="L1733" s="297"/>
      <c r="M1733" s="297"/>
      <c r="N1733" s="297"/>
      <c r="O1733" s="297"/>
      <c r="P1733" s="297">
        <v>14</v>
      </c>
      <c r="Q1733" s="297"/>
      <c r="R1733" s="297" t="s">
        <v>1361</v>
      </c>
      <c r="S1733" s="297" t="s">
        <v>4570</v>
      </c>
      <c r="T1733" s="297"/>
      <c r="U1733" s="297" t="s">
        <v>4521</v>
      </c>
      <c r="V1733" s="297">
        <v>44043</v>
      </c>
      <c r="W1733" s="298" t="s">
        <v>8542</v>
      </c>
      <c r="X1733" s="297" t="s">
        <v>4520</v>
      </c>
      <c r="Y1733" s="299" t="s">
        <v>3425</v>
      </c>
      <c r="Z1733" s="297" t="s">
        <v>3361</v>
      </c>
      <c r="AA1733" s="300">
        <v>44056</v>
      </c>
      <c r="AB1733" s="297" t="s">
        <v>8540</v>
      </c>
      <c r="AC1733" s="297" t="s">
        <v>4585</v>
      </c>
      <c r="AD1733" s="297" t="s">
        <v>61</v>
      </c>
      <c r="AE1733" s="297"/>
      <c r="AF1733" s="297"/>
      <c r="AG1733" s="276" t="str">
        <f>VLOOKUP(A1733,DataCv30!$Y$1:$BC$2027,24,FALSE)</f>
        <v>Cliente</v>
      </c>
      <c r="AH1733" s="272" t="str">
        <f t="shared" si="27"/>
        <v>DDR4</v>
      </c>
      <c r="AI1733" s="276">
        <v>4</v>
      </c>
      <c r="AJ1733" s="276" t="s">
        <v>61</v>
      </c>
    </row>
    <row r="1734" spans="1:36" x14ac:dyDescent="0.25">
      <c r="A1734" s="299" t="s">
        <v>3426</v>
      </c>
      <c r="B1734" s="297" t="s">
        <v>4476</v>
      </c>
      <c r="C1734" s="297" t="s">
        <v>4503</v>
      </c>
      <c r="D1734" s="297" t="s">
        <v>4708</v>
      </c>
      <c r="E1734" s="297" t="s">
        <v>4709</v>
      </c>
      <c r="F1734" s="297" t="s">
        <v>4700</v>
      </c>
      <c r="G1734" s="297">
        <v>10</v>
      </c>
      <c r="H1734" s="297" t="s">
        <v>4760</v>
      </c>
      <c r="I1734" s="297"/>
      <c r="J1734" s="297"/>
      <c r="K1734" s="297" t="s">
        <v>4710</v>
      </c>
      <c r="L1734" s="297"/>
      <c r="M1734" s="297"/>
      <c r="N1734" s="297"/>
      <c r="O1734" s="297"/>
      <c r="P1734" s="297">
        <v>14</v>
      </c>
      <c r="Q1734" s="297"/>
      <c r="R1734" s="297" t="s">
        <v>1361</v>
      </c>
      <c r="S1734" s="297" t="s">
        <v>4570</v>
      </c>
      <c r="T1734" s="297"/>
      <c r="U1734" s="297" t="s">
        <v>4521</v>
      </c>
      <c r="V1734" s="297">
        <v>44043</v>
      </c>
      <c r="W1734" s="298" t="s">
        <v>8543</v>
      </c>
      <c r="X1734" s="297" t="s">
        <v>4520</v>
      </c>
      <c r="Y1734" s="299" t="s">
        <v>3426</v>
      </c>
      <c r="Z1734" s="297" t="s">
        <v>3361</v>
      </c>
      <c r="AA1734" s="300">
        <v>44056</v>
      </c>
      <c r="AB1734" s="297" t="s">
        <v>8540</v>
      </c>
      <c r="AC1734" s="297" t="s">
        <v>4585</v>
      </c>
      <c r="AD1734" s="297" t="s">
        <v>61</v>
      </c>
      <c r="AE1734" s="297"/>
      <c r="AF1734" s="297"/>
      <c r="AG1734" s="276" t="str">
        <f>VLOOKUP(A1734,DataCv30!$Y$1:$BC$2027,24,FALSE)</f>
        <v>Cliente</v>
      </c>
      <c r="AH1734" s="272" t="str">
        <f t="shared" si="27"/>
        <v>DDR4</v>
      </c>
      <c r="AI1734" s="276">
        <v>4</v>
      </c>
      <c r="AJ1734" s="276" t="s">
        <v>61</v>
      </c>
    </row>
    <row r="1735" spans="1:36" x14ac:dyDescent="0.25">
      <c r="A1735" s="299" t="s">
        <v>2426</v>
      </c>
      <c r="B1735" s="297" t="s">
        <v>4476</v>
      </c>
      <c r="C1735" s="297" t="s">
        <v>4503</v>
      </c>
      <c r="D1735" s="297" t="s">
        <v>4708</v>
      </c>
      <c r="E1735" s="297" t="s">
        <v>4709</v>
      </c>
      <c r="F1735" s="297" t="s">
        <v>4700</v>
      </c>
      <c r="G1735" s="297">
        <v>10</v>
      </c>
      <c r="H1735" s="297" t="s">
        <v>4760</v>
      </c>
      <c r="I1735" s="297"/>
      <c r="J1735" s="297"/>
      <c r="K1735" s="297" t="s">
        <v>4710</v>
      </c>
      <c r="L1735" s="297"/>
      <c r="M1735" s="297"/>
      <c r="N1735" s="297"/>
      <c r="O1735" s="297"/>
      <c r="P1735" s="297">
        <v>14</v>
      </c>
      <c r="Q1735" s="297"/>
      <c r="R1735" s="297" t="s">
        <v>1361</v>
      </c>
      <c r="S1735" s="297" t="s">
        <v>4570</v>
      </c>
      <c r="T1735" s="297"/>
      <c r="U1735" s="297" t="s">
        <v>4521</v>
      </c>
      <c r="V1735" s="297">
        <v>44043</v>
      </c>
      <c r="W1735" s="298" t="s">
        <v>8544</v>
      </c>
      <c r="X1735" s="297" t="s">
        <v>4520</v>
      </c>
      <c r="Y1735" s="299" t="s">
        <v>2426</v>
      </c>
      <c r="Z1735" s="297" t="s">
        <v>2289</v>
      </c>
      <c r="AA1735" s="300">
        <v>44062</v>
      </c>
      <c r="AB1735" s="297" t="s">
        <v>8545</v>
      </c>
      <c r="AC1735" s="297" t="s">
        <v>4585</v>
      </c>
      <c r="AD1735" s="297" t="s">
        <v>61</v>
      </c>
      <c r="AE1735" s="297"/>
      <c r="AF1735" s="297"/>
      <c r="AG1735" s="276" t="str">
        <f>VLOOKUP(A1735,DataCv30!$Y$1:$BC$2027,24,FALSE)</f>
        <v>Cliente</v>
      </c>
      <c r="AH1735" s="272" t="str">
        <f t="shared" si="27"/>
        <v>DDR4</v>
      </c>
      <c r="AI1735" s="276">
        <v>4</v>
      </c>
      <c r="AJ1735" s="276" t="s">
        <v>61</v>
      </c>
    </row>
    <row r="1736" spans="1:36" x14ac:dyDescent="0.25">
      <c r="A1736" s="299" t="s">
        <v>1514</v>
      </c>
      <c r="B1736" s="297" t="s">
        <v>4476</v>
      </c>
      <c r="C1736" s="297" t="s">
        <v>4503</v>
      </c>
      <c r="D1736" s="297" t="s">
        <v>4708</v>
      </c>
      <c r="E1736" s="297" t="s">
        <v>4709</v>
      </c>
      <c r="F1736" s="297" t="s">
        <v>4700</v>
      </c>
      <c r="G1736" s="297">
        <v>10</v>
      </c>
      <c r="H1736" s="297" t="s">
        <v>4760</v>
      </c>
      <c r="I1736" s="297"/>
      <c r="J1736" s="297"/>
      <c r="K1736" s="297" t="s">
        <v>4710</v>
      </c>
      <c r="L1736" s="297"/>
      <c r="M1736" s="297"/>
      <c r="N1736" s="297"/>
      <c r="O1736" s="297"/>
      <c r="P1736" s="297">
        <v>14</v>
      </c>
      <c r="Q1736" s="297"/>
      <c r="R1736" s="297" t="s">
        <v>1361</v>
      </c>
      <c r="S1736" s="297" t="s">
        <v>4570</v>
      </c>
      <c r="T1736" s="297"/>
      <c r="U1736" s="297" t="s">
        <v>4521</v>
      </c>
      <c r="V1736" s="297">
        <v>44043</v>
      </c>
      <c r="W1736" s="298" t="s">
        <v>8546</v>
      </c>
      <c r="X1736" s="297" t="s">
        <v>4520</v>
      </c>
      <c r="Y1736" s="299" t="s">
        <v>1514</v>
      </c>
      <c r="Z1736" s="297" t="s">
        <v>1487</v>
      </c>
      <c r="AA1736" s="300">
        <v>44061</v>
      </c>
      <c r="AB1736" s="297" t="s">
        <v>8547</v>
      </c>
      <c r="AC1736" s="297" t="s">
        <v>4585</v>
      </c>
      <c r="AD1736" s="297" t="s">
        <v>61</v>
      </c>
      <c r="AE1736" s="297"/>
      <c r="AF1736" s="297"/>
      <c r="AG1736" s="276" t="str">
        <f>VLOOKUP(A1736,DataCv30!$Y$1:$BC$2027,24,FALSE)</f>
        <v>Cliente</v>
      </c>
      <c r="AH1736" s="272" t="str">
        <f t="shared" si="27"/>
        <v>DDR4</v>
      </c>
      <c r="AI1736" s="276">
        <v>4</v>
      </c>
      <c r="AJ1736" s="276" t="s">
        <v>61</v>
      </c>
    </row>
    <row r="1737" spans="1:36" x14ac:dyDescent="0.25">
      <c r="A1737" s="299" t="s">
        <v>3459</v>
      </c>
      <c r="B1737" s="297" t="s">
        <v>4476</v>
      </c>
      <c r="C1737" s="297" t="s">
        <v>4503</v>
      </c>
      <c r="D1737" s="297" t="s">
        <v>4708</v>
      </c>
      <c r="E1737" s="297" t="s">
        <v>4709</v>
      </c>
      <c r="F1737" s="297" t="s">
        <v>4700</v>
      </c>
      <c r="G1737" s="297">
        <v>10</v>
      </c>
      <c r="H1737" s="297" t="s">
        <v>4760</v>
      </c>
      <c r="I1737" s="297"/>
      <c r="J1737" s="297"/>
      <c r="K1737" s="297" t="s">
        <v>4710</v>
      </c>
      <c r="L1737" s="297"/>
      <c r="M1737" s="297"/>
      <c r="N1737" s="297"/>
      <c r="O1737" s="297"/>
      <c r="P1737" s="297">
        <v>14</v>
      </c>
      <c r="Q1737" s="297"/>
      <c r="R1737" s="297" t="s">
        <v>1361</v>
      </c>
      <c r="S1737" s="297" t="s">
        <v>4570</v>
      </c>
      <c r="T1737" s="297"/>
      <c r="U1737" s="297" t="s">
        <v>4521</v>
      </c>
      <c r="V1737" s="297">
        <v>44043</v>
      </c>
      <c r="W1737" s="298"/>
      <c r="X1737" s="297" t="s">
        <v>4520</v>
      </c>
      <c r="Y1737" s="299" t="s">
        <v>3459</v>
      </c>
      <c r="Z1737" s="297" t="s">
        <v>3444</v>
      </c>
      <c r="AA1737" s="300">
        <v>44061</v>
      </c>
      <c r="AB1737" s="297" t="s">
        <v>8548</v>
      </c>
      <c r="AC1737" s="297" t="s">
        <v>4585</v>
      </c>
      <c r="AD1737" s="297" t="s">
        <v>61</v>
      </c>
      <c r="AE1737" s="297"/>
      <c r="AF1737" s="297"/>
      <c r="AG1737" s="276" t="str">
        <f>VLOOKUP(A1737,DataCv30!$Y$1:$BC$2027,24,FALSE)</f>
        <v>Cliente</v>
      </c>
      <c r="AH1737" s="272" t="str">
        <f t="shared" si="27"/>
        <v>DDR4</v>
      </c>
      <c r="AI1737" s="276">
        <v>4</v>
      </c>
      <c r="AJ1737" s="276" t="s">
        <v>61</v>
      </c>
    </row>
    <row r="1738" spans="1:36" x14ac:dyDescent="0.25">
      <c r="A1738" s="299" t="s">
        <v>333</v>
      </c>
      <c r="B1738" s="297" t="s">
        <v>4476</v>
      </c>
      <c r="C1738" s="297" t="s">
        <v>4503</v>
      </c>
      <c r="D1738" s="297" t="s">
        <v>4708</v>
      </c>
      <c r="E1738" s="297" t="s">
        <v>4709</v>
      </c>
      <c r="F1738" s="297" t="s">
        <v>4700</v>
      </c>
      <c r="G1738" s="297">
        <v>10</v>
      </c>
      <c r="H1738" s="297" t="s">
        <v>4760</v>
      </c>
      <c r="I1738" s="297"/>
      <c r="J1738" s="297"/>
      <c r="K1738" s="297" t="s">
        <v>4710</v>
      </c>
      <c r="L1738" s="297"/>
      <c r="M1738" s="297"/>
      <c r="N1738" s="297"/>
      <c r="O1738" s="297"/>
      <c r="P1738" s="297">
        <v>14</v>
      </c>
      <c r="Q1738" s="297"/>
      <c r="R1738" s="297" t="s">
        <v>1361</v>
      </c>
      <c r="S1738" s="297" t="s">
        <v>4570</v>
      </c>
      <c r="T1738" s="297"/>
      <c r="U1738" s="297" t="s">
        <v>4521</v>
      </c>
      <c r="V1738" s="297">
        <v>44043</v>
      </c>
      <c r="W1738" s="298"/>
      <c r="X1738" s="297" t="s">
        <v>4520</v>
      </c>
      <c r="Y1738" s="299" t="s">
        <v>333</v>
      </c>
      <c r="Z1738" s="297" t="s">
        <v>302</v>
      </c>
      <c r="AA1738" s="300">
        <v>44060</v>
      </c>
      <c r="AB1738" s="297" t="s">
        <v>8549</v>
      </c>
      <c r="AC1738" s="297" t="s">
        <v>4585</v>
      </c>
      <c r="AD1738" s="297" t="s">
        <v>61</v>
      </c>
      <c r="AE1738" s="297"/>
      <c r="AF1738" s="297"/>
      <c r="AG1738" s="276" t="str">
        <f>VLOOKUP(A1738,DataCv30!$Y$1:$BC$2027,24,FALSE)</f>
        <v>Cliente</v>
      </c>
      <c r="AH1738" s="272" t="str">
        <f t="shared" si="27"/>
        <v>DDR4</v>
      </c>
      <c r="AI1738" s="276">
        <v>4</v>
      </c>
      <c r="AJ1738" s="276" t="s">
        <v>61</v>
      </c>
    </row>
    <row r="1739" spans="1:36" x14ac:dyDescent="0.25">
      <c r="A1739" s="299" t="s">
        <v>2432</v>
      </c>
      <c r="B1739" s="297" t="s">
        <v>4476</v>
      </c>
      <c r="C1739" s="297" t="s">
        <v>4503</v>
      </c>
      <c r="D1739" s="297" t="s">
        <v>4708</v>
      </c>
      <c r="E1739" s="297" t="s">
        <v>4709</v>
      </c>
      <c r="F1739" s="297" t="s">
        <v>4700</v>
      </c>
      <c r="G1739" s="297">
        <v>10</v>
      </c>
      <c r="H1739" s="297" t="s">
        <v>4760</v>
      </c>
      <c r="I1739" s="297"/>
      <c r="J1739" s="297"/>
      <c r="K1739" s="297" t="s">
        <v>4710</v>
      </c>
      <c r="L1739" s="297"/>
      <c r="M1739" s="297"/>
      <c r="N1739" s="297"/>
      <c r="O1739" s="297"/>
      <c r="P1739" s="297">
        <v>14</v>
      </c>
      <c r="Q1739" s="297"/>
      <c r="R1739" s="297" t="s">
        <v>1361</v>
      </c>
      <c r="S1739" s="297" t="s">
        <v>4570</v>
      </c>
      <c r="T1739" s="297"/>
      <c r="U1739" s="297" t="s">
        <v>4521</v>
      </c>
      <c r="V1739" s="297">
        <v>44043</v>
      </c>
      <c r="W1739" s="298" t="s">
        <v>8550</v>
      </c>
      <c r="X1739" s="297" t="s">
        <v>4520</v>
      </c>
      <c r="Y1739" s="299" t="s">
        <v>2432</v>
      </c>
      <c r="Z1739" s="297" t="s">
        <v>2289</v>
      </c>
      <c r="AA1739" s="300">
        <v>44063</v>
      </c>
      <c r="AB1739" s="297" t="s">
        <v>8551</v>
      </c>
      <c r="AC1739" s="297" t="s">
        <v>4585</v>
      </c>
      <c r="AD1739" s="297" t="s">
        <v>61</v>
      </c>
      <c r="AE1739" s="297"/>
      <c r="AF1739" s="297"/>
      <c r="AG1739" s="276" t="str">
        <f>VLOOKUP(A1739,DataCv30!$Y$1:$BC$2027,24,FALSE)</f>
        <v>Cliente</v>
      </c>
      <c r="AH1739" s="272" t="str">
        <f t="shared" si="27"/>
        <v>DDR4</v>
      </c>
      <c r="AI1739" s="276">
        <v>4</v>
      </c>
      <c r="AJ1739" s="276" t="s">
        <v>61</v>
      </c>
    </row>
    <row r="1740" spans="1:36" x14ac:dyDescent="0.25">
      <c r="A1740" s="299" t="s">
        <v>2430</v>
      </c>
      <c r="B1740" s="297" t="s">
        <v>4476</v>
      </c>
      <c r="C1740" s="297" t="s">
        <v>4503</v>
      </c>
      <c r="D1740" s="297" t="s">
        <v>4708</v>
      </c>
      <c r="E1740" s="297" t="s">
        <v>4709</v>
      </c>
      <c r="F1740" s="297" t="s">
        <v>4700</v>
      </c>
      <c r="G1740" s="297">
        <v>10</v>
      </c>
      <c r="H1740" s="297" t="s">
        <v>4760</v>
      </c>
      <c r="I1740" s="297"/>
      <c r="J1740" s="297"/>
      <c r="K1740" s="297" t="s">
        <v>4710</v>
      </c>
      <c r="L1740" s="297"/>
      <c r="M1740" s="297"/>
      <c r="N1740" s="297"/>
      <c r="O1740" s="297"/>
      <c r="P1740" s="297">
        <v>14</v>
      </c>
      <c r="Q1740" s="297"/>
      <c r="R1740" s="297" t="s">
        <v>1361</v>
      </c>
      <c r="S1740" s="297" t="s">
        <v>4570</v>
      </c>
      <c r="T1740" s="297"/>
      <c r="U1740" s="297" t="s">
        <v>4521</v>
      </c>
      <c r="V1740" s="297">
        <v>44043</v>
      </c>
      <c r="W1740" s="298" t="s">
        <v>8552</v>
      </c>
      <c r="X1740" s="297" t="s">
        <v>4520</v>
      </c>
      <c r="Y1740" s="299" t="s">
        <v>2430</v>
      </c>
      <c r="Z1740" s="297" t="s">
        <v>2289</v>
      </c>
      <c r="AA1740" s="300">
        <v>44063</v>
      </c>
      <c r="AB1740" s="297" t="s">
        <v>8553</v>
      </c>
      <c r="AC1740" s="297" t="s">
        <v>4585</v>
      </c>
      <c r="AD1740" s="297" t="s">
        <v>61</v>
      </c>
      <c r="AE1740" s="297"/>
      <c r="AF1740" s="297"/>
      <c r="AG1740" s="276" t="str">
        <f>VLOOKUP(A1740,DataCv30!$Y$1:$BC$2027,24,FALSE)</f>
        <v>Cliente</v>
      </c>
      <c r="AH1740" s="272" t="str">
        <f t="shared" si="27"/>
        <v>DDR4</v>
      </c>
      <c r="AI1740" s="276">
        <v>4</v>
      </c>
      <c r="AJ1740" s="276" t="s">
        <v>61</v>
      </c>
    </row>
    <row r="1741" spans="1:36" x14ac:dyDescent="0.25">
      <c r="A1741" s="299" t="s">
        <v>510</v>
      </c>
      <c r="B1741" s="297" t="s">
        <v>4476</v>
      </c>
      <c r="C1741" s="297" t="s">
        <v>4503</v>
      </c>
      <c r="D1741" s="297" t="s">
        <v>4708</v>
      </c>
      <c r="E1741" s="297" t="s">
        <v>4709</v>
      </c>
      <c r="F1741" s="297" t="s">
        <v>4700</v>
      </c>
      <c r="G1741" s="297">
        <v>10</v>
      </c>
      <c r="H1741" s="297" t="s">
        <v>4760</v>
      </c>
      <c r="I1741" s="297"/>
      <c r="J1741" s="297"/>
      <c r="K1741" s="297" t="s">
        <v>4710</v>
      </c>
      <c r="L1741" s="297"/>
      <c r="M1741" s="297"/>
      <c r="N1741" s="297"/>
      <c r="O1741" s="297"/>
      <c r="P1741" s="297">
        <v>14</v>
      </c>
      <c r="Q1741" s="297"/>
      <c r="R1741" s="297" t="s">
        <v>1361</v>
      </c>
      <c r="S1741" s="297" t="s">
        <v>4570</v>
      </c>
      <c r="T1741" s="297"/>
      <c r="U1741" s="297" t="s">
        <v>4521</v>
      </c>
      <c r="V1741" s="297">
        <v>44043</v>
      </c>
      <c r="W1741" s="298"/>
      <c r="X1741" s="297" t="s">
        <v>4520</v>
      </c>
      <c r="Y1741" s="299" t="s">
        <v>510</v>
      </c>
      <c r="Z1741" s="297" t="s">
        <v>497</v>
      </c>
      <c r="AA1741" s="300">
        <v>44064</v>
      </c>
      <c r="AB1741" s="297" t="s">
        <v>8554</v>
      </c>
      <c r="AC1741" s="297" t="s">
        <v>4585</v>
      </c>
      <c r="AD1741" s="297" t="s">
        <v>61</v>
      </c>
      <c r="AE1741" s="297"/>
      <c r="AF1741" s="297"/>
      <c r="AG1741" s="276" t="str">
        <f>VLOOKUP(A1741,DataCv30!$Y$1:$BC$2027,24,FALSE)</f>
        <v>Cliente</v>
      </c>
      <c r="AH1741" s="272" t="str">
        <f t="shared" si="27"/>
        <v>DDR4</v>
      </c>
      <c r="AI1741" s="276">
        <v>4</v>
      </c>
      <c r="AJ1741" s="276" t="s">
        <v>61</v>
      </c>
    </row>
    <row r="1742" spans="1:36" x14ac:dyDescent="0.25">
      <c r="A1742" s="299" t="s">
        <v>4298</v>
      </c>
      <c r="B1742" s="297" t="s">
        <v>4476</v>
      </c>
      <c r="C1742" s="297" t="s">
        <v>4503</v>
      </c>
      <c r="D1742" s="297" t="s">
        <v>4708</v>
      </c>
      <c r="E1742" s="297" t="s">
        <v>4709</v>
      </c>
      <c r="F1742" s="297" t="s">
        <v>4700</v>
      </c>
      <c r="G1742" s="297">
        <v>10</v>
      </c>
      <c r="H1742" s="297" t="s">
        <v>4760</v>
      </c>
      <c r="I1742" s="297"/>
      <c r="J1742" s="297"/>
      <c r="K1742" s="297" t="s">
        <v>4710</v>
      </c>
      <c r="L1742" s="297"/>
      <c r="M1742" s="297"/>
      <c r="N1742" s="297"/>
      <c r="O1742" s="297"/>
      <c r="P1742" s="297">
        <v>14</v>
      </c>
      <c r="Q1742" s="297"/>
      <c r="R1742" s="297" t="s">
        <v>1361</v>
      </c>
      <c r="S1742" s="297" t="s">
        <v>4570</v>
      </c>
      <c r="T1742" s="297"/>
      <c r="U1742" s="297" t="s">
        <v>4521</v>
      </c>
      <c r="V1742" s="297">
        <v>44043</v>
      </c>
      <c r="W1742" s="298" t="s">
        <v>8555</v>
      </c>
      <c r="X1742" s="297" t="s">
        <v>4520</v>
      </c>
      <c r="Y1742" s="299" t="s">
        <v>4298</v>
      </c>
      <c r="Z1742" s="297" t="s">
        <v>4278</v>
      </c>
      <c r="AA1742" s="300">
        <v>44068</v>
      </c>
      <c r="AB1742" s="297" t="s">
        <v>8556</v>
      </c>
      <c r="AC1742" s="297" t="s">
        <v>4585</v>
      </c>
      <c r="AD1742" s="297" t="s">
        <v>61</v>
      </c>
      <c r="AE1742" s="297"/>
      <c r="AF1742" s="297"/>
      <c r="AG1742" s="276" t="str">
        <f>VLOOKUP(A1742,DataCv30!$Y$1:$BC$2027,24,FALSE)</f>
        <v>Cliente</v>
      </c>
      <c r="AH1742" s="272" t="str">
        <f t="shared" si="27"/>
        <v>DDR4</v>
      </c>
      <c r="AI1742" s="276">
        <v>4</v>
      </c>
      <c r="AJ1742" s="276" t="s">
        <v>61</v>
      </c>
    </row>
    <row r="1743" spans="1:36" x14ac:dyDescent="0.25">
      <c r="A1743" s="299" t="s">
        <v>4427</v>
      </c>
      <c r="B1743" s="297" t="s">
        <v>4476</v>
      </c>
      <c r="C1743" s="297" t="s">
        <v>4503</v>
      </c>
      <c r="D1743" s="297" t="s">
        <v>4708</v>
      </c>
      <c r="E1743" s="297" t="s">
        <v>4709</v>
      </c>
      <c r="F1743" s="297" t="s">
        <v>4700</v>
      </c>
      <c r="G1743" s="297">
        <v>10</v>
      </c>
      <c r="H1743" s="297" t="s">
        <v>4760</v>
      </c>
      <c r="I1743" s="297"/>
      <c r="J1743" s="297"/>
      <c r="K1743" s="297" t="s">
        <v>4710</v>
      </c>
      <c r="L1743" s="297"/>
      <c r="M1743" s="297"/>
      <c r="N1743" s="297"/>
      <c r="O1743" s="297"/>
      <c r="P1743" s="297">
        <v>14</v>
      </c>
      <c r="Q1743" s="297"/>
      <c r="R1743" s="297" t="s">
        <v>1361</v>
      </c>
      <c r="S1743" s="297" t="s">
        <v>4570</v>
      </c>
      <c r="T1743" s="297"/>
      <c r="U1743" s="297" t="s">
        <v>4521</v>
      </c>
      <c r="V1743" s="297">
        <v>44043</v>
      </c>
      <c r="W1743" s="298"/>
      <c r="X1743" s="297" t="s">
        <v>4520</v>
      </c>
      <c r="Y1743" s="299" t="s">
        <v>4427</v>
      </c>
      <c r="Z1743" s="297" t="s">
        <v>4423</v>
      </c>
      <c r="AA1743" s="300">
        <v>44076</v>
      </c>
      <c r="AB1743" s="297" t="s">
        <v>8559</v>
      </c>
      <c r="AC1743" s="297" t="s">
        <v>4585</v>
      </c>
      <c r="AD1743" s="297" t="s">
        <v>61</v>
      </c>
      <c r="AE1743" s="297"/>
      <c r="AF1743" s="297"/>
      <c r="AG1743" s="276" t="str">
        <f>VLOOKUP(A1743,DataCv30!$Y$1:$BC$2027,24,FALSE)</f>
        <v>Cliente</v>
      </c>
      <c r="AH1743" s="272" t="str">
        <f t="shared" si="27"/>
        <v>DDR4</v>
      </c>
      <c r="AI1743" s="276">
        <v>4</v>
      </c>
      <c r="AJ1743" s="276" t="s">
        <v>61</v>
      </c>
    </row>
    <row r="1744" spans="1:36" x14ac:dyDescent="0.25">
      <c r="A1744" s="299" t="s">
        <v>4428</v>
      </c>
      <c r="B1744" s="297" t="s">
        <v>4476</v>
      </c>
      <c r="C1744" s="297" t="s">
        <v>4503</v>
      </c>
      <c r="D1744" s="297" t="s">
        <v>4708</v>
      </c>
      <c r="E1744" s="297" t="s">
        <v>4709</v>
      </c>
      <c r="F1744" s="297" t="s">
        <v>4700</v>
      </c>
      <c r="G1744" s="297">
        <v>10</v>
      </c>
      <c r="H1744" s="297" t="s">
        <v>4760</v>
      </c>
      <c r="I1744" s="297"/>
      <c r="J1744" s="297"/>
      <c r="K1744" s="297" t="s">
        <v>4710</v>
      </c>
      <c r="L1744" s="297"/>
      <c r="M1744" s="297"/>
      <c r="N1744" s="297"/>
      <c r="O1744" s="297"/>
      <c r="P1744" s="297">
        <v>14</v>
      </c>
      <c r="Q1744" s="297"/>
      <c r="R1744" s="297" t="s">
        <v>1361</v>
      </c>
      <c r="S1744" s="297" t="s">
        <v>4570</v>
      </c>
      <c r="T1744" s="297"/>
      <c r="U1744" s="297" t="s">
        <v>4521</v>
      </c>
      <c r="V1744" s="297">
        <v>44043</v>
      </c>
      <c r="W1744" s="298"/>
      <c r="X1744" s="297" t="s">
        <v>4520</v>
      </c>
      <c r="Y1744" s="299" t="s">
        <v>4428</v>
      </c>
      <c r="Z1744" s="297" t="s">
        <v>4423</v>
      </c>
      <c r="AA1744" s="300">
        <v>44076</v>
      </c>
      <c r="AB1744" s="297" t="s">
        <v>8559</v>
      </c>
      <c r="AC1744" s="297" t="s">
        <v>4585</v>
      </c>
      <c r="AD1744" s="297" t="s">
        <v>61</v>
      </c>
      <c r="AE1744" s="297"/>
      <c r="AF1744" s="297"/>
      <c r="AG1744" s="276" t="str">
        <f>VLOOKUP(A1744,DataCv30!$Y$1:$BC$2027,24,FALSE)</f>
        <v>Cliente</v>
      </c>
      <c r="AH1744" s="272" t="str">
        <f t="shared" si="27"/>
        <v>DDR4</v>
      </c>
      <c r="AI1744" s="276">
        <v>4</v>
      </c>
      <c r="AJ1744" s="276" t="s">
        <v>61</v>
      </c>
    </row>
    <row r="1745" spans="1:36" x14ac:dyDescent="0.25">
      <c r="A1745" s="299" t="s">
        <v>4429</v>
      </c>
      <c r="B1745" s="297" t="s">
        <v>4476</v>
      </c>
      <c r="C1745" s="297" t="s">
        <v>4503</v>
      </c>
      <c r="D1745" s="297" t="s">
        <v>4708</v>
      </c>
      <c r="E1745" s="297" t="s">
        <v>4709</v>
      </c>
      <c r="F1745" s="297" t="s">
        <v>4700</v>
      </c>
      <c r="G1745" s="297">
        <v>10</v>
      </c>
      <c r="H1745" s="297" t="s">
        <v>4760</v>
      </c>
      <c r="I1745" s="297"/>
      <c r="J1745" s="297"/>
      <c r="K1745" s="297" t="s">
        <v>4710</v>
      </c>
      <c r="L1745" s="297"/>
      <c r="M1745" s="297"/>
      <c r="N1745" s="297"/>
      <c r="O1745" s="297"/>
      <c r="P1745" s="297">
        <v>14</v>
      </c>
      <c r="Q1745" s="297"/>
      <c r="R1745" s="297" t="s">
        <v>1361</v>
      </c>
      <c r="S1745" s="297" t="s">
        <v>4570</v>
      </c>
      <c r="T1745" s="297"/>
      <c r="U1745" s="297" t="s">
        <v>4521</v>
      </c>
      <c r="V1745" s="297">
        <v>44043</v>
      </c>
      <c r="W1745" s="298"/>
      <c r="X1745" s="297" t="s">
        <v>4520</v>
      </c>
      <c r="Y1745" s="299" t="s">
        <v>4429</v>
      </c>
      <c r="Z1745" s="297" t="s">
        <v>4423</v>
      </c>
      <c r="AA1745" s="300">
        <v>44076</v>
      </c>
      <c r="AB1745" s="297" t="s">
        <v>8559</v>
      </c>
      <c r="AC1745" s="297" t="s">
        <v>4585</v>
      </c>
      <c r="AD1745" s="297" t="s">
        <v>61</v>
      </c>
      <c r="AE1745" s="297"/>
      <c r="AF1745" s="297"/>
      <c r="AG1745" s="276" t="str">
        <f>VLOOKUP(A1745,DataCv30!$Y$1:$BC$2027,24,FALSE)</f>
        <v>Cliente</v>
      </c>
      <c r="AH1745" s="272" t="str">
        <f t="shared" si="27"/>
        <v>DDR4</v>
      </c>
      <c r="AI1745" s="276">
        <v>4</v>
      </c>
      <c r="AJ1745" s="276" t="s">
        <v>61</v>
      </c>
    </row>
    <row r="1746" spans="1:36" x14ac:dyDescent="0.25">
      <c r="A1746" s="299" t="s">
        <v>4430</v>
      </c>
      <c r="B1746" s="297" t="s">
        <v>4476</v>
      </c>
      <c r="C1746" s="297" t="s">
        <v>4503</v>
      </c>
      <c r="D1746" s="297" t="s">
        <v>4708</v>
      </c>
      <c r="E1746" s="297" t="s">
        <v>4709</v>
      </c>
      <c r="F1746" s="297" t="s">
        <v>4700</v>
      </c>
      <c r="G1746" s="297">
        <v>10</v>
      </c>
      <c r="H1746" s="297" t="s">
        <v>4760</v>
      </c>
      <c r="I1746" s="297"/>
      <c r="J1746" s="297"/>
      <c r="K1746" s="297" t="s">
        <v>4710</v>
      </c>
      <c r="L1746" s="297"/>
      <c r="M1746" s="297"/>
      <c r="N1746" s="297"/>
      <c r="O1746" s="297"/>
      <c r="P1746" s="297">
        <v>14</v>
      </c>
      <c r="Q1746" s="297"/>
      <c r="R1746" s="297" t="s">
        <v>1361</v>
      </c>
      <c r="S1746" s="297" t="s">
        <v>4570</v>
      </c>
      <c r="T1746" s="297"/>
      <c r="U1746" s="297" t="s">
        <v>4521</v>
      </c>
      <c r="V1746" s="297">
        <v>44043</v>
      </c>
      <c r="W1746" s="298"/>
      <c r="X1746" s="297" t="s">
        <v>4520</v>
      </c>
      <c r="Y1746" s="299" t="s">
        <v>4430</v>
      </c>
      <c r="Z1746" s="297" t="s">
        <v>4423</v>
      </c>
      <c r="AA1746" s="300">
        <v>44076</v>
      </c>
      <c r="AB1746" s="297" t="s">
        <v>8559</v>
      </c>
      <c r="AC1746" s="297" t="s">
        <v>4585</v>
      </c>
      <c r="AD1746" s="297" t="s">
        <v>61</v>
      </c>
      <c r="AE1746" s="297"/>
      <c r="AF1746" s="297"/>
      <c r="AG1746" s="276" t="str">
        <f>VLOOKUP(A1746,DataCv30!$Y$1:$BC$2027,24,FALSE)</f>
        <v>Cliente</v>
      </c>
      <c r="AH1746" s="272" t="str">
        <f t="shared" si="27"/>
        <v>DDR4</v>
      </c>
      <c r="AI1746" s="276">
        <v>4</v>
      </c>
      <c r="AJ1746" s="276" t="s">
        <v>61</v>
      </c>
    </row>
    <row r="1747" spans="1:36" x14ac:dyDescent="0.25">
      <c r="A1747" s="299" t="s">
        <v>4431</v>
      </c>
      <c r="B1747" s="297" t="s">
        <v>4476</v>
      </c>
      <c r="C1747" s="297" t="s">
        <v>4503</v>
      </c>
      <c r="D1747" s="297" t="s">
        <v>4708</v>
      </c>
      <c r="E1747" s="297" t="s">
        <v>4709</v>
      </c>
      <c r="F1747" s="297" t="s">
        <v>4700</v>
      </c>
      <c r="G1747" s="297">
        <v>10</v>
      </c>
      <c r="H1747" s="297" t="s">
        <v>4760</v>
      </c>
      <c r="I1747" s="297"/>
      <c r="J1747" s="297"/>
      <c r="K1747" s="297" t="s">
        <v>4710</v>
      </c>
      <c r="L1747" s="297"/>
      <c r="M1747" s="297"/>
      <c r="N1747" s="297"/>
      <c r="O1747" s="297"/>
      <c r="P1747" s="297">
        <v>14</v>
      </c>
      <c r="Q1747" s="297"/>
      <c r="R1747" s="297" t="s">
        <v>1361</v>
      </c>
      <c r="S1747" s="297" t="s">
        <v>4570</v>
      </c>
      <c r="T1747" s="297"/>
      <c r="U1747" s="297" t="s">
        <v>4521</v>
      </c>
      <c r="V1747" s="297">
        <v>44043</v>
      </c>
      <c r="W1747" s="298"/>
      <c r="X1747" s="297" t="s">
        <v>4520</v>
      </c>
      <c r="Y1747" s="299" t="s">
        <v>4431</v>
      </c>
      <c r="Z1747" s="297" t="s">
        <v>4423</v>
      </c>
      <c r="AA1747" s="300">
        <v>44076</v>
      </c>
      <c r="AB1747" s="297" t="s">
        <v>8559</v>
      </c>
      <c r="AC1747" s="297" t="s">
        <v>4585</v>
      </c>
      <c r="AD1747" s="297" t="s">
        <v>61</v>
      </c>
      <c r="AE1747" s="297"/>
      <c r="AF1747" s="297"/>
      <c r="AG1747" s="276" t="str">
        <f>VLOOKUP(A1747,DataCv30!$Y$1:$BC$2027,24,FALSE)</f>
        <v>Cliente</v>
      </c>
      <c r="AH1747" s="272" t="str">
        <f t="shared" si="27"/>
        <v>DDR4</v>
      </c>
      <c r="AI1747" s="276">
        <v>4</v>
      </c>
      <c r="AJ1747" s="276" t="s">
        <v>61</v>
      </c>
    </row>
    <row r="1748" spans="1:36" x14ac:dyDescent="0.25">
      <c r="A1748" s="299" t="s">
        <v>4432</v>
      </c>
      <c r="B1748" s="297" t="s">
        <v>4476</v>
      </c>
      <c r="C1748" s="297" t="s">
        <v>4503</v>
      </c>
      <c r="D1748" s="297" t="s">
        <v>4708</v>
      </c>
      <c r="E1748" s="297" t="s">
        <v>4709</v>
      </c>
      <c r="F1748" s="297" t="s">
        <v>4700</v>
      </c>
      <c r="G1748" s="297">
        <v>10</v>
      </c>
      <c r="H1748" s="297" t="s">
        <v>4760</v>
      </c>
      <c r="I1748" s="297"/>
      <c r="J1748" s="297"/>
      <c r="K1748" s="297" t="s">
        <v>4710</v>
      </c>
      <c r="L1748" s="297"/>
      <c r="M1748" s="297"/>
      <c r="N1748" s="297"/>
      <c r="O1748" s="297"/>
      <c r="P1748" s="297">
        <v>14</v>
      </c>
      <c r="Q1748" s="297"/>
      <c r="R1748" s="297" t="s">
        <v>1361</v>
      </c>
      <c r="S1748" s="297" t="s">
        <v>4570</v>
      </c>
      <c r="T1748" s="297"/>
      <c r="U1748" s="297" t="s">
        <v>4521</v>
      </c>
      <c r="V1748" s="297">
        <v>44043</v>
      </c>
      <c r="W1748" s="298"/>
      <c r="X1748" s="297" t="s">
        <v>4520</v>
      </c>
      <c r="Y1748" s="299" t="s">
        <v>4432</v>
      </c>
      <c r="Z1748" s="297" t="s">
        <v>4423</v>
      </c>
      <c r="AA1748" s="300">
        <v>44076</v>
      </c>
      <c r="AB1748" s="297" t="s">
        <v>8559</v>
      </c>
      <c r="AC1748" s="297" t="s">
        <v>4585</v>
      </c>
      <c r="AD1748" s="297" t="s">
        <v>61</v>
      </c>
      <c r="AE1748" s="297"/>
      <c r="AF1748" s="297"/>
      <c r="AG1748" s="276" t="str">
        <f>VLOOKUP(A1748,DataCv30!$Y$1:$BC$2027,24,FALSE)</f>
        <v>Cliente</v>
      </c>
      <c r="AH1748" s="272" t="str">
        <f t="shared" si="27"/>
        <v>DDR4</v>
      </c>
      <c r="AI1748" s="276">
        <v>4</v>
      </c>
      <c r="AJ1748" s="276" t="s">
        <v>61</v>
      </c>
    </row>
    <row r="1749" spans="1:36" x14ac:dyDescent="0.25">
      <c r="A1749" s="299" t="s">
        <v>1605</v>
      </c>
      <c r="B1749" s="297" t="s">
        <v>4476</v>
      </c>
      <c r="C1749" s="297" t="s">
        <v>4503</v>
      </c>
      <c r="D1749" s="297" t="s">
        <v>4708</v>
      </c>
      <c r="E1749" s="297" t="s">
        <v>4709</v>
      </c>
      <c r="F1749" s="297" t="s">
        <v>4700</v>
      </c>
      <c r="G1749" s="297">
        <v>10</v>
      </c>
      <c r="H1749" s="297" t="s">
        <v>4760</v>
      </c>
      <c r="I1749" s="297"/>
      <c r="J1749" s="297"/>
      <c r="K1749" s="297" t="s">
        <v>4710</v>
      </c>
      <c r="L1749" s="297"/>
      <c r="M1749" s="297"/>
      <c r="N1749" s="297"/>
      <c r="O1749" s="297"/>
      <c r="P1749" s="297">
        <v>14</v>
      </c>
      <c r="Q1749" s="297"/>
      <c r="R1749" s="297" t="s">
        <v>1361</v>
      </c>
      <c r="S1749" s="297" t="s">
        <v>4570</v>
      </c>
      <c r="T1749" s="297"/>
      <c r="U1749" s="297" t="s">
        <v>4521</v>
      </c>
      <c r="V1749" s="297">
        <v>44043</v>
      </c>
      <c r="W1749" s="298" t="s">
        <v>8560</v>
      </c>
      <c r="X1749" s="297" t="s">
        <v>4520</v>
      </c>
      <c r="Y1749" s="299" t="s">
        <v>1605</v>
      </c>
      <c r="Z1749" s="297" t="s">
        <v>1596</v>
      </c>
      <c r="AA1749" s="300">
        <v>44078</v>
      </c>
      <c r="AB1749" s="297" t="s">
        <v>8561</v>
      </c>
      <c r="AC1749" s="297" t="s">
        <v>4585</v>
      </c>
      <c r="AD1749" s="297" t="s">
        <v>61</v>
      </c>
      <c r="AE1749" s="297"/>
      <c r="AF1749" s="297"/>
      <c r="AG1749" s="276" t="str">
        <f>VLOOKUP(A1749,DataCv30!$Y$1:$BC$2027,24,FALSE)</f>
        <v>Cliente</v>
      </c>
      <c r="AH1749" s="272" t="str">
        <f t="shared" si="27"/>
        <v>DDR4</v>
      </c>
      <c r="AI1749" s="276">
        <v>4</v>
      </c>
      <c r="AJ1749" s="276" t="s">
        <v>61</v>
      </c>
    </row>
    <row r="1750" spans="1:36" x14ac:dyDescent="0.25">
      <c r="A1750" s="299" t="s">
        <v>1606</v>
      </c>
      <c r="B1750" s="297" t="s">
        <v>4476</v>
      </c>
      <c r="C1750" s="297" t="s">
        <v>4503</v>
      </c>
      <c r="D1750" s="297" t="s">
        <v>4708</v>
      </c>
      <c r="E1750" s="297" t="s">
        <v>4709</v>
      </c>
      <c r="F1750" s="297" t="s">
        <v>4700</v>
      </c>
      <c r="G1750" s="297">
        <v>10</v>
      </c>
      <c r="H1750" s="297" t="s">
        <v>4760</v>
      </c>
      <c r="I1750" s="297"/>
      <c r="J1750" s="297"/>
      <c r="K1750" s="297" t="s">
        <v>4710</v>
      </c>
      <c r="L1750" s="297"/>
      <c r="M1750" s="297"/>
      <c r="N1750" s="297"/>
      <c r="O1750" s="297"/>
      <c r="P1750" s="297">
        <v>14</v>
      </c>
      <c r="Q1750" s="297"/>
      <c r="R1750" s="297" t="s">
        <v>1361</v>
      </c>
      <c r="S1750" s="297" t="s">
        <v>4570</v>
      </c>
      <c r="T1750" s="297"/>
      <c r="U1750" s="297" t="s">
        <v>4521</v>
      </c>
      <c r="V1750" s="297">
        <v>44043</v>
      </c>
      <c r="W1750" s="298" t="s">
        <v>8562</v>
      </c>
      <c r="X1750" s="297" t="s">
        <v>4520</v>
      </c>
      <c r="Y1750" s="299" t="s">
        <v>1606</v>
      </c>
      <c r="Z1750" s="297" t="s">
        <v>1596</v>
      </c>
      <c r="AA1750" s="300">
        <v>44078</v>
      </c>
      <c r="AB1750" s="297" t="s">
        <v>8561</v>
      </c>
      <c r="AC1750" s="297" t="s">
        <v>4585</v>
      </c>
      <c r="AD1750" s="297" t="s">
        <v>61</v>
      </c>
      <c r="AE1750" s="297"/>
      <c r="AF1750" s="297"/>
      <c r="AG1750" s="276" t="str">
        <f>VLOOKUP(A1750,DataCv30!$Y$1:$BC$2027,24,FALSE)</f>
        <v>Cliente</v>
      </c>
      <c r="AH1750" s="272" t="str">
        <f t="shared" si="27"/>
        <v>DDR4</v>
      </c>
      <c r="AI1750" s="276">
        <v>4</v>
      </c>
      <c r="AJ1750" s="276" t="s">
        <v>61</v>
      </c>
    </row>
    <row r="1751" spans="1:36" x14ac:dyDescent="0.25">
      <c r="A1751" s="299" t="s">
        <v>1607</v>
      </c>
      <c r="B1751" s="297" t="s">
        <v>4476</v>
      </c>
      <c r="C1751" s="297" t="s">
        <v>4503</v>
      </c>
      <c r="D1751" s="297" t="s">
        <v>4708</v>
      </c>
      <c r="E1751" s="297" t="s">
        <v>4709</v>
      </c>
      <c r="F1751" s="297" t="s">
        <v>4700</v>
      </c>
      <c r="G1751" s="297">
        <v>10</v>
      </c>
      <c r="H1751" s="297" t="s">
        <v>4760</v>
      </c>
      <c r="I1751" s="297"/>
      <c r="J1751" s="297"/>
      <c r="K1751" s="297" t="s">
        <v>4710</v>
      </c>
      <c r="L1751" s="297"/>
      <c r="M1751" s="297"/>
      <c r="N1751" s="297"/>
      <c r="O1751" s="297"/>
      <c r="P1751" s="297">
        <v>14</v>
      </c>
      <c r="Q1751" s="297"/>
      <c r="R1751" s="297" t="s">
        <v>1361</v>
      </c>
      <c r="S1751" s="297" t="s">
        <v>4570</v>
      </c>
      <c r="T1751" s="297"/>
      <c r="U1751" s="297" t="s">
        <v>4521</v>
      </c>
      <c r="V1751" s="297">
        <v>44043</v>
      </c>
      <c r="W1751" s="298" t="s">
        <v>8563</v>
      </c>
      <c r="X1751" s="297" t="s">
        <v>4520</v>
      </c>
      <c r="Y1751" s="299" t="s">
        <v>1607</v>
      </c>
      <c r="Z1751" s="297" t="s">
        <v>1596</v>
      </c>
      <c r="AA1751" s="300">
        <v>44078</v>
      </c>
      <c r="AB1751" s="297" t="s">
        <v>8561</v>
      </c>
      <c r="AC1751" s="297" t="s">
        <v>4585</v>
      </c>
      <c r="AD1751" s="297" t="s">
        <v>61</v>
      </c>
      <c r="AE1751" s="297"/>
      <c r="AF1751" s="297"/>
      <c r="AG1751" s="276" t="str">
        <f>VLOOKUP(A1751,DataCv30!$Y$1:$BC$2027,24,FALSE)</f>
        <v>Cliente</v>
      </c>
      <c r="AH1751" s="272" t="str">
        <f t="shared" si="27"/>
        <v>DDR4</v>
      </c>
      <c r="AI1751" s="276">
        <v>4</v>
      </c>
      <c r="AJ1751" s="276" t="s">
        <v>61</v>
      </c>
    </row>
    <row r="1752" spans="1:36" x14ac:dyDescent="0.25">
      <c r="A1752" s="299" t="s">
        <v>1619</v>
      </c>
      <c r="B1752" s="297" t="s">
        <v>4476</v>
      </c>
      <c r="C1752" s="297" t="s">
        <v>4503</v>
      </c>
      <c r="D1752" s="297" t="s">
        <v>4708</v>
      </c>
      <c r="E1752" s="297" t="s">
        <v>4709</v>
      </c>
      <c r="F1752" s="297" t="s">
        <v>4700</v>
      </c>
      <c r="G1752" s="297">
        <v>10</v>
      </c>
      <c r="H1752" s="297" t="s">
        <v>4760</v>
      </c>
      <c r="I1752" s="297"/>
      <c r="J1752" s="297"/>
      <c r="K1752" s="297" t="s">
        <v>4710</v>
      </c>
      <c r="L1752" s="297"/>
      <c r="M1752" s="297"/>
      <c r="N1752" s="297"/>
      <c r="O1752" s="297"/>
      <c r="P1752" s="297">
        <v>14</v>
      </c>
      <c r="Q1752" s="297"/>
      <c r="R1752" s="297" t="s">
        <v>1361</v>
      </c>
      <c r="S1752" s="297" t="s">
        <v>4570</v>
      </c>
      <c r="T1752" s="297"/>
      <c r="U1752" s="297" t="s">
        <v>4521</v>
      </c>
      <c r="V1752" s="297">
        <v>44043</v>
      </c>
      <c r="W1752" s="298" t="s">
        <v>8564</v>
      </c>
      <c r="X1752" s="297" t="s">
        <v>4520</v>
      </c>
      <c r="Y1752" s="299" t="s">
        <v>1619</v>
      </c>
      <c r="Z1752" s="297" t="s">
        <v>1596</v>
      </c>
      <c r="AA1752" s="300">
        <v>44078</v>
      </c>
      <c r="AB1752" s="297" t="s">
        <v>8561</v>
      </c>
      <c r="AC1752" s="297" t="s">
        <v>4585</v>
      </c>
      <c r="AD1752" s="297" t="s">
        <v>61</v>
      </c>
      <c r="AE1752" s="297"/>
      <c r="AF1752" s="297"/>
      <c r="AG1752" s="276" t="str">
        <f>VLOOKUP(A1752,DataCv30!$Y$1:$BC$2027,24,FALSE)</f>
        <v>Cliente</v>
      </c>
      <c r="AH1752" s="272" t="str">
        <f t="shared" si="27"/>
        <v>DDR4</v>
      </c>
      <c r="AI1752" s="276">
        <v>4</v>
      </c>
      <c r="AJ1752" s="276" t="s">
        <v>61</v>
      </c>
    </row>
    <row r="1753" spans="1:36" x14ac:dyDescent="0.25">
      <c r="A1753" s="299" t="s">
        <v>694</v>
      </c>
      <c r="B1753" s="297" t="s">
        <v>4476</v>
      </c>
      <c r="C1753" s="297" t="s">
        <v>4503</v>
      </c>
      <c r="D1753" s="297" t="s">
        <v>4708</v>
      </c>
      <c r="E1753" s="297" t="s">
        <v>4709</v>
      </c>
      <c r="F1753" s="297" t="s">
        <v>4700</v>
      </c>
      <c r="G1753" s="297">
        <v>10</v>
      </c>
      <c r="H1753" s="297" t="s">
        <v>4760</v>
      </c>
      <c r="I1753" s="297"/>
      <c r="J1753" s="297"/>
      <c r="K1753" s="297" t="s">
        <v>4710</v>
      </c>
      <c r="L1753" s="297"/>
      <c r="M1753" s="297"/>
      <c r="N1753" s="297"/>
      <c r="O1753" s="297"/>
      <c r="P1753" s="297">
        <v>14</v>
      </c>
      <c r="Q1753" s="297"/>
      <c r="R1753" s="297" t="s">
        <v>1361</v>
      </c>
      <c r="S1753" s="297" t="s">
        <v>4570</v>
      </c>
      <c r="T1753" s="297"/>
      <c r="U1753" s="297" t="s">
        <v>4521</v>
      </c>
      <c r="V1753" s="297">
        <v>44043</v>
      </c>
      <c r="W1753" s="298" t="s">
        <v>8565</v>
      </c>
      <c r="X1753" s="297" t="s">
        <v>4520</v>
      </c>
      <c r="Y1753" s="299" t="s">
        <v>694</v>
      </c>
      <c r="Z1753" s="297" t="s">
        <v>685</v>
      </c>
      <c r="AA1753" s="300">
        <v>44081</v>
      </c>
      <c r="AB1753" s="297" t="s">
        <v>7660</v>
      </c>
      <c r="AC1753" s="297" t="s">
        <v>4510</v>
      </c>
      <c r="AD1753" s="297" t="s">
        <v>61</v>
      </c>
      <c r="AE1753" s="297"/>
      <c r="AF1753" s="297"/>
      <c r="AG1753" s="276" t="str">
        <f>VLOOKUP(A1753,DataCv30!$Y$1:$BC$2027,24,FALSE)</f>
        <v>Cliente</v>
      </c>
      <c r="AH1753" s="272" t="str">
        <f t="shared" si="27"/>
        <v>DDR4</v>
      </c>
      <c r="AI1753" s="276">
        <v>4</v>
      </c>
      <c r="AJ1753" s="276" t="s">
        <v>61</v>
      </c>
    </row>
    <row r="1754" spans="1:36" x14ac:dyDescent="0.25">
      <c r="A1754" s="299" t="s">
        <v>4301</v>
      </c>
      <c r="B1754" s="297" t="s">
        <v>4476</v>
      </c>
      <c r="C1754" s="297" t="s">
        <v>4503</v>
      </c>
      <c r="D1754" s="297" t="s">
        <v>4708</v>
      </c>
      <c r="E1754" s="297" t="s">
        <v>4709</v>
      </c>
      <c r="F1754" s="297" t="s">
        <v>4700</v>
      </c>
      <c r="G1754" s="297">
        <v>10</v>
      </c>
      <c r="H1754" s="297" t="s">
        <v>4760</v>
      </c>
      <c r="I1754" s="297"/>
      <c r="J1754" s="297"/>
      <c r="K1754" s="297" t="s">
        <v>4710</v>
      </c>
      <c r="L1754" s="297"/>
      <c r="M1754" s="297"/>
      <c r="N1754" s="297"/>
      <c r="O1754" s="297"/>
      <c r="P1754" s="297">
        <v>14</v>
      </c>
      <c r="Q1754" s="297"/>
      <c r="R1754" s="297" t="s">
        <v>1361</v>
      </c>
      <c r="S1754" s="297" t="s">
        <v>4570</v>
      </c>
      <c r="T1754" s="297"/>
      <c r="U1754" s="297" t="s">
        <v>4521</v>
      </c>
      <c r="V1754" s="297">
        <v>44043</v>
      </c>
      <c r="W1754" s="298" t="s">
        <v>8566</v>
      </c>
      <c r="X1754" s="297" t="s">
        <v>4520</v>
      </c>
      <c r="Y1754" s="299" t="s">
        <v>4301</v>
      </c>
      <c r="Z1754" s="297" t="s">
        <v>4278</v>
      </c>
      <c r="AA1754" s="300">
        <v>44085</v>
      </c>
      <c r="AB1754" s="297" t="s">
        <v>8567</v>
      </c>
      <c r="AC1754" s="297" t="s">
        <v>4585</v>
      </c>
      <c r="AD1754" s="297" t="s">
        <v>61</v>
      </c>
      <c r="AE1754" s="297"/>
      <c r="AF1754" s="297"/>
      <c r="AG1754" s="276" t="str">
        <f>VLOOKUP(A1754,DataCv30!$Y$1:$BC$2027,24,FALSE)</f>
        <v>Cliente</v>
      </c>
      <c r="AH1754" s="272" t="str">
        <f t="shared" si="27"/>
        <v>DDR4</v>
      </c>
      <c r="AI1754" s="276">
        <v>4</v>
      </c>
      <c r="AJ1754" s="276" t="s">
        <v>61</v>
      </c>
    </row>
    <row r="1755" spans="1:36" x14ac:dyDescent="0.25">
      <c r="A1755" s="299" t="s">
        <v>1612</v>
      </c>
      <c r="B1755" s="297" t="s">
        <v>4476</v>
      </c>
      <c r="C1755" s="297" t="s">
        <v>4503</v>
      </c>
      <c r="D1755" s="297" t="s">
        <v>4708</v>
      </c>
      <c r="E1755" s="297" t="s">
        <v>4709</v>
      </c>
      <c r="F1755" s="297" t="s">
        <v>4700</v>
      </c>
      <c r="G1755" s="297">
        <v>10</v>
      </c>
      <c r="H1755" s="297" t="s">
        <v>4760</v>
      </c>
      <c r="I1755" s="297"/>
      <c r="J1755" s="297"/>
      <c r="K1755" s="297" t="s">
        <v>4710</v>
      </c>
      <c r="L1755" s="297"/>
      <c r="M1755" s="297"/>
      <c r="N1755" s="297"/>
      <c r="O1755" s="297"/>
      <c r="P1755" s="297">
        <v>14</v>
      </c>
      <c r="Q1755" s="297"/>
      <c r="R1755" s="297" t="s">
        <v>1361</v>
      </c>
      <c r="S1755" s="297" t="s">
        <v>4570</v>
      </c>
      <c r="T1755" s="297"/>
      <c r="U1755" s="297" t="s">
        <v>4521</v>
      </c>
      <c r="V1755" s="297">
        <v>44043</v>
      </c>
      <c r="W1755" s="298" t="s">
        <v>8568</v>
      </c>
      <c r="X1755" s="297" t="s">
        <v>4520</v>
      </c>
      <c r="Y1755" s="299" t="s">
        <v>1612</v>
      </c>
      <c r="Z1755" s="297" t="s">
        <v>1596</v>
      </c>
      <c r="AA1755" s="300">
        <v>44085</v>
      </c>
      <c r="AB1755" s="297" t="s">
        <v>8569</v>
      </c>
      <c r="AC1755" s="297" t="s">
        <v>4585</v>
      </c>
      <c r="AD1755" s="297" t="s">
        <v>61</v>
      </c>
      <c r="AE1755" s="297"/>
      <c r="AF1755" s="297"/>
      <c r="AG1755" s="276" t="str">
        <f>VLOOKUP(A1755,DataCv30!$Y$1:$BC$2027,24,FALSE)</f>
        <v>Cliente</v>
      </c>
      <c r="AH1755" s="272" t="str">
        <f t="shared" si="27"/>
        <v>DDR4</v>
      </c>
      <c r="AI1755" s="276">
        <v>4</v>
      </c>
      <c r="AJ1755" s="276" t="s">
        <v>61</v>
      </c>
    </row>
    <row r="1756" spans="1:36" x14ac:dyDescent="0.25">
      <c r="A1756" s="299" t="s">
        <v>1611</v>
      </c>
      <c r="B1756" s="297" t="s">
        <v>4476</v>
      </c>
      <c r="C1756" s="297" t="s">
        <v>4503</v>
      </c>
      <c r="D1756" s="297" t="s">
        <v>4708</v>
      </c>
      <c r="E1756" s="297" t="s">
        <v>4709</v>
      </c>
      <c r="F1756" s="297" t="s">
        <v>4700</v>
      </c>
      <c r="G1756" s="297">
        <v>10</v>
      </c>
      <c r="H1756" s="297" t="s">
        <v>4760</v>
      </c>
      <c r="I1756" s="297"/>
      <c r="J1756" s="297"/>
      <c r="K1756" s="297" t="s">
        <v>4710</v>
      </c>
      <c r="L1756" s="297"/>
      <c r="M1756" s="297"/>
      <c r="N1756" s="297"/>
      <c r="O1756" s="297"/>
      <c r="P1756" s="297">
        <v>14</v>
      </c>
      <c r="Q1756" s="297"/>
      <c r="R1756" s="297" t="s">
        <v>1361</v>
      </c>
      <c r="S1756" s="297" t="s">
        <v>4570</v>
      </c>
      <c r="T1756" s="297"/>
      <c r="U1756" s="297" t="s">
        <v>4521</v>
      </c>
      <c r="V1756" s="297">
        <v>44043</v>
      </c>
      <c r="W1756" s="298" t="s">
        <v>8570</v>
      </c>
      <c r="X1756" s="297" t="s">
        <v>4520</v>
      </c>
      <c r="Y1756" s="299" t="s">
        <v>1611</v>
      </c>
      <c r="Z1756" s="297" t="s">
        <v>1596</v>
      </c>
      <c r="AA1756" s="300">
        <v>44085</v>
      </c>
      <c r="AB1756" s="297" t="s">
        <v>8569</v>
      </c>
      <c r="AC1756" s="297" t="s">
        <v>4585</v>
      </c>
      <c r="AD1756" s="297" t="s">
        <v>61</v>
      </c>
      <c r="AE1756" s="297"/>
      <c r="AF1756" s="297"/>
      <c r="AG1756" s="276" t="str">
        <f>VLOOKUP(A1756,DataCv30!$Y$1:$BC$2027,24,FALSE)</f>
        <v>Cliente</v>
      </c>
      <c r="AH1756" s="272" t="str">
        <f t="shared" si="27"/>
        <v>DDR4</v>
      </c>
      <c r="AI1756" s="276">
        <v>4</v>
      </c>
      <c r="AJ1756" s="276" t="s">
        <v>61</v>
      </c>
    </row>
    <row r="1757" spans="1:36" x14ac:dyDescent="0.25">
      <c r="A1757" s="299" t="s">
        <v>3430</v>
      </c>
      <c r="B1757" s="297" t="s">
        <v>4476</v>
      </c>
      <c r="C1757" s="297" t="s">
        <v>4503</v>
      </c>
      <c r="D1757" s="297" t="s">
        <v>4708</v>
      </c>
      <c r="E1757" s="297" t="s">
        <v>4709</v>
      </c>
      <c r="F1757" s="297" t="s">
        <v>4700</v>
      </c>
      <c r="G1757" s="297">
        <v>10</v>
      </c>
      <c r="H1757" s="297" t="s">
        <v>4760</v>
      </c>
      <c r="I1757" s="297"/>
      <c r="J1757" s="297"/>
      <c r="K1757" s="297" t="s">
        <v>4710</v>
      </c>
      <c r="L1757" s="297"/>
      <c r="M1757" s="297"/>
      <c r="N1757" s="297"/>
      <c r="O1757" s="297"/>
      <c r="P1757" s="297">
        <v>14</v>
      </c>
      <c r="Q1757" s="297"/>
      <c r="R1757" s="297" t="s">
        <v>1361</v>
      </c>
      <c r="S1757" s="297" t="s">
        <v>4570</v>
      </c>
      <c r="T1757" s="297"/>
      <c r="U1757" s="297" t="s">
        <v>4521</v>
      </c>
      <c r="V1757" s="297">
        <v>44043</v>
      </c>
      <c r="W1757" s="298" t="s">
        <v>8571</v>
      </c>
      <c r="X1757" s="297" t="s">
        <v>4520</v>
      </c>
      <c r="Y1757" s="299" t="s">
        <v>3430</v>
      </c>
      <c r="Z1757" s="297" t="s">
        <v>3361</v>
      </c>
      <c r="AA1757" s="300">
        <v>44085</v>
      </c>
      <c r="AB1757" s="297" t="s">
        <v>8572</v>
      </c>
      <c r="AC1757" s="297" t="s">
        <v>4585</v>
      </c>
      <c r="AD1757" s="297" t="s">
        <v>61</v>
      </c>
      <c r="AE1757" s="297"/>
      <c r="AF1757" s="297"/>
      <c r="AG1757" s="276" t="str">
        <f>VLOOKUP(A1757,DataCv30!$Y$1:$BC$2027,24,FALSE)</f>
        <v>Cliente</v>
      </c>
      <c r="AH1757" s="272" t="str">
        <f t="shared" si="27"/>
        <v>DDR4</v>
      </c>
      <c r="AI1757" s="276">
        <v>4</v>
      </c>
      <c r="AJ1757" s="276" t="s">
        <v>61</v>
      </c>
    </row>
    <row r="1758" spans="1:36" x14ac:dyDescent="0.25">
      <c r="A1758" s="299" t="s">
        <v>1779</v>
      </c>
      <c r="B1758" s="297" t="s">
        <v>4476</v>
      </c>
      <c r="C1758" s="297" t="s">
        <v>4503</v>
      </c>
      <c r="D1758" s="297" t="s">
        <v>4708</v>
      </c>
      <c r="E1758" s="297" t="s">
        <v>4709</v>
      </c>
      <c r="F1758" s="297" t="s">
        <v>4700</v>
      </c>
      <c r="G1758" s="297">
        <v>10</v>
      </c>
      <c r="H1758" s="297" t="s">
        <v>4760</v>
      </c>
      <c r="I1758" s="297"/>
      <c r="J1758" s="297"/>
      <c r="K1758" s="297" t="s">
        <v>4710</v>
      </c>
      <c r="L1758" s="297"/>
      <c r="M1758" s="297"/>
      <c r="N1758" s="297"/>
      <c r="O1758" s="297"/>
      <c r="P1758" s="297">
        <v>14</v>
      </c>
      <c r="Q1758" s="297"/>
      <c r="R1758" s="297" t="s">
        <v>1361</v>
      </c>
      <c r="S1758" s="297" t="s">
        <v>4570</v>
      </c>
      <c r="T1758" s="297"/>
      <c r="U1758" s="297" t="s">
        <v>4521</v>
      </c>
      <c r="V1758" s="297">
        <v>44043</v>
      </c>
      <c r="W1758" s="298" t="s">
        <v>8573</v>
      </c>
      <c r="X1758" s="297" t="s">
        <v>4520</v>
      </c>
      <c r="Y1758" s="299" t="s">
        <v>1779</v>
      </c>
      <c r="Z1758" s="297" t="s">
        <v>1767</v>
      </c>
      <c r="AA1758" s="300">
        <v>44085</v>
      </c>
      <c r="AB1758" s="297" t="s">
        <v>8574</v>
      </c>
      <c r="AC1758" s="297" t="s">
        <v>4585</v>
      </c>
      <c r="AD1758" s="297" t="s">
        <v>61</v>
      </c>
      <c r="AE1758" s="297"/>
      <c r="AF1758" s="297"/>
      <c r="AG1758" s="276" t="str">
        <f>VLOOKUP(A1758,DataCv30!$Y$1:$BC$2027,24,FALSE)</f>
        <v>Cliente</v>
      </c>
      <c r="AH1758" s="272" t="str">
        <f t="shared" si="27"/>
        <v>DDR4</v>
      </c>
      <c r="AI1758" s="276">
        <v>4</v>
      </c>
      <c r="AJ1758" s="276" t="s">
        <v>61</v>
      </c>
    </row>
    <row r="1759" spans="1:36" x14ac:dyDescent="0.25">
      <c r="A1759" s="299" t="s">
        <v>4457</v>
      </c>
      <c r="B1759" s="297" t="s">
        <v>4476</v>
      </c>
      <c r="C1759" s="297" t="s">
        <v>4503</v>
      </c>
      <c r="D1759" s="297" t="s">
        <v>4708</v>
      </c>
      <c r="E1759" s="297" t="s">
        <v>4709</v>
      </c>
      <c r="F1759" s="297" t="s">
        <v>4700</v>
      </c>
      <c r="G1759" s="297">
        <v>10</v>
      </c>
      <c r="H1759" s="297" t="s">
        <v>4760</v>
      </c>
      <c r="I1759" s="297"/>
      <c r="J1759" s="297"/>
      <c r="K1759" s="297" t="s">
        <v>4710</v>
      </c>
      <c r="L1759" s="297"/>
      <c r="M1759" s="297"/>
      <c r="N1759" s="297"/>
      <c r="O1759" s="297"/>
      <c r="P1759" s="297">
        <v>14</v>
      </c>
      <c r="Q1759" s="297"/>
      <c r="R1759" s="297" t="s">
        <v>1361</v>
      </c>
      <c r="S1759" s="297" t="s">
        <v>4570</v>
      </c>
      <c r="T1759" s="297"/>
      <c r="U1759" s="297" t="s">
        <v>4521</v>
      </c>
      <c r="V1759" s="297">
        <v>44043</v>
      </c>
      <c r="W1759" s="298"/>
      <c r="X1759" s="297" t="s">
        <v>4520</v>
      </c>
      <c r="Y1759" s="299" t="s">
        <v>4457</v>
      </c>
      <c r="Z1759" s="297" t="s">
        <v>4423</v>
      </c>
      <c r="AA1759" s="300">
        <v>44088</v>
      </c>
      <c r="AB1759" s="297" t="s">
        <v>8575</v>
      </c>
      <c r="AC1759" s="297" t="s">
        <v>4585</v>
      </c>
      <c r="AD1759" s="297" t="s">
        <v>61</v>
      </c>
      <c r="AE1759" s="297"/>
      <c r="AF1759" s="297"/>
      <c r="AG1759" s="276" t="str">
        <f>VLOOKUP(A1759,DataCv30!$Y$1:$BC$2027,24,FALSE)</f>
        <v>Cliente</v>
      </c>
      <c r="AH1759" s="272" t="str">
        <f t="shared" si="27"/>
        <v>DDR4</v>
      </c>
      <c r="AI1759" s="276">
        <v>4</v>
      </c>
      <c r="AJ1759" s="276" t="s">
        <v>61</v>
      </c>
    </row>
    <row r="1760" spans="1:36" x14ac:dyDescent="0.25">
      <c r="A1760" s="299" t="s">
        <v>4458</v>
      </c>
      <c r="B1760" s="297" t="s">
        <v>4476</v>
      </c>
      <c r="C1760" s="297" t="s">
        <v>4503</v>
      </c>
      <c r="D1760" s="297" t="s">
        <v>4708</v>
      </c>
      <c r="E1760" s="297" t="s">
        <v>4709</v>
      </c>
      <c r="F1760" s="297" t="s">
        <v>4700</v>
      </c>
      <c r="G1760" s="297">
        <v>10</v>
      </c>
      <c r="H1760" s="297" t="s">
        <v>4760</v>
      </c>
      <c r="I1760" s="297"/>
      <c r="J1760" s="297"/>
      <c r="K1760" s="297" t="s">
        <v>4710</v>
      </c>
      <c r="L1760" s="297"/>
      <c r="M1760" s="297"/>
      <c r="N1760" s="297"/>
      <c r="O1760" s="297"/>
      <c r="P1760" s="297">
        <v>14</v>
      </c>
      <c r="Q1760" s="297"/>
      <c r="R1760" s="297" t="s">
        <v>1361</v>
      </c>
      <c r="S1760" s="297" t="s">
        <v>4570</v>
      </c>
      <c r="T1760" s="297"/>
      <c r="U1760" s="297" t="s">
        <v>4521</v>
      </c>
      <c r="V1760" s="297">
        <v>44043</v>
      </c>
      <c r="W1760" s="298"/>
      <c r="X1760" s="297" t="s">
        <v>4520</v>
      </c>
      <c r="Y1760" s="299" t="s">
        <v>4458</v>
      </c>
      <c r="Z1760" s="297" t="s">
        <v>4423</v>
      </c>
      <c r="AA1760" s="300">
        <v>44088</v>
      </c>
      <c r="AB1760" s="297" t="s">
        <v>8575</v>
      </c>
      <c r="AC1760" s="297" t="s">
        <v>4585</v>
      </c>
      <c r="AD1760" s="297" t="s">
        <v>61</v>
      </c>
      <c r="AE1760" s="297"/>
      <c r="AF1760" s="297"/>
      <c r="AG1760" s="276" t="str">
        <f>VLOOKUP(A1760,DataCv30!$Y$1:$BC$2027,24,FALSE)</f>
        <v>Cliente</v>
      </c>
      <c r="AH1760" s="272" t="str">
        <f t="shared" si="27"/>
        <v>DDR4</v>
      </c>
      <c r="AI1760" s="276">
        <v>4</v>
      </c>
      <c r="AJ1760" s="276" t="s">
        <v>61</v>
      </c>
    </row>
    <row r="1761" spans="1:36" x14ac:dyDescent="0.25">
      <c r="A1761" s="299" t="s">
        <v>4459</v>
      </c>
      <c r="B1761" s="297" t="s">
        <v>4476</v>
      </c>
      <c r="C1761" s="297" t="s">
        <v>4503</v>
      </c>
      <c r="D1761" s="297" t="s">
        <v>4708</v>
      </c>
      <c r="E1761" s="297" t="s">
        <v>4709</v>
      </c>
      <c r="F1761" s="297" t="s">
        <v>4700</v>
      </c>
      <c r="G1761" s="297">
        <v>10</v>
      </c>
      <c r="H1761" s="297" t="s">
        <v>4760</v>
      </c>
      <c r="I1761" s="297"/>
      <c r="J1761" s="297"/>
      <c r="K1761" s="297" t="s">
        <v>4710</v>
      </c>
      <c r="L1761" s="297"/>
      <c r="M1761" s="297"/>
      <c r="N1761" s="297"/>
      <c r="O1761" s="297"/>
      <c r="P1761" s="297">
        <v>14</v>
      </c>
      <c r="Q1761" s="297"/>
      <c r="R1761" s="297" t="s">
        <v>1361</v>
      </c>
      <c r="S1761" s="297" t="s">
        <v>4570</v>
      </c>
      <c r="T1761" s="297"/>
      <c r="U1761" s="297" t="s">
        <v>4521</v>
      </c>
      <c r="V1761" s="297">
        <v>44043</v>
      </c>
      <c r="W1761" s="298"/>
      <c r="X1761" s="297" t="s">
        <v>4520</v>
      </c>
      <c r="Y1761" s="299" t="s">
        <v>4459</v>
      </c>
      <c r="Z1761" s="297" t="s">
        <v>4423</v>
      </c>
      <c r="AA1761" s="300">
        <v>44088</v>
      </c>
      <c r="AB1761" s="297" t="s">
        <v>8575</v>
      </c>
      <c r="AC1761" s="297" t="s">
        <v>4585</v>
      </c>
      <c r="AD1761" s="297" t="s">
        <v>61</v>
      </c>
      <c r="AE1761" s="297"/>
      <c r="AF1761" s="297"/>
      <c r="AG1761" s="276" t="str">
        <f>VLOOKUP(A1761,DataCv30!$Y$1:$BC$2027,24,FALSE)</f>
        <v>Cliente</v>
      </c>
      <c r="AH1761" s="272" t="str">
        <f t="shared" si="27"/>
        <v>DDR4</v>
      </c>
      <c r="AI1761" s="276">
        <v>4</v>
      </c>
      <c r="AJ1761" s="276" t="s">
        <v>61</v>
      </c>
    </row>
    <row r="1762" spans="1:36" x14ac:dyDescent="0.25">
      <c r="A1762" s="299" t="s">
        <v>4460</v>
      </c>
      <c r="B1762" s="297" t="s">
        <v>4476</v>
      </c>
      <c r="C1762" s="297" t="s">
        <v>4503</v>
      </c>
      <c r="D1762" s="297" t="s">
        <v>4708</v>
      </c>
      <c r="E1762" s="297" t="s">
        <v>4709</v>
      </c>
      <c r="F1762" s="297" t="s">
        <v>4700</v>
      </c>
      <c r="G1762" s="297">
        <v>10</v>
      </c>
      <c r="H1762" s="297" t="s">
        <v>4760</v>
      </c>
      <c r="I1762" s="297"/>
      <c r="J1762" s="297"/>
      <c r="K1762" s="297" t="s">
        <v>4710</v>
      </c>
      <c r="L1762" s="297"/>
      <c r="M1762" s="297"/>
      <c r="N1762" s="297"/>
      <c r="O1762" s="297"/>
      <c r="P1762" s="297">
        <v>14</v>
      </c>
      <c r="Q1762" s="297"/>
      <c r="R1762" s="297" t="s">
        <v>1361</v>
      </c>
      <c r="S1762" s="297" t="s">
        <v>4570</v>
      </c>
      <c r="T1762" s="297"/>
      <c r="U1762" s="297" t="s">
        <v>4521</v>
      </c>
      <c r="V1762" s="297">
        <v>44043</v>
      </c>
      <c r="W1762" s="298"/>
      <c r="X1762" s="297" t="s">
        <v>4520</v>
      </c>
      <c r="Y1762" s="299" t="s">
        <v>4460</v>
      </c>
      <c r="Z1762" s="297" t="s">
        <v>4423</v>
      </c>
      <c r="AA1762" s="300">
        <v>44088</v>
      </c>
      <c r="AB1762" s="297" t="s">
        <v>8575</v>
      </c>
      <c r="AC1762" s="297" t="s">
        <v>4585</v>
      </c>
      <c r="AD1762" s="297" t="s">
        <v>61</v>
      </c>
      <c r="AE1762" s="297"/>
      <c r="AF1762" s="297"/>
      <c r="AG1762" s="276" t="str">
        <f>VLOOKUP(A1762,DataCv30!$Y$1:$BC$2027,24,FALSE)</f>
        <v>Cliente</v>
      </c>
      <c r="AH1762" s="272" t="str">
        <f t="shared" si="27"/>
        <v>DDR4</v>
      </c>
      <c r="AI1762" s="276">
        <v>4</v>
      </c>
      <c r="AJ1762" s="276" t="s">
        <v>61</v>
      </c>
    </row>
    <row r="1763" spans="1:36" x14ac:dyDescent="0.25">
      <c r="A1763" s="299" t="s">
        <v>4461</v>
      </c>
      <c r="B1763" s="297" t="s">
        <v>4476</v>
      </c>
      <c r="C1763" s="297" t="s">
        <v>4503</v>
      </c>
      <c r="D1763" s="297" t="s">
        <v>4708</v>
      </c>
      <c r="E1763" s="297" t="s">
        <v>4709</v>
      </c>
      <c r="F1763" s="297" t="s">
        <v>4700</v>
      </c>
      <c r="G1763" s="297">
        <v>10</v>
      </c>
      <c r="H1763" s="297" t="s">
        <v>4760</v>
      </c>
      <c r="I1763" s="297"/>
      <c r="J1763" s="297"/>
      <c r="K1763" s="297" t="s">
        <v>4710</v>
      </c>
      <c r="L1763" s="297"/>
      <c r="M1763" s="297"/>
      <c r="N1763" s="297"/>
      <c r="O1763" s="297"/>
      <c r="P1763" s="297">
        <v>14</v>
      </c>
      <c r="Q1763" s="297"/>
      <c r="R1763" s="297" t="s">
        <v>1361</v>
      </c>
      <c r="S1763" s="297" t="s">
        <v>4570</v>
      </c>
      <c r="T1763" s="297"/>
      <c r="U1763" s="297" t="s">
        <v>4521</v>
      </c>
      <c r="V1763" s="297">
        <v>44043</v>
      </c>
      <c r="W1763" s="298"/>
      <c r="X1763" s="297" t="s">
        <v>4520</v>
      </c>
      <c r="Y1763" s="299" t="s">
        <v>4461</v>
      </c>
      <c r="Z1763" s="297" t="s">
        <v>4423</v>
      </c>
      <c r="AA1763" s="300">
        <v>44088</v>
      </c>
      <c r="AB1763" s="297" t="s">
        <v>8575</v>
      </c>
      <c r="AC1763" s="297" t="s">
        <v>4585</v>
      </c>
      <c r="AD1763" s="297" t="s">
        <v>61</v>
      </c>
      <c r="AE1763" s="297"/>
      <c r="AF1763" s="297"/>
      <c r="AG1763" s="276" t="str">
        <f>VLOOKUP(A1763,DataCv30!$Y$1:$BC$2027,24,FALSE)</f>
        <v>Cliente</v>
      </c>
      <c r="AH1763" s="272" t="str">
        <f t="shared" si="27"/>
        <v>DDR4</v>
      </c>
      <c r="AI1763" s="276">
        <v>4</v>
      </c>
      <c r="AJ1763" s="276" t="s">
        <v>61</v>
      </c>
    </row>
    <row r="1764" spans="1:36" x14ac:dyDescent="0.25">
      <c r="A1764" s="299" t="s">
        <v>4462</v>
      </c>
      <c r="B1764" s="297" t="s">
        <v>4476</v>
      </c>
      <c r="C1764" s="297" t="s">
        <v>4503</v>
      </c>
      <c r="D1764" s="297" t="s">
        <v>4708</v>
      </c>
      <c r="E1764" s="297" t="s">
        <v>4709</v>
      </c>
      <c r="F1764" s="297" t="s">
        <v>4700</v>
      </c>
      <c r="G1764" s="297">
        <v>10</v>
      </c>
      <c r="H1764" s="297" t="s">
        <v>4760</v>
      </c>
      <c r="I1764" s="297"/>
      <c r="J1764" s="297"/>
      <c r="K1764" s="297" t="s">
        <v>4710</v>
      </c>
      <c r="L1764" s="297"/>
      <c r="M1764" s="297"/>
      <c r="N1764" s="297"/>
      <c r="O1764" s="297"/>
      <c r="P1764" s="297">
        <v>14</v>
      </c>
      <c r="Q1764" s="297"/>
      <c r="R1764" s="297" t="s">
        <v>1361</v>
      </c>
      <c r="S1764" s="297" t="s">
        <v>4570</v>
      </c>
      <c r="T1764" s="297"/>
      <c r="U1764" s="297" t="s">
        <v>4521</v>
      </c>
      <c r="V1764" s="297">
        <v>44043</v>
      </c>
      <c r="W1764" s="298"/>
      <c r="X1764" s="297" t="s">
        <v>4520</v>
      </c>
      <c r="Y1764" s="299" t="s">
        <v>4462</v>
      </c>
      <c r="Z1764" s="297" t="s">
        <v>4423</v>
      </c>
      <c r="AA1764" s="300">
        <v>44088</v>
      </c>
      <c r="AB1764" s="297" t="s">
        <v>8575</v>
      </c>
      <c r="AC1764" s="297" t="s">
        <v>4585</v>
      </c>
      <c r="AD1764" s="297" t="s">
        <v>61</v>
      </c>
      <c r="AE1764" s="297"/>
      <c r="AF1764" s="297"/>
      <c r="AG1764" s="276" t="str">
        <f>VLOOKUP(A1764,DataCv30!$Y$1:$BC$2027,24,FALSE)</f>
        <v>Cliente</v>
      </c>
      <c r="AH1764" s="272" t="str">
        <f t="shared" si="27"/>
        <v>DDR4</v>
      </c>
      <c r="AI1764" s="276">
        <v>4</v>
      </c>
      <c r="AJ1764" s="276" t="s">
        <v>61</v>
      </c>
    </row>
    <row r="1765" spans="1:36" x14ac:dyDescent="0.25">
      <c r="A1765" s="299" t="s">
        <v>4463</v>
      </c>
      <c r="B1765" s="297" t="s">
        <v>4476</v>
      </c>
      <c r="C1765" s="297" t="s">
        <v>4503</v>
      </c>
      <c r="D1765" s="297" t="s">
        <v>4708</v>
      </c>
      <c r="E1765" s="297" t="s">
        <v>4709</v>
      </c>
      <c r="F1765" s="297" t="s">
        <v>4700</v>
      </c>
      <c r="G1765" s="297">
        <v>10</v>
      </c>
      <c r="H1765" s="297" t="s">
        <v>4760</v>
      </c>
      <c r="I1765" s="297"/>
      <c r="J1765" s="297"/>
      <c r="K1765" s="297" t="s">
        <v>4710</v>
      </c>
      <c r="L1765" s="297"/>
      <c r="M1765" s="297"/>
      <c r="N1765" s="297"/>
      <c r="O1765" s="297"/>
      <c r="P1765" s="297">
        <v>14</v>
      </c>
      <c r="Q1765" s="297"/>
      <c r="R1765" s="297" t="s">
        <v>1361</v>
      </c>
      <c r="S1765" s="297" t="s">
        <v>4570</v>
      </c>
      <c r="T1765" s="297"/>
      <c r="U1765" s="297" t="s">
        <v>4521</v>
      </c>
      <c r="V1765" s="297">
        <v>44043</v>
      </c>
      <c r="W1765" s="298"/>
      <c r="X1765" s="297" t="s">
        <v>4520</v>
      </c>
      <c r="Y1765" s="299" t="s">
        <v>4463</v>
      </c>
      <c r="Z1765" s="297" t="s">
        <v>4423</v>
      </c>
      <c r="AA1765" s="300">
        <v>44088</v>
      </c>
      <c r="AB1765" s="297" t="s">
        <v>8575</v>
      </c>
      <c r="AC1765" s="297" t="s">
        <v>4585</v>
      </c>
      <c r="AD1765" s="297" t="s">
        <v>61</v>
      </c>
      <c r="AE1765" s="297"/>
      <c r="AF1765" s="297"/>
      <c r="AG1765" s="276" t="str">
        <f>VLOOKUP(A1765,DataCv30!$Y$1:$BC$2027,24,FALSE)</f>
        <v>Cliente</v>
      </c>
      <c r="AH1765" s="272" t="str">
        <f t="shared" si="27"/>
        <v>DDR4</v>
      </c>
      <c r="AI1765" s="276">
        <v>4</v>
      </c>
      <c r="AJ1765" s="276" t="s">
        <v>61</v>
      </c>
    </row>
    <row r="1766" spans="1:36" x14ac:dyDescent="0.25">
      <c r="A1766" s="299" t="s">
        <v>4464</v>
      </c>
      <c r="B1766" s="297" t="s">
        <v>4476</v>
      </c>
      <c r="C1766" s="297" t="s">
        <v>4503</v>
      </c>
      <c r="D1766" s="297" t="s">
        <v>4708</v>
      </c>
      <c r="E1766" s="297" t="s">
        <v>4709</v>
      </c>
      <c r="F1766" s="297" t="s">
        <v>4700</v>
      </c>
      <c r="G1766" s="297">
        <v>10</v>
      </c>
      <c r="H1766" s="297" t="s">
        <v>4760</v>
      </c>
      <c r="I1766" s="297"/>
      <c r="J1766" s="297"/>
      <c r="K1766" s="297" t="s">
        <v>4710</v>
      </c>
      <c r="L1766" s="297"/>
      <c r="M1766" s="297"/>
      <c r="N1766" s="297"/>
      <c r="O1766" s="297"/>
      <c r="P1766" s="297">
        <v>14</v>
      </c>
      <c r="Q1766" s="297"/>
      <c r="R1766" s="297" t="s">
        <v>1361</v>
      </c>
      <c r="S1766" s="297" t="s">
        <v>4570</v>
      </c>
      <c r="T1766" s="297"/>
      <c r="U1766" s="297" t="s">
        <v>4521</v>
      </c>
      <c r="V1766" s="297">
        <v>44043</v>
      </c>
      <c r="W1766" s="298"/>
      <c r="X1766" s="297" t="s">
        <v>4520</v>
      </c>
      <c r="Y1766" s="299" t="s">
        <v>4464</v>
      </c>
      <c r="Z1766" s="297" t="s">
        <v>4423</v>
      </c>
      <c r="AA1766" s="300">
        <v>44088</v>
      </c>
      <c r="AB1766" s="297" t="s">
        <v>8575</v>
      </c>
      <c r="AC1766" s="297" t="s">
        <v>4585</v>
      </c>
      <c r="AD1766" s="297" t="s">
        <v>61</v>
      </c>
      <c r="AE1766" s="297"/>
      <c r="AF1766" s="297"/>
      <c r="AG1766" s="276" t="str">
        <f>VLOOKUP(A1766,DataCv30!$Y$1:$BC$2027,24,FALSE)</f>
        <v>Cliente</v>
      </c>
      <c r="AH1766" s="272" t="str">
        <f t="shared" si="27"/>
        <v>DDR4</v>
      </c>
      <c r="AI1766" s="276">
        <v>4</v>
      </c>
      <c r="AJ1766" s="276" t="s">
        <v>61</v>
      </c>
    </row>
    <row r="1767" spans="1:36" x14ac:dyDescent="0.25">
      <c r="A1767" s="299" t="s">
        <v>4465</v>
      </c>
      <c r="B1767" s="297" t="s">
        <v>4476</v>
      </c>
      <c r="C1767" s="297" t="s">
        <v>4503</v>
      </c>
      <c r="D1767" s="297" t="s">
        <v>4708</v>
      </c>
      <c r="E1767" s="297" t="s">
        <v>4709</v>
      </c>
      <c r="F1767" s="297" t="s">
        <v>4700</v>
      </c>
      <c r="G1767" s="297">
        <v>10</v>
      </c>
      <c r="H1767" s="297" t="s">
        <v>4760</v>
      </c>
      <c r="I1767" s="297"/>
      <c r="J1767" s="297"/>
      <c r="K1767" s="297" t="s">
        <v>4710</v>
      </c>
      <c r="L1767" s="297"/>
      <c r="M1767" s="297"/>
      <c r="N1767" s="297"/>
      <c r="O1767" s="297"/>
      <c r="P1767" s="297">
        <v>14</v>
      </c>
      <c r="Q1767" s="297"/>
      <c r="R1767" s="297" t="s">
        <v>1361</v>
      </c>
      <c r="S1767" s="297" t="s">
        <v>4570</v>
      </c>
      <c r="T1767" s="297"/>
      <c r="U1767" s="297" t="s">
        <v>4521</v>
      </c>
      <c r="V1767" s="297">
        <v>44043</v>
      </c>
      <c r="W1767" s="298"/>
      <c r="X1767" s="297" t="s">
        <v>4520</v>
      </c>
      <c r="Y1767" s="299" t="s">
        <v>4465</v>
      </c>
      <c r="Z1767" s="297" t="s">
        <v>4423</v>
      </c>
      <c r="AA1767" s="300">
        <v>44088</v>
      </c>
      <c r="AB1767" s="297" t="s">
        <v>8575</v>
      </c>
      <c r="AC1767" s="297" t="s">
        <v>4585</v>
      </c>
      <c r="AD1767" s="297" t="s">
        <v>61</v>
      </c>
      <c r="AE1767" s="297"/>
      <c r="AF1767" s="297"/>
      <c r="AG1767" s="276" t="str">
        <f>VLOOKUP(A1767,DataCv30!$Y$1:$BC$2027,24,FALSE)</f>
        <v>Cliente</v>
      </c>
      <c r="AH1767" s="272" t="str">
        <f t="shared" si="27"/>
        <v>DDR4</v>
      </c>
      <c r="AI1767" s="276">
        <v>4</v>
      </c>
      <c r="AJ1767" s="276" t="s">
        <v>61</v>
      </c>
    </row>
    <row r="1768" spans="1:36" x14ac:dyDescent="0.25">
      <c r="A1768" s="299" t="s">
        <v>4466</v>
      </c>
      <c r="B1768" s="297" t="s">
        <v>4476</v>
      </c>
      <c r="C1768" s="297" t="s">
        <v>4503</v>
      </c>
      <c r="D1768" s="297" t="s">
        <v>4708</v>
      </c>
      <c r="E1768" s="297" t="s">
        <v>4709</v>
      </c>
      <c r="F1768" s="297" t="s">
        <v>4700</v>
      </c>
      <c r="G1768" s="297">
        <v>10</v>
      </c>
      <c r="H1768" s="297" t="s">
        <v>4760</v>
      </c>
      <c r="I1768" s="297"/>
      <c r="J1768" s="297"/>
      <c r="K1768" s="297" t="s">
        <v>4710</v>
      </c>
      <c r="L1768" s="297"/>
      <c r="M1768" s="297"/>
      <c r="N1768" s="297"/>
      <c r="O1768" s="297"/>
      <c r="P1768" s="297">
        <v>14</v>
      </c>
      <c r="Q1768" s="297"/>
      <c r="R1768" s="297" t="s">
        <v>1361</v>
      </c>
      <c r="S1768" s="297" t="s">
        <v>4570</v>
      </c>
      <c r="T1768" s="297"/>
      <c r="U1768" s="297" t="s">
        <v>4521</v>
      </c>
      <c r="V1768" s="297">
        <v>44043</v>
      </c>
      <c r="W1768" s="298"/>
      <c r="X1768" s="297" t="s">
        <v>4520</v>
      </c>
      <c r="Y1768" s="299" t="s">
        <v>4466</v>
      </c>
      <c r="Z1768" s="297" t="s">
        <v>4423</v>
      </c>
      <c r="AA1768" s="300">
        <v>44088</v>
      </c>
      <c r="AB1768" s="297" t="s">
        <v>8575</v>
      </c>
      <c r="AC1768" s="297" t="s">
        <v>4585</v>
      </c>
      <c r="AD1768" s="297" t="s">
        <v>61</v>
      </c>
      <c r="AE1768" s="297"/>
      <c r="AF1768" s="297"/>
      <c r="AG1768" s="276" t="str">
        <f>VLOOKUP(A1768,DataCv30!$Y$1:$BC$2027,24,FALSE)</f>
        <v>Cliente</v>
      </c>
      <c r="AH1768" s="272" t="str">
        <f t="shared" si="27"/>
        <v>DDR4</v>
      </c>
      <c r="AI1768" s="276">
        <v>4</v>
      </c>
      <c r="AJ1768" s="276" t="s">
        <v>61</v>
      </c>
    </row>
    <row r="1769" spans="1:36" x14ac:dyDescent="0.25">
      <c r="A1769" s="299" t="s">
        <v>4467</v>
      </c>
      <c r="B1769" s="297" t="s">
        <v>4476</v>
      </c>
      <c r="C1769" s="297" t="s">
        <v>4503</v>
      </c>
      <c r="D1769" s="297" t="s">
        <v>4708</v>
      </c>
      <c r="E1769" s="297" t="s">
        <v>4709</v>
      </c>
      <c r="F1769" s="297" t="s">
        <v>4700</v>
      </c>
      <c r="G1769" s="297">
        <v>10</v>
      </c>
      <c r="H1769" s="297" t="s">
        <v>4760</v>
      </c>
      <c r="I1769" s="297"/>
      <c r="J1769" s="297"/>
      <c r="K1769" s="297" t="s">
        <v>4710</v>
      </c>
      <c r="L1769" s="297"/>
      <c r="M1769" s="297"/>
      <c r="N1769" s="297"/>
      <c r="O1769" s="297"/>
      <c r="P1769" s="297">
        <v>14</v>
      </c>
      <c r="Q1769" s="297"/>
      <c r="R1769" s="297" t="s">
        <v>1361</v>
      </c>
      <c r="S1769" s="297" t="s">
        <v>4570</v>
      </c>
      <c r="T1769" s="297"/>
      <c r="U1769" s="297" t="s">
        <v>4521</v>
      </c>
      <c r="V1769" s="297">
        <v>44043</v>
      </c>
      <c r="W1769" s="298"/>
      <c r="X1769" s="297" t="s">
        <v>4520</v>
      </c>
      <c r="Y1769" s="299" t="s">
        <v>4467</v>
      </c>
      <c r="Z1769" s="297" t="s">
        <v>4423</v>
      </c>
      <c r="AA1769" s="300">
        <v>44088</v>
      </c>
      <c r="AB1769" s="297" t="s">
        <v>8575</v>
      </c>
      <c r="AC1769" s="297" t="s">
        <v>4585</v>
      </c>
      <c r="AD1769" s="297" t="s">
        <v>61</v>
      </c>
      <c r="AE1769" s="297"/>
      <c r="AF1769" s="297"/>
      <c r="AG1769" s="276" t="str">
        <f>VLOOKUP(A1769,DataCv30!$Y$1:$BC$2027,24,FALSE)</f>
        <v>Cliente</v>
      </c>
      <c r="AH1769" s="272" t="str">
        <f t="shared" si="27"/>
        <v>DDR4</v>
      </c>
      <c r="AI1769" s="276">
        <v>4</v>
      </c>
      <c r="AJ1769" s="276" t="s">
        <v>61</v>
      </c>
    </row>
    <row r="1770" spans="1:36" x14ac:dyDescent="0.25">
      <c r="A1770" s="299" t="s">
        <v>4468</v>
      </c>
      <c r="B1770" s="297" t="s">
        <v>4476</v>
      </c>
      <c r="C1770" s="297" t="s">
        <v>4503</v>
      </c>
      <c r="D1770" s="297" t="s">
        <v>4708</v>
      </c>
      <c r="E1770" s="297" t="s">
        <v>4709</v>
      </c>
      <c r="F1770" s="297" t="s">
        <v>4700</v>
      </c>
      <c r="G1770" s="297">
        <v>10</v>
      </c>
      <c r="H1770" s="297" t="s">
        <v>4760</v>
      </c>
      <c r="I1770" s="297"/>
      <c r="J1770" s="297"/>
      <c r="K1770" s="297" t="s">
        <v>4710</v>
      </c>
      <c r="L1770" s="297"/>
      <c r="M1770" s="297"/>
      <c r="N1770" s="297"/>
      <c r="O1770" s="297"/>
      <c r="P1770" s="297">
        <v>14</v>
      </c>
      <c r="Q1770" s="297"/>
      <c r="R1770" s="297" t="s">
        <v>1361</v>
      </c>
      <c r="S1770" s="297" t="s">
        <v>4570</v>
      </c>
      <c r="T1770" s="297"/>
      <c r="U1770" s="297" t="s">
        <v>4521</v>
      </c>
      <c r="V1770" s="297">
        <v>44043</v>
      </c>
      <c r="W1770" s="298"/>
      <c r="X1770" s="297" t="s">
        <v>4520</v>
      </c>
      <c r="Y1770" s="299" t="s">
        <v>4468</v>
      </c>
      <c r="Z1770" s="297" t="s">
        <v>4423</v>
      </c>
      <c r="AA1770" s="300">
        <v>44088</v>
      </c>
      <c r="AB1770" s="297" t="s">
        <v>8575</v>
      </c>
      <c r="AC1770" s="297" t="s">
        <v>4585</v>
      </c>
      <c r="AD1770" s="297" t="s">
        <v>61</v>
      </c>
      <c r="AE1770" s="297"/>
      <c r="AF1770" s="297"/>
      <c r="AG1770" s="276" t="str">
        <f>VLOOKUP(A1770,DataCv30!$Y$1:$BC$2027,24,FALSE)</f>
        <v>Cliente</v>
      </c>
      <c r="AH1770" s="272" t="str">
        <f t="shared" si="27"/>
        <v>DDR4</v>
      </c>
      <c r="AI1770" s="276">
        <v>4</v>
      </c>
      <c r="AJ1770" s="276" t="s">
        <v>61</v>
      </c>
    </row>
    <row r="1771" spans="1:36" x14ac:dyDescent="0.25">
      <c r="A1771" s="299" t="s">
        <v>4469</v>
      </c>
      <c r="B1771" s="297" t="s">
        <v>4476</v>
      </c>
      <c r="C1771" s="297" t="s">
        <v>4503</v>
      </c>
      <c r="D1771" s="297" t="s">
        <v>4708</v>
      </c>
      <c r="E1771" s="297" t="s">
        <v>4709</v>
      </c>
      <c r="F1771" s="297" t="s">
        <v>4700</v>
      </c>
      <c r="G1771" s="297">
        <v>10</v>
      </c>
      <c r="H1771" s="297" t="s">
        <v>4760</v>
      </c>
      <c r="I1771" s="297"/>
      <c r="J1771" s="297"/>
      <c r="K1771" s="297" t="s">
        <v>4710</v>
      </c>
      <c r="L1771" s="297"/>
      <c r="M1771" s="297"/>
      <c r="N1771" s="297"/>
      <c r="O1771" s="297"/>
      <c r="P1771" s="297">
        <v>14</v>
      </c>
      <c r="Q1771" s="297"/>
      <c r="R1771" s="297" t="s">
        <v>1361</v>
      </c>
      <c r="S1771" s="297" t="s">
        <v>4570</v>
      </c>
      <c r="T1771" s="297"/>
      <c r="U1771" s="297" t="s">
        <v>4521</v>
      </c>
      <c r="V1771" s="297">
        <v>44043</v>
      </c>
      <c r="W1771" s="298"/>
      <c r="X1771" s="297" t="s">
        <v>4520</v>
      </c>
      <c r="Y1771" s="299" t="s">
        <v>4469</v>
      </c>
      <c r="Z1771" s="297" t="s">
        <v>4423</v>
      </c>
      <c r="AA1771" s="300">
        <v>44088</v>
      </c>
      <c r="AB1771" s="297" t="s">
        <v>8575</v>
      </c>
      <c r="AC1771" s="297" t="s">
        <v>4585</v>
      </c>
      <c r="AD1771" s="297" t="s">
        <v>61</v>
      </c>
      <c r="AE1771" s="297"/>
      <c r="AF1771" s="297"/>
      <c r="AG1771" s="276" t="str">
        <f>VLOOKUP(A1771,DataCv30!$Y$1:$BC$2027,24,FALSE)</f>
        <v>Cliente</v>
      </c>
      <c r="AH1771" s="272" t="str">
        <f t="shared" si="27"/>
        <v>DDR4</v>
      </c>
      <c r="AI1771" s="276">
        <v>4</v>
      </c>
      <c r="AJ1771" s="276" t="s">
        <v>61</v>
      </c>
    </row>
    <row r="1772" spans="1:36" x14ac:dyDescent="0.25">
      <c r="A1772" s="299" t="s">
        <v>4470</v>
      </c>
      <c r="B1772" s="297" t="s">
        <v>4476</v>
      </c>
      <c r="C1772" s="297" t="s">
        <v>4503</v>
      </c>
      <c r="D1772" s="297" t="s">
        <v>4708</v>
      </c>
      <c r="E1772" s="297" t="s">
        <v>4709</v>
      </c>
      <c r="F1772" s="297" t="s">
        <v>4700</v>
      </c>
      <c r="G1772" s="297">
        <v>10</v>
      </c>
      <c r="H1772" s="297" t="s">
        <v>4760</v>
      </c>
      <c r="I1772" s="297"/>
      <c r="J1772" s="297"/>
      <c r="K1772" s="297" t="s">
        <v>4710</v>
      </c>
      <c r="L1772" s="297"/>
      <c r="M1772" s="297"/>
      <c r="N1772" s="297"/>
      <c r="O1772" s="297"/>
      <c r="P1772" s="297">
        <v>14</v>
      </c>
      <c r="Q1772" s="297"/>
      <c r="R1772" s="297" t="s">
        <v>1361</v>
      </c>
      <c r="S1772" s="297" t="s">
        <v>4570</v>
      </c>
      <c r="T1772" s="297"/>
      <c r="U1772" s="297" t="s">
        <v>4521</v>
      </c>
      <c r="V1772" s="297">
        <v>44043</v>
      </c>
      <c r="W1772" s="298"/>
      <c r="X1772" s="297" t="s">
        <v>4520</v>
      </c>
      <c r="Y1772" s="299" t="s">
        <v>4470</v>
      </c>
      <c r="Z1772" s="297" t="s">
        <v>4423</v>
      </c>
      <c r="AA1772" s="300">
        <v>44088</v>
      </c>
      <c r="AB1772" s="297" t="s">
        <v>8575</v>
      </c>
      <c r="AC1772" s="297" t="s">
        <v>4585</v>
      </c>
      <c r="AD1772" s="297" t="s">
        <v>61</v>
      </c>
      <c r="AE1772" s="297"/>
      <c r="AF1772" s="297"/>
      <c r="AG1772" s="276" t="str">
        <f>VLOOKUP(A1772,DataCv30!$Y$1:$BC$2027,24,FALSE)</f>
        <v>Cliente</v>
      </c>
      <c r="AH1772" s="272" t="str">
        <f t="shared" si="27"/>
        <v>DDR4</v>
      </c>
      <c r="AI1772" s="276">
        <v>4</v>
      </c>
      <c r="AJ1772" s="276" t="s">
        <v>61</v>
      </c>
    </row>
    <row r="1773" spans="1:36" x14ac:dyDescent="0.25">
      <c r="A1773" s="299" t="s">
        <v>4471</v>
      </c>
      <c r="B1773" s="297" t="s">
        <v>4476</v>
      </c>
      <c r="C1773" s="297" t="s">
        <v>4503</v>
      </c>
      <c r="D1773" s="297" t="s">
        <v>4708</v>
      </c>
      <c r="E1773" s="297" t="s">
        <v>4709</v>
      </c>
      <c r="F1773" s="297" t="s">
        <v>4700</v>
      </c>
      <c r="G1773" s="297">
        <v>10</v>
      </c>
      <c r="H1773" s="297" t="s">
        <v>4760</v>
      </c>
      <c r="I1773" s="297"/>
      <c r="J1773" s="297"/>
      <c r="K1773" s="297" t="s">
        <v>4710</v>
      </c>
      <c r="L1773" s="297"/>
      <c r="M1773" s="297"/>
      <c r="N1773" s="297"/>
      <c r="O1773" s="297"/>
      <c r="P1773" s="297">
        <v>14</v>
      </c>
      <c r="Q1773" s="297"/>
      <c r="R1773" s="297" t="s">
        <v>1361</v>
      </c>
      <c r="S1773" s="297" t="s">
        <v>4570</v>
      </c>
      <c r="T1773" s="297"/>
      <c r="U1773" s="297" t="s">
        <v>4521</v>
      </c>
      <c r="V1773" s="297">
        <v>44043</v>
      </c>
      <c r="W1773" s="298"/>
      <c r="X1773" s="297" t="s">
        <v>4520</v>
      </c>
      <c r="Y1773" s="299" t="s">
        <v>4471</v>
      </c>
      <c r="Z1773" s="297" t="s">
        <v>4423</v>
      </c>
      <c r="AA1773" s="300">
        <v>44088</v>
      </c>
      <c r="AB1773" s="297" t="s">
        <v>8575</v>
      </c>
      <c r="AC1773" s="297" t="s">
        <v>4585</v>
      </c>
      <c r="AD1773" s="297" t="s">
        <v>61</v>
      </c>
      <c r="AE1773" s="297"/>
      <c r="AF1773" s="297"/>
      <c r="AG1773" s="276" t="str">
        <f>VLOOKUP(A1773,DataCv30!$Y$1:$BC$2027,24,FALSE)</f>
        <v>Cliente</v>
      </c>
      <c r="AH1773" s="272" t="str">
        <f t="shared" si="27"/>
        <v>DDR4</v>
      </c>
      <c r="AI1773" s="276">
        <v>4</v>
      </c>
      <c r="AJ1773" s="276" t="s">
        <v>61</v>
      </c>
    </row>
    <row r="1774" spans="1:36" x14ac:dyDescent="0.25">
      <c r="A1774" s="299" t="s">
        <v>4472</v>
      </c>
      <c r="B1774" s="297" t="s">
        <v>4476</v>
      </c>
      <c r="C1774" s="297" t="s">
        <v>4503</v>
      </c>
      <c r="D1774" s="297" t="s">
        <v>4708</v>
      </c>
      <c r="E1774" s="297" t="s">
        <v>4709</v>
      </c>
      <c r="F1774" s="297" t="s">
        <v>4700</v>
      </c>
      <c r="G1774" s="297">
        <v>10</v>
      </c>
      <c r="H1774" s="297" t="s">
        <v>4760</v>
      </c>
      <c r="I1774" s="297"/>
      <c r="J1774" s="297"/>
      <c r="K1774" s="297" t="s">
        <v>4710</v>
      </c>
      <c r="L1774" s="297"/>
      <c r="M1774" s="297"/>
      <c r="N1774" s="297"/>
      <c r="O1774" s="297"/>
      <c r="P1774" s="297">
        <v>14</v>
      </c>
      <c r="Q1774" s="297"/>
      <c r="R1774" s="297" t="s">
        <v>1361</v>
      </c>
      <c r="S1774" s="297" t="s">
        <v>4570</v>
      </c>
      <c r="T1774" s="297"/>
      <c r="U1774" s="297" t="s">
        <v>4521</v>
      </c>
      <c r="V1774" s="297">
        <v>44043</v>
      </c>
      <c r="W1774" s="298"/>
      <c r="X1774" s="297" t="s">
        <v>4520</v>
      </c>
      <c r="Y1774" s="299" t="s">
        <v>4472</v>
      </c>
      <c r="Z1774" s="297" t="s">
        <v>4423</v>
      </c>
      <c r="AA1774" s="300">
        <v>44088</v>
      </c>
      <c r="AB1774" s="297" t="s">
        <v>8575</v>
      </c>
      <c r="AC1774" s="297" t="s">
        <v>4585</v>
      </c>
      <c r="AD1774" s="297" t="s">
        <v>61</v>
      </c>
      <c r="AE1774" s="297"/>
      <c r="AF1774" s="297"/>
      <c r="AG1774" s="276" t="str">
        <f>VLOOKUP(A1774,DataCv30!$Y$1:$BC$2027,24,FALSE)</f>
        <v>Cliente</v>
      </c>
      <c r="AH1774" s="272" t="str">
        <f t="shared" si="27"/>
        <v>DDR4</v>
      </c>
      <c r="AI1774" s="276">
        <v>4</v>
      </c>
      <c r="AJ1774" s="276" t="s">
        <v>61</v>
      </c>
    </row>
    <row r="1775" spans="1:36" x14ac:dyDescent="0.25">
      <c r="A1775" s="299" t="s">
        <v>4473</v>
      </c>
      <c r="B1775" s="297" t="s">
        <v>4476</v>
      </c>
      <c r="C1775" s="297" t="s">
        <v>4503</v>
      </c>
      <c r="D1775" s="297" t="s">
        <v>4708</v>
      </c>
      <c r="E1775" s="297" t="s">
        <v>4709</v>
      </c>
      <c r="F1775" s="297" t="s">
        <v>4700</v>
      </c>
      <c r="G1775" s="297">
        <v>10</v>
      </c>
      <c r="H1775" s="297" t="s">
        <v>4760</v>
      </c>
      <c r="I1775" s="297"/>
      <c r="J1775" s="297"/>
      <c r="K1775" s="297" t="s">
        <v>4710</v>
      </c>
      <c r="L1775" s="297"/>
      <c r="M1775" s="297"/>
      <c r="N1775" s="297"/>
      <c r="O1775" s="297"/>
      <c r="P1775" s="297">
        <v>14</v>
      </c>
      <c r="Q1775" s="297"/>
      <c r="R1775" s="297" t="s">
        <v>1361</v>
      </c>
      <c r="S1775" s="297" t="s">
        <v>4570</v>
      </c>
      <c r="T1775" s="297"/>
      <c r="U1775" s="297" t="s">
        <v>4521</v>
      </c>
      <c r="V1775" s="297">
        <v>44043</v>
      </c>
      <c r="W1775" s="298"/>
      <c r="X1775" s="297" t="s">
        <v>4520</v>
      </c>
      <c r="Y1775" s="299" t="s">
        <v>4473</v>
      </c>
      <c r="Z1775" s="297" t="s">
        <v>4423</v>
      </c>
      <c r="AA1775" s="300">
        <v>44088</v>
      </c>
      <c r="AB1775" s="297" t="s">
        <v>8575</v>
      </c>
      <c r="AC1775" s="297" t="s">
        <v>4585</v>
      </c>
      <c r="AD1775" s="297" t="s">
        <v>61</v>
      </c>
      <c r="AE1775" s="297"/>
      <c r="AF1775" s="297"/>
      <c r="AG1775" s="276" t="str">
        <f>VLOOKUP(A1775,DataCv30!$Y$1:$BC$2027,24,FALSE)</f>
        <v>Cliente</v>
      </c>
      <c r="AH1775" s="272" t="str">
        <f t="shared" si="27"/>
        <v>DDR4</v>
      </c>
      <c r="AI1775" s="276">
        <v>4</v>
      </c>
      <c r="AJ1775" s="276" t="s">
        <v>61</v>
      </c>
    </row>
    <row r="1776" spans="1:36" x14ac:dyDescent="0.25">
      <c r="A1776" s="299" t="s">
        <v>4474</v>
      </c>
      <c r="B1776" s="297" t="s">
        <v>4476</v>
      </c>
      <c r="C1776" s="297" t="s">
        <v>4503</v>
      </c>
      <c r="D1776" s="297" t="s">
        <v>4708</v>
      </c>
      <c r="E1776" s="297" t="s">
        <v>4709</v>
      </c>
      <c r="F1776" s="297" t="s">
        <v>4700</v>
      </c>
      <c r="G1776" s="297">
        <v>10</v>
      </c>
      <c r="H1776" s="297" t="s">
        <v>4760</v>
      </c>
      <c r="I1776" s="297"/>
      <c r="J1776" s="297"/>
      <c r="K1776" s="297" t="s">
        <v>4710</v>
      </c>
      <c r="L1776" s="297"/>
      <c r="M1776" s="297"/>
      <c r="N1776" s="297"/>
      <c r="O1776" s="297"/>
      <c r="P1776" s="297">
        <v>14</v>
      </c>
      <c r="Q1776" s="297"/>
      <c r="R1776" s="297" t="s">
        <v>1361</v>
      </c>
      <c r="S1776" s="297" t="s">
        <v>4570</v>
      </c>
      <c r="T1776" s="297"/>
      <c r="U1776" s="297" t="s">
        <v>4521</v>
      </c>
      <c r="V1776" s="297">
        <v>44043</v>
      </c>
      <c r="W1776" s="298"/>
      <c r="X1776" s="297" t="s">
        <v>4520</v>
      </c>
      <c r="Y1776" s="299" t="s">
        <v>4474</v>
      </c>
      <c r="Z1776" s="297" t="s">
        <v>4423</v>
      </c>
      <c r="AA1776" s="300">
        <v>44088</v>
      </c>
      <c r="AB1776" s="297" t="s">
        <v>8575</v>
      </c>
      <c r="AC1776" s="297" t="s">
        <v>4585</v>
      </c>
      <c r="AD1776" s="297" t="s">
        <v>61</v>
      </c>
      <c r="AE1776" s="297"/>
      <c r="AF1776" s="297"/>
      <c r="AG1776" s="276" t="str">
        <f>VLOOKUP(A1776,DataCv30!$Y$1:$BC$2027,24,FALSE)</f>
        <v>Cliente</v>
      </c>
      <c r="AH1776" s="272" t="str">
        <f t="shared" si="27"/>
        <v>DDR4</v>
      </c>
      <c r="AI1776" s="276">
        <v>4</v>
      </c>
      <c r="AJ1776" s="276" t="s">
        <v>61</v>
      </c>
    </row>
    <row r="1777" spans="1:36" x14ac:dyDescent="0.25">
      <c r="A1777" s="299" t="s">
        <v>4475</v>
      </c>
      <c r="B1777" s="297" t="s">
        <v>4476</v>
      </c>
      <c r="C1777" s="297" t="s">
        <v>4503</v>
      </c>
      <c r="D1777" s="297" t="s">
        <v>4708</v>
      </c>
      <c r="E1777" s="297" t="s">
        <v>4709</v>
      </c>
      <c r="F1777" s="297" t="s">
        <v>4700</v>
      </c>
      <c r="G1777" s="297">
        <v>10</v>
      </c>
      <c r="H1777" s="297" t="s">
        <v>4760</v>
      </c>
      <c r="I1777" s="297"/>
      <c r="J1777" s="297"/>
      <c r="K1777" s="297" t="s">
        <v>4710</v>
      </c>
      <c r="L1777" s="297"/>
      <c r="M1777" s="297"/>
      <c r="N1777" s="297"/>
      <c r="O1777" s="297"/>
      <c r="P1777" s="297">
        <v>14</v>
      </c>
      <c r="Q1777" s="297"/>
      <c r="R1777" s="297" t="s">
        <v>1361</v>
      </c>
      <c r="S1777" s="297" t="s">
        <v>4570</v>
      </c>
      <c r="T1777" s="297"/>
      <c r="U1777" s="297" t="s">
        <v>4521</v>
      </c>
      <c r="V1777" s="297">
        <v>44043</v>
      </c>
      <c r="W1777" s="298"/>
      <c r="X1777" s="297" t="s">
        <v>4520</v>
      </c>
      <c r="Y1777" s="299" t="s">
        <v>4475</v>
      </c>
      <c r="Z1777" s="297" t="s">
        <v>4423</v>
      </c>
      <c r="AA1777" s="300">
        <v>44088</v>
      </c>
      <c r="AB1777" s="297" t="s">
        <v>8575</v>
      </c>
      <c r="AC1777" s="297" t="s">
        <v>4585</v>
      </c>
      <c r="AD1777" s="297" t="s">
        <v>61</v>
      </c>
      <c r="AE1777" s="297"/>
      <c r="AF1777" s="297"/>
      <c r="AG1777" s="276" t="str">
        <f>VLOOKUP(A1777,DataCv30!$Y$1:$BC$2027,24,FALSE)</f>
        <v>Cliente</v>
      </c>
      <c r="AH1777" s="272" t="str">
        <f t="shared" si="27"/>
        <v>DDR4</v>
      </c>
      <c r="AI1777" s="276">
        <v>4</v>
      </c>
      <c r="AJ1777" s="276" t="s">
        <v>61</v>
      </c>
    </row>
    <row r="1778" spans="1:36" x14ac:dyDescent="0.25">
      <c r="A1778" s="299" t="s">
        <v>697</v>
      </c>
      <c r="B1778" s="297" t="s">
        <v>4476</v>
      </c>
      <c r="C1778" s="297" t="s">
        <v>4503</v>
      </c>
      <c r="D1778" s="297" t="s">
        <v>4708</v>
      </c>
      <c r="E1778" s="297" t="s">
        <v>4709</v>
      </c>
      <c r="F1778" s="297" t="s">
        <v>4700</v>
      </c>
      <c r="G1778" s="297">
        <v>10</v>
      </c>
      <c r="H1778" s="297" t="s">
        <v>4760</v>
      </c>
      <c r="I1778" s="297"/>
      <c r="J1778" s="297"/>
      <c r="K1778" s="297" t="s">
        <v>4710</v>
      </c>
      <c r="L1778" s="297"/>
      <c r="M1778" s="297"/>
      <c r="N1778" s="297"/>
      <c r="O1778" s="297"/>
      <c r="P1778" s="297">
        <v>14</v>
      </c>
      <c r="Q1778" s="297"/>
      <c r="R1778" s="297" t="s">
        <v>1361</v>
      </c>
      <c r="S1778" s="297" t="s">
        <v>4570</v>
      </c>
      <c r="T1778" s="297"/>
      <c r="U1778" s="297" t="s">
        <v>4521</v>
      </c>
      <c r="V1778" s="297">
        <v>44043</v>
      </c>
      <c r="W1778" s="298"/>
      <c r="X1778" s="297" t="s">
        <v>4520</v>
      </c>
      <c r="Y1778" s="299" t="s">
        <v>697</v>
      </c>
      <c r="Z1778" s="297" t="s">
        <v>685</v>
      </c>
      <c r="AA1778" s="300">
        <v>44088</v>
      </c>
      <c r="AB1778" s="297" t="s">
        <v>8576</v>
      </c>
      <c r="AC1778" s="297" t="s">
        <v>4585</v>
      </c>
      <c r="AD1778" s="297" t="s">
        <v>61</v>
      </c>
      <c r="AE1778" s="297"/>
      <c r="AF1778" s="297"/>
      <c r="AG1778" s="276" t="str">
        <f>VLOOKUP(A1778,DataCv30!$Y$1:$BC$2027,24,FALSE)</f>
        <v>Cliente</v>
      </c>
      <c r="AH1778" s="272" t="str">
        <f t="shared" si="27"/>
        <v>DDR4</v>
      </c>
      <c r="AI1778" s="276">
        <v>4</v>
      </c>
      <c r="AJ1778" s="276" t="s">
        <v>61</v>
      </c>
    </row>
    <row r="1779" spans="1:36" x14ac:dyDescent="0.25">
      <c r="A1779" s="299" t="s">
        <v>1624</v>
      </c>
      <c r="B1779" s="297" t="s">
        <v>4476</v>
      </c>
      <c r="C1779" s="297" t="s">
        <v>4503</v>
      </c>
      <c r="D1779" s="297" t="s">
        <v>4708</v>
      </c>
      <c r="E1779" s="297" t="s">
        <v>4709</v>
      </c>
      <c r="F1779" s="297" t="s">
        <v>4700</v>
      </c>
      <c r="G1779" s="297">
        <v>10</v>
      </c>
      <c r="H1779" s="297" t="s">
        <v>4760</v>
      </c>
      <c r="I1779" s="297"/>
      <c r="J1779" s="297"/>
      <c r="K1779" s="297" t="s">
        <v>4710</v>
      </c>
      <c r="L1779" s="297"/>
      <c r="M1779" s="297"/>
      <c r="N1779" s="297"/>
      <c r="O1779" s="297"/>
      <c r="P1779" s="297">
        <v>14</v>
      </c>
      <c r="Q1779" s="297"/>
      <c r="R1779" s="297" t="s">
        <v>1361</v>
      </c>
      <c r="S1779" s="297" t="s">
        <v>4570</v>
      </c>
      <c r="T1779" s="297"/>
      <c r="U1779" s="297" t="s">
        <v>4521</v>
      </c>
      <c r="V1779" s="297">
        <v>44043</v>
      </c>
      <c r="W1779" s="298"/>
      <c r="X1779" s="297" t="s">
        <v>4520</v>
      </c>
      <c r="Y1779" s="299" t="s">
        <v>1624</v>
      </c>
      <c r="Z1779" s="297" t="s">
        <v>1596</v>
      </c>
      <c r="AA1779" s="300">
        <v>44123</v>
      </c>
      <c r="AB1779" s="297" t="s">
        <v>8577</v>
      </c>
      <c r="AC1779" s="297" t="s">
        <v>4585</v>
      </c>
      <c r="AD1779" s="297" t="s">
        <v>61</v>
      </c>
      <c r="AE1779" s="297"/>
      <c r="AF1779" s="297"/>
      <c r="AG1779" s="276" t="str">
        <f>VLOOKUP(A1779,DataCv30!$Y$1:$BC$2027,24,FALSE)</f>
        <v>Cliente</v>
      </c>
      <c r="AH1779" s="272" t="str">
        <f t="shared" si="27"/>
        <v>DDR4</v>
      </c>
      <c r="AI1779" s="276">
        <v>4</v>
      </c>
      <c r="AJ1779" s="276" t="s">
        <v>61</v>
      </c>
    </row>
    <row r="1780" spans="1:36" x14ac:dyDescent="0.25">
      <c r="A1780" s="299" t="s">
        <v>1623</v>
      </c>
      <c r="B1780" s="297" t="s">
        <v>4476</v>
      </c>
      <c r="C1780" s="297" t="s">
        <v>4503</v>
      </c>
      <c r="D1780" s="297" t="s">
        <v>4708</v>
      </c>
      <c r="E1780" s="297" t="s">
        <v>4709</v>
      </c>
      <c r="F1780" s="297" t="s">
        <v>4700</v>
      </c>
      <c r="G1780" s="297">
        <v>10</v>
      </c>
      <c r="H1780" s="297" t="s">
        <v>4760</v>
      </c>
      <c r="I1780" s="297"/>
      <c r="J1780" s="297"/>
      <c r="K1780" s="297" t="s">
        <v>4710</v>
      </c>
      <c r="L1780" s="297"/>
      <c r="M1780" s="297"/>
      <c r="N1780" s="297"/>
      <c r="O1780" s="297"/>
      <c r="P1780" s="297">
        <v>14</v>
      </c>
      <c r="Q1780" s="297"/>
      <c r="R1780" s="297" t="s">
        <v>1361</v>
      </c>
      <c r="S1780" s="297" t="s">
        <v>4570</v>
      </c>
      <c r="T1780" s="297"/>
      <c r="U1780" s="297" t="s">
        <v>4521</v>
      </c>
      <c r="V1780" s="297">
        <v>44043</v>
      </c>
      <c r="W1780" s="298"/>
      <c r="X1780" s="297" t="s">
        <v>4520</v>
      </c>
      <c r="Y1780" s="299" t="s">
        <v>1623</v>
      </c>
      <c r="Z1780" s="297" t="s">
        <v>1596</v>
      </c>
      <c r="AA1780" s="300">
        <v>44123</v>
      </c>
      <c r="AB1780" s="297" t="s">
        <v>8577</v>
      </c>
      <c r="AC1780" s="297" t="s">
        <v>4585</v>
      </c>
      <c r="AD1780" s="297" t="s">
        <v>61</v>
      </c>
      <c r="AE1780" s="297"/>
      <c r="AF1780" s="297"/>
      <c r="AG1780" s="276" t="str">
        <f>VLOOKUP(A1780,DataCv30!$Y$1:$BC$2027,24,FALSE)</f>
        <v>Cliente</v>
      </c>
      <c r="AH1780" s="272" t="str">
        <f t="shared" si="27"/>
        <v>DDR4</v>
      </c>
      <c r="AI1780" s="276">
        <v>4</v>
      </c>
      <c r="AJ1780" s="276" t="s">
        <v>61</v>
      </c>
    </row>
    <row r="1781" spans="1:36" x14ac:dyDescent="0.25">
      <c r="A1781" s="299" t="s">
        <v>1756</v>
      </c>
      <c r="B1781" s="297" t="s">
        <v>4476</v>
      </c>
      <c r="C1781" s="297" t="s">
        <v>4503</v>
      </c>
      <c r="D1781" s="297" t="s">
        <v>4708</v>
      </c>
      <c r="E1781" s="297" t="s">
        <v>4709</v>
      </c>
      <c r="F1781" s="297" t="s">
        <v>4700</v>
      </c>
      <c r="G1781" s="297">
        <v>10</v>
      </c>
      <c r="H1781" s="297" t="s">
        <v>4760</v>
      </c>
      <c r="I1781" s="297"/>
      <c r="J1781" s="297"/>
      <c r="K1781" s="297" t="s">
        <v>4710</v>
      </c>
      <c r="L1781" s="297"/>
      <c r="M1781" s="297"/>
      <c r="N1781" s="297"/>
      <c r="O1781" s="297"/>
      <c r="P1781" s="297">
        <v>14</v>
      </c>
      <c r="Q1781" s="297"/>
      <c r="R1781" s="297" t="s">
        <v>1361</v>
      </c>
      <c r="S1781" s="297" t="s">
        <v>4570</v>
      </c>
      <c r="T1781" s="297"/>
      <c r="U1781" s="297" t="s">
        <v>4521</v>
      </c>
      <c r="V1781" s="297">
        <v>44043</v>
      </c>
      <c r="W1781" s="298"/>
      <c r="X1781" s="297" t="s">
        <v>4520</v>
      </c>
      <c r="Y1781" s="299" t="s">
        <v>1756</v>
      </c>
      <c r="Z1781" s="297" t="s">
        <v>11210</v>
      </c>
      <c r="AA1781" s="300">
        <v>44124</v>
      </c>
      <c r="AB1781" s="297" t="s">
        <v>8578</v>
      </c>
      <c r="AC1781" s="297" t="s">
        <v>4585</v>
      </c>
      <c r="AD1781" s="297" t="s">
        <v>61</v>
      </c>
      <c r="AE1781" s="297"/>
      <c r="AF1781" s="297"/>
      <c r="AG1781" s="276" t="str">
        <f>VLOOKUP(A1781,DataCv30!$Y$1:$BC$2027,24,FALSE)</f>
        <v>Cliente</v>
      </c>
      <c r="AH1781" s="272" t="str">
        <f t="shared" si="27"/>
        <v>DDR4</v>
      </c>
      <c r="AI1781" s="276">
        <v>4</v>
      </c>
      <c r="AJ1781" s="276" t="s">
        <v>61</v>
      </c>
    </row>
    <row r="1782" spans="1:36" x14ac:dyDescent="0.25">
      <c r="A1782" s="299" t="s">
        <v>1758</v>
      </c>
      <c r="B1782" s="297" t="s">
        <v>4476</v>
      </c>
      <c r="C1782" s="297" t="s">
        <v>4503</v>
      </c>
      <c r="D1782" s="297" t="s">
        <v>4708</v>
      </c>
      <c r="E1782" s="297" t="s">
        <v>4709</v>
      </c>
      <c r="F1782" s="297" t="s">
        <v>4700</v>
      </c>
      <c r="G1782" s="297">
        <v>10</v>
      </c>
      <c r="H1782" s="297" t="s">
        <v>4760</v>
      </c>
      <c r="I1782" s="297"/>
      <c r="J1782" s="297"/>
      <c r="K1782" s="297" t="s">
        <v>4710</v>
      </c>
      <c r="L1782" s="297"/>
      <c r="M1782" s="297"/>
      <c r="N1782" s="297"/>
      <c r="O1782" s="297"/>
      <c r="P1782" s="297">
        <v>14</v>
      </c>
      <c r="Q1782" s="297"/>
      <c r="R1782" s="297" t="s">
        <v>1361</v>
      </c>
      <c r="S1782" s="297" t="s">
        <v>4570</v>
      </c>
      <c r="T1782" s="297"/>
      <c r="U1782" s="297" t="s">
        <v>4521</v>
      </c>
      <c r="V1782" s="297">
        <v>44043</v>
      </c>
      <c r="W1782" s="298"/>
      <c r="X1782" s="297" t="s">
        <v>4520</v>
      </c>
      <c r="Y1782" s="299" t="s">
        <v>1758</v>
      </c>
      <c r="Z1782" s="297" t="s">
        <v>11210</v>
      </c>
      <c r="AA1782" s="300">
        <v>44124</v>
      </c>
      <c r="AB1782" s="297" t="s">
        <v>8578</v>
      </c>
      <c r="AC1782" s="297" t="s">
        <v>4585</v>
      </c>
      <c r="AD1782" s="297" t="s">
        <v>61</v>
      </c>
      <c r="AE1782" s="297"/>
      <c r="AF1782" s="297"/>
      <c r="AG1782" s="276" t="str">
        <f>VLOOKUP(A1782,DataCv30!$Y$1:$BC$2027,24,FALSE)</f>
        <v>Cliente</v>
      </c>
      <c r="AH1782" s="272" t="str">
        <f t="shared" si="27"/>
        <v>DDR4</v>
      </c>
      <c r="AI1782" s="276">
        <v>4</v>
      </c>
      <c r="AJ1782" s="276" t="s">
        <v>61</v>
      </c>
    </row>
    <row r="1783" spans="1:36" x14ac:dyDescent="0.25">
      <c r="A1783" s="299" t="s">
        <v>1759</v>
      </c>
      <c r="B1783" s="297" t="s">
        <v>4476</v>
      </c>
      <c r="C1783" s="297" t="s">
        <v>4503</v>
      </c>
      <c r="D1783" s="297" t="s">
        <v>4708</v>
      </c>
      <c r="E1783" s="297" t="s">
        <v>4709</v>
      </c>
      <c r="F1783" s="297" t="s">
        <v>4700</v>
      </c>
      <c r="G1783" s="297">
        <v>10</v>
      </c>
      <c r="H1783" s="297" t="s">
        <v>4760</v>
      </c>
      <c r="I1783" s="297"/>
      <c r="J1783" s="297"/>
      <c r="K1783" s="297" t="s">
        <v>4710</v>
      </c>
      <c r="L1783" s="297"/>
      <c r="M1783" s="297"/>
      <c r="N1783" s="297"/>
      <c r="O1783" s="297"/>
      <c r="P1783" s="297">
        <v>14</v>
      </c>
      <c r="Q1783" s="297"/>
      <c r="R1783" s="297" t="s">
        <v>1361</v>
      </c>
      <c r="S1783" s="297" t="s">
        <v>4570</v>
      </c>
      <c r="T1783" s="297"/>
      <c r="U1783" s="297" t="s">
        <v>4521</v>
      </c>
      <c r="V1783" s="297">
        <v>44043</v>
      </c>
      <c r="W1783" s="298"/>
      <c r="X1783" s="297" t="s">
        <v>4520</v>
      </c>
      <c r="Y1783" s="299" t="s">
        <v>1759</v>
      </c>
      <c r="Z1783" s="297" t="s">
        <v>11210</v>
      </c>
      <c r="AA1783" s="300">
        <v>44124</v>
      </c>
      <c r="AB1783" s="297" t="s">
        <v>8578</v>
      </c>
      <c r="AC1783" s="297" t="s">
        <v>4585</v>
      </c>
      <c r="AD1783" s="297" t="s">
        <v>61</v>
      </c>
      <c r="AE1783" s="297"/>
      <c r="AF1783" s="297"/>
      <c r="AG1783" s="276" t="str">
        <f>VLOOKUP(A1783,DataCv30!$Y$1:$BC$2027,24,FALSE)</f>
        <v>Cliente</v>
      </c>
      <c r="AH1783" s="272" t="str">
        <f t="shared" si="27"/>
        <v>DDR4</v>
      </c>
      <c r="AI1783" s="276">
        <v>4</v>
      </c>
      <c r="AJ1783" s="276" t="s">
        <v>61</v>
      </c>
    </row>
    <row r="1784" spans="1:36" x14ac:dyDescent="0.25">
      <c r="A1784" s="299" t="s">
        <v>1760</v>
      </c>
      <c r="B1784" s="297" t="s">
        <v>4476</v>
      </c>
      <c r="C1784" s="297" t="s">
        <v>4503</v>
      </c>
      <c r="D1784" s="297" t="s">
        <v>4708</v>
      </c>
      <c r="E1784" s="297" t="s">
        <v>4709</v>
      </c>
      <c r="F1784" s="297" t="s">
        <v>4700</v>
      </c>
      <c r="G1784" s="297">
        <v>10</v>
      </c>
      <c r="H1784" s="297" t="s">
        <v>4760</v>
      </c>
      <c r="I1784" s="297"/>
      <c r="J1784" s="297"/>
      <c r="K1784" s="297" t="s">
        <v>4710</v>
      </c>
      <c r="L1784" s="297"/>
      <c r="M1784" s="297"/>
      <c r="N1784" s="297"/>
      <c r="O1784" s="297"/>
      <c r="P1784" s="297">
        <v>14</v>
      </c>
      <c r="Q1784" s="297"/>
      <c r="R1784" s="297" t="s">
        <v>1361</v>
      </c>
      <c r="S1784" s="297" t="s">
        <v>4570</v>
      </c>
      <c r="T1784" s="297"/>
      <c r="U1784" s="297" t="s">
        <v>4521</v>
      </c>
      <c r="V1784" s="297">
        <v>44043</v>
      </c>
      <c r="W1784" s="298"/>
      <c r="X1784" s="297" t="s">
        <v>4520</v>
      </c>
      <c r="Y1784" s="299" t="s">
        <v>1760</v>
      </c>
      <c r="Z1784" s="297" t="s">
        <v>11210</v>
      </c>
      <c r="AA1784" s="300">
        <v>44124</v>
      </c>
      <c r="AB1784" s="297" t="s">
        <v>8578</v>
      </c>
      <c r="AC1784" s="297" t="s">
        <v>4585</v>
      </c>
      <c r="AD1784" s="297" t="s">
        <v>61</v>
      </c>
      <c r="AE1784" s="297"/>
      <c r="AF1784" s="297"/>
      <c r="AG1784" s="276" t="str">
        <f>VLOOKUP(A1784,DataCv30!$Y$1:$BC$2027,24,FALSE)</f>
        <v>Cliente</v>
      </c>
      <c r="AH1784" s="272" t="str">
        <f t="shared" si="27"/>
        <v>DDR4</v>
      </c>
      <c r="AI1784" s="276">
        <v>4</v>
      </c>
      <c r="AJ1784" s="276" t="s">
        <v>61</v>
      </c>
    </row>
    <row r="1785" spans="1:36" x14ac:dyDescent="0.25">
      <c r="A1785" s="299" t="s">
        <v>1761</v>
      </c>
      <c r="B1785" s="297" t="s">
        <v>4476</v>
      </c>
      <c r="C1785" s="297" t="s">
        <v>4503</v>
      </c>
      <c r="D1785" s="297" t="s">
        <v>4708</v>
      </c>
      <c r="E1785" s="297" t="s">
        <v>4709</v>
      </c>
      <c r="F1785" s="297" t="s">
        <v>4700</v>
      </c>
      <c r="G1785" s="297">
        <v>10</v>
      </c>
      <c r="H1785" s="297" t="s">
        <v>4760</v>
      </c>
      <c r="I1785" s="297"/>
      <c r="J1785" s="297"/>
      <c r="K1785" s="297" t="s">
        <v>4710</v>
      </c>
      <c r="L1785" s="297"/>
      <c r="M1785" s="297"/>
      <c r="N1785" s="297"/>
      <c r="O1785" s="297"/>
      <c r="P1785" s="297">
        <v>14</v>
      </c>
      <c r="Q1785" s="297"/>
      <c r="R1785" s="297" t="s">
        <v>1361</v>
      </c>
      <c r="S1785" s="297" t="s">
        <v>4570</v>
      </c>
      <c r="T1785" s="297"/>
      <c r="U1785" s="297" t="s">
        <v>4521</v>
      </c>
      <c r="V1785" s="297">
        <v>44043</v>
      </c>
      <c r="W1785" s="298"/>
      <c r="X1785" s="297" t="s">
        <v>4520</v>
      </c>
      <c r="Y1785" s="299" t="s">
        <v>1761</v>
      </c>
      <c r="Z1785" s="297" t="s">
        <v>11210</v>
      </c>
      <c r="AA1785" s="300">
        <v>44124</v>
      </c>
      <c r="AB1785" s="297" t="s">
        <v>8578</v>
      </c>
      <c r="AC1785" s="297" t="s">
        <v>4585</v>
      </c>
      <c r="AD1785" s="297" t="s">
        <v>61</v>
      </c>
      <c r="AE1785" s="297"/>
      <c r="AF1785" s="297"/>
      <c r="AG1785" s="276" t="str">
        <f>VLOOKUP(A1785,DataCv30!$Y$1:$BC$2027,24,FALSE)</f>
        <v>Cliente</v>
      </c>
      <c r="AH1785" s="272" t="str">
        <f t="shared" si="27"/>
        <v>DDR4</v>
      </c>
      <c r="AI1785" s="276">
        <v>4</v>
      </c>
      <c r="AJ1785" s="276" t="s">
        <v>61</v>
      </c>
    </row>
    <row r="1786" spans="1:36" x14ac:dyDescent="0.25">
      <c r="A1786" s="299" t="s">
        <v>3987</v>
      </c>
      <c r="B1786" s="297" t="s">
        <v>4476</v>
      </c>
      <c r="C1786" s="297" t="s">
        <v>4511</v>
      </c>
      <c r="D1786" s="297" t="s">
        <v>5383</v>
      </c>
      <c r="E1786" s="297" t="s">
        <v>5384</v>
      </c>
      <c r="F1786" s="297" t="s">
        <v>4700</v>
      </c>
      <c r="G1786" s="297">
        <v>10</v>
      </c>
      <c r="H1786" s="297" t="s">
        <v>4760</v>
      </c>
      <c r="I1786" s="297"/>
      <c r="J1786" s="297"/>
      <c r="K1786" s="297" t="s">
        <v>5158</v>
      </c>
      <c r="L1786" s="297"/>
      <c r="M1786" s="297"/>
      <c r="N1786" s="297"/>
      <c r="O1786" s="297"/>
      <c r="P1786" s="297">
        <v>14</v>
      </c>
      <c r="Q1786" s="297"/>
      <c r="R1786" s="297" t="s">
        <v>1361</v>
      </c>
      <c r="S1786" s="297" t="s">
        <v>4570</v>
      </c>
      <c r="T1786" s="297"/>
      <c r="U1786" s="297" t="s">
        <v>4694</v>
      </c>
      <c r="V1786" s="297">
        <v>44021</v>
      </c>
      <c r="W1786" s="298" t="s">
        <v>8635</v>
      </c>
      <c r="X1786" s="297" t="s">
        <v>4520</v>
      </c>
      <c r="Y1786" s="299" t="s">
        <v>3987</v>
      </c>
      <c r="Z1786" s="297" t="s">
        <v>3937</v>
      </c>
      <c r="AA1786" s="300">
        <v>44023</v>
      </c>
      <c r="AB1786" s="297" t="s">
        <v>8636</v>
      </c>
      <c r="AC1786" s="297" t="s">
        <v>4585</v>
      </c>
      <c r="AD1786" s="297" t="s">
        <v>61</v>
      </c>
      <c r="AE1786" s="297"/>
      <c r="AF1786" s="297"/>
      <c r="AG1786" s="276" t="str">
        <f>VLOOKUP(A1786,DataCv30!$Y$1:$BC$2027,24,FALSE)</f>
        <v>Cliente</v>
      </c>
      <c r="AH1786" s="272" t="str">
        <f t="shared" si="27"/>
        <v>DDR4</v>
      </c>
      <c r="AI1786" s="276">
        <v>4</v>
      </c>
      <c r="AJ1786" s="276" t="s">
        <v>61</v>
      </c>
    </row>
    <row r="1787" spans="1:36" x14ac:dyDescent="0.25">
      <c r="A1787" s="299" t="s">
        <v>1086</v>
      </c>
      <c r="B1787" s="297" t="s">
        <v>4476</v>
      </c>
      <c r="C1787" s="297" t="s">
        <v>4511</v>
      </c>
      <c r="D1787" s="297" t="s">
        <v>5383</v>
      </c>
      <c r="E1787" s="297" t="s">
        <v>5384</v>
      </c>
      <c r="F1787" s="297" t="s">
        <v>4700</v>
      </c>
      <c r="G1787" s="297">
        <v>10</v>
      </c>
      <c r="H1787" s="297" t="s">
        <v>4760</v>
      </c>
      <c r="I1787" s="297"/>
      <c r="J1787" s="297"/>
      <c r="K1787" s="297" t="s">
        <v>5158</v>
      </c>
      <c r="L1787" s="297"/>
      <c r="M1787" s="297"/>
      <c r="N1787" s="297"/>
      <c r="O1787" s="297"/>
      <c r="P1787" s="297">
        <v>14</v>
      </c>
      <c r="Q1787" s="297"/>
      <c r="R1787" s="297" t="s">
        <v>1361</v>
      </c>
      <c r="S1787" s="297" t="s">
        <v>4570</v>
      </c>
      <c r="T1787" s="297"/>
      <c r="U1787" s="297" t="s">
        <v>4694</v>
      </c>
      <c r="V1787" s="297">
        <v>44021</v>
      </c>
      <c r="W1787" s="298" t="s">
        <v>8637</v>
      </c>
      <c r="X1787" s="297" t="s">
        <v>4520</v>
      </c>
      <c r="Y1787" s="299" t="s">
        <v>1086</v>
      </c>
      <c r="Z1787" s="297" t="s">
        <v>1082</v>
      </c>
      <c r="AA1787" s="300">
        <v>44026</v>
      </c>
      <c r="AB1787" s="297" t="s">
        <v>8638</v>
      </c>
      <c r="AC1787" s="297" t="s">
        <v>4585</v>
      </c>
      <c r="AD1787" s="297" t="s">
        <v>61</v>
      </c>
      <c r="AE1787" s="297"/>
      <c r="AF1787" s="297"/>
      <c r="AG1787" s="276" t="str">
        <f>VLOOKUP(A1787,DataCv30!$Y$1:$BC$2027,24,FALSE)</f>
        <v>Cliente</v>
      </c>
      <c r="AH1787" s="272" t="str">
        <f t="shared" si="27"/>
        <v>DDR4</v>
      </c>
      <c r="AI1787" s="276">
        <v>4</v>
      </c>
      <c r="AJ1787" s="276" t="s">
        <v>61</v>
      </c>
    </row>
    <row r="1788" spans="1:36" x14ac:dyDescent="0.25">
      <c r="A1788" s="299" t="s">
        <v>1087</v>
      </c>
      <c r="B1788" s="297" t="s">
        <v>4476</v>
      </c>
      <c r="C1788" s="297" t="s">
        <v>4511</v>
      </c>
      <c r="D1788" s="297" t="s">
        <v>5383</v>
      </c>
      <c r="E1788" s="297" t="s">
        <v>5384</v>
      </c>
      <c r="F1788" s="297" t="s">
        <v>4700</v>
      </c>
      <c r="G1788" s="297">
        <v>10</v>
      </c>
      <c r="H1788" s="297" t="s">
        <v>4760</v>
      </c>
      <c r="I1788" s="297"/>
      <c r="J1788" s="297"/>
      <c r="K1788" s="297" t="s">
        <v>5158</v>
      </c>
      <c r="L1788" s="297"/>
      <c r="M1788" s="297"/>
      <c r="N1788" s="297"/>
      <c r="O1788" s="297"/>
      <c r="P1788" s="297">
        <v>14</v>
      </c>
      <c r="Q1788" s="297"/>
      <c r="R1788" s="297" t="s">
        <v>1361</v>
      </c>
      <c r="S1788" s="297" t="s">
        <v>4570</v>
      </c>
      <c r="T1788" s="297"/>
      <c r="U1788" s="297" t="s">
        <v>4694</v>
      </c>
      <c r="V1788" s="297">
        <v>44021</v>
      </c>
      <c r="W1788" s="298" t="s">
        <v>8639</v>
      </c>
      <c r="X1788" s="297" t="s">
        <v>4520</v>
      </c>
      <c r="Y1788" s="299" t="s">
        <v>1087</v>
      </c>
      <c r="Z1788" s="297" t="s">
        <v>1082</v>
      </c>
      <c r="AA1788" s="300">
        <v>44026</v>
      </c>
      <c r="AB1788" s="297" t="s">
        <v>8638</v>
      </c>
      <c r="AC1788" s="297" t="s">
        <v>4585</v>
      </c>
      <c r="AD1788" s="297" t="s">
        <v>61</v>
      </c>
      <c r="AE1788" s="297"/>
      <c r="AF1788" s="297"/>
      <c r="AG1788" s="276" t="str">
        <f>VLOOKUP(A1788,DataCv30!$Y$1:$BC$2027,24,FALSE)</f>
        <v>Cliente</v>
      </c>
      <c r="AH1788" s="272" t="str">
        <f t="shared" si="27"/>
        <v>DDR4</v>
      </c>
      <c r="AI1788" s="276">
        <v>4</v>
      </c>
      <c r="AJ1788" s="276" t="s">
        <v>61</v>
      </c>
    </row>
    <row r="1789" spans="1:36" x14ac:dyDescent="0.25">
      <c r="A1789" s="299" t="s">
        <v>234</v>
      </c>
      <c r="B1789" s="297" t="s">
        <v>4476</v>
      </c>
      <c r="C1789" s="297" t="s">
        <v>4511</v>
      </c>
      <c r="D1789" s="297" t="s">
        <v>5383</v>
      </c>
      <c r="E1789" s="297" t="s">
        <v>5384</v>
      </c>
      <c r="F1789" s="297" t="s">
        <v>4700</v>
      </c>
      <c r="G1789" s="297">
        <v>10</v>
      </c>
      <c r="H1789" s="297" t="s">
        <v>4760</v>
      </c>
      <c r="I1789" s="297"/>
      <c r="J1789" s="297"/>
      <c r="K1789" s="297" t="s">
        <v>5158</v>
      </c>
      <c r="L1789" s="297"/>
      <c r="M1789" s="297"/>
      <c r="N1789" s="297"/>
      <c r="O1789" s="297"/>
      <c r="P1789" s="297">
        <v>14</v>
      </c>
      <c r="Q1789" s="297"/>
      <c r="R1789" s="297" t="s">
        <v>1361</v>
      </c>
      <c r="S1789" s="297" t="s">
        <v>4570</v>
      </c>
      <c r="T1789" s="297"/>
      <c r="U1789" s="297" t="s">
        <v>4694</v>
      </c>
      <c r="V1789" s="297">
        <v>44021</v>
      </c>
      <c r="W1789" s="298" t="s">
        <v>8640</v>
      </c>
      <c r="X1789" s="297" t="s">
        <v>4520</v>
      </c>
      <c r="Y1789" s="299" t="s">
        <v>234</v>
      </c>
      <c r="Z1789" s="297" t="s">
        <v>224</v>
      </c>
      <c r="AA1789" s="300">
        <v>44027</v>
      </c>
      <c r="AB1789" s="297" t="s">
        <v>8641</v>
      </c>
      <c r="AC1789" s="297" t="s">
        <v>4585</v>
      </c>
      <c r="AD1789" s="297" t="s">
        <v>61</v>
      </c>
      <c r="AE1789" s="297"/>
      <c r="AF1789" s="297"/>
      <c r="AG1789" s="276" t="str">
        <f>VLOOKUP(A1789,DataCv30!$Y$1:$BC$2027,24,FALSE)</f>
        <v>Cliente</v>
      </c>
      <c r="AH1789" s="272" t="str">
        <f t="shared" si="27"/>
        <v>DDR4</v>
      </c>
      <c r="AI1789" s="276">
        <v>4</v>
      </c>
      <c r="AJ1789" s="276" t="s">
        <v>61</v>
      </c>
    </row>
    <row r="1790" spans="1:36" x14ac:dyDescent="0.25">
      <c r="A1790" s="299" t="s">
        <v>235</v>
      </c>
      <c r="B1790" s="297" t="s">
        <v>4476</v>
      </c>
      <c r="C1790" s="297" t="s">
        <v>4511</v>
      </c>
      <c r="D1790" s="297" t="s">
        <v>5383</v>
      </c>
      <c r="E1790" s="297" t="s">
        <v>5384</v>
      </c>
      <c r="F1790" s="297" t="s">
        <v>4700</v>
      </c>
      <c r="G1790" s="297">
        <v>10</v>
      </c>
      <c r="H1790" s="297" t="s">
        <v>4760</v>
      </c>
      <c r="I1790" s="297"/>
      <c r="J1790" s="297"/>
      <c r="K1790" s="297" t="s">
        <v>5158</v>
      </c>
      <c r="L1790" s="297"/>
      <c r="M1790" s="297"/>
      <c r="N1790" s="297"/>
      <c r="O1790" s="297"/>
      <c r="P1790" s="297">
        <v>14</v>
      </c>
      <c r="Q1790" s="297"/>
      <c r="R1790" s="297" t="s">
        <v>1361</v>
      </c>
      <c r="S1790" s="297" t="s">
        <v>4570</v>
      </c>
      <c r="T1790" s="297"/>
      <c r="U1790" s="297" t="s">
        <v>4694</v>
      </c>
      <c r="V1790" s="297">
        <v>44021</v>
      </c>
      <c r="W1790" s="298" t="s">
        <v>8642</v>
      </c>
      <c r="X1790" s="297" t="s">
        <v>4520</v>
      </c>
      <c r="Y1790" s="299" t="s">
        <v>235</v>
      </c>
      <c r="Z1790" s="297" t="s">
        <v>224</v>
      </c>
      <c r="AA1790" s="300">
        <v>44027</v>
      </c>
      <c r="AB1790" s="297" t="s">
        <v>8641</v>
      </c>
      <c r="AC1790" s="297" t="s">
        <v>4585</v>
      </c>
      <c r="AD1790" s="297" t="s">
        <v>61</v>
      </c>
      <c r="AE1790" s="297"/>
      <c r="AF1790" s="297"/>
      <c r="AG1790" s="276" t="str">
        <f>VLOOKUP(A1790,DataCv30!$Y$1:$BC$2027,24,FALSE)</f>
        <v>Cliente</v>
      </c>
      <c r="AH1790" s="272" t="str">
        <f t="shared" si="27"/>
        <v>DDR4</v>
      </c>
      <c r="AI1790" s="276">
        <v>4</v>
      </c>
      <c r="AJ1790" s="276" t="s">
        <v>61</v>
      </c>
    </row>
    <row r="1791" spans="1:36" x14ac:dyDescent="0.25">
      <c r="A1791" s="299" t="s">
        <v>236</v>
      </c>
      <c r="B1791" s="297" t="s">
        <v>4476</v>
      </c>
      <c r="C1791" s="297" t="s">
        <v>4511</v>
      </c>
      <c r="D1791" s="297" t="s">
        <v>5383</v>
      </c>
      <c r="E1791" s="297" t="s">
        <v>5384</v>
      </c>
      <c r="F1791" s="297" t="s">
        <v>4700</v>
      </c>
      <c r="G1791" s="297">
        <v>10</v>
      </c>
      <c r="H1791" s="297" t="s">
        <v>4760</v>
      </c>
      <c r="I1791" s="297"/>
      <c r="J1791" s="297"/>
      <c r="K1791" s="297" t="s">
        <v>5158</v>
      </c>
      <c r="L1791" s="297"/>
      <c r="M1791" s="297"/>
      <c r="N1791" s="297"/>
      <c r="O1791" s="297"/>
      <c r="P1791" s="297">
        <v>14</v>
      </c>
      <c r="Q1791" s="297"/>
      <c r="R1791" s="297" t="s">
        <v>1361</v>
      </c>
      <c r="S1791" s="297" t="s">
        <v>4570</v>
      </c>
      <c r="T1791" s="297"/>
      <c r="U1791" s="297" t="s">
        <v>4694</v>
      </c>
      <c r="V1791" s="297">
        <v>44021</v>
      </c>
      <c r="W1791" s="298" t="s">
        <v>8643</v>
      </c>
      <c r="X1791" s="297" t="s">
        <v>4520</v>
      </c>
      <c r="Y1791" s="299" t="s">
        <v>236</v>
      </c>
      <c r="Z1791" s="297" t="s">
        <v>224</v>
      </c>
      <c r="AA1791" s="300">
        <v>44027</v>
      </c>
      <c r="AB1791" s="297" t="s">
        <v>8641</v>
      </c>
      <c r="AC1791" s="297" t="s">
        <v>4585</v>
      </c>
      <c r="AD1791" s="297" t="s">
        <v>61</v>
      </c>
      <c r="AE1791" s="297"/>
      <c r="AF1791" s="297"/>
      <c r="AG1791" s="276" t="str">
        <f>VLOOKUP(A1791,DataCv30!$Y$1:$BC$2027,24,FALSE)</f>
        <v>Cliente</v>
      </c>
      <c r="AH1791" s="272" t="str">
        <f t="shared" si="27"/>
        <v>DDR4</v>
      </c>
      <c r="AI1791" s="276">
        <v>4</v>
      </c>
      <c r="AJ1791" s="276" t="s">
        <v>61</v>
      </c>
    </row>
    <row r="1792" spans="1:36" x14ac:dyDescent="0.25">
      <c r="A1792" s="299" t="s">
        <v>237</v>
      </c>
      <c r="B1792" s="297" t="s">
        <v>4476</v>
      </c>
      <c r="C1792" s="297" t="s">
        <v>4511</v>
      </c>
      <c r="D1792" s="297" t="s">
        <v>5383</v>
      </c>
      <c r="E1792" s="297" t="s">
        <v>5384</v>
      </c>
      <c r="F1792" s="297" t="s">
        <v>4700</v>
      </c>
      <c r="G1792" s="297">
        <v>10</v>
      </c>
      <c r="H1792" s="297" t="s">
        <v>4760</v>
      </c>
      <c r="I1792" s="297"/>
      <c r="J1792" s="297"/>
      <c r="K1792" s="297" t="s">
        <v>5158</v>
      </c>
      <c r="L1792" s="297"/>
      <c r="M1792" s="297"/>
      <c r="N1792" s="297"/>
      <c r="O1792" s="297"/>
      <c r="P1792" s="297">
        <v>14</v>
      </c>
      <c r="Q1792" s="297"/>
      <c r="R1792" s="297" t="s">
        <v>1361</v>
      </c>
      <c r="S1792" s="297" t="s">
        <v>4570</v>
      </c>
      <c r="T1792" s="297"/>
      <c r="U1792" s="297" t="s">
        <v>4694</v>
      </c>
      <c r="V1792" s="297">
        <v>44021</v>
      </c>
      <c r="W1792" s="298" t="s">
        <v>8644</v>
      </c>
      <c r="X1792" s="297" t="s">
        <v>4520</v>
      </c>
      <c r="Y1792" s="299" t="s">
        <v>237</v>
      </c>
      <c r="Z1792" s="297" t="s">
        <v>224</v>
      </c>
      <c r="AA1792" s="300">
        <v>44027</v>
      </c>
      <c r="AB1792" s="297" t="s">
        <v>8641</v>
      </c>
      <c r="AC1792" s="297" t="s">
        <v>4585</v>
      </c>
      <c r="AD1792" s="297" t="s">
        <v>61</v>
      </c>
      <c r="AE1792" s="297"/>
      <c r="AF1792" s="297"/>
      <c r="AG1792" s="276" t="str">
        <f>VLOOKUP(A1792,DataCv30!$Y$1:$BC$2027,24,FALSE)</f>
        <v>Cliente</v>
      </c>
      <c r="AH1792" s="272" t="str">
        <f t="shared" si="27"/>
        <v>DDR4</v>
      </c>
      <c r="AI1792" s="276">
        <v>4</v>
      </c>
      <c r="AJ1792" s="276" t="s">
        <v>61</v>
      </c>
    </row>
    <row r="1793" spans="1:36" x14ac:dyDescent="0.25">
      <c r="A1793" s="299" t="s">
        <v>238</v>
      </c>
      <c r="B1793" s="297" t="s">
        <v>4476</v>
      </c>
      <c r="C1793" s="297" t="s">
        <v>4511</v>
      </c>
      <c r="D1793" s="297" t="s">
        <v>5383</v>
      </c>
      <c r="E1793" s="297" t="s">
        <v>5384</v>
      </c>
      <c r="F1793" s="297" t="s">
        <v>4700</v>
      </c>
      <c r="G1793" s="297">
        <v>10</v>
      </c>
      <c r="H1793" s="297" t="s">
        <v>4760</v>
      </c>
      <c r="I1793" s="297"/>
      <c r="J1793" s="297"/>
      <c r="K1793" s="297" t="s">
        <v>5158</v>
      </c>
      <c r="L1793" s="297"/>
      <c r="M1793" s="297"/>
      <c r="N1793" s="297"/>
      <c r="O1793" s="297"/>
      <c r="P1793" s="297">
        <v>14</v>
      </c>
      <c r="Q1793" s="297"/>
      <c r="R1793" s="297" t="s">
        <v>1361</v>
      </c>
      <c r="S1793" s="297" t="s">
        <v>4570</v>
      </c>
      <c r="T1793" s="297"/>
      <c r="U1793" s="297" t="s">
        <v>4694</v>
      </c>
      <c r="V1793" s="297">
        <v>44021</v>
      </c>
      <c r="W1793" s="298" t="s">
        <v>8645</v>
      </c>
      <c r="X1793" s="297" t="s">
        <v>4520</v>
      </c>
      <c r="Y1793" s="299" t="s">
        <v>238</v>
      </c>
      <c r="Z1793" s="297" t="s">
        <v>224</v>
      </c>
      <c r="AA1793" s="300">
        <v>44027</v>
      </c>
      <c r="AB1793" s="297" t="s">
        <v>8641</v>
      </c>
      <c r="AC1793" s="297" t="s">
        <v>4585</v>
      </c>
      <c r="AD1793" s="297" t="s">
        <v>61</v>
      </c>
      <c r="AE1793" s="297"/>
      <c r="AF1793" s="297"/>
      <c r="AG1793" s="276" t="str">
        <f>VLOOKUP(A1793,DataCv30!$Y$1:$BC$2027,24,FALSE)</f>
        <v>Cliente</v>
      </c>
      <c r="AH1793" s="272" t="str">
        <f t="shared" si="27"/>
        <v>DDR4</v>
      </c>
      <c r="AI1793" s="276">
        <v>4</v>
      </c>
      <c r="AJ1793" s="276" t="s">
        <v>61</v>
      </c>
    </row>
    <row r="1794" spans="1:36" x14ac:dyDescent="0.25">
      <c r="A1794" s="299" t="s">
        <v>5386</v>
      </c>
      <c r="B1794" s="297" t="s">
        <v>4476</v>
      </c>
      <c r="C1794" s="297" t="s">
        <v>4511</v>
      </c>
      <c r="D1794" s="297" t="s">
        <v>5383</v>
      </c>
      <c r="E1794" s="297" t="s">
        <v>5384</v>
      </c>
      <c r="F1794" s="297" t="s">
        <v>4700</v>
      </c>
      <c r="G1794" s="297">
        <v>10</v>
      </c>
      <c r="H1794" s="297" t="s">
        <v>4760</v>
      </c>
      <c r="I1794" s="297"/>
      <c r="J1794" s="297"/>
      <c r="K1794" s="297" t="s">
        <v>5158</v>
      </c>
      <c r="L1794" s="297"/>
      <c r="M1794" s="297"/>
      <c r="N1794" s="297"/>
      <c r="O1794" s="297"/>
      <c r="P1794" s="297">
        <v>14</v>
      </c>
      <c r="Q1794" s="297"/>
      <c r="R1794" s="297" t="s">
        <v>1361</v>
      </c>
      <c r="S1794" s="297" t="s">
        <v>4570</v>
      </c>
      <c r="T1794" s="297"/>
      <c r="U1794" s="297" t="s">
        <v>4694</v>
      </c>
      <c r="V1794" s="297">
        <v>44021</v>
      </c>
      <c r="W1794" s="298" t="s">
        <v>5385</v>
      </c>
      <c r="X1794" s="297" t="s">
        <v>4520</v>
      </c>
      <c r="Y1794" s="299" t="s">
        <v>5386</v>
      </c>
      <c r="Z1794" s="297" t="s">
        <v>11211</v>
      </c>
      <c r="AA1794" s="300">
        <v>44131</v>
      </c>
      <c r="AB1794" s="297" t="s">
        <v>11212</v>
      </c>
      <c r="AC1794" s="297" t="s">
        <v>4585</v>
      </c>
      <c r="AD1794" s="297" t="s">
        <v>61</v>
      </c>
      <c r="AE1794" s="297"/>
      <c r="AF1794" s="297"/>
      <c r="AG1794" s="276" t="str">
        <f>VLOOKUP(A1794,DataCv30!$Y$1:$BC$2027,24,FALSE)</f>
        <v>Cliente</v>
      </c>
      <c r="AH1794" s="272" t="str">
        <f t="shared" si="27"/>
        <v>DDR4</v>
      </c>
      <c r="AI1794" s="276">
        <v>4</v>
      </c>
      <c r="AJ1794" s="276" t="s">
        <v>61</v>
      </c>
    </row>
    <row r="1795" spans="1:36" x14ac:dyDescent="0.25">
      <c r="A1795" s="299" t="s">
        <v>239</v>
      </c>
      <c r="B1795" s="297" t="s">
        <v>4476</v>
      </c>
      <c r="C1795" s="297" t="s">
        <v>4511</v>
      </c>
      <c r="D1795" s="297" t="s">
        <v>5383</v>
      </c>
      <c r="E1795" s="297" t="s">
        <v>5384</v>
      </c>
      <c r="F1795" s="297" t="s">
        <v>4700</v>
      </c>
      <c r="G1795" s="297">
        <v>10</v>
      </c>
      <c r="H1795" s="297" t="s">
        <v>4760</v>
      </c>
      <c r="I1795" s="297"/>
      <c r="J1795" s="297"/>
      <c r="K1795" s="297" t="s">
        <v>5158</v>
      </c>
      <c r="L1795" s="297"/>
      <c r="M1795" s="297"/>
      <c r="N1795" s="297"/>
      <c r="O1795" s="297"/>
      <c r="P1795" s="297">
        <v>14</v>
      </c>
      <c r="Q1795" s="297"/>
      <c r="R1795" s="297" t="s">
        <v>1361</v>
      </c>
      <c r="S1795" s="297" t="s">
        <v>4570</v>
      </c>
      <c r="T1795" s="297"/>
      <c r="U1795" s="297" t="s">
        <v>4694</v>
      </c>
      <c r="V1795" s="297">
        <v>44021</v>
      </c>
      <c r="W1795" s="298" t="s">
        <v>8651</v>
      </c>
      <c r="X1795" s="297" t="s">
        <v>4520</v>
      </c>
      <c r="Y1795" s="299" t="s">
        <v>239</v>
      </c>
      <c r="Z1795" s="297" t="s">
        <v>224</v>
      </c>
      <c r="AA1795" s="300">
        <v>44027</v>
      </c>
      <c r="AB1795" s="297" t="s">
        <v>8641</v>
      </c>
      <c r="AC1795" s="297" t="s">
        <v>4585</v>
      </c>
      <c r="AD1795" s="297" t="s">
        <v>61</v>
      </c>
      <c r="AE1795" s="297"/>
      <c r="AF1795" s="297"/>
      <c r="AG1795" s="276" t="str">
        <f>VLOOKUP(A1795,DataCv30!$Y$1:$BC$2027,24,FALSE)</f>
        <v>Cliente</v>
      </c>
      <c r="AH1795" s="272" t="str">
        <f t="shared" ref="AH1795:AH1858" si="28">IF(G1795&gt;=6,"DDR4",IF(G1795&gt;=4,"DDR3L","DDR3"))</f>
        <v>DDR4</v>
      </c>
      <c r="AI1795" s="276">
        <v>4</v>
      </c>
      <c r="AJ1795" s="276" t="s">
        <v>61</v>
      </c>
    </row>
    <row r="1796" spans="1:36" x14ac:dyDescent="0.25">
      <c r="A1796" s="299" t="s">
        <v>5395</v>
      </c>
      <c r="B1796" s="297" t="s">
        <v>4476</v>
      </c>
      <c r="C1796" s="297" t="s">
        <v>4511</v>
      </c>
      <c r="D1796" s="297" t="s">
        <v>5383</v>
      </c>
      <c r="E1796" s="297" t="s">
        <v>5384</v>
      </c>
      <c r="F1796" s="297" t="s">
        <v>4700</v>
      </c>
      <c r="G1796" s="297">
        <v>10</v>
      </c>
      <c r="H1796" s="297" t="s">
        <v>4760</v>
      </c>
      <c r="I1796" s="297"/>
      <c r="J1796" s="297"/>
      <c r="K1796" s="297" t="s">
        <v>5158</v>
      </c>
      <c r="L1796" s="297"/>
      <c r="M1796" s="297"/>
      <c r="N1796" s="297"/>
      <c r="O1796" s="297"/>
      <c r="P1796" s="297">
        <v>14</v>
      </c>
      <c r="Q1796" s="297"/>
      <c r="R1796" s="297" t="s">
        <v>1361</v>
      </c>
      <c r="S1796" s="297" t="s">
        <v>4570</v>
      </c>
      <c r="T1796" s="297"/>
      <c r="U1796" s="297" t="s">
        <v>4694</v>
      </c>
      <c r="V1796" s="297">
        <v>44021</v>
      </c>
      <c r="W1796" s="298" t="s">
        <v>5394</v>
      </c>
      <c r="X1796" s="297" t="s">
        <v>4520</v>
      </c>
      <c r="Y1796" s="299" t="s">
        <v>5395</v>
      </c>
      <c r="Z1796" s="297" t="s">
        <v>11211</v>
      </c>
      <c r="AA1796" s="300">
        <v>44131</v>
      </c>
      <c r="AB1796" s="297" t="s">
        <v>11212</v>
      </c>
      <c r="AC1796" s="297" t="s">
        <v>4585</v>
      </c>
      <c r="AD1796" s="297" t="s">
        <v>61</v>
      </c>
      <c r="AE1796" s="297"/>
      <c r="AF1796" s="297"/>
      <c r="AG1796" s="276" t="str">
        <f>VLOOKUP(A1796,DataCv30!$Y$1:$BC$2027,24,FALSE)</f>
        <v>Cliente</v>
      </c>
      <c r="AH1796" s="272" t="str">
        <f t="shared" si="28"/>
        <v>DDR4</v>
      </c>
      <c r="AI1796" s="276">
        <v>4</v>
      </c>
      <c r="AJ1796" s="276" t="s">
        <v>61</v>
      </c>
    </row>
    <row r="1797" spans="1:36" x14ac:dyDescent="0.25">
      <c r="A1797" s="299" t="s">
        <v>240</v>
      </c>
      <c r="B1797" s="297" t="s">
        <v>4476</v>
      </c>
      <c r="C1797" s="297" t="s">
        <v>4511</v>
      </c>
      <c r="D1797" s="297" t="s">
        <v>5383</v>
      </c>
      <c r="E1797" s="297" t="s">
        <v>5384</v>
      </c>
      <c r="F1797" s="297" t="s">
        <v>4700</v>
      </c>
      <c r="G1797" s="297">
        <v>10</v>
      </c>
      <c r="H1797" s="297" t="s">
        <v>4760</v>
      </c>
      <c r="I1797" s="297"/>
      <c r="J1797" s="297"/>
      <c r="K1797" s="297" t="s">
        <v>5158</v>
      </c>
      <c r="L1797" s="297"/>
      <c r="M1797" s="297"/>
      <c r="N1797" s="297"/>
      <c r="O1797" s="297"/>
      <c r="P1797" s="297">
        <v>14</v>
      </c>
      <c r="Q1797" s="297"/>
      <c r="R1797" s="297" t="s">
        <v>1361</v>
      </c>
      <c r="S1797" s="297" t="s">
        <v>4570</v>
      </c>
      <c r="T1797" s="297"/>
      <c r="U1797" s="297" t="s">
        <v>4694</v>
      </c>
      <c r="V1797" s="297">
        <v>44021</v>
      </c>
      <c r="W1797" s="298" t="s">
        <v>8659</v>
      </c>
      <c r="X1797" s="297" t="s">
        <v>4520</v>
      </c>
      <c r="Y1797" s="299" t="s">
        <v>240</v>
      </c>
      <c r="Z1797" s="297" t="s">
        <v>224</v>
      </c>
      <c r="AA1797" s="300">
        <v>44027</v>
      </c>
      <c r="AB1797" s="297" t="s">
        <v>8641</v>
      </c>
      <c r="AC1797" s="297" t="s">
        <v>4585</v>
      </c>
      <c r="AD1797" s="297" t="s">
        <v>61</v>
      </c>
      <c r="AE1797" s="297"/>
      <c r="AF1797" s="297"/>
      <c r="AG1797" s="276" t="str">
        <f>VLOOKUP(A1797,DataCv30!$Y$1:$BC$2027,24,FALSE)</f>
        <v>Cliente</v>
      </c>
      <c r="AH1797" s="272" t="str">
        <f t="shared" si="28"/>
        <v>DDR4</v>
      </c>
      <c r="AI1797" s="276">
        <v>4</v>
      </c>
      <c r="AJ1797" s="276" t="s">
        <v>61</v>
      </c>
    </row>
    <row r="1798" spans="1:36" x14ac:dyDescent="0.25">
      <c r="A1798" s="299" t="s">
        <v>241</v>
      </c>
      <c r="B1798" s="297" t="s">
        <v>4476</v>
      </c>
      <c r="C1798" s="297" t="s">
        <v>4511</v>
      </c>
      <c r="D1798" s="297" t="s">
        <v>5383</v>
      </c>
      <c r="E1798" s="297" t="s">
        <v>5384</v>
      </c>
      <c r="F1798" s="297" t="s">
        <v>4700</v>
      </c>
      <c r="G1798" s="297">
        <v>10</v>
      </c>
      <c r="H1798" s="297" t="s">
        <v>4760</v>
      </c>
      <c r="I1798" s="297"/>
      <c r="J1798" s="297"/>
      <c r="K1798" s="297" t="s">
        <v>5158</v>
      </c>
      <c r="L1798" s="297"/>
      <c r="M1798" s="297"/>
      <c r="N1798" s="297"/>
      <c r="O1798" s="297"/>
      <c r="P1798" s="297">
        <v>14</v>
      </c>
      <c r="Q1798" s="297"/>
      <c r="R1798" s="297" t="s">
        <v>1361</v>
      </c>
      <c r="S1798" s="297" t="s">
        <v>4570</v>
      </c>
      <c r="T1798" s="297"/>
      <c r="U1798" s="297" t="s">
        <v>4694</v>
      </c>
      <c r="V1798" s="297">
        <v>44021</v>
      </c>
      <c r="W1798" s="298" t="s">
        <v>8660</v>
      </c>
      <c r="X1798" s="297" t="s">
        <v>4520</v>
      </c>
      <c r="Y1798" s="299" t="s">
        <v>241</v>
      </c>
      <c r="Z1798" s="297" t="s">
        <v>224</v>
      </c>
      <c r="AA1798" s="300">
        <v>44027</v>
      </c>
      <c r="AB1798" s="297" t="s">
        <v>8641</v>
      </c>
      <c r="AC1798" s="297" t="s">
        <v>4585</v>
      </c>
      <c r="AD1798" s="297" t="s">
        <v>61</v>
      </c>
      <c r="AE1798" s="297"/>
      <c r="AF1798" s="297"/>
      <c r="AG1798" s="276" t="str">
        <f>VLOOKUP(A1798,DataCv30!$Y$1:$BC$2027,24,FALSE)</f>
        <v>Cliente</v>
      </c>
      <c r="AH1798" s="272" t="str">
        <f t="shared" si="28"/>
        <v>DDR4</v>
      </c>
      <c r="AI1798" s="276">
        <v>4</v>
      </c>
      <c r="AJ1798" s="276" t="s">
        <v>61</v>
      </c>
    </row>
    <row r="1799" spans="1:36" x14ac:dyDescent="0.25">
      <c r="A1799" s="299" t="s">
        <v>242</v>
      </c>
      <c r="B1799" s="297" t="s">
        <v>4476</v>
      </c>
      <c r="C1799" s="297" t="s">
        <v>4511</v>
      </c>
      <c r="D1799" s="297" t="s">
        <v>5383</v>
      </c>
      <c r="E1799" s="297" t="s">
        <v>5384</v>
      </c>
      <c r="F1799" s="297" t="s">
        <v>4700</v>
      </c>
      <c r="G1799" s="297">
        <v>10</v>
      </c>
      <c r="H1799" s="297" t="s">
        <v>4760</v>
      </c>
      <c r="I1799" s="297"/>
      <c r="J1799" s="297"/>
      <c r="K1799" s="297" t="s">
        <v>5158</v>
      </c>
      <c r="L1799" s="297"/>
      <c r="M1799" s="297"/>
      <c r="N1799" s="297"/>
      <c r="O1799" s="297"/>
      <c r="P1799" s="297">
        <v>14</v>
      </c>
      <c r="Q1799" s="297"/>
      <c r="R1799" s="297" t="s">
        <v>1361</v>
      </c>
      <c r="S1799" s="297" t="s">
        <v>4570</v>
      </c>
      <c r="T1799" s="297"/>
      <c r="U1799" s="297" t="s">
        <v>4694</v>
      </c>
      <c r="V1799" s="297">
        <v>44021</v>
      </c>
      <c r="W1799" s="298" t="s">
        <v>8661</v>
      </c>
      <c r="X1799" s="297" t="s">
        <v>4520</v>
      </c>
      <c r="Y1799" s="299" t="s">
        <v>242</v>
      </c>
      <c r="Z1799" s="297" t="s">
        <v>224</v>
      </c>
      <c r="AA1799" s="300">
        <v>44027</v>
      </c>
      <c r="AB1799" s="297" t="s">
        <v>8641</v>
      </c>
      <c r="AC1799" s="297" t="s">
        <v>4585</v>
      </c>
      <c r="AD1799" s="297" t="s">
        <v>61</v>
      </c>
      <c r="AE1799" s="297"/>
      <c r="AF1799" s="297"/>
      <c r="AG1799" s="276" t="str">
        <f>VLOOKUP(A1799,DataCv30!$Y$1:$BC$2027,24,FALSE)</f>
        <v>Cliente</v>
      </c>
      <c r="AH1799" s="272" t="str">
        <f t="shared" si="28"/>
        <v>DDR4</v>
      </c>
      <c r="AI1799" s="276">
        <v>4</v>
      </c>
      <c r="AJ1799" s="276" t="s">
        <v>61</v>
      </c>
    </row>
    <row r="1800" spans="1:36" x14ac:dyDescent="0.25">
      <c r="A1800" s="299" t="s">
        <v>243</v>
      </c>
      <c r="B1800" s="297" t="s">
        <v>4476</v>
      </c>
      <c r="C1800" s="297" t="s">
        <v>4511</v>
      </c>
      <c r="D1800" s="297" t="s">
        <v>5383</v>
      </c>
      <c r="E1800" s="297" t="s">
        <v>5384</v>
      </c>
      <c r="F1800" s="297" t="s">
        <v>4700</v>
      </c>
      <c r="G1800" s="297">
        <v>10</v>
      </c>
      <c r="H1800" s="297" t="s">
        <v>4760</v>
      </c>
      <c r="I1800" s="297"/>
      <c r="J1800" s="297"/>
      <c r="K1800" s="297" t="s">
        <v>5158</v>
      </c>
      <c r="L1800" s="297"/>
      <c r="M1800" s="297"/>
      <c r="N1800" s="297"/>
      <c r="O1800" s="297"/>
      <c r="P1800" s="297">
        <v>14</v>
      </c>
      <c r="Q1800" s="297"/>
      <c r="R1800" s="297" t="s">
        <v>1361</v>
      </c>
      <c r="S1800" s="297" t="s">
        <v>4570</v>
      </c>
      <c r="T1800" s="297"/>
      <c r="U1800" s="297" t="s">
        <v>4694</v>
      </c>
      <c r="V1800" s="297">
        <v>44021</v>
      </c>
      <c r="W1800" s="298" t="s">
        <v>8662</v>
      </c>
      <c r="X1800" s="297" t="s">
        <v>4520</v>
      </c>
      <c r="Y1800" s="299" t="s">
        <v>243</v>
      </c>
      <c r="Z1800" s="297" t="s">
        <v>224</v>
      </c>
      <c r="AA1800" s="300">
        <v>44027</v>
      </c>
      <c r="AB1800" s="297" t="s">
        <v>8641</v>
      </c>
      <c r="AC1800" s="297" t="s">
        <v>4585</v>
      </c>
      <c r="AD1800" s="297" t="s">
        <v>61</v>
      </c>
      <c r="AE1800" s="297"/>
      <c r="AF1800" s="297"/>
      <c r="AG1800" s="276" t="str">
        <f>VLOOKUP(A1800,DataCv30!$Y$1:$BC$2027,24,FALSE)</f>
        <v>Cliente</v>
      </c>
      <c r="AH1800" s="272" t="str">
        <f t="shared" si="28"/>
        <v>DDR4</v>
      </c>
      <c r="AI1800" s="276">
        <v>4</v>
      </c>
      <c r="AJ1800" s="276" t="s">
        <v>61</v>
      </c>
    </row>
    <row r="1801" spans="1:36" x14ac:dyDescent="0.25">
      <c r="A1801" s="299" t="s">
        <v>244</v>
      </c>
      <c r="B1801" s="297" t="s">
        <v>4476</v>
      </c>
      <c r="C1801" s="297" t="s">
        <v>4511</v>
      </c>
      <c r="D1801" s="297" t="s">
        <v>5383</v>
      </c>
      <c r="E1801" s="297" t="s">
        <v>5384</v>
      </c>
      <c r="F1801" s="297" t="s">
        <v>4700</v>
      </c>
      <c r="G1801" s="297">
        <v>10</v>
      </c>
      <c r="H1801" s="297" t="s">
        <v>4760</v>
      </c>
      <c r="I1801" s="297"/>
      <c r="J1801" s="297"/>
      <c r="K1801" s="297" t="s">
        <v>5158</v>
      </c>
      <c r="L1801" s="297"/>
      <c r="M1801" s="297"/>
      <c r="N1801" s="297"/>
      <c r="O1801" s="297"/>
      <c r="P1801" s="297">
        <v>14</v>
      </c>
      <c r="Q1801" s="297"/>
      <c r="R1801" s="297" t="s">
        <v>1361</v>
      </c>
      <c r="S1801" s="297" t="s">
        <v>4570</v>
      </c>
      <c r="T1801" s="297"/>
      <c r="U1801" s="297" t="s">
        <v>4694</v>
      </c>
      <c r="V1801" s="297">
        <v>44021</v>
      </c>
      <c r="W1801" s="298" t="s">
        <v>8663</v>
      </c>
      <c r="X1801" s="297" t="s">
        <v>4520</v>
      </c>
      <c r="Y1801" s="299" t="s">
        <v>244</v>
      </c>
      <c r="Z1801" s="297" t="s">
        <v>224</v>
      </c>
      <c r="AA1801" s="300">
        <v>44027</v>
      </c>
      <c r="AB1801" s="297" t="s">
        <v>8641</v>
      </c>
      <c r="AC1801" s="297" t="s">
        <v>4585</v>
      </c>
      <c r="AD1801" s="297" t="s">
        <v>61</v>
      </c>
      <c r="AE1801" s="297"/>
      <c r="AF1801" s="297"/>
      <c r="AG1801" s="276" t="str">
        <f>VLOOKUP(A1801,DataCv30!$Y$1:$BC$2027,24,FALSE)</f>
        <v>Cliente</v>
      </c>
      <c r="AH1801" s="272" t="str">
        <f t="shared" si="28"/>
        <v>DDR4</v>
      </c>
      <c r="AI1801" s="276">
        <v>4</v>
      </c>
      <c r="AJ1801" s="276" t="s">
        <v>61</v>
      </c>
    </row>
    <row r="1802" spans="1:36" x14ac:dyDescent="0.25">
      <c r="A1802" s="299" t="s">
        <v>245</v>
      </c>
      <c r="B1802" s="297" t="s">
        <v>4476</v>
      </c>
      <c r="C1802" s="297" t="s">
        <v>4511</v>
      </c>
      <c r="D1802" s="297" t="s">
        <v>5383</v>
      </c>
      <c r="E1802" s="297" t="s">
        <v>5384</v>
      </c>
      <c r="F1802" s="297" t="s">
        <v>4700</v>
      </c>
      <c r="G1802" s="297">
        <v>10</v>
      </c>
      <c r="H1802" s="297" t="s">
        <v>4760</v>
      </c>
      <c r="I1802" s="297"/>
      <c r="J1802" s="297"/>
      <c r="K1802" s="297" t="s">
        <v>5158</v>
      </c>
      <c r="L1802" s="297"/>
      <c r="M1802" s="297"/>
      <c r="N1802" s="297"/>
      <c r="O1802" s="297"/>
      <c r="P1802" s="297">
        <v>14</v>
      </c>
      <c r="Q1802" s="297"/>
      <c r="R1802" s="297" t="s">
        <v>1361</v>
      </c>
      <c r="S1802" s="297" t="s">
        <v>4570</v>
      </c>
      <c r="T1802" s="297"/>
      <c r="U1802" s="297" t="s">
        <v>4694</v>
      </c>
      <c r="V1802" s="297">
        <v>44021</v>
      </c>
      <c r="W1802" s="298" t="s">
        <v>8667</v>
      </c>
      <c r="X1802" s="297" t="s">
        <v>4520</v>
      </c>
      <c r="Y1802" s="299" t="s">
        <v>245</v>
      </c>
      <c r="Z1802" s="297" t="s">
        <v>224</v>
      </c>
      <c r="AA1802" s="300">
        <v>44027</v>
      </c>
      <c r="AB1802" s="297" t="s">
        <v>8641</v>
      </c>
      <c r="AC1802" s="297" t="s">
        <v>4585</v>
      </c>
      <c r="AD1802" s="297" t="s">
        <v>61</v>
      </c>
      <c r="AE1802" s="297"/>
      <c r="AF1802" s="297"/>
      <c r="AG1802" s="276" t="str">
        <f>VLOOKUP(A1802,DataCv30!$Y$1:$BC$2027,24,FALSE)</f>
        <v>Cliente</v>
      </c>
      <c r="AH1802" s="272" t="str">
        <f t="shared" si="28"/>
        <v>DDR4</v>
      </c>
      <c r="AI1802" s="276">
        <v>4</v>
      </c>
      <c r="AJ1802" s="276" t="s">
        <v>61</v>
      </c>
    </row>
    <row r="1803" spans="1:36" x14ac:dyDescent="0.25">
      <c r="A1803" s="299" t="s">
        <v>246</v>
      </c>
      <c r="B1803" s="297" t="s">
        <v>4476</v>
      </c>
      <c r="C1803" s="297" t="s">
        <v>4511</v>
      </c>
      <c r="D1803" s="297" t="s">
        <v>5383</v>
      </c>
      <c r="E1803" s="297" t="s">
        <v>5384</v>
      </c>
      <c r="F1803" s="297" t="s">
        <v>4700</v>
      </c>
      <c r="G1803" s="297">
        <v>10</v>
      </c>
      <c r="H1803" s="297" t="s">
        <v>4760</v>
      </c>
      <c r="I1803" s="297"/>
      <c r="J1803" s="297"/>
      <c r="K1803" s="297" t="s">
        <v>5158</v>
      </c>
      <c r="L1803" s="297"/>
      <c r="M1803" s="297"/>
      <c r="N1803" s="297"/>
      <c r="O1803" s="297"/>
      <c r="P1803" s="297">
        <v>14</v>
      </c>
      <c r="Q1803" s="297"/>
      <c r="R1803" s="297" t="s">
        <v>1361</v>
      </c>
      <c r="S1803" s="297" t="s">
        <v>4570</v>
      </c>
      <c r="T1803" s="297"/>
      <c r="U1803" s="297" t="s">
        <v>4694</v>
      </c>
      <c r="V1803" s="297">
        <v>44021</v>
      </c>
      <c r="W1803" s="298" t="s">
        <v>8668</v>
      </c>
      <c r="X1803" s="297" t="s">
        <v>4520</v>
      </c>
      <c r="Y1803" s="299" t="s">
        <v>246</v>
      </c>
      <c r="Z1803" s="297" t="s">
        <v>224</v>
      </c>
      <c r="AA1803" s="300">
        <v>44027</v>
      </c>
      <c r="AB1803" s="297" t="s">
        <v>8641</v>
      </c>
      <c r="AC1803" s="297" t="s">
        <v>4585</v>
      </c>
      <c r="AD1803" s="297" t="s">
        <v>61</v>
      </c>
      <c r="AE1803" s="297"/>
      <c r="AF1803" s="297"/>
      <c r="AG1803" s="276" t="str">
        <f>VLOOKUP(A1803,DataCv30!$Y$1:$BC$2027,24,FALSE)</f>
        <v>Cliente</v>
      </c>
      <c r="AH1803" s="272" t="str">
        <f t="shared" si="28"/>
        <v>DDR4</v>
      </c>
      <c r="AI1803" s="276">
        <v>4</v>
      </c>
      <c r="AJ1803" s="276" t="s">
        <v>61</v>
      </c>
    </row>
    <row r="1804" spans="1:36" x14ac:dyDescent="0.25">
      <c r="A1804" s="299" t="s">
        <v>247</v>
      </c>
      <c r="B1804" s="297" t="s">
        <v>4476</v>
      </c>
      <c r="C1804" s="297" t="s">
        <v>4511</v>
      </c>
      <c r="D1804" s="297" t="s">
        <v>5383</v>
      </c>
      <c r="E1804" s="297" t="s">
        <v>5384</v>
      </c>
      <c r="F1804" s="297" t="s">
        <v>4700</v>
      </c>
      <c r="G1804" s="297">
        <v>10</v>
      </c>
      <c r="H1804" s="297" t="s">
        <v>4760</v>
      </c>
      <c r="I1804" s="297"/>
      <c r="J1804" s="297"/>
      <c r="K1804" s="297" t="s">
        <v>5158</v>
      </c>
      <c r="L1804" s="297"/>
      <c r="M1804" s="297"/>
      <c r="N1804" s="297"/>
      <c r="O1804" s="297"/>
      <c r="P1804" s="297">
        <v>14</v>
      </c>
      <c r="Q1804" s="297"/>
      <c r="R1804" s="297" t="s">
        <v>1361</v>
      </c>
      <c r="S1804" s="297" t="s">
        <v>4570</v>
      </c>
      <c r="T1804" s="297"/>
      <c r="U1804" s="297" t="s">
        <v>4694</v>
      </c>
      <c r="V1804" s="297">
        <v>44021</v>
      </c>
      <c r="W1804" s="298" t="s">
        <v>8669</v>
      </c>
      <c r="X1804" s="297" t="s">
        <v>4520</v>
      </c>
      <c r="Y1804" s="299" t="s">
        <v>247</v>
      </c>
      <c r="Z1804" s="297" t="s">
        <v>224</v>
      </c>
      <c r="AA1804" s="300">
        <v>44027</v>
      </c>
      <c r="AB1804" s="297" t="s">
        <v>8641</v>
      </c>
      <c r="AC1804" s="297" t="s">
        <v>4585</v>
      </c>
      <c r="AD1804" s="297" t="s">
        <v>61</v>
      </c>
      <c r="AE1804" s="297"/>
      <c r="AF1804" s="297"/>
      <c r="AG1804" s="276" t="str">
        <f>VLOOKUP(A1804,DataCv30!$Y$1:$BC$2027,24,FALSE)</f>
        <v>Cliente</v>
      </c>
      <c r="AH1804" s="272" t="str">
        <f t="shared" si="28"/>
        <v>DDR4</v>
      </c>
      <c r="AI1804" s="276">
        <v>4</v>
      </c>
      <c r="AJ1804" s="276" t="s">
        <v>61</v>
      </c>
    </row>
    <row r="1805" spans="1:36" x14ac:dyDescent="0.25">
      <c r="A1805" s="299" t="s">
        <v>248</v>
      </c>
      <c r="B1805" s="297" t="s">
        <v>4476</v>
      </c>
      <c r="C1805" s="297" t="s">
        <v>4511</v>
      </c>
      <c r="D1805" s="297" t="s">
        <v>5383</v>
      </c>
      <c r="E1805" s="297" t="s">
        <v>5384</v>
      </c>
      <c r="F1805" s="297" t="s">
        <v>4700</v>
      </c>
      <c r="G1805" s="297">
        <v>10</v>
      </c>
      <c r="H1805" s="297" t="s">
        <v>4760</v>
      </c>
      <c r="I1805" s="297"/>
      <c r="J1805" s="297"/>
      <c r="K1805" s="297" t="s">
        <v>5158</v>
      </c>
      <c r="L1805" s="297"/>
      <c r="M1805" s="297"/>
      <c r="N1805" s="297"/>
      <c r="O1805" s="297"/>
      <c r="P1805" s="297">
        <v>14</v>
      </c>
      <c r="Q1805" s="297"/>
      <c r="R1805" s="297" t="s">
        <v>1361</v>
      </c>
      <c r="S1805" s="297" t="s">
        <v>4570</v>
      </c>
      <c r="T1805" s="297"/>
      <c r="U1805" s="297" t="s">
        <v>4694</v>
      </c>
      <c r="V1805" s="297">
        <v>44021</v>
      </c>
      <c r="W1805" s="298" t="s">
        <v>8679</v>
      </c>
      <c r="X1805" s="297" t="s">
        <v>4520</v>
      </c>
      <c r="Y1805" s="299" t="s">
        <v>248</v>
      </c>
      <c r="Z1805" s="297" t="s">
        <v>224</v>
      </c>
      <c r="AA1805" s="300">
        <v>44027</v>
      </c>
      <c r="AB1805" s="297" t="s">
        <v>8641</v>
      </c>
      <c r="AC1805" s="297" t="s">
        <v>4585</v>
      </c>
      <c r="AD1805" s="297" t="s">
        <v>61</v>
      </c>
      <c r="AE1805" s="297"/>
      <c r="AF1805" s="297"/>
      <c r="AG1805" s="276" t="str">
        <f>VLOOKUP(A1805,DataCv30!$Y$1:$BC$2027,24,FALSE)</f>
        <v>Cliente</v>
      </c>
      <c r="AH1805" s="272" t="str">
        <f t="shared" si="28"/>
        <v>DDR4</v>
      </c>
      <c r="AI1805" s="276">
        <v>4</v>
      </c>
      <c r="AJ1805" s="276" t="s">
        <v>61</v>
      </c>
    </row>
    <row r="1806" spans="1:36" x14ac:dyDescent="0.25">
      <c r="A1806" s="299" t="s">
        <v>5416</v>
      </c>
      <c r="B1806" s="297" t="s">
        <v>4476</v>
      </c>
      <c r="C1806" s="297" t="s">
        <v>4511</v>
      </c>
      <c r="D1806" s="297" t="s">
        <v>5383</v>
      </c>
      <c r="E1806" s="297" t="s">
        <v>5384</v>
      </c>
      <c r="F1806" s="297" t="s">
        <v>4700</v>
      </c>
      <c r="G1806" s="297">
        <v>10</v>
      </c>
      <c r="H1806" s="297" t="s">
        <v>4760</v>
      </c>
      <c r="I1806" s="297"/>
      <c r="J1806" s="297"/>
      <c r="K1806" s="297" t="s">
        <v>5158</v>
      </c>
      <c r="L1806" s="297"/>
      <c r="M1806" s="297"/>
      <c r="N1806" s="297"/>
      <c r="O1806" s="297"/>
      <c r="P1806" s="297">
        <v>14</v>
      </c>
      <c r="Q1806" s="297"/>
      <c r="R1806" s="297" t="s">
        <v>1361</v>
      </c>
      <c r="S1806" s="297" t="s">
        <v>4570</v>
      </c>
      <c r="T1806" s="297"/>
      <c r="U1806" s="297" t="s">
        <v>4694</v>
      </c>
      <c r="V1806" s="297">
        <v>44021</v>
      </c>
      <c r="W1806" s="298" t="s">
        <v>5415</v>
      </c>
      <c r="X1806" s="297" t="s">
        <v>4520</v>
      </c>
      <c r="Y1806" s="299" t="s">
        <v>5416</v>
      </c>
      <c r="Z1806" s="297" t="s">
        <v>11211</v>
      </c>
      <c r="AA1806" s="300">
        <v>44131</v>
      </c>
      <c r="AB1806" s="297" t="s">
        <v>11212</v>
      </c>
      <c r="AC1806" s="297" t="s">
        <v>4585</v>
      </c>
      <c r="AD1806" s="297" t="s">
        <v>61</v>
      </c>
      <c r="AE1806" s="297"/>
      <c r="AF1806" s="297"/>
      <c r="AG1806" s="276" t="str">
        <f>VLOOKUP(A1806,DataCv30!$Y$1:$BC$2027,24,FALSE)</f>
        <v>Cliente</v>
      </c>
      <c r="AH1806" s="272" t="str">
        <f t="shared" si="28"/>
        <v>DDR4</v>
      </c>
      <c r="AI1806" s="276">
        <v>4</v>
      </c>
      <c r="AJ1806" s="276" t="s">
        <v>61</v>
      </c>
    </row>
    <row r="1807" spans="1:36" x14ac:dyDescent="0.25">
      <c r="A1807" s="299" t="s">
        <v>249</v>
      </c>
      <c r="B1807" s="297" t="s">
        <v>4476</v>
      </c>
      <c r="C1807" s="297" t="s">
        <v>4511</v>
      </c>
      <c r="D1807" s="297" t="s">
        <v>5383</v>
      </c>
      <c r="E1807" s="297" t="s">
        <v>5384</v>
      </c>
      <c r="F1807" s="297" t="s">
        <v>4700</v>
      </c>
      <c r="G1807" s="297">
        <v>10</v>
      </c>
      <c r="H1807" s="297" t="s">
        <v>4760</v>
      </c>
      <c r="I1807" s="297"/>
      <c r="J1807" s="297"/>
      <c r="K1807" s="297" t="s">
        <v>5158</v>
      </c>
      <c r="L1807" s="297"/>
      <c r="M1807" s="297"/>
      <c r="N1807" s="297"/>
      <c r="O1807" s="297"/>
      <c r="P1807" s="297">
        <v>14</v>
      </c>
      <c r="Q1807" s="297"/>
      <c r="R1807" s="297" t="s">
        <v>1361</v>
      </c>
      <c r="S1807" s="297" t="s">
        <v>4570</v>
      </c>
      <c r="T1807" s="297"/>
      <c r="U1807" s="297" t="s">
        <v>4694</v>
      </c>
      <c r="V1807" s="297">
        <v>44021</v>
      </c>
      <c r="W1807" s="298" t="s">
        <v>8685</v>
      </c>
      <c r="X1807" s="297" t="s">
        <v>4520</v>
      </c>
      <c r="Y1807" s="299" t="s">
        <v>249</v>
      </c>
      <c r="Z1807" s="297" t="s">
        <v>224</v>
      </c>
      <c r="AA1807" s="300">
        <v>44027</v>
      </c>
      <c r="AB1807" s="297" t="s">
        <v>8641</v>
      </c>
      <c r="AC1807" s="297" t="s">
        <v>4585</v>
      </c>
      <c r="AD1807" s="297" t="s">
        <v>61</v>
      </c>
      <c r="AE1807" s="297"/>
      <c r="AF1807" s="297"/>
      <c r="AG1807" s="276" t="str">
        <f>VLOOKUP(A1807,DataCv30!$Y$1:$BC$2027,24,FALSE)</f>
        <v>Cliente</v>
      </c>
      <c r="AH1807" s="272" t="str">
        <f t="shared" si="28"/>
        <v>DDR4</v>
      </c>
      <c r="AI1807" s="276">
        <v>4</v>
      </c>
      <c r="AJ1807" s="276" t="s">
        <v>61</v>
      </c>
    </row>
    <row r="1808" spans="1:36" x14ac:dyDescent="0.25">
      <c r="A1808" s="299" t="s">
        <v>250</v>
      </c>
      <c r="B1808" s="297" t="s">
        <v>4476</v>
      </c>
      <c r="C1808" s="297" t="s">
        <v>4511</v>
      </c>
      <c r="D1808" s="297" t="s">
        <v>5383</v>
      </c>
      <c r="E1808" s="297" t="s">
        <v>5384</v>
      </c>
      <c r="F1808" s="297" t="s">
        <v>4700</v>
      </c>
      <c r="G1808" s="297">
        <v>10</v>
      </c>
      <c r="H1808" s="297" t="s">
        <v>4760</v>
      </c>
      <c r="I1808" s="297"/>
      <c r="J1808" s="297"/>
      <c r="K1808" s="297" t="s">
        <v>5158</v>
      </c>
      <c r="L1808" s="297"/>
      <c r="M1808" s="297"/>
      <c r="N1808" s="297"/>
      <c r="O1808" s="297"/>
      <c r="P1808" s="297">
        <v>14</v>
      </c>
      <c r="Q1808" s="297"/>
      <c r="R1808" s="297" t="s">
        <v>1361</v>
      </c>
      <c r="S1808" s="297" t="s">
        <v>4570</v>
      </c>
      <c r="T1808" s="297"/>
      <c r="U1808" s="297" t="s">
        <v>4694</v>
      </c>
      <c r="V1808" s="297">
        <v>44021</v>
      </c>
      <c r="W1808" s="298" t="s">
        <v>8686</v>
      </c>
      <c r="X1808" s="297" t="s">
        <v>4520</v>
      </c>
      <c r="Y1808" s="299" t="s">
        <v>250</v>
      </c>
      <c r="Z1808" s="297" t="s">
        <v>224</v>
      </c>
      <c r="AA1808" s="300">
        <v>44027</v>
      </c>
      <c r="AB1808" s="297" t="s">
        <v>8641</v>
      </c>
      <c r="AC1808" s="297" t="s">
        <v>4585</v>
      </c>
      <c r="AD1808" s="297" t="s">
        <v>61</v>
      </c>
      <c r="AE1808" s="297"/>
      <c r="AF1808" s="297"/>
      <c r="AG1808" s="276" t="str">
        <f>VLOOKUP(A1808,DataCv30!$Y$1:$BC$2027,24,FALSE)</f>
        <v>Cliente</v>
      </c>
      <c r="AH1808" s="272" t="str">
        <f t="shared" si="28"/>
        <v>DDR4</v>
      </c>
      <c r="AI1808" s="276">
        <v>4</v>
      </c>
      <c r="AJ1808" s="276" t="s">
        <v>61</v>
      </c>
    </row>
    <row r="1809" spans="1:36" x14ac:dyDescent="0.25">
      <c r="A1809" s="299" t="s">
        <v>251</v>
      </c>
      <c r="B1809" s="297" t="s">
        <v>4476</v>
      </c>
      <c r="C1809" s="297" t="s">
        <v>4511</v>
      </c>
      <c r="D1809" s="297" t="s">
        <v>5383</v>
      </c>
      <c r="E1809" s="297" t="s">
        <v>5384</v>
      </c>
      <c r="F1809" s="297" t="s">
        <v>4700</v>
      </c>
      <c r="G1809" s="297">
        <v>10</v>
      </c>
      <c r="H1809" s="297" t="s">
        <v>4760</v>
      </c>
      <c r="I1809" s="297"/>
      <c r="J1809" s="297"/>
      <c r="K1809" s="297" t="s">
        <v>5158</v>
      </c>
      <c r="L1809" s="297"/>
      <c r="M1809" s="297"/>
      <c r="N1809" s="297"/>
      <c r="O1809" s="297"/>
      <c r="P1809" s="297">
        <v>14</v>
      </c>
      <c r="Q1809" s="297"/>
      <c r="R1809" s="297" t="s">
        <v>1361</v>
      </c>
      <c r="S1809" s="297" t="s">
        <v>4570</v>
      </c>
      <c r="T1809" s="297"/>
      <c r="U1809" s="297" t="s">
        <v>4694</v>
      </c>
      <c r="V1809" s="297">
        <v>44021</v>
      </c>
      <c r="W1809" s="298" t="s">
        <v>8687</v>
      </c>
      <c r="X1809" s="297" t="s">
        <v>4520</v>
      </c>
      <c r="Y1809" s="299" t="s">
        <v>251</v>
      </c>
      <c r="Z1809" s="297" t="s">
        <v>224</v>
      </c>
      <c r="AA1809" s="300">
        <v>44027</v>
      </c>
      <c r="AB1809" s="297" t="s">
        <v>8641</v>
      </c>
      <c r="AC1809" s="297" t="s">
        <v>4585</v>
      </c>
      <c r="AD1809" s="297" t="s">
        <v>61</v>
      </c>
      <c r="AE1809" s="297"/>
      <c r="AF1809" s="297"/>
      <c r="AG1809" s="276" t="str">
        <f>VLOOKUP(A1809,DataCv30!$Y$1:$BC$2027,24,FALSE)</f>
        <v>Cliente</v>
      </c>
      <c r="AH1809" s="272" t="str">
        <f t="shared" si="28"/>
        <v>DDR4</v>
      </c>
      <c r="AI1809" s="276">
        <v>4</v>
      </c>
      <c r="AJ1809" s="276" t="s">
        <v>61</v>
      </c>
    </row>
    <row r="1810" spans="1:36" x14ac:dyDescent="0.25">
      <c r="A1810" s="299" t="s">
        <v>252</v>
      </c>
      <c r="B1810" s="297" t="s">
        <v>4476</v>
      </c>
      <c r="C1810" s="297" t="s">
        <v>4511</v>
      </c>
      <c r="D1810" s="297" t="s">
        <v>5383</v>
      </c>
      <c r="E1810" s="297" t="s">
        <v>5384</v>
      </c>
      <c r="F1810" s="297" t="s">
        <v>4700</v>
      </c>
      <c r="G1810" s="297">
        <v>10</v>
      </c>
      <c r="H1810" s="297" t="s">
        <v>4760</v>
      </c>
      <c r="I1810" s="297"/>
      <c r="J1810" s="297"/>
      <c r="K1810" s="297" t="s">
        <v>5158</v>
      </c>
      <c r="L1810" s="297"/>
      <c r="M1810" s="297"/>
      <c r="N1810" s="297"/>
      <c r="O1810" s="297"/>
      <c r="P1810" s="297">
        <v>14</v>
      </c>
      <c r="Q1810" s="297"/>
      <c r="R1810" s="297" t="s">
        <v>1361</v>
      </c>
      <c r="S1810" s="297" t="s">
        <v>4570</v>
      </c>
      <c r="T1810" s="297"/>
      <c r="U1810" s="297" t="s">
        <v>4694</v>
      </c>
      <c r="V1810" s="297">
        <v>44021</v>
      </c>
      <c r="W1810" s="298" t="s">
        <v>8688</v>
      </c>
      <c r="X1810" s="297" t="s">
        <v>4520</v>
      </c>
      <c r="Y1810" s="299" t="s">
        <v>252</v>
      </c>
      <c r="Z1810" s="297" t="s">
        <v>224</v>
      </c>
      <c r="AA1810" s="300">
        <v>44027</v>
      </c>
      <c r="AB1810" s="297" t="s">
        <v>8641</v>
      </c>
      <c r="AC1810" s="297" t="s">
        <v>4585</v>
      </c>
      <c r="AD1810" s="297" t="s">
        <v>61</v>
      </c>
      <c r="AE1810" s="297"/>
      <c r="AF1810" s="297"/>
      <c r="AG1810" s="276" t="str">
        <f>VLOOKUP(A1810,DataCv30!$Y$1:$BC$2027,24,FALSE)</f>
        <v>Cliente</v>
      </c>
      <c r="AH1810" s="272" t="str">
        <f t="shared" si="28"/>
        <v>DDR4</v>
      </c>
      <c r="AI1810" s="276">
        <v>4</v>
      </c>
      <c r="AJ1810" s="276" t="s">
        <v>61</v>
      </c>
    </row>
    <row r="1811" spans="1:36" x14ac:dyDescent="0.25">
      <c r="A1811" s="299" t="s">
        <v>5425</v>
      </c>
      <c r="B1811" s="297" t="s">
        <v>4476</v>
      </c>
      <c r="C1811" s="297" t="s">
        <v>4511</v>
      </c>
      <c r="D1811" s="297" t="s">
        <v>5383</v>
      </c>
      <c r="E1811" s="297" t="s">
        <v>5384</v>
      </c>
      <c r="F1811" s="297" t="s">
        <v>4700</v>
      </c>
      <c r="G1811" s="297">
        <v>10</v>
      </c>
      <c r="H1811" s="297" t="s">
        <v>4760</v>
      </c>
      <c r="I1811" s="297"/>
      <c r="J1811" s="297"/>
      <c r="K1811" s="297" t="s">
        <v>5158</v>
      </c>
      <c r="L1811" s="297"/>
      <c r="M1811" s="297"/>
      <c r="N1811" s="297"/>
      <c r="O1811" s="297"/>
      <c r="P1811" s="297">
        <v>14</v>
      </c>
      <c r="Q1811" s="297"/>
      <c r="R1811" s="297" t="s">
        <v>1361</v>
      </c>
      <c r="S1811" s="297" t="s">
        <v>4570</v>
      </c>
      <c r="T1811" s="297"/>
      <c r="U1811" s="297" t="s">
        <v>4694</v>
      </c>
      <c r="V1811" s="297">
        <v>44021</v>
      </c>
      <c r="W1811" s="298" t="s">
        <v>5424</v>
      </c>
      <c r="X1811" s="297" t="s">
        <v>4520</v>
      </c>
      <c r="Y1811" s="299" t="s">
        <v>5425</v>
      </c>
      <c r="Z1811" s="297" t="s">
        <v>11211</v>
      </c>
      <c r="AA1811" s="300">
        <v>44131</v>
      </c>
      <c r="AB1811" s="297" t="s">
        <v>11212</v>
      </c>
      <c r="AC1811" s="297" t="s">
        <v>4585</v>
      </c>
      <c r="AD1811" s="297" t="s">
        <v>61</v>
      </c>
      <c r="AE1811" s="297"/>
      <c r="AF1811" s="297"/>
      <c r="AG1811" s="276" t="str">
        <f>VLOOKUP(A1811,DataCv30!$Y$1:$BC$2027,24,FALSE)</f>
        <v>Cliente</v>
      </c>
      <c r="AH1811" s="272" t="str">
        <f t="shared" si="28"/>
        <v>DDR4</v>
      </c>
      <c r="AI1811" s="276">
        <v>4</v>
      </c>
      <c r="AJ1811" s="276" t="s">
        <v>61</v>
      </c>
    </row>
    <row r="1812" spans="1:36" x14ac:dyDescent="0.25">
      <c r="A1812" s="299" t="s">
        <v>4150</v>
      </c>
      <c r="B1812" s="297" t="s">
        <v>4476</v>
      </c>
      <c r="C1812" s="297" t="s">
        <v>4511</v>
      </c>
      <c r="D1812" s="297" t="s">
        <v>5383</v>
      </c>
      <c r="E1812" s="297" t="s">
        <v>5384</v>
      </c>
      <c r="F1812" s="297" t="s">
        <v>4700</v>
      </c>
      <c r="G1812" s="297">
        <v>10</v>
      </c>
      <c r="H1812" s="297" t="s">
        <v>4760</v>
      </c>
      <c r="I1812" s="297"/>
      <c r="J1812" s="297"/>
      <c r="K1812" s="297" t="s">
        <v>5158</v>
      </c>
      <c r="L1812" s="297"/>
      <c r="M1812" s="297"/>
      <c r="N1812" s="297"/>
      <c r="O1812" s="297"/>
      <c r="P1812" s="297">
        <v>14</v>
      </c>
      <c r="Q1812" s="297"/>
      <c r="R1812" s="297" t="s">
        <v>1361</v>
      </c>
      <c r="S1812" s="297" t="s">
        <v>4570</v>
      </c>
      <c r="T1812" s="297"/>
      <c r="U1812" s="297" t="s">
        <v>4694</v>
      </c>
      <c r="V1812" s="297">
        <v>44021</v>
      </c>
      <c r="W1812" s="298" t="s">
        <v>8691</v>
      </c>
      <c r="X1812" s="297" t="s">
        <v>4520</v>
      </c>
      <c r="Y1812" s="299" t="s">
        <v>4150</v>
      </c>
      <c r="Z1812" s="297" t="s">
        <v>4122</v>
      </c>
      <c r="AA1812" s="300">
        <v>44034</v>
      </c>
      <c r="AB1812" s="297" t="s">
        <v>5890</v>
      </c>
      <c r="AC1812" s="297" t="s">
        <v>4585</v>
      </c>
      <c r="AD1812" s="297" t="s">
        <v>61</v>
      </c>
      <c r="AE1812" s="297"/>
      <c r="AF1812" s="297"/>
      <c r="AG1812" s="276" t="str">
        <f>VLOOKUP(A1812,DataCv30!$Y$1:$BC$2027,24,FALSE)</f>
        <v>Cliente</v>
      </c>
      <c r="AH1812" s="272" t="str">
        <f t="shared" si="28"/>
        <v>DDR4</v>
      </c>
      <c r="AI1812" s="276">
        <v>4</v>
      </c>
      <c r="AJ1812" s="276" t="s">
        <v>61</v>
      </c>
    </row>
    <row r="1813" spans="1:36" x14ac:dyDescent="0.25">
      <c r="A1813" s="299" t="s">
        <v>4151</v>
      </c>
      <c r="B1813" s="297" t="s">
        <v>4476</v>
      </c>
      <c r="C1813" s="297" t="s">
        <v>4511</v>
      </c>
      <c r="D1813" s="297" t="s">
        <v>5383</v>
      </c>
      <c r="E1813" s="297" t="s">
        <v>5384</v>
      </c>
      <c r="F1813" s="297" t="s">
        <v>4700</v>
      </c>
      <c r="G1813" s="297">
        <v>10</v>
      </c>
      <c r="H1813" s="297" t="s">
        <v>4760</v>
      </c>
      <c r="I1813" s="297"/>
      <c r="J1813" s="297"/>
      <c r="K1813" s="297" t="s">
        <v>5158</v>
      </c>
      <c r="L1813" s="297"/>
      <c r="M1813" s="297"/>
      <c r="N1813" s="297"/>
      <c r="O1813" s="297"/>
      <c r="P1813" s="297">
        <v>14</v>
      </c>
      <c r="Q1813" s="297"/>
      <c r="R1813" s="297" t="s">
        <v>1361</v>
      </c>
      <c r="S1813" s="297" t="s">
        <v>4570</v>
      </c>
      <c r="T1813" s="297"/>
      <c r="U1813" s="297" t="s">
        <v>4694</v>
      </c>
      <c r="V1813" s="297">
        <v>44021</v>
      </c>
      <c r="W1813" s="298" t="s">
        <v>8692</v>
      </c>
      <c r="X1813" s="297" t="s">
        <v>4520</v>
      </c>
      <c r="Y1813" s="299" t="s">
        <v>4151</v>
      </c>
      <c r="Z1813" s="297" t="s">
        <v>4122</v>
      </c>
      <c r="AA1813" s="300">
        <v>44034</v>
      </c>
      <c r="AB1813" s="297" t="s">
        <v>5890</v>
      </c>
      <c r="AC1813" s="297" t="s">
        <v>4585</v>
      </c>
      <c r="AD1813" s="297" t="s">
        <v>61</v>
      </c>
      <c r="AE1813" s="297"/>
      <c r="AF1813" s="297"/>
      <c r="AG1813" s="276" t="str">
        <f>VLOOKUP(A1813,DataCv30!$Y$1:$BC$2027,24,FALSE)</f>
        <v>Cliente</v>
      </c>
      <c r="AH1813" s="272" t="str">
        <f t="shared" si="28"/>
        <v>DDR4</v>
      </c>
      <c r="AI1813" s="276">
        <v>4</v>
      </c>
      <c r="AJ1813" s="276" t="s">
        <v>61</v>
      </c>
    </row>
    <row r="1814" spans="1:36" x14ac:dyDescent="0.25">
      <c r="A1814" s="299" t="s">
        <v>4152</v>
      </c>
      <c r="B1814" s="297" t="s">
        <v>4476</v>
      </c>
      <c r="C1814" s="297" t="s">
        <v>4511</v>
      </c>
      <c r="D1814" s="297" t="s">
        <v>5383</v>
      </c>
      <c r="E1814" s="297" t="s">
        <v>5384</v>
      </c>
      <c r="F1814" s="297" t="s">
        <v>4700</v>
      </c>
      <c r="G1814" s="297">
        <v>10</v>
      </c>
      <c r="H1814" s="297" t="s">
        <v>4760</v>
      </c>
      <c r="I1814" s="297"/>
      <c r="J1814" s="297"/>
      <c r="K1814" s="297" t="s">
        <v>5158</v>
      </c>
      <c r="L1814" s="297"/>
      <c r="M1814" s="297"/>
      <c r="N1814" s="297"/>
      <c r="O1814" s="297"/>
      <c r="P1814" s="297">
        <v>14</v>
      </c>
      <c r="Q1814" s="297"/>
      <c r="R1814" s="297" t="s">
        <v>1361</v>
      </c>
      <c r="S1814" s="297" t="s">
        <v>4570</v>
      </c>
      <c r="T1814" s="297"/>
      <c r="U1814" s="297" t="s">
        <v>4694</v>
      </c>
      <c r="V1814" s="297">
        <v>44021</v>
      </c>
      <c r="W1814" s="298" t="s">
        <v>8693</v>
      </c>
      <c r="X1814" s="297" t="s">
        <v>4520</v>
      </c>
      <c r="Y1814" s="299" t="s">
        <v>4152</v>
      </c>
      <c r="Z1814" s="297" t="s">
        <v>4122</v>
      </c>
      <c r="AA1814" s="300">
        <v>44034</v>
      </c>
      <c r="AB1814" s="297" t="s">
        <v>5890</v>
      </c>
      <c r="AC1814" s="297" t="s">
        <v>4585</v>
      </c>
      <c r="AD1814" s="297" t="s">
        <v>61</v>
      </c>
      <c r="AE1814" s="297"/>
      <c r="AF1814" s="297"/>
      <c r="AG1814" s="276" t="str">
        <f>VLOOKUP(A1814,DataCv30!$Y$1:$BC$2027,24,FALSE)</f>
        <v>Cliente</v>
      </c>
      <c r="AH1814" s="272" t="str">
        <f t="shared" si="28"/>
        <v>DDR4</v>
      </c>
      <c r="AI1814" s="276">
        <v>4</v>
      </c>
      <c r="AJ1814" s="276" t="s">
        <v>61</v>
      </c>
    </row>
    <row r="1815" spans="1:36" x14ac:dyDescent="0.25">
      <c r="A1815" s="299" t="s">
        <v>4153</v>
      </c>
      <c r="B1815" s="297" t="s">
        <v>4476</v>
      </c>
      <c r="C1815" s="297" t="s">
        <v>4511</v>
      </c>
      <c r="D1815" s="297" t="s">
        <v>5383</v>
      </c>
      <c r="E1815" s="297" t="s">
        <v>5384</v>
      </c>
      <c r="F1815" s="297" t="s">
        <v>4700</v>
      </c>
      <c r="G1815" s="297">
        <v>10</v>
      </c>
      <c r="H1815" s="297" t="s">
        <v>4760</v>
      </c>
      <c r="I1815" s="297"/>
      <c r="J1815" s="297"/>
      <c r="K1815" s="297" t="s">
        <v>5158</v>
      </c>
      <c r="L1815" s="297"/>
      <c r="M1815" s="297"/>
      <c r="N1815" s="297"/>
      <c r="O1815" s="297"/>
      <c r="P1815" s="297">
        <v>14</v>
      </c>
      <c r="Q1815" s="297"/>
      <c r="R1815" s="297" t="s">
        <v>1361</v>
      </c>
      <c r="S1815" s="297" t="s">
        <v>4570</v>
      </c>
      <c r="T1815" s="297"/>
      <c r="U1815" s="297" t="s">
        <v>4694</v>
      </c>
      <c r="V1815" s="297">
        <v>44021</v>
      </c>
      <c r="W1815" s="298" t="s">
        <v>8694</v>
      </c>
      <c r="X1815" s="297" t="s">
        <v>4520</v>
      </c>
      <c r="Y1815" s="299" t="s">
        <v>4153</v>
      </c>
      <c r="Z1815" s="297" t="s">
        <v>4122</v>
      </c>
      <c r="AA1815" s="300">
        <v>44034</v>
      </c>
      <c r="AB1815" s="297" t="s">
        <v>5890</v>
      </c>
      <c r="AC1815" s="297" t="s">
        <v>4585</v>
      </c>
      <c r="AD1815" s="297" t="s">
        <v>61</v>
      </c>
      <c r="AE1815" s="297"/>
      <c r="AF1815" s="297"/>
      <c r="AG1815" s="276" t="str">
        <f>VLOOKUP(A1815,DataCv30!$Y$1:$BC$2027,24,FALSE)</f>
        <v>Cliente</v>
      </c>
      <c r="AH1815" s="272" t="str">
        <f t="shared" si="28"/>
        <v>DDR4</v>
      </c>
      <c r="AI1815" s="276">
        <v>4</v>
      </c>
      <c r="AJ1815" s="276" t="s">
        <v>61</v>
      </c>
    </row>
    <row r="1816" spans="1:36" x14ac:dyDescent="0.25">
      <c r="A1816" s="299" t="s">
        <v>4154</v>
      </c>
      <c r="B1816" s="297" t="s">
        <v>4476</v>
      </c>
      <c r="C1816" s="297" t="s">
        <v>4511</v>
      </c>
      <c r="D1816" s="297" t="s">
        <v>5383</v>
      </c>
      <c r="E1816" s="297" t="s">
        <v>5384</v>
      </c>
      <c r="F1816" s="297" t="s">
        <v>4700</v>
      </c>
      <c r="G1816" s="297">
        <v>10</v>
      </c>
      <c r="H1816" s="297" t="s">
        <v>4760</v>
      </c>
      <c r="I1816" s="297"/>
      <c r="J1816" s="297"/>
      <c r="K1816" s="297" t="s">
        <v>5158</v>
      </c>
      <c r="L1816" s="297"/>
      <c r="M1816" s="297"/>
      <c r="N1816" s="297"/>
      <c r="O1816" s="297"/>
      <c r="P1816" s="297">
        <v>14</v>
      </c>
      <c r="Q1816" s="297"/>
      <c r="R1816" s="297" t="s">
        <v>1361</v>
      </c>
      <c r="S1816" s="297" t="s">
        <v>4570</v>
      </c>
      <c r="T1816" s="297"/>
      <c r="U1816" s="297" t="s">
        <v>4694</v>
      </c>
      <c r="V1816" s="297">
        <v>44021</v>
      </c>
      <c r="W1816" s="298" t="s">
        <v>8695</v>
      </c>
      <c r="X1816" s="297" t="s">
        <v>4520</v>
      </c>
      <c r="Y1816" s="299" t="s">
        <v>4154</v>
      </c>
      <c r="Z1816" s="297" t="s">
        <v>4122</v>
      </c>
      <c r="AA1816" s="300">
        <v>44034</v>
      </c>
      <c r="AB1816" s="297" t="s">
        <v>5890</v>
      </c>
      <c r="AC1816" s="297" t="s">
        <v>4585</v>
      </c>
      <c r="AD1816" s="297" t="s">
        <v>61</v>
      </c>
      <c r="AE1816" s="297"/>
      <c r="AF1816" s="297"/>
      <c r="AG1816" s="276" t="str">
        <f>VLOOKUP(A1816,DataCv30!$Y$1:$BC$2027,24,FALSE)</f>
        <v>Cliente</v>
      </c>
      <c r="AH1816" s="272" t="str">
        <f t="shared" si="28"/>
        <v>DDR4</v>
      </c>
      <c r="AI1816" s="276">
        <v>4</v>
      </c>
      <c r="AJ1816" s="276" t="s">
        <v>61</v>
      </c>
    </row>
    <row r="1817" spans="1:36" x14ac:dyDescent="0.25">
      <c r="A1817" s="299" t="s">
        <v>110</v>
      </c>
      <c r="B1817" s="297" t="s">
        <v>4476</v>
      </c>
      <c r="C1817" s="297" t="s">
        <v>4511</v>
      </c>
      <c r="D1817" s="297" t="s">
        <v>5383</v>
      </c>
      <c r="E1817" s="297" t="s">
        <v>5384</v>
      </c>
      <c r="F1817" s="297" t="s">
        <v>4700</v>
      </c>
      <c r="G1817" s="297">
        <v>10</v>
      </c>
      <c r="H1817" s="297" t="s">
        <v>4760</v>
      </c>
      <c r="I1817" s="297"/>
      <c r="J1817" s="297"/>
      <c r="K1817" s="297" t="s">
        <v>5158</v>
      </c>
      <c r="L1817" s="297"/>
      <c r="M1817" s="297"/>
      <c r="N1817" s="297"/>
      <c r="O1817" s="297"/>
      <c r="P1817" s="297">
        <v>14</v>
      </c>
      <c r="Q1817" s="297"/>
      <c r="R1817" s="297" t="s">
        <v>1361</v>
      </c>
      <c r="S1817" s="297" t="s">
        <v>4570</v>
      </c>
      <c r="T1817" s="297"/>
      <c r="U1817" s="297" t="s">
        <v>4694</v>
      </c>
      <c r="V1817" s="297">
        <v>44021</v>
      </c>
      <c r="W1817" s="298" t="s">
        <v>8696</v>
      </c>
      <c r="X1817" s="297" t="s">
        <v>4520</v>
      </c>
      <c r="Y1817" s="299" t="s">
        <v>110</v>
      </c>
      <c r="Z1817" s="297" t="s">
        <v>105</v>
      </c>
      <c r="AA1817" s="300">
        <v>44042</v>
      </c>
      <c r="AB1817" s="297" t="s">
        <v>6778</v>
      </c>
      <c r="AC1817" s="297" t="s">
        <v>4510</v>
      </c>
      <c r="AD1817" s="297" t="s">
        <v>61</v>
      </c>
      <c r="AE1817" s="297"/>
      <c r="AF1817" s="297"/>
      <c r="AG1817" s="276" t="str">
        <f>VLOOKUP(A1817,DataCv30!$Y$1:$BC$2027,24,FALSE)</f>
        <v>Cliente</v>
      </c>
      <c r="AH1817" s="272" t="str">
        <f t="shared" si="28"/>
        <v>DDR4</v>
      </c>
      <c r="AI1817" s="276">
        <v>4</v>
      </c>
      <c r="AJ1817" s="276" t="s">
        <v>61</v>
      </c>
    </row>
    <row r="1818" spans="1:36" x14ac:dyDescent="0.25">
      <c r="A1818" s="299" t="s">
        <v>112</v>
      </c>
      <c r="B1818" s="297" t="s">
        <v>4476</v>
      </c>
      <c r="C1818" s="297" t="s">
        <v>4511</v>
      </c>
      <c r="D1818" s="297" t="s">
        <v>5383</v>
      </c>
      <c r="E1818" s="297" t="s">
        <v>5384</v>
      </c>
      <c r="F1818" s="297" t="s">
        <v>4700</v>
      </c>
      <c r="G1818" s="297">
        <v>10</v>
      </c>
      <c r="H1818" s="297" t="s">
        <v>4760</v>
      </c>
      <c r="I1818" s="297"/>
      <c r="J1818" s="297"/>
      <c r="K1818" s="297" t="s">
        <v>5158</v>
      </c>
      <c r="L1818" s="297"/>
      <c r="M1818" s="297"/>
      <c r="N1818" s="297"/>
      <c r="O1818" s="297"/>
      <c r="P1818" s="297">
        <v>14</v>
      </c>
      <c r="Q1818" s="297"/>
      <c r="R1818" s="297" t="s">
        <v>1361</v>
      </c>
      <c r="S1818" s="297" t="s">
        <v>4570</v>
      </c>
      <c r="T1818" s="297"/>
      <c r="U1818" s="297" t="s">
        <v>4694</v>
      </c>
      <c r="V1818" s="297">
        <v>44021</v>
      </c>
      <c r="W1818" s="298" t="s">
        <v>8697</v>
      </c>
      <c r="X1818" s="297" t="s">
        <v>4520</v>
      </c>
      <c r="Y1818" s="299" t="s">
        <v>112</v>
      </c>
      <c r="Z1818" s="297" t="s">
        <v>105</v>
      </c>
      <c r="AA1818" s="300">
        <v>44042</v>
      </c>
      <c r="AB1818" s="297" t="s">
        <v>6778</v>
      </c>
      <c r="AC1818" s="297" t="s">
        <v>4510</v>
      </c>
      <c r="AD1818" s="297" t="s">
        <v>61</v>
      </c>
      <c r="AE1818" s="297"/>
      <c r="AF1818" s="297"/>
      <c r="AG1818" s="276" t="str">
        <f>VLOOKUP(A1818,DataCv30!$Y$1:$BC$2027,24,FALSE)</f>
        <v>Cliente</v>
      </c>
      <c r="AH1818" s="272" t="str">
        <f t="shared" si="28"/>
        <v>DDR4</v>
      </c>
      <c r="AI1818" s="276">
        <v>4</v>
      </c>
      <c r="AJ1818" s="276" t="s">
        <v>61</v>
      </c>
    </row>
    <row r="1819" spans="1:36" x14ac:dyDescent="0.25">
      <c r="A1819" s="299" t="s">
        <v>1670</v>
      </c>
      <c r="B1819" s="297" t="s">
        <v>4476</v>
      </c>
      <c r="C1819" s="297" t="s">
        <v>4511</v>
      </c>
      <c r="D1819" s="297" t="s">
        <v>5383</v>
      </c>
      <c r="E1819" s="297" t="s">
        <v>5384</v>
      </c>
      <c r="F1819" s="297" t="s">
        <v>4700</v>
      </c>
      <c r="G1819" s="297">
        <v>10</v>
      </c>
      <c r="H1819" s="297" t="s">
        <v>4760</v>
      </c>
      <c r="I1819" s="297"/>
      <c r="J1819" s="297"/>
      <c r="K1819" s="297" t="s">
        <v>5158</v>
      </c>
      <c r="L1819" s="297"/>
      <c r="M1819" s="297"/>
      <c r="N1819" s="297"/>
      <c r="O1819" s="297"/>
      <c r="P1819" s="297">
        <v>14</v>
      </c>
      <c r="Q1819" s="297"/>
      <c r="R1819" s="297" t="s">
        <v>1361</v>
      </c>
      <c r="S1819" s="297" t="s">
        <v>4570</v>
      </c>
      <c r="T1819" s="297"/>
      <c r="U1819" s="297" t="s">
        <v>4694</v>
      </c>
      <c r="V1819" s="297">
        <v>44021</v>
      </c>
      <c r="W1819" s="298" t="s">
        <v>8698</v>
      </c>
      <c r="X1819" s="297" t="s">
        <v>4520</v>
      </c>
      <c r="Y1819" s="299" t="s">
        <v>1670</v>
      </c>
      <c r="Z1819" s="297" t="s">
        <v>1657</v>
      </c>
      <c r="AA1819" s="300">
        <v>44032</v>
      </c>
      <c r="AB1819" s="297" t="s">
        <v>8699</v>
      </c>
      <c r="AC1819" s="297" t="s">
        <v>4585</v>
      </c>
      <c r="AD1819" s="297" t="s">
        <v>61</v>
      </c>
      <c r="AE1819" s="297"/>
      <c r="AF1819" s="297"/>
      <c r="AG1819" s="276" t="str">
        <f>VLOOKUP(A1819,DataCv30!$Y$1:$BC$2027,24,FALSE)</f>
        <v>Cliente</v>
      </c>
      <c r="AH1819" s="272" t="str">
        <f t="shared" si="28"/>
        <v>DDR4</v>
      </c>
      <c r="AI1819" s="276">
        <v>4</v>
      </c>
      <c r="AJ1819" s="276" t="s">
        <v>61</v>
      </c>
    </row>
    <row r="1820" spans="1:36" x14ac:dyDescent="0.25">
      <c r="A1820" s="299" t="s">
        <v>1672</v>
      </c>
      <c r="B1820" s="297" t="s">
        <v>4476</v>
      </c>
      <c r="C1820" s="297" t="s">
        <v>4511</v>
      </c>
      <c r="D1820" s="297" t="s">
        <v>5383</v>
      </c>
      <c r="E1820" s="297" t="s">
        <v>5384</v>
      </c>
      <c r="F1820" s="297" t="s">
        <v>4700</v>
      </c>
      <c r="G1820" s="297">
        <v>10</v>
      </c>
      <c r="H1820" s="297" t="s">
        <v>4760</v>
      </c>
      <c r="I1820" s="297"/>
      <c r="J1820" s="297"/>
      <c r="K1820" s="297" t="s">
        <v>5158</v>
      </c>
      <c r="L1820" s="297"/>
      <c r="M1820" s="297"/>
      <c r="N1820" s="297"/>
      <c r="O1820" s="297"/>
      <c r="P1820" s="297">
        <v>14</v>
      </c>
      <c r="Q1820" s="297"/>
      <c r="R1820" s="297" t="s">
        <v>1361</v>
      </c>
      <c r="S1820" s="297" t="s">
        <v>4570</v>
      </c>
      <c r="T1820" s="297"/>
      <c r="U1820" s="297" t="s">
        <v>4694</v>
      </c>
      <c r="V1820" s="297">
        <v>44021</v>
      </c>
      <c r="W1820" s="298" t="s">
        <v>8700</v>
      </c>
      <c r="X1820" s="297" t="s">
        <v>4520</v>
      </c>
      <c r="Y1820" s="299" t="s">
        <v>1672</v>
      </c>
      <c r="Z1820" s="297" t="s">
        <v>1657</v>
      </c>
      <c r="AA1820" s="300">
        <v>44032</v>
      </c>
      <c r="AB1820" s="297" t="s">
        <v>8699</v>
      </c>
      <c r="AC1820" s="297" t="s">
        <v>4585</v>
      </c>
      <c r="AD1820" s="297" t="s">
        <v>61</v>
      </c>
      <c r="AE1820" s="297"/>
      <c r="AF1820" s="297"/>
      <c r="AG1820" s="276" t="str">
        <f>VLOOKUP(A1820,DataCv30!$Y$1:$BC$2027,24,FALSE)</f>
        <v>Cliente</v>
      </c>
      <c r="AH1820" s="272" t="str">
        <f t="shared" si="28"/>
        <v>DDR4</v>
      </c>
      <c r="AI1820" s="276">
        <v>4</v>
      </c>
      <c r="AJ1820" s="276" t="s">
        <v>61</v>
      </c>
    </row>
    <row r="1821" spans="1:36" x14ac:dyDescent="0.25">
      <c r="A1821" s="299" t="s">
        <v>1674</v>
      </c>
      <c r="B1821" s="297" t="s">
        <v>4476</v>
      </c>
      <c r="C1821" s="297" t="s">
        <v>4511</v>
      </c>
      <c r="D1821" s="297" t="s">
        <v>5383</v>
      </c>
      <c r="E1821" s="297" t="s">
        <v>5384</v>
      </c>
      <c r="F1821" s="297" t="s">
        <v>4700</v>
      </c>
      <c r="G1821" s="297">
        <v>10</v>
      </c>
      <c r="H1821" s="297" t="s">
        <v>4760</v>
      </c>
      <c r="I1821" s="297"/>
      <c r="J1821" s="297"/>
      <c r="K1821" s="297" t="s">
        <v>5158</v>
      </c>
      <c r="L1821" s="297"/>
      <c r="M1821" s="297"/>
      <c r="N1821" s="297"/>
      <c r="O1821" s="297"/>
      <c r="P1821" s="297">
        <v>14</v>
      </c>
      <c r="Q1821" s="297"/>
      <c r="R1821" s="297" t="s">
        <v>1361</v>
      </c>
      <c r="S1821" s="297" t="s">
        <v>4570</v>
      </c>
      <c r="T1821" s="297"/>
      <c r="U1821" s="297" t="s">
        <v>4694</v>
      </c>
      <c r="V1821" s="297">
        <v>44021</v>
      </c>
      <c r="W1821" s="298" t="s">
        <v>8701</v>
      </c>
      <c r="X1821" s="297" t="s">
        <v>4520</v>
      </c>
      <c r="Y1821" s="299" t="s">
        <v>1674</v>
      </c>
      <c r="Z1821" s="297" t="s">
        <v>1657</v>
      </c>
      <c r="AA1821" s="300">
        <v>44032</v>
      </c>
      <c r="AB1821" s="297" t="s">
        <v>8699</v>
      </c>
      <c r="AC1821" s="297" t="s">
        <v>4585</v>
      </c>
      <c r="AD1821" s="297" t="s">
        <v>61</v>
      </c>
      <c r="AE1821" s="297"/>
      <c r="AF1821" s="297"/>
      <c r="AG1821" s="276" t="str">
        <f>VLOOKUP(A1821,DataCv30!$Y$1:$BC$2027,24,FALSE)</f>
        <v>Cliente</v>
      </c>
      <c r="AH1821" s="272" t="str">
        <f t="shared" si="28"/>
        <v>DDR4</v>
      </c>
      <c r="AI1821" s="276">
        <v>4</v>
      </c>
      <c r="AJ1821" s="276" t="s">
        <v>61</v>
      </c>
    </row>
    <row r="1822" spans="1:36" x14ac:dyDescent="0.25">
      <c r="A1822" s="299" t="s">
        <v>1675</v>
      </c>
      <c r="B1822" s="297" t="s">
        <v>4476</v>
      </c>
      <c r="C1822" s="297" t="s">
        <v>4511</v>
      </c>
      <c r="D1822" s="297" t="s">
        <v>5383</v>
      </c>
      <c r="E1822" s="297" t="s">
        <v>5384</v>
      </c>
      <c r="F1822" s="297" t="s">
        <v>4700</v>
      </c>
      <c r="G1822" s="297">
        <v>10</v>
      </c>
      <c r="H1822" s="297" t="s">
        <v>4760</v>
      </c>
      <c r="I1822" s="297"/>
      <c r="J1822" s="297"/>
      <c r="K1822" s="297" t="s">
        <v>5158</v>
      </c>
      <c r="L1822" s="297"/>
      <c r="M1822" s="297"/>
      <c r="N1822" s="297"/>
      <c r="O1822" s="297"/>
      <c r="P1822" s="297">
        <v>14</v>
      </c>
      <c r="Q1822" s="297"/>
      <c r="R1822" s="297" t="s">
        <v>1361</v>
      </c>
      <c r="S1822" s="297" t="s">
        <v>4570</v>
      </c>
      <c r="T1822" s="297"/>
      <c r="U1822" s="297" t="s">
        <v>4694</v>
      </c>
      <c r="V1822" s="297">
        <v>44021</v>
      </c>
      <c r="W1822" s="298" t="s">
        <v>8702</v>
      </c>
      <c r="X1822" s="297" t="s">
        <v>4520</v>
      </c>
      <c r="Y1822" s="299" t="s">
        <v>1675</v>
      </c>
      <c r="Z1822" s="297" t="s">
        <v>1657</v>
      </c>
      <c r="AA1822" s="300">
        <v>44032</v>
      </c>
      <c r="AB1822" s="297" t="s">
        <v>8699</v>
      </c>
      <c r="AC1822" s="297" t="s">
        <v>4585</v>
      </c>
      <c r="AD1822" s="297" t="s">
        <v>61</v>
      </c>
      <c r="AE1822" s="297"/>
      <c r="AF1822" s="297"/>
      <c r="AG1822" s="276" t="str">
        <f>VLOOKUP(A1822,DataCv30!$Y$1:$BC$2027,24,FALSE)</f>
        <v>Cliente</v>
      </c>
      <c r="AH1822" s="272" t="str">
        <f t="shared" si="28"/>
        <v>DDR4</v>
      </c>
      <c r="AI1822" s="276">
        <v>4</v>
      </c>
      <c r="AJ1822" s="276" t="s">
        <v>61</v>
      </c>
    </row>
    <row r="1823" spans="1:36" x14ac:dyDescent="0.25">
      <c r="A1823" s="299" t="s">
        <v>1677</v>
      </c>
      <c r="B1823" s="297" t="s">
        <v>4476</v>
      </c>
      <c r="C1823" s="297" t="s">
        <v>4511</v>
      </c>
      <c r="D1823" s="297" t="s">
        <v>5383</v>
      </c>
      <c r="E1823" s="297" t="s">
        <v>5384</v>
      </c>
      <c r="F1823" s="297" t="s">
        <v>4700</v>
      </c>
      <c r="G1823" s="297">
        <v>10</v>
      </c>
      <c r="H1823" s="297" t="s">
        <v>4760</v>
      </c>
      <c r="I1823" s="297"/>
      <c r="J1823" s="297"/>
      <c r="K1823" s="297" t="s">
        <v>5158</v>
      </c>
      <c r="L1823" s="297"/>
      <c r="M1823" s="297"/>
      <c r="N1823" s="297"/>
      <c r="O1823" s="297"/>
      <c r="P1823" s="297">
        <v>14</v>
      </c>
      <c r="Q1823" s="297"/>
      <c r="R1823" s="297" t="s">
        <v>1361</v>
      </c>
      <c r="S1823" s="297" t="s">
        <v>4570</v>
      </c>
      <c r="T1823" s="297"/>
      <c r="U1823" s="297" t="s">
        <v>4694</v>
      </c>
      <c r="V1823" s="297">
        <v>44021</v>
      </c>
      <c r="W1823" s="298" t="s">
        <v>8703</v>
      </c>
      <c r="X1823" s="297" t="s">
        <v>4520</v>
      </c>
      <c r="Y1823" s="299" t="s">
        <v>1677</v>
      </c>
      <c r="Z1823" s="297" t="s">
        <v>1657</v>
      </c>
      <c r="AA1823" s="300">
        <v>44032</v>
      </c>
      <c r="AB1823" s="297" t="s">
        <v>8699</v>
      </c>
      <c r="AC1823" s="297" t="s">
        <v>4585</v>
      </c>
      <c r="AD1823" s="297" t="s">
        <v>61</v>
      </c>
      <c r="AE1823" s="297"/>
      <c r="AF1823" s="297"/>
      <c r="AG1823" s="276" t="str">
        <f>VLOOKUP(A1823,DataCv30!$Y$1:$BC$2027,24,FALSE)</f>
        <v>Cliente</v>
      </c>
      <c r="AH1823" s="272" t="str">
        <f t="shared" si="28"/>
        <v>DDR4</v>
      </c>
      <c r="AI1823" s="276">
        <v>4</v>
      </c>
      <c r="AJ1823" s="276" t="s">
        <v>61</v>
      </c>
    </row>
    <row r="1824" spans="1:36" x14ac:dyDescent="0.25">
      <c r="A1824" s="299" t="s">
        <v>255</v>
      </c>
      <c r="B1824" s="297" t="s">
        <v>4476</v>
      </c>
      <c r="C1824" s="297" t="s">
        <v>4503</v>
      </c>
      <c r="D1824" s="297" t="s">
        <v>5426</v>
      </c>
      <c r="E1824" s="297" t="s">
        <v>5427</v>
      </c>
      <c r="F1824" s="297" t="s">
        <v>4700</v>
      </c>
      <c r="G1824" s="297">
        <v>8</v>
      </c>
      <c r="H1824" s="297" t="s">
        <v>4760</v>
      </c>
      <c r="I1824" s="297"/>
      <c r="J1824" s="297"/>
      <c r="K1824" s="297" t="s">
        <v>4710</v>
      </c>
      <c r="L1824" s="297"/>
      <c r="M1824" s="297"/>
      <c r="N1824" s="297"/>
      <c r="O1824" s="297"/>
      <c r="P1824" s="297">
        <v>14</v>
      </c>
      <c r="Q1824" s="297"/>
      <c r="R1824" s="297" t="s">
        <v>1361</v>
      </c>
      <c r="S1824" s="297" t="s">
        <v>4570</v>
      </c>
      <c r="T1824" s="297"/>
      <c r="U1824" s="297" t="s">
        <v>4694</v>
      </c>
      <c r="V1824" s="297">
        <v>44020</v>
      </c>
      <c r="W1824" s="298" t="s">
        <v>8704</v>
      </c>
      <c r="X1824" s="297" t="s">
        <v>4520</v>
      </c>
      <c r="Y1824" s="299" t="s">
        <v>255</v>
      </c>
      <c r="Z1824" s="297" t="s">
        <v>224</v>
      </c>
      <c r="AA1824" s="300">
        <v>44027</v>
      </c>
      <c r="AB1824" s="297" t="s">
        <v>8705</v>
      </c>
      <c r="AC1824" s="297" t="s">
        <v>4585</v>
      </c>
      <c r="AD1824" s="297" t="s">
        <v>61</v>
      </c>
      <c r="AE1824" s="297"/>
      <c r="AF1824" s="297"/>
      <c r="AG1824" s="276" t="str">
        <f>VLOOKUP(A1824,DataCv30!$Y$1:$BC$2027,24,FALSE)</f>
        <v>Cliente</v>
      </c>
      <c r="AH1824" s="272" t="str">
        <f t="shared" si="28"/>
        <v>DDR4</v>
      </c>
      <c r="AI1824" s="276">
        <v>4</v>
      </c>
      <c r="AJ1824" s="276" t="s">
        <v>61</v>
      </c>
    </row>
    <row r="1825" spans="1:36" x14ac:dyDescent="0.25">
      <c r="A1825" s="299" t="s">
        <v>4478</v>
      </c>
      <c r="B1825" s="297" t="s">
        <v>4476</v>
      </c>
      <c r="C1825" s="297" t="s">
        <v>4503</v>
      </c>
      <c r="D1825" s="297" t="s">
        <v>5426</v>
      </c>
      <c r="E1825" s="297" t="s">
        <v>5427</v>
      </c>
      <c r="F1825" s="297" t="s">
        <v>4700</v>
      </c>
      <c r="G1825" s="297">
        <v>8</v>
      </c>
      <c r="H1825" s="297" t="s">
        <v>4760</v>
      </c>
      <c r="I1825" s="297"/>
      <c r="J1825" s="297"/>
      <c r="K1825" s="297" t="s">
        <v>4710</v>
      </c>
      <c r="L1825" s="297"/>
      <c r="M1825" s="297"/>
      <c r="N1825" s="297"/>
      <c r="O1825" s="297"/>
      <c r="P1825" s="297">
        <v>14</v>
      </c>
      <c r="Q1825" s="297"/>
      <c r="R1825" s="297" t="s">
        <v>1361</v>
      </c>
      <c r="S1825" s="297" t="s">
        <v>4570</v>
      </c>
      <c r="T1825" s="297"/>
      <c r="U1825" s="297" t="s">
        <v>4694</v>
      </c>
      <c r="V1825" s="297">
        <v>44020</v>
      </c>
      <c r="W1825" s="298" t="s">
        <v>8706</v>
      </c>
      <c r="X1825" s="297" t="s">
        <v>4520</v>
      </c>
      <c r="Y1825" s="299" t="s">
        <v>4478</v>
      </c>
      <c r="Z1825" s="297" t="s">
        <v>5327</v>
      </c>
      <c r="AA1825" s="300">
        <v>44120</v>
      </c>
      <c r="AB1825" s="297" t="s">
        <v>5328</v>
      </c>
      <c r="AC1825" s="297" t="s">
        <v>4585</v>
      </c>
      <c r="AD1825" s="297" t="s">
        <v>61</v>
      </c>
      <c r="AE1825" s="297"/>
      <c r="AF1825" s="297"/>
      <c r="AG1825" s="276" t="str">
        <f>VLOOKUP(A1825,DataCv30!$Y$1:$BC$2027,24,FALSE)</f>
        <v>Cliente</v>
      </c>
      <c r="AH1825" s="272" t="str">
        <f t="shared" si="28"/>
        <v>DDR4</v>
      </c>
      <c r="AI1825" s="276">
        <v>4</v>
      </c>
      <c r="AJ1825" s="276" t="s">
        <v>61</v>
      </c>
    </row>
    <row r="1826" spans="1:36" x14ac:dyDescent="0.25">
      <c r="A1826" s="299" t="s">
        <v>3712</v>
      </c>
      <c r="B1826" s="297" t="s">
        <v>4476</v>
      </c>
      <c r="C1826" s="297" t="s">
        <v>4503</v>
      </c>
      <c r="D1826" s="297" t="s">
        <v>5426</v>
      </c>
      <c r="E1826" s="297" t="s">
        <v>5427</v>
      </c>
      <c r="F1826" s="297" t="s">
        <v>4700</v>
      </c>
      <c r="G1826" s="297">
        <v>8</v>
      </c>
      <c r="H1826" s="297" t="s">
        <v>4760</v>
      </c>
      <c r="I1826" s="297"/>
      <c r="J1826" s="297"/>
      <c r="K1826" s="297" t="s">
        <v>4710</v>
      </c>
      <c r="L1826" s="297"/>
      <c r="M1826" s="297"/>
      <c r="N1826" s="297"/>
      <c r="O1826" s="297"/>
      <c r="P1826" s="297">
        <v>14</v>
      </c>
      <c r="Q1826" s="297"/>
      <c r="R1826" s="297" t="s">
        <v>1361</v>
      </c>
      <c r="S1826" s="297" t="s">
        <v>4570</v>
      </c>
      <c r="T1826" s="297"/>
      <c r="U1826" s="297" t="s">
        <v>4694</v>
      </c>
      <c r="V1826" s="297">
        <v>44020</v>
      </c>
      <c r="W1826" s="298" t="s">
        <v>8707</v>
      </c>
      <c r="X1826" s="297" t="s">
        <v>4520</v>
      </c>
      <c r="Y1826" s="299" t="s">
        <v>3712</v>
      </c>
      <c r="Z1826" s="297" t="s">
        <v>3709</v>
      </c>
      <c r="AA1826" s="300">
        <v>44105</v>
      </c>
      <c r="AB1826" s="297" t="s">
        <v>8708</v>
      </c>
      <c r="AC1826" s="297" t="s">
        <v>4585</v>
      </c>
      <c r="AD1826" s="297" t="s">
        <v>61</v>
      </c>
      <c r="AE1826" s="297"/>
      <c r="AF1826" s="297"/>
      <c r="AG1826" s="276" t="str">
        <f>VLOOKUP(A1826,DataCv30!$Y$1:$BC$2027,24,FALSE)</f>
        <v>Cliente</v>
      </c>
      <c r="AH1826" s="272" t="str">
        <f t="shared" si="28"/>
        <v>DDR4</v>
      </c>
      <c r="AI1826" s="276">
        <v>4</v>
      </c>
      <c r="AJ1826" s="276" t="s">
        <v>61</v>
      </c>
    </row>
    <row r="1827" spans="1:36" x14ac:dyDescent="0.25">
      <c r="A1827" s="299" t="s">
        <v>256</v>
      </c>
      <c r="B1827" s="297" t="s">
        <v>4476</v>
      </c>
      <c r="C1827" s="297" t="s">
        <v>4503</v>
      </c>
      <c r="D1827" s="297" t="s">
        <v>5426</v>
      </c>
      <c r="E1827" s="297" t="s">
        <v>5427</v>
      </c>
      <c r="F1827" s="297" t="s">
        <v>4700</v>
      </c>
      <c r="G1827" s="297">
        <v>8</v>
      </c>
      <c r="H1827" s="297" t="s">
        <v>4760</v>
      </c>
      <c r="I1827" s="297"/>
      <c r="J1827" s="297"/>
      <c r="K1827" s="297" t="s">
        <v>4710</v>
      </c>
      <c r="L1827" s="297"/>
      <c r="M1827" s="297"/>
      <c r="N1827" s="297"/>
      <c r="O1827" s="297"/>
      <c r="P1827" s="297">
        <v>14</v>
      </c>
      <c r="Q1827" s="297"/>
      <c r="R1827" s="297" t="s">
        <v>1361</v>
      </c>
      <c r="S1827" s="297" t="s">
        <v>4570</v>
      </c>
      <c r="T1827" s="297"/>
      <c r="U1827" s="297" t="s">
        <v>4694</v>
      </c>
      <c r="V1827" s="297">
        <v>44020</v>
      </c>
      <c r="W1827" s="298" t="s">
        <v>8709</v>
      </c>
      <c r="X1827" s="297" t="s">
        <v>4520</v>
      </c>
      <c r="Y1827" s="299" t="s">
        <v>256</v>
      </c>
      <c r="Z1827" s="297" t="s">
        <v>224</v>
      </c>
      <c r="AA1827" s="300">
        <v>44027</v>
      </c>
      <c r="AB1827" s="297" t="s">
        <v>8705</v>
      </c>
      <c r="AC1827" s="297" t="s">
        <v>4585</v>
      </c>
      <c r="AD1827" s="297" t="s">
        <v>61</v>
      </c>
      <c r="AE1827" s="297"/>
      <c r="AF1827" s="297"/>
      <c r="AG1827" s="276" t="str">
        <f>VLOOKUP(A1827,DataCv30!$Y$1:$BC$2027,24,FALSE)</f>
        <v>Cliente</v>
      </c>
      <c r="AH1827" s="272" t="str">
        <f t="shared" si="28"/>
        <v>DDR4</v>
      </c>
      <c r="AI1827" s="276">
        <v>4</v>
      </c>
      <c r="AJ1827" s="276" t="s">
        <v>61</v>
      </c>
    </row>
    <row r="1828" spans="1:36" x14ac:dyDescent="0.25">
      <c r="A1828" s="299" t="s">
        <v>257</v>
      </c>
      <c r="B1828" s="297" t="s">
        <v>4476</v>
      </c>
      <c r="C1828" s="297" t="s">
        <v>4503</v>
      </c>
      <c r="D1828" s="297" t="s">
        <v>5426</v>
      </c>
      <c r="E1828" s="297" t="s">
        <v>5427</v>
      </c>
      <c r="F1828" s="297" t="s">
        <v>4700</v>
      </c>
      <c r="G1828" s="297">
        <v>8</v>
      </c>
      <c r="H1828" s="297" t="s">
        <v>4760</v>
      </c>
      <c r="I1828" s="297"/>
      <c r="J1828" s="297"/>
      <c r="K1828" s="297" t="s">
        <v>4710</v>
      </c>
      <c r="L1828" s="297"/>
      <c r="M1828" s="297"/>
      <c r="N1828" s="297"/>
      <c r="O1828" s="297"/>
      <c r="P1828" s="297">
        <v>14</v>
      </c>
      <c r="Q1828" s="297"/>
      <c r="R1828" s="297" t="s">
        <v>1361</v>
      </c>
      <c r="S1828" s="297" t="s">
        <v>4570</v>
      </c>
      <c r="T1828" s="297"/>
      <c r="U1828" s="297" t="s">
        <v>4694</v>
      </c>
      <c r="V1828" s="297">
        <v>44020</v>
      </c>
      <c r="W1828" s="298" t="s">
        <v>8710</v>
      </c>
      <c r="X1828" s="297" t="s">
        <v>4520</v>
      </c>
      <c r="Y1828" s="299" t="s">
        <v>257</v>
      </c>
      <c r="Z1828" s="297" t="s">
        <v>224</v>
      </c>
      <c r="AA1828" s="300">
        <v>44027</v>
      </c>
      <c r="AB1828" s="297" t="s">
        <v>8705</v>
      </c>
      <c r="AC1828" s="297" t="s">
        <v>4585</v>
      </c>
      <c r="AD1828" s="297" t="s">
        <v>61</v>
      </c>
      <c r="AE1828" s="297"/>
      <c r="AF1828" s="297"/>
      <c r="AG1828" s="276" t="str">
        <f>VLOOKUP(A1828,DataCv30!$Y$1:$BC$2027,24,FALSE)</f>
        <v>Cliente</v>
      </c>
      <c r="AH1828" s="272" t="str">
        <f t="shared" si="28"/>
        <v>DDR4</v>
      </c>
      <c r="AI1828" s="276">
        <v>4</v>
      </c>
      <c r="AJ1828" s="276" t="s">
        <v>61</v>
      </c>
    </row>
    <row r="1829" spans="1:36" x14ac:dyDescent="0.25">
      <c r="A1829" s="299" t="s">
        <v>258</v>
      </c>
      <c r="B1829" s="297" t="s">
        <v>4476</v>
      </c>
      <c r="C1829" s="297" t="s">
        <v>4503</v>
      </c>
      <c r="D1829" s="297" t="s">
        <v>5426</v>
      </c>
      <c r="E1829" s="297" t="s">
        <v>5427</v>
      </c>
      <c r="F1829" s="297" t="s">
        <v>4700</v>
      </c>
      <c r="G1829" s="297">
        <v>8</v>
      </c>
      <c r="H1829" s="297" t="s">
        <v>4760</v>
      </c>
      <c r="I1829" s="297"/>
      <c r="J1829" s="297"/>
      <c r="K1829" s="297" t="s">
        <v>4710</v>
      </c>
      <c r="L1829" s="297"/>
      <c r="M1829" s="297"/>
      <c r="N1829" s="297"/>
      <c r="O1829" s="297"/>
      <c r="P1829" s="297">
        <v>14</v>
      </c>
      <c r="Q1829" s="297"/>
      <c r="R1829" s="297" t="s">
        <v>1361</v>
      </c>
      <c r="S1829" s="297" t="s">
        <v>4570</v>
      </c>
      <c r="T1829" s="297"/>
      <c r="U1829" s="297" t="s">
        <v>4694</v>
      </c>
      <c r="V1829" s="297">
        <v>44020</v>
      </c>
      <c r="W1829" s="298" t="s">
        <v>8711</v>
      </c>
      <c r="X1829" s="297" t="s">
        <v>4520</v>
      </c>
      <c r="Y1829" s="299" t="s">
        <v>258</v>
      </c>
      <c r="Z1829" s="297" t="s">
        <v>224</v>
      </c>
      <c r="AA1829" s="300">
        <v>44027</v>
      </c>
      <c r="AB1829" s="297" t="s">
        <v>8705</v>
      </c>
      <c r="AC1829" s="297" t="s">
        <v>4585</v>
      </c>
      <c r="AD1829" s="297" t="s">
        <v>61</v>
      </c>
      <c r="AE1829" s="297"/>
      <c r="AF1829" s="297"/>
      <c r="AG1829" s="276" t="str">
        <f>VLOOKUP(A1829,DataCv30!$Y$1:$BC$2027,24,FALSE)</f>
        <v>Cliente</v>
      </c>
      <c r="AH1829" s="272" t="str">
        <f t="shared" si="28"/>
        <v>DDR4</v>
      </c>
      <c r="AI1829" s="276">
        <v>4</v>
      </c>
      <c r="AJ1829" s="276" t="s">
        <v>61</v>
      </c>
    </row>
    <row r="1830" spans="1:36" x14ac:dyDescent="0.25">
      <c r="A1830" s="299" t="s">
        <v>2748</v>
      </c>
      <c r="B1830" s="297" t="s">
        <v>4476</v>
      </c>
      <c r="C1830" s="297" t="s">
        <v>4503</v>
      </c>
      <c r="D1830" s="297" t="s">
        <v>5426</v>
      </c>
      <c r="E1830" s="297" t="s">
        <v>5427</v>
      </c>
      <c r="F1830" s="297" t="s">
        <v>4700</v>
      </c>
      <c r="G1830" s="297">
        <v>8</v>
      </c>
      <c r="H1830" s="297" t="s">
        <v>4760</v>
      </c>
      <c r="I1830" s="297"/>
      <c r="J1830" s="297"/>
      <c r="K1830" s="297" t="s">
        <v>4710</v>
      </c>
      <c r="L1830" s="297"/>
      <c r="M1830" s="297"/>
      <c r="N1830" s="297"/>
      <c r="O1830" s="297"/>
      <c r="P1830" s="297">
        <v>14</v>
      </c>
      <c r="Q1830" s="297"/>
      <c r="R1830" s="297" t="s">
        <v>1361</v>
      </c>
      <c r="S1830" s="297" t="s">
        <v>4570</v>
      </c>
      <c r="T1830" s="297"/>
      <c r="U1830" s="297" t="s">
        <v>4694</v>
      </c>
      <c r="V1830" s="297">
        <v>44020</v>
      </c>
      <c r="W1830" s="298" t="s">
        <v>8712</v>
      </c>
      <c r="X1830" s="297" t="s">
        <v>4520</v>
      </c>
      <c r="Y1830" s="299" t="s">
        <v>2748</v>
      </c>
      <c r="Z1830" s="297" t="s">
        <v>2741</v>
      </c>
      <c r="AA1830" s="300">
        <v>44125</v>
      </c>
      <c r="AB1830" s="297" t="s">
        <v>8713</v>
      </c>
      <c r="AC1830" s="297" t="s">
        <v>4510</v>
      </c>
      <c r="AD1830" s="297" t="s">
        <v>61</v>
      </c>
      <c r="AE1830" s="297"/>
      <c r="AF1830" s="297"/>
      <c r="AG1830" s="276" t="str">
        <f>VLOOKUP(A1830,DataCv30!$Y$1:$BC$2027,24,FALSE)</f>
        <v>Cliente</v>
      </c>
      <c r="AH1830" s="272" t="str">
        <f t="shared" si="28"/>
        <v>DDR4</v>
      </c>
      <c r="AI1830" s="276">
        <v>4</v>
      </c>
      <c r="AJ1830" s="276" t="s">
        <v>61</v>
      </c>
    </row>
    <row r="1831" spans="1:36" x14ac:dyDescent="0.25">
      <c r="A1831" s="299" t="s">
        <v>2436</v>
      </c>
      <c r="B1831" s="297" t="s">
        <v>4476</v>
      </c>
      <c r="C1831" s="297" t="s">
        <v>4503</v>
      </c>
      <c r="D1831" s="297" t="s">
        <v>5426</v>
      </c>
      <c r="E1831" s="297" t="s">
        <v>5427</v>
      </c>
      <c r="F1831" s="297" t="s">
        <v>4700</v>
      </c>
      <c r="G1831" s="297">
        <v>8</v>
      </c>
      <c r="H1831" s="297" t="s">
        <v>4760</v>
      </c>
      <c r="I1831" s="297"/>
      <c r="J1831" s="297"/>
      <c r="K1831" s="297" t="s">
        <v>4710</v>
      </c>
      <c r="L1831" s="297"/>
      <c r="M1831" s="297"/>
      <c r="N1831" s="297"/>
      <c r="O1831" s="297"/>
      <c r="P1831" s="297">
        <v>14</v>
      </c>
      <c r="Q1831" s="297"/>
      <c r="R1831" s="297" t="s">
        <v>1361</v>
      </c>
      <c r="S1831" s="297" t="s">
        <v>4570</v>
      </c>
      <c r="T1831" s="297"/>
      <c r="U1831" s="297" t="s">
        <v>4694</v>
      </c>
      <c r="V1831" s="297">
        <v>44020</v>
      </c>
      <c r="W1831" s="298" t="s">
        <v>8714</v>
      </c>
      <c r="X1831" s="297" t="s">
        <v>4520</v>
      </c>
      <c r="Y1831" s="299" t="s">
        <v>2436</v>
      </c>
      <c r="Z1831" s="297" t="s">
        <v>2289</v>
      </c>
      <c r="AA1831" s="300">
        <v>44118</v>
      </c>
      <c r="AB1831" s="297" t="s">
        <v>8715</v>
      </c>
      <c r="AC1831" s="297" t="s">
        <v>4585</v>
      </c>
      <c r="AD1831" s="297" t="s">
        <v>61</v>
      </c>
      <c r="AE1831" s="297"/>
      <c r="AF1831" s="297"/>
      <c r="AG1831" s="276" t="str">
        <f>VLOOKUP(A1831,DataCv30!$Y$1:$BC$2027,24,FALSE)</f>
        <v>Cliente</v>
      </c>
      <c r="AH1831" s="272" t="str">
        <f t="shared" si="28"/>
        <v>DDR4</v>
      </c>
      <c r="AI1831" s="276">
        <v>4</v>
      </c>
      <c r="AJ1831" s="276" t="s">
        <v>61</v>
      </c>
    </row>
    <row r="1832" spans="1:36" x14ac:dyDescent="0.25">
      <c r="A1832" s="299" t="s">
        <v>2440</v>
      </c>
      <c r="B1832" s="297" t="s">
        <v>4476</v>
      </c>
      <c r="C1832" s="297" t="s">
        <v>4503</v>
      </c>
      <c r="D1832" s="297" t="s">
        <v>5426</v>
      </c>
      <c r="E1832" s="297" t="s">
        <v>5427</v>
      </c>
      <c r="F1832" s="297" t="s">
        <v>4700</v>
      </c>
      <c r="G1832" s="297">
        <v>8</v>
      </c>
      <c r="H1832" s="297" t="s">
        <v>4760</v>
      </c>
      <c r="I1832" s="297"/>
      <c r="J1832" s="297"/>
      <c r="K1832" s="297" t="s">
        <v>4710</v>
      </c>
      <c r="L1832" s="297"/>
      <c r="M1832" s="297"/>
      <c r="N1832" s="297"/>
      <c r="O1832" s="297"/>
      <c r="P1832" s="297">
        <v>14</v>
      </c>
      <c r="Q1832" s="297"/>
      <c r="R1832" s="297" t="s">
        <v>1361</v>
      </c>
      <c r="S1832" s="297" t="s">
        <v>4570</v>
      </c>
      <c r="T1832" s="297"/>
      <c r="U1832" s="297" t="s">
        <v>4694</v>
      </c>
      <c r="V1832" s="297">
        <v>44020</v>
      </c>
      <c r="W1832" s="298" t="s">
        <v>8716</v>
      </c>
      <c r="X1832" s="297" t="s">
        <v>4520</v>
      </c>
      <c r="Y1832" s="299" t="s">
        <v>2440</v>
      </c>
      <c r="Z1832" s="297" t="s">
        <v>2289</v>
      </c>
      <c r="AA1832" s="300">
        <v>44118</v>
      </c>
      <c r="AB1832" s="297" t="s">
        <v>8717</v>
      </c>
      <c r="AC1832" s="297" t="s">
        <v>4585</v>
      </c>
      <c r="AD1832" s="297" t="s">
        <v>61</v>
      </c>
      <c r="AE1832" s="297"/>
      <c r="AF1832" s="297"/>
      <c r="AG1832" s="276" t="str">
        <f>VLOOKUP(A1832,DataCv30!$Y$1:$BC$2027,24,FALSE)</f>
        <v>Cliente</v>
      </c>
      <c r="AH1832" s="272" t="str">
        <f t="shared" si="28"/>
        <v>DDR4</v>
      </c>
      <c r="AI1832" s="276">
        <v>4</v>
      </c>
      <c r="AJ1832" s="276" t="s">
        <v>61</v>
      </c>
    </row>
    <row r="1833" spans="1:36" x14ac:dyDescent="0.25">
      <c r="A1833" s="299" t="s">
        <v>259</v>
      </c>
      <c r="B1833" s="297" t="s">
        <v>4476</v>
      </c>
      <c r="C1833" s="297" t="s">
        <v>4503</v>
      </c>
      <c r="D1833" s="297" t="s">
        <v>5426</v>
      </c>
      <c r="E1833" s="297" t="s">
        <v>5427</v>
      </c>
      <c r="F1833" s="297" t="s">
        <v>4700</v>
      </c>
      <c r="G1833" s="297">
        <v>8</v>
      </c>
      <c r="H1833" s="297" t="s">
        <v>4760</v>
      </c>
      <c r="I1833" s="297"/>
      <c r="J1833" s="297"/>
      <c r="K1833" s="297" t="s">
        <v>4710</v>
      </c>
      <c r="L1833" s="297"/>
      <c r="M1833" s="297"/>
      <c r="N1833" s="297"/>
      <c r="O1833" s="297"/>
      <c r="P1833" s="297">
        <v>14</v>
      </c>
      <c r="Q1833" s="297"/>
      <c r="R1833" s="297" t="s">
        <v>1361</v>
      </c>
      <c r="S1833" s="297" t="s">
        <v>4570</v>
      </c>
      <c r="T1833" s="297"/>
      <c r="U1833" s="297" t="s">
        <v>4694</v>
      </c>
      <c r="V1833" s="297">
        <v>44020</v>
      </c>
      <c r="W1833" s="298" t="s">
        <v>8725</v>
      </c>
      <c r="X1833" s="297" t="s">
        <v>4520</v>
      </c>
      <c r="Y1833" s="299" t="s">
        <v>259</v>
      </c>
      <c r="Z1833" s="297" t="s">
        <v>224</v>
      </c>
      <c r="AA1833" s="300">
        <v>44027</v>
      </c>
      <c r="AB1833" s="297" t="s">
        <v>8705</v>
      </c>
      <c r="AC1833" s="297" t="s">
        <v>4585</v>
      </c>
      <c r="AD1833" s="297" t="s">
        <v>61</v>
      </c>
      <c r="AE1833" s="297"/>
      <c r="AF1833" s="297"/>
      <c r="AG1833" s="276" t="str">
        <f>VLOOKUP(A1833,DataCv30!$Y$1:$BC$2027,24,FALSE)</f>
        <v>Cliente</v>
      </c>
      <c r="AH1833" s="272" t="str">
        <f t="shared" si="28"/>
        <v>DDR4</v>
      </c>
      <c r="AI1833" s="276">
        <v>4</v>
      </c>
      <c r="AJ1833" s="276" t="s">
        <v>61</v>
      </c>
    </row>
    <row r="1834" spans="1:36" x14ac:dyDescent="0.25">
      <c r="A1834" s="299" t="s">
        <v>2438</v>
      </c>
      <c r="B1834" s="297" t="s">
        <v>4476</v>
      </c>
      <c r="C1834" s="297" t="s">
        <v>4503</v>
      </c>
      <c r="D1834" s="297" t="s">
        <v>5426</v>
      </c>
      <c r="E1834" s="297" t="s">
        <v>5427</v>
      </c>
      <c r="F1834" s="297" t="s">
        <v>4700</v>
      </c>
      <c r="G1834" s="297">
        <v>8</v>
      </c>
      <c r="H1834" s="297" t="s">
        <v>4760</v>
      </c>
      <c r="I1834" s="297"/>
      <c r="J1834" s="297"/>
      <c r="K1834" s="297" t="s">
        <v>4710</v>
      </c>
      <c r="L1834" s="297"/>
      <c r="M1834" s="297"/>
      <c r="N1834" s="297"/>
      <c r="O1834" s="297"/>
      <c r="P1834" s="297">
        <v>14</v>
      </c>
      <c r="Q1834" s="297"/>
      <c r="R1834" s="297" t="s">
        <v>1361</v>
      </c>
      <c r="S1834" s="297" t="s">
        <v>4570</v>
      </c>
      <c r="T1834" s="297"/>
      <c r="U1834" s="297" t="s">
        <v>4694</v>
      </c>
      <c r="V1834" s="297">
        <v>44020</v>
      </c>
      <c r="W1834" s="298" t="s">
        <v>8726</v>
      </c>
      <c r="X1834" s="297" t="s">
        <v>4520</v>
      </c>
      <c r="Y1834" s="299" t="s">
        <v>2438</v>
      </c>
      <c r="Z1834" s="297" t="s">
        <v>2289</v>
      </c>
      <c r="AA1834" s="300">
        <v>44118</v>
      </c>
      <c r="AB1834" s="297" t="s">
        <v>8727</v>
      </c>
      <c r="AC1834" s="297" t="s">
        <v>4585</v>
      </c>
      <c r="AD1834" s="297" t="s">
        <v>61</v>
      </c>
      <c r="AE1834" s="297"/>
      <c r="AF1834" s="297"/>
      <c r="AG1834" s="276" t="str">
        <f>VLOOKUP(A1834,DataCv30!$Y$1:$BC$2027,24,FALSE)</f>
        <v>Cliente</v>
      </c>
      <c r="AH1834" s="272" t="str">
        <f t="shared" si="28"/>
        <v>DDR4</v>
      </c>
      <c r="AI1834" s="276">
        <v>4</v>
      </c>
      <c r="AJ1834" s="276" t="s">
        <v>61</v>
      </c>
    </row>
    <row r="1835" spans="1:36" x14ac:dyDescent="0.25">
      <c r="A1835" s="299" t="s">
        <v>260</v>
      </c>
      <c r="B1835" s="297" t="s">
        <v>4476</v>
      </c>
      <c r="C1835" s="297" t="s">
        <v>4503</v>
      </c>
      <c r="D1835" s="297" t="s">
        <v>5426</v>
      </c>
      <c r="E1835" s="297" t="s">
        <v>5427</v>
      </c>
      <c r="F1835" s="297" t="s">
        <v>4700</v>
      </c>
      <c r="G1835" s="297">
        <v>8</v>
      </c>
      <c r="H1835" s="297" t="s">
        <v>4760</v>
      </c>
      <c r="I1835" s="297"/>
      <c r="J1835" s="297"/>
      <c r="K1835" s="297" t="s">
        <v>4710</v>
      </c>
      <c r="L1835" s="297"/>
      <c r="M1835" s="297"/>
      <c r="N1835" s="297"/>
      <c r="O1835" s="297"/>
      <c r="P1835" s="297">
        <v>14</v>
      </c>
      <c r="Q1835" s="297"/>
      <c r="R1835" s="297" t="s">
        <v>1361</v>
      </c>
      <c r="S1835" s="297" t="s">
        <v>4570</v>
      </c>
      <c r="T1835" s="297"/>
      <c r="U1835" s="297" t="s">
        <v>4694</v>
      </c>
      <c r="V1835" s="297">
        <v>44020</v>
      </c>
      <c r="W1835" s="298" t="s">
        <v>8728</v>
      </c>
      <c r="X1835" s="297" t="s">
        <v>4520</v>
      </c>
      <c r="Y1835" s="299" t="s">
        <v>260</v>
      </c>
      <c r="Z1835" s="297" t="s">
        <v>224</v>
      </c>
      <c r="AA1835" s="300">
        <v>44027</v>
      </c>
      <c r="AB1835" s="297" t="s">
        <v>8705</v>
      </c>
      <c r="AC1835" s="297" t="s">
        <v>4585</v>
      </c>
      <c r="AD1835" s="297" t="s">
        <v>61</v>
      </c>
      <c r="AE1835" s="297"/>
      <c r="AF1835" s="297"/>
      <c r="AG1835" s="276" t="str">
        <f>VLOOKUP(A1835,DataCv30!$Y$1:$BC$2027,24,FALSE)</f>
        <v>Cliente</v>
      </c>
      <c r="AH1835" s="272" t="str">
        <f t="shared" si="28"/>
        <v>DDR4</v>
      </c>
      <c r="AI1835" s="276">
        <v>4</v>
      </c>
      <c r="AJ1835" s="276" t="s">
        <v>61</v>
      </c>
    </row>
    <row r="1836" spans="1:36" x14ac:dyDescent="0.25">
      <c r="A1836" s="299" t="s">
        <v>261</v>
      </c>
      <c r="B1836" s="297" t="s">
        <v>4476</v>
      </c>
      <c r="C1836" s="297" t="s">
        <v>4503</v>
      </c>
      <c r="D1836" s="297" t="s">
        <v>5426</v>
      </c>
      <c r="E1836" s="297" t="s">
        <v>5427</v>
      </c>
      <c r="F1836" s="297" t="s">
        <v>4700</v>
      </c>
      <c r="G1836" s="297">
        <v>8</v>
      </c>
      <c r="H1836" s="297" t="s">
        <v>4760</v>
      </c>
      <c r="I1836" s="297"/>
      <c r="J1836" s="297"/>
      <c r="K1836" s="297" t="s">
        <v>4710</v>
      </c>
      <c r="L1836" s="297"/>
      <c r="M1836" s="297"/>
      <c r="N1836" s="297"/>
      <c r="O1836" s="297"/>
      <c r="P1836" s="297">
        <v>14</v>
      </c>
      <c r="Q1836" s="297"/>
      <c r="R1836" s="297" t="s">
        <v>1361</v>
      </c>
      <c r="S1836" s="297" t="s">
        <v>4570</v>
      </c>
      <c r="T1836" s="297"/>
      <c r="U1836" s="297" t="s">
        <v>4694</v>
      </c>
      <c r="V1836" s="297">
        <v>44020</v>
      </c>
      <c r="W1836" s="298" t="s">
        <v>11213</v>
      </c>
      <c r="X1836" s="297" t="s">
        <v>4520</v>
      </c>
      <c r="Y1836" s="299" t="s">
        <v>261</v>
      </c>
      <c r="Z1836" s="297" t="s">
        <v>224</v>
      </c>
      <c r="AA1836" s="300">
        <v>44027</v>
      </c>
      <c r="AB1836" s="297" t="s">
        <v>8705</v>
      </c>
      <c r="AC1836" s="297" t="s">
        <v>4585</v>
      </c>
      <c r="AD1836" s="297" t="s">
        <v>61</v>
      </c>
      <c r="AE1836" s="297"/>
      <c r="AF1836" s="297"/>
      <c r="AG1836" s="276" t="str">
        <f>VLOOKUP(A1836,DataCv30!$Y$1:$BC$2027,24,FALSE)</f>
        <v>Cliente</v>
      </c>
      <c r="AH1836" s="272" t="str">
        <f t="shared" si="28"/>
        <v>DDR4</v>
      </c>
      <c r="AI1836" s="276">
        <v>4</v>
      </c>
      <c r="AJ1836" s="276" t="s">
        <v>61</v>
      </c>
    </row>
    <row r="1837" spans="1:36" x14ac:dyDescent="0.25">
      <c r="A1837" s="299" t="s">
        <v>262</v>
      </c>
      <c r="B1837" s="297" t="s">
        <v>4476</v>
      </c>
      <c r="C1837" s="297" t="s">
        <v>4503</v>
      </c>
      <c r="D1837" s="297" t="s">
        <v>5426</v>
      </c>
      <c r="E1837" s="297" t="s">
        <v>5427</v>
      </c>
      <c r="F1837" s="297" t="s">
        <v>4700</v>
      </c>
      <c r="G1837" s="297">
        <v>8</v>
      </c>
      <c r="H1837" s="297" t="s">
        <v>4760</v>
      </c>
      <c r="I1837" s="297"/>
      <c r="J1837" s="297"/>
      <c r="K1837" s="297" t="s">
        <v>4710</v>
      </c>
      <c r="L1837" s="297"/>
      <c r="M1837" s="297"/>
      <c r="N1837" s="297"/>
      <c r="O1837" s="297"/>
      <c r="P1837" s="297">
        <v>14</v>
      </c>
      <c r="Q1837" s="297"/>
      <c r="R1837" s="297" t="s">
        <v>1361</v>
      </c>
      <c r="S1837" s="297" t="s">
        <v>4570</v>
      </c>
      <c r="T1837" s="297"/>
      <c r="U1837" s="297" t="s">
        <v>4694</v>
      </c>
      <c r="V1837" s="297">
        <v>44020</v>
      </c>
      <c r="W1837" s="298" t="s">
        <v>8731</v>
      </c>
      <c r="X1837" s="297" t="s">
        <v>4520</v>
      </c>
      <c r="Y1837" s="299" t="s">
        <v>262</v>
      </c>
      <c r="Z1837" s="297" t="s">
        <v>224</v>
      </c>
      <c r="AA1837" s="300">
        <v>44027</v>
      </c>
      <c r="AB1837" s="297" t="s">
        <v>8705</v>
      </c>
      <c r="AC1837" s="297" t="s">
        <v>4585</v>
      </c>
      <c r="AD1837" s="297" t="s">
        <v>61</v>
      </c>
      <c r="AE1837" s="297"/>
      <c r="AF1837" s="297"/>
      <c r="AG1837" s="276" t="str">
        <f>VLOOKUP(A1837,DataCv30!$Y$1:$BC$2027,24,FALSE)</f>
        <v>Cliente</v>
      </c>
      <c r="AH1837" s="272" t="str">
        <f t="shared" si="28"/>
        <v>DDR4</v>
      </c>
      <c r="AI1837" s="276">
        <v>4</v>
      </c>
      <c r="AJ1837" s="276" t="s">
        <v>61</v>
      </c>
    </row>
    <row r="1838" spans="1:36" x14ac:dyDescent="0.25">
      <c r="A1838" s="299" t="s">
        <v>4351</v>
      </c>
      <c r="B1838" s="297" t="s">
        <v>4476</v>
      </c>
      <c r="C1838" s="297" t="s">
        <v>4503</v>
      </c>
      <c r="D1838" s="297" t="s">
        <v>5426</v>
      </c>
      <c r="E1838" s="297" t="s">
        <v>5427</v>
      </c>
      <c r="F1838" s="297" t="s">
        <v>4700</v>
      </c>
      <c r="G1838" s="297">
        <v>8</v>
      </c>
      <c r="H1838" s="297" t="s">
        <v>4760</v>
      </c>
      <c r="I1838" s="297"/>
      <c r="J1838" s="297"/>
      <c r="K1838" s="297" t="s">
        <v>4710</v>
      </c>
      <c r="L1838" s="297"/>
      <c r="M1838" s="297"/>
      <c r="N1838" s="297"/>
      <c r="O1838" s="297"/>
      <c r="P1838" s="297">
        <v>14</v>
      </c>
      <c r="Q1838" s="297"/>
      <c r="R1838" s="297" t="s">
        <v>1361</v>
      </c>
      <c r="S1838" s="297" t="s">
        <v>4570</v>
      </c>
      <c r="T1838" s="297"/>
      <c r="U1838" s="297" t="s">
        <v>4694</v>
      </c>
      <c r="V1838" s="297">
        <v>44020</v>
      </c>
      <c r="W1838" s="298" t="s">
        <v>8733</v>
      </c>
      <c r="X1838" s="297" t="s">
        <v>4520</v>
      </c>
      <c r="Y1838" s="299" t="s">
        <v>4351</v>
      </c>
      <c r="Z1838" s="297" t="s">
        <v>502</v>
      </c>
      <c r="AA1838" s="300">
        <v>44111</v>
      </c>
      <c r="AB1838" s="297" t="s">
        <v>8734</v>
      </c>
      <c r="AC1838" s="297" t="s">
        <v>4585</v>
      </c>
      <c r="AD1838" s="297" t="s">
        <v>61</v>
      </c>
      <c r="AE1838" s="297"/>
      <c r="AF1838" s="297"/>
      <c r="AG1838" s="276" t="str">
        <f>VLOOKUP(A1838,DataCv30!$Y$1:$BC$2027,24,FALSE)</f>
        <v>Cliente</v>
      </c>
      <c r="AH1838" s="272" t="str">
        <f t="shared" si="28"/>
        <v>DDR4</v>
      </c>
      <c r="AI1838" s="276">
        <v>4</v>
      </c>
      <c r="AJ1838" s="276" t="s">
        <v>61</v>
      </c>
    </row>
    <row r="1839" spans="1:36" x14ac:dyDescent="0.25">
      <c r="A1839" s="299" t="s">
        <v>4019</v>
      </c>
      <c r="B1839" s="297" t="s">
        <v>4476</v>
      </c>
      <c r="C1839" s="297" t="s">
        <v>4503</v>
      </c>
      <c r="D1839" s="297" t="s">
        <v>5426</v>
      </c>
      <c r="E1839" s="297" t="s">
        <v>5427</v>
      </c>
      <c r="F1839" s="297" t="s">
        <v>4700</v>
      </c>
      <c r="G1839" s="297">
        <v>8</v>
      </c>
      <c r="H1839" s="297" t="s">
        <v>4760</v>
      </c>
      <c r="I1839" s="297"/>
      <c r="J1839" s="297"/>
      <c r="K1839" s="297" t="s">
        <v>4710</v>
      </c>
      <c r="L1839" s="297"/>
      <c r="M1839" s="297"/>
      <c r="N1839" s="297"/>
      <c r="O1839" s="297"/>
      <c r="P1839" s="297">
        <v>14</v>
      </c>
      <c r="Q1839" s="297"/>
      <c r="R1839" s="297" t="s">
        <v>1361</v>
      </c>
      <c r="S1839" s="297" t="s">
        <v>4570</v>
      </c>
      <c r="T1839" s="297"/>
      <c r="U1839" s="297" t="s">
        <v>4694</v>
      </c>
      <c r="V1839" s="297">
        <v>44020</v>
      </c>
      <c r="W1839" s="298" t="s">
        <v>8739</v>
      </c>
      <c r="X1839" s="297" t="s">
        <v>4520</v>
      </c>
      <c r="Y1839" s="299" t="s">
        <v>4019</v>
      </c>
      <c r="Z1839" s="297" t="s">
        <v>4016</v>
      </c>
      <c r="AA1839" s="300">
        <v>44119</v>
      </c>
      <c r="AB1839" s="297" t="s">
        <v>8740</v>
      </c>
      <c r="AC1839" s="297" t="s">
        <v>4585</v>
      </c>
      <c r="AD1839" s="297" t="s">
        <v>61</v>
      </c>
      <c r="AE1839" s="297"/>
      <c r="AF1839" s="297"/>
      <c r="AG1839" s="276" t="str">
        <f>VLOOKUP(A1839,DataCv30!$Y$1:$BC$2027,24,FALSE)</f>
        <v>Cliente</v>
      </c>
      <c r="AH1839" s="272" t="str">
        <f t="shared" si="28"/>
        <v>DDR4</v>
      </c>
      <c r="AI1839" s="276">
        <v>4</v>
      </c>
      <c r="AJ1839" s="276" t="s">
        <v>61</v>
      </c>
    </row>
    <row r="1840" spans="1:36" x14ac:dyDescent="0.25">
      <c r="A1840" s="299" t="s">
        <v>263</v>
      </c>
      <c r="B1840" s="297" t="s">
        <v>4476</v>
      </c>
      <c r="C1840" s="297" t="s">
        <v>4503</v>
      </c>
      <c r="D1840" s="297" t="s">
        <v>5426</v>
      </c>
      <c r="E1840" s="297" t="s">
        <v>5427</v>
      </c>
      <c r="F1840" s="297" t="s">
        <v>4700</v>
      </c>
      <c r="G1840" s="297">
        <v>8</v>
      </c>
      <c r="H1840" s="297" t="s">
        <v>4760</v>
      </c>
      <c r="I1840" s="297"/>
      <c r="J1840" s="297"/>
      <c r="K1840" s="297" t="s">
        <v>4710</v>
      </c>
      <c r="L1840" s="297"/>
      <c r="M1840" s="297"/>
      <c r="N1840" s="297"/>
      <c r="O1840" s="297"/>
      <c r="P1840" s="297">
        <v>14</v>
      </c>
      <c r="Q1840" s="297"/>
      <c r="R1840" s="297" t="s">
        <v>1361</v>
      </c>
      <c r="S1840" s="297" t="s">
        <v>4570</v>
      </c>
      <c r="T1840" s="297"/>
      <c r="U1840" s="297" t="s">
        <v>4694</v>
      </c>
      <c r="V1840" s="297">
        <v>44020</v>
      </c>
      <c r="W1840" s="298" t="s">
        <v>8741</v>
      </c>
      <c r="X1840" s="297" t="s">
        <v>4520</v>
      </c>
      <c r="Y1840" s="299" t="s">
        <v>263</v>
      </c>
      <c r="Z1840" s="297" t="s">
        <v>224</v>
      </c>
      <c r="AA1840" s="300">
        <v>44027</v>
      </c>
      <c r="AB1840" s="297" t="s">
        <v>8705</v>
      </c>
      <c r="AC1840" s="297" t="s">
        <v>4585</v>
      </c>
      <c r="AD1840" s="297" t="s">
        <v>61</v>
      </c>
      <c r="AE1840" s="297"/>
      <c r="AF1840" s="297"/>
      <c r="AG1840" s="276" t="str">
        <f>VLOOKUP(A1840,DataCv30!$Y$1:$BC$2027,24,FALSE)</f>
        <v>Cliente</v>
      </c>
      <c r="AH1840" s="272" t="str">
        <f t="shared" si="28"/>
        <v>DDR4</v>
      </c>
      <c r="AI1840" s="276">
        <v>4</v>
      </c>
      <c r="AJ1840" s="276" t="s">
        <v>61</v>
      </c>
    </row>
    <row r="1841" spans="1:36" x14ac:dyDescent="0.25">
      <c r="A1841" s="299" t="s">
        <v>264</v>
      </c>
      <c r="B1841" s="297" t="s">
        <v>4476</v>
      </c>
      <c r="C1841" s="297" t="s">
        <v>4503</v>
      </c>
      <c r="D1841" s="297" t="s">
        <v>5426</v>
      </c>
      <c r="E1841" s="297" t="s">
        <v>5427</v>
      </c>
      <c r="F1841" s="297" t="s">
        <v>4700</v>
      </c>
      <c r="G1841" s="297">
        <v>8</v>
      </c>
      <c r="H1841" s="297" t="s">
        <v>4760</v>
      </c>
      <c r="I1841" s="297"/>
      <c r="J1841" s="297"/>
      <c r="K1841" s="297" t="s">
        <v>4710</v>
      </c>
      <c r="L1841" s="297"/>
      <c r="M1841" s="297"/>
      <c r="N1841" s="297"/>
      <c r="O1841" s="297"/>
      <c r="P1841" s="297">
        <v>14</v>
      </c>
      <c r="Q1841" s="297"/>
      <c r="R1841" s="297" t="s">
        <v>1361</v>
      </c>
      <c r="S1841" s="297" t="s">
        <v>4570</v>
      </c>
      <c r="T1841" s="297"/>
      <c r="U1841" s="297" t="s">
        <v>4694</v>
      </c>
      <c r="V1841" s="297">
        <v>44020</v>
      </c>
      <c r="W1841" s="298" t="s">
        <v>8749</v>
      </c>
      <c r="X1841" s="297" t="s">
        <v>4520</v>
      </c>
      <c r="Y1841" s="299" t="s">
        <v>264</v>
      </c>
      <c r="Z1841" s="297" t="s">
        <v>224</v>
      </c>
      <c r="AA1841" s="300">
        <v>44027</v>
      </c>
      <c r="AB1841" s="297" t="s">
        <v>8705</v>
      </c>
      <c r="AC1841" s="297" t="s">
        <v>4585</v>
      </c>
      <c r="AD1841" s="297" t="s">
        <v>61</v>
      </c>
      <c r="AE1841" s="297"/>
      <c r="AF1841" s="297"/>
      <c r="AG1841" s="276" t="str">
        <f>VLOOKUP(A1841,DataCv30!$Y$1:$BC$2027,24,FALSE)</f>
        <v>Cliente</v>
      </c>
      <c r="AH1841" s="272" t="str">
        <f t="shared" si="28"/>
        <v>DDR4</v>
      </c>
      <c r="AI1841" s="276">
        <v>4</v>
      </c>
      <c r="AJ1841" s="276" t="s">
        <v>61</v>
      </c>
    </row>
    <row r="1842" spans="1:36" x14ac:dyDescent="0.25">
      <c r="A1842" s="299" t="s">
        <v>265</v>
      </c>
      <c r="B1842" s="297" t="s">
        <v>4476</v>
      </c>
      <c r="C1842" s="297" t="s">
        <v>4503</v>
      </c>
      <c r="D1842" s="297" t="s">
        <v>5426</v>
      </c>
      <c r="E1842" s="297" t="s">
        <v>5427</v>
      </c>
      <c r="F1842" s="297" t="s">
        <v>4700</v>
      </c>
      <c r="G1842" s="297">
        <v>8</v>
      </c>
      <c r="H1842" s="297" t="s">
        <v>4760</v>
      </c>
      <c r="I1842" s="297"/>
      <c r="J1842" s="297"/>
      <c r="K1842" s="297" t="s">
        <v>4710</v>
      </c>
      <c r="L1842" s="297"/>
      <c r="M1842" s="297"/>
      <c r="N1842" s="297"/>
      <c r="O1842" s="297"/>
      <c r="P1842" s="297">
        <v>14</v>
      </c>
      <c r="Q1842" s="297"/>
      <c r="R1842" s="297" t="s">
        <v>1361</v>
      </c>
      <c r="S1842" s="297" t="s">
        <v>4570</v>
      </c>
      <c r="T1842" s="297"/>
      <c r="U1842" s="297" t="s">
        <v>4694</v>
      </c>
      <c r="V1842" s="297">
        <v>44020</v>
      </c>
      <c r="W1842" s="298" t="s">
        <v>8753</v>
      </c>
      <c r="X1842" s="297" t="s">
        <v>4520</v>
      </c>
      <c r="Y1842" s="299" t="s">
        <v>265</v>
      </c>
      <c r="Z1842" s="297" t="s">
        <v>224</v>
      </c>
      <c r="AA1842" s="300">
        <v>44027</v>
      </c>
      <c r="AB1842" s="297" t="s">
        <v>8705</v>
      </c>
      <c r="AC1842" s="297" t="s">
        <v>4585</v>
      </c>
      <c r="AD1842" s="297" t="s">
        <v>61</v>
      </c>
      <c r="AE1842" s="297"/>
      <c r="AF1842" s="297"/>
      <c r="AG1842" s="276" t="str">
        <f>VLOOKUP(A1842,DataCv30!$Y$1:$BC$2027,24,FALSE)</f>
        <v>Cliente</v>
      </c>
      <c r="AH1842" s="272" t="str">
        <f t="shared" si="28"/>
        <v>DDR4</v>
      </c>
      <c r="AI1842" s="276">
        <v>4</v>
      </c>
      <c r="AJ1842" s="276" t="s">
        <v>61</v>
      </c>
    </row>
    <row r="1843" spans="1:36" x14ac:dyDescent="0.25">
      <c r="A1843" s="299" t="s">
        <v>4020</v>
      </c>
      <c r="B1843" s="297" t="s">
        <v>4476</v>
      </c>
      <c r="C1843" s="297" t="s">
        <v>4503</v>
      </c>
      <c r="D1843" s="297" t="s">
        <v>5426</v>
      </c>
      <c r="E1843" s="297" t="s">
        <v>5427</v>
      </c>
      <c r="F1843" s="297" t="s">
        <v>4700</v>
      </c>
      <c r="G1843" s="297">
        <v>8</v>
      </c>
      <c r="H1843" s="297" t="s">
        <v>4760</v>
      </c>
      <c r="I1843" s="297"/>
      <c r="J1843" s="297"/>
      <c r="K1843" s="297" t="s">
        <v>4710</v>
      </c>
      <c r="L1843" s="297"/>
      <c r="M1843" s="297"/>
      <c r="N1843" s="297"/>
      <c r="O1843" s="297"/>
      <c r="P1843" s="297">
        <v>14</v>
      </c>
      <c r="Q1843" s="297"/>
      <c r="R1843" s="297" t="s">
        <v>1361</v>
      </c>
      <c r="S1843" s="297" t="s">
        <v>4570</v>
      </c>
      <c r="T1843" s="297"/>
      <c r="U1843" s="297" t="s">
        <v>4694</v>
      </c>
      <c r="V1843" s="297">
        <v>44020</v>
      </c>
      <c r="W1843" s="298" t="s">
        <v>8757</v>
      </c>
      <c r="X1843" s="297" t="s">
        <v>4520</v>
      </c>
      <c r="Y1843" s="299" t="s">
        <v>4020</v>
      </c>
      <c r="Z1843" s="297" t="s">
        <v>4016</v>
      </c>
      <c r="AA1843" s="300">
        <v>44119</v>
      </c>
      <c r="AB1843" s="297" t="s">
        <v>8740</v>
      </c>
      <c r="AC1843" s="297" t="s">
        <v>4585</v>
      </c>
      <c r="AD1843" s="297" t="s">
        <v>61</v>
      </c>
      <c r="AE1843" s="297"/>
      <c r="AF1843" s="297"/>
      <c r="AG1843" s="276" t="str">
        <f>VLOOKUP(A1843,DataCv30!$Y$1:$BC$2027,24,FALSE)</f>
        <v>Cliente</v>
      </c>
      <c r="AH1843" s="272" t="str">
        <f t="shared" si="28"/>
        <v>DDR4</v>
      </c>
      <c r="AI1843" s="276">
        <v>4</v>
      </c>
      <c r="AJ1843" s="276" t="s">
        <v>61</v>
      </c>
    </row>
    <row r="1844" spans="1:36" x14ac:dyDescent="0.25">
      <c r="A1844" s="299" t="s">
        <v>266</v>
      </c>
      <c r="B1844" s="297" t="s">
        <v>4476</v>
      </c>
      <c r="C1844" s="297" t="s">
        <v>4503</v>
      </c>
      <c r="D1844" s="297" t="s">
        <v>5426</v>
      </c>
      <c r="E1844" s="297" t="s">
        <v>5427</v>
      </c>
      <c r="F1844" s="297" t="s">
        <v>4700</v>
      </c>
      <c r="G1844" s="297">
        <v>8</v>
      </c>
      <c r="H1844" s="297" t="s">
        <v>4760</v>
      </c>
      <c r="I1844" s="297"/>
      <c r="J1844" s="297"/>
      <c r="K1844" s="297" t="s">
        <v>4710</v>
      </c>
      <c r="L1844" s="297"/>
      <c r="M1844" s="297"/>
      <c r="N1844" s="297"/>
      <c r="O1844" s="297"/>
      <c r="P1844" s="297">
        <v>14</v>
      </c>
      <c r="Q1844" s="297"/>
      <c r="R1844" s="297" t="s">
        <v>1361</v>
      </c>
      <c r="S1844" s="297" t="s">
        <v>4570</v>
      </c>
      <c r="T1844" s="297"/>
      <c r="U1844" s="297" t="s">
        <v>4694</v>
      </c>
      <c r="V1844" s="297">
        <v>44020</v>
      </c>
      <c r="W1844" s="298" t="s">
        <v>8763</v>
      </c>
      <c r="X1844" s="297" t="s">
        <v>4520</v>
      </c>
      <c r="Y1844" s="299" t="s">
        <v>266</v>
      </c>
      <c r="Z1844" s="297" t="s">
        <v>224</v>
      </c>
      <c r="AA1844" s="300">
        <v>44027</v>
      </c>
      <c r="AB1844" s="297" t="s">
        <v>8705</v>
      </c>
      <c r="AC1844" s="297" t="s">
        <v>4585</v>
      </c>
      <c r="AD1844" s="297" t="s">
        <v>61</v>
      </c>
      <c r="AE1844" s="297"/>
      <c r="AF1844" s="297"/>
      <c r="AG1844" s="276" t="str">
        <f>VLOOKUP(A1844,DataCv30!$Y$1:$BC$2027,24,FALSE)</f>
        <v>Cliente</v>
      </c>
      <c r="AH1844" s="272" t="str">
        <f t="shared" si="28"/>
        <v>DDR4</v>
      </c>
      <c r="AI1844" s="276">
        <v>4</v>
      </c>
      <c r="AJ1844" s="276" t="s">
        <v>61</v>
      </c>
    </row>
    <row r="1845" spans="1:36" x14ac:dyDescent="0.25">
      <c r="A1845" s="299" t="s">
        <v>267</v>
      </c>
      <c r="B1845" s="297" t="s">
        <v>4476</v>
      </c>
      <c r="C1845" s="297" t="s">
        <v>4503</v>
      </c>
      <c r="D1845" s="297" t="s">
        <v>5426</v>
      </c>
      <c r="E1845" s="297" t="s">
        <v>5427</v>
      </c>
      <c r="F1845" s="297" t="s">
        <v>4700</v>
      </c>
      <c r="G1845" s="297">
        <v>8</v>
      </c>
      <c r="H1845" s="297" t="s">
        <v>4760</v>
      </c>
      <c r="I1845" s="297"/>
      <c r="J1845" s="297"/>
      <c r="K1845" s="297" t="s">
        <v>4710</v>
      </c>
      <c r="L1845" s="297"/>
      <c r="M1845" s="297"/>
      <c r="N1845" s="297"/>
      <c r="O1845" s="297"/>
      <c r="P1845" s="297">
        <v>14</v>
      </c>
      <c r="Q1845" s="297"/>
      <c r="R1845" s="297" t="s">
        <v>1361</v>
      </c>
      <c r="S1845" s="297" t="s">
        <v>4570</v>
      </c>
      <c r="T1845" s="297"/>
      <c r="U1845" s="297" t="s">
        <v>4694</v>
      </c>
      <c r="V1845" s="297">
        <v>44020</v>
      </c>
      <c r="W1845" s="298" t="s">
        <v>8769</v>
      </c>
      <c r="X1845" s="297" t="s">
        <v>4520</v>
      </c>
      <c r="Y1845" s="299" t="s">
        <v>267</v>
      </c>
      <c r="Z1845" s="297" t="s">
        <v>224</v>
      </c>
      <c r="AA1845" s="300">
        <v>44027</v>
      </c>
      <c r="AB1845" s="297" t="s">
        <v>8705</v>
      </c>
      <c r="AC1845" s="297" t="s">
        <v>4585</v>
      </c>
      <c r="AD1845" s="297" t="s">
        <v>61</v>
      </c>
      <c r="AE1845" s="297"/>
      <c r="AF1845" s="297"/>
      <c r="AG1845" s="276" t="str">
        <f>VLOOKUP(A1845,DataCv30!$Y$1:$BC$2027,24,FALSE)</f>
        <v>Cliente</v>
      </c>
      <c r="AH1845" s="272" t="str">
        <f t="shared" si="28"/>
        <v>DDR4</v>
      </c>
      <c r="AI1845" s="276">
        <v>4</v>
      </c>
      <c r="AJ1845" s="276" t="s">
        <v>61</v>
      </c>
    </row>
    <row r="1846" spans="1:36" x14ac:dyDescent="0.25">
      <c r="A1846" s="299" t="s">
        <v>4353</v>
      </c>
      <c r="B1846" s="297" t="s">
        <v>4476</v>
      </c>
      <c r="C1846" s="297" t="s">
        <v>4503</v>
      </c>
      <c r="D1846" s="297" t="s">
        <v>5426</v>
      </c>
      <c r="E1846" s="297" t="s">
        <v>5427</v>
      </c>
      <c r="F1846" s="297" t="s">
        <v>4700</v>
      </c>
      <c r="G1846" s="297">
        <v>8</v>
      </c>
      <c r="H1846" s="297" t="s">
        <v>4760</v>
      </c>
      <c r="I1846" s="297"/>
      <c r="J1846" s="297"/>
      <c r="K1846" s="297" t="s">
        <v>4710</v>
      </c>
      <c r="L1846" s="297"/>
      <c r="M1846" s="297"/>
      <c r="N1846" s="297"/>
      <c r="O1846" s="297"/>
      <c r="P1846" s="297">
        <v>14</v>
      </c>
      <c r="Q1846" s="297"/>
      <c r="R1846" s="297" t="s">
        <v>1361</v>
      </c>
      <c r="S1846" s="297" t="s">
        <v>4570</v>
      </c>
      <c r="T1846" s="297"/>
      <c r="U1846" s="297" t="s">
        <v>4694</v>
      </c>
      <c r="V1846" s="297">
        <v>44020</v>
      </c>
      <c r="W1846" s="298" t="s">
        <v>8770</v>
      </c>
      <c r="X1846" s="297" t="s">
        <v>4520</v>
      </c>
      <c r="Y1846" s="299" t="s">
        <v>4353</v>
      </c>
      <c r="Z1846" s="297" t="s">
        <v>502</v>
      </c>
      <c r="AA1846" s="300">
        <v>44111</v>
      </c>
      <c r="AB1846" s="297" t="s">
        <v>8734</v>
      </c>
      <c r="AC1846" s="297" t="s">
        <v>4585</v>
      </c>
      <c r="AD1846" s="297" t="s">
        <v>61</v>
      </c>
      <c r="AE1846" s="297"/>
      <c r="AF1846" s="297"/>
      <c r="AG1846" s="276" t="str">
        <f>VLOOKUP(A1846,DataCv30!$Y$1:$BC$2027,24,FALSE)</f>
        <v>Cliente</v>
      </c>
      <c r="AH1846" s="272" t="str">
        <f t="shared" si="28"/>
        <v>DDR4</v>
      </c>
      <c r="AI1846" s="276">
        <v>4</v>
      </c>
      <c r="AJ1846" s="276" t="s">
        <v>61</v>
      </c>
    </row>
    <row r="1847" spans="1:36" x14ac:dyDescent="0.25">
      <c r="A1847" s="299" t="s">
        <v>3713</v>
      </c>
      <c r="B1847" s="297" t="s">
        <v>4476</v>
      </c>
      <c r="C1847" s="297" t="s">
        <v>4503</v>
      </c>
      <c r="D1847" s="297" t="s">
        <v>5426</v>
      </c>
      <c r="E1847" s="297" t="s">
        <v>5427</v>
      </c>
      <c r="F1847" s="297" t="s">
        <v>4700</v>
      </c>
      <c r="G1847" s="297">
        <v>8</v>
      </c>
      <c r="H1847" s="297" t="s">
        <v>4760</v>
      </c>
      <c r="I1847" s="297"/>
      <c r="J1847" s="297"/>
      <c r="K1847" s="297" t="s">
        <v>4710</v>
      </c>
      <c r="L1847" s="297"/>
      <c r="M1847" s="297"/>
      <c r="N1847" s="297"/>
      <c r="O1847" s="297"/>
      <c r="P1847" s="297">
        <v>14</v>
      </c>
      <c r="Q1847" s="297"/>
      <c r="R1847" s="297" t="s">
        <v>1361</v>
      </c>
      <c r="S1847" s="297" t="s">
        <v>4570</v>
      </c>
      <c r="T1847" s="297"/>
      <c r="U1847" s="297" t="s">
        <v>4694</v>
      </c>
      <c r="V1847" s="297">
        <v>44020</v>
      </c>
      <c r="W1847" s="298" t="s">
        <v>8773</v>
      </c>
      <c r="X1847" s="297" t="s">
        <v>4520</v>
      </c>
      <c r="Y1847" s="299" t="s">
        <v>3713</v>
      </c>
      <c r="Z1847" s="297" t="s">
        <v>3709</v>
      </c>
      <c r="AA1847" s="300">
        <v>44105</v>
      </c>
      <c r="AB1847" s="297" t="s">
        <v>8708</v>
      </c>
      <c r="AC1847" s="297" t="s">
        <v>4585</v>
      </c>
      <c r="AD1847" s="297" t="s">
        <v>61</v>
      </c>
      <c r="AE1847" s="297"/>
      <c r="AF1847" s="297"/>
      <c r="AG1847" s="276" t="str">
        <f>VLOOKUP(A1847,DataCv30!$Y$1:$BC$2027,24,FALSE)</f>
        <v>Cliente</v>
      </c>
      <c r="AH1847" s="272" t="str">
        <f t="shared" si="28"/>
        <v>DDR4</v>
      </c>
      <c r="AI1847" s="276">
        <v>4</v>
      </c>
      <c r="AJ1847" s="276" t="s">
        <v>61</v>
      </c>
    </row>
    <row r="1848" spans="1:36" x14ac:dyDescent="0.25">
      <c r="A1848" s="299" t="s">
        <v>2745</v>
      </c>
      <c r="B1848" s="297" t="s">
        <v>4476</v>
      </c>
      <c r="C1848" s="297" t="s">
        <v>4503</v>
      </c>
      <c r="D1848" s="297" t="s">
        <v>5426</v>
      </c>
      <c r="E1848" s="297" t="s">
        <v>5427</v>
      </c>
      <c r="F1848" s="297" t="s">
        <v>4700</v>
      </c>
      <c r="G1848" s="297">
        <v>8</v>
      </c>
      <c r="H1848" s="297" t="s">
        <v>4760</v>
      </c>
      <c r="I1848" s="297"/>
      <c r="J1848" s="297"/>
      <c r="K1848" s="297" t="s">
        <v>4710</v>
      </c>
      <c r="L1848" s="297"/>
      <c r="M1848" s="297"/>
      <c r="N1848" s="297"/>
      <c r="O1848" s="297"/>
      <c r="P1848" s="297">
        <v>14</v>
      </c>
      <c r="Q1848" s="297"/>
      <c r="R1848" s="297" t="s">
        <v>1361</v>
      </c>
      <c r="S1848" s="297" t="s">
        <v>4570</v>
      </c>
      <c r="T1848" s="297"/>
      <c r="U1848" s="297" t="s">
        <v>4694</v>
      </c>
      <c r="V1848" s="297">
        <v>44020</v>
      </c>
      <c r="W1848" s="298" t="s">
        <v>8774</v>
      </c>
      <c r="X1848" s="297" t="s">
        <v>4520</v>
      </c>
      <c r="Y1848" s="299" t="s">
        <v>2745</v>
      </c>
      <c r="Z1848" s="297" t="s">
        <v>2741</v>
      </c>
      <c r="AA1848" s="300">
        <v>44125</v>
      </c>
      <c r="AB1848" s="297" t="s">
        <v>8713</v>
      </c>
      <c r="AC1848" s="297" t="s">
        <v>4510</v>
      </c>
      <c r="AD1848" s="297" t="s">
        <v>61</v>
      </c>
      <c r="AE1848" s="297"/>
      <c r="AF1848" s="297"/>
      <c r="AG1848" s="276" t="str">
        <f>VLOOKUP(A1848,DataCv30!$Y$1:$BC$2027,24,FALSE)</f>
        <v>Cliente</v>
      </c>
      <c r="AH1848" s="272" t="str">
        <f t="shared" si="28"/>
        <v>DDR4</v>
      </c>
      <c r="AI1848" s="276">
        <v>4</v>
      </c>
      <c r="AJ1848" s="276" t="s">
        <v>61</v>
      </c>
    </row>
    <row r="1849" spans="1:36" x14ac:dyDescent="0.25">
      <c r="A1849" s="299" t="s">
        <v>5479</v>
      </c>
      <c r="B1849" s="297" t="s">
        <v>4476</v>
      </c>
      <c r="C1849" s="297" t="s">
        <v>4503</v>
      </c>
      <c r="D1849" s="297" t="s">
        <v>5426</v>
      </c>
      <c r="E1849" s="297" t="s">
        <v>5427</v>
      </c>
      <c r="F1849" s="297" t="s">
        <v>4700</v>
      </c>
      <c r="G1849" s="297">
        <v>8</v>
      </c>
      <c r="H1849" s="297" t="s">
        <v>4760</v>
      </c>
      <c r="I1849" s="297"/>
      <c r="J1849" s="297"/>
      <c r="K1849" s="297" t="s">
        <v>4710</v>
      </c>
      <c r="L1849" s="297"/>
      <c r="M1849" s="297"/>
      <c r="N1849" s="297"/>
      <c r="O1849" s="297"/>
      <c r="P1849" s="297">
        <v>14</v>
      </c>
      <c r="Q1849" s="297"/>
      <c r="R1849" s="297" t="s">
        <v>1361</v>
      </c>
      <c r="S1849" s="297" t="s">
        <v>4570</v>
      </c>
      <c r="T1849" s="297"/>
      <c r="U1849" s="297" t="s">
        <v>4694</v>
      </c>
      <c r="V1849" s="297">
        <v>44020</v>
      </c>
      <c r="W1849" s="298" t="s">
        <v>5478</v>
      </c>
      <c r="X1849" s="297" t="s">
        <v>4520</v>
      </c>
      <c r="Y1849" s="299" t="s">
        <v>5479</v>
      </c>
      <c r="Z1849" s="297" t="s">
        <v>2754</v>
      </c>
      <c r="AA1849" s="300">
        <v>44133</v>
      </c>
      <c r="AB1849" s="297" t="s">
        <v>11214</v>
      </c>
      <c r="AC1849" s="297" t="s">
        <v>4510</v>
      </c>
      <c r="AD1849" s="297" t="s">
        <v>61</v>
      </c>
      <c r="AE1849" s="297"/>
      <c r="AF1849" s="297"/>
      <c r="AG1849" s="276" t="str">
        <f>VLOOKUP(A1849,DataCv30!$Y$1:$BC$2027,24,FALSE)</f>
        <v>Cliente</v>
      </c>
      <c r="AH1849" s="272" t="str">
        <f t="shared" si="28"/>
        <v>DDR4</v>
      </c>
      <c r="AI1849" s="276">
        <v>4</v>
      </c>
      <c r="AJ1849" s="276" t="s">
        <v>61</v>
      </c>
    </row>
    <row r="1850" spans="1:36" x14ac:dyDescent="0.25">
      <c r="A1850" s="299" t="s">
        <v>3714</v>
      </c>
      <c r="B1850" s="297" t="s">
        <v>4476</v>
      </c>
      <c r="C1850" s="297" t="s">
        <v>4503</v>
      </c>
      <c r="D1850" s="297" t="s">
        <v>5426</v>
      </c>
      <c r="E1850" s="297" t="s">
        <v>5427</v>
      </c>
      <c r="F1850" s="297" t="s">
        <v>4700</v>
      </c>
      <c r="G1850" s="297">
        <v>8</v>
      </c>
      <c r="H1850" s="297" t="s">
        <v>4760</v>
      </c>
      <c r="I1850" s="297"/>
      <c r="J1850" s="297"/>
      <c r="K1850" s="297" t="s">
        <v>4710</v>
      </c>
      <c r="L1850" s="297"/>
      <c r="M1850" s="297"/>
      <c r="N1850" s="297"/>
      <c r="O1850" s="297"/>
      <c r="P1850" s="297">
        <v>14</v>
      </c>
      <c r="Q1850" s="297"/>
      <c r="R1850" s="297" t="s">
        <v>1361</v>
      </c>
      <c r="S1850" s="297" t="s">
        <v>4570</v>
      </c>
      <c r="T1850" s="297"/>
      <c r="U1850" s="297" t="s">
        <v>4694</v>
      </c>
      <c r="V1850" s="297">
        <v>44020</v>
      </c>
      <c r="W1850" s="298" t="s">
        <v>8778</v>
      </c>
      <c r="X1850" s="297" t="s">
        <v>4520</v>
      </c>
      <c r="Y1850" s="299" t="s">
        <v>3714</v>
      </c>
      <c r="Z1850" s="297" t="s">
        <v>3709</v>
      </c>
      <c r="AA1850" s="300">
        <v>44105</v>
      </c>
      <c r="AB1850" s="297" t="s">
        <v>8708</v>
      </c>
      <c r="AC1850" s="297" t="s">
        <v>4585</v>
      </c>
      <c r="AD1850" s="297" t="s">
        <v>61</v>
      </c>
      <c r="AE1850" s="297"/>
      <c r="AF1850" s="297"/>
      <c r="AG1850" s="276" t="str">
        <f>VLOOKUP(A1850,DataCv30!$Y$1:$BC$2027,24,FALSE)</f>
        <v>Cliente</v>
      </c>
      <c r="AH1850" s="272" t="str">
        <f t="shared" si="28"/>
        <v>DDR4</v>
      </c>
      <c r="AI1850" s="276">
        <v>4</v>
      </c>
      <c r="AJ1850" s="276" t="s">
        <v>61</v>
      </c>
    </row>
    <row r="1851" spans="1:36" x14ac:dyDescent="0.25">
      <c r="A1851" s="299" t="s">
        <v>4239</v>
      </c>
      <c r="B1851" s="297" t="s">
        <v>4476</v>
      </c>
      <c r="C1851" s="297" t="s">
        <v>4503</v>
      </c>
      <c r="D1851" s="297" t="s">
        <v>5426</v>
      </c>
      <c r="E1851" s="297" t="s">
        <v>5427</v>
      </c>
      <c r="F1851" s="297" t="s">
        <v>4700</v>
      </c>
      <c r="G1851" s="297">
        <v>8</v>
      </c>
      <c r="H1851" s="297" t="s">
        <v>4760</v>
      </c>
      <c r="I1851" s="297"/>
      <c r="J1851" s="297"/>
      <c r="K1851" s="297" t="s">
        <v>4710</v>
      </c>
      <c r="L1851" s="297"/>
      <c r="M1851" s="297"/>
      <c r="N1851" s="297"/>
      <c r="O1851" s="297"/>
      <c r="P1851" s="297">
        <v>14</v>
      </c>
      <c r="Q1851" s="297"/>
      <c r="R1851" s="297" t="s">
        <v>1361</v>
      </c>
      <c r="S1851" s="297" t="s">
        <v>4570</v>
      </c>
      <c r="T1851" s="297"/>
      <c r="U1851" s="297" t="s">
        <v>4694</v>
      </c>
      <c r="V1851" s="297">
        <v>44020</v>
      </c>
      <c r="W1851" s="298" t="s">
        <v>8779</v>
      </c>
      <c r="X1851" s="297" t="s">
        <v>4520</v>
      </c>
      <c r="Y1851" s="299" t="s">
        <v>4239</v>
      </c>
      <c r="Z1851" s="297" t="s">
        <v>5327</v>
      </c>
      <c r="AA1851" s="300">
        <v>44120</v>
      </c>
      <c r="AB1851" s="297" t="s">
        <v>5328</v>
      </c>
      <c r="AC1851" s="297" t="s">
        <v>4585</v>
      </c>
      <c r="AD1851" s="297" t="s">
        <v>61</v>
      </c>
      <c r="AE1851" s="297"/>
      <c r="AF1851" s="297"/>
      <c r="AG1851" s="276" t="str">
        <f>VLOOKUP(A1851,DataCv30!$Y$1:$BC$2027,24,FALSE)</f>
        <v>Cliente</v>
      </c>
      <c r="AH1851" s="272" t="str">
        <f t="shared" si="28"/>
        <v>DDR4</v>
      </c>
      <c r="AI1851" s="276">
        <v>4</v>
      </c>
      <c r="AJ1851" s="276" t="s">
        <v>61</v>
      </c>
    </row>
    <row r="1852" spans="1:36" x14ac:dyDescent="0.25">
      <c r="A1852" s="299" t="s">
        <v>4352</v>
      </c>
      <c r="B1852" s="297" t="s">
        <v>4476</v>
      </c>
      <c r="C1852" s="297" t="s">
        <v>4503</v>
      </c>
      <c r="D1852" s="297" t="s">
        <v>5426</v>
      </c>
      <c r="E1852" s="297" t="s">
        <v>5427</v>
      </c>
      <c r="F1852" s="297" t="s">
        <v>4700</v>
      </c>
      <c r="G1852" s="297">
        <v>8</v>
      </c>
      <c r="H1852" s="297" t="s">
        <v>4760</v>
      </c>
      <c r="I1852" s="297"/>
      <c r="J1852" s="297"/>
      <c r="K1852" s="297" t="s">
        <v>4710</v>
      </c>
      <c r="L1852" s="297"/>
      <c r="M1852" s="297"/>
      <c r="N1852" s="297"/>
      <c r="O1852" s="297"/>
      <c r="P1852" s="297">
        <v>14</v>
      </c>
      <c r="Q1852" s="297"/>
      <c r="R1852" s="297" t="s">
        <v>1361</v>
      </c>
      <c r="S1852" s="297" t="s">
        <v>4570</v>
      </c>
      <c r="T1852" s="297"/>
      <c r="U1852" s="297" t="s">
        <v>4694</v>
      </c>
      <c r="V1852" s="297">
        <v>44020</v>
      </c>
      <c r="W1852" s="298" t="s">
        <v>8780</v>
      </c>
      <c r="X1852" s="297" t="s">
        <v>4520</v>
      </c>
      <c r="Y1852" s="299" t="s">
        <v>4352</v>
      </c>
      <c r="Z1852" s="297" t="s">
        <v>502</v>
      </c>
      <c r="AA1852" s="300">
        <v>44111</v>
      </c>
      <c r="AB1852" s="297" t="s">
        <v>8734</v>
      </c>
      <c r="AC1852" s="297" t="s">
        <v>4585</v>
      </c>
      <c r="AD1852" s="297" t="s">
        <v>61</v>
      </c>
      <c r="AE1852" s="297"/>
      <c r="AF1852" s="297"/>
      <c r="AG1852" s="276" t="str">
        <f>VLOOKUP(A1852,DataCv30!$Y$1:$BC$2027,24,FALSE)</f>
        <v>Cliente</v>
      </c>
      <c r="AH1852" s="272" t="str">
        <f t="shared" si="28"/>
        <v>DDR4</v>
      </c>
      <c r="AI1852" s="276">
        <v>4</v>
      </c>
      <c r="AJ1852" s="276" t="s">
        <v>61</v>
      </c>
    </row>
    <row r="1853" spans="1:36" x14ac:dyDescent="0.25">
      <c r="A1853" s="299" t="s">
        <v>268</v>
      </c>
      <c r="B1853" s="297" t="s">
        <v>4476</v>
      </c>
      <c r="C1853" s="297" t="s">
        <v>4503</v>
      </c>
      <c r="D1853" s="297" t="s">
        <v>5426</v>
      </c>
      <c r="E1853" s="297" t="s">
        <v>5427</v>
      </c>
      <c r="F1853" s="297" t="s">
        <v>4700</v>
      </c>
      <c r="G1853" s="297">
        <v>8</v>
      </c>
      <c r="H1853" s="297" t="s">
        <v>4760</v>
      </c>
      <c r="I1853" s="297"/>
      <c r="J1853" s="297"/>
      <c r="K1853" s="297" t="s">
        <v>4710</v>
      </c>
      <c r="L1853" s="297"/>
      <c r="M1853" s="297"/>
      <c r="N1853" s="297"/>
      <c r="O1853" s="297"/>
      <c r="P1853" s="297">
        <v>14</v>
      </c>
      <c r="Q1853" s="297"/>
      <c r="R1853" s="297" t="s">
        <v>1361</v>
      </c>
      <c r="S1853" s="297" t="s">
        <v>4570</v>
      </c>
      <c r="T1853" s="297"/>
      <c r="U1853" s="297" t="s">
        <v>4694</v>
      </c>
      <c r="V1853" s="297">
        <v>44020</v>
      </c>
      <c r="W1853" s="298" t="s">
        <v>8781</v>
      </c>
      <c r="X1853" s="297" t="s">
        <v>4520</v>
      </c>
      <c r="Y1853" s="299" t="s">
        <v>268</v>
      </c>
      <c r="Z1853" s="297" t="s">
        <v>224</v>
      </c>
      <c r="AA1853" s="300">
        <v>44027</v>
      </c>
      <c r="AB1853" s="297" t="s">
        <v>8705</v>
      </c>
      <c r="AC1853" s="297" t="s">
        <v>4585</v>
      </c>
      <c r="AD1853" s="297" t="s">
        <v>61</v>
      </c>
      <c r="AE1853" s="297"/>
      <c r="AF1853" s="297"/>
      <c r="AG1853" s="276" t="str">
        <f>VLOOKUP(A1853,DataCv30!$Y$1:$BC$2027,24,FALSE)</f>
        <v>Cliente</v>
      </c>
      <c r="AH1853" s="272" t="str">
        <f t="shared" si="28"/>
        <v>DDR4</v>
      </c>
      <c r="AI1853" s="276">
        <v>4</v>
      </c>
      <c r="AJ1853" s="276" t="s">
        <v>61</v>
      </c>
    </row>
    <row r="1854" spans="1:36" x14ac:dyDescent="0.25">
      <c r="A1854" s="299" t="s">
        <v>269</v>
      </c>
      <c r="B1854" s="297" t="s">
        <v>4476</v>
      </c>
      <c r="C1854" s="297" t="s">
        <v>4503</v>
      </c>
      <c r="D1854" s="297" t="s">
        <v>5426</v>
      </c>
      <c r="E1854" s="297" t="s">
        <v>5427</v>
      </c>
      <c r="F1854" s="297" t="s">
        <v>4700</v>
      </c>
      <c r="G1854" s="297">
        <v>8</v>
      </c>
      <c r="H1854" s="297" t="s">
        <v>4760</v>
      </c>
      <c r="I1854" s="297"/>
      <c r="J1854" s="297"/>
      <c r="K1854" s="297" t="s">
        <v>4710</v>
      </c>
      <c r="L1854" s="297"/>
      <c r="M1854" s="297"/>
      <c r="N1854" s="297"/>
      <c r="O1854" s="297"/>
      <c r="P1854" s="297">
        <v>14</v>
      </c>
      <c r="Q1854" s="297"/>
      <c r="R1854" s="297" t="s">
        <v>1361</v>
      </c>
      <c r="S1854" s="297" t="s">
        <v>4570</v>
      </c>
      <c r="T1854" s="297"/>
      <c r="U1854" s="297" t="s">
        <v>4694</v>
      </c>
      <c r="V1854" s="297">
        <v>44020</v>
      </c>
      <c r="W1854" s="298" t="s">
        <v>8782</v>
      </c>
      <c r="X1854" s="297" t="s">
        <v>4520</v>
      </c>
      <c r="Y1854" s="299" t="s">
        <v>269</v>
      </c>
      <c r="Z1854" s="297" t="s">
        <v>224</v>
      </c>
      <c r="AA1854" s="300">
        <v>44027</v>
      </c>
      <c r="AB1854" s="297" t="s">
        <v>8705</v>
      </c>
      <c r="AC1854" s="297" t="s">
        <v>4585</v>
      </c>
      <c r="AD1854" s="297" t="s">
        <v>61</v>
      </c>
      <c r="AE1854" s="297"/>
      <c r="AF1854" s="297"/>
      <c r="AG1854" s="276" t="str">
        <f>VLOOKUP(A1854,DataCv30!$Y$1:$BC$2027,24,FALSE)</f>
        <v>Cliente</v>
      </c>
      <c r="AH1854" s="272" t="str">
        <f t="shared" si="28"/>
        <v>DDR4</v>
      </c>
      <c r="AI1854" s="276">
        <v>4</v>
      </c>
      <c r="AJ1854" s="276" t="s">
        <v>61</v>
      </c>
    </row>
    <row r="1855" spans="1:36" x14ac:dyDescent="0.25">
      <c r="A1855" s="299" t="s">
        <v>270</v>
      </c>
      <c r="B1855" s="297" t="s">
        <v>4476</v>
      </c>
      <c r="C1855" s="297" t="s">
        <v>4503</v>
      </c>
      <c r="D1855" s="297" t="s">
        <v>5426</v>
      </c>
      <c r="E1855" s="297" t="s">
        <v>5427</v>
      </c>
      <c r="F1855" s="297" t="s">
        <v>4700</v>
      </c>
      <c r="G1855" s="297">
        <v>8</v>
      </c>
      <c r="H1855" s="297" t="s">
        <v>4760</v>
      </c>
      <c r="I1855" s="297"/>
      <c r="J1855" s="297"/>
      <c r="K1855" s="297" t="s">
        <v>4710</v>
      </c>
      <c r="L1855" s="297"/>
      <c r="M1855" s="297"/>
      <c r="N1855" s="297"/>
      <c r="O1855" s="297"/>
      <c r="P1855" s="297">
        <v>14</v>
      </c>
      <c r="Q1855" s="297"/>
      <c r="R1855" s="297" t="s">
        <v>1361</v>
      </c>
      <c r="S1855" s="297" t="s">
        <v>4570</v>
      </c>
      <c r="T1855" s="297"/>
      <c r="U1855" s="297" t="s">
        <v>4694</v>
      </c>
      <c r="V1855" s="297">
        <v>44020</v>
      </c>
      <c r="W1855" s="298" t="s">
        <v>8783</v>
      </c>
      <c r="X1855" s="297" t="s">
        <v>4520</v>
      </c>
      <c r="Y1855" s="299" t="s">
        <v>270</v>
      </c>
      <c r="Z1855" s="297" t="s">
        <v>224</v>
      </c>
      <c r="AA1855" s="300">
        <v>44027</v>
      </c>
      <c r="AB1855" s="297" t="s">
        <v>8705</v>
      </c>
      <c r="AC1855" s="297" t="s">
        <v>4585</v>
      </c>
      <c r="AD1855" s="297" t="s">
        <v>61</v>
      </c>
      <c r="AE1855" s="297"/>
      <c r="AF1855" s="297"/>
      <c r="AG1855" s="276" t="str">
        <f>VLOOKUP(A1855,DataCv30!$Y$1:$BC$2027,24,FALSE)</f>
        <v>Cliente</v>
      </c>
      <c r="AH1855" s="272" t="str">
        <f t="shared" si="28"/>
        <v>DDR4</v>
      </c>
      <c r="AI1855" s="276">
        <v>4</v>
      </c>
      <c r="AJ1855" s="276" t="s">
        <v>61</v>
      </c>
    </row>
    <row r="1856" spans="1:36" x14ac:dyDescent="0.25">
      <c r="A1856" s="299" t="s">
        <v>271</v>
      </c>
      <c r="B1856" s="297" t="s">
        <v>4476</v>
      </c>
      <c r="C1856" s="297" t="s">
        <v>4503</v>
      </c>
      <c r="D1856" s="297" t="s">
        <v>5426</v>
      </c>
      <c r="E1856" s="297" t="s">
        <v>5427</v>
      </c>
      <c r="F1856" s="297" t="s">
        <v>4700</v>
      </c>
      <c r="G1856" s="297">
        <v>8</v>
      </c>
      <c r="H1856" s="297" t="s">
        <v>4760</v>
      </c>
      <c r="I1856" s="297"/>
      <c r="J1856" s="297"/>
      <c r="K1856" s="297" t="s">
        <v>4710</v>
      </c>
      <c r="L1856" s="297"/>
      <c r="M1856" s="297"/>
      <c r="N1856" s="297"/>
      <c r="O1856" s="297"/>
      <c r="P1856" s="297">
        <v>14</v>
      </c>
      <c r="Q1856" s="297"/>
      <c r="R1856" s="297" t="s">
        <v>1361</v>
      </c>
      <c r="S1856" s="297" t="s">
        <v>4570</v>
      </c>
      <c r="T1856" s="297"/>
      <c r="U1856" s="297" t="s">
        <v>4694</v>
      </c>
      <c r="V1856" s="297">
        <v>44020</v>
      </c>
      <c r="W1856" s="298" t="s">
        <v>8784</v>
      </c>
      <c r="X1856" s="297" t="s">
        <v>4520</v>
      </c>
      <c r="Y1856" s="299" t="s">
        <v>271</v>
      </c>
      <c r="Z1856" s="297" t="s">
        <v>224</v>
      </c>
      <c r="AA1856" s="300">
        <v>44027</v>
      </c>
      <c r="AB1856" s="297" t="s">
        <v>8705</v>
      </c>
      <c r="AC1856" s="297" t="s">
        <v>4585</v>
      </c>
      <c r="AD1856" s="297" t="s">
        <v>61</v>
      </c>
      <c r="AE1856" s="297"/>
      <c r="AF1856" s="297"/>
      <c r="AG1856" s="276" t="str">
        <f>VLOOKUP(A1856,DataCv30!$Y$1:$BC$2027,24,FALSE)</f>
        <v>Cliente</v>
      </c>
      <c r="AH1856" s="272" t="str">
        <f t="shared" si="28"/>
        <v>DDR4</v>
      </c>
      <c r="AI1856" s="276">
        <v>4</v>
      </c>
      <c r="AJ1856" s="276" t="s">
        <v>61</v>
      </c>
    </row>
    <row r="1857" spans="1:36" x14ac:dyDescent="0.25">
      <c r="A1857" s="299" t="s">
        <v>4354</v>
      </c>
      <c r="B1857" s="297" t="s">
        <v>4476</v>
      </c>
      <c r="C1857" s="297" t="s">
        <v>4503</v>
      </c>
      <c r="D1857" s="297" t="s">
        <v>5426</v>
      </c>
      <c r="E1857" s="297" t="s">
        <v>5427</v>
      </c>
      <c r="F1857" s="297" t="s">
        <v>4700</v>
      </c>
      <c r="G1857" s="297">
        <v>8</v>
      </c>
      <c r="H1857" s="297" t="s">
        <v>4760</v>
      </c>
      <c r="I1857" s="297"/>
      <c r="J1857" s="297"/>
      <c r="K1857" s="297" t="s">
        <v>4710</v>
      </c>
      <c r="L1857" s="297"/>
      <c r="M1857" s="297"/>
      <c r="N1857" s="297"/>
      <c r="O1857" s="297"/>
      <c r="P1857" s="297">
        <v>14</v>
      </c>
      <c r="Q1857" s="297"/>
      <c r="R1857" s="297" t="s">
        <v>1361</v>
      </c>
      <c r="S1857" s="297" t="s">
        <v>4570</v>
      </c>
      <c r="T1857" s="297"/>
      <c r="U1857" s="297" t="s">
        <v>4694</v>
      </c>
      <c r="V1857" s="297">
        <v>44020</v>
      </c>
      <c r="W1857" s="298" t="s">
        <v>8789</v>
      </c>
      <c r="X1857" s="297" t="s">
        <v>4520</v>
      </c>
      <c r="Y1857" s="299" t="s">
        <v>4354</v>
      </c>
      <c r="Z1857" s="297" t="s">
        <v>502</v>
      </c>
      <c r="AA1857" s="300">
        <v>44111</v>
      </c>
      <c r="AB1857" s="297" t="s">
        <v>8734</v>
      </c>
      <c r="AC1857" s="297" t="s">
        <v>4585</v>
      </c>
      <c r="AD1857" s="297" t="s">
        <v>61</v>
      </c>
      <c r="AE1857" s="297"/>
      <c r="AF1857" s="297"/>
      <c r="AG1857" s="276" t="str">
        <f>VLOOKUP(A1857,DataCv30!$Y$1:$BC$2027,24,FALSE)</f>
        <v>Cliente</v>
      </c>
      <c r="AH1857" s="272" t="str">
        <f t="shared" si="28"/>
        <v>DDR4</v>
      </c>
      <c r="AI1857" s="276">
        <v>4</v>
      </c>
      <c r="AJ1857" s="276" t="s">
        <v>61</v>
      </c>
    </row>
    <row r="1858" spans="1:36" x14ac:dyDescent="0.25">
      <c r="A1858" s="299" t="s">
        <v>1117</v>
      </c>
      <c r="B1858" s="297" t="s">
        <v>4476</v>
      </c>
      <c r="C1858" s="297" t="s">
        <v>4511</v>
      </c>
      <c r="D1858" s="297" t="s">
        <v>5492</v>
      </c>
      <c r="E1858" s="297" t="s">
        <v>5493</v>
      </c>
      <c r="F1858" s="297" t="s">
        <v>4700</v>
      </c>
      <c r="G1858" s="297">
        <v>10</v>
      </c>
      <c r="H1858" s="297" t="s">
        <v>4760</v>
      </c>
      <c r="I1858" s="297"/>
      <c r="J1858" s="297"/>
      <c r="K1858" s="297" t="s">
        <v>4710</v>
      </c>
      <c r="L1858" s="297"/>
      <c r="M1858" s="297"/>
      <c r="N1858" s="297"/>
      <c r="O1858" s="297"/>
      <c r="P1858" s="297">
        <v>15.6</v>
      </c>
      <c r="Q1858" s="297"/>
      <c r="R1858" s="297" t="s">
        <v>1361</v>
      </c>
      <c r="S1858" s="297" t="s">
        <v>4570</v>
      </c>
      <c r="T1858" s="297"/>
      <c r="U1858" s="297" t="s">
        <v>4761</v>
      </c>
      <c r="V1858" s="297">
        <v>44023</v>
      </c>
      <c r="W1858" s="298" t="s">
        <v>8793</v>
      </c>
      <c r="X1858" s="297" t="s">
        <v>4520</v>
      </c>
      <c r="Y1858" s="299" t="s">
        <v>1117</v>
      </c>
      <c r="Z1858" s="297" t="s">
        <v>1096</v>
      </c>
      <c r="AA1858" s="300">
        <v>44032</v>
      </c>
      <c r="AB1858" s="297" t="s">
        <v>8794</v>
      </c>
      <c r="AC1858" s="297" t="s">
        <v>4585</v>
      </c>
      <c r="AD1858" s="297" t="s">
        <v>61</v>
      </c>
      <c r="AE1858" s="297"/>
      <c r="AF1858" s="297"/>
      <c r="AG1858" s="276" t="str">
        <f>VLOOKUP(A1858,DataCv30!$Y$1:$BC$2027,24,FALSE)</f>
        <v>Cliente</v>
      </c>
      <c r="AH1858" s="272" t="str">
        <f t="shared" si="28"/>
        <v>DDR4</v>
      </c>
      <c r="AI1858" s="276">
        <v>4</v>
      </c>
      <c r="AJ1858" s="276" t="s">
        <v>61</v>
      </c>
    </row>
    <row r="1859" spans="1:36" x14ac:dyDescent="0.25">
      <c r="A1859" s="299" t="s">
        <v>1118</v>
      </c>
      <c r="B1859" s="297" t="s">
        <v>4476</v>
      </c>
      <c r="C1859" s="297" t="s">
        <v>4511</v>
      </c>
      <c r="D1859" s="297" t="s">
        <v>5492</v>
      </c>
      <c r="E1859" s="297" t="s">
        <v>5493</v>
      </c>
      <c r="F1859" s="297" t="s">
        <v>4700</v>
      </c>
      <c r="G1859" s="297">
        <v>10</v>
      </c>
      <c r="H1859" s="297" t="s">
        <v>4760</v>
      </c>
      <c r="I1859" s="297"/>
      <c r="J1859" s="297"/>
      <c r="K1859" s="297" t="s">
        <v>4710</v>
      </c>
      <c r="L1859" s="297"/>
      <c r="M1859" s="297"/>
      <c r="N1859" s="297"/>
      <c r="O1859" s="297"/>
      <c r="P1859" s="297">
        <v>15.6</v>
      </c>
      <c r="Q1859" s="297"/>
      <c r="R1859" s="297" t="s">
        <v>1361</v>
      </c>
      <c r="S1859" s="297" t="s">
        <v>4570</v>
      </c>
      <c r="T1859" s="297"/>
      <c r="U1859" s="297" t="s">
        <v>4761</v>
      </c>
      <c r="V1859" s="297">
        <v>44023</v>
      </c>
      <c r="W1859" s="298" t="s">
        <v>8795</v>
      </c>
      <c r="X1859" s="297" t="s">
        <v>4520</v>
      </c>
      <c r="Y1859" s="299" t="s">
        <v>1118</v>
      </c>
      <c r="Z1859" s="297" t="s">
        <v>1096</v>
      </c>
      <c r="AA1859" s="300">
        <v>44032</v>
      </c>
      <c r="AB1859" s="297" t="s">
        <v>8794</v>
      </c>
      <c r="AC1859" s="297" t="s">
        <v>4585</v>
      </c>
      <c r="AD1859" s="297" t="s">
        <v>61</v>
      </c>
      <c r="AE1859" s="297"/>
      <c r="AF1859" s="297"/>
      <c r="AG1859" s="276" t="str">
        <f>VLOOKUP(A1859,DataCv30!$Y$1:$BC$2027,24,FALSE)</f>
        <v>Cliente</v>
      </c>
      <c r="AH1859" s="272" t="str">
        <f t="shared" ref="AH1859:AH1922" si="29">IF(G1859&gt;=6,"DDR4",IF(G1859&gt;=4,"DDR3L","DDR3"))</f>
        <v>DDR4</v>
      </c>
      <c r="AI1859" s="276">
        <v>4</v>
      </c>
      <c r="AJ1859" s="276" t="s">
        <v>61</v>
      </c>
    </row>
    <row r="1860" spans="1:36" x14ac:dyDescent="0.25">
      <c r="A1860" s="299" t="s">
        <v>1119</v>
      </c>
      <c r="B1860" s="297" t="s">
        <v>4476</v>
      </c>
      <c r="C1860" s="297" t="s">
        <v>4511</v>
      </c>
      <c r="D1860" s="297" t="s">
        <v>5492</v>
      </c>
      <c r="E1860" s="297" t="s">
        <v>5493</v>
      </c>
      <c r="F1860" s="297" t="s">
        <v>4700</v>
      </c>
      <c r="G1860" s="297">
        <v>10</v>
      </c>
      <c r="H1860" s="297" t="s">
        <v>4760</v>
      </c>
      <c r="I1860" s="297"/>
      <c r="J1860" s="297"/>
      <c r="K1860" s="297" t="s">
        <v>4710</v>
      </c>
      <c r="L1860" s="297"/>
      <c r="M1860" s="297"/>
      <c r="N1860" s="297"/>
      <c r="O1860" s="297"/>
      <c r="P1860" s="297">
        <v>15.6</v>
      </c>
      <c r="Q1860" s="297"/>
      <c r="R1860" s="297" t="s">
        <v>1361</v>
      </c>
      <c r="S1860" s="297" t="s">
        <v>4570</v>
      </c>
      <c r="T1860" s="297"/>
      <c r="U1860" s="297" t="s">
        <v>4761</v>
      </c>
      <c r="V1860" s="297">
        <v>44023</v>
      </c>
      <c r="W1860" s="298" t="s">
        <v>8796</v>
      </c>
      <c r="X1860" s="297" t="s">
        <v>4520</v>
      </c>
      <c r="Y1860" s="299" t="s">
        <v>1119</v>
      </c>
      <c r="Z1860" s="297" t="s">
        <v>1096</v>
      </c>
      <c r="AA1860" s="300">
        <v>44032</v>
      </c>
      <c r="AB1860" s="297" t="s">
        <v>8794</v>
      </c>
      <c r="AC1860" s="297" t="s">
        <v>4585</v>
      </c>
      <c r="AD1860" s="297" t="s">
        <v>61</v>
      </c>
      <c r="AE1860" s="297"/>
      <c r="AF1860" s="297"/>
      <c r="AG1860" s="276" t="str">
        <f>VLOOKUP(A1860,DataCv30!$Y$1:$BC$2027,24,FALSE)</f>
        <v>Cliente</v>
      </c>
      <c r="AH1860" s="272" t="str">
        <f t="shared" si="29"/>
        <v>DDR4</v>
      </c>
      <c r="AI1860" s="276">
        <v>4</v>
      </c>
      <c r="AJ1860" s="276" t="s">
        <v>61</v>
      </c>
    </row>
    <row r="1861" spans="1:36" x14ac:dyDescent="0.25">
      <c r="A1861" s="299" t="s">
        <v>1120</v>
      </c>
      <c r="B1861" s="297" t="s">
        <v>4476</v>
      </c>
      <c r="C1861" s="297" t="s">
        <v>4511</v>
      </c>
      <c r="D1861" s="297" t="s">
        <v>5492</v>
      </c>
      <c r="E1861" s="297" t="s">
        <v>5493</v>
      </c>
      <c r="F1861" s="297" t="s">
        <v>4700</v>
      </c>
      <c r="G1861" s="297">
        <v>10</v>
      </c>
      <c r="H1861" s="297" t="s">
        <v>4760</v>
      </c>
      <c r="I1861" s="297"/>
      <c r="J1861" s="297"/>
      <c r="K1861" s="297" t="s">
        <v>4710</v>
      </c>
      <c r="L1861" s="297"/>
      <c r="M1861" s="297"/>
      <c r="N1861" s="297"/>
      <c r="O1861" s="297"/>
      <c r="P1861" s="297">
        <v>15.6</v>
      </c>
      <c r="Q1861" s="297"/>
      <c r="R1861" s="297" t="s">
        <v>1361</v>
      </c>
      <c r="S1861" s="297" t="s">
        <v>4570</v>
      </c>
      <c r="T1861" s="297"/>
      <c r="U1861" s="297" t="s">
        <v>4761</v>
      </c>
      <c r="V1861" s="297">
        <v>44023</v>
      </c>
      <c r="W1861" s="298" t="s">
        <v>8797</v>
      </c>
      <c r="X1861" s="297" t="s">
        <v>4520</v>
      </c>
      <c r="Y1861" s="299" t="s">
        <v>1120</v>
      </c>
      <c r="Z1861" s="297" t="s">
        <v>1096</v>
      </c>
      <c r="AA1861" s="300">
        <v>44032</v>
      </c>
      <c r="AB1861" s="297" t="s">
        <v>8794</v>
      </c>
      <c r="AC1861" s="297" t="s">
        <v>4585</v>
      </c>
      <c r="AD1861" s="297" t="s">
        <v>61</v>
      </c>
      <c r="AE1861" s="297"/>
      <c r="AF1861" s="297"/>
      <c r="AG1861" s="276" t="str">
        <f>VLOOKUP(A1861,DataCv30!$Y$1:$BC$2027,24,FALSE)</f>
        <v>Cliente</v>
      </c>
      <c r="AH1861" s="272" t="str">
        <f t="shared" si="29"/>
        <v>DDR4</v>
      </c>
      <c r="AI1861" s="276">
        <v>4</v>
      </c>
      <c r="AJ1861" s="276" t="s">
        <v>61</v>
      </c>
    </row>
    <row r="1862" spans="1:36" x14ac:dyDescent="0.25">
      <c r="A1862" s="299" t="s">
        <v>1121</v>
      </c>
      <c r="B1862" s="297" t="s">
        <v>4476</v>
      </c>
      <c r="C1862" s="297" t="s">
        <v>4511</v>
      </c>
      <c r="D1862" s="297" t="s">
        <v>5492</v>
      </c>
      <c r="E1862" s="297" t="s">
        <v>5493</v>
      </c>
      <c r="F1862" s="297" t="s">
        <v>4700</v>
      </c>
      <c r="G1862" s="297">
        <v>10</v>
      </c>
      <c r="H1862" s="297" t="s">
        <v>4760</v>
      </c>
      <c r="I1862" s="297"/>
      <c r="J1862" s="297"/>
      <c r="K1862" s="297" t="s">
        <v>4710</v>
      </c>
      <c r="L1862" s="297"/>
      <c r="M1862" s="297"/>
      <c r="N1862" s="297"/>
      <c r="O1862" s="297"/>
      <c r="P1862" s="297">
        <v>15.6</v>
      </c>
      <c r="Q1862" s="297"/>
      <c r="R1862" s="297" t="s">
        <v>1361</v>
      </c>
      <c r="S1862" s="297" t="s">
        <v>4570</v>
      </c>
      <c r="T1862" s="297"/>
      <c r="U1862" s="297" t="s">
        <v>4761</v>
      </c>
      <c r="V1862" s="297">
        <v>44023</v>
      </c>
      <c r="W1862" s="298" t="s">
        <v>8798</v>
      </c>
      <c r="X1862" s="297" t="s">
        <v>4520</v>
      </c>
      <c r="Y1862" s="299" t="s">
        <v>1121</v>
      </c>
      <c r="Z1862" s="297" t="s">
        <v>1096</v>
      </c>
      <c r="AA1862" s="300">
        <v>44032</v>
      </c>
      <c r="AB1862" s="297" t="s">
        <v>8794</v>
      </c>
      <c r="AC1862" s="297" t="s">
        <v>4585</v>
      </c>
      <c r="AD1862" s="297" t="s">
        <v>61</v>
      </c>
      <c r="AE1862" s="297"/>
      <c r="AF1862" s="297"/>
      <c r="AG1862" s="276" t="str">
        <f>VLOOKUP(A1862,DataCv30!$Y$1:$BC$2027,24,FALSE)</f>
        <v>Cliente</v>
      </c>
      <c r="AH1862" s="272" t="str">
        <f t="shared" si="29"/>
        <v>DDR4</v>
      </c>
      <c r="AI1862" s="276">
        <v>4</v>
      </c>
      <c r="AJ1862" s="276" t="s">
        <v>61</v>
      </c>
    </row>
    <row r="1863" spans="1:36" x14ac:dyDescent="0.25">
      <c r="A1863" s="299" t="s">
        <v>1122</v>
      </c>
      <c r="B1863" s="297" t="s">
        <v>4476</v>
      </c>
      <c r="C1863" s="297" t="s">
        <v>4511</v>
      </c>
      <c r="D1863" s="297" t="s">
        <v>5492</v>
      </c>
      <c r="E1863" s="297" t="s">
        <v>5493</v>
      </c>
      <c r="F1863" s="297" t="s">
        <v>4700</v>
      </c>
      <c r="G1863" s="297">
        <v>10</v>
      </c>
      <c r="H1863" s="297" t="s">
        <v>4760</v>
      </c>
      <c r="I1863" s="297"/>
      <c r="J1863" s="297"/>
      <c r="K1863" s="297" t="s">
        <v>4710</v>
      </c>
      <c r="L1863" s="297"/>
      <c r="M1863" s="297"/>
      <c r="N1863" s="297"/>
      <c r="O1863" s="297"/>
      <c r="P1863" s="297">
        <v>15.6</v>
      </c>
      <c r="Q1863" s="297"/>
      <c r="R1863" s="297" t="s">
        <v>1361</v>
      </c>
      <c r="S1863" s="297" t="s">
        <v>4570</v>
      </c>
      <c r="T1863" s="297"/>
      <c r="U1863" s="297" t="s">
        <v>4761</v>
      </c>
      <c r="V1863" s="297">
        <v>44023</v>
      </c>
      <c r="W1863" s="298" t="s">
        <v>8799</v>
      </c>
      <c r="X1863" s="297" t="s">
        <v>4520</v>
      </c>
      <c r="Y1863" s="299" t="s">
        <v>1122</v>
      </c>
      <c r="Z1863" s="297" t="s">
        <v>1096</v>
      </c>
      <c r="AA1863" s="300">
        <v>44032</v>
      </c>
      <c r="AB1863" s="297" t="s">
        <v>8794</v>
      </c>
      <c r="AC1863" s="297" t="s">
        <v>4585</v>
      </c>
      <c r="AD1863" s="297" t="s">
        <v>61</v>
      </c>
      <c r="AE1863" s="297"/>
      <c r="AF1863" s="297"/>
      <c r="AG1863" s="276" t="str">
        <f>VLOOKUP(A1863,DataCv30!$Y$1:$BC$2027,24,FALSE)</f>
        <v>Cliente</v>
      </c>
      <c r="AH1863" s="272" t="str">
        <f t="shared" si="29"/>
        <v>DDR4</v>
      </c>
      <c r="AI1863" s="276">
        <v>4</v>
      </c>
      <c r="AJ1863" s="276" t="s">
        <v>61</v>
      </c>
    </row>
    <row r="1864" spans="1:36" x14ac:dyDescent="0.25">
      <c r="A1864" s="299" t="s">
        <v>1123</v>
      </c>
      <c r="B1864" s="297" t="s">
        <v>4476</v>
      </c>
      <c r="C1864" s="297" t="s">
        <v>4511</v>
      </c>
      <c r="D1864" s="297" t="s">
        <v>5492</v>
      </c>
      <c r="E1864" s="297" t="s">
        <v>5493</v>
      </c>
      <c r="F1864" s="297" t="s">
        <v>4700</v>
      </c>
      <c r="G1864" s="297">
        <v>10</v>
      </c>
      <c r="H1864" s="297" t="s">
        <v>4760</v>
      </c>
      <c r="I1864" s="297"/>
      <c r="J1864" s="297"/>
      <c r="K1864" s="297" t="s">
        <v>4710</v>
      </c>
      <c r="L1864" s="297"/>
      <c r="M1864" s="297"/>
      <c r="N1864" s="297"/>
      <c r="O1864" s="297"/>
      <c r="P1864" s="297">
        <v>15.6</v>
      </c>
      <c r="Q1864" s="297"/>
      <c r="R1864" s="297" t="s">
        <v>1361</v>
      </c>
      <c r="S1864" s="297" t="s">
        <v>4570</v>
      </c>
      <c r="T1864" s="297"/>
      <c r="U1864" s="297" t="s">
        <v>4761</v>
      </c>
      <c r="V1864" s="297">
        <v>44023</v>
      </c>
      <c r="W1864" s="298" t="s">
        <v>8800</v>
      </c>
      <c r="X1864" s="297" t="s">
        <v>4520</v>
      </c>
      <c r="Y1864" s="299" t="s">
        <v>1123</v>
      </c>
      <c r="Z1864" s="297" t="s">
        <v>1096</v>
      </c>
      <c r="AA1864" s="300">
        <v>44032</v>
      </c>
      <c r="AB1864" s="297" t="s">
        <v>8794</v>
      </c>
      <c r="AC1864" s="297" t="s">
        <v>4585</v>
      </c>
      <c r="AD1864" s="297" t="s">
        <v>61</v>
      </c>
      <c r="AE1864" s="297"/>
      <c r="AF1864" s="297"/>
      <c r="AG1864" s="276" t="str">
        <f>VLOOKUP(A1864,DataCv30!$Y$1:$BC$2027,24,FALSE)</f>
        <v>Cliente</v>
      </c>
      <c r="AH1864" s="272" t="str">
        <f t="shared" si="29"/>
        <v>DDR4</v>
      </c>
      <c r="AI1864" s="276">
        <v>4</v>
      </c>
      <c r="AJ1864" s="276" t="s">
        <v>61</v>
      </c>
    </row>
    <row r="1865" spans="1:36" x14ac:dyDescent="0.25">
      <c r="A1865" s="299" t="s">
        <v>1124</v>
      </c>
      <c r="B1865" s="297" t="s">
        <v>4476</v>
      </c>
      <c r="C1865" s="297" t="s">
        <v>4511</v>
      </c>
      <c r="D1865" s="297" t="s">
        <v>5492</v>
      </c>
      <c r="E1865" s="297" t="s">
        <v>5493</v>
      </c>
      <c r="F1865" s="297" t="s">
        <v>4700</v>
      </c>
      <c r="G1865" s="297">
        <v>10</v>
      </c>
      <c r="H1865" s="297" t="s">
        <v>4760</v>
      </c>
      <c r="I1865" s="297"/>
      <c r="J1865" s="297"/>
      <c r="K1865" s="297" t="s">
        <v>4710</v>
      </c>
      <c r="L1865" s="297"/>
      <c r="M1865" s="297"/>
      <c r="N1865" s="297"/>
      <c r="O1865" s="297"/>
      <c r="P1865" s="297">
        <v>15.6</v>
      </c>
      <c r="Q1865" s="297"/>
      <c r="R1865" s="297" t="s">
        <v>1361</v>
      </c>
      <c r="S1865" s="297" t="s">
        <v>4570</v>
      </c>
      <c r="T1865" s="297"/>
      <c r="U1865" s="297" t="s">
        <v>4761</v>
      </c>
      <c r="V1865" s="297">
        <v>44023</v>
      </c>
      <c r="W1865" s="298" t="s">
        <v>8801</v>
      </c>
      <c r="X1865" s="297" t="s">
        <v>4520</v>
      </c>
      <c r="Y1865" s="299" t="s">
        <v>1124</v>
      </c>
      <c r="Z1865" s="297" t="s">
        <v>1096</v>
      </c>
      <c r="AA1865" s="300">
        <v>44032</v>
      </c>
      <c r="AB1865" s="297" t="s">
        <v>8794</v>
      </c>
      <c r="AC1865" s="297" t="s">
        <v>4585</v>
      </c>
      <c r="AD1865" s="297" t="s">
        <v>61</v>
      </c>
      <c r="AE1865" s="297"/>
      <c r="AF1865" s="297"/>
      <c r="AG1865" s="276" t="str">
        <f>VLOOKUP(A1865,DataCv30!$Y$1:$BC$2027,24,FALSE)</f>
        <v>Cliente</v>
      </c>
      <c r="AH1865" s="272" t="str">
        <f t="shared" si="29"/>
        <v>DDR4</v>
      </c>
      <c r="AI1865" s="276">
        <v>4</v>
      </c>
      <c r="AJ1865" s="276" t="s">
        <v>61</v>
      </c>
    </row>
    <row r="1866" spans="1:36" x14ac:dyDescent="0.25">
      <c r="A1866" s="299" t="s">
        <v>1125</v>
      </c>
      <c r="B1866" s="297" t="s">
        <v>4476</v>
      </c>
      <c r="C1866" s="297" t="s">
        <v>4511</v>
      </c>
      <c r="D1866" s="297" t="s">
        <v>5492</v>
      </c>
      <c r="E1866" s="297" t="s">
        <v>5493</v>
      </c>
      <c r="F1866" s="297" t="s">
        <v>4700</v>
      </c>
      <c r="G1866" s="297">
        <v>10</v>
      </c>
      <c r="H1866" s="297" t="s">
        <v>4760</v>
      </c>
      <c r="I1866" s="297"/>
      <c r="J1866" s="297"/>
      <c r="K1866" s="297" t="s">
        <v>4710</v>
      </c>
      <c r="L1866" s="297"/>
      <c r="M1866" s="297"/>
      <c r="N1866" s="297"/>
      <c r="O1866" s="297"/>
      <c r="P1866" s="297">
        <v>15.6</v>
      </c>
      <c r="Q1866" s="297"/>
      <c r="R1866" s="297" t="s">
        <v>1361</v>
      </c>
      <c r="S1866" s="297" t="s">
        <v>4570</v>
      </c>
      <c r="T1866" s="297"/>
      <c r="U1866" s="297" t="s">
        <v>4761</v>
      </c>
      <c r="V1866" s="297">
        <v>44023</v>
      </c>
      <c r="W1866" s="298" t="s">
        <v>11215</v>
      </c>
      <c r="X1866" s="297" t="s">
        <v>4520</v>
      </c>
      <c r="Y1866" s="299" t="s">
        <v>1125</v>
      </c>
      <c r="Z1866" s="297" t="s">
        <v>1096</v>
      </c>
      <c r="AA1866" s="300">
        <v>44032</v>
      </c>
      <c r="AB1866" s="297" t="s">
        <v>8794</v>
      </c>
      <c r="AC1866" s="297" t="s">
        <v>4585</v>
      </c>
      <c r="AD1866" s="297" t="s">
        <v>61</v>
      </c>
      <c r="AE1866" s="297"/>
      <c r="AF1866" s="297"/>
      <c r="AG1866" s="276" t="str">
        <f>VLOOKUP(A1866,DataCv30!$Y$1:$BC$2027,24,FALSE)</f>
        <v>Cliente</v>
      </c>
      <c r="AH1866" s="272" t="str">
        <f t="shared" si="29"/>
        <v>DDR4</v>
      </c>
      <c r="AI1866" s="276">
        <v>4</v>
      </c>
      <c r="AJ1866" s="276" t="s">
        <v>61</v>
      </c>
    </row>
    <row r="1867" spans="1:36" x14ac:dyDescent="0.25">
      <c r="A1867" s="299" t="s">
        <v>1126</v>
      </c>
      <c r="B1867" s="297" t="s">
        <v>4476</v>
      </c>
      <c r="C1867" s="297" t="s">
        <v>4511</v>
      </c>
      <c r="D1867" s="297" t="s">
        <v>5492</v>
      </c>
      <c r="E1867" s="297" t="s">
        <v>5493</v>
      </c>
      <c r="F1867" s="297" t="s">
        <v>4700</v>
      </c>
      <c r="G1867" s="297">
        <v>10</v>
      </c>
      <c r="H1867" s="297" t="s">
        <v>4760</v>
      </c>
      <c r="I1867" s="297"/>
      <c r="J1867" s="297"/>
      <c r="K1867" s="297" t="s">
        <v>4710</v>
      </c>
      <c r="L1867" s="297"/>
      <c r="M1867" s="297"/>
      <c r="N1867" s="297"/>
      <c r="O1867" s="297"/>
      <c r="P1867" s="297">
        <v>15.6</v>
      </c>
      <c r="Q1867" s="297"/>
      <c r="R1867" s="297" t="s">
        <v>1361</v>
      </c>
      <c r="S1867" s="297" t="s">
        <v>4570</v>
      </c>
      <c r="T1867" s="297"/>
      <c r="U1867" s="297" t="s">
        <v>4761</v>
      </c>
      <c r="V1867" s="297">
        <v>44023</v>
      </c>
      <c r="W1867" s="298" t="s">
        <v>8802</v>
      </c>
      <c r="X1867" s="297" t="s">
        <v>4520</v>
      </c>
      <c r="Y1867" s="299" t="s">
        <v>1126</v>
      </c>
      <c r="Z1867" s="297" t="s">
        <v>1096</v>
      </c>
      <c r="AA1867" s="300">
        <v>44032</v>
      </c>
      <c r="AB1867" s="297" t="s">
        <v>8794</v>
      </c>
      <c r="AC1867" s="297" t="s">
        <v>4585</v>
      </c>
      <c r="AD1867" s="297" t="s">
        <v>61</v>
      </c>
      <c r="AE1867" s="297"/>
      <c r="AF1867" s="297"/>
      <c r="AG1867" s="276" t="str">
        <f>VLOOKUP(A1867,DataCv30!$Y$1:$BC$2027,24,FALSE)</f>
        <v>Cliente</v>
      </c>
      <c r="AH1867" s="272" t="str">
        <f t="shared" si="29"/>
        <v>DDR4</v>
      </c>
      <c r="AI1867" s="276">
        <v>4</v>
      </c>
      <c r="AJ1867" s="276" t="s">
        <v>61</v>
      </c>
    </row>
    <row r="1868" spans="1:36" x14ac:dyDescent="0.25">
      <c r="A1868" s="299" t="s">
        <v>1127</v>
      </c>
      <c r="B1868" s="297" t="s">
        <v>4476</v>
      </c>
      <c r="C1868" s="297" t="s">
        <v>4511</v>
      </c>
      <c r="D1868" s="297" t="s">
        <v>5492</v>
      </c>
      <c r="E1868" s="297" t="s">
        <v>5493</v>
      </c>
      <c r="F1868" s="297" t="s">
        <v>4700</v>
      </c>
      <c r="G1868" s="297">
        <v>10</v>
      </c>
      <c r="H1868" s="297" t="s">
        <v>4760</v>
      </c>
      <c r="I1868" s="297"/>
      <c r="J1868" s="297"/>
      <c r="K1868" s="297" t="s">
        <v>4710</v>
      </c>
      <c r="L1868" s="297"/>
      <c r="M1868" s="297"/>
      <c r="N1868" s="297"/>
      <c r="O1868" s="297"/>
      <c r="P1868" s="297">
        <v>15.6</v>
      </c>
      <c r="Q1868" s="297"/>
      <c r="R1868" s="297" t="s">
        <v>1361</v>
      </c>
      <c r="S1868" s="297" t="s">
        <v>4570</v>
      </c>
      <c r="T1868" s="297"/>
      <c r="U1868" s="297" t="s">
        <v>4761</v>
      </c>
      <c r="V1868" s="297">
        <v>44023</v>
      </c>
      <c r="W1868" s="298" t="s">
        <v>8803</v>
      </c>
      <c r="X1868" s="297" t="s">
        <v>4520</v>
      </c>
      <c r="Y1868" s="299" t="s">
        <v>1127</v>
      </c>
      <c r="Z1868" s="297" t="s">
        <v>1096</v>
      </c>
      <c r="AA1868" s="300">
        <v>44032</v>
      </c>
      <c r="AB1868" s="297" t="s">
        <v>8794</v>
      </c>
      <c r="AC1868" s="297" t="s">
        <v>4585</v>
      </c>
      <c r="AD1868" s="297" t="s">
        <v>61</v>
      </c>
      <c r="AE1868" s="297"/>
      <c r="AF1868" s="297"/>
      <c r="AG1868" s="276" t="str">
        <f>VLOOKUP(A1868,DataCv30!$Y$1:$BC$2027,24,FALSE)</f>
        <v>Cliente</v>
      </c>
      <c r="AH1868" s="272" t="str">
        <f t="shared" si="29"/>
        <v>DDR4</v>
      </c>
      <c r="AI1868" s="276">
        <v>4</v>
      </c>
      <c r="AJ1868" s="276" t="s">
        <v>61</v>
      </c>
    </row>
    <row r="1869" spans="1:36" x14ac:dyDescent="0.25">
      <c r="A1869" s="299" t="s">
        <v>1432</v>
      </c>
      <c r="B1869" s="297" t="s">
        <v>4476</v>
      </c>
      <c r="C1869" s="297" t="s">
        <v>4511</v>
      </c>
      <c r="D1869" s="297" t="s">
        <v>5492</v>
      </c>
      <c r="E1869" s="297" t="s">
        <v>5493</v>
      </c>
      <c r="F1869" s="297" t="s">
        <v>4700</v>
      </c>
      <c r="G1869" s="297">
        <v>10</v>
      </c>
      <c r="H1869" s="297" t="s">
        <v>4760</v>
      </c>
      <c r="I1869" s="297"/>
      <c r="J1869" s="297"/>
      <c r="K1869" s="297" t="s">
        <v>4710</v>
      </c>
      <c r="L1869" s="297"/>
      <c r="M1869" s="297"/>
      <c r="N1869" s="297"/>
      <c r="O1869" s="297"/>
      <c r="P1869" s="297">
        <v>15.6</v>
      </c>
      <c r="Q1869" s="297"/>
      <c r="R1869" s="297" t="s">
        <v>1361</v>
      </c>
      <c r="S1869" s="297" t="s">
        <v>4570</v>
      </c>
      <c r="T1869" s="297"/>
      <c r="U1869" s="297" t="s">
        <v>4761</v>
      </c>
      <c r="V1869" s="297">
        <v>44023</v>
      </c>
      <c r="W1869" s="298" t="s">
        <v>11216</v>
      </c>
      <c r="X1869" s="297" t="s">
        <v>4520</v>
      </c>
      <c r="Y1869" s="299" t="s">
        <v>1432</v>
      </c>
      <c r="Z1869" s="297" t="s">
        <v>1429</v>
      </c>
      <c r="AA1869" s="300">
        <v>44032</v>
      </c>
      <c r="AB1869" s="297" t="s">
        <v>8804</v>
      </c>
      <c r="AC1869" s="297" t="s">
        <v>4585</v>
      </c>
      <c r="AD1869" s="297" t="s">
        <v>61</v>
      </c>
      <c r="AE1869" s="297"/>
      <c r="AF1869" s="297"/>
      <c r="AG1869" s="276" t="str">
        <f>VLOOKUP(A1869,DataCv30!$Y$1:$BC$2027,24,FALSE)</f>
        <v>Cliente</v>
      </c>
      <c r="AH1869" s="272" t="str">
        <f t="shared" si="29"/>
        <v>DDR4</v>
      </c>
      <c r="AI1869" s="276">
        <v>4</v>
      </c>
      <c r="AJ1869" s="276" t="s">
        <v>61</v>
      </c>
    </row>
    <row r="1870" spans="1:36" x14ac:dyDescent="0.25">
      <c r="A1870" s="299" t="s">
        <v>1433</v>
      </c>
      <c r="B1870" s="297" t="s">
        <v>4476</v>
      </c>
      <c r="C1870" s="297" t="s">
        <v>4511</v>
      </c>
      <c r="D1870" s="297" t="s">
        <v>5492</v>
      </c>
      <c r="E1870" s="297" t="s">
        <v>5493</v>
      </c>
      <c r="F1870" s="297" t="s">
        <v>4700</v>
      </c>
      <c r="G1870" s="297">
        <v>10</v>
      </c>
      <c r="H1870" s="297" t="s">
        <v>4760</v>
      </c>
      <c r="I1870" s="297"/>
      <c r="J1870" s="297"/>
      <c r="K1870" s="297" t="s">
        <v>4710</v>
      </c>
      <c r="L1870" s="297"/>
      <c r="M1870" s="297"/>
      <c r="N1870" s="297"/>
      <c r="O1870" s="297"/>
      <c r="P1870" s="297">
        <v>15.6</v>
      </c>
      <c r="Q1870" s="297"/>
      <c r="R1870" s="297" t="s">
        <v>1361</v>
      </c>
      <c r="S1870" s="297" t="s">
        <v>4570</v>
      </c>
      <c r="T1870" s="297"/>
      <c r="U1870" s="297" t="s">
        <v>4761</v>
      </c>
      <c r="V1870" s="297">
        <v>44023</v>
      </c>
      <c r="W1870" s="298" t="s">
        <v>11217</v>
      </c>
      <c r="X1870" s="297" t="s">
        <v>4520</v>
      </c>
      <c r="Y1870" s="299" t="s">
        <v>1433</v>
      </c>
      <c r="Z1870" s="297" t="s">
        <v>1429</v>
      </c>
      <c r="AA1870" s="300">
        <v>44032</v>
      </c>
      <c r="AB1870" s="297" t="s">
        <v>8804</v>
      </c>
      <c r="AC1870" s="297" t="s">
        <v>4585</v>
      </c>
      <c r="AD1870" s="297" t="s">
        <v>61</v>
      </c>
      <c r="AE1870" s="297"/>
      <c r="AF1870" s="297"/>
      <c r="AG1870" s="276" t="str">
        <f>VLOOKUP(A1870,DataCv30!$Y$1:$BC$2027,24,FALSE)</f>
        <v>Cliente</v>
      </c>
      <c r="AH1870" s="272" t="str">
        <f t="shared" si="29"/>
        <v>DDR4</v>
      </c>
      <c r="AI1870" s="276">
        <v>4</v>
      </c>
      <c r="AJ1870" s="276" t="s">
        <v>61</v>
      </c>
    </row>
    <row r="1871" spans="1:36" x14ac:dyDescent="0.25">
      <c r="A1871" s="299" t="s">
        <v>1434</v>
      </c>
      <c r="B1871" s="297" t="s">
        <v>4476</v>
      </c>
      <c r="C1871" s="297" t="s">
        <v>4511</v>
      </c>
      <c r="D1871" s="297" t="s">
        <v>5492</v>
      </c>
      <c r="E1871" s="297" t="s">
        <v>5493</v>
      </c>
      <c r="F1871" s="297" t="s">
        <v>4700</v>
      </c>
      <c r="G1871" s="297">
        <v>10</v>
      </c>
      <c r="H1871" s="297" t="s">
        <v>4760</v>
      </c>
      <c r="I1871" s="297"/>
      <c r="J1871" s="297"/>
      <c r="K1871" s="297" t="s">
        <v>4710</v>
      </c>
      <c r="L1871" s="297"/>
      <c r="M1871" s="297"/>
      <c r="N1871" s="297"/>
      <c r="O1871" s="297"/>
      <c r="P1871" s="297">
        <v>15.6</v>
      </c>
      <c r="Q1871" s="297"/>
      <c r="R1871" s="297" t="s">
        <v>1361</v>
      </c>
      <c r="S1871" s="297" t="s">
        <v>4570</v>
      </c>
      <c r="T1871" s="297"/>
      <c r="U1871" s="297" t="s">
        <v>4761</v>
      </c>
      <c r="V1871" s="297">
        <v>44023</v>
      </c>
      <c r="W1871" s="298" t="s">
        <v>11218</v>
      </c>
      <c r="X1871" s="297" t="s">
        <v>4520</v>
      </c>
      <c r="Y1871" s="299" t="s">
        <v>1434</v>
      </c>
      <c r="Z1871" s="297" t="s">
        <v>1429</v>
      </c>
      <c r="AA1871" s="300">
        <v>44032</v>
      </c>
      <c r="AB1871" s="297" t="s">
        <v>8804</v>
      </c>
      <c r="AC1871" s="297" t="s">
        <v>4585</v>
      </c>
      <c r="AD1871" s="297" t="s">
        <v>61</v>
      </c>
      <c r="AE1871" s="297"/>
      <c r="AF1871" s="297"/>
      <c r="AG1871" s="276" t="str">
        <f>VLOOKUP(A1871,DataCv30!$Y$1:$BC$2027,24,FALSE)</f>
        <v>Cliente</v>
      </c>
      <c r="AH1871" s="272" t="str">
        <f t="shared" si="29"/>
        <v>DDR4</v>
      </c>
      <c r="AI1871" s="276">
        <v>4</v>
      </c>
      <c r="AJ1871" s="276" t="s">
        <v>61</v>
      </c>
    </row>
    <row r="1872" spans="1:36" x14ac:dyDescent="0.25">
      <c r="A1872" s="299" t="s">
        <v>1435</v>
      </c>
      <c r="B1872" s="297" t="s">
        <v>4476</v>
      </c>
      <c r="C1872" s="297" t="s">
        <v>4511</v>
      </c>
      <c r="D1872" s="297" t="s">
        <v>5492</v>
      </c>
      <c r="E1872" s="297" t="s">
        <v>5493</v>
      </c>
      <c r="F1872" s="297" t="s">
        <v>4700</v>
      </c>
      <c r="G1872" s="297">
        <v>10</v>
      </c>
      <c r="H1872" s="297" t="s">
        <v>4760</v>
      </c>
      <c r="I1872" s="297"/>
      <c r="J1872" s="297"/>
      <c r="K1872" s="297" t="s">
        <v>4710</v>
      </c>
      <c r="L1872" s="297"/>
      <c r="M1872" s="297"/>
      <c r="N1872" s="297"/>
      <c r="O1872" s="297"/>
      <c r="P1872" s="297">
        <v>15.6</v>
      </c>
      <c r="Q1872" s="297"/>
      <c r="R1872" s="297" t="s">
        <v>1361</v>
      </c>
      <c r="S1872" s="297" t="s">
        <v>4570</v>
      </c>
      <c r="T1872" s="297"/>
      <c r="U1872" s="297" t="s">
        <v>4761</v>
      </c>
      <c r="V1872" s="297">
        <v>44023</v>
      </c>
      <c r="W1872" s="298" t="s">
        <v>11219</v>
      </c>
      <c r="X1872" s="297" t="s">
        <v>4520</v>
      </c>
      <c r="Y1872" s="299" t="s">
        <v>1435</v>
      </c>
      <c r="Z1872" s="297" t="s">
        <v>1429</v>
      </c>
      <c r="AA1872" s="300">
        <v>44032</v>
      </c>
      <c r="AB1872" s="297" t="s">
        <v>8804</v>
      </c>
      <c r="AC1872" s="297" t="s">
        <v>4585</v>
      </c>
      <c r="AD1872" s="297" t="s">
        <v>61</v>
      </c>
      <c r="AE1872" s="297"/>
      <c r="AF1872" s="297"/>
      <c r="AG1872" s="276" t="str">
        <f>VLOOKUP(A1872,DataCv30!$Y$1:$BC$2027,24,FALSE)</f>
        <v>Cliente</v>
      </c>
      <c r="AH1872" s="272" t="str">
        <f t="shared" si="29"/>
        <v>DDR4</v>
      </c>
      <c r="AI1872" s="276">
        <v>4</v>
      </c>
      <c r="AJ1872" s="276" t="s">
        <v>61</v>
      </c>
    </row>
    <row r="1873" spans="1:36" x14ac:dyDescent="0.25">
      <c r="A1873" s="299" t="s">
        <v>1436</v>
      </c>
      <c r="B1873" s="297" t="s">
        <v>4476</v>
      </c>
      <c r="C1873" s="297" t="s">
        <v>4511</v>
      </c>
      <c r="D1873" s="297" t="s">
        <v>5492</v>
      </c>
      <c r="E1873" s="297" t="s">
        <v>5493</v>
      </c>
      <c r="F1873" s="297" t="s">
        <v>4700</v>
      </c>
      <c r="G1873" s="297">
        <v>10</v>
      </c>
      <c r="H1873" s="297" t="s">
        <v>4760</v>
      </c>
      <c r="I1873" s="297"/>
      <c r="J1873" s="297"/>
      <c r="K1873" s="297" t="s">
        <v>4710</v>
      </c>
      <c r="L1873" s="297"/>
      <c r="M1873" s="297"/>
      <c r="N1873" s="297"/>
      <c r="O1873" s="297"/>
      <c r="P1873" s="297">
        <v>15.6</v>
      </c>
      <c r="Q1873" s="297"/>
      <c r="R1873" s="297" t="s">
        <v>1361</v>
      </c>
      <c r="S1873" s="297" t="s">
        <v>4570</v>
      </c>
      <c r="T1873" s="297"/>
      <c r="U1873" s="297" t="s">
        <v>4761</v>
      </c>
      <c r="V1873" s="297">
        <v>44023</v>
      </c>
      <c r="W1873" s="298" t="s">
        <v>11220</v>
      </c>
      <c r="X1873" s="297" t="s">
        <v>4520</v>
      </c>
      <c r="Y1873" s="299" t="s">
        <v>1436</v>
      </c>
      <c r="Z1873" s="297" t="s">
        <v>1429</v>
      </c>
      <c r="AA1873" s="300">
        <v>44032</v>
      </c>
      <c r="AB1873" s="297" t="s">
        <v>8804</v>
      </c>
      <c r="AC1873" s="297" t="s">
        <v>4585</v>
      </c>
      <c r="AD1873" s="297" t="s">
        <v>61</v>
      </c>
      <c r="AE1873" s="297"/>
      <c r="AF1873" s="297"/>
      <c r="AG1873" s="276" t="str">
        <f>VLOOKUP(A1873,DataCv30!$Y$1:$BC$2027,24,FALSE)</f>
        <v>Cliente</v>
      </c>
      <c r="AH1873" s="272" t="str">
        <f t="shared" si="29"/>
        <v>DDR4</v>
      </c>
      <c r="AI1873" s="276">
        <v>4</v>
      </c>
      <c r="AJ1873" s="276" t="s">
        <v>61</v>
      </c>
    </row>
    <row r="1874" spans="1:36" x14ac:dyDescent="0.25">
      <c r="A1874" s="299" t="s">
        <v>114</v>
      </c>
      <c r="B1874" s="297" t="s">
        <v>4476</v>
      </c>
      <c r="C1874" s="297" t="s">
        <v>4511</v>
      </c>
      <c r="D1874" s="297" t="s">
        <v>5492</v>
      </c>
      <c r="E1874" s="297" t="s">
        <v>5493</v>
      </c>
      <c r="F1874" s="297" t="s">
        <v>4700</v>
      </c>
      <c r="G1874" s="297">
        <v>10</v>
      </c>
      <c r="H1874" s="297" t="s">
        <v>4760</v>
      </c>
      <c r="I1874" s="297"/>
      <c r="J1874" s="297"/>
      <c r="K1874" s="297" t="s">
        <v>4710</v>
      </c>
      <c r="L1874" s="297"/>
      <c r="M1874" s="297"/>
      <c r="N1874" s="297"/>
      <c r="O1874" s="297"/>
      <c r="P1874" s="297">
        <v>15.6</v>
      </c>
      <c r="Q1874" s="297"/>
      <c r="R1874" s="297" t="s">
        <v>1361</v>
      </c>
      <c r="S1874" s="297" t="s">
        <v>4570</v>
      </c>
      <c r="T1874" s="297"/>
      <c r="U1874" s="297" t="s">
        <v>4761</v>
      </c>
      <c r="V1874" s="297">
        <v>44023</v>
      </c>
      <c r="W1874" s="298" t="s">
        <v>8805</v>
      </c>
      <c r="X1874" s="297" t="s">
        <v>4520</v>
      </c>
      <c r="Y1874" s="299" t="s">
        <v>114</v>
      </c>
      <c r="Z1874" s="297" t="s">
        <v>105</v>
      </c>
      <c r="AA1874" s="300">
        <v>44042</v>
      </c>
      <c r="AB1874" s="297" t="s">
        <v>6778</v>
      </c>
      <c r="AC1874" s="297" t="s">
        <v>4510</v>
      </c>
      <c r="AD1874" s="297" t="s">
        <v>61</v>
      </c>
      <c r="AE1874" s="297"/>
      <c r="AF1874" s="297"/>
      <c r="AG1874" s="276" t="str">
        <f>VLOOKUP(A1874,DataCv30!$Y$1:$BC$2027,24,FALSE)</f>
        <v>Cliente</v>
      </c>
      <c r="AH1874" s="272" t="str">
        <f t="shared" si="29"/>
        <v>DDR4</v>
      </c>
      <c r="AI1874" s="276">
        <v>4</v>
      </c>
      <c r="AJ1874" s="276" t="s">
        <v>61</v>
      </c>
    </row>
    <row r="1875" spans="1:36" x14ac:dyDescent="0.25">
      <c r="A1875" s="299" t="s">
        <v>115</v>
      </c>
      <c r="B1875" s="297" t="s">
        <v>4476</v>
      </c>
      <c r="C1875" s="297" t="s">
        <v>4511</v>
      </c>
      <c r="D1875" s="297" t="s">
        <v>5492</v>
      </c>
      <c r="E1875" s="297" t="s">
        <v>5493</v>
      </c>
      <c r="F1875" s="297" t="s">
        <v>4700</v>
      </c>
      <c r="G1875" s="297">
        <v>10</v>
      </c>
      <c r="H1875" s="297" t="s">
        <v>4760</v>
      </c>
      <c r="I1875" s="297"/>
      <c r="J1875" s="297"/>
      <c r="K1875" s="297" t="s">
        <v>4710</v>
      </c>
      <c r="L1875" s="297"/>
      <c r="M1875" s="297"/>
      <c r="N1875" s="297"/>
      <c r="O1875" s="297"/>
      <c r="P1875" s="297">
        <v>15.6</v>
      </c>
      <c r="Q1875" s="297"/>
      <c r="R1875" s="297" t="s">
        <v>1361</v>
      </c>
      <c r="S1875" s="297" t="s">
        <v>4570</v>
      </c>
      <c r="T1875" s="297"/>
      <c r="U1875" s="297" t="s">
        <v>4761</v>
      </c>
      <c r="V1875" s="297">
        <v>44023</v>
      </c>
      <c r="W1875" s="298" t="s">
        <v>8806</v>
      </c>
      <c r="X1875" s="297" t="s">
        <v>4520</v>
      </c>
      <c r="Y1875" s="299" t="s">
        <v>115</v>
      </c>
      <c r="Z1875" s="297" t="s">
        <v>105</v>
      </c>
      <c r="AA1875" s="300">
        <v>44042</v>
      </c>
      <c r="AB1875" s="297" t="s">
        <v>6778</v>
      </c>
      <c r="AC1875" s="297" t="s">
        <v>4510</v>
      </c>
      <c r="AD1875" s="297" t="s">
        <v>61</v>
      </c>
      <c r="AE1875" s="297"/>
      <c r="AF1875" s="297"/>
      <c r="AG1875" s="276" t="str">
        <f>VLOOKUP(A1875,DataCv30!$Y$1:$BC$2027,24,FALSE)</f>
        <v>Cliente</v>
      </c>
      <c r="AH1875" s="272" t="str">
        <f t="shared" si="29"/>
        <v>DDR4</v>
      </c>
      <c r="AI1875" s="276">
        <v>4</v>
      </c>
      <c r="AJ1875" s="276" t="s">
        <v>61</v>
      </c>
    </row>
    <row r="1876" spans="1:36" x14ac:dyDescent="0.25">
      <c r="A1876" s="299" t="s">
        <v>591</v>
      </c>
      <c r="B1876" s="297" t="s">
        <v>4476</v>
      </c>
      <c r="C1876" s="297" t="s">
        <v>4538</v>
      </c>
      <c r="D1876" s="297" t="s">
        <v>4774</v>
      </c>
      <c r="E1876" s="297" t="s">
        <v>4775</v>
      </c>
      <c r="F1876" s="297" t="s">
        <v>4513</v>
      </c>
      <c r="G1876" s="297">
        <v>8</v>
      </c>
      <c r="H1876" s="297" t="s">
        <v>4760</v>
      </c>
      <c r="I1876" s="297"/>
      <c r="J1876" s="297"/>
      <c r="K1876" s="297" t="s">
        <v>4710</v>
      </c>
      <c r="L1876" s="297"/>
      <c r="M1876" s="297"/>
      <c r="N1876" s="297" t="s">
        <v>4776</v>
      </c>
      <c r="O1876" s="297"/>
      <c r="P1876" s="297">
        <v>14</v>
      </c>
      <c r="Q1876" s="297"/>
      <c r="R1876" s="297" t="s">
        <v>1361</v>
      </c>
      <c r="S1876" s="297" t="s">
        <v>4570</v>
      </c>
      <c r="T1876" s="297"/>
      <c r="U1876" s="297" t="s">
        <v>4521</v>
      </c>
      <c r="V1876" s="297">
        <v>44050</v>
      </c>
      <c r="W1876" s="298"/>
      <c r="X1876" s="297" t="s">
        <v>4520</v>
      </c>
      <c r="Y1876" s="299" t="s">
        <v>591</v>
      </c>
      <c r="Z1876" s="297" t="s">
        <v>560</v>
      </c>
      <c r="AA1876" s="300">
        <v>44092</v>
      </c>
      <c r="AB1876" s="297" t="s">
        <v>8809</v>
      </c>
      <c r="AC1876" s="297" t="s">
        <v>4585</v>
      </c>
      <c r="AD1876" s="297" t="s">
        <v>61</v>
      </c>
      <c r="AE1876" s="297"/>
      <c r="AF1876" s="297"/>
      <c r="AG1876" s="276" t="str">
        <f>VLOOKUP(A1876,DataCv30!$Y$1:$BC$2027,24,FALSE)</f>
        <v>Cliente</v>
      </c>
      <c r="AH1876" s="272" t="str">
        <f t="shared" si="29"/>
        <v>DDR4</v>
      </c>
      <c r="AI1876" s="276">
        <v>4</v>
      </c>
      <c r="AJ1876" s="276" t="s">
        <v>61</v>
      </c>
    </row>
    <row r="1877" spans="1:36" x14ac:dyDescent="0.25">
      <c r="A1877" s="299" t="s">
        <v>1600</v>
      </c>
      <c r="B1877" s="297" t="s">
        <v>4476</v>
      </c>
      <c r="C1877" s="297" t="s">
        <v>4538</v>
      </c>
      <c r="D1877" s="297" t="s">
        <v>8810</v>
      </c>
      <c r="E1877" s="297" t="s">
        <v>7853</v>
      </c>
      <c r="F1877" s="297" t="s">
        <v>4700</v>
      </c>
      <c r="G1877" s="297">
        <v>10</v>
      </c>
      <c r="H1877" s="297" t="s">
        <v>4760</v>
      </c>
      <c r="I1877" s="297"/>
      <c r="J1877" s="297"/>
      <c r="K1877" s="297" t="s">
        <v>5158</v>
      </c>
      <c r="L1877" s="297"/>
      <c r="M1877" s="297"/>
      <c r="N1877" s="297"/>
      <c r="O1877" s="297"/>
      <c r="P1877" s="297">
        <v>14</v>
      </c>
      <c r="Q1877" s="297"/>
      <c r="R1877" s="297" t="s">
        <v>1361</v>
      </c>
      <c r="S1877" s="297" t="s">
        <v>4570</v>
      </c>
      <c r="T1877" s="297"/>
      <c r="U1877" s="297" t="s">
        <v>4521</v>
      </c>
      <c r="V1877" s="297">
        <v>44074</v>
      </c>
      <c r="W1877" s="298" t="s">
        <v>11221</v>
      </c>
      <c r="X1877" s="297" t="s">
        <v>4520</v>
      </c>
      <c r="Y1877" s="299" t="s">
        <v>1600</v>
      </c>
      <c r="Z1877" s="297" t="s">
        <v>1596</v>
      </c>
      <c r="AA1877" s="300">
        <v>44078</v>
      </c>
      <c r="AB1877" s="297" t="s">
        <v>8811</v>
      </c>
      <c r="AC1877" s="297" t="s">
        <v>4585</v>
      </c>
      <c r="AD1877" s="297" t="s">
        <v>61</v>
      </c>
      <c r="AE1877" s="297"/>
      <c r="AF1877" s="297"/>
      <c r="AG1877" s="276" t="str">
        <f>VLOOKUP(A1877,DataCv30!$Y$1:$BC$2027,24,FALSE)</f>
        <v>Cliente</v>
      </c>
      <c r="AH1877" s="272" t="str">
        <f t="shared" si="29"/>
        <v>DDR4</v>
      </c>
      <c r="AI1877" s="276">
        <v>4</v>
      </c>
      <c r="AJ1877" s="276" t="s">
        <v>61</v>
      </c>
    </row>
    <row r="1878" spans="1:36" x14ac:dyDescent="0.25">
      <c r="A1878" s="299" t="s">
        <v>1602</v>
      </c>
      <c r="B1878" s="297" t="s">
        <v>4476</v>
      </c>
      <c r="C1878" s="297" t="s">
        <v>4538</v>
      </c>
      <c r="D1878" s="297" t="s">
        <v>8810</v>
      </c>
      <c r="E1878" s="297" t="s">
        <v>7853</v>
      </c>
      <c r="F1878" s="297" t="s">
        <v>4700</v>
      </c>
      <c r="G1878" s="297">
        <v>10</v>
      </c>
      <c r="H1878" s="297" t="s">
        <v>4760</v>
      </c>
      <c r="I1878" s="297"/>
      <c r="J1878" s="297"/>
      <c r="K1878" s="297" t="s">
        <v>5158</v>
      </c>
      <c r="L1878" s="297"/>
      <c r="M1878" s="297"/>
      <c r="N1878" s="297"/>
      <c r="O1878" s="297"/>
      <c r="P1878" s="297">
        <v>14</v>
      </c>
      <c r="Q1878" s="297"/>
      <c r="R1878" s="297" t="s">
        <v>1361</v>
      </c>
      <c r="S1878" s="297" t="s">
        <v>4570</v>
      </c>
      <c r="T1878" s="297"/>
      <c r="U1878" s="297" t="s">
        <v>4521</v>
      </c>
      <c r="V1878" s="297">
        <v>44074</v>
      </c>
      <c r="W1878" s="298" t="s">
        <v>11222</v>
      </c>
      <c r="X1878" s="297" t="s">
        <v>4520</v>
      </c>
      <c r="Y1878" s="299" t="s">
        <v>1602</v>
      </c>
      <c r="Z1878" s="297" t="s">
        <v>1596</v>
      </c>
      <c r="AA1878" s="300">
        <v>44078</v>
      </c>
      <c r="AB1878" s="297" t="s">
        <v>8811</v>
      </c>
      <c r="AC1878" s="297" t="s">
        <v>4585</v>
      </c>
      <c r="AD1878" s="297" t="s">
        <v>61</v>
      </c>
      <c r="AE1878" s="297"/>
      <c r="AF1878" s="297"/>
      <c r="AG1878" s="276" t="str">
        <f>VLOOKUP(A1878,DataCv30!$Y$1:$BC$2027,24,FALSE)</f>
        <v>Cliente</v>
      </c>
      <c r="AH1878" s="272" t="str">
        <f t="shared" si="29"/>
        <v>DDR4</v>
      </c>
      <c r="AI1878" s="276">
        <v>4</v>
      </c>
      <c r="AJ1878" s="276" t="s">
        <v>61</v>
      </c>
    </row>
    <row r="1879" spans="1:36" x14ac:dyDescent="0.25">
      <c r="A1879" s="299" t="s">
        <v>423</v>
      </c>
      <c r="B1879" s="297" t="s">
        <v>4476</v>
      </c>
      <c r="C1879" s="297" t="s">
        <v>4503</v>
      </c>
      <c r="D1879" s="297" t="s">
        <v>8812</v>
      </c>
      <c r="E1879" s="297" t="s">
        <v>8813</v>
      </c>
      <c r="F1879" s="297" t="s">
        <v>4513</v>
      </c>
      <c r="G1879" s="297">
        <v>9</v>
      </c>
      <c r="H1879" s="297" t="s">
        <v>8814</v>
      </c>
      <c r="I1879" s="297"/>
      <c r="J1879" s="297"/>
      <c r="K1879" s="297" t="s">
        <v>5158</v>
      </c>
      <c r="L1879" s="297"/>
      <c r="M1879" s="297"/>
      <c r="N1879" s="297" t="s">
        <v>5511</v>
      </c>
      <c r="O1879" s="297"/>
      <c r="P1879" s="297">
        <v>15.6</v>
      </c>
      <c r="Q1879" s="297"/>
      <c r="R1879" s="297" t="s">
        <v>1361</v>
      </c>
      <c r="S1879" s="297" t="s">
        <v>4570</v>
      </c>
      <c r="T1879" s="297"/>
      <c r="U1879" s="297" t="s">
        <v>4694</v>
      </c>
      <c r="V1879" s="297">
        <v>44050</v>
      </c>
      <c r="W1879" s="298"/>
      <c r="X1879" s="297" t="s">
        <v>4520</v>
      </c>
      <c r="Y1879" s="299" t="s">
        <v>423</v>
      </c>
      <c r="Z1879" s="297" t="s">
        <v>410</v>
      </c>
      <c r="AA1879" s="300">
        <v>44062</v>
      </c>
      <c r="AB1879" s="297" t="s">
        <v>8815</v>
      </c>
      <c r="AC1879" s="297" t="s">
        <v>4585</v>
      </c>
      <c r="AD1879" s="297" t="s">
        <v>61</v>
      </c>
      <c r="AE1879" s="297"/>
      <c r="AF1879" s="297"/>
      <c r="AG1879" s="276" t="str">
        <f>VLOOKUP(A1879,DataCv30!$Y$1:$BC$2027,24,FALSE)</f>
        <v>Cliente</v>
      </c>
      <c r="AH1879" s="272" t="str">
        <f t="shared" si="29"/>
        <v>DDR4</v>
      </c>
      <c r="AI1879" s="276">
        <v>4</v>
      </c>
      <c r="AJ1879" s="276" t="s">
        <v>61</v>
      </c>
    </row>
    <row r="1880" spans="1:36" x14ac:dyDescent="0.25">
      <c r="A1880" s="299" t="s">
        <v>3439</v>
      </c>
      <c r="B1880" s="297" t="s">
        <v>4476</v>
      </c>
      <c r="C1880" s="297" t="s">
        <v>4538</v>
      </c>
      <c r="D1880" s="297" t="s">
        <v>8816</v>
      </c>
      <c r="E1880" s="297" t="s">
        <v>7391</v>
      </c>
      <c r="F1880" s="297" t="s">
        <v>4513</v>
      </c>
      <c r="G1880" s="297">
        <v>8</v>
      </c>
      <c r="H1880" s="297" t="s">
        <v>8814</v>
      </c>
      <c r="I1880" s="297"/>
      <c r="J1880" s="297"/>
      <c r="K1880" s="297" t="s">
        <v>5158</v>
      </c>
      <c r="L1880" s="297"/>
      <c r="M1880" s="297"/>
      <c r="N1880" s="297"/>
      <c r="O1880" s="297"/>
      <c r="P1880" s="297">
        <v>14</v>
      </c>
      <c r="Q1880" s="297"/>
      <c r="R1880" s="297" t="s">
        <v>1361</v>
      </c>
      <c r="S1880" s="297" t="s">
        <v>4570</v>
      </c>
      <c r="T1880" s="297"/>
      <c r="U1880" s="297" t="s">
        <v>4694</v>
      </c>
      <c r="V1880" s="297">
        <v>44062</v>
      </c>
      <c r="W1880" s="298" t="s">
        <v>8817</v>
      </c>
      <c r="X1880" s="297" t="s">
        <v>4520</v>
      </c>
      <c r="Y1880" s="299" t="s">
        <v>3439</v>
      </c>
      <c r="Z1880" s="297" t="s">
        <v>3435</v>
      </c>
      <c r="AA1880" s="300">
        <v>44064</v>
      </c>
      <c r="AB1880" s="297" t="s">
        <v>8818</v>
      </c>
      <c r="AC1880" s="297" t="s">
        <v>4585</v>
      </c>
      <c r="AD1880" s="297" t="s">
        <v>61</v>
      </c>
      <c r="AE1880" s="297"/>
      <c r="AF1880" s="297"/>
      <c r="AG1880" s="276" t="str">
        <f>VLOOKUP(A1880,DataCv30!$Y$1:$BC$2027,24,FALSE)</f>
        <v>Cliente</v>
      </c>
      <c r="AH1880" s="272" t="str">
        <f t="shared" si="29"/>
        <v>DDR4</v>
      </c>
      <c r="AI1880" s="276">
        <v>4</v>
      </c>
      <c r="AJ1880" s="276" t="s">
        <v>61</v>
      </c>
    </row>
    <row r="1881" spans="1:36" x14ac:dyDescent="0.25">
      <c r="A1881" s="299" t="s">
        <v>3941</v>
      </c>
      <c r="B1881" s="297" t="s">
        <v>4476</v>
      </c>
      <c r="C1881" s="297" t="s">
        <v>4538</v>
      </c>
      <c r="D1881" s="297" t="s">
        <v>8819</v>
      </c>
      <c r="E1881" s="297" t="s">
        <v>8820</v>
      </c>
      <c r="F1881" s="297" t="s">
        <v>4513</v>
      </c>
      <c r="G1881" s="297">
        <v>10</v>
      </c>
      <c r="H1881" s="297" t="s">
        <v>8814</v>
      </c>
      <c r="I1881" s="297"/>
      <c r="J1881" s="297"/>
      <c r="K1881" s="297" t="s">
        <v>8821</v>
      </c>
      <c r="L1881" s="297"/>
      <c r="M1881" s="297"/>
      <c r="N1881" s="297"/>
      <c r="O1881" s="297"/>
      <c r="P1881" s="297">
        <v>14</v>
      </c>
      <c r="Q1881" s="297"/>
      <c r="R1881" s="297" t="s">
        <v>5499</v>
      </c>
      <c r="S1881" s="297"/>
      <c r="T1881" s="297"/>
      <c r="U1881" s="297" t="s">
        <v>7392</v>
      </c>
      <c r="V1881" s="297">
        <v>44057</v>
      </c>
      <c r="W1881" s="298" t="s">
        <v>8822</v>
      </c>
      <c r="X1881" s="297" t="s">
        <v>4520</v>
      </c>
      <c r="Y1881" s="299" t="s">
        <v>3941</v>
      </c>
      <c r="Z1881" s="297" t="s">
        <v>3937</v>
      </c>
      <c r="AA1881" s="300">
        <v>44060</v>
      </c>
      <c r="AB1881" s="297" t="s">
        <v>8418</v>
      </c>
      <c r="AC1881" s="297" t="s">
        <v>4585</v>
      </c>
      <c r="AD1881" s="297" t="s">
        <v>61</v>
      </c>
      <c r="AE1881" s="297"/>
      <c r="AF1881" s="297"/>
      <c r="AG1881" s="276" t="str">
        <f>VLOOKUP(A1881,DataCv30!$Y$1:$BC$2027,24,FALSE)</f>
        <v>Cliente</v>
      </c>
      <c r="AH1881" s="272" t="str">
        <f t="shared" si="29"/>
        <v>DDR4</v>
      </c>
      <c r="AI1881" s="276">
        <v>4</v>
      </c>
      <c r="AJ1881" s="276" t="s">
        <v>61</v>
      </c>
    </row>
    <row r="1882" spans="1:36" x14ac:dyDescent="0.25">
      <c r="A1882" s="299" t="s">
        <v>1614</v>
      </c>
      <c r="B1882" s="297" t="s">
        <v>4476</v>
      </c>
      <c r="C1882" s="297" t="s">
        <v>4538</v>
      </c>
      <c r="D1882" s="297" t="s">
        <v>8810</v>
      </c>
      <c r="E1882" s="297" t="s">
        <v>7853</v>
      </c>
      <c r="F1882" s="297" t="s">
        <v>4700</v>
      </c>
      <c r="G1882" s="297">
        <v>10</v>
      </c>
      <c r="H1882" s="297" t="s">
        <v>4760</v>
      </c>
      <c r="I1882" s="297"/>
      <c r="J1882" s="297"/>
      <c r="K1882" s="297" t="s">
        <v>5158</v>
      </c>
      <c r="L1882" s="297"/>
      <c r="M1882" s="297"/>
      <c r="N1882" s="297"/>
      <c r="O1882" s="297"/>
      <c r="P1882" s="297">
        <v>14</v>
      </c>
      <c r="Q1882" s="297"/>
      <c r="R1882" s="297" t="s">
        <v>1361</v>
      </c>
      <c r="S1882" s="297" t="s">
        <v>4570</v>
      </c>
      <c r="T1882" s="297"/>
      <c r="U1882" s="297" t="s">
        <v>4521</v>
      </c>
      <c r="V1882" s="297">
        <v>44083</v>
      </c>
      <c r="W1882" s="298" t="s">
        <v>8823</v>
      </c>
      <c r="X1882" s="297" t="s">
        <v>4520</v>
      </c>
      <c r="Y1882" s="299" t="s">
        <v>1614</v>
      </c>
      <c r="Z1882" s="297" t="s">
        <v>1596</v>
      </c>
      <c r="AA1882" s="300">
        <v>44088</v>
      </c>
      <c r="AB1882" s="297" t="s">
        <v>8824</v>
      </c>
      <c r="AC1882" s="297" t="s">
        <v>4585</v>
      </c>
      <c r="AD1882" s="297" t="s">
        <v>61</v>
      </c>
      <c r="AE1882" s="297"/>
      <c r="AF1882" s="297"/>
      <c r="AG1882" s="276" t="str">
        <f>VLOOKUP(A1882,DataCv30!$Y$1:$BC$2027,24,FALSE)</f>
        <v>Cliente</v>
      </c>
      <c r="AH1882" s="272" t="str">
        <f t="shared" si="29"/>
        <v>DDR4</v>
      </c>
      <c r="AI1882" s="276">
        <v>4</v>
      </c>
      <c r="AJ1882" s="276" t="s">
        <v>61</v>
      </c>
    </row>
    <row r="1883" spans="1:36" x14ac:dyDescent="0.25">
      <c r="A1883" s="299" t="s">
        <v>1986</v>
      </c>
      <c r="B1883" s="297" t="s">
        <v>4476</v>
      </c>
      <c r="C1883" s="297" t="s">
        <v>4503</v>
      </c>
      <c r="D1883" s="297" t="s">
        <v>8830</v>
      </c>
      <c r="E1883" s="297" t="s">
        <v>8831</v>
      </c>
      <c r="F1883" s="297" t="s">
        <v>4513</v>
      </c>
      <c r="G1883" s="297">
        <v>10</v>
      </c>
      <c r="H1883" s="297" t="s">
        <v>4760</v>
      </c>
      <c r="I1883" s="297"/>
      <c r="J1883" s="297"/>
      <c r="K1883" s="297" t="s">
        <v>4710</v>
      </c>
      <c r="L1883" s="297"/>
      <c r="M1883" s="297"/>
      <c r="N1883" s="297" t="s">
        <v>4776</v>
      </c>
      <c r="O1883" s="297"/>
      <c r="P1883" s="297">
        <v>15.6</v>
      </c>
      <c r="Q1883" s="297"/>
      <c r="R1883" s="297" t="s">
        <v>1361</v>
      </c>
      <c r="S1883" s="297" t="s">
        <v>4570</v>
      </c>
      <c r="T1883" s="297"/>
      <c r="U1883" s="297" t="s">
        <v>4521</v>
      </c>
      <c r="V1883" s="297">
        <v>44090</v>
      </c>
      <c r="W1883" s="298"/>
      <c r="X1883" s="297" t="s">
        <v>4520</v>
      </c>
      <c r="Y1883" s="299" t="s">
        <v>1986</v>
      </c>
      <c r="Z1883" s="297" t="s">
        <v>1953</v>
      </c>
      <c r="AA1883" s="300">
        <v>44095</v>
      </c>
      <c r="AB1883" s="297" t="s">
        <v>4778</v>
      </c>
      <c r="AC1883" s="297" t="s">
        <v>4585</v>
      </c>
      <c r="AD1883" s="297" t="s">
        <v>61</v>
      </c>
      <c r="AE1883" s="297"/>
      <c r="AF1883" s="297"/>
      <c r="AG1883" s="276" t="str">
        <f>VLOOKUP(A1883,DataCv30!$Y$1:$BC$2027,24,FALSE)</f>
        <v>Cliente</v>
      </c>
      <c r="AH1883" s="272" t="str">
        <f t="shared" si="29"/>
        <v>DDR4</v>
      </c>
      <c r="AI1883" s="276">
        <v>4</v>
      </c>
      <c r="AJ1883" s="276" t="s">
        <v>61</v>
      </c>
    </row>
    <row r="1884" spans="1:36" x14ac:dyDescent="0.25">
      <c r="A1884" s="299" t="s">
        <v>1989</v>
      </c>
      <c r="B1884" s="297" t="s">
        <v>4476</v>
      </c>
      <c r="C1884" s="297" t="s">
        <v>4503</v>
      </c>
      <c r="D1884" s="297" t="s">
        <v>8830</v>
      </c>
      <c r="E1884" s="297" t="s">
        <v>8831</v>
      </c>
      <c r="F1884" s="297" t="s">
        <v>4513</v>
      </c>
      <c r="G1884" s="297">
        <v>10</v>
      </c>
      <c r="H1884" s="297" t="s">
        <v>4760</v>
      </c>
      <c r="I1884" s="297"/>
      <c r="J1884" s="297"/>
      <c r="K1884" s="297" t="s">
        <v>4710</v>
      </c>
      <c r="L1884" s="297"/>
      <c r="M1884" s="297"/>
      <c r="N1884" s="297" t="s">
        <v>4776</v>
      </c>
      <c r="O1884" s="297"/>
      <c r="P1884" s="297">
        <v>15.6</v>
      </c>
      <c r="Q1884" s="297"/>
      <c r="R1884" s="297" t="s">
        <v>1361</v>
      </c>
      <c r="S1884" s="297" t="s">
        <v>4570</v>
      </c>
      <c r="T1884" s="297"/>
      <c r="U1884" s="297" t="s">
        <v>4521</v>
      </c>
      <c r="V1884" s="297">
        <v>44090</v>
      </c>
      <c r="W1884" s="298"/>
      <c r="X1884" s="297" t="s">
        <v>4520</v>
      </c>
      <c r="Y1884" s="299" t="s">
        <v>1989</v>
      </c>
      <c r="Z1884" s="297" t="s">
        <v>1953</v>
      </c>
      <c r="AA1884" s="300">
        <v>44095</v>
      </c>
      <c r="AB1884" s="297" t="s">
        <v>5591</v>
      </c>
      <c r="AC1884" s="297" t="s">
        <v>4585</v>
      </c>
      <c r="AD1884" s="297" t="s">
        <v>61</v>
      </c>
      <c r="AE1884" s="297"/>
      <c r="AF1884" s="297"/>
      <c r="AG1884" s="276" t="str">
        <f>VLOOKUP(A1884,DataCv30!$Y$1:$BC$2027,24,FALSE)</f>
        <v>Cliente</v>
      </c>
      <c r="AH1884" s="272" t="str">
        <f t="shared" si="29"/>
        <v>DDR4</v>
      </c>
      <c r="AI1884" s="276">
        <v>4</v>
      </c>
      <c r="AJ1884" s="276" t="s">
        <v>61</v>
      </c>
    </row>
    <row r="1885" spans="1:36" x14ac:dyDescent="0.25">
      <c r="A1885" s="299" t="s">
        <v>1749</v>
      </c>
      <c r="B1885" s="297" t="s">
        <v>4476</v>
      </c>
      <c r="C1885" s="297" t="s">
        <v>4538</v>
      </c>
      <c r="D1885" s="297" t="s">
        <v>8832</v>
      </c>
      <c r="E1885" s="297" t="s">
        <v>8833</v>
      </c>
      <c r="F1885" s="297" t="s">
        <v>4513</v>
      </c>
      <c r="G1885" s="297">
        <v>8</v>
      </c>
      <c r="H1885" s="297" t="s">
        <v>8814</v>
      </c>
      <c r="I1885" s="297"/>
      <c r="J1885" s="297"/>
      <c r="K1885" s="297" t="s">
        <v>5158</v>
      </c>
      <c r="L1885" s="297"/>
      <c r="M1885" s="297"/>
      <c r="N1885" s="297" t="s">
        <v>4776</v>
      </c>
      <c r="O1885" s="297"/>
      <c r="P1885" s="297">
        <v>15.6</v>
      </c>
      <c r="Q1885" s="297"/>
      <c r="R1885" s="297" t="s">
        <v>1361</v>
      </c>
      <c r="S1885" s="297" t="s">
        <v>4570</v>
      </c>
      <c r="T1885" s="297"/>
      <c r="U1885" s="297" t="s">
        <v>4521</v>
      </c>
      <c r="V1885" s="297">
        <v>44091</v>
      </c>
      <c r="W1885" s="298" t="s">
        <v>8834</v>
      </c>
      <c r="X1885" s="297" t="s">
        <v>4520</v>
      </c>
      <c r="Y1885" s="299" t="s">
        <v>1749</v>
      </c>
      <c r="Z1885" s="297" t="s">
        <v>1745</v>
      </c>
      <c r="AA1885" s="300">
        <v>44095</v>
      </c>
      <c r="AB1885" s="297" t="s">
        <v>4908</v>
      </c>
      <c r="AC1885" s="297" t="s">
        <v>4585</v>
      </c>
      <c r="AD1885" s="297" t="s">
        <v>61</v>
      </c>
      <c r="AE1885" s="297"/>
      <c r="AF1885" s="297"/>
      <c r="AG1885" s="276" t="str">
        <f>VLOOKUP(A1885,DataCv30!$Y$1:$BC$2027,24,FALSE)</f>
        <v>Cliente</v>
      </c>
      <c r="AH1885" s="272" t="str">
        <f t="shared" si="29"/>
        <v>DDR4</v>
      </c>
      <c r="AI1885" s="276">
        <v>4</v>
      </c>
      <c r="AJ1885" s="276" t="s">
        <v>61</v>
      </c>
    </row>
    <row r="1886" spans="1:36" x14ac:dyDescent="0.25">
      <c r="A1886" s="299" t="s">
        <v>1750</v>
      </c>
      <c r="B1886" s="297" t="s">
        <v>4476</v>
      </c>
      <c r="C1886" s="297" t="s">
        <v>4538</v>
      </c>
      <c r="D1886" s="297" t="s">
        <v>8832</v>
      </c>
      <c r="E1886" s="297" t="s">
        <v>8833</v>
      </c>
      <c r="F1886" s="297" t="s">
        <v>4513</v>
      </c>
      <c r="G1886" s="297">
        <v>8</v>
      </c>
      <c r="H1886" s="297" t="s">
        <v>8814</v>
      </c>
      <c r="I1886" s="297"/>
      <c r="J1886" s="297"/>
      <c r="K1886" s="297" t="s">
        <v>5158</v>
      </c>
      <c r="L1886" s="297"/>
      <c r="M1886" s="297"/>
      <c r="N1886" s="297" t="s">
        <v>4776</v>
      </c>
      <c r="O1886" s="297"/>
      <c r="P1886" s="297">
        <v>15.6</v>
      </c>
      <c r="Q1886" s="297"/>
      <c r="R1886" s="297" t="s">
        <v>1361</v>
      </c>
      <c r="S1886" s="297" t="s">
        <v>4570</v>
      </c>
      <c r="T1886" s="297"/>
      <c r="U1886" s="297" t="s">
        <v>4521</v>
      </c>
      <c r="V1886" s="297">
        <v>44091</v>
      </c>
      <c r="W1886" s="298" t="s">
        <v>8835</v>
      </c>
      <c r="X1886" s="297" t="s">
        <v>4520</v>
      </c>
      <c r="Y1886" s="299" t="s">
        <v>1750</v>
      </c>
      <c r="Z1886" s="297" t="s">
        <v>1745</v>
      </c>
      <c r="AA1886" s="300">
        <v>44095</v>
      </c>
      <c r="AB1886" s="297" t="s">
        <v>4908</v>
      </c>
      <c r="AC1886" s="297" t="s">
        <v>4585</v>
      </c>
      <c r="AD1886" s="297" t="s">
        <v>61</v>
      </c>
      <c r="AE1886" s="297"/>
      <c r="AF1886" s="297"/>
      <c r="AG1886" s="276" t="str">
        <f>VLOOKUP(A1886,DataCv30!$Y$1:$BC$2027,24,FALSE)</f>
        <v>Cliente</v>
      </c>
      <c r="AH1886" s="272" t="str">
        <f t="shared" si="29"/>
        <v>DDR4</v>
      </c>
      <c r="AI1886" s="276">
        <v>4</v>
      </c>
      <c r="AJ1886" s="276" t="s">
        <v>61</v>
      </c>
    </row>
    <row r="1887" spans="1:36" x14ac:dyDescent="0.25">
      <c r="A1887" s="299" t="s">
        <v>923</v>
      </c>
      <c r="B1887" s="297" t="s">
        <v>4476</v>
      </c>
      <c r="C1887" s="297" t="s">
        <v>4538</v>
      </c>
      <c r="D1887" s="297"/>
      <c r="E1887" s="297" t="s">
        <v>5516</v>
      </c>
      <c r="F1887" s="297" t="s">
        <v>4513</v>
      </c>
      <c r="G1887" s="297">
        <v>10</v>
      </c>
      <c r="H1887" s="297" t="s">
        <v>8814</v>
      </c>
      <c r="I1887" s="297"/>
      <c r="J1887" s="297"/>
      <c r="K1887" s="297" t="s">
        <v>4710</v>
      </c>
      <c r="L1887" s="297"/>
      <c r="M1887" s="297"/>
      <c r="N1887" s="297" t="s">
        <v>4776</v>
      </c>
      <c r="O1887" s="297"/>
      <c r="P1887" s="297">
        <v>15.6</v>
      </c>
      <c r="Q1887" s="297"/>
      <c r="R1887" s="297" t="s">
        <v>1361</v>
      </c>
      <c r="S1887" s="297" t="s">
        <v>4570</v>
      </c>
      <c r="T1887" s="297"/>
      <c r="U1887" s="297" t="s">
        <v>4521</v>
      </c>
      <c r="V1887" s="297"/>
      <c r="W1887" s="298"/>
      <c r="X1887" s="297" t="s">
        <v>4520</v>
      </c>
      <c r="Y1887" s="299" t="s">
        <v>923</v>
      </c>
      <c r="Z1887" s="297" t="s">
        <v>915</v>
      </c>
      <c r="AA1887" s="300">
        <v>44103</v>
      </c>
      <c r="AB1887" s="297" t="s">
        <v>6990</v>
      </c>
      <c r="AC1887" s="297" t="s">
        <v>4585</v>
      </c>
      <c r="AD1887" s="297" t="s">
        <v>61</v>
      </c>
      <c r="AE1887" s="297"/>
      <c r="AF1887" s="297"/>
      <c r="AG1887" s="276" t="str">
        <f>VLOOKUP(A1887,DataCv30!$Y$1:$BC$2027,24,FALSE)</f>
        <v>Cliente</v>
      </c>
      <c r="AH1887" s="272" t="str">
        <f t="shared" si="29"/>
        <v>DDR4</v>
      </c>
      <c r="AI1887" s="276">
        <v>4</v>
      </c>
      <c r="AJ1887" s="276" t="s">
        <v>61</v>
      </c>
    </row>
    <row r="1888" spans="1:36" x14ac:dyDescent="0.25">
      <c r="A1888" s="299" t="s">
        <v>924</v>
      </c>
      <c r="B1888" s="297" t="s">
        <v>4476</v>
      </c>
      <c r="C1888" s="297" t="s">
        <v>4538</v>
      </c>
      <c r="D1888" s="297"/>
      <c r="E1888" s="297" t="s">
        <v>5516</v>
      </c>
      <c r="F1888" s="297" t="s">
        <v>4513</v>
      </c>
      <c r="G1888" s="297">
        <v>10</v>
      </c>
      <c r="H1888" s="297" t="s">
        <v>8814</v>
      </c>
      <c r="I1888" s="297"/>
      <c r="J1888" s="297"/>
      <c r="K1888" s="297" t="s">
        <v>4710</v>
      </c>
      <c r="L1888" s="297"/>
      <c r="M1888" s="297"/>
      <c r="N1888" s="297" t="s">
        <v>4776</v>
      </c>
      <c r="O1888" s="297"/>
      <c r="P1888" s="297">
        <v>15.6</v>
      </c>
      <c r="Q1888" s="297"/>
      <c r="R1888" s="297" t="s">
        <v>1361</v>
      </c>
      <c r="S1888" s="297" t="s">
        <v>4570</v>
      </c>
      <c r="T1888" s="297"/>
      <c r="U1888" s="297" t="s">
        <v>4521</v>
      </c>
      <c r="V1888" s="297"/>
      <c r="W1888" s="298"/>
      <c r="X1888" s="297" t="s">
        <v>4520</v>
      </c>
      <c r="Y1888" s="299" t="s">
        <v>924</v>
      </c>
      <c r="Z1888" s="297" t="s">
        <v>915</v>
      </c>
      <c r="AA1888" s="300">
        <v>44103</v>
      </c>
      <c r="AB1888" s="297" t="s">
        <v>6990</v>
      </c>
      <c r="AC1888" s="297" t="s">
        <v>4585</v>
      </c>
      <c r="AD1888" s="297" t="s">
        <v>61</v>
      </c>
      <c r="AE1888" s="297"/>
      <c r="AF1888" s="297"/>
      <c r="AG1888" s="276" t="str">
        <f>VLOOKUP(A1888,DataCv30!$Y$1:$BC$2027,24,FALSE)</f>
        <v>Cliente</v>
      </c>
      <c r="AH1888" s="272" t="str">
        <f t="shared" si="29"/>
        <v>DDR4</v>
      </c>
      <c r="AI1888" s="276">
        <v>4</v>
      </c>
      <c r="AJ1888" s="276" t="s">
        <v>61</v>
      </c>
    </row>
    <row r="1889" spans="1:36" x14ac:dyDescent="0.25">
      <c r="A1889" s="299" t="s">
        <v>925</v>
      </c>
      <c r="B1889" s="297" t="s">
        <v>4476</v>
      </c>
      <c r="C1889" s="297" t="s">
        <v>4538</v>
      </c>
      <c r="D1889" s="297"/>
      <c r="E1889" s="297" t="s">
        <v>5516</v>
      </c>
      <c r="F1889" s="297" t="s">
        <v>4513</v>
      </c>
      <c r="G1889" s="297">
        <v>10</v>
      </c>
      <c r="H1889" s="297" t="s">
        <v>8814</v>
      </c>
      <c r="I1889" s="297"/>
      <c r="J1889" s="297"/>
      <c r="K1889" s="297" t="s">
        <v>4710</v>
      </c>
      <c r="L1889" s="297"/>
      <c r="M1889" s="297"/>
      <c r="N1889" s="297" t="s">
        <v>4776</v>
      </c>
      <c r="O1889" s="297"/>
      <c r="P1889" s="297">
        <v>15.6</v>
      </c>
      <c r="Q1889" s="297"/>
      <c r="R1889" s="297" t="s">
        <v>1361</v>
      </c>
      <c r="S1889" s="297" t="s">
        <v>4570</v>
      </c>
      <c r="T1889" s="297"/>
      <c r="U1889" s="297" t="s">
        <v>4521</v>
      </c>
      <c r="V1889" s="297"/>
      <c r="W1889" s="298"/>
      <c r="X1889" s="297" t="s">
        <v>4520</v>
      </c>
      <c r="Y1889" s="299" t="s">
        <v>925</v>
      </c>
      <c r="Z1889" s="297" t="s">
        <v>915</v>
      </c>
      <c r="AA1889" s="300">
        <v>44103</v>
      </c>
      <c r="AB1889" s="297" t="s">
        <v>6990</v>
      </c>
      <c r="AC1889" s="297" t="s">
        <v>4585</v>
      </c>
      <c r="AD1889" s="297" t="s">
        <v>61</v>
      </c>
      <c r="AE1889" s="297"/>
      <c r="AF1889" s="297"/>
      <c r="AG1889" s="276" t="str">
        <f>VLOOKUP(A1889,DataCv30!$Y$1:$BC$2027,24,FALSE)</f>
        <v>Cliente</v>
      </c>
      <c r="AH1889" s="272" t="str">
        <f t="shared" si="29"/>
        <v>DDR4</v>
      </c>
      <c r="AI1889" s="276">
        <v>4</v>
      </c>
      <c r="AJ1889" s="276" t="s">
        <v>61</v>
      </c>
    </row>
    <row r="1890" spans="1:36" x14ac:dyDescent="0.25">
      <c r="A1890" s="299" t="s">
        <v>926</v>
      </c>
      <c r="B1890" s="297" t="s">
        <v>4476</v>
      </c>
      <c r="C1890" s="297" t="s">
        <v>4538</v>
      </c>
      <c r="D1890" s="297"/>
      <c r="E1890" s="297" t="s">
        <v>5516</v>
      </c>
      <c r="F1890" s="297" t="s">
        <v>4513</v>
      </c>
      <c r="G1890" s="297">
        <v>10</v>
      </c>
      <c r="H1890" s="297" t="s">
        <v>8814</v>
      </c>
      <c r="I1890" s="297"/>
      <c r="J1890" s="297"/>
      <c r="K1890" s="297" t="s">
        <v>4710</v>
      </c>
      <c r="L1890" s="297"/>
      <c r="M1890" s="297"/>
      <c r="N1890" s="297" t="s">
        <v>4776</v>
      </c>
      <c r="O1890" s="297"/>
      <c r="P1890" s="297">
        <v>15.6</v>
      </c>
      <c r="Q1890" s="297"/>
      <c r="R1890" s="297" t="s">
        <v>1361</v>
      </c>
      <c r="S1890" s="297" t="s">
        <v>4570</v>
      </c>
      <c r="T1890" s="297"/>
      <c r="U1890" s="297" t="s">
        <v>4521</v>
      </c>
      <c r="V1890" s="297"/>
      <c r="W1890" s="298"/>
      <c r="X1890" s="297" t="s">
        <v>4520</v>
      </c>
      <c r="Y1890" s="299" t="s">
        <v>926</v>
      </c>
      <c r="Z1890" s="297" t="s">
        <v>915</v>
      </c>
      <c r="AA1890" s="300">
        <v>44103</v>
      </c>
      <c r="AB1890" s="297" t="s">
        <v>6990</v>
      </c>
      <c r="AC1890" s="297" t="s">
        <v>4585</v>
      </c>
      <c r="AD1890" s="297" t="s">
        <v>61</v>
      </c>
      <c r="AE1890" s="297"/>
      <c r="AF1890" s="297"/>
      <c r="AG1890" s="276" t="str">
        <f>VLOOKUP(A1890,DataCv30!$Y$1:$BC$2027,24,FALSE)</f>
        <v>Cliente</v>
      </c>
      <c r="AH1890" s="272" t="str">
        <f t="shared" si="29"/>
        <v>DDR4</v>
      </c>
      <c r="AI1890" s="276">
        <v>4</v>
      </c>
      <c r="AJ1890" s="276" t="s">
        <v>61</v>
      </c>
    </row>
    <row r="1891" spans="1:36" x14ac:dyDescent="0.25">
      <c r="A1891" s="299" t="s">
        <v>927</v>
      </c>
      <c r="B1891" s="297" t="s">
        <v>4476</v>
      </c>
      <c r="C1891" s="297" t="s">
        <v>4538</v>
      </c>
      <c r="D1891" s="297"/>
      <c r="E1891" s="297" t="s">
        <v>5516</v>
      </c>
      <c r="F1891" s="297" t="s">
        <v>4513</v>
      </c>
      <c r="G1891" s="297">
        <v>10</v>
      </c>
      <c r="H1891" s="297" t="s">
        <v>8814</v>
      </c>
      <c r="I1891" s="297"/>
      <c r="J1891" s="297"/>
      <c r="K1891" s="297" t="s">
        <v>4710</v>
      </c>
      <c r="L1891" s="297"/>
      <c r="M1891" s="297"/>
      <c r="N1891" s="297" t="s">
        <v>4776</v>
      </c>
      <c r="O1891" s="297"/>
      <c r="P1891" s="297">
        <v>15.6</v>
      </c>
      <c r="Q1891" s="297"/>
      <c r="R1891" s="297" t="s">
        <v>1361</v>
      </c>
      <c r="S1891" s="297" t="s">
        <v>4570</v>
      </c>
      <c r="T1891" s="297"/>
      <c r="U1891" s="297" t="s">
        <v>4521</v>
      </c>
      <c r="V1891" s="297"/>
      <c r="W1891" s="298"/>
      <c r="X1891" s="297" t="s">
        <v>4520</v>
      </c>
      <c r="Y1891" s="299" t="s">
        <v>927</v>
      </c>
      <c r="Z1891" s="297" t="s">
        <v>915</v>
      </c>
      <c r="AA1891" s="300">
        <v>44103</v>
      </c>
      <c r="AB1891" s="297" t="s">
        <v>6990</v>
      </c>
      <c r="AC1891" s="297" t="s">
        <v>4585</v>
      </c>
      <c r="AD1891" s="297" t="s">
        <v>61</v>
      </c>
      <c r="AE1891" s="297"/>
      <c r="AF1891" s="297"/>
      <c r="AG1891" s="276" t="str">
        <f>VLOOKUP(A1891,DataCv30!$Y$1:$BC$2027,24,FALSE)</f>
        <v>Cliente</v>
      </c>
      <c r="AH1891" s="272" t="str">
        <f t="shared" si="29"/>
        <v>DDR4</v>
      </c>
      <c r="AI1891" s="276">
        <v>4</v>
      </c>
      <c r="AJ1891" s="276" t="s">
        <v>61</v>
      </c>
    </row>
    <row r="1892" spans="1:36" x14ac:dyDescent="0.25">
      <c r="A1892" s="299" t="s">
        <v>928</v>
      </c>
      <c r="B1892" s="297" t="s">
        <v>4476</v>
      </c>
      <c r="C1892" s="297" t="s">
        <v>4538</v>
      </c>
      <c r="D1892" s="297"/>
      <c r="E1892" s="297" t="s">
        <v>5516</v>
      </c>
      <c r="F1892" s="297" t="s">
        <v>4513</v>
      </c>
      <c r="G1892" s="297">
        <v>10</v>
      </c>
      <c r="H1892" s="297" t="s">
        <v>8814</v>
      </c>
      <c r="I1892" s="297"/>
      <c r="J1892" s="297"/>
      <c r="K1892" s="297" t="s">
        <v>4710</v>
      </c>
      <c r="L1892" s="297"/>
      <c r="M1892" s="297"/>
      <c r="N1892" s="297" t="s">
        <v>4776</v>
      </c>
      <c r="O1892" s="297"/>
      <c r="P1892" s="297">
        <v>15.6</v>
      </c>
      <c r="Q1892" s="297"/>
      <c r="R1892" s="297" t="s">
        <v>1361</v>
      </c>
      <c r="S1892" s="297" t="s">
        <v>4570</v>
      </c>
      <c r="T1892" s="297"/>
      <c r="U1892" s="297" t="s">
        <v>4521</v>
      </c>
      <c r="V1892" s="297"/>
      <c r="W1892" s="298"/>
      <c r="X1892" s="297" t="s">
        <v>4520</v>
      </c>
      <c r="Y1892" s="299" t="s">
        <v>928</v>
      </c>
      <c r="Z1892" s="297" t="s">
        <v>915</v>
      </c>
      <c r="AA1892" s="300">
        <v>44103</v>
      </c>
      <c r="AB1892" s="297" t="s">
        <v>6990</v>
      </c>
      <c r="AC1892" s="297" t="s">
        <v>4585</v>
      </c>
      <c r="AD1892" s="297" t="s">
        <v>61</v>
      </c>
      <c r="AE1892" s="297"/>
      <c r="AF1892" s="297"/>
      <c r="AG1892" s="276" t="str">
        <f>VLOOKUP(A1892,DataCv30!$Y$1:$BC$2027,24,FALSE)</f>
        <v>Cliente</v>
      </c>
      <c r="AH1892" s="272" t="str">
        <f t="shared" si="29"/>
        <v>DDR4</v>
      </c>
      <c r="AI1892" s="276">
        <v>4</v>
      </c>
      <c r="AJ1892" s="276" t="s">
        <v>61</v>
      </c>
    </row>
    <row r="1893" spans="1:36" x14ac:dyDescent="0.25">
      <c r="A1893" s="299" t="s">
        <v>929</v>
      </c>
      <c r="B1893" s="297" t="s">
        <v>4476</v>
      </c>
      <c r="C1893" s="297" t="s">
        <v>4538</v>
      </c>
      <c r="D1893" s="297"/>
      <c r="E1893" s="297" t="s">
        <v>5516</v>
      </c>
      <c r="F1893" s="297" t="s">
        <v>4513</v>
      </c>
      <c r="G1893" s="297">
        <v>10</v>
      </c>
      <c r="H1893" s="297" t="s">
        <v>8814</v>
      </c>
      <c r="I1893" s="297"/>
      <c r="J1893" s="297"/>
      <c r="K1893" s="297" t="s">
        <v>4710</v>
      </c>
      <c r="L1893" s="297"/>
      <c r="M1893" s="297"/>
      <c r="N1893" s="297" t="s">
        <v>4776</v>
      </c>
      <c r="O1893" s="297"/>
      <c r="P1893" s="297">
        <v>15.6</v>
      </c>
      <c r="Q1893" s="297"/>
      <c r="R1893" s="297" t="s">
        <v>1361</v>
      </c>
      <c r="S1893" s="297" t="s">
        <v>4570</v>
      </c>
      <c r="T1893" s="297"/>
      <c r="U1893" s="297" t="s">
        <v>4521</v>
      </c>
      <c r="V1893" s="297"/>
      <c r="W1893" s="298"/>
      <c r="X1893" s="297" t="s">
        <v>4520</v>
      </c>
      <c r="Y1893" s="299" t="s">
        <v>929</v>
      </c>
      <c r="Z1893" s="297" t="s">
        <v>915</v>
      </c>
      <c r="AA1893" s="300">
        <v>44103</v>
      </c>
      <c r="AB1893" s="297" t="s">
        <v>6990</v>
      </c>
      <c r="AC1893" s="297" t="s">
        <v>4585</v>
      </c>
      <c r="AD1893" s="297" t="s">
        <v>61</v>
      </c>
      <c r="AE1893" s="297"/>
      <c r="AF1893" s="297"/>
      <c r="AG1893" s="276" t="str">
        <f>VLOOKUP(A1893,DataCv30!$Y$1:$BC$2027,24,FALSE)</f>
        <v>Cliente</v>
      </c>
      <c r="AH1893" s="272" t="str">
        <f t="shared" si="29"/>
        <v>DDR4</v>
      </c>
      <c r="AI1893" s="276">
        <v>4</v>
      </c>
      <c r="AJ1893" s="276" t="s">
        <v>61</v>
      </c>
    </row>
    <row r="1894" spans="1:36" x14ac:dyDescent="0.25">
      <c r="A1894" s="299" t="s">
        <v>930</v>
      </c>
      <c r="B1894" s="297" t="s">
        <v>4476</v>
      </c>
      <c r="C1894" s="297" t="s">
        <v>4538</v>
      </c>
      <c r="D1894" s="297"/>
      <c r="E1894" s="297" t="s">
        <v>5516</v>
      </c>
      <c r="F1894" s="297" t="s">
        <v>4513</v>
      </c>
      <c r="G1894" s="297">
        <v>10</v>
      </c>
      <c r="H1894" s="297" t="s">
        <v>8814</v>
      </c>
      <c r="I1894" s="297"/>
      <c r="J1894" s="297"/>
      <c r="K1894" s="297" t="s">
        <v>4710</v>
      </c>
      <c r="L1894" s="297"/>
      <c r="M1894" s="297"/>
      <c r="N1894" s="297" t="s">
        <v>4776</v>
      </c>
      <c r="O1894" s="297"/>
      <c r="P1894" s="297">
        <v>15.6</v>
      </c>
      <c r="Q1894" s="297"/>
      <c r="R1894" s="297" t="s">
        <v>1361</v>
      </c>
      <c r="S1894" s="297" t="s">
        <v>4570</v>
      </c>
      <c r="T1894" s="297"/>
      <c r="U1894" s="297" t="s">
        <v>4521</v>
      </c>
      <c r="V1894" s="297"/>
      <c r="W1894" s="298"/>
      <c r="X1894" s="297" t="s">
        <v>4520</v>
      </c>
      <c r="Y1894" s="299" t="s">
        <v>930</v>
      </c>
      <c r="Z1894" s="297" t="s">
        <v>915</v>
      </c>
      <c r="AA1894" s="300">
        <v>44103</v>
      </c>
      <c r="AB1894" s="297" t="s">
        <v>6990</v>
      </c>
      <c r="AC1894" s="297" t="s">
        <v>4585</v>
      </c>
      <c r="AD1894" s="297" t="s">
        <v>61</v>
      </c>
      <c r="AE1894" s="297"/>
      <c r="AF1894" s="297"/>
      <c r="AG1894" s="276" t="str">
        <f>VLOOKUP(A1894,DataCv30!$Y$1:$BC$2027,24,FALSE)</f>
        <v>Cliente</v>
      </c>
      <c r="AH1894" s="272" t="str">
        <f t="shared" si="29"/>
        <v>DDR4</v>
      </c>
      <c r="AI1894" s="276">
        <v>4</v>
      </c>
      <c r="AJ1894" s="276" t="s">
        <v>61</v>
      </c>
    </row>
    <row r="1895" spans="1:36" x14ac:dyDescent="0.25">
      <c r="A1895" s="299" t="s">
        <v>931</v>
      </c>
      <c r="B1895" s="297" t="s">
        <v>4476</v>
      </c>
      <c r="C1895" s="297" t="s">
        <v>4538</v>
      </c>
      <c r="D1895" s="297"/>
      <c r="E1895" s="297" t="s">
        <v>5516</v>
      </c>
      <c r="F1895" s="297" t="s">
        <v>4513</v>
      </c>
      <c r="G1895" s="297">
        <v>10</v>
      </c>
      <c r="H1895" s="297" t="s">
        <v>8814</v>
      </c>
      <c r="I1895" s="297"/>
      <c r="J1895" s="297"/>
      <c r="K1895" s="297" t="s">
        <v>4710</v>
      </c>
      <c r="L1895" s="297"/>
      <c r="M1895" s="297"/>
      <c r="N1895" s="297" t="s">
        <v>4776</v>
      </c>
      <c r="O1895" s="297"/>
      <c r="P1895" s="297">
        <v>15.6</v>
      </c>
      <c r="Q1895" s="297"/>
      <c r="R1895" s="297" t="s">
        <v>1361</v>
      </c>
      <c r="S1895" s="297" t="s">
        <v>4570</v>
      </c>
      <c r="T1895" s="297"/>
      <c r="U1895" s="297" t="s">
        <v>4521</v>
      </c>
      <c r="V1895" s="297"/>
      <c r="W1895" s="298"/>
      <c r="X1895" s="297" t="s">
        <v>4520</v>
      </c>
      <c r="Y1895" s="299" t="s">
        <v>931</v>
      </c>
      <c r="Z1895" s="297" t="s">
        <v>915</v>
      </c>
      <c r="AA1895" s="300">
        <v>44103</v>
      </c>
      <c r="AB1895" s="297" t="s">
        <v>6990</v>
      </c>
      <c r="AC1895" s="297" t="s">
        <v>4585</v>
      </c>
      <c r="AD1895" s="297" t="s">
        <v>61</v>
      </c>
      <c r="AE1895" s="297"/>
      <c r="AF1895" s="297"/>
      <c r="AG1895" s="276" t="str">
        <f>VLOOKUP(A1895,DataCv30!$Y$1:$BC$2027,24,FALSE)</f>
        <v>Cliente</v>
      </c>
      <c r="AH1895" s="272" t="str">
        <f t="shared" si="29"/>
        <v>DDR4</v>
      </c>
      <c r="AI1895" s="276">
        <v>4</v>
      </c>
      <c r="AJ1895" s="276" t="s">
        <v>61</v>
      </c>
    </row>
    <row r="1896" spans="1:36" x14ac:dyDescent="0.25">
      <c r="A1896" s="299" t="s">
        <v>932</v>
      </c>
      <c r="B1896" s="297" t="s">
        <v>4476</v>
      </c>
      <c r="C1896" s="297" t="s">
        <v>4538</v>
      </c>
      <c r="D1896" s="297"/>
      <c r="E1896" s="297" t="s">
        <v>5516</v>
      </c>
      <c r="F1896" s="297" t="s">
        <v>4513</v>
      </c>
      <c r="G1896" s="297">
        <v>10</v>
      </c>
      <c r="H1896" s="297" t="s">
        <v>8814</v>
      </c>
      <c r="I1896" s="297"/>
      <c r="J1896" s="297"/>
      <c r="K1896" s="297" t="s">
        <v>4710</v>
      </c>
      <c r="L1896" s="297"/>
      <c r="M1896" s="297"/>
      <c r="N1896" s="297" t="s">
        <v>4776</v>
      </c>
      <c r="O1896" s="297"/>
      <c r="P1896" s="297">
        <v>15.6</v>
      </c>
      <c r="Q1896" s="297"/>
      <c r="R1896" s="297" t="s">
        <v>1361</v>
      </c>
      <c r="S1896" s="297" t="s">
        <v>4570</v>
      </c>
      <c r="T1896" s="297"/>
      <c r="U1896" s="297" t="s">
        <v>4521</v>
      </c>
      <c r="V1896" s="297"/>
      <c r="W1896" s="298"/>
      <c r="X1896" s="297" t="s">
        <v>4520</v>
      </c>
      <c r="Y1896" s="299" t="s">
        <v>932</v>
      </c>
      <c r="Z1896" s="297" t="s">
        <v>915</v>
      </c>
      <c r="AA1896" s="300">
        <v>44103</v>
      </c>
      <c r="AB1896" s="297" t="s">
        <v>6990</v>
      </c>
      <c r="AC1896" s="297" t="s">
        <v>4585</v>
      </c>
      <c r="AD1896" s="297" t="s">
        <v>61</v>
      </c>
      <c r="AE1896" s="297"/>
      <c r="AF1896" s="297"/>
      <c r="AG1896" s="276" t="str">
        <f>VLOOKUP(A1896,DataCv30!$Y$1:$BC$2027,24,FALSE)</f>
        <v>Cliente</v>
      </c>
      <c r="AH1896" s="272" t="str">
        <f t="shared" si="29"/>
        <v>DDR4</v>
      </c>
      <c r="AI1896" s="276">
        <v>4</v>
      </c>
      <c r="AJ1896" s="276" t="s">
        <v>61</v>
      </c>
    </row>
    <row r="1897" spans="1:36" x14ac:dyDescent="0.25">
      <c r="A1897" s="299" t="s">
        <v>2389</v>
      </c>
      <c r="B1897" s="297" t="s">
        <v>4476</v>
      </c>
      <c r="C1897" s="297" t="s">
        <v>4511</v>
      </c>
      <c r="D1897" s="297"/>
      <c r="E1897" s="297" t="s">
        <v>5498</v>
      </c>
      <c r="F1897" s="297" t="s">
        <v>4513</v>
      </c>
      <c r="G1897" s="297">
        <v>8</v>
      </c>
      <c r="H1897" s="297" t="s">
        <v>4760</v>
      </c>
      <c r="I1897" s="297"/>
      <c r="J1897" s="297"/>
      <c r="K1897" s="297" t="s">
        <v>4701</v>
      </c>
      <c r="L1897" s="297"/>
      <c r="M1897" s="297"/>
      <c r="N1897" s="297" t="s">
        <v>4776</v>
      </c>
      <c r="O1897" s="297"/>
      <c r="P1897" s="297">
        <v>15.6</v>
      </c>
      <c r="Q1897" s="297"/>
      <c r="R1897" s="297" t="s">
        <v>5499</v>
      </c>
      <c r="S1897" s="297"/>
      <c r="T1897" s="297"/>
      <c r="U1897" s="297"/>
      <c r="V1897" s="297"/>
      <c r="W1897" s="298" t="s">
        <v>8836</v>
      </c>
      <c r="X1897" s="297" t="s">
        <v>4520</v>
      </c>
      <c r="Y1897" s="299" t="s">
        <v>2389</v>
      </c>
      <c r="Z1897" s="297" t="s">
        <v>2289</v>
      </c>
      <c r="AA1897" s="300">
        <v>44105</v>
      </c>
      <c r="AB1897" s="297" t="s">
        <v>8837</v>
      </c>
      <c r="AC1897" s="297" t="s">
        <v>4510</v>
      </c>
      <c r="AD1897" s="297" t="s">
        <v>61</v>
      </c>
      <c r="AE1897" s="297"/>
      <c r="AF1897" s="297"/>
      <c r="AG1897" s="276" t="str">
        <f>VLOOKUP(A1897,DataCv30!$Y$1:$BC$2027,24,FALSE)</f>
        <v>Cliente</v>
      </c>
      <c r="AH1897" s="272" t="str">
        <f t="shared" si="29"/>
        <v>DDR4</v>
      </c>
      <c r="AI1897" s="276">
        <v>4</v>
      </c>
      <c r="AJ1897" s="276" t="s">
        <v>61</v>
      </c>
    </row>
    <row r="1898" spans="1:36" x14ac:dyDescent="0.25">
      <c r="A1898" s="299" t="s">
        <v>2393</v>
      </c>
      <c r="B1898" s="297" t="s">
        <v>4476</v>
      </c>
      <c r="C1898" s="297" t="s">
        <v>4511</v>
      </c>
      <c r="D1898" s="297"/>
      <c r="E1898" s="297" t="s">
        <v>5498</v>
      </c>
      <c r="F1898" s="297" t="s">
        <v>4513</v>
      </c>
      <c r="G1898" s="297">
        <v>8</v>
      </c>
      <c r="H1898" s="297" t="s">
        <v>4760</v>
      </c>
      <c r="I1898" s="297"/>
      <c r="J1898" s="297"/>
      <c r="K1898" s="297" t="s">
        <v>4701</v>
      </c>
      <c r="L1898" s="297"/>
      <c r="M1898" s="297"/>
      <c r="N1898" s="297" t="s">
        <v>4776</v>
      </c>
      <c r="O1898" s="297"/>
      <c r="P1898" s="297">
        <v>15.6</v>
      </c>
      <c r="Q1898" s="297"/>
      <c r="R1898" s="297" t="s">
        <v>5499</v>
      </c>
      <c r="S1898" s="297"/>
      <c r="T1898" s="297"/>
      <c r="U1898" s="297"/>
      <c r="V1898" s="297"/>
      <c r="W1898" s="298" t="s">
        <v>8849</v>
      </c>
      <c r="X1898" s="297" t="s">
        <v>4520</v>
      </c>
      <c r="Y1898" s="299" t="s">
        <v>2393</v>
      </c>
      <c r="Z1898" s="297" t="s">
        <v>2289</v>
      </c>
      <c r="AA1898" s="300">
        <v>44103</v>
      </c>
      <c r="AB1898" s="297" t="s">
        <v>8850</v>
      </c>
      <c r="AC1898" s="297" t="s">
        <v>4510</v>
      </c>
      <c r="AD1898" s="297" t="s">
        <v>61</v>
      </c>
      <c r="AE1898" s="297"/>
      <c r="AF1898" s="297"/>
      <c r="AG1898" s="276" t="str">
        <f>VLOOKUP(A1898,DataCv30!$Y$1:$BC$2027,24,FALSE)</f>
        <v>Cliente</v>
      </c>
      <c r="AH1898" s="272" t="str">
        <f t="shared" si="29"/>
        <v>DDR4</v>
      </c>
      <c r="AI1898" s="276">
        <v>4</v>
      </c>
      <c r="AJ1898" s="276" t="s">
        <v>61</v>
      </c>
    </row>
    <row r="1899" spans="1:36" x14ac:dyDescent="0.25">
      <c r="A1899" s="299" t="s">
        <v>1618</v>
      </c>
      <c r="B1899" s="297" t="s">
        <v>4476</v>
      </c>
      <c r="C1899" s="297" t="s">
        <v>4538</v>
      </c>
      <c r="D1899" s="297" t="s">
        <v>8858</v>
      </c>
      <c r="E1899" s="297" t="s">
        <v>7853</v>
      </c>
      <c r="F1899" s="297" t="s">
        <v>4505</v>
      </c>
      <c r="G1899" s="297">
        <v>10</v>
      </c>
      <c r="H1899" s="297" t="s">
        <v>4760</v>
      </c>
      <c r="I1899" s="297"/>
      <c r="J1899" s="297"/>
      <c r="K1899" s="297" t="s">
        <v>5158</v>
      </c>
      <c r="L1899" s="297"/>
      <c r="M1899" s="297"/>
      <c r="N1899" s="297"/>
      <c r="O1899" s="297"/>
      <c r="P1899" s="297">
        <v>14</v>
      </c>
      <c r="Q1899" s="297"/>
      <c r="R1899" s="297" t="s">
        <v>1361</v>
      </c>
      <c r="S1899" s="297"/>
      <c r="T1899" s="297"/>
      <c r="U1899" s="297" t="s">
        <v>4521</v>
      </c>
      <c r="V1899" s="297">
        <v>44102</v>
      </c>
      <c r="W1899" s="298" t="s">
        <v>8859</v>
      </c>
      <c r="X1899" s="297" t="s">
        <v>4520</v>
      </c>
      <c r="Y1899" s="299" t="s">
        <v>1618</v>
      </c>
      <c r="Z1899" s="297" t="s">
        <v>1596</v>
      </c>
      <c r="AA1899" s="300">
        <v>44106</v>
      </c>
      <c r="AB1899" s="297" t="s">
        <v>8860</v>
      </c>
      <c r="AC1899" s="297" t="s">
        <v>4585</v>
      </c>
      <c r="AD1899" s="297" t="s">
        <v>61</v>
      </c>
      <c r="AE1899" s="297"/>
      <c r="AF1899" s="297"/>
      <c r="AG1899" s="276" t="str">
        <f>VLOOKUP(A1899,DataCv30!$Y$1:$BC$2027,24,FALSE)</f>
        <v>Cliente</v>
      </c>
      <c r="AH1899" s="272" t="str">
        <f t="shared" si="29"/>
        <v>DDR4</v>
      </c>
      <c r="AI1899" s="276">
        <v>4</v>
      </c>
      <c r="AJ1899" s="276" t="s">
        <v>61</v>
      </c>
    </row>
    <row r="1900" spans="1:36" x14ac:dyDescent="0.25">
      <c r="A1900" s="299" t="s">
        <v>1854</v>
      </c>
      <c r="B1900" s="297" t="s">
        <v>4476</v>
      </c>
      <c r="C1900" s="297" t="s">
        <v>4538</v>
      </c>
      <c r="D1900" s="297"/>
      <c r="E1900" s="297" t="s">
        <v>5516</v>
      </c>
      <c r="F1900" s="297" t="s">
        <v>4513</v>
      </c>
      <c r="G1900" s="297">
        <v>10</v>
      </c>
      <c r="H1900" s="297" t="s">
        <v>4760</v>
      </c>
      <c r="I1900" s="297"/>
      <c r="J1900" s="297"/>
      <c r="K1900" s="297" t="s">
        <v>4710</v>
      </c>
      <c r="L1900" s="297"/>
      <c r="M1900" s="297"/>
      <c r="N1900" s="297" t="s">
        <v>4776</v>
      </c>
      <c r="O1900" s="297"/>
      <c r="P1900" s="297">
        <v>15.6</v>
      </c>
      <c r="Q1900" s="297"/>
      <c r="R1900" s="297" t="s">
        <v>1361</v>
      </c>
      <c r="S1900" s="297"/>
      <c r="T1900" s="297"/>
      <c r="U1900" s="297" t="s">
        <v>4521</v>
      </c>
      <c r="V1900" s="297">
        <v>44103</v>
      </c>
      <c r="W1900" s="298" t="s">
        <v>11223</v>
      </c>
      <c r="X1900" s="297" t="s">
        <v>4520</v>
      </c>
      <c r="Y1900" s="299" t="s">
        <v>1854</v>
      </c>
      <c r="Z1900" s="297" t="s">
        <v>1797</v>
      </c>
      <c r="AA1900" s="300">
        <v>44106</v>
      </c>
      <c r="AB1900" s="297" t="s">
        <v>8861</v>
      </c>
      <c r="AC1900" s="297" t="s">
        <v>4585</v>
      </c>
      <c r="AD1900" s="297" t="s">
        <v>61</v>
      </c>
      <c r="AE1900" s="297"/>
      <c r="AF1900" s="297"/>
      <c r="AG1900" s="276" t="str">
        <f>VLOOKUP(A1900,DataCv30!$Y$1:$BC$2027,24,FALSE)</f>
        <v>Cliente</v>
      </c>
      <c r="AH1900" s="272" t="str">
        <f t="shared" si="29"/>
        <v>DDR4</v>
      </c>
      <c r="AI1900" s="276">
        <v>4</v>
      </c>
      <c r="AJ1900" s="276" t="s">
        <v>61</v>
      </c>
    </row>
    <row r="1901" spans="1:36" x14ac:dyDescent="0.25">
      <c r="A1901" s="299" t="s">
        <v>5519</v>
      </c>
      <c r="B1901" s="297" t="s">
        <v>4476</v>
      </c>
      <c r="C1901" s="297" t="s">
        <v>4538</v>
      </c>
      <c r="D1901" s="297"/>
      <c r="E1901" s="297" t="s">
        <v>5516</v>
      </c>
      <c r="F1901" s="297" t="s">
        <v>4513</v>
      </c>
      <c r="G1901" s="297">
        <v>10</v>
      </c>
      <c r="H1901" s="297" t="s">
        <v>4760</v>
      </c>
      <c r="I1901" s="297"/>
      <c r="J1901" s="297"/>
      <c r="K1901" s="297" t="s">
        <v>4710</v>
      </c>
      <c r="L1901" s="297"/>
      <c r="M1901" s="297"/>
      <c r="N1901" s="297" t="s">
        <v>4776</v>
      </c>
      <c r="O1901" s="297"/>
      <c r="P1901" s="297">
        <v>15.6</v>
      </c>
      <c r="Q1901" s="297"/>
      <c r="R1901" s="297" t="s">
        <v>1361</v>
      </c>
      <c r="S1901" s="297"/>
      <c r="T1901" s="297"/>
      <c r="U1901" s="297" t="s">
        <v>4521</v>
      </c>
      <c r="V1901" s="297">
        <v>44103</v>
      </c>
      <c r="W1901" s="298" t="s">
        <v>11224</v>
      </c>
      <c r="X1901" s="297" t="s">
        <v>4520</v>
      </c>
      <c r="Y1901" s="299" t="s">
        <v>5519</v>
      </c>
      <c r="Z1901" s="297" t="s">
        <v>2548</v>
      </c>
      <c r="AA1901" s="300">
        <v>44132</v>
      </c>
      <c r="AB1901" s="297" t="s">
        <v>11225</v>
      </c>
      <c r="AC1901" s="297" t="s">
        <v>4585</v>
      </c>
      <c r="AD1901" s="297" t="s">
        <v>61</v>
      </c>
      <c r="AE1901" s="297"/>
      <c r="AF1901" s="297"/>
      <c r="AG1901" s="276" t="str">
        <f>VLOOKUP(A1901,DataCv30!$Y$1:$BC$2027,24,FALSE)</f>
        <v>Cliente</v>
      </c>
      <c r="AH1901" s="272" t="str">
        <f t="shared" si="29"/>
        <v>DDR4</v>
      </c>
      <c r="AI1901" s="276">
        <v>4</v>
      </c>
      <c r="AJ1901" s="276" t="s">
        <v>61</v>
      </c>
    </row>
    <row r="1902" spans="1:36" x14ac:dyDescent="0.25">
      <c r="A1902" s="299" t="s">
        <v>3233</v>
      </c>
      <c r="B1902" s="297" t="s">
        <v>4476</v>
      </c>
      <c r="C1902" s="297" t="s">
        <v>4538</v>
      </c>
      <c r="D1902" s="297"/>
      <c r="E1902" s="297" t="s">
        <v>5516</v>
      </c>
      <c r="F1902" s="297" t="s">
        <v>4513</v>
      </c>
      <c r="G1902" s="297">
        <v>10</v>
      </c>
      <c r="H1902" s="297" t="s">
        <v>4760</v>
      </c>
      <c r="I1902" s="297"/>
      <c r="J1902" s="297"/>
      <c r="K1902" s="297" t="s">
        <v>4710</v>
      </c>
      <c r="L1902" s="297"/>
      <c r="M1902" s="297"/>
      <c r="N1902" s="297" t="s">
        <v>4776</v>
      </c>
      <c r="O1902" s="297"/>
      <c r="P1902" s="297">
        <v>15.6</v>
      </c>
      <c r="Q1902" s="297"/>
      <c r="R1902" s="297" t="s">
        <v>1361</v>
      </c>
      <c r="S1902" s="297"/>
      <c r="T1902" s="297"/>
      <c r="U1902" s="297" t="s">
        <v>4521</v>
      </c>
      <c r="V1902" s="297">
        <v>44103</v>
      </c>
      <c r="W1902" s="298" t="s">
        <v>11226</v>
      </c>
      <c r="X1902" s="297" t="s">
        <v>4520</v>
      </c>
      <c r="Y1902" s="299" t="s">
        <v>3233</v>
      </c>
      <c r="Z1902" s="297" t="s">
        <v>3054</v>
      </c>
      <c r="AA1902" s="300">
        <v>44120</v>
      </c>
      <c r="AB1902" s="297" t="s">
        <v>8879</v>
      </c>
      <c r="AC1902" s="297" t="s">
        <v>4585</v>
      </c>
      <c r="AD1902" s="297" t="s">
        <v>61</v>
      </c>
      <c r="AE1902" s="297"/>
      <c r="AF1902" s="297"/>
      <c r="AG1902" s="276" t="str">
        <f>VLOOKUP(A1902,DataCv30!$Y$1:$BC$2027,24,FALSE)</f>
        <v>Cliente</v>
      </c>
      <c r="AH1902" s="272" t="str">
        <f t="shared" si="29"/>
        <v>DDR4</v>
      </c>
      <c r="AI1902" s="276">
        <v>4</v>
      </c>
      <c r="AJ1902" s="276" t="s">
        <v>61</v>
      </c>
    </row>
    <row r="1903" spans="1:36" x14ac:dyDescent="0.25">
      <c r="A1903" s="299" t="s">
        <v>1360</v>
      </c>
      <c r="B1903" s="297" t="s">
        <v>4476</v>
      </c>
      <c r="C1903" s="297" t="s">
        <v>4503</v>
      </c>
      <c r="D1903" s="297" t="s">
        <v>8830</v>
      </c>
      <c r="E1903" s="297" t="s">
        <v>8831</v>
      </c>
      <c r="F1903" s="297" t="s">
        <v>4513</v>
      </c>
      <c r="G1903" s="297">
        <v>10</v>
      </c>
      <c r="H1903" s="297" t="s">
        <v>4760</v>
      </c>
      <c r="I1903" s="297"/>
      <c r="J1903" s="297"/>
      <c r="K1903" s="297" t="s">
        <v>4710</v>
      </c>
      <c r="L1903" s="297"/>
      <c r="M1903" s="297"/>
      <c r="N1903" s="297" t="s">
        <v>4776</v>
      </c>
      <c r="O1903" s="297"/>
      <c r="P1903" s="297">
        <v>15.6</v>
      </c>
      <c r="Q1903" s="297"/>
      <c r="R1903" s="297" t="s">
        <v>1361</v>
      </c>
      <c r="S1903" s="297"/>
      <c r="T1903" s="297"/>
      <c r="U1903" s="297" t="s">
        <v>4521</v>
      </c>
      <c r="V1903" s="297">
        <v>44116</v>
      </c>
      <c r="W1903" s="298" t="s">
        <v>8887</v>
      </c>
      <c r="X1903" s="297" t="s">
        <v>4520</v>
      </c>
      <c r="Y1903" s="299" t="s">
        <v>1360</v>
      </c>
      <c r="Z1903" s="297" t="s">
        <v>1349</v>
      </c>
      <c r="AA1903" s="300">
        <v>44118</v>
      </c>
      <c r="AB1903" s="297" t="s">
        <v>8888</v>
      </c>
      <c r="AC1903" s="297" t="s">
        <v>4585</v>
      </c>
      <c r="AD1903" s="297" t="s">
        <v>61</v>
      </c>
      <c r="AE1903" s="297"/>
      <c r="AF1903" s="297"/>
      <c r="AG1903" s="276" t="str">
        <f>VLOOKUP(A1903,DataCv30!$Y$1:$BC$2027,24,FALSE)</f>
        <v>Cliente</v>
      </c>
      <c r="AH1903" s="272" t="str">
        <f t="shared" si="29"/>
        <v>DDR4</v>
      </c>
      <c r="AI1903" s="276">
        <v>4</v>
      </c>
      <c r="AJ1903" s="276" t="s">
        <v>61</v>
      </c>
    </row>
    <row r="1904" spans="1:36" x14ac:dyDescent="0.25">
      <c r="A1904" s="299" t="s">
        <v>1994</v>
      </c>
      <c r="B1904" s="297" t="s">
        <v>4476</v>
      </c>
      <c r="C1904" s="297" t="s">
        <v>4503</v>
      </c>
      <c r="D1904" s="297" t="s">
        <v>8830</v>
      </c>
      <c r="E1904" s="297" t="s">
        <v>8831</v>
      </c>
      <c r="F1904" s="297" t="s">
        <v>4513</v>
      </c>
      <c r="G1904" s="297">
        <v>10</v>
      </c>
      <c r="H1904" s="297" t="s">
        <v>4760</v>
      </c>
      <c r="I1904" s="297"/>
      <c r="J1904" s="297"/>
      <c r="K1904" s="297" t="s">
        <v>4710</v>
      </c>
      <c r="L1904" s="297"/>
      <c r="M1904" s="297"/>
      <c r="N1904" s="297" t="s">
        <v>4776</v>
      </c>
      <c r="O1904" s="297"/>
      <c r="P1904" s="297">
        <v>15.6</v>
      </c>
      <c r="Q1904" s="297"/>
      <c r="R1904" s="297" t="s">
        <v>1361</v>
      </c>
      <c r="S1904" s="297"/>
      <c r="T1904" s="297"/>
      <c r="U1904" s="297" t="s">
        <v>4521</v>
      </c>
      <c r="V1904" s="297">
        <v>44119</v>
      </c>
      <c r="W1904" s="298" t="s">
        <v>8889</v>
      </c>
      <c r="X1904" s="297" t="s">
        <v>4520</v>
      </c>
      <c r="Y1904" s="299" t="s">
        <v>1994</v>
      </c>
      <c r="Z1904" s="297" t="s">
        <v>1953</v>
      </c>
      <c r="AA1904" s="300">
        <v>44120</v>
      </c>
      <c r="AB1904" s="297" t="s">
        <v>8890</v>
      </c>
      <c r="AC1904" s="297" t="s">
        <v>4585</v>
      </c>
      <c r="AD1904" s="297" t="s">
        <v>61</v>
      </c>
      <c r="AE1904" s="297"/>
      <c r="AF1904" s="297"/>
      <c r="AG1904" s="276" t="str">
        <f>VLOOKUP(A1904,DataCv30!$Y$1:$BC$2027,24,FALSE)</f>
        <v>Cliente</v>
      </c>
      <c r="AH1904" s="272" t="str">
        <f t="shared" si="29"/>
        <v>DDR4</v>
      </c>
      <c r="AI1904" s="276">
        <v>4</v>
      </c>
      <c r="AJ1904" s="276" t="s">
        <v>61</v>
      </c>
    </row>
    <row r="1905" spans="1:36" x14ac:dyDescent="0.25">
      <c r="A1905" s="299" t="s">
        <v>1957</v>
      </c>
      <c r="B1905" s="297" t="s">
        <v>4476</v>
      </c>
      <c r="C1905" s="297" t="s">
        <v>4503</v>
      </c>
      <c r="D1905" s="297"/>
      <c r="E1905" s="297" t="s">
        <v>8831</v>
      </c>
      <c r="F1905" s="297" t="s">
        <v>4513</v>
      </c>
      <c r="G1905" s="297">
        <v>10</v>
      </c>
      <c r="H1905" s="297" t="s">
        <v>4760</v>
      </c>
      <c r="I1905" s="297"/>
      <c r="J1905" s="297"/>
      <c r="K1905" s="297" t="s">
        <v>4710</v>
      </c>
      <c r="L1905" s="297"/>
      <c r="M1905" s="297"/>
      <c r="N1905" s="297" t="s">
        <v>4776</v>
      </c>
      <c r="O1905" s="297"/>
      <c r="P1905" s="297">
        <v>15.6</v>
      </c>
      <c r="Q1905" s="297"/>
      <c r="R1905" s="297" t="s">
        <v>1361</v>
      </c>
      <c r="S1905" s="297"/>
      <c r="T1905" s="297"/>
      <c r="U1905" s="297" t="s">
        <v>4521</v>
      </c>
      <c r="V1905" s="297">
        <v>44126</v>
      </c>
      <c r="W1905" s="298" t="s">
        <v>8891</v>
      </c>
      <c r="X1905" s="297" t="s">
        <v>4520</v>
      </c>
      <c r="Y1905" s="299" t="s">
        <v>1957</v>
      </c>
      <c r="Z1905" s="297" t="s">
        <v>1953</v>
      </c>
      <c r="AA1905" s="300">
        <v>44127</v>
      </c>
      <c r="AB1905" s="297" t="s">
        <v>8892</v>
      </c>
      <c r="AC1905" s="297" t="s">
        <v>4585</v>
      </c>
      <c r="AD1905" s="297" t="s">
        <v>61</v>
      </c>
      <c r="AE1905" s="297"/>
      <c r="AF1905" s="297"/>
      <c r="AG1905" s="276" t="str">
        <f>VLOOKUP(A1905,DataCv30!$Y$1:$BC$2027,24,FALSE)</f>
        <v>Cliente</v>
      </c>
      <c r="AH1905" s="272" t="str">
        <f t="shared" si="29"/>
        <v>DDR4</v>
      </c>
      <c r="AI1905" s="276">
        <v>4</v>
      </c>
      <c r="AJ1905" s="276" t="s">
        <v>61</v>
      </c>
    </row>
    <row r="1906" spans="1:36" x14ac:dyDescent="0.25">
      <c r="A1906" s="299" t="s">
        <v>1958</v>
      </c>
      <c r="B1906" s="297" t="s">
        <v>4476</v>
      </c>
      <c r="C1906" s="297" t="s">
        <v>4503</v>
      </c>
      <c r="D1906" s="297"/>
      <c r="E1906" s="297" t="s">
        <v>8831</v>
      </c>
      <c r="F1906" s="297" t="s">
        <v>4513</v>
      </c>
      <c r="G1906" s="297">
        <v>10</v>
      </c>
      <c r="H1906" s="297" t="s">
        <v>4760</v>
      </c>
      <c r="I1906" s="297"/>
      <c r="J1906" s="297"/>
      <c r="K1906" s="297" t="s">
        <v>4710</v>
      </c>
      <c r="L1906" s="297"/>
      <c r="M1906" s="297"/>
      <c r="N1906" s="297" t="s">
        <v>4776</v>
      </c>
      <c r="O1906" s="297"/>
      <c r="P1906" s="297">
        <v>15.6</v>
      </c>
      <c r="Q1906" s="297"/>
      <c r="R1906" s="297" t="s">
        <v>1361</v>
      </c>
      <c r="S1906" s="297"/>
      <c r="T1906" s="297"/>
      <c r="U1906" s="297" t="s">
        <v>4521</v>
      </c>
      <c r="V1906" s="297">
        <v>44126</v>
      </c>
      <c r="W1906" s="298" t="s">
        <v>8893</v>
      </c>
      <c r="X1906" s="297" t="s">
        <v>4520</v>
      </c>
      <c r="Y1906" s="299" t="s">
        <v>1958</v>
      </c>
      <c r="Z1906" s="297" t="s">
        <v>1953</v>
      </c>
      <c r="AA1906" s="300">
        <v>44127</v>
      </c>
      <c r="AB1906" s="297" t="s">
        <v>8892</v>
      </c>
      <c r="AC1906" s="297" t="s">
        <v>4585</v>
      </c>
      <c r="AD1906" s="297" t="s">
        <v>61</v>
      </c>
      <c r="AE1906" s="297"/>
      <c r="AF1906" s="297"/>
      <c r="AG1906" s="276" t="str">
        <f>VLOOKUP(A1906,DataCv30!$Y$1:$BC$2027,24,FALSE)</f>
        <v>Cliente</v>
      </c>
      <c r="AH1906" s="272" t="str">
        <f t="shared" si="29"/>
        <v>DDR4</v>
      </c>
      <c r="AI1906" s="276">
        <v>4</v>
      </c>
      <c r="AJ1906" s="276" t="s">
        <v>61</v>
      </c>
    </row>
    <row r="1907" spans="1:36" x14ac:dyDescent="0.25">
      <c r="A1907" s="299" t="s">
        <v>1959</v>
      </c>
      <c r="B1907" s="297" t="s">
        <v>4476</v>
      </c>
      <c r="C1907" s="297" t="s">
        <v>4503</v>
      </c>
      <c r="D1907" s="297"/>
      <c r="E1907" s="297" t="s">
        <v>8831</v>
      </c>
      <c r="F1907" s="297" t="s">
        <v>4513</v>
      </c>
      <c r="G1907" s="297">
        <v>10</v>
      </c>
      <c r="H1907" s="297" t="s">
        <v>4760</v>
      </c>
      <c r="I1907" s="297"/>
      <c r="J1907" s="297"/>
      <c r="K1907" s="297" t="s">
        <v>4710</v>
      </c>
      <c r="L1907" s="297"/>
      <c r="M1907" s="297"/>
      <c r="N1907" s="297" t="s">
        <v>4776</v>
      </c>
      <c r="O1907" s="297"/>
      <c r="P1907" s="297">
        <v>15.6</v>
      </c>
      <c r="Q1907" s="297"/>
      <c r="R1907" s="297" t="s">
        <v>1361</v>
      </c>
      <c r="S1907" s="297"/>
      <c r="T1907" s="297"/>
      <c r="U1907" s="297" t="s">
        <v>4521</v>
      </c>
      <c r="V1907" s="297">
        <v>44126</v>
      </c>
      <c r="W1907" s="298" t="s">
        <v>8894</v>
      </c>
      <c r="X1907" s="297" t="s">
        <v>4520</v>
      </c>
      <c r="Y1907" s="299" t="s">
        <v>1959</v>
      </c>
      <c r="Z1907" s="297" t="s">
        <v>1953</v>
      </c>
      <c r="AA1907" s="300">
        <v>44127</v>
      </c>
      <c r="AB1907" s="297" t="s">
        <v>8892</v>
      </c>
      <c r="AC1907" s="297" t="s">
        <v>4585</v>
      </c>
      <c r="AD1907" s="297" t="s">
        <v>61</v>
      </c>
      <c r="AE1907" s="297"/>
      <c r="AF1907" s="297"/>
      <c r="AG1907" s="276" t="str">
        <f>VLOOKUP(A1907,DataCv30!$Y$1:$BC$2027,24,FALSE)</f>
        <v>Cliente</v>
      </c>
      <c r="AH1907" s="272" t="str">
        <f t="shared" si="29"/>
        <v>DDR4</v>
      </c>
      <c r="AI1907" s="276">
        <v>4</v>
      </c>
      <c r="AJ1907" s="276" t="s">
        <v>61</v>
      </c>
    </row>
    <row r="1908" spans="1:36" x14ac:dyDescent="0.25">
      <c r="A1908" s="299" t="s">
        <v>1960</v>
      </c>
      <c r="B1908" s="297" t="s">
        <v>4476</v>
      </c>
      <c r="C1908" s="297" t="s">
        <v>4503</v>
      </c>
      <c r="D1908" s="297"/>
      <c r="E1908" s="297" t="s">
        <v>8831</v>
      </c>
      <c r="F1908" s="297" t="s">
        <v>4513</v>
      </c>
      <c r="G1908" s="297">
        <v>10</v>
      </c>
      <c r="H1908" s="297" t="s">
        <v>4760</v>
      </c>
      <c r="I1908" s="297"/>
      <c r="J1908" s="297"/>
      <c r="K1908" s="297" t="s">
        <v>4710</v>
      </c>
      <c r="L1908" s="297"/>
      <c r="M1908" s="297"/>
      <c r="N1908" s="297" t="s">
        <v>4776</v>
      </c>
      <c r="O1908" s="297"/>
      <c r="P1908" s="297">
        <v>15.6</v>
      </c>
      <c r="Q1908" s="297"/>
      <c r="R1908" s="297" t="s">
        <v>1361</v>
      </c>
      <c r="S1908" s="297"/>
      <c r="T1908" s="297"/>
      <c r="U1908" s="297" t="s">
        <v>4521</v>
      </c>
      <c r="V1908" s="297">
        <v>44126</v>
      </c>
      <c r="W1908" s="298" t="s">
        <v>8895</v>
      </c>
      <c r="X1908" s="297" t="s">
        <v>4520</v>
      </c>
      <c r="Y1908" s="299" t="s">
        <v>1960</v>
      </c>
      <c r="Z1908" s="297" t="s">
        <v>1953</v>
      </c>
      <c r="AA1908" s="300">
        <v>44127</v>
      </c>
      <c r="AB1908" s="297" t="s">
        <v>8892</v>
      </c>
      <c r="AC1908" s="297" t="s">
        <v>4585</v>
      </c>
      <c r="AD1908" s="297" t="s">
        <v>61</v>
      </c>
      <c r="AE1908" s="297"/>
      <c r="AF1908" s="297"/>
      <c r="AG1908" s="276" t="str">
        <f>VLOOKUP(A1908,DataCv30!$Y$1:$BC$2027,24,FALSE)</f>
        <v>Cliente</v>
      </c>
      <c r="AH1908" s="272" t="str">
        <f t="shared" si="29"/>
        <v>DDR4</v>
      </c>
      <c r="AI1908" s="276">
        <v>4</v>
      </c>
      <c r="AJ1908" s="276" t="s">
        <v>61</v>
      </c>
    </row>
    <row r="1909" spans="1:36" x14ac:dyDescent="0.25">
      <c r="A1909" s="299" t="s">
        <v>1961</v>
      </c>
      <c r="B1909" s="297" t="s">
        <v>4476</v>
      </c>
      <c r="C1909" s="297" t="s">
        <v>4503</v>
      </c>
      <c r="D1909" s="297"/>
      <c r="E1909" s="297" t="s">
        <v>8831</v>
      </c>
      <c r="F1909" s="297" t="s">
        <v>4513</v>
      </c>
      <c r="G1909" s="297">
        <v>10</v>
      </c>
      <c r="H1909" s="297" t="s">
        <v>4760</v>
      </c>
      <c r="I1909" s="297"/>
      <c r="J1909" s="297"/>
      <c r="K1909" s="297" t="s">
        <v>4710</v>
      </c>
      <c r="L1909" s="297"/>
      <c r="M1909" s="297"/>
      <c r="N1909" s="297" t="s">
        <v>4776</v>
      </c>
      <c r="O1909" s="297"/>
      <c r="P1909" s="297">
        <v>15.6</v>
      </c>
      <c r="Q1909" s="297"/>
      <c r="R1909" s="297" t="s">
        <v>1361</v>
      </c>
      <c r="S1909" s="297"/>
      <c r="T1909" s="297"/>
      <c r="U1909" s="297" t="s">
        <v>4521</v>
      </c>
      <c r="V1909" s="297">
        <v>44126</v>
      </c>
      <c r="W1909" s="298" t="s">
        <v>8896</v>
      </c>
      <c r="X1909" s="297" t="s">
        <v>4520</v>
      </c>
      <c r="Y1909" s="299" t="s">
        <v>1961</v>
      </c>
      <c r="Z1909" s="297" t="s">
        <v>1953</v>
      </c>
      <c r="AA1909" s="300">
        <v>44127</v>
      </c>
      <c r="AB1909" s="297" t="s">
        <v>8892</v>
      </c>
      <c r="AC1909" s="297" t="s">
        <v>4585</v>
      </c>
      <c r="AD1909" s="297" t="s">
        <v>61</v>
      </c>
      <c r="AE1909" s="297"/>
      <c r="AF1909" s="297"/>
      <c r="AG1909" s="276" t="str">
        <f>VLOOKUP(A1909,DataCv30!$Y$1:$BC$2027,24,FALSE)</f>
        <v>Cliente</v>
      </c>
      <c r="AH1909" s="272" t="str">
        <f t="shared" si="29"/>
        <v>DDR4</v>
      </c>
      <c r="AI1909" s="276">
        <v>4</v>
      </c>
      <c r="AJ1909" s="276" t="s">
        <v>61</v>
      </c>
    </row>
    <row r="1910" spans="1:36" x14ac:dyDescent="0.25">
      <c r="A1910" s="299" t="s">
        <v>1962</v>
      </c>
      <c r="B1910" s="297" t="s">
        <v>4476</v>
      </c>
      <c r="C1910" s="297" t="s">
        <v>4503</v>
      </c>
      <c r="D1910" s="297"/>
      <c r="E1910" s="297" t="s">
        <v>8831</v>
      </c>
      <c r="F1910" s="297" t="s">
        <v>4513</v>
      </c>
      <c r="G1910" s="297">
        <v>10</v>
      </c>
      <c r="H1910" s="297" t="s">
        <v>4760</v>
      </c>
      <c r="I1910" s="297"/>
      <c r="J1910" s="297"/>
      <c r="K1910" s="297" t="s">
        <v>4710</v>
      </c>
      <c r="L1910" s="297"/>
      <c r="M1910" s="297"/>
      <c r="N1910" s="297" t="s">
        <v>4776</v>
      </c>
      <c r="O1910" s="297"/>
      <c r="P1910" s="297">
        <v>15.6</v>
      </c>
      <c r="Q1910" s="297"/>
      <c r="R1910" s="297" t="s">
        <v>1361</v>
      </c>
      <c r="S1910" s="297"/>
      <c r="T1910" s="297"/>
      <c r="U1910" s="297" t="s">
        <v>4521</v>
      </c>
      <c r="V1910" s="297">
        <v>44126</v>
      </c>
      <c r="W1910" s="298" t="s">
        <v>8897</v>
      </c>
      <c r="X1910" s="297" t="s">
        <v>4520</v>
      </c>
      <c r="Y1910" s="299" t="s">
        <v>1962</v>
      </c>
      <c r="Z1910" s="297" t="s">
        <v>1953</v>
      </c>
      <c r="AA1910" s="300">
        <v>44127</v>
      </c>
      <c r="AB1910" s="297" t="s">
        <v>8892</v>
      </c>
      <c r="AC1910" s="297" t="s">
        <v>4585</v>
      </c>
      <c r="AD1910" s="297" t="s">
        <v>61</v>
      </c>
      <c r="AE1910" s="297"/>
      <c r="AF1910" s="297"/>
      <c r="AG1910" s="276" t="str">
        <f>VLOOKUP(A1910,DataCv30!$Y$1:$BC$2027,24,FALSE)</f>
        <v>Cliente</v>
      </c>
      <c r="AH1910" s="272" t="str">
        <f t="shared" si="29"/>
        <v>DDR4</v>
      </c>
      <c r="AI1910" s="276">
        <v>4</v>
      </c>
      <c r="AJ1910" s="276" t="s">
        <v>61</v>
      </c>
    </row>
    <row r="1911" spans="1:36" x14ac:dyDescent="0.25">
      <c r="A1911" s="299" t="s">
        <v>1963</v>
      </c>
      <c r="B1911" s="297" t="s">
        <v>4476</v>
      </c>
      <c r="C1911" s="297" t="s">
        <v>4503</v>
      </c>
      <c r="D1911" s="297"/>
      <c r="E1911" s="297" t="s">
        <v>8831</v>
      </c>
      <c r="F1911" s="297" t="s">
        <v>4513</v>
      </c>
      <c r="G1911" s="297">
        <v>10</v>
      </c>
      <c r="H1911" s="297" t="s">
        <v>4760</v>
      </c>
      <c r="I1911" s="297"/>
      <c r="J1911" s="297"/>
      <c r="K1911" s="297" t="s">
        <v>4710</v>
      </c>
      <c r="L1911" s="297"/>
      <c r="M1911" s="297"/>
      <c r="N1911" s="297" t="s">
        <v>4776</v>
      </c>
      <c r="O1911" s="297"/>
      <c r="P1911" s="297">
        <v>15.6</v>
      </c>
      <c r="Q1911" s="297"/>
      <c r="R1911" s="297" t="s">
        <v>1361</v>
      </c>
      <c r="S1911" s="297"/>
      <c r="T1911" s="297"/>
      <c r="U1911" s="297" t="s">
        <v>4521</v>
      </c>
      <c r="V1911" s="297">
        <v>44126</v>
      </c>
      <c r="W1911" s="298" t="s">
        <v>8898</v>
      </c>
      <c r="X1911" s="297" t="s">
        <v>4520</v>
      </c>
      <c r="Y1911" s="299" t="s">
        <v>1963</v>
      </c>
      <c r="Z1911" s="297" t="s">
        <v>1953</v>
      </c>
      <c r="AA1911" s="300">
        <v>44127</v>
      </c>
      <c r="AB1911" s="297" t="s">
        <v>8892</v>
      </c>
      <c r="AC1911" s="297" t="s">
        <v>4585</v>
      </c>
      <c r="AD1911" s="297" t="s">
        <v>61</v>
      </c>
      <c r="AE1911" s="297"/>
      <c r="AF1911" s="297"/>
      <c r="AG1911" s="276" t="str">
        <f>VLOOKUP(A1911,DataCv30!$Y$1:$BC$2027,24,FALSE)</f>
        <v>Cliente</v>
      </c>
      <c r="AH1911" s="272" t="str">
        <f t="shared" si="29"/>
        <v>DDR4</v>
      </c>
      <c r="AI1911" s="276">
        <v>4</v>
      </c>
      <c r="AJ1911" s="276" t="s">
        <v>61</v>
      </c>
    </row>
    <row r="1912" spans="1:36" x14ac:dyDescent="0.25">
      <c r="A1912" s="299" t="s">
        <v>1964</v>
      </c>
      <c r="B1912" s="297" t="s">
        <v>4476</v>
      </c>
      <c r="C1912" s="297" t="s">
        <v>4503</v>
      </c>
      <c r="D1912" s="297"/>
      <c r="E1912" s="297" t="s">
        <v>8831</v>
      </c>
      <c r="F1912" s="297" t="s">
        <v>4513</v>
      </c>
      <c r="G1912" s="297">
        <v>10</v>
      </c>
      <c r="H1912" s="297" t="s">
        <v>4760</v>
      </c>
      <c r="I1912" s="297"/>
      <c r="J1912" s="297"/>
      <c r="K1912" s="297" t="s">
        <v>4710</v>
      </c>
      <c r="L1912" s="297"/>
      <c r="M1912" s="297"/>
      <c r="N1912" s="297" t="s">
        <v>4776</v>
      </c>
      <c r="O1912" s="297"/>
      <c r="P1912" s="297">
        <v>15.6</v>
      </c>
      <c r="Q1912" s="297"/>
      <c r="R1912" s="297" t="s">
        <v>1361</v>
      </c>
      <c r="S1912" s="297"/>
      <c r="T1912" s="297"/>
      <c r="U1912" s="297" t="s">
        <v>4521</v>
      </c>
      <c r="V1912" s="297">
        <v>44126</v>
      </c>
      <c r="W1912" s="298" t="s">
        <v>8899</v>
      </c>
      <c r="X1912" s="297" t="s">
        <v>4520</v>
      </c>
      <c r="Y1912" s="299" t="s">
        <v>1964</v>
      </c>
      <c r="Z1912" s="297" t="s">
        <v>1953</v>
      </c>
      <c r="AA1912" s="300">
        <v>44127</v>
      </c>
      <c r="AB1912" s="297" t="s">
        <v>8892</v>
      </c>
      <c r="AC1912" s="297" t="s">
        <v>4585</v>
      </c>
      <c r="AD1912" s="297" t="s">
        <v>61</v>
      </c>
      <c r="AE1912" s="297"/>
      <c r="AF1912" s="297"/>
      <c r="AG1912" s="276" t="str">
        <f>VLOOKUP(A1912,DataCv30!$Y$1:$BC$2027,24,FALSE)</f>
        <v>Cliente</v>
      </c>
      <c r="AH1912" s="272" t="str">
        <f t="shared" si="29"/>
        <v>DDR4</v>
      </c>
      <c r="AI1912" s="276">
        <v>4</v>
      </c>
      <c r="AJ1912" s="276" t="s">
        <v>61</v>
      </c>
    </row>
    <row r="1913" spans="1:36" x14ac:dyDescent="0.25">
      <c r="A1913" s="299" t="s">
        <v>1965</v>
      </c>
      <c r="B1913" s="297" t="s">
        <v>4476</v>
      </c>
      <c r="C1913" s="297" t="s">
        <v>4503</v>
      </c>
      <c r="D1913" s="297"/>
      <c r="E1913" s="297" t="s">
        <v>8831</v>
      </c>
      <c r="F1913" s="297" t="s">
        <v>4513</v>
      </c>
      <c r="G1913" s="297">
        <v>10</v>
      </c>
      <c r="H1913" s="297" t="s">
        <v>4760</v>
      </c>
      <c r="I1913" s="297"/>
      <c r="J1913" s="297"/>
      <c r="K1913" s="297" t="s">
        <v>4710</v>
      </c>
      <c r="L1913" s="297"/>
      <c r="M1913" s="297"/>
      <c r="N1913" s="297" t="s">
        <v>4776</v>
      </c>
      <c r="O1913" s="297"/>
      <c r="P1913" s="297">
        <v>15.6</v>
      </c>
      <c r="Q1913" s="297"/>
      <c r="R1913" s="297" t="s">
        <v>1361</v>
      </c>
      <c r="S1913" s="297"/>
      <c r="T1913" s="297"/>
      <c r="U1913" s="297" t="s">
        <v>4521</v>
      </c>
      <c r="V1913" s="297">
        <v>44126</v>
      </c>
      <c r="W1913" s="298" t="s">
        <v>8900</v>
      </c>
      <c r="X1913" s="297" t="s">
        <v>4520</v>
      </c>
      <c r="Y1913" s="299" t="s">
        <v>1965</v>
      </c>
      <c r="Z1913" s="297" t="s">
        <v>1953</v>
      </c>
      <c r="AA1913" s="300">
        <v>44127</v>
      </c>
      <c r="AB1913" s="297" t="s">
        <v>8892</v>
      </c>
      <c r="AC1913" s="297" t="s">
        <v>4585</v>
      </c>
      <c r="AD1913" s="297" t="s">
        <v>61</v>
      </c>
      <c r="AE1913" s="297"/>
      <c r="AF1913" s="297"/>
      <c r="AG1913" s="276" t="str">
        <f>VLOOKUP(A1913,DataCv30!$Y$1:$BC$2027,24,FALSE)</f>
        <v>Cliente</v>
      </c>
      <c r="AH1913" s="272" t="str">
        <f t="shared" si="29"/>
        <v>DDR4</v>
      </c>
      <c r="AI1913" s="276">
        <v>4</v>
      </c>
      <c r="AJ1913" s="276" t="s">
        <v>61</v>
      </c>
    </row>
    <row r="1914" spans="1:36" x14ac:dyDescent="0.25">
      <c r="A1914" s="299" t="s">
        <v>1966</v>
      </c>
      <c r="B1914" s="297" t="s">
        <v>4476</v>
      </c>
      <c r="C1914" s="297" t="s">
        <v>4503</v>
      </c>
      <c r="D1914" s="297"/>
      <c r="E1914" s="297" t="s">
        <v>8831</v>
      </c>
      <c r="F1914" s="297" t="s">
        <v>4513</v>
      </c>
      <c r="G1914" s="297">
        <v>10</v>
      </c>
      <c r="H1914" s="297" t="s">
        <v>4760</v>
      </c>
      <c r="I1914" s="297"/>
      <c r="J1914" s="297"/>
      <c r="K1914" s="297" t="s">
        <v>4710</v>
      </c>
      <c r="L1914" s="297"/>
      <c r="M1914" s="297"/>
      <c r="N1914" s="297" t="s">
        <v>4776</v>
      </c>
      <c r="O1914" s="297"/>
      <c r="P1914" s="297">
        <v>15.6</v>
      </c>
      <c r="Q1914" s="297"/>
      <c r="R1914" s="297" t="s">
        <v>1361</v>
      </c>
      <c r="S1914" s="297"/>
      <c r="T1914" s="297"/>
      <c r="U1914" s="297" t="s">
        <v>4521</v>
      </c>
      <c r="V1914" s="297">
        <v>44126</v>
      </c>
      <c r="W1914" s="298" t="s">
        <v>8901</v>
      </c>
      <c r="X1914" s="297" t="s">
        <v>4520</v>
      </c>
      <c r="Y1914" s="299" t="s">
        <v>1966</v>
      </c>
      <c r="Z1914" s="297" t="s">
        <v>1953</v>
      </c>
      <c r="AA1914" s="300">
        <v>44127</v>
      </c>
      <c r="AB1914" s="297" t="s">
        <v>8892</v>
      </c>
      <c r="AC1914" s="297" t="s">
        <v>4585</v>
      </c>
      <c r="AD1914" s="297" t="s">
        <v>61</v>
      </c>
      <c r="AE1914" s="297"/>
      <c r="AF1914" s="297"/>
      <c r="AG1914" s="276" t="str">
        <f>VLOOKUP(A1914,DataCv30!$Y$1:$BC$2027,24,FALSE)</f>
        <v>Cliente</v>
      </c>
      <c r="AH1914" s="272" t="str">
        <f t="shared" si="29"/>
        <v>DDR4</v>
      </c>
      <c r="AI1914" s="276">
        <v>4</v>
      </c>
      <c r="AJ1914" s="276" t="s">
        <v>61</v>
      </c>
    </row>
    <row r="1915" spans="1:36" x14ac:dyDescent="0.25">
      <c r="A1915" s="299" t="s">
        <v>1967</v>
      </c>
      <c r="B1915" s="297" t="s">
        <v>4476</v>
      </c>
      <c r="C1915" s="297" t="s">
        <v>4503</v>
      </c>
      <c r="D1915" s="297"/>
      <c r="E1915" s="297" t="s">
        <v>8831</v>
      </c>
      <c r="F1915" s="297" t="s">
        <v>4513</v>
      </c>
      <c r="G1915" s="297">
        <v>10</v>
      </c>
      <c r="H1915" s="297" t="s">
        <v>4760</v>
      </c>
      <c r="I1915" s="297"/>
      <c r="J1915" s="297"/>
      <c r="K1915" s="297" t="s">
        <v>4710</v>
      </c>
      <c r="L1915" s="297"/>
      <c r="M1915" s="297"/>
      <c r="N1915" s="297" t="s">
        <v>4776</v>
      </c>
      <c r="O1915" s="297"/>
      <c r="P1915" s="297">
        <v>15.6</v>
      </c>
      <c r="Q1915" s="297"/>
      <c r="R1915" s="297" t="s">
        <v>1361</v>
      </c>
      <c r="S1915" s="297"/>
      <c r="T1915" s="297"/>
      <c r="U1915" s="297" t="s">
        <v>4521</v>
      </c>
      <c r="V1915" s="297">
        <v>44126</v>
      </c>
      <c r="W1915" s="298" t="s">
        <v>8902</v>
      </c>
      <c r="X1915" s="297" t="s">
        <v>4520</v>
      </c>
      <c r="Y1915" s="299" t="s">
        <v>1967</v>
      </c>
      <c r="Z1915" s="297" t="s">
        <v>1953</v>
      </c>
      <c r="AA1915" s="300">
        <v>44127</v>
      </c>
      <c r="AB1915" s="297" t="s">
        <v>8892</v>
      </c>
      <c r="AC1915" s="297" t="s">
        <v>4585</v>
      </c>
      <c r="AD1915" s="297" t="s">
        <v>61</v>
      </c>
      <c r="AE1915" s="297"/>
      <c r="AF1915" s="297"/>
      <c r="AG1915" s="276" t="str">
        <f>VLOOKUP(A1915,DataCv30!$Y$1:$BC$2027,24,FALSE)</f>
        <v>Cliente</v>
      </c>
      <c r="AH1915" s="272" t="str">
        <f t="shared" si="29"/>
        <v>DDR4</v>
      </c>
      <c r="AI1915" s="276">
        <v>4</v>
      </c>
      <c r="AJ1915" s="276" t="s">
        <v>61</v>
      </c>
    </row>
    <row r="1916" spans="1:36" x14ac:dyDescent="0.25">
      <c r="A1916" s="299" t="s">
        <v>1968</v>
      </c>
      <c r="B1916" s="297" t="s">
        <v>4476</v>
      </c>
      <c r="C1916" s="297" t="s">
        <v>4503</v>
      </c>
      <c r="D1916" s="297"/>
      <c r="E1916" s="297" t="s">
        <v>8831</v>
      </c>
      <c r="F1916" s="297" t="s">
        <v>4513</v>
      </c>
      <c r="G1916" s="297">
        <v>10</v>
      </c>
      <c r="H1916" s="297" t="s">
        <v>4760</v>
      </c>
      <c r="I1916" s="297"/>
      <c r="J1916" s="297"/>
      <c r="K1916" s="297" t="s">
        <v>4710</v>
      </c>
      <c r="L1916" s="297"/>
      <c r="M1916" s="297"/>
      <c r="N1916" s="297" t="s">
        <v>4776</v>
      </c>
      <c r="O1916" s="297"/>
      <c r="P1916" s="297">
        <v>15.6</v>
      </c>
      <c r="Q1916" s="297"/>
      <c r="R1916" s="297" t="s">
        <v>1361</v>
      </c>
      <c r="S1916" s="297"/>
      <c r="T1916" s="297"/>
      <c r="U1916" s="297" t="s">
        <v>4521</v>
      </c>
      <c r="V1916" s="297">
        <v>44126</v>
      </c>
      <c r="W1916" s="298" t="s">
        <v>8903</v>
      </c>
      <c r="X1916" s="297" t="s">
        <v>4520</v>
      </c>
      <c r="Y1916" s="299" t="s">
        <v>1968</v>
      </c>
      <c r="Z1916" s="297" t="s">
        <v>1953</v>
      </c>
      <c r="AA1916" s="300">
        <v>44127</v>
      </c>
      <c r="AB1916" s="297" t="s">
        <v>8892</v>
      </c>
      <c r="AC1916" s="297" t="s">
        <v>4585</v>
      </c>
      <c r="AD1916" s="297" t="s">
        <v>61</v>
      </c>
      <c r="AE1916" s="297"/>
      <c r="AF1916" s="297"/>
      <c r="AG1916" s="276" t="str">
        <f>VLOOKUP(A1916,DataCv30!$Y$1:$BC$2027,24,FALSE)</f>
        <v>Cliente</v>
      </c>
      <c r="AH1916" s="272" t="str">
        <f t="shared" si="29"/>
        <v>DDR4</v>
      </c>
      <c r="AI1916" s="276">
        <v>4</v>
      </c>
      <c r="AJ1916" s="276" t="s">
        <v>61</v>
      </c>
    </row>
    <row r="1917" spans="1:36" x14ac:dyDescent="0.25">
      <c r="A1917" s="299" t="s">
        <v>1969</v>
      </c>
      <c r="B1917" s="297" t="s">
        <v>4476</v>
      </c>
      <c r="C1917" s="297" t="s">
        <v>4503</v>
      </c>
      <c r="D1917" s="297"/>
      <c r="E1917" s="297" t="s">
        <v>8831</v>
      </c>
      <c r="F1917" s="297" t="s">
        <v>4513</v>
      </c>
      <c r="G1917" s="297">
        <v>10</v>
      </c>
      <c r="H1917" s="297" t="s">
        <v>4760</v>
      </c>
      <c r="I1917" s="297"/>
      <c r="J1917" s="297"/>
      <c r="K1917" s="297" t="s">
        <v>4710</v>
      </c>
      <c r="L1917" s="297"/>
      <c r="M1917" s="297"/>
      <c r="N1917" s="297" t="s">
        <v>4776</v>
      </c>
      <c r="O1917" s="297"/>
      <c r="P1917" s="297">
        <v>15.6</v>
      </c>
      <c r="Q1917" s="297"/>
      <c r="R1917" s="297" t="s">
        <v>1361</v>
      </c>
      <c r="S1917" s="297"/>
      <c r="T1917" s="297"/>
      <c r="U1917" s="297" t="s">
        <v>4521</v>
      </c>
      <c r="V1917" s="297">
        <v>44126</v>
      </c>
      <c r="W1917" s="298" t="s">
        <v>8904</v>
      </c>
      <c r="X1917" s="297" t="s">
        <v>4520</v>
      </c>
      <c r="Y1917" s="299" t="s">
        <v>1969</v>
      </c>
      <c r="Z1917" s="297" t="s">
        <v>1953</v>
      </c>
      <c r="AA1917" s="300">
        <v>44127</v>
      </c>
      <c r="AB1917" s="297" t="s">
        <v>8892</v>
      </c>
      <c r="AC1917" s="297" t="s">
        <v>4585</v>
      </c>
      <c r="AD1917" s="297" t="s">
        <v>61</v>
      </c>
      <c r="AE1917" s="297"/>
      <c r="AF1917" s="297"/>
      <c r="AG1917" s="276" t="str">
        <f>VLOOKUP(A1917,DataCv30!$Y$1:$BC$2027,24,FALSE)</f>
        <v>Cliente</v>
      </c>
      <c r="AH1917" s="272" t="str">
        <f t="shared" si="29"/>
        <v>DDR4</v>
      </c>
      <c r="AI1917" s="276">
        <v>4</v>
      </c>
      <c r="AJ1917" s="276" t="s">
        <v>61</v>
      </c>
    </row>
    <row r="1918" spans="1:36" x14ac:dyDescent="0.25">
      <c r="A1918" s="299" t="s">
        <v>1970</v>
      </c>
      <c r="B1918" s="297" t="s">
        <v>4476</v>
      </c>
      <c r="C1918" s="297" t="s">
        <v>4503</v>
      </c>
      <c r="D1918" s="297"/>
      <c r="E1918" s="297" t="s">
        <v>8831</v>
      </c>
      <c r="F1918" s="297" t="s">
        <v>4513</v>
      </c>
      <c r="G1918" s="297">
        <v>10</v>
      </c>
      <c r="H1918" s="297" t="s">
        <v>4760</v>
      </c>
      <c r="I1918" s="297"/>
      <c r="J1918" s="297"/>
      <c r="K1918" s="297" t="s">
        <v>4710</v>
      </c>
      <c r="L1918" s="297"/>
      <c r="M1918" s="297"/>
      <c r="N1918" s="297" t="s">
        <v>4776</v>
      </c>
      <c r="O1918" s="297"/>
      <c r="P1918" s="297">
        <v>15.6</v>
      </c>
      <c r="Q1918" s="297"/>
      <c r="R1918" s="297" t="s">
        <v>1361</v>
      </c>
      <c r="S1918" s="297"/>
      <c r="T1918" s="297"/>
      <c r="U1918" s="297" t="s">
        <v>4521</v>
      </c>
      <c r="V1918" s="297">
        <v>44126</v>
      </c>
      <c r="W1918" s="298" t="s">
        <v>8905</v>
      </c>
      <c r="X1918" s="297" t="s">
        <v>4520</v>
      </c>
      <c r="Y1918" s="299" t="s">
        <v>1970</v>
      </c>
      <c r="Z1918" s="297" t="s">
        <v>1953</v>
      </c>
      <c r="AA1918" s="300">
        <v>44127</v>
      </c>
      <c r="AB1918" s="297" t="s">
        <v>8892</v>
      </c>
      <c r="AC1918" s="297" t="s">
        <v>4585</v>
      </c>
      <c r="AD1918" s="297" t="s">
        <v>61</v>
      </c>
      <c r="AE1918" s="297"/>
      <c r="AF1918" s="297"/>
      <c r="AG1918" s="276" t="str">
        <f>VLOOKUP(A1918,DataCv30!$Y$1:$BC$2027,24,FALSE)</f>
        <v>Cliente</v>
      </c>
      <c r="AH1918" s="272" t="str">
        <f t="shared" si="29"/>
        <v>DDR4</v>
      </c>
      <c r="AI1918" s="276">
        <v>4</v>
      </c>
      <c r="AJ1918" s="276" t="s">
        <v>61</v>
      </c>
    </row>
    <row r="1919" spans="1:36" x14ac:dyDescent="0.25">
      <c r="A1919" s="299" t="s">
        <v>1796</v>
      </c>
      <c r="B1919" s="297" t="s">
        <v>4476</v>
      </c>
      <c r="C1919" s="297" t="s">
        <v>4511</v>
      </c>
      <c r="D1919" s="297" t="s">
        <v>4850</v>
      </c>
      <c r="E1919" s="297" t="s">
        <v>4843</v>
      </c>
      <c r="F1919" s="297" t="s">
        <v>4540</v>
      </c>
      <c r="G1919" s="297">
        <v>6</v>
      </c>
      <c r="H1919" s="297" t="s">
        <v>5511</v>
      </c>
      <c r="I1919" s="297"/>
      <c r="J1919" s="297"/>
      <c r="K1919" s="297" t="s">
        <v>4710</v>
      </c>
      <c r="L1919" s="297"/>
      <c r="M1919" s="297"/>
      <c r="N1919" s="297"/>
      <c r="O1919" s="297"/>
      <c r="P1919" s="297">
        <v>14</v>
      </c>
      <c r="Q1919" s="297"/>
      <c r="R1919" s="297"/>
      <c r="S1919" s="297"/>
      <c r="T1919" s="297"/>
      <c r="U1919" s="297" t="s">
        <v>4845</v>
      </c>
      <c r="V1919" s="297">
        <v>43061</v>
      </c>
      <c r="W1919" s="298" t="s">
        <v>5481</v>
      </c>
      <c r="X1919" s="297" t="s">
        <v>4520</v>
      </c>
      <c r="Y1919" s="299" t="s">
        <v>1796</v>
      </c>
      <c r="Z1919" s="297" t="s">
        <v>1792</v>
      </c>
      <c r="AA1919" s="300">
        <v>44123</v>
      </c>
      <c r="AB1919" s="297" t="s">
        <v>5482</v>
      </c>
      <c r="AC1919" s="297" t="s">
        <v>4510</v>
      </c>
      <c r="AD1919" s="297" t="s">
        <v>61</v>
      </c>
      <c r="AE1919" s="297"/>
      <c r="AF1919" s="297"/>
      <c r="AG1919" s="276" t="str">
        <f>VLOOKUP(A1919,DataCv30!$Y$1:$BC$2027,24,FALSE)</f>
        <v>Cliente</v>
      </c>
      <c r="AH1919" s="272" t="str">
        <f t="shared" si="29"/>
        <v>DDR4</v>
      </c>
      <c r="AI1919" s="276">
        <v>4</v>
      </c>
      <c r="AJ1919" s="276" t="s">
        <v>61</v>
      </c>
    </row>
    <row r="1920" spans="1:36" x14ac:dyDescent="0.25">
      <c r="A1920" s="299" t="s">
        <v>4032</v>
      </c>
      <c r="B1920" s="297" t="s">
        <v>4476</v>
      </c>
      <c r="C1920" s="297" t="s">
        <v>4511</v>
      </c>
      <c r="D1920" s="297" t="s">
        <v>4559</v>
      </c>
      <c r="E1920" s="297" t="s">
        <v>4560</v>
      </c>
      <c r="F1920" s="297" t="s">
        <v>4505</v>
      </c>
      <c r="G1920" s="297">
        <v>8</v>
      </c>
      <c r="H1920" s="297" t="s">
        <v>5511</v>
      </c>
      <c r="I1920" s="297"/>
      <c r="J1920" s="297"/>
      <c r="K1920" s="297" t="s">
        <v>4710</v>
      </c>
      <c r="L1920" s="297"/>
      <c r="M1920" s="297"/>
      <c r="N1920" s="297"/>
      <c r="O1920" s="297"/>
      <c r="P1920" s="297">
        <v>15.6</v>
      </c>
      <c r="Q1920" s="297"/>
      <c r="R1920" s="297"/>
      <c r="S1920" s="297"/>
      <c r="T1920" s="297"/>
      <c r="U1920" s="297" t="s">
        <v>4561</v>
      </c>
      <c r="V1920" s="297">
        <v>43748</v>
      </c>
      <c r="W1920" s="298" t="s">
        <v>5798</v>
      </c>
      <c r="X1920" s="297" t="s">
        <v>4515</v>
      </c>
      <c r="Y1920" s="299" t="s">
        <v>4032</v>
      </c>
      <c r="Z1920" s="297" t="s">
        <v>144</v>
      </c>
      <c r="AA1920" s="300">
        <v>44133</v>
      </c>
      <c r="AB1920" s="297" t="s">
        <v>11235</v>
      </c>
      <c r="AC1920" s="297" t="s">
        <v>4510</v>
      </c>
      <c r="AD1920" s="297" t="s">
        <v>61</v>
      </c>
      <c r="AE1920" s="297"/>
      <c r="AF1920" s="297"/>
      <c r="AG1920" s="276" t="str">
        <f>VLOOKUP(A1920,DataCv30!$Y$1:$BC$2027,24,FALSE)</f>
        <v>Cliente</v>
      </c>
      <c r="AH1920" s="272" t="str">
        <f t="shared" si="29"/>
        <v>DDR4</v>
      </c>
      <c r="AI1920" s="276">
        <v>4</v>
      </c>
      <c r="AJ1920" s="276" t="s">
        <v>61</v>
      </c>
    </row>
    <row r="1921" spans="1:36" x14ac:dyDescent="0.25">
      <c r="A1921" s="299" t="s">
        <v>2827</v>
      </c>
      <c r="B1921" s="297" t="s">
        <v>4476</v>
      </c>
      <c r="C1921" s="297" t="s">
        <v>4511</v>
      </c>
      <c r="D1921" s="297" t="s">
        <v>4559</v>
      </c>
      <c r="E1921" s="297" t="s">
        <v>4560</v>
      </c>
      <c r="F1921" s="297" t="s">
        <v>4505</v>
      </c>
      <c r="G1921" s="297">
        <v>8</v>
      </c>
      <c r="H1921" s="297" t="s">
        <v>4760</v>
      </c>
      <c r="I1921" s="297"/>
      <c r="J1921" s="297"/>
      <c r="K1921" s="297" t="s">
        <v>4710</v>
      </c>
      <c r="L1921" s="297"/>
      <c r="M1921" s="297"/>
      <c r="N1921" s="297" t="s">
        <v>4776</v>
      </c>
      <c r="O1921" s="297"/>
      <c r="P1921" s="297">
        <v>15.6</v>
      </c>
      <c r="Q1921" s="297"/>
      <c r="R1921" s="297"/>
      <c r="S1921" s="297"/>
      <c r="T1921" s="297"/>
      <c r="U1921" s="297" t="s">
        <v>4561</v>
      </c>
      <c r="V1921" s="297">
        <v>43769</v>
      </c>
      <c r="W1921" s="298" t="s">
        <v>5015</v>
      </c>
      <c r="X1921" s="297" t="s">
        <v>4520</v>
      </c>
      <c r="Y1921" s="299" t="s">
        <v>2827</v>
      </c>
      <c r="Z1921" s="297" t="s">
        <v>144</v>
      </c>
      <c r="AA1921" s="300">
        <v>44133</v>
      </c>
      <c r="AB1921" s="297" t="s">
        <v>11235</v>
      </c>
      <c r="AC1921" s="297" t="s">
        <v>4510</v>
      </c>
      <c r="AD1921" s="297" t="s">
        <v>61</v>
      </c>
      <c r="AE1921" s="297"/>
      <c r="AF1921" s="297"/>
      <c r="AG1921" s="276" t="str">
        <f>VLOOKUP(A1921,DataCv30!$Y$1:$BC$2027,24,FALSE)</f>
        <v>Cliente</v>
      </c>
      <c r="AH1921" s="272" t="str">
        <f t="shared" si="29"/>
        <v>DDR4</v>
      </c>
      <c r="AI1921" s="276">
        <v>4</v>
      </c>
      <c r="AJ1921" s="276" t="s">
        <v>61</v>
      </c>
    </row>
    <row r="1922" spans="1:36" x14ac:dyDescent="0.25">
      <c r="A1922" s="299" t="s">
        <v>5063</v>
      </c>
      <c r="B1922" s="297" t="s">
        <v>4476</v>
      </c>
      <c r="C1922" s="297" t="s">
        <v>4511</v>
      </c>
      <c r="D1922" s="297" t="s">
        <v>4559</v>
      </c>
      <c r="E1922" s="297" t="s">
        <v>4560</v>
      </c>
      <c r="F1922" s="297" t="s">
        <v>4700</v>
      </c>
      <c r="G1922" s="297">
        <v>8</v>
      </c>
      <c r="H1922" s="297" t="s">
        <v>5511</v>
      </c>
      <c r="I1922" s="297"/>
      <c r="J1922" s="297"/>
      <c r="K1922" s="297" t="s">
        <v>4710</v>
      </c>
      <c r="L1922" s="297"/>
      <c r="M1922" s="297"/>
      <c r="N1922" s="297"/>
      <c r="O1922" s="297"/>
      <c r="P1922" s="297">
        <v>15.6</v>
      </c>
      <c r="Q1922" s="297"/>
      <c r="R1922" s="297"/>
      <c r="S1922" s="297"/>
      <c r="T1922" s="297"/>
      <c r="U1922" s="297" t="s">
        <v>4561</v>
      </c>
      <c r="V1922" s="297">
        <v>43934</v>
      </c>
      <c r="W1922" s="298" t="s">
        <v>5062</v>
      </c>
      <c r="X1922" s="297" t="s">
        <v>4520</v>
      </c>
      <c r="Y1922" s="299" t="s">
        <v>5063</v>
      </c>
      <c r="Z1922" s="297" t="s">
        <v>144</v>
      </c>
      <c r="AA1922" s="300">
        <v>44133</v>
      </c>
      <c r="AB1922" s="297" t="s">
        <v>11235</v>
      </c>
      <c r="AC1922" s="297" t="s">
        <v>4510</v>
      </c>
      <c r="AD1922" s="297" t="s">
        <v>61</v>
      </c>
      <c r="AE1922" s="297"/>
      <c r="AF1922" s="297"/>
      <c r="AG1922" s="276" t="str">
        <f>VLOOKUP(A1922,DataCv30!$Y$1:$BC$2027,24,FALSE)</f>
        <v>Cliente</v>
      </c>
      <c r="AH1922" s="272" t="str">
        <f t="shared" si="29"/>
        <v>DDR4</v>
      </c>
      <c r="AI1922" s="276">
        <v>4</v>
      </c>
      <c r="AJ1922" s="276" t="s">
        <v>61</v>
      </c>
    </row>
    <row r="1923" spans="1:36" x14ac:dyDescent="0.25">
      <c r="A1923" s="299" t="s">
        <v>5070</v>
      </c>
      <c r="B1923" s="297" t="s">
        <v>4476</v>
      </c>
      <c r="C1923" s="297" t="s">
        <v>4511</v>
      </c>
      <c r="D1923" s="297" t="s">
        <v>4559</v>
      </c>
      <c r="E1923" s="297" t="s">
        <v>4560</v>
      </c>
      <c r="F1923" s="297" t="s">
        <v>4700</v>
      </c>
      <c r="G1923" s="297">
        <v>8</v>
      </c>
      <c r="H1923" s="297" t="s">
        <v>5511</v>
      </c>
      <c r="I1923" s="297"/>
      <c r="J1923" s="297"/>
      <c r="K1923" s="297" t="s">
        <v>4710</v>
      </c>
      <c r="L1923" s="297"/>
      <c r="M1923" s="297"/>
      <c r="N1923" s="297"/>
      <c r="O1923" s="297"/>
      <c r="P1923" s="297">
        <v>15.6</v>
      </c>
      <c r="Q1923" s="297"/>
      <c r="R1923" s="297"/>
      <c r="S1923" s="297"/>
      <c r="T1923" s="297"/>
      <c r="U1923" s="297" t="s">
        <v>4561</v>
      </c>
      <c r="V1923" s="297">
        <v>43934</v>
      </c>
      <c r="W1923" s="298" t="s">
        <v>5069</v>
      </c>
      <c r="X1923" s="297" t="s">
        <v>4520</v>
      </c>
      <c r="Y1923" s="299" t="s">
        <v>5070</v>
      </c>
      <c r="Z1923" s="297" t="s">
        <v>144</v>
      </c>
      <c r="AA1923" s="300">
        <v>44133</v>
      </c>
      <c r="AB1923" s="297" t="s">
        <v>11235</v>
      </c>
      <c r="AC1923" s="297" t="s">
        <v>4510</v>
      </c>
      <c r="AD1923" s="297" t="s">
        <v>61</v>
      </c>
      <c r="AE1923" s="297"/>
      <c r="AF1923" s="297"/>
      <c r="AG1923" s="276" t="str">
        <f>VLOOKUP(A1923,DataCv30!$Y$1:$BC$2027,24,FALSE)</f>
        <v>Cliente</v>
      </c>
      <c r="AH1923" s="272" t="str">
        <f t="shared" ref="AH1923:AH1986" si="30">IF(G1923&gt;=6,"DDR4",IF(G1923&gt;=4,"DDR3L","DDR3"))</f>
        <v>DDR4</v>
      </c>
      <c r="AI1923" s="276">
        <v>4</v>
      </c>
      <c r="AJ1923" s="276" t="s">
        <v>61</v>
      </c>
    </row>
    <row r="1924" spans="1:36" x14ac:dyDescent="0.25">
      <c r="A1924" s="299" t="s">
        <v>2644</v>
      </c>
      <c r="B1924" s="297" t="s">
        <v>5533</v>
      </c>
      <c r="C1924" s="297" t="s">
        <v>5534</v>
      </c>
      <c r="D1924" s="297" t="s">
        <v>6103</v>
      </c>
      <c r="E1924" s="297" t="s">
        <v>5535</v>
      </c>
      <c r="F1924" s="297" t="s">
        <v>4505</v>
      </c>
      <c r="G1924" s="297">
        <v>7</v>
      </c>
      <c r="H1924" s="297" t="s">
        <v>4760</v>
      </c>
      <c r="I1924" s="297"/>
      <c r="J1924" s="297"/>
      <c r="K1924" s="297" t="s">
        <v>8973</v>
      </c>
      <c r="L1924" s="297"/>
      <c r="M1924" s="297"/>
      <c r="N1924" s="297"/>
      <c r="O1924" s="297"/>
      <c r="P1924" s="297"/>
      <c r="Q1924" s="297"/>
      <c r="R1924" s="297"/>
      <c r="S1924" s="297"/>
      <c r="T1924" s="297"/>
      <c r="U1924" s="297" t="s">
        <v>8461</v>
      </c>
      <c r="V1924" s="297">
        <v>43157</v>
      </c>
      <c r="W1924" s="298" t="s">
        <v>8907</v>
      </c>
      <c r="X1924" s="297" t="s">
        <v>4520</v>
      </c>
      <c r="Y1924" s="299" t="s">
        <v>2644</v>
      </c>
      <c r="Z1924" s="297" t="s">
        <v>2548</v>
      </c>
      <c r="AA1924" s="300">
        <v>43531</v>
      </c>
      <c r="AB1924" s="297" t="s">
        <v>8908</v>
      </c>
      <c r="AC1924" s="297" t="s">
        <v>4510</v>
      </c>
      <c r="AD1924" s="297" t="s">
        <v>61</v>
      </c>
      <c r="AE1924" s="297"/>
      <c r="AF1924" s="297"/>
      <c r="AG1924" s="276" t="str">
        <f>VLOOKUP(A1924,DataCv30!$Y$1:$BC$2027,24,FALSE)</f>
        <v>Cliente</v>
      </c>
      <c r="AH1924" s="272" t="str">
        <f t="shared" si="30"/>
        <v>DDR4</v>
      </c>
      <c r="AI1924" s="276">
        <v>4</v>
      </c>
      <c r="AJ1924" s="276" t="s">
        <v>61</v>
      </c>
    </row>
    <row r="1925" spans="1:36" x14ac:dyDescent="0.25">
      <c r="A1925" s="299" t="s">
        <v>2650</v>
      </c>
      <c r="B1925" s="297" t="s">
        <v>5533</v>
      </c>
      <c r="C1925" s="297" t="s">
        <v>5534</v>
      </c>
      <c r="D1925" s="297" t="s">
        <v>6103</v>
      </c>
      <c r="E1925" s="297" t="s">
        <v>5535</v>
      </c>
      <c r="F1925" s="297" t="s">
        <v>4505</v>
      </c>
      <c r="G1925" s="297">
        <v>7</v>
      </c>
      <c r="H1925" s="297" t="s">
        <v>4760</v>
      </c>
      <c r="I1925" s="297"/>
      <c r="J1925" s="297"/>
      <c r="K1925" s="297" t="s">
        <v>8973</v>
      </c>
      <c r="L1925" s="297"/>
      <c r="M1925" s="297"/>
      <c r="N1925" s="297"/>
      <c r="O1925" s="297"/>
      <c r="P1925" s="297"/>
      <c r="Q1925" s="297"/>
      <c r="R1925" s="297"/>
      <c r="S1925" s="297"/>
      <c r="T1925" s="297"/>
      <c r="U1925" s="297" t="s">
        <v>5536</v>
      </c>
      <c r="V1925" s="297">
        <v>43173</v>
      </c>
      <c r="W1925" s="298" t="s">
        <v>8909</v>
      </c>
      <c r="X1925" s="297" t="s">
        <v>4520</v>
      </c>
      <c r="Y1925" s="299" t="s">
        <v>2650</v>
      </c>
      <c r="Z1925" s="297" t="s">
        <v>2548</v>
      </c>
      <c r="AA1925" s="300">
        <v>44046</v>
      </c>
      <c r="AB1925" s="297" t="s">
        <v>8910</v>
      </c>
      <c r="AC1925" s="297" t="s">
        <v>4585</v>
      </c>
      <c r="AD1925" s="297" t="s">
        <v>61</v>
      </c>
      <c r="AE1925" s="297"/>
      <c r="AF1925" s="297"/>
      <c r="AG1925" s="276" t="str">
        <f>VLOOKUP(A1925,DataCv30!$Y$1:$BC$2027,24,FALSE)</f>
        <v>Cliente</v>
      </c>
      <c r="AH1925" s="272" t="str">
        <f t="shared" si="30"/>
        <v>DDR4</v>
      </c>
      <c r="AI1925" s="276">
        <v>4</v>
      </c>
      <c r="AJ1925" s="276" t="s">
        <v>61</v>
      </c>
    </row>
    <row r="1926" spans="1:36" x14ac:dyDescent="0.25">
      <c r="A1926" s="299" t="s">
        <v>6105</v>
      </c>
      <c r="B1926" s="297" t="s">
        <v>5533</v>
      </c>
      <c r="C1926" s="297" t="s">
        <v>5534</v>
      </c>
      <c r="D1926" s="297" t="s">
        <v>6103</v>
      </c>
      <c r="E1926" s="297" t="s">
        <v>5535</v>
      </c>
      <c r="F1926" s="297" t="s">
        <v>4505</v>
      </c>
      <c r="G1926" s="297">
        <v>7</v>
      </c>
      <c r="H1926" s="297" t="s">
        <v>4760</v>
      </c>
      <c r="I1926" s="297"/>
      <c r="J1926" s="297"/>
      <c r="K1926" s="297" t="s">
        <v>8973</v>
      </c>
      <c r="L1926" s="297"/>
      <c r="M1926" s="297"/>
      <c r="N1926" s="297"/>
      <c r="O1926" s="297"/>
      <c r="P1926" s="297"/>
      <c r="Q1926" s="297"/>
      <c r="R1926" s="297"/>
      <c r="S1926" s="297"/>
      <c r="T1926" s="297"/>
      <c r="U1926" s="297" t="s">
        <v>5536</v>
      </c>
      <c r="V1926" s="297">
        <v>43173</v>
      </c>
      <c r="W1926" s="298" t="s">
        <v>6104</v>
      </c>
      <c r="X1926" s="297" t="s">
        <v>4520</v>
      </c>
      <c r="Y1926" s="299" t="s">
        <v>6105</v>
      </c>
      <c r="Z1926" s="297" t="s">
        <v>2548</v>
      </c>
      <c r="AA1926" s="300">
        <v>44134</v>
      </c>
      <c r="AB1926" s="297" t="s">
        <v>11254</v>
      </c>
      <c r="AC1926" s="297" t="s">
        <v>4510</v>
      </c>
      <c r="AD1926" s="297" t="s">
        <v>61</v>
      </c>
      <c r="AE1926" s="297"/>
      <c r="AF1926" s="297"/>
      <c r="AG1926" s="276" t="str">
        <f>VLOOKUP(A1926,DataCv30!$Y$1:$BC$2027,24,FALSE)</f>
        <v>Cliente</v>
      </c>
      <c r="AH1926" s="272" t="str">
        <f t="shared" si="30"/>
        <v>DDR4</v>
      </c>
      <c r="AI1926" s="276">
        <v>4</v>
      </c>
      <c r="AJ1926" s="276" t="s">
        <v>61</v>
      </c>
    </row>
    <row r="1927" spans="1:36" x14ac:dyDescent="0.25">
      <c r="A1927" s="299" t="s">
        <v>3443</v>
      </c>
      <c r="B1927" s="297" t="s">
        <v>5533</v>
      </c>
      <c r="C1927" s="297" t="s">
        <v>5534</v>
      </c>
      <c r="D1927" s="297" t="s">
        <v>6103</v>
      </c>
      <c r="E1927" s="297" t="s">
        <v>5535</v>
      </c>
      <c r="F1927" s="297" t="s">
        <v>4505</v>
      </c>
      <c r="G1927" s="297">
        <v>7</v>
      </c>
      <c r="H1927" s="297" t="s">
        <v>4760</v>
      </c>
      <c r="I1927" s="297"/>
      <c r="J1927" s="297"/>
      <c r="K1927" s="297" t="s">
        <v>8973</v>
      </c>
      <c r="L1927" s="297"/>
      <c r="M1927" s="297"/>
      <c r="N1927" s="297"/>
      <c r="O1927" s="297"/>
      <c r="P1927" s="297"/>
      <c r="Q1927" s="297"/>
      <c r="R1927" s="297"/>
      <c r="S1927" s="297"/>
      <c r="T1927" s="297"/>
      <c r="U1927" s="297" t="s">
        <v>5536</v>
      </c>
      <c r="V1927" s="297">
        <v>43173</v>
      </c>
      <c r="W1927" s="298" t="s">
        <v>8915</v>
      </c>
      <c r="X1927" s="297" t="s">
        <v>4520</v>
      </c>
      <c r="Y1927" s="299" t="s">
        <v>3443</v>
      </c>
      <c r="Z1927" s="297" t="s">
        <v>3435</v>
      </c>
      <c r="AA1927" s="300">
        <v>43929</v>
      </c>
      <c r="AB1927" s="297" t="s">
        <v>6106</v>
      </c>
      <c r="AC1927" s="297" t="s">
        <v>4510</v>
      </c>
      <c r="AD1927" s="297" t="s">
        <v>61</v>
      </c>
      <c r="AE1927" s="297"/>
      <c r="AF1927" s="297"/>
      <c r="AG1927" s="276" t="str">
        <f>VLOOKUP(A1927,DataCv30!$Y$1:$BC$2027,24,FALSE)</f>
        <v>Cliente</v>
      </c>
      <c r="AH1927" s="272" t="str">
        <f t="shared" si="30"/>
        <v>DDR4</v>
      </c>
      <c r="AI1927" s="276">
        <v>4</v>
      </c>
      <c r="AJ1927" s="276" t="s">
        <v>61</v>
      </c>
    </row>
    <row r="1928" spans="1:36" x14ac:dyDescent="0.25">
      <c r="A1928" s="299" t="s">
        <v>2657</v>
      </c>
      <c r="B1928" s="297" t="s">
        <v>5533</v>
      </c>
      <c r="C1928" s="297" t="s">
        <v>5534</v>
      </c>
      <c r="D1928" s="297"/>
      <c r="E1928" s="297" t="s">
        <v>5535</v>
      </c>
      <c r="F1928" s="297" t="s">
        <v>4513</v>
      </c>
      <c r="G1928" s="297">
        <v>7</v>
      </c>
      <c r="H1928" s="297" t="s">
        <v>8814</v>
      </c>
      <c r="I1928" s="297"/>
      <c r="J1928" s="297"/>
      <c r="K1928" s="297" t="s">
        <v>4701</v>
      </c>
      <c r="L1928" s="297"/>
      <c r="M1928" s="297"/>
      <c r="N1928" s="297"/>
      <c r="O1928" s="297"/>
      <c r="P1928" s="297"/>
      <c r="Q1928" s="297"/>
      <c r="R1928" s="297"/>
      <c r="S1928" s="297"/>
      <c r="T1928" s="297"/>
      <c r="U1928" s="297" t="s">
        <v>5536</v>
      </c>
      <c r="V1928" s="297">
        <v>43187</v>
      </c>
      <c r="W1928" s="298" t="s">
        <v>8916</v>
      </c>
      <c r="X1928" s="297" t="s">
        <v>4520</v>
      </c>
      <c r="Y1928" s="299" t="s">
        <v>2657</v>
      </c>
      <c r="Z1928" s="297" t="s">
        <v>2548</v>
      </c>
      <c r="AA1928" s="300">
        <v>43889</v>
      </c>
      <c r="AB1928" s="297" t="s">
        <v>8917</v>
      </c>
      <c r="AC1928" s="297" t="s">
        <v>4510</v>
      </c>
      <c r="AD1928" s="297" t="s">
        <v>61</v>
      </c>
      <c r="AE1928" s="297"/>
      <c r="AF1928" s="297"/>
      <c r="AG1928" s="276" t="str">
        <f>VLOOKUP(A1928,DataCv30!$Y$1:$BC$2027,24,FALSE)</f>
        <v>Cliente</v>
      </c>
      <c r="AH1928" s="272" t="str">
        <f t="shared" si="30"/>
        <v>DDR4</v>
      </c>
      <c r="AI1928" s="276">
        <v>4</v>
      </c>
      <c r="AJ1928" s="276" t="s">
        <v>61</v>
      </c>
    </row>
    <row r="1929" spans="1:36" x14ac:dyDescent="0.25">
      <c r="A1929" s="299" t="s">
        <v>2984</v>
      </c>
      <c r="B1929" s="297" t="s">
        <v>5533</v>
      </c>
      <c r="C1929" s="297" t="s">
        <v>5534</v>
      </c>
      <c r="D1929" s="297"/>
      <c r="E1929" s="297" t="s">
        <v>5535</v>
      </c>
      <c r="F1929" s="297" t="s">
        <v>4513</v>
      </c>
      <c r="G1929" s="297">
        <v>7</v>
      </c>
      <c r="H1929" s="297" t="s">
        <v>8814</v>
      </c>
      <c r="I1929" s="297"/>
      <c r="J1929" s="297"/>
      <c r="K1929" s="297" t="s">
        <v>4701</v>
      </c>
      <c r="L1929" s="297"/>
      <c r="M1929" s="297"/>
      <c r="N1929" s="297"/>
      <c r="O1929" s="297"/>
      <c r="P1929" s="297"/>
      <c r="Q1929" s="297"/>
      <c r="R1929" s="297"/>
      <c r="S1929" s="297"/>
      <c r="T1929" s="297"/>
      <c r="U1929" s="297" t="s">
        <v>5536</v>
      </c>
      <c r="V1929" s="297">
        <v>43201</v>
      </c>
      <c r="W1929" s="298" t="s">
        <v>8918</v>
      </c>
      <c r="X1929" s="297" t="s">
        <v>4520</v>
      </c>
      <c r="Y1929" s="299" t="s">
        <v>2984</v>
      </c>
      <c r="Z1929" s="297" t="s">
        <v>2970</v>
      </c>
      <c r="AA1929" s="300">
        <v>43728</v>
      </c>
      <c r="AB1929" s="297" t="s">
        <v>8919</v>
      </c>
      <c r="AC1929" s="297" t="s">
        <v>4510</v>
      </c>
      <c r="AD1929" s="297" t="s">
        <v>61</v>
      </c>
      <c r="AE1929" s="297"/>
      <c r="AF1929" s="297"/>
      <c r="AG1929" s="276" t="str">
        <f>VLOOKUP(A1929,DataCv30!$Y$1:$BC$2027,24,FALSE)</f>
        <v>Cliente</v>
      </c>
      <c r="AH1929" s="272" t="str">
        <f t="shared" si="30"/>
        <v>DDR4</v>
      </c>
      <c r="AI1929" s="276">
        <v>4</v>
      </c>
      <c r="AJ1929" s="276" t="s">
        <v>61</v>
      </c>
    </row>
    <row r="1930" spans="1:36" x14ac:dyDescent="0.25">
      <c r="A1930" s="299" t="s">
        <v>4272</v>
      </c>
      <c r="B1930" s="297" t="s">
        <v>5533</v>
      </c>
      <c r="C1930" s="297" t="s">
        <v>5534</v>
      </c>
      <c r="D1930" s="297"/>
      <c r="E1930" s="297" t="s">
        <v>5535</v>
      </c>
      <c r="F1930" s="297" t="s">
        <v>4513</v>
      </c>
      <c r="G1930" s="297">
        <v>7</v>
      </c>
      <c r="H1930" s="297" t="s">
        <v>8814</v>
      </c>
      <c r="I1930" s="297"/>
      <c r="J1930" s="297"/>
      <c r="K1930" s="297" t="s">
        <v>4701</v>
      </c>
      <c r="L1930" s="297"/>
      <c r="M1930" s="297"/>
      <c r="N1930" s="297"/>
      <c r="O1930" s="297"/>
      <c r="P1930" s="297"/>
      <c r="Q1930" s="297"/>
      <c r="R1930" s="297"/>
      <c r="S1930" s="297"/>
      <c r="T1930" s="297"/>
      <c r="U1930" s="297" t="s">
        <v>5536</v>
      </c>
      <c r="V1930" s="297">
        <v>43208</v>
      </c>
      <c r="W1930" s="298" t="s">
        <v>8920</v>
      </c>
      <c r="X1930" s="297" t="s">
        <v>4520</v>
      </c>
      <c r="Y1930" s="299" t="s">
        <v>4272</v>
      </c>
      <c r="Z1930" s="297" t="s">
        <v>4242</v>
      </c>
      <c r="AA1930" s="300">
        <v>43208</v>
      </c>
      <c r="AB1930" s="297" t="s">
        <v>8921</v>
      </c>
      <c r="AC1930" s="297" t="s">
        <v>4510</v>
      </c>
      <c r="AD1930" s="297" t="s">
        <v>61</v>
      </c>
      <c r="AE1930" s="297"/>
      <c r="AF1930" s="297"/>
      <c r="AG1930" s="276" t="str">
        <f>VLOOKUP(A1930,DataCv30!$Y$1:$BC$2027,24,FALSE)</f>
        <v>Cliente</v>
      </c>
      <c r="AH1930" s="272" t="str">
        <f t="shared" si="30"/>
        <v>DDR4</v>
      </c>
      <c r="AI1930" s="276">
        <v>4</v>
      </c>
      <c r="AJ1930" s="276" t="s">
        <v>61</v>
      </c>
    </row>
    <row r="1931" spans="1:36" x14ac:dyDescent="0.25">
      <c r="A1931" s="299" t="s">
        <v>3236</v>
      </c>
      <c r="B1931" s="297" t="s">
        <v>5533</v>
      </c>
      <c r="C1931" s="297" t="s">
        <v>5534</v>
      </c>
      <c r="D1931" s="297"/>
      <c r="E1931" s="297" t="s">
        <v>5535</v>
      </c>
      <c r="F1931" s="297" t="s">
        <v>4513</v>
      </c>
      <c r="G1931" s="297">
        <v>7</v>
      </c>
      <c r="H1931" s="297" t="s">
        <v>8814</v>
      </c>
      <c r="I1931" s="297"/>
      <c r="J1931" s="297"/>
      <c r="K1931" s="297" t="s">
        <v>4701</v>
      </c>
      <c r="L1931" s="297"/>
      <c r="M1931" s="297"/>
      <c r="N1931" s="297"/>
      <c r="O1931" s="297"/>
      <c r="P1931" s="297"/>
      <c r="Q1931" s="297"/>
      <c r="R1931" s="297"/>
      <c r="S1931" s="297"/>
      <c r="T1931" s="297"/>
      <c r="U1931" s="297" t="s">
        <v>5536</v>
      </c>
      <c r="V1931" s="297">
        <v>43218</v>
      </c>
      <c r="W1931" s="298" t="s">
        <v>8922</v>
      </c>
      <c r="X1931" s="297" t="s">
        <v>4520</v>
      </c>
      <c r="Y1931" s="299" t="s">
        <v>3236</v>
      </c>
      <c r="Z1931" s="297" t="s">
        <v>3054</v>
      </c>
      <c r="AA1931" s="300">
        <v>43969</v>
      </c>
      <c r="AB1931" s="297" t="s">
        <v>8923</v>
      </c>
      <c r="AC1931" s="297" t="s">
        <v>4510</v>
      </c>
      <c r="AD1931" s="297" t="s">
        <v>61</v>
      </c>
      <c r="AE1931" s="297"/>
      <c r="AF1931" s="297"/>
      <c r="AG1931" s="276" t="str">
        <f>VLOOKUP(A1931,DataCv30!$Y$1:$BC$2027,24,FALSE)</f>
        <v>Cliente</v>
      </c>
      <c r="AH1931" s="272" t="str">
        <f t="shared" si="30"/>
        <v>DDR4</v>
      </c>
      <c r="AI1931" s="276">
        <v>4</v>
      </c>
      <c r="AJ1931" s="276" t="s">
        <v>61</v>
      </c>
    </row>
    <row r="1932" spans="1:36" x14ac:dyDescent="0.25">
      <c r="A1932" s="299" t="s">
        <v>4275</v>
      </c>
      <c r="B1932" s="297" t="s">
        <v>5533</v>
      </c>
      <c r="C1932" s="297" t="s">
        <v>5534</v>
      </c>
      <c r="D1932" s="297"/>
      <c r="E1932" s="297" t="s">
        <v>5535</v>
      </c>
      <c r="F1932" s="297" t="s">
        <v>4513</v>
      </c>
      <c r="G1932" s="297">
        <v>7</v>
      </c>
      <c r="H1932" s="297" t="s">
        <v>8814</v>
      </c>
      <c r="I1932" s="297"/>
      <c r="J1932" s="297"/>
      <c r="K1932" s="297" t="s">
        <v>4701</v>
      </c>
      <c r="L1932" s="297"/>
      <c r="M1932" s="297"/>
      <c r="N1932" s="297"/>
      <c r="O1932" s="297"/>
      <c r="P1932" s="297"/>
      <c r="Q1932" s="297"/>
      <c r="R1932" s="297"/>
      <c r="S1932" s="297"/>
      <c r="T1932" s="297"/>
      <c r="U1932" s="297" t="s">
        <v>5536</v>
      </c>
      <c r="V1932" s="297">
        <v>43218</v>
      </c>
      <c r="W1932" s="298" t="s">
        <v>8924</v>
      </c>
      <c r="X1932" s="297" t="s">
        <v>4520</v>
      </c>
      <c r="Y1932" s="299" t="s">
        <v>4275</v>
      </c>
      <c r="Z1932" s="297" t="s">
        <v>4242</v>
      </c>
      <c r="AA1932" s="300">
        <v>43220</v>
      </c>
      <c r="AB1932" s="297" t="s">
        <v>8925</v>
      </c>
      <c r="AC1932" s="297" t="s">
        <v>4510</v>
      </c>
      <c r="AD1932" s="297" t="s">
        <v>61</v>
      </c>
      <c r="AE1932" s="297"/>
      <c r="AF1932" s="297"/>
      <c r="AG1932" s="276" t="str">
        <f>VLOOKUP(A1932,DataCv30!$Y$1:$BC$2027,24,FALSE)</f>
        <v>Cliente</v>
      </c>
      <c r="AH1932" s="272" t="str">
        <f t="shared" si="30"/>
        <v>DDR4</v>
      </c>
      <c r="AI1932" s="276">
        <v>4</v>
      </c>
      <c r="AJ1932" s="276" t="s">
        <v>61</v>
      </c>
    </row>
    <row r="1933" spans="1:36" x14ac:dyDescent="0.25">
      <c r="A1933" s="299" t="s">
        <v>2659</v>
      </c>
      <c r="B1933" s="297" t="s">
        <v>5533</v>
      </c>
      <c r="C1933" s="297" t="s">
        <v>5534</v>
      </c>
      <c r="D1933" s="297"/>
      <c r="E1933" s="297" t="s">
        <v>5535</v>
      </c>
      <c r="F1933" s="297" t="s">
        <v>4513</v>
      </c>
      <c r="G1933" s="297">
        <v>7</v>
      </c>
      <c r="H1933" s="297" t="s">
        <v>8814</v>
      </c>
      <c r="I1933" s="297"/>
      <c r="J1933" s="297"/>
      <c r="K1933" s="297" t="s">
        <v>4701</v>
      </c>
      <c r="L1933" s="297"/>
      <c r="M1933" s="297"/>
      <c r="N1933" s="297"/>
      <c r="O1933" s="297"/>
      <c r="P1933" s="297"/>
      <c r="Q1933" s="297"/>
      <c r="R1933" s="297"/>
      <c r="S1933" s="297"/>
      <c r="T1933" s="297"/>
      <c r="U1933" s="297" t="s">
        <v>5536</v>
      </c>
      <c r="V1933" s="297">
        <v>43222</v>
      </c>
      <c r="W1933" s="298" t="s">
        <v>8931</v>
      </c>
      <c r="X1933" s="297" t="s">
        <v>4520</v>
      </c>
      <c r="Y1933" s="299" t="s">
        <v>2659</v>
      </c>
      <c r="Z1933" s="297" t="s">
        <v>2548</v>
      </c>
      <c r="AA1933" s="300">
        <v>43867</v>
      </c>
      <c r="AB1933" s="297" t="s">
        <v>8932</v>
      </c>
      <c r="AC1933" s="297" t="s">
        <v>4510</v>
      </c>
      <c r="AD1933" s="297" t="s">
        <v>61</v>
      </c>
      <c r="AE1933" s="297"/>
      <c r="AF1933" s="297"/>
      <c r="AG1933" s="276" t="str">
        <f>VLOOKUP(A1933,DataCv30!$Y$1:$BC$2027,24,FALSE)</f>
        <v>Cliente</v>
      </c>
      <c r="AH1933" s="272" t="str">
        <f t="shared" si="30"/>
        <v>DDR4</v>
      </c>
      <c r="AI1933" s="276">
        <v>4</v>
      </c>
      <c r="AJ1933" s="276" t="s">
        <v>61</v>
      </c>
    </row>
    <row r="1934" spans="1:36" x14ac:dyDescent="0.25">
      <c r="A1934" s="299" t="s">
        <v>2661</v>
      </c>
      <c r="B1934" s="297" t="s">
        <v>5533</v>
      </c>
      <c r="C1934" s="297" t="s">
        <v>5534</v>
      </c>
      <c r="D1934" s="297"/>
      <c r="E1934" s="297" t="s">
        <v>5535</v>
      </c>
      <c r="F1934" s="297" t="s">
        <v>4513</v>
      </c>
      <c r="G1934" s="297">
        <v>7</v>
      </c>
      <c r="H1934" s="297" t="s">
        <v>8814</v>
      </c>
      <c r="I1934" s="297"/>
      <c r="J1934" s="297"/>
      <c r="K1934" s="297" t="s">
        <v>4701</v>
      </c>
      <c r="L1934" s="297"/>
      <c r="M1934" s="297"/>
      <c r="N1934" s="297"/>
      <c r="O1934" s="297"/>
      <c r="P1934" s="297"/>
      <c r="Q1934" s="297"/>
      <c r="R1934" s="297"/>
      <c r="S1934" s="297"/>
      <c r="T1934" s="297"/>
      <c r="U1934" s="297" t="s">
        <v>5536</v>
      </c>
      <c r="V1934" s="297">
        <v>43222</v>
      </c>
      <c r="W1934" s="298" t="s">
        <v>8933</v>
      </c>
      <c r="X1934" s="297" t="s">
        <v>4520</v>
      </c>
      <c r="Y1934" s="299" t="s">
        <v>2661</v>
      </c>
      <c r="Z1934" s="297" t="s">
        <v>2548</v>
      </c>
      <c r="AA1934" s="300">
        <v>43690</v>
      </c>
      <c r="AB1934" s="297" t="s">
        <v>8934</v>
      </c>
      <c r="AC1934" s="297" t="s">
        <v>4510</v>
      </c>
      <c r="AD1934" s="297" t="s">
        <v>61</v>
      </c>
      <c r="AE1934" s="297"/>
      <c r="AF1934" s="297"/>
      <c r="AG1934" s="276" t="str">
        <f>VLOOKUP(A1934,DataCv30!$Y$1:$BC$2027,24,FALSE)</f>
        <v>Cliente</v>
      </c>
      <c r="AH1934" s="272" t="str">
        <f t="shared" si="30"/>
        <v>DDR4</v>
      </c>
      <c r="AI1934" s="276">
        <v>4</v>
      </c>
      <c r="AJ1934" s="276" t="s">
        <v>61</v>
      </c>
    </row>
    <row r="1935" spans="1:36" x14ac:dyDescent="0.25">
      <c r="A1935" s="299" t="s">
        <v>3240</v>
      </c>
      <c r="B1935" s="297" t="s">
        <v>5533</v>
      </c>
      <c r="C1935" s="297" t="s">
        <v>5534</v>
      </c>
      <c r="D1935" s="297"/>
      <c r="E1935" s="297" t="s">
        <v>5535</v>
      </c>
      <c r="F1935" s="297" t="s">
        <v>4513</v>
      </c>
      <c r="G1935" s="297">
        <v>7</v>
      </c>
      <c r="H1935" s="297" t="s">
        <v>8814</v>
      </c>
      <c r="I1935" s="297"/>
      <c r="J1935" s="297"/>
      <c r="K1935" s="297" t="s">
        <v>4701</v>
      </c>
      <c r="L1935" s="297"/>
      <c r="M1935" s="297"/>
      <c r="N1935" s="297"/>
      <c r="O1935" s="297"/>
      <c r="P1935" s="297"/>
      <c r="Q1935" s="297"/>
      <c r="R1935" s="297"/>
      <c r="S1935" s="297"/>
      <c r="T1935" s="297"/>
      <c r="U1935" s="297" t="s">
        <v>5536</v>
      </c>
      <c r="V1935" s="297">
        <v>43231</v>
      </c>
      <c r="W1935" s="298" t="s">
        <v>8939</v>
      </c>
      <c r="X1935" s="297" t="s">
        <v>4520</v>
      </c>
      <c r="Y1935" s="299" t="s">
        <v>3240</v>
      </c>
      <c r="Z1935" s="297" t="s">
        <v>3054</v>
      </c>
      <c r="AA1935" s="300">
        <v>43721</v>
      </c>
      <c r="AB1935" s="297" t="s">
        <v>8940</v>
      </c>
      <c r="AC1935" s="297" t="s">
        <v>4510</v>
      </c>
      <c r="AD1935" s="297" t="s">
        <v>61</v>
      </c>
      <c r="AE1935" s="297"/>
      <c r="AF1935" s="297"/>
      <c r="AG1935" s="276" t="str">
        <f>VLOOKUP(A1935,DataCv30!$Y$1:$BC$2027,24,FALSE)</f>
        <v>Cliente</v>
      </c>
      <c r="AH1935" s="272" t="str">
        <f t="shared" si="30"/>
        <v>DDR4</v>
      </c>
      <c r="AI1935" s="276">
        <v>4</v>
      </c>
      <c r="AJ1935" s="276" t="s">
        <v>61</v>
      </c>
    </row>
    <row r="1936" spans="1:36" x14ac:dyDescent="0.25">
      <c r="A1936" s="299" t="s">
        <v>3243</v>
      </c>
      <c r="B1936" s="297" t="s">
        <v>5533</v>
      </c>
      <c r="C1936" s="297" t="s">
        <v>5534</v>
      </c>
      <c r="D1936" s="297"/>
      <c r="E1936" s="297" t="s">
        <v>5535</v>
      </c>
      <c r="F1936" s="297" t="s">
        <v>4513</v>
      </c>
      <c r="G1936" s="297">
        <v>7</v>
      </c>
      <c r="H1936" s="297" t="s">
        <v>8814</v>
      </c>
      <c r="I1936" s="297"/>
      <c r="J1936" s="297"/>
      <c r="K1936" s="297" t="s">
        <v>4701</v>
      </c>
      <c r="L1936" s="297"/>
      <c r="M1936" s="297"/>
      <c r="N1936" s="297"/>
      <c r="O1936" s="297"/>
      <c r="P1936" s="297"/>
      <c r="Q1936" s="297"/>
      <c r="R1936" s="297"/>
      <c r="S1936" s="297"/>
      <c r="T1936" s="297"/>
      <c r="U1936" s="297" t="s">
        <v>5536</v>
      </c>
      <c r="V1936" s="297">
        <v>43246</v>
      </c>
      <c r="W1936" s="298" t="s">
        <v>8943</v>
      </c>
      <c r="X1936" s="297" t="s">
        <v>4520</v>
      </c>
      <c r="Y1936" s="299" t="s">
        <v>3243</v>
      </c>
      <c r="Z1936" s="297" t="s">
        <v>3054</v>
      </c>
      <c r="AA1936" s="300">
        <v>43724</v>
      </c>
      <c r="AB1936" s="297" t="s">
        <v>8944</v>
      </c>
      <c r="AC1936" s="297" t="s">
        <v>4510</v>
      </c>
      <c r="AD1936" s="297" t="s">
        <v>61</v>
      </c>
      <c r="AE1936" s="297"/>
      <c r="AF1936" s="297"/>
      <c r="AG1936" s="276" t="str">
        <f>VLOOKUP(A1936,DataCv30!$Y$1:$BC$2027,24,FALSE)</f>
        <v>Cliente</v>
      </c>
      <c r="AH1936" s="272" t="str">
        <f t="shared" si="30"/>
        <v>DDR4</v>
      </c>
      <c r="AI1936" s="276">
        <v>4</v>
      </c>
      <c r="AJ1936" s="276" t="s">
        <v>61</v>
      </c>
    </row>
    <row r="1937" spans="1:36" x14ac:dyDescent="0.25">
      <c r="A1937" s="299" t="s">
        <v>2992</v>
      </c>
      <c r="B1937" s="297" t="s">
        <v>5533</v>
      </c>
      <c r="C1937" s="297" t="s">
        <v>5534</v>
      </c>
      <c r="D1937" s="297"/>
      <c r="E1937" s="297" t="s">
        <v>5535</v>
      </c>
      <c r="F1937" s="297" t="s">
        <v>4513</v>
      </c>
      <c r="G1937" s="297">
        <v>7</v>
      </c>
      <c r="H1937" s="297" t="s">
        <v>8814</v>
      </c>
      <c r="I1937" s="297"/>
      <c r="J1937" s="297"/>
      <c r="K1937" s="297" t="s">
        <v>4701</v>
      </c>
      <c r="L1937" s="297"/>
      <c r="M1937" s="297"/>
      <c r="N1937" s="297"/>
      <c r="O1937" s="297"/>
      <c r="P1937" s="297"/>
      <c r="Q1937" s="297"/>
      <c r="R1937" s="297"/>
      <c r="S1937" s="297"/>
      <c r="T1937" s="297"/>
      <c r="U1937" s="297" t="s">
        <v>5536</v>
      </c>
      <c r="V1937" s="297">
        <v>43246</v>
      </c>
      <c r="W1937" s="298" t="s">
        <v>8945</v>
      </c>
      <c r="X1937" s="297" t="s">
        <v>4520</v>
      </c>
      <c r="Y1937" s="299" t="s">
        <v>2992</v>
      </c>
      <c r="Z1937" s="297" t="s">
        <v>2970</v>
      </c>
      <c r="AA1937" s="300">
        <v>44046</v>
      </c>
      <c r="AB1937" s="297" t="s">
        <v>8946</v>
      </c>
      <c r="AC1937" s="297" t="s">
        <v>4585</v>
      </c>
      <c r="AD1937" s="297" t="s">
        <v>61</v>
      </c>
      <c r="AE1937" s="297"/>
      <c r="AF1937" s="297"/>
      <c r="AG1937" s="276" t="str">
        <f>VLOOKUP(A1937,DataCv30!$Y$1:$BC$2027,24,FALSE)</f>
        <v>Cliente</v>
      </c>
      <c r="AH1937" s="272" t="str">
        <f t="shared" si="30"/>
        <v>DDR4</v>
      </c>
      <c r="AI1937" s="276">
        <v>4</v>
      </c>
      <c r="AJ1937" s="276" t="s">
        <v>61</v>
      </c>
    </row>
    <row r="1938" spans="1:36" x14ac:dyDescent="0.25">
      <c r="A1938" s="299" t="s">
        <v>2202</v>
      </c>
      <c r="B1938" s="297" t="s">
        <v>5533</v>
      </c>
      <c r="C1938" s="297" t="s">
        <v>5534</v>
      </c>
      <c r="D1938" s="297" t="s">
        <v>6103</v>
      </c>
      <c r="E1938" s="297" t="s">
        <v>5535</v>
      </c>
      <c r="F1938" s="297" t="s">
        <v>4505</v>
      </c>
      <c r="G1938" s="297">
        <v>7</v>
      </c>
      <c r="H1938" s="297" t="s">
        <v>4760</v>
      </c>
      <c r="I1938" s="297"/>
      <c r="J1938" s="297"/>
      <c r="K1938" s="297" t="s">
        <v>8973</v>
      </c>
      <c r="L1938" s="297"/>
      <c r="M1938" s="297"/>
      <c r="N1938" s="297"/>
      <c r="O1938" s="297"/>
      <c r="P1938" s="297"/>
      <c r="Q1938" s="297"/>
      <c r="R1938" s="297"/>
      <c r="S1938" s="297"/>
      <c r="T1938" s="297"/>
      <c r="U1938" s="297" t="s">
        <v>8461</v>
      </c>
      <c r="V1938" s="297">
        <v>43259</v>
      </c>
      <c r="W1938" s="298" t="s">
        <v>8947</v>
      </c>
      <c r="X1938" s="297" t="s">
        <v>4520</v>
      </c>
      <c r="Y1938" s="299" t="s">
        <v>2202</v>
      </c>
      <c r="Z1938" s="297" t="s">
        <v>2061</v>
      </c>
      <c r="AA1938" s="300">
        <v>43262</v>
      </c>
      <c r="AB1938" s="297" t="s">
        <v>8948</v>
      </c>
      <c r="AC1938" s="297" t="s">
        <v>4510</v>
      </c>
      <c r="AD1938" s="297" t="s">
        <v>61</v>
      </c>
      <c r="AE1938" s="297"/>
      <c r="AF1938" s="297"/>
      <c r="AG1938" s="276" t="str">
        <f>VLOOKUP(A1938,DataCv30!$Y$1:$BC$2027,24,FALSE)</f>
        <v>Cliente</v>
      </c>
      <c r="AH1938" s="272" t="str">
        <f t="shared" si="30"/>
        <v>DDR4</v>
      </c>
      <c r="AI1938" s="276">
        <v>4</v>
      </c>
      <c r="AJ1938" s="276" t="s">
        <v>61</v>
      </c>
    </row>
    <row r="1939" spans="1:36" x14ac:dyDescent="0.25">
      <c r="A1939" s="299" t="s">
        <v>2989</v>
      </c>
      <c r="B1939" s="297" t="s">
        <v>5533</v>
      </c>
      <c r="C1939" s="297" t="s">
        <v>5534</v>
      </c>
      <c r="D1939" s="297"/>
      <c r="E1939" s="297" t="s">
        <v>5535</v>
      </c>
      <c r="F1939" s="297" t="s">
        <v>4513</v>
      </c>
      <c r="G1939" s="297">
        <v>7</v>
      </c>
      <c r="H1939" s="297" t="s">
        <v>8814</v>
      </c>
      <c r="I1939" s="297"/>
      <c r="J1939" s="297"/>
      <c r="K1939" s="297" t="s">
        <v>4701</v>
      </c>
      <c r="L1939" s="297"/>
      <c r="M1939" s="297"/>
      <c r="N1939" s="297"/>
      <c r="O1939" s="297"/>
      <c r="P1939" s="297"/>
      <c r="Q1939" s="297"/>
      <c r="R1939" s="297"/>
      <c r="S1939" s="297"/>
      <c r="T1939" s="297"/>
      <c r="U1939" s="297" t="s">
        <v>8461</v>
      </c>
      <c r="V1939" s="297">
        <v>43350</v>
      </c>
      <c r="W1939" s="298" t="s">
        <v>8949</v>
      </c>
      <c r="X1939" s="297" t="s">
        <v>4520</v>
      </c>
      <c r="Y1939" s="299" t="s">
        <v>2989</v>
      </c>
      <c r="Z1939" s="297" t="s">
        <v>2970</v>
      </c>
      <c r="AA1939" s="300">
        <v>43353</v>
      </c>
      <c r="AB1939" s="297" t="s">
        <v>8950</v>
      </c>
      <c r="AC1939" s="297" t="s">
        <v>4510</v>
      </c>
      <c r="AD1939" s="297" t="s">
        <v>61</v>
      </c>
      <c r="AE1939" s="297"/>
      <c r="AF1939" s="297"/>
      <c r="AG1939" s="276" t="str">
        <f>VLOOKUP(A1939,DataCv30!$Y$1:$BC$2027,24,FALSE)</f>
        <v>Cliente</v>
      </c>
      <c r="AH1939" s="272" t="str">
        <f t="shared" si="30"/>
        <v>DDR4</v>
      </c>
      <c r="AI1939" s="276">
        <v>4</v>
      </c>
      <c r="AJ1939" s="276" t="s">
        <v>61</v>
      </c>
    </row>
    <row r="1940" spans="1:36" x14ac:dyDescent="0.25">
      <c r="A1940" s="299" t="s">
        <v>2991</v>
      </c>
      <c r="B1940" s="297" t="s">
        <v>5533</v>
      </c>
      <c r="C1940" s="297" t="s">
        <v>5534</v>
      </c>
      <c r="D1940" s="297"/>
      <c r="E1940" s="297" t="s">
        <v>5535</v>
      </c>
      <c r="F1940" s="297" t="s">
        <v>4513</v>
      </c>
      <c r="G1940" s="297">
        <v>7</v>
      </c>
      <c r="H1940" s="297" t="s">
        <v>8814</v>
      </c>
      <c r="I1940" s="297"/>
      <c r="J1940" s="297"/>
      <c r="K1940" s="297" t="s">
        <v>4701</v>
      </c>
      <c r="L1940" s="297"/>
      <c r="M1940" s="297"/>
      <c r="N1940" s="297"/>
      <c r="O1940" s="297"/>
      <c r="P1940" s="297"/>
      <c r="Q1940" s="297"/>
      <c r="R1940" s="297"/>
      <c r="S1940" s="297"/>
      <c r="T1940" s="297"/>
      <c r="U1940" s="297" t="s">
        <v>8461</v>
      </c>
      <c r="V1940" s="297">
        <v>43350</v>
      </c>
      <c r="W1940" s="298" t="s">
        <v>8951</v>
      </c>
      <c r="X1940" s="297" t="s">
        <v>4520</v>
      </c>
      <c r="Y1940" s="299" t="s">
        <v>2991</v>
      </c>
      <c r="Z1940" s="297" t="s">
        <v>2970</v>
      </c>
      <c r="AA1940" s="300">
        <v>43353</v>
      </c>
      <c r="AB1940" s="297" t="s">
        <v>8950</v>
      </c>
      <c r="AC1940" s="297" t="s">
        <v>4510</v>
      </c>
      <c r="AD1940" s="297" t="s">
        <v>61</v>
      </c>
      <c r="AE1940" s="297"/>
      <c r="AF1940" s="297"/>
      <c r="AG1940" s="276" t="str">
        <f>VLOOKUP(A1940,DataCv30!$Y$1:$BC$2027,24,FALSE)</f>
        <v>Cliente</v>
      </c>
      <c r="AH1940" s="272" t="str">
        <f t="shared" si="30"/>
        <v>DDR4</v>
      </c>
      <c r="AI1940" s="276">
        <v>4</v>
      </c>
      <c r="AJ1940" s="276" t="s">
        <v>61</v>
      </c>
    </row>
    <row r="1941" spans="1:36" x14ac:dyDescent="0.25">
      <c r="A1941" s="299" t="s">
        <v>2993</v>
      </c>
      <c r="B1941" s="297" t="s">
        <v>5533</v>
      </c>
      <c r="C1941" s="297" t="s">
        <v>5534</v>
      </c>
      <c r="D1941" s="297"/>
      <c r="E1941" s="297" t="s">
        <v>5535</v>
      </c>
      <c r="F1941" s="297" t="s">
        <v>4513</v>
      </c>
      <c r="G1941" s="297">
        <v>7</v>
      </c>
      <c r="H1941" s="297" t="s">
        <v>8814</v>
      </c>
      <c r="I1941" s="297"/>
      <c r="J1941" s="297"/>
      <c r="K1941" s="297" t="s">
        <v>4701</v>
      </c>
      <c r="L1941" s="297"/>
      <c r="M1941" s="297"/>
      <c r="N1941" s="297"/>
      <c r="O1941" s="297"/>
      <c r="P1941" s="297"/>
      <c r="Q1941" s="297"/>
      <c r="R1941" s="297"/>
      <c r="S1941" s="297"/>
      <c r="T1941" s="297"/>
      <c r="U1941" s="297" t="s">
        <v>8461</v>
      </c>
      <c r="V1941" s="297">
        <v>43350</v>
      </c>
      <c r="W1941" s="298" t="s">
        <v>8952</v>
      </c>
      <c r="X1941" s="297" t="s">
        <v>4520</v>
      </c>
      <c r="Y1941" s="299" t="s">
        <v>2993</v>
      </c>
      <c r="Z1941" s="297" t="s">
        <v>4242</v>
      </c>
      <c r="AA1941" s="300">
        <v>44124</v>
      </c>
      <c r="AB1941" s="297" t="s">
        <v>8953</v>
      </c>
      <c r="AC1941" s="297" t="s">
        <v>4585</v>
      </c>
      <c r="AD1941" s="297" t="s">
        <v>61</v>
      </c>
      <c r="AE1941" s="297"/>
      <c r="AF1941" s="297"/>
      <c r="AG1941" s="276" t="str">
        <f>VLOOKUP(A1941,DataCv30!$Y$1:$BC$2027,24,FALSE)</f>
        <v>Cliente</v>
      </c>
      <c r="AH1941" s="272" t="str">
        <f t="shared" si="30"/>
        <v>DDR4</v>
      </c>
      <c r="AI1941" s="276">
        <v>4</v>
      </c>
      <c r="AJ1941" s="276" t="s">
        <v>61</v>
      </c>
    </row>
    <row r="1942" spans="1:36" x14ac:dyDescent="0.25">
      <c r="A1942" s="299" t="s">
        <v>2996</v>
      </c>
      <c r="B1942" s="297" t="s">
        <v>5533</v>
      </c>
      <c r="C1942" s="297" t="s">
        <v>5534</v>
      </c>
      <c r="D1942" s="297"/>
      <c r="E1942" s="297" t="s">
        <v>5535</v>
      </c>
      <c r="F1942" s="297" t="s">
        <v>4513</v>
      </c>
      <c r="G1942" s="297">
        <v>7</v>
      </c>
      <c r="H1942" s="297" t="s">
        <v>8814</v>
      </c>
      <c r="I1942" s="297"/>
      <c r="J1942" s="297"/>
      <c r="K1942" s="297" t="s">
        <v>4701</v>
      </c>
      <c r="L1942" s="297"/>
      <c r="M1942" s="297"/>
      <c r="N1942" s="297"/>
      <c r="O1942" s="297"/>
      <c r="P1942" s="297"/>
      <c r="Q1942" s="297"/>
      <c r="R1942" s="297"/>
      <c r="S1942" s="297"/>
      <c r="T1942" s="297"/>
      <c r="U1942" s="297" t="s">
        <v>8461</v>
      </c>
      <c r="V1942" s="297">
        <v>43350</v>
      </c>
      <c r="W1942" s="298" t="s">
        <v>8954</v>
      </c>
      <c r="X1942" s="297" t="s">
        <v>4520</v>
      </c>
      <c r="Y1942" s="299" t="s">
        <v>2996</v>
      </c>
      <c r="Z1942" s="297" t="s">
        <v>2970</v>
      </c>
      <c r="AA1942" s="300">
        <v>43353</v>
      </c>
      <c r="AB1942" s="297" t="s">
        <v>8950</v>
      </c>
      <c r="AC1942" s="297" t="s">
        <v>4510</v>
      </c>
      <c r="AD1942" s="297" t="s">
        <v>61</v>
      </c>
      <c r="AE1942" s="297"/>
      <c r="AF1942" s="297"/>
      <c r="AG1942" s="276" t="str">
        <f>VLOOKUP(A1942,DataCv30!$Y$1:$BC$2027,24,FALSE)</f>
        <v>Cliente</v>
      </c>
      <c r="AH1942" s="272" t="str">
        <f t="shared" si="30"/>
        <v>DDR4</v>
      </c>
      <c r="AI1942" s="276">
        <v>4</v>
      </c>
      <c r="AJ1942" s="276" t="s">
        <v>61</v>
      </c>
    </row>
    <row r="1943" spans="1:36" x14ac:dyDescent="0.25">
      <c r="A1943" s="299" t="s">
        <v>2997</v>
      </c>
      <c r="B1943" s="297" t="s">
        <v>5533</v>
      </c>
      <c r="C1943" s="297" t="s">
        <v>5534</v>
      </c>
      <c r="D1943" s="297"/>
      <c r="E1943" s="297" t="s">
        <v>5535</v>
      </c>
      <c r="F1943" s="297" t="s">
        <v>4513</v>
      </c>
      <c r="G1943" s="297">
        <v>7</v>
      </c>
      <c r="H1943" s="297" t="s">
        <v>8814</v>
      </c>
      <c r="I1943" s="297"/>
      <c r="J1943" s="297"/>
      <c r="K1943" s="297" t="s">
        <v>4701</v>
      </c>
      <c r="L1943" s="297"/>
      <c r="M1943" s="297"/>
      <c r="N1943" s="297"/>
      <c r="O1943" s="297"/>
      <c r="P1943" s="297"/>
      <c r="Q1943" s="297"/>
      <c r="R1943" s="297"/>
      <c r="S1943" s="297"/>
      <c r="T1943" s="297"/>
      <c r="U1943" s="297" t="s">
        <v>8461</v>
      </c>
      <c r="V1943" s="297">
        <v>43382</v>
      </c>
      <c r="W1943" s="298" t="s">
        <v>8955</v>
      </c>
      <c r="X1943" s="297" t="s">
        <v>4520</v>
      </c>
      <c r="Y1943" s="299" t="s">
        <v>2997</v>
      </c>
      <c r="Z1943" s="297" t="s">
        <v>2970</v>
      </c>
      <c r="AA1943" s="300">
        <v>43356</v>
      </c>
      <c r="AB1943" s="297" t="s">
        <v>8956</v>
      </c>
      <c r="AC1943" s="297" t="s">
        <v>4510</v>
      </c>
      <c r="AD1943" s="297" t="s">
        <v>61</v>
      </c>
      <c r="AE1943" s="297"/>
      <c r="AF1943" s="297"/>
      <c r="AG1943" s="276" t="str">
        <f>VLOOKUP(A1943,DataCv30!$Y$1:$BC$2027,24,FALSE)</f>
        <v>Cliente</v>
      </c>
      <c r="AH1943" s="272" t="str">
        <f t="shared" si="30"/>
        <v>DDR4</v>
      </c>
      <c r="AI1943" s="276">
        <v>4</v>
      </c>
      <c r="AJ1943" s="276" t="s">
        <v>61</v>
      </c>
    </row>
    <row r="1944" spans="1:36" x14ac:dyDescent="0.25">
      <c r="A1944" s="299" t="s">
        <v>3004</v>
      </c>
      <c r="B1944" s="297" t="s">
        <v>5533</v>
      </c>
      <c r="C1944" s="297" t="s">
        <v>5534</v>
      </c>
      <c r="D1944" s="297"/>
      <c r="E1944" s="297" t="s">
        <v>5535</v>
      </c>
      <c r="F1944" s="297" t="s">
        <v>4513</v>
      </c>
      <c r="G1944" s="297">
        <v>7</v>
      </c>
      <c r="H1944" s="297" t="s">
        <v>8814</v>
      </c>
      <c r="I1944" s="297"/>
      <c r="J1944" s="297"/>
      <c r="K1944" s="297" t="s">
        <v>4701</v>
      </c>
      <c r="L1944" s="297"/>
      <c r="M1944" s="297"/>
      <c r="N1944" s="297"/>
      <c r="O1944" s="297"/>
      <c r="P1944" s="297"/>
      <c r="Q1944" s="297"/>
      <c r="R1944" s="297"/>
      <c r="S1944" s="297"/>
      <c r="T1944" s="297"/>
      <c r="U1944" s="297" t="s">
        <v>8461</v>
      </c>
      <c r="V1944" s="297">
        <v>43383</v>
      </c>
      <c r="W1944" s="298" t="s">
        <v>8960</v>
      </c>
      <c r="X1944" s="297" t="s">
        <v>4520</v>
      </c>
      <c r="Y1944" s="299" t="s">
        <v>3004</v>
      </c>
      <c r="Z1944" s="297" t="s">
        <v>2970</v>
      </c>
      <c r="AA1944" s="300">
        <v>43384</v>
      </c>
      <c r="AB1944" s="297" t="s">
        <v>8961</v>
      </c>
      <c r="AC1944" s="297" t="s">
        <v>4510</v>
      </c>
      <c r="AD1944" s="297" t="s">
        <v>61</v>
      </c>
      <c r="AE1944" s="297"/>
      <c r="AF1944" s="297"/>
      <c r="AG1944" s="276" t="str">
        <f>VLOOKUP(A1944,DataCv30!$Y$1:$BC$2027,24,FALSE)</f>
        <v>Cliente</v>
      </c>
      <c r="AH1944" s="272" t="str">
        <f t="shared" si="30"/>
        <v>DDR4</v>
      </c>
      <c r="AI1944" s="276">
        <v>4</v>
      </c>
      <c r="AJ1944" s="276" t="s">
        <v>61</v>
      </c>
    </row>
    <row r="1945" spans="1:36" x14ac:dyDescent="0.25">
      <c r="A1945" s="299" t="s">
        <v>2663</v>
      </c>
      <c r="B1945" s="297" t="s">
        <v>5533</v>
      </c>
      <c r="C1945" s="297" t="s">
        <v>5534</v>
      </c>
      <c r="D1945" s="297" t="s">
        <v>6103</v>
      </c>
      <c r="E1945" s="297" t="s">
        <v>5535</v>
      </c>
      <c r="F1945" s="297" t="s">
        <v>4505</v>
      </c>
      <c r="G1945" s="297">
        <v>7</v>
      </c>
      <c r="H1945" s="297" t="s">
        <v>4760</v>
      </c>
      <c r="I1945" s="297"/>
      <c r="J1945" s="297"/>
      <c r="K1945" s="297" t="s">
        <v>8973</v>
      </c>
      <c r="L1945" s="297"/>
      <c r="M1945" s="297"/>
      <c r="N1945" s="297"/>
      <c r="O1945" s="297"/>
      <c r="P1945" s="297"/>
      <c r="Q1945" s="297"/>
      <c r="R1945" s="297"/>
      <c r="S1945" s="297"/>
      <c r="T1945" s="297"/>
      <c r="U1945" s="297" t="s">
        <v>8461</v>
      </c>
      <c r="V1945" s="297">
        <v>43390</v>
      </c>
      <c r="W1945" s="298" t="s">
        <v>8962</v>
      </c>
      <c r="X1945" s="297" t="s">
        <v>4520</v>
      </c>
      <c r="Y1945" s="299" t="s">
        <v>2663</v>
      </c>
      <c r="Z1945" s="297" t="s">
        <v>2548</v>
      </c>
      <c r="AA1945" s="300">
        <v>43529</v>
      </c>
      <c r="AB1945" s="297" t="s">
        <v>8963</v>
      </c>
      <c r="AC1945" s="297" t="s">
        <v>4510</v>
      </c>
      <c r="AD1945" s="297" t="s">
        <v>61</v>
      </c>
      <c r="AE1945" s="297"/>
      <c r="AF1945" s="297"/>
      <c r="AG1945" s="276" t="str">
        <f>VLOOKUP(A1945,DataCv30!$Y$1:$BC$2027,24,FALSE)</f>
        <v>Cliente</v>
      </c>
      <c r="AH1945" s="272" t="str">
        <f t="shared" si="30"/>
        <v>DDR4</v>
      </c>
      <c r="AI1945" s="276">
        <v>4</v>
      </c>
      <c r="AJ1945" s="276" t="s">
        <v>61</v>
      </c>
    </row>
    <row r="1946" spans="1:36" x14ac:dyDescent="0.25">
      <c r="A1946" s="299" t="s">
        <v>3009</v>
      </c>
      <c r="B1946" s="297" t="s">
        <v>5533</v>
      </c>
      <c r="C1946" s="297" t="s">
        <v>5534</v>
      </c>
      <c r="D1946" s="297" t="s">
        <v>6103</v>
      </c>
      <c r="E1946" s="297" t="s">
        <v>5535</v>
      </c>
      <c r="F1946" s="297" t="s">
        <v>4505</v>
      </c>
      <c r="G1946" s="297">
        <v>7</v>
      </c>
      <c r="H1946" s="297" t="s">
        <v>4760</v>
      </c>
      <c r="I1946" s="297"/>
      <c r="J1946" s="297"/>
      <c r="K1946" s="297" t="s">
        <v>8973</v>
      </c>
      <c r="L1946" s="297"/>
      <c r="M1946" s="297"/>
      <c r="N1946" s="297"/>
      <c r="O1946" s="297"/>
      <c r="P1946" s="297"/>
      <c r="Q1946" s="297"/>
      <c r="R1946" s="297"/>
      <c r="S1946" s="297"/>
      <c r="T1946" s="297"/>
      <c r="U1946" s="297" t="s">
        <v>8461</v>
      </c>
      <c r="V1946" s="297">
        <v>43398</v>
      </c>
      <c r="W1946" s="298" t="s">
        <v>8964</v>
      </c>
      <c r="X1946" s="297" t="s">
        <v>4520</v>
      </c>
      <c r="Y1946" s="299" t="s">
        <v>3009</v>
      </c>
      <c r="Z1946" s="297" t="s">
        <v>2970</v>
      </c>
      <c r="AA1946" s="300">
        <v>43399</v>
      </c>
      <c r="AB1946" s="297" t="s">
        <v>8965</v>
      </c>
      <c r="AC1946" s="297" t="s">
        <v>4510</v>
      </c>
      <c r="AD1946" s="297" t="s">
        <v>61</v>
      </c>
      <c r="AE1946" s="297"/>
      <c r="AF1946" s="297"/>
      <c r="AG1946" s="276" t="str">
        <f>VLOOKUP(A1946,DataCv30!$Y$1:$BC$2027,24,FALSE)</f>
        <v>Cliente</v>
      </c>
      <c r="AH1946" s="272" t="str">
        <f t="shared" si="30"/>
        <v>DDR4</v>
      </c>
      <c r="AI1946" s="276">
        <v>4</v>
      </c>
      <c r="AJ1946" s="276" t="s">
        <v>61</v>
      </c>
    </row>
    <row r="1947" spans="1:36" x14ac:dyDescent="0.25">
      <c r="A1947" s="299" t="s">
        <v>3013</v>
      </c>
      <c r="B1947" s="297" t="s">
        <v>5533</v>
      </c>
      <c r="C1947" s="297" t="s">
        <v>5534</v>
      </c>
      <c r="D1947" s="297"/>
      <c r="E1947" s="297" t="s">
        <v>5535</v>
      </c>
      <c r="F1947" s="297" t="s">
        <v>4505</v>
      </c>
      <c r="G1947" s="297">
        <v>7</v>
      </c>
      <c r="H1947" s="297" t="s">
        <v>4760</v>
      </c>
      <c r="I1947" s="297"/>
      <c r="J1947" s="297"/>
      <c r="K1947" s="297" t="s">
        <v>5158</v>
      </c>
      <c r="L1947" s="297"/>
      <c r="M1947" s="297"/>
      <c r="N1947" s="297"/>
      <c r="O1947" s="297"/>
      <c r="P1947" s="297">
        <v>13.3</v>
      </c>
      <c r="Q1947" s="297"/>
      <c r="R1947" s="297"/>
      <c r="S1947" s="297"/>
      <c r="T1947" s="297"/>
      <c r="U1947" s="297" t="s">
        <v>8461</v>
      </c>
      <c r="V1947" s="297">
        <v>43404</v>
      </c>
      <c r="W1947" s="298" t="s">
        <v>8966</v>
      </c>
      <c r="X1947" s="297" t="s">
        <v>4520</v>
      </c>
      <c r="Y1947" s="299" t="s">
        <v>3013</v>
      </c>
      <c r="Z1947" s="297" t="s">
        <v>2970</v>
      </c>
      <c r="AA1947" s="300">
        <v>44117</v>
      </c>
      <c r="AB1947" s="297" t="s">
        <v>8967</v>
      </c>
      <c r="AC1947" s="297" t="s">
        <v>4585</v>
      </c>
      <c r="AD1947" s="297" t="s">
        <v>61</v>
      </c>
      <c r="AE1947" s="297"/>
      <c r="AF1947" s="297"/>
      <c r="AG1947" s="276" t="str">
        <f>VLOOKUP(A1947,DataCv30!$Y$1:$BC$2027,24,FALSE)</f>
        <v>Cliente</v>
      </c>
      <c r="AH1947" s="272" t="str">
        <f t="shared" si="30"/>
        <v>DDR4</v>
      </c>
      <c r="AI1947" s="276">
        <v>4</v>
      </c>
      <c r="AJ1947" s="276" t="s">
        <v>61</v>
      </c>
    </row>
    <row r="1948" spans="1:36" x14ac:dyDescent="0.25">
      <c r="A1948" s="299" t="s">
        <v>3016</v>
      </c>
      <c r="B1948" s="297" t="s">
        <v>5533</v>
      </c>
      <c r="C1948" s="297" t="s">
        <v>5534</v>
      </c>
      <c r="D1948" s="297"/>
      <c r="E1948" s="297" t="s">
        <v>5535</v>
      </c>
      <c r="F1948" s="297" t="s">
        <v>4513</v>
      </c>
      <c r="G1948" s="297">
        <v>7</v>
      </c>
      <c r="H1948" s="297" t="s">
        <v>8814</v>
      </c>
      <c r="I1948" s="297"/>
      <c r="J1948" s="297"/>
      <c r="K1948" s="297" t="s">
        <v>4701</v>
      </c>
      <c r="L1948" s="297"/>
      <c r="M1948" s="297"/>
      <c r="N1948" s="297"/>
      <c r="O1948" s="297"/>
      <c r="P1948" s="297"/>
      <c r="Q1948" s="297"/>
      <c r="R1948" s="297"/>
      <c r="S1948" s="297"/>
      <c r="T1948" s="297"/>
      <c r="U1948" s="297" t="s">
        <v>8461</v>
      </c>
      <c r="V1948" s="297">
        <v>43406</v>
      </c>
      <c r="W1948" s="298" t="s">
        <v>8968</v>
      </c>
      <c r="X1948" s="297" t="s">
        <v>4520</v>
      </c>
      <c r="Y1948" s="299" t="s">
        <v>3016</v>
      </c>
      <c r="Z1948" s="297" t="s">
        <v>2970</v>
      </c>
      <c r="AA1948" s="300">
        <v>43409</v>
      </c>
      <c r="AB1948" s="297" t="s">
        <v>8969</v>
      </c>
      <c r="AC1948" s="297" t="s">
        <v>4510</v>
      </c>
      <c r="AD1948" s="297" t="s">
        <v>61</v>
      </c>
      <c r="AE1948" s="297"/>
      <c r="AF1948" s="297"/>
      <c r="AG1948" s="276" t="str">
        <f>VLOOKUP(A1948,DataCv30!$Y$1:$BC$2027,24,FALSE)</f>
        <v>Cliente</v>
      </c>
      <c r="AH1948" s="272" t="str">
        <f t="shared" si="30"/>
        <v>DDR4</v>
      </c>
      <c r="AI1948" s="276">
        <v>4</v>
      </c>
      <c r="AJ1948" s="276" t="s">
        <v>61</v>
      </c>
    </row>
    <row r="1949" spans="1:36" x14ac:dyDescent="0.25">
      <c r="A1949" s="299" t="s">
        <v>3019</v>
      </c>
      <c r="B1949" s="297" t="s">
        <v>5533</v>
      </c>
      <c r="C1949" s="297" t="s">
        <v>5534</v>
      </c>
      <c r="D1949" s="297" t="s">
        <v>8970</v>
      </c>
      <c r="E1949" s="297" t="s">
        <v>5535</v>
      </c>
      <c r="F1949" s="297" t="s">
        <v>4505</v>
      </c>
      <c r="G1949" s="297">
        <v>7</v>
      </c>
      <c r="H1949" s="297" t="s">
        <v>4760</v>
      </c>
      <c r="I1949" s="297"/>
      <c r="J1949" s="297"/>
      <c r="K1949" s="297" t="s">
        <v>4701</v>
      </c>
      <c r="L1949" s="297"/>
      <c r="M1949" s="297"/>
      <c r="N1949" s="297"/>
      <c r="O1949" s="297"/>
      <c r="P1949" s="297"/>
      <c r="Q1949" s="297"/>
      <c r="R1949" s="297"/>
      <c r="S1949" s="297"/>
      <c r="T1949" s="297"/>
      <c r="U1949" s="297" t="s">
        <v>8461</v>
      </c>
      <c r="V1949" s="297">
        <v>43411</v>
      </c>
      <c r="W1949" s="298" t="s">
        <v>8971</v>
      </c>
      <c r="X1949" s="297" t="s">
        <v>4520</v>
      </c>
      <c r="Y1949" s="299" t="s">
        <v>3019</v>
      </c>
      <c r="Z1949" s="297" t="s">
        <v>2970</v>
      </c>
      <c r="AA1949" s="300">
        <v>43755</v>
      </c>
      <c r="AB1949" s="297" t="s">
        <v>8972</v>
      </c>
      <c r="AC1949" s="297" t="s">
        <v>4510</v>
      </c>
      <c r="AD1949" s="297" t="s">
        <v>61</v>
      </c>
      <c r="AE1949" s="297"/>
      <c r="AF1949" s="297"/>
      <c r="AG1949" s="276" t="str">
        <f>VLOOKUP(A1949,DataCv30!$Y$1:$BC$2027,24,FALSE)</f>
        <v>Cliente</v>
      </c>
      <c r="AH1949" s="272" t="str">
        <f t="shared" si="30"/>
        <v>DDR4</v>
      </c>
      <c r="AI1949" s="276">
        <v>4</v>
      </c>
      <c r="AJ1949" s="276" t="s">
        <v>61</v>
      </c>
    </row>
    <row r="1950" spans="1:36" x14ac:dyDescent="0.25">
      <c r="A1950" s="299" t="s">
        <v>3246</v>
      </c>
      <c r="B1950" s="297" t="s">
        <v>5533</v>
      </c>
      <c r="C1950" s="297" t="s">
        <v>5534</v>
      </c>
      <c r="D1950" s="297"/>
      <c r="E1950" s="297" t="s">
        <v>5535</v>
      </c>
      <c r="F1950" s="297" t="s">
        <v>4505</v>
      </c>
      <c r="G1950" s="297">
        <v>7</v>
      </c>
      <c r="H1950" s="297" t="s">
        <v>4760</v>
      </c>
      <c r="I1950" s="297"/>
      <c r="J1950" s="297"/>
      <c r="K1950" s="297" t="s">
        <v>8973</v>
      </c>
      <c r="L1950" s="297"/>
      <c r="M1950" s="297"/>
      <c r="N1950" s="297"/>
      <c r="O1950" s="297"/>
      <c r="P1950" s="297"/>
      <c r="Q1950" s="297"/>
      <c r="R1950" s="297"/>
      <c r="S1950" s="297"/>
      <c r="T1950" s="297"/>
      <c r="U1950" s="297" t="s">
        <v>8461</v>
      </c>
      <c r="V1950" s="297">
        <v>43425</v>
      </c>
      <c r="W1950" s="298" t="s">
        <v>8974</v>
      </c>
      <c r="X1950" s="297" t="s">
        <v>4520</v>
      </c>
      <c r="Y1950" s="299" t="s">
        <v>3246</v>
      </c>
      <c r="Z1950" s="297" t="s">
        <v>3054</v>
      </c>
      <c r="AA1950" s="300">
        <v>43426</v>
      </c>
      <c r="AB1950" s="297" t="s">
        <v>8975</v>
      </c>
      <c r="AC1950" s="297" t="s">
        <v>4510</v>
      </c>
      <c r="AD1950" s="297" t="s">
        <v>61</v>
      </c>
      <c r="AE1950" s="297"/>
      <c r="AF1950" s="297"/>
      <c r="AG1950" s="276" t="str">
        <f>VLOOKUP(A1950,DataCv30!$Y$1:$BC$2027,24,FALSE)</f>
        <v>Cliente</v>
      </c>
      <c r="AH1950" s="272" t="str">
        <f t="shared" si="30"/>
        <v>DDR4</v>
      </c>
      <c r="AI1950" s="276">
        <v>4</v>
      </c>
      <c r="AJ1950" s="276" t="s">
        <v>61</v>
      </c>
    </row>
    <row r="1951" spans="1:36" x14ac:dyDescent="0.25">
      <c r="A1951" s="299" t="s">
        <v>3249</v>
      </c>
      <c r="B1951" s="297" t="s">
        <v>5533</v>
      </c>
      <c r="C1951" s="297" t="s">
        <v>5534</v>
      </c>
      <c r="D1951" s="297"/>
      <c r="E1951" s="297" t="s">
        <v>5535</v>
      </c>
      <c r="F1951" s="297" t="s">
        <v>4505</v>
      </c>
      <c r="G1951" s="297">
        <v>7</v>
      </c>
      <c r="H1951" s="297" t="s">
        <v>4760</v>
      </c>
      <c r="I1951" s="297"/>
      <c r="J1951" s="297"/>
      <c r="K1951" s="297" t="s">
        <v>8973</v>
      </c>
      <c r="L1951" s="297"/>
      <c r="M1951" s="297"/>
      <c r="N1951" s="297"/>
      <c r="O1951" s="297"/>
      <c r="P1951" s="297"/>
      <c r="Q1951" s="297"/>
      <c r="R1951" s="297"/>
      <c r="S1951" s="297"/>
      <c r="T1951" s="297"/>
      <c r="U1951" s="297" t="s">
        <v>8461</v>
      </c>
      <c r="V1951" s="297">
        <v>43425</v>
      </c>
      <c r="W1951" s="298" t="s">
        <v>8976</v>
      </c>
      <c r="X1951" s="297" t="s">
        <v>4520</v>
      </c>
      <c r="Y1951" s="299" t="s">
        <v>3249</v>
      </c>
      <c r="Z1951" s="297" t="s">
        <v>3054</v>
      </c>
      <c r="AA1951" s="300">
        <v>43426</v>
      </c>
      <c r="AB1951" s="297" t="s">
        <v>8975</v>
      </c>
      <c r="AC1951" s="297" t="s">
        <v>4510</v>
      </c>
      <c r="AD1951" s="297" t="s">
        <v>61</v>
      </c>
      <c r="AE1951" s="297"/>
      <c r="AF1951" s="297"/>
      <c r="AG1951" s="276" t="str">
        <f>VLOOKUP(A1951,DataCv30!$Y$1:$BC$2027,24,FALSE)</f>
        <v>Cliente</v>
      </c>
      <c r="AH1951" s="272" t="str">
        <f t="shared" si="30"/>
        <v>DDR4</v>
      </c>
      <c r="AI1951" s="276">
        <v>4</v>
      </c>
      <c r="AJ1951" s="276" t="s">
        <v>61</v>
      </c>
    </row>
    <row r="1952" spans="1:36" x14ac:dyDescent="0.25">
      <c r="A1952" s="299" t="s">
        <v>2666</v>
      </c>
      <c r="B1952" s="297" t="s">
        <v>5533</v>
      </c>
      <c r="C1952" s="297" t="s">
        <v>5534</v>
      </c>
      <c r="D1952" s="297" t="s">
        <v>8460</v>
      </c>
      <c r="E1952" s="297" t="s">
        <v>5535</v>
      </c>
      <c r="F1952" s="297" t="s">
        <v>4513</v>
      </c>
      <c r="G1952" s="297">
        <v>8</v>
      </c>
      <c r="H1952" s="297" t="s">
        <v>8814</v>
      </c>
      <c r="I1952" s="297"/>
      <c r="J1952" s="297"/>
      <c r="K1952" s="297" t="s">
        <v>5158</v>
      </c>
      <c r="L1952" s="297"/>
      <c r="M1952" s="297"/>
      <c r="N1952" s="297"/>
      <c r="O1952" s="297"/>
      <c r="P1952" s="297"/>
      <c r="Q1952" s="297" t="s">
        <v>58</v>
      </c>
      <c r="R1952" s="297"/>
      <c r="S1952" s="297"/>
      <c r="T1952" s="297"/>
      <c r="U1952" s="297" t="s">
        <v>8461</v>
      </c>
      <c r="V1952" s="297">
        <v>43489</v>
      </c>
      <c r="W1952" s="298" t="s">
        <v>8977</v>
      </c>
      <c r="X1952" s="297" t="s">
        <v>4520</v>
      </c>
      <c r="Y1952" s="299" t="s">
        <v>2666</v>
      </c>
      <c r="Z1952" s="297" t="s">
        <v>2548</v>
      </c>
      <c r="AA1952" s="300">
        <v>43490</v>
      </c>
      <c r="AB1952" s="297" t="s">
        <v>8978</v>
      </c>
      <c r="AC1952" s="297" t="s">
        <v>4510</v>
      </c>
      <c r="AD1952" s="297" t="s">
        <v>61</v>
      </c>
      <c r="AE1952" s="297"/>
      <c r="AF1952" s="297"/>
      <c r="AG1952" s="276" t="str">
        <f>VLOOKUP(A1952,DataCv30!$Y$1:$BC$2027,24,FALSE)</f>
        <v>Cliente</v>
      </c>
      <c r="AH1952" s="272" t="str">
        <f t="shared" si="30"/>
        <v>DDR4</v>
      </c>
      <c r="AI1952" s="276">
        <v>4</v>
      </c>
      <c r="AJ1952" s="276" t="s">
        <v>61</v>
      </c>
    </row>
    <row r="1953" spans="1:36" x14ac:dyDescent="0.25">
      <c r="A1953" s="299" t="s">
        <v>2455</v>
      </c>
      <c r="B1953" s="297" t="s">
        <v>5533</v>
      </c>
      <c r="C1953" s="297" t="s">
        <v>5534</v>
      </c>
      <c r="D1953" s="297" t="s">
        <v>8460</v>
      </c>
      <c r="E1953" s="297" t="s">
        <v>5535</v>
      </c>
      <c r="F1953" s="297" t="s">
        <v>4513</v>
      </c>
      <c r="G1953" s="297">
        <v>8</v>
      </c>
      <c r="H1953" s="297" t="s">
        <v>8814</v>
      </c>
      <c r="I1953" s="297"/>
      <c r="J1953" s="297"/>
      <c r="K1953" s="297" t="s">
        <v>5158</v>
      </c>
      <c r="L1953" s="297"/>
      <c r="M1953" s="297"/>
      <c r="N1953" s="297"/>
      <c r="O1953" s="297"/>
      <c r="P1953" s="297"/>
      <c r="Q1953" s="297" t="s">
        <v>58</v>
      </c>
      <c r="R1953" s="297"/>
      <c r="S1953" s="297"/>
      <c r="T1953" s="297"/>
      <c r="U1953" s="297" t="s">
        <v>8461</v>
      </c>
      <c r="V1953" s="297">
        <v>43489</v>
      </c>
      <c r="W1953" s="298" t="s">
        <v>8979</v>
      </c>
      <c r="X1953" s="297" t="s">
        <v>4520</v>
      </c>
      <c r="Y1953" s="299" t="s">
        <v>2455</v>
      </c>
      <c r="Z1953" s="297" t="s">
        <v>2289</v>
      </c>
      <c r="AA1953" s="300">
        <v>43978</v>
      </c>
      <c r="AB1953" s="297" t="s">
        <v>8980</v>
      </c>
      <c r="AC1953" s="297" t="s">
        <v>4510</v>
      </c>
      <c r="AD1953" s="297" t="s">
        <v>61</v>
      </c>
      <c r="AE1953" s="297"/>
      <c r="AF1953" s="297"/>
      <c r="AG1953" s="276" t="str">
        <f>VLOOKUP(A1953,DataCv30!$Y$1:$BC$2027,24,FALSE)</f>
        <v>Cliente</v>
      </c>
      <c r="AH1953" s="272" t="str">
        <f t="shared" si="30"/>
        <v>DDR4</v>
      </c>
      <c r="AI1953" s="276">
        <v>4</v>
      </c>
      <c r="AJ1953" s="276" t="s">
        <v>61</v>
      </c>
    </row>
    <row r="1954" spans="1:36" x14ac:dyDescent="0.25">
      <c r="A1954" s="299" t="s">
        <v>689</v>
      </c>
      <c r="B1954" s="297" t="s">
        <v>5533</v>
      </c>
      <c r="C1954" s="297" t="s">
        <v>5534</v>
      </c>
      <c r="D1954" s="297"/>
      <c r="E1954" s="297" t="s">
        <v>5535</v>
      </c>
      <c r="F1954" s="297" t="s">
        <v>4505</v>
      </c>
      <c r="G1954" s="297">
        <v>7</v>
      </c>
      <c r="H1954" s="297" t="s">
        <v>4760</v>
      </c>
      <c r="I1954" s="297"/>
      <c r="J1954" s="297"/>
      <c r="K1954" s="297" t="s">
        <v>8973</v>
      </c>
      <c r="L1954" s="297"/>
      <c r="M1954" s="297"/>
      <c r="N1954" s="297"/>
      <c r="O1954" s="297"/>
      <c r="P1954" s="297"/>
      <c r="Q1954" s="297"/>
      <c r="R1954" s="297"/>
      <c r="S1954" s="297"/>
      <c r="T1954" s="297"/>
      <c r="U1954" s="297" t="s">
        <v>8461</v>
      </c>
      <c r="V1954" s="297">
        <v>43515</v>
      </c>
      <c r="W1954" s="298" t="s">
        <v>8984</v>
      </c>
      <c r="X1954" s="297" t="s">
        <v>4520</v>
      </c>
      <c r="Y1954" s="299" t="s">
        <v>689</v>
      </c>
      <c r="Z1954" s="297" t="s">
        <v>685</v>
      </c>
      <c r="AA1954" s="300">
        <v>44022</v>
      </c>
      <c r="AB1954" s="297" t="s">
        <v>8985</v>
      </c>
      <c r="AC1954" s="297" t="s">
        <v>4510</v>
      </c>
      <c r="AD1954" s="297" t="s">
        <v>61</v>
      </c>
      <c r="AE1954" s="297"/>
      <c r="AF1954" s="297"/>
      <c r="AG1954" s="276" t="str">
        <f>VLOOKUP(A1954,DataCv30!$Y$1:$BC$2027,24,FALSE)</f>
        <v>Cliente</v>
      </c>
      <c r="AH1954" s="272" t="str">
        <f t="shared" si="30"/>
        <v>DDR4</v>
      </c>
      <c r="AI1954" s="276">
        <v>4</v>
      </c>
      <c r="AJ1954" s="276" t="s">
        <v>61</v>
      </c>
    </row>
    <row r="1955" spans="1:36" x14ac:dyDescent="0.25">
      <c r="A1955" s="299" t="s">
        <v>2670</v>
      </c>
      <c r="B1955" s="297" t="s">
        <v>5533</v>
      </c>
      <c r="C1955" s="297" t="s">
        <v>5534</v>
      </c>
      <c r="D1955" s="297" t="s">
        <v>6103</v>
      </c>
      <c r="E1955" s="297" t="s">
        <v>5535</v>
      </c>
      <c r="F1955" s="297" t="s">
        <v>4505</v>
      </c>
      <c r="G1955" s="297">
        <v>7</v>
      </c>
      <c r="H1955" s="297" t="s">
        <v>4760</v>
      </c>
      <c r="I1955" s="297"/>
      <c r="J1955" s="297"/>
      <c r="K1955" s="297" t="s">
        <v>8973</v>
      </c>
      <c r="L1955" s="297"/>
      <c r="M1955" s="297"/>
      <c r="N1955" s="297"/>
      <c r="O1955" s="297"/>
      <c r="P1955" s="297"/>
      <c r="Q1955" s="297"/>
      <c r="R1955" s="297"/>
      <c r="S1955" s="297"/>
      <c r="T1955" s="297"/>
      <c r="U1955" s="297" t="s">
        <v>8461</v>
      </c>
      <c r="V1955" s="297">
        <v>43530</v>
      </c>
      <c r="W1955" s="298" t="s">
        <v>8986</v>
      </c>
      <c r="X1955" s="297" t="s">
        <v>4520</v>
      </c>
      <c r="Y1955" s="299" t="s">
        <v>2670</v>
      </c>
      <c r="Z1955" s="297" t="s">
        <v>2548</v>
      </c>
      <c r="AA1955" s="300">
        <v>43531</v>
      </c>
      <c r="AB1955" s="297" t="s">
        <v>8908</v>
      </c>
      <c r="AC1955" s="297" t="s">
        <v>4510</v>
      </c>
      <c r="AD1955" s="297" t="s">
        <v>61</v>
      </c>
      <c r="AE1955" s="297"/>
      <c r="AF1955" s="297"/>
      <c r="AG1955" s="276" t="str">
        <f>VLOOKUP(A1955,DataCv30!$Y$1:$BC$2027,24,FALSE)</f>
        <v>Cliente</v>
      </c>
      <c r="AH1955" s="272" t="str">
        <f t="shared" si="30"/>
        <v>DDR4</v>
      </c>
      <c r="AI1955" s="276">
        <v>4</v>
      </c>
      <c r="AJ1955" s="276" t="s">
        <v>61</v>
      </c>
    </row>
    <row r="1956" spans="1:36" x14ac:dyDescent="0.25">
      <c r="A1956" s="299" t="s">
        <v>3021</v>
      </c>
      <c r="B1956" s="297" t="s">
        <v>5533</v>
      </c>
      <c r="C1956" s="297" t="s">
        <v>5534</v>
      </c>
      <c r="D1956" s="297" t="s">
        <v>6103</v>
      </c>
      <c r="E1956" s="297" t="s">
        <v>5535</v>
      </c>
      <c r="F1956" s="297" t="s">
        <v>4513</v>
      </c>
      <c r="G1956" s="297">
        <v>6</v>
      </c>
      <c r="H1956" s="297" t="s">
        <v>8814</v>
      </c>
      <c r="I1956" s="297"/>
      <c r="J1956" s="297"/>
      <c r="K1956" s="297" t="s">
        <v>4701</v>
      </c>
      <c r="L1956" s="297"/>
      <c r="M1956" s="297"/>
      <c r="N1956" s="297"/>
      <c r="O1956" s="297"/>
      <c r="P1956" s="297"/>
      <c r="Q1956" s="297" t="s">
        <v>58</v>
      </c>
      <c r="R1956" s="297"/>
      <c r="S1956" s="297"/>
      <c r="T1956" s="297"/>
      <c r="U1956" s="297" t="s">
        <v>8461</v>
      </c>
      <c r="V1956" s="297">
        <v>43531</v>
      </c>
      <c r="W1956" s="298" t="s">
        <v>8987</v>
      </c>
      <c r="X1956" s="297" t="s">
        <v>4520</v>
      </c>
      <c r="Y1956" s="299" t="s">
        <v>3021</v>
      </c>
      <c r="Z1956" s="297" t="s">
        <v>2970</v>
      </c>
      <c r="AA1956" s="300">
        <v>43532</v>
      </c>
      <c r="AB1956" s="297" t="s">
        <v>8988</v>
      </c>
      <c r="AC1956" s="297" t="s">
        <v>4510</v>
      </c>
      <c r="AD1956" s="297" t="s">
        <v>61</v>
      </c>
      <c r="AE1956" s="297"/>
      <c r="AF1956" s="297"/>
      <c r="AG1956" s="276" t="str">
        <f>VLOOKUP(A1956,DataCv30!$Y$1:$BC$2027,24,FALSE)</f>
        <v>Cliente</v>
      </c>
      <c r="AH1956" s="272" t="str">
        <f t="shared" si="30"/>
        <v>DDR4</v>
      </c>
      <c r="AI1956" s="276">
        <v>4</v>
      </c>
      <c r="AJ1956" s="276" t="s">
        <v>61</v>
      </c>
    </row>
    <row r="1957" spans="1:36" x14ac:dyDescent="0.25">
      <c r="A1957" s="299" t="s">
        <v>3721</v>
      </c>
      <c r="B1957" s="297" t="s">
        <v>5533</v>
      </c>
      <c r="C1957" s="297" t="s">
        <v>5534</v>
      </c>
      <c r="D1957" s="297" t="s">
        <v>6103</v>
      </c>
      <c r="E1957" s="297" t="s">
        <v>5535</v>
      </c>
      <c r="F1957" s="297" t="s">
        <v>4505</v>
      </c>
      <c r="G1957" s="297">
        <v>7</v>
      </c>
      <c r="H1957" s="297" t="s">
        <v>4760</v>
      </c>
      <c r="I1957" s="297"/>
      <c r="J1957" s="297"/>
      <c r="K1957" s="297" t="s">
        <v>8973</v>
      </c>
      <c r="L1957" s="297"/>
      <c r="M1957" s="297"/>
      <c r="N1957" s="297"/>
      <c r="O1957" s="297"/>
      <c r="P1957" s="297"/>
      <c r="Q1957" s="297" t="s">
        <v>58</v>
      </c>
      <c r="R1957" s="297"/>
      <c r="S1957" s="297"/>
      <c r="T1957" s="297"/>
      <c r="U1957" s="297" t="s">
        <v>8461</v>
      </c>
      <c r="V1957" s="297">
        <v>43536</v>
      </c>
      <c r="W1957" s="298" t="s">
        <v>8989</v>
      </c>
      <c r="X1957" s="297" t="s">
        <v>4520</v>
      </c>
      <c r="Y1957" s="299" t="s">
        <v>3721</v>
      </c>
      <c r="Z1957" s="297" t="s">
        <v>3715</v>
      </c>
      <c r="AA1957" s="300">
        <v>43537</v>
      </c>
      <c r="AB1957" s="297" t="s">
        <v>8990</v>
      </c>
      <c r="AC1957" s="297" t="s">
        <v>4510</v>
      </c>
      <c r="AD1957" s="297" t="s">
        <v>61</v>
      </c>
      <c r="AE1957" s="297"/>
      <c r="AF1957" s="297"/>
      <c r="AG1957" s="276" t="str">
        <f>VLOOKUP(A1957,DataCv30!$Y$1:$BC$2027,24,FALSE)</f>
        <v>Cliente</v>
      </c>
      <c r="AH1957" s="272" t="str">
        <f t="shared" si="30"/>
        <v>DDR4</v>
      </c>
      <c r="AI1957" s="276">
        <v>4</v>
      </c>
      <c r="AJ1957" s="276" t="s">
        <v>61</v>
      </c>
    </row>
    <row r="1958" spans="1:36" x14ac:dyDescent="0.25">
      <c r="A1958" s="299" t="s">
        <v>3723</v>
      </c>
      <c r="B1958" s="297" t="s">
        <v>5533</v>
      </c>
      <c r="C1958" s="297" t="s">
        <v>5534</v>
      </c>
      <c r="D1958" s="297" t="s">
        <v>8970</v>
      </c>
      <c r="E1958" s="297" t="s">
        <v>5535</v>
      </c>
      <c r="F1958" s="297" t="s">
        <v>4505</v>
      </c>
      <c r="G1958" s="297">
        <v>7</v>
      </c>
      <c r="H1958" s="297" t="s">
        <v>4760</v>
      </c>
      <c r="I1958" s="297"/>
      <c r="J1958" s="297"/>
      <c r="K1958" s="297" t="s">
        <v>4701</v>
      </c>
      <c r="L1958" s="297"/>
      <c r="M1958" s="297"/>
      <c r="N1958" s="297"/>
      <c r="O1958" s="297"/>
      <c r="P1958" s="297"/>
      <c r="Q1958" s="297" t="s">
        <v>58</v>
      </c>
      <c r="R1958" s="297"/>
      <c r="S1958" s="297"/>
      <c r="T1958" s="297"/>
      <c r="U1958" s="297" t="s">
        <v>8461</v>
      </c>
      <c r="V1958" s="297">
        <v>43536</v>
      </c>
      <c r="W1958" s="298" t="s">
        <v>8991</v>
      </c>
      <c r="X1958" s="297" t="s">
        <v>4520</v>
      </c>
      <c r="Y1958" s="299" t="s">
        <v>3723</v>
      </c>
      <c r="Z1958" s="297" t="s">
        <v>3715</v>
      </c>
      <c r="AA1958" s="300">
        <v>43537</v>
      </c>
      <c r="AB1958" s="297" t="s">
        <v>8990</v>
      </c>
      <c r="AC1958" s="297" t="s">
        <v>4510</v>
      </c>
      <c r="AD1958" s="297" t="s">
        <v>61</v>
      </c>
      <c r="AE1958" s="297"/>
      <c r="AF1958" s="297"/>
      <c r="AG1958" s="276" t="str">
        <f>VLOOKUP(A1958,DataCv30!$Y$1:$BC$2027,24,FALSE)</f>
        <v>Cliente</v>
      </c>
      <c r="AH1958" s="272" t="str">
        <f t="shared" si="30"/>
        <v>DDR4</v>
      </c>
      <c r="AI1958" s="276">
        <v>4</v>
      </c>
      <c r="AJ1958" s="276" t="s">
        <v>61</v>
      </c>
    </row>
    <row r="1959" spans="1:36" x14ac:dyDescent="0.25">
      <c r="A1959" s="299" t="s">
        <v>3026</v>
      </c>
      <c r="B1959" s="297" t="s">
        <v>5533</v>
      </c>
      <c r="C1959" s="297" t="s">
        <v>5534</v>
      </c>
      <c r="D1959" s="297" t="s">
        <v>6103</v>
      </c>
      <c r="E1959" s="297" t="s">
        <v>5535</v>
      </c>
      <c r="F1959" s="297" t="s">
        <v>4505</v>
      </c>
      <c r="G1959" s="297">
        <v>7</v>
      </c>
      <c r="H1959" s="297" t="s">
        <v>4760</v>
      </c>
      <c r="I1959" s="297"/>
      <c r="J1959" s="297"/>
      <c r="K1959" s="297" t="s">
        <v>8973</v>
      </c>
      <c r="L1959" s="297"/>
      <c r="M1959" s="297"/>
      <c r="N1959" s="297"/>
      <c r="O1959" s="297"/>
      <c r="P1959" s="297"/>
      <c r="Q1959" s="297"/>
      <c r="R1959" s="297"/>
      <c r="S1959" s="297"/>
      <c r="T1959" s="297"/>
      <c r="U1959" s="297" t="s">
        <v>8461</v>
      </c>
      <c r="V1959" s="297">
        <v>43538</v>
      </c>
      <c r="W1959" s="298" t="s">
        <v>8992</v>
      </c>
      <c r="X1959" s="297" t="s">
        <v>4520</v>
      </c>
      <c r="Y1959" s="299" t="s">
        <v>3026</v>
      </c>
      <c r="Z1959" s="297" t="s">
        <v>2970</v>
      </c>
      <c r="AA1959" s="300">
        <v>43539</v>
      </c>
      <c r="AB1959" s="297" t="s">
        <v>8993</v>
      </c>
      <c r="AC1959" s="297" t="s">
        <v>4510</v>
      </c>
      <c r="AD1959" s="297" t="s">
        <v>61</v>
      </c>
      <c r="AE1959" s="297"/>
      <c r="AF1959" s="297"/>
      <c r="AG1959" s="276" t="str">
        <f>VLOOKUP(A1959,DataCv30!$Y$1:$BC$2027,24,FALSE)</f>
        <v>Cliente</v>
      </c>
      <c r="AH1959" s="272" t="str">
        <f t="shared" si="30"/>
        <v>DDR4</v>
      </c>
      <c r="AI1959" s="276">
        <v>4</v>
      </c>
      <c r="AJ1959" s="276" t="s">
        <v>61</v>
      </c>
    </row>
    <row r="1960" spans="1:36" x14ac:dyDescent="0.25">
      <c r="A1960" s="299" t="s">
        <v>3028</v>
      </c>
      <c r="B1960" s="297" t="s">
        <v>5533</v>
      </c>
      <c r="C1960" s="297" t="s">
        <v>5534</v>
      </c>
      <c r="D1960" s="297" t="s">
        <v>6103</v>
      </c>
      <c r="E1960" s="297" t="s">
        <v>5535</v>
      </c>
      <c r="F1960" s="297" t="s">
        <v>4505</v>
      </c>
      <c r="G1960" s="297">
        <v>7</v>
      </c>
      <c r="H1960" s="297" t="s">
        <v>4760</v>
      </c>
      <c r="I1960" s="297"/>
      <c r="J1960" s="297"/>
      <c r="K1960" s="297" t="s">
        <v>8973</v>
      </c>
      <c r="L1960" s="297"/>
      <c r="M1960" s="297"/>
      <c r="N1960" s="297"/>
      <c r="O1960" s="297"/>
      <c r="P1960" s="297"/>
      <c r="Q1960" s="297"/>
      <c r="R1960" s="297"/>
      <c r="S1960" s="297"/>
      <c r="T1960" s="297"/>
      <c r="U1960" s="297" t="s">
        <v>8461</v>
      </c>
      <c r="V1960" s="297">
        <v>43538</v>
      </c>
      <c r="W1960" s="298" t="s">
        <v>8994</v>
      </c>
      <c r="X1960" s="297" t="s">
        <v>4520</v>
      </c>
      <c r="Y1960" s="299" t="s">
        <v>3028</v>
      </c>
      <c r="Z1960" s="297" t="s">
        <v>2970</v>
      </c>
      <c r="AA1960" s="300">
        <v>43539</v>
      </c>
      <c r="AB1960" s="297" t="s">
        <v>8993</v>
      </c>
      <c r="AC1960" s="297" t="s">
        <v>4510</v>
      </c>
      <c r="AD1960" s="297" t="s">
        <v>61</v>
      </c>
      <c r="AE1960" s="297"/>
      <c r="AF1960" s="297"/>
      <c r="AG1960" s="276" t="str">
        <f>VLOOKUP(A1960,DataCv30!$Y$1:$BC$2027,24,FALSE)</f>
        <v>Cliente</v>
      </c>
      <c r="AH1960" s="272" t="str">
        <f t="shared" si="30"/>
        <v>DDR4</v>
      </c>
      <c r="AI1960" s="276">
        <v>4</v>
      </c>
      <c r="AJ1960" s="276" t="s">
        <v>61</v>
      </c>
    </row>
    <row r="1961" spans="1:36" x14ac:dyDescent="0.25">
      <c r="A1961" s="299" t="s">
        <v>2672</v>
      </c>
      <c r="B1961" s="297" t="s">
        <v>5533</v>
      </c>
      <c r="C1961" s="297" t="s">
        <v>5534</v>
      </c>
      <c r="D1961" s="297" t="s">
        <v>8995</v>
      </c>
      <c r="E1961" s="297" t="s">
        <v>5535</v>
      </c>
      <c r="F1961" s="297" t="s">
        <v>4505</v>
      </c>
      <c r="G1961" s="297">
        <v>7</v>
      </c>
      <c r="H1961" s="297" t="s">
        <v>4760</v>
      </c>
      <c r="I1961" s="297"/>
      <c r="J1961" s="297"/>
      <c r="K1961" s="297" t="s">
        <v>4701</v>
      </c>
      <c r="L1961" s="297"/>
      <c r="M1961" s="297"/>
      <c r="N1961" s="297"/>
      <c r="O1961" s="297"/>
      <c r="P1961" s="297"/>
      <c r="Q1961" s="297"/>
      <c r="R1961" s="297"/>
      <c r="S1961" s="297"/>
      <c r="T1961" s="297"/>
      <c r="U1961" s="297" t="s">
        <v>4521</v>
      </c>
      <c r="V1961" s="297">
        <v>43538</v>
      </c>
      <c r="W1961" s="298" t="s">
        <v>8996</v>
      </c>
      <c r="X1961" s="297" t="s">
        <v>4520</v>
      </c>
      <c r="Y1961" s="299" t="s">
        <v>2672</v>
      </c>
      <c r="Z1961" s="297" t="s">
        <v>2548</v>
      </c>
      <c r="AA1961" s="300">
        <v>44046</v>
      </c>
      <c r="AB1961" s="297" t="s">
        <v>8910</v>
      </c>
      <c r="AC1961" s="297" t="s">
        <v>4585</v>
      </c>
      <c r="AD1961" s="297" t="s">
        <v>61</v>
      </c>
      <c r="AE1961" s="297"/>
      <c r="AF1961" s="297"/>
      <c r="AG1961" s="276" t="str">
        <f>VLOOKUP(A1961,DataCv30!$Y$1:$BC$2027,24,FALSE)</f>
        <v>Cliente</v>
      </c>
      <c r="AH1961" s="272" t="str">
        <f t="shared" si="30"/>
        <v>DDR4</v>
      </c>
      <c r="AI1961" s="276">
        <v>4</v>
      </c>
      <c r="AJ1961" s="276" t="s">
        <v>61</v>
      </c>
    </row>
    <row r="1962" spans="1:36" x14ac:dyDescent="0.25">
      <c r="A1962" s="299" t="s">
        <v>3729</v>
      </c>
      <c r="B1962" s="297" t="s">
        <v>5533</v>
      </c>
      <c r="C1962" s="297" t="s">
        <v>5534</v>
      </c>
      <c r="D1962" s="297" t="s">
        <v>8997</v>
      </c>
      <c r="E1962" s="297" t="s">
        <v>8998</v>
      </c>
      <c r="F1962" s="297" t="s">
        <v>4540</v>
      </c>
      <c r="G1962" s="297">
        <v>7</v>
      </c>
      <c r="H1962" s="297" t="s">
        <v>4760</v>
      </c>
      <c r="I1962" s="297"/>
      <c r="J1962" s="297"/>
      <c r="K1962" s="297" t="s">
        <v>8973</v>
      </c>
      <c r="L1962" s="297"/>
      <c r="M1962" s="297"/>
      <c r="N1962" s="297"/>
      <c r="O1962" s="297"/>
      <c r="P1962" s="297"/>
      <c r="Q1962" s="297"/>
      <c r="R1962" s="297"/>
      <c r="S1962" s="297"/>
      <c r="T1962" s="297"/>
      <c r="U1962" s="297" t="s">
        <v>8461</v>
      </c>
      <c r="V1962" s="297">
        <v>43546</v>
      </c>
      <c r="W1962" s="298" t="s">
        <v>8999</v>
      </c>
      <c r="X1962" s="297" t="s">
        <v>4520</v>
      </c>
      <c r="Y1962" s="299" t="s">
        <v>3729</v>
      </c>
      <c r="Z1962" s="297" t="s">
        <v>3715</v>
      </c>
      <c r="AA1962" s="300">
        <v>43549</v>
      </c>
      <c r="AB1962" s="297" t="s">
        <v>9000</v>
      </c>
      <c r="AC1962" s="297" t="s">
        <v>4510</v>
      </c>
      <c r="AD1962" s="297" t="s">
        <v>61</v>
      </c>
      <c r="AE1962" s="297"/>
      <c r="AF1962" s="297"/>
      <c r="AG1962" s="276" t="str">
        <f>VLOOKUP(A1962,DataCv30!$Y$1:$BC$2027,24,FALSE)</f>
        <v>Cliente</v>
      </c>
      <c r="AH1962" s="272" t="str">
        <f t="shared" si="30"/>
        <v>DDR4</v>
      </c>
      <c r="AI1962" s="276">
        <v>4</v>
      </c>
      <c r="AJ1962" s="276" t="s">
        <v>61</v>
      </c>
    </row>
    <row r="1963" spans="1:36" x14ac:dyDescent="0.25">
      <c r="A1963" s="299" t="s">
        <v>3031</v>
      </c>
      <c r="B1963" s="297" t="s">
        <v>5533</v>
      </c>
      <c r="C1963" s="297" t="s">
        <v>5534</v>
      </c>
      <c r="D1963" s="297" t="s">
        <v>9001</v>
      </c>
      <c r="E1963" s="297" t="s">
        <v>5535</v>
      </c>
      <c r="F1963" s="297" t="s">
        <v>4513</v>
      </c>
      <c r="G1963" s="297">
        <v>8</v>
      </c>
      <c r="H1963" s="297" t="s">
        <v>8814</v>
      </c>
      <c r="I1963" s="297"/>
      <c r="J1963" s="297"/>
      <c r="K1963" s="297" t="s">
        <v>4701</v>
      </c>
      <c r="L1963" s="297"/>
      <c r="M1963" s="297"/>
      <c r="N1963" s="297"/>
      <c r="O1963" s="297"/>
      <c r="P1963" s="297"/>
      <c r="Q1963" s="297" t="s">
        <v>58</v>
      </c>
      <c r="R1963" s="297"/>
      <c r="S1963" s="297"/>
      <c r="T1963" s="297"/>
      <c r="U1963" s="297" t="s">
        <v>8461</v>
      </c>
      <c r="V1963" s="297">
        <v>43564</v>
      </c>
      <c r="W1963" s="298" t="s">
        <v>9002</v>
      </c>
      <c r="X1963" s="297" t="s">
        <v>4520</v>
      </c>
      <c r="Y1963" s="299" t="s">
        <v>3031</v>
      </c>
      <c r="Z1963" s="297" t="s">
        <v>2970</v>
      </c>
      <c r="AA1963" s="300">
        <v>44029</v>
      </c>
      <c r="AB1963" s="297" t="s">
        <v>5538</v>
      </c>
      <c r="AC1963" s="297" t="s">
        <v>4510</v>
      </c>
      <c r="AD1963" s="297" t="s">
        <v>61</v>
      </c>
      <c r="AE1963" s="297"/>
      <c r="AF1963" s="297"/>
      <c r="AG1963" s="276" t="str">
        <f>VLOOKUP(A1963,DataCv30!$Y$1:$BC$2027,24,FALSE)</f>
        <v>Cliente</v>
      </c>
      <c r="AH1963" s="272" t="str">
        <f t="shared" si="30"/>
        <v>DDR4</v>
      </c>
      <c r="AI1963" s="276">
        <v>4</v>
      </c>
      <c r="AJ1963" s="276" t="s">
        <v>61</v>
      </c>
    </row>
    <row r="1964" spans="1:36" x14ac:dyDescent="0.25">
      <c r="A1964" s="299" t="s">
        <v>3034</v>
      </c>
      <c r="B1964" s="297" t="s">
        <v>5533</v>
      </c>
      <c r="C1964" s="297" t="s">
        <v>5534</v>
      </c>
      <c r="D1964" s="297" t="s">
        <v>9001</v>
      </c>
      <c r="E1964" s="297" t="s">
        <v>5535</v>
      </c>
      <c r="F1964" s="297" t="s">
        <v>4513</v>
      </c>
      <c r="G1964" s="297">
        <v>8</v>
      </c>
      <c r="H1964" s="297" t="s">
        <v>8814</v>
      </c>
      <c r="I1964" s="297"/>
      <c r="J1964" s="297"/>
      <c r="K1964" s="297" t="s">
        <v>4701</v>
      </c>
      <c r="L1964" s="297"/>
      <c r="M1964" s="297"/>
      <c r="N1964" s="297"/>
      <c r="O1964" s="297"/>
      <c r="P1964" s="297"/>
      <c r="Q1964" s="297" t="s">
        <v>58</v>
      </c>
      <c r="R1964" s="297"/>
      <c r="S1964" s="297"/>
      <c r="T1964" s="297"/>
      <c r="U1964" s="297" t="s">
        <v>8461</v>
      </c>
      <c r="V1964" s="297">
        <v>43598</v>
      </c>
      <c r="W1964" s="298" t="s">
        <v>9003</v>
      </c>
      <c r="X1964" s="297" t="s">
        <v>4520</v>
      </c>
      <c r="Y1964" s="299" t="s">
        <v>3034</v>
      </c>
      <c r="Z1964" s="297" t="s">
        <v>2970</v>
      </c>
      <c r="AA1964" s="300">
        <v>43598</v>
      </c>
      <c r="AB1964" s="297" t="s">
        <v>9004</v>
      </c>
      <c r="AC1964" s="297" t="s">
        <v>4510</v>
      </c>
      <c r="AD1964" s="297" t="s">
        <v>61</v>
      </c>
      <c r="AE1964" s="297"/>
      <c r="AF1964" s="297"/>
      <c r="AG1964" s="276" t="str">
        <f>VLOOKUP(A1964,DataCv30!$Y$1:$BC$2027,24,FALSE)</f>
        <v>Cliente</v>
      </c>
      <c r="AH1964" s="272" t="str">
        <f t="shared" si="30"/>
        <v>DDR4</v>
      </c>
      <c r="AI1964" s="276">
        <v>4</v>
      </c>
      <c r="AJ1964" s="276" t="s">
        <v>61</v>
      </c>
    </row>
    <row r="1965" spans="1:36" x14ac:dyDescent="0.25">
      <c r="A1965" s="299" t="s">
        <v>3036</v>
      </c>
      <c r="B1965" s="297" t="s">
        <v>5533</v>
      </c>
      <c r="C1965" s="297" t="s">
        <v>5534</v>
      </c>
      <c r="D1965" s="297" t="s">
        <v>6103</v>
      </c>
      <c r="E1965" s="297" t="s">
        <v>5535</v>
      </c>
      <c r="F1965" s="297" t="s">
        <v>4505</v>
      </c>
      <c r="G1965" s="297">
        <v>7</v>
      </c>
      <c r="H1965" s="297" t="s">
        <v>4760</v>
      </c>
      <c r="I1965" s="297"/>
      <c r="J1965" s="297"/>
      <c r="K1965" s="297" t="s">
        <v>8973</v>
      </c>
      <c r="L1965" s="297"/>
      <c r="M1965" s="297"/>
      <c r="N1965" s="297"/>
      <c r="O1965" s="297"/>
      <c r="P1965" s="297"/>
      <c r="Q1965" s="297" t="s">
        <v>58</v>
      </c>
      <c r="R1965" s="297"/>
      <c r="S1965" s="297"/>
      <c r="T1965" s="297"/>
      <c r="U1965" s="297" t="s">
        <v>8461</v>
      </c>
      <c r="V1965" s="297">
        <v>43601</v>
      </c>
      <c r="W1965" s="298" t="s">
        <v>9005</v>
      </c>
      <c r="X1965" s="297" t="s">
        <v>4520</v>
      </c>
      <c r="Y1965" s="299" t="s">
        <v>3036</v>
      </c>
      <c r="Z1965" s="297" t="s">
        <v>2970</v>
      </c>
      <c r="AA1965" s="300">
        <v>43602</v>
      </c>
      <c r="AB1965" s="297" t="s">
        <v>9006</v>
      </c>
      <c r="AC1965" s="297" t="s">
        <v>4510</v>
      </c>
      <c r="AD1965" s="297" t="s">
        <v>61</v>
      </c>
      <c r="AE1965" s="297"/>
      <c r="AF1965" s="297"/>
      <c r="AG1965" s="276" t="str">
        <f>VLOOKUP(A1965,DataCv30!$Y$1:$BC$2027,24,FALSE)</f>
        <v>Cliente</v>
      </c>
      <c r="AH1965" s="272" t="str">
        <f t="shared" si="30"/>
        <v>DDR4</v>
      </c>
      <c r="AI1965" s="276">
        <v>4</v>
      </c>
      <c r="AJ1965" s="276" t="s">
        <v>61</v>
      </c>
    </row>
    <row r="1966" spans="1:36" x14ac:dyDescent="0.25">
      <c r="A1966" s="299" t="s">
        <v>3039</v>
      </c>
      <c r="B1966" s="297" t="s">
        <v>5533</v>
      </c>
      <c r="C1966" s="297" t="s">
        <v>5534</v>
      </c>
      <c r="D1966" s="297" t="s">
        <v>9001</v>
      </c>
      <c r="E1966" s="297" t="s">
        <v>5535</v>
      </c>
      <c r="F1966" s="297" t="s">
        <v>4513</v>
      </c>
      <c r="G1966" s="297">
        <v>8</v>
      </c>
      <c r="H1966" s="297" t="s">
        <v>8814</v>
      </c>
      <c r="I1966" s="297"/>
      <c r="J1966" s="297"/>
      <c r="K1966" s="297" t="s">
        <v>4701</v>
      </c>
      <c r="L1966" s="297"/>
      <c r="M1966" s="297"/>
      <c r="N1966" s="297"/>
      <c r="O1966" s="297"/>
      <c r="P1966" s="297"/>
      <c r="Q1966" s="297" t="s">
        <v>58</v>
      </c>
      <c r="R1966" s="297"/>
      <c r="S1966" s="297"/>
      <c r="T1966" s="297"/>
      <c r="U1966" s="297" t="s">
        <v>8461</v>
      </c>
      <c r="V1966" s="297">
        <v>43607</v>
      </c>
      <c r="W1966" s="298" t="s">
        <v>9007</v>
      </c>
      <c r="X1966" s="297" t="s">
        <v>4520</v>
      </c>
      <c r="Y1966" s="299" t="s">
        <v>3039</v>
      </c>
      <c r="Z1966" s="297" t="s">
        <v>2970</v>
      </c>
      <c r="AA1966" s="300">
        <v>43608</v>
      </c>
      <c r="AB1966" s="297" t="s">
        <v>9008</v>
      </c>
      <c r="AC1966" s="297" t="s">
        <v>4510</v>
      </c>
      <c r="AD1966" s="297" t="s">
        <v>61</v>
      </c>
      <c r="AE1966" s="297"/>
      <c r="AF1966" s="297"/>
      <c r="AG1966" s="276" t="str">
        <f>VLOOKUP(A1966,DataCv30!$Y$1:$BC$2027,24,FALSE)</f>
        <v>Cliente</v>
      </c>
      <c r="AH1966" s="272" t="str">
        <f t="shared" si="30"/>
        <v>DDR4</v>
      </c>
      <c r="AI1966" s="276">
        <v>4</v>
      </c>
      <c r="AJ1966" s="276" t="s">
        <v>61</v>
      </c>
    </row>
    <row r="1967" spans="1:36" x14ac:dyDescent="0.25">
      <c r="A1967" s="299" t="s">
        <v>3042</v>
      </c>
      <c r="B1967" s="297" t="s">
        <v>5533</v>
      </c>
      <c r="C1967" s="297" t="s">
        <v>5534</v>
      </c>
      <c r="D1967" s="297" t="s">
        <v>9009</v>
      </c>
      <c r="E1967" s="297" t="s">
        <v>5535</v>
      </c>
      <c r="F1967" s="297" t="s">
        <v>4505</v>
      </c>
      <c r="G1967" s="297">
        <v>8</v>
      </c>
      <c r="H1967" s="297" t="s">
        <v>8814</v>
      </c>
      <c r="I1967" s="297"/>
      <c r="J1967" s="297"/>
      <c r="K1967" s="297" t="s">
        <v>4701</v>
      </c>
      <c r="L1967" s="297"/>
      <c r="M1967" s="297"/>
      <c r="N1967" s="297"/>
      <c r="O1967" s="297"/>
      <c r="P1967" s="297"/>
      <c r="Q1967" s="297" t="s">
        <v>58</v>
      </c>
      <c r="R1967" s="297"/>
      <c r="S1967" s="297"/>
      <c r="T1967" s="297"/>
      <c r="U1967" s="297" t="s">
        <v>9010</v>
      </c>
      <c r="V1967" s="297">
        <v>43650</v>
      </c>
      <c r="W1967" s="298" t="s">
        <v>9011</v>
      </c>
      <c r="X1967" s="297" t="s">
        <v>4520</v>
      </c>
      <c r="Y1967" s="299" t="s">
        <v>3042</v>
      </c>
      <c r="Z1967" s="297" t="s">
        <v>2970</v>
      </c>
      <c r="AA1967" s="300">
        <v>43654</v>
      </c>
      <c r="AB1967" s="297" t="s">
        <v>9012</v>
      </c>
      <c r="AC1967" s="297" t="s">
        <v>4510</v>
      </c>
      <c r="AD1967" s="297" t="s">
        <v>61</v>
      </c>
      <c r="AE1967" s="297"/>
      <c r="AF1967" s="297"/>
      <c r="AG1967" s="276" t="str">
        <f>VLOOKUP(A1967,DataCv30!$Y$1:$BC$2027,24,FALSE)</f>
        <v>Cliente</v>
      </c>
      <c r="AH1967" s="272" t="str">
        <f t="shared" si="30"/>
        <v>DDR4</v>
      </c>
      <c r="AI1967" s="276">
        <v>4</v>
      </c>
      <c r="AJ1967" s="276" t="s">
        <v>61</v>
      </c>
    </row>
    <row r="1968" spans="1:36" x14ac:dyDescent="0.25">
      <c r="A1968" s="299" t="s">
        <v>3044</v>
      </c>
      <c r="B1968" s="297" t="s">
        <v>5533</v>
      </c>
      <c r="C1968" s="297" t="s">
        <v>5534</v>
      </c>
      <c r="D1968" s="297" t="s">
        <v>9009</v>
      </c>
      <c r="E1968" s="297" t="s">
        <v>5535</v>
      </c>
      <c r="F1968" s="297" t="s">
        <v>4513</v>
      </c>
      <c r="G1968" s="297">
        <v>8</v>
      </c>
      <c r="H1968" s="297" t="s">
        <v>8814</v>
      </c>
      <c r="I1968" s="297"/>
      <c r="J1968" s="297"/>
      <c r="K1968" s="297" t="s">
        <v>4701</v>
      </c>
      <c r="L1968" s="297"/>
      <c r="M1968" s="297"/>
      <c r="N1968" s="297"/>
      <c r="O1968" s="297"/>
      <c r="P1968" s="297"/>
      <c r="Q1968" s="297" t="s">
        <v>58</v>
      </c>
      <c r="R1968" s="297"/>
      <c r="S1968" s="297"/>
      <c r="T1968" s="297"/>
      <c r="U1968" s="297" t="s">
        <v>9010</v>
      </c>
      <c r="V1968" s="297">
        <v>43651</v>
      </c>
      <c r="W1968" s="298" t="s">
        <v>9013</v>
      </c>
      <c r="X1968" s="297" t="s">
        <v>4520</v>
      </c>
      <c r="Y1968" s="299" t="s">
        <v>3044</v>
      </c>
      <c r="Z1968" s="297" t="s">
        <v>2970</v>
      </c>
      <c r="AA1968" s="300">
        <v>43656</v>
      </c>
      <c r="AB1968" s="297" t="s">
        <v>9014</v>
      </c>
      <c r="AC1968" s="297" t="s">
        <v>4510</v>
      </c>
      <c r="AD1968" s="297" t="s">
        <v>61</v>
      </c>
      <c r="AE1968" s="297"/>
      <c r="AF1968" s="297"/>
      <c r="AG1968" s="276" t="str">
        <f>VLOOKUP(A1968,DataCv30!$Y$1:$BC$2027,24,FALSE)</f>
        <v>Cliente</v>
      </c>
      <c r="AH1968" s="272" t="str">
        <f t="shared" si="30"/>
        <v>DDR4</v>
      </c>
      <c r="AI1968" s="276">
        <v>4</v>
      </c>
      <c r="AJ1968" s="276" t="s">
        <v>61</v>
      </c>
    </row>
    <row r="1969" spans="1:36" x14ac:dyDescent="0.25">
      <c r="A1969" s="299" t="s">
        <v>3252</v>
      </c>
      <c r="B1969" s="297" t="s">
        <v>5533</v>
      </c>
      <c r="C1969" s="297" t="s">
        <v>5534</v>
      </c>
      <c r="D1969" s="297" t="s">
        <v>9015</v>
      </c>
      <c r="E1969" s="297" t="s">
        <v>5535</v>
      </c>
      <c r="F1969" s="297" t="s">
        <v>9016</v>
      </c>
      <c r="G1969" s="297">
        <v>8</v>
      </c>
      <c r="H1969" s="297" t="s">
        <v>8814</v>
      </c>
      <c r="I1969" s="297"/>
      <c r="J1969" s="297"/>
      <c r="K1969" s="297" t="s">
        <v>5158</v>
      </c>
      <c r="L1969" s="297"/>
      <c r="M1969" s="297"/>
      <c r="N1969" s="297"/>
      <c r="O1969" s="297"/>
      <c r="P1969" s="297"/>
      <c r="Q1969" s="297" t="s">
        <v>58</v>
      </c>
      <c r="R1969" s="297"/>
      <c r="S1969" s="297"/>
      <c r="T1969" s="297"/>
      <c r="U1969" s="297" t="s">
        <v>8461</v>
      </c>
      <c r="V1969" s="297">
        <v>43665</v>
      </c>
      <c r="W1969" s="298" t="s">
        <v>9017</v>
      </c>
      <c r="X1969" s="297" t="s">
        <v>4520</v>
      </c>
      <c r="Y1969" s="299" t="s">
        <v>3252</v>
      </c>
      <c r="Z1969" s="297" t="s">
        <v>3054</v>
      </c>
      <c r="AA1969" s="300">
        <v>43669</v>
      </c>
      <c r="AB1969" s="297" t="s">
        <v>9018</v>
      </c>
      <c r="AC1969" s="297" t="s">
        <v>4510</v>
      </c>
      <c r="AD1969" s="297" t="s">
        <v>61</v>
      </c>
      <c r="AE1969" s="297"/>
      <c r="AF1969" s="297"/>
      <c r="AG1969" s="276" t="str">
        <f>VLOOKUP(A1969,DataCv30!$Y$1:$BC$2027,24,FALSE)</f>
        <v>Cliente</v>
      </c>
      <c r="AH1969" s="272" t="str">
        <f t="shared" si="30"/>
        <v>DDR4</v>
      </c>
      <c r="AI1969" s="276">
        <v>4</v>
      </c>
      <c r="AJ1969" s="276" t="s">
        <v>61</v>
      </c>
    </row>
    <row r="1970" spans="1:36" x14ac:dyDescent="0.25">
      <c r="A1970" s="299" t="s">
        <v>3254</v>
      </c>
      <c r="B1970" s="297" t="s">
        <v>5533</v>
      </c>
      <c r="C1970" s="297" t="s">
        <v>5534</v>
      </c>
      <c r="D1970" s="297" t="s">
        <v>9015</v>
      </c>
      <c r="E1970" s="297" t="s">
        <v>5535</v>
      </c>
      <c r="F1970" s="297" t="s">
        <v>9016</v>
      </c>
      <c r="G1970" s="297">
        <v>8</v>
      </c>
      <c r="H1970" s="297" t="s">
        <v>8814</v>
      </c>
      <c r="I1970" s="297"/>
      <c r="J1970" s="297"/>
      <c r="K1970" s="297" t="s">
        <v>4701</v>
      </c>
      <c r="L1970" s="297"/>
      <c r="M1970" s="297"/>
      <c r="N1970" s="297"/>
      <c r="O1970" s="297"/>
      <c r="P1970" s="297"/>
      <c r="Q1970" s="297" t="s">
        <v>58</v>
      </c>
      <c r="R1970" s="297"/>
      <c r="S1970" s="297"/>
      <c r="T1970" s="297"/>
      <c r="U1970" s="297" t="s">
        <v>8461</v>
      </c>
      <c r="V1970" s="297">
        <v>43666</v>
      </c>
      <c r="W1970" s="298" t="s">
        <v>9019</v>
      </c>
      <c r="X1970" s="297" t="s">
        <v>4520</v>
      </c>
      <c r="Y1970" s="299" t="s">
        <v>3254</v>
      </c>
      <c r="Z1970" s="297" t="s">
        <v>3054</v>
      </c>
      <c r="AA1970" s="300">
        <v>43671</v>
      </c>
      <c r="AB1970" s="297" t="s">
        <v>9020</v>
      </c>
      <c r="AC1970" s="297" t="s">
        <v>4510</v>
      </c>
      <c r="AD1970" s="297" t="s">
        <v>61</v>
      </c>
      <c r="AE1970" s="297"/>
      <c r="AF1970" s="297"/>
      <c r="AG1970" s="276" t="str">
        <f>VLOOKUP(A1970,DataCv30!$Y$1:$BC$2027,24,FALSE)</f>
        <v>Cliente</v>
      </c>
      <c r="AH1970" s="272" t="str">
        <f t="shared" si="30"/>
        <v>DDR4</v>
      </c>
      <c r="AI1970" s="276">
        <v>4</v>
      </c>
      <c r="AJ1970" s="276" t="s">
        <v>61</v>
      </c>
    </row>
    <row r="1971" spans="1:36" x14ac:dyDescent="0.25">
      <c r="A1971" s="299" t="s">
        <v>1477</v>
      </c>
      <c r="B1971" s="297" t="s">
        <v>5533</v>
      </c>
      <c r="C1971" s="297" t="s">
        <v>5534</v>
      </c>
      <c r="D1971" s="297" t="s">
        <v>9021</v>
      </c>
      <c r="E1971" s="297" t="s">
        <v>9022</v>
      </c>
      <c r="F1971" s="297" t="s">
        <v>4505</v>
      </c>
      <c r="G1971" s="297">
        <v>8</v>
      </c>
      <c r="H1971" s="297" t="s">
        <v>4760</v>
      </c>
      <c r="I1971" s="297"/>
      <c r="J1971" s="297"/>
      <c r="K1971" s="297" t="s">
        <v>8973</v>
      </c>
      <c r="L1971" s="297"/>
      <c r="M1971" s="297"/>
      <c r="N1971" s="297"/>
      <c r="O1971" s="297"/>
      <c r="P1971" s="297"/>
      <c r="Q1971" s="297" t="s">
        <v>58</v>
      </c>
      <c r="R1971" s="297"/>
      <c r="S1971" s="297"/>
      <c r="T1971" s="297"/>
      <c r="U1971" s="297" t="s">
        <v>8461</v>
      </c>
      <c r="V1971" s="297">
        <v>43684</v>
      </c>
      <c r="W1971" s="298" t="s">
        <v>9023</v>
      </c>
      <c r="X1971" s="297" t="s">
        <v>4520</v>
      </c>
      <c r="Y1971" s="299" t="s">
        <v>1477</v>
      </c>
      <c r="Z1971" s="297" t="s">
        <v>1473</v>
      </c>
      <c r="AA1971" s="300">
        <v>43686</v>
      </c>
      <c r="AB1971" s="297" t="s">
        <v>9024</v>
      </c>
      <c r="AC1971" s="297" t="s">
        <v>4510</v>
      </c>
      <c r="AD1971" s="297" t="s">
        <v>61</v>
      </c>
      <c r="AE1971" s="297"/>
      <c r="AF1971" s="297"/>
      <c r="AG1971" s="276" t="str">
        <f>VLOOKUP(A1971,DataCv30!$Y$1:$BC$2027,24,FALSE)</f>
        <v>Cliente</v>
      </c>
      <c r="AH1971" s="272" t="str">
        <f t="shared" si="30"/>
        <v>DDR4</v>
      </c>
      <c r="AI1971" s="276">
        <v>4</v>
      </c>
      <c r="AJ1971" s="276" t="s">
        <v>61</v>
      </c>
    </row>
    <row r="1972" spans="1:36" x14ac:dyDescent="0.25">
      <c r="A1972" s="299" t="s">
        <v>3257</v>
      </c>
      <c r="B1972" s="297" t="s">
        <v>5533</v>
      </c>
      <c r="C1972" s="297" t="s">
        <v>5534</v>
      </c>
      <c r="D1972" s="297" t="s">
        <v>9015</v>
      </c>
      <c r="E1972" s="297" t="s">
        <v>5535</v>
      </c>
      <c r="F1972" s="297" t="s">
        <v>9016</v>
      </c>
      <c r="G1972" s="297">
        <v>8</v>
      </c>
      <c r="H1972" s="297" t="s">
        <v>8814</v>
      </c>
      <c r="I1972" s="297"/>
      <c r="J1972" s="297"/>
      <c r="K1972" s="297" t="s">
        <v>4701</v>
      </c>
      <c r="L1972" s="297"/>
      <c r="M1972" s="297"/>
      <c r="N1972" s="297"/>
      <c r="O1972" s="297"/>
      <c r="P1972" s="297"/>
      <c r="Q1972" s="297"/>
      <c r="R1972" s="297"/>
      <c r="S1972" s="297"/>
      <c r="T1972" s="297"/>
      <c r="U1972" s="297" t="s">
        <v>8461</v>
      </c>
      <c r="V1972" s="297">
        <v>43735</v>
      </c>
      <c r="W1972" s="298" t="s">
        <v>9025</v>
      </c>
      <c r="X1972" s="297" t="s">
        <v>4520</v>
      </c>
      <c r="Y1972" s="299" t="s">
        <v>3257</v>
      </c>
      <c r="Z1972" s="297" t="s">
        <v>3054</v>
      </c>
      <c r="AA1972" s="300">
        <v>43738</v>
      </c>
      <c r="AB1972" s="297" t="s">
        <v>9026</v>
      </c>
      <c r="AC1972" s="297" t="s">
        <v>4510</v>
      </c>
      <c r="AD1972" s="297" t="s">
        <v>61</v>
      </c>
      <c r="AE1972" s="297"/>
      <c r="AF1972" s="297"/>
      <c r="AG1972" s="276" t="str">
        <f>VLOOKUP(A1972,DataCv30!$Y$1:$BC$2027,24,FALSE)</f>
        <v>Cliente</v>
      </c>
      <c r="AH1972" s="272" t="str">
        <f t="shared" si="30"/>
        <v>DDR4</v>
      </c>
      <c r="AI1972" s="276">
        <v>4</v>
      </c>
      <c r="AJ1972" s="276" t="s">
        <v>61</v>
      </c>
    </row>
    <row r="1973" spans="1:36" x14ac:dyDescent="0.25">
      <c r="A1973" s="299" t="s">
        <v>3046</v>
      </c>
      <c r="B1973" s="297" t="s">
        <v>5533</v>
      </c>
      <c r="C1973" s="297" t="s">
        <v>5534</v>
      </c>
      <c r="D1973" s="297" t="s">
        <v>9027</v>
      </c>
      <c r="E1973" s="297" t="s">
        <v>5535</v>
      </c>
      <c r="F1973" s="297" t="s">
        <v>4505</v>
      </c>
      <c r="G1973" s="297">
        <v>8</v>
      </c>
      <c r="H1973" s="297" t="s">
        <v>4760</v>
      </c>
      <c r="I1973" s="297"/>
      <c r="J1973" s="297"/>
      <c r="K1973" s="297" t="s">
        <v>8973</v>
      </c>
      <c r="L1973" s="297"/>
      <c r="M1973" s="297"/>
      <c r="N1973" s="297"/>
      <c r="O1973" s="297"/>
      <c r="P1973" s="297"/>
      <c r="Q1973" s="297"/>
      <c r="R1973" s="297"/>
      <c r="S1973" s="297"/>
      <c r="T1973" s="297"/>
      <c r="U1973" s="297" t="s">
        <v>8461</v>
      </c>
      <c r="V1973" s="297">
        <v>43742</v>
      </c>
      <c r="W1973" s="298" t="s">
        <v>9028</v>
      </c>
      <c r="X1973" s="297" t="s">
        <v>4520</v>
      </c>
      <c r="Y1973" s="299" t="s">
        <v>3046</v>
      </c>
      <c r="Z1973" s="297" t="s">
        <v>2970</v>
      </c>
      <c r="AA1973" s="300">
        <v>43745</v>
      </c>
      <c r="AB1973" s="297" t="s">
        <v>9029</v>
      </c>
      <c r="AC1973" s="297" t="s">
        <v>4510</v>
      </c>
      <c r="AD1973" s="297" t="s">
        <v>61</v>
      </c>
      <c r="AE1973" s="297"/>
      <c r="AF1973" s="297"/>
      <c r="AG1973" s="276" t="str">
        <f>VLOOKUP(A1973,DataCv30!$Y$1:$BC$2027,24,FALSE)</f>
        <v>Cliente</v>
      </c>
      <c r="AH1973" s="272" t="str">
        <f t="shared" si="30"/>
        <v>DDR4</v>
      </c>
      <c r="AI1973" s="276">
        <v>4</v>
      </c>
      <c r="AJ1973" s="276" t="s">
        <v>61</v>
      </c>
    </row>
    <row r="1974" spans="1:36" x14ac:dyDescent="0.25">
      <c r="A1974" s="299" t="s">
        <v>2653</v>
      </c>
      <c r="B1974" s="297" t="s">
        <v>5533</v>
      </c>
      <c r="C1974" s="297" t="s">
        <v>5534</v>
      </c>
      <c r="D1974" s="297" t="s">
        <v>9030</v>
      </c>
      <c r="E1974" s="297" t="s">
        <v>5535</v>
      </c>
      <c r="F1974" s="297" t="s">
        <v>4505</v>
      </c>
      <c r="G1974" s="297">
        <v>8</v>
      </c>
      <c r="H1974" s="297" t="s">
        <v>4760</v>
      </c>
      <c r="I1974" s="297"/>
      <c r="J1974" s="297"/>
      <c r="K1974" s="297" t="s">
        <v>4701</v>
      </c>
      <c r="L1974" s="297"/>
      <c r="M1974" s="297"/>
      <c r="N1974" s="297"/>
      <c r="O1974" s="297"/>
      <c r="P1974" s="297"/>
      <c r="Q1974" s="297"/>
      <c r="R1974" s="297"/>
      <c r="S1974" s="297"/>
      <c r="T1974" s="297"/>
      <c r="U1974" s="297" t="s">
        <v>8461</v>
      </c>
      <c r="V1974" s="297">
        <v>43742</v>
      </c>
      <c r="W1974" s="298" t="s">
        <v>9031</v>
      </c>
      <c r="X1974" s="297" t="s">
        <v>4520</v>
      </c>
      <c r="Y1974" s="299" t="s">
        <v>2653</v>
      </c>
      <c r="Z1974" s="297" t="s">
        <v>2548</v>
      </c>
      <c r="AA1974" s="300">
        <v>44125</v>
      </c>
      <c r="AB1974" s="297" t="s">
        <v>8447</v>
      </c>
      <c r="AC1974" s="297" t="s">
        <v>4510</v>
      </c>
      <c r="AD1974" s="297" t="s">
        <v>61</v>
      </c>
      <c r="AE1974" s="297"/>
      <c r="AF1974" s="297"/>
      <c r="AG1974" s="276" t="str">
        <f>VLOOKUP(A1974,DataCv30!$Y$1:$BC$2027,24,FALSE)</f>
        <v>Cliente</v>
      </c>
      <c r="AH1974" s="272" t="str">
        <f t="shared" si="30"/>
        <v>DDR4</v>
      </c>
      <c r="AI1974" s="276">
        <v>4</v>
      </c>
      <c r="AJ1974" s="276" t="s">
        <v>61</v>
      </c>
    </row>
    <row r="1975" spans="1:36" x14ac:dyDescent="0.25">
      <c r="A1975" s="299" t="s">
        <v>3259</v>
      </c>
      <c r="B1975" s="297" t="s">
        <v>5533</v>
      </c>
      <c r="C1975" s="297" t="s">
        <v>5534</v>
      </c>
      <c r="D1975" s="297" t="s">
        <v>9032</v>
      </c>
      <c r="E1975" s="297" t="s">
        <v>5535</v>
      </c>
      <c r="F1975" s="297" t="s">
        <v>4513</v>
      </c>
      <c r="G1975" s="297">
        <v>8</v>
      </c>
      <c r="H1975" s="297" t="s">
        <v>8814</v>
      </c>
      <c r="I1975" s="297"/>
      <c r="J1975" s="297"/>
      <c r="K1975" s="297" t="s">
        <v>4701</v>
      </c>
      <c r="L1975" s="297"/>
      <c r="M1975" s="297"/>
      <c r="N1975" s="297" t="s">
        <v>5511</v>
      </c>
      <c r="O1975" s="297"/>
      <c r="P1975" s="297">
        <v>15.4</v>
      </c>
      <c r="Q1975" s="297"/>
      <c r="R1975" s="297"/>
      <c r="S1975" s="297"/>
      <c r="T1975" s="297"/>
      <c r="U1975" s="297" t="s">
        <v>9033</v>
      </c>
      <c r="V1975" s="297">
        <v>43808</v>
      </c>
      <c r="W1975" s="298" t="s">
        <v>9034</v>
      </c>
      <c r="X1975" s="297" t="s">
        <v>4520</v>
      </c>
      <c r="Y1975" s="299" t="s">
        <v>3259</v>
      </c>
      <c r="Z1975" s="297" t="s">
        <v>3054</v>
      </c>
      <c r="AA1975" s="300">
        <v>43811</v>
      </c>
      <c r="AB1975" s="297" t="s">
        <v>9035</v>
      </c>
      <c r="AC1975" s="297" t="s">
        <v>4510</v>
      </c>
      <c r="AD1975" s="297" t="s">
        <v>61</v>
      </c>
      <c r="AE1975" s="297"/>
      <c r="AF1975" s="297"/>
      <c r="AG1975" s="276" t="str">
        <f>VLOOKUP(A1975,DataCv30!$Y$1:$BC$2027,24,FALSE)</f>
        <v>Cliente</v>
      </c>
      <c r="AH1975" s="272" t="str">
        <f t="shared" si="30"/>
        <v>DDR4</v>
      </c>
      <c r="AI1975" s="276">
        <v>4</v>
      </c>
      <c r="AJ1975" s="276" t="s">
        <v>61</v>
      </c>
    </row>
    <row r="1976" spans="1:36" x14ac:dyDescent="0.25">
      <c r="A1976" s="299" t="s">
        <v>3261</v>
      </c>
      <c r="B1976" s="297" t="s">
        <v>5533</v>
      </c>
      <c r="C1976" s="297" t="s">
        <v>5534</v>
      </c>
      <c r="D1976" s="297" t="s">
        <v>9036</v>
      </c>
      <c r="E1976" s="297" t="s">
        <v>5535</v>
      </c>
      <c r="F1976" s="297" t="s">
        <v>4513</v>
      </c>
      <c r="G1976" s="297">
        <v>8</v>
      </c>
      <c r="H1976" s="297" t="s">
        <v>8814</v>
      </c>
      <c r="I1976" s="297"/>
      <c r="J1976" s="297"/>
      <c r="K1976" s="297" t="s">
        <v>4701</v>
      </c>
      <c r="L1976" s="297"/>
      <c r="M1976" s="297"/>
      <c r="N1976" s="297" t="s">
        <v>5511</v>
      </c>
      <c r="O1976" s="297"/>
      <c r="P1976" s="297">
        <v>15.4</v>
      </c>
      <c r="Q1976" s="297"/>
      <c r="R1976" s="297"/>
      <c r="S1976" s="297"/>
      <c r="T1976" s="297"/>
      <c r="U1976" s="297" t="s">
        <v>9033</v>
      </c>
      <c r="V1976" s="297">
        <v>43808</v>
      </c>
      <c r="W1976" s="298" t="s">
        <v>9037</v>
      </c>
      <c r="X1976" s="297" t="s">
        <v>4520</v>
      </c>
      <c r="Y1976" s="299" t="s">
        <v>3261</v>
      </c>
      <c r="Z1976" s="297" t="s">
        <v>3054</v>
      </c>
      <c r="AA1976" s="300">
        <v>43811</v>
      </c>
      <c r="AB1976" s="297" t="s">
        <v>9035</v>
      </c>
      <c r="AC1976" s="297" t="s">
        <v>4510</v>
      </c>
      <c r="AD1976" s="297" t="s">
        <v>61</v>
      </c>
      <c r="AE1976" s="297"/>
      <c r="AF1976" s="297"/>
      <c r="AG1976" s="276" t="str">
        <f>VLOOKUP(A1976,DataCv30!$Y$1:$BC$2027,24,FALSE)</f>
        <v>Cliente</v>
      </c>
      <c r="AH1976" s="272" t="str">
        <f t="shared" si="30"/>
        <v>DDR4</v>
      </c>
      <c r="AI1976" s="276">
        <v>4</v>
      </c>
      <c r="AJ1976" s="276" t="s">
        <v>61</v>
      </c>
    </row>
    <row r="1977" spans="1:36" x14ac:dyDescent="0.25">
      <c r="A1977" s="299" t="s">
        <v>3052</v>
      </c>
      <c r="B1977" s="297" t="s">
        <v>5533</v>
      </c>
      <c r="C1977" s="297" t="s">
        <v>5534</v>
      </c>
      <c r="D1977" s="297" t="s">
        <v>9027</v>
      </c>
      <c r="E1977" s="297" t="s">
        <v>5535</v>
      </c>
      <c r="F1977" s="297" t="s">
        <v>4505</v>
      </c>
      <c r="G1977" s="297">
        <v>8</v>
      </c>
      <c r="H1977" s="297" t="s">
        <v>4760</v>
      </c>
      <c r="I1977" s="297"/>
      <c r="J1977" s="297"/>
      <c r="K1977" s="297" t="s">
        <v>8973</v>
      </c>
      <c r="L1977" s="297"/>
      <c r="M1977" s="297"/>
      <c r="N1977" s="297"/>
      <c r="O1977" s="297"/>
      <c r="P1977" s="297">
        <v>13.3</v>
      </c>
      <c r="Q1977" s="297"/>
      <c r="R1977" s="297"/>
      <c r="S1977" s="297"/>
      <c r="T1977" s="297"/>
      <c r="U1977" s="297" t="s">
        <v>8461</v>
      </c>
      <c r="V1977" s="297">
        <v>43836</v>
      </c>
      <c r="W1977" s="298" t="s">
        <v>9038</v>
      </c>
      <c r="X1977" s="297" t="s">
        <v>4520</v>
      </c>
      <c r="Y1977" s="299" t="s">
        <v>3052</v>
      </c>
      <c r="Z1977" s="297" t="s">
        <v>2970</v>
      </c>
      <c r="AA1977" s="300">
        <v>43838</v>
      </c>
      <c r="AB1977" s="297" t="s">
        <v>9039</v>
      </c>
      <c r="AC1977" s="297" t="s">
        <v>4510</v>
      </c>
      <c r="AD1977" s="297" t="s">
        <v>61</v>
      </c>
      <c r="AE1977" s="297"/>
      <c r="AF1977" s="297"/>
      <c r="AG1977" s="276" t="str">
        <f>VLOOKUP(A1977,DataCv30!$Y$1:$BC$2027,24,FALSE)</f>
        <v>Cliente</v>
      </c>
      <c r="AH1977" s="272" t="str">
        <f t="shared" si="30"/>
        <v>DDR4</v>
      </c>
      <c r="AI1977" s="276">
        <v>4</v>
      </c>
      <c r="AJ1977" s="276" t="s">
        <v>61</v>
      </c>
    </row>
    <row r="1978" spans="1:36" x14ac:dyDescent="0.25">
      <c r="A1978" s="299" t="s">
        <v>761</v>
      </c>
      <c r="B1978" s="297" t="s">
        <v>5533</v>
      </c>
      <c r="C1978" s="297" t="s">
        <v>5534</v>
      </c>
      <c r="D1978" s="297" t="s">
        <v>9040</v>
      </c>
      <c r="E1978" s="297" t="s">
        <v>5535</v>
      </c>
      <c r="F1978" s="297" t="s">
        <v>4513</v>
      </c>
      <c r="G1978" s="297">
        <v>9</v>
      </c>
      <c r="H1978" s="297" t="s">
        <v>8814</v>
      </c>
      <c r="I1978" s="297"/>
      <c r="J1978" s="297"/>
      <c r="K1978" s="297" t="s">
        <v>5158</v>
      </c>
      <c r="L1978" s="297"/>
      <c r="M1978" s="297"/>
      <c r="N1978" s="297" t="s">
        <v>5511</v>
      </c>
      <c r="O1978" s="297"/>
      <c r="P1978" s="297">
        <v>15.6</v>
      </c>
      <c r="Q1978" s="297"/>
      <c r="R1978" s="297"/>
      <c r="S1978" s="297"/>
      <c r="T1978" s="297"/>
      <c r="U1978" s="297" t="s">
        <v>9033</v>
      </c>
      <c r="V1978" s="297">
        <v>43860</v>
      </c>
      <c r="W1978" s="298" t="s">
        <v>9041</v>
      </c>
      <c r="X1978" s="297" t="s">
        <v>4520</v>
      </c>
      <c r="Y1978" s="299" t="s">
        <v>761</v>
      </c>
      <c r="Z1978" s="297" t="s">
        <v>755</v>
      </c>
      <c r="AA1978" s="300">
        <v>43861</v>
      </c>
      <c r="AB1978" s="297" t="s">
        <v>7587</v>
      </c>
      <c r="AC1978" s="297" t="s">
        <v>4510</v>
      </c>
      <c r="AD1978" s="297" t="s">
        <v>61</v>
      </c>
      <c r="AE1978" s="297"/>
      <c r="AF1978" s="297"/>
      <c r="AG1978" s="276" t="str">
        <f>VLOOKUP(A1978,DataCv30!$Y$1:$BC$2027,24,FALSE)</f>
        <v>Cliente</v>
      </c>
      <c r="AH1978" s="272" t="str">
        <f t="shared" si="30"/>
        <v>DDR4</v>
      </c>
      <c r="AI1978" s="276">
        <v>4</v>
      </c>
      <c r="AJ1978" s="276" t="s">
        <v>61</v>
      </c>
    </row>
    <row r="1979" spans="1:36" x14ac:dyDescent="0.25">
      <c r="A1979" s="299" t="s">
        <v>762</v>
      </c>
      <c r="B1979" s="297" t="s">
        <v>5533</v>
      </c>
      <c r="C1979" s="297" t="s">
        <v>5534</v>
      </c>
      <c r="D1979" s="297" t="s">
        <v>9040</v>
      </c>
      <c r="E1979" s="297" t="s">
        <v>5535</v>
      </c>
      <c r="F1979" s="297" t="s">
        <v>4513</v>
      </c>
      <c r="G1979" s="297">
        <v>9</v>
      </c>
      <c r="H1979" s="297" t="s">
        <v>8814</v>
      </c>
      <c r="I1979" s="297"/>
      <c r="J1979" s="297"/>
      <c r="K1979" s="297" t="s">
        <v>5158</v>
      </c>
      <c r="L1979" s="297"/>
      <c r="M1979" s="297"/>
      <c r="N1979" s="297" t="s">
        <v>5511</v>
      </c>
      <c r="O1979" s="297"/>
      <c r="P1979" s="297">
        <v>15.6</v>
      </c>
      <c r="Q1979" s="297"/>
      <c r="R1979" s="297"/>
      <c r="S1979" s="297"/>
      <c r="T1979" s="297"/>
      <c r="U1979" s="297" t="s">
        <v>9033</v>
      </c>
      <c r="V1979" s="297">
        <v>43860</v>
      </c>
      <c r="W1979" s="298" t="s">
        <v>9042</v>
      </c>
      <c r="X1979" s="297" t="s">
        <v>4520</v>
      </c>
      <c r="Y1979" s="299" t="s">
        <v>762</v>
      </c>
      <c r="Z1979" s="297" t="s">
        <v>755</v>
      </c>
      <c r="AA1979" s="300">
        <v>43861</v>
      </c>
      <c r="AB1979" s="297" t="s">
        <v>7587</v>
      </c>
      <c r="AC1979" s="297" t="s">
        <v>4510</v>
      </c>
      <c r="AD1979" s="297" t="s">
        <v>61</v>
      </c>
      <c r="AE1979" s="297"/>
      <c r="AF1979" s="297"/>
      <c r="AG1979" s="276" t="str">
        <f>VLOOKUP(A1979,DataCv30!$Y$1:$BC$2027,24,FALSE)</f>
        <v>Cliente</v>
      </c>
      <c r="AH1979" s="272" t="str">
        <f t="shared" si="30"/>
        <v>DDR4</v>
      </c>
      <c r="AI1979" s="276">
        <v>4</v>
      </c>
      <c r="AJ1979" s="276" t="s">
        <v>61</v>
      </c>
    </row>
    <row r="1980" spans="1:36" x14ac:dyDescent="0.25">
      <c r="A1980" s="299" t="s">
        <v>700</v>
      </c>
      <c r="B1980" s="297" t="s">
        <v>5533</v>
      </c>
      <c r="C1980" s="297" t="s">
        <v>5534</v>
      </c>
      <c r="D1980" s="297" t="s">
        <v>9040</v>
      </c>
      <c r="E1980" s="297" t="s">
        <v>5535</v>
      </c>
      <c r="F1980" s="297" t="s">
        <v>4513</v>
      </c>
      <c r="G1980" s="297">
        <v>9</v>
      </c>
      <c r="H1980" s="297" t="s">
        <v>8814</v>
      </c>
      <c r="I1980" s="297"/>
      <c r="J1980" s="297"/>
      <c r="K1980" s="297" t="s">
        <v>5158</v>
      </c>
      <c r="L1980" s="297"/>
      <c r="M1980" s="297"/>
      <c r="N1980" s="297" t="s">
        <v>5511</v>
      </c>
      <c r="O1980" s="297"/>
      <c r="P1980" s="297">
        <v>15.6</v>
      </c>
      <c r="Q1980" s="297"/>
      <c r="R1980" s="297"/>
      <c r="S1980" s="297"/>
      <c r="T1980" s="297"/>
      <c r="U1980" s="297" t="s">
        <v>9033</v>
      </c>
      <c r="V1980" s="297">
        <v>43861</v>
      </c>
      <c r="W1980" s="298" t="s">
        <v>9043</v>
      </c>
      <c r="X1980" s="297" t="s">
        <v>4520</v>
      </c>
      <c r="Y1980" s="299" t="s">
        <v>700</v>
      </c>
      <c r="Z1980" s="297" t="s">
        <v>685</v>
      </c>
      <c r="AA1980" s="300">
        <v>43861</v>
      </c>
      <c r="AB1980" s="297" t="s">
        <v>7587</v>
      </c>
      <c r="AC1980" s="297" t="s">
        <v>4510</v>
      </c>
      <c r="AD1980" s="297" t="s">
        <v>61</v>
      </c>
      <c r="AE1980" s="297"/>
      <c r="AF1980" s="297"/>
      <c r="AG1980" s="276" t="str">
        <f>VLOOKUP(A1980,DataCv30!$Y$1:$BC$2027,24,FALSE)</f>
        <v>Cliente</v>
      </c>
      <c r="AH1980" s="272" t="str">
        <f t="shared" si="30"/>
        <v>DDR4</v>
      </c>
      <c r="AI1980" s="276">
        <v>4</v>
      </c>
      <c r="AJ1980" s="276" t="s">
        <v>61</v>
      </c>
    </row>
    <row r="1981" spans="1:36" x14ac:dyDescent="0.25">
      <c r="A1981" s="299" t="s">
        <v>3262</v>
      </c>
      <c r="B1981" s="297" t="s">
        <v>5533</v>
      </c>
      <c r="C1981" s="297" t="s">
        <v>5534</v>
      </c>
      <c r="D1981" s="297" t="s">
        <v>9053</v>
      </c>
      <c r="E1981" s="297" t="s">
        <v>5535</v>
      </c>
      <c r="F1981" s="297" t="s">
        <v>4505</v>
      </c>
      <c r="G1981" s="297">
        <v>8</v>
      </c>
      <c r="H1981" s="297" t="s">
        <v>4760</v>
      </c>
      <c r="I1981" s="297"/>
      <c r="J1981" s="297"/>
      <c r="K1981" s="297" t="s">
        <v>4701</v>
      </c>
      <c r="L1981" s="297"/>
      <c r="M1981" s="297"/>
      <c r="N1981" s="297"/>
      <c r="O1981" s="297"/>
      <c r="P1981" s="297">
        <v>13.3</v>
      </c>
      <c r="Q1981" s="297"/>
      <c r="R1981" s="297"/>
      <c r="S1981" s="297"/>
      <c r="T1981" s="297"/>
      <c r="U1981" s="297" t="s">
        <v>9033</v>
      </c>
      <c r="V1981" s="297">
        <v>43889</v>
      </c>
      <c r="W1981" s="298" t="s">
        <v>9054</v>
      </c>
      <c r="X1981" s="297" t="s">
        <v>4520</v>
      </c>
      <c r="Y1981" s="299" t="s">
        <v>3262</v>
      </c>
      <c r="Z1981" s="297" t="s">
        <v>3054</v>
      </c>
      <c r="AA1981" s="300">
        <v>43889</v>
      </c>
      <c r="AB1981" s="297"/>
      <c r="AC1981" s="297" t="s">
        <v>4510</v>
      </c>
      <c r="AD1981" s="297" t="s">
        <v>61</v>
      </c>
      <c r="AE1981" s="297"/>
      <c r="AF1981" s="297"/>
      <c r="AG1981" s="276" t="str">
        <f>VLOOKUP(A1981,DataCv30!$Y$1:$BC$2027,24,FALSE)</f>
        <v>Cliente</v>
      </c>
      <c r="AH1981" s="272" t="str">
        <f t="shared" si="30"/>
        <v>DDR4</v>
      </c>
      <c r="AI1981" s="276">
        <v>4</v>
      </c>
      <c r="AJ1981" s="276" t="s">
        <v>61</v>
      </c>
    </row>
    <row r="1982" spans="1:36" x14ac:dyDescent="0.25">
      <c r="A1982" s="299" t="s">
        <v>3012</v>
      </c>
      <c r="B1982" s="297" t="s">
        <v>5533</v>
      </c>
      <c r="C1982" s="297" t="s">
        <v>5534</v>
      </c>
      <c r="D1982" s="297" t="s">
        <v>9055</v>
      </c>
      <c r="E1982" s="297" t="s">
        <v>5535</v>
      </c>
      <c r="F1982" s="297" t="s">
        <v>4505</v>
      </c>
      <c r="G1982" s="297">
        <v>8</v>
      </c>
      <c r="H1982" s="297" t="s">
        <v>4760</v>
      </c>
      <c r="I1982" s="297"/>
      <c r="J1982" s="297"/>
      <c r="K1982" s="297" t="s">
        <v>5158</v>
      </c>
      <c r="L1982" s="297"/>
      <c r="M1982" s="297"/>
      <c r="N1982" s="297"/>
      <c r="O1982" s="297"/>
      <c r="P1982" s="297">
        <v>13.3</v>
      </c>
      <c r="Q1982" s="297"/>
      <c r="R1982" s="297"/>
      <c r="S1982" s="297"/>
      <c r="T1982" s="297"/>
      <c r="U1982" s="297" t="s">
        <v>9033</v>
      </c>
      <c r="V1982" s="297">
        <v>43889</v>
      </c>
      <c r="W1982" s="298" t="s">
        <v>9056</v>
      </c>
      <c r="X1982" s="297" t="s">
        <v>4520</v>
      </c>
      <c r="Y1982" s="299" t="s">
        <v>3012</v>
      </c>
      <c r="Z1982" s="297" t="s">
        <v>2970</v>
      </c>
      <c r="AA1982" s="300">
        <v>43892</v>
      </c>
      <c r="AB1982" s="297" t="s">
        <v>9057</v>
      </c>
      <c r="AC1982" s="297" t="s">
        <v>4510</v>
      </c>
      <c r="AD1982" s="297" t="s">
        <v>61</v>
      </c>
      <c r="AE1982" s="297"/>
      <c r="AF1982" s="297"/>
      <c r="AG1982" s="276" t="str">
        <f>VLOOKUP(A1982,DataCv30!$Y$1:$BC$2027,24,FALSE)</f>
        <v>Cliente</v>
      </c>
      <c r="AH1982" s="272" t="str">
        <f t="shared" si="30"/>
        <v>DDR4</v>
      </c>
      <c r="AI1982" s="276">
        <v>4</v>
      </c>
      <c r="AJ1982" s="276" t="s">
        <v>61</v>
      </c>
    </row>
    <row r="1983" spans="1:36" x14ac:dyDescent="0.25">
      <c r="A1983" s="299" t="s">
        <v>96</v>
      </c>
      <c r="B1983" s="297" t="s">
        <v>5533</v>
      </c>
      <c r="C1983" s="297" t="s">
        <v>5534</v>
      </c>
      <c r="D1983" s="297" t="s">
        <v>9055</v>
      </c>
      <c r="E1983" s="297" t="s">
        <v>5535</v>
      </c>
      <c r="F1983" s="297" t="s">
        <v>4505</v>
      </c>
      <c r="G1983" s="297">
        <v>8</v>
      </c>
      <c r="H1983" s="297" t="s">
        <v>8814</v>
      </c>
      <c r="I1983" s="297"/>
      <c r="J1983" s="297"/>
      <c r="K1983" s="297" t="s">
        <v>4710</v>
      </c>
      <c r="L1983" s="297"/>
      <c r="M1983" s="297"/>
      <c r="N1983" s="297"/>
      <c r="O1983" s="297"/>
      <c r="P1983" s="297">
        <v>27</v>
      </c>
      <c r="Q1983" s="297"/>
      <c r="R1983" s="297"/>
      <c r="S1983" s="297"/>
      <c r="T1983" s="297"/>
      <c r="U1983" s="297" t="s">
        <v>8461</v>
      </c>
      <c r="V1983" s="297">
        <v>43896</v>
      </c>
      <c r="W1983" s="298" t="s">
        <v>9058</v>
      </c>
      <c r="X1983" s="297" t="s">
        <v>4520</v>
      </c>
      <c r="Y1983" s="299" t="s">
        <v>96</v>
      </c>
      <c r="Z1983" s="297" t="s">
        <v>83</v>
      </c>
      <c r="AA1983" s="300">
        <v>43896</v>
      </c>
      <c r="AB1983" s="297" t="s">
        <v>9059</v>
      </c>
      <c r="AC1983" s="297" t="s">
        <v>4510</v>
      </c>
      <c r="AD1983" s="297" t="s">
        <v>61</v>
      </c>
      <c r="AE1983" s="297"/>
      <c r="AF1983" s="297"/>
      <c r="AG1983" s="276" t="str">
        <f>VLOOKUP(A1983,DataCv30!$Y$1:$BC$2027,24,FALSE)</f>
        <v>Cliente</v>
      </c>
      <c r="AH1983" s="272" t="str">
        <f t="shared" si="30"/>
        <v>DDR4</v>
      </c>
      <c r="AI1983" s="276">
        <v>4</v>
      </c>
      <c r="AJ1983" s="276" t="s">
        <v>61</v>
      </c>
    </row>
    <row r="1984" spans="1:36" x14ac:dyDescent="0.25">
      <c r="A1984" s="299" t="s">
        <v>1870</v>
      </c>
      <c r="B1984" s="297" t="s">
        <v>5533</v>
      </c>
      <c r="C1984" s="297" t="s">
        <v>5534</v>
      </c>
      <c r="D1984" s="297" t="s">
        <v>9060</v>
      </c>
      <c r="E1984" s="297" t="s">
        <v>5535</v>
      </c>
      <c r="F1984" s="297" t="s">
        <v>4513</v>
      </c>
      <c r="G1984" s="297">
        <v>9</v>
      </c>
      <c r="H1984" s="297" t="s">
        <v>8814</v>
      </c>
      <c r="I1984" s="297"/>
      <c r="J1984" s="297"/>
      <c r="K1984" s="297" t="s">
        <v>5158</v>
      </c>
      <c r="L1984" s="297"/>
      <c r="M1984" s="297"/>
      <c r="N1984" s="297" t="s">
        <v>5511</v>
      </c>
      <c r="O1984" s="297"/>
      <c r="P1984" s="297">
        <v>16</v>
      </c>
      <c r="Q1984" s="297"/>
      <c r="R1984" s="297"/>
      <c r="S1984" s="297"/>
      <c r="T1984" s="297"/>
      <c r="U1984" s="297" t="s">
        <v>8461</v>
      </c>
      <c r="V1984" s="297">
        <v>43959</v>
      </c>
      <c r="W1984" s="298" t="s">
        <v>9061</v>
      </c>
      <c r="X1984" s="297" t="s">
        <v>4520</v>
      </c>
      <c r="Y1984" s="299" t="s">
        <v>1870</v>
      </c>
      <c r="Z1984" s="297" t="s">
        <v>1797</v>
      </c>
      <c r="AA1984" s="300">
        <v>43980</v>
      </c>
      <c r="AB1984" s="297" t="s">
        <v>9062</v>
      </c>
      <c r="AC1984" s="297" t="s">
        <v>4510</v>
      </c>
      <c r="AD1984" s="297" t="s">
        <v>61</v>
      </c>
      <c r="AE1984" s="297"/>
      <c r="AF1984" s="297"/>
      <c r="AG1984" s="276" t="str">
        <f>VLOOKUP(A1984,DataCv30!$Y$1:$BC$2027,24,FALSE)</f>
        <v>Cliente</v>
      </c>
      <c r="AH1984" s="272" t="str">
        <f t="shared" si="30"/>
        <v>DDR4</v>
      </c>
      <c r="AI1984" s="276">
        <v>4</v>
      </c>
      <c r="AJ1984" s="276" t="s">
        <v>61</v>
      </c>
    </row>
    <row r="1985" spans="1:36" x14ac:dyDescent="0.25">
      <c r="A1985" s="299" t="s">
        <v>1872</v>
      </c>
      <c r="B1985" s="297" t="s">
        <v>5533</v>
      </c>
      <c r="C1985" s="297" t="s">
        <v>5534</v>
      </c>
      <c r="D1985" s="297" t="s">
        <v>9060</v>
      </c>
      <c r="E1985" s="297" t="s">
        <v>5535</v>
      </c>
      <c r="F1985" s="297" t="s">
        <v>4513</v>
      </c>
      <c r="G1985" s="297">
        <v>9</v>
      </c>
      <c r="H1985" s="297" t="s">
        <v>8814</v>
      </c>
      <c r="I1985" s="297"/>
      <c r="J1985" s="297"/>
      <c r="K1985" s="297" t="s">
        <v>5158</v>
      </c>
      <c r="L1985" s="297"/>
      <c r="M1985" s="297"/>
      <c r="N1985" s="297" t="s">
        <v>5511</v>
      </c>
      <c r="O1985" s="297"/>
      <c r="P1985" s="297">
        <v>16</v>
      </c>
      <c r="Q1985" s="297"/>
      <c r="R1985" s="297"/>
      <c r="S1985" s="297"/>
      <c r="T1985" s="297"/>
      <c r="U1985" s="297" t="s">
        <v>8461</v>
      </c>
      <c r="V1985" s="297">
        <v>43959</v>
      </c>
      <c r="W1985" s="298" t="s">
        <v>9063</v>
      </c>
      <c r="X1985" s="297" t="s">
        <v>4520</v>
      </c>
      <c r="Y1985" s="299" t="s">
        <v>1872</v>
      </c>
      <c r="Z1985" s="297" t="s">
        <v>1797</v>
      </c>
      <c r="AA1985" s="300">
        <v>43979</v>
      </c>
      <c r="AB1985" s="297" t="s">
        <v>9064</v>
      </c>
      <c r="AC1985" s="297" t="s">
        <v>4510</v>
      </c>
      <c r="AD1985" s="297" t="s">
        <v>61</v>
      </c>
      <c r="AE1985" s="297"/>
      <c r="AF1985" s="297"/>
      <c r="AG1985" s="276" t="str">
        <f>VLOOKUP(A1985,DataCv30!$Y$1:$BC$2027,24,FALSE)</f>
        <v>Cliente</v>
      </c>
      <c r="AH1985" s="272" t="str">
        <f t="shared" si="30"/>
        <v>DDR4</v>
      </c>
      <c r="AI1985" s="276">
        <v>4</v>
      </c>
      <c r="AJ1985" s="276" t="s">
        <v>61</v>
      </c>
    </row>
    <row r="1986" spans="1:36" x14ac:dyDescent="0.25">
      <c r="A1986" s="299" t="s">
        <v>1874</v>
      </c>
      <c r="B1986" s="297" t="s">
        <v>5533</v>
      </c>
      <c r="C1986" s="297" t="s">
        <v>5534</v>
      </c>
      <c r="D1986" s="297" t="s">
        <v>9065</v>
      </c>
      <c r="E1986" s="297" t="s">
        <v>5535</v>
      </c>
      <c r="F1986" s="297" t="s">
        <v>4513</v>
      </c>
      <c r="G1986" s="297">
        <v>9</v>
      </c>
      <c r="H1986" s="297" t="s">
        <v>8814</v>
      </c>
      <c r="I1986" s="297"/>
      <c r="J1986" s="297"/>
      <c r="K1986" s="297" t="s">
        <v>5158</v>
      </c>
      <c r="L1986" s="297"/>
      <c r="M1986" s="297"/>
      <c r="N1986" s="297" t="s">
        <v>5511</v>
      </c>
      <c r="O1986" s="297"/>
      <c r="P1986" s="297">
        <v>16</v>
      </c>
      <c r="Q1986" s="297"/>
      <c r="R1986" s="297"/>
      <c r="S1986" s="297"/>
      <c r="T1986" s="297"/>
      <c r="U1986" s="297" t="s">
        <v>8461</v>
      </c>
      <c r="V1986" s="297">
        <v>43959</v>
      </c>
      <c r="W1986" s="298" t="s">
        <v>9066</v>
      </c>
      <c r="X1986" s="297" t="s">
        <v>4520</v>
      </c>
      <c r="Y1986" s="299" t="s">
        <v>1874</v>
      </c>
      <c r="Z1986" s="297" t="s">
        <v>1797</v>
      </c>
      <c r="AA1986" s="300">
        <v>43980</v>
      </c>
      <c r="AB1986" s="297" t="s">
        <v>9067</v>
      </c>
      <c r="AC1986" s="297" t="s">
        <v>4510</v>
      </c>
      <c r="AD1986" s="297" t="s">
        <v>61</v>
      </c>
      <c r="AE1986" s="297"/>
      <c r="AF1986" s="297"/>
      <c r="AG1986" s="276" t="str">
        <f>VLOOKUP(A1986,DataCv30!$Y$1:$BC$2027,24,FALSE)</f>
        <v>Cliente</v>
      </c>
      <c r="AH1986" s="272" t="str">
        <f t="shared" si="30"/>
        <v>DDR4</v>
      </c>
      <c r="AI1986" s="276">
        <v>4</v>
      </c>
      <c r="AJ1986" s="276" t="s">
        <v>61</v>
      </c>
    </row>
    <row r="1987" spans="1:36" x14ac:dyDescent="0.25">
      <c r="A1987" s="299" t="s">
        <v>1876</v>
      </c>
      <c r="B1987" s="297" t="s">
        <v>5533</v>
      </c>
      <c r="C1987" s="297" t="s">
        <v>5534</v>
      </c>
      <c r="D1987" s="297" t="s">
        <v>9065</v>
      </c>
      <c r="E1987" s="297" t="s">
        <v>5535</v>
      </c>
      <c r="F1987" s="297" t="s">
        <v>4513</v>
      </c>
      <c r="G1987" s="297">
        <v>9</v>
      </c>
      <c r="H1987" s="297" t="s">
        <v>8814</v>
      </c>
      <c r="I1987" s="297"/>
      <c r="J1987" s="297"/>
      <c r="K1987" s="297" t="s">
        <v>5158</v>
      </c>
      <c r="L1987" s="297"/>
      <c r="M1987" s="297"/>
      <c r="N1987" s="297" t="s">
        <v>5511</v>
      </c>
      <c r="O1987" s="297"/>
      <c r="P1987" s="297">
        <v>16</v>
      </c>
      <c r="Q1987" s="297"/>
      <c r="R1987" s="297"/>
      <c r="S1987" s="297"/>
      <c r="T1987" s="297"/>
      <c r="U1987" s="297" t="s">
        <v>8461</v>
      </c>
      <c r="V1987" s="297">
        <v>43959</v>
      </c>
      <c r="W1987" s="298" t="s">
        <v>9068</v>
      </c>
      <c r="X1987" s="297" t="s">
        <v>4520</v>
      </c>
      <c r="Y1987" s="299" t="s">
        <v>1876</v>
      </c>
      <c r="Z1987" s="297" t="s">
        <v>1797</v>
      </c>
      <c r="AA1987" s="300">
        <v>43980</v>
      </c>
      <c r="AB1987" s="297" t="s">
        <v>9069</v>
      </c>
      <c r="AC1987" s="297" t="s">
        <v>4510</v>
      </c>
      <c r="AD1987" s="297" t="s">
        <v>61</v>
      </c>
      <c r="AE1987" s="297"/>
      <c r="AF1987" s="297"/>
      <c r="AG1987" s="276" t="str">
        <f>VLOOKUP(A1987,DataCv30!$Y$1:$BC$2027,24,FALSE)</f>
        <v>Cliente</v>
      </c>
      <c r="AH1987" s="272" t="str">
        <f t="shared" ref="AH1987:AH2050" si="31">IF(G1987&gt;=6,"DDR4",IF(G1987&gt;=4,"DDR3L","DDR3"))</f>
        <v>DDR4</v>
      </c>
      <c r="AI1987" s="276">
        <v>4</v>
      </c>
      <c r="AJ1987" s="276" t="s">
        <v>61</v>
      </c>
    </row>
    <row r="1988" spans="1:36" x14ac:dyDescent="0.25">
      <c r="A1988" s="299" t="s">
        <v>1878</v>
      </c>
      <c r="B1988" s="297" t="s">
        <v>5533</v>
      </c>
      <c r="C1988" s="297" t="s">
        <v>5534</v>
      </c>
      <c r="D1988" s="297" t="s">
        <v>9065</v>
      </c>
      <c r="E1988" s="297" t="s">
        <v>5535</v>
      </c>
      <c r="F1988" s="297" t="s">
        <v>4513</v>
      </c>
      <c r="G1988" s="297">
        <v>9</v>
      </c>
      <c r="H1988" s="297" t="s">
        <v>8814</v>
      </c>
      <c r="I1988" s="297"/>
      <c r="J1988" s="297"/>
      <c r="K1988" s="297" t="s">
        <v>5158</v>
      </c>
      <c r="L1988" s="297"/>
      <c r="M1988" s="297"/>
      <c r="N1988" s="297" t="s">
        <v>5511</v>
      </c>
      <c r="O1988" s="297"/>
      <c r="P1988" s="297">
        <v>16</v>
      </c>
      <c r="Q1988" s="297"/>
      <c r="R1988" s="297"/>
      <c r="S1988" s="297"/>
      <c r="T1988" s="297"/>
      <c r="U1988" s="297" t="s">
        <v>8461</v>
      </c>
      <c r="V1988" s="297">
        <v>43959</v>
      </c>
      <c r="W1988" s="298" t="s">
        <v>9070</v>
      </c>
      <c r="X1988" s="297" t="s">
        <v>4520</v>
      </c>
      <c r="Y1988" s="299" t="s">
        <v>1878</v>
      </c>
      <c r="Z1988" s="297" t="s">
        <v>1797</v>
      </c>
      <c r="AA1988" s="300">
        <v>43980</v>
      </c>
      <c r="AB1988" s="297" t="s">
        <v>9071</v>
      </c>
      <c r="AC1988" s="297" t="s">
        <v>4510</v>
      </c>
      <c r="AD1988" s="297" t="s">
        <v>61</v>
      </c>
      <c r="AE1988" s="297"/>
      <c r="AF1988" s="297"/>
      <c r="AG1988" s="276" t="str">
        <f>VLOOKUP(A1988,DataCv30!$Y$1:$BC$2027,24,FALSE)</f>
        <v>Cliente</v>
      </c>
      <c r="AH1988" s="272" t="str">
        <f t="shared" si="31"/>
        <v>DDR4</v>
      </c>
      <c r="AI1988" s="276">
        <v>4</v>
      </c>
      <c r="AJ1988" s="276" t="s">
        <v>61</v>
      </c>
    </row>
    <row r="1989" spans="1:36" x14ac:dyDescent="0.25">
      <c r="A1989" s="299" t="s">
        <v>1234</v>
      </c>
      <c r="B1989" s="297" t="s">
        <v>5533</v>
      </c>
      <c r="C1989" s="297" t="s">
        <v>5534</v>
      </c>
      <c r="D1989" s="297" t="s">
        <v>9027</v>
      </c>
      <c r="E1989" s="297" t="s">
        <v>5535</v>
      </c>
      <c r="F1989" s="297" t="s">
        <v>4505</v>
      </c>
      <c r="G1989" s="297">
        <v>8</v>
      </c>
      <c r="H1989" s="297" t="s">
        <v>4760</v>
      </c>
      <c r="I1989" s="297"/>
      <c r="J1989" s="297"/>
      <c r="K1989" s="297" t="s">
        <v>8973</v>
      </c>
      <c r="L1989" s="297"/>
      <c r="M1989" s="297"/>
      <c r="N1989" s="297"/>
      <c r="O1989" s="297"/>
      <c r="P1989" s="297">
        <v>13.3</v>
      </c>
      <c r="Q1989" s="297"/>
      <c r="R1989" s="297"/>
      <c r="S1989" s="297"/>
      <c r="T1989" s="297"/>
      <c r="U1989" s="297" t="s">
        <v>8461</v>
      </c>
      <c r="V1989" s="297">
        <v>43965</v>
      </c>
      <c r="W1989" s="298" t="s">
        <v>9072</v>
      </c>
      <c r="X1989" s="297" t="s">
        <v>4520</v>
      </c>
      <c r="Y1989" s="299" t="s">
        <v>1234</v>
      </c>
      <c r="Z1989" s="297" t="s">
        <v>1230</v>
      </c>
      <c r="AA1989" s="300">
        <v>44027</v>
      </c>
      <c r="AB1989" s="297" t="s">
        <v>9073</v>
      </c>
      <c r="AC1989" s="297" t="s">
        <v>4585</v>
      </c>
      <c r="AD1989" s="297" t="s">
        <v>61</v>
      </c>
      <c r="AE1989" s="297"/>
      <c r="AF1989" s="297"/>
      <c r="AG1989" s="276" t="str">
        <f>VLOOKUP(A1989,DataCv30!$Y$1:$BC$2027,24,FALSE)</f>
        <v>Cliente</v>
      </c>
      <c r="AH1989" s="272" t="str">
        <f t="shared" si="31"/>
        <v>DDR4</v>
      </c>
      <c r="AI1989" s="276">
        <v>4</v>
      </c>
      <c r="AJ1989" s="276" t="s">
        <v>61</v>
      </c>
    </row>
    <row r="1990" spans="1:36" x14ac:dyDescent="0.25">
      <c r="A1990" s="299" t="s">
        <v>1880</v>
      </c>
      <c r="B1990" s="297" t="s">
        <v>5533</v>
      </c>
      <c r="C1990" s="297" t="s">
        <v>5534</v>
      </c>
      <c r="D1990" s="297" t="s">
        <v>9040</v>
      </c>
      <c r="E1990" s="297" t="s">
        <v>5535</v>
      </c>
      <c r="F1990" s="297" t="s">
        <v>4513</v>
      </c>
      <c r="G1990" s="297">
        <v>9</v>
      </c>
      <c r="H1990" s="297" t="s">
        <v>8814</v>
      </c>
      <c r="I1990" s="297"/>
      <c r="J1990" s="297"/>
      <c r="K1990" s="297" t="s">
        <v>5158</v>
      </c>
      <c r="L1990" s="297"/>
      <c r="M1990" s="297"/>
      <c r="N1990" s="297" t="s">
        <v>5511</v>
      </c>
      <c r="O1990" s="297"/>
      <c r="P1990" s="297">
        <v>16</v>
      </c>
      <c r="Q1990" s="297"/>
      <c r="R1990" s="297"/>
      <c r="S1990" s="297"/>
      <c r="T1990" s="297"/>
      <c r="U1990" s="297" t="s">
        <v>8461</v>
      </c>
      <c r="V1990" s="297">
        <v>44008</v>
      </c>
      <c r="W1990" s="298" t="s">
        <v>9074</v>
      </c>
      <c r="X1990" s="297" t="s">
        <v>4520</v>
      </c>
      <c r="Y1990" s="299" t="s">
        <v>1880</v>
      </c>
      <c r="Z1990" s="297" t="s">
        <v>1797</v>
      </c>
      <c r="AA1990" s="300">
        <v>44016</v>
      </c>
      <c r="AB1990" s="297" t="s">
        <v>9075</v>
      </c>
      <c r="AC1990" s="297" t="s">
        <v>4585</v>
      </c>
      <c r="AD1990" s="297" t="s">
        <v>61</v>
      </c>
      <c r="AE1990" s="297"/>
      <c r="AF1990" s="297"/>
      <c r="AG1990" s="276" t="str">
        <f>VLOOKUP(A1990,DataCv30!$Y$1:$BC$2027,24,FALSE)</f>
        <v>Cliente</v>
      </c>
      <c r="AH1990" s="272" t="str">
        <f t="shared" si="31"/>
        <v>DDR4</v>
      </c>
      <c r="AI1990" s="276">
        <v>4</v>
      </c>
      <c r="AJ1990" s="276" t="s">
        <v>61</v>
      </c>
    </row>
    <row r="1991" spans="1:36" x14ac:dyDescent="0.25">
      <c r="A1991" s="299" t="s">
        <v>1882</v>
      </c>
      <c r="B1991" s="297" t="s">
        <v>5533</v>
      </c>
      <c r="C1991" s="297" t="s">
        <v>5534</v>
      </c>
      <c r="D1991" s="297" t="s">
        <v>9040</v>
      </c>
      <c r="E1991" s="297" t="s">
        <v>5535</v>
      </c>
      <c r="F1991" s="297" t="s">
        <v>4513</v>
      </c>
      <c r="G1991" s="297">
        <v>9</v>
      </c>
      <c r="H1991" s="297" t="s">
        <v>8814</v>
      </c>
      <c r="I1991" s="297"/>
      <c r="J1991" s="297"/>
      <c r="K1991" s="297" t="s">
        <v>5158</v>
      </c>
      <c r="L1991" s="297"/>
      <c r="M1991" s="297"/>
      <c r="N1991" s="297" t="s">
        <v>5511</v>
      </c>
      <c r="O1991" s="297"/>
      <c r="P1991" s="297">
        <v>16</v>
      </c>
      <c r="Q1991" s="297"/>
      <c r="R1991" s="297"/>
      <c r="S1991" s="297"/>
      <c r="T1991" s="297"/>
      <c r="U1991" s="297" t="s">
        <v>8461</v>
      </c>
      <c r="V1991" s="297">
        <v>44008</v>
      </c>
      <c r="W1991" s="298" t="s">
        <v>9076</v>
      </c>
      <c r="X1991" s="297" t="s">
        <v>4520</v>
      </c>
      <c r="Y1991" s="299" t="s">
        <v>1882</v>
      </c>
      <c r="Z1991" s="297" t="s">
        <v>1797</v>
      </c>
      <c r="AA1991" s="300">
        <v>44016</v>
      </c>
      <c r="AB1991" s="297" t="s">
        <v>9077</v>
      </c>
      <c r="AC1991" s="297" t="s">
        <v>4585</v>
      </c>
      <c r="AD1991" s="297" t="s">
        <v>61</v>
      </c>
      <c r="AE1991" s="297"/>
      <c r="AF1991" s="297"/>
      <c r="AG1991" s="276" t="str">
        <f>VLOOKUP(A1991,DataCv30!$Y$1:$BC$2027,24,FALSE)</f>
        <v>Cliente</v>
      </c>
      <c r="AH1991" s="272" t="str">
        <f t="shared" si="31"/>
        <v>DDR4</v>
      </c>
      <c r="AI1991" s="276">
        <v>4</v>
      </c>
      <c r="AJ1991" s="276" t="s">
        <v>61</v>
      </c>
    </row>
    <row r="1992" spans="1:36" x14ac:dyDescent="0.25">
      <c r="A1992" s="299" t="s">
        <v>1884</v>
      </c>
      <c r="B1992" s="297" t="s">
        <v>5533</v>
      </c>
      <c r="C1992" s="297" t="s">
        <v>5534</v>
      </c>
      <c r="D1992" s="297" t="s">
        <v>9040</v>
      </c>
      <c r="E1992" s="297" t="s">
        <v>5535</v>
      </c>
      <c r="F1992" s="297" t="s">
        <v>4513</v>
      </c>
      <c r="G1992" s="297">
        <v>9</v>
      </c>
      <c r="H1992" s="297" t="s">
        <v>8814</v>
      </c>
      <c r="I1992" s="297"/>
      <c r="J1992" s="297"/>
      <c r="K1992" s="297" t="s">
        <v>5158</v>
      </c>
      <c r="L1992" s="297"/>
      <c r="M1992" s="297"/>
      <c r="N1992" s="297" t="s">
        <v>5511</v>
      </c>
      <c r="O1992" s="297"/>
      <c r="P1992" s="297">
        <v>16</v>
      </c>
      <c r="Q1992" s="297"/>
      <c r="R1992" s="297"/>
      <c r="S1992" s="297"/>
      <c r="T1992" s="297"/>
      <c r="U1992" s="297" t="s">
        <v>8461</v>
      </c>
      <c r="V1992" s="297">
        <v>44008</v>
      </c>
      <c r="W1992" s="298" t="s">
        <v>9078</v>
      </c>
      <c r="X1992" s="297" t="s">
        <v>4520</v>
      </c>
      <c r="Y1992" s="299" t="s">
        <v>1884</v>
      </c>
      <c r="Z1992" s="297" t="s">
        <v>1797</v>
      </c>
      <c r="AA1992" s="300">
        <v>44016</v>
      </c>
      <c r="AB1992" s="297" t="s">
        <v>9079</v>
      </c>
      <c r="AC1992" s="297" t="s">
        <v>4585</v>
      </c>
      <c r="AD1992" s="297" t="s">
        <v>61</v>
      </c>
      <c r="AE1992" s="297"/>
      <c r="AF1992" s="297"/>
      <c r="AG1992" s="276" t="str">
        <f>VLOOKUP(A1992,DataCv30!$Y$1:$BC$2027,24,FALSE)</f>
        <v>Cliente</v>
      </c>
      <c r="AH1992" s="272" t="str">
        <f t="shared" si="31"/>
        <v>DDR4</v>
      </c>
      <c r="AI1992" s="276">
        <v>4</v>
      </c>
      <c r="AJ1992" s="276" t="s">
        <v>61</v>
      </c>
    </row>
    <row r="1993" spans="1:36" x14ac:dyDescent="0.25">
      <c r="A1993" s="299" t="s">
        <v>1886</v>
      </c>
      <c r="B1993" s="297" t="s">
        <v>5533</v>
      </c>
      <c r="C1993" s="297" t="s">
        <v>5534</v>
      </c>
      <c r="D1993" s="297" t="s">
        <v>9040</v>
      </c>
      <c r="E1993" s="297" t="s">
        <v>5535</v>
      </c>
      <c r="F1993" s="297" t="s">
        <v>4513</v>
      </c>
      <c r="G1993" s="297">
        <v>9</v>
      </c>
      <c r="H1993" s="297" t="s">
        <v>8814</v>
      </c>
      <c r="I1993" s="297"/>
      <c r="J1993" s="297"/>
      <c r="K1993" s="297" t="s">
        <v>5158</v>
      </c>
      <c r="L1993" s="297"/>
      <c r="M1993" s="297"/>
      <c r="N1993" s="297" t="s">
        <v>5511</v>
      </c>
      <c r="O1993" s="297"/>
      <c r="P1993" s="297">
        <v>16</v>
      </c>
      <c r="Q1993" s="297"/>
      <c r="R1993" s="297"/>
      <c r="S1993" s="297"/>
      <c r="T1993" s="297"/>
      <c r="U1993" s="297" t="s">
        <v>8461</v>
      </c>
      <c r="V1993" s="297">
        <v>44008</v>
      </c>
      <c r="W1993" s="298" t="s">
        <v>9080</v>
      </c>
      <c r="X1993" s="297" t="s">
        <v>4520</v>
      </c>
      <c r="Y1993" s="299" t="s">
        <v>1886</v>
      </c>
      <c r="Z1993" s="297" t="s">
        <v>1797</v>
      </c>
      <c r="AA1993" s="300">
        <v>44016</v>
      </c>
      <c r="AB1993" s="297" t="s">
        <v>9081</v>
      </c>
      <c r="AC1993" s="297" t="s">
        <v>4585</v>
      </c>
      <c r="AD1993" s="297" t="s">
        <v>61</v>
      </c>
      <c r="AE1993" s="297"/>
      <c r="AF1993" s="297"/>
      <c r="AG1993" s="276" t="str">
        <f>VLOOKUP(A1993,DataCv30!$Y$1:$BC$2027,24,FALSE)</f>
        <v>Cliente</v>
      </c>
      <c r="AH1993" s="272" t="str">
        <f t="shared" si="31"/>
        <v>DDR4</v>
      </c>
      <c r="AI1993" s="276">
        <v>4</v>
      </c>
      <c r="AJ1993" s="276" t="s">
        <v>61</v>
      </c>
    </row>
    <row r="1994" spans="1:36" x14ac:dyDescent="0.25">
      <c r="A1994" s="299" t="s">
        <v>1888</v>
      </c>
      <c r="B1994" s="297" t="s">
        <v>5533</v>
      </c>
      <c r="C1994" s="297" t="s">
        <v>5534</v>
      </c>
      <c r="D1994" s="297" t="s">
        <v>9040</v>
      </c>
      <c r="E1994" s="297" t="s">
        <v>5535</v>
      </c>
      <c r="F1994" s="297" t="s">
        <v>4513</v>
      </c>
      <c r="G1994" s="297">
        <v>9</v>
      </c>
      <c r="H1994" s="297" t="s">
        <v>8814</v>
      </c>
      <c r="I1994" s="297"/>
      <c r="J1994" s="297"/>
      <c r="K1994" s="297" t="s">
        <v>5158</v>
      </c>
      <c r="L1994" s="297"/>
      <c r="M1994" s="297"/>
      <c r="N1994" s="297" t="s">
        <v>5511</v>
      </c>
      <c r="O1994" s="297"/>
      <c r="P1994" s="297">
        <v>16</v>
      </c>
      <c r="Q1994" s="297"/>
      <c r="R1994" s="297"/>
      <c r="S1994" s="297"/>
      <c r="T1994" s="297"/>
      <c r="U1994" s="297" t="s">
        <v>8461</v>
      </c>
      <c r="V1994" s="297">
        <v>44008</v>
      </c>
      <c r="W1994" s="298" t="s">
        <v>9082</v>
      </c>
      <c r="X1994" s="297" t="s">
        <v>4520</v>
      </c>
      <c r="Y1994" s="299" t="s">
        <v>1888</v>
      </c>
      <c r="Z1994" s="297" t="s">
        <v>1797</v>
      </c>
      <c r="AA1994" s="300">
        <v>44016</v>
      </c>
      <c r="AB1994" s="297" t="s">
        <v>9083</v>
      </c>
      <c r="AC1994" s="297" t="s">
        <v>4585</v>
      </c>
      <c r="AD1994" s="297" t="s">
        <v>61</v>
      </c>
      <c r="AE1994" s="297"/>
      <c r="AF1994" s="297"/>
      <c r="AG1994" s="276" t="str">
        <f>VLOOKUP(A1994,DataCv30!$Y$1:$BC$2027,24,FALSE)</f>
        <v>Cliente</v>
      </c>
      <c r="AH1994" s="272" t="str">
        <f t="shared" si="31"/>
        <v>DDR4</v>
      </c>
      <c r="AI1994" s="276">
        <v>4</v>
      </c>
      <c r="AJ1994" s="276" t="s">
        <v>61</v>
      </c>
    </row>
    <row r="1995" spans="1:36" x14ac:dyDescent="0.25">
      <c r="A1995" s="299" t="s">
        <v>1890</v>
      </c>
      <c r="B1995" s="297" t="s">
        <v>5533</v>
      </c>
      <c r="C1995" s="297" t="s">
        <v>5534</v>
      </c>
      <c r="D1995" s="297" t="s">
        <v>9040</v>
      </c>
      <c r="E1995" s="297" t="s">
        <v>5535</v>
      </c>
      <c r="F1995" s="297" t="s">
        <v>4513</v>
      </c>
      <c r="G1995" s="297">
        <v>9</v>
      </c>
      <c r="H1995" s="297" t="s">
        <v>8814</v>
      </c>
      <c r="I1995" s="297"/>
      <c r="J1995" s="297"/>
      <c r="K1995" s="297" t="s">
        <v>5158</v>
      </c>
      <c r="L1995" s="297"/>
      <c r="M1995" s="297"/>
      <c r="N1995" s="297" t="s">
        <v>5511</v>
      </c>
      <c r="O1995" s="297"/>
      <c r="P1995" s="297">
        <v>16</v>
      </c>
      <c r="Q1995" s="297"/>
      <c r="R1995" s="297"/>
      <c r="S1995" s="297"/>
      <c r="T1995" s="297"/>
      <c r="U1995" s="297" t="s">
        <v>8461</v>
      </c>
      <c r="V1995" s="297">
        <v>44008</v>
      </c>
      <c r="W1995" s="298" t="s">
        <v>9084</v>
      </c>
      <c r="X1995" s="297" t="s">
        <v>4520</v>
      </c>
      <c r="Y1995" s="299" t="s">
        <v>1890</v>
      </c>
      <c r="Z1995" s="297" t="s">
        <v>1797</v>
      </c>
      <c r="AA1995" s="300">
        <v>44016</v>
      </c>
      <c r="AB1995" s="297" t="s">
        <v>9085</v>
      </c>
      <c r="AC1995" s="297" t="s">
        <v>4585</v>
      </c>
      <c r="AD1995" s="297" t="s">
        <v>61</v>
      </c>
      <c r="AE1995" s="297"/>
      <c r="AF1995" s="297"/>
      <c r="AG1995" s="276" t="str">
        <f>VLOOKUP(A1995,DataCv30!$Y$1:$BC$2027,24,FALSE)</f>
        <v>Cliente</v>
      </c>
      <c r="AH1995" s="272" t="str">
        <f t="shared" si="31"/>
        <v>DDR4</v>
      </c>
      <c r="AI1995" s="276">
        <v>4</v>
      </c>
      <c r="AJ1995" s="276" t="s">
        <v>61</v>
      </c>
    </row>
    <row r="1996" spans="1:36" x14ac:dyDescent="0.25">
      <c r="A1996" s="299" t="s">
        <v>1892</v>
      </c>
      <c r="B1996" s="297" t="s">
        <v>5533</v>
      </c>
      <c r="C1996" s="297" t="s">
        <v>5534</v>
      </c>
      <c r="D1996" s="297" t="s">
        <v>9040</v>
      </c>
      <c r="E1996" s="297" t="s">
        <v>5535</v>
      </c>
      <c r="F1996" s="297" t="s">
        <v>4513</v>
      </c>
      <c r="G1996" s="297">
        <v>9</v>
      </c>
      <c r="H1996" s="297" t="s">
        <v>8814</v>
      </c>
      <c r="I1996" s="297"/>
      <c r="J1996" s="297"/>
      <c r="K1996" s="297" t="s">
        <v>5158</v>
      </c>
      <c r="L1996" s="297"/>
      <c r="M1996" s="297"/>
      <c r="N1996" s="297" t="s">
        <v>5511</v>
      </c>
      <c r="O1996" s="297"/>
      <c r="P1996" s="297">
        <v>16</v>
      </c>
      <c r="Q1996" s="297"/>
      <c r="R1996" s="297"/>
      <c r="S1996" s="297"/>
      <c r="T1996" s="297"/>
      <c r="U1996" s="297" t="s">
        <v>8461</v>
      </c>
      <c r="V1996" s="297">
        <v>44008</v>
      </c>
      <c r="W1996" s="298" t="s">
        <v>9086</v>
      </c>
      <c r="X1996" s="297" t="s">
        <v>4520</v>
      </c>
      <c r="Y1996" s="299" t="s">
        <v>1892</v>
      </c>
      <c r="Z1996" s="297" t="s">
        <v>1797</v>
      </c>
      <c r="AA1996" s="300">
        <v>44016</v>
      </c>
      <c r="AB1996" s="297" t="s">
        <v>9087</v>
      </c>
      <c r="AC1996" s="297" t="s">
        <v>4585</v>
      </c>
      <c r="AD1996" s="297" t="s">
        <v>61</v>
      </c>
      <c r="AE1996" s="297"/>
      <c r="AF1996" s="297"/>
      <c r="AG1996" s="276" t="str">
        <f>VLOOKUP(A1996,DataCv30!$Y$1:$BC$2027,24,FALSE)</f>
        <v>Cliente</v>
      </c>
      <c r="AH1996" s="272" t="str">
        <f t="shared" si="31"/>
        <v>DDR4</v>
      </c>
      <c r="AI1996" s="276">
        <v>4</v>
      </c>
      <c r="AJ1996" s="276" t="s">
        <v>61</v>
      </c>
    </row>
    <row r="1997" spans="1:36" x14ac:dyDescent="0.25">
      <c r="A1997" s="299" t="s">
        <v>3265</v>
      </c>
      <c r="B1997" s="297" t="s">
        <v>5533</v>
      </c>
      <c r="C1997" s="297" t="s">
        <v>5534</v>
      </c>
      <c r="D1997" s="297" t="s">
        <v>9040</v>
      </c>
      <c r="E1997" s="297" t="s">
        <v>5535</v>
      </c>
      <c r="F1997" s="297" t="s">
        <v>4513</v>
      </c>
      <c r="G1997" s="297">
        <v>9</v>
      </c>
      <c r="H1997" s="297" t="s">
        <v>8814</v>
      </c>
      <c r="I1997" s="297"/>
      <c r="J1997" s="297"/>
      <c r="K1997" s="297" t="s">
        <v>5158</v>
      </c>
      <c r="L1997" s="297"/>
      <c r="M1997" s="297"/>
      <c r="N1997" s="297" t="s">
        <v>5511</v>
      </c>
      <c r="O1997" s="297"/>
      <c r="P1997" s="297">
        <v>16</v>
      </c>
      <c r="Q1997" s="297"/>
      <c r="R1997" s="297"/>
      <c r="S1997" s="297"/>
      <c r="T1997" s="297"/>
      <c r="U1997" s="297" t="s">
        <v>8461</v>
      </c>
      <c r="V1997" s="297">
        <v>44008</v>
      </c>
      <c r="W1997" s="298" t="s">
        <v>9088</v>
      </c>
      <c r="X1997" s="297" t="s">
        <v>4520</v>
      </c>
      <c r="Y1997" s="299" t="s">
        <v>3265</v>
      </c>
      <c r="Z1997" s="297" t="s">
        <v>3054</v>
      </c>
      <c r="AA1997" s="300">
        <v>44015</v>
      </c>
      <c r="AB1997" s="297" t="s">
        <v>9089</v>
      </c>
      <c r="AC1997" s="297" t="s">
        <v>4510</v>
      </c>
      <c r="AD1997" s="297" t="s">
        <v>61</v>
      </c>
      <c r="AE1997" s="297"/>
      <c r="AF1997" s="297"/>
      <c r="AG1997" s="276" t="str">
        <f>VLOOKUP(A1997,DataCv30!$Y$1:$BC$2027,24,FALSE)</f>
        <v>Cliente</v>
      </c>
      <c r="AH1997" s="272" t="str">
        <f t="shared" si="31"/>
        <v>DDR4</v>
      </c>
      <c r="AI1997" s="276">
        <v>4</v>
      </c>
      <c r="AJ1997" s="276" t="s">
        <v>61</v>
      </c>
    </row>
    <row r="1998" spans="1:36" x14ac:dyDescent="0.25">
      <c r="A1998" s="299" t="s">
        <v>1894</v>
      </c>
      <c r="B1998" s="297" t="s">
        <v>5533</v>
      </c>
      <c r="C1998" s="297" t="s">
        <v>5534</v>
      </c>
      <c r="D1998" s="297" t="s">
        <v>9040</v>
      </c>
      <c r="E1998" s="297" t="s">
        <v>5535</v>
      </c>
      <c r="F1998" s="297" t="s">
        <v>4513</v>
      </c>
      <c r="G1998" s="297">
        <v>9</v>
      </c>
      <c r="H1998" s="297" t="s">
        <v>8814</v>
      </c>
      <c r="I1998" s="297"/>
      <c r="J1998" s="297"/>
      <c r="K1998" s="297" t="s">
        <v>5158</v>
      </c>
      <c r="L1998" s="297"/>
      <c r="M1998" s="297"/>
      <c r="N1998" s="297" t="s">
        <v>5511</v>
      </c>
      <c r="O1998" s="297"/>
      <c r="P1998" s="297">
        <v>16</v>
      </c>
      <c r="Q1998" s="297"/>
      <c r="R1998" s="297"/>
      <c r="S1998" s="297"/>
      <c r="T1998" s="297"/>
      <c r="U1998" s="297" t="s">
        <v>8461</v>
      </c>
      <c r="V1998" s="297">
        <v>44008</v>
      </c>
      <c r="W1998" s="298" t="s">
        <v>9090</v>
      </c>
      <c r="X1998" s="297" t="s">
        <v>4520</v>
      </c>
      <c r="Y1998" s="299" t="s">
        <v>1894</v>
      </c>
      <c r="Z1998" s="297" t="s">
        <v>1797</v>
      </c>
      <c r="AA1998" s="300">
        <v>44050</v>
      </c>
      <c r="AB1998" s="297" t="s">
        <v>9091</v>
      </c>
      <c r="AC1998" s="297" t="s">
        <v>4510</v>
      </c>
      <c r="AD1998" s="297" t="s">
        <v>61</v>
      </c>
      <c r="AE1998" s="297"/>
      <c r="AF1998" s="297"/>
      <c r="AG1998" s="276" t="str">
        <f>VLOOKUP(A1998,DataCv30!$Y$1:$BC$2027,24,FALSE)</f>
        <v>Cliente</v>
      </c>
      <c r="AH1998" s="272" t="str">
        <f t="shared" si="31"/>
        <v>DDR4</v>
      </c>
      <c r="AI1998" s="276">
        <v>4</v>
      </c>
      <c r="AJ1998" s="276" t="s">
        <v>61</v>
      </c>
    </row>
    <row r="1999" spans="1:36" x14ac:dyDescent="0.25">
      <c r="A1999" s="299" t="s">
        <v>2448</v>
      </c>
      <c r="B1999" s="297" t="s">
        <v>5533</v>
      </c>
      <c r="C1999" s="297" t="s">
        <v>5534</v>
      </c>
      <c r="D1999" s="297" t="s">
        <v>9040</v>
      </c>
      <c r="E1999" s="297" t="s">
        <v>5535</v>
      </c>
      <c r="F1999" s="297" t="s">
        <v>4513</v>
      </c>
      <c r="G1999" s="297">
        <v>9</v>
      </c>
      <c r="H1999" s="297" t="s">
        <v>8814</v>
      </c>
      <c r="I1999" s="297"/>
      <c r="J1999" s="297"/>
      <c r="K1999" s="297" t="s">
        <v>5158</v>
      </c>
      <c r="L1999" s="297"/>
      <c r="M1999" s="297"/>
      <c r="N1999" s="297" t="s">
        <v>5511</v>
      </c>
      <c r="O1999" s="297"/>
      <c r="P1999" s="297">
        <v>16</v>
      </c>
      <c r="Q1999" s="297"/>
      <c r="R1999" s="297"/>
      <c r="S1999" s="297"/>
      <c r="T1999" s="297"/>
      <c r="U1999" s="297" t="s">
        <v>8461</v>
      </c>
      <c r="V1999" s="297">
        <v>44008</v>
      </c>
      <c r="W1999" s="298" t="s">
        <v>9092</v>
      </c>
      <c r="X1999" s="297" t="s">
        <v>4520</v>
      </c>
      <c r="Y1999" s="299" t="s">
        <v>2448</v>
      </c>
      <c r="Z1999" s="297" t="s">
        <v>2289</v>
      </c>
      <c r="AA1999" s="300">
        <v>44055</v>
      </c>
      <c r="AB1999" s="297" t="s">
        <v>9093</v>
      </c>
      <c r="AC1999" s="297" t="s">
        <v>4510</v>
      </c>
      <c r="AD1999" s="297" t="s">
        <v>61</v>
      </c>
      <c r="AE1999" s="297"/>
      <c r="AF1999" s="297"/>
      <c r="AG1999" s="276" t="str">
        <f>VLOOKUP(A1999,DataCv30!$Y$1:$BC$2027,24,FALSE)</f>
        <v>Cliente</v>
      </c>
      <c r="AH1999" s="272" t="str">
        <f t="shared" si="31"/>
        <v>DDR4</v>
      </c>
      <c r="AI1999" s="276">
        <v>4</v>
      </c>
      <c r="AJ1999" s="276" t="s">
        <v>61</v>
      </c>
    </row>
    <row r="2000" spans="1:36" x14ac:dyDescent="0.25">
      <c r="A2000" s="299" t="s">
        <v>2449</v>
      </c>
      <c r="B2000" s="297" t="s">
        <v>5533</v>
      </c>
      <c r="C2000" s="297" t="s">
        <v>5534</v>
      </c>
      <c r="D2000" s="297" t="s">
        <v>9040</v>
      </c>
      <c r="E2000" s="297" t="s">
        <v>5535</v>
      </c>
      <c r="F2000" s="297" t="s">
        <v>4513</v>
      </c>
      <c r="G2000" s="297">
        <v>9</v>
      </c>
      <c r="H2000" s="297" t="s">
        <v>8814</v>
      </c>
      <c r="I2000" s="297"/>
      <c r="J2000" s="297"/>
      <c r="K2000" s="297" t="s">
        <v>5158</v>
      </c>
      <c r="L2000" s="297"/>
      <c r="M2000" s="297"/>
      <c r="N2000" s="297" t="s">
        <v>5511</v>
      </c>
      <c r="O2000" s="297"/>
      <c r="P2000" s="297">
        <v>16</v>
      </c>
      <c r="Q2000" s="297"/>
      <c r="R2000" s="297"/>
      <c r="S2000" s="297"/>
      <c r="T2000" s="297"/>
      <c r="U2000" s="297" t="s">
        <v>8461</v>
      </c>
      <c r="V2000" s="297">
        <v>44008</v>
      </c>
      <c r="W2000" s="298" t="s">
        <v>9094</v>
      </c>
      <c r="X2000" s="297" t="s">
        <v>4520</v>
      </c>
      <c r="Y2000" s="299" t="s">
        <v>2449</v>
      </c>
      <c r="Z2000" s="297" t="s">
        <v>2548</v>
      </c>
      <c r="AA2000" s="300">
        <v>44082</v>
      </c>
      <c r="AB2000" s="297" t="s">
        <v>8463</v>
      </c>
      <c r="AC2000" s="297" t="s">
        <v>4510</v>
      </c>
      <c r="AD2000" s="297" t="s">
        <v>61</v>
      </c>
      <c r="AE2000" s="297"/>
      <c r="AF2000" s="297"/>
      <c r="AG2000" s="276" t="str">
        <f>VLOOKUP(A2000,DataCv30!$Y$1:$BC$2027,24,FALSE)</f>
        <v>Cliente</v>
      </c>
      <c r="AH2000" s="272" t="str">
        <f t="shared" si="31"/>
        <v>DDR4</v>
      </c>
      <c r="AI2000" s="276">
        <v>4</v>
      </c>
      <c r="AJ2000" s="276" t="s">
        <v>61</v>
      </c>
    </row>
    <row r="2001" spans="1:36" x14ac:dyDescent="0.25">
      <c r="A2001" s="299" t="s">
        <v>3269</v>
      </c>
      <c r="B2001" s="297" t="s">
        <v>5533</v>
      </c>
      <c r="C2001" s="297" t="s">
        <v>5534</v>
      </c>
      <c r="D2001" s="297" t="s">
        <v>9040</v>
      </c>
      <c r="E2001" s="297" t="s">
        <v>5535</v>
      </c>
      <c r="F2001" s="297" t="s">
        <v>4513</v>
      </c>
      <c r="G2001" s="297">
        <v>9</v>
      </c>
      <c r="H2001" s="297" t="s">
        <v>8814</v>
      </c>
      <c r="I2001" s="297"/>
      <c r="J2001" s="297"/>
      <c r="K2001" s="297" t="s">
        <v>5158</v>
      </c>
      <c r="L2001" s="297"/>
      <c r="M2001" s="297"/>
      <c r="N2001" s="297" t="s">
        <v>5511</v>
      </c>
      <c r="O2001" s="297"/>
      <c r="P2001" s="297">
        <v>16</v>
      </c>
      <c r="Q2001" s="297"/>
      <c r="R2001" s="297"/>
      <c r="S2001" s="297"/>
      <c r="T2001" s="297"/>
      <c r="U2001" s="297" t="s">
        <v>9095</v>
      </c>
      <c r="V2001" s="297">
        <v>43980</v>
      </c>
      <c r="W2001" s="298" t="s">
        <v>9096</v>
      </c>
      <c r="X2001" s="297" t="s">
        <v>4520</v>
      </c>
      <c r="Y2001" s="299" t="s">
        <v>3269</v>
      </c>
      <c r="Z2001" s="297" t="s">
        <v>3054</v>
      </c>
      <c r="AA2001" s="300">
        <v>43984</v>
      </c>
      <c r="AB2001" s="297" t="s">
        <v>9097</v>
      </c>
      <c r="AC2001" s="297" t="s">
        <v>4510</v>
      </c>
      <c r="AD2001" s="297" t="s">
        <v>61</v>
      </c>
      <c r="AE2001" s="297"/>
      <c r="AF2001" s="297"/>
      <c r="AG2001" s="276" t="str">
        <f>VLOOKUP(A2001,DataCv30!$Y$1:$BC$2027,24,FALSE)</f>
        <v>Cliente</v>
      </c>
      <c r="AH2001" s="272" t="str">
        <f t="shared" si="31"/>
        <v>DDR4</v>
      </c>
      <c r="AI2001" s="276">
        <v>4</v>
      </c>
      <c r="AJ2001" s="276" t="s">
        <v>61</v>
      </c>
    </row>
    <row r="2002" spans="1:36" x14ac:dyDescent="0.25">
      <c r="A2002" s="299" t="s">
        <v>3000</v>
      </c>
      <c r="B2002" s="297" t="s">
        <v>5533</v>
      </c>
      <c r="C2002" s="297" t="s">
        <v>5534</v>
      </c>
      <c r="D2002" s="297" t="s">
        <v>9040</v>
      </c>
      <c r="E2002" s="297" t="s">
        <v>5535</v>
      </c>
      <c r="F2002" s="297" t="s">
        <v>4513</v>
      </c>
      <c r="G2002" s="297">
        <v>9</v>
      </c>
      <c r="H2002" s="297" t="s">
        <v>8814</v>
      </c>
      <c r="I2002" s="297"/>
      <c r="J2002" s="297"/>
      <c r="K2002" s="297" t="s">
        <v>5158</v>
      </c>
      <c r="L2002" s="297"/>
      <c r="M2002" s="297"/>
      <c r="N2002" s="297" t="s">
        <v>5511</v>
      </c>
      <c r="O2002" s="297"/>
      <c r="P2002" s="297">
        <v>16</v>
      </c>
      <c r="Q2002" s="297"/>
      <c r="R2002" s="297"/>
      <c r="S2002" s="297"/>
      <c r="T2002" s="297"/>
      <c r="U2002" s="297" t="s">
        <v>8461</v>
      </c>
      <c r="V2002" s="297">
        <v>44055</v>
      </c>
      <c r="W2002" s="298" t="s">
        <v>9098</v>
      </c>
      <c r="X2002" s="297" t="s">
        <v>4520</v>
      </c>
      <c r="Y2002" s="299" t="s">
        <v>3000</v>
      </c>
      <c r="Z2002" s="297" t="s">
        <v>2970</v>
      </c>
      <c r="AA2002" s="300">
        <v>44056</v>
      </c>
      <c r="AB2002" s="297" t="s">
        <v>9099</v>
      </c>
      <c r="AC2002" s="297" t="s">
        <v>4510</v>
      </c>
      <c r="AD2002" s="297" t="s">
        <v>61</v>
      </c>
      <c r="AE2002" s="297"/>
      <c r="AF2002" s="297"/>
      <c r="AG2002" s="276" t="str">
        <f>VLOOKUP(A2002,DataCv30!$Y$1:$BC$2027,24,FALSE)</f>
        <v>Cliente</v>
      </c>
      <c r="AH2002" s="272" t="str">
        <f t="shared" si="31"/>
        <v>DDR4</v>
      </c>
      <c r="AI2002" s="276">
        <v>4</v>
      </c>
      <c r="AJ2002" s="276" t="s">
        <v>61</v>
      </c>
    </row>
    <row r="2003" spans="1:36" x14ac:dyDescent="0.25">
      <c r="A2003" s="299" t="s">
        <v>3273</v>
      </c>
      <c r="B2003" s="297" t="s">
        <v>5533</v>
      </c>
      <c r="C2003" s="297" t="s">
        <v>5534</v>
      </c>
      <c r="D2003" s="297" t="s">
        <v>9040</v>
      </c>
      <c r="E2003" s="297" t="s">
        <v>5535</v>
      </c>
      <c r="F2003" s="297" t="s">
        <v>4513</v>
      </c>
      <c r="G2003" s="297">
        <v>9</v>
      </c>
      <c r="H2003" s="297" t="s">
        <v>8814</v>
      </c>
      <c r="I2003" s="297"/>
      <c r="J2003" s="297"/>
      <c r="K2003" s="297" t="s">
        <v>5158</v>
      </c>
      <c r="L2003" s="297"/>
      <c r="M2003" s="297"/>
      <c r="N2003" s="297" t="s">
        <v>5511</v>
      </c>
      <c r="O2003" s="297"/>
      <c r="P2003" s="297">
        <v>16</v>
      </c>
      <c r="Q2003" s="297"/>
      <c r="R2003" s="297"/>
      <c r="S2003" s="297"/>
      <c r="T2003" s="297"/>
      <c r="U2003" s="297" t="s">
        <v>8461</v>
      </c>
      <c r="V2003" s="297">
        <v>44055</v>
      </c>
      <c r="W2003" s="298" t="s">
        <v>9100</v>
      </c>
      <c r="X2003" s="297" t="s">
        <v>4520</v>
      </c>
      <c r="Y2003" s="299" t="s">
        <v>3273</v>
      </c>
      <c r="Z2003" s="297" t="s">
        <v>3054</v>
      </c>
      <c r="AA2003" s="300">
        <v>44062</v>
      </c>
      <c r="AB2003" s="297" t="s">
        <v>9101</v>
      </c>
      <c r="AC2003" s="297" t="s">
        <v>4510</v>
      </c>
      <c r="AD2003" s="297" t="s">
        <v>61</v>
      </c>
      <c r="AE2003" s="297"/>
      <c r="AF2003" s="297"/>
      <c r="AG2003" s="276" t="str">
        <f>VLOOKUP(A2003,DataCv30!$Y$1:$BC$2027,24,FALSE)</f>
        <v>Cliente</v>
      </c>
      <c r="AH2003" s="272" t="str">
        <f t="shared" si="31"/>
        <v>DDR4</v>
      </c>
      <c r="AI2003" s="276">
        <v>4</v>
      </c>
      <c r="AJ2003" s="276" t="s">
        <v>61</v>
      </c>
    </row>
    <row r="2004" spans="1:36" x14ac:dyDescent="0.25">
      <c r="A2004" s="299" t="s">
        <v>3284</v>
      </c>
      <c r="B2004" s="297" t="s">
        <v>5533</v>
      </c>
      <c r="C2004" s="297" t="s">
        <v>5534</v>
      </c>
      <c r="D2004" s="297" t="s">
        <v>9102</v>
      </c>
      <c r="E2004" s="297" t="s">
        <v>5535</v>
      </c>
      <c r="F2004" s="297" t="s">
        <v>4505</v>
      </c>
      <c r="G2004" s="297">
        <v>10</v>
      </c>
      <c r="H2004" s="297" t="s">
        <v>8814</v>
      </c>
      <c r="I2004" s="297"/>
      <c r="J2004" s="297"/>
      <c r="K2004" s="297" t="s">
        <v>8821</v>
      </c>
      <c r="L2004" s="297"/>
      <c r="M2004" s="297"/>
      <c r="N2004" s="297"/>
      <c r="O2004" s="297"/>
      <c r="P2004" s="297">
        <v>13.3</v>
      </c>
      <c r="Q2004" s="297"/>
      <c r="R2004" s="297"/>
      <c r="S2004" s="297"/>
      <c r="T2004" s="297"/>
      <c r="U2004" s="297" t="s">
        <v>9103</v>
      </c>
      <c r="V2004" s="297">
        <v>44077</v>
      </c>
      <c r="W2004" s="298" t="s">
        <v>9104</v>
      </c>
      <c r="X2004" s="297" t="s">
        <v>4520</v>
      </c>
      <c r="Y2004" s="299" t="s">
        <v>3284</v>
      </c>
      <c r="Z2004" s="297" t="s">
        <v>3054</v>
      </c>
      <c r="AA2004" s="300">
        <v>44090</v>
      </c>
      <c r="AB2004" s="297" t="s">
        <v>9105</v>
      </c>
      <c r="AC2004" s="297" t="s">
        <v>4510</v>
      </c>
      <c r="AD2004" s="297" t="s">
        <v>61</v>
      </c>
      <c r="AE2004" s="297"/>
      <c r="AF2004" s="297"/>
      <c r="AG2004" s="276" t="str">
        <f>VLOOKUP(A2004,DataCv30!$Y$1:$BC$2027,24,FALSE)</f>
        <v>Cliente</v>
      </c>
      <c r="AH2004" s="272" t="str">
        <f t="shared" si="31"/>
        <v>DDR4</v>
      </c>
      <c r="AI2004" s="276">
        <v>4</v>
      </c>
      <c r="AJ2004" s="276" t="s">
        <v>61</v>
      </c>
    </row>
    <row r="2005" spans="1:36" x14ac:dyDescent="0.25">
      <c r="A2005" s="299" t="s">
        <v>3286</v>
      </c>
      <c r="B2005" s="297" t="s">
        <v>5533</v>
      </c>
      <c r="C2005" s="297" t="s">
        <v>5534</v>
      </c>
      <c r="D2005" s="297" t="s">
        <v>9102</v>
      </c>
      <c r="E2005" s="297" t="s">
        <v>5535</v>
      </c>
      <c r="F2005" s="297" t="s">
        <v>4505</v>
      </c>
      <c r="G2005" s="297">
        <v>10</v>
      </c>
      <c r="H2005" s="297" t="s">
        <v>8814</v>
      </c>
      <c r="I2005" s="297"/>
      <c r="J2005" s="297"/>
      <c r="K2005" s="297" t="s">
        <v>8821</v>
      </c>
      <c r="L2005" s="297"/>
      <c r="M2005" s="297"/>
      <c r="N2005" s="297"/>
      <c r="O2005" s="297"/>
      <c r="P2005" s="297">
        <v>13.3</v>
      </c>
      <c r="Q2005" s="297"/>
      <c r="R2005" s="297"/>
      <c r="S2005" s="297"/>
      <c r="T2005" s="297"/>
      <c r="U2005" s="297" t="s">
        <v>9103</v>
      </c>
      <c r="V2005" s="297">
        <v>44077</v>
      </c>
      <c r="W2005" s="298"/>
      <c r="X2005" s="297" t="s">
        <v>4520</v>
      </c>
      <c r="Y2005" s="299" t="s">
        <v>3286</v>
      </c>
      <c r="Z2005" s="297" t="s">
        <v>3054</v>
      </c>
      <c r="AA2005" s="300">
        <v>44096</v>
      </c>
      <c r="AB2005" s="297" t="s">
        <v>9106</v>
      </c>
      <c r="AC2005" s="297" t="s">
        <v>4510</v>
      </c>
      <c r="AD2005" s="297" t="s">
        <v>61</v>
      </c>
      <c r="AE2005" s="297"/>
      <c r="AF2005" s="297"/>
      <c r="AG2005" s="276" t="str">
        <f>VLOOKUP(A2005,DataCv30!$Y$1:$BC$2027,24,FALSE)</f>
        <v>Cliente</v>
      </c>
      <c r="AH2005" s="272" t="str">
        <f t="shared" si="31"/>
        <v>DDR4</v>
      </c>
      <c r="AI2005" s="276">
        <v>4</v>
      </c>
      <c r="AJ2005" s="276" t="s">
        <v>61</v>
      </c>
    </row>
    <row r="2006" spans="1:36" x14ac:dyDescent="0.25">
      <c r="A2006" s="299" t="s">
        <v>3288</v>
      </c>
      <c r="B2006" s="297" t="s">
        <v>5533</v>
      </c>
      <c r="C2006" s="297" t="s">
        <v>5534</v>
      </c>
      <c r="D2006" s="297" t="s">
        <v>9102</v>
      </c>
      <c r="E2006" s="297" t="s">
        <v>5535</v>
      </c>
      <c r="F2006" s="297" t="s">
        <v>4505</v>
      </c>
      <c r="G2006" s="297">
        <v>10</v>
      </c>
      <c r="H2006" s="297" t="s">
        <v>8814</v>
      </c>
      <c r="I2006" s="297"/>
      <c r="J2006" s="297"/>
      <c r="K2006" s="297" t="s">
        <v>8821</v>
      </c>
      <c r="L2006" s="297"/>
      <c r="M2006" s="297"/>
      <c r="N2006" s="297"/>
      <c r="O2006" s="297"/>
      <c r="P2006" s="297">
        <v>13.3</v>
      </c>
      <c r="Q2006" s="297"/>
      <c r="R2006" s="297"/>
      <c r="S2006" s="297"/>
      <c r="T2006" s="297"/>
      <c r="U2006" s="297" t="s">
        <v>9103</v>
      </c>
      <c r="V2006" s="297">
        <v>44077</v>
      </c>
      <c r="W2006" s="298" t="s">
        <v>9107</v>
      </c>
      <c r="X2006" s="297" t="s">
        <v>4520</v>
      </c>
      <c r="Y2006" s="299" t="s">
        <v>3288</v>
      </c>
      <c r="Z2006" s="297" t="s">
        <v>3054</v>
      </c>
      <c r="AA2006" s="300">
        <v>44098</v>
      </c>
      <c r="AB2006" s="297" t="s">
        <v>9108</v>
      </c>
      <c r="AC2006" s="297" t="s">
        <v>4510</v>
      </c>
      <c r="AD2006" s="297" t="s">
        <v>61</v>
      </c>
      <c r="AE2006" s="297"/>
      <c r="AF2006" s="297"/>
      <c r="AG2006" s="276" t="str">
        <f>VLOOKUP(A2006,DataCv30!$Y$1:$BC$2027,24,FALSE)</f>
        <v>Cliente</v>
      </c>
      <c r="AH2006" s="272" t="str">
        <f t="shared" si="31"/>
        <v>DDR4</v>
      </c>
      <c r="AI2006" s="276">
        <v>4</v>
      </c>
      <c r="AJ2006" s="276" t="s">
        <v>61</v>
      </c>
    </row>
    <row r="2007" spans="1:36" x14ac:dyDescent="0.25">
      <c r="A2007" s="299" t="s">
        <v>2676</v>
      </c>
      <c r="B2007" s="297" t="s">
        <v>5533</v>
      </c>
      <c r="C2007" s="297" t="s">
        <v>5534</v>
      </c>
      <c r="D2007" s="297" t="s">
        <v>9109</v>
      </c>
      <c r="E2007" s="297" t="s">
        <v>9022</v>
      </c>
      <c r="F2007" s="297" t="s">
        <v>4505</v>
      </c>
      <c r="G2007" s="297">
        <v>10</v>
      </c>
      <c r="H2007" s="297" t="s">
        <v>4760</v>
      </c>
      <c r="I2007" s="297"/>
      <c r="J2007" s="297"/>
      <c r="K2007" s="297" t="s">
        <v>5158</v>
      </c>
      <c r="L2007" s="297"/>
      <c r="M2007" s="297"/>
      <c r="N2007" s="297"/>
      <c r="O2007" s="297"/>
      <c r="P2007" s="297">
        <v>13.3</v>
      </c>
      <c r="Q2007" s="297"/>
      <c r="R2007" s="297"/>
      <c r="S2007" s="297"/>
      <c r="T2007" s="297"/>
      <c r="U2007" s="297" t="s">
        <v>9110</v>
      </c>
      <c r="V2007" s="297">
        <v>44097</v>
      </c>
      <c r="W2007" s="298" t="s">
        <v>9111</v>
      </c>
      <c r="X2007" s="297" t="s">
        <v>4520</v>
      </c>
      <c r="Y2007" s="299" t="s">
        <v>2676</v>
      </c>
      <c r="Z2007" s="297" t="s">
        <v>2548</v>
      </c>
      <c r="AA2007" s="300">
        <v>44102</v>
      </c>
      <c r="AB2007" s="297" t="s">
        <v>9112</v>
      </c>
      <c r="AC2007" s="297" t="s">
        <v>4510</v>
      </c>
      <c r="AD2007" s="297" t="s">
        <v>61</v>
      </c>
      <c r="AE2007" s="297"/>
      <c r="AF2007" s="297"/>
      <c r="AG2007" s="276" t="str">
        <f>VLOOKUP(A2007,DataCv30!$Y$1:$BC$2027,24,FALSE)</f>
        <v>Cliente</v>
      </c>
      <c r="AH2007" s="272" t="str">
        <f t="shared" si="31"/>
        <v>DDR4</v>
      </c>
      <c r="AI2007" s="276">
        <v>4</v>
      </c>
      <c r="AJ2007" s="276" t="s">
        <v>61</v>
      </c>
    </row>
    <row r="2008" spans="1:36" x14ac:dyDescent="0.25">
      <c r="A2008" s="299" t="s">
        <v>3291</v>
      </c>
      <c r="B2008" s="297" t="s">
        <v>5533</v>
      </c>
      <c r="C2008" s="297" t="s">
        <v>5534</v>
      </c>
      <c r="D2008" s="297" t="s">
        <v>9114</v>
      </c>
      <c r="E2008" s="297" t="s">
        <v>5535</v>
      </c>
      <c r="F2008" s="297" t="s">
        <v>4505</v>
      </c>
      <c r="G2008" s="297">
        <v>8</v>
      </c>
      <c r="H2008" s="297" t="s">
        <v>4760</v>
      </c>
      <c r="I2008" s="297"/>
      <c r="J2008" s="297"/>
      <c r="K2008" s="297" t="s">
        <v>5158</v>
      </c>
      <c r="L2008" s="297"/>
      <c r="M2008" s="297"/>
      <c r="N2008" s="297"/>
      <c r="O2008" s="297"/>
      <c r="P2008" s="297">
        <v>13.3</v>
      </c>
      <c r="Q2008" s="297"/>
      <c r="R2008" s="297"/>
      <c r="S2008" s="297"/>
      <c r="T2008" s="297"/>
      <c r="U2008" s="297"/>
      <c r="V2008" s="297"/>
      <c r="W2008" s="298" t="s">
        <v>9115</v>
      </c>
      <c r="X2008" s="297" t="s">
        <v>4520</v>
      </c>
      <c r="Y2008" s="299" t="s">
        <v>3291</v>
      </c>
      <c r="Z2008" s="297" t="s">
        <v>3054</v>
      </c>
      <c r="AA2008" s="300">
        <v>44109</v>
      </c>
      <c r="AB2008" s="297" t="s">
        <v>9116</v>
      </c>
      <c r="AC2008" s="297" t="s">
        <v>4510</v>
      </c>
      <c r="AD2008" s="297" t="s">
        <v>61</v>
      </c>
      <c r="AE2008" s="297"/>
      <c r="AF2008" s="297"/>
      <c r="AG2008" s="276" t="str">
        <f>VLOOKUP(A2008,DataCv30!$Y$1:$BC$2027,24,FALSE)</f>
        <v>Cliente</v>
      </c>
      <c r="AH2008" s="272" t="str">
        <f t="shared" si="31"/>
        <v>DDR4</v>
      </c>
      <c r="AI2008" s="276">
        <v>4</v>
      </c>
      <c r="AJ2008" s="276" t="s">
        <v>61</v>
      </c>
    </row>
    <row r="2009" spans="1:36" x14ac:dyDescent="0.25">
      <c r="A2009" s="299" t="s">
        <v>2681</v>
      </c>
      <c r="B2009" s="297" t="s">
        <v>5533</v>
      </c>
      <c r="C2009" s="297" t="s">
        <v>5534</v>
      </c>
      <c r="D2009" s="297" t="s">
        <v>9117</v>
      </c>
      <c r="E2009" s="297" t="s">
        <v>5535</v>
      </c>
      <c r="F2009" s="297" t="s">
        <v>4505</v>
      </c>
      <c r="G2009" s="297">
        <v>10</v>
      </c>
      <c r="H2009" s="297" t="s">
        <v>8814</v>
      </c>
      <c r="I2009" s="297"/>
      <c r="J2009" s="297"/>
      <c r="K2009" s="297" t="s">
        <v>5158</v>
      </c>
      <c r="L2009" s="297"/>
      <c r="M2009" s="297"/>
      <c r="N2009" s="297"/>
      <c r="O2009" s="297"/>
      <c r="P2009" s="297">
        <v>13.3</v>
      </c>
      <c r="Q2009" s="297"/>
      <c r="R2009" s="297"/>
      <c r="S2009" s="297"/>
      <c r="T2009" s="297"/>
      <c r="U2009" s="297" t="s">
        <v>8461</v>
      </c>
      <c r="V2009" s="297">
        <v>44097</v>
      </c>
      <c r="W2009" s="298" t="s">
        <v>9118</v>
      </c>
      <c r="X2009" s="297" t="s">
        <v>4520</v>
      </c>
      <c r="Y2009" s="299" t="s">
        <v>2681</v>
      </c>
      <c r="Z2009" s="297" t="s">
        <v>2548</v>
      </c>
      <c r="AA2009" s="300">
        <v>44113</v>
      </c>
      <c r="AB2009" s="297" t="s">
        <v>9119</v>
      </c>
      <c r="AC2009" s="297" t="s">
        <v>4510</v>
      </c>
      <c r="AD2009" s="297" t="s">
        <v>61</v>
      </c>
      <c r="AE2009" s="297"/>
      <c r="AF2009" s="297"/>
      <c r="AG2009" s="276" t="str">
        <f>VLOOKUP(A2009,DataCv30!$Y$1:$BC$2027,24,FALSE)</f>
        <v>Cliente</v>
      </c>
      <c r="AH2009" s="272" t="str">
        <f t="shared" si="31"/>
        <v>DDR4</v>
      </c>
      <c r="AI2009" s="276">
        <v>4</v>
      </c>
      <c r="AJ2009" s="276" t="s">
        <v>61</v>
      </c>
    </row>
    <row r="2010" spans="1:36" x14ac:dyDescent="0.25">
      <c r="A2010" s="299" t="s">
        <v>3726</v>
      </c>
      <c r="B2010" s="297" t="s">
        <v>5533</v>
      </c>
      <c r="C2010" s="297" t="s">
        <v>5534</v>
      </c>
      <c r="D2010" s="297" t="s">
        <v>9120</v>
      </c>
      <c r="E2010" s="297" t="s">
        <v>5535</v>
      </c>
      <c r="F2010" s="297" t="s">
        <v>4505</v>
      </c>
      <c r="G2010" s="297">
        <v>10</v>
      </c>
      <c r="H2010" s="297" t="s">
        <v>8814</v>
      </c>
      <c r="I2010" s="297"/>
      <c r="J2010" s="297"/>
      <c r="K2010" s="297" t="s">
        <v>8821</v>
      </c>
      <c r="L2010" s="297"/>
      <c r="M2010" s="297"/>
      <c r="N2010" s="297"/>
      <c r="O2010" s="297"/>
      <c r="P2010" s="297">
        <v>13.3</v>
      </c>
      <c r="Q2010" s="297"/>
      <c r="R2010" s="297"/>
      <c r="S2010" s="297"/>
      <c r="T2010" s="297"/>
      <c r="U2010" s="297" t="s">
        <v>8461</v>
      </c>
      <c r="V2010" s="297">
        <v>44097</v>
      </c>
      <c r="W2010" s="298" t="s">
        <v>9121</v>
      </c>
      <c r="X2010" s="297" t="s">
        <v>4520</v>
      </c>
      <c r="Y2010" s="299" t="s">
        <v>3726</v>
      </c>
      <c r="Z2010" s="297" t="s">
        <v>3715</v>
      </c>
      <c r="AA2010" s="300">
        <v>44106</v>
      </c>
      <c r="AB2010" s="297" t="s">
        <v>9122</v>
      </c>
      <c r="AC2010" s="297" t="s">
        <v>4510</v>
      </c>
      <c r="AD2010" s="297" t="s">
        <v>61</v>
      </c>
      <c r="AE2010" s="297"/>
      <c r="AF2010" s="297"/>
      <c r="AG2010" s="276" t="str">
        <f>VLOOKUP(A2010,DataCv30!$Y$1:$BC$2027,24,FALSE)</f>
        <v>Cliente</v>
      </c>
      <c r="AH2010" s="272" t="str">
        <f t="shared" si="31"/>
        <v>DDR4</v>
      </c>
      <c r="AI2010" s="276">
        <v>4</v>
      </c>
      <c r="AJ2010" s="276" t="s">
        <v>61</v>
      </c>
    </row>
    <row r="2011" spans="1:36" x14ac:dyDescent="0.25">
      <c r="A2011" s="299" t="s">
        <v>3295</v>
      </c>
      <c r="B2011" s="297" t="s">
        <v>5533</v>
      </c>
      <c r="C2011" s="297" t="s">
        <v>5534</v>
      </c>
      <c r="D2011" s="297" t="s">
        <v>9120</v>
      </c>
      <c r="E2011" s="297" t="s">
        <v>5535</v>
      </c>
      <c r="F2011" s="297" t="s">
        <v>4505</v>
      </c>
      <c r="G2011" s="297">
        <v>10</v>
      </c>
      <c r="H2011" s="297" t="s">
        <v>8814</v>
      </c>
      <c r="I2011" s="297"/>
      <c r="J2011" s="297"/>
      <c r="K2011" s="297" t="s">
        <v>8821</v>
      </c>
      <c r="L2011" s="297"/>
      <c r="M2011" s="297"/>
      <c r="N2011" s="297"/>
      <c r="O2011" s="297"/>
      <c r="P2011" s="297">
        <v>13.3</v>
      </c>
      <c r="Q2011" s="297"/>
      <c r="R2011" s="297"/>
      <c r="S2011" s="297"/>
      <c r="T2011" s="297"/>
      <c r="U2011" s="297" t="s">
        <v>8461</v>
      </c>
      <c r="V2011" s="297">
        <v>44097</v>
      </c>
      <c r="W2011" s="298" t="s">
        <v>9123</v>
      </c>
      <c r="X2011" s="297" t="s">
        <v>4520</v>
      </c>
      <c r="Y2011" s="299" t="s">
        <v>3295</v>
      </c>
      <c r="Z2011" s="297" t="s">
        <v>3054</v>
      </c>
      <c r="AA2011" s="300">
        <v>44112</v>
      </c>
      <c r="AB2011" s="297" t="s">
        <v>9124</v>
      </c>
      <c r="AC2011" s="297" t="s">
        <v>4510</v>
      </c>
      <c r="AD2011" s="297" t="s">
        <v>61</v>
      </c>
      <c r="AE2011" s="297"/>
      <c r="AF2011" s="297"/>
      <c r="AG2011" s="276" t="str">
        <f>VLOOKUP(A2011,DataCv30!$Y$1:$BC$2027,24,FALSE)</f>
        <v>Cliente</v>
      </c>
      <c r="AH2011" s="272" t="str">
        <f t="shared" si="31"/>
        <v>DDR4</v>
      </c>
      <c r="AI2011" s="276">
        <v>4</v>
      </c>
      <c r="AJ2011" s="276" t="s">
        <v>61</v>
      </c>
    </row>
    <row r="2012" spans="1:36" x14ac:dyDescent="0.25">
      <c r="A2012" s="299" t="s">
        <v>2684</v>
      </c>
      <c r="B2012" s="297" t="s">
        <v>5533</v>
      </c>
      <c r="C2012" s="297" t="s">
        <v>5534</v>
      </c>
      <c r="D2012" s="297" t="s">
        <v>9117</v>
      </c>
      <c r="E2012" s="297" t="s">
        <v>5535</v>
      </c>
      <c r="F2012" s="297" t="s">
        <v>4505</v>
      </c>
      <c r="G2012" s="297">
        <v>10</v>
      </c>
      <c r="H2012" s="297" t="s">
        <v>8814</v>
      </c>
      <c r="I2012" s="297"/>
      <c r="J2012" s="297"/>
      <c r="K2012" s="297" t="s">
        <v>5158</v>
      </c>
      <c r="L2012" s="297"/>
      <c r="M2012" s="297"/>
      <c r="N2012" s="297"/>
      <c r="O2012" s="297"/>
      <c r="P2012" s="297">
        <v>13.3</v>
      </c>
      <c r="Q2012" s="297"/>
      <c r="R2012" s="297"/>
      <c r="S2012" s="297"/>
      <c r="T2012" s="297"/>
      <c r="U2012" s="297"/>
      <c r="V2012" s="297"/>
      <c r="W2012" s="298" t="s">
        <v>9125</v>
      </c>
      <c r="X2012" s="297" t="s">
        <v>4520</v>
      </c>
      <c r="Y2012" s="299" t="s">
        <v>2684</v>
      </c>
      <c r="Z2012" s="297" t="s">
        <v>2548</v>
      </c>
      <c r="AA2012" s="300">
        <v>44116</v>
      </c>
      <c r="AB2012" s="297" t="s">
        <v>9126</v>
      </c>
      <c r="AC2012" s="297" t="s">
        <v>4585</v>
      </c>
      <c r="AD2012" s="297" t="s">
        <v>61</v>
      </c>
      <c r="AE2012" s="297"/>
      <c r="AF2012" s="297"/>
      <c r="AG2012" s="276" t="str">
        <f>VLOOKUP(A2012,DataCv30!$Y$1:$BC$2027,24,FALSE)</f>
        <v>Cliente</v>
      </c>
      <c r="AH2012" s="272" t="str">
        <f t="shared" si="31"/>
        <v>DDR4</v>
      </c>
      <c r="AI2012" s="276">
        <v>4</v>
      </c>
      <c r="AJ2012" s="276" t="s">
        <v>61</v>
      </c>
    </row>
    <row r="2013" spans="1:36" x14ac:dyDescent="0.25">
      <c r="A2013" s="299" t="s">
        <v>3299</v>
      </c>
      <c r="B2013" s="297" t="s">
        <v>5533</v>
      </c>
      <c r="C2013" s="297" t="s">
        <v>5534</v>
      </c>
      <c r="D2013" s="297" t="s">
        <v>9120</v>
      </c>
      <c r="E2013" s="297" t="s">
        <v>5535</v>
      </c>
      <c r="F2013" s="297" t="s">
        <v>4505</v>
      </c>
      <c r="G2013" s="297">
        <v>10</v>
      </c>
      <c r="H2013" s="297" t="s">
        <v>8814</v>
      </c>
      <c r="I2013" s="297"/>
      <c r="J2013" s="297"/>
      <c r="K2013" s="297" t="s">
        <v>8821</v>
      </c>
      <c r="L2013" s="297"/>
      <c r="M2013" s="297"/>
      <c r="N2013" s="297"/>
      <c r="O2013" s="297"/>
      <c r="P2013" s="297">
        <v>13.3</v>
      </c>
      <c r="Q2013" s="297"/>
      <c r="R2013" s="297"/>
      <c r="S2013" s="297"/>
      <c r="T2013" s="297"/>
      <c r="U2013" s="297" t="s">
        <v>9103</v>
      </c>
      <c r="V2013" s="297">
        <v>44116</v>
      </c>
      <c r="W2013" s="298" t="s">
        <v>9127</v>
      </c>
      <c r="X2013" s="297" t="s">
        <v>4520</v>
      </c>
      <c r="Y2013" s="299" t="s">
        <v>3299</v>
      </c>
      <c r="Z2013" s="297" t="s">
        <v>3054</v>
      </c>
      <c r="AA2013" s="300">
        <v>44117</v>
      </c>
      <c r="AB2013" s="297" t="s">
        <v>9128</v>
      </c>
      <c r="AC2013" s="297" t="s">
        <v>4585</v>
      </c>
      <c r="AD2013" s="297" t="s">
        <v>61</v>
      </c>
      <c r="AE2013" s="297"/>
      <c r="AF2013" s="297"/>
      <c r="AG2013" s="276" t="str">
        <f>VLOOKUP(A2013,DataCv30!$Y$1:$BC$2027,24,FALSE)</f>
        <v>Cliente</v>
      </c>
      <c r="AH2013" s="272" t="str">
        <f t="shared" si="31"/>
        <v>DDR4</v>
      </c>
      <c r="AI2013" s="276">
        <v>4</v>
      </c>
      <c r="AJ2013" s="276" t="s">
        <v>61</v>
      </c>
    </row>
    <row r="2014" spans="1:36" x14ac:dyDescent="0.25">
      <c r="A2014" s="299" t="s">
        <v>3302</v>
      </c>
      <c r="B2014" s="297" t="s">
        <v>5533</v>
      </c>
      <c r="C2014" s="297" t="s">
        <v>5534</v>
      </c>
      <c r="D2014" s="297" t="s">
        <v>9120</v>
      </c>
      <c r="E2014" s="297" t="s">
        <v>5535</v>
      </c>
      <c r="F2014" s="297" t="s">
        <v>4505</v>
      </c>
      <c r="G2014" s="297">
        <v>10</v>
      </c>
      <c r="H2014" s="297" t="s">
        <v>8814</v>
      </c>
      <c r="I2014" s="297"/>
      <c r="J2014" s="297"/>
      <c r="K2014" s="297" t="s">
        <v>8821</v>
      </c>
      <c r="L2014" s="297"/>
      <c r="M2014" s="297"/>
      <c r="N2014" s="297"/>
      <c r="O2014" s="297"/>
      <c r="P2014" s="297">
        <v>13.3</v>
      </c>
      <c r="Q2014" s="297"/>
      <c r="R2014" s="297"/>
      <c r="S2014" s="297"/>
      <c r="T2014" s="297"/>
      <c r="U2014" s="297" t="s">
        <v>9103</v>
      </c>
      <c r="V2014" s="297">
        <v>44116</v>
      </c>
      <c r="W2014" s="298" t="s">
        <v>9129</v>
      </c>
      <c r="X2014" s="297" t="s">
        <v>4520</v>
      </c>
      <c r="Y2014" s="299" t="s">
        <v>3302</v>
      </c>
      <c r="Z2014" s="297" t="s">
        <v>3054</v>
      </c>
      <c r="AA2014" s="300">
        <v>44119</v>
      </c>
      <c r="AB2014" s="297" t="s">
        <v>9130</v>
      </c>
      <c r="AC2014" s="297" t="s">
        <v>4585</v>
      </c>
      <c r="AD2014" s="297" t="s">
        <v>61</v>
      </c>
      <c r="AE2014" s="297"/>
      <c r="AF2014" s="297"/>
      <c r="AG2014" s="276" t="str">
        <f>VLOOKUP(A2014,DataCv30!$Y$1:$BC$2027,24,FALSE)</f>
        <v>Cliente</v>
      </c>
      <c r="AH2014" s="272" t="str">
        <f t="shared" si="31"/>
        <v>DDR4</v>
      </c>
      <c r="AI2014" s="276">
        <v>4</v>
      </c>
      <c r="AJ2014" s="276" t="s">
        <v>61</v>
      </c>
    </row>
    <row r="2015" spans="1:36" x14ac:dyDescent="0.25">
      <c r="A2015" s="299" t="s">
        <v>3276</v>
      </c>
      <c r="B2015" s="297" t="s">
        <v>5533</v>
      </c>
      <c r="C2015" s="297" t="s">
        <v>5534</v>
      </c>
      <c r="D2015" s="297" t="s">
        <v>9040</v>
      </c>
      <c r="E2015" s="297" t="s">
        <v>5535</v>
      </c>
      <c r="F2015" s="297" t="s">
        <v>4513</v>
      </c>
      <c r="G2015" s="297">
        <v>9</v>
      </c>
      <c r="H2015" s="297" t="s">
        <v>8814</v>
      </c>
      <c r="I2015" s="297"/>
      <c r="J2015" s="297"/>
      <c r="K2015" s="297" t="s">
        <v>5158</v>
      </c>
      <c r="L2015" s="297"/>
      <c r="M2015" s="297"/>
      <c r="N2015" s="297" t="s">
        <v>5511</v>
      </c>
      <c r="O2015" s="297"/>
      <c r="P2015" s="297">
        <v>16</v>
      </c>
      <c r="Q2015" s="297"/>
      <c r="R2015" s="297"/>
      <c r="S2015" s="297"/>
      <c r="T2015" s="297"/>
      <c r="U2015" s="297" t="s">
        <v>8461</v>
      </c>
      <c r="V2015" s="297">
        <v>44055</v>
      </c>
      <c r="W2015" s="298" t="s">
        <v>9131</v>
      </c>
      <c r="X2015" s="297" t="s">
        <v>4520</v>
      </c>
      <c r="Y2015" s="299" t="s">
        <v>3276</v>
      </c>
      <c r="Z2015" s="297" t="s">
        <v>3054</v>
      </c>
      <c r="AA2015" s="300">
        <v>44075</v>
      </c>
      <c r="AB2015" s="297" t="s">
        <v>9132</v>
      </c>
      <c r="AC2015" s="297" t="s">
        <v>4510</v>
      </c>
      <c r="AD2015" s="297" t="s">
        <v>61</v>
      </c>
      <c r="AE2015" s="297"/>
      <c r="AF2015" s="297"/>
      <c r="AG2015" s="276" t="str">
        <f>VLOOKUP(A2015,DataCv30!$Y$1:$BC$2027,24,FALSE)</f>
        <v>Cliente</v>
      </c>
      <c r="AH2015" s="272" t="str">
        <f t="shared" si="31"/>
        <v>DDR4</v>
      </c>
      <c r="AI2015" s="276">
        <v>4</v>
      </c>
      <c r="AJ2015" s="276" t="s">
        <v>61</v>
      </c>
    </row>
    <row r="2016" spans="1:36" x14ac:dyDescent="0.25">
      <c r="A2016" s="299" t="s">
        <v>3278</v>
      </c>
      <c r="B2016" s="297" t="s">
        <v>5533</v>
      </c>
      <c r="C2016" s="297" t="s">
        <v>5534</v>
      </c>
      <c r="D2016" s="297" t="s">
        <v>9040</v>
      </c>
      <c r="E2016" s="297" t="s">
        <v>5535</v>
      </c>
      <c r="F2016" s="297" t="s">
        <v>4513</v>
      </c>
      <c r="G2016" s="297">
        <v>9</v>
      </c>
      <c r="H2016" s="297" t="s">
        <v>8814</v>
      </c>
      <c r="I2016" s="297"/>
      <c r="J2016" s="297"/>
      <c r="K2016" s="297" t="s">
        <v>5158</v>
      </c>
      <c r="L2016" s="297"/>
      <c r="M2016" s="297"/>
      <c r="N2016" s="297" t="s">
        <v>5511</v>
      </c>
      <c r="O2016" s="297"/>
      <c r="P2016" s="297">
        <v>16</v>
      </c>
      <c r="Q2016" s="297"/>
      <c r="R2016" s="297"/>
      <c r="S2016" s="297"/>
      <c r="T2016" s="297"/>
      <c r="U2016" s="297" t="s">
        <v>8461</v>
      </c>
      <c r="V2016" s="297">
        <v>44055</v>
      </c>
      <c r="W2016" s="298" t="s">
        <v>9133</v>
      </c>
      <c r="X2016" s="297" t="s">
        <v>4520</v>
      </c>
      <c r="Y2016" s="299" t="s">
        <v>3278</v>
      </c>
      <c r="Z2016" s="297" t="s">
        <v>3054</v>
      </c>
      <c r="AA2016" s="300">
        <v>44075</v>
      </c>
      <c r="AB2016" s="297" t="s">
        <v>9134</v>
      </c>
      <c r="AC2016" s="297" t="s">
        <v>4510</v>
      </c>
      <c r="AD2016" s="297" t="s">
        <v>61</v>
      </c>
      <c r="AE2016" s="297"/>
      <c r="AF2016" s="297"/>
      <c r="AG2016" s="276" t="str">
        <f>VLOOKUP(A2016,DataCv30!$Y$1:$BC$2027,24,FALSE)</f>
        <v>Cliente</v>
      </c>
      <c r="AH2016" s="272" t="str">
        <f t="shared" si="31"/>
        <v>DDR4</v>
      </c>
      <c r="AI2016" s="276">
        <v>4</v>
      </c>
      <c r="AJ2016" s="276" t="s">
        <v>61</v>
      </c>
    </row>
    <row r="2017" spans="1:36" x14ac:dyDescent="0.25">
      <c r="A2017" s="299" t="s">
        <v>1858</v>
      </c>
      <c r="B2017" s="297" t="s">
        <v>5533</v>
      </c>
      <c r="C2017" s="297" t="s">
        <v>5534</v>
      </c>
      <c r="D2017" s="297" t="s">
        <v>9040</v>
      </c>
      <c r="E2017" s="297" t="s">
        <v>5535</v>
      </c>
      <c r="F2017" s="297" t="s">
        <v>4513</v>
      </c>
      <c r="G2017" s="297">
        <v>9</v>
      </c>
      <c r="H2017" s="297" t="s">
        <v>8814</v>
      </c>
      <c r="I2017" s="297"/>
      <c r="J2017" s="297"/>
      <c r="K2017" s="297" t="s">
        <v>5158</v>
      </c>
      <c r="L2017" s="297"/>
      <c r="M2017" s="297"/>
      <c r="N2017" s="297" t="s">
        <v>5511</v>
      </c>
      <c r="O2017" s="297"/>
      <c r="P2017" s="297">
        <v>16</v>
      </c>
      <c r="Q2017" s="297"/>
      <c r="R2017" s="297"/>
      <c r="S2017" s="297"/>
      <c r="T2017" s="297"/>
      <c r="U2017" s="297" t="s">
        <v>8461</v>
      </c>
      <c r="V2017" s="297">
        <v>44055</v>
      </c>
      <c r="W2017" s="298" t="s">
        <v>9135</v>
      </c>
      <c r="X2017" s="297" t="s">
        <v>4520</v>
      </c>
      <c r="Y2017" s="299" t="s">
        <v>1858</v>
      </c>
      <c r="Z2017" s="297" t="s">
        <v>1797</v>
      </c>
      <c r="AA2017" s="300">
        <v>44078</v>
      </c>
      <c r="AB2017" s="297" t="s">
        <v>9136</v>
      </c>
      <c r="AC2017" s="297" t="s">
        <v>4510</v>
      </c>
      <c r="AD2017" s="297" t="s">
        <v>61</v>
      </c>
      <c r="AE2017" s="297"/>
      <c r="AF2017" s="297"/>
      <c r="AG2017" s="276" t="str">
        <f>VLOOKUP(A2017,DataCv30!$Y$1:$BC$2027,24,FALSE)</f>
        <v>Cliente</v>
      </c>
      <c r="AH2017" s="272" t="str">
        <f t="shared" si="31"/>
        <v>DDR4</v>
      </c>
      <c r="AI2017" s="276">
        <v>4</v>
      </c>
      <c r="AJ2017" s="276" t="s">
        <v>61</v>
      </c>
    </row>
    <row r="2018" spans="1:36" x14ac:dyDescent="0.25">
      <c r="A2018" s="299" t="s">
        <v>1868</v>
      </c>
      <c r="B2018" s="297" t="s">
        <v>5533</v>
      </c>
      <c r="C2018" s="297" t="s">
        <v>5534</v>
      </c>
      <c r="D2018" s="297" t="s">
        <v>9040</v>
      </c>
      <c r="E2018" s="297" t="s">
        <v>5535</v>
      </c>
      <c r="F2018" s="297" t="s">
        <v>4513</v>
      </c>
      <c r="G2018" s="297">
        <v>9</v>
      </c>
      <c r="H2018" s="297" t="s">
        <v>8814</v>
      </c>
      <c r="I2018" s="297"/>
      <c r="J2018" s="297"/>
      <c r="K2018" s="297" t="s">
        <v>5158</v>
      </c>
      <c r="L2018" s="297"/>
      <c r="M2018" s="297"/>
      <c r="N2018" s="297" t="s">
        <v>5511</v>
      </c>
      <c r="O2018" s="297"/>
      <c r="P2018" s="297">
        <v>16</v>
      </c>
      <c r="Q2018" s="297"/>
      <c r="R2018" s="297"/>
      <c r="S2018" s="297"/>
      <c r="T2018" s="297"/>
      <c r="U2018" s="297" t="s">
        <v>8461</v>
      </c>
      <c r="V2018" s="297">
        <v>44055</v>
      </c>
      <c r="W2018" s="298" t="s">
        <v>9137</v>
      </c>
      <c r="X2018" s="297" t="s">
        <v>4520</v>
      </c>
      <c r="Y2018" s="299" t="s">
        <v>1868</v>
      </c>
      <c r="Z2018" s="297" t="s">
        <v>1797</v>
      </c>
      <c r="AA2018" s="300">
        <v>44078</v>
      </c>
      <c r="AB2018" s="297" t="s">
        <v>9138</v>
      </c>
      <c r="AC2018" s="297" t="s">
        <v>4510</v>
      </c>
      <c r="AD2018" s="297" t="s">
        <v>61</v>
      </c>
      <c r="AE2018" s="297"/>
      <c r="AF2018" s="297"/>
      <c r="AG2018" s="276" t="str">
        <f>VLOOKUP(A2018,DataCv30!$Y$1:$BC$2027,24,FALSE)</f>
        <v>Cliente</v>
      </c>
      <c r="AH2018" s="272" t="str">
        <f t="shared" si="31"/>
        <v>DDR4</v>
      </c>
      <c r="AI2018" s="276">
        <v>4</v>
      </c>
      <c r="AJ2018" s="276" t="s">
        <v>61</v>
      </c>
    </row>
    <row r="2019" spans="1:36" x14ac:dyDescent="0.25">
      <c r="A2019" s="299" t="s">
        <v>1866</v>
      </c>
      <c r="B2019" s="297" t="s">
        <v>5533</v>
      </c>
      <c r="C2019" s="297" t="s">
        <v>5534</v>
      </c>
      <c r="D2019" s="297" t="s">
        <v>9040</v>
      </c>
      <c r="E2019" s="297" t="s">
        <v>5535</v>
      </c>
      <c r="F2019" s="297" t="s">
        <v>4513</v>
      </c>
      <c r="G2019" s="297">
        <v>9</v>
      </c>
      <c r="H2019" s="297" t="s">
        <v>8814</v>
      </c>
      <c r="I2019" s="297"/>
      <c r="J2019" s="297"/>
      <c r="K2019" s="297" t="s">
        <v>5158</v>
      </c>
      <c r="L2019" s="297"/>
      <c r="M2019" s="297"/>
      <c r="N2019" s="297" t="s">
        <v>5511</v>
      </c>
      <c r="O2019" s="297"/>
      <c r="P2019" s="297">
        <v>16</v>
      </c>
      <c r="Q2019" s="297"/>
      <c r="R2019" s="297"/>
      <c r="S2019" s="297"/>
      <c r="T2019" s="297"/>
      <c r="U2019" s="297" t="s">
        <v>8461</v>
      </c>
      <c r="V2019" s="297">
        <v>44055</v>
      </c>
      <c r="W2019" s="298" t="s">
        <v>9139</v>
      </c>
      <c r="X2019" s="297" t="s">
        <v>4520</v>
      </c>
      <c r="Y2019" s="299" t="s">
        <v>1866</v>
      </c>
      <c r="Z2019" s="297" t="s">
        <v>1797</v>
      </c>
      <c r="AA2019" s="300">
        <v>44078</v>
      </c>
      <c r="AB2019" s="297" t="s">
        <v>9140</v>
      </c>
      <c r="AC2019" s="297" t="s">
        <v>4510</v>
      </c>
      <c r="AD2019" s="297" t="s">
        <v>61</v>
      </c>
      <c r="AE2019" s="297"/>
      <c r="AF2019" s="297"/>
      <c r="AG2019" s="276" t="str">
        <f>VLOOKUP(A2019,DataCv30!$Y$1:$BC$2027,24,FALSE)</f>
        <v>Cliente</v>
      </c>
      <c r="AH2019" s="272" t="str">
        <f t="shared" si="31"/>
        <v>DDR4</v>
      </c>
      <c r="AI2019" s="276">
        <v>4</v>
      </c>
      <c r="AJ2019" s="276" t="s">
        <v>61</v>
      </c>
    </row>
    <row r="2020" spans="1:36" x14ac:dyDescent="0.25">
      <c r="A2020" s="299" t="s">
        <v>1864</v>
      </c>
      <c r="B2020" s="297" t="s">
        <v>5533</v>
      </c>
      <c r="C2020" s="297" t="s">
        <v>5534</v>
      </c>
      <c r="D2020" s="297" t="s">
        <v>9040</v>
      </c>
      <c r="E2020" s="297" t="s">
        <v>5535</v>
      </c>
      <c r="F2020" s="297" t="s">
        <v>4513</v>
      </c>
      <c r="G2020" s="297">
        <v>9</v>
      </c>
      <c r="H2020" s="297" t="s">
        <v>8814</v>
      </c>
      <c r="I2020" s="297"/>
      <c r="J2020" s="297"/>
      <c r="K2020" s="297" t="s">
        <v>5158</v>
      </c>
      <c r="L2020" s="297"/>
      <c r="M2020" s="297"/>
      <c r="N2020" s="297" t="s">
        <v>5511</v>
      </c>
      <c r="O2020" s="297"/>
      <c r="P2020" s="297">
        <v>16</v>
      </c>
      <c r="Q2020" s="297"/>
      <c r="R2020" s="297"/>
      <c r="S2020" s="297"/>
      <c r="T2020" s="297"/>
      <c r="U2020" s="297" t="s">
        <v>8461</v>
      </c>
      <c r="V2020" s="297">
        <v>44055</v>
      </c>
      <c r="W2020" s="298" t="s">
        <v>9141</v>
      </c>
      <c r="X2020" s="297" t="s">
        <v>4520</v>
      </c>
      <c r="Y2020" s="299" t="s">
        <v>1864</v>
      </c>
      <c r="Z2020" s="297" t="s">
        <v>1797</v>
      </c>
      <c r="AA2020" s="300">
        <v>44078</v>
      </c>
      <c r="AB2020" s="297" t="s">
        <v>9142</v>
      </c>
      <c r="AC2020" s="297" t="s">
        <v>4510</v>
      </c>
      <c r="AD2020" s="297" t="s">
        <v>61</v>
      </c>
      <c r="AE2020" s="297"/>
      <c r="AF2020" s="297"/>
      <c r="AG2020" s="276" t="str">
        <f>VLOOKUP(A2020,DataCv30!$Y$1:$BC$2027,24,FALSE)</f>
        <v>Cliente</v>
      </c>
      <c r="AH2020" s="272" t="str">
        <f t="shared" si="31"/>
        <v>DDR4</v>
      </c>
      <c r="AI2020" s="276">
        <v>4</v>
      </c>
      <c r="AJ2020" s="276" t="s">
        <v>61</v>
      </c>
    </row>
    <row r="2021" spans="1:36" x14ac:dyDescent="0.25">
      <c r="A2021" s="299" t="s">
        <v>2687</v>
      </c>
      <c r="B2021" s="297" t="s">
        <v>5533</v>
      </c>
      <c r="C2021" s="297" t="s">
        <v>5534</v>
      </c>
      <c r="D2021" s="297" t="s">
        <v>9027</v>
      </c>
      <c r="E2021" s="297" t="s">
        <v>5535</v>
      </c>
      <c r="F2021" s="297" t="s">
        <v>4505</v>
      </c>
      <c r="G2021" s="297">
        <v>8</v>
      </c>
      <c r="H2021" s="297" t="s">
        <v>4760</v>
      </c>
      <c r="I2021" s="297"/>
      <c r="J2021" s="297"/>
      <c r="K2021" s="297" t="s">
        <v>8973</v>
      </c>
      <c r="L2021" s="297"/>
      <c r="M2021" s="297"/>
      <c r="N2021" s="297"/>
      <c r="O2021" s="297"/>
      <c r="P2021" s="297">
        <v>13</v>
      </c>
      <c r="Q2021" s="297"/>
      <c r="R2021" s="297"/>
      <c r="S2021" s="297"/>
      <c r="T2021" s="297"/>
      <c r="U2021" s="297" t="s">
        <v>8461</v>
      </c>
      <c r="V2021" s="297"/>
      <c r="W2021" s="298" t="s">
        <v>9143</v>
      </c>
      <c r="X2021" s="297" t="s">
        <v>4520</v>
      </c>
      <c r="Y2021" s="299" t="s">
        <v>2687</v>
      </c>
      <c r="Z2021" s="297" t="s">
        <v>2548</v>
      </c>
      <c r="AA2021" s="300">
        <v>44057</v>
      </c>
      <c r="AB2021" s="297" t="s">
        <v>9144</v>
      </c>
      <c r="AC2021" s="297" t="s">
        <v>4510</v>
      </c>
      <c r="AD2021" s="297" t="s">
        <v>61</v>
      </c>
      <c r="AE2021" s="297"/>
      <c r="AF2021" s="297"/>
      <c r="AG2021" s="276" t="str">
        <f>VLOOKUP(A2021,DataCv30!$Y$1:$BC$2027,24,FALSE)</f>
        <v>Cliente</v>
      </c>
      <c r="AH2021" s="272" t="str">
        <f t="shared" si="31"/>
        <v>DDR4</v>
      </c>
      <c r="AI2021" s="276">
        <v>4</v>
      </c>
      <c r="AJ2021" s="276" t="s">
        <v>61</v>
      </c>
    </row>
    <row r="2022" spans="1:36" x14ac:dyDescent="0.25">
      <c r="A2022" s="299" t="s">
        <v>1862</v>
      </c>
      <c r="B2022" s="297" t="s">
        <v>5533</v>
      </c>
      <c r="C2022" s="297" t="s">
        <v>5534</v>
      </c>
      <c r="D2022" s="297" t="s">
        <v>9040</v>
      </c>
      <c r="E2022" s="297" t="s">
        <v>5535</v>
      </c>
      <c r="F2022" s="297" t="s">
        <v>4513</v>
      </c>
      <c r="G2022" s="297">
        <v>9</v>
      </c>
      <c r="H2022" s="297" t="s">
        <v>8814</v>
      </c>
      <c r="I2022" s="297"/>
      <c r="J2022" s="297"/>
      <c r="K2022" s="297" t="s">
        <v>5158</v>
      </c>
      <c r="L2022" s="297"/>
      <c r="M2022" s="297"/>
      <c r="N2022" s="297" t="s">
        <v>5511</v>
      </c>
      <c r="O2022" s="297"/>
      <c r="P2022" s="297">
        <v>16</v>
      </c>
      <c r="Q2022" s="297"/>
      <c r="R2022" s="297"/>
      <c r="S2022" s="297"/>
      <c r="T2022" s="297"/>
      <c r="U2022" s="297" t="s">
        <v>8461</v>
      </c>
      <c r="V2022" s="297">
        <v>44074</v>
      </c>
      <c r="W2022" s="298" t="s">
        <v>9145</v>
      </c>
      <c r="X2022" s="297" t="s">
        <v>4520</v>
      </c>
      <c r="Y2022" s="299" t="s">
        <v>1862</v>
      </c>
      <c r="Z2022" s="297" t="s">
        <v>1797</v>
      </c>
      <c r="AA2022" s="300">
        <v>44078</v>
      </c>
      <c r="AB2022" s="297" t="s">
        <v>9146</v>
      </c>
      <c r="AC2022" s="297" t="s">
        <v>4510</v>
      </c>
      <c r="AD2022" s="297" t="s">
        <v>61</v>
      </c>
      <c r="AE2022" s="297"/>
      <c r="AF2022" s="297"/>
      <c r="AG2022" s="276" t="str">
        <f>VLOOKUP(A2022,DataCv30!$Y$1:$BC$2027,24,FALSE)</f>
        <v>Cliente</v>
      </c>
      <c r="AH2022" s="272" t="str">
        <f t="shared" si="31"/>
        <v>DDR4</v>
      </c>
      <c r="AI2022" s="276">
        <v>4</v>
      </c>
      <c r="AJ2022" s="276" t="s">
        <v>61</v>
      </c>
    </row>
    <row r="2023" spans="1:36" x14ac:dyDescent="0.25">
      <c r="A2023" s="299" t="s">
        <v>1860</v>
      </c>
      <c r="B2023" s="297" t="s">
        <v>5533</v>
      </c>
      <c r="C2023" s="297" t="s">
        <v>5534</v>
      </c>
      <c r="D2023" s="297" t="s">
        <v>9040</v>
      </c>
      <c r="E2023" s="297" t="s">
        <v>5535</v>
      </c>
      <c r="F2023" s="297" t="s">
        <v>4513</v>
      </c>
      <c r="G2023" s="297">
        <v>9</v>
      </c>
      <c r="H2023" s="297" t="s">
        <v>8814</v>
      </c>
      <c r="I2023" s="297"/>
      <c r="J2023" s="297"/>
      <c r="K2023" s="297" t="s">
        <v>5158</v>
      </c>
      <c r="L2023" s="297"/>
      <c r="M2023" s="297"/>
      <c r="N2023" s="297" t="s">
        <v>5511</v>
      </c>
      <c r="O2023" s="297"/>
      <c r="P2023" s="297">
        <v>16</v>
      </c>
      <c r="Q2023" s="297"/>
      <c r="R2023" s="297"/>
      <c r="S2023" s="297"/>
      <c r="T2023" s="297"/>
      <c r="U2023" s="297" t="s">
        <v>8461</v>
      </c>
      <c r="V2023" s="297">
        <v>44074</v>
      </c>
      <c r="W2023" s="298" t="s">
        <v>9147</v>
      </c>
      <c r="X2023" s="297" t="s">
        <v>4520</v>
      </c>
      <c r="Y2023" s="299" t="s">
        <v>1860</v>
      </c>
      <c r="Z2023" s="297" t="s">
        <v>1797</v>
      </c>
      <c r="AA2023" s="300">
        <v>44078</v>
      </c>
      <c r="AB2023" s="297" t="s">
        <v>9148</v>
      </c>
      <c r="AC2023" s="297" t="s">
        <v>4510</v>
      </c>
      <c r="AD2023" s="297" t="s">
        <v>61</v>
      </c>
      <c r="AE2023" s="297"/>
      <c r="AF2023" s="297"/>
      <c r="AG2023" s="276" t="str">
        <f>VLOOKUP(A2023,DataCv30!$Y$1:$BC$2027,24,FALSE)</f>
        <v>Cliente</v>
      </c>
      <c r="AH2023" s="272" t="str">
        <f t="shared" si="31"/>
        <v>DDR4</v>
      </c>
      <c r="AI2023" s="276">
        <v>4</v>
      </c>
      <c r="AJ2023" s="276" t="s">
        <v>61</v>
      </c>
    </row>
    <row r="2024" spans="1:36" x14ac:dyDescent="0.25">
      <c r="A2024" s="299" t="s">
        <v>2443</v>
      </c>
      <c r="B2024" s="297" t="s">
        <v>5533</v>
      </c>
      <c r="C2024" s="297" t="s">
        <v>5534</v>
      </c>
      <c r="D2024" s="297" t="s">
        <v>9040</v>
      </c>
      <c r="E2024" s="297" t="s">
        <v>5535</v>
      </c>
      <c r="F2024" s="297" t="s">
        <v>4513</v>
      </c>
      <c r="G2024" s="297">
        <v>9</v>
      </c>
      <c r="H2024" s="297" t="s">
        <v>8814</v>
      </c>
      <c r="I2024" s="297"/>
      <c r="J2024" s="297"/>
      <c r="K2024" s="297" t="s">
        <v>5158</v>
      </c>
      <c r="L2024" s="297"/>
      <c r="M2024" s="297"/>
      <c r="N2024" s="297" t="s">
        <v>5511</v>
      </c>
      <c r="O2024" s="297"/>
      <c r="P2024" s="297">
        <v>16</v>
      </c>
      <c r="Q2024" s="297"/>
      <c r="R2024" s="297"/>
      <c r="S2024" s="297"/>
      <c r="T2024" s="297"/>
      <c r="U2024" s="297" t="s">
        <v>8461</v>
      </c>
      <c r="V2024" s="297">
        <v>44074</v>
      </c>
      <c r="W2024" s="298" t="s">
        <v>9149</v>
      </c>
      <c r="X2024" s="297" t="s">
        <v>4520</v>
      </c>
      <c r="Y2024" s="299" t="s">
        <v>2443</v>
      </c>
      <c r="Z2024" s="297" t="s">
        <v>2289</v>
      </c>
      <c r="AA2024" s="300">
        <v>44081</v>
      </c>
      <c r="AB2024" s="297" t="s">
        <v>9150</v>
      </c>
      <c r="AC2024" s="297" t="s">
        <v>4510</v>
      </c>
      <c r="AD2024" s="297" t="s">
        <v>61</v>
      </c>
      <c r="AE2024" s="297"/>
      <c r="AF2024" s="297"/>
      <c r="AG2024" s="276" t="str">
        <f>VLOOKUP(A2024,DataCv30!$Y$1:$BC$2027,24,FALSE)</f>
        <v>Cliente</v>
      </c>
      <c r="AH2024" s="272" t="str">
        <f t="shared" si="31"/>
        <v>DDR4</v>
      </c>
      <c r="AI2024" s="276">
        <v>4</v>
      </c>
      <c r="AJ2024" s="276" t="s">
        <v>61</v>
      </c>
    </row>
    <row r="2025" spans="1:36" x14ac:dyDescent="0.25">
      <c r="A2025" s="299" t="s">
        <v>3281</v>
      </c>
      <c r="B2025" s="297" t="s">
        <v>5533</v>
      </c>
      <c r="C2025" s="297" t="s">
        <v>5534</v>
      </c>
      <c r="D2025" s="297" t="s">
        <v>9040</v>
      </c>
      <c r="E2025" s="297" t="s">
        <v>5535</v>
      </c>
      <c r="F2025" s="297" t="s">
        <v>4513</v>
      </c>
      <c r="G2025" s="297">
        <v>9</v>
      </c>
      <c r="H2025" s="297" t="s">
        <v>8814</v>
      </c>
      <c r="I2025" s="297"/>
      <c r="J2025" s="297"/>
      <c r="K2025" s="297" t="s">
        <v>5158</v>
      </c>
      <c r="L2025" s="297"/>
      <c r="M2025" s="297"/>
      <c r="N2025" s="297" t="s">
        <v>5511</v>
      </c>
      <c r="O2025" s="297"/>
      <c r="P2025" s="297">
        <v>16</v>
      </c>
      <c r="Q2025" s="297"/>
      <c r="R2025" s="297"/>
      <c r="S2025" s="297"/>
      <c r="T2025" s="297"/>
      <c r="U2025" s="297" t="s">
        <v>8461</v>
      </c>
      <c r="V2025" s="297">
        <v>44074</v>
      </c>
      <c r="W2025" s="298" t="s">
        <v>9151</v>
      </c>
      <c r="X2025" s="297" t="s">
        <v>4520</v>
      </c>
      <c r="Y2025" s="299" t="s">
        <v>3281</v>
      </c>
      <c r="Z2025" s="297" t="s">
        <v>3054</v>
      </c>
      <c r="AA2025" s="300">
        <v>44090</v>
      </c>
      <c r="AB2025" s="297" t="s">
        <v>9152</v>
      </c>
      <c r="AC2025" s="297" t="s">
        <v>4510</v>
      </c>
      <c r="AD2025" s="297" t="s">
        <v>61</v>
      </c>
      <c r="AE2025" s="297"/>
      <c r="AF2025" s="297"/>
      <c r="AG2025" s="276" t="str">
        <f>VLOOKUP(A2025,DataCv30!$Y$1:$BC$2027,24,FALSE)</f>
        <v>Cliente</v>
      </c>
      <c r="AH2025" s="272" t="str">
        <f t="shared" si="31"/>
        <v>DDR4</v>
      </c>
      <c r="AI2025" s="276">
        <v>4</v>
      </c>
      <c r="AJ2025" s="276" t="s">
        <v>61</v>
      </c>
    </row>
    <row r="2026" spans="1:36" x14ac:dyDescent="0.25">
      <c r="A2026" s="299" t="s">
        <v>4244</v>
      </c>
      <c r="B2026" s="297" t="s">
        <v>4476</v>
      </c>
      <c r="C2026" s="297" t="s">
        <v>4538</v>
      </c>
      <c r="D2026" s="297" t="s">
        <v>4645</v>
      </c>
      <c r="E2026" s="297" t="s">
        <v>4646</v>
      </c>
      <c r="F2026" s="297" t="s">
        <v>4505</v>
      </c>
      <c r="G2026" s="297">
        <v>6</v>
      </c>
      <c r="H2026" s="297" t="s">
        <v>5511</v>
      </c>
      <c r="I2026" s="297"/>
      <c r="J2026" s="297"/>
      <c r="K2026" s="297" t="s">
        <v>11047</v>
      </c>
      <c r="L2026" s="297"/>
      <c r="M2026" s="297"/>
      <c r="N2026" s="297"/>
      <c r="O2026" s="297"/>
      <c r="P2026" s="297"/>
      <c r="Q2026" s="297"/>
      <c r="R2026" s="297"/>
      <c r="S2026" s="297"/>
      <c r="T2026" s="297"/>
      <c r="U2026" s="297"/>
      <c r="V2026" s="297">
        <v>42853</v>
      </c>
      <c r="W2026" s="298" t="s">
        <v>5141</v>
      </c>
      <c r="X2026" s="297" t="s">
        <v>4520</v>
      </c>
      <c r="Y2026" s="299" t="s">
        <v>4244</v>
      </c>
      <c r="Z2026" s="297" t="s">
        <v>4242</v>
      </c>
      <c r="AA2026" s="300">
        <v>43384</v>
      </c>
      <c r="AB2026" s="297" t="s">
        <v>5142</v>
      </c>
      <c r="AC2026" s="297" t="s">
        <v>4510</v>
      </c>
      <c r="AD2026" s="297" t="s">
        <v>4187</v>
      </c>
      <c r="AE2026" s="297"/>
      <c r="AF2026" s="297"/>
      <c r="AG2026" s="276" t="str">
        <f>VLOOKUP(A2026,DataCv30!$Y$1:$BC$2027,24,FALSE)</f>
        <v>Cliente</v>
      </c>
      <c r="AH2026" s="272" t="str">
        <f t="shared" si="31"/>
        <v>DDR4</v>
      </c>
      <c r="AI2026" s="276">
        <v>4</v>
      </c>
      <c r="AJ2026" s="276" t="s">
        <v>61</v>
      </c>
    </row>
    <row r="2027" spans="1:36" x14ac:dyDescent="0.25">
      <c r="A2027" s="299" t="s">
        <v>481</v>
      </c>
      <c r="B2027" s="297" t="s">
        <v>4476</v>
      </c>
      <c r="C2027" s="297" t="s">
        <v>4511</v>
      </c>
      <c r="D2027" s="297" t="s">
        <v>4747</v>
      </c>
      <c r="E2027" s="297" t="s">
        <v>4909</v>
      </c>
      <c r="F2027" s="297" t="s">
        <v>4513</v>
      </c>
      <c r="G2027" s="297">
        <v>8</v>
      </c>
      <c r="H2027" s="297" t="s">
        <v>4760</v>
      </c>
      <c r="I2027" s="297"/>
      <c r="J2027" s="297"/>
      <c r="K2027" s="297" t="s">
        <v>4710</v>
      </c>
      <c r="L2027" s="297"/>
      <c r="M2027" s="297"/>
      <c r="N2027" s="297" t="s">
        <v>4776</v>
      </c>
      <c r="O2027" s="297"/>
      <c r="P2027" s="297">
        <v>15.6</v>
      </c>
      <c r="Q2027" s="297" t="s">
        <v>58</v>
      </c>
      <c r="R2027" s="297"/>
      <c r="S2027" s="297"/>
      <c r="T2027" s="297"/>
      <c r="U2027" s="297" t="s">
        <v>4845</v>
      </c>
      <c r="V2027" s="297">
        <v>43516</v>
      </c>
      <c r="W2027" s="298" t="s">
        <v>6762</v>
      </c>
      <c r="X2027" s="297" t="s">
        <v>4520</v>
      </c>
      <c r="Y2027" s="299" t="s">
        <v>481</v>
      </c>
      <c r="Z2027" s="297" t="s">
        <v>4183</v>
      </c>
      <c r="AA2027" s="300">
        <v>43922</v>
      </c>
      <c r="AB2027" s="297" t="s">
        <v>6763</v>
      </c>
      <c r="AC2027" s="297" t="s">
        <v>4510</v>
      </c>
      <c r="AD2027" s="297" t="s">
        <v>4187</v>
      </c>
      <c r="AE2027" s="297"/>
      <c r="AF2027" s="297"/>
      <c r="AG2027" s="276" t="str">
        <f>VLOOKUP(A2027,DataCv30!$Y$1:$BC$2027,24,FALSE)</f>
        <v>Cliente</v>
      </c>
      <c r="AH2027" s="272" t="str">
        <f t="shared" si="31"/>
        <v>DDR4</v>
      </c>
      <c r="AI2027" s="276">
        <v>4</v>
      </c>
      <c r="AJ2027" s="276" t="s">
        <v>61</v>
      </c>
    </row>
    <row r="2028" spans="1:36" x14ac:dyDescent="0.25">
      <c r="A2028" s="299" t="s">
        <v>6668</v>
      </c>
      <c r="B2028" s="297" t="s">
        <v>4476</v>
      </c>
      <c r="C2028" s="297" t="s">
        <v>4503</v>
      </c>
      <c r="D2028" s="297" t="s">
        <v>4731</v>
      </c>
      <c r="E2028" s="297" t="s">
        <v>4732</v>
      </c>
      <c r="F2028" s="297" t="s">
        <v>4540</v>
      </c>
      <c r="G2028" s="297">
        <v>5</v>
      </c>
      <c r="H2028" s="297" t="s">
        <v>11059</v>
      </c>
      <c r="I2028" s="301" t="s">
        <v>11046</v>
      </c>
      <c r="J2028" s="301"/>
      <c r="K2028" s="297" t="s">
        <v>4710</v>
      </c>
      <c r="L2028" s="301" t="s">
        <v>11046</v>
      </c>
      <c r="M2028" s="301"/>
      <c r="N2028" s="297"/>
      <c r="O2028" s="297"/>
      <c r="P2028" s="297"/>
      <c r="Q2028" s="297"/>
      <c r="R2028" s="297"/>
      <c r="S2028" s="297"/>
      <c r="T2028" s="297"/>
      <c r="U2028" s="297"/>
      <c r="V2028" s="297"/>
      <c r="W2028" s="298" t="s">
        <v>6667</v>
      </c>
      <c r="X2028" s="297" t="s">
        <v>4520</v>
      </c>
      <c r="Y2028" s="299" t="s">
        <v>6668</v>
      </c>
      <c r="Z2028" s="297" t="s">
        <v>4530</v>
      </c>
      <c r="AA2028" s="300">
        <v>43623</v>
      </c>
      <c r="AB2028" s="297" t="s">
        <v>6669</v>
      </c>
      <c r="AC2028" s="301" t="s">
        <v>5603</v>
      </c>
      <c r="AD2028" s="301" t="s">
        <v>2747</v>
      </c>
      <c r="AE2028" s="301" t="s">
        <v>11458</v>
      </c>
      <c r="AF2028" s="301" t="s">
        <v>11049</v>
      </c>
      <c r="AG2028" s="276" t="e">
        <f>VLOOKUP(A2028,DataCv30!$Y$1:$BC$2027,24,FALSE)</f>
        <v>#N/A</v>
      </c>
      <c r="AH2028" s="272" t="str">
        <f t="shared" si="31"/>
        <v>DDR3L</v>
      </c>
      <c r="AI2028" s="276">
        <v>10</v>
      </c>
      <c r="AJ2028" s="276" t="s">
        <v>4530</v>
      </c>
    </row>
    <row r="2029" spans="1:36" x14ac:dyDescent="0.25">
      <c r="A2029" s="299" t="s">
        <v>5600</v>
      </c>
      <c r="B2029" s="297" t="s">
        <v>4476</v>
      </c>
      <c r="C2029" s="297" t="s">
        <v>4511</v>
      </c>
      <c r="D2029" s="297" t="s">
        <v>5598</v>
      </c>
      <c r="E2029" s="297" t="s">
        <v>5599</v>
      </c>
      <c r="F2029" s="297" t="s">
        <v>4540</v>
      </c>
      <c r="G2029" s="297">
        <v>3</v>
      </c>
      <c r="H2029" s="297" t="s">
        <v>5511</v>
      </c>
      <c r="I2029" s="297"/>
      <c r="J2029" s="297"/>
      <c r="K2029" s="297" t="s">
        <v>11047</v>
      </c>
      <c r="L2029" s="297"/>
      <c r="M2029" s="297"/>
      <c r="N2029" s="297"/>
      <c r="O2029" s="297"/>
      <c r="P2029" s="297">
        <v>14</v>
      </c>
      <c r="Q2029" s="297"/>
      <c r="R2029" s="297"/>
      <c r="S2029" s="297"/>
      <c r="T2029" s="297"/>
      <c r="U2029" s="297"/>
      <c r="V2029" s="297"/>
      <c r="W2029" s="298"/>
      <c r="X2029" s="297" t="s">
        <v>4520</v>
      </c>
      <c r="Y2029" s="299" t="s">
        <v>5600</v>
      </c>
      <c r="Z2029" s="297" t="s">
        <v>5601</v>
      </c>
      <c r="AA2029" s="300">
        <v>43360</v>
      </c>
      <c r="AB2029" s="297" t="s">
        <v>5602</v>
      </c>
      <c r="AC2029" s="297" t="s">
        <v>5603</v>
      </c>
      <c r="AD2029" s="297" t="s">
        <v>2747</v>
      </c>
      <c r="AE2029" s="297" t="s">
        <v>11072</v>
      </c>
      <c r="AF2029" s="297"/>
      <c r="AG2029" s="276" t="e">
        <f>VLOOKUP(A2029,DataCv30!$Y$1:$BC$2027,24,FALSE)</f>
        <v>#N/A</v>
      </c>
      <c r="AH2029" s="272" t="str">
        <f t="shared" si="31"/>
        <v>DDR3</v>
      </c>
      <c r="AI2029" s="276">
        <v>10</v>
      </c>
      <c r="AJ2029" s="276" t="s">
        <v>4530</v>
      </c>
    </row>
    <row r="2030" spans="1:36" x14ac:dyDescent="0.25">
      <c r="A2030" s="299" t="s">
        <v>5605</v>
      </c>
      <c r="B2030" s="297" t="s">
        <v>4476</v>
      </c>
      <c r="C2030" s="297" t="s">
        <v>4511</v>
      </c>
      <c r="D2030" s="297" t="s">
        <v>4524</v>
      </c>
      <c r="E2030" s="297" t="s">
        <v>4525</v>
      </c>
      <c r="F2030" s="297" t="s">
        <v>4505</v>
      </c>
      <c r="G2030" s="297">
        <v>4</v>
      </c>
      <c r="H2030" s="297" t="s">
        <v>5511</v>
      </c>
      <c r="I2030" s="297"/>
      <c r="J2030" s="297"/>
      <c r="K2030" s="297" t="s">
        <v>11047</v>
      </c>
      <c r="L2030" s="297"/>
      <c r="M2030" s="297"/>
      <c r="N2030" s="297"/>
      <c r="O2030" s="297"/>
      <c r="P2030" s="297">
        <v>14</v>
      </c>
      <c r="Q2030" s="297"/>
      <c r="R2030" s="297"/>
      <c r="S2030" s="297"/>
      <c r="T2030" s="297"/>
      <c r="U2030" s="297" t="s">
        <v>4527</v>
      </c>
      <c r="V2030" s="297"/>
      <c r="W2030" s="298" t="s">
        <v>5604</v>
      </c>
      <c r="X2030" s="297" t="s">
        <v>4520</v>
      </c>
      <c r="Y2030" s="299" t="s">
        <v>5605</v>
      </c>
      <c r="Z2030" s="297" t="s">
        <v>5601</v>
      </c>
      <c r="AA2030" s="300">
        <v>43451</v>
      </c>
      <c r="AB2030" s="297" t="s">
        <v>5606</v>
      </c>
      <c r="AC2030" s="297" t="s">
        <v>5603</v>
      </c>
      <c r="AD2030" s="297" t="s">
        <v>2747</v>
      </c>
      <c r="AE2030" s="297"/>
      <c r="AF2030" s="297" t="s">
        <v>11049</v>
      </c>
      <c r="AG2030" s="276" t="e">
        <f>VLOOKUP(A2030,DataCv30!$Y$1:$BC$2027,24,FALSE)</f>
        <v>#N/A</v>
      </c>
      <c r="AH2030" s="272" t="str">
        <f t="shared" si="31"/>
        <v>DDR3L</v>
      </c>
      <c r="AI2030" s="276">
        <v>10</v>
      </c>
      <c r="AJ2030" s="276" t="s">
        <v>4530</v>
      </c>
    </row>
    <row r="2031" spans="1:36" x14ac:dyDescent="0.25">
      <c r="A2031" s="299" t="s">
        <v>5608</v>
      </c>
      <c r="B2031" s="297" t="s">
        <v>4476</v>
      </c>
      <c r="C2031" s="297" t="s">
        <v>4511</v>
      </c>
      <c r="D2031" s="297" t="s">
        <v>4524</v>
      </c>
      <c r="E2031" s="297" t="s">
        <v>4525</v>
      </c>
      <c r="F2031" s="297" t="s">
        <v>4505</v>
      </c>
      <c r="G2031" s="297">
        <v>4</v>
      </c>
      <c r="H2031" s="297" t="s">
        <v>5511</v>
      </c>
      <c r="I2031" s="297"/>
      <c r="J2031" s="297"/>
      <c r="K2031" s="297" t="s">
        <v>11047</v>
      </c>
      <c r="L2031" s="297"/>
      <c r="M2031" s="297"/>
      <c r="N2031" s="297"/>
      <c r="O2031" s="297"/>
      <c r="P2031" s="297">
        <v>14</v>
      </c>
      <c r="Q2031" s="297"/>
      <c r="R2031" s="297"/>
      <c r="S2031" s="297"/>
      <c r="T2031" s="297"/>
      <c r="U2031" s="297"/>
      <c r="V2031" s="297"/>
      <c r="W2031" s="298" t="s">
        <v>5607</v>
      </c>
      <c r="X2031" s="297" t="s">
        <v>4520</v>
      </c>
      <c r="Y2031" s="299" t="s">
        <v>5608</v>
      </c>
      <c r="Z2031" s="297" t="s">
        <v>5601</v>
      </c>
      <c r="AA2031" s="300">
        <v>43252</v>
      </c>
      <c r="AB2031" s="297" t="s">
        <v>5609</v>
      </c>
      <c r="AC2031" s="297" t="s">
        <v>5603</v>
      </c>
      <c r="AD2031" s="297" t="s">
        <v>2747</v>
      </c>
      <c r="AE2031" s="297" t="s">
        <v>11072</v>
      </c>
      <c r="AF2031" s="297"/>
      <c r="AG2031" s="276" t="e">
        <f>VLOOKUP(A2031,DataCv30!$Y$1:$BC$2027,24,FALSE)</f>
        <v>#N/A</v>
      </c>
      <c r="AH2031" s="272" t="str">
        <f t="shared" si="31"/>
        <v>DDR3L</v>
      </c>
      <c r="AI2031" s="276">
        <v>10</v>
      </c>
      <c r="AJ2031" s="276" t="s">
        <v>4530</v>
      </c>
    </row>
    <row r="2032" spans="1:36" x14ac:dyDescent="0.25">
      <c r="A2032" s="299" t="s">
        <v>6453</v>
      </c>
      <c r="B2032" s="297" t="s">
        <v>4476</v>
      </c>
      <c r="C2032" s="297" t="s">
        <v>4511</v>
      </c>
      <c r="D2032" s="297" t="s">
        <v>5610</v>
      </c>
      <c r="E2032" s="297" t="s">
        <v>6451</v>
      </c>
      <c r="F2032" s="297" t="s">
        <v>4505</v>
      </c>
      <c r="G2032" s="297">
        <v>5</v>
      </c>
      <c r="H2032" s="297" t="s">
        <v>5511</v>
      </c>
      <c r="I2032" s="297"/>
      <c r="J2032" s="297"/>
      <c r="K2032" s="297" t="s">
        <v>4710</v>
      </c>
      <c r="L2032" s="297"/>
      <c r="M2032" s="297"/>
      <c r="N2032" s="297"/>
      <c r="O2032" s="297"/>
      <c r="P2032" s="297"/>
      <c r="Q2032" s="297"/>
      <c r="R2032" s="297"/>
      <c r="S2032" s="297"/>
      <c r="T2032" s="297"/>
      <c r="U2032" s="297"/>
      <c r="V2032" s="297"/>
      <c r="W2032" s="298" t="s">
        <v>6452</v>
      </c>
      <c r="X2032" s="297" t="s">
        <v>4520</v>
      </c>
      <c r="Y2032" s="299" t="s">
        <v>6453</v>
      </c>
      <c r="Z2032" s="297" t="s">
        <v>5601</v>
      </c>
      <c r="AA2032" s="300">
        <v>43424</v>
      </c>
      <c r="AB2032" s="297" t="s">
        <v>6454</v>
      </c>
      <c r="AC2032" s="297" t="s">
        <v>5603</v>
      </c>
      <c r="AD2032" s="297" t="s">
        <v>2747</v>
      </c>
      <c r="AE2032" s="297"/>
      <c r="AF2032" s="297" t="s">
        <v>11049</v>
      </c>
      <c r="AG2032" s="276" t="e">
        <f>VLOOKUP(A2032,DataCv30!$Y$1:$BC$2027,24,FALSE)</f>
        <v>#N/A</v>
      </c>
      <c r="AH2032" s="272" t="str">
        <f t="shared" si="31"/>
        <v>DDR3L</v>
      </c>
      <c r="AI2032" s="276">
        <v>10</v>
      </c>
      <c r="AJ2032" s="276" t="s">
        <v>4530</v>
      </c>
    </row>
    <row r="2033" spans="1:36" x14ac:dyDescent="0.25">
      <c r="A2033" s="299" t="s">
        <v>5613</v>
      </c>
      <c r="B2033" s="297" t="s">
        <v>4476</v>
      </c>
      <c r="C2033" s="297" t="s">
        <v>4511</v>
      </c>
      <c r="D2033" s="297" t="s">
        <v>5610</v>
      </c>
      <c r="E2033" s="297" t="s">
        <v>5611</v>
      </c>
      <c r="F2033" s="297" t="s">
        <v>4505</v>
      </c>
      <c r="G2033" s="297">
        <v>5</v>
      </c>
      <c r="H2033" s="297" t="s">
        <v>5511</v>
      </c>
      <c r="I2033" s="297"/>
      <c r="J2033" s="297"/>
      <c r="K2033" s="297" t="s">
        <v>4710</v>
      </c>
      <c r="L2033" s="297"/>
      <c r="M2033" s="297"/>
      <c r="N2033" s="297"/>
      <c r="O2033" s="297"/>
      <c r="P2033" s="297"/>
      <c r="Q2033" s="297"/>
      <c r="R2033" s="297"/>
      <c r="S2033" s="297"/>
      <c r="T2033" s="297"/>
      <c r="U2033" s="297"/>
      <c r="V2033" s="297"/>
      <c r="W2033" s="298" t="s">
        <v>5612</v>
      </c>
      <c r="X2033" s="297" t="s">
        <v>4520</v>
      </c>
      <c r="Y2033" s="299" t="s">
        <v>5613</v>
      </c>
      <c r="Z2033" s="297" t="s">
        <v>5601</v>
      </c>
      <c r="AA2033" s="300">
        <v>43433</v>
      </c>
      <c r="AB2033" s="297" t="s">
        <v>5614</v>
      </c>
      <c r="AC2033" s="297" t="s">
        <v>5603</v>
      </c>
      <c r="AD2033" s="297" t="s">
        <v>2747</v>
      </c>
      <c r="AE2033" s="297" t="s">
        <v>11072</v>
      </c>
      <c r="AF2033" s="297"/>
      <c r="AG2033" s="276" t="e">
        <f>VLOOKUP(A2033,DataCv30!$Y$1:$BC$2027,24,FALSE)</f>
        <v>#N/A</v>
      </c>
      <c r="AH2033" s="272" t="str">
        <f t="shared" si="31"/>
        <v>DDR3L</v>
      </c>
      <c r="AI2033" s="276">
        <v>10</v>
      </c>
      <c r="AJ2033" s="276" t="s">
        <v>4530</v>
      </c>
    </row>
    <row r="2034" spans="1:36" x14ac:dyDescent="0.25">
      <c r="A2034" s="299" t="s">
        <v>5616</v>
      </c>
      <c r="B2034" s="297" t="s">
        <v>4476</v>
      </c>
      <c r="C2034" s="297" t="s">
        <v>4538</v>
      </c>
      <c r="D2034" s="297" t="s">
        <v>4803</v>
      </c>
      <c r="E2034" s="297" t="s">
        <v>4804</v>
      </c>
      <c r="F2034" s="297" t="s">
        <v>4540</v>
      </c>
      <c r="G2034" s="297">
        <v>5</v>
      </c>
      <c r="H2034" s="297" t="s">
        <v>5511</v>
      </c>
      <c r="I2034" s="297"/>
      <c r="J2034" s="297"/>
      <c r="K2034" s="297" t="s">
        <v>11047</v>
      </c>
      <c r="L2034" s="297"/>
      <c r="M2034" s="297"/>
      <c r="N2034" s="297"/>
      <c r="O2034" s="297"/>
      <c r="P2034" s="297">
        <v>14</v>
      </c>
      <c r="Q2034" s="297"/>
      <c r="R2034" s="297"/>
      <c r="S2034" s="297"/>
      <c r="T2034" s="297"/>
      <c r="U2034" s="297"/>
      <c r="V2034" s="297"/>
      <c r="W2034" s="298" t="s">
        <v>5615</v>
      </c>
      <c r="X2034" s="297" t="s">
        <v>4520</v>
      </c>
      <c r="Y2034" s="299" t="s">
        <v>5616</v>
      </c>
      <c r="Z2034" s="297" t="s">
        <v>5601</v>
      </c>
      <c r="AA2034" s="300">
        <v>43656</v>
      </c>
      <c r="AB2034" s="297"/>
      <c r="AC2034" s="297" t="s">
        <v>5603</v>
      </c>
      <c r="AD2034" s="297" t="s">
        <v>2747</v>
      </c>
      <c r="AE2034" s="297" t="s">
        <v>11072</v>
      </c>
      <c r="AF2034" s="297"/>
      <c r="AG2034" s="276" t="e">
        <f>VLOOKUP(A2034,DataCv30!$Y$1:$BC$2027,24,FALSE)</f>
        <v>#N/A</v>
      </c>
      <c r="AH2034" s="272" t="str">
        <f t="shared" si="31"/>
        <v>DDR3L</v>
      </c>
      <c r="AI2034" s="276">
        <v>10</v>
      </c>
      <c r="AJ2034" s="276" t="s">
        <v>4530</v>
      </c>
    </row>
    <row r="2035" spans="1:36" x14ac:dyDescent="0.25">
      <c r="A2035" s="299" t="s">
        <v>5631</v>
      </c>
      <c r="B2035" s="297" t="s">
        <v>4476</v>
      </c>
      <c r="C2035" s="297" t="s">
        <v>4538</v>
      </c>
      <c r="D2035" s="297" t="s">
        <v>4886</v>
      </c>
      <c r="E2035" s="297" t="s">
        <v>4887</v>
      </c>
      <c r="F2035" s="297" t="s">
        <v>4505</v>
      </c>
      <c r="G2035" s="297">
        <v>5</v>
      </c>
      <c r="H2035" s="297" t="s">
        <v>5511</v>
      </c>
      <c r="I2035" s="297"/>
      <c r="J2035" s="297"/>
      <c r="K2035" s="297" t="s">
        <v>4710</v>
      </c>
      <c r="L2035" s="297"/>
      <c r="M2035" s="297"/>
      <c r="N2035" s="297"/>
      <c r="O2035" s="297"/>
      <c r="P2035" s="297">
        <v>14</v>
      </c>
      <c r="Q2035" s="297"/>
      <c r="R2035" s="297"/>
      <c r="S2035" s="297"/>
      <c r="T2035" s="297"/>
      <c r="U2035" s="297" t="s">
        <v>4546</v>
      </c>
      <c r="V2035" s="297">
        <v>42516</v>
      </c>
      <c r="W2035" s="298" t="s">
        <v>5630</v>
      </c>
      <c r="X2035" s="297" t="s">
        <v>4520</v>
      </c>
      <c r="Y2035" s="299" t="s">
        <v>5631</v>
      </c>
      <c r="Z2035" s="297" t="s">
        <v>5601</v>
      </c>
      <c r="AA2035" s="300">
        <v>43180</v>
      </c>
      <c r="AB2035" s="297" t="s">
        <v>5632</v>
      </c>
      <c r="AC2035" s="297" t="s">
        <v>5603</v>
      </c>
      <c r="AD2035" s="297" t="s">
        <v>2747</v>
      </c>
      <c r="AE2035" s="297" t="s">
        <v>11072</v>
      </c>
      <c r="AF2035" s="297"/>
      <c r="AG2035" s="276" t="e">
        <f>VLOOKUP(A2035,DataCv30!$Y$1:$BC$2027,24,FALSE)</f>
        <v>#N/A</v>
      </c>
      <c r="AH2035" s="272" t="str">
        <f t="shared" si="31"/>
        <v>DDR3L</v>
      </c>
      <c r="AI2035" s="276">
        <v>10</v>
      </c>
      <c r="AJ2035" s="276" t="s">
        <v>4530</v>
      </c>
    </row>
    <row r="2036" spans="1:36" x14ac:dyDescent="0.25">
      <c r="A2036" s="299" t="s">
        <v>5637</v>
      </c>
      <c r="B2036" s="297" t="s">
        <v>4476</v>
      </c>
      <c r="C2036" s="297" t="s">
        <v>4538</v>
      </c>
      <c r="D2036" s="297" t="s">
        <v>4836</v>
      </c>
      <c r="E2036" s="297" t="s">
        <v>4837</v>
      </c>
      <c r="F2036" s="297" t="s">
        <v>4505</v>
      </c>
      <c r="G2036" s="297">
        <v>6</v>
      </c>
      <c r="H2036" s="297" t="s">
        <v>5511</v>
      </c>
      <c r="I2036" s="297"/>
      <c r="J2036" s="297"/>
      <c r="K2036" s="297" t="s">
        <v>4710</v>
      </c>
      <c r="L2036" s="297"/>
      <c r="M2036" s="297"/>
      <c r="N2036" s="297"/>
      <c r="O2036" s="297"/>
      <c r="P2036" s="297"/>
      <c r="Q2036" s="297"/>
      <c r="R2036" s="297"/>
      <c r="S2036" s="297"/>
      <c r="T2036" s="297"/>
      <c r="U2036" s="297" t="s">
        <v>5004</v>
      </c>
      <c r="V2036" s="297">
        <v>42710</v>
      </c>
      <c r="W2036" s="298" t="s">
        <v>5636</v>
      </c>
      <c r="X2036" s="297" t="s">
        <v>4520</v>
      </c>
      <c r="Y2036" s="299" t="s">
        <v>5637</v>
      </c>
      <c r="Z2036" s="297" t="s">
        <v>5601</v>
      </c>
      <c r="AA2036" s="300">
        <v>43542</v>
      </c>
      <c r="AB2036" s="297" t="s">
        <v>5638</v>
      </c>
      <c r="AC2036" s="297" t="s">
        <v>5603</v>
      </c>
      <c r="AD2036" s="297" t="s">
        <v>2747</v>
      </c>
      <c r="AE2036" s="297" t="s">
        <v>11072</v>
      </c>
      <c r="AF2036" s="297"/>
      <c r="AG2036" s="276" t="e">
        <f>VLOOKUP(A2036,DataCv30!$Y$1:$BC$2027,24,FALSE)</f>
        <v>#N/A</v>
      </c>
      <c r="AH2036" s="272" t="str">
        <f t="shared" si="31"/>
        <v>DDR4</v>
      </c>
      <c r="AI2036" s="276">
        <v>10</v>
      </c>
      <c r="AJ2036" s="276" t="s">
        <v>4530</v>
      </c>
    </row>
    <row r="2037" spans="1:36" x14ac:dyDescent="0.25">
      <c r="A2037" s="299" t="s">
        <v>5641</v>
      </c>
      <c r="B2037" s="297" t="s">
        <v>4476</v>
      </c>
      <c r="C2037" s="297" t="s">
        <v>4538</v>
      </c>
      <c r="D2037" s="297" t="s">
        <v>4836</v>
      </c>
      <c r="E2037" s="297" t="s">
        <v>4837</v>
      </c>
      <c r="F2037" s="297" t="s">
        <v>4505</v>
      </c>
      <c r="G2037" s="297">
        <v>6</v>
      </c>
      <c r="H2037" s="297" t="s">
        <v>5511</v>
      </c>
      <c r="I2037" s="297"/>
      <c r="J2037" s="297"/>
      <c r="K2037" s="297" t="s">
        <v>4710</v>
      </c>
      <c r="L2037" s="297"/>
      <c r="M2037" s="297"/>
      <c r="N2037" s="297"/>
      <c r="O2037" s="297"/>
      <c r="P2037" s="297"/>
      <c r="Q2037" s="297"/>
      <c r="R2037" s="297"/>
      <c r="S2037" s="297"/>
      <c r="T2037" s="297"/>
      <c r="U2037" s="297"/>
      <c r="V2037" s="297"/>
      <c r="W2037" s="298" t="s">
        <v>5640</v>
      </c>
      <c r="X2037" s="297" t="s">
        <v>4520</v>
      </c>
      <c r="Y2037" s="299" t="s">
        <v>5641</v>
      </c>
      <c r="Z2037" s="297" t="s">
        <v>5601</v>
      </c>
      <c r="AA2037" s="300">
        <v>43627</v>
      </c>
      <c r="AB2037" s="297" t="s">
        <v>5642</v>
      </c>
      <c r="AC2037" s="297" t="s">
        <v>5603</v>
      </c>
      <c r="AD2037" s="297" t="s">
        <v>2747</v>
      </c>
      <c r="AE2037" s="297" t="s">
        <v>11072</v>
      </c>
      <c r="AF2037" s="297"/>
      <c r="AG2037" s="276" t="e">
        <f>VLOOKUP(A2037,DataCv30!$Y$1:$BC$2027,24,FALSE)</f>
        <v>#N/A</v>
      </c>
      <c r="AH2037" s="272" t="str">
        <f t="shared" si="31"/>
        <v>DDR4</v>
      </c>
      <c r="AI2037" s="276">
        <v>10</v>
      </c>
      <c r="AJ2037" s="276" t="s">
        <v>4530</v>
      </c>
    </row>
    <row r="2038" spans="1:36" x14ac:dyDescent="0.25">
      <c r="A2038" s="299" t="s">
        <v>5647</v>
      </c>
      <c r="B2038" s="297" t="s">
        <v>4476</v>
      </c>
      <c r="C2038" s="297" t="s">
        <v>4538</v>
      </c>
      <c r="D2038" s="297" t="s">
        <v>4836</v>
      </c>
      <c r="E2038" s="297" t="s">
        <v>4837</v>
      </c>
      <c r="F2038" s="297" t="s">
        <v>4505</v>
      </c>
      <c r="G2038" s="297">
        <v>6</v>
      </c>
      <c r="H2038" s="297" t="s">
        <v>5511</v>
      </c>
      <c r="I2038" s="297"/>
      <c r="J2038" s="297"/>
      <c r="K2038" s="297" t="s">
        <v>4710</v>
      </c>
      <c r="L2038" s="297"/>
      <c r="M2038" s="297"/>
      <c r="N2038" s="297"/>
      <c r="O2038" s="297"/>
      <c r="P2038" s="297"/>
      <c r="Q2038" s="297"/>
      <c r="R2038" s="297"/>
      <c r="S2038" s="297"/>
      <c r="T2038" s="297"/>
      <c r="U2038" s="297" t="s">
        <v>5148</v>
      </c>
      <c r="V2038" s="297">
        <v>42867</v>
      </c>
      <c r="W2038" s="298" t="s">
        <v>5646</v>
      </c>
      <c r="X2038" s="297" t="s">
        <v>4520</v>
      </c>
      <c r="Y2038" s="299" t="s">
        <v>5647</v>
      </c>
      <c r="Z2038" s="297" t="s">
        <v>5601</v>
      </c>
      <c r="AA2038" s="300">
        <v>43525</v>
      </c>
      <c r="AB2038" s="297" t="s">
        <v>5648</v>
      </c>
      <c r="AC2038" s="297" t="s">
        <v>5603</v>
      </c>
      <c r="AD2038" s="297" t="s">
        <v>2747</v>
      </c>
      <c r="AE2038" s="297" t="s">
        <v>11072</v>
      </c>
      <c r="AF2038" s="297"/>
      <c r="AG2038" s="276" t="e">
        <f>VLOOKUP(A2038,DataCv30!$Y$1:$BC$2027,24,FALSE)</f>
        <v>#N/A</v>
      </c>
      <c r="AH2038" s="272" t="str">
        <f t="shared" si="31"/>
        <v>DDR4</v>
      </c>
      <c r="AI2038" s="276">
        <v>10</v>
      </c>
      <c r="AJ2038" s="276" t="s">
        <v>4530</v>
      </c>
    </row>
    <row r="2039" spans="1:36" x14ac:dyDescent="0.25">
      <c r="A2039" s="299" t="s">
        <v>5661</v>
      </c>
      <c r="B2039" s="297" t="s">
        <v>4476</v>
      </c>
      <c r="C2039" s="297" t="s">
        <v>4538</v>
      </c>
      <c r="D2039" s="297" t="s">
        <v>4645</v>
      </c>
      <c r="E2039" s="297" t="s">
        <v>4646</v>
      </c>
      <c r="F2039" s="297" t="s">
        <v>4505</v>
      </c>
      <c r="G2039" s="297">
        <v>6</v>
      </c>
      <c r="H2039" s="297" t="s">
        <v>5511</v>
      </c>
      <c r="I2039" s="297"/>
      <c r="J2039" s="297"/>
      <c r="K2039" s="297" t="s">
        <v>11047</v>
      </c>
      <c r="L2039" s="297"/>
      <c r="M2039" s="297"/>
      <c r="N2039" s="297"/>
      <c r="O2039" s="297"/>
      <c r="P2039" s="297"/>
      <c r="Q2039" s="297"/>
      <c r="R2039" s="297"/>
      <c r="S2039" s="297"/>
      <c r="T2039" s="297"/>
      <c r="U2039" s="297"/>
      <c r="V2039" s="297">
        <v>42909</v>
      </c>
      <c r="W2039" s="298" t="s">
        <v>5660</v>
      </c>
      <c r="X2039" s="297" t="s">
        <v>4520</v>
      </c>
      <c r="Y2039" s="299" t="s">
        <v>5661</v>
      </c>
      <c r="Z2039" s="297" t="s">
        <v>5601</v>
      </c>
      <c r="AA2039" s="300">
        <v>43528</v>
      </c>
      <c r="AB2039" s="297" t="s">
        <v>5662</v>
      </c>
      <c r="AC2039" s="297" t="s">
        <v>5603</v>
      </c>
      <c r="AD2039" s="297" t="s">
        <v>2747</v>
      </c>
      <c r="AE2039" s="297" t="s">
        <v>11072</v>
      </c>
      <c r="AF2039" s="297"/>
      <c r="AG2039" s="276" t="e">
        <f>VLOOKUP(A2039,DataCv30!$Y$1:$BC$2027,24,FALSE)</f>
        <v>#N/A</v>
      </c>
      <c r="AH2039" s="272" t="str">
        <f t="shared" si="31"/>
        <v>DDR4</v>
      </c>
      <c r="AI2039" s="276">
        <v>10</v>
      </c>
      <c r="AJ2039" s="276" t="s">
        <v>4530</v>
      </c>
    </row>
    <row r="2040" spans="1:36" x14ac:dyDescent="0.25">
      <c r="A2040" s="299" t="s">
        <v>6746</v>
      </c>
      <c r="B2040" s="297" t="s">
        <v>4476</v>
      </c>
      <c r="C2040" s="297" t="s">
        <v>4538</v>
      </c>
      <c r="D2040" s="297" t="s">
        <v>4645</v>
      </c>
      <c r="E2040" s="297" t="s">
        <v>4646</v>
      </c>
      <c r="F2040" s="297" t="s">
        <v>4505</v>
      </c>
      <c r="G2040" s="297">
        <v>6</v>
      </c>
      <c r="H2040" s="297" t="s">
        <v>5511</v>
      </c>
      <c r="I2040" s="297"/>
      <c r="J2040" s="297"/>
      <c r="K2040" s="297" t="s">
        <v>11047</v>
      </c>
      <c r="L2040" s="297"/>
      <c r="M2040" s="297"/>
      <c r="N2040" s="297"/>
      <c r="O2040" s="297"/>
      <c r="P2040" s="297"/>
      <c r="Q2040" s="297"/>
      <c r="R2040" s="297"/>
      <c r="S2040" s="297"/>
      <c r="T2040" s="297"/>
      <c r="U2040" s="297"/>
      <c r="V2040" s="297">
        <v>42909</v>
      </c>
      <c r="W2040" s="298" t="s">
        <v>6745</v>
      </c>
      <c r="X2040" s="297" t="s">
        <v>4520</v>
      </c>
      <c r="Y2040" s="299" t="s">
        <v>6746</v>
      </c>
      <c r="Z2040" s="297" t="s">
        <v>5601</v>
      </c>
      <c r="AA2040" s="300">
        <v>43353</v>
      </c>
      <c r="AB2040" s="297" t="s">
        <v>6747</v>
      </c>
      <c r="AC2040" s="297" t="s">
        <v>5603</v>
      </c>
      <c r="AD2040" s="297" t="s">
        <v>2747</v>
      </c>
      <c r="AE2040" s="297"/>
      <c r="AF2040" s="297" t="s">
        <v>11049</v>
      </c>
      <c r="AG2040" s="276" t="e">
        <f>VLOOKUP(A2040,DataCv30!$Y$1:$BC$2027,24,FALSE)</f>
        <v>#N/A</v>
      </c>
      <c r="AH2040" s="272" t="str">
        <f t="shared" si="31"/>
        <v>DDR4</v>
      </c>
      <c r="AI2040" s="276">
        <v>10</v>
      </c>
      <c r="AJ2040" s="276" t="s">
        <v>4530</v>
      </c>
    </row>
    <row r="2041" spans="1:36" x14ac:dyDescent="0.25">
      <c r="A2041" s="299" t="s">
        <v>5666</v>
      </c>
      <c r="B2041" s="297" t="s">
        <v>4476</v>
      </c>
      <c r="C2041" s="297" t="s">
        <v>4538</v>
      </c>
      <c r="D2041" s="297" t="s">
        <v>4836</v>
      </c>
      <c r="E2041" s="297" t="s">
        <v>4837</v>
      </c>
      <c r="F2041" s="297" t="s">
        <v>4505</v>
      </c>
      <c r="G2041" s="297">
        <v>6</v>
      </c>
      <c r="H2041" s="297" t="s">
        <v>5511</v>
      </c>
      <c r="I2041" s="297"/>
      <c r="J2041" s="297"/>
      <c r="K2041" s="297" t="s">
        <v>11047</v>
      </c>
      <c r="L2041" s="297"/>
      <c r="M2041" s="297"/>
      <c r="N2041" s="297"/>
      <c r="O2041" s="297"/>
      <c r="P2041" s="297"/>
      <c r="Q2041" s="297"/>
      <c r="R2041" s="297"/>
      <c r="S2041" s="297"/>
      <c r="T2041" s="297"/>
      <c r="U2041" s="297"/>
      <c r="V2041" s="297">
        <v>42927</v>
      </c>
      <c r="W2041" s="298" t="s">
        <v>5665</v>
      </c>
      <c r="X2041" s="297" t="s">
        <v>4520</v>
      </c>
      <c r="Y2041" s="299" t="s">
        <v>5666</v>
      </c>
      <c r="Z2041" s="297" t="s">
        <v>5601</v>
      </c>
      <c r="AA2041" s="300">
        <v>43578</v>
      </c>
      <c r="AB2041" s="297" t="s">
        <v>5667</v>
      </c>
      <c r="AC2041" s="297" t="s">
        <v>5603</v>
      </c>
      <c r="AD2041" s="297" t="s">
        <v>2747</v>
      </c>
      <c r="AE2041" s="297" t="s">
        <v>11072</v>
      </c>
      <c r="AF2041" s="297"/>
      <c r="AG2041" s="276" t="e">
        <f>VLOOKUP(A2041,DataCv30!$Y$1:$BC$2027,24,FALSE)</f>
        <v>#N/A</v>
      </c>
      <c r="AH2041" s="272" t="str">
        <f t="shared" si="31"/>
        <v>DDR4</v>
      </c>
      <c r="AI2041" s="276">
        <v>10</v>
      </c>
      <c r="AJ2041" s="276" t="s">
        <v>4530</v>
      </c>
    </row>
    <row r="2042" spans="1:36" x14ac:dyDescent="0.25">
      <c r="A2042" s="299" t="s">
        <v>5681</v>
      </c>
      <c r="B2042" s="297" t="s">
        <v>4476</v>
      </c>
      <c r="C2042" s="297" t="s">
        <v>4538</v>
      </c>
      <c r="D2042" s="297" t="s">
        <v>4836</v>
      </c>
      <c r="E2042" s="297" t="s">
        <v>4837</v>
      </c>
      <c r="F2042" s="297" t="s">
        <v>4505</v>
      </c>
      <c r="G2042" s="297">
        <v>6</v>
      </c>
      <c r="H2042" s="297" t="s">
        <v>5511</v>
      </c>
      <c r="I2042" s="297"/>
      <c r="J2042" s="297"/>
      <c r="K2042" s="297" t="s">
        <v>11047</v>
      </c>
      <c r="L2042" s="297"/>
      <c r="M2042" s="297"/>
      <c r="N2042" s="297"/>
      <c r="O2042" s="297"/>
      <c r="P2042" s="297"/>
      <c r="Q2042" s="297"/>
      <c r="R2042" s="297"/>
      <c r="S2042" s="297"/>
      <c r="T2042" s="297"/>
      <c r="U2042" s="297"/>
      <c r="V2042" s="297">
        <v>42927</v>
      </c>
      <c r="W2042" s="298" t="s">
        <v>5680</v>
      </c>
      <c r="X2042" s="297" t="s">
        <v>4520</v>
      </c>
      <c r="Y2042" s="299" t="s">
        <v>5681</v>
      </c>
      <c r="Z2042" s="297" t="s">
        <v>5601</v>
      </c>
      <c r="AA2042" s="300">
        <v>43453</v>
      </c>
      <c r="AB2042" s="297" t="s">
        <v>5682</v>
      </c>
      <c r="AC2042" s="297" t="s">
        <v>5603</v>
      </c>
      <c r="AD2042" s="297" t="s">
        <v>2747</v>
      </c>
      <c r="AE2042" s="297" t="s">
        <v>11072</v>
      </c>
      <c r="AF2042" s="297"/>
      <c r="AG2042" s="276" t="e">
        <f>VLOOKUP(A2042,DataCv30!$Y$1:$BC$2027,24,FALSE)</f>
        <v>#N/A</v>
      </c>
      <c r="AH2042" s="272" t="str">
        <f t="shared" si="31"/>
        <v>DDR4</v>
      </c>
      <c r="AI2042" s="276">
        <v>10</v>
      </c>
      <c r="AJ2042" s="276" t="s">
        <v>4530</v>
      </c>
    </row>
    <row r="2043" spans="1:36" x14ac:dyDescent="0.25">
      <c r="A2043" s="299" t="s">
        <v>5686</v>
      </c>
      <c r="B2043" s="297" t="s">
        <v>4476</v>
      </c>
      <c r="C2043" s="297" t="s">
        <v>4538</v>
      </c>
      <c r="D2043" s="297" t="s">
        <v>4836</v>
      </c>
      <c r="E2043" s="297" t="s">
        <v>4837</v>
      </c>
      <c r="F2043" s="297" t="s">
        <v>4505</v>
      </c>
      <c r="G2043" s="297">
        <v>6</v>
      </c>
      <c r="H2043" s="297" t="s">
        <v>5511</v>
      </c>
      <c r="I2043" s="297"/>
      <c r="J2043" s="297"/>
      <c r="K2043" s="297" t="s">
        <v>11047</v>
      </c>
      <c r="L2043" s="297"/>
      <c r="M2043" s="297"/>
      <c r="N2043" s="297"/>
      <c r="O2043" s="297"/>
      <c r="P2043" s="297"/>
      <c r="Q2043" s="297"/>
      <c r="R2043" s="297"/>
      <c r="S2043" s="297"/>
      <c r="T2043" s="297"/>
      <c r="U2043" s="297"/>
      <c r="V2043" s="297">
        <v>42927</v>
      </c>
      <c r="W2043" s="298" t="s">
        <v>5685</v>
      </c>
      <c r="X2043" s="297" t="s">
        <v>4520</v>
      </c>
      <c r="Y2043" s="299" t="s">
        <v>5686</v>
      </c>
      <c r="Z2043" s="297" t="s">
        <v>5601</v>
      </c>
      <c r="AA2043" s="300">
        <v>43454</v>
      </c>
      <c r="AB2043" s="297" t="s">
        <v>5687</v>
      </c>
      <c r="AC2043" s="297" t="s">
        <v>5603</v>
      </c>
      <c r="AD2043" s="297" t="s">
        <v>2747</v>
      </c>
      <c r="AE2043" s="297" t="s">
        <v>11072</v>
      </c>
      <c r="AF2043" s="297"/>
      <c r="AG2043" s="276" t="e">
        <f>VLOOKUP(A2043,DataCv30!$Y$1:$BC$2027,24,FALSE)</f>
        <v>#N/A</v>
      </c>
      <c r="AH2043" s="272" t="str">
        <f t="shared" si="31"/>
        <v>DDR4</v>
      </c>
      <c r="AI2043" s="276">
        <v>10</v>
      </c>
      <c r="AJ2043" s="276" t="s">
        <v>4530</v>
      </c>
    </row>
    <row r="2044" spans="1:36" x14ac:dyDescent="0.25">
      <c r="A2044" s="299" t="s">
        <v>6862</v>
      </c>
      <c r="B2044" s="297" t="s">
        <v>4476</v>
      </c>
      <c r="C2044" s="297" t="s">
        <v>4511</v>
      </c>
      <c r="D2044" s="297" t="s">
        <v>5147</v>
      </c>
      <c r="E2044" s="297" t="s">
        <v>11085</v>
      </c>
      <c r="F2044" s="297" t="s">
        <v>4513</v>
      </c>
      <c r="G2044" s="297">
        <v>6</v>
      </c>
      <c r="H2044" s="297" t="s">
        <v>4760</v>
      </c>
      <c r="I2044" s="297" t="s">
        <v>11050</v>
      </c>
      <c r="J2044" s="297"/>
      <c r="K2044" s="297" t="s">
        <v>4710</v>
      </c>
      <c r="L2044" s="297" t="s">
        <v>11050</v>
      </c>
      <c r="M2044" s="297"/>
      <c r="N2044" s="297" t="s">
        <v>4776</v>
      </c>
      <c r="O2044" s="297"/>
      <c r="P2044" s="297">
        <v>15.6</v>
      </c>
      <c r="Q2044" s="297"/>
      <c r="R2044" s="297"/>
      <c r="S2044" s="297"/>
      <c r="T2044" s="297"/>
      <c r="U2044" s="297" t="s">
        <v>5240</v>
      </c>
      <c r="V2044" s="297">
        <v>42976</v>
      </c>
      <c r="W2044" s="298" t="s">
        <v>6861</v>
      </c>
      <c r="X2044" s="297" t="s">
        <v>4520</v>
      </c>
      <c r="Y2044" s="299" t="s">
        <v>6862</v>
      </c>
      <c r="Z2044" s="297" t="s">
        <v>5601</v>
      </c>
      <c r="AA2044" s="300">
        <v>43110</v>
      </c>
      <c r="AB2044" s="297" t="s">
        <v>6863</v>
      </c>
      <c r="AC2044" s="297" t="s">
        <v>5603</v>
      </c>
      <c r="AD2044" s="297" t="s">
        <v>2747</v>
      </c>
      <c r="AE2044" s="297" t="s">
        <v>11113</v>
      </c>
      <c r="AF2044" s="297" t="s">
        <v>11050</v>
      </c>
      <c r="AG2044" s="276" t="e">
        <f>VLOOKUP(A2044,DataCv30!$Y$1:$BC$2027,24,FALSE)</f>
        <v>#N/A</v>
      </c>
      <c r="AH2044" s="272" t="str">
        <f t="shared" si="31"/>
        <v>DDR4</v>
      </c>
      <c r="AI2044" s="276">
        <v>10</v>
      </c>
      <c r="AJ2044" s="276" t="s">
        <v>4530</v>
      </c>
    </row>
    <row r="2045" spans="1:36" x14ac:dyDescent="0.25">
      <c r="A2045" s="299" t="s">
        <v>5694</v>
      </c>
      <c r="B2045" s="297" t="s">
        <v>4476</v>
      </c>
      <c r="C2045" s="297" t="s">
        <v>4538</v>
      </c>
      <c r="D2045" s="297" t="s">
        <v>4836</v>
      </c>
      <c r="E2045" s="297" t="s">
        <v>4837</v>
      </c>
      <c r="F2045" s="297" t="s">
        <v>4505</v>
      </c>
      <c r="G2045" s="297">
        <v>6</v>
      </c>
      <c r="H2045" s="297" t="s">
        <v>5511</v>
      </c>
      <c r="I2045" s="297"/>
      <c r="J2045" s="297"/>
      <c r="K2045" s="297" t="s">
        <v>4710</v>
      </c>
      <c r="L2045" s="297"/>
      <c r="M2045" s="297"/>
      <c r="N2045" s="297"/>
      <c r="O2045" s="297"/>
      <c r="P2045" s="297">
        <v>15.6</v>
      </c>
      <c r="Q2045" s="297"/>
      <c r="R2045" s="297"/>
      <c r="S2045" s="297"/>
      <c r="T2045" s="297"/>
      <c r="U2045" s="297" t="s">
        <v>5692</v>
      </c>
      <c r="V2045" s="297">
        <v>43032</v>
      </c>
      <c r="W2045" s="298" t="s">
        <v>5693</v>
      </c>
      <c r="X2045" s="297" t="s">
        <v>4520</v>
      </c>
      <c r="Y2045" s="299" t="s">
        <v>5694</v>
      </c>
      <c r="Z2045" s="297" t="s">
        <v>5601</v>
      </c>
      <c r="AA2045" s="300">
        <v>43509</v>
      </c>
      <c r="AB2045" s="297" t="s">
        <v>5695</v>
      </c>
      <c r="AC2045" s="297" t="s">
        <v>5603</v>
      </c>
      <c r="AD2045" s="297" t="s">
        <v>2747</v>
      </c>
      <c r="AE2045" s="297" t="s">
        <v>11072</v>
      </c>
      <c r="AF2045" s="297"/>
      <c r="AG2045" s="276" t="e">
        <f>VLOOKUP(A2045,DataCv30!$Y$1:$BC$2027,24,FALSE)</f>
        <v>#N/A</v>
      </c>
      <c r="AH2045" s="272" t="str">
        <f t="shared" si="31"/>
        <v>DDR4</v>
      </c>
      <c r="AI2045" s="276">
        <v>10</v>
      </c>
      <c r="AJ2045" s="276" t="s">
        <v>4530</v>
      </c>
    </row>
    <row r="2046" spans="1:36" x14ac:dyDescent="0.25">
      <c r="A2046" s="299" t="s">
        <v>5703</v>
      </c>
      <c r="B2046" s="297" t="s">
        <v>4476</v>
      </c>
      <c r="C2046" s="297" t="s">
        <v>4538</v>
      </c>
      <c r="D2046" s="297" t="s">
        <v>4836</v>
      </c>
      <c r="E2046" s="297" t="s">
        <v>4837</v>
      </c>
      <c r="F2046" s="297" t="s">
        <v>4505</v>
      </c>
      <c r="G2046" s="297">
        <v>6</v>
      </c>
      <c r="H2046" s="297" t="s">
        <v>5511</v>
      </c>
      <c r="I2046" s="297"/>
      <c r="J2046" s="297"/>
      <c r="K2046" s="297" t="s">
        <v>4710</v>
      </c>
      <c r="L2046" s="297"/>
      <c r="M2046" s="297"/>
      <c r="N2046" s="297"/>
      <c r="O2046" s="297"/>
      <c r="P2046" s="297">
        <v>15.6</v>
      </c>
      <c r="Q2046" s="297"/>
      <c r="R2046" s="297"/>
      <c r="S2046" s="297"/>
      <c r="T2046" s="297"/>
      <c r="U2046" s="297" t="s">
        <v>5377</v>
      </c>
      <c r="V2046" s="297">
        <v>43048</v>
      </c>
      <c r="W2046" s="298" t="s">
        <v>5702</v>
      </c>
      <c r="X2046" s="297" t="s">
        <v>4520</v>
      </c>
      <c r="Y2046" s="299" t="s">
        <v>5703</v>
      </c>
      <c r="Z2046" s="297" t="s">
        <v>5601</v>
      </c>
      <c r="AA2046" s="300">
        <v>43314</v>
      </c>
      <c r="AB2046" s="297" t="s">
        <v>5704</v>
      </c>
      <c r="AC2046" s="297" t="s">
        <v>5603</v>
      </c>
      <c r="AD2046" s="297" t="s">
        <v>2747</v>
      </c>
      <c r="AE2046" s="297" t="s">
        <v>11072</v>
      </c>
      <c r="AF2046" s="297"/>
      <c r="AG2046" s="276" t="e">
        <f>VLOOKUP(A2046,DataCv30!$Y$1:$BC$2027,24,FALSE)</f>
        <v>#N/A</v>
      </c>
      <c r="AH2046" s="272" t="str">
        <f t="shared" si="31"/>
        <v>DDR4</v>
      </c>
      <c r="AI2046" s="276">
        <v>10</v>
      </c>
      <c r="AJ2046" s="276" t="s">
        <v>4530</v>
      </c>
    </row>
    <row r="2047" spans="1:36" x14ac:dyDescent="0.25">
      <c r="A2047" s="299" t="s">
        <v>7120</v>
      </c>
      <c r="B2047" s="297" t="s">
        <v>4476</v>
      </c>
      <c r="C2047" s="297" t="s">
        <v>4538</v>
      </c>
      <c r="D2047" s="297" t="s">
        <v>4836</v>
      </c>
      <c r="E2047" s="297" t="s">
        <v>4837</v>
      </c>
      <c r="F2047" s="297" t="s">
        <v>4505</v>
      </c>
      <c r="G2047" s="297">
        <v>6</v>
      </c>
      <c r="H2047" s="297" t="s">
        <v>5511</v>
      </c>
      <c r="I2047" s="297"/>
      <c r="J2047" s="297"/>
      <c r="K2047" s="297" t="s">
        <v>4710</v>
      </c>
      <c r="L2047" s="297"/>
      <c r="M2047" s="297"/>
      <c r="N2047" s="297"/>
      <c r="O2047" s="297"/>
      <c r="P2047" s="297">
        <v>15.6</v>
      </c>
      <c r="Q2047" s="297"/>
      <c r="R2047" s="297"/>
      <c r="S2047" s="297"/>
      <c r="T2047" s="297" t="s">
        <v>4520</v>
      </c>
      <c r="U2047" s="297" t="s">
        <v>5377</v>
      </c>
      <c r="V2047" s="297">
        <v>43049</v>
      </c>
      <c r="W2047" s="298" t="s">
        <v>7119</v>
      </c>
      <c r="X2047" s="297" t="s">
        <v>4520</v>
      </c>
      <c r="Y2047" s="299" t="s">
        <v>7120</v>
      </c>
      <c r="Z2047" s="297" t="s">
        <v>4530</v>
      </c>
      <c r="AA2047" s="300">
        <v>43998</v>
      </c>
      <c r="AB2047" s="297" t="s">
        <v>6726</v>
      </c>
      <c r="AC2047" s="297" t="s">
        <v>5603</v>
      </c>
      <c r="AD2047" s="297" t="s">
        <v>2747</v>
      </c>
      <c r="AE2047" s="297"/>
      <c r="AF2047" s="297" t="s">
        <v>11049</v>
      </c>
      <c r="AG2047" s="276" t="e">
        <f>VLOOKUP(A2047,DataCv30!$Y$1:$BC$2027,24,FALSE)</f>
        <v>#N/A</v>
      </c>
      <c r="AH2047" s="272" t="str">
        <f t="shared" si="31"/>
        <v>DDR4</v>
      </c>
      <c r="AI2047" s="276">
        <v>10</v>
      </c>
      <c r="AJ2047" s="276" t="s">
        <v>4530</v>
      </c>
    </row>
    <row r="2048" spans="1:36" x14ac:dyDescent="0.25">
      <c r="A2048" s="299" t="s">
        <v>7196</v>
      </c>
      <c r="B2048" s="297" t="s">
        <v>4476</v>
      </c>
      <c r="C2048" s="297" t="s">
        <v>4538</v>
      </c>
      <c r="D2048" s="297" t="s">
        <v>4836</v>
      </c>
      <c r="E2048" s="297" t="s">
        <v>4837</v>
      </c>
      <c r="F2048" s="297" t="s">
        <v>4505</v>
      </c>
      <c r="G2048" s="297">
        <v>6</v>
      </c>
      <c r="H2048" s="297" t="s">
        <v>5511</v>
      </c>
      <c r="I2048" s="297" t="s">
        <v>11050</v>
      </c>
      <c r="J2048" s="297"/>
      <c r="K2048" s="297" t="s">
        <v>4710</v>
      </c>
      <c r="L2048" s="297" t="s">
        <v>11050</v>
      </c>
      <c r="M2048" s="297"/>
      <c r="N2048" s="297"/>
      <c r="O2048" s="297"/>
      <c r="P2048" s="297">
        <v>15.6</v>
      </c>
      <c r="Q2048" s="297"/>
      <c r="R2048" s="297"/>
      <c r="S2048" s="297"/>
      <c r="T2048" s="297"/>
      <c r="U2048" s="297" t="s">
        <v>5377</v>
      </c>
      <c r="V2048" s="297">
        <v>43054</v>
      </c>
      <c r="W2048" s="298" t="s">
        <v>7195</v>
      </c>
      <c r="X2048" s="297" t="s">
        <v>4520</v>
      </c>
      <c r="Y2048" s="299" t="s">
        <v>7196</v>
      </c>
      <c r="Z2048" s="297" t="s">
        <v>4530</v>
      </c>
      <c r="AA2048" s="300">
        <v>43818</v>
      </c>
      <c r="AB2048" s="297" t="s">
        <v>7197</v>
      </c>
      <c r="AC2048" s="297" t="s">
        <v>5603</v>
      </c>
      <c r="AD2048" s="297" t="s">
        <v>2747</v>
      </c>
      <c r="AE2048" s="297"/>
      <c r="AF2048" s="297" t="s">
        <v>11050</v>
      </c>
      <c r="AG2048" s="276" t="e">
        <f>VLOOKUP(A2048,DataCv30!$Y$1:$BC$2027,24,FALSE)</f>
        <v>#N/A</v>
      </c>
      <c r="AH2048" s="272" t="str">
        <f t="shared" si="31"/>
        <v>DDR4</v>
      </c>
      <c r="AI2048" s="276">
        <v>10</v>
      </c>
      <c r="AJ2048" s="276" t="s">
        <v>4530</v>
      </c>
    </row>
    <row r="2049" spans="1:36" x14ac:dyDescent="0.25">
      <c r="A2049" s="299" t="s">
        <v>5711</v>
      </c>
      <c r="B2049" s="297" t="s">
        <v>4476</v>
      </c>
      <c r="C2049" s="297" t="s">
        <v>4538</v>
      </c>
      <c r="D2049" s="297" t="s">
        <v>4741</v>
      </c>
      <c r="E2049" s="297" t="s">
        <v>4646</v>
      </c>
      <c r="F2049" s="297" t="s">
        <v>4540</v>
      </c>
      <c r="G2049" s="297">
        <v>6</v>
      </c>
      <c r="H2049" s="297" t="s">
        <v>5511</v>
      </c>
      <c r="I2049" s="297"/>
      <c r="J2049" s="297"/>
      <c r="K2049" s="297" t="s">
        <v>11047</v>
      </c>
      <c r="L2049" s="297"/>
      <c r="M2049" s="297"/>
      <c r="N2049" s="297"/>
      <c r="O2049" s="297"/>
      <c r="P2049" s="297">
        <v>14</v>
      </c>
      <c r="Q2049" s="297"/>
      <c r="R2049" s="297"/>
      <c r="S2049" s="297"/>
      <c r="T2049" s="297"/>
      <c r="U2049" s="297"/>
      <c r="V2049" s="297">
        <v>43069</v>
      </c>
      <c r="W2049" s="298" t="s">
        <v>5710</v>
      </c>
      <c r="X2049" s="297" t="s">
        <v>4520</v>
      </c>
      <c r="Y2049" s="299" t="s">
        <v>5711</v>
      </c>
      <c r="Z2049" s="297" t="s">
        <v>5601</v>
      </c>
      <c r="AA2049" s="300">
        <v>43358</v>
      </c>
      <c r="AB2049" s="297" t="s">
        <v>5712</v>
      </c>
      <c r="AC2049" s="297" t="s">
        <v>5603</v>
      </c>
      <c r="AD2049" s="297" t="s">
        <v>2747</v>
      </c>
      <c r="AE2049" s="297" t="s">
        <v>11072</v>
      </c>
      <c r="AF2049" s="297"/>
      <c r="AG2049" s="276" t="e">
        <f>VLOOKUP(A2049,DataCv30!$Y$1:$BC$2027,24,FALSE)</f>
        <v>#N/A</v>
      </c>
      <c r="AH2049" s="272" t="str">
        <f t="shared" si="31"/>
        <v>DDR4</v>
      </c>
      <c r="AI2049" s="276">
        <v>10</v>
      </c>
      <c r="AJ2049" s="276" t="s">
        <v>4530</v>
      </c>
    </row>
    <row r="2050" spans="1:36" x14ac:dyDescent="0.25">
      <c r="A2050" s="299" t="s">
        <v>5721</v>
      </c>
      <c r="B2050" s="297" t="s">
        <v>4476</v>
      </c>
      <c r="C2050" s="297" t="s">
        <v>4538</v>
      </c>
      <c r="D2050" s="297" t="s">
        <v>4741</v>
      </c>
      <c r="E2050" s="297" t="s">
        <v>4646</v>
      </c>
      <c r="F2050" s="297" t="s">
        <v>4540</v>
      </c>
      <c r="G2050" s="297">
        <v>6</v>
      </c>
      <c r="H2050" s="297" t="s">
        <v>5511</v>
      </c>
      <c r="I2050" s="297"/>
      <c r="J2050" s="297"/>
      <c r="K2050" s="297" t="s">
        <v>11047</v>
      </c>
      <c r="L2050" s="297"/>
      <c r="M2050" s="297"/>
      <c r="N2050" s="297"/>
      <c r="O2050" s="297"/>
      <c r="P2050" s="297">
        <v>14</v>
      </c>
      <c r="Q2050" s="297"/>
      <c r="R2050" s="297"/>
      <c r="S2050" s="297"/>
      <c r="T2050" s="297"/>
      <c r="U2050" s="297"/>
      <c r="V2050" s="297">
        <v>43069</v>
      </c>
      <c r="W2050" s="298" t="s">
        <v>5514</v>
      </c>
      <c r="X2050" s="297" t="s">
        <v>4520</v>
      </c>
      <c r="Y2050" s="299" t="s">
        <v>5721</v>
      </c>
      <c r="Z2050" s="297" t="s">
        <v>5601</v>
      </c>
      <c r="AA2050" s="300">
        <v>43382</v>
      </c>
      <c r="AB2050" s="297" t="s">
        <v>5722</v>
      </c>
      <c r="AC2050" s="297" t="s">
        <v>5603</v>
      </c>
      <c r="AD2050" s="297" t="s">
        <v>2747</v>
      </c>
      <c r="AE2050" s="297" t="s">
        <v>11072</v>
      </c>
      <c r="AF2050" s="297"/>
      <c r="AG2050" s="276" t="e">
        <f>VLOOKUP(A2050,DataCv30!$Y$1:$BC$2027,24,FALSE)</f>
        <v>#N/A</v>
      </c>
      <c r="AH2050" s="272" t="str">
        <f t="shared" si="31"/>
        <v>DDR4</v>
      </c>
      <c r="AI2050" s="276">
        <v>10</v>
      </c>
      <c r="AJ2050" s="276" t="s">
        <v>4530</v>
      </c>
    </row>
    <row r="2051" spans="1:36" x14ac:dyDescent="0.25">
      <c r="A2051" s="299" t="s">
        <v>5727</v>
      </c>
      <c r="B2051" s="297" t="s">
        <v>4476</v>
      </c>
      <c r="C2051" s="297" t="s">
        <v>4538</v>
      </c>
      <c r="D2051" s="297" t="s">
        <v>4741</v>
      </c>
      <c r="E2051" s="297" t="s">
        <v>4646</v>
      </c>
      <c r="F2051" s="297" t="s">
        <v>4540</v>
      </c>
      <c r="G2051" s="297">
        <v>6</v>
      </c>
      <c r="H2051" s="297" t="s">
        <v>5511</v>
      </c>
      <c r="I2051" s="297"/>
      <c r="J2051" s="297"/>
      <c r="K2051" s="297" t="s">
        <v>11047</v>
      </c>
      <c r="L2051" s="297"/>
      <c r="M2051" s="297"/>
      <c r="N2051" s="297"/>
      <c r="O2051" s="297"/>
      <c r="P2051" s="297">
        <v>14</v>
      </c>
      <c r="Q2051" s="297"/>
      <c r="R2051" s="297"/>
      <c r="S2051" s="297"/>
      <c r="T2051" s="297"/>
      <c r="U2051" s="297"/>
      <c r="V2051" s="297">
        <v>43069</v>
      </c>
      <c r="W2051" s="298" t="s">
        <v>5726</v>
      </c>
      <c r="X2051" s="297" t="s">
        <v>4520</v>
      </c>
      <c r="Y2051" s="299" t="s">
        <v>5727</v>
      </c>
      <c r="Z2051" s="297" t="s">
        <v>5601</v>
      </c>
      <c r="AA2051" s="300">
        <v>43361</v>
      </c>
      <c r="AB2051" s="297" t="s">
        <v>5728</v>
      </c>
      <c r="AC2051" s="297" t="s">
        <v>5603</v>
      </c>
      <c r="AD2051" s="297" t="s">
        <v>2747</v>
      </c>
      <c r="AE2051" s="297" t="s">
        <v>11072</v>
      </c>
      <c r="AF2051" s="297"/>
      <c r="AG2051" s="276" t="e">
        <f>VLOOKUP(A2051,DataCv30!$Y$1:$BC$2027,24,FALSE)</f>
        <v>#N/A</v>
      </c>
      <c r="AH2051" s="272" t="str">
        <f t="shared" ref="AH2051:AH2114" si="32">IF(G2051&gt;=6,"DDR4",IF(G2051&gt;=4,"DDR3L","DDR3"))</f>
        <v>DDR4</v>
      </c>
      <c r="AI2051" s="276">
        <v>10</v>
      </c>
      <c r="AJ2051" s="276" t="s">
        <v>4530</v>
      </c>
    </row>
    <row r="2052" spans="1:36" x14ac:dyDescent="0.25">
      <c r="A2052" s="299" t="s">
        <v>5730</v>
      </c>
      <c r="B2052" s="297" t="s">
        <v>4476</v>
      </c>
      <c r="C2052" s="297" t="s">
        <v>4538</v>
      </c>
      <c r="D2052" s="297" t="s">
        <v>4741</v>
      </c>
      <c r="E2052" s="297" t="s">
        <v>4646</v>
      </c>
      <c r="F2052" s="297" t="s">
        <v>4540</v>
      </c>
      <c r="G2052" s="297">
        <v>6</v>
      </c>
      <c r="H2052" s="297" t="s">
        <v>5511</v>
      </c>
      <c r="I2052" s="297"/>
      <c r="J2052" s="297"/>
      <c r="K2052" s="297" t="s">
        <v>11047</v>
      </c>
      <c r="L2052" s="297"/>
      <c r="M2052" s="297"/>
      <c r="N2052" s="297"/>
      <c r="O2052" s="297"/>
      <c r="P2052" s="297">
        <v>14</v>
      </c>
      <c r="Q2052" s="297"/>
      <c r="R2052" s="297"/>
      <c r="S2052" s="297"/>
      <c r="T2052" s="297"/>
      <c r="U2052" s="297"/>
      <c r="V2052" s="297">
        <v>43069</v>
      </c>
      <c r="W2052" s="298" t="s">
        <v>5729</v>
      </c>
      <c r="X2052" s="297" t="s">
        <v>4520</v>
      </c>
      <c r="Y2052" s="299" t="s">
        <v>5730</v>
      </c>
      <c r="Z2052" s="297" t="s">
        <v>5601</v>
      </c>
      <c r="AA2052" s="300">
        <v>43316</v>
      </c>
      <c r="AB2052" s="297" t="s">
        <v>5731</v>
      </c>
      <c r="AC2052" s="297" t="s">
        <v>5603</v>
      </c>
      <c r="AD2052" s="297" t="s">
        <v>2747</v>
      </c>
      <c r="AE2052" s="297" t="s">
        <v>11072</v>
      </c>
      <c r="AF2052" s="297"/>
      <c r="AG2052" s="276" t="e">
        <f>VLOOKUP(A2052,DataCv30!$Y$1:$BC$2027,24,FALSE)</f>
        <v>#N/A</v>
      </c>
      <c r="AH2052" s="272" t="str">
        <f t="shared" si="32"/>
        <v>DDR4</v>
      </c>
      <c r="AI2052" s="276">
        <v>10</v>
      </c>
      <c r="AJ2052" s="276" t="s">
        <v>4530</v>
      </c>
    </row>
    <row r="2053" spans="1:36" x14ac:dyDescent="0.25">
      <c r="A2053" s="299" t="s">
        <v>5736</v>
      </c>
      <c r="B2053" s="297" t="s">
        <v>4476</v>
      </c>
      <c r="C2053" s="297" t="s">
        <v>4538</v>
      </c>
      <c r="D2053" s="297" t="s">
        <v>4741</v>
      </c>
      <c r="E2053" s="297" t="s">
        <v>4646</v>
      </c>
      <c r="F2053" s="297" t="s">
        <v>4540</v>
      </c>
      <c r="G2053" s="297">
        <v>6</v>
      </c>
      <c r="H2053" s="297" t="s">
        <v>5511</v>
      </c>
      <c r="I2053" s="297"/>
      <c r="J2053" s="297"/>
      <c r="K2053" s="297" t="s">
        <v>11047</v>
      </c>
      <c r="L2053" s="297"/>
      <c r="M2053" s="297"/>
      <c r="N2053" s="297"/>
      <c r="O2053" s="297"/>
      <c r="P2053" s="297">
        <v>14</v>
      </c>
      <c r="Q2053" s="297"/>
      <c r="R2053" s="297"/>
      <c r="S2053" s="297"/>
      <c r="T2053" s="297"/>
      <c r="U2053" s="297"/>
      <c r="V2053" s="297">
        <v>43069</v>
      </c>
      <c r="W2053" s="298" t="s">
        <v>5735</v>
      </c>
      <c r="X2053" s="297" t="s">
        <v>4520</v>
      </c>
      <c r="Y2053" s="299" t="s">
        <v>5736</v>
      </c>
      <c r="Z2053" s="297" t="s">
        <v>5601</v>
      </c>
      <c r="AA2053" s="300">
        <v>43382</v>
      </c>
      <c r="AB2053" s="297" t="s">
        <v>5722</v>
      </c>
      <c r="AC2053" s="297" t="s">
        <v>5603</v>
      </c>
      <c r="AD2053" s="297" t="s">
        <v>2747</v>
      </c>
      <c r="AE2053" s="297" t="s">
        <v>11072</v>
      </c>
      <c r="AF2053" s="297"/>
      <c r="AG2053" s="276" t="e">
        <f>VLOOKUP(A2053,DataCv30!$Y$1:$BC$2027,24,FALSE)</f>
        <v>#N/A</v>
      </c>
      <c r="AH2053" s="272" t="str">
        <f t="shared" si="32"/>
        <v>DDR4</v>
      </c>
      <c r="AI2053" s="276">
        <v>10</v>
      </c>
      <c r="AJ2053" s="276" t="s">
        <v>4530</v>
      </c>
    </row>
    <row r="2054" spans="1:36" x14ac:dyDescent="0.25">
      <c r="A2054" s="299" t="s">
        <v>5740</v>
      </c>
      <c r="B2054" s="297" t="s">
        <v>4476</v>
      </c>
      <c r="C2054" s="297" t="s">
        <v>4538</v>
      </c>
      <c r="D2054" s="297" t="s">
        <v>4741</v>
      </c>
      <c r="E2054" s="297" t="s">
        <v>4646</v>
      </c>
      <c r="F2054" s="297" t="s">
        <v>4540</v>
      </c>
      <c r="G2054" s="297">
        <v>6</v>
      </c>
      <c r="H2054" s="297" t="s">
        <v>5511</v>
      </c>
      <c r="I2054" s="297"/>
      <c r="J2054" s="297"/>
      <c r="K2054" s="297" t="s">
        <v>11047</v>
      </c>
      <c r="L2054" s="297"/>
      <c r="M2054" s="297"/>
      <c r="N2054" s="297"/>
      <c r="O2054" s="297"/>
      <c r="P2054" s="297">
        <v>14</v>
      </c>
      <c r="Q2054" s="297"/>
      <c r="R2054" s="297"/>
      <c r="S2054" s="297"/>
      <c r="T2054" s="297"/>
      <c r="U2054" s="297"/>
      <c r="V2054" s="297">
        <v>43069</v>
      </c>
      <c r="W2054" s="298" t="s">
        <v>5739</v>
      </c>
      <c r="X2054" s="297" t="s">
        <v>4520</v>
      </c>
      <c r="Y2054" s="299" t="s">
        <v>5740</v>
      </c>
      <c r="Z2054" s="297" t="s">
        <v>5601</v>
      </c>
      <c r="AA2054" s="300">
        <v>43358</v>
      </c>
      <c r="AB2054" s="297" t="s">
        <v>5712</v>
      </c>
      <c r="AC2054" s="297" t="s">
        <v>5603</v>
      </c>
      <c r="AD2054" s="297" t="s">
        <v>2747</v>
      </c>
      <c r="AE2054" s="297" t="s">
        <v>11072</v>
      </c>
      <c r="AF2054" s="297"/>
      <c r="AG2054" s="276" t="e">
        <f>VLOOKUP(A2054,DataCv30!$Y$1:$BC$2027,24,FALSE)</f>
        <v>#N/A</v>
      </c>
      <c r="AH2054" s="272" t="str">
        <f t="shared" si="32"/>
        <v>DDR4</v>
      </c>
      <c r="AI2054" s="276">
        <v>10</v>
      </c>
      <c r="AJ2054" s="276" t="s">
        <v>4530</v>
      </c>
    </row>
    <row r="2055" spans="1:36" x14ac:dyDescent="0.25">
      <c r="A2055" s="299" t="s">
        <v>5742</v>
      </c>
      <c r="B2055" s="297" t="s">
        <v>4476</v>
      </c>
      <c r="C2055" s="297" t="s">
        <v>4538</v>
      </c>
      <c r="D2055" s="297" t="s">
        <v>4741</v>
      </c>
      <c r="E2055" s="297" t="s">
        <v>4646</v>
      </c>
      <c r="F2055" s="297" t="s">
        <v>4540</v>
      </c>
      <c r="G2055" s="297">
        <v>6</v>
      </c>
      <c r="H2055" s="297" t="s">
        <v>5511</v>
      </c>
      <c r="I2055" s="297"/>
      <c r="J2055" s="297"/>
      <c r="K2055" s="297" t="s">
        <v>11047</v>
      </c>
      <c r="L2055" s="297"/>
      <c r="M2055" s="297"/>
      <c r="N2055" s="297"/>
      <c r="O2055" s="297"/>
      <c r="P2055" s="297">
        <v>14</v>
      </c>
      <c r="Q2055" s="297"/>
      <c r="R2055" s="297"/>
      <c r="S2055" s="297"/>
      <c r="T2055" s="297"/>
      <c r="U2055" s="297"/>
      <c r="V2055" s="297">
        <v>43069</v>
      </c>
      <c r="W2055" s="298" t="s">
        <v>5741</v>
      </c>
      <c r="X2055" s="297" t="s">
        <v>4520</v>
      </c>
      <c r="Y2055" s="299" t="s">
        <v>5742</v>
      </c>
      <c r="Z2055" s="297" t="s">
        <v>5601</v>
      </c>
      <c r="AA2055" s="300">
        <v>43358</v>
      </c>
      <c r="AB2055" s="297" t="s">
        <v>5712</v>
      </c>
      <c r="AC2055" s="297" t="s">
        <v>5603</v>
      </c>
      <c r="AD2055" s="297" t="s">
        <v>2747</v>
      </c>
      <c r="AE2055" s="297" t="s">
        <v>11072</v>
      </c>
      <c r="AF2055" s="297"/>
      <c r="AG2055" s="276" t="e">
        <f>VLOOKUP(A2055,DataCv30!$Y$1:$BC$2027,24,FALSE)</f>
        <v>#N/A</v>
      </c>
      <c r="AH2055" s="272" t="str">
        <f t="shared" si="32"/>
        <v>DDR4</v>
      </c>
      <c r="AI2055" s="276">
        <v>10</v>
      </c>
      <c r="AJ2055" s="276" t="s">
        <v>4530</v>
      </c>
    </row>
    <row r="2056" spans="1:36" x14ac:dyDescent="0.25">
      <c r="A2056" s="299" t="s">
        <v>5746</v>
      </c>
      <c r="B2056" s="297" t="s">
        <v>4476</v>
      </c>
      <c r="C2056" s="297" t="s">
        <v>4538</v>
      </c>
      <c r="D2056" s="297" t="s">
        <v>4741</v>
      </c>
      <c r="E2056" s="297" t="s">
        <v>4646</v>
      </c>
      <c r="F2056" s="297" t="s">
        <v>4540</v>
      </c>
      <c r="G2056" s="297">
        <v>6</v>
      </c>
      <c r="H2056" s="297" t="s">
        <v>5511</v>
      </c>
      <c r="I2056" s="297"/>
      <c r="J2056" s="297"/>
      <c r="K2056" s="297" t="s">
        <v>11047</v>
      </c>
      <c r="L2056" s="297"/>
      <c r="M2056" s="297"/>
      <c r="N2056" s="297"/>
      <c r="O2056" s="297"/>
      <c r="P2056" s="297">
        <v>14</v>
      </c>
      <c r="Q2056" s="297"/>
      <c r="R2056" s="297"/>
      <c r="S2056" s="297"/>
      <c r="T2056" s="297"/>
      <c r="U2056" s="297"/>
      <c r="V2056" s="297">
        <v>43069</v>
      </c>
      <c r="W2056" s="298" t="s">
        <v>5745</v>
      </c>
      <c r="X2056" s="297" t="s">
        <v>4520</v>
      </c>
      <c r="Y2056" s="299" t="s">
        <v>5746</v>
      </c>
      <c r="Z2056" s="297" t="s">
        <v>5601</v>
      </c>
      <c r="AA2056" s="300">
        <v>43316</v>
      </c>
      <c r="AB2056" s="297" t="s">
        <v>5731</v>
      </c>
      <c r="AC2056" s="297" t="s">
        <v>5603</v>
      </c>
      <c r="AD2056" s="297" t="s">
        <v>2747</v>
      </c>
      <c r="AE2056" s="297" t="s">
        <v>11072</v>
      </c>
      <c r="AF2056" s="297"/>
      <c r="AG2056" s="276" t="e">
        <f>VLOOKUP(A2056,DataCv30!$Y$1:$BC$2027,24,FALSE)</f>
        <v>#N/A</v>
      </c>
      <c r="AH2056" s="272" t="str">
        <f t="shared" si="32"/>
        <v>DDR4</v>
      </c>
      <c r="AI2056" s="276">
        <v>10</v>
      </c>
      <c r="AJ2056" s="276" t="s">
        <v>4530</v>
      </c>
    </row>
    <row r="2057" spans="1:36" x14ac:dyDescent="0.25">
      <c r="A2057" s="299" t="s">
        <v>5753</v>
      </c>
      <c r="B2057" s="297" t="s">
        <v>4476</v>
      </c>
      <c r="C2057" s="297" t="s">
        <v>4538</v>
      </c>
      <c r="D2057" s="297" t="s">
        <v>4836</v>
      </c>
      <c r="E2057" s="297" t="s">
        <v>4837</v>
      </c>
      <c r="F2057" s="297" t="s">
        <v>4505</v>
      </c>
      <c r="G2057" s="297">
        <v>6</v>
      </c>
      <c r="H2057" s="297" t="s">
        <v>5511</v>
      </c>
      <c r="I2057" s="297"/>
      <c r="J2057" s="297"/>
      <c r="K2057" s="297" t="s">
        <v>4710</v>
      </c>
      <c r="L2057" s="297"/>
      <c r="M2057" s="297"/>
      <c r="N2057" s="297"/>
      <c r="O2057" s="297"/>
      <c r="P2057" s="297">
        <v>15.6</v>
      </c>
      <c r="Q2057" s="297"/>
      <c r="R2057" s="297"/>
      <c r="S2057" s="297"/>
      <c r="T2057" s="297"/>
      <c r="U2057" s="297" t="s">
        <v>5751</v>
      </c>
      <c r="V2057" s="297">
        <v>43133</v>
      </c>
      <c r="W2057" s="298" t="s">
        <v>5752</v>
      </c>
      <c r="X2057" s="297" t="s">
        <v>4520</v>
      </c>
      <c r="Y2057" s="299" t="s">
        <v>5753</v>
      </c>
      <c r="Z2057" s="297" t="s">
        <v>5601</v>
      </c>
      <c r="AA2057" s="300">
        <v>43354</v>
      </c>
      <c r="AB2057" s="297" t="s">
        <v>5754</v>
      </c>
      <c r="AC2057" s="297" t="s">
        <v>5603</v>
      </c>
      <c r="AD2057" s="297" t="s">
        <v>2747</v>
      </c>
      <c r="AE2057" s="297" t="s">
        <v>11072</v>
      </c>
      <c r="AF2057" s="297"/>
      <c r="AG2057" s="276" t="e">
        <f>VLOOKUP(A2057,DataCv30!$Y$1:$BC$2027,24,FALSE)</f>
        <v>#N/A</v>
      </c>
      <c r="AH2057" s="272" t="str">
        <f t="shared" si="32"/>
        <v>DDR4</v>
      </c>
      <c r="AI2057" s="276">
        <v>10</v>
      </c>
      <c r="AJ2057" s="276" t="s">
        <v>4530</v>
      </c>
    </row>
    <row r="2058" spans="1:36" x14ac:dyDescent="0.25">
      <c r="A2058" s="299" t="s">
        <v>7679</v>
      </c>
      <c r="B2058" s="297" t="s">
        <v>4476</v>
      </c>
      <c r="C2058" s="297" t="s">
        <v>4538</v>
      </c>
      <c r="D2058" s="297" t="s">
        <v>4836</v>
      </c>
      <c r="E2058" s="297" t="s">
        <v>4837</v>
      </c>
      <c r="F2058" s="297" t="s">
        <v>4505</v>
      </c>
      <c r="G2058" s="297">
        <v>6</v>
      </c>
      <c r="H2058" s="297" t="s">
        <v>5511</v>
      </c>
      <c r="I2058" s="297"/>
      <c r="J2058" s="297"/>
      <c r="K2058" s="297" t="s">
        <v>4710</v>
      </c>
      <c r="L2058" s="297"/>
      <c r="M2058" s="297"/>
      <c r="N2058" s="297"/>
      <c r="O2058" s="297"/>
      <c r="P2058" s="297">
        <v>15.6</v>
      </c>
      <c r="Q2058" s="297"/>
      <c r="R2058" s="297"/>
      <c r="S2058" s="297"/>
      <c r="T2058" s="297"/>
      <c r="U2058" s="297" t="s">
        <v>5617</v>
      </c>
      <c r="V2058" s="297">
        <v>43165</v>
      </c>
      <c r="W2058" s="298" t="s">
        <v>7678</v>
      </c>
      <c r="X2058" s="297" t="s">
        <v>4520</v>
      </c>
      <c r="Y2058" s="299" t="s">
        <v>7679</v>
      </c>
      <c r="Z2058" s="297" t="s">
        <v>4530</v>
      </c>
      <c r="AA2058" s="300">
        <v>43887</v>
      </c>
      <c r="AB2058" s="297" t="s">
        <v>7680</v>
      </c>
      <c r="AC2058" s="297" t="s">
        <v>5603</v>
      </c>
      <c r="AD2058" s="297" t="s">
        <v>2747</v>
      </c>
      <c r="AE2058" s="297"/>
      <c r="AF2058" s="297" t="s">
        <v>11049</v>
      </c>
      <c r="AG2058" s="276" t="e">
        <f>VLOOKUP(A2058,DataCv30!$Y$1:$BC$2027,24,FALSE)</f>
        <v>#N/A</v>
      </c>
      <c r="AH2058" s="272" t="str">
        <f t="shared" si="32"/>
        <v>DDR4</v>
      </c>
      <c r="AI2058" s="276">
        <v>10</v>
      </c>
      <c r="AJ2058" s="276" t="s">
        <v>4530</v>
      </c>
    </row>
    <row r="2059" spans="1:36" x14ac:dyDescent="0.25">
      <c r="A2059" s="299" t="s">
        <v>5770</v>
      </c>
      <c r="B2059" s="297" t="s">
        <v>4476</v>
      </c>
      <c r="C2059" s="297" t="s">
        <v>4538</v>
      </c>
      <c r="D2059" s="297" t="s">
        <v>4676</v>
      </c>
      <c r="E2059" s="297" t="s">
        <v>4677</v>
      </c>
      <c r="F2059" s="297" t="s">
        <v>4505</v>
      </c>
      <c r="G2059" s="297">
        <v>8</v>
      </c>
      <c r="H2059" s="297" t="s">
        <v>4760</v>
      </c>
      <c r="I2059" s="297"/>
      <c r="J2059" s="297"/>
      <c r="K2059" s="297" t="s">
        <v>4710</v>
      </c>
      <c r="L2059" s="297"/>
      <c r="M2059" s="297"/>
      <c r="N2059" s="297"/>
      <c r="O2059" s="297"/>
      <c r="P2059" s="297"/>
      <c r="Q2059" s="297"/>
      <c r="R2059" s="297"/>
      <c r="S2059" s="297"/>
      <c r="T2059" s="297"/>
      <c r="U2059" s="297" t="s">
        <v>4868</v>
      </c>
      <c r="V2059" s="297">
        <v>43335</v>
      </c>
      <c r="W2059" s="298" t="s">
        <v>5769</v>
      </c>
      <c r="X2059" s="297" t="s">
        <v>4520</v>
      </c>
      <c r="Y2059" s="299" t="s">
        <v>5770</v>
      </c>
      <c r="Z2059" s="297" t="s">
        <v>4530</v>
      </c>
      <c r="AA2059" s="300">
        <v>43843</v>
      </c>
      <c r="AB2059" s="297" t="s">
        <v>5771</v>
      </c>
      <c r="AC2059" s="297" t="s">
        <v>5603</v>
      </c>
      <c r="AD2059" s="297" t="s">
        <v>2747</v>
      </c>
      <c r="AE2059" s="297"/>
      <c r="AF2059" s="297" t="s">
        <v>11049</v>
      </c>
      <c r="AG2059" s="276" t="e">
        <f>VLOOKUP(A2059,DataCv30!$Y$1:$BC$2027,24,FALSE)</f>
        <v>#N/A</v>
      </c>
      <c r="AH2059" s="272" t="str">
        <f t="shared" si="32"/>
        <v>DDR4</v>
      </c>
      <c r="AI2059" s="276">
        <v>10</v>
      </c>
      <c r="AJ2059" s="276" t="s">
        <v>4530</v>
      </c>
    </row>
    <row r="2060" spans="1:36" x14ac:dyDescent="0.25">
      <c r="A2060" s="299" t="s">
        <v>5775</v>
      </c>
      <c r="B2060" s="297" t="s">
        <v>4476</v>
      </c>
      <c r="C2060" s="297" t="s">
        <v>4511</v>
      </c>
      <c r="D2060" s="297" t="s">
        <v>4899</v>
      </c>
      <c r="E2060" s="297" t="s">
        <v>4900</v>
      </c>
      <c r="F2060" s="297" t="s">
        <v>4505</v>
      </c>
      <c r="G2060" s="297">
        <v>7</v>
      </c>
      <c r="H2060" s="297" t="s">
        <v>5511</v>
      </c>
      <c r="I2060" s="297"/>
      <c r="J2060" s="297"/>
      <c r="K2060" s="297" t="s">
        <v>4710</v>
      </c>
      <c r="L2060" s="297"/>
      <c r="M2060" s="297"/>
      <c r="N2060" s="297"/>
      <c r="O2060" s="297"/>
      <c r="P2060" s="297">
        <v>15.6</v>
      </c>
      <c r="Q2060" s="297"/>
      <c r="R2060" s="297"/>
      <c r="S2060" s="297"/>
      <c r="T2060" s="297"/>
      <c r="U2060" s="297" t="s">
        <v>4653</v>
      </c>
      <c r="V2060" s="297">
        <v>43406</v>
      </c>
      <c r="W2060" s="298" t="s">
        <v>5774</v>
      </c>
      <c r="X2060" s="297" t="s">
        <v>4520</v>
      </c>
      <c r="Y2060" s="299" t="s">
        <v>5775</v>
      </c>
      <c r="Z2060" s="297" t="s">
        <v>5601</v>
      </c>
      <c r="AA2060" s="300">
        <v>43634</v>
      </c>
      <c r="AB2060" s="297" t="s">
        <v>5776</v>
      </c>
      <c r="AC2060" s="297" t="s">
        <v>5603</v>
      </c>
      <c r="AD2060" s="297" t="s">
        <v>2747</v>
      </c>
      <c r="AE2060" s="297" t="s">
        <v>11072</v>
      </c>
      <c r="AF2060" s="297"/>
      <c r="AG2060" s="276" t="e">
        <f>VLOOKUP(A2060,DataCv30!$Y$1:$BC$2027,24,FALSE)</f>
        <v>#N/A</v>
      </c>
      <c r="AH2060" s="272" t="str">
        <f t="shared" si="32"/>
        <v>DDR4</v>
      </c>
      <c r="AI2060" s="276">
        <v>10</v>
      </c>
      <c r="AJ2060" s="276" t="s">
        <v>4530</v>
      </c>
    </row>
    <row r="2061" spans="1:36" x14ac:dyDescent="0.25">
      <c r="A2061" s="299" t="s">
        <v>8260</v>
      </c>
      <c r="B2061" s="297" t="s">
        <v>4476</v>
      </c>
      <c r="C2061" s="297" t="s">
        <v>4538</v>
      </c>
      <c r="D2061" s="297" t="s">
        <v>4932</v>
      </c>
      <c r="E2061" s="297" t="s">
        <v>4933</v>
      </c>
      <c r="F2061" s="297" t="s">
        <v>4505</v>
      </c>
      <c r="G2061" s="297">
        <v>8</v>
      </c>
      <c r="H2061" s="297" t="s">
        <v>4760</v>
      </c>
      <c r="I2061" s="297" t="s">
        <v>11050</v>
      </c>
      <c r="J2061" s="297"/>
      <c r="K2061" s="297" t="s">
        <v>11143</v>
      </c>
      <c r="L2061" s="297" t="s">
        <v>11050</v>
      </c>
      <c r="M2061" s="297"/>
      <c r="N2061" s="297"/>
      <c r="O2061" s="297"/>
      <c r="P2061" s="297">
        <v>15.6</v>
      </c>
      <c r="Q2061" s="297" t="s">
        <v>58</v>
      </c>
      <c r="R2061" s="297"/>
      <c r="S2061" s="297"/>
      <c r="T2061" s="297"/>
      <c r="U2061" s="297" t="s">
        <v>4678</v>
      </c>
      <c r="V2061" s="297">
        <v>43423</v>
      </c>
      <c r="W2061" s="298" t="s">
        <v>8259</v>
      </c>
      <c r="X2061" s="297" t="s">
        <v>4520</v>
      </c>
      <c r="Y2061" s="299" t="s">
        <v>8260</v>
      </c>
      <c r="Z2061" s="297" t="s">
        <v>4530</v>
      </c>
      <c r="AA2061" s="300">
        <v>44099</v>
      </c>
      <c r="AB2061" s="297" t="s">
        <v>4744</v>
      </c>
      <c r="AC2061" s="297" t="s">
        <v>5603</v>
      </c>
      <c r="AD2061" s="297" t="s">
        <v>2747</v>
      </c>
      <c r="AE2061" s="297"/>
      <c r="AF2061" s="297" t="s">
        <v>11050</v>
      </c>
      <c r="AG2061" s="276" t="e">
        <f>VLOOKUP(A2061,DataCv30!$Y$1:$BC$2027,24,FALSE)</f>
        <v>#N/A</v>
      </c>
      <c r="AH2061" s="272" t="str">
        <f t="shared" si="32"/>
        <v>DDR4</v>
      </c>
      <c r="AI2061" s="276">
        <v>10</v>
      </c>
      <c r="AJ2061" s="276" t="s">
        <v>4530</v>
      </c>
    </row>
    <row r="2062" spans="1:36" x14ac:dyDescent="0.25">
      <c r="A2062" s="299" t="s">
        <v>4655</v>
      </c>
      <c r="B2062" s="297" t="s">
        <v>4476</v>
      </c>
      <c r="C2062" s="297" t="s">
        <v>4538</v>
      </c>
      <c r="D2062" s="297" t="s">
        <v>4651</v>
      </c>
      <c r="E2062" s="297" t="s">
        <v>4652</v>
      </c>
      <c r="F2062" s="297" t="s">
        <v>4505</v>
      </c>
      <c r="G2062" s="297">
        <v>7</v>
      </c>
      <c r="H2062" s="297" t="s">
        <v>11046</v>
      </c>
      <c r="I2062" s="297"/>
      <c r="J2062" s="297"/>
      <c r="K2062" s="297" t="s">
        <v>11047</v>
      </c>
      <c r="L2062" s="297"/>
      <c r="M2062" s="297"/>
      <c r="N2062" s="297"/>
      <c r="O2062" s="297"/>
      <c r="P2062" s="297">
        <v>13.3</v>
      </c>
      <c r="Q2062" s="297"/>
      <c r="R2062" s="297" t="s">
        <v>1361</v>
      </c>
      <c r="S2062" s="297" t="s">
        <v>4570</v>
      </c>
      <c r="T2062" s="297" t="s">
        <v>4520</v>
      </c>
      <c r="U2062" s="297" t="s">
        <v>4653</v>
      </c>
      <c r="V2062" s="297">
        <v>43178</v>
      </c>
      <c r="W2062" s="298" t="s">
        <v>4654</v>
      </c>
      <c r="X2062" s="297" t="s">
        <v>4520</v>
      </c>
      <c r="Y2062" s="299" t="s">
        <v>4655</v>
      </c>
      <c r="Z2062" s="297" t="s">
        <v>4530</v>
      </c>
      <c r="AA2062" s="300">
        <v>43976</v>
      </c>
      <c r="AB2062" s="297" t="s">
        <v>4656</v>
      </c>
      <c r="AC2062" s="302" t="s">
        <v>4510</v>
      </c>
      <c r="AD2062" s="302" t="s">
        <v>2747</v>
      </c>
      <c r="AE2062" s="297" t="s">
        <v>11048</v>
      </c>
      <c r="AF2062" s="297" t="s">
        <v>11049</v>
      </c>
      <c r="AG2062" s="276" t="e">
        <f>VLOOKUP(A2062,DataCv30!$Y$1:$BC$2027,24,FALSE)</f>
        <v>#N/A</v>
      </c>
      <c r="AH2062" s="272" t="str">
        <f t="shared" si="32"/>
        <v>DDR4</v>
      </c>
      <c r="AI2062" s="276">
        <v>2</v>
      </c>
      <c r="AJ2062" s="276" t="s">
        <v>4530</v>
      </c>
    </row>
    <row r="2063" spans="1:36" x14ac:dyDescent="0.25">
      <c r="A2063" s="299" t="s">
        <v>1987</v>
      </c>
      <c r="B2063" s="297" t="s">
        <v>4476</v>
      </c>
      <c r="C2063" s="297" t="s">
        <v>4538</v>
      </c>
      <c r="D2063" s="297" t="s">
        <v>4774</v>
      </c>
      <c r="E2063" s="297" t="s">
        <v>4775</v>
      </c>
      <c r="F2063" s="297" t="s">
        <v>4513</v>
      </c>
      <c r="G2063" s="297">
        <v>8</v>
      </c>
      <c r="H2063" s="297" t="s">
        <v>4760</v>
      </c>
      <c r="I2063" s="297" t="s">
        <v>11050</v>
      </c>
      <c r="J2063" s="297"/>
      <c r="K2063" s="297" t="s">
        <v>4710</v>
      </c>
      <c r="L2063" s="297" t="s">
        <v>11050</v>
      </c>
      <c r="M2063" s="297"/>
      <c r="N2063" s="297" t="s">
        <v>4776</v>
      </c>
      <c r="O2063" s="297"/>
      <c r="P2063" s="297">
        <v>14</v>
      </c>
      <c r="Q2063" s="297"/>
      <c r="R2063" s="297" t="s">
        <v>1361</v>
      </c>
      <c r="S2063" s="297" t="s">
        <v>4570</v>
      </c>
      <c r="T2063" s="297"/>
      <c r="U2063" s="297" t="s">
        <v>4694</v>
      </c>
      <c r="V2063" s="297">
        <v>44085</v>
      </c>
      <c r="W2063" s="298" t="s">
        <v>4777</v>
      </c>
      <c r="X2063" s="297" t="s">
        <v>4520</v>
      </c>
      <c r="Y2063" s="299" t="s">
        <v>1987</v>
      </c>
      <c r="Z2063" s="297" t="s">
        <v>4530</v>
      </c>
      <c r="AA2063" s="300">
        <v>44095</v>
      </c>
      <c r="AB2063" s="297" t="s">
        <v>4778</v>
      </c>
      <c r="AC2063" s="302" t="s">
        <v>4510</v>
      </c>
      <c r="AD2063" s="303" t="s">
        <v>2747</v>
      </c>
      <c r="AE2063" s="297"/>
      <c r="AF2063" s="303" t="s">
        <v>11049</v>
      </c>
      <c r="AG2063" s="276" t="e">
        <f>VLOOKUP(A2063,DataCv30!$Y$1:$BC$2027,24,FALSE)</f>
        <v>#N/A</v>
      </c>
      <c r="AH2063" s="272" t="str">
        <f t="shared" si="32"/>
        <v>DDR4</v>
      </c>
      <c r="AI2063" s="276">
        <v>2</v>
      </c>
      <c r="AJ2063" s="276" t="s">
        <v>4530</v>
      </c>
    </row>
    <row r="2064" spans="1:36" x14ac:dyDescent="0.25">
      <c r="A2064" s="299" t="s">
        <v>4696</v>
      </c>
      <c r="B2064" s="297" t="s">
        <v>4476</v>
      </c>
      <c r="C2064" s="297" t="s">
        <v>4503</v>
      </c>
      <c r="D2064" s="297" t="s">
        <v>4690</v>
      </c>
      <c r="E2064" s="297" t="s">
        <v>4691</v>
      </c>
      <c r="F2064" s="297" t="s">
        <v>4513</v>
      </c>
      <c r="G2064" s="297">
        <v>8</v>
      </c>
      <c r="H2064" s="297" t="s">
        <v>8814</v>
      </c>
      <c r="I2064" s="297" t="s">
        <v>8814</v>
      </c>
      <c r="J2064" s="297"/>
      <c r="K2064" s="297" t="s">
        <v>5158</v>
      </c>
      <c r="L2064" s="297" t="s">
        <v>5158</v>
      </c>
      <c r="M2064" s="297"/>
      <c r="N2064" s="297"/>
      <c r="O2064" s="297"/>
      <c r="P2064" s="297">
        <v>14</v>
      </c>
      <c r="Q2064" s="297"/>
      <c r="R2064" s="297"/>
      <c r="S2064" s="297"/>
      <c r="T2064" s="297"/>
      <c r="U2064" s="297" t="s">
        <v>4694</v>
      </c>
      <c r="V2064" s="297">
        <v>43748</v>
      </c>
      <c r="W2064" s="298" t="s">
        <v>4695</v>
      </c>
      <c r="X2064" s="297" t="s">
        <v>4520</v>
      </c>
      <c r="Y2064" s="299" t="s">
        <v>4696</v>
      </c>
      <c r="Z2064" s="297" t="s">
        <v>4530</v>
      </c>
      <c r="AA2064" s="300">
        <v>44062</v>
      </c>
      <c r="AB2064" s="297" t="s">
        <v>4697</v>
      </c>
      <c r="AC2064" s="297" t="s">
        <v>4510</v>
      </c>
      <c r="AD2064" s="297" t="s">
        <v>2747</v>
      </c>
      <c r="AE2064" s="297">
        <v>0</v>
      </c>
      <c r="AF2064" s="297" t="s">
        <v>11049</v>
      </c>
      <c r="AG2064" s="276" t="e">
        <f>VLOOKUP(A2064,DataCv30!$Y$1:$BC$2027,24,FALSE)</f>
        <v>#N/A</v>
      </c>
      <c r="AH2064" s="272" t="str">
        <f t="shared" si="32"/>
        <v>DDR4</v>
      </c>
      <c r="AI2064" s="276">
        <v>2</v>
      </c>
      <c r="AJ2064" s="276" t="s">
        <v>4530</v>
      </c>
    </row>
    <row r="2065" spans="1:36" x14ac:dyDescent="0.25">
      <c r="A2065" s="299" t="s">
        <v>4763</v>
      </c>
      <c r="B2065" s="297" t="s">
        <v>4476</v>
      </c>
      <c r="C2065" s="297" t="s">
        <v>4503</v>
      </c>
      <c r="D2065" s="297" t="s">
        <v>4758</v>
      </c>
      <c r="E2065" s="297" t="s">
        <v>4759</v>
      </c>
      <c r="F2065" s="297" t="s">
        <v>4700</v>
      </c>
      <c r="G2065" s="297">
        <v>8</v>
      </c>
      <c r="H2065" s="297" t="s">
        <v>4760</v>
      </c>
      <c r="I2065" s="297" t="s">
        <v>8814</v>
      </c>
      <c r="J2065" s="297" t="s">
        <v>4760</v>
      </c>
      <c r="K2065" s="297" t="s">
        <v>4710</v>
      </c>
      <c r="L2065" s="297" t="s">
        <v>4710</v>
      </c>
      <c r="M2065" s="297"/>
      <c r="N2065" s="297"/>
      <c r="O2065" s="297"/>
      <c r="P2065" s="297">
        <v>14</v>
      </c>
      <c r="Q2065" s="297"/>
      <c r="R2065" s="297" t="s">
        <v>1361</v>
      </c>
      <c r="S2065" s="297" t="s">
        <v>4570</v>
      </c>
      <c r="T2065" s="297"/>
      <c r="U2065" s="297" t="s">
        <v>4761</v>
      </c>
      <c r="V2065" s="297">
        <v>43973</v>
      </c>
      <c r="W2065" s="298" t="s">
        <v>4762</v>
      </c>
      <c r="X2065" s="297" t="s">
        <v>4520</v>
      </c>
      <c r="Y2065" s="299" t="s">
        <v>4763</v>
      </c>
      <c r="Z2065" s="297" t="s">
        <v>4530</v>
      </c>
      <c r="AA2065" s="300"/>
      <c r="AB2065" s="297"/>
      <c r="AC2065" s="297" t="s">
        <v>4585</v>
      </c>
      <c r="AD2065" s="297" t="s">
        <v>2747</v>
      </c>
      <c r="AE2065" s="297">
        <v>0</v>
      </c>
      <c r="AF2065" s="297" t="s">
        <v>11049</v>
      </c>
      <c r="AG2065" s="276" t="e">
        <f>VLOOKUP(A2065,DataCv30!$Y$1:$BC$2027,24,FALSE)</f>
        <v>#N/A</v>
      </c>
      <c r="AH2065" s="272" t="str">
        <f t="shared" si="32"/>
        <v>DDR4</v>
      </c>
      <c r="AI2065" s="276">
        <v>2</v>
      </c>
      <c r="AJ2065" s="276" t="s">
        <v>4530</v>
      </c>
    </row>
    <row r="2066" spans="1:36" x14ac:dyDescent="0.25">
      <c r="A2066" s="299" t="s">
        <v>1308</v>
      </c>
      <c r="B2066" s="297" t="s">
        <v>4476</v>
      </c>
      <c r="C2066" s="297" t="s">
        <v>4511</v>
      </c>
      <c r="D2066" s="297" t="s">
        <v>4544</v>
      </c>
      <c r="E2066" s="297" t="s">
        <v>4545</v>
      </c>
      <c r="F2066" s="297" t="s">
        <v>4505</v>
      </c>
      <c r="G2066" s="297">
        <v>5</v>
      </c>
      <c r="H2066" s="297" t="s">
        <v>5511</v>
      </c>
      <c r="I2066" s="297" t="s">
        <v>5511</v>
      </c>
      <c r="J2066" s="297"/>
      <c r="K2066" s="297" t="s">
        <v>11047</v>
      </c>
      <c r="L2066" s="297" t="s">
        <v>11051</v>
      </c>
      <c r="M2066" s="297"/>
      <c r="N2066" s="297"/>
      <c r="O2066" s="297"/>
      <c r="P2066" s="297">
        <v>14</v>
      </c>
      <c r="Q2066" s="297"/>
      <c r="R2066" s="297"/>
      <c r="S2066" s="297"/>
      <c r="T2066" s="297"/>
      <c r="U2066" s="297" t="s">
        <v>4579</v>
      </c>
      <c r="V2066" s="297">
        <v>42654</v>
      </c>
      <c r="W2066" s="298" t="s">
        <v>11053</v>
      </c>
      <c r="X2066" s="297" t="s">
        <v>4520</v>
      </c>
      <c r="Y2066" s="299" t="s">
        <v>1308</v>
      </c>
      <c r="Z2066" s="297" t="s">
        <v>4530</v>
      </c>
      <c r="AA2066" s="300">
        <v>44084</v>
      </c>
      <c r="AB2066" s="297" t="s">
        <v>4718</v>
      </c>
      <c r="AC2066" s="297" t="s">
        <v>4510</v>
      </c>
      <c r="AD2066" s="297" t="s">
        <v>2747</v>
      </c>
      <c r="AE2066" s="297" t="s">
        <v>11054</v>
      </c>
      <c r="AF2066" s="297" t="s">
        <v>11049</v>
      </c>
      <c r="AG2066" s="276" t="e">
        <f>VLOOKUP(A2066,DataCv30!$Y$1:$BC$2027,24,FALSE)</f>
        <v>#N/A</v>
      </c>
      <c r="AH2066" s="272" t="str">
        <f t="shared" si="32"/>
        <v>DDR3L</v>
      </c>
      <c r="AI2066" s="276">
        <v>2</v>
      </c>
      <c r="AJ2066" s="276" t="s">
        <v>4530</v>
      </c>
    </row>
    <row r="2067" spans="1:36" x14ac:dyDescent="0.25">
      <c r="A2067" s="299" t="s">
        <v>4743</v>
      </c>
      <c r="B2067" s="297" t="s">
        <v>4476</v>
      </c>
      <c r="C2067" s="297" t="s">
        <v>4538</v>
      </c>
      <c r="D2067" s="297" t="s">
        <v>4741</v>
      </c>
      <c r="E2067" s="297" t="s">
        <v>4646</v>
      </c>
      <c r="F2067" s="297" t="s">
        <v>4540</v>
      </c>
      <c r="G2067" s="297">
        <v>6</v>
      </c>
      <c r="H2067" s="297" t="s">
        <v>5511</v>
      </c>
      <c r="I2067" s="297" t="s">
        <v>5511</v>
      </c>
      <c r="J2067" s="297"/>
      <c r="K2067" s="297" t="s">
        <v>11047</v>
      </c>
      <c r="L2067" s="297" t="s">
        <v>11051</v>
      </c>
      <c r="M2067" s="297"/>
      <c r="N2067" s="297"/>
      <c r="O2067" s="297"/>
      <c r="P2067" s="297">
        <v>14</v>
      </c>
      <c r="Q2067" s="297"/>
      <c r="R2067" s="297"/>
      <c r="S2067" s="297"/>
      <c r="T2067" s="297"/>
      <c r="U2067" s="297"/>
      <c r="V2067" s="297">
        <v>43069</v>
      </c>
      <c r="W2067" s="298" t="s">
        <v>4742</v>
      </c>
      <c r="X2067" s="297" t="s">
        <v>4520</v>
      </c>
      <c r="Y2067" s="299" t="s">
        <v>4743</v>
      </c>
      <c r="Z2067" s="297" t="s">
        <v>4530</v>
      </c>
      <c r="AA2067" s="300">
        <v>44099</v>
      </c>
      <c r="AB2067" s="297" t="s">
        <v>4744</v>
      </c>
      <c r="AC2067" s="297" t="s">
        <v>4510</v>
      </c>
      <c r="AD2067" s="297" t="s">
        <v>2747</v>
      </c>
      <c r="AE2067" s="297" t="s">
        <v>11055</v>
      </c>
      <c r="AF2067" s="297" t="s">
        <v>11049</v>
      </c>
      <c r="AG2067" s="276" t="e">
        <f>VLOOKUP(A2067,DataCv30!$Y$1:$BC$2027,24,FALSE)</f>
        <v>#N/A</v>
      </c>
      <c r="AH2067" s="272" t="str">
        <f t="shared" si="32"/>
        <v>DDR4</v>
      </c>
      <c r="AI2067" s="276">
        <v>2</v>
      </c>
      <c r="AJ2067" s="276" t="s">
        <v>4530</v>
      </c>
    </row>
    <row r="2068" spans="1:36" x14ac:dyDescent="0.25">
      <c r="A2068" s="299" t="s">
        <v>4349</v>
      </c>
      <c r="B2068" s="297" t="s">
        <v>4476</v>
      </c>
      <c r="C2068" s="297" t="s">
        <v>4511</v>
      </c>
      <c r="D2068" s="297" t="s">
        <v>4524</v>
      </c>
      <c r="E2068" s="297" t="s">
        <v>4525</v>
      </c>
      <c r="F2068" s="297" t="s">
        <v>4505</v>
      </c>
      <c r="G2068" s="297">
        <v>4</v>
      </c>
      <c r="H2068" s="297" t="s">
        <v>5511</v>
      </c>
      <c r="I2068" s="297" t="s">
        <v>4760</v>
      </c>
      <c r="J2068" s="297" t="s">
        <v>5511</v>
      </c>
      <c r="K2068" s="297" t="s">
        <v>11047</v>
      </c>
      <c r="L2068" s="297" t="s">
        <v>11051</v>
      </c>
      <c r="M2068" s="297"/>
      <c r="N2068" s="297"/>
      <c r="O2068" s="297"/>
      <c r="P2068" s="297">
        <v>14</v>
      </c>
      <c r="Q2068" s="297"/>
      <c r="R2068" s="297"/>
      <c r="S2068" s="297"/>
      <c r="T2068" s="297"/>
      <c r="U2068" s="297"/>
      <c r="V2068" s="297"/>
      <c r="W2068" s="298" t="s">
        <v>4712</v>
      </c>
      <c r="X2068" s="297" t="s">
        <v>4520</v>
      </c>
      <c r="Y2068" s="299" t="s">
        <v>4349</v>
      </c>
      <c r="Z2068" s="297" t="s">
        <v>4530</v>
      </c>
      <c r="AA2068" s="300">
        <v>44049</v>
      </c>
      <c r="AB2068" s="297" t="s">
        <v>4713</v>
      </c>
      <c r="AC2068" s="297" t="s">
        <v>4510</v>
      </c>
      <c r="AD2068" s="297" t="s">
        <v>2747</v>
      </c>
      <c r="AE2068" s="297">
        <v>0</v>
      </c>
      <c r="AF2068" s="297" t="s">
        <v>11049</v>
      </c>
      <c r="AG2068" s="276" t="e">
        <f>VLOOKUP(A2068,DataCv30!$Y$1:$BC$2027,24,FALSE)</f>
        <v>#N/A</v>
      </c>
      <c r="AH2068" s="272" t="str">
        <f t="shared" si="32"/>
        <v>DDR3L</v>
      </c>
      <c r="AI2068" s="276">
        <v>2</v>
      </c>
      <c r="AJ2068" s="276" t="s">
        <v>4530</v>
      </c>
    </row>
    <row r="2069" spans="1:36" x14ac:dyDescent="0.25">
      <c r="A2069" s="299" t="s">
        <v>1334</v>
      </c>
      <c r="B2069" s="297" t="s">
        <v>4476</v>
      </c>
      <c r="C2069" s="297" t="s">
        <v>4511</v>
      </c>
      <c r="D2069" s="297" t="s">
        <v>4544</v>
      </c>
      <c r="E2069" s="297" t="s">
        <v>4545</v>
      </c>
      <c r="F2069" s="297" t="s">
        <v>4505</v>
      </c>
      <c r="G2069" s="297">
        <v>5</v>
      </c>
      <c r="H2069" s="297" t="s">
        <v>5511</v>
      </c>
      <c r="I2069" s="297" t="s">
        <v>4760</v>
      </c>
      <c r="J2069" s="297" t="s">
        <v>5511</v>
      </c>
      <c r="K2069" s="297" t="s">
        <v>11047</v>
      </c>
      <c r="L2069" s="297" t="s">
        <v>11051</v>
      </c>
      <c r="M2069" s="297"/>
      <c r="N2069" s="297"/>
      <c r="O2069" s="297"/>
      <c r="P2069" s="297">
        <v>14</v>
      </c>
      <c r="Q2069" s="297"/>
      <c r="R2069" s="297"/>
      <c r="S2069" s="297"/>
      <c r="T2069" s="297"/>
      <c r="U2069" s="297" t="s">
        <v>4546</v>
      </c>
      <c r="V2069" s="297">
        <v>42516</v>
      </c>
      <c r="W2069" s="298" t="s">
        <v>4547</v>
      </c>
      <c r="X2069" s="297" t="s">
        <v>4520</v>
      </c>
      <c r="Y2069" s="299" t="s">
        <v>1334</v>
      </c>
      <c r="Z2069" s="297" t="s">
        <v>4530</v>
      </c>
      <c r="AA2069" s="300">
        <v>44077</v>
      </c>
      <c r="AB2069" s="297" t="s">
        <v>4548</v>
      </c>
      <c r="AC2069" s="297" t="s">
        <v>4549</v>
      </c>
      <c r="AD2069" s="297" t="s">
        <v>2747</v>
      </c>
      <c r="AE2069" s="297">
        <v>0</v>
      </c>
      <c r="AF2069" s="297" t="s">
        <v>11049</v>
      </c>
      <c r="AG2069" s="276" t="e">
        <f>VLOOKUP(A2069,DataCv30!$Y$1:$BC$2027,24,FALSE)</f>
        <v>#N/A</v>
      </c>
      <c r="AH2069" s="272" t="str">
        <f t="shared" si="32"/>
        <v>DDR3L</v>
      </c>
      <c r="AI2069" s="276">
        <v>2</v>
      </c>
      <c r="AJ2069" s="276" t="s">
        <v>4530</v>
      </c>
    </row>
    <row r="2070" spans="1:36" x14ac:dyDescent="0.25">
      <c r="A2070" s="299" t="s">
        <v>4580</v>
      </c>
      <c r="B2070" s="297" t="s">
        <v>4476</v>
      </c>
      <c r="C2070" s="297" t="s">
        <v>4511</v>
      </c>
      <c r="D2070" s="297" t="s">
        <v>4544</v>
      </c>
      <c r="E2070" s="297" t="s">
        <v>4545</v>
      </c>
      <c r="F2070" s="297" t="s">
        <v>4505</v>
      </c>
      <c r="G2070" s="297">
        <v>5</v>
      </c>
      <c r="H2070" s="297" t="s">
        <v>5511</v>
      </c>
      <c r="I2070" s="297" t="s">
        <v>4760</v>
      </c>
      <c r="J2070" s="297" t="s">
        <v>5511</v>
      </c>
      <c r="K2070" s="297" t="s">
        <v>11047</v>
      </c>
      <c r="L2070" s="297" t="s">
        <v>11051</v>
      </c>
      <c r="M2070" s="297"/>
      <c r="N2070" s="297"/>
      <c r="O2070" s="297"/>
      <c r="P2070" s="297">
        <v>14</v>
      </c>
      <c r="Q2070" s="297"/>
      <c r="R2070" s="297"/>
      <c r="S2070" s="297"/>
      <c r="T2070" s="297"/>
      <c r="U2070" s="297" t="s">
        <v>4579</v>
      </c>
      <c r="V2070" s="297">
        <v>42654</v>
      </c>
      <c r="W2070" s="298" t="s">
        <v>11056</v>
      </c>
      <c r="X2070" s="297" t="s">
        <v>4520</v>
      </c>
      <c r="Y2070" s="299" t="s">
        <v>4580</v>
      </c>
      <c r="Z2070" s="297" t="s">
        <v>4530</v>
      </c>
      <c r="AA2070" s="300">
        <v>44057</v>
      </c>
      <c r="AB2070" s="297" t="s">
        <v>4581</v>
      </c>
      <c r="AC2070" s="297" t="s">
        <v>4510</v>
      </c>
      <c r="AD2070" s="297" t="s">
        <v>2747</v>
      </c>
      <c r="AE2070" s="297">
        <v>0</v>
      </c>
      <c r="AF2070" s="297" t="s">
        <v>11049</v>
      </c>
      <c r="AG2070" s="276" t="e">
        <f>VLOOKUP(A2070,DataCv30!$Y$1:$BC$2027,24,FALSE)</f>
        <v>#N/A</v>
      </c>
      <c r="AH2070" s="272" t="str">
        <f t="shared" si="32"/>
        <v>DDR3L</v>
      </c>
      <c r="AI2070" s="276">
        <v>2</v>
      </c>
      <c r="AJ2070" s="276" t="s">
        <v>4530</v>
      </c>
    </row>
    <row r="2071" spans="1:36" x14ac:dyDescent="0.25">
      <c r="A2071" s="299" t="s">
        <v>5548</v>
      </c>
      <c r="B2071" s="297" t="s">
        <v>4476</v>
      </c>
      <c r="C2071" s="297" t="s">
        <v>4511</v>
      </c>
      <c r="D2071" s="297" t="s">
        <v>4544</v>
      </c>
      <c r="E2071" s="297" t="s">
        <v>4545</v>
      </c>
      <c r="F2071" s="297" t="s">
        <v>4505</v>
      </c>
      <c r="G2071" s="297">
        <v>5</v>
      </c>
      <c r="H2071" s="297" t="s">
        <v>5511</v>
      </c>
      <c r="I2071" s="297" t="s">
        <v>4760</v>
      </c>
      <c r="J2071" s="297" t="s">
        <v>5511</v>
      </c>
      <c r="K2071" s="297" t="s">
        <v>11047</v>
      </c>
      <c r="L2071" s="297" t="s">
        <v>11051</v>
      </c>
      <c r="M2071" s="297"/>
      <c r="N2071" s="297"/>
      <c r="O2071" s="297"/>
      <c r="P2071" s="297">
        <v>14</v>
      </c>
      <c r="Q2071" s="297"/>
      <c r="R2071" s="297"/>
      <c r="S2071" s="297"/>
      <c r="T2071" s="297"/>
      <c r="U2071" s="297" t="s">
        <v>4579</v>
      </c>
      <c r="V2071" s="297">
        <v>42654</v>
      </c>
      <c r="W2071" s="298" t="s">
        <v>11057</v>
      </c>
      <c r="X2071" s="297" t="s">
        <v>4520</v>
      </c>
      <c r="Y2071" s="299" t="s">
        <v>5548</v>
      </c>
      <c r="Z2071" s="297" t="s">
        <v>4530</v>
      </c>
      <c r="AA2071" s="300"/>
      <c r="AB2071" s="297"/>
      <c r="AC2071" s="297" t="s">
        <v>4510</v>
      </c>
      <c r="AD2071" s="297" t="s">
        <v>2747</v>
      </c>
      <c r="AE2071" s="297">
        <v>0</v>
      </c>
      <c r="AF2071" s="297" t="s">
        <v>11049</v>
      </c>
      <c r="AG2071" s="276" t="e">
        <f>VLOOKUP(A2071,DataCv30!$Y$1:$BC$2027,24,FALSE)</f>
        <v>#N/A</v>
      </c>
      <c r="AH2071" s="272" t="str">
        <f t="shared" si="32"/>
        <v>DDR3L</v>
      </c>
      <c r="AI2071" s="276">
        <v>2</v>
      </c>
      <c r="AJ2071" s="276" t="s">
        <v>4530</v>
      </c>
    </row>
    <row r="2072" spans="1:36" x14ac:dyDescent="0.25">
      <c r="A2072" s="299" t="s">
        <v>4724</v>
      </c>
      <c r="B2072" s="297" t="s">
        <v>4476</v>
      </c>
      <c r="C2072" s="297" t="s">
        <v>4511</v>
      </c>
      <c r="D2072" s="297" t="s">
        <v>4721</v>
      </c>
      <c r="E2072" s="297" t="s">
        <v>4722</v>
      </c>
      <c r="F2072" s="297" t="s">
        <v>4505</v>
      </c>
      <c r="G2072" s="297">
        <v>6</v>
      </c>
      <c r="H2072" s="297" t="s">
        <v>5511</v>
      </c>
      <c r="I2072" s="297" t="s">
        <v>4760</v>
      </c>
      <c r="J2072" s="297" t="s">
        <v>5511</v>
      </c>
      <c r="K2072" s="297" t="s">
        <v>4710</v>
      </c>
      <c r="L2072" s="297" t="s">
        <v>4710</v>
      </c>
      <c r="M2072" s="297"/>
      <c r="N2072" s="297"/>
      <c r="O2072" s="297"/>
      <c r="P2072" s="297"/>
      <c r="Q2072" s="297"/>
      <c r="R2072" s="297"/>
      <c r="S2072" s="297"/>
      <c r="T2072" s="297"/>
      <c r="U2072" s="297"/>
      <c r="V2072" s="297"/>
      <c r="W2072" s="298" t="s">
        <v>4723</v>
      </c>
      <c r="X2072" s="297" t="s">
        <v>4520</v>
      </c>
      <c r="Y2072" s="299" t="s">
        <v>4724</v>
      </c>
      <c r="Z2072" s="297" t="s">
        <v>4530</v>
      </c>
      <c r="AA2072" s="300"/>
      <c r="AB2072" s="297"/>
      <c r="AC2072" s="297" t="s">
        <v>4510</v>
      </c>
      <c r="AD2072" s="297" t="s">
        <v>2747</v>
      </c>
      <c r="AE2072" s="297">
        <v>0</v>
      </c>
      <c r="AF2072" s="297" t="s">
        <v>11049</v>
      </c>
      <c r="AG2072" s="276" t="e">
        <f>VLOOKUP(A2072,DataCv30!$Y$1:$BC$2027,24,FALSE)</f>
        <v>#N/A</v>
      </c>
      <c r="AH2072" s="272" t="str">
        <f t="shared" si="32"/>
        <v>DDR4</v>
      </c>
      <c r="AI2072" s="276">
        <v>2</v>
      </c>
      <c r="AJ2072" s="276" t="s">
        <v>4530</v>
      </c>
    </row>
    <row r="2073" spans="1:36" x14ac:dyDescent="0.25">
      <c r="A2073" s="299" t="s">
        <v>4734</v>
      </c>
      <c r="B2073" s="297" t="s">
        <v>4476</v>
      </c>
      <c r="C2073" s="297" t="s">
        <v>4503</v>
      </c>
      <c r="D2073" s="297" t="s">
        <v>4731</v>
      </c>
      <c r="E2073" s="297" t="s">
        <v>4732</v>
      </c>
      <c r="F2073" s="297" t="s">
        <v>4540</v>
      </c>
      <c r="G2073" s="297">
        <v>5</v>
      </c>
      <c r="H2073" s="297" t="s">
        <v>11059</v>
      </c>
      <c r="I2073" s="297" t="s">
        <v>4760</v>
      </c>
      <c r="J2073" s="297" t="s">
        <v>5511</v>
      </c>
      <c r="K2073" s="297" t="s">
        <v>4710</v>
      </c>
      <c r="L2073" s="297" t="s">
        <v>11046</v>
      </c>
      <c r="M2073" s="297"/>
      <c r="N2073" s="297"/>
      <c r="O2073" s="297"/>
      <c r="P2073" s="297"/>
      <c r="Q2073" s="297"/>
      <c r="R2073" s="297"/>
      <c r="S2073" s="297"/>
      <c r="T2073" s="297"/>
      <c r="U2073" s="297"/>
      <c r="V2073" s="297"/>
      <c r="W2073" s="298" t="s">
        <v>4733</v>
      </c>
      <c r="X2073" s="297" t="s">
        <v>4520</v>
      </c>
      <c r="Y2073" s="299" t="s">
        <v>4734</v>
      </c>
      <c r="Z2073" s="297" t="s">
        <v>4530</v>
      </c>
      <c r="AA2073" s="300">
        <v>44084</v>
      </c>
      <c r="AB2073" s="297" t="s">
        <v>4735</v>
      </c>
      <c r="AC2073" s="297" t="s">
        <v>4510</v>
      </c>
      <c r="AD2073" s="297" t="s">
        <v>2747</v>
      </c>
      <c r="AE2073" s="297">
        <v>0</v>
      </c>
      <c r="AF2073" s="297" t="s">
        <v>11049</v>
      </c>
      <c r="AG2073" s="276" t="e">
        <f>VLOOKUP(A2073,DataCv30!$Y$1:$BC$2027,24,FALSE)</f>
        <v>#N/A</v>
      </c>
      <c r="AH2073" s="272" t="str">
        <f t="shared" si="32"/>
        <v>DDR3L</v>
      </c>
      <c r="AI2073" s="276">
        <v>2</v>
      </c>
      <c r="AJ2073" s="276" t="s">
        <v>4530</v>
      </c>
    </row>
    <row r="2074" spans="1:36" x14ac:dyDescent="0.25">
      <c r="A2074" s="299" t="s">
        <v>5570</v>
      </c>
      <c r="B2074" s="297" t="s">
        <v>4476</v>
      </c>
      <c r="C2074" s="297" t="s">
        <v>4511</v>
      </c>
      <c r="D2074" s="297" t="s">
        <v>4842</v>
      </c>
      <c r="E2074" s="297" t="s">
        <v>4843</v>
      </c>
      <c r="F2074" s="297" t="s">
        <v>4505</v>
      </c>
      <c r="G2074" s="297">
        <v>7</v>
      </c>
      <c r="H2074" s="297" t="s">
        <v>5511</v>
      </c>
      <c r="I2074" s="297" t="s">
        <v>4760</v>
      </c>
      <c r="J2074" s="297"/>
      <c r="K2074" s="297" t="s">
        <v>4710</v>
      </c>
      <c r="L2074" s="297" t="s">
        <v>4710</v>
      </c>
      <c r="M2074" s="297"/>
      <c r="N2074" s="297"/>
      <c r="O2074" s="297"/>
      <c r="P2074" s="297">
        <v>14</v>
      </c>
      <c r="Q2074" s="297"/>
      <c r="R2074" s="297"/>
      <c r="S2074" s="297"/>
      <c r="T2074" s="297"/>
      <c r="U2074" s="297" t="s">
        <v>4845</v>
      </c>
      <c r="V2074" s="297">
        <v>43059</v>
      </c>
      <c r="W2074" s="298" t="s">
        <v>5569</v>
      </c>
      <c r="X2074" s="297" t="s">
        <v>4520</v>
      </c>
      <c r="Y2074" s="299" t="s">
        <v>5570</v>
      </c>
      <c r="Z2074" s="297" t="s">
        <v>4530</v>
      </c>
      <c r="AA2074" s="300"/>
      <c r="AB2074" s="297"/>
      <c r="AC2074" s="297" t="s">
        <v>4510</v>
      </c>
      <c r="AD2074" s="297" t="s">
        <v>2747</v>
      </c>
      <c r="AE2074" s="297">
        <v>0</v>
      </c>
      <c r="AF2074" s="297" t="s">
        <v>11049</v>
      </c>
      <c r="AG2074" s="276" t="e">
        <f>VLOOKUP(A2074,DataCv30!$Y$1:$BC$2027,24,FALSE)</f>
        <v>#N/A</v>
      </c>
      <c r="AH2074" s="272" t="str">
        <f t="shared" si="32"/>
        <v>DDR4</v>
      </c>
      <c r="AI2074" s="276">
        <v>2</v>
      </c>
      <c r="AJ2074" s="276" t="s">
        <v>4530</v>
      </c>
    </row>
    <row r="2075" spans="1:36" x14ac:dyDescent="0.25">
      <c r="A2075" s="299" t="s">
        <v>4665</v>
      </c>
      <c r="B2075" s="297" t="s">
        <v>4476</v>
      </c>
      <c r="C2075" s="297" t="s">
        <v>4503</v>
      </c>
      <c r="D2075" s="297" t="s">
        <v>4661</v>
      </c>
      <c r="E2075" s="297" t="s">
        <v>4662</v>
      </c>
      <c r="F2075" s="297" t="s">
        <v>4505</v>
      </c>
      <c r="G2075" s="297">
        <v>8</v>
      </c>
      <c r="H2075" s="297" t="s">
        <v>4760</v>
      </c>
      <c r="I2075" s="297" t="s">
        <v>4760</v>
      </c>
      <c r="J2075" s="297"/>
      <c r="K2075" s="297" t="s">
        <v>4710</v>
      </c>
      <c r="L2075" s="297" t="s">
        <v>11061</v>
      </c>
      <c r="M2075" s="297"/>
      <c r="N2075" s="297"/>
      <c r="O2075" s="297"/>
      <c r="P2075" s="297">
        <v>14</v>
      </c>
      <c r="Q2075" s="297"/>
      <c r="R2075" s="297"/>
      <c r="S2075" s="297"/>
      <c r="T2075" s="297"/>
      <c r="U2075" s="297" t="s">
        <v>4663</v>
      </c>
      <c r="V2075" s="297">
        <v>43287</v>
      </c>
      <c r="W2075" s="298" t="s">
        <v>4664</v>
      </c>
      <c r="X2075" s="297" t="s">
        <v>4520</v>
      </c>
      <c r="Y2075" s="299" t="s">
        <v>4665</v>
      </c>
      <c r="Z2075" s="297" t="s">
        <v>4530</v>
      </c>
      <c r="AA2075" s="300">
        <v>44061</v>
      </c>
      <c r="AB2075" s="297" t="s">
        <v>4666</v>
      </c>
      <c r="AC2075" s="297" t="s">
        <v>4510</v>
      </c>
      <c r="AD2075" s="297" t="s">
        <v>2747</v>
      </c>
      <c r="AE2075" s="297">
        <v>0</v>
      </c>
      <c r="AF2075" s="297" t="s">
        <v>11049</v>
      </c>
      <c r="AG2075" s="276" t="e">
        <f>VLOOKUP(A2075,DataCv30!$Y$1:$BC$2027,24,FALSE)</f>
        <v>#N/A</v>
      </c>
      <c r="AH2075" s="272" t="str">
        <f t="shared" si="32"/>
        <v>DDR4</v>
      </c>
      <c r="AI2075" s="276">
        <v>2</v>
      </c>
      <c r="AJ2075" s="276" t="s">
        <v>4530</v>
      </c>
    </row>
    <row r="2076" spans="1:36" x14ac:dyDescent="0.25">
      <c r="A2076" s="299" t="s">
        <v>1782</v>
      </c>
      <c r="B2076" s="297" t="s">
        <v>4476</v>
      </c>
      <c r="C2076" s="297" t="s">
        <v>4538</v>
      </c>
      <c r="D2076" s="297" t="s">
        <v>4685</v>
      </c>
      <c r="E2076" s="297" t="s">
        <v>4686</v>
      </c>
      <c r="F2076" s="297" t="s">
        <v>4505</v>
      </c>
      <c r="G2076" s="297">
        <v>8</v>
      </c>
      <c r="H2076" s="297" t="s">
        <v>4760</v>
      </c>
      <c r="I2076" s="297" t="s">
        <v>4760</v>
      </c>
      <c r="J2076" s="297"/>
      <c r="K2076" s="297" t="s">
        <v>4710</v>
      </c>
      <c r="L2076" s="297" t="s">
        <v>4710</v>
      </c>
      <c r="M2076" s="297"/>
      <c r="N2076" s="297"/>
      <c r="O2076" s="297"/>
      <c r="P2076" s="297"/>
      <c r="Q2076" s="297"/>
      <c r="R2076" s="297"/>
      <c r="S2076" s="297"/>
      <c r="T2076" s="297" t="s">
        <v>4520</v>
      </c>
      <c r="U2076" s="297" t="s">
        <v>4687</v>
      </c>
      <c r="V2076" s="297">
        <v>43376</v>
      </c>
      <c r="W2076" s="298" t="s">
        <v>4688</v>
      </c>
      <c r="X2076" s="297" t="s">
        <v>4520</v>
      </c>
      <c r="Y2076" s="299" t="s">
        <v>1782</v>
      </c>
      <c r="Z2076" s="297" t="s">
        <v>4530</v>
      </c>
      <c r="AA2076" s="300">
        <v>44075</v>
      </c>
      <c r="AB2076" s="297" t="s">
        <v>4689</v>
      </c>
      <c r="AC2076" s="297" t="s">
        <v>4549</v>
      </c>
      <c r="AD2076" s="297" t="s">
        <v>2747</v>
      </c>
      <c r="AE2076" s="297">
        <v>0</v>
      </c>
      <c r="AF2076" s="297" t="s">
        <v>11049</v>
      </c>
      <c r="AG2076" s="276" t="e">
        <f>VLOOKUP(A2076,DataCv30!$Y$1:$BC$2027,24,FALSE)</f>
        <v>#N/A</v>
      </c>
      <c r="AH2076" s="272" t="str">
        <f t="shared" si="32"/>
        <v>DDR4</v>
      </c>
      <c r="AI2076" s="276">
        <v>2</v>
      </c>
      <c r="AJ2076" s="276" t="s">
        <v>4530</v>
      </c>
    </row>
    <row r="2077" spans="1:36" x14ac:dyDescent="0.25">
      <c r="A2077" s="299" t="s">
        <v>3779</v>
      </c>
      <c r="B2077" s="297" t="s">
        <v>4476</v>
      </c>
      <c r="C2077" s="297" t="s">
        <v>4538</v>
      </c>
      <c r="D2077" s="297" t="s">
        <v>4685</v>
      </c>
      <c r="E2077" s="297" t="s">
        <v>4686</v>
      </c>
      <c r="F2077" s="297" t="s">
        <v>4505</v>
      </c>
      <c r="G2077" s="297">
        <v>8</v>
      </c>
      <c r="H2077" s="297" t="s">
        <v>4760</v>
      </c>
      <c r="I2077" s="297" t="s">
        <v>4760</v>
      </c>
      <c r="J2077" s="297"/>
      <c r="K2077" s="297" t="s">
        <v>4710</v>
      </c>
      <c r="L2077" s="297" t="s">
        <v>4710</v>
      </c>
      <c r="M2077" s="297"/>
      <c r="N2077" s="297"/>
      <c r="O2077" s="297"/>
      <c r="P2077" s="297"/>
      <c r="Q2077" s="297"/>
      <c r="R2077" s="297"/>
      <c r="S2077" s="297"/>
      <c r="T2077" s="297" t="s">
        <v>4520</v>
      </c>
      <c r="U2077" s="297" t="s">
        <v>4687</v>
      </c>
      <c r="V2077" s="297">
        <v>43376</v>
      </c>
      <c r="W2077" s="298" t="s">
        <v>5581</v>
      </c>
      <c r="X2077" s="297" t="s">
        <v>4520</v>
      </c>
      <c r="Y2077" s="299" t="s">
        <v>3779</v>
      </c>
      <c r="Z2077" s="297" t="s">
        <v>4530</v>
      </c>
      <c r="AA2077" s="300">
        <v>44035</v>
      </c>
      <c r="AB2077" s="297"/>
      <c r="AC2077" s="297" t="s">
        <v>4510</v>
      </c>
      <c r="AD2077" s="297" t="s">
        <v>2747</v>
      </c>
      <c r="AE2077" s="297">
        <v>0</v>
      </c>
      <c r="AF2077" s="297" t="s">
        <v>11049</v>
      </c>
      <c r="AG2077" s="276" t="e">
        <f>VLOOKUP(A2077,DataCv30!$Y$1:$BC$2027,24,FALSE)</f>
        <v>#N/A</v>
      </c>
      <c r="AH2077" s="272" t="str">
        <f t="shared" si="32"/>
        <v>DDR4</v>
      </c>
      <c r="AI2077" s="276">
        <v>2</v>
      </c>
      <c r="AJ2077" s="276" t="s">
        <v>4530</v>
      </c>
    </row>
    <row r="2078" spans="1:36" x14ac:dyDescent="0.25">
      <c r="A2078" s="299" t="s">
        <v>4750</v>
      </c>
      <c r="B2078" s="297" t="s">
        <v>4476</v>
      </c>
      <c r="C2078" s="297" t="s">
        <v>4511</v>
      </c>
      <c r="D2078" s="297" t="s">
        <v>4747</v>
      </c>
      <c r="E2078" s="297" t="s">
        <v>4748</v>
      </c>
      <c r="F2078" s="297" t="s">
        <v>4505</v>
      </c>
      <c r="G2078" s="297">
        <v>8</v>
      </c>
      <c r="H2078" s="297" t="s">
        <v>4760</v>
      </c>
      <c r="I2078" s="297" t="s">
        <v>4760</v>
      </c>
      <c r="J2078" s="297"/>
      <c r="K2078" s="297" t="s">
        <v>4710</v>
      </c>
      <c r="L2078" s="297" t="s">
        <v>11061</v>
      </c>
      <c r="M2078" s="297"/>
      <c r="N2078" s="297"/>
      <c r="O2078" s="297"/>
      <c r="P2078" s="297"/>
      <c r="Q2078" s="297"/>
      <c r="R2078" s="297"/>
      <c r="S2078" s="297"/>
      <c r="T2078" s="297"/>
      <c r="U2078" s="297" t="s">
        <v>4678</v>
      </c>
      <c r="V2078" s="297">
        <v>43455</v>
      </c>
      <c r="W2078" s="298" t="s">
        <v>4749</v>
      </c>
      <c r="X2078" s="297" t="s">
        <v>4520</v>
      </c>
      <c r="Y2078" s="299" t="s">
        <v>4750</v>
      </c>
      <c r="Z2078" s="297" t="s">
        <v>4530</v>
      </c>
      <c r="AA2078" s="300"/>
      <c r="AB2078" s="297"/>
      <c r="AC2078" s="297" t="s">
        <v>4510</v>
      </c>
      <c r="AD2078" s="297" t="s">
        <v>2747</v>
      </c>
      <c r="AE2078" s="297" t="s">
        <v>11063</v>
      </c>
      <c r="AF2078" s="297" t="s">
        <v>11049</v>
      </c>
      <c r="AG2078" s="276" t="e">
        <f>VLOOKUP(A2078,DataCv30!$Y$1:$BC$2027,24,FALSE)</f>
        <v>#N/A</v>
      </c>
      <c r="AH2078" s="272" t="str">
        <f t="shared" si="32"/>
        <v>DDR4</v>
      </c>
      <c r="AI2078" s="276">
        <v>2</v>
      </c>
      <c r="AJ2078" s="276" t="s">
        <v>4530</v>
      </c>
    </row>
    <row r="2079" spans="1:36" x14ac:dyDescent="0.25">
      <c r="A2079" s="299" t="s">
        <v>3563</v>
      </c>
      <c r="B2079" s="297" t="s">
        <v>4476</v>
      </c>
      <c r="C2079" s="297" t="s">
        <v>4503</v>
      </c>
      <c r="D2079" s="297" t="s">
        <v>4698</v>
      </c>
      <c r="E2079" s="297" t="s">
        <v>4699</v>
      </c>
      <c r="F2079" s="297" t="s">
        <v>4700</v>
      </c>
      <c r="G2079" s="297">
        <v>10</v>
      </c>
      <c r="H2079" s="297" t="s">
        <v>4760</v>
      </c>
      <c r="I2079" s="297" t="s">
        <v>4760</v>
      </c>
      <c r="J2079" s="297"/>
      <c r="K2079" s="297" t="s">
        <v>4701</v>
      </c>
      <c r="L2079" s="297" t="s">
        <v>4701</v>
      </c>
      <c r="M2079" s="297" t="s">
        <v>4710</v>
      </c>
      <c r="N2079" s="297"/>
      <c r="O2079" s="297"/>
      <c r="P2079" s="297">
        <v>14</v>
      </c>
      <c r="Q2079" s="297"/>
      <c r="R2079" s="297"/>
      <c r="S2079" s="297"/>
      <c r="T2079" s="297"/>
      <c r="U2079" s="297"/>
      <c r="V2079" s="297"/>
      <c r="W2079" s="298" t="s">
        <v>8048</v>
      </c>
      <c r="X2079" s="297" t="s">
        <v>4520</v>
      </c>
      <c r="Y2079" s="299" t="s">
        <v>3563</v>
      </c>
      <c r="Z2079" s="297" t="s">
        <v>4530</v>
      </c>
      <c r="AA2079" s="300">
        <v>44131</v>
      </c>
      <c r="AB2079" s="297" t="s">
        <v>11064</v>
      </c>
      <c r="AC2079" s="297" t="s">
        <v>4510</v>
      </c>
      <c r="AD2079" s="297" t="s">
        <v>2747</v>
      </c>
      <c r="AE2079" s="297">
        <v>0</v>
      </c>
      <c r="AF2079" s="297" t="s">
        <v>11049</v>
      </c>
      <c r="AG2079" s="276" t="e">
        <f>VLOOKUP(A2079,DataCv30!$Y$1:$BC$2027,24,FALSE)</f>
        <v>#N/A</v>
      </c>
      <c r="AH2079" s="272" t="str">
        <f t="shared" si="32"/>
        <v>DDR4</v>
      </c>
      <c r="AI2079" s="276">
        <v>2</v>
      </c>
      <c r="AJ2079" s="276" t="s">
        <v>4530</v>
      </c>
    </row>
    <row r="2080" spans="1:36" x14ac:dyDescent="0.25">
      <c r="A2080" s="299" t="s">
        <v>3570</v>
      </c>
      <c r="B2080" s="297" t="s">
        <v>4476</v>
      </c>
      <c r="C2080" s="297" t="s">
        <v>4503</v>
      </c>
      <c r="D2080" s="297" t="s">
        <v>4698</v>
      </c>
      <c r="E2080" s="297" t="s">
        <v>4699</v>
      </c>
      <c r="F2080" s="297" t="s">
        <v>4700</v>
      </c>
      <c r="G2080" s="297">
        <v>10</v>
      </c>
      <c r="H2080" s="297" t="s">
        <v>4760</v>
      </c>
      <c r="I2080" s="297" t="s">
        <v>4760</v>
      </c>
      <c r="J2080" s="297"/>
      <c r="K2080" s="297" t="s">
        <v>4701</v>
      </c>
      <c r="L2080" s="297" t="s">
        <v>4701</v>
      </c>
      <c r="M2080" s="297" t="s">
        <v>4710</v>
      </c>
      <c r="N2080" s="297"/>
      <c r="O2080" s="297"/>
      <c r="P2080" s="297">
        <v>14</v>
      </c>
      <c r="Q2080" s="297"/>
      <c r="R2080" s="297"/>
      <c r="S2080" s="297"/>
      <c r="T2080" s="297"/>
      <c r="U2080" s="297"/>
      <c r="V2080" s="297"/>
      <c r="W2080" s="298" t="s">
        <v>8054</v>
      </c>
      <c r="X2080" s="297" t="s">
        <v>4520</v>
      </c>
      <c r="Y2080" s="299" t="s">
        <v>3570</v>
      </c>
      <c r="Z2080" s="297" t="s">
        <v>4530</v>
      </c>
      <c r="AA2080" s="300">
        <v>44131</v>
      </c>
      <c r="AB2080" s="297" t="s">
        <v>11064</v>
      </c>
      <c r="AC2080" s="297" t="s">
        <v>4510</v>
      </c>
      <c r="AD2080" s="297" t="s">
        <v>2747</v>
      </c>
      <c r="AE2080" s="297" t="s">
        <v>11065</v>
      </c>
      <c r="AF2080" s="297" t="s">
        <v>11049</v>
      </c>
      <c r="AG2080" s="276" t="e">
        <f>VLOOKUP(A2080,DataCv30!$Y$1:$BC$2027,24,FALSE)</f>
        <v>#N/A</v>
      </c>
      <c r="AH2080" s="272" t="str">
        <f t="shared" si="32"/>
        <v>DDR4</v>
      </c>
      <c r="AI2080" s="276">
        <v>2</v>
      </c>
      <c r="AJ2080" s="276" t="s">
        <v>4530</v>
      </c>
    </row>
    <row r="2081" spans="1:36" x14ac:dyDescent="0.25">
      <c r="A2081" s="299" t="s">
        <v>3573</v>
      </c>
      <c r="B2081" s="297" t="s">
        <v>4476</v>
      </c>
      <c r="C2081" s="297" t="s">
        <v>4503</v>
      </c>
      <c r="D2081" s="297" t="s">
        <v>4698</v>
      </c>
      <c r="E2081" s="297" t="s">
        <v>4699</v>
      </c>
      <c r="F2081" s="297" t="s">
        <v>4700</v>
      </c>
      <c r="G2081" s="297">
        <v>10</v>
      </c>
      <c r="H2081" s="297" t="s">
        <v>4760</v>
      </c>
      <c r="I2081" s="297" t="s">
        <v>4760</v>
      </c>
      <c r="J2081" s="297"/>
      <c r="K2081" s="297" t="s">
        <v>4701</v>
      </c>
      <c r="L2081" s="297" t="s">
        <v>4701</v>
      </c>
      <c r="M2081" s="297" t="s">
        <v>4710</v>
      </c>
      <c r="N2081" s="297"/>
      <c r="O2081" s="297"/>
      <c r="P2081" s="297">
        <v>14</v>
      </c>
      <c r="Q2081" s="297"/>
      <c r="R2081" s="297"/>
      <c r="S2081" s="297"/>
      <c r="T2081" s="297"/>
      <c r="U2081" s="297"/>
      <c r="V2081" s="297"/>
      <c r="W2081" s="298" t="s">
        <v>8057</v>
      </c>
      <c r="X2081" s="297" t="s">
        <v>4520</v>
      </c>
      <c r="Y2081" s="299" t="s">
        <v>3573</v>
      </c>
      <c r="Z2081" s="297" t="s">
        <v>4530</v>
      </c>
      <c r="AA2081" s="300">
        <v>44131</v>
      </c>
      <c r="AB2081" s="297" t="s">
        <v>11064</v>
      </c>
      <c r="AC2081" s="297" t="s">
        <v>4510</v>
      </c>
      <c r="AD2081" s="297" t="s">
        <v>2747</v>
      </c>
      <c r="AE2081" s="297">
        <v>0</v>
      </c>
      <c r="AF2081" s="297" t="s">
        <v>11049</v>
      </c>
      <c r="AG2081" s="276" t="e">
        <f>VLOOKUP(A2081,DataCv30!$Y$1:$BC$2027,24,FALSE)</f>
        <v>#N/A</v>
      </c>
      <c r="AH2081" s="272" t="str">
        <f t="shared" si="32"/>
        <v>DDR4</v>
      </c>
      <c r="AI2081" s="276">
        <v>2</v>
      </c>
      <c r="AJ2081" s="276" t="s">
        <v>4530</v>
      </c>
    </row>
    <row r="2082" spans="1:36" x14ac:dyDescent="0.25">
      <c r="A2082" s="299" t="s">
        <v>3578</v>
      </c>
      <c r="B2082" s="297" t="s">
        <v>4476</v>
      </c>
      <c r="C2082" s="297" t="s">
        <v>4503</v>
      </c>
      <c r="D2082" s="297" t="s">
        <v>4698</v>
      </c>
      <c r="E2082" s="297" t="s">
        <v>4699</v>
      </c>
      <c r="F2082" s="297" t="s">
        <v>4700</v>
      </c>
      <c r="G2082" s="297">
        <v>10</v>
      </c>
      <c r="H2082" s="297" t="s">
        <v>4760</v>
      </c>
      <c r="I2082" s="297" t="s">
        <v>4760</v>
      </c>
      <c r="J2082" s="297"/>
      <c r="K2082" s="297" t="s">
        <v>4701</v>
      </c>
      <c r="L2082" s="297" t="s">
        <v>4701</v>
      </c>
      <c r="M2082" s="297" t="s">
        <v>4710</v>
      </c>
      <c r="N2082" s="297"/>
      <c r="O2082" s="297"/>
      <c r="P2082" s="297">
        <v>14</v>
      </c>
      <c r="Q2082" s="297"/>
      <c r="R2082" s="297"/>
      <c r="S2082" s="297"/>
      <c r="T2082" s="297"/>
      <c r="U2082" s="297"/>
      <c r="V2082" s="297"/>
      <c r="W2082" s="298" t="s">
        <v>8062</v>
      </c>
      <c r="X2082" s="297" t="s">
        <v>4520</v>
      </c>
      <c r="Y2082" s="299" t="s">
        <v>3578</v>
      </c>
      <c r="Z2082" s="297" t="s">
        <v>4530</v>
      </c>
      <c r="AA2082" s="300">
        <v>44131</v>
      </c>
      <c r="AB2082" s="297" t="s">
        <v>11064</v>
      </c>
      <c r="AC2082" s="297" t="s">
        <v>4510</v>
      </c>
      <c r="AD2082" s="297" t="s">
        <v>2747</v>
      </c>
      <c r="AE2082" s="297" t="s">
        <v>11066</v>
      </c>
      <c r="AF2082" s="297" t="s">
        <v>11049</v>
      </c>
      <c r="AG2082" s="276" t="e">
        <f>VLOOKUP(A2082,DataCv30!$Y$1:$BC$2027,24,FALSE)</f>
        <v>#N/A</v>
      </c>
      <c r="AH2082" s="272" t="str">
        <f t="shared" si="32"/>
        <v>DDR4</v>
      </c>
      <c r="AI2082" s="276">
        <v>2</v>
      </c>
      <c r="AJ2082" s="276" t="s">
        <v>4530</v>
      </c>
    </row>
    <row r="2083" spans="1:36" x14ac:dyDescent="0.25">
      <c r="A2083" s="299" t="s">
        <v>3592</v>
      </c>
      <c r="B2083" s="297" t="s">
        <v>4476</v>
      </c>
      <c r="C2083" s="297" t="s">
        <v>4503</v>
      </c>
      <c r="D2083" s="297" t="s">
        <v>4698</v>
      </c>
      <c r="E2083" s="297" t="s">
        <v>4699</v>
      </c>
      <c r="F2083" s="297" t="s">
        <v>4700</v>
      </c>
      <c r="G2083" s="297">
        <v>10</v>
      </c>
      <c r="H2083" s="297" t="s">
        <v>4760</v>
      </c>
      <c r="I2083" s="297" t="s">
        <v>4760</v>
      </c>
      <c r="J2083" s="297"/>
      <c r="K2083" s="297" t="s">
        <v>4701</v>
      </c>
      <c r="L2083" s="297" t="s">
        <v>4701</v>
      </c>
      <c r="M2083" s="297"/>
      <c r="N2083" s="297"/>
      <c r="O2083" s="297"/>
      <c r="P2083" s="297">
        <v>14</v>
      </c>
      <c r="Q2083" s="297"/>
      <c r="R2083" s="297"/>
      <c r="S2083" s="297"/>
      <c r="T2083" s="297"/>
      <c r="U2083" s="297"/>
      <c r="V2083" s="297"/>
      <c r="W2083" s="298" t="s">
        <v>8078</v>
      </c>
      <c r="X2083" s="297" t="s">
        <v>4520</v>
      </c>
      <c r="Y2083" s="299" t="s">
        <v>3592</v>
      </c>
      <c r="Z2083" s="297" t="s">
        <v>4530</v>
      </c>
      <c r="AA2083" s="300">
        <v>44131</v>
      </c>
      <c r="AB2083" s="297" t="s">
        <v>11064</v>
      </c>
      <c r="AC2083" s="297" t="s">
        <v>4510</v>
      </c>
      <c r="AD2083" s="297" t="s">
        <v>2747</v>
      </c>
      <c r="AE2083" s="297">
        <v>0</v>
      </c>
      <c r="AF2083" s="297" t="s">
        <v>11049</v>
      </c>
      <c r="AG2083" s="276" t="e">
        <f>VLOOKUP(A2083,DataCv30!$Y$1:$BC$2027,24,FALSE)</f>
        <v>#N/A</v>
      </c>
      <c r="AH2083" s="272" t="str">
        <f t="shared" si="32"/>
        <v>DDR4</v>
      </c>
      <c r="AI2083" s="276">
        <v>2</v>
      </c>
      <c r="AJ2083" s="276" t="s">
        <v>4530</v>
      </c>
    </row>
    <row r="2084" spans="1:36" x14ac:dyDescent="0.25">
      <c r="A2084" s="299" t="s">
        <v>3594</v>
      </c>
      <c r="B2084" s="297" t="s">
        <v>4476</v>
      </c>
      <c r="C2084" s="297" t="s">
        <v>4503</v>
      </c>
      <c r="D2084" s="297" t="s">
        <v>4698</v>
      </c>
      <c r="E2084" s="297" t="s">
        <v>4699</v>
      </c>
      <c r="F2084" s="297" t="s">
        <v>4700</v>
      </c>
      <c r="G2084" s="297">
        <v>10</v>
      </c>
      <c r="H2084" s="297" t="s">
        <v>4760</v>
      </c>
      <c r="I2084" s="297" t="s">
        <v>4760</v>
      </c>
      <c r="J2084" s="297"/>
      <c r="K2084" s="297" t="s">
        <v>4701</v>
      </c>
      <c r="L2084" s="297" t="s">
        <v>4701</v>
      </c>
      <c r="M2084" s="297"/>
      <c r="N2084" s="297"/>
      <c r="O2084" s="297"/>
      <c r="P2084" s="297">
        <v>14</v>
      </c>
      <c r="Q2084" s="297"/>
      <c r="R2084" s="297"/>
      <c r="S2084" s="297"/>
      <c r="T2084" s="297"/>
      <c r="U2084" s="297"/>
      <c r="V2084" s="297"/>
      <c r="W2084" s="298" t="s">
        <v>8081</v>
      </c>
      <c r="X2084" s="297" t="s">
        <v>4520</v>
      </c>
      <c r="Y2084" s="299" t="s">
        <v>3594</v>
      </c>
      <c r="Z2084" s="297" t="s">
        <v>4530</v>
      </c>
      <c r="AA2084" s="300">
        <v>44131</v>
      </c>
      <c r="AB2084" s="297" t="s">
        <v>11064</v>
      </c>
      <c r="AC2084" s="297" t="s">
        <v>4510</v>
      </c>
      <c r="AD2084" s="297" t="s">
        <v>2747</v>
      </c>
      <c r="AE2084" s="297">
        <v>0</v>
      </c>
      <c r="AF2084" s="297" t="s">
        <v>11049</v>
      </c>
      <c r="AG2084" s="276" t="e">
        <f>VLOOKUP(A2084,DataCv30!$Y$1:$BC$2027,24,FALSE)</f>
        <v>#N/A</v>
      </c>
      <c r="AH2084" s="272" t="str">
        <f t="shared" si="32"/>
        <v>DDR4</v>
      </c>
      <c r="AI2084" s="276">
        <v>2</v>
      </c>
      <c r="AJ2084" s="276" t="s">
        <v>4530</v>
      </c>
    </row>
    <row r="2085" spans="1:36" x14ac:dyDescent="0.25">
      <c r="A2085" s="299" t="s">
        <v>3597</v>
      </c>
      <c r="B2085" s="297" t="s">
        <v>4476</v>
      </c>
      <c r="C2085" s="297" t="s">
        <v>4503</v>
      </c>
      <c r="D2085" s="297" t="s">
        <v>4698</v>
      </c>
      <c r="E2085" s="297" t="s">
        <v>4699</v>
      </c>
      <c r="F2085" s="297" t="s">
        <v>4700</v>
      </c>
      <c r="G2085" s="297">
        <v>10</v>
      </c>
      <c r="H2085" s="297" t="s">
        <v>4760</v>
      </c>
      <c r="I2085" s="297" t="s">
        <v>4760</v>
      </c>
      <c r="J2085" s="297"/>
      <c r="K2085" s="297" t="s">
        <v>4701</v>
      </c>
      <c r="L2085" s="297" t="s">
        <v>4701</v>
      </c>
      <c r="M2085" s="297"/>
      <c r="N2085" s="297"/>
      <c r="O2085" s="297"/>
      <c r="P2085" s="297">
        <v>14</v>
      </c>
      <c r="Q2085" s="297"/>
      <c r="R2085" s="297"/>
      <c r="S2085" s="297"/>
      <c r="T2085" s="297"/>
      <c r="U2085" s="297"/>
      <c r="V2085" s="297"/>
      <c r="W2085" s="298" t="s">
        <v>8084</v>
      </c>
      <c r="X2085" s="297" t="s">
        <v>4520</v>
      </c>
      <c r="Y2085" s="299" t="s">
        <v>3597</v>
      </c>
      <c r="Z2085" s="297" t="s">
        <v>4530</v>
      </c>
      <c r="AA2085" s="300">
        <v>44131</v>
      </c>
      <c r="AB2085" s="297" t="s">
        <v>11064</v>
      </c>
      <c r="AC2085" s="297" t="s">
        <v>4510</v>
      </c>
      <c r="AD2085" s="297" t="s">
        <v>2747</v>
      </c>
      <c r="AE2085" s="297">
        <v>0</v>
      </c>
      <c r="AF2085" s="297" t="s">
        <v>11049</v>
      </c>
      <c r="AG2085" s="276" t="e">
        <f>VLOOKUP(A2085,DataCv30!$Y$1:$BC$2027,24,FALSE)</f>
        <v>#N/A</v>
      </c>
      <c r="AH2085" s="272" t="str">
        <f t="shared" si="32"/>
        <v>DDR4</v>
      </c>
      <c r="AI2085" s="276">
        <v>2</v>
      </c>
      <c r="AJ2085" s="276" t="s">
        <v>4530</v>
      </c>
    </row>
    <row r="2086" spans="1:36" x14ac:dyDescent="0.25">
      <c r="A2086" s="299" t="s">
        <v>3601</v>
      </c>
      <c r="B2086" s="297" t="s">
        <v>4476</v>
      </c>
      <c r="C2086" s="297" t="s">
        <v>4503</v>
      </c>
      <c r="D2086" s="297" t="s">
        <v>4698</v>
      </c>
      <c r="E2086" s="297" t="s">
        <v>4699</v>
      </c>
      <c r="F2086" s="297" t="s">
        <v>4700</v>
      </c>
      <c r="G2086" s="297">
        <v>10</v>
      </c>
      <c r="H2086" s="297" t="s">
        <v>4760</v>
      </c>
      <c r="I2086" s="297" t="s">
        <v>4760</v>
      </c>
      <c r="J2086" s="297"/>
      <c r="K2086" s="297" t="s">
        <v>4701</v>
      </c>
      <c r="L2086" s="297" t="s">
        <v>4701</v>
      </c>
      <c r="M2086" s="297"/>
      <c r="N2086" s="297"/>
      <c r="O2086" s="297"/>
      <c r="P2086" s="297">
        <v>14</v>
      </c>
      <c r="Q2086" s="297"/>
      <c r="R2086" s="297"/>
      <c r="S2086" s="297"/>
      <c r="T2086" s="297"/>
      <c r="U2086" s="297"/>
      <c r="V2086" s="297"/>
      <c r="W2086" s="298" t="s">
        <v>8089</v>
      </c>
      <c r="X2086" s="297" t="s">
        <v>4520</v>
      </c>
      <c r="Y2086" s="299" t="s">
        <v>3601</v>
      </c>
      <c r="Z2086" s="297" t="s">
        <v>4530</v>
      </c>
      <c r="AA2086" s="300">
        <v>44131</v>
      </c>
      <c r="AB2086" s="297" t="s">
        <v>11064</v>
      </c>
      <c r="AC2086" s="297" t="s">
        <v>4510</v>
      </c>
      <c r="AD2086" s="297" t="s">
        <v>2747</v>
      </c>
      <c r="AE2086" s="297">
        <v>0</v>
      </c>
      <c r="AF2086" s="297" t="s">
        <v>11049</v>
      </c>
      <c r="AG2086" s="276" t="e">
        <f>VLOOKUP(A2086,DataCv30!$Y$1:$BC$2027,24,FALSE)</f>
        <v>#N/A</v>
      </c>
      <c r="AH2086" s="272" t="str">
        <f t="shared" si="32"/>
        <v>DDR4</v>
      </c>
      <c r="AI2086" s="276">
        <v>2</v>
      </c>
      <c r="AJ2086" s="276" t="s">
        <v>4530</v>
      </c>
    </row>
    <row r="2087" spans="1:36" x14ac:dyDescent="0.25">
      <c r="A2087" s="299" t="s">
        <v>3604</v>
      </c>
      <c r="B2087" s="297" t="s">
        <v>4476</v>
      </c>
      <c r="C2087" s="297" t="s">
        <v>4503</v>
      </c>
      <c r="D2087" s="297" t="s">
        <v>4698</v>
      </c>
      <c r="E2087" s="297" t="s">
        <v>4699</v>
      </c>
      <c r="F2087" s="297" t="s">
        <v>4700</v>
      </c>
      <c r="G2087" s="297">
        <v>10</v>
      </c>
      <c r="H2087" s="297" t="s">
        <v>4760</v>
      </c>
      <c r="I2087" s="297" t="s">
        <v>4760</v>
      </c>
      <c r="J2087" s="297"/>
      <c r="K2087" s="297" t="s">
        <v>4701</v>
      </c>
      <c r="L2087" s="297" t="s">
        <v>4701</v>
      </c>
      <c r="M2087" s="297"/>
      <c r="N2087" s="297"/>
      <c r="O2087" s="297"/>
      <c r="P2087" s="297">
        <v>14</v>
      </c>
      <c r="Q2087" s="297"/>
      <c r="R2087" s="297"/>
      <c r="S2087" s="297"/>
      <c r="T2087" s="297"/>
      <c r="U2087" s="297"/>
      <c r="V2087" s="297"/>
      <c r="W2087" s="298" t="s">
        <v>8094</v>
      </c>
      <c r="X2087" s="297" t="s">
        <v>4520</v>
      </c>
      <c r="Y2087" s="299" t="s">
        <v>3604</v>
      </c>
      <c r="Z2087" s="297" t="s">
        <v>4530</v>
      </c>
      <c r="AA2087" s="300">
        <v>44131</v>
      </c>
      <c r="AB2087" s="297" t="s">
        <v>11064</v>
      </c>
      <c r="AC2087" s="297" t="s">
        <v>4510</v>
      </c>
      <c r="AD2087" s="297" t="s">
        <v>2747</v>
      </c>
      <c r="AE2087" s="297">
        <v>0</v>
      </c>
      <c r="AF2087" s="297" t="s">
        <v>11049</v>
      </c>
      <c r="AG2087" s="276" t="e">
        <f>VLOOKUP(A2087,DataCv30!$Y$1:$BC$2027,24,FALSE)</f>
        <v>#N/A</v>
      </c>
      <c r="AH2087" s="272" t="str">
        <f t="shared" si="32"/>
        <v>DDR4</v>
      </c>
      <c r="AI2087" s="276">
        <v>2</v>
      </c>
      <c r="AJ2087" s="276" t="s">
        <v>4530</v>
      </c>
    </row>
    <row r="2088" spans="1:36" x14ac:dyDescent="0.25">
      <c r="A2088" s="299" t="s">
        <v>3609</v>
      </c>
      <c r="B2088" s="297" t="s">
        <v>4476</v>
      </c>
      <c r="C2088" s="297" t="s">
        <v>4503</v>
      </c>
      <c r="D2088" s="297" t="s">
        <v>4698</v>
      </c>
      <c r="E2088" s="297" t="s">
        <v>4699</v>
      </c>
      <c r="F2088" s="297" t="s">
        <v>4700</v>
      </c>
      <c r="G2088" s="297">
        <v>10</v>
      </c>
      <c r="H2088" s="297" t="s">
        <v>4760</v>
      </c>
      <c r="I2088" s="297" t="s">
        <v>4760</v>
      </c>
      <c r="J2088" s="297"/>
      <c r="K2088" s="297" t="s">
        <v>4701</v>
      </c>
      <c r="L2088" s="297" t="s">
        <v>4701</v>
      </c>
      <c r="M2088" s="297"/>
      <c r="N2088" s="297"/>
      <c r="O2088" s="297"/>
      <c r="P2088" s="297">
        <v>14</v>
      </c>
      <c r="Q2088" s="297"/>
      <c r="R2088" s="297"/>
      <c r="S2088" s="297"/>
      <c r="T2088" s="297"/>
      <c r="U2088" s="297"/>
      <c r="V2088" s="297"/>
      <c r="W2088" s="298" t="s">
        <v>8100</v>
      </c>
      <c r="X2088" s="297" t="s">
        <v>4520</v>
      </c>
      <c r="Y2088" s="299" t="s">
        <v>3609</v>
      </c>
      <c r="Z2088" s="297" t="s">
        <v>4530</v>
      </c>
      <c r="AA2088" s="300">
        <v>44131</v>
      </c>
      <c r="AB2088" s="297" t="s">
        <v>11064</v>
      </c>
      <c r="AC2088" s="297" t="s">
        <v>4510</v>
      </c>
      <c r="AD2088" s="297" t="s">
        <v>2747</v>
      </c>
      <c r="AE2088" s="297">
        <v>0</v>
      </c>
      <c r="AF2088" s="297" t="s">
        <v>11049</v>
      </c>
      <c r="AG2088" s="276" t="e">
        <f>VLOOKUP(A2088,DataCv30!$Y$1:$BC$2027,24,FALSE)</f>
        <v>#N/A</v>
      </c>
      <c r="AH2088" s="272" t="str">
        <f t="shared" si="32"/>
        <v>DDR4</v>
      </c>
      <c r="AI2088" s="276">
        <v>2</v>
      </c>
      <c r="AJ2088" s="276" t="s">
        <v>4530</v>
      </c>
    </row>
    <row r="2089" spans="1:36" x14ac:dyDescent="0.25">
      <c r="A2089" s="299" t="s">
        <v>3610</v>
      </c>
      <c r="B2089" s="297" t="s">
        <v>4476</v>
      </c>
      <c r="C2089" s="297" t="s">
        <v>4503</v>
      </c>
      <c r="D2089" s="297" t="s">
        <v>4698</v>
      </c>
      <c r="E2089" s="297" t="s">
        <v>4699</v>
      </c>
      <c r="F2089" s="297" t="s">
        <v>4700</v>
      </c>
      <c r="G2089" s="297">
        <v>10</v>
      </c>
      <c r="H2089" s="297" t="s">
        <v>4760</v>
      </c>
      <c r="I2089" s="297" t="s">
        <v>4760</v>
      </c>
      <c r="J2089" s="297"/>
      <c r="K2089" s="297" t="s">
        <v>4701</v>
      </c>
      <c r="L2089" s="297" t="s">
        <v>4701</v>
      </c>
      <c r="M2089" s="297"/>
      <c r="N2089" s="297"/>
      <c r="O2089" s="297"/>
      <c r="P2089" s="297">
        <v>14</v>
      </c>
      <c r="Q2089" s="297"/>
      <c r="R2089" s="297"/>
      <c r="S2089" s="297"/>
      <c r="T2089" s="297"/>
      <c r="U2089" s="297"/>
      <c r="V2089" s="297"/>
      <c r="W2089" s="298" t="s">
        <v>8101</v>
      </c>
      <c r="X2089" s="297" t="s">
        <v>4520</v>
      </c>
      <c r="Y2089" s="299" t="s">
        <v>3610</v>
      </c>
      <c r="Z2089" s="297" t="s">
        <v>4530</v>
      </c>
      <c r="AA2089" s="300">
        <v>44131</v>
      </c>
      <c r="AB2089" s="297" t="s">
        <v>11064</v>
      </c>
      <c r="AC2089" s="297" t="s">
        <v>4510</v>
      </c>
      <c r="AD2089" s="297" t="s">
        <v>2747</v>
      </c>
      <c r="AE2089" s="297">
        <v>0</v>
      </c>
      <c r="AF2089" s="297" t="s">
        <v>11049</v>
      </c>
      <c r="AG2089" s="276" t="e">
        <f>VLOOKUP(A2089,DataCv30!$Y$1:$BC$2027,24,FALSE)</f>
        <v>#N/A</v>
      </c>
      <c r="AH2089" s="272" t="str">
        <f t="shared" si="32"/>
        <v>DDR4</v>
      </c>
      <c r="AI2089" s="276">
        <v>2</v>
      </c>
      <c r="AJ2089" s="276" t="s">
        <v>4530</v>
      </c>
    </row>
    <row r="2090" spans="1:36" x14ac:dyDescent="0.25">
      <c r="A2090" s="299" t="s">
        <v>3612</v>
      </c>
      <c r="B2090" s="297" t="s">
        <v>4476</v>
      </c>
      <c r="C2090" s="297" t="s">
        <v>4503</v>
      </c>
      <c r="D2090" s="297" t="s">
        <v>4698</v>
      </c>
      <c r="E2090" s="297" t="s">
        <v>4699</v>
      </c>
      <c r="F2090" s="297" t="s">
        <v>4700</v>
      </c>
      <c r="G2090" s="297">
        <v>10</v>
      </c>
      <c r="H2090" s="297" t="s">
        <v>4760</v>
      </c>
      <c r="I2090" s="297" t="s">
        <v>4760</v>
      </c>
      <c r="J2090" s="297"/>
      <c r="K2090" s="297" t="s">
        <v>4701</v>
      </c>
      <c r="L2090" s="297" t="s">
        <v>4701</v>
      </c>
      <c r="M2090" s="297"/>
      <c r="N2090" s="297"/>
      <c r="O2090" s="297"/>
      <c r="P2090" s="297">
        <v>14</v>
      </c>
      <c r="Q2090" s="297"/>
      <c r="R2090" s="297"/>
      <c r="S2090" s="297"/>
      <c r="T2090" s="297"/>
      <c r="U2090" s="297"/>
      <c r="V2090" s="297"/>
      <c r="W2090" s="298" t="s">
        <v>8104</v>
      </c>
      <c r="X2090" s="297" t="s">
        <v>4520</v>
      </c>
      <c r="Y2090" s="299" t="s">
        <v>3612</v>
      </c>
      <c r="Z2090" s="297" t="s">
        <v>4530</v>
      </c>
      <c r="AA2090" s="300">
        <v>44131</v>
      </c>
      <c r="AB2090" s="297" t="s">
        <v>11064</v>
      </c>
      <c r="AC2090" s="297" t="s">
        <v>4510</v>
      </c>
      <c r="AD2090" s="297" t="s">
        <v>2747</v>
      </c>
      <c r="AE2090" s="297">
        <v>0</v>
      </c>
      <c r="AF2090" s="297" t="s">
        <v>11049</v>
      </c>
      <c r="AG2090" s="276" t="e">
        <f>VLOOKUP(A2090,DataCv30!$Y$1:$BC$2027,24,FALSE)</f>
        <v>#N/A</v>
      </c>
      <c r="AH2090" s="272" t="str">
        <f t="shared" si="32"/>
        <v>DDR4</v>
      </c>
      <c r="AI2090" s="276">
        <v>2</v>
      </c>
      <c r="AJ2090" s="276" t="s">
        <v>4530</v>
      </c>
    </row>
    <row r="2091" spans="1:36" x14ac:dyDescent="0.25">
      <c r="A2091" s="299" t="s">
        <v>3614</v>
      </c>
      <c r="B2091" s="297" t="s">
        <v>4476</v>
      </c>
      <c r="C2091" s="297" t="s">
        <v>4503</v>
      </c>
      <c r="D2091" s="297" t="s">
        <v>4698</v>
      </c>
      <c r="E2091" s="297" t="s">
        <v>4699</v>
      </c>
      <c r="F2091" s="297" t="s">
        <v>4700</v>
      </c>
      <c r="G2091" s="297">
        <v>10</v>
      </c>
      <c r="H2091" s="297" t="s">
        <v>4760</v>
      </c>
      <c r="I2091" s="297" t="s">
        <v>4760</v>
      </c>
      <c r="J2091" s="297"/>
      <c r="K2091" s="297" t="s">
        <v>4701</v>
      </c>
      <c r="L2091" s="297" t="s">
        <v>4701</v>
      </c>
      <c r="M2091" s="297"/>
      <c r="N2091" s="297"/>
      <c r="O2091" s="297"/>
      <c r="P2091" s="297">
        <v>14</v>
      </c>
      <c r="Q2091" s="297"/>
      <c r="R2091" s="297"/>
      <c r="S2091" s="297"/>
      <c r="T2091" s="297"/>
      <c r="U2091" s="297"/>
      <c r="V2091" s="297"/>
      <c r="W2091" s="298" t="s">
        <v>8107</v>
      </c>
      <c r="X2091" s="297" t="s">
        <v>4520</v>
      </c>
      <c r="Y2091" s="299" t="s">
        <v>3614</v>
      </c>
      <c r="Z2091" s="297" t="s">
        <v>4530</v>
      </c>
      <c r="AA2091" s="300">
        <v>44131</v>
      </c>
      <c r="AB2091" s="297" t="s">
        <v>11064</v>
      </c>
      <c r="AC2091" s="297" t="s">
        <v>4510</v>
      </c>
      <c r="AD2091" s="297" t="s">
        <v>2747</v>
      </c>
      <c r="AE2091" s="297">
        <v>0</v>
      </c>
      <c r="AF2091" s="297" t="s">
        <v>11049</v>
      </c>
      <c r="AG2091" s="276" t="e">
        <f>VLOOKUP(A2091,DataCv30!$Y$1:$BC$2027,24,FALSE)</f>
        <v>#N/A</v>
      </c>
      <c r="AH2091" s="272" t="str">
        <f t="shared" si="32"/>
        <v>DDR4</v>
      </c>
      <c r="AI2091" s="276">
        <v>2</v>
      </c>
      <c r="AJ2091" s="276" t="s">
        <v>4530</v>
      </c>
    </row>
    <row r="2092" spans="1:36" x14ac:dyDescent="0.25">
      <c r="A2092" s="299" t="s">
        <v>3615</v>
      </c>
      <c r="B2092" s="297" t="s">
        <v>4476</v>
      </c>
      <c r="C2092" s="297" t="s">
        <v>4503</v>
      </c>
      <c r="D2092" s="297" t="s">
        <v>4698</v>
      </c>
      <c r="E2092" s="297" t="s">
        <v>4699</v>
      </c>
      <c r="F2092" s="297" t="s">
        <v>4700</v>
      </c>
      <c r="G2092" s="297">
        <v>10</v>
      </c>
      <c r="H2092" s="297" t="s">
        <v>4760</v>
      </c>
      <c r="I2092" s="297" t="s">
        <v>4760</v>
      </c>
      <c r="J2092" s="297"/>
      <c r="K2092" s="297" t="s">
        <v>4701</v>
      </c>
      <c r="L2092" s="297" t="s">
        <v>4701</v>
      </c>
      <c r="M2092" s="297"/>
      <c r="N2092" s="297"/>
      <c r="O2092" s="297"/>
      <c r="P2092" s="297">
        <v>14</v>
      </c>
      <c r="Q2092" s="297"/>
      <c r="R2092" s="297"/>
      <c r="S2092" s="297"/>
      <c r="T2092" s="297"/>
      <c r="U2092" s="297"/>
      <c r="V2092" s="297"/>
      <c r="W2092" s="298" t="s">
        <v>8108</v>
      </c>
      <c r="X2092" s="297" t="s">
        <v>4520</v>
      </c>
      <c r="Y2092" s="299" t="s">
        <v>3615</v>
      </c>
      <c r="Z2092" s="297" t="s">
        <v>4530</v>
      </c>
      <c r="AA2092" s="300">
        <v>44131</v>
      </c>
      <c r="AB2092" s="297" t="s">
        <v>11064</v>
      </c>
      <c r="AC2092" s="297" t="s">
        <v>4510</v>
      </c>
      <c r="AD2092" s="297" t="s">
        <v>2747</v>
      </c>
      <c r="AE2092" s="297">
        <v>0</v>
      </c>
      <c r="AF2092" s="297" t="s">
        <v>11049</v>
      </c>
      <c r="AG2092" s="276" t="e">
        <f>VLOOKUP(A2092,DataCv30!$Y$1:$BC$2027,24,FALSE)</f>
        <v>#N/A</v>
      </c>
      <c r="AH2092" s="272" t="str">
        <f t="shared" si="32"/>
        <v>DDR4</v>
      </c>
      <c r="AI2092" s="276">
        <v>2</v>
      </c>
      <c r="AJ2092" s="276" t="s">
        <v>4530</v>
      </c>
    </row>
    <row r="2093" spans="1:36" x14ac:dyDescent="0.25">
      <c r="A2093" s="299" t="s">
        <v>3616</v>
      </c>
      <c r="B2093" s="297" t="s">
        <v>4476</v>
      </c>
      <c r="C2093" s="297" t="s">
        <v>4503</v>
      </c>
      <c r="D2093" s="297" t="s">
        <v>4698</v>
      </c>
      <c r="E2093" s="297" t="s">
        <v>4699</v>
      </c>
      <c r="F2093" s="297" t="s">
        <v>4700</v>
      </c>
      <c r="G2093" s="297">
        <v>10</v>
      </c>
      <c r="H2093" s="297" t="s">
        <v>4760</v>
      </c>
      <c r="I2093" s="297" t="s">
        <v>4760</v>
      </c>
      <c r="J2093" s="297"/>
      <c r="K2093" s="297" t="s">
        <v>4701</v>
      </c>
      <c r="L2093" s="297" t="s">
        <v>4701</v>
      </c>
      <c r="M2093" s="297"/>
      <c r="N2093" s="297"/>
      <c r="O2093" s="297"/>
      <c r="P2093" s="297">
        <v>14</v>
      </c>
      <c r="Q2093" s="297"/>
      <c r="R2093" s="297"/>
      <c r="S2093" s="297"/>
      <c r="T2093" s="297"/>
      <c r="U2093" s="297"/>
      <c r="V2093" s="297"/>
      <c r="W2093" s="298" t="s">
        <v>8109</v>
      </c>
      <c r="X2093" s="297" t="s">
        <v>4520</v>
      </c>
      <c r="Y2093" s="299" t="s">
        <v>3616</v>
      </c>
      <c r="Z2093" s="297" t="s">
        <v>4530</v>
      </c>
      <c r="AA2093" s="300">
        <v>44131</v>
      </c>
      <c r="AB2093" s="297" t="s">
        <v>11064</v>
      </c>
      <c r="AC2093" s="297" t="s">
        <v>4510</v>
      </c>
      <c r="AD2093" s="297" t="s">
        <v>2747</v>
      </c>
      <c r="AE2093" s="297" t="s">
        <v>11067</v>
      </c>
      <c r="AF2093" s="297" t="s">
        <v>11049</v>
      </c>
      <c r="AG2093" s="276" t="e">
        <f>VLOOKUP(A2093,DataCv30!$Y$1:$BC$2027,24,FALSE)</f>
        <v>#N/A</v>
      </c>
      <c r="AH2093" s="272" t="str">
        <f t="shared" si="32"/>
        <v>DDR4</v>
      </c>
      <c r="AI2093" s="276">
        <v>2</v>
      </c>
      <c r="AJ2093" s="276" t="s">
        <v>4530</v>
      </c>
    </row>
    <row r="2094" spans="1:36" x14ac:dyDescent="0.25">
      <c r="A2094" s="299" t="s">
        <v>3618</v>
      </c>
      <c r="B2094" s="297" t="s">
        <v>4476</v>
      </c>
      <c r="C2094" s="297" t="s">
        <v>4503</v>
      </c>
      <c r="D2094" s="297" t="s">
        <v>4698</v>
      </c>
      <c r="E2094" s="297" t="s">
        <v>4699</v>
      </c>
      <c r="F2094" s="297" t="s">
        <v>4700</v>
      </c>
      <c r="G2094" s="297">
        <v>10</v>
      </c>
      <c r="H2094" s="297" t="s">
        <v>4760</v>
      </c>
      <c r="I2094" s="297" t="s">
        <v>4760</v>
      </c>
      <c r="J2094" s="297"/>
      <c r="K2094" s="297" t="s">
        <v>4701</v>
      </c>
      <c r="L2094" s="297" t="s">
        <v>4701</v>
      </c>
      <c r="M2094" s="297"/>
      <c r="N2094" s="297"/>
      <c r="O2094" s="297"/>
      <c r="P2094" s="297">
        <v>14</v>
      </c>
      <c r="Q2094" s="297"/>
      <c r="R2094" s="297"/>
      <c r="S2094" s="297"/>
      <c r="T2094" s="297"/>
      <c r="U2094" s="297"/>
      <c r="V2094" s="297"/>
      <c r="W2094" s="298" t="s">
        <v>8111</v>
      </c>
      <c r="X2094" s="297" t="s">
        <v>4520</v>
      </c>
      <c r="Y2094" s="299" t="s">
        <v>3618</v>
      </c>
      <c r="Z2094" s="297" t="s">
        <v>4530</v>
      </c>
      <c r="AA2094" s="300">
        <v>44131</v>
      </c>
      <c r="AB2094" s="297" t="s">
        <v>11064</v>
      </c>
      <c r="AC2094" s="297" t="s">
        <v>4510</v>
      </c>
      <c r="AD2094" s="297" t="s">
        <v>2747</v>
      </c>
      <c r="AE2094" s="297">
        <v>0</v>
      </c>
      <c r="AF2094" s="297" t="s">
        <v>11049</v>
      </c>
      <c r="AG2094" s="276" t="e">
        <f>VLOOKUP(A2094,DataCv30!$Y$1:$BC$2027,24,FALSE)</f>
        <v>#N/A</v>
      </c>
      <c r="AH2094" s="272" t="str">
        <f t="shared" si="32"/>
        <v>DDR4</v>
      </c>
      <c r="AI2094" s="276">
        <v>2</v>
      </c>
      <c r="AJ2094" s="276" t="s">
        <v>4530</v>
      </c>
    </row>
    <row r="2095" spans="1:36" x14ac:dyDescent="0.25">
      <c r="A2095" s="299" t="s">
        <v>3624</v>
      </c>
      <c r="B2095" s="297" t="s">
        <v>4476</v>
      </c>
      <c r="C2095" s="297" t="s">
        <v>4503</v>
      </c>
      <c r="D2095" s="297" t="s">
        <v>4698</v>
      </c>
      <c r="E2095" s="297" t="s">
        <v>4699</v>
      </c>
      <c r="F2095" s="297" t="s">
        <v>4700</v>
      </c>
      <c r="G2095" s="297">
        <v>10</v>
      </c>
      <c r="H2095" s="297" t="s">
        <v>4760</v>
      </c>
      <c r="I2095" s="297" t="s">
        <v>4760</v>
      </c>
      <c r="J2095" s="297"/>
      <c r="K2095" s="297" t="s">
        <v>4701</v>
      </c>
      <c r="L2095" s="297" t="s">
        <v>4701</v>
      </c>
      <c r="M2095" s="297"/>
      <c r="N2095" s="297"/>
      <c r="O2095" s="297"/>
      <c r="P2095" s="297">
        <v>14</v>
      </c>
      <c r="Q2095" s="297"/>
      <c r="R2095" s="297"/>
      <c r="S2095" s="297"/>
      <c r="T2095" s="297"/>
      <c r="U2095" s="297"/>
      <c r="V2095" s="297"/>
      <c r="W2095" s="298" t="s">
        <v>8120</v>
      </c>
      <c r="X2095" s="297" t="s">
        <v>4520</v>
      </c>
      <c r="Y2095" s="299" t="s">
        <v>3624</v>
      </c>
      <c r="Z2095" s="297" t="s">
        <v>4530</v>
      </c>
      <c r="AA2095" s="300">
        <v>44131</v>
      </c>
      <c r="AB2095" s="297" t="s">
        <v>11064</v>
      </c>
      <c r="AC2095" s="297" t="s">
        <v>4510</v>
      </c>
      <c r="AD2095" s="297" t="s">
        <v>2747</v>
      </c>
      <c r="AE2095" s="297">
        <v>0</v>
      </c>
      <c r="AF2095" s="297" t="s">
        <v>11049</v>
      </c>
      <c r="AG2095" s="276" t="e">
        <f>VLOOKUP(A2095,DataCv30!$Y$1:$BC$2027,24,FALSE)</f>
        <v>#N/A</v>
      </c>
      <c r="AH2095" s="272" t="str">
        <f t="shared" si="32"/>
        <v>DDR4</v>
      </c>
      <c r="AI2095" s="276">
        <v>2</v>
      </c>
      <c r="AJ2095" s="276" t="s">
        <v>4530</v>
      </c>
    </row>
    <row r="2096" spans="1:36" x14ac:dyDescent="0.25">
      <c r="A2096" s="299" t="s">
        <v>3628</v>
      </c>
      <c r="B2096" s="297" t="s">
        <v>4476</v>
      </c>
      <c r="C2096" s="297" t="s">
        <v>4503</v>
      </c>
      <c r="D2096" s="297" t="s">
        <v>4698</v>
      </c>
      <c r="E2096" s="297" t="s">
        <v>4699</v>
      </c>
      <c r="F2096" s="297" t="s">
        <v>4700</v>
      </c>
      <c r="G2096" s="297">
        <v>10</v>
      </c>
      <c r="H2096" s="297" t="s">
        <v>4760</v>
      </c>
      <c r="I2096" s="297" t="s">
        <v>4760</v>
      </c>
      <c r="J2096" s="297"/>
      <c r="K2096" s="297" t="s">
        <v>4701</v>
      </c>
      <c r="L2096" s="297" t="s">
        <v>4701</v>
      </c>
      <c r="M2096" s="297"/>
      <c r="N2096" s="297"/>
      <c r="O2096" s="297"/>
      <c r="P2096" s="297">
        <v>14</v>
      </c>
      <c r="Q2096" s="297"/>
      <c r="R2096" s="297"/>
      <c r="S2096" s="297"/>
      <c r="T2096" s="297"/>
      <c r="U2096" s="297"/>
      <c r="V2096" s="297"/>
      <c r="W2096" s="298" t="s">
        <v>8126</v>
      </c>
      <c r="X2096" s="297" t="s">
        <v>4520</v>
      </c>
      <c r="Y2096" s="299" t="s">
        <v>3628</v>
      </c>
      <c r="Z2096" s="297" t="s">
        <v>4530</v>
      </c>
      <c r="AA2096" s="300">
        <v>44131</v>
      </c>
      <c r="AB2096" s="297" t="s">
        <v>11064</v>
      </c>
      <c r="AC2096" s="297" t="s">
        <v>4510</v>
      </c>
      <c r="AD2096" s="297" t="s">
        <v>2747</v>
      </c>
      <c r="AE2096" s="297">
        <v>0</v>
      </c>
      <c r="AF2096" s="297" t="s">
        <v>11049</v>
      </c>
      <c r="AG2096" s="276" t="e">
        <f>VLOOKUP(A2096,DataCv30!$Y$1:$BC$2027,24,FALSE)</f>
        <v>#N/A</v>
      </c>
      <c r="AH2096" s="272" t="str">
        <f t="shared" si="32"/>
        <v>DDR4</v>
      </c>
      <c r="AI2096" s="276">
        <v>2</v>
      </c>
      <c r="AJ2096" s="276" t="s">
        <v>4530</v>
      </c>
    </row>
    <row r="2097" spans="1:36" x14ac:dyDescent="0.25">
      <c r="A2097" s="299" t="s">
        <v>3632</v>
      </c>
      <c r="B2097" s="297" t="s">
        <v>4476</v>
      </c>
      <c r="C2097" s="297" t="s">
        <v>4503</v>
      </c>
      <c r="D2097" s="297" t="s">
        <v>4698</v>
      </c>
      <c r="E2097" s="297" t="s">
        <v>4699</v>
      </c>
      <c r="F2097" s="297" t="s">
        <v>4700</v>
      </c>
      <c r="G2097" s="297">
        <v>10</v>
      </c>
      <c r="H2097" s="297" t="s">
        <v>4760</v>
      </c>
      <c r="I2097" s="297" t="s">
        <v>4760</v>
      </c>
      <c r="J2097" s="297"/>
      <c r="K2097" s="297" t="s">
        <v>4701</v>
      </c>
      <c r="L2097" s="297" t="s">
        <v>4701</v>
      </c>
      <c r="M2097" s="297"/>
      <c r="N2097" s="297"/>
      <c r="O2097" s="297"/>
      <c r="P2097" s="297">
        <v>14</v>
      </c>
      <c r="Q2097" s="297"/>
      <c r="R2097" s="297"/>
      <c r="S2097" s="297"/>
      <c r="T2097" s="297"/>
      <c r="U2097" s="297"/>
      <c r="V2097" s="297"/>
      <c r="W2097" s="298" t="s">
        <v>8131</v>
      </c>
      <c r="X2097" s="297" t="s">
        <v>4520</v>
      </c>
      <c r="Y2097" s="299" t="s">
        <v>3632</v>
      </c>
      <c r="Z2097" s="297" t="s">
        <v>4530</v>
      </c>
      <c r="AA2097" s="300">
        <v>44131</v>
      </c>
      <c r="AB2097" s="297" t="s">
        <v>11064</v>
      </c>
      <c r="AC2097" s="297" t="s">
        <v>4510</v>
      </c>
      <c r="AD2097" s="297" t="s">
        <v>2747</v>
      </c>
      <c r="AE2097" s="297">
        <v>0</v>
      </c>
      <c r="AF2097" s="297" t="s">
        <v>11049</v>
      </c>
      <c r="AG2097" s="276" t="e">
        <f>VLOOKUP(A2097,DataCv30!$Y$1:$BC$2027,24,FALSE)</f>
        <v>#N/A</v>
      </c>
      <c r="AH2097" s="272" t="str">
        <f t="shared" si="32"/>
        <v>DDR4</v>
      </c>
      <c r="AI2097" s="276">
        <v>2</v>
      </c>
      <c r="AJ2097" s="276" t="s">
        <v>4530</v>
      </c>
    </row>
    <row r="2098" spans="1:36" x14ac:dyDescent="0.25">
      <c r="A2098" s="299" t="s">
        <v>3641</v>
      </c>
      <c r="B2098" s="297" t="s">
        <v>4476</v>
      </c>
      <c r="C2098" s="297" t="s">
        <v>4503</v>
      </c>
      <c r="D2098" s="297" t="s">
        <v>4698</v>
      </c>
      <c r="E2098" s="297" t="s">
        <v>4699</v>
      </c>
      <c r="F2098" s="297" t="s">
        <v>4700</v>
      </c>
      <c r="G2098" s="297">
        <v>10</v>
      </c>
      <c r="H2098" s="297" t="s">
        <v>4760</v>
      </c>
      <c r="I2098" s="297" t="s">
        <v>4760</v>
      </c>
      <c r="J2098" s="297"/>
      <c r="K2098" s="297" t="s">
        <v>4701</v>
      </c>
      <c r="L2098" s="297" t="s">
        <v>4701</v>
      </c>
      <c r="M2098" s="297"/>
      <c r="N2098" s="297"/>
      <c r="O2098" s="297"/>
      <c r="P2098" s="297">
        <v>14</v>
      </c>
      <c r="Q2098" s="297"/>
      <c r="R2098" s="297"/>
      <c r="S2098" s="297"/>
      <c r="T2098" s="297"/>
      <c r="U2098" s="297"/>
      <c r="V2098" s="297"/>
      <c r="W2098" s="298" t="s">
        <v>8149</v>
      </c>
      <c r="X2098" s="297" t="s">
        <v>4520</v>
      </c>
      <c r="Y2098" s="299" t="s">
        <v>3641</v>
      </c>
      <c r="Z2098" s="297" t="s">
        <v>4530</v>
      </c>
      <c r="AA2098" s="300">
        <v>44131</v>
      </c>
      <c r="AB2098" s="297" t="s">
        <v>11064</v>
      </c>
      <c r="AC2098" s="297" t="s">
        <v>4510</v>
      </c>
      <c r="AD2098" s="297" t="s">
        <v>2747</v>
      </c>
      <c r="AE2098" s="297">
        <v>0</v>
      </c>
      <c r="AF2098" s="297" t="s">
        <v>11049</v>
      </c>
      <c r="AG2098" s="276" t="e">
        <f>VLOOKUP(A2098,DataCv30!$Y$1:$BC$2027,24,FALSE)</f>
        <v>#N/A</v>
      </c>
      <c r="AH2098" s="272" t="str">
        <f t="shared" si="32"/>
        <v>DDR4</v>
      </c>
      <c r="AI2098" s="276">
        <v>2</v>
      </c>
      <c r="AJ2098" s="276" t="s">
        <v>4530</v>
      </c>
    </row>
    <row r="2099" spans="1:36" x14ac:dyDescent="0.25">
      <c r="A2099" s="299" t="s">
        <v>3642</v>
      </c>
      <c r="B2099" s="297" t="s">
        <v>4476</v>
      </c>
      <c r="C2099" s="297" t="s">
        <v>4503</v>
      </c>
      <c r="D2099" s="297" t="s">
        <v>4698</v>
      </c>
      <c r="E2099" s="297" t="s">
        <v>4699</v>
      </c>
      <c r="F2099" s="297" t="s">
        <v>4700</v>
      </c>
      <c r="G2099" s="297">
        <v>10</v>
      </c>
      <c r="H2099" s="297" t="s">
        <v>4760</v>
      </c>
      <c r="I2099" s="297" t="s">
        <v>4760</v>
      </c>
      <c r="J2099" s="297"/>
      <c r="K2099" s="297" t="s">
        <v>4701</v>
      </c>
      <c r="L2099" s="297" t="s">
        <v>4701</v>
      </c>
      <c r="M2099" s="297"/>
      <c r="N2099" s="297"/>
      <c r="O2099" s="297"/>
      <c r="P2099" s="297">
        <v>14</v>
      </c>
      <c r="Q2099" s="297"/>
      <c r="R2099" s="297"/>
      <c r="S2099" s="297"/>
      <c r="T2099" s="297"/>
      <c r="U2099" s="297"/>
      <c r="V2099" s="297"/>
      <c r="W2099" s="298" t="s">
        <v>8150</v>
      </c>
      <c r="X2099" s="297" t="s">
        <v>4520</v>
      </c>
      <c r="Y2099" s="299" t="s">
        <v>3642</v>
      </c>
      <c r="Z2099" s="297" t="s">
        <v>4530</v>
      </c>
      <c r="AA2099" s="300">
        <v>44131</v>
      </c>
      <c r="AB2099" s="297" t="s">
        <v>11064</v>
      </c>
      <c r="AC2099" s="297" t="s">
        <v>4510</v>
      </c>
      <c r="AD2099" s="297" t="s">
        <v>2747</v>
      </c>
      <c r="AE2099" s="297">
        <v>0</v>
      </c>
      <c r="AF2099" s="297" t="s">
        <v>11049</v>
      </c>
      <c r="AG2099" s="276" t="e">
        <f>VLOOKUP(A2099,DataCv30!$Y$1:$BC$2027,24,FALSE)</f>
        <v>#N/A</v>
      </c>
      <c r="AH2099" s="272" t="str">
        <f t="shared" si="32"/>
        <v>DDR4</v>
      </c>
      <c r="AI2099" s="276">
        <v>2</v>
      </c>
      <c r="AJ2099" s="276" t="s">
        <v>4530</v>
      </c>
    </row>
    <row r="2100" spans="1:36" x14ac:dyDescent="0.25">
      <c r="A2100" s="299" t="s">
        <v>3645</v>
      </c>
      <c r="B2100" s="297" t="s">
        <v>4476</v>
      </c>
      <c r="C2100" s="297" t="s">
        <v>4503</v>
      </c>
      <c r="D2100" s="297" t="s">
        <v>4698</v>
      </c>
      <c r="E2100" s="297" t="s">
        <v>4699</v>
      </c>
      <c r="F2100" s="297" t="s">
        <v>4700</v>
      </c>
      <c r="G2100" s="297">
        <v>10</v>
      </c>
      <c r="H2100" s="297" t="s">
        <v>4760</v>
      </c>
      <c r="I2100" s="297" t="s">
        <v>4760</v>
      </c>
      <c r="J2100" s="297"/>
      <c r="K2100" s="297" t="s">
        <v>4701</v>
      </c>
      <c r="L2100" s="297" t="s">
        <v>4701</v>
      </c>
      <c r="M2100" s="297"/>
      <c r="N2100" s="297"/>
      <c r="O2100" s="297"/>
      <c r="P2100" s="297">
        <v>14</v>
      </c>
      <c r="Q2100" s="297"/>
      <c r="R2100" s="297"/>
      <c r="S2100" s="297"/>
      <c r="T2100" s="297"/>
      <c r="U2100" s="297"/>
      <c r="V2100" s="297"/>
      <c r="W2100" s="298" t="s">
        <v>8154</v>
      </c>
      <c r="X2100" s="297" t="s">
        <v>4520</v>
      </c>
      <c r="Y2100" s="299" t="s">
        <v>3645</v>
      </c>
      <c r="Z2100" s="297" t="s">
        <v>4530</v>
      </c>
      <c r="AA2100" s="300">
        <v>44131</v>
      </c>
      <c r="AB2100" s="297" t="s">
        <v>11064</v>
      </c>
      <c r="AC2100" s="297" t="s">
        <v>4510</v>
      </c>
      <c r="AD2100" s="297" t="s">
        <v>2747</v>
      </c>
      <c r="AE2100" s="297">
        <v>0</v>
      </c>
      <c r="AF2100" s="297" t="s">
        <v>11049</v>
      </c>
      <c r="AG2100" s="276" t="e">
        <f>VLOOKUP(A2100,DataCv30!$Y$1:$BC$2027,24,FALSE)</f>
        <v>#N/A</v>
      </c>
      <c r="AH2100" s="272" t="str">
        <f t="shared" si="32"/>
        <v>DDR4</v>
      </c>
      <c r="AI2100" s="276">
        <v>2</v>
      </c>
      <c r="AJ2100" s="276" t="s">
        <v>4530</v>
      </c>
    </row>
    <row r="2101" spans="1:36" x14ac:dyDescent="0.25">
      <c r="A2101" s="299" t="s">
        <v>3649</v>
      </c>
      <c r="B2101" s="297" t="s">
        <v>4476</v>
      </c>
      <c r="C2101" s="297" t="s">
        <v>4503</v>
      </c>
      <c r="D2101" s="297" t="s">
        <v>4698</v>
      </c>
      <c r="E2101" s="297" t="s">
        <v>4699</v>
      </c>
      <c r="F2101" s="297" t="s">
        <v>4700</v>
      </c>
      <c r="G2101" s="297">
        <v>10</v>
      </c>
      <c r="H2101" s="297" t="s">
        <v>4760</v>
      </c>
      <c r="I2101" s="297" t="s">
        <v>4760</v>
      </c>
      <c r="J2101" s="297"/>
      <c r="K2101" s="297" t="s">
        <v>4701</v>
      </c>
      <c r="L2101" s="297" t="s">
        <v>4701</v>
      </c>
      <c r="M2101" s="297"/>
      <c r="N2101" s="297"/>
      <c r="O2101" s="297"/>
      <c r="P2101" s="297">
        <v>14</v>
      </c>
      <c r="Q2101" s="297"/>
      <c r="R2101" s="297"/>
      <c r="S2101" s="297"/>
      <c r="T2101" s="297"/>
      <c r="U2101" s="297"/>
      <c r="V2101" s="297"/>
      <c r="W2101" s="298" t="s">
        <v>8159</v>
      </c>
      <c r="X2101" s="297" t="s">
        <v>4520</v>
      </c>
      <c r="Y2101" s="299" t="s">
        <v>3649</v>
      </c>
      <c r="Z2101" s="297" t="s">
        <v>4530</v>
      </c>
      <c r="AA2101" s="300">
        <v>44131</v>
      </c>
      <c r="AB2101" s="297" t="s">
        <v>11064</v>
      </c>
      <c r="AC2101" s="297" t="s">
        <v>4510</v>
      </c>
      <c r="AD2101" s="297" t="s">
        <v>2747</v>
      </c>
      <c r="AE2101" s="297">
        <v>0</v>
      </c>
      <c r="AF2101" s="297" t="s">
        <v>11049</v>
      </c>
      <c r="AG2101" s="276" t="e">
        <f>VLOOKUP(A2101,DataCv30!$Y$1:$BC$2027,24,FALSE)</f>
        <v>#N/A</v>
      </c>
      <c r="AH2101" s="272" t="str">
        <f t="shared" si="32"/>
        <v>DDR4</v>
      </c>
      <c r="AI2101" s="276">
        <v>2</v>
      </c>
      <c r="AJ2101" s="276" t="s">
        <v>4530</v>
      </c>
    </row>
    <row r="2102" spans="1:36" x14ac:dyDescent="0.25">
      <c r="A2102" s="299" t="s">
        <v>1772</v>
      </c>
      <c r="B2102" s="297" t="s">
        <v>4476</v>
      </c>
      <c r="C2102" s="297" t="s">
        <v>4503</v>
      </c>
      <c r="D2102" s="297" t="s">
        <v>4758</v>
      </c>
      <c r="E2102" s="297" t="s">
        <v>4759</v>
      </c>
      <c r="F2102" s="297" t="s">
        <v>4700</v>
      </c>
      <c r="G2102" s="297">
        <v>8</v>
      </c>
      <c r="H2102" s="297" t="s">
        <v>4760</v>
      </c>
      <c r="I2102" s="297" t="s">
        <v>4760</v>
      </c>
      <c r="J2102" s="297"/>
      <c r="K2102" s="297" t="s">
        <v>4710</v>
      </c>
      <c r="L2102" s="297" t="s">
        <v>4710</v>
      </c>
      <c r="M2102" s="297"/>
      <c r="N2102" s="297"/>
      <c r="O2102" s="297"/>
      <c r="P2102" s="297">
        <v>14</v>
      </c>
      <c r="Q2102" s="297"/>
      <c r="R2102" s="297" t="s">
        <v>1361</v>
      </c>
      <c r="S2102" s="297" t="s">
        <v>4570</v>
      </c>
      <c r="T2102" s="297"/>
      <c r="U2102" s="297" t="s">
        <v>4761</v>
      </c>
      <c r="V2102" s="297">
        <v>43973</v>
      </c>
      <c r="W2102" s="298" t="s">
        <v>4765</v>
      </c>
      <c r="X2102" s="297" t="s">
        <v>4520</v>
      </c>
      <c r="Y2102" s="299" t="s">
        <v>1772</v>
      </c>
      <c r="Z2102" s="297" t="s">
        <v>4530</v>
      </c>
      <c r="AA2102" s="300">
        <v>44084</v>
      </c>
      <c r="AB2102" s="297" t="s">
        <v>4766</v>
      </c>
      <c r="AC2102" s="297" t="s">
        <v>4510</v>
      </c>
      <c r="AD2102" s="297" t="s">
        <v>2747</v>
      </c>
      <c r="AE2102" s="297">
        <v>0</v>
      </c>
      <c r="AF2102" s="297" t="s">
        <v>11049</v>
      </c>
      <c r="AG2102" s="276" t="e">
        <f>VLOOKUP(A2102,DataCv30!$Y$1:$BC$2027,24,FALSE)</f>
        <v>#N/A</v>
      </c>
      <c r="AH2102" s="272" t="str">
        <f t="shared" si="32"/>
        <v>DDR4</v>
      </c>
      <c r="AI2102" s="276">
        <v>2</v>
      </c>
      <c r="AJ2102" s="276" t="s">
        <v>4530</v>
      </c>
    </row>
    <row r="2103" spans="1:36" x14ac:dyDescent="0.25">
      <c r="A2103" s="299" t="s">
        <v>4768</v>
      </c>
      <c r="B2103" s="297" t="s">
        <v>4476</v>
      </c>
      <c r="C2103" s="297" t="s">
        <v>4503</v>
      </c>
      <c r="D2103" s="297" t="s">
        <v>4758</v>
      </c>
      <c r="E2103" s="297" t="s">
        <v>4759</v>
      </c>
      <c r="F2103" s="297" t="s">
        <v>4700</v>
      </c>
      <c r="G2103" s="297">
        <v>8</v>
      </c>
      <c r="H2103" s="297" t="s">
        <v>4760</v>
      </c>
      <c r="I2103" s="297" t="s">
        <v>4760</v>
      </c>
      <c r="J2103" s="297"/>
      <c r="K2103" s="297" t="s">
        <v>4710</v>
      </c>
      <c r="L2103" s="297" t="s">
        <v>4710</v>
      </c>
      <c r="M2103" s="297"/>
      <c r="N2103" s="297"/>
      <c r="O2103" s="297"/>
      <c r="P2103" s="297">
        <v>14</v>
      </c>
      <c r="Q2103" s="297"/>
      <c r="R2103" s="297" t="s">
        <v>1361</v>
      </c>
      <c r="S2103" s="297" t="s">
        <v>4570</v>
      </c>
      <c r="T2103" s="297"/>
      <c r="U2103" s="297" t="s">
        <v>4761</v>
      </c>
      <c r="V2103" s="297">
        <v>43973</v>
      </c>
      <c r="W2103" s="298" t="s">
        <v>4767</v>
      </c>
      <c r="X2103" s="297" t="s">
        <v>4520</v>
      </c>
      <c r="Y2103" s="299" t="s">
        <v>4768</v>
      </c>
      <c r="Z2103" s="297" t="s">
        <v>4530</v>
      </c>
      <c r="AA2103" s="300">
        <v>44060</v>
      </c>
      <c r="AB2103" s="297" t="s">
        <v>4769</v>
      </c>
      <c r="AC2103" s="297" t="s">
        <v>4510</v>
      </c>
      <c r="AD2103" s="297" t="s">
        <v>2747</v>
      </c>
      <c r="AE2103" s="297">
        <v>0</v>
      </c>
      <c r="AF2103" s="297" t="s">
        <v>11049</v>
      </c>
      <c r="AG2103" s="276" t="e">
        <f>VLOOKUP(A2103,DataCv30!$Y$1:$BC$2027,24,FALSE)</f>
        <v>#N/A</v>
      </c>
      <c r="AH2103" s="272" t="str">
        <f t="shared" si="32"/>
        <v>DDR4</v>
      </c>
      <c r="AI2103" s="276">
        <v>2</v>
      </c>
      <c r="AJ2103" s="276" t="s">
        <v>4530</v>
      </c>
    </row>
    <row r="2104" spans="1:36" x14ac:dyDescent="0.25">
      <c r="A2104" s="299" t="s">
        <v>4771</v>
      </c>
      <c r="B2104" s="297" t="s">
        <v>4476</v>
      </c>
      <c r="C2104" s="297" t="s">
        <v>4503</v>
      </c>
      <c r="D2104" s="297" t="s">
        <v>4708</v>
      </c>
      <c r="E2104" s="297" t="s">
        <v>4709</v>
      </c>
      <c r="F2104" s="297" t="s">
        <v>4700</v>
      </c>
      <c r="G2104" s="297">
        <v>10</v>
      </c>
      <c r="H2104" s="297" t="s">
        <v>4760</v>
      </c>
      <c r="I2104" s="297" t="s">
        <v>4760</v>
      </c>
      <c r="J2104" s="297"/>
      <c r="K2104" s="297" t="s">
        <v>4710</v>
      </c>
      <c r="L2104" s="297" t="s">
        <v>4710</v>
      </c>
      <c r="M2104" s="297"/>
      <c r="N2104" s="297"/>
      <c r="O2104" s="297"/>
      <c r="P2104" s="297">
        <v>14</v>
      </c>
      <c r="Q2104" s="297"/>
      <c r="R2104" s="297" t="s">
        <v>1361</v>
      </c>
      <c r="S2104" s="297" t="s">
        <v>4570</v>
      </c>
      <c r="T2104" s="297"/>
      <c r="U2104" s="297" t="s">
        <v>4761</v>
      </c>
      <c r="V2104" s="297">
        <v>44006</v>
      </c>
      <c r="W2104" s="298" t="s">
        <v>4770</v>
      </c>
      <c r="X2104" s="297" t="s">
        <v>4520</v>
      </c>
      <c r="Y2104" s="299" t="s">
        <v>4771</v>
      </c>
      <c r="Z2104" s="297" t="s">
        <v>4530</v>
      </c>
      <c r="AA2104" s="300">
        <v>44084</v>
      </c>
      <c r="AB2104" s="297" t="s">
        <v>4772</v>
      </c>
      <c r="AC2104" s="297" t="s">
        <v>4510</v>
      </c>
      <c r="AD2104" s="297" t="s">
        <v>2747</v>
      </c>
      <c r="AE2104" s="297">
        <v>0</v>
      </c>
      <c r="AF2104" s="297" t="s">
        <v>11049</v>
      </c>
      <c r="AG2104" s="276" t="e">
        <f>VLOOKUP(A2104,DataCv30!$Y$1:$BC$2027,24,FALSE)</f>
        <v>#N/A</v>
      </c>
      <c r="AH2104" s="272" t="str">
        <f t="shared" si="32"/>
        <v>DDR4</v>
      </c>
      <c r="AI2104" s="276">
        <v>2</v>
      </c>
      <c r="AJ2104" s="276" t="s">
        <v>4530</v>
      </c>
    </row>
    <row r="2105" spans="1:36" x14ac:dyDescent="0.25">
      <c r="A2105" s="299" t="s">
        <v>1990</v>
      </c>
      <c r="B2105" s="297" t="s">
        <v>4476</v>
      </c>
      <c r="C2105" s="297" t="s">
        <v>4538</v>
      </c>
      <c r="D2105" s="297" t="s">
        <v>4774</v>
      </c>
      <c r="E2105" s="297" t="s">
        <v>4775</v>
      </c>
      <c r="F2105" s="297" t="s">
        <v>4513</v>
      </c>
      <c r="G2105" s="297">
        <v>8</v>
      </c>
      <c r="H2105" s="297" t="s">
        <v>4760</v>
      </c>
      <c r="I2105" s="297" t="s">
        <v>4760</v>
      </c>
      <c r="J2105" s="297"/>
      <c r="K2105" s="297" t="s">
        <v>4710</v>
      </c>
      <c r="L2105" s="297" t="s">
        <v>4710</v>
      </c>
      <c r="M2105" s="297"/>
      <c r="N2105" s="297" t="s">
        <v>4776</v>
      </c>
      <c r="O2105" s="297"/>
      <c r="P2105" s="297">
        <v>14</v>
      </c>
      <c r="Q2105" s="297"/>
      <c r="R2105" s="297" t="s">
        <v>1361</v>
      </c>
      <c r="S2105" s="297" t="s">
        <v>4570</v>
      </c>
      <c r="T2105" s="297"/>
      <c r="U2105" s="297" t="s">
        <v>4694</v>
      </c>
      <c r="V2105" s="297">
        <v>44085</v>
      </c>
      <c r="W2105" s="298" t="s">
        <v>5590</v>
      </c>
      <c r="X2105" s="297" t="s">
        <v>4520</v>
      </c>
      <c r="Y2105" s="299" t="s">
        <v>1990</v>
      </c>
      <c r="Z2105" s="297" t="s">
        <v>4530</v>
      </c>
      <c r="AA2105" s="300">
        <v>44095</v>
      </c>
      <c r="AB2105" s="297" t="s">
        <v>5591</v>
      </c>
      <c r="AC2105" s="297" t="s">
        <v>4510</v>
      </c>
      <c r="AD2105" s="297" t="s">
        <v>2747</v>
      </c>
      <c r="AE2105" s="297">
        <v>0</v>
      </c>
      <c r="AF2105" s="297" t="s">
        <v>11049</v>
      </c>
      <c r="AG2105" s="276" t="e">
        <f>VLOOKUP(A2105,DataCv30!$Y$1:$BC$2027,24,FALSE)</f>
        <v>#N/A</v>
      </c>
      <c r="AH2105" s="272" t="str">
        <f t="shared" si="32"/>
        <v>DDR4</v>
      </c>
      <c r="AI2105" s="276">
        <v>2</v>
      </c>
      <c r="AJ2105" s="276" t="s">
        <v>4530</v>
      </c>
    </row>
    <row r="2106" spans="1:36" x14ac:dyDescent="0.25">
      <c r="A2106" s="299" t="s">
        <v>1184</v>
      </c>
      <c r="B2106" s="297" t="s">
        <v>4476</v>
      </c>
      <c r="C2106" s="297" t="s">
        <v>4511</v>
      </c>
      <c r="D2106" s="297" t="s">
        <v>4559</v>
      </c>
      <c r="E2106" s="297" t="s">
        <v>4560</v>
      </c>
      <c r="F2106" s="297" t="s">
        <v>4505</v>
      </c>
      <c r="G2106" s="297">
        <v>8</v>
      </c>
      <c r="H2106" s="297" t="s">
        <v>5511</v>
      </c>
      <c r="I2106" s="297" t="s">
        <v>4760</v>
      </c>
      <c r="J2106" s="297" t="s">
        <v>4760</v>
      </c>
      <c r="K2106" s="297" t="s">
        <v>4710</v>
      </c>
      <c r="L2106" s="297" t="s">
        <v>11069</v>
      </c>
      <c r="M2106" s="297"/>
      <c r="N2106" s="297"/>
      <c r="O2106" s="297"/>
      <c r="P2106" s="297">
        <v>15.6</v>
      </c>
      <c r="Q2106" s="297"/>
      <c r="R2106" s="297"/>
      <c r="S2106" s="297"/>
      <c r="T2106" s="297"/>
      <c r="U2106" s="297" t="s">
        <v>4561</v>
      </c>
      <c r="V2106" s="297">
        <v>43756</v>
      </c>
      <c r="W2106" s="298" t="s">
        <v>8464</v>
      </c>
      <c r="X2106" s="297" t="s">
        <v>4515</v>
      </c>
      <c r="Y2106" s="299" t="s">
        <v>1184</v>
      </c>
      <c r="Z2106" s="297" t="s">
        <v>11070</v>
      </c>
      <c r="AA2106" s="300"/>
      <c r="AB2106" s="297"/>
      <c r="AC2106" s="297" t="s">
        <v>4510</v>
      </c>
      <c r="AD2106" s="297" t="s">
        <v>2747</v>
      </c>
      <c r="AE2106" s="297"/>
      <c r="AF2106" s="297" t="s">
        <v>11049</v>
      </c>
      <c r="AG2106" s="276" t="e">
        <f>VLOOKUP(A2106,DataCv30!$Y$1:$BC$2027,24,FALSE)</f>
        <v>#N/A</v>
      </c>
      <c r="AH2106" s="272" t="str">
        <f t="shared" si="32"/>
        <v>DDR4</v>
      </c>
      <c r="AI2106" s="276">
        <v>2</v>
      </c>
      <c r="AJ2106" s="276" t="s">
        <v>4530</v>
      </c>
    </row>
    <row r="2107" spans="1:36" x14ac:dyDescent="0.25">
      <c r="A2107" s="299" t="s">
        <v>4792</v>
      </c>
      <c r="B2107" s="297" t="s">
        <v>4476</v>
      </c>
      <c r="C2107" s="297" t="s">
        <v>4511</v>
      </c>
      <c r="D2107" s="297" t="s">
        <v>4559</v>
      </c>
      <c r="E2107" s="297" t="s">
        <v>4560</v>
      </c>
      <c r="F2107" s="297" t="s">
        <v>4505</v>
      </c>
      <c r="G2107" s="297">
        <v>8</v>
      </c>
      <c r="H2107" s="297" t="s">
        <v>5511</v>
      </c>
      <c r="I2107" s="297" t="s">
        <v>4760</v>
      </c>
      <c r="J2107" s="297" t="s">
        <v>4760</v>
      </c>
      <c r="K2107" s="297" t="s">
        <v>4710</v>
      </c>
      <c r="L2107" s="297" t="s">
        <v>4710</v>
      </c>
      <c r="M2107" s="297"/>
      <c r="N2107" s="297"/>
      <c r="O2107" s="297"/>
      <c r="P2107" s="297">
        <v>15.6</v>
      </c>
      <c r="Q2107" s="297"/>
      <c r="R2107" s="297"/>
      <c r="S2107" s="297"/>
      <c r="T2107" s="297"/>
      <c r="U2107" s="297" t="s">
        <v>4561</v>
      </c>
      <c r="V2107" s="297">
        <v>43756</v>
      </c>
      <c r="W2107" s="298" t="s">
        <v>4791</v>
      </c>
      <c r="X2107" s="297" t="s">
        <v>4515</v>
      </c>
      <c r="Y2107" s="299" t="s">
        <v>4792</v>
      </c>
      <c r="Z2107" s="297" t="s">
        <v>4530</v>
      </c>
      <c r="AA2107" s="300">
        <v>44123</v>
      </c>
      <c r="AB2107" s="297" t="s">
        <v>4793</v>
      </c>
      <c r="AC2107" s="297" t="s">
        <v>4510</v>
      </c>
      <c r="AD2107" s="297" t="s">
        <v>2747</v>
      </c>
      <c r="AE2107" s="297"/>
      <c r="AF2107" s="297" t="s">
        <v>11049</v>
      </c>
      <c r="AG2107" s="276" t="e">
        <f>VLOOKUP(A2107,DataCv30!$Y$1:$BC$2027,24,FALSE)</f>
        <v>#N/A</v>
      </c>
      <c r="AH2107" s="272" t="str">
        <f t="shared" si="32"/>
        <v>DDR4</v>
      </c>
      <c r="AI2107" s="276">
        <v>2</v>
      </c>
      <c r="AJ2107" s="276" t="s">
        <v>4530</v>
      </c>
    </row>
    <row r="2108" spans="1:36" x14ac:dyDescent="0.25">
      <c r="A2108" s="299" t="s">
        <v>6403</v>
      </c>
      <c r="B2108" s="297" t="s">
        <v>4476</v>
      </c>
      <c r="C2108" s="297" t="s">
        <v>4503</v>
      </c>
      <c r="D2108" s="297" t="s">
        <v>4704</v>
      </c>
      <c r="E2108" s="297" t="s">
        <v>4705</v>
      </c>
      <c r="F2108" s="297" t="s">
        <v>4505</v>
      </c>
      <c r="G2108" s="297">
        <v>2</v>
      </c>
      <c r="H2108" s="297" t="s">
        <v>5511</v>
      </c>
      <c r="I2108" s="297" t="s">
        <v>11050</v>
      </c>
      <c r="J2108" s="297"/>
      <c r="K2108" s="297" t="s">
        <v>11047</v>
      </c>
      <c r="L2108" s="297" t="s">
        <v>11050</v>
      </c>
      <c r="M2108" s="297"/>
      <c r="N2108" s="297"/>
      <c r="O2108" s="297"/>
      <c r="P2108" s="297"/>
      <c r="Q2108" s="297"/>
      <c r="R2108" s="297"/>
      <c r="S2108" s="297"/>
      <c r="T2108" s="297"/>
      <c r="U2108" s="297"/>
      <c r="V2108" s="297"/>
      <c r="W2108" s="298" t="s">
        <v>6402</v>
      </c>
      <c r="X2108" s="297" t="s">
        <v>4520</v>
      </c>
      <c r="Y2108" s="299" t="s">
        <v>6403</v>
      </c>
      <c r="Z2108" s="297" t="s">
        <v>4530</v>
      </c>
      <c r="AA2108" s="300">
        <v>43773</v>
      </c>
      <c r="AB2108" s="297" t="s">
        <v>6404</v>
      </c>
      <c r="AC2108" s="303" t="s">
        <v>4585</v>
      </c>
      <c r="AD2108" s="303" t="s">
        <v>2747</v>
      </c>
      <c r="AE2108" s="297"/>
      <c r="AF2108" s="303" t="s">
        <v>11049</v>
      </c>
      <c r="AG2108" s="276" t="e">
        <f>VLOOKUP(A2108,DataCv30!$Y$1:$BC$2027,24,FALSE)</f>
        <v>#N/A</v>
      </c>
      <c r="AH2108" s="272" t="str">
        <f t="shared" si="32"/>
        <v>DDR3</v>
      </c>
      <c r="AI2108" s="276">
        <v>2</v>
      </c>
      <c r="AJ2108" s="276" t="s">
        <v>4530</v>
      </c>
    </row>
    <row r="2109" spans="1:36" x14ac:dyDescent="0.25">
      <c r="A2109" s="299" t="s">
        <v>4802</v>
      </c>
      <c r="B2109" s="297" t="s">
        <v>4476</v>
      </c>
      <c r="C2109" s="297" t="s">
        <v>4538</v>
      </c>
      <c r="D2109" s="297">
        <v>59419431</v>
      </c>
      <c r="E2109" s="297" t="s">
        <v>4682</v>
      </c>
      <c r="F2109" s="297" t="s">
        <v>4513</v>
      </c>
      <c r="G2109" s="297">
        <v>4</v>
      </c>
      <c r="H2109" s="297" t="s">
        <v>4760</v>
      </c>
      <c r="I2109" s="297" t="s">
        <v>11050</v>
      </c>
      <c r="J2109" s="297"/>
      <c r="K2109" s="297" t="s">
        <v>4710</v>
      </c>
      <c r="L2109" s="297" t="s">
        <v>11050</v>
      </c>
      <c r="M2109" s="297"/>
      <c r="N2109" s="297" t="s">
        <v>4776</v>
      </c>
      <c r="O2109" s="297"/>
      <c r="P2109" s="297">
        <v>15.6</v>
      </c>
      <c r="Q2109" s="297"/>
      <c r="R2109" s="297"/>
      <c r="S2109" s="297"/>
      <c r="T2109" s="297"/>
      <c r="U2109" s="297"/>
      <c r="V2109" s="297"/>
      <c r="W2109" s="298" t="s">
        <v>4801</v>
      </c>
      <c r="X2109" s="297" t="s">
        <v>4520</v>
      </c>
      <c r="Y2109" s="299" t="s">
        <v>4802</v>
      </c>
      <c r="Z2109" s="297" t="s">
        <v>4530</v>
      </c>
      <c r="AA2109" s="300">
        <v>43472</v>
      </c>
      <c r="AB2109" s="297" t="s">
        <v>6102</v>
      </c>
      <c r="AC2109" s="303" t="s">
        <v>4585</v>
      </c>
      <c r="AD2109" s="303" t="s">
        <v>2747</v>
      </c>
      <c r="AE2109" s="297"/>
      <c r="AF2109" s="303" t="s">
        <v>11049</v>
      </c>
      <c r="AG2109" s="276" t="e">
        <f>VLOOKUP(A2109,DataCv30!$Y$1:$BC$2027,24,FALSE)</f>
        <v>#N/A</v>
      </c>
      <c r="AH2109" s="272" t="str">
        <f t="shared" si="32"/>
        <v>DDR3L</v>
      </c>
      <c r="AI2109" s="276">
        <v>2</v>
      </c>
      <c r="AJ2109" s="276" t="s">
        <v>4530</v>
      </c>
    </row>
    <row r="2110" spans="1:36" x14ac:dyDescent="0.25">
      <c r="A2110" s="299" t="s">
        <v>4810</v>
      </c>
      <c r="B2110" s="297" t="s">
        <v>4476</v>
      </c>
      <c r="C2110" s="297" t="s">
        <v>4511</v>
      </c>
      <c r="D2110" s="297" t="s">
        <v>4809</v>
      </c>
      <c r="E2110" s="297" t="s">
        <v>11085</v>
      </c>
      <c r="F2110" s="297" t="s">
        <v>4505</v>
      </c>
      <c r="G2110" s="297">
        <v>6</v>
      </c>
      <c r="H2110" s="297" t="s">
        <v>5511</v>
      </c>
      <c r="I2110" s="297" t="s">
        <v>4760</v>
      </c>
      <c r="J2110" s="297"/>
      <c r="K2110" s="297" t="s">
        <v>4710</v>
      </c>
      <c r="L2110" s="297" t="s">
        <v>4710</v>
      </c>
      <c r="M2110" s="297"/>
      <c r="N2110" s="297"/>
      <c r="O2110" s="297"/>
      <c r="P2110" s="297">
        <v>15.6</v>
      </c>
      <c r="Q2110" s="297"/>
      <c r="R2110" s="297"/>
      <c r="S2110" s="297"/>
      <c r="T2110" s="297"/>
      <c r="U2110" s="297" t="s">
        <v>4555</v>
      </c>
      <c r="V2110" s="297">
        <v>42553</v>
      </c>
      <c r="W2110" s="298" t="s">
        <v>11089</v>
      </c>
      <c r="X2110" s="297" t="s">
        <v>4520</v>
      </c>
      <c r="Y2110" s="299" t="s">
        <v>4810</v>
      </c>
      <c r="Z2110" s="297" t="s">
        <v>4530</v>
      </c>
      <c r="AA2110" s="300">
        <v>44021</v>
      </c>
      <c r="AB2110" s="297" t="s">
        <v>4811</v>
      </c>
      <c r="AC2110" s="297" t="s">
        <v>4585</v>
      </c>
      <c r="AD2110" s="297" t="s">
        <v>2747</v>
      </c>
      <c r="AE2110" s="297"/>
      <c r="AF2110" s="297" t="s">
        <v>11049</v>
      </c>
      <c r="AG2110" s="276" t="e">
        <f>VLOOKUP(A2110,DataCv30!$Y$1:$BC$2027,24,FALSE)</f>
        <v>#N/A</v>
      </c>
      <c r="AH2110" s="272" t="str">
        <f t="shared" si="32"/>
        <v>DDR4</v>
      </c>
      <c r="AI2110" s="276">
        <v>2</v>
      </c>
      <c r="AJ2110" s="276" t="s">
        <v>4530</v>
      </c>
    </row>
    <row r="2111" spans="1:36" x14ac:dyDescent="0.25">
      <c r="A2111" s="299" t="s">
        <v>3307</v>
      </c>
      <c r="B2111" s="297" t="s">
        <v>4476</v>
      </c>
      <c r="C2111" s="297" t="s">
        <v>4511</v>
      </c>
      <c r="D2111" s="297" t="s">
        <v>4721</v>
      </c>
      <c r="E2111" s="297" t="s">
        <v>4722</v>
      </c>
      <c r="F2111" s="297" t="s">
        <v>4505</v>
      </c>
      <c r="G2111" s="297">
        <v>6</v>
      </c>
      <c r="H2111" s="297" t="s">
        <v>5511</v>
      </c>
      <c r="I2111" s="297" t="s">
        <v>5511</v>
      </c>
      <c r="J2111" s="297" t="s">
        <v>5511</v>
      </c>
      <c r="K2111" s="297" t="s">
        <v>4710</v>
      </c>
      <c r="L2111" s="297" t="s">
        <v>11046</v>
      </c>
      <c r="M2111" s="297"/>
      <c r="N2111" s="297"/>
      <c r="O2111" s="297"/>
      <c r="P2111" s="297">
        <v>14</v>
      </c>
      <c r="Q2111" s="297"/>
      <c r="R2111" s="297"/>
      <c r="S2111" s="297"/>
      <c r="T2111" s="297"/>
      <c r="U2111" s="297"/>
      <c r="V2111" s="297"/>
      <c r="W2111" s="298" t="s">
        <v>5074</v>
      </c>
      <c r="X2111" s="297" t="s">
        <v>4520</v>
      </c>
      <c r="Y2111" s="299" t="s">
        <v>3307</v>
      </c>
      <c r="Z2111" s="297" t="s">
        <v>4530</v>
      </c>
      <c r="AA2111" s="300">
        <v>44134</v>
      </c>
      <c r="AB2111" s="297" t="s">
        <v>11100</v>
      </c>
      <c r="AC2111" s="297" t="s">
        <v>4510</v>
      </c>
      <c r="AD2111" s="297" t="s">
        <v>2747</v>
      </c>
      <c r="AE2111" s="297" t="s">
        <v>11101</v>
      </c>
      <c r="AF2111" s="297" t="s">
        <v>11049</v>
      </c>
      <c r="AG2111" s="276" t="e">
        <f>VLOOKUP(A2111,DataCv30!$Y$1:$BC$2027,24,FALSE)</f>
        <v>#N/A</v>
      </c>
      <c r="AH2111" s="272" t="str">
        <f t="shared" si="32"/>
        <v>DDR4</v>
      </c>
      <c r="AI2111" s="276">
        <v>2</v>
      </c>
      <c r="AJ2111" s="276" t="s">
        <v>4530</v>
      </c>
    </row>
    <row r="2112" spans="1:36" x14ac:dyDescent="0.25">
      <c r="A2112" s="299" t="s">
        <v>6723</v>
      </c>
      <c r="B2112" s="297" t="s">
        <v>4476</v>
      </c>
      <c r="C2112" s="297" t="s">
        <v>4538</v>
      </c>
      <c r="D2112" s="297" t="s">
        <v>4645</v>
      </c>
      <c r="E2112" s="297" t="s">
        <v>4646</v>
      </c>
      <c r="F2112" s="297" t="s">
        <v>4505</v>
      </c>
      <c r="G2112" s="297">
        <v>6</v>
      </c>
      <c r="H2112" s="297" t="s">
        <v>5511</v>
      </c>
      <c r="I2112" s="297" t="s">
        <v>11050</v>
      </c>
      <c r="J2112" s="297"/>
      <c r="K2112" s="297" t="s">
        <v>11047</v>
      </c>
      <c r="L2112" s="297" t="s">
        <v>11050</v>
      </c>
      <c r="M2112" s="297"/>
      <c r="N2112" s="297"/>
      <c r="O2112" s="297"/>
      <c r="P2112" s="297"/>
      <c r="Q2112" s="297"/>
      <c r="R2112" s="297"/>
      <c r="S2112" s="297"/>
      <c r="T2112" s="297"/>
      <c r="U2112" s="297"/>
      <c r="V2112" s="297">
        <v>42853</v>
      </c>
      <c r="W2112" s="298"/>
      <c r="X2112" s="297" t="s">
        <v>4520</v>
      </c>
      <c r="Y2112" s="299" t="s">
        <v>6723</v>
      </c>
      <c r="Z2112" s="297" t="s">
        <v>4530</v>
      </c>
      <c r="AA2112" s="300">
        <v>44103</v>
      </c>
      <c r="AB2112" s="297" t="s">
        <v>4814</v>
      </c>
      <c r="AC2112" s="303" t="s">
        <v>4585</v>
      </c>
      <c r="AD2112" s="303" t="s">
        <v>2747</v>
      </c>
      <c r="AE2112" s="297"/>
      <c r="AF2112" s="303" t="s">
        <v>11049</v>
      </c>
      <c r="AG2112" s="276" t="e">
        <f>VLOOKUP(A2112,DataCv30!$Y$1:$BC$2027,24,FALSE)</f>
        <v>#N/A</v>
      </c>
      <c r="AH2112" s="272" t="str">
        <f t="shared" si="32"/>
        <v>DDR4</v>
      </c>
      <c r="AI2112" s="276">
        <v>2</v>
      </c>
      <c r="AJ2112" s="276" t="s">
        <v>4530</v>
      </c>
    </row>
    <row r="2113" spans="1:36" x14ac:dyDescent="0.25">
      <c r="A2113" s="299" t="s">
        <v>4835</v>
      </c>
      <c r="B2113" s="297" t="s">
        <v>4476</v>
      </c>
      <c r="C2113" s="297" t="s">
        <v>4538</v>
      </c>
      <c r="D2113" s="297" t="s">
        <v>4645</v>
      </c>
      <c r="E2113" s="297" t="s">
        <v>4646</v>
      </c>
      <c r="F2113" s="297" t="s">
        <v>4505</v>
      </c>
      <c r="G2113" s="297">
        <v>6</v>
      </c>
      <c r="H2113" s="297" t="s">
        <v>5511</v>
      </c>
      <c r="I2113" s="297" t="s">
        <v>5511</v>
      </c>
      <c r="J2113" s="297" t="s">
        <v>5511</v>
      </c>
      <c r="K2113" s="297" t="s">
        <v>11047</v>
      </c>
      <c r="L2113" s="297" t="s">
        <v>11051</v>
      </c>
      <c r="M2113" s="297"/>
      <c r="N2113" s="297"/>
      <c r="O2113" s="297"/>
      <c r="P2113" s="297">
        <v>14</v>
      </c>
      <c r="Q2113" s="297"/>
      <c r="R2113" s="297"/>
      <c r="S2113" s="297"/>
      <c r="T2113" s="297"/>
      <c r="U2113" s="297"/>
      <c r="V2113" s="297">
        <v>42853</v>
      </c>
      <c r="W2113" s="298" t="s">
        <v>4834</v>
      </c>
      <c r="X2113" s="297" t="s">
        <v>4520</v>
      </c>
      <c r="Y2113" s="299" t="s">
        <v>4835</v>
      </c>
      <c r="Z2113" s="297" t="s">
        <v>4530</v>
      </c>
      <c r="AA2113" s="300">
        <v>44125</v>
      </c>
      <c r="AB2113" s="297" t="s">
        <v>4831</v>
      </c>
      <c r="AC2113" s="297" t="s">
        <v>4510</v>
      </c>
      <c r="AD2113" s="297" t="s">
        <v>2747</v>
      </c>
      <c r="AE2113" s="297"/>
      <c r="AF2113" s="297" t="s">
        <v>11049</v>
      </c>
      <c r="AG2113" s="276" t="e">
        <f>VLOOKUP(A2113,DataCv30!$Y$1:$BC$2027,24,FALSE)</f>
        <v>#N/A</v>
      </c>
      <c r="AH2113" s="272" t="str">
        <f t="shared" si="32"/>
        <v>DDR4</v>
      </c>
      <c r="AI2113" s="276">
        <v>2</v>
      </c>
      <c r="AJ2113" s="276" t="s">
        <v>4530</v>
      </c>
    </row>
    <row r="2114" spans="1:36" x14ac:dyDescent="0.25">
      <c r="A2114" s="299" t="s">
        <v>3090</v>
      </c>
      <c r="B2114" s="297" t="s">
        <v>4476</v>
      </c>
      <c r="C2114" s="297" t="s">
        <v>4511</v>
      </c>
      <c r="D2114" s="297" t="s">
        <v>5147</v>
      </c>
      <c r="E2114" s="297" t="s">
        <v>11085</v>
      </c>
      <c r="F2114" s="297" t="s">
        <v>4513</v>
      </c>
      <c r="G2114" s="297">
        <v>6</v>
      </c>
      <c r="H2114" s="297" t="s">
        <v>4760</v>
      </c>
      <c r="I2114" s="297" t="s">
        <v>4760</v>
      </c>
      <c r="J2114" s="297"/>
      <c r="K2114" s="297" t="s">
        <v>4710</v>
      </c>
      <c r="L2114" s="297" t="s">
        <v>4710</v>
      </c>
      <c r="M2114" s="297"/>
      <c r="N2114" s="297" t="s">
        <v>4776</v>
      </c>
      <c r="O2114" s="297"/>
      <c r="P2114" s="297">
        <v>15.6</v>
      </c>
      <c r="Q2114" s="297"/>
      <c r="R2114" s="297"/>
      <c r="S2114" s="297"/>
      <c r="T2114" s="297" t="s">
        <v>4520</v>
      </c>
      <c r="U2114" s="297" t="s">
        <v>5240</v>
      </c>
      <c r="V2114" s="297">
        <v>42976</v>
      </c>
      <c r="W2114" s="298" t="s">
        <v>5252</v>
      </c>
      <c r="X2114" s="297" t="s">
        <v>4520</v>
      </c>
      <c r="Y2114" s="299" t="s">
        <v>3090</v>
      </c>
      <c r="Z2114" s="297" t="s">
        <v>4530</v>
      </c>
      <c r="AA2114" s="300">
        <v>44134</v>
      </c>
      <c r="AB2114" s="297" t="s">
        <v>11114</v>
      </c>
      <c r="AC2114" s="297" t="s">
        <v>4510</v>
      </c>
      <c r="AD2114" s="297" t="s">
        <v>2747</v>
      </c>
      <c r="AE2114" s="297" t="s">
        <v>11115</v>
      </c>
      <c r="AF2114" s="297" t="s">
        <v>11049</v>
      </c>
      <c r="AG2114" s="276" t="e">
        <f>VLOOKUP(A2114,DataCv30!$Y$1:$BC$2027,24,FALSE)</f>
        <v>#N/A</v>
      </c>
      <c r="AH2114" s="272" t="str">
        <f t="shared" si="32"/>
        <v>DDR4</v>
      </c>
      <c r="AI2114" s="276">
        <v>2</v>
      </c>
      <c r="AJ2114" s="276" t="s">
        <v>4530</v>
      </c>
    </row>
    <row r="2115" spans="1:36" x14ac:dyDescent="0.25">
      <c r="A2115" s="299" t="s">
        <v>6890</v>
      </c>
      <c r="B2115" s="297" t="s">
        <v>4476</v>
      </c>
      <c r="C2115" s="297" t="s">
        <v>4511</v>
      </c>
      <c r="D2115" s="297" t="s">
        <v>5147</v>
      </c>
      <c r="E2115" s="297" t="s">
        <v>11085</v>
      </c>
      <c r="F2115" s="297" t="s">
        <v>4513</v>
      </c>
      <c r="G2115" s="297">
        <v>6</v>
      </c>
      <c r="H2115" s="297" t="s">
        <v>4760</v>
      </c>
      <c r="I2115" s="297" t="s">
        <v>4760</v>
      </c>
      <c r="J2115" s="297"/>
      <c r="K2115" s="297" t="s">
        <v>4710</v>
      </c>
      <c r="L2115" s="297" t="s">
        <v>4710</v>
      </c>
      <c r="M2115" s="297"/>
      <c r="N2115" s="297" t="s">
        <v>4776</v>
      </c>
      <c r="O2115" s="297"/>
      <c r="P2115" s="297">
        <v>15.6</v>
      </c>
      <c r="Q2115" s="297"/>
      <c r="R2115" s="297"/>
      <c r="S2115" s="297"/>
      <c r="T2115" s="297"/>
      <c r="U2115" s="297" t="s">
        <v>5240</v>
      </c>
      <c r="V2115" s="297">
        <v>43074</v>
      </c>
      <c r="W2115" s="298" t="s">
        <v>6889</v>
      </c>
      <c r="X2115" s="297" t="s">
        <v>4520</v>
      </c>
      <c r="Y2115" s="299" t="s">
        <v>6890</v>
      </c>
      <c r="Z2115" s="297" t="s">
        <v>4530</v>
      </c>
      <c r="AA2115" s="300">
        <v>43965</v>
      </c>
      <c r="AB2115" s="297" t="s">
        <v>6891</v>
      </c>
      <c r="AC2115" s="297" t="s">
        <v>4510</v>
      </c>
      <c r="AD2115" s="297" t="s">
        <v>2747</v>
      </c>
      <c r="AE2115" s="297"/>
      <c r="AF2115" s="297" t="s">
        <v>11049</v>
      </c>
      <c r="AG2115" s="276" t="e">
        <f>VLOOKUP(A2115,DataCv30!$Y$1:$BC$2027,24,FALSE)</f>
        <v>#N/A</v>
      </c>
      <c r="AH2115" s="272" t="str">
        <f t="shared" ref="AH2115:AH2178" si="33">IF(G2115&gt;=6,"DDR4",IF(G2115&gt;=4,"DDR3L","DDR3"))</f>
        <v>DDR4</v>
      </c>
      <c r="AI2115" s="276">
        <v>2</v>
      </c>
      <c r="AJ2115" s="276" t="s">
        <v>4530</v>
      </c>
    </row>
    <row r="2116" spans="1:36" x14ac:dyDescent="0.25">
      <c r="A2116" s="299" t="s">
        <v>140</v>
      </c>
      <c r="B2116" s="297" t="s">
        <v>4476</v>
      </c>
      <c r="C2116" s="297" t="s">
        <v>4511</v>
      </c>
      <c r="D2116" s="297" t="s">
        <v>5147</v>
      </c>
      <c r="E2116" s="297" t="s">
        <v>11085</v>
      </c>
      <c r="F2116" s="297" t="s">
        <v>4513</v>
      </c>
      <c r="G2116" s="297">
        <v>6</v>
      </c>
      <c r="H2116" s="297" t="s">
        <v>4760</v>
      </c>
      <c r="I2116" s="297" t="s">
        <v>4760</v>
      </c>
      <c r="J2116" s="297"/>
      <c r="K2116" s="297" t="s">
        <v>4710</v>
      </c>
      <c r="L2116" s="297" t="s">
        <v>4710</v>
      </c>
      <c r="M2116" s="297"/>
      <c r="N2116" s="297" t="s">
        <v>4776</v>
      </c>
      <c r="O2116" s="297"/>
      <c r="P2116" s="297">
        <v>15.6</v>
      </c>
      <c r="Q2116" s="297"/>
      <c r="R2116" s="297"/>
      <c r="S2116" s="297"/>
      <c r="T2116" s="297"/>
      <c r="U2116" s="297"/>
      <c r="V2116" s="297">
        <v>43063</v>
      </c>
      <c r="W2116" s="298" t="s">
        <v>7356</v>
      </c>
      <c r="X2116" s="297" t="s">
        <v>4520</v>
      </c>
      <c r="Y2116" s="299" t="s">
        <v>140</v>
      </c>
      <c r="Z2116" s="297" t="s">
        <v>4530</v>
      </c>
      <c r="AA2116" s="300">
        <v>44088</v>
      </c>
      <c r="AB2116" s="297" t="s">
        <v>7357</v>
      </c>
      <c r="AC2116" s="297" t="s">
        <v>4510</v>
      </c>
      <c r="AD2116" s="297" t="s">
        <v>2747</v>
      </c>
      <c r="AE2116" s="297" t="s">
        <v>11124</v>
      </c>
      <c r="AF2116" s="297" t="s">
        <v>11049</v>
      </c>
      <c r="AG2116" s="276" t="e">
        <f>VLOOKUP(A2116,DataCv30!$Y$1:$BC$2027,24,FALSE)</f>
        <v>#N/A</v>
      </c>
      <c r="AH2116" s="272" t="str">
        <f t="shared" si="33"/>
        <v>DDR4</v>
      </c>
      <c r="AI2116" s="276">
        <v>2</v>
      </c>
      <c r="AJ2116" s="276" t="s">
        <v>4530</v>
      </c>
    </row>
    <row r="2117" spans="1:36" x14ac:dyDescent="0.25">
      <c r="A2117" s="299" t="s">
        <v>137</v>
      </c>
      <c r="B2117" s="297" t="s">
        <v>4476</v>
      </c>
      <c r="C2117" s="297" t="s">
        <v>4511</v>
      </c>
      <c r="D2117" s="297" t="s">
        <v>5147</v>
      </c>
      <c r="E2117" s="297" t="s">
        <v>11085</v>
      </c>
      <c r="F2117" s="297" t="s">
        <v>4513</v>
      </c>
      <c r="G2117" s="297">
        <v>6</v>
      </c>
      <c r="H2117" s="297" t="s">
        <v>4760</v>
      </c>
      <c r="I2117" s="297" t="s">
        <v>11050</v>
      </c>
      <c r="J2117" s="297"/>
      <c r="K2117" s="297" t="s">
        <v>4710</v>
      </c>
      <c r="L2117" s="297" t="s">
        <v>11050</v>
      </c>
      <c r="M2117" s="297"/>
      <c r="N2117" s="297" t="s">
        <v>4776</v>
      </c>
      <c r="O2117" s="297"/>
      <c r="P2117" s="297">
        <v>15.6</v>
      </c>
      <c r="Q2117" s="297"/>
      <c r="R2117" s="297"/>
      <c r="S2117" s="297"/>
      <c r="T2117" s="297" t="s">
        <v>4520</v>
      </c>
      <c r="U2117" s="297" t="s">
        <v>4859</v>
      </c>
      <c r="V2117" s="297">
        <v>43074</v>
      </c>
      <c r="W2117" s="298" t="s">
        <v>7570</v>
      </c>
      <c r="X2117" s="297" t="s">
        <v>4520</v>
      </c>
      <c r="Y2117" s="299" t="s">
        <v>137</v>
      </c>
      <c r="Z2117" s="297" t="s">
        <v>4530</v>
      </c>
      <c r="AA2117" s="300">
        <v>44124</v>
      </c>
      <c r="AB2117" s="297" t="s">
        <v>7571</v>
      </c>
      <c r="AC2117" s="303" t="s">
        <v>4585</v>
      </c>
      <c r="AD2117" s="303" t="s">
        <v>2747</v>
      </c>
      <c r="AE2117" s="303"/>
      <c r="AF2117" s="303" t="s">
        <v>11049</v>
      </c>
      <c r="AG2117" s="276" t="e">
        <f>VLOOKUP(A2117,DataCv30!$Y$1:$BC$2027,24,FALSE)</f>
        <v>#N/A</v>
      </c>
      <c r="AH2117" s="272" t="str">
        <f t="shared" si="33"/>
        <v>DDR4</v>
      </c>
      <c r="AI2117" s="276">
        <v>2</v>
      </c>
      <c r="AJ2117" s="276" t="s">
        <v>4530</v>
      </c>
    </row>
    <row r="2118" spans="1:36" x14ac:dyDescent="0.25">
      <c r="A2118" s="299" t="s">
        <v>7695</v>
      </c>
      <c r="B2118" s="297" t="s">
        <v>4476</v>
      </c>
      <c r="C2118" s="297" t="s">
        <v>4538</v>
      </c>
      <c r="D2118" s="297" t="s">
        <v>4836</v>
      </c>
      <c r="E2118" s="297" t="s">
        <v>4837</v>
      </c>
      <c r="F2118" s="297" t="s">
        <v>4505</v>
      </c>
      <c r="G2118" s="297">
        <v>6</v>
      </c>
      <c r="H2118" s="297" t="s">
        <v>5511</v>
      </c>
      <c r="I2118" s="297" t="s">
        <v>5511</v>
      </c>
      <c r="J2118" s="297" t="s">
        <v>5511</v>
      </c>
      <c r="K2118" s="297" t="s">
        <v>4710</v>
      </c>
      <c r="L2118" s="297" t="s">
        <v>4710</v>
      </c>
      <c r="M2118" s="297"/>
      <c r="N2118" s="297"/>
      <c r="O2118" s="297"/>
      <c r="P2118" s="297">
        <v>15.6</v>
      </c>
      <c r="Q2118" s="297"/>
      <c r="R2118" s="297"/>
      <c r="S2118" s="297"/>
      <c r="T2118" s="297"/>
      <c r="U2118" s="297" t="s">
        <v>5617</v>
      </c>
      <c r="V2118" s="297">
        <v>43165</v>
      </c>
      <c r="W2118" s="298" t="s">
        <v>7694</v>
      </c>
      <c r="X2118" s="297" t="s">
        <v>4520</v>
      </c>
      <c r="Y2118" s="299" t="s">
        <v>7695</v>
      </c>
      <c r="Z2118" s="297" t="s">
        <v>4530</v>
      </c>
      <c r="AA2118" s="300">
        <v>43710</v>
      </c>
      <c r="AB2118" s="297" t="s">
        <v>7696</v>
      </c>
      <c r="AC2118" s="297" t="s">
        <v>4510</v>
      </c>
      <c r="AD2118" s="297" t="s">
        <v>2747</v>
      </c>
      <c r="AE2118" s="297"/>
      <c r="AF2118" s="297" t="s">
        <v>11049</v>
      </c>
      <c r="AG2118" s="276" t="e">
        <f>VLOOKUP(A2118,DataCv30!$Y$1:$BC$2027,24,FALSE)</f>
        <v>#N/A</v>
      </c>
      <c r="AH2118" s="272" t="str">
        <f t="shared" si="33"/>
        <v>DDR4</v>
      </c>
      <c r="AI2118" s="276">
        <v>2</v>
      </c>
      <c r="AJ2118" s="276" t="s">
        <v>4530</v>
      </c>
    </row>
    <row r="2119" spans="1:36" x14ac:dyDescent="0.25">
      <c r="A2119" s="299" t="s">
        <v>342</v>
      </c>
      <c r="B2119" s="297" t="s">
        <v>4476</v>
      </c>
      <c r="C2119" s="297" t="s">
        <v>4511</v>
      </c>
      <c r="D2119" s="297" t="s">
        <v>4517</v>
      </c>
      <c r="E2119" s="297" t="s">
        <v>4518</v>
      </c>
      <c r="F2119" s="297" t="s">
        <v>4513</v>
      </c>
      <c r="G2119" s="297">
        <v>7</v>
      </c>
      <c r="H2119" s="297" t="s">
        <v>11130</v>
      </c>
      <c r="I2119" s="297" t="s">
        <v>11131</v>
      </c>
      <c r="J2119" s="297" t="s">
        <v>5511</v>
      </c>
      <c r="K2119" s="297" t="s">
        <v>4710</v>
      </c>
      <c r="L2119" s="297" t="s">
        <v>11046</v>
      </c>
      <c r="M2119" s="297"/>
      <c r="N2119" s="297" t="s">
        <v>4776</v>
      </c>
      <c r="O2119" s="297"/>
      <c r="P2119" s="297">
        <v>15.6</v>
      </c>
      <c r="Q2119" s="297"/>
      <c r="R2119" s="297"/>
      <c r="S2119" s="297"/>
      <c r="T2119" s="297" t="s">
        <v>4520</v>
      </c>
      <c r="U2119" s="297" t="s">
        <v>4521</v>
      </c>
      <c r="V2119" s="297">
        <v>43207</v>
      </c>
      <c r="W2119" s="298" t="s">
        <v>4522</v>
      </c>
      <c r="X2119" s="297" t="s">
        <v>4520</v>
      </c>
      <c r="Y2119" s="299" t="s">
        <v>342</v>
      </c>
      <c r="Z2119" s="297" t="s">
        <v>4530</v>
      </c>
      <c r="AA2119" s="300">
        <v>44134</v>
      </c>
      <c r="AB2119" s="297" t="s">
        <v>11132</v>
      </c>
      <c r="AC2119" s="297" t="s">
        <v>4510</v>
      </c>
      <c r="AD2119" s="297" t="s">
        <v>2747</v>
      </c>
      <c r="AE2119" s="297"/>
      <c r="AF2119" s="297" t="s">
        <v>11049</v>
      </c>
      <c r="AG2119" s="276" t="e">
        <f>VLOOKUP(A2119,DataCv30!$Y$1:$BC$2027,24,FALSE)</f>
        <v>#N/A</v>
      </c>
      <c r="AH2119" s="272" t="str">
        <f t="shared" si="33"/>
        <v>DDR4</v>
      </c>
      <c r="AI2119" s="276">
        <v>2</v>
      </c>
      <c r="AJ2119" s="276" t="s">
        <v>4530</v>
      </c>
    </row>
    <row r="2120" spans="1:36" x14ac:dyDescent="0.25">
      <c r="A2120" s="299" t="s">
        <v>4251</v>
      </c>
      <c r="B2120" s="297" t="s">
        <v>4476</v>
      </c>
      <c r="C2120" s="297" t="s">
        <v>4538</v>
      </c>
      <c r="D2120" s="297" t="s">
        <v>4862</v>
      </c>
      <c r="E2120" s="297" t="s">
        <v>4625</v>
      </c>
      <c r="F2120" s="297" t="s">
        <v>4505</v>
      </c>
      <c r="G2120" s="297">
        <v>8</v>
      </c>
      <c r="H2120" s="297" t="s">
        <v>4760</v>
      </c>
      <c r="I2120" s="297" t="s">
        <v>5511</v>
      </c>
      <c r="J2120" s="297" t="s">
        <v>5511</v>
      </c>
      <c r="K2120" s="297" t="s">
        <v>4710</v>
      </c>
      <c r="L2120" s="297" t="s">
        <v>4710</v>
      </c>
      <c r="M2120" s="297"/>
      <c r="N2120" s="297"/>
      <c r="O2120" s="297"/>
      <c r="P2120" s="297">
        <v>15.6</v>
      </c>
      <c r="Q2120" s="297"/>
      <c r="R2120" s="297"/>
      <c r="S2120" s="297"/>
      <c r="T2120" s="297" t="s">
        <v>4520</v>
      </c>
      <c r="U2120" s="297" t="s">
        <v>4863</v>
      </c>
      <c r="V2120" s="297">
        <v>43227</v>
      </c>
      <c r="W2120" s="298" t="s">
        <v>4864</v>
      </c>
      <c r="X2120" s="297" t="s">
        <v>4520</v>
      </c>
      <c r="Y2120" s="299" t="s">
        <v>4251</v>
      </c>
      <c r="Z2120" s="297" t="s">
        <v>4530</v>
      </c>
      <c r="AA2120" s="300">
        <v>44117</v>
      </c>
      <c r="AB2120" s="297" t="s">
        <v>4865</v>
      </c>
      <c r="AC2120" s="297" t="s">
        <v>4510</v>
      </c>
      <c r="AD2120" s="297" t="s">
        <v>2747</v>
      </c>
      <c r="AE2120" s="297"/>
      <c r="AF2120" s="297" t="s">
        <v>11049</v>
      </c>
      <c r="AG2120" s="276" t="e">
        <f>VLOOKUP(A2120,DataCv30!$Y$1:$BC$2027,24,FALSE)</f>
        <v>#N/A</v>
      </c>
      <c r="AH2120" s="272" t="str">
        <f t="shared" si="33"/>
        <v>DDR4</v>
      </c>
      <c r="AI2120" s="276">
        <v>2</v>
      </c>
      <c r="AJ2120" s="276" t="s">
        <v>4530</v>
      </c>
    </row>
    <row r="2121" spans="1:36" x14ac:dyDescent="0.25">
      <c r="A2121" s="299" t="s">
        <v>4870</v>
      </c>
      <c r="B2121" s="297" t="s">
        <v>4476</v>
      </c>
      <c r="C2121" s="297" t="s">
        <v>4511</v>
      </c>
      <c r="D2121" s="297" t="s">
        <v>4842</v>
      </c>
      <c r="E2121" s="297" t="s">
        <v>4843</v>
      </c>
      <c r="F2121" s="297" t="s">
        <v>4505</v>
      </c>
      <c r="G2121" s="297">
        <v>7</v>
      </c>
      <c r="H2121" s="297" t="s">
        <v>5511</v>
      </c>
      <c r="I2121" s="297" t="s">
        <v>5511</v>
      </c>
      <c r="J2121" s="297"/>
      <c r="K2121" s="297" t="s">
        <v>4710</v>
      </c>
      <c r="L2121" s="297" t="s">
        <v>4710</v>
      </c>
      <c r="M2121" s="297"/>
      <c r="N2121" s="297"/>
      <c r="O2121" s="297"/>
      <c r="P2121" s="297">
        <v>14</v>
      </c>
      <c r="Q2121" s="297"/>
      <c r="R2121" s="297"/>
      <c r="S2121" s="297"/>
      <c r="T2121" s="297"/>
      <c r="U2121" s="297" t="s">
        <v>4868</v>
      </c>
      <c r="V2121" s="297">
        <v>43236</v>
      </c>
      <c r="W2121" s="298" t="s">
        <v>4869</v>
      </c>
      <c r="X2121" s="297" t="s">
        <v>4520</v>
      </c>
      <c r="Y2121" s="299" t="s">
        <v>4870</v>
      </c>
      <c r="Z2121" s="297" t="s">
        <v>4530</v>
      </c>
      <c r="AA2121" s="300">
        <v>44125</v>
      </c>
      <c r="AB2121" s="297" t="s">
        <v>4831</v>
      </c>
      <c r="AC2121" s="297" t="s">
        <v>4510</v>
      </c>
      <c r="AD2121" s="297" t="s">
        <v>2747</v>
      </c>
      <c r="AE2121" s="297"/>
      <c r="AF2121" s="297" t="s">
        <v>11049</v>
      </c>
      <c r="AG2121" s="276" t="e">
        <f>VLOOKUP(A2121,DataCv30!$Y$1:$BC$2027,24,FALSE)</f>
        <v>#N/A</v>
      </c>
      <c r="AH2121" s="272" t="str">
        <f t="shared" si="33"/>
        <v>DDR4</v>
      </c>
      <c r="AI2121" s="276">
        <v>2</v>
      </c>
      <c r="AJ2121" s="276" t="s">
        <v>4530</v>
      </c>
    </row>
    <row r="2122" spans="1:36" x14ac:dyDescent="0.25">
      <c r="A2122" s="299" t="s">
        <v>1578</v>
      </c>
      <c r="B2122" s="297" t="s">
        <v>4476</v>
      </c>
      <c r="C2122" s="297" t="s">
        <v>4538</v>
      </c>
      <c r="D2122" s="297" t="s">
        <v>4624</v>
      </c>
      <c r="E2122" s="297" t="s">
        <v>4625</v>
      </c>
      <c r="F2122" s="297" t="s">
        <v>4505</v>
      </c>
      <c r="G2122" s="297">
        <v>8</v>
      </c>
      <c r="H2122" s="297" t="s">
        <v>4760</v>
      </c>
      <c r="I2122" s="297" t="s">
        <v>5511</v>
      </c>
      <c r="J2122" s="297" t="s">
        <v>5511</v>
      </c>
      <c r="K2122" s="297" t="s">
        <v>4710</v>
      </c>
      <c r="L2122" s="297" t="s">
        <v>4710</v>
      </c>
      <c r="M2122" s="297"/>
      <c r="N2122" s="297" t="s">
        <v>4776</v>
      </c>
      <c r="O2122" s="297"/>
      <c r="P2122" s="297">
        <v>15.6</v>
      </c>
      <c r="Q2122" s="297"/>
      <c r="R2122" s="297"/>
      <c r="S2122" s="297"/>
      <c r="T2122" s="297"/>
      <c r="U2122" s="297" t="s">
        <v>4879</v>
      </c>
      <c r="V2122" s="297">
        <v>43250</v>
      </c>
      <c r="W2122" s="298" t="s">
        <v>11134</v>
      </c>
      <c r="X2122" s="297" t="s">
        <v>4520</v>
      </c>
      <c r="Y2122" s="299" t="s">
        <v>1578</v>
      </c>
      <c r="Z2122" s="297" t="s">
        <v>4530</v>
      </c>
      <c r="AA2122" s="300">
        <v>44105</v>
      </c>
      <c r="AB2122" s="297" t="s">
        <v>4584</v>
      </c>
      <c r="AC2122" s="297" t="s">
        <v>4585</v>
      </c>
      <c r="AD2122" s="297" t="s">
        <v>2747</v>
      </c>
      <c r="AE2122" s="297"/>
      <c r="AF2122" s="297" t="s">
        <v>11049</v>
      </c>
      <c r="AG2122" s="276" t="e">
        <f>VLOOKUP(A2122,DataCv30!$Y$1:$BC$2027,24,FALSE)</f>
        <v>#N/A</v>
      </c>
      <c r="AH2122" s="272" t="str">
        <f t="shared" si="33"/>
        <v>DDR4</v>
      </c>
      <c r="AI2122" s="276">
        <v>2</v>
      </c>
      <c r="AJ2122" s="276" t="s">
        <v>4530</v>
      </c>
    </row>
    <row r="2123" spans="1:36" x14ac:dyDescent="0.25">
      <c r="A2123" s="299" t="s">
        <v>7843</v>
      </c>
      <c r="B2123" s="297" t="s">
        <v>4476</v>
      </c>
      <c r="C2123" s="297" t="s">
        <v>4538</v>
      </c>
      <c r="D2123" s="297" t="s">
        <v>5823</v>
      </c>
      <c r="E2123" s="297" t="s">
        <v>4933</v>
      </c>
      <c r="F2123" s="297" t="s">
        <v>4505</v>
      </c>
      <c r="G2123" s="297">
        <v>8</v>
      </c>
      <c r="H2123" s="297" t="s">
        <v>4760</v>
      </c>
      <c r="I2123" s="297" t="s">
        <v>11050</v>
      </c>
      <c r="J2123" s="297"/>
      <c r="K2123" s="297" t="s">
        <v>4701</v>
      </c>
      <c r="L2123" s="297" t="s">
        <v>11050</v>
      </c>
      <c r="M2123" s="297"/>
      <c r="N2123" s="297"/>
      <c r="O2123" s="297"/>
      <c r="P2123" s="297">
        <v>15.6</v>
      </c>
      <c r="Q2123" s="297"/>
      <c r="R2123" s="297"/>
      <c r="S2123" s="297"/>
      <c r="T2123" s="297"/>
      <c r="U2123" s="297" t="s">
        <v>5825</v>
      </c>
      <c r="V2123" s="297">
        <v>43287</v>
      </c>
      <c r="W2123" s="298" t="s">
        <v>7842</v>
      </c>
      <c r="X2123" s="297" t="s">
        <v>4520</v>
      </c>
      <c r="Y2123" s="299" t="s">
        <v>7843</v>
      </c>
      <c r="Z2123" s="297" t="s">
        <v>4530</v>
      </c>
      <c r="AA2123" s="300">
        <v>44033</v>
      </c>
      <c r="AB2123" s="297" t="s">
        <v>6708</v>
      </c>
      <c r="AC2123" s="303" t="s">
        <v>4585</v>
      </c>
      <c r="AD2123" s="303" t="s">
        <v>2747</v>
      </c>
      <c r="AE2123" s="303" t="s">
        <v>11482</v>
      </c>
      <c r="AF2123" s="303" t="s">
        <v>11049</v>
      </c>
      <c r="AG2123" s="276" t="e">
        <f>VLOOKUP(A2123,DataCv30!$Y$1:$BC$2027,24,FALSE)</f>
        <v>#N/A</v>
      </c>
      <c r="AH2123" s="272" t="str">
        <f t="shared" si="33"/>
        <v>DDR4</v>
      </c>
      <c r="AI2123" s="276">
        <v>2</v>
      </c>
      <c r="AJ2123" s="276" t="s">
        <v>4530</v>
      </c>
    </row>
    <row r="2124" spans="1:36" x14ac:dyDescent="0.25">
      <c r="A2124" s="299" t="s">
        <v>4885</v>
      </c>
      <c r="B2124" s="297" t="s">
        <v>4476</v>
      </c>
      <c r="C2124" s="297" t="s">
        <v>4503</v>
      </c>
      <c r="D2124" s="297" t="s">
        <v>4882</v>
      </c>
      <c r="E2124" s="297" t="s">
        <v>4883</v>
      </c>
      <c r="F2124" s="297" t="s">
        <v>4505</v>
      </c>
      <c r="G2124" s="297">
        <v>7</v>
      </c>
      <c r="H2124" s="297" t="s">
        <v>4760</v>
      </c>
      <c r="I2124" s="297" t="s">
        <v>4760</v>
      </c>
      <c r="J2124" s="297"/>
      <c r="K2124" s="297" t="s">
        <v>4710</v>
      </c>
      <c r="L2124" s="297" t="s">
        <v>4710</v>
      </c>
      <c r="M2124" s="297"/>
      <c r="N2124" s="297"/>
      <c r="O2124" s="297"/>
      <c r="P2124" s="297">
        <v>14</v>
      </c>
      <c r="Q2124" s="297"/>
      <c r="R2124" s="297"/>
      <c r="S2124" s="297"/>
      <c r="T2124" s="297"/>
      <c r="U2124" s="297" t="s">
        <v>4687</v>
      </c>
      <c r="V2124" s="297">
        <v>43335</v>
      </c>
      <c r="W2124" s="298" t="s">
        <v>4884</v>
      </c>
      <c r="X2124" s="297" t="s">
        <v>4520</v>
      </c>
      <c r="Y2124" s="299" t="s">
        <v>4885</v>
      </c>
      <c r="Z2124" s="297" t="s">
        <v>4530</v>
      </c>
      <c r="AA2124" s="300">
        <v>44042</v>
      </c>
      <c r="AB2124" s="297"/>
      <c r="AC2124" s="297" t="s">
        <v>4585</v>
      </c>
      <c r="AD2124" s="297" t="s">
        <v>2747</v>
      </c>
      <c r="AE2124" s="297"/>
      <c r="AF2124" s="297" t="s">
        <v>11049</v>
      </c>
      <c r="AG2124" s="276" t="e">
        <f>VLOOKUP(A2124,DataCv30!$Y$1:$BC$2027,24,FALSE)</f>
        <v>#N/A</v>
      </c>
      <c r="AH2124" s="272" t="str">
        <f t="shared" si="33"/>
        <v>DDR4</v>
      </c>
      <c r="AI2124" s="276">
        <v>2</v>
      </c>
      <c r="AJ2124" s="276" t="s">
        <v>4530</v>
      </c>
    </row>
    <row r="2125" spans="1:36" x14ac:dyDescent="0.25">
      <c r="A2125" s="299" t="s">
        <v>4890</v>
      </c>
      <c r="B2125" s="297" t="s">
        <v>4476</v>
      </c>
      <c r="C2125" s="297" t="s">
        <v>4538</v>
      </c>
      <c r="D2125" s="297" t="s">
        <v>4676</v>
      </c>
      <c r="E2125" s="297" t="s">
        <v>4677</v>
      </c>
      <c r="F2125" s="297" t="s">
        <v>4505</v>
      </c>
      <c r="G2125" s="297">
        <v>8</v>
      </c>
      <c r="H2125" s="297" t="s">
        <v>4760</v>
      </c>
      <c r="I2125" s="297" t="s">
        <v>4760</v>
      </c>
      <c r="J2125" s="297" t="s">
        <v>4760</v>
      </c>
      <c r="K2125" s="297" t="s">
        <v>4710</v>
      </c>
      <c r="L2125" s="297" t="s">
        <v>11069</v>
      </c>
      <c r="M2125" s="297"/>
      <c r="N2125" s="297"/>
      <c r="O2125" s="297"/>
      <c r="P2125" s="297">
        <v>14</v>
      </c>
      <c r="Q2125" s="297"/>
      <c r="R2125" s="297"/>
      <c r="S2125" s="297"/>
      <c r="T2125" s="297"/>
      <c r="U2125" s="297" t="s">
        <v>4678</v>
      </c>
      <c r="V2125" s="297">
        <v>43341</v>
      </c>
      <c r="W2125" s="298" t="s">
        <v>4889</v>
      </c>
      <c r="X2125" s="297" t="s">
        <v>4520</v>
      </c>
      <c r="Y2125" s="299" t="s">
        <v>4890</v>
      </c>
      <c r="Z2125" s="297" t="s">
        <v>4530</v>
      </c>
      <c r="AA2125" s="300">
        <v>43386</v>
      </c>
      <c r="AB2125" s="297" t="s">
        <v>4865</v>
      </c>
      <c r="AC2125" s="297" t="s">
        <v>4510</v>
      </c>
      <c r="AD2125" s="297" t="s">
        <v>2747</v>
      </c>
      <c r="AE2125" s="297"/>
      <c r="AF2125" s="297" t="s">
        <v>11049</v>
      </c>
      <c r="AG2125" s="276" t="e">
        <f>VLOOKUP(A2125,DataCv30!$Y$1:$BC$2027,24,FALSE)</f>
        <v>#N/A</v>
      </c>
      <c r="AH2125" s="272" t="str">
        <f t="shared" si="33"/>
        <v>DDR4</v>
      </c>
      <c r="AI2125" s="276">
        <v>2</v>
      </c>
      <c r="AJ2125" s="276" t="s">
        <v>4530</v>
      </c>
    </row>
    <row r="2126" spans="1:36" x14ac:dyDescent="0.25">
      <c r="A2126" s="299" t="s">
        <v>4893</v>
      </c>
      <c r="B2126" s="297" t="s">
        <v>4476</v>
      </c>
      <c r="C2126" s="297" t="s">
        <v>4538</v>
      </c>
      <c r="D2126" s="297" t="s">
        <v>4676</v>
      </c>
      <c r="E2126" s="297" t="s">
        <v>4677</v>
      </c>
      <c r="F2126" s="297" t="s">
        <v>4505</v>
      </c>
      <c r="G2126" s="297">
        <v>8</v>
      </c>
      <c r="H2126" s="297" t="s">
        <v>4760</v>
      </c>
      <c r="I2126" s="297" t="s">
        <v>4760</v>
      </c>
      <c r="J2126" s="297" t="s">
        <v>4760</v>
      </c>
      <c r="K2126" s="297" t="s">
        <v>4710</v>
      </c>
      <c r="L2126" s="297" t="s">
        <v>11069</v>
      </c>
      <c r="M2126" s="297"/>
      <c r="N2126" s="297"/>
      <c r="O2126" s="297"/>
      <c r="P2126" s="297">
        <v>14</v>
      </c>
      <c r="Q2126" s="297"/>
      <c r="R2126" s="297"/>
      <c r="S2126" s="297"/>
      <c r="T2126" s="297"/>
      <c r="U2126" s="297" t="s">
        <v>4678</v>
      </c>
      <c r="V2126" s="297">
        <v>43341</v>
      </c>
      <c r="W2126" s="298" t="s">
        <v>4892</v>
      </c>
      <c r="X2126" s="297" t="s">
        <v>4520</v>
      </c>
      <c r="Y2126" s="299" t="s">
        <v>4893</v>
      </c>
      <c r="Z2126" s="297" t="s">
        <v>4530</v>
      </c>
      <c r="AA2126" s="300">
        <v>44103</v>
      </c>
      <c r="AB2126" s="297" t="s">
        <v>4894</v>
      </c>
      <c r="AC2126" s="297" t="s">
        <v>4510</v>
      </c>
      <c r="AD2126" s="297" t="s">
        <v>2747</v>
      </c>
      <c r="AE2126" s="297"/>
      <c r="AF2126" s="297" t="s">
        <v>11049</v>
      </c>
      <c r="AG2126" s="276" t="e">
        <f>VLOOKUP(A2126,DataCv30!$Y$1:$BC$2027,24,FALSE)</f>
        <v>#N/A</v>
      </c>
      <c r="AH2126" s="272" t="str">
        <f t="shared" si="33"/>
        <v>DDR4</v>
      </c>
      <c r="AI2126" s="276">
        <v>2</v>
      </c>
      <c r="AJ2126" s="276" t="s">
        <v>4530</v>
      </c>
    </row>
    <row r="2127" spans="1:36" x14ac:dyDescent="0.25">
      <c r="A2127" s="299" t="s">
        <v>4680</v>
      </c>
      <c r="B2127" s="297" t="s">
        <v>4476</v>
      </c>
      <c r="C2127" s="297" t="s">
        <v>4538</v>
      </c>
      <c r="D2127" s="297" t="s">
        <v>4676</v>
      </c>
      <c r="E2127" s="297" t="s">
        <v>4677</v>
      </c>
      <c r="F2127" s="297" t="s">
        <v>4505</v>
      </c>
      <c r="G2127" s="297">
        <v>8</v>
      </c>
      <c r="H2127" s="297" t="s">
        <v>4760</v>
      </c>
      <c r="I2127" s="297" t="s">
        <v>11135</v>
      </c>
      <c r="J2127" s="297"/>
      <c r="K2127" s="297" t="s">
        <v>4710</v>
      </c>
      <c r="L2127" s="297" t="s">
        <v>11135</v>
      </c>
      <c r="M2127" s="297"/>
      <c r="N2127" s="297"/>
      <c r="O2127" s="297"/>
      <c r="P2127" s="297">
        <v>14</v>
      </c>
      <c r="Q2127" s="297"/>
      <c r="R2127" s="297"/>
      <c r="S2127" s="297"/>
      <c r="T2127" s="297"/>
      <c r="U2127" s="297" t="s">
        <v>4678</v>
      </c>
      <c r="V2127" s="297">
        <v>43341</v>
      </c>
      <c r="W2127" s="298" t="s">
        <v>4679</v>
      </c>
      <c r="X2127" s="297" t="s">
        <v>4520</v>
      </c>
      <c r="Y2127" s="299" t="s">
        <v>4680</v>
      </c>
      <c r="Z2127" s="297" t="s">
        <v>4530</v>
      </c>
      <c r="AA2127" s="300">
        <v>44082</v>
      </c>
      <c r="AB2127" s="297" t="s">
        <v>4681</v>
      </c>
      <c r="AC2127" s="297" t="s">
        <v>4510</v>
      </c>
      <c r="AD2127" s="297" t="s">
        <v>11137</v>
      </c>
      <c r="AE2127" s="297"/>
      <c r="AF2127" s="297" t="s">
        <v>11135</v>
      </c>
      <c r="AG2127" s="276" t="e">
        <f>VLOOKUP(A2127,DataCv30!$Y$1:$BC$2027,24,FALSE)</f>
        <v>#N/A</v>
      </c>
      <c r="AH2127" s="272" t="str">
        <f t="shared" si="33"/>
        <v>DDR4</v>
      </c>
      <c r="AI2127" s="276">
        <v>2</v>
      </c>
      <c r="AJ2127" s="276" t="s">
        <v>4530</v>
      </c>
    </row>
    <row r="2128" spans="1:36" x14ac:dyDescent="0.25">
      <c r="A2128" s="299" t="s">
        <v>2224</v>
      </c>
      <c r="B2128" s="297" t="s">
        <v>4476</v>
      </c>
      <c r="C2128" s="297" t="s">
        <v>4503</v>
      </c>
      <c r="D2128" s="297" t="s">
        <v>4882</v>
      </c>
      <c r="E2128" s="297" t="s">
        <v>4883</v>
      </c>
      <c r="F2128" s="297" t="s">
        <v>4505</v>
      </c>
      <c r="G2128" s="297">
        <v>7</v>
      </c>
      <c r="H2128" s="297" t="s">
        <v>4760</v>
      </c>
      <c r="I2128" s="297" t="s">
        <v>4760</v>
      </c>
      <c r="J2128" s="297"/>
      <c r="K2128" s="297" t="s">
        <v>4710</v>
      </c>
      <c r="L2128" s="297" t="s">
        <v>4710</v>
      </c>
      <c r="M2128" s="297"/>
      <c r="N2128" s="297"/>
      <c r="O2128" s="297"/>
      <c r="P2128" s="297">
        <v>14</v>
      </c>
      <c r="Q2128" s="297"/>
      <c r="R2128" s="297"/>
      <c r="S2128" s="297"/>
      <c r="T2128" s="297"/>
      <c r="U2128" s="297" t="s">
        <v>4653</v>
      </c>
      <c r="V2128" s="297">
        <v>43379</v>
      </c>
      <c r="W2128" s="298" t="s">
        <v>6125</v>
      </c>
      <c r="X2128" s="297" t="s">
        <v>4520</v>
      </c>
      <c r="Y2128" s="299" t="s">
        <v>2224</v>
      </c>
      <c r="Z2128" s="297" t="s">
        <v>4530</v>
      </c>
      <c r="AA2128" s="300">
        <v>44134</v>
      </c>
      <c r="AB2128" s="297" t="s">
        <v>11139</v>
      </c>
      <c r="AC2128" s="297" t="s">
        <v>4510</v>
      </c>
      <c r="AD2128" s="297" t="s">
        <v>2747</v>
      </c>
      <c r="AE2128" s="297"/>
      <c r="AF2128" s="297" t="s">
        <v>11049</v>
      </c>
      <c r="AG2128" s="276" t="e">
        <f>VLOOKUP(A2128,DataCv30!$Y$1:$BC$2027,24,FALSE)</f>
        <v>#N/A</v>
      </c>
      <c r="AH2128" s="272" t="str">
        <f t="shared" si="33"/>
        <v>DDR4</v>
      </c>
      <c r="AI2128" s="276">
        <v>2</v>
      </c>
      <c r="AJ2128" s="276" t="s">
        <v>4530</v>
      </c>
    </row>
    <row r="2129" spans="1:36" x14ac:dyDescent="0.25">
      <c r="A2129" s="299" t="s">
        <v>4896</v>
      </c>
      <c r="B2129" s="297" t="s">
        <v>4476</v>
      </c>
      <c r="C2129" s="297" t="s">
        <v>4503</v>
      </c>
      <c r="D2129" s="297" t="s">
        <v>4882</v>
      </c>
      <c r="E2129" s="297" t="s">
        <v>4883</v>
      </c>
      <c r="F2129" s="297" t="s">
        <v>4505</v>
      </c>
      <c r="G2129" s="297">
        <v>7</v>
      </c>
      <c r="H2129" s="297" t="s">
        <v>4760</v>
      </c>
      <c r="I2129" s="297" t="s">
        <v>11074</v>
      </c>
      <c r="J2129" s="297"/>
      <c r="K2129" s="297" t="s">
        <v>4710</v>
      </c>
      <c r="L2129" s="297"/>
      <c r="M2129" s="297"/>
      <c r="N2129" s="297"/>
      <c r="O2129" s="297"/>
      <c r="P2129" s="297">
        <v>14</v>
      </c>
      <c r="Q2129" s="297"/>
      <c r="R2129" s="297"/>
      <c r="S2129" s="297"/>
      <c r="T2129" s="297"/>
      <c r="U2129" s="297" t="s">
        <v>4653</v>
      </c>
      <c r="V2129" s="297">
        <v>43379</v>
      </c>
      <c r="W2129" s="298" t="s">
        <v>4895</v>
      </c>
      <c r="X2129" s="297" t="s">
        <v>4520</v>
      </c>
      <c r="Y2129" s="299" t="s">
        <v>4896</v>
      </c>
      <c r="Z2129" s="297" t="s">
        <v>4530</v>
      </c>
      <c r="AA2129" s="300">
        <v>44099</v>
      </c>
      <c r="AB2129" s="297" t="s">
        <v>4897</v>
      </c>
      <c r="AC2129" s="297" t="s">
        <v>4585</v>
      </c>
      <c r="AD2129" s="297" t="s">
        <v>2747</v>
      </c>
      <c r="AE2129" s="297" t="s">
        <v>11075</v>
      </c>
      <c r="AF2129" s="297" t="s">
        <v>11074</v>
      </c>
      <c r="AG2129" s="276" t="e">
        <f>VLOOKUP(A2129,DataCv30!$Y$1:$BC$2027,24,FALSE)</f>
        <v>#N/A</v>
      </c>
      <c r="AH2129" s="272" t="str">
        <f t="shared" si="33"/>
        <v>DDR4</v>
      </c>
      <c r="AI2129" s="276">
        <v>2</v>
      </c>
      <c r="AJ2129" s="276" t="s">
        <v>4530</v>
      </c>
    </row>
    <row r="2130" spans="1:36" x14ac:dyDescent="0.25">
      <c r="A2130" s="299" t="s">
        <v>4904</v>
      </c>
      <c r="B2130" s="297" t="s">
        <v>4476</v>
      </c>
      <c r="C2130" s="297" t="s">
        <v>4511</v>
      </c>
      <c r="D2130" s="297" t="s">
        <v>4899</v>
      </c>
      <c r="E2130" s="297" t="s">
        <v>4900</v>
      </c>
      <c r="F2130" s="297" t="s">
        <v>4505</v>
      </c>
      <c r="G2130" s="297">
        <v>7</v>
      </c>
      <c r="H2130" s="297" t="s">
        <v>5511</v>
      </c>
      <c r="I2130" s="297" t="s">
        <v>5511</v>
      </c>
      <c r="J2130" s="297" t="s">
        <v>5511</v>
      </c>
      <c r="K2130" s="297" t="s">
        <v>4710</v>
      </c>
      <c r="L2130" s="297" t="s">
        <v>4710</v>
      </c>
      <c r="M2130" s="297"/>
      <c r="N2130" s="297"/>
      <c r="O2130" s="297"/>
      <c r="P2130" s="297">
        <v>15.6</v>
      </c>
      <c r="Q2130" s="297"/>
      <c r="R2130" s="297"/>
      <c r="S2130" s="297"/>
      <c r="T2130" s="297" t="s">
        <v>4694</v>
      </c>
      <c r="U2130" s="297" t="s">
        <v>4653</v>
      </c>
      <c r="V2130" s="297">
        <v>43392</v>
      </c>
      <c r="W2130" s="298" t="s">
        <v>4903</v>
      </c>
      <c r="X2130" s="297" t="s">
        <v>4520</v>
      </c>
      <c r="Y2130" s="299" t="s">
        <v>4904</v>
      </c>
      <c r="Z2130" s="297" t="s">
        <v>4530</v>
      </c>
      <c r="AA2130" s="300">
        <v>44119</v>
      </c>
      <c r="AB2130" s="297" t="s">
        <v>4905</v>
      </c>
      <c r="AC2130" s="297" t="s">
        <v>4510</v>
      </c>
      <c r="AD2130" s="297" t="s">
        <v>2747</v>
      </c>
      <c r="AE2130" s="297"/>
      <c r="AF2130" s="297" t="s">
        <v>11049</v>
      </c>
      <c r="AG2130" s="276" t="e">
        <f>VLOOKUP(A2130,DataCv30!$Y$1:$BC$2027,24,FALSE)</f>
        <v>#N/A</v>
      </c>
      <c r="AH2130" s="272" t="str">
        <f t="shared" si="33"/>
        <v>DDR4</v>
      </c>
      <c r="AI2130" s="276">
        <v>2</v>
      </c>
      <c r="AJ2130" s="276" t="s">
        <v>4530</v>
      </c>
    </row>
    <row r="2131" spans="1:36" x14ac:dyDescent="0.25">
      <c r="A2131" s="299" t="s">
        <v>4911</v>
      </c>
      <c r="B2131" s="297" t="s">
        <v>4476</v>
      </c>
      <c r="C2131" s="297" t="s">
        <v>4511</v>
      </c>
      <c r="D2131" s="297" t="s">
        <v>4747</v>
      </c>
      <c r="E2131" s="297" t="s">
        <v>4909</v>
      </c>
      <c r="F2131" s="297" t="s">
        <v>4513</v>
      </c>
      <c r="G2131" s="297">
        <v>8</v>
      </c>
      <c r="H2131" s="297" t="s">
        <v>4760</v>
      </c>
      <c r="I2131" s="297" t="s">
        <v>4760</v>
      </c>
      <c r="J2131" s="297"/>
      <c r="K2131" s="297" t="s">
        <v>4710</v>
      </c>
      <c r="L2131" s="297" t="s">
        <v>4710</v>
      </c>
      <c r="M2131" s="297"/>
      <c r="N2131" s="297" t="s">
        <v>4776</v>
      </c>
      <c r="O2131" s="297"/>
      <c r="P2131" s="297">
        <v>15.6</v>
      </c>
      <c r="Q2131" s="297"/>
      <c r="R2131" s="297"/>
      <c r="S2131" s="297"/>
      <c r="T2131" s="297"/>
      <c r="U2131" s="297" t="s">
        <v>4678</v>
      </c>
      <c r="V2131" s="297">
        <v>43392</v>
      </c>
      <c r="W2131" s="298" t="s">
        <v>4910</v>
      </c>
      <c r="X2131" s="297" t="s">
        <v>4520</v>
      </c>
      <c r="Y2131" s="299" t="s">
        <v>4911</v>
      </c>
      <c r="Z2131" s="297" t="s">
        <v>4530</v>
      </c>
      <c r="AA2131" s="300">
        <v>44118</v>
      </c>
      <c r="AB2131" s="297" t="s">
        <v>4912</v>
      </c>
      <c r="AC2131" s="297" t="s">
        <v>4510</v>
      </c>
      <c r="AD2131" s="297" t="s">
        <v>2747</v>
      </c>
      <c r="AE2131" s="297"/>
      <c r="AF2131" s="297" t="s">
        <v>11049</v>
      </c>
      <c r="AG2131" s="276" t="e">
        <f>VLOOKUP(A2131,DataCv30!$Y$1:$BC$2027,24,FALSE)</f>
        <v>#N/A</v>
      </c>
      <c r="AH2131" s="272" t="str">
        <f t="shared" si="33"/>
        <v>DDR4</v>
      </c>
      <c r="AI2131" s="276">
        <v>2</v>
      </c>
      <c r="AJ2131" s="276" t="s">
        <v>4530</v>
      </c>
    </row>
    <row r="2132" spans="1:36" x14ac:dyDescent="0.25">
      <c r="A2132" s="299" t="s">
        <v>350</v>
      </c>
      <c r="B2132" s="297" t="s">
        <v>4476</v>
      </c>
      <c r="C2132" s="297" t="s">
        <v>4511</v>
      </c>
      <c r="D2132" s="297" t="s">
        <v>4899</v>
      </c>
      <c r="E2132" s="297" t="s">
        <v>4900</v>
      </c>
      <c r="F2132" s="297" t="s">
        <v>4505</v>
      </c>
      <c r="G2132" s="297">
        <v>7</v>
      </c>
      <c r="H2132" s="297" t="s">
        <v>5511</v>
      </c>
      <c r="I2132" s="297" t="s">
        <v>11050</v>
      </c>
      <c r="J2132" s="297"/>
      <c r="K2132" s="297" t="s">
        <v>4710</v>
      </c>
      <c r="L2132" s="297" t="s">
        <v>11050</v>
      </c>
      <c r="M2132" s="297"/>
      <c r="N2132" s="297"/>
      <c r="O2132" s="297"/>
      <c r="P2132" s="297">
        <v>15.6</v>
      </c>
      <c r="Q2132" s="297"/>
      <c r="R2132" s="297"/>
      <c r="S2132" s="297"/>
      <c r="T2132" s="297" t="s">
        <v>4694</v>
      </c>
      <c r="U2132" s="297" t="s">
        <v>4653</v>
      </c>
      <c r="V2132" s="297">
        <v>43406</v>
      </c>
      <c r="W2132" s="298" t="s">
        <v>8191</v>
      </c>
      <c r="X2132" s="297" t="s">
        <v>4520</v>
      </c>
      <c r="Y2132" s="299" t="s">
        <v>350</v>
      </c>
      <c r="Z2132" s="297" t="s">
        <v>4530</v>
      </c>
      <c r="AA2132" s="300">
        <v>44097</v>
      </c>
      <c r="AB2132" s="297" t="s">
        <v>8192</v>
      </c>
      <c r="AC2132" s="303" t="s">
        <v>4585</v>
      </c>
      <c r="AD2132" s="303" t="s">
        <v>2747</v>
      </c>
      <c r="AE2132" s="303" t="s">
        <v>11484</v>
      </c>
      <c r="AF2132" s="303" t="s">
        <v>11049</v>
      </c>
      <c r="AG2132" s="276" t="e">
        <f>VLOOKUP(A2132,DataCv30!$Y$1:$BC$2027,24,FALSE)</f>
        <v>#N/A</v>
      </c>
      <c r="AH2132" s="272" t="str">
        <f t="shared" si="33"/>
        <v>DDR4</v>
      </c>
      <c r="AI2132" s="276">
        <v>2</v>
      </c>
      <c r="AJ2132" s="276" t="s">
        <v>4530</v>
      </c>
    </row>
    <row r="2133" spans="1:36" x14ac:dyDescent="0.25">
      <c r="A2133" s="299" t="s">
        <v>4918</v>
      </c>
      <c r="B2133" s="297" t="s">
        <v>4476</v>
      </c>
      <c r="C2133" s="297" t="s">
        <v>4511</v>
      </c>
      <c r="D2133" s="297" t="s">
        <v>4899</v>
      </c>
      <c r="E2133" s="297" t="s">
        <v>4900</v>
      </c>
      <c r="F2133" s="297" t="s">
        <v>4505</v>
      </c>
      <c r="G2133" s="297">
        <v>7</v>
      </c>
      <c r="H2133" s="297" t="s">
        <v>5511</v>
      </c>
      <c r="I2133" s="297" t="s">
        <v>4760</v>
      </c>
      <c r="J2133" s="297"/>
      <c r="K2133" s="297" t="s">
        <v>4710</v>
      </c>
      <c r="L2133" s="297" t="s">
        <v>4710</v>
      </c>
      <c r="M2133" s="297"/>
      <c r="N2133" s="297"/>
      <c r="O2133" s="297"/>
      <c r="P2133" s="297">
        <v>15.6</v>
      </c>
      <c r="Q2133" s="297"/>
      <c r="R2133" s="297"/>
      <c r="S2133" s="297"/>
      <c r="T2133" s="297"/>
      <c r="U2133" s="297" t="s">
        <v>4653</v>
      </c>
      <c r="V2133" s="297">
        <v>43406</v>
      </c>
      <c r="W2133" s="298" t="s">
        <v>4917</v>
      </c>
      <c r="X2133" s="297" t="s">
        <v>4520</v>
      </c>
      <c r="Y2133" s="299" t="s">
        <v>4918</v>
      </c>
      <c r="Z2133" s="297" t="s">
        <v>4530</v>
      </c>
      <c r="AA2133" s="300">
        <v>44118</v>
      </c>
      <c r="AB2133" s="297" t="s">
        <v>4807</v>
      </c>
      <c r="AC2133" s="297" t="s">
        <v>4510</v>
      </c>
      <c r="AD2133" s="297" t="s">
        <v>2747</v>
      </c>
      <c r="AE2133" s="297"/>
      <c r="AF2133" s="297" t="s">
        <v>11049</v>
      </c>
      <c r="AG2133" s="276" t="e">
        <f>VLOOKUP(A2133,DataCv30!$Y$1:$BC$2027,24,FALSE)</f>
        <v>#N/A</v>
      </c>
      <c r="AH2133" s="272" t="str">
        <f t="shared" si="33"/>
        <v>DDR4</v>
      </c>
      <c r="AI2133" s="276">
        <v>2</v>
      </c>
      <c r="AJ2133" s="276" t="s">
        <v>4530</v>
      </c>
    </row>
    <row r="2134" spans="1:36" x14ac:dyDescent="0.25">
      <c r="A2134" s="299" t="s">
        <v>2272</v>
      </c>
      <c r="B2134" s="297" t="s">
        <v>4476</v>
      </c>
      <c r="C2134" s="297" t="s">
        <v>4511</v>
      </c>
      <c r="D2134" s="297" t="s">
        <v>4899</v>
      </c>
      <c r="E2134" s="297" t="s">
        <v>4900</v>
      </c>
      <c r="F2134" s="297" t="s">
        <v>4505</v>
      </c>
      <c r="G2134" s="297">
        <v>7</v>
      </c>
      <c r="H2134" s="297" t="s">
        <v>5511</v>
      </c>
      <c r="I2134" s="297" t="s">
        <v>5511</v>
      </c>
      <c r="J2134" s="297" t="s">
        <v>5511</v>
      </c>
      <c r="K2134" s="297" t="s">
        <v>4710</v>
      </c>
      <c r="L2134" s="297" t="s">
        <v>4710</v>
      </c>
      <c r="M2134" s="297"/>
      <c r="N2134" s="297"/>
      <c r="O2134" s="297"/>
      <c r="P2134" s="297">
        <v>15.6</v>
      </c>
      <c r="Q2134" s="297" t="s">
        <v>58</v>
      </c>
      <c r="R2134" s="297"/>
      <c r="S2134" s="297"/>
      <c r="T2134" s="297"/>
      <c r="U2134" s="297" t="s">
        <v>4687</v>
      </c>
      <c r="V2134" s="297">
        <v>43410</v>
      </c>
      <c r="W2134" s="298" t="s">
        <v>6284</v>
      </c>
      <c r="X2134" s="297" t="s">
        <v>4520</v>
      </c>
      <c r="Y2134" s="299" t="s">
        <v>2272</v>
      </c>
      <c r="Z2134" s="297" t="s">
        <v>4530</v>
      </c>
      <c r="AA2134" s="300">
        <v>44132</v>
      </c>
      <c r="AB2134" s="297" t="s">
        <v>11142</v>
      </c>
      <c r="AC2134" s="297" t="s">
        <v>4510</v>
      </c>
      <c r="AD2134" s="297" t="s">
        <v>2747</v>
      </c>
      <c r="AE2134" s="297"/>
      <c r="AF2134" s="297" t="s">
        <v>11049</v>
      </c>
      <c r="AG2134" s="276" t="e">
        <f>VLOOKUP(A2134,DataCv30!$Y$1:$BC$2027,24,FALSE)</f>
        <v>#N/A</v>
      </c>
      <c r="AH2134" s="272" t="str">
        <f t="shared" si="33"/>
        <v>DDR4</v>
      </c>
      <c r="AI2134" s="276">
        <v>2</v>
      </c>
      <c r="AJ2134" s="276" t="s">
        <v>4530</v>
      </c>
    </row>
    <row r="2135" spans="1:36" x14ac:dyDescent="0.25">
      <c r="A2135" s="299" t="s">
        <v>2287</v>
      </c>
      <c r="B2135" s="297" t="s">
        <v>4476</v>
      </c>
      <c r="C2135" s="297" t="s">
        <v>4511</v>
      </c>
      <c r="D2135" s="297" t="s">
        <v>4899</v>
      </c>
      <c r="E2135" s="297" t="s">
        <v>4900</v>
      </c>
      <c r="F2135" s="297" t="s">
        <v>4922</v>
      </c>
      <c r="G2135" s="297">
        <v>7</v>
      </c>
      <c r="H2135" s="297" t="s">
        <v>5511</v>
      </c>
      <c r="I2135" s="297" t="s">
        <v>5511</v>
      </c>
      <c r="J2135" s="297"/>
      <c r="K2135" s="297" t="s">
        <v>4710</v>
      </c>
      <c r="L2135" s="297" t="s">
        <v>4710</v>
      </c>
      <c r="M2135" s="297"/>
      <c r="N2135" s="297"/>
      <c r="O2135" s="297"/>
      <c r="P2135" s="297">
        <v>15.6</v>
      </c>
      <c r="Q2135" s="297"/>
      <c r="R2135" s="297"/>
      <c r="S2135" s="297"/>
      <c r="T2135" s="297"/>
      <c r="U2135" s="297" t="s">
        <v>4687</v>
      </c>
      <c r="V2135" s="297">
        <v>43410</v>
      </c>
      <c r="W2135" s="298" t="s">
        <v>8220</v>
      </c>
      <c r="X2135" s="297" t="s">
        <v>4520</v>
      </c>
      <c r="Y2135" s="299" t="s">
        <v>2287</v>
      </c>
      <c r="Z2135" s="297" t="s">
        <v>4530</v>
      </c>
      <c r="AA2135" s="300">
        <v>44123</v>
      </c>
      <c r="AB2135" s="297" t="s">
        <v>6314</v>
      </c>
      <c r="AC2135" s="297" t="s">
        <v>4510</v>
      </c>
      <c r="AD2135" s="297" t="s">
        <v>2747</v>
      </c>
      <c r="AE2135" s="297"/>
      <c r="AF2135" s="297" t="s">
        <v>11049</v>
      </c>
      <c r="AG2135" s="276" t="e">
        <f>VLOOKUP(A2135,DataCv30!$Y$1:$BC$2027,24,FALSE)</f>
        <v>#N/A</v>
      </c>
      <c r="AH2135" s="272" t="str">
        <f t="shared" si="33"/>
        <v>DDR4</v>
      </c>
      <c r="AI2135" s="276">
        <v>2</v>
      </c>
      <c r="AJ2135" s="276" t="s">
        <v>4530</v>
      </c>
    </row>
    <row r="2136" spans="1:36" x14ac:dyDescent="0.25">
      <c r="A2136" s="299" t="s">
        <v>4927</v>
      </c>
      <c r="B2136" s="297" t="s">
        <v>4476</v>
      </c>
      <c r="C2136" s="297" t="s">
        <v>4511</v>
      </c>
      <c r="D2136" s="297" t="s">
        <v>4899</v>
      </c>
      <c r="E2136" s="297" t="s">
        <v>4900</v>
      </c>
      <c r="F2136" s="297" t="s">
        <v>4505</v>
      </c>
      <c r="G2136" s="297">
        <v>7</v>
      </c>
      <c r="H2136" s="297" t="s">
        <v>5511</v>
      </c>
      <c r="I2136" s="297" t="s">
        <v>4760</v>
      </c>
      <c r="J2136" s="297"/>
      <c r="K2136" s="297" t="s">
        <v>4710</v>
      </c>
      <c r="L2136" s="297" t="s">
        <v>4710</v>
      </c>
      <c r="M2136" s="297"/>
      <c r="N2136" s="297"/>
      <c r="O2136" s="297"/>
      <c r="P2136" s="297">
        <v>15.6</v>
      </c>
      <c r="Q2136" s="297" t="s">
        <v>58</v>
      </c>
      <c r="R2136" s="297"/>
      <c r="S2136" s="297"/>
      <c r="T2136" s="297"/>
      <c r="U2136" s="297" t="s">
        <v>4653</v>
      </c>
      <c r="V2136" s="297">
        <v>43412</v>
      </c>
      <c r="W2136" s="298" t="s">
        <v>4926</v>
      </c>
      <c r="X2136" s="297" t="s">
        <v>4520</v>
      </c>
      <c r="Y2136" s="299" t="s">
        <v>4927</v>
      </c>
      <c r="Z2136" s="297" t="s">
        <v>4530</v>
      </c>
      <c r="AA2136" s="300">
        <v>44103</v>
      </c>
      <c r="AB2136" s="297" t="s">
        <v>4928</v>
      </c>
      <c r="AC2136" s="297" t="s">
        <v>4510</v>
      </c>
      <c r="AD2136" s="297" t="s">
        <v>2747</v>
      </c>
      <c r="AE2136" s="297"/>
      <c r="AF2136" s="297" t="s">
        <v>11049</v>
      </c>
      <c r="AG2136" s="276" t="e">
        <f>VLOOKUP(A2136,DataCv30!$Y$1:$BC$2027,24,FALSE)</f>
        <v>#N/A</v>
      </c>
      <c r="AH2136" s="272" t="str">
        <f t="shared" si="33"/>
        <v>DDR4</v>
      </c>
      <c r="AI2136" s="276">
        <v>2</v>
      </c>
      <c r="AJ2136" s="276" t="s">
        <v>4530</v>
      </c>
    </row>
    <row r="2137" spans="1:36" x14ac:dyDescent="0.25">
      <c r="A2137" s="299" t="s">
        <v>4930</v>
      </c>
      <c r="B2137" s="297" t="s">
        <v>4476</v>
      </c>
      <c r="C2137" s="297" t="s">
        <v>4511</v>
      </c>
      <c r="D2137" s="297" t="s">
        <v>4899</v>
      </c>
      <c r="E2137" s="297" t="s">
        <v>4900</v>
      </c>
      <c r="F2137" s="297" t="s">
        <v>4505</v>
      </c>
      <c r="G2137" s="297">
        <v>7</v>
      </c>
      <c r="H2137" s="297" t="s">
        <v>5511</v>
      </c>
      <c r="I2137" s="297" t="s">
        <v>4760</v>
      </c>
      <c r="J2137" s="297"/>
      <c r="K2137" s="297" t="s">
        <v>4710</v>
      </c>
      <c r="L2137" s="297" t="s">
        <v>4710</v>
      </c>
      <c r="M2137" s="297"/>
      <c r="N2137" s="297"/>
      <c r="O2137" s="297"/>
      <c r="P2137" s="297">
        <v>15.6</v>
      </c>
      <c r="Q2137" s="297" t="s">
        <v>58</v>
      </c>
      <c r="R2137" s="297"/>
      <c r="S2137" s="297"/>
      <c r="T2137" s="297"/>
      <c r="U2137" s="297" t="s">
        <v>4653</v>
      </c>
      <c r="V2137" s="297">
        <v>43412</v>
      </c>
      <c r="W2137" s="298" t="s">
        <v>4929</v>
      </c>
      <c r="X2137" s="297" t="s">
        <v>4520</v>
      </c>
      <c r="Y2137" s="299" t="s">
        <v>4930</v>
      </c>
      <c r="Z2137" s="297" t="s">
        <v>4530</v>
      </c>
      <c r="AA2137" s="300">
        <v>44123</v>
      </c>
      <c r="AB2137" s="297" t="s">
        <v>4793</v>
      </c>
      <c r="AC2137" s="297" t="s">
        <v>4510</v>
      </c>
      <c r="AD2137" s="297" t="s">
        <v>2747</v>
      </c>
      <c r="AE2137" s="297"/>
      <c r="AF2137" s="297" t="s">
        <v>11049</v>
      </c>
      <c r="AG2137" s="276" t="e">
        <f>VLOOKUP(A2137,DataCv30!$Y$1:$BC$2027,24,FALSE)</f>
        <v>#N/A</v>
      </c>
      <c r="AH2137" s="272" t="str">
        <f t="shared" si="33"/>
        <v>DDR4</v>
      </c>
      <c r="AI2137" s="276">
        <v>2</v>
      </c>
      <c r="AJ2137" s="276" t="s">
        <v>4530</v>
      </c>
    </row>
    <row r="2138" spans="1:36" x14ac:dyDescent="0.25">
      <c r="A2138" s="299" t="s">
        <v>8238</v>
      </c>
      <c r="B2138" s="297" t="s">
        <v>4476</v>
      </c>
      <c r="C2138" s="297" t="s">
        <v>4511</v>
      </c>
      <c r="D2138" s="297" t="s">
        <v>4899</v>
      </c>
      <c r="E2138" s="297" t="s">
        <v>4900</v>
      </c>
      <c r="F2138" s="297" t="s">
        <v>4505</v>
      </c>
      <c r="G2138" s="297">
        <v>7</v>
      </c>
      <c r="H2138" s="297" t="s">
        <v>5511</v>
      </c>
      <c r="I2138" s="297" t="s">
        <v>11068</v>
      </c>
      <c r="J2138" s="297"/>
      <c r="K2138" s="297" t="s">
        <v>4710</v>
      </c>
      <c r="L2138" s="297" t="s">
        <v>11068</v>
      </c>
      <c r="M2138" s="297"/>
      <c r="N2138" s="297"/>
      <c r="O2138" s="297"/>
      <c r="P2138" s="297">
        <v>15.6</v>
      </c>
      <c r="Q2138" s="297" t="s">
        <v>58</v>
      </c>
      <c r="R2138" s="297"/>
      <c r="S2138" s="297"/>
      <c r="T2138" s="297"/>
      <c r="U2138" s="297" t="s">
        <v>4653</v>
      </c>
      <c r="V2138" s="297">
        <v>43412</v>
      </c>
      <c r="W2138" s="298" t="s">
        <v>8237</v>
      </c>
      <c r="X2138" s="297" t="s">
        <v>4520</v>
      </c>
      <c r="Y2138" s="299" t="s">
        <v>8238</v>
      </c>
      <c r="Z2138" s="297" t="s">
        <v>4530</v>
      </c>
      <c r="AA2138" s="300">
        <v>44071</v>
      </c>
      <c r="AB2138" s="297" t="s">
        <v>4531</v>
      </c>
      <c r="AC2138" s="297" t="s">
        <v>4510</v>
      </c>
      <c r="AD2138" s="297" t="s">
        <v>2747</v>
      </c>
      <c r="AE2138" s="297"/>
      <c r="AF2138" s="297" t="s">
        <v>11068</v>
      </c>
      <c r="AG2138" s="276" t="e">
        <f>VLOOKUP(A2138,DataCv30!$Y$1:$BC$2027,24,FALSE)</f>
        <v>#N/A</v>
      </c>
      <c r="AH2138" s="272" t="str">
        <f t="shared" si="33"/>
        <v>DDR4</v>
      </c>
      <c r="AI2138" s="276">
        <v>2</v>
      </c>
      <c r="AJ2138" s="276" t="s">
        <v>4530</v>
      </c>
    </row>
    <row r="2139" spans="1:36" x14ac:dyDescent="0.25">
      <c r="A2139" s="299" t="s">
        <v>4951</v>
      </c>
      <c r="B2139" s="297" t="s">
        <v>4476</v>
      </c>
      <c r="C2139" s="297" t="s">
        <v>4538</v>
      </c>
      <c r="D2139" s="297" t="s">
        <v>4624</v>
      </c>
      <c r="E2139" s="297" t="s">
        <v>4625</v>
      </c>
      <c r="F2139" s="297" t="s">
        <v>4922</v>
      </c>
      <c r="G2139" s="297">
        <v>8</v>
      </c>
      <c r="H2139" s="297" t="s">
        <v>4760</v>
      </c>
      <c r="I2139" s="297" t="s">
        <v>5511</v>
      </c>
      <c r="J2139" s="297" t="s">
        <v>5511</v>
      </c>
      <c r="K2139" s="297" t="s">
        <v>4710</v>
      </c>
      <c r="L2139" s="297" t="s">
        <v>4710</v>
      </c>
      <c r="M2139" s="297"/>
      <c r="N2139" s="297"/>
      <c r="O2139" s="297"/>
      <c r="P2139" s="297">
        <v>15.6</v>
      </c>
      <c r="Q2139" s="297" t="s">
        <v>58</v>
      </c>
      <c r="R2139" s="297"/>
      <c r="S2139" s="297"/>
      <c r="T2139" s="297"/>
      <c r="U2139" s="297" t="s">
        <v>4521</v>
      </c>
      <c r="V2139" s="297">
        <v>43470</v>
      </c>
      <c r="W2139" s="298" t="s">
        <v>4950</v>
      </c>
      <c r="X2139" s="297" t="s">
        <v>4520</v>
      </c>
      <c r="Y2139" s="299" t="s">
        <v>4951</v>
      </c>
      <c r="Z2139" s="297" t="s">
        <v>4530</v>
      </c>
      <c r="AA2139" s="300">
        <v>44123</v>
      </c>
      <c r="AB2139" s="297" t="s">
        <v>4793</v>
      </c>
      <c r="AC2139" s="297" t="s">
        <v>4510</v>
      </c>
      <c r="AD2139" s="297" t="s">
        <v>2747</v>
      </c>
      <c r="AE2139" s="297"/>
      <c r="AF2139" s="297" t="s">
        <v>11049</v>
      </c>
      <c r="AG2139" s="276" t="e">
        <f>VLOOKUP(A2139,DataCv30!$Y$1:$BC$2027,24,FALSE)</f>
        <v>#N/A</v>
      </c>
      <c r="AH2139" s="272" t="str">
        <f t="shared" si="33"/>
        <v>DDR4</v>
      </c>
      <c r="AI2139" s="276">
        <v>2</v>
      </c>
      <c r="AJ2139" s="276" t="s">
        <v>4530</v>
      </c>
    </row>
    <row r="2140" spans="1:36" x14ac:dyDescent="0.25">
      <c r="A2140" s="299" t="s">
        <v>8308</v>
      </c>
      <c r="B2140" s="297" t="s">
        <v>4476</v>
      </c>
      <c r="C2140" s="297" t="s">
        <v>4511</v>
      </c>
      <c r="D2140" s="297" t="s">
        <v>4747</v>
      </c>
      <c r="E2140" s="297" t="s">
        <v>4909</v>
      </c>
      <c r="F2140" s="297" t="s">
        <v>4513</v>
      </c>
      <c r="G2140" s="297">
        <v>8</v>
      </c>
      <c r="H2140" s="297" t="s">
        <v>4760</v>
      </c>
      <c r="I2140" s="297" t="s">
        <v>11074</v>
      </c>
      <c r="J2140" s="297"/>
      <c r="K2140" s="297" t="s">
        <v>4710</v>
      </c>
      <c r="L2140" s="297"/>
      <c r="M2140" s="297"/>
      <c r="N2140" s="297" t="s">
        <v>4776</v>
      </c>
      <c r="O2140" s="297"/>
      <c r="P2140" s="297">
        <v>15.6</v>
      </c>
      <c r="Q2140" s="297" t="s">
        <v>58</v>
      </c>
      <c r="R2140" s="297"/>
      <c r="S2140" s="297"/>
      <c r="T2140" s="297"/>
      <c r="U2140" s="297" t="s">
        <v>4955</v>
      </c>
      <c r="V2140" s="297">
        <v>43476</v>
      </c>
      <c r="W2140" s="298" t="s">
        <v>8307</v>
      </c>
      <c r="X2140" s="297" t="s">
        <v>4520</v>
      </c>
      <c r="Y2140" s="299" t="s">
        <v>8308</v>
      </c>
      <c r="Z2140" s="297" t="s">
        <v>4530</v>
      </c>
      <c r="AA2140" s="300">
        <v>44084</v>
      </c>
      <c r="AB2140" s="297" t="s">
        <v>8309</v>
      </c>
      <c r="AC2140" s="303" t="s">
        <v>4585</v>
      </c>
      <c r="AD2140" s="303" t="s">
        <v>2747</v>
      </c>
      <c r="AE2140" s="303" t="s">
        <v>11485</v>
      </c>
      <c r="AF2140" s="303" t="s">
        <v>11049</v>
      </c>
      <c r="AG2140" s="276" t="e">
        <f>VLOOKUP(A2140,DataCv30!$Y$1:$BC$2027,24,FALSE)</f>
        <v>#N/A</v>
      </c>
      <c r="AH2140" s="272" t="str">
        <f t="shared" si="33"/>
        <v>DDR4</v>
      </c>
      <c r="AI2140" s="276">
        <v>2</v>
      </c>
      <c r="AJ2140" s="276" t="s">
        <v>4530</v>
      </c>
    </row>
    <row r="2141" spans="1:36" x14ac:dyDescent="0.25">
      <c r="A2141" s="299" t="s">
        <v>2614</v>
      </c>
      <c r="B2141" s="297" t="s">
        <v>4476</v>
      </c>
      <c r="C2141" s="297" t="s">
        <v>4511</v>
      </c>
      <c r="D2141" s="297" t="s">
        <v>4747</v>
      </c>
      <c r="E2141" s="297" t="s">
        <v>4909</v>
      </c>
      <c r="F2141" s="297" t="s">
        <v>4513</v>
      </c>
      <c r="G2141" s="297">
        <v>8</v>
      </c>
      <c r="H2141" s="297" t="s">
        <v>4760</v>
      </c>
      <c r="I2141" s="297" t="s">
        <v>4760</v>
      </c>
      <c r="J2141" s="297"/>
      <c r="K2141" s="297" t="s">
        <v>4710</v>
      </c>
      <c r="L2141" s="297" t="s">
        <v>11146</v>
      </c>
      <c r="M2141" s="297"/>
      <c r="N2141" s="297" t="s">
        <v>4776</v>
      </c>
      <c r="O2141" s="297"/>
      <c r="P2141" s="297">
        <v>15.6</v>
      </c>
      <c r="Q2141" s="297" t="s">
        <v>58</v>
      </c>
      <c r="R2141" s="297"/>
      <c r="S2141" s="297"/>
      <c r="T2141" s="297"/>
      <c r="U2141" s="297" t="s">
        <v>4955</v>
      </c>
      <c r="V2141" s="297">
        <v>43476</v>
      </c>
      <c r="W2141" s="298" t="s">
        <v>6639</v>
      </c>
      <c r="X2141" s="297" t="s">
        <v>4520</v>
      </c>
      <c r="Y2141" s="299" t="s">
        <v>2614</v>
      </c>
      <c r="Z2141" s="297" t="s">
        <v>4530</v>
      </c>
      <c r="AA2141" s="300">
        <v>43766</v>
      </c>
      <c r="AB2141" s="297" t="s">
        <v>11147</v>
      </c>
      <c r="AC2141" s="297" t="s">
        <v>4510</v>
      </c>
      <c r="AD2141" s="297" t="s">
        <v>2747</v>
      </c>
      <c r="AE2141" s="297"/>
      <c r="AF2141" s="297" t="s">
        <v>11049</v>
      </c>
      <c r="AG2141" s="276" t="e">
        <f>VLOOKUP(A2141,DataCv30!$Y$1:$BC$2027,24,FALSE)</f>
        <v>#N/A</v>
      </c>
      <c r="AH2141" s="272" t="str">
        <f t="shared" si="33"/>
        <v>DDR4</v>
      </c>
      <c r="AI2141" s="276">
        <v>2</v>
      </c>
      <c r="AJ2141" s="276" t="s">
        <v>4530</v>
      </c>
    </row>
    <row r="2142" spans="1:36" x14ac:dyDescent="0.25">
      <c r="A2142" s="299" t="s">
        <v>4957</v>
      </c>
      <c r="B2142" s="297" t="s">
        <v>4476</v>
      </c>
      <c r="C2142" s="297" t="s">
        <v>4511</v>
      </c>
      <c r="D2142" s="297" t="s">
        <v>4747</v>
      </c>
      <c r="E2142" s="297" t="s">
        <v>4909</v>
      </c>
      <c r="F2142" s="297" t="s">
        <v>4513</v>
      </c>
      <c r="G2142" s="297">
        <v>8</v>
      </c>
      <c r="H2142" s="297" t="s">
        <v>4760</v>
      </c>
      <c r="I2142" s="297" t="s">
        <v>4760</v>
      </c>
      <c r="J2142" s="297"/>
      <c r="K2142" s="297" t="s">
        <v>4710</v>
      </c>
      <c r="L2142" s="297" t="s">
        <v>4710</v>
      </c>
      <c r="M2142" s="297"/>
      <c r="N2142" s="297" t="s">
        <v>4776</v>
      </c>
      <c r="O2142" s="297"/>
      <c r="P2142" s="297">
        <v>15.6</v>
      </c>
      <c r="Q2142" s="297" t="s">
        <v>58</v>
      </c>
      <c r="R2142" s="297"/>
      <c r="S2142" s="297"/>
      <c r="T2142" s="297"/>
      <c r="U2142" s="297" t="s">
        <v>4955</v>
      </c>
      <c r="V2142" s="297">
        <v>43476</v>
      </c>
      <c r="W2142" s="298" t="s">
        <v>4956</v>
      </c>
      <c r="X2142" s="297" t="s">
        <v>4520</v>
      </c>
      <c r="Y2142" s="299" t="s">
        <v>4957</v>
      </c>
      <c r="Z2142" s="297" t="s">
        <v>4530</v>
      </c>
      <c r="AA2142" s="300">
        <v>44126</v>
      </c>
      <c r="AB2142" s="297" t="s">
        <v>4958</v>
      </c>
      <c r="AC2142" s="297" t="s">
        <v>4510</v>
      </c>
      <c r="AD2142" s="297" t="s">
        <v>2747</v>
      </c>
      <c r="AE2142" s="297"/>
      <c r="AF2142" s="297" t="s">
        <v>11049</v>
      </c>
      <c r="AG2142" s="276" t="e">
        <f>VLOOKUP(A2142,DataCv30!$Y$1:$BC$2027,24,FALSE)</f>
        <v>#N/A</v>
      </c>
      <c r="AH2142" s="272" t="str">
        <f t="shared" si="33"/>
        <v>DDR4</v>
      </c>
      <c r="AI2142" s="276">
        <v>2</v>
      </c>
      <c r="AJ2142" s="276" t="s">
        <v>4530</v>
      </c>
    </row>
    <row r="2143" spans="1:36" x14ac:dyDescent="0.25">
      <c r="A2143" s="299" t="s">
        <v>4970</v>
      </c>
      <c r="B2143" s="297" t="s">
        <v>4476</v>
      </c>
      <c r="C2143" s="297" t="s">
        <v>4511</v>
      </c>
      <c r="D2143" s="297" t="s">
        <v>4966</v>
      </c>
      <c r="E2143" s="297" t="s">
        <v>4909</v>
      </c>
      <c r="F2143" s="297" t="s">
        <v>4967</v>
      </c>
      <c r="G2143" s="297">
        <v>8</v>
      </c>
      <c r="H2143" s="297" t="s">
        <v>5511</v>
      </c>
      <c r="I2143" s="297" t="s">
        <v>5511</v>
      </c>
      <c r="J2143" s="297" t="s">
        <v>5511</v>
      </c>
      <c r="K2143" s="297" t="s">
        <v>4710</v>
      </c>
      <c r="L2143" s="297" t="s">
        <v>11061</v>
      </c>
      <c r="M2143" s="297"/>
      <c r="N2143" s="297"/>
      <c r="O2143" s="297"/>
      <c r="P2143" s="297">
        <v>15.6</v>
      </c>
      <c r="Q2143" s="297"/>
      <c r="R2143" s="297" t="s">
        <v>1361</v>
      </c>
      <c r="S2143" s="297" t="s">
        <v>4570</v>
      </c>
      <c r="T2143" s="297" t="s">
        <v>4968</v>
      </c>
      <c r="U2143" s="297" t="s">
        <v>4845</v>
      </c>
      <c r="V2143" s="297">
        <v>43581</v>
      </c>
      <c r="W2143" s="298" t="s">
        <v>4969</v>
      </c>
      <c r="X2143" s="297" t="s">
        <v>4520</v>
      </c>
      <c r="Y2143" s="299" t="s">
        <v>4970</v>
      </c>
      <c r="Z2143" s="297" t="s">
        <v>4530</v>
      </c>
      <c r="AA2143" s="300">
        <v>44123</v>
      </c>
      <c r="AB2143" s="297" t="s">
        <v>4793</v>
      </c>
      <c r="AC2143" s="297" t="s">
        <v>4510</v>
      </c>
      <c r="AD2143" s="297" t="s">
        <v>2747</v>
      </c>
      <c r="AE2143" s="297"/>
      <c r="AF2143" s="297" t="s">
        <v>11049</v>
      </c>
      <c r="AG2143" s="276" t="e">
        <f>VLOOKUP(A2143,DataCv30!$Y$1:$BC$2027,24,FALSE)</f>
        <v>#N/A</v>
      </c>
      <c r="AH2143" s="272" t="str">
        <f t="shared" si="33"/>
        <v>DDR4</v>
      </c>
      <c r="AI2143" s="276">
        <v>2</v>
      </c>
      <c r="AJ2143" s="276" t="s">
        <v>4530</v>
      </c>
    </row>
    <row r="2144" spans="1:36" x14ac:dyDescent="0.25">
      <c r="A2144" s="299" t="s">
        <v>4972</v>
      </c>
      <c r="B2144" s="297" t="s">
        <v>4476</v>
      </c>
      <c r="C2144" s="297" t="s">
        <v>4511</v>
      </c>
      <c r="D2144" s="297" t="s">
        <v>4966</v>
      </c>
      <c r="E2144" s="297" t="s">
        <v>4909</v>
      </c>
      <c r="F2144" s="297" t="s">
        <v>4967</v>
      </c>
      <c r="G2144" s="297">
        <v>8</v>
      </c>
      <c r="H2144" s="297" t="s">
        <v>5511</v>
      </c>
      <c r="I2144" s="297" t="s">
        <v>4760</v>
      </c>
      <c r="J2144" s="297"/>
      <c r="K2144" s="297" t="s">
        <v>4710</v>
      </c>
      <c r="L2144" s="297" t="s">
        <v>4710</v>
      </c>
      <c r="M2144" s="297"/>
      <c r="N2144" s="297"/>
      <c r="O2144" s="297"/>
      <c r="P2144" s="297">
        <v>15.6</v>
      </c>
      <c r="Q2144" s="297"/>
      <c r="R2144" s="297" t="s">
        <v>1601</v>
      </c>
      <c r="S2144" s="297" t="s">
        <v>4570</v>
      </c>
      <c r="T2144" s="297" t="s">
        <v>4968</v>
      </c>
      <c r="U2144" s="297" t="s">
        <v>4845</v>
      </c>
      <c r="V2144" s="297">
        <v>43581</v>
      </c>
      <c r="W2144" s="298" t="s">
        <v>4971</v>
      </c>
      <c r="X2144" s="297" t="s">
        <v>4520</v>
      </c>
      <c r="Y2144" s="299" t="s">
        <v>4972</v>
      </c>
      <c r="Z2144" s="297" t="s">
        <v>4530</v>
      </c>
      <c r="AA2144" s="300">
        <v>44119</v>
      </c>
      <c r="AB2144" s="297" t="s">
        <v>4973</v>
      </c>
      <c r="AC2144" s="297" t="s">
        <v>4510</v>
      </c>
      <c r="AD2144" s="297" t="s">
        <v>2747</v>
      </c>
      <c r="AE2144" s="297"/>
      <c r="AF2144" s="297" t="s">
        <v>11049</v>
      </c>
      <c r="AG2144" s="276" t="e">
        <f>VLOOKUP(A2144,DataCv30!$Y$1:$BC$2027,24,FALSE)</f>
        <v>#N/A</v>
      </c>
      <c r="AH2144" s="272" t="str">
        <f t="shared" si="33"/>
        <v>DDR4</v>
      </c>
      <c r="AI2144" s="276">
        <v>2</v>
      </c>
      <c r="AJ2144" s="276" t="s">
        <v>4530</v>
      </c>
    </row>
    <row r="2145" spans="1:36" x14ac:dyDescent="0.25">
      <c r="A2145" s="299" t="s">
        <v>4977</v>
      </c>
      <c r="B2145" s="297" t="s">
        <v>4476</v>
      </c>
      <c r="C2145" s="297" t="s">
        <v>4511</v>
      </c>
      <c r="D2145" s="297" t="s">
        <v>4966</v>
      </c>
      <c r="E2145" s="297" t="s">
        <v>4909</v>
      </c>
      <c r="F2145" s="297" t="s">
        <v>4967</v>
      </c>
      <c r="G2145" s="297">
        <v>8</v>
      </c>
      <c r="H2145" s="297" t="s">
        <v>5511</v>
      </c>
      <c r="I2145" s="297" t="s">
        <v>4760</v>
      </c>
      <c r="J2145" s="297"/>
      <c r="K2145" s="297" t="s">
        <v>4710</v>
      </c>
      <c r="L2145" s="297" t="s">
        <v>4710</v>
      </c>
      <c r="M2145" s="297"/>
      <c r="N2145" s="297"/>
      <c r="O2145" s="297"/>
      <c r="P2145" s="297">
        <v>15.6</v>
      </c>
      <c r="Q2145" s="297"/>
      <c r="R2145" s="297" t="s">
        <v>1601</v>
      </c>
      <c r="S2145" s="297" t="s">
        <v>4570</v>
      </c>
      <c r="T2145" s="297" t="s">
        <v>4968</v>
      </c>
      <c r="U2145" s="297" t="s">
        <v>4845</v>
      </c>
      <c r="V2145" s="297">
        <v>43581</v>
      </c>
      <c r="W2145" s="298" t="s">
        <v>4976</v>
      </c>
      <c r="X2145" s="297" t="s">
        <v>4520</v>
      </c>
      <c r="Y2145" s="299" t="s">
        <v>4977</v>
      </c>
      <c r="Z2145" s="297" t="s">
        <v>4530</v>
      </c>
      <c r="AA2145" s="300">
        <v>44119</v>
      </c>
      <c r="AB2145" s="297" t="s">
        <v>4973</v>
      </c>
      <c r="AC2145" s="297" t="s">
        <v>4510</v>
      </c>
      <c r="AD2145" s="297" t="s">
        <v>2747</v>
      </c>
      <c r="AE2145" s="297"/>
      <c r="AF2145" s="297" t="s">
        <v>11049</v>
      </c>
      <c r="AG2145" s="276" t="e">
        <f>VLOOKUP(A2145,DataCv30!$Y$1:$BC$2027,24,FALSE)</f>
        <v>#N/A</v>
      </c>
      <c r="AH2145" s="272" t="str">
        <f t="shared" si="33"/>
        <v>DDR4</v>
      </c>
      <c r="AI2145" s="276">
        <v>2</v>
      </c>
      <c r="AJ2145" s="276" t="s">
        <v>4530</v>
      </c>
    </row>
    <row r="2146" spans="1:36" x14ac:dyDescent="0.25">
      <c r="A2146" s="299" t="s">
        <v>4984</v>
      </c>
      <c r="B2146" s="297" t="s">
        <v>4476</v>
      </c>
      <c r="C2146" s="297" t="s">
        <v>4511</v>
      </c>
      <c r="D2146" s="297" t="s">
        <v>4966</v>
      </c>
      <c r="E2146" s="297" t="s">
        <v>4909</v>
      </c>
      <c r="F2146" s="297" t="s">
        <v>4967</v>
      </c>
      <c r="G2146" s="297">
        <v>8</v>
      </c>
      <c r="H2146" s="297" t="s">
        <v>5511</v>
      </c>
      <c r="I2146" s="297" t="s">
        <v>5511</v>
      </c>
      <c r="J2146" s="297" t="s">
        <v>5511</v>
      </c>
      <c r="K2146" s="297" t="s">
        <v>4710</v>
      </c>
      <c r="L2146" s="297" t="s">
        <v>4710</v>
      </c>
      <c r="M2146" s="297"/>
      <c r="N2146" s="297"/>
      <c r="O2146" s="297"/>
      <c r="P2146" s="297">
        <v>15.6</v>
      </c>
      <c r="Q2146" s="297" t="s">
        <v>58</v>
      </c>
      <c r="R2146" s="297" t="s">
        <v>1601</v>
      </c>
      <c r="S2146" s="297" t="s">
        <v>4570</v>
      </c>
      <c r="T2146" s="297" t="s">
        <v>4982</v>
      </c>
      <c r="U2146" s="297" t="s">
        <v>4845</v>
      </c>
      <c r="V2146" s="297">
        <v>43585</v>
      </c>
      <c r="W2146" s="298" t="s">
        <v>4983</v>
      </c>
      <c r="X2146" s="297" t="s">
        <v>4520</v>
      </c>
      <c r="Y2146" s="299" t="s">
        <v>4984</v>
      </c>
      <c r="Z2146" s="297" t="s">
        <v>4530</v>
      </c>
      <c r="AA2146" s="300">
        <v>44119</v>
      </c>
      <c r="AB2146" s="297" t="s">
        <v>4973</v>
      </c>
      <c r="AC2146" s="297" t="s">
        <v>4510</v>
      </c>
      <c r="AD2146" s="297" t="s">
        <v>2747</v>
      </c>
      <c r="AE2146" s="297"/>
      <c r="AF2146" s="297" t="s">
        <v>11049</v>
      </c>
      <c r="AG2146" s="276" t="e">
        <f>VLOOKUP(A2146,DataCv30!$Y$1:$BC$2027,24,FALSE)</f>
        <v>#N/A</v>
      </c>
      <c r="AH2146" s="272" t="str">
        <f t="shared" si="33"/>
        <v>DDR4</v>
      </c>
      <c r="AI2146" s="276">
        <v>2</v>
      </c>
      <c r="AJ2146" s="276" t="s">
        <v>4530</v>
      </c>
    </row>
    <row r="2147" spans="1:36" x14ac:dyDescent="0.25">
      <c r="A2147" s="299" t="s">
        <v>4991</v>
      </c>
      <c r="B2147" s="297" t="s">
        <v>4476</v>
      </c>
      <c r="C2147" s="297" t="s">
        <v>4511</v>
      </c>
      <c r="D2147" s="297" t="s">
        <v>4966</v>
      </c>
      <c r="E2147" s="297" t="s">
        <v>4909</v>
      </c>
      <c r="F2147" s="297" t="s">
        <v>4967</v>
      </c>
      <c r="G2147" s="297">
        <v>8</v>
      </c>
      <c r="H2147" s="297" t="s">
        <v>5511</v>
      </c>
      <c r="I2147" s="297" t="s">
        <v>5511</v>
      </c>
      <c r="J2147" s="297" t="s">
        <v>5511</v>
      </c>
      <c r="K2147" s="297" t="s">
        <v>4710</v>
      </c>
      <c r="L2147" s="297" t="s">
        <v>4710</v>
      </c>
      <c r="M2147" s="297"/>
      <c r="N2147" s="297"/>
      <c r="O2147" s="297"/>
      <c r="P2147" s="297">
        <v>15.6</v>
      </c>
      <c r="Q2147" s="297" t="s">
        <v>58</v>
      </c>
      <c r="R2147" s="297" t="s">
        <v>1601</v>
      </c>
      <c r="S2147" s="297" t="s">
        <v>4570</v>
      </c>
      <c r="T2147" s="297" t="s">
        <v>4982</v>
      </c>
      <c r="U2147" s="297" t="s">
        <v>4845</v>
      </c>
      <c r="V2147" s="297">
        <v>43585</v>
      </c>
      <c r="W2147" s="298" t="s">
        <v>4990</v>
      </c>
      <c r="X2147" s="297" t="s">
        <v>4520</v>
      </c>
      <c r="Y2147" s="299" t="s">
        <v>4991</v>
      </c>
      <c r="Z2147" s="297" t="s">
        <v>4530</v>
      </c>
      <c r="AA2147" s="300"/>
      <c r="AB2147" s="297"/>
      <c r="AC2147" s="297" t="s">
        <v>4510</v>
      </c>
      <c r="AD2147" s="297" t="s">
        <v>2747</v>
      </c>
      <c r="AE2147" s="297"/>
      <c r="AF2147" s="297" t="s">
        <v>11049</v>
      </c>
      <c r="AG2147" s="276" t="e">
        <f>VLOOKUP(A2147,DataCv30!$Y$1:$BC$2027,24,FALSE)</f>
        <v>#N/A</v>
      </c>
      <c r="AH2147" s="272" t="str">
        <f t="shared" si="33"/>
        <v>DDR4</v>
      </c>
      <c r="AI2147" s="276">
        <v>2</v>
      </c>
      <c r="AJ2147" s="276" t="s">
        <v>4530</v>
      </c>
    </row>
    <row r="2148" spans="1:36" x14ac:dyDescent="0.25">
      <c r="A2148" s="299" t="s">
        <v>4400</v>
      </c>
      <c r="B2148" s="297" t="s">
        <v>4476</v>
      </c>
      <c r="C2148" s="297" t="s">
        <v>4511</v>
      </c>
      <c r="D2148" s="297" t="s">
        <v>4966</v>
      </c>
      <c r="E2148" s="297" t="s">
        <v>4909</v>
      </c>
      <c r="F2148" s="297" t="s">
        <v>4967</v>
      </c>
      <c r="G2148" s="297">
        <v>8</v>
      </c>
      <c r="H2148" s="297" t="s">
        <v>5511</v>
      </c>
      <c r="I2148" s="297" t="s">
        <v>4760</v>
      </c>
      <c r="J2148" s="297" t="s">
        <v>4760</v>
      </c>
      <c r="K2148" s="297" t="s">
        <v>4710</v>
      </c>
      <c r="L2148" s="297" t="s">
        <v>11069</v>
      </c>
      <c r="M2148" s="297"/>
      <c r="N2148" s="297"/>
      <c r="O2148" s="297"/>
      <c r="P2148" s="297">
        <v>15.6</v>
      </c>
      <c r="Q2148" s="297" t="s">
        <v>58</v>
      </c>
      <c r="R2148" s="297" t="s">
        <v>1601</v>
      </c>
      <c r="S2148" s="297" t="s">
        <v>4570</v>
      </c>
      <c r="T2148" s="297" t="s">
        <v>4982</v>
      </c>
      <c r="U2148" s="297" t="s">
        <v>4845</v>
      </c>
      <c r="V2148" s="297">
        <v>43585</v>
      </c>
      <c r="W2148" s="298" t="s">
        <v>4992</v>
      </c>
      <c r="X2148" s="297" t="s">
        <v>4520</v>
      </c>
      <c r="Y2148" s="299" t="s">
        <v>4400</v>
      </c>
      <c r="Z2148" s="297" t="s">
        <v>4530</v>
      </c>
      <c r="AA2148" s="300">
        <v>44102</v>
      </c>
      <c r="AB2148" s="297" t="s">
        <v>4993</v>
      </c>
      <c r="AC2148" s="297" t="s">
        <v>4510</v>
      </c>
      <c r="AD2148" s="297" t="s">
        <v>2747</v>
      </c>
      <c r="AE2148" s="297"/>
      <c r="AF2148" s="297" t="s">
        <v>11049</v>
      </c>
      <c r="AG2148" s="276" t="e">
        <f>VLOOKUP(A2148,DataCv30!$Y$1:$BC$2027,24,FALSE)</f>
        <v>#N/A</v>
      </c>
      <c r="AH2148" s="272" t="str">
        <f t="shared" si="33"/>
        <v>DDR4</v>
      </c>
      <c r="AI2148" s="276">
        <v>2</v>
      </c>
      <c r="AJ2148" s="276" t="s">
        <v>4530</v>
      </c>
    </row>
    <row r="2149" spans="1:36" x14ac:dyDescent="0.25">
      <c r="A2149" s="299" t="s">
        <v>2969</v>
      </c>
      <c r="B2149" s="297" t="s">
        <v>4476</v>
      </c>
      <c r="C2149" s="297" t="s">
        <v>4511</v>
      </c>
      <c r="D2149" s="297" t="s">
        <v>4966</v>
      </c>
      <c r="E2149" s="297" t="s">
        <v>4909</v>
      </c>
      <c r="F2149" s="297" t="s">
        <v>4994</v>
      </c>
      <c r="G2149" s="297">
        <v>8</v>
      </c>
      <c r="H2149" s="297" t="s">
        <v>8814</v>
      </c>
      <c r="I2149" s="297" t="s">
        <v>4760</v>
      </c>
      <c r="J2149" s="297" t="s">
        <v>4760</v>
      </c>
      <c r="K2149" s="297" t="s">
        <v>4710</v>
      </c>
      <c r="L2149" s="297" t="s">
        <v>11069</v>
      </c>
      <c r="M2149" s="297"/>
      <c r="N2149" s="297" t="s">
        <v>4776</v>
      </c>
      <c r="O2149" s="297"/>
      <c r="P2149" s="297">
        <v>15.6</v>
      </c>
      <c r="Q2149" s="297"/>
      <c r="R2149" s="297"/>
      <c r="S2149" s="297"/>
      <c r="T2149" s="297"/>
      <c r="U2149" s="297" t="s">
        <v>4845</v>
      </c>
      <c r="V2149" s="297">
        <v>43603</v>
      </c>
      <c r="W2149" s="298" t="s">
        <v>4995</v>
      </c>
      <c r="X2149" s="297" t="s">
        <v>4520</v>
      </c>
      <c r="Y2149" s="299" t="s">
        <v>2969</v>
      </c>
      <c r="Z2149" s="297" t="s">
        <v>4530</v>
      </c>
      <c r="AA2149" s="300">
        <v>44118</v>
      </c>
      <c r="AB2149" s="297" t="s">
        <v>4996</v>
      </c>
      <c r="AC2149" s="297" t="s">
        <v>4510</v>
      </c>
      <c r="AD2149" s="297" t="s">
        <v>2747</v>
      </c>
      <c r="AE2149" s="297"/>
      <c r="AF2149" s="297" t="s">
        <v>11049</v>
      </c>
      <c r="AG2149" s="276" t="e">
        <f>VLOOKUP(A2149,DataCv30!$Y$1:$BC$2027,24,FALSE)</f>
        <v>#N/A</v>
      </c>
      <c r="AH2149" s="272" t="str">
        <f t="shared" si="33"/>
        <v>DDR4</v>
      </c>
      <c r="AI2149" s="276">
        <v>2</v>
      </c>
      <c r="AJ2149" s="276" t="s">
        <v>4530</v>
      </c>
    </row>
    <row r="2150" spans="1:36" x14ac:dyDescent="0.25">
      <c r="A2150" s="299" t="s">
        <v>4999</v>
      </c>
      <c r="B2150" s="297" t="s">
        <v>4476</v>
      </c>
      <c r="C2150" s="297" t="s">
        <v>4511</v>
      </c>
      <c r="D2150" s="297" t="s">
        <v>4997</v>
      </c>
      <c r="E2150" s="297" t="s">
        <v>4560</v>
      </c>
      <c r="F2150" s="297" t="s">
        <v>4967</v>
      </c>
      <c r="G2150" s="297">
        <v>8</v>
      </c>
      <c r="H2150" s="297" t="s">
        <v>4760</v>
      </c>
      <c r="I2150" s="297" t="s">
        <v>4760</v>
      </c>
      <c r="J2150" s="297" t="s">
        <v>4760</v>
      </c>
      <c r="K2150" s="297" t="s">
        <v>4710</v>
      </c>
      <c r="L2150" s="297" t="s">
        <v>11146</v>
      </c>
      <c r="M2150" s="297"/>
      <c r="N2150" s="297" t="s">
        <v>4776</v>
      </c>
      <c r="O2150" s="297"/>
      <c r="P2150" s="297">
        <v>15.6</v>
      </c>
      <c r="Q2150" s="297" t="s">
        <v>58</v>
      </c>
      <c r="R2150" s="297"/>
      <c r="S2150" s="297"/>
      <c r="T2150" s="297"/>
      <c r="U2150" s="297" t="s">
        <v>4694</v>
      </c>
      <c r="V2150" s="297">
        <v>43609</v>
      </c>
      <c r="W2150" s="298" t="s">
        <v>4998</v>
      </c>
      <c r="X2150" s="297" t="s">
        <v>4520</v>
      </c>
      <c r="Y2150" s="299" t="s">
        <v>4999</v>
      </c>
      <c r="Z2150" s="297" t="s">
        <v>4530</v>
      </c>
      <c r="AA2150" s="300">
        <v>44123</v>
      </c>
      <c r="AB2150" s="297" t="s">
        <v>4793</v>
      </c>
      <c r="AC2150" s="297" t="s">
        <v>4510</v>
      </c>
      <c r="AD2150" s="297" t="s">
        <v>2747</v>
      </c>
      <c r="AE2150" s="297"/>
      <c r="AF2150" s="297" t="s">
        <v>11049</v>
      </c>
      <c r="AG2150" s="276" t="e">
        <f>VLOOKUP(A2150,DataCv30!$Y$1:$BC$2027,24,FALSE)</f>
        <v>#N/A</v>
      </c>
      <c r="AH2150" s="272" t="str">
        <f t="shared" si="33"/>
        <v>DDR4</v>
      </c>
      <c r="AI2150" s="276">
        <v>2</v>
      </c>
      <c r="AJ2150" s="276" t="s">
        <v>4530</v>
      </c>
    </row>
    <row r="2151" spans="1:36" x14ac:dyDescent="0.25">
      <c r="A2151" s="299" t="s">
        <v>5001</v>
      </c>
      <c r="B2151" s="297" t="s">
        <v>4476</v>
      </c>
      <c r="C2151" s="297" t="s">
        <v>4511</v>
      </c>
      <c r="D2151" s="297" t="s">
        <v>4997</v>
      </c>
      <c r="E2151" s="297" t="s">
        <v>4560</v>
      </c>
      <c r="F2151" s="297" t="s">
        <v>4967</v>
      </c>
      <c r="G2151" s="297">
        <v>8</v>
      </c>
      <c r="H2151" s="297" t="s">
        <v>4760</v>
      </c>
      <c r="I2151" s="297" t="s">
        <v>4760</v>
      </c>
      <c r="J2151" s="297"/>
      <c r="K2151" s="297" t="s">
        <v>4710</v>
      </c>
      <c r="L2151" s="297" t="s">
        <v>11146</v>
      </c>
      <c r="M2151" s="297"/>
      <c r="N2151" s="297" t="s">
        <v>4776</v>
      </c>
      <c r="O2151" s="297"/>
      <c r="P2151" s="297">
        <v>15.6</v>
      </c>
      <c r="Q2151" s="297" t="s">
        <v>58</v>
      </c>
      <c r="R2151" s="297"/>
      <c r="S2151" s="297"/>
      <c r="T2151" s="297"/>
      <c r="U2151" s="297" t="s">
        <v>4694</v>
      </c>
      <c r="V2151" s="297">
        <v>43609</v>
      </c>
      <c r="W2151" s="298" t="s">
        <v>5000</v>
      </c>
      <c r="X2151" s="297" t="s">
        <v>4520</v>
      </c>
      <c r="Y2151" s="299" t="s">
        <v>5001</v>
      </c>
      <c r="Z2151" s="297" t="s">
        <v>4530</v>
      </c>
      <c r="AA2151" s="300">
        <v>44123</v>
      </c>
      <c r="AB2151" s="297" t="s">
        <v>4793</v>
      </c>
      <c r="AC2151" s="297" t="s">
        <v>4510</v>
      </c>
      <c r="AD2151" s="297" t="s">
        <v>2747</v>
      </c>
      <c r="AE2151" s="297"/>
      <c r="AF2151" s="297" t="s">
        <v>11049</v>
      </c>
      <c r="AG2151" s="276" t="e">
        <f>VLOOKUP(A2151,DataCv30!$Y$1:$BC$2027,24,FALSE)</f>
        <v>#N/A</v>
      </c>
      <c r="AH2151" s="272" t="str">
        <f t="shared" si="33"/>
        <v>DDR4</v>
      </c>
      <c r="AI2151" s="276">
        <v>2</v>
      </c>
      <c r="AJ2151" s="276" t="s">
        <v>4530</v>
      </c>
    </row>
    <row r="2152" spans="1:36" x14ac:dyDescent="0.25">
      <c r="A2152" s="299" t="s">
        <v>5010</v>
      </c>
      <c r="B2152" s="297" t="s">
        <v>4476</v>
      </c>
      <c r="C2152" s="297" t="s">
        <v>4511</v>
      </c>
      <c r="D2152" s="297" t="s">
        <v>4997</v>
      </c>
      <c r="E2152" s="297" t="s">
        <v>4560</v>
      </c>
      <c r="F2152" s="297" t="s">
        <v>4967</v>
      </c>
      <c r="G2152" s="297">
        <v>8</v>
      </c>
      <c r="H2152" s="297" t="s">
        <v>4760</v>
      </c>
      <c r="I2152" s="297" t="s">
        <v>4760</v>
      </c>
      <c r="J2152" s="297" t="s">
        <v>4760</v>
      </c>
      <c r="K2152" s="297" t="s">
        <v>4710</v>
      </c>
      <c r="L2152" s="297" t="s">
        <v>11153</v>
      </c>
      <c r="M2152" s="297"/>
      <c r="N2152" s="297" t="s">
        <v>4776</v>
      </c>
      <c r="O2152" s="297"/>
      <c r="P2152" s="297">
        <v>15.6</v>
      </c>
      <c r="Q2152" s="297" t="s">
        <v>58</v>
      </c>
      <c r="R2152" s="297"/>
      <c r="S2152" s="297"/>
      <c r="T2152" s="297"/>
      <c r="U2152" s="297" t="s">
        <v>4694</v>
      </c>
      <c r="V2152" s="297">
        <v>43609</v>
      </c>
      <c r="W2152" s="298" t="s">
        <v>5009</v>
      </c>
      <c r="X2152" s="297" t="s">
        <v>4520</v>
      </c>
      <c r="Y2152" s="299" t="s">
        <v>5010</v>
      </c>
      <c r="Z2152" s="297" t="s">
        <v>4530</v>
      </c>
      <c r="AA2152" s="300">
        <v>44123</v>
      </c>
      <c r="AB2152" s="297" t="s">
        <v>4793</v>
      </c>
      <c r="AC2152" s="297" t="s">
        <v>4510</v>
      </c>
      <c r="AD2152" s="297" t="s">
        <v>2747</v>
      </c>
      <c r="AE2152" s="297" t="s">
        <v>11154</v>
      </c>
      <c r="AF2152" s="297" t="s">
        <v>11049</v>
      </c>
      <c r="AG2152" s="276" t="e">
        <f>VLOOKUP(A2152,DataCv30!$Y$1:$BC$2027,24,FALSE)</f>
        <v>#N/A</v>
      </c>
      <c r="AH2152" s="272" t="str">
        <f t="shared" si="33"/>
        <v>DDR4</v>
      </c>
      <c r="AI2152" s="276">
        <v>2</v>
      </c>
      <c r="AJ2152" s="276" t="s">
        <v>4530</v>
      </c>
    </row>
    <row r="2153" spans="1:36" x14ac:dyDescent="0.25">
      <c r="A2153" s="299" t="s">
        <v>5012</v>
      </c>
      <c r="B2153" s="297" t="s">
        <v>4476</v>
      </c>
      <c r="C2153" s="297" t="s">
        <v>4511</v>
      </c>
      <c r="D2153" s="297" t="s">
        <v>4997</v>
      </c>
      <c r="E2153" s="297" t="s">
        <v>4560</v>
      </c>
      <c r="F2153" s="297" t="s">
        <v>4967</v>
      </c>
      <c r="G2153" s="297">
        <v>8</v>
      </c>
      <c r="H2153" s="297" t="s">
        <v>4760</v>
      </c>
      <c r="I2153" s="297" t="s">
        <v>4760</v>
      </c>
      <c r="J2153" s="297"/>
      <c r="K2153" s="297" t="s">
        <v>4710</v>
      </c>
      <c r="L2153" s="297" t="s">
        <v>11146</v>
      </c>
      <c r="M2153" s="297"/>
      <c r="N2153" s="297" t="s">
        <v>4776</v>
      </c>
      <c r="O2153" s="297"/>
      <c r="P2153" s="297">
        <v>15.6</v>
      </c>
      <c r="Q2153" s="297" t="s">
        <v>58</v>
      </c>
      <c r="R2153" s="297"/>
      <c r="S2153" s="297"/>
      <c r="T2153" s="297"/>
      <c r="U2153" s="297" t="s">
        <v>4694</v>
      </c>
      <c r="V2153" s="297">
        <v>43609</v>
      </c>
      <c r="W2153" s="298" t="s">
        <v>5011</v>
      </c>
      <c r="X2153" s="297" t="s">
        <v>4520</v>
      </c>
      <c r="Y2153" s="299" t="s">
        <v>5012</v>
      </c>
      <c r="Z2153" s="297" t="s">
        <v>4530</v>
      </c>
      <c r="AA2153" s="300">
        <v>44123</v>
      </c>
      <c r="AB2153" s="297" t="s">
        <v>4793</v>
      </c>
      <c r="AC2153" s="297" t="s">
        <v>4510</v>
      </c>
      <c r="AD2153" s="297" t="s">
        <v>2747</v>
      </c>
      <c r="AE2153" s="297"/>
      <c r="AF2153" s="297" t="s">
        <v>11049</v>
      </c>
      <c r="AG2153" s="276" t="e">
        <f>VLOOKUP(A2153,DataCv30!$Y$1:$BC$2027,24,FALSE)</f>
        <v>#N/A</v>
      </c>
      <c r="AH2153" s="272" t="str">
        <f t="shared" si="33"/>
        <v>DDR4</v>
      </c>
      <c r="AI2153" s="276">
        <v>2</v>
      </c>
      <c r="AJ2153" s="276" t="s">
        <v>4530</v>
      </c>
    </row>
    <row r="2154" spans="1:36" x14ac:dyDescent="0.25">
      <c r="A2154" s="299" t="s">
        <v>8469</v>
      </c>
      <c r="B2154" s="297" t="s">
        <v>4476</v>
      </c>
      <c r="C2154" s="297" t="s">
        <v>4511</v>
      </c>
      <c r="D2154" s="297" t="s">
        <v>4559</v>
      </c>
      <c r="E2154" s="297" t="s">
        <v>4560</v>
      </c>
      <c r="F2154" s="297" t="s">
        <v>4505</v>
      </c>
      <c r="G2154" s="297">
        <v>8</v>
      </c>
      <c r="H2154" s="297" t="s">
        <v>5511</v>
      </c>
      <c r="I2154" s="297" t="s">
        <v>4760</v>
      </c>
      <c r="J2154" s="297" t="s">
        <v>4760</v>
      </c>
      <c r="K2154" s="297" t="s">
        <v>4710</v>
      </c>
      <c r="L2154" s="297" t="s">
        <v>11069</v>
      </c>
      <c r="M2154" s="297"/>
      <c r="N2154" s="297"/>
      <c r="O2154" s="297"/>
      <c r="P2154" s="297">
        <v>15.6</v>
      </c>
      <c r="Q2154" s="297"/>
      <c r="R2154" s="297"/>
      <c r="S2154" s="297"/>
      <c r="T2154" s="297"/>
      <c r="U2154" s="297" t="s">
        <v>4561</v>
      </c>
      <c r="V2154" s="297">
        <v>43733</v>
      </c>
      <c r="W2154" s="298" t="s">
        <v>8468</v>
      </c>
      <c r="X2154" s="297" t="s">
        <v>4520</v>
      </c>
      <c r="Y2154" s="299" t="s">
        <v>8469</v>
      </c>
      <c r="Z2154" s="297" t="s">
        <v>11070</v>
      </c>
      <c r="AA2154" s="300"/>
      <c r="AB2154" s="297"/>
      <c r="AC2154" s="297" t="s">
        <v>4510</v>
      </c>
      <c r="AD2154" s="297" t="s">
        <v>2747</v>
      </c>
      <c r="AE2154" s="297"/>
      <c r="AF2154" s="297" t="s">
        <v>11049</v>
      </c>
      <c r="AG2154" s="276" t="e">
        <f>VLOOKUP(A2154,DataCv30!$Y$1:$BC$2027,24,FALSE)</f>
        <v>#N/A</v>
      </c>
      <c r="AH2154" s="272" t="str">
        <f t="shared" si="33"/>
        <v>DDR4</v>
      </c>
      <c r="AI2154" s="276">
        <v>2</v>
      </c>
      <c r="AJ2154" s="276" t="s">
        <v>4530</v>
      </c>
    </row>
    <row r="2155" spans="1:36" x14ac:dyDescent="0.25">
      <c r="A2155" s="299" t="s">
        <v>674</v>
      </c>
      <c r="B2155" s="297" t="s">
        <v>4476</v>
      </c>
      <c r="C2155" s="297" t="s">
        <v>4511</v>
      </c>
      <c r="D2155" s="297" t="s">
        <v>4559</v>
      </c>
      <c r="E2155" s="297" t="s">
        <v>4560</v>
      </c>
      <c r="F2155" s="297" t="s">
        <v>4505</v>
      </c>
      <c r="G2155" s="297">
        <v>8</v>
      </c>
      <c r="H2155" s="297" t="s">
        <v>5511</v>
      </c>
      <c r="I2155" s="297" t="s">
        <v>5511</v>
      </c>
      <c r="J2155" s="297" t="s">
        <v>5511</v>
      </c>
      <c r="K2155" s="297" t="s">
        <v>4710</v>
      </c>
      <c r="L2155" s="297" t="s">
        <v>4710</v>
      </c>
      <c r="M2155" s="297"/>
      <c r="N2155" s="297"/>
      <c r="O2155" s="297"/>
      <c r="P2155" s="297">
        <v>15.6</v>
      </c>
      <c r="Q2155" s="297"/>
      <c r="R2155" s="297"/>
      <c r="S2155" s="297"/>
      <c r="T2155" s="297" t="s">
        <v>6363</v>
      </c>
      <c r="U2155" s="297" t="s">
        <v>4561</v>
      </c>
      <c r="V2155" s="297">
        <v>43745</v>
      </c>
      <c r="W2155" s="298" t="s">
        <v>7283</v>
      </c>
      <c r="X2155" s="297" t="s">
        <v>4520</v>
      </c>
      <c r="Y2155" s="299" t="s">
        <v>674</v>
      </c>
      <c r="Z2155" s="297" t="s">
        <v>4530</v>
      </c>
      <c r="AA2155" s="300">
        <v>44133</v>
      </c>
      <c r="AB2155" s="297" t="s">
        <v>11155</v>
      </c>
      <c r="AC2155" s="297" t="s">
        <v>4510</v>
      </c>
      <c r="AD2155" s="297" t="s">
        <v>2747</v>
      </c>
      <c r="AE2155" s="297"/>
      <c r="AF2155" s="297" t="s">
        <v>11049</v>
      </c>
      <c r="AG2155" s="276" t="e">
        <f>VLOOKUP(A2155,DataCv30!$Y$1:$BC$2027,24,FALSE)</f>
        <v>#N/A</v>
      </c>
      <c r="AH2155" s="272" t="str">
        <f t="shared" si="33"/>
        <v>DDR4</v>
      </c>
      <c r="AI2155" s="276">
        <v>2</v>
      </c>
      <c r="AJ2155" s="276" t="s">
        <v>4530</v>
      </c>
    </row>
    <row r="2156" spans="1:36" x14ac:dyDescent="0.25">
      <c r="A2156" s="299" t="s">
        <v>5018</v>
      </c>
      <c r="B2156" s="297" t="s">
        <v>4476</v>
      </c>
      <c r="C2156" s="297" t="s">
        <v>4511</v>
      </c>
      <c r="D2156" s="297" t="s">
        <v>4559</v>
      </c>
      <c r="E2156" s="297" t="s">
        <v>4560</v>
      </c>
      <c r="F2156" s="297" t="s">
        <v>4505</v>
      </c>
      <c r="G2156" s="297">
        <v>8</v>
      </c>
      <c r="H2156" s="297" t="s">
        <v>4760</v>
      </c>
      <c r="I2156" s="297" t="s">
        <v>4760</v>
      </c>
      <c r="J2156" s="297"/>
      <c r="K2156" s="297" t="s">
        <v>4710</v>
      </c>
      <c r="L2156" s="297" t="s">
        <v>4710</v>
      </c>
      <c r="M2156" s="297"/>
      <c r="N2156" s="297" t="s">
        <v>4776</v>
      </c>
      <c r="O2156" s="297"/>
      <c r="P2156" s="297">
        <v>15.6</v>
      </c>
      <c r="Q2156" s="297"/>
      <c r="R2156" s="297"/>
      <c r="S2156" s="297"/>
      <c r="T2156" s="297"/>
      <c r="U2156" s="297" t="s">
        <v>4561</v>
      </c>
      <c r="V2156" s="297">
        <v>43769</v>
      </c>
      <c r="W2156" s="298" t="s">
        <v>5017</v>
      </c>
      <c r="X2156" s="297" t="s">
        <v>4520</v>
      </c>
      <c r="Y2156" s="299" t="s">
        <v>5018</v>
      </c>
      <c r="Z2156" s="297" t="s">
        <v>4530</v>
      </c>
      <c r="AA2156" s="300">
        <v>44123</v>
      </c>
      <c r="AB2156" s="297" t="s">
        <v>4793</v>
      </c>
      <c r="AC2156" s="297" t="s">
        <v>4510</v>
      </c>
      <c r="AD2156" s="297" t="s">
        <v>2747</v>
      </c>
      <c r="AE2156" s="297"/>
      <c r="AF2156" s="297" t="s">
        <v>11049</v>
      </c>
      <c r="AG2156" s="276" t="e">
        <f>VLOOKUP(A2156,DataCv30!$Y$1:$BC$2027,24,FALSE)</f>
        <v>#N/A</v>
      </c>
      <c r="AH2156" s="272" t="str">
        <f t="shared" si="33"/>
        <v>DDR4</v>
      </c>
      <c r="AI2156" s="276">
        <v>2</v>
      </c>
      <c r="AJ2156" s="276" t="s">
        <v>4530</v>
      </c>
    </row>
    <row r="2157" spans="1:36" x14ac:dyDescent="0.25">
      <c r="A2157" s="299" t="s">
        <v>2640</v>
      </c>
      <c r="B2157" s="297" t="s">
        <v>4476</v>
      </c>
      <c r="C2157" s="297" t="s">
        <v>4511</v>
      </c>
      <c r="D2157" s="297" t="s">
        <v>4747</v>
      </c>
      <c r="E2157" s="297" t="s">
        <v>4909</v>
      </c>
      <c r="F2157" s="297" t="s">
        <v>4513</v>
      </c>
      <c r="G2157" s="297">
        <v>8</v>
      </c>
      <c r="H2157" s="297" t="s">
        <v>4760</v>
      </c>
      <c r="I2157" s="297" t="s">
        <v>4760</v>
      </c>
      <c r="J2157" s="297"/>
      <c r="K2157" s="297" t="s">
        <v>4710</v>
      </c>
      <c r="L2157" s="297" t="s">
        <v>4710</v>
      </c>
      <c r="M2157" s="297"/>
      <c r="N2157" s="297" t="s">
        <v>4776</v>
      </c>
      <c r="O2157" s="297"/>
      <c r="P2157" s="297">
        <v>15.6</v>
      </c>
      <c r="Q2157" s="297"/>
      <c r="R2157" s="297" t="s">
        <v>1601</v>
      </c>
      <c r="S2157" s="297" t="s">
        <v>4570</v>
      </c>
      <c r="T2157" s="297"/>
      <c r="U2157" s="297" t="s">
        <v>4561</v>
      </c>
      <c r="V2157" s="297">
        <v>43769</v>
      </c>
      <c r="W2157" s="298" t="s">
        <v>5801</v>
      </c>
      <c r="X2157" s="297" t="s">
        <v>4520</v>
      </c>
      <c r="Y2157" s="299" t="s">
        <v>2640</v>
      </c>
      <c r="Z2157" s="297" t="s">
        <v>4530</v>
      </c>
      <c r="AA2157" s="300">
        <v>44090</v>
      </c>
      <c r="AB2157" s="297" t="s">
        <v>5802</v>
      </c>
      <c r="AC2157" s="297" t="s">
        <v>4510</v>
      </c>
      <c r="AD2157" s="297" t="s">
        <v>2747</v>
      </c>
      <c r="AE2157" s="297" t="s">
        <v>11156</v>
      </c>
      <c r="AF2157" s="297" t="s">
        <v>11049</v>
      </c>
      <c r="AG2157" s="276" t="e">
        <f>VLOOKUP(A2157,DataCv30!$Y$1:$BC$2027,24,FALSE)</f>
        <v>#N/A</v>
      </c>
      <c r="AH2157" s="272" t="str">
        <f t="shared" si="33"/>
        <v>DDR4</v>
      </c>
      <c r="AI2157" s="276">
        <v>2</v>
      </c>
      <c r="AJ2157" s="276" t="s">
        <v>4530</v>
      </c>
    </row>
    <row r="2158" spans="1:36" x14ac:dyDescent="0.25">
      <c r="A2158" s="299" t="s">
        <v>1108</v>
      </c>
      <c r="B2158" s="297" t="s">
        <v>4476</v>
      </c>
      <c r="C2158" s="297" t="s">
        <v>4511</v>
      </c>
      <c r="D2158" s="297" t="s">
        <v>4747</v>
      </c>
      <c r="E2158" s="297" t="s">
        <v>4909</v>
      </c>
      <c r="F2158" s="297" t="s">
        <v>4513</v>
      </c>
      <c r="G2158" s="297">
        <v>8</v>
      </c>
      <c r="H2158" s="297" t="s">
        <v>4760</v>
      </c>
      <c r="I2158" s="297" t="s">
        <v>4760</v>
      </c>
      <c r="J2158" s="297" t="s">
        <v>4760</v>
      </c>
      <c r="K2158" s="297" t="s">
        <v>4710</v>
      </c>
      <c r="L2158" s="297" t="s">
        <v>11069</v>
      </c>
      <c r="M2158" s="297"/>
      <c r="N2158" s="297" t="s">
        <v>4776</v>
      </c>
      <c r="O2158" s="297"/>
      <c r="P2158" s="297">
        <v>15.6</v>
      </c>
      <c r="Q2158" s="297"/>
      <c r="R2158" s="297" t="s">
        <v>1601</v>
      </c>
      <c r="S2158" s="297" t="s">
        <v>4570</v>
      </c>
      <c r="T2158" s="297"/>
      <c r="U2158" s="297" t="s">
        <v>4561</v>
      </c>
      <c r="V2158" s="297">
        <v>43769</v>
      </c>
      <c r="W2158" s="298" t="s">
        <v>5023</v>
      </c>
      <c r="X2158" s="297" t="s">
        <v>4520</v>
      </c>
      <c r="Y2158" s="299" t="s">
        <v>1108</v>
      </c>
      <c r="Z2158" s="297" t="s">
        <v>4530</v>
      </c>
      <c r="AA2158" s="300">
        <v>44119</v>
      </c>
      <c r="AB2158" s="297" t="s">
        <v>5024</v>
      </c>
      <c r="AC2158" s="297" t="s">
        <v>4510</v>
      </c>
      <c r="AD2158" s="297" t="s">
        <v>2747</v>
      </c>
      <c r="AE2158" s="297"/>
      <c r="AF2158" s="297" t="s">
        <v>11049</v>
      </c>
      <c r="AG2158" s="276" t="e">
        <f>VLOOKUP(A2158,DataCv30!$Y$1:$BC$2027,24,FALSE)</f>
        <v>#N/A</v>
      </c>
      <c r="AH2158" s="272" t="str">
        <f t="shared" si="33"/>
        <v>DDR4</v>
      </c>
      <c r="AI2158" s="276">
        <v>2</v>
      </c>
      <c r="AJ2158" s="276" t="s">
        <v>4530</v>
      </c>
    </row>
    <row r="2159" spans="1:36" x14ac:dyDescent="0.25">
      <c r="A2159" s="299" t="s">
        <v>8407</v>
      </c>
      <c r="B2159" s="297" t="s">
        <v>4476</v>
      </c>
      <c r="C2159" s="297" t="s">
        <v>4538</v>
      </c>
      <c r="D2159" s="297" t="s">
        <v>5803</v>
      </c>
      <c r="E2159" s="297" t="s">
        <v>4539</v>
      </c>
      <c r="F2159" s="297" t="s">
        <v>4505</v>
      </c>
      <c r="G2159" s="297">
        <v>8</v>
      </c>
      <c r="H2159" s="297" t="s">
        <v>4760</v>
      </c>
      <c r="I2159" s="297" t="s">
        <v>5511</v>
      </c>
      <c r="J2159" s="297" t="s">
        <v>5511</v>
      </c>
      <c r="K2159" s="297" t="s">
        <v>4710</v>
      </c>
      <c r="L2159" s="297" t="s">
        <v>4710</v>
      </c>
      <c r="M2159" s="297"/>
      <c r="N2159" s="297" t="s">
        <v>4776</v>
      </c>
      <c r="O2159" s="297"/>
      <c r="P2159" s="297">
        <v>14</v>
      </c>
      <c r="Q2159" s="297"/>
      <c r="R2159" s="297"/>
      <c r="S2159" s="297"/>
      <c r="T2159" s="297"/>
      <c r="U2159" s="297" t="s">
        <v>4561</v>
      </c>
      <c r="V2159" s="297">
        <v>43795</v>
      </c>
      <c r="W2159" s="298" t="s">
        <v>8406</v>
      </c>
      <c r="X2159" s="297" t="s">
        <v>4520</v>
      </c>
      <c r="Y2159" s="299" t="s">
        <v>8407</v>
      </c>
      <c r="Z2159" s="297" t="s">
        <v>4530</v>
      </c>
      <c r="AA2159" s="300">
        <v>44020</v>
      </c>
      <c r="AB2159" s="297" t="s">
        <v>8408</v>
      </c>
      <c r="AC2159" s="297" t="s">
        <v>4510</v>
      </c>
      <c r="AD2159" s="297" t="s">
        <v>2747</v>
      </c>
      <c r="AE2159" s="297"/>
      <c r="AF2159" s="297" t="s">
        <v>11049</v>
      </c>
      <c r="AG2159" s="276" t="e">
        <f>VLOOKUP(A2159,DataCv30!$Y$1:$BC$2027,24,FALSE)</f>
        <v>#N/A</v>
      </c>
      <c r="AH2159" s="272" t="str">
        <f t="shared" si="33"/>
        <v>DDR4</v>
      </c>
      <c r="AI2159" s="276">
        <v>2</v>
      </c>
      <c r="AJ2159" s="276" t="s">
        <v>4530</v>
      </c>
    </row>
    <row r="2160" spans="1:36" x14ac:dyDescent="0.25">
      <c r="A2160" s="299" t="s">
        <v>1778</v>
      </c>
      <c r="B2160" s="297" t="s">
        <v>4476</v>
      </c>
      <c r="C2160" s="297" t="s">
        <v>4538</v>
      </c>
      <c r="D2160" s="297" t="s">
        <v>5803</v>
      </c>
      <c r="E2160" s="297" t="s">
        <v>4539</v>
      </c>
      <c r="F2160" s="297" t="s">
        <v>4505</v>
      </c>
      <c r="G2160" s="297">
        <v>8</v>
      </c>
      <c r="H2160" s="297" t="s">
        <v>4760</v>
      </c>
      <c r="I2160" s="297" t="s">
        <v>5511</v>
      </c>
      <c r="J2160" s="297" t="s">
        <v>5511</v>
      </c>
      <c r="K2160" s="297" t="s">
        <v>4710</v>
      </c>
      <c r="L2160" s="297" t="s">
        <v>4710</v>
      </c>
      <c r="M2160" s="297"/>
      <c r="N2160" s="297" t="s">
        <v>4776</v>
      </c>
      <c r="O2160" s="297"/>
      <c r="P2160" s="297">
        <v>14</v>
      </c>
      <c r="Q2160" s="297"/>
      <c r="R2160" s="297"/>
      <c r="S2160" s="297"/>
      <c r="T2160" s="297"/>
      <c r="U2160" s="297" t="s">
        <v>4561</v>
      </c>
      <c r="V2160" s="297">
        <v>43795</v>
      </c>
      <c r="W2160" s="298" t="s">
        <v>5804</v>
      </c>
      <c r="X2160" s="297" t="s">
        <v>4520</v>
      </c>
      <c r="Y2160" s="299" t="s">
        <v>1778</v>
      </c>
      <c r="Z2160" s="297" t="s">
        <v>4530</v>
      </c>
      <c r="AA2160" s="300">
        <v>44081</v>
      </c>
      <c r="AB2160" s="297" t="s">
        <v>5805</v>
      </c>
      <c r="AC2160" s="297" t="s">
        <v>4510</v>
      </c>
      <c r="AD2160" s="297" t="s">
        <v>2747</v>
      </c>
      <c r="AE2160" s="297"/>
      <c r="AF2160" s="297" t="s">
        <v>11049</v>
      </c>
      <c r="AG2160" s="276" t="e">
        <f>VLOOKUP(A2160,DataCv30!$Y$1:$BC$2027,24,FALSE)</f>
        <v>#N/A</v>
      </c>
      <c r="AH2160" s="272" t="str">
        <f t="shared" si="33"/>
        <v>DDR4</v>
      </c>
      <c r="AI2160" s="276">
        <v>2</v>
      </c>
      <c r="AJ2160" s="276" t="s">
        <v>4530</v>
      </c>
    </row>
    <row r="2161" spans="1:36" x14ac:dyDescent="0.25">
      <c r="A2161" s="299" t="s">
        <v>1101</v>
      </c>
      <c r="B2161" s="297" t="s">
        <v>4476</v>
      </c>
      <c r="C2161" s="297" t="s">
        <v>4511</v>
      </c>
      <c r="D2161" s="297" t="s">
        <v>5031</v>
      </c>
      <c r="E2161" s="297" t="s">
        <v>5032</v>
      </c>
      <c r="F2161" s="297" t="s">
        <v>4505</v>
      </c>
      <c r="G2161" s="297">
        <v>10</v>
      </c>
      <c r="H2161" s="297" t="s">
        <v>4760</v>
      </c>
      <c r="I2161" s="297" t="s">
        <v>4760</v>
      </c>
      <c r="J2161" s="297"/>
      <c r="K2161" s="297" t="s">
        <v>4701</v>
      </c>
      <c r="L2161" s="297" t="s">
        <v>4701</v>
      </c>
      <c r="M2161" s="297"/>
      <c r="N2161" s="297"/>
      <c r="O2161" s="297"/>
      <c r="P2161" s="297">
        <v>15.6</v>
      </c>
      <c r="Q2161" s="297"/>
      <c r="R2161" s="297"/>
      <c r="S2161" s="297"/>
      <c r="T2161" s="297"/>
      <c r="U2161" s="297" t="s">
        <v>5033</v>
      </c>
      <c r="V2161" s="297">
        <v>43788</v>
      </c>
      <c r="W2161" s="298" t="s">
        <v>8409</v>
      </c>
      <c r="X2161" s="297" t="s">
        <v>4520</v>
      </c>
      <c r="Y2161" s="299" t="s">
        <v>1101</v>
      </c>
      <c r="Z2161" s="297" t="s">
        <v>4530</v>
      </c>
      <c r="AA2161" s="300">
        <v>44069</v>
      </c>
      <c r="AB2161" s="297" t="s">
        <v>8410</v>
      </c>
      <c r="AC2161" s="297" t="s">
        <v>4585</v>
      </c>
      <c r="AD2161" s="297" t="s">
        <v>2747</v>
      </c>
      <c r="AE2161" s="297"/>
      <c r="AF2161" s="297" t="s">
        <v>11049</v>
      </c>
      <c r="AG2161" s="276" t="e">
        <f>VLOOKUP(A2161,DataCv30!$Y$1:$BC$2027,24,FALSE)</f>
        <v>#N/A</v>
      </c>
      <c r="AH2161" s="272" t="str">
        <f t="shared" si="33"/>
        <v>DDR4</v>
      </c>
      <c r="AI2161" s="276">
        <v>2</v>
      </c>
      <c r="AJ2161" s="276" t="s">
        <v>4530</v>
      </c>
    </row>
    <row r="2162" spans="1:36" x14ac:dyDescent="0.25">
      <c r="A2162" s="299" t="s">
        <v>1180</v>
      </c>
      <c r="B2162" s="297" t="s">
        <v>4476</v>
      </c>
      <c r="C2162" s="297" t="s">
        <v>4511</v>
      </c>
      <c r="D2162" s="297" t="s">
        <v>5031</v>
      </c>
      <c r="E2162" s="297" t="s">
        <v>5032</v>
      </c>
      <c r="F2162" s="297" t="s">
        <v>4505</v>
      </c>
      <c r="G2162" s="297">
        <v>10</v>
      </c>
      <c r="H2162" s="297" t="s">
        <v>4760</v>
      </c>
      <c r="I2162" s="297" t="s">
        <v>4760</v>
      </c>
      <c r="J2162" s="297"/>
      <c r="K2162" s="297" t="s">
        <v>4701</v>
      </c>
      <c r="L2162" s="297" t="s">
        <v>4701</v>
      </c>
      <c r="M2162" s="297"/>
      <c r="N2162" s="297"/>
      <c r="O2162" s="297"/>
      <c r="P2162" s="297">
        <v>15.6</v>
      </c>
      <c r="Q2162" s="297"/>
      <c r="R2162" s="297"/>
      <c r="S2162" s="297"/>
      <c r="T2162" s="297"/>
      <c r="U2162" s="297" t="s">
        <v>5033</v>
      </c>
      <c r="V2162" s="297">
        <v>43788</v>
      </c>
      <c r="W2162" s="298" t="s">
        <v>8412</v>
      </c>
      <c r="X2162" s="297" t="s">
        <v>4520</v>
      </c>
      <c r="Y2162" s="299" t="s">
        <v>1180</v>
      </c>
      <c r="Z2162" s="297" t="s">
        <v>4530</v>
      </c>
      <c r="AA2162" s="300">
        <v>44069</v>
      </c>
      <c r="AB2162" s="297" t="s">
        <v>8410</v>
      </c>
      <c r="AC2162" s="297" t="s">
        <v>4585</v>
      </c>
      <c r="AD2162" s="297" t="s">
        <v>2747</v>
      </c>
      <c r="AE2162" s="297"/>
      <c r="AF2162" s="297" t="s">
        <v>11049</v>
      </c>
      <c r="AG2162" s="276" t="e">
        <f>VLOOKUP(A2162,DataCv30!$Y$1:$BC$2027,24,FALSE)</f>
        <v>#N/A</v>
      </c>
      <c r="AH2162" s="272" t="str">
        <f t="shared" si="33"/>
        <v>DDR4</v>
      </c>
      <c r="AI2162" s="276">
        <v>2</v>
      </c>
      <c r="AJ2162" s="276" t="s">
        <v>4530</v>
      </c>
    </row>
    <row r="2163" spans="1:36" x14ac:dyDescent="0.25">
      <c r="A2163" s="299" t="s">
        <v>1827</v>
      </c>
      <c r="B2163" s="297" t="s">
        <v>4476</v>
      </c>
      <c r="C2163" s="297" t="s">
        <v>4511</v>
      </c>
      <c r="D2163" s="297" t="s">
        <v>5031</v>
      </c>
      <c r="E2163" s="297" t="s">
        <v>5032</v>
      </c>
      <c r="F2163" s="297" t="s">
        <v>4505</v>
      </c>
      <c r="G2163" s="297">
        <v>10</v>
      </c>
      <c r="H2163" s="297" t="s">
        <v>4760</v>
      </c>
      <c r="I2163" s="297" t="s">
        <v>4760</v>
      </c>
      <c r="J2163" s="297" t="s">
        <v>4760</v>
      </c>
      <c r="K2163" s="297" t="s">
        <v>4701</v>
      </c>
      <c r="L2163" s="297" t="s">
        <v>4701</v>
      </c>
      <c r="M2163" s="297"/>
      <c r="N2163" s="297" t="s">
        <v>4776</v>
      </c>
      <c r="O2163" s="297"/>
      <c r="P2163" s="297">
        <v>15.6</v>
      </c>
      <c r="Q2163" s="297"/>
      <c r="R2163" s="297" t="s">
        <v>1601</v>
      </c>
      <c r="S2163" s="297" t="s">
        <v>4570</v>
      </c>
      <c r="T2163" s="297"/>
      <c r="U2163" s="297" t="s">
        <v>5033</v>
      </c>
      <c r="V2163" s="297">
        <v>43788</v>
      </c>
      <c r="W2163" s="298" t="s">
        <v>5034</v>
      </c>
      <c r="X2163" s="297" t="s">
        <v>4520</v>
      </c>
      <c r="Y2163" s="299" t="s">
        <v>1827</v>
      </c>
      <c r="Z2163" s="297" t="s">
        <v>4530</v>
      </c>
      <c r="AA2163" s="300">
        <v>44106</v>
      </c>
      <c r="AB2163" s="297" t="s">
        <v>5035</v>
      </c>
      <c r="AC2163" s="297" t="s">
        <v>4549</v>
      </c>
      <c r="AD2163" s="297" t="s">
        <v>2747</v>
      </c>
      <c r="AE2163" s="297"/>
      <c r="AF2163" s="297" t="s">
        <v>11049</v>
      </c>
      <c r="AG2163" s="276" t="e">
        <f>VLOOKUP(A2163,DataCv30!$Y$1:$BC$2027,24,FALSE)</f>
        <v>#N/A</v>
      </c>
      <c r="AH2163" s="272" t="str">
        <f t="shared" si="33"/>
        <v>DDR4</v>
      </c>
      <c r="AI2163" s="276">
        <v>2</v>
      </c>
      <c r="AJ2163" s="276" t="s">
        <v>4530</v>
      </c>
    </row>
    <row r="2164" spans="1:36" x14ac:dyDescent="0.25">
      <c r="A2164" s="299" t="s">
        <v>5040</v>
      </c>
      <c r="B2164" s="297" t="s">
        <v>4476</v>
      </c>
      <c r="C2164" s="297" t="s">
        <v>4503</v>
      </c>
      <c r="D2164" s="297" t="s">
        <v>5036</v>
      </c>
      <c r="E2164" s="297" t="s">
        <v>5037</v>
      </c>
      <c r="F2164" s="297" t="s">
        <v>4700</v>
      </c>
      <c r="G2164" s="297">
        <v>8</v>
      </c>
      <c r="H2164" s="297" t="s">
        <v>4760</v>
      </c>
      <c r="I2164" s="297" t="s">
        <v>4760</v>
      </c>
      <c r="J2164" s="297"/>
      <c r="K2164" s="297" t="s">
        <v>4710</v>
      </c>
      <c r="L2164" s="297" t="s">
        <v>4710</v>
      </c>
      <c r="M2164" s="297"/>
      <c r="N2164" s="297"/>
      <c r="O2164" s="297"/>
      <c r="P2164" s="297">
        <v>15.6</v>
      </c>
      <c r="Q2164" s="297"/>
      <c r="R2164" s="297" t="s">
        <v>5038</v>
      </c>
      <c r="S2164" s="297" t="s">
        <v>4570</v>
      </c>
      <c r="T2164" s="297"/>
      <c r="U2164" s="297" t="s">
        <v>4561</v>
      </c>
      <c r="V2164" s="297">
        <v>43918</v>
      </c>
      <c r="W2164" s="298" t="s">
        <v>5039</v>
      </c>
      <c r="X2164" s="297" t="s">
        <v>4520</v>
      </c>
      <c r="Y2164" s="299" t="s">
        <v>5040</v>
      </c>
      <c r="Z2164" s="297" t="s">
        <v>4530</v>
      </c>
      <c r="AA2164" s="300">
        <v>44117</v>
      </c>
      <c r="AB2164" s="297" t="s">
        <v>5041</v>
      </c>
      <c r="AC2164" s="297" t="s">
        <v>4510</v>
      </c>
      <c r="AD2164" s="297" t="s">
        <v>2747</v>
      </c>
      <c r="AE2164" s="297"/>
      <c r="AF2164" s="297" t="s">
        <v>11049</v>
      </c>
      <c r="AG2164" s="276" t="e">
        <f>VLOOKUP(A2164,DataCv30!$Y$1:$BC$2027,24,FALSE)</f>
        <v>#N/A</v>
      </c>
      <c r="AH2164" s="272" t="str">
        <f t="shared" si="33"/>
        <v>DDR4</v>
      </c>
      <c r="AI2164" s="276">
        <v>2</v>
      </c>
      <c r="AJ2164" s="276" t="s">
        <v>4530</v>
      </c>
    </row>
    <row r="2165" spans="1:36" x14ac:dyDescent="0.25">
      <c r="A2165" s="299" t="s">
        <v>8426</v>
      </c>
      <c r="B2165" s="297" t="s">
        <v>4476</v>
      </c>
      <c r="C2165" s="297" t="s">
        <v>4503</v>
      </c>
      <c r="D2165" s="297" t="s">
        <v>5036</v>
      </c>
      <c r="E2165" s="297" t="s">
        <v>5037</v>
      </c>
      <c r="F2165" s="297" t="s">
        <v>4700</v>
      </c>
      <c r="G2165" s="297">
        <v>8</v>
      </c>
      <c r="H2165" s="297" t="s">
        <v>4760</v>
      </c>
      <c r="I2165" s="297" t="s">
        <v>4760</v>
      </c>
      <c r="J2165" s="297"/>
      <c r="K2165" s="297" t="s">
        <v>4710</v>
      </c>
      <c r="L2165" s="297" t="s">
        <v>4710</v>
      </c>
      <c r="M2165" s="297"/>
      <c r="N2165" s="297"/>
      <c r="O2165" s="297"/>
      <c r="P2165" s="297">
        <v>15.6</v>
      </c>
      <c r="Q2165" s="297"/>
      <c r="R2165" s="297" t="s">
        <v>5038</v>
      </c>
      <c r="S2165" s="297" t="s">
        <v>4570</v>
      </c>
      <c r="T2165" s="297"/>
      <c r="U2165" s="297" t="s">
        <v>4561</v>
      </c>
      <c r="V2165" s="297">
        <v>43918</v>
      </c>
      <c r="W2165" s="298" t="s">
        <v>8425</v>
      </c>
      <c r="X2165" s="297" t="s">
        <v>4520</v>
      </c>
      <c r="Y2165" s="299" t="s">
        <v>8426</v>
      </c>
      <c r="Z2165" s="297" t="s">
        <v>4530</v>
      </c>
      <c r="AA2165" s="300">
        <v>44041</v>
      </c>
      <c r="AB2165" s="297" t="s">
        <v>8423</v>
      </c>
      <c r="AC2165" s="297" t="s">
        <v>4510</v>
      </c>
      <c r="AD2165" s="297" t="s">
        <v>2747</v>
      </c>
      <c r="AE2165" s="297"/>
      <c r="AF2165" s="297" t="s">
        <v>11049</v>
      </c>
      <c r="AG2165" s="276" t="e">
        <f>VLOOKUP(A2165,DataCv30!$Y$1:$BC$2027,24,FALSE)</f>
        <v>#N/A</v>
      </c>
      <c r="AH2165" s="272" t="str">
        <f t="shared" si="33"/>
        <v>DDR4</v>
      </c>
      <c r="AI2165" s="276">
        <v>2</v>
      </c>
      <c r="AJ2165" s="276" t="s">
        <v>4530</v>
      </c>
    </row>
    <row r="2166" spans="1:36" x14ac:dyDescent="0.25">
      <c r="A2166" s="299" t="s">
        <v>5043</v>
      </c>
      <c r="B2166" s="297" t="s">
        <v>4476</v>
      </c>
      <c r="C2166" s="297" t="s">
        <v>4503</v>
      </c>
      <c r="D2166" s="297" t="s">
        <v>5036</v>
      </c>
      <c r="E2166" s="297" t="s">
        <v>5037</v>
      </c>
      <c r="F2166" s="297" t="s">
        <v>4505</v>
      </c>
      <c r="G2166" s="297">
        <v>8</v>
      </c>
      <c r="H2166" s="297" t="s">
        <v>4760</v>
      </c>
      <c r="I2166" s="297" t="s">
        <v>4760</v>
      </c>
      <c r="J2166" s="297"/>
      <c r="K2166" s="297" t="s">
        <v>4710</v>
      </c>
      <c r="L2166" s="297" t="s">
        <v>4710</v>
      </c>
      <c r="M2166" s="297"/>
      <c r="N2166" s="297"/>
      <c r="O2166" s="297"/>
      <c r="P2166" s="297">
        <v>15.6</v>
      </c>
      <c r="Q2166" s="297"/>
      <c r="R2166" s="297" t="s">
        <v>1361</v>
      </c>
      <c r="S2166" s="297" t="s">
        <v>4570</v>
      </c>
      <c r="T2166" s="297"/>
      <c r="U2166" s="297" t="s">
        <v>4561</v>
      </c>
      <c r="V2166" s="297">
        <v>43921</v>
      </c>
      <c r="W2166" s="298" t="s">
        <v>5042</v>
      </c>
      <c r="X2166" s="297" t="s">
        <v>4520</v>
      </c>
      <c r="Y2166" s="299" t="s">
        <v>5043</v>
      </c>
      <c r="Z2166" s="297" t="s">
        <v>4530</v>
      </c>
      <c r="AA2166" s="300">
        <v>44123</v>
      </c>
      <c r="AB2166" s="297" t="s">
        <v>4793</v>
      </c>
      <c r="AC2166" s="297" t="s">
        <v>4510</v>
      </c>
      <c r="AD2166" s="297" t="s">
        <v>2747</v>
      </c>
      <c r="AE2166" s="297"/>
      <c r="AF2166" s="297" t="s">
        <v>11049</v>
      </c>
      <c r="AG2166" s="276" t="e">
        <f>VLOOKUP(A2166,DataCv30!$Y$1:$BC$2027,24,FALSE)</f>
        <v>#N/A</v>
      </c>
      <c r="AH2166" s="272" t="str">
        <f t="shared" si="33"/>
        <v>DDR4</v>
      </c>
      <c r="AI2166" s="276">
        <v>2</v>
      </c>
      <c r="AJ2166" s="276" t="s">
        <v>4530</v>
      </c>
    </row>
    <row r="2167" spans="1:36" x14ac:dyDescent="0.25">
      <c r="A2167" s="299" t="s">
        <v>5047</v>
      </c>
      <c r="B2167" s="297" t="s">
        <v>4476</v>
      </c>
      <c r="C2167" s="297" t="s">
        <v>4503</v>
      </c>
      <c r="D2167" s="297" t="s">
        <v>5036</v>
      </c>
      <c r="E2167" s="297" t="s">
        <v>5037</v>
      </c>
      <c r="F2167" s="297" t="s">
        <v>4505</v>
      </c>
      <c r="G2167" s="297">
        <v>8</v>
      </c>
      <c r="H2167" s="297" t="s">
        <v>4760</v>
      </c>
      <c r="I2167" s="297" t="s">
        <v>4760</v>
      </c>
      <c r="J2167" s="297"/>
      <c r="K2167" s="297" t="s">
        <v>4710</v>
      </c>
      <c r="L2167" s="297" t="s">
        <v>4710</v>
      </c>
      <c r="M2167" s="297"/>
      <c r="N2167" s="297"/>
      <c r="O2167" s="297"/>
      <c r="P2167" s="297">
        <v>15.6</v>
      </c>
      <c r="Q2167" s="297"/>
      <c r="R2167" s="297" t="s">
        <v>1361</v>
      </c>
      <c r="S2167" s="297" t="s">
        <v>4570</v>
      </c>
      <c r="T2167" s="297"/>
      <c r="U2167" s="297" t="s">
        <v>4561</v>
      </c>
      <c r="V2167" s="297">
        <v>43921</v>
      </c>
      <c r="W2167" s="298" t="s">
        <v>5046</v>
      </c>
      <c r="X2167" s="297" t="s">
        <v>4520</v>
      </c>
      <c r="Y2167" s="299" t="s">
        <v>5047</v>
      </c>
      <c r="Z2167" s="297" t="s">
        <v>4530</v>
      </c>
      <c r="AA2167" s="300">
        <v>44123</v>
      </c>
      <c r="AB2167" s="297" t="s">
        <v>4793</v>
      </c>
      <c r="AC2167" s="297" t="s">
        <v>4510</v>
      </c>
      <c r="AD2167" s="297" t="s">
        <v>2747</v>
      </c>
      <c r="AE2167" s="297"/>
      <c r="AF2167" s="297" t="s">
        <v>11049</v>
      </c>
      <c r="AG2167" s="276" t="e">
        <f>VLOOKUP(A2167,DataCv30!$Y$1:$BC$2027,24,FALSE)</f>
        <v>#N/A</v>
      </c>
      <c r="AH2167" s="272" t="str">
        <f t="shared" si="33"/>
        <v>DDR4</v>
      </c>
      <c r="AI2167" s="276">
        <v>2</v>
      </c>
      <c r="AJ2167" s="276" t="s">
        <v>4530</v>
      </c>
    </row>
    <row r="2168" spans="1:36" x14ac:dyDescent="0.25">
      <c r="A2168" s="299" t="s">
        <v>5052</v>
      </c>
      <c r="B2168" s="297" t="s">
        <v>4476</v>
      </c>
      <c r="C2168" s="297" t="s">
        <v>4503</v>
      </c>
      <c r="D2168" s="297" t="s">
        <v>5036</v>
      </c>
      <c r="E2168" s="297" t="s">
        <v>5037</v>
      </c>
      <c r="F2168" s="297" t="s">
        <v>4505</v>
      </c>
      <c r="G2168" s="297">
        <v>8</v>
      </c>
      <c r="H2168" s="297" t="s">
        <v>4760</v>
      </c>
      <c r="I2168" s="297" t="s">
        <v>4760</v>
      </c>
      <c r="J2168" s="297"/>
      <c r="K2168" s="297" t="s">
        <v>4710</v>
      </c>
      <c r="L2168" s="297" t="s">
        <v>4710</v>
      </c>
      <c r="M2168" s="297"/>
      <c r="N2168" s="297"/>
      <c r="O2168" s="297"/>
      <c r="P2168" s="297">
        <v>15.6</v>
      </c>
      <c r="Q2168" s="297"/>
      <c r="R2168" s="297" t="s">
        <v>1361</v>
      </c>
      <c r="S2168" s="297" t="s">
        <v>4570</v>
      </c>
      <c r="T2168" s="297"/>
      <c r="U2168" s="297" t="s">
        <v>4561</v>
      </c>
      <c r="V2168" s="297">
        <v>43921</v>
      </c>
      <c r="W2168" s="298" t="s">
        <v>5051</v>
      </c>
      <c r="X2168" s="297" t="s">
        <v>4520</v>
      </c>
      <c r="Y2168" s="299" t="s">
        <v>5052</v>
      </c>
      <c r="Z2168" s="297" t="s">
        <v>4530</v>
      </c>
      <c r="AA2168" s="300">
        <v>44123</v>
      </c>
      <c r="AB2168" s="297" t="s">
        <v>4793</v>
      </c>
      <c r="AC2168" s="297" t="s">
        <v>4510</v>
      </c>
      <c r="AD2168" s="297" t="s">
        <v>2747</v>
      </c>
      <c r="AE2168" s="297"/>
      <c r="AF2168" s="297" t="s">
        <v>11049</v>
      </c>
      <c r="AG2168" s="276" t="e">
        <f>VLOOKUP(A2168,DataCv30!$Y$1:$BC$2027,24,FALSE)</f>
        <v>#N/A</v>
      </c>
      <c r="AH2168" s="272" t="str">
        <f t="shared" si="33"/>
        <v>DDR4</v>
      </c>
      <c r="AI2168" s="276">
        <v>2</v>
      </c>
      <c r="AJ2168" s="276" t="s">
        <v>4530</v>
      </c>
    </row>
    <row r="2169" spans="1:36" x14ac:dyDescent="0.25">
      <c r="A2169" s="299" t="s">
        <v>5054</v>
      </c>
      <c r="B2169" s="297" t="s">
        <v>4476</v>
      </c>
      <c r="C2169" s="297" t="s">
        <v>4503</v>
      </c>
      <c r="D2169" s="297" t="s">
        <v>5036</v>
      </c>
      <c r="E2169" s="297" t="s">
        <v>5037</v>
      </c>
      <c r="F2169" s="297" t="s">
        <v>4505</v>
      </c>
      <c r="G2169" s="297">
        <v>8</v>
      </c>
      <c r="H2169" s="297" t="s">
        <v>4760</v>
      </c>
      <c r="I2169" s="297" t="s">
        <v>4760</v>
      </c>
      <c r="J2169" s="297"/>
      <c r="K2169" s="297" t="s">
        <v>4710</v>
      </c>
      <c r="L2169" s="297" t="s">
        <v>4710</v>
      </c>
      <c r="M2169" s="297"/>
      <c r="N2169" s="297"/>
      <c r="O2169" s="297"/>
      <c r="P2169" s="297">
        <v>15.6</v>
      </c>
      <c r="Q2169" s="297"/>
      <c r="R2169" s="297" t="s">
        <v>1361</v>
      </c>
      <c r="S2169" s="297" t="s">
        <v>4570</v>
      </c>
      <c r="T2169" s="297"/>
      <c r="U2169" s="297" t="s">
        <v>4561</v>
      </c>
      <c r="V2169" s="297">
        <v>43921</v>
      </c>
      <c r="W2169" s="298" t="s">
        <v>5053</v>
      </c>
      <c r="X2169" s="297" t="s">
        <v>4520</v>
      </c>
      <c r="Y2169" s="299" t="s">
        <v>5054</v>
      </c>
      <c r="Z2169" s="297" t="s">
        <v>4530</v>
      </c>
      <c r="AA2169" s="300">
        <v>44123</v>
      </c>
      <c r="AB2169" s="297" t="s">
        <v>4793</v>
      </c>
      <c r="AC2169" s="297" t="s">
        <v>4510</v>
      </c>
      <c r="AD2169" s="297" t="s">
        <v>2747</v>
      </c>
      <c r="AE2169" s="297"/>
      <c r="AF2169" s="297" t="s">
        <v>11049</v>
      </c>
      <c r="AG2169" s="276" t="e">
        <f>VLOOKUP(A2169,DataCv30!$Y$1:$BC$2027,24,FALSE)</f>
        <v>#N/A</v>
      </c>
      <c r="AH2169" s="272" t="str">
        <f t="shared" si="33"/>
        <v>DDR4</v>
      </c>
      <c r="AI2169" s="276">
        <v>2</v>
      </c>
      <c r="AJ2169" s="276" t="s">
        <v>4530</v>
      </c>
    </row>
    <row r="2170" spans="1:36" x14ac:dyDescent="0.25">
      <c r="A2170" s="299" t="s">
        <v>88</v>
      </c>
      <c r="B2170" s="297" t="s">
        <v>4476</v>
      </c>
      <c r="C2170" s="297" t="s">
        <v>4538</v>
      </c>
      <c r="D2170" s="297" t="s">
        <v>7852</v>
      </c>
      <c r="E2170" s="297" t="s">
        <v>7853</v>
      </c>
      <c r="F2170" s="297" t="s">
        <v>4505</v>
      </c>
      <c r="G2170" s="297">
        <v>8</v>
      </c>
      <c r="H2170" s="297" t="s">
        <v>4760</v>
      </c>
      <c r="I2170" s="297" t="s">
        <v>4760</v>
      </c>
      <c r="J2170" s="297"/>
      <c r="K2170" s="297" t="s">
        <v>5158</v>
      </c>
      <c r="L2170" s="297" t="s">
        <v>5158</v>
      </c>
      <c r="M2170" s="297"/>
      <c r="N2170" s="297"/>
      <c r="O2170" s="297"/>
      <c r="P2170" s="297">
        <v>14</v>
      </c>
      <c r="Q2170" s="297"/>
      <c r="R2170" s="297" t="s">
        <v>1361</v>
      </c>
      <c r="S2170" s="297" t="s">
        <v>6099</v>
      </c>
      <c r="T2170" s="297"/>
      <c r="U2170" s="297" t="s">
        <v>4694</v>
      </c>
      <c r="V2170" s="297">
        <v>43896</v>
      </c>
      <c r="W2170" s="298" t="s">
        <v>7854</v>
      </c>
      <c r="X2170" s="297" t="s">
        <v>4520</v>
      </c>
      <c r="Y2170" s="299" t="s">
        <v>88</v>
      </c>
      <c r="Z2170" s="297" t="s">
        <v>4530</v>
      </c>
      <c r="AA2170" s="300">
        <v>44134</v>
      </c>
      <c r="AB2170" s="297" t="s">
        <v>11158</v>
      </c>
      <c r="AC2170" s="303" t="s">
        <v>4510</v>
      </c>
      <c r="AD2170" s="303" t="s">
        <v>2747</v>
      </c>
      <c r="AE2170" s="303"/>
      <c r="AF2170" s="303" t="s">
        <v>11049</v>
      </c>
      <c r="AG2170" s="276" t="e">
        <f>VLOOKUP(A2170,DataCv30!$Y$1:$BC$2027,24,FALSE)</f>
        <v>#N/A</v>
      </c>
      <c r="AH2170" s="272" t="str">
        <f t="shared" si="33"/>
        <v>DDR4</v>
      </c>
      <c r="AI2170" s="276">
        <v>2</v>
      </c>
      <c r="AJ2170" s="276" t="s">
        <v>4530</v>
      </c>
    </row>
    <row r="2171" spans="1:36" x14ac:dyDescent="0.25">
      <c r="A2171" s="299" t="s">
        <v>1172</v>
      </c>
      <c r="B2171" s="297" t="s">
        <v>4476</v>
      </c>
      <c r="C2171" s="297" t="s">
        <v>4511</v>
      </c>
      <c r="D2171" s="297" t="s">
        <v>4559</v>
      </c>
      <c r="E2171" s="297" t="s">
        <v>4560</v>
      </c>
      <c r="F2171" s="297" t="s">
        <v>4700</v>
      </c>
      <c r="G2171" s="297">
        <v>8</v>
      </c>
      <c r="H2171" s="297" t="s">
        <v>5511</v>
      </c>
      <c r="I2171" s="297" t="s">
        <v>4760</v>
      </c>
      <c r="J2171" s="297"/>
      <c r="K2171" s="297" t="s">
        <v>4710</v>
      </c>
      <c r="L2171" s="297" t="s">
        <v>4710</v>
      </c>
      <c r="M2171" s="297"/>
      <c r="N2171" s="297"/>
      <c r="O2171" s="297"/>
      <c r="P2171" s="297">
        <v>15.6</v>
      </c>
      <c r="Q2171" s="297"/>
      <c r="R2171" s="297"/>
      <c r="S2171" s="297"/>
      <c r="T2171" s="297"/>
      <c r="U2171" s="297" t="s">
        <v>4561</v>
      </c>
      <c r="V2171" s="297">
        <v>43934</v>
      </c>
      <c r="W2171" s="298" t="s">
        <v>5058</v>
      </c>
      <c r="X2171" s="297" t="s">
        <v>4520</v>
      </c>
      <c r="Y2171" s="299" t="s">
        <v>1172</v>
      </c>
      <c r="Z2171" s="297" t="s">
        <v>4530</v>
      </c>
      <c r="AA2171" s="300">
        <v>44019</v>
      </c>
      <c r="AB2171" s="297" t="s">
        <v>5059</v>
      </c>
      <c r="AC2171" s="297" t="s">
        <v>4510</v>
      </c>
      <c r="AD2171" s="297" t="s">
        <v>2747</v>
      </c>
      <c r="AE2171" s="297"/>
      <c r="AF2171" s="297" t="s">
        <v>11049</v>
      </c>
      <c r="AG2171" s="276" t="e">
        <f>VLOOKUP(A2171,DataCv30!$Y$1:$BC$2027,24,FALSE)</f>
        <v>#N/A</v>
      </c>
      <c r="AH2171" s="272" t="str">
        <f t="shared" si="33"/>
        <v>DDR4</v>
      </c>
      <c r="AI2171" s="276">
        <v>2</v>
      </c>
      <c r="AJ2171" s="276" t="s">
        <v>4530</v>
      </c>
    </row>
    <row r="2172" spans="1:36" x14ac:dyDescent="0.25">
      <c r="A2172" s="299" t="s">
        <v>4117</v>
      </c>
      <c r="B2172" s="297" t="s">
        <v>4476</v>
      </c>
      <c r="C2172" s="297" t="s">
        <v>4511</v>
      </c>
      <c r="D2172" s="297" t="s">
        <v>4559</v>
      </c>
      <c r="E2172" s="297" t="s">
        <v>4560</v>
      </c>
      <c r="F2172" s="297" t="s">
        <v>4700</v>
      </c>
      <c r="G2172" s="297">
        <v>8</v>
      </c>
      <c r="H2172" s="297" t="s">
        <v>5511</v>
      </c>
      <c r="I2172" s="297" t="s">
        <v>4760</v>
      </c>
      <c r="J2172" s="297" t="s">
        <v>4760</v>
      </c>
      <c r="K2172" s="297" t="s">
        <v>4710</v>
      </c>
      <c r="L2172" s="297" t="s">
        <v>11069</v>
      </c>
      <c r="M2172" s="297"/>
      <c r="N2172" s="297"/>
      <c r="O2172" s="297"/>
      <c r="P2172" s="297">
        <v>15.6</v>
      </c>
      <c r="Q2172" s="297"/>
      <c r="R2172" s="297"/>
      <c r="S2172" s="297"/>
      <c r="T2172" s="297"/>
      <c r="U2172" s="297" t="s">
        <v>4561</v>
      </c>
      <c r="V2172" s="297">
        <v>43934</v>
      </c>
      <c r="W2172" s="298" t="s">
        <v>8471</v>
      </c>
      <c r="X2172" s="297" t="s">
        <v>4520</v>
      </c>
      <c r="Y2172" s="299" t="s">
        <v>4117</v>
      </c>
      <c r="Z2172" s="297" t="s">
        <v>11070</v>
      </c>
      <c r="AA2172" s="300"/>
      <c r="AB2172" s="297"/>
      <c r="AC2172" s="297" t="s">
        <v>4510</v>
      </c>
      <c r="AD2172" s="297" t="s">
        <v>2747</v>
      </c>
      <c r="AE2172" s="297"/>
      <c r="AF2172" s="297" t="s">
        <v>11049</v>
      </c>
      <c r="AG2172" s="276" t="e">
        <f>VLOOKUP(A2172,DataCv30!$Y$1:$BC$2027,24,FALSE)</f>
        <v>#N/A</v>
      </c>
      <c r="AH2172" s="272" t="str">
        <f t="shared" si="33"/>
        <v>DDR4</v>
      </c>
      <c r="AI2172" s="276">
        <v>2</v>
      </c>
      <c r="AJ2172" s="276" t="s">
        <v>4530</v>
      </c>
    </row>
    <row r="2173" spans="1:36" x14ac:dyDescent="0.25">
      <c r="A2173" s="299" t="s">
        <v>5072</v>
      </c>
      <c r="B2173" s="297" t="s">
        <v>4476</v>
      </c>
      <c r="C2173" s="297" t="s">
        <v>4511</v>
      </c>
      <c r="D2173" s="297" t="s">
        <v>4559</v>
      </c>
      <c r="E2173" s="297" t="s">
        <v>4560</v>
      </c>
      <c r="F2173" s="297" t="s">
        <v>4700</v>
      </c>
      <c r="G2173" s="297">
        <v>8</v>
      </c>
      <c r="H2173" s="297" t="s">
        <v>5511</v>
      </c>
      <c r="I2173" s="297" t="s">
        <v>5511</v>
      </c>
      <c r="J2173" s="297" t="s">
        <v>5511</v>
      </c>
      <c r="K2173" s="297" t="s">
        <v>4710</v>
      </c>
      <c r="L2173" s="297" t="s">
        <v>4710</v>
      </c>
      <c r="M2173" s="297"/>
      <c r="N2173" s="297"/>
      <c r="O2173" s="297"/>
      <c r="P2173" s="297">
        <v>15.6</v>
      </c>
      <c r="Q2173" s="297"/>
      <c r="R2173" s="297"/>
      <c r="S2173" s="297"/>
      <c r="T2173" s="297"/>
      <c r="U2173" s="297" t="s">
        <v>4561</v>
      </c>
      <c r="V2173" s="297">
        <v>43934</v>
      </c>
      <c r="W2173" s="298" t="s">
        <v>5071</v>
      </c>
      <c r="X2173" s="297" t="s">
        <v>4520</v>
      </c>
      <c r="Y2173" s="299" t="s">
        <v>5072</v>
      </c>
      <c r="Z2173" s="297" t="s">
        <v>4530</v>
      </c>
      <c r="AA2173" s="300">
        <v>44123</v>
      </c>
      <c r="AB2173" s="297" t="s">
        <v>4793</v>
      </c>
      <c r="AC2173" s="297" t="s">
        <v>4510</v>
      </c>
      <c r="AD2173" s="297" t="s">
        <v>2747</v>
      </c>
      <c r="AE2173" s="297"/>
      <c r="AF2173" s="297" t="s">
        <v>11049</v>
      </c>
      <c r="AG2173" s="276" t="e">
        <f>VLOOKUP(A2173,DataCv30!$Y$1:$BC$2027,24,FALSE)</f>
        <v>#N/A</v>
      </c>
      <c r="AH2173" s="272" t="str">
        <f t="shared" si="33"/>
        <v>DDR4</v>
      </c>
      <c r="AI2173" s="276">
        <v>2</v>
      </c>
      <c r="AJ2173" s="276" t="s">
        <v>4530</v>
      </c>
    </row>
    <row r="2174" spans="1:36" x14ac:dyDescent="0.25">
      <c r="A2174" s="299" t="s">
        <v>3448</v>
      </c>
      <c r="B2174" s="297" t="s">
        <v>4476</v>
      </c>
      <c r="C2174" s="297" t="s">
        <v>4503</v>
      </c>
      <c r="D2174" s="297" t="s">
        <v>4708</v>
      </c>
      <c r="E2174" s="297" t="s">
        <v>4709</v>
      </c>
      <c r="F2174" s="297" t="s">
        <v>4700</v>
      </c>
      <c r="G2174" s="297">
        <v>10</v>
      </c>
      <c r="H2174" s="297" t="s">
        <v>4760</v>
      </c>
      <c r="I2174" s="297" t="s">
        <v>4760</v>
      </c>
      <c r="J2174" s="297"/>
      <c r="K2174" s="297" t="s">
        <v>4710</v>
      </c>
      <c r="L2174" s="297" t="s">
        <v>4710</v>
      </c>
      <c r="M2174" s="297"/>
      <c r="N2174" s="297"/>
      <c r="O2174" s="297"/>
      <c r="P2174" s="297">
        <v>14</v>
      </c>
      <c r="Q2174" s="297"/>
      <c r="R2174" s="297"/>
      <c r="S2174" s="297"/>
      <c r="T2174" s="297"/>
      <c r="U2174" s="297"/>
      <c r="V2174" s="297"/>
      <c r="W2174" s="298" t="s">
        <v>7948</v>
      </c>
      <c r="X2174" s="297" t="s">
        <v>4520</v>
      </c>
      <c r="Y2174" s="299" t="s">
        <v>3448</v>
      </c>
      <c r="Z2174" s="297" t="s">
        <v>4530</v>
      </c>
      <c r="AA2174" s="300">
        <v>44131</v>
      </c>
      <c r="AB2174" s="297" t="s">
        <v>11159</v>
      </c>
      <c r="AC2174" s="297" t="s">
        <v>4585</v>
      </c>
      <c r="AD2174" s="297" t="s">
        <v>2747</v>
      </c>
      <c r="AE2174" s="297"/>
      <c r="AF2174" s="297" t="s">
        <v>11049</v>
      </c>
      <c r="AG2174" s="276" t="e">
        <f>VLOOKUP(A2174,DataCv30!$Y$1:$BC$2027,24,FALSE)</f>
        <v>#N/A</v>
      </c>
      <c r="AH2174" s="272" t="str">
        <f t="shared" si="33"/>
        <v>DDR4</v>
      </c>
      <c r="AI2174" s="276">
        <v>2</v>
      </c>
      <c r="AJ2174" s="276" t="s">
        <v>4530</v>
      </c>
    </row>
    <row r="2175" spans="1:36" x14ac:dyDescent="0.25">
      <c r="A2175" s="299" t="s">
        <v>3450</v>
      </c>
      <c r="B2175" s="297" t="s">
        <v>4476</v>
      </c>
      <c r="C2175" s="297" t="s">
        <v>4503</v>
      </c>
      <c r="D2175" s="297" t="s">
        <v>4708</v>
      </c>
      <c r="E2175" s="297" t="s">
        <v>4709</v>
      </c>
      <c r="F2175" s="297" t="s">
        <v>4700</v>
      </c>
      <c r="G2175" s="297">
        <v>10</v>
      </c>
      <c r="H2175" s="297" t="s">
        <v>4760</v>
      </c>
      <c r="I2175" s="297" t="s">
        <v>4760</v>
      </c>
      <c r="J2175" s="297"/>
      <c r="K2175" s="297" t="s">
        <v>4710</v>
      </c>
      <c r="L2175" s="297" t="s">
        <v>4710</v>
      </c>
      <c r="M2175" s="297"/>
      <c r="N2175" s="297"/>
      <c r="O2175" s="297"/>
      <c r="P2175" s="297">
        <v>14</v>
      </c>
      <c r="Q2175" s="297"/>
      <c r="R2175" s="297"/>
      <c r="S2175" s="297"/>
      <c r="T2175" s="297"/>
      <c r="U2175" s="297"/>
      <c r="V2175" s="297"/>
      <c r="W2175" s="298" t="s">
        <v>7949</v>
      </c>
      <c r="X2175" s="297" t="s">
        <v>4520</v>
      </c>
      <c r="Y2175" s="299" t="s">
        <v>3450</v>
      </c>
      <c r="Z2175" s="297" t="s">
        <v>4530</v>
      </c>
      <c r="AA2175" s="300">
        <v>44131</v>
      </c>
      <c r="AB2175" s="297" t="s">
        <v>11159</v>
      </c>
      <c r="AC2175" s="297" t="s">
        <v>4585</v>
      </c>
      <c r="AD2175" s="297" t="s">
        <v>2747</v>
      </c>
      <c r="AE2175" s="297"/>
      <c r="AF2175" s="297" t="s">
        <v>11049</v>
      </c>
      <c r="AG2175" s="276" t="e">
        <f>VLOOKUP(A2175,DataCv30!$Y$1:$BC$2027,24,FALSE)</f>
        <v>#N/A</v>
      </c>
      <c r="AH2175" s="272" t="str">
        <f t="shared" si="33"/>
        <v>DDR4</v>
      </c>
      <c r="AI2175" s="276">
        <v>2</v>
      </c>
      <c r="AJ2175" s="276" t="s">
        <v>4530</v>
      </c>
    </row>
    <row r="2176" spans="1:36" x14ac:dyDescent="0.25">
      <c r="A2176" s="299" t="s">
        <v>3460</v>
      </c>
      <c r="B2176" s="297" t="s">
        <v>4476</v>
      </c>
      <c r="C2176" s="297" t="s">
        <v>4503</v>
      </c>
      <c r="D2176" s="297" t="s">
        <v>4708</v>
      </c>
      <c r="E2176" s="297" t="s">
        <v>4709</v>
      </c>
      <c r="F2176" s="297" t="s">
        <v>4700</v>
      </c>
      <c r="G2176" s="297">
        <v>10</v>
      </c>
      <c r="H2176" s="297" t="s">
        <v>4760</v>
      </c>
      <c r="I2176" s="297" t="s">
        <v>4760</v>
      </c>
      <c r="J2176" s="297"/>
      <c r="K2176" s="297" t="s">
        <v>4710</v>
      </c>
      <c r="L2176" s="297" t="s">
        <v>4710</v>
      </c>
      <c r="M2176" s="297" t="s">
        <v>4701</v>
      </c>
      <c r="N2176" s="297"/>
      <c r="O2176" s="297"/>
      <c r="P2176" s="297">
        <v>14</v>
      </c>
      <c r="Q2176" s="297"/>
      <c r="R2176" s="297"/>
      <c r="S2176" s="297"/>
      <c r="T2176" s="297"/>
      <c r="U2176" s="297"/>
      <c r="V2176" s="297"/>
      <c r="W2176" s="298" t="s">
        <v>11160</v>
      </c>
      <c r="X2176" s="297" t="s">
        <v>4520</v>
      </c>
      <c r="Y2176" s="299" t="s">
        <v>3460</v>
      </c>
      <c r="Z2176" s="297" t="s">
        <v>4530</v>
      </c>
      <c r="AA2176" s="300">
        <v>44131</v>
      </c>
      <c r="AB2176" s="297" t="s">
        <v>11159</v>
      </c>
      <c r="AC2176" s="297" t="s">
        <v>4585</v>
      </c>
      <c r="AD2176" s="297" t="s">
        <v>2747</v>
      </c>
      <c r="AE2176" s="297"/>
      <c r="AF2176" s="297" t="s">
        <v>11049</v>
      </c>
      <c r="AG2176" s="276" t="e">
        <f>VLOOKUP(A2176,DataCv30!$Y$1:$BC$2027,24,FALSE)</f>
        <v>#N/A</v>
      </c>
      <c r="AH2176" s="272" t="str">
        <f t="shared" si="33"/>
        <v>DDR4</v>
      </c>
      <c r="AI2176" s="276">
        <v>2</v>
      </c>
      <c r="AJ2176" s="276" t="s">
        <v>4530</v>
      </c>
    </row>
    <row r="2177" spans="1:36" x14ac:dyDescent="0.25">
      <c r="A2177" s="299" t="s">
        <v>3471</v>
      </c>
      <c r="B2177" s="297" t="s">
        <v>4476</v>
      </c>
      <c r="C2177" s="297" t="s">
        <v>4503</v>
      </c>
      <c r="D2177" s="297" t="s">
        <v>4708</v>
      </c>
      <c r="E2177" s="297" t="s">
        <v>4709</v>
      </c>
      <c r="F2177" s="297" t="s">
        <v>4700</v>
      </c>
      <c r="G2177" s="297">
        <v>10</v>
      </c>
      <c r="H2177" s="297" t="s">
        <v>4760</v>
      </c>
      <c r="I2177" s="297" t="s">
        <v>4760</v>
      </c>
      <c r="J2177" s="297"/>
      <c r="K2177" s="297" t="s">
        <v>4710</v>
      </c>
      <c r="L2177" s="297" t="s">
        <v>4710</v>
      </c>
      <c r="M2177" s="297"/>
      <c r="N2177" s="297"/>
      <c r="O2177" s="297"/>
      <c r="P2177" s="297">
        <v>14</v>
      </c>
      <c r="Q2177" s="297"/>
      <c r="R2177" s="297"/>
      <c r="S2177" s="297"/>
      <c r="T2177" s="297"/>
      <c r="U2177" s="297"/>
      <c r="V2177" s="297"/>
      <c r="W2177" s="298" t="s">
        <v>11161</v>
      </c>
      <c r="X2177" s="297" t="s">
        <v>4520</v>
      </c>
      <c r="Y2177" s="299" t="s">
        <v>3471</v>
      </c>
      <c r="Z2177" s="297" t="s">
        <v>4530</v>
      </c>
      <c r="AA2177" s="300">
        <v>44131</v>
      </c>
      <c r="AB2177" s="297" t="s">
        <v>11159</v>
      </c>
      <c r="AC2177" s="297" t="s">
        <v>4585</v>
      </c>
      <c r="AD2177" s="297" t="s">
        <v>2747</v>
      </c>
      <c r="AE2177" s="297"/>
      <c r="AF2177" s="297" t="s">
        <v>11049</v>
      </c>
      <c r="AG2177" s="276" t="e">
        <f>VLOOKUP(A2177,DataCv30!$Y$1:$BC$2027,24,FALSE)</f>
        <v>#N/A</v>
      </c>
      <c r="AH2177" s="272" t="str">
        <f t="shared" si="33"/>
        <v>DDR4</v>
      </c>
      <c r="AI2177" s="276">
        <v>2</v>
      </c>
      <c r="AJ2177" s="276" t="s">
        <v>4530</v>
      </c>
    </row>
    <row r="2178" spans="1:36" x14ac:dyDescent="0.25">
      <c r="A2178" s="299" t="s">
        <v>3478</v>
      </c>
      <c r="B2178" s="297" t="s">
        <v>4476</v>
      </c>
      <c r="C2178" s="297" t="s">
        <v>4503</v>
      </c>
      <c r="D2178" s="297" t="s">
        <v>4708</v>
      </c>
      <c r="E2178" s="297" t="s">
        <v>4709</v>
      </c>
      <c r="F2178" s="297" t="s">
        <v>4700</v>
      </c>
      <c r="G2178" s="297">
        <v>10</v>
      </c>
      <c r="H2178" s="297" t="s">
        <v>4760</v>
      </c>
      <c r="I2178" s="297" t="s">
        <v>11074</v>
      </c>
      <c r="J2178" s="297"/>
      <c r="K2178" s="297" t="s">
        <v>4710</v>
      </c>
      <c r="L2178" s="297"/>
      <c r="M2178" s="297"/>
      <c r="N2178" s="297"/>
      <c r="O2178" s="297"/>
      <c r="P2178" s="297">
        <v>14</v>
      </c>
      <c r="Q2178" s="297"/>
      <c r="R2178" s="297"/>
      <c r="S2178" s="297"/>
      <c r="T2178" s="297"/>
      <c r="U2178" s="297"/>
      <c r="V2178" s="297"/>
      <c r="W2178" s="298" t="s">
        <v>7967</v>
      </c>
      <c r="X2178" s="297" t="s">
        <v>4520</v>
      </c>
      <c r="Y2178" s="299" t="s">
        <v>3478</v>
      </c>
      <c r="Z2178" s="297" t="s">
        <v>4530</v>
      </c>
      <c r="AA2178" s="300">
        <v>44131</v>
      </c>
      <c r="AB2178" s="297" t="s">
        <v>11159</v>
      </c>
      <c r="AC2178" s="297" t="s">
        <v>4585</v>
      </c>
      <c r="AD2178" s="297" t="s">
        <v>2747</v>
      </c>
      <c r="AE2178" s="297" t="s">
        <v>11075</v>
      </c>
      <c r="AF2178" s="297" t="s">
        <v>11074</v>
      </c>
      <c r="AG2178" s="276" t="e">
        <f>VLOOKUP(A2178,DataCv30!$Y$1:$BC$2027,24,FALSE)</f>
        <v>#N/A</v>
      </c>
      <c r="AH2178" s="272" t="str">
        <f t="shared" si="33"/>
        <v>DDR4</v>
      </c>
      <c r="AI2178" s="276">
        <v>2</v>
      </c>
      <c r="AJ2178" s="276" t="s">
        <v>4530</v>
      </c>
    </row>
    <row r="2179" spans="1:36" x14ac:dyDescent="0.25">
      <c r="A2179" s="299" t="s">
        <v>3482</v>
      </c>
      <c r="B2179" s="297" t="s">
        <v>4476</v>
      </c>
      <c r="C2179" s="297" t="s">
        <v>4503</v>
      </c>
      <c r="D2179" s="297" t="s">
        <v>4708</v>
      </c>
      <c r="E2179" s="297" t="s">
        <v>4709</v>
      </c>
      <c r="F2179" s="297" t="s">
        <v>4700</v>
      </c>
      <c r="G2179" s="297">
        <v>10</v>
      </c>
      <c r="H2179" s="297" t="s">
        <v>4760</v>
      </c>
      <c r="I2179" s="297" t="s">
        <v>4760</v>
      </c>
      <c r="J2179" s="297"/>
      <c r="K2179" s="297" t="s">
        <v>4710</v>
      </c>
      <c r="L2179" s="297" t="s">
        <v>4710</v>
      </c>
      <c r="M2179" s="297"/>
      <c r="N2179" s="297"/>
      <c r="O2179" s="297"/>
      <c r="P2179" s="297">
        <v>14</v>
      </c>
      <c r="Q2179" s="297"/>
      <c r="R2179" s="297"/>
      <c r="S2179" s="297"/>
      <c r="T2179" s="297"/>
      <c r="U2179" s="297"/>
      <c r="V2179" s="297"/>
      <c r="W2179" s="298" t="s">
        <v>5075</v>
      </c>
      <c r="X2179" s="297" t="s">
        <v>4520</v>
      </c>
      <c r="Y2179" s="299" t="s">
        <v>3482</v>
      </c>
      <c r="Z2179" s="297" t="s">
        <v>4530</v>
      </c>
      <c r="AA2179" s="300">
        <v>44041</v>
      </c>
      <c r="AB2179" s="297" t="s">
        <v>5076</v>
      </c>
      <c r="AC2179" s="297" t="s">
        <v>4585</v>
      </c>
      <c r="AD2179" s="297" t="s">
        <v>2747</v>
      </c>
      <c r="AE2179" s="297"/>
      <c r="AF2179" s="297" t="s">
        <v>11049</v>
      </c>
      <c r="AG2179" s="276" t="e">
        <f>VLOOKUP(A2179,DataCv30!$Y$1:$BC$2027,24,FALSE)</f>
        <v>#N/A</v>
      </c>
      <c r="AH2179" s="272" t="str">
        <f t="shared" ref="AH2179:AH2242" si="34">IF(G2179&gt;=6,"DDR4",IF(G2179&gt;=4,"DDR3L","DDR3"))</f>
        <v>DDR4</v>
      </c>
      <c r="AI2179" s="276">
        <v>2</v>
      </c>
      <c r="AJ2179" s="276" t="s">
        <v>4530</v>
      </c>
    </row>
    <row r="2180" spans="1:36" x14ac:dyDescent="0.25">
      <c r="A2180" s="299" t="s">
        <v>3491</v>
      </c>
      <c r="B2180" s="297" t="s">
        <v>4476</v>
      </c>
      <c r="C2180" s="297" t="s">
        <v>4503</v>
      </c>
      <c r="D2180" s="297" t="s">
        <v>4708</v>
      </c>
      <c r="E2180" s="297" t="s">
        <v>4709</v>
      </c>
      <c r="F2180" s="297" t="s">
        <v>4700</v>
      </c>
      <c r="G2180" s="297">
        <v>10</v>
      </c>
      <c r="H2180" s="297" t="s">
        <v>4760</v>
      </c>
      <c r="I2180" s="297" t="s">
        <v>4760</v>
      </c>
      <c r="J2180" s="297"/>
      <c r="K2180" s="297" t="s">
        <v>4710</v>
      </c>
      <c r="L2180" s="297" t="s">
        <v>4710</v>
      </c>
      <c r="M2180" s="297"/>
      <c r="N2180" s="297"/>
      <c r="O2180" s="297"/>
      <c r="P2180" s="297">
        <v>14</v>
      </c>
      <c r="Q2180" s="297"/>
      <c r="R2180" s="297"/>
      <c r="S2180" s="297"/>
      <c r="T2180" s="297"/>
      <c r="U2180" s="297"/>
      <c r="V2180" s="297"/>
      <c r="W2180" s="298" t="s">
        <v>7980</v>
      </c>
      <c r="X2180" s="297" t="s">
        <v>4520</v>
      </c>
      <c r="Y2180" s="299" t="s">
        <v>3491</v>
      </c>
      <c r="Z2180" s="297" t="s">
        <v>4530</v>
      </c>
      <c r="AA2180" s="300">
        <v>44131</v>
      </c>
      <c r="AB2180" s="297" t="s">
        <v>11159</v>
      </c>
      <c r="AC2180" s="297" t="s">
        <v>4585</v>
      </c>
      <c r="AD2180" s="297" t="s">
        <v>2747</v>
      </c>
      <c r="AE2180" s="297"/>
      <c r="AF2180" s="297" t="s">
        <v>11049</v>
      </c>
      <c r="AG2180" s="276" t="e">
        <f>VLOOKUP(A2180,DataCv30!$Y$1:$BC$2027,24,FALSE)</f>
        <v>#N/A</v>
      </c>
      <c r="AH2180" s="272" t="str">
        <f t="shared" si="34"/>
        <v>DDR4</v>
      </c>
      <c r="AI2180" s="276">
        <v>2</v>
      </c>
      <c r="AJ2180" s="276" t="s">
        <v>4530</v>
      </c>
    </row>
    <row r="2181" spans="1:36" x14ac:dyDescent="0.25">
      <c r="A2181" s="299" t="s">
        <v>3501</v>
      </c>
      <c r="B2181" s="297" t="s">
        <v>4476</v>
      </c>
      <c r="C2181" s="297" t="s">
        <v>4503</v>
      </c>
      <c r="D2181" s="297" t="s">
        <v>4708</v>
      </c>
      <c r="E2181" s="297" t="s">
        <v>4709</v>
      </c>
      <c r="F2181" s="297" t="s">
        <v>4700</v>
      </c>
      <c r="G2181" s="297">
        <v>10</v>
      </c>
      <c r="H2181" s="297" t="s">
        <v>4760</v>
      </c>
      <c r="I2181" s="297" t="s">
        <v>4760</v>
      </c>
      <c r="J2181" s="297"/>
      <c r="K2181" s="297" t="s">
        <v>4710</v>
      </c>
      <c r="L2181" s="297" t="s">
        <v>4710</v>
      </c>
      <c r="M2181" s="297"/>
      <c r="N2181" s="297"/>
      <c r="O2181" s="297"/>
      <c r="P2181" s="297">
        <v>14</v>
      </c>
      <c r="Q2181" s="297"/>
      <c r="R2181" s="297"/>
      <c r="S2181" s="297"/>
      <c r="T2181" s="297"/>
      <c r="U2181" s="297"/>
      <c r="V2181" s="297"/>
      <c r="W2181" s="298" t="s">
        <v>11162</v>
      </c>
      <c r="X2181" s="297" t="s">
        <v>4520</v>
      </c>
      <c r="Y2181" s="299" t="s">
        <v>3501</v>
      </c>
      <c r="Z2181" s="297" t="s">
        <v>4530</v>
      </c>
      <c r="AA2181" s="300">
        <v>44131</v>
      </c>
      <c r="AB2181" s="297" t="s">
        <v>11159</v>
      </c>
      <c r="AC2181" s="297" t="s">
        <v>4585</v>
      </c>
      <c r="AD2181" s="297" t="s">
        <v>2747</v>
      </c>
      <c r="AE2181" s="297"/>
      <c r="AF2181" s="297" t="s">
        <v>11049</v>
      </c>
      <c r="AG2181" s="276" t="e">
        <f>VLOOKUP(A2181,DataCv30!$Y$1:$BC$2027,24,FALSE)</f>
        <v>#N/A</v>
      </c>
      <c r="AH2181" s="272" t="str">
        <f t="shared" si="34"/>
        <v>DDR4</v>
      </c>
      <c r="AI2181" s="276">
        <v>2</v>
      </c>
      <c r="AJ2181" s="276" t="s">
        <v>4530</v>
      </c>
    </row>
    <row r="2182" spans="1:36" x14ac:dyDescent="0.25">
      <c r="A2182" s="299" t="s">
        <v>3507</v>
      </c>
      <c r="B2182" s="297" t="s">
        <v>4476</v>
      </c>
      <c r="C2182" s="297" t="s">
        <v>4503</v>
      </c>
      <c r="D2182" s="297" t="s">
        <v>4708</v>
      </c>
      <c r="E2182" s="297" t="s">
        <v>4709</v>
      </c>
      <c r="F2182" s="297" t="s">
        <v>4700</v>
      </c>
      <c r="G2182" s="297">
        <v>10</v>
      </c>
      <c r="H2182" s="297" t="s">
        <v>4760</v>
      </c>
      <c r="I2182" s="297" t="s">
        <v>4760</v>
      </c>
      <c r="J2182" s="297"/>
      <c r="K2182" s="297" t="s">
        <v>4710</v>
      </c>
      <c r="L2182" s="297" t="s">
        <v>4710</v>
      </c>
      <c r="M2182" s="297"/>
      <c r="N2182" s="297"/>
      <c r="O2182" s="297"/>
      <c r="P2182" s="297">
        <v>14</v>
      </c>
      <c r="Q2182" s="297"/>
      <c r="R2182" s="297"/>
      <c r="S2182" s="297"/>
      <c r="T2182" s="297"/>
      <c r="U2182" s="297"/>
      <c r="V2182" s="297"/>
      <c r="W2182" s="298" t="s">
        <v>7994</v>
      </c>
      <c r="X2182" s="297" t="s">
        <v>4520</v>
      </c>
      <c r="Y2182" s="299" t="s">
        <v>3507</v>
      </c>
      <c r="Z2182" s="297" t="s">
        <v>4530</v>
      </c>
      <c r="AA2182" s="300">
        <v>44131</v>
      </c>
      <c r="AB2182" s="297" t="s">
        <v>11159</v>
      </c>
      <c r="AC2182" s="297" t="s">
        <v>4585</v>
      </c>
      <c r="AD2182" s="297" t="s">
        <v>2747</v>
      </c>
      <c r="AE2182" s="297"/>
      <c r="AF2182" s="297" t="s">
        <v>11049</v>
      </c>
      <c r="AG2182" s="276" t="e">
        <f>VLOOKUP(A2182,DataCv30!$Y$1:$BC$2027,24,FALSE)</f>
        <v>#N/A</v>
      </c>
      <c r="AH2182" s="272" t="str">
        <f t="shared" si="34"/>
        <v>DDR4</v>
      </c>
      <c r="AI2182" s="276">
        <v>2</v>
      </c>
      <c r="AJ2182" s="276" t="s">
        <v>4530</v>
      </c>
    </row>
    <row r="2183" spans="1:36" x14ac:dyDescent="0.25">
      <c r="A2183" s="299" t="s">
        <v>3510</v>
      </c>
      <c r="B2183" s="297" t="s">
        <v>4476</v>
      </c>
      <c r="C2183" s="297" t="s">
        <v>4503</v>
      </c>
      <c r="D2183" s="297" t="s">
        <v>4708</v>
      </c>
      <c r="E2183" s="297" t="s">
        <v>4709</v>
      </c>
      <c r="F2183" s="297" t="s">
        <v>4700</v>
      </c>
      <c r="G2183" s="297">
        <v>10</v>
      </c>
      <c r="H2183" s="297" t="s">
        <v>4760</v>
      </c>
      <c r="I2183" s="297" t="s">
        <v>4760</v>
      </c>
      <c r="J2183" s="297"/>
      <c r="K2183" s="297" t="s">
        <v>4710</v>
      </c>
      <c r="L2183" s="297" t="s">
        <v>4710</v>
      </c>
      <c r="M2183" s="297"/>
      <c r="N2183" s="297"/>
      <c r="O2183" s="297"/>
      <c r="P2183" s="297">
        <v>14</v>
      </c>
      <c r="Q2183" s="297"/>
      <c r="R2183" s="297"/>
      <c r="S2183" s="297"/>
      <c r="T2183" s="297"/>
      <c r="U2183" s="297"/>
      <c r="V2183" s="297"/>
      <c r="W2183" s="298" t="s">
        <v>7997</v>
      </c>
      <c r="X2183" s="297" t="s">
        <v>4520</v>
      </c>
      <c r="Y2183" s="299" t="s">
        <v>3510</v>
      </c>
      <c r="Z2183" s="297" t="s">
        <v>4530</v>
      </c>
      <c r="AA2183" s="300">
        <v>44131</v>
      </c>
      <c r="AB2183" s="297" t="s">
        <v>11159</v>
      </c>
      <c r="AC2183" s="297" t="s">
        <v>4585</v>
      </c>
      <c r="AD2183" s="297" t="s">
        <v>2747</v>
      </c>
      <c r="AE2183" s="297"/>
      <c r="AF2183" s="297" t="s">
        <v>11049</v>
      </c>
      <c r="AG2183" s="276" t="e">
        <f>VLOOKUP(A2183,DataCv30!$Y$1:$BC$2027,24,FALSE)</f>
        <v>#N/A</v>
      </c>
      <c r="AH2183" s="272" t="str">
        <f t="shared" si="34"/>
        <v>DDR4</v>
      </c>
      <c r="AI2183" s="276">
        <v>2</v>
      </c>
      <c r="AJ2183" s="276" t="s">
        <v>4530</v>
      </c>
    </row>
    <row r="2184" spans="1:36" x14ac:dyDescent="0.25">
      <c r="A2184" s="299" t="s">
        <v>3515</v>
      </c>
      <c r="B2184" s="297" t="s">
        <v>4476</v>
      </c>
      <c r="C2184" s="297" t="s">
        <v>4503</v>
      </c>
      <c r="D2184" s="297" t="s">
        <v>4708</v>
      </c>
      <c r="E2184" s="297" t="s">
        <v>4709</v>
      </c>
      <c r="F2184" s="297" t="s">
        <v>4700</v>
      </c>
      <c r="G2184" s="297">
        <v>10</v>
      </c>
      <c r="H2184" s="297" t="s">
        <v>4760</v>
      </c>
      <c r="I2184" s="297" t="s">
        <v>4760</v>
      </c>
      <c r="J2184" s="297"/>
      <c r="K2184" s="297" t="s">
        <v>4710</v>
      </c>
      <c r="L2184" s="297" t="s">
        <v>4710</v>
      </c>
      <c r="M2184" s="297"/>
      <c r="N2184" s="297"/>
      <c r="O2184" s="297"/>
      <c r="P2184" s="297">
        <v>14</v>
      </c>
      <c r="Q2184" s="297"/>
      <c r="R2184" s="297"/>
      <c r="S2184" s="297"/>
      <c r="T2184" s="297"/>
      <c r="U2184" s="297"/>
      <c r="V2184" s="297"/>
      <c r="W2184" s="298" t="s">
        <v>8002</v>
      </c>
      <c r="X2184" s="297" t="s">
        <v>4520</v>
      </c>
      <c r="Y2184" s="299" t="s">
        <v>3515</v>
      </c>
      <c r="Z2184" s="297" t="s">
        <v>4530</v>
      </c>
      <c r="AA2184" s="300">
        <v>44131</v>
      </c>
      <c r="AB2184" s="297" t="s">
        <v>11159</v>
      </c>
      <c r="AC2184" s="297" t="s">
        <v>4585</v>
      </c>
      <c r="AD2184" s="297" t="s">
        <v>2747</v>
      </c>
      <c r="AE2184" s="297"/>
      <c r="AF2184" s="297" t="s">
        <v>11049</v>
      </c>
      <c r="AG2184" s="276" t="e">
        <f>VLOOKUP(A2184,DataCv30!$Y$1:$BC$2027,24,FALSE)</f>
        <v>#N/A</v>
      </c>
      <c r="AH2184" s="272" t="str">
        <f t="shared" si="34"/>
        <v>DDR4</v>
      </c>
      <c r="AI2184" s="276">
        <v>2</v>
      </c>
      <c r="AJ2184" s="276" t="s">
        <v>4530</v>
      </c>
    </row>
    <row r="2185" spans="1:36" x14ac:dyDescent="0.25">
      <c r="A2185" s="299" t="s">
        <v>3518</v>
      </c>
      <c r="B2185" s="297" t="s">
        <v>4476</v>
      </c>
      <c r="C2185" s="297" t="s">
        <v>4503</v>
      </c>
      <c r="D2185" s="297" t="s">
        <v>4708</v>
      </c>
      <c r="E2185" s="297" t="s">
        <v>4709</v>
      </c>
      <c r="F2185" s="297" t="s">
        <v>4700</v>
      </c>
      <c r="G2185" s="297">
        <v>10</v>
      </c>
      <c r="H2185" s="297" t="s">
        <v>4760</v>
      </c>
      <c r="I2185" s="297" t="s">
        <v>4760</v>
      </c>
      <c r="J2185" s="297"/>
      <c r="K2185" s="297" t="s">
        <v>4710</v>
      </c>
      <c r="L2185" s="297" t="s">
        <v>4710</v>
      </c>
      <c r="M2185" s="297"/>
      <c r="N2185" s="297"/>
      <c r="O2185" s="297"/>
      <c r="P2185" s="297">
        <v>14</v>
      </c>
      <c r="Q2185" s="297"/>
      <c r="R2185" s="297"/>
      <c r="S2185" s="297"/>
      <c r="T2185" s="297"/>
      <c r="U2185" s="297"/>
      <c r="V2185" s="297"/>
      <c r="W2185" s="298" t="s">
        <v>8005</v>
      </c>
      <c r="X2185" s="297" t="s">
        <v>4520</v>
      </c>
      <c r="Y2185" s="299" t="s">
        <v>3518</v>
      </c>
      <c r="Z2185" s="297" t="s">
        <v>4530</v>
      </c>
      <c r="AA2185" s="300">
        <v>44131</v>
      </c>
      <c r="AB2185" s="297" t="s">
        <v>11159</v>
      </c>
      <c r="AC2185" s="297" t="s">
        <v>4585</v>
      </c>
      <c r="AD2185" s="297" t="s">
        <v>2747</v>
      </c>
      <c r="AE2185" s="297"/>
      <c r="AF2185" s="297" t="s">
        <v>11049</v>
      </c>
      <c r="AG2185" s="276" t="e">
        <f>VLOOKUP(A2185,DataCv30!$Y$1:$BC$2027,24,FALSE)</f>
        <v>#N/A</v>
      </c>
      <c r="AH2185" s="272" t="str">
        <f t="shared" si="34"/>
        <v>DDR4</v>
      </c>
      <c r="AI2185" s="276">
        <v>2</v>
      </c>
      <c r="AJ2185" s="276" t="s">
        <v>4530</v>
      </c>
    </row>
    <row r="2186" spans="1:36" x14ac:dyDescent="0.25">
      <c r="A2186" s="299" t="s">
        <v>3529</v>
      </c>
      <c r="B2186" s="297" t="s">
        <v>4476</v>
      </c>
      <c r="C2186" s="297" t="s">
        <v>4503</v>
      </c>
      <c r="D2186" s="297" t="s">
        <v>4708</v>
      </c>
      <c r="E2186" s="297" t="s">
        <v>4709</v>
      </c>
      <c r="F2186" s="297" t="s">
        <v>4700</v>
      </c>
      <c r="G2186" s="297">
        <v>10</v>
      </c>
      <c r="H2186" s="297" t="s">
        <v>4760</v>
      </c>
      <c r="I2186" s="297" t="s">
        <v>4760</v>
      </c>
      <c r="J2186" s="297"/>
      <c r="K2186" s="297" t="s">
        <v>4710</v>
      </c>
      <c r="L2186" s="297" t="s">
        <v>4710</v>
      </c>
      <c r="M2186" s="297"/>
      <c r="N2186" s="297"/>
      <c r="O2186" s="297"/>
      <c r="P2186" s="297">
        <v>14</v>
      </c>
      <c r="Q2186" s="297"/>
      <c r="R2186" s="297"/>
      <c r="S2186" s="297"/>
      <c r="T2186" s="297"/>
      <c r="U2186" s="297"/>
      <c r="V2186" s="297"/>
      <c r="W2186" s="298" t="s">
        <v>8015</v>
      </c>
      <c r="X2186" s="297" t="s">
        <v>4520</v>
      </c>
      <c r="Y2186" s="299" t="s">
        <v>3529</v>
      </c>
      <c r="Z2186" s="297" t="s">
        <v>4530</v>
      </c>
      <c r="AA2186" s="300">
        <v>44131</v>
      </c>
      <c r="AB2186" s="297" t="s">
        <v>11159</v>
      </c>
      <c r="AC2186" s="297" t="s">
        <v>4585</v>
      </c>
      <c r="AD2186" s="297" t="s">
        <v>2747</v>
      </c>
      <c r="AE2186" s="297"/>
      <c r="AF2186" s="297" t="s">
        <v>11049</v>
      </c>
      <c r="AG2186" s="276" t="e">
        <f>VLOOKUP(A2186,DataCv30!$Y$1:$BC$2027,24,FALSE)</f>
        <v>#N/A</v>
      </c>
      <c r="AH2186" s="272" t="str">
        <f t="shared" si="34"/>
        <v>DDR4</v>
      </c>
      <c r="AI2186" s="276">
        <v>2</v>
      </c>
      <c r="AJ2186" s="276" t="s">
        <v>4530</v>
      </c>
    </row>
    <row r="2187" spans="1:36" x14ac:dyDescent="0.25">
      <c r="A2187" s="299" t="s">
        <v>3532</v>
      </c>
      <c r="B2187" s="297" t="s">
        <v>4476</v>
      </c>
      <c r="C2187" s="297" t="s">
        <v>4503</v>
      </c>
      <c r="D2187" s="297" t="s">
        <v>4708</v>
      </c>
      <c r="E2187" s="297" t="s">
        <v>4709</v>
      </c>
      <c r="F2187" s="297" t="s">
        <v>4700</v>
      </c>
      <c r="G2187" s="297">
        <v>10</v>
      </c>
      <c r="H2187" s="297" t="s">
        <v>4760</v>
      </c>
      <c r="I2187" s="297" t="s">
        <v>4760</v>
      </c>
      <c r="J2187" s="297"/>
      <c r="K2187" s="297" t="s">
        <v>4710</v>
      </c>
      <c r="L2187" s="297" t="s">
        <v>4710</v>
      </c>
      <c r="M2187" s="297"/>
      <c r="N2187" s="297"/>
      <c r="O2187" s="297"/>
      <c r="P2187" s="297">
        <v>14</v>
      </c>
      <c r="Q2187" s="297"/>
      <c r="R2187" s="297"/>
      <c r="S2187" s="297"/>
      <c r="T2187" s="297"/>
      <c r="U2187" s="297"/>
      <c r="V2187" s="297"/>
      <c r="W2187" s="298" t="s">
        <v>8018</v>
      </c>
      <c r="X2187" s="297" t="s">
        <v>4520</v>
      </c>
      <c r="Y2187" s="299" t="s">
        <v>3532</v>
      </c>
      <c r="Z2187" s="297" t="s">
        <v>4530</v>
      </c>
      <c r="AA2187" s="300">
        <v>44131</v>
      </c>
      <c r="AB2187" s="297" t="s">
        <v>11159</v>
      </c>
      <c r="AC2187" s="297" t="s">
        <v>4585</v>
      </c>
      <c r="AD2187" s="297" t="s">
        <v>2747</v>
      </c>
      <c r="AE2187" s="297"/>
      <c r="AF2187" s="297" t="s">
        <v>11049</v>
      </c>
      <c r="AG2187" s="276" t="e">
        <f>VLOOKUP(A2187,DataCv30!$Y$1:$BC$2027,24,FALSE)</f>
        <v>#N/A</v>
      </c>
      <c r="AH2187" s="272" t="str">
        <f t="shared" si="34"/>
        <v>DDR4</v>
      </c>
      <c r="AI2187" s="276">
        <v>2</v>
      </c>
      <c r="AJ2187" s="276" t="s">
        <v>4530</v>
      </c>
    </row>
    <row r="2188" spans="1:36" x14ac:dyDescent="0.25">
      <c r="A2188" s="299" t="s">
        <v>3533</v>
      </c>
      <c r="B2188" s="297" t="s">
        <v>4476</v>
      </c>
      <c r="C2188" s="297" t="s">
        <v>4503</v>
      </c>
      <c r="D2188" s="297" t="s">
        <v>4708</v>
      </c>
      <c r="E2188" s="297" t="s">
        <v>4709</v>
      </c>
      <c r="F2188" s="297" t="s">
        <v>4700</v>
      </c>
      <c r="G2188" s="297">
        <v>10</v>
      </c>
      <c r="H2188" s="297" t="s">
        <v>4760</v>
      </c>
      <c r="I2188" s="297" t="s">
        <v>4760</v>
      </c>
      <c r="J2188" s="297"/>
      <c r="K2188" s="297" t="s">
        <v>4710</v>
      </c>
      <c r="L2188" s="297" t="s">
        <v>4710</v>
      </c>
      <c r="M2188" s="297"/>
      <c r="N2188" s="297"/>
      <c r="O2188" s="297"/>
      <c r="P2188" s="297">
        <v>14</v>
      </c>
      <c r="Q2188" s="297"/>
      <c r="R2188" s="297"/>
      <c r="S2188" s="297"/>
      <c r="T2188" s="297"/>
      <c r="U2188" s="297"/>
      <c r="V2188" s="297"/>
      <c r="W2188" s="298" t="s">
        <v>8019</v>
      </c>
      <c r="X2188" s="297" t="s">
        <v>4520</v>
      </c>
      <c r="Y2188" s="299" t="s">
        <v>3533</v>
      </c>
      <c r="Z2188" s="297" t="s">
        <v>4530</v>
      </c>
      <c r="AA2188" s="300">
        <v>44131</v>
      </c>
      <c r="AB2188" s="297" t="s">
        <v>11159</v>
      </c>
      <c r="AC2188" s="297" t="s">
        <v>4585</v>
      </c>
      <c r="AD2188" s="297" t="s">
        <v>2747</v>
      </c>
      <c r="AE2188" s="297"/>
      <c r="AF2188" s="297" t="s">
        <v>11049</v>
      </c>
      <c r="AG2188" s="276" t="e">
        <f>VLOOKUP(A2188,DataCv30!$Y$1:$BC$2027,24,FALSE)</f>
        <v>#N/A</v>
      </c>
      <c r="AH2188" s="272" t="str">
        <f t="shared" si="34"/>
        <v>DDR4</v>
      </c>
      <c r="AI2188" s="276">
        <v>2</v>
      </c>
      <c r="AJ2188" s="276" t="s">
        <v>4530</v>
      </c>
    </row>
    <row r="2189" spans="1:36" x14ac:dyDescent="0.25">
      <c r="A2189" s="299" t="s">
        <v>3537</v>
      </c>
      <c r="B2189" s="297" t="s">
        <v>4476</v>
      </c>
      <c r="C2189" s="297" t="s">
        <v>4503</v>
      </c>
      <c r="D2189" s="297" t="s">
        <v>4708</v>
      </c>
      <c r="E2189" s="297" t="s">
        <v>4709</v>
      </c>
      <c r="F2189" s="297" t="s">
        <v>4700</v>
      </c>
      <c r="G2189" s="297">
        <v>10</v>
      </c>
      <c r="H2189" s="297" t="s">
        <v>4760</v>
      </c>
      <c r="I2189" s="297" t="s">
        <v>4760</v>
      </c>
      <c r="J2189" s="297"/>
      <c r="K2189" s="297" t="s">
        <v>4710</v>
      </c>
      <c r="L2189" s="297" t="s">
        <v>4710</v>
      </c>
      <c r="M2189" s="297"/>
      <c r="N2189" s="297"/>
      <c r="O2189" s="297"/>
      <c r="P2189" s="297">
        <v>14</v>
      </c>
      <c r="Q2189" s="297"/>
      <c r="R2189" s="297"/>
      <c r="S2189" s="297"/>
      <c r="T2189" s="297"/>
      <c r="U2189" s="297"/>
      <c r="V2189" s="297"/>
      <c r="W2189" s="298" t="s">
        <v>8023</v>
      </c>
      <c r="X2189" s="297" t="s">
        <v>4520</v>
      </c>
      <c r="Y2189" s="299" t="s">
        <v>3537</v>
      </c>
      <c r="Z2189" s="297" t="s">
        <v>4530</v>
      </c>
      <c r="AA2189" s="300">
        <v>44131</v>
      </c>
      <c r="AB2189" s="297" t="s">
        <v>11159</v>
      </c>
      <c r="AC2189" s="297" t="s">
        <v>4585</v>
      </c>
      <c r="AD2189" s="297" t="s">
        <v>2747</v>
      </c>
      <c r="AE2189" s="297"/>
      <c r="AF2189" s="297" t="s">
        <v>11049</v>
      </c>
      <c r="AG2189" s="276" t="e">
        <f>VLOOKUP(A2189,DataCv30!$Y$1:$BC$2027,24,FALSE)</f>
        <v>#N/A</v>
      </c>
      <c r="AH2189" s="272" t="str">
        <f t="shared" si="34"/>
        <v>DDR4</v>
      </c>
      <c r="AI2189" s="276">
        <v>2</v>
      </c>
      <c r="AJ2189" s="276" t="s">
        <v>4530</v>
      </c>
    </row>
    <row r="2190" spans="1:36" x14ac:dyDescent="0.25">
      <c r="A2190" s="299" t="s">
        <v>3538</v>
      </c>
      <c r="B2190" s="297" t="s">
        <v>4476</v>
      </c>
      <c r="C2190" s="297" t="s">
        <v>4503</v>
      </c>
      <c r="D2190" s="297" t="s">
        <v>4708</v>
      </c>
      <c r="E2190" s="297" t="s">
        <v>4709</v>
      </c>
      <c r="F2190" s="297" t="s">
        <v>4700</v>
      </c>
      <c r="G2190" s="297">
        <v>10</v>
      </c>
      <c r="H2190" s="297" t="s">
        <v>4760</v>
      </c>
      <c r="I2190" s="297" t="s">
        <v>4760</v>
      </c>
      <c r="J2190" s="297"/>
      <c r="K2190" s="297" t="s">
        <v>4710</v>
      </c>
      <c r="L2190" s="297" t="s">
        <v>4710</v>
      </c>
      <c r="M2190" s="297"/>
      <c r="N2190" s="297"/>
      <c r="O2190" s="297"/>
      <c r="P2190" s="297">
        <v>14</v>
      </c>
      <c r="Q2190" s="297"/>
      <c r="R2190" s="297"/>
      <c r="S2190" s="297"/>
      <c r="T2190" s="297"/>
      <c r="U2190" s="297"/>
      <c r="V2190" s="297"/>
      <c r="W2190" s="298" t="s">
        <v>8024</v>
      </c>
      <c r="X2190" s="297" t="s">
        <v>4520</v>
      </c>
      <c r="Y2190" s="299" t="s">
        <v>3538</v>
      </c>
      <c r="Z2190" s="297" t="s">
        <v>4530</v>
      </c>
      <c r="AA2190" s="300">
        <v>44131</v>
      </c>
      <c r="AB2190" s="297" t="s">
        <v>11159</v>
      </c>
      <c r="AC2190" s="297" t="s">
        <v>4585</v>
      </c>
      <c r="AD2190" s="297" t="s">
        <v>2747</v>
      </c>
      <c r="AE2190" s="297"/>
      <c r="AF2190" s="297" t="s">
        <v>11049</v>
      </c>
      <c r="AG2190" s="276" t="e">
        <f>VLOOKUP(A2190,DataCv30!$Y$1:$BC$2027,24,FALSE)</f>
        <v>#N/A</v>
      </c>
      <c r="AH2190" s="272" t="str">
        <f t="shared" si="34"/>
        <v>DDR4</v>
      </c>
      <c r="AI2190" s="276">
        <v>2</v>
      </c>
      <c r="AJ2190" s="276" t="s">
        <v>4530</v>
      </c>
    </row>
    <row r="2191" spans="1:36" x14ac:dyDescent="0.25">
      <c r="A2191" s="299" t="s">
        <v>3539</v>
      </c>
      <c r="B2191" s="297" t="s">
        <v>4476</v>
      </c>
      <c r="C2191" s="297" t="s">
        <v>4503</v>
      </c>
      <c r="D2191" s="297" t="s">
        <v>4708</v>
      </c>
      <c r="E2191" s="297" t="s">
        <v>4709</v>
      </c>
      <c r="F2191" s="297" t="s">
        <v>4700</v>
      </c>
      <c r="G2191" s="297">
        <v>10</v>
      </c>
      <c r="H2191" s="297" t="s">
        <v>4760</v>
      </c>
      <c r="I2191" s="297" t="s">
        <v>4760</v>
      </c>
      <c r="J2191" s="297"/>
      <c r="K2191" s="297" t="s">
        <v>4710</v>
      </c>
      <c r="L2191" s="297" t="s">
        <v>4710</v>
      </c>
      <c r="M2191" s="297"/>
      <c r="N2191" s="297"/>
      <c r="O2191" s="297"/>
      <c r="P2191" s="297">
        <v>14</v>
      </c>
      <c r="Q2191" s="297"/>
      <c r="R2191" s="297"/>
      <c r="S2191" s="297"/>
      <c r="T2191" s="297"/>
      <c r="U2191" s="297"/>
      <c r="V2191" s="297"/>
      <c r="W2191" s="298" t="s">
        <v>8025</v>
      </c>
      <c r="X2191" s="297" t="s">
        <v>4520</v>
      </c>
      <c r="Y2191" s="299" t="s">
        <v>3539</v>
      </c>
      <c r="Z2191" s="297" t="s">
        <v>4530</v>
      </c>
      <c r="AA2191" s="300">
        <v>44131</v>
      </c>
      <c r="AB2191" s="297" t="s">
        <v>11159</v>
      </c>
      <c r="AC2191" s="297" t="s">
        <v>4585</v>
      </c>
      <c r="AD2191" s="297" t="s">
        <v>2747</v>
      </c>
      <c r="AE2191" s="297"/>
      <c r="AF2191" s="297" t="s">
        <v>11049</v>
      </c>
      <c r="AG2191" s="276" t="e">
        <f>VLOOKUP(A2191,DataCv30!$Y$1:$BC$2027,24,FALSE)</f>
        <v>#N/A</v>
      </c>
      <c r="AH2191" s="272" t="str">
        <f t="shared" si="34"/>
        <v>DDR4</v>
      </c>
      <c r="AI2191" s="276">
        <v>2</v>
      </c>
      <c r="AJ2191" s="276" t="s">
        <v>4530</v>
      </c>
    </row>
    <row r="2192" spans="1:36" x14ac:dyDescent="0.25">
      <c r="A2192" s="299" t="s">
        <v>3545</v>
      </c>
      <c r="B2192" s="297" t="s">
        <v>4476</v>
      </c>
      <c r="C2192" s="297" t="s">
        <v>4503</v>
      </c>
      <c r="D2192" s="297" t="s">
        <v>4708</v>
      </c>
      <c r="E2192" s="297" t="s">
        <v>4709</v>
      </c>
      <c r="F2192" s="297" t="s">
        <v>4700</v>
      </c>
      <c r="G2192" s="297">
        <v>10</v>
      </c>
      <c r="H2192" s="297" t="s">
        <v>4760</v>
      </c>
      <c r="I2192" s="297" t="s">
        <v>4760</v>
      </c>
      <c r="J2192" s="297"/>
      <c r="K2192" s="297" t="s">
        <v>4710</v>
      </c>
      <c r="L2192" s="297" t="s">
        <v>4710</v>
      </c>
      <c r="M2192" s="297"/>
      <c r="N2192" s="297"/>
      <c r="O2192" s="297"/>
      <c r="P2192" s="297">
        <v>14</v>
      </c>
      <c r="Q2192" s="297"/>
      <c r="R2192" s="297"/>
      <c r="S2192" s="297"/>
      <c r="T2192" s="297"/>
      <c r="U2192" s="297"/>
      <c r="V2192" s="297"/>
      <c r="W2192" s="298" t="s">
        <v>8031</v>
      </c>
      <c r="X2192" s="297" t="s">
        <v>4520</v>
      </c>
      <c r="Y2192" s="299" t="s">
        <v>3545</v>
      </c>
      <c r="Z2192" s="297" t="s">
        <v>4530</v>
      </c>
      <c r="AA2192" s="300">
        <v>44131</v>
      </c>
      <c r="AB2192" s="297" t="s">
        <v>11159</v>
      </c>
      <c r="AC2192" s="297" t="s">
        <v>4585</v>
      </c>
      <c r="AD2192" s="297" t="s">
        <v>2747</v>
      </c>
      <c r="AE2192" s="297"/>
      <c r="AF2192" s="297" t="s">
        <v>11049</v>
      </c>
      <c r="AG2192" s="276" t="e">
        <f>VLOOKUP(A2192,DataCv30!$Y$1:$BC$2027,24,FALSE)</f>
        <v>#N/A</v>
      </c>
      <c r="AH2192" s="272" t="str">
        <f t="shared" si="34"/>
        <v>DDR4</v>
      </c>
      <c r="AI2192" s="276">
        <v>2</v>
      </c>
      <c r="AJ2192" s="276" t="s">
        <v>4530</v>
      </c>
    </row>
    <row r="2193" spans="1:36" x14ac:dyDescent="0.25">
      <c r="A2193" s="299" t="s">
        <v>3554</v>
      </c>
      <c r="B2193" s="297" t="s">
        <v>4476</v>
      </c>
      <c r="C2193" s="297" t="s">
        <v>4503</v>
      </c>
      <c r="D2193" s="297" t="s">
        <v>4708</v>
      </c>
      <c r="E2193" s="297" t="s">
        <v>4709</v>
      </c>
      <c r="F2193" s="297" t="s">
        <v>4700</v>
      </c>
      <c r="G2193" s="297">
        <v>10</v>
      </c>
      <c r="H2193" s="297" t="s">
        <v>4760</v>
      </c>
      <c r="I2193" s="297" t="s">
        <v>4760</v>
      </c>
      <c r="J2193" s="297"/>
      <c r="K2193" s="297" t="s">
        <v>4710</v>
      </c>
      <c r="L2193" s="297" t="s">
        <v>4710</v>
      </c>
      <c r="M2193" s="297"/>
      <c r="N2193" s="297"/>
      <c r="O2193" s="297"/>
      <c r="P2193" s="297">
        <v>14</v>
      </c>
      <c r="Q2193" s="297"/>
      <c r="R2193" s="297"/>
      <c r="S2193" s="297"/>
      <c r="T2193" s="297"/>
      <c r="U2193" s="297"/>
      <c r="V2193" s="297"/>
      <c r="W2193" s="298" t="s">
        <v>8040</v>
      </c>
      <c r="X2193" s="297" t="s">
        <v>4520</v>
      </c>
      <c r="Y2193" s="299" t="s">
        <v>3554</v>
      </c>
      <c r="Z2193" s="297" t="s">
        <v>4530</v>
      </c>
      <c r="AA2193" s="300">
        <v>44131</v>
      </c>
      <c r="AB2193" s="297" t="s">
        <v>11159</v>
      </c>
      <c r="AC2193" s="297" t="s">
        <v>4585</v>
      </c>
      <c r="AD2193" s="297" t="s">
        <v>2747</v>
      </c>
      <c r="AE2193" s="297"/>
      <c r="AF2193" s="297" t="s">
        <v>11049</v>
      </c>
      <c r="AG2193" s="276" t="e">
        <f>VLOOKUP(A2193,DataCv30!$Y$1:$BC$2027,24,FALSE)</f>
        <v>#N/A</v>
      </c>
      <c r="AH2193" s="272" t="str">
        <f t="shared" si="34"/>
        <v>DDR4</v>
      </c>
      <c r="AI2193" s="276">
        <v>2</v>
      </c>
      <c r="AJ2193" s="276" t="s">
        <v>4530</v>
      </c>
    </row>
    <row r="2194" spans="1:36" x14ac:dyDescent="0.25">
      <c r="A2194" s="299" t="s">
        <v>3569</v>
      </c>
      <c r="B2194" s="297" t="s">
        <v>4476</v>
      </c>
      <c r="C2194" s="297" t="s">
        <v>4503</v>
      </c>
      <c r="D2194" s="297" t="s">
        <v>4698</v>
      </c>
      <c r="E2194" s="297" t="s">
        <v>4699</v>
      </c>
      <c r="F2194" s="297" t="s">
        <v>4700</v>
      </c>
      <c r="G2194" s="297">
        <v>10</v>
      </c>
      <c r="H2194" s="297" t="s">
        <v>4760</v>
      </c>
      <c r="I2194" s="297" t="s">
        <v>4760</v>
      </c>
      <c r="J2194" s="297"/>
      <c r="K2194" s="297" t="s">
        <v>4701</v>
      </c>
      <c r="L2194" s="297" t="s">
        <v>4701</v>
      </c>
      <c r="M2194" s="297" t="s">
        <v>4710</v>
      </c>
      <c r="N2194" s="297"/>
      <c r="O2194" s="297"/>
      <c r="P2194" s="297">
        <v>14</v>
      </c>
      <c r="Q2194" s="297"/>
      <c r="R2194" s="297"/>
      <c r="S2194" s="297"/>
      <c r="T2194" s="297"/>
      <c r="U2194" s="297"/>
      <c r="V2194" s="297"/>
      <c r="W2194" s="298" t="s">
        <v>5077</v>
      </c>
      <c r="X2194" s="297" t="s">
        <v>4520</v>
      </c>
      <c r="Y2194" s="299" t="s">
        <v>3569</v>
      </c>
      <c r="Z2194" s="297" t="s">
        <v>4530</v>
      </c>
      <c r="AA2194" s="300">
        <v>44112</v>
      </c>
      <c r="AB2194" s="297" t="s">
        <v>5078</v>
      </c>
      <c r="AC2194" s="297" t="s">
        <v>4585</v>
      </c>
      <c r="AD2194" s="297" t="s">
        <v>2747</v>
      </c>
      <c r="AE2194" s="297"/>
      <c r="AF2194" s="297" t="s">
        <v>11049</v>
      </c>
      <c r="AG2194" s="276" t="e">
        <f>VLOOKUP(A2194,DataCv30!$Y$1:$BC$2027,24,FALSE)</f>
        <v>#N/A</v>
      </c>
      <c r="AH2194" s="272" t="str">
        <f t="shared" si="34"/>
        <v>DDR4</v>
      </c>
      <c r="AI2194" s="276">
        <v>2</v>
      </c>
      <c r="AJ2194" s="276" t="s">
        <v>4530</v>
      </c>
    </row>
    <row r="2195" spans="1:36" x14ac:dyDescent="0.25">
      <c r="A2195" s="299" t="s">
        <v>3575</v>
      </c>
      <c r="B2195" s="297" t="s">
        <v>4476</v>
      </c>
      <c r="C2195" s="297" t="s">
        <v>4503</v>
      </c>
      <c r="D2195" s="297" t="s">
        <v>4698</v>
      </c>
      <c r="E2195" s="297" t="s">
        <v>4699</v>
      </c>
      <c r="F2195" s="297" t="s">
        <v>4700</v>
      </c>
      <c r="G2195" s="297">
        <v>10</v>
      </c>
      <c r="H2195" s="297" t="s">
        <v>4760</v>
      </c>
      <c r="I2195" s="297" t="s">
        <v>4760</v>
      </c>
      <c r="J2195" s="297"/>
      <c r="K2195" s="297" t="s">
        <v>4701</v>
      </c>
      <c r="L2195" s="297" t="s">
        <v>4701</v>
      </c>
      <c r="M2195" s="297" t="s">
        <v>4710</v>
      </c>
      <c r="N2195" s="297"/>
      <c r="O2195" s="297"/>
      <c r="P2195" s="297">
        <v>14</v>
      </c>
      <c r="Q2195" s="297"/>
      <c r="R2195" s="297"/>
      <c r="S2195" s="297"/>
      <c r="T2195" s="297"/>
      <c r="U2195" s="297"/>
      <c r="V2195" s="297"/>
      <c r="W2195" s="298" t="s">
        <v>8059</v>
      </c>
      <c r="X2195" s="297" t="s">
        <v>4520</v>
      </c>
      <c r="Y2195" s="299" t="s">
        <v>3575</v>
      </c>
      <c r="Z2195" s="297" t="s">
        <v>4530</v>
      </c>
      <c r="AA2195" s="300">
        <v>44131</v>
      </c>
      <c r="AB2195" s="297" t="s">
        <v>11064</v>
      </c>
      <c r="AC2195" s="297" t="s">
        <v>4510</v>
      </c>
      <c r="AD2195" s="297" t="s">
        <v>2747</v>
      </c>
      <c r="AE2195" s="297"/>
      <c r="AF2195" s="297" t="s">
        <v>11049</v>
      </c>
      <c r="AG2195" s="276" t="e">
        <f>VLOOKUP(A2195,DataCv30!$Y$1:$BC$2027,24,FALSE)</f>
        <v>#N/A</v>
      </c>
      <c r="AH2195" s="272" t="str">
        <f t="shared" si="34"/>
        <v>DDR4</v>
      </c>
      <c r="AI2195" s="276">
        <v>2</v>
      </c>
      <c r="AJ2195" s="276" t="s">
        <v>4530</v>
      </c>
    </row>
    <row r="2196" spans="1:36" x14ac:dyDescent="0.25">
      <c r="A2196" s="299" t="s">
        <v>3577</v>
      </c>
      <c r="B2196" s="297" t="s">
        <v>4476</v>
      </c>
      <c r="C2196" s="297" t="s">
        <v>4503</v>
      </c>
      <c r="D2196" s="297" t="s">
        <v>4698</v>
      </c>
      <c r="E2196" s="297" t="s">
        <v>4699</v>
      </c>
      <c r="F2196" s="297" t="s">
        <v>4700</v>
      </c>
      <c r="G2196" s="297">
        <v>10</v>
      </c>
      <c r="H2196" s="297" t="s">
        <v>4760</v>
      </c>
      <c r="I2196" s="297" t="s">
        <v>4760</v>
      </c>
      <c r="J2196" s="297"/>
      <c r="K2196" s="297" t="s">
        <v>4701</v>
      </c>
      <c r="L2196" s="297" t="s">
        <v>4701</v>
      </c>
      <c r="M2196" s="297" t="s">
        <v>4710</v>
      </c>
      <c r="N2196" s="297"/>
      <c r="O2196" s="297"/>
      <c r="P2196" s="297">
        <v>14</v>
      </c>
      <c r="Q2196" s="297"/>
      <c r="R2196" s="297"/>
      <c r="S2196" s="297"/>
      <c r="T2196" s="297"/>
      <c r="U2196" s="297"/>
      <c r="V2196" s="297"/>
      <c r="W2196" s="298" t="s">
        <v>8061</v>
      </c>
      <c r="X2196" s="297" t="s">
        <v>4520</v>
      </c>
      <c r="Y2196" s="299" t="s">
        <v>3577</v>
      </c>
      <c r="Z2196" s="297" t="s">
        <v>4530</v>
      </c>
      <c r="AA2196" s="300">
        <v>44131</v>
      </c>
      <c r="AB2196" s="297" t="s">
        <v>11064</v>
      </c>
      <c r="AC2196" s="297" t="s">
        <v>4585</v>
      </c>
      <c r="AD2196" s="297" t="s">
        <v>2747</v>
      </c>
      <c r="AE2196" s="297"/>
      <c r="AF2196" s="297" t="s">
        <v>11049</v>
      </c>
      <c r="AG2196" s="276" t="e">
        <f>VLOOKUP(A2196,DataCv30!$Y$1:$BC$2027,24,FALSE)</f>
        <v>#N/A</v>
      </c>
      <c r="AH2196" s="272" t="str">
        <f t="shared" si="34"/>
        <v>DDR4</v>
      </c>
      <c r="AI2196" s="276">
        <v>2</v>
      </c>
      <c r="AJ2196" s="276" t="s">
        <v>4530</v>
      </c>
    </row>
    <row r="2197" spans="1:36" x14ac:dyDescent="0.25">
      <c r="A2197" s="299" t="s">
        <v>3581</v>
      </c>
      <c r="B2197" s="297" t="s">
        <v>4476</v>
      </c>
      <c r="C2197" s="297" t="s">
        <v>4503</v>
      </c>
      <c r="D2197" s="297" t="s">
        <v>4698</v>
      </c>
      <c r="E2197" s="297" t="s">
        <v>4699</v>
      </c>
      <c r="F2197" s="297" t="s">
        <v>4700</v>
      </c>
      <c r="G2197" s="297">
        <v>10</v>
      </c>
      <c r="H2197" s="297" t="s">
        <v>4760</v>
      </c>
      <c r="I2197" s="297" t="s">
        <v>4760</v>
      </c>
      <c r="J2197" s="297"/>
      <c r="K2197" s="297" t="s">
        <v>4701</v>
      </c>
      <c r="L2197" s="297" t="s">
        <v>4701</v>
      </c>
      <c r="M2197" s="297" t="s">
        <v>4710</v>
      </c>
      <c r="N2197" s="297"/>
      <c r="O2197" s="297"/>
      <c r="P2197" s="297">
        <v>14</v>
      </c>
      <c r="Q2197" s="297"/>
      <c r="R2197" s="297"/>
      <c r="S2197" s="297"/>
      <c r="T2197" s="297"/>
      <c r="U2197" s="297"/>
      <c r="V2197" s="297"/>
      <c r="W2197" s="298" t="s">
        <v>4702</v>
      </c>
      <c r="X2197" s="297" t="s">
        <v>4520</v>
      </c>
      <c r="Y2197" s="299" t="s">
        <v>3581</v>
      </c>
      <c r="Z2197" s="297" t="s">
        <v>4530</v>
      </c>
      <c r="AA2197" s="300">
        <v>44085</v>
      </c>
      <c r="AB2197" s="297" t="s">
        <v>4703</v>
      </c>
      <c r="AC2197" s="297" t="s">
        <v>4585</v>
      </c>
      <c r="AD2197" s="297" t="s">
        <v>2747</v>
      </c>
      <c r="AE2197" s="297" t="s">
        <v>11164</v>
      </c>
      <c r="AF2197" s="297" t="s">
        <v>11049</v>
      </c>
      <c r="AG2197" s="276" t="e">
        <f>VLOOKUP(A2197,DataCv30!$Y$1:$BC$2027,24,FALSE)</f>
        <v>#N/A</v>
      </c>
      <c r="AH2197" s="272" t="str">
        <f t="shared" si="34"/>
        <v>DDR4</v>
      </c>
      <c r="AI2197" s="276">
        <v>2</v>
      </c>
      <c r="AJ2197" s="276" t="s">
        <v>4530</v>
      </c>
    </row>
    <row r="2198" spans="1:36" x14ac:dyDescent="0.25">
      <c r="A2198" s="299" t="s">
        <v>3586</v>
      </c>
      <c r="B2198" s="297" t="s">
        <v>4476</v>
      </c>
      <c r="C2198" s="297" t="s">
        <v>4503</v>
      </c>
      <c r="D2198" s="297" t="s">
        <v>4698</v>
      </c>
      <c r="E2198" s="297" t="s">
        <v>4699</v>
      </c>
      <c r="F2198" s="297" t="s">
        <v>4700</v>
      </c>
      <c r="G2198" s="297">
        <v>10</v>
      </c>
      <c r="H2198" s="297" t="s">
        <v>4760</v>
      </c>
      <c r="I2198" s="297" t="s">
        <v>4760</v>
      </c>
      <c r="J2198" s="297"/>
      <c r="K2198" s="297" t="s">
        <v>4701</v>
      </c>
      <c r="L2198" s="297" t="s">
        <v>4701</v>
      </c>
      <c r="M2198" s="297" t="s">
        <v>4710</v>
      </c>
      <c r="N2198" s="297"/>
      <c r="O2198" s="297"/>
      <c r="P2198" s="297">
        <v>14</v>
      </c>
      <c r="Q2198" s="297"/>
      <c r="R2198" s="297"/>
      <c r="S2198" s="297"/>
      <c r="T2198" s="297"/>
      <c r="U2198" s="297"/>
      <c r="V2198" s="297"/>
      <c r="W2198" s="298" t="s">
        <v>8070</v>
      </c>
      <c r="X2198" s="297" t="s">
        <v>4520</v>
      </c>
      <c r="Y2198" s="299" t="s">
        <v>3586</v>
      </c>
      <c r="Z2198" s="297" t="s">
        <v>4530</v>
      </c>
      <c r="AA2198" s="300">
        <v>44131</v>
      </c>
      <c r="AB2198" s="297" t="s">
        <v>11064</v>
      </c>
      <c r="AC2198" s="297" t="s">
        <v>4585</v>
      </c>
      <c r="AD2198" s="297" t="s">
        <v>2747</v>
      </c>
      <c r="AE2198" s="297"/>
      <c r="AF2198" s="297" t="s">
        <v>11049</v>
      </c>
      <c r="AG2198" s="276" t="e">
        <f>VLOOKUP(A2198,DataCv30!$Y$1:$BC$2027,24,FALSE)</f>
        <v>#N/A</v>
      </c>
      <c r="AH2198" s="272" t="str">
        <f t="shared" si="34"/>
        <v>DDR4</v>
      </c>
      <c r="AI2198" s="276">
        <v>2</v>
      </c>
      <c r="AJ2198" s="276" t="s">
        <v>4530</v>
      </c>
    </row>
    <row r="2199" spans="1:36" x14ac:dyDescent="0.25">
      <c r="A2199" s="299" t="s">
        <v>5080</v>
      </c>
      <c r="B2199" s="297" t="s">
        <v>4476</v>
      </c>
      <c r="C2199" s="297" t="s">
        <v>4503</v>
      </c>
      <c r="D2199" s="297" t="s">
        <v>4698</v>
      </c>
      <c r="E2199" s="297" t="s">
        <v>4699</v>
      </c>
      <c r="F2199" s="297" t="s">
        <v>4700</v>
      </c>
      <c r="G2199" s="297">
        <v>10</v>
      </c>
      <c r="H2199" s="297" t="s">
        <v>4760</v>
      </c>
      <c r="I2199" s="297" t="s">
        <v>4760</v>
      </c>
      <c r="J2199" s="297"/>
      <c r="K2199" s="297" t="s">
        <v>4701</v>
      </c>
      <c r="L2199" s="297" t="s">
        <v>4701</v>
      </c>
      <c r="M2199" s="297"/>
      <c r="N2199" s="297"/>
      <c r="O2199" s="297"/>
      <c r="P2199" s="297">
        <v>14</v>
      </c>
      <c r="Q2199" s="297"/>
      <c r="R2199" s="297"/>
      <c r="S2199" s="297"/>
      <c r="T2199" s="297"/>
      <c r="U2199" s="297"/>
      <c r="V2199" s="297"/>
      <c r="W2199" s="298" t="s">
        <v>5079</v>
      </c>
      <c r="X2199" s="297" t="s">
        <v>4520</v>
      </c>
      <c r="Y2199" s="299" t="s">
        <v>5080</v>
      </c>
      <c r="Z2199" s="297" t="s">
        <v>4530</v>
      </c>
      <c r="AA2199" s="300"/>
      <c r="AB2199" s="297"/>
      <c r="AC2199" s="297" t="s">
        <v>4585</v>
      </c>
      <c r="AD2199" s="297" t="s">
        <v>2747</v>
      </c>
      <c r="AE2199" s="297"/>
      <c r="AF2199" s="297" t="s">
        <v>11049</v>
      </c>
      <c r="AG2199" s="276" t="e">
        <f>VLOOKUP(A2199,DataCv30!$Y$1:$BC$2027,24,FALSE)</f>
        <v>#N/A</v>
      </c>
      <c r="AH2199" s="272" t="str">
        <f t="shared" si="34"/>
        <v>DDR4</v>
      </c>
      <c r="AI2199" s="276">
        <v>2</v>
      </c>
      <c r="AJ2199" s="276" t="s">
        <v>4530</v>
      </c>
    </row>
    <row r="2200" spans="1:36" x14ac:dyDescent="0.25">
      <c r="A2200" s="299" t="s">
        <v>3591</v>
      </c>
      <c r="B2200" s="297" t="s">
        <v>4476</v>
      </c>
      <c r="C2200" s="297" t="s">
        <v>4503</v>
      </c>
      <c r="D2200" s="297" t="s">
        <v>4698</v>
      </c>
      <c r="E2200" s="297" t="s">
        <v>4699</v>
      </c>
      <c r="F2200" s="297" t="s">
        <v>4700</v>
      </c>
      <c r="G2200" s="297">
        <v>10</v>
      </c>
      <c r="H2200" s="297" t="s">
        <v>4760</v>
      </c>
      <c r="I2200" s="297" t="s">
        <v>4760</v>
      </c>
      <c r="J2200" s="297"/>
      <c r="K2200" s="297" t="s">
        <v>4701</v>
      </c>
      <c r="L2200" s="297" t="s">
        <v>4701</v>
      </c>
      <c r="M2200" s="297"/>
      <c r="N2200" s="297"/>
      <c r="O2200" s="297"/>
      <c r="P2200" s="297">
        <v>14</v>
      </c>
      <c r="Q2200" s="297"/>
      <c r="R2200" s="297"/>
      <c r="S2200" s="297"/>
      <c r="T2200" s="297"/>
      <c r="U2200" s="297"/>
      <c r="V2200" s="297"/>
      <c r="W2200" s="298" t="s">
        <v>8077</v>
      </c>
      <c r="X2200" s="297" t="s">
        <v>4520</v>
      </c>
      <c r="Y2200" s="299" t="s">
        <v>3591</v>
      </c>
      <c r="Z2200" s="297" t="s">
        <v>4530</v>
      </c>
      <c r="AA2200" s="300">
        <v>44131</v>
      </c>
      <c r="AB2200" s="297" t="s">
        <v>11064</v>
      </c>
      <c r="AC2200" s="297" t="s">
        <v>4510</v>
      </c>
      <c r="AD2200" s="297" t="s">
        <v>2747</v>
      </c>
      <c r="AE2200" s="297"/>
      <c r="AF2200" s="297" t="s">
        <v>11049</v>
      </c>
      <c r="AG2200" s="276" t="e">
        <f>VLOOKUP(A2200,DataCv30!$Y$1:$BC$2027,24,FALSE)</f>
        <v>#N/A</v>
      </c>
      <c r="AH2200" s="272" t="str">
        <f t="shared" si="34"/>
        <v>DDR4</v>
      </c>
      <c r="AI2200" s="276">
        <v>2</v>
      </c>
      <c r="AJ2200" s="276" t="s">
        <v>4530</v>
      </c>
    </row>
    <row r="2201" spans="1:36" x14ac:dyDescent="0.25">
      <c r="A2201" s="299" t="s">
        <v>3600</v>
      </c>
      <c r="B2201" s="297" t="s">
        <v>4476</v>
      </c>
      <c r="C2201" s="297" t="s">
        <v>4503</v>
      </c>
      <c r="D2201" s="297" t="s">
        <v>4698</v>
      </c>
      <c r="E2201" s="297" t="s">
        <v>4699</v>
      </c>
      <c r="F2201" s="297" t="s">
        <v>4700</v>
      </c>
      <c r="G2201" s="297">
        <v>10</v>
      </c>
      <c r="H2201" s="297" t="s">
        <v>4760</v>
      </c>
      <c r="I2201" s="297" t="s">
        <v>4760</v>
      </c>
      <c r="J2201" s="297"/>
      <c r="K2201" s="297" t="s">
        <v>4701</v>
      </c>
      <c r="L2201" s="297" t="s">
        <v>4701</v>
      </c>
      <c r="M2201" s="297"/>
      <c r="N2201" s="297"/>
      <c r="O2201" s="297"/>
      <c r="P2201" s="297">
        <v>14</v>
      </c>
      <c r="Q2201" s="297"/>
      <c r="R2201" s="297"/>
      <c r="S2201" s="297"/>
      <c r="T2201" s="297"/>
      <c r="U2201" s="297"/>
      <c r="V2201" s="297"/>
      <c r="W2201" s="298" t="s">
        <v>8088</v>
      </c>
      <c r="X2201" s="297" t="s">
        <v>4520</v>
      </c>
      <c r="Y2201" s="299" t="s">
        <v>3600</v>
      </c>
      <c r="Z2201" s="297" t="s">
        <v>4530</v>
      </c>
      <c r="AA2201" s="300">
        <v>44131</v>
      </c>
      <c r="AB2201" s="297" t="s">
        <v>11064</v>
      </c>
      <c r="AC2201" s="297" t="s">
        <v>4585</v>
      </c>
      <c r="AD2201" s="297" t="s">
        <v>2747</v>
      </c>
      <c r="AE2201" s="297"/>
      <c r="AF2201" s="297" t="s">
        <v>11049</v>
      </c>
      <c r="AG2201" s="276" t="e">
        <f>VLOOKUP(A2201,DataCv30!$Y$1:$BC$2027,24,FALSE)</f>
        <v>#N/A</v>
      </c>
      <c r="AH2201" s="272" t="str">
        <f t="shared" si="34"/>
        <v>DDR4</v>
      </c>
      <c r="AI2201" s="276">
        <v>2</v>
      </c>
      <c r="AJ2201" s="276" t="s">
        <v>4530</v>
      </c>
    </row>
    <row r="2202" spans="1:36" x14ac:dyDescent="0.25">
      <c r="A2202" s="299" t="s">
        <v>3605</v>
      </c>
      <c r="B2202" s="297" t="s">
        <v>4476</v>
      </c>
      <c r="C2202" s="297" t="s">
        <v>4503</v>
      </c>
      <c r="D2202" s="297" t="s">
        <v>4698</v>
      </c>
      <c r="E2202" s="297" t="s">
        <v>4699</v>
      </c>
      <c r="F2202" s="297" t="s">
        <v>4700</v>
      </c>
      <c r="G2202" s="297">
        <v>10</v>
      </c>
      <c r="H2202" s="297" t="s">
        <v>4760</v>
      </c>
      <c r="I2202" s="297" t="s">
        <v>4760</v>
      </c>
      <c r="J2202" s="297"/>
      <c r="K2202" s="297" t="s">
        <v>4701</v>
      </c>
      <c r="L2202" s="297" t="s">
        <v>4701</v>
      </c>
      <c r="M2202" s="297"/>
      <c r="N2202" s="297"/>
      <c r="O2202" s="297"/>
      <c r="P2202" s="297">
        <v>14</v>
      </c>
      <c r="Q2202" s="297"/>
      <c r="R2202" s="297"/>
      <c r="S2202" s="297"/>
      <c r="T2202" s="297"/>
      <c r="U2202" s="297"/>
      <c r="V2202" s="297"/>
      <c r="W2202" s="298" t="s">
        <v>8095</v>
      </c>
      <c r="X2202" s="297" t="s">
        <v>4520</v>
      </c>
      <c r="Y2202" s="299" t="s">
        <v>3605</v>
      </c>
      <c r="Z2202" s="297" t="s">
        <v>4530</v>
      </c>
      <c r="AA2202" s="300">
        <v>44131</v>
      </c>
      <c r="AB2202" s="297" t="s">
        <v>11064</v>
      </c>
      <c r="AC2202" s="297" t="s">
        <v>4585</v>
      </c>
      <c r="AD2202" s="297" t="s">
        <v>2747</v>
      </c>
      <c r="AE2202" s="297"/>
      <c r="AF2202" s="297" t="s">
        <v>11049</v>
      </c>
      <c r="AG2202" s="276" t="e">
        <f>VLOOKUP(A2202,DataCv30!$Y$1:$BC$2027,24,FALSE)</f>
        <v>#N/A</v>
      </c>
      <c r="AH2202" s="272" t="str">
        <f t="shared" si="34"/>
        <v>DDR4</v>
      </c>
      <c r="AI2202" s="276">
        <v>2</v>
      </c>
      <c r="AJ2202" s="276" t="s">
        <v>4530</v>
      </c>
    </row>
    <row r="2203" spans="1:36" x14ac:dyDescent="0.25">
      <c r="A2203" s="299" t="s">
        <v>3607</v>
      </c>
      <c r="B2203" s="297" t="s">
        <v>4476</v>
      </c>
      <c r="C2203" s="297" t="s">
        <v>4503</v>
      </c>
      <c r="D2203" s="297" t="s">
        <v>4698</v>
      </c>
      <c r="E2203" s="297" t="s">
        <v>4699</v>
      </c>
      <c r="F2203" s="297" t="s">
        <v>4700</v>
      </c>
      <c r="G2203" s="297">
        <v>10</v>
      </c>
      <c r="H2203" s="297" t="s">
        <v>4760</v>
      </c>
      <c r="I2203" s="297" t="s">
        <v>4760</v>
      </c>
      <c r="J2203" s="297"/>
      <c r="K2203" s="297" t="s">
        <v>4701</v>
      </c>
      <c r="L2203" s="297" t="s">
        <v>4701</v>
      </c>
      <c r="M2203" s="297"/>
      <c r="N2203" s="297"/>
      <c r="O2203" s="297"/>
      <c r="P2203" s="297">
        <v>14</v>
      </c>
      <c r="Q2203" s="297"/>
      <c r="R2203" s="297"/>
      <c r="S2203" s="297"/>
      <c r="T2203" s="297"/>
      <c r="U2203" s="297"/>
      <c r="V2203" s="297"/>
      <c r="W2203" s="298" t="s">
        <v>8098</v>
      </c>
      <c r="X2203" s="297" t="s">
        <v>4520</v>
      </c>
      <c r="Y2203" s="299" t="s">
        <v>3607</v>
      </c>
      <c r="Z2203" s="297" t="s">
        <v>4530</v>
      </c>
      <c r="AA2203" s="300">
        <v>44131</v>
      </c>
      <c r="AB2203" s="297" t="s">
        <v>11064</v>
      </c>
      <c r="AC2203" s="297" t="s">
        <v>4585</v>
      </c>
      <c r="AD2203" s="297" t="s">
        <v>2747</v>
      </c>
      <c r="AE2203" s="297"/>
      <c r="AF2203" s="297" t="s">
        <v>11049</v>
      </c>
      <c r="AG2203" s="276" t="e">
        <f>VLOOKUP(A2203,DataCv30!$Y$1:$BC$2027,24,FALSE)</f>
        <v>#N/A</v>
      </c>
      <c r="AH2203" s="272" t="str">
        <f t="shared" si="34"/>
        <v>DDR4</v>
      </c>
      <c r="AI2203" s="276">
        <v>2</v>
      </c>
      <c r="AJ2203" s="276" t="s">
        <v>4530</v>
      </c>
    </row>
    <row r="2204" spans="1:36" x14ac:dyDescent="0.25">
      <c r="A2204" s="299" t="s">
        <v>3608</v>
      </c>
      <c r="B2204" s="297" t="s">
        <v>4476</v>
      </c>
      <c r="C2204" s="297" t="s">
        <v>4503</v>
      </c>
      <c r="D2204" s="297" t="s">
        <v>4698</v>
      </c>
      <c r="E2204" s="297" t="s">
        <v>4699</v>
      </c>
      <c r="F2204" s="297" t="s">
        <v>4700</v>
      </c>
      <c r="G2204" s="297">
        <v>10</v>
      </c>
      <c r="H2204" s="297" t="s">
        <v>4760</v>
      </c>
      <c r="I2204" s="297" t="s">
        <v>4760</v>
      </c>
      <c r="J2204" s="297"/>
      <c r="K2204" s="297" t="s">
        <v>4701</v>
      </c>
      <c r="L2204" s="297" t="s">
        <v>4701</v>
      </c>
      <c r="M2204" s="297"/>
      <c r="N2204" s="297"/>
      <c r="O2204" s="297"/>
      <c r="P2204" s="297">
        <v>14</v>
      </c>
      <c r="Q2204" s="297"/>
      <c r="R2204" s="297"/>
      <c r="S2204" s="297"/>
      <c r="T2204" s="297"/>
      <c r="U2204" s="297"/>
      <c r="V2204" s="297"/>
      <c r="W2204" s="298" t="s">
        <v>8099</v>
      </c>
      <c r="X2204" s="297" t="s">
        <v>4520</v>
      </c>
      <c r="Y2204" s="299" t="s">
        <v>3608</v>
      </c>
      <c r="Z2204" s="297" t="s">
        <v>4530</v>
      </c>
      <c r="AA2204" s="300">
        <v>44131</v>
      </c>
      <c r="AB2204" s="297" t="s">
        <v>11064</v>
      </c>
      <c r="AC2204" s="297" t="s">
        <v>4585</v>
      </c>
      <c r="AD2204" s="297" t="s">
        <v>2747</v>
      </c>
      <c r="AE2204" s="297"/>
      <c r="AF2204" s="297" t="s">
        <v>11049</v>
      </c>
      <c r="AG2204" s="276" t="e">
        <f>VLOOKUP(A2204,DataCv30!$Y$1:$BC$2027,24,FALSE)</f>
        <v>#N/A</v>
      </c>
      <c r="AH2204" s="272" t="str">
        <f t="shared" si="34"/>
        <v>DDR4</v>
      </c>
      <c r="AI2204" s="276">
        <v>2</v>
      </c>
      <c r="AJ2204" s="276" t="s">
        <v>4530</v>
      </c>
    </row>
    <row r="2205" spans="1:36" x14ac:dyDescent="0.25">
      <c r="A2205" s="299" t="s">
        <v>3617</v>
      </c>
      <c r="B2205" s="297" t="s">
        <v>4476</v>
      </c>
      <c r="C2205" s="297" t="s">
        <v>4503</v>
      </c>
      <c r="D2205" s="297" t="s">
        <v>4698</v>
      </c>
      <c r="E2205" s="297" t="s">
        <v>4699</v>
      </c>
      <c r="F2205" s="297" t="s">
        <v>4700</v>
      </c>
      <c r="G2205" s="297">
        <v>10</v>
      </c>
      <c r="H2205" s="297" t="s">
        <v>4760</v>
      </c>
      <c r="I2205" s="297" t="s">
        <v>11074</v>
      </c>
      <c r="J2205" s="297"/>
      <c r="K2205" s="297" t="s">
        <v>4701</v>
      </c>
      <c r="L2205" s="297"/>
      <c r="M2205" s="297"/>
      <c r="N2205" s="297"/>
      <c r="O2205" s="297"/>
      <c r="P2205" s="297">
        <v>14</v>
      </c>
      <c r="Q2205" s="297"/>
      <c r="R2205" s="297"/>
      <c r="S2205" s="297"/>
      <c r="T2205" s="297"/>
      <c r="U2205" s="297"/>
      <c r="V2205" s="297"/>
      <c r="W2205" s="298" t="s">
        <v>8110</v>
      </c>
      <c r="X2205" s="297" t="s">
        <v>4520</v>
      </c>
      <c r="Y2205" s="299" t="s">
        <v>3617</v>
      </c>
      <c r="Z2205" s="297" t="s">
        <v>4530</v>
      </c>
      <c r="AA2205" s="300">
        <v>44131</v>
      </c>
      <c r="AB2205" s="297" t="s">
        <v>11064</v>
      </c>
      <c r="AC2205" s="297" t="s">
        <v>4585</v>
      </c>
      <c r="AD2205" s="297" t="s">
        <v>2747</v>
      </c>
      <c r="AE2205" s="297" t="s">
        <v>11075</v>
      </c>
      <c r="AF2205" s="297" t="s">
        <v>11074</v>
      </c>
      <c r="AG2205" s="276" t="e">
        <f>VLOOKUP(A2205,DataCv30!$Y$1:$BC$2027,24,FALSE)</f>
        <v>#N/A</v>
      </c>
      <c r="AH2205" s="272" t="str">
        <f t="shared" si="34"/>
        <v>DDR4</v>
      </c>
      <c r="AI2205" s="276">
        <v>2</v>
      </c>
      <c r="AJ2205" s="276" t="s">
        <v>4530</v>
      </c>
    </row>
    <row r="2206" spans="1:36" x14ac:dyDescent="0.25">
      <c r="A2206" s="299" t="s">
        <v>3621</v>
      </c>
      <c r="B2206" s="297" t="s">
        <v>4476</v>
      </c>
      <c r="C2206" s="297" t="s">
        <v>4503</v>
      </c>
      <c r="D2206" s="297" t="s">
        <v>4698</v>
      </c>
      <c r="E2206" s="297" t="s">
        <v>4699</v>
      </c>
      <c r="F2206" s="297" t="s">
        <v>4700</v>
      </c>
      <c r="G2206" s="297">
        <v>10</v>
      </c>
      <c r="H2206" s="297" t="s">
        <v>4760</v>
      </c>
      <c r="I2206" s="297" t="s">
        <v>4760</v>
      </c>
      <c r="J2206" s="297"/>
      <c r="K2206" s="297" t="s">
        <v>4701</v>
      </c>
      <c r="L2206" s="297" t="s">
        <v>4701</v>
      </c>
      <c r="M2206" s="297"/>
      <c r="N2206" s="297"/>
      <c r="O2206" s="297"/>
      <c r="P2206" s="297">
        <v>14</v>
      </c>
      <c r="Q2206" s="297"/>
      <c r="R2206" s="297"/>
      <c r="S2206" s="297"/>
      <c r="T2206" s="297"/>
      <c r="U2206" s="297"/>
      <c r="V2206" s="297"/>
      <c r="W2206" s="298" t="s">
        <v>8116</v>
      </c>
      <c r="X2206" s="297" t="s">
        <v>4520</v>
      </c>
      <c r="Y2206" s="299" t="s">
        <v>3621</v>
      </c>
      <c r="Z2206" s="297" t="s">
        <v>4530</v>
      </c>
      <c r="AA2206" s="300">
        <v>44131</v>
      </c>
      <c r="AB2206" s="297" t="s">
        <v>11064</v>
      </c>
      <c r="AC2206" s="297" t="s">
        <v>4585</v>
      </c>
      <c r="AD2206" s="297" t="s">
        <v>2747</v>
      </c>
      <c r="AE2206" s="297"/>
      <c r="AF2206" s="297" t="s">
        <v>11049</v>
      </c>
      <c r="AG2206" s="276" t="e">
        <f>VLOOKUP(A2206,DataCv30!$Y$1:$BC$2027,24,FALSE)</f>
        <v>#N/A</v>
      </c>
      <c r="AH2206" s="272" t="str">
        <f t="shared" si="34"/>
        <v>DDR4</v>
      </c>
      <c r="AI2206" s="276">
        <v>2</v>
      </c>
      <c r="AJ2206" s="276" t="s">
        <v>4530</v>
      </c>
    </row>
    <row r="2207" spans="1:36" x14ac:dyDescent="0.25">
      <c r="A2207" s="299" t="s">
        <v>3622</v>
      </c>
      <c r="B2207" s="297" t="s">
        <v>4476</v>
      </c>
      <c r="C2207" s="297" t="s">
        <v>4503</v>
      </c>
      <c r="D2207" s="297" t="s">
        <v>4698</v>
      </c>
      <c r="E2207" s="297" t="s">
        <v>4699</v>
      </c>
      <c r="F2207" s="297" t="s">
        <v>4700</v>
      </c>
      <c r="G2207" s="297">
        <v>10</v>
      </c>
      <c r="H2207" s="297" t="s">
        <v>4760</v>
      </c>
      <c r="I2207" s="297" t="s">
        <v>4760</v>
      </c>
      <c r="J2207" s="297"/>
      <c r="K2207" s="297" t="s">
        <v>4701</v>
      </c>
      <c r="L2207" s="297" t="s">
        <v>4701</v>
      </c>
      <c r="M2207" s="297"/>
      <c r="N2207" s="297"/>
      <c r="O2207" s="297"/>
      <c r="P2207" s="297">
        <v>14</v>
      </c>
      <c r="Q2207" s="297"/>
      <c r="R2207" s="297"/>
      <c r="S2207" s="297"/>
      <c r="T2207" s="297"/>
      <c r="U2207" s="297"/>
      <c r="V2207" s="297"/>
      <c r="W2207" s="298" t="s">
        <v>8117</v>
      </c>
      <c r="X2207" s="297" t="s">
        <v>4520</v>
      </c>
      <c r="Y2207" s="299" t="s">
        <v>3622</v>
      </c>
      <c r="Z2207" s="297" t="s">
        <v>4530</v>
      </c>
      <c r="AA2207" s="300">
        <v>44131</v>
      </c>
      <c r="AB2207" s="297" t="s">
        <v>11064</v>
      </c>
      <c r="AC2207" s="297" t="s">
        <v>4585</v>
      </c>
      <c r="AD2207" s="297" t="s">
        <v>2747</v>
      </c>
      <c r="AE2207" s="297"/>
      <c r="AF2207" s="297" t="s">
        <v>11049</v>
      </c>
      <c r="AG2207" s="276" t="e">
        <f>VLOOKUP(A2207,DataCv30!$Y$1:$BC$2027,24,FALSE)</f>
        <v>#N/A</v>
      </c>
      <c r="AH2207" s="272" t="str">
        <f t="shared" si="34"/>
        <v>DDR4</v>
      </c>
      <c r="AI2207" s="276">
        <v>2</v>
      </c>
      <c r="AJ2207" s="276" t="s">
        <v>4530</v>
      </c>
    </row>
    <row r="2208" spans="1:36" x14ac:dyDescent="0.25">
      <c r="A2208" s="299" t="s">
        <v>3629</v>
      </c>
      <c r="B2208" s="297" t="s">
        <v>4476</v>
      </c>
      <c r="C2208" s="297" t="s">
        <v>4503</v>
      </c>
      <c r="D2208" s="297" t="s">
        <v>4698</v>
      </c>
      <c r="E2208" s="297" t="s">
        <v>4699</v>
      </c>
      <c r="F2208" s="297" t="s">
        <v>4700</v>
      </c>
      <c r="G2208" s="297">
        <v>10</v>
      </c>
      <c r="H2208" s="297" t="s">
        <v>4760</v>
      </c>
      <c r="I2208" s="297" t="s">
        <v>4760</v>
      </c>
      <c r="J2208" s="297"/>
      <c r="K2208" s="297" t="s">
        <v>4701</v>
      </c>
      <c r="L2208" s="297" t="s">
        <v>4701</v>
      </c>
      <c r="M2208" s="297"/>
      <c r="N2208" s="297"/>
      <c r="O2208" s="297"/>
      <c r="P2208" s="297">
        <v>14</v>
      </c>
      <c r="Q2208" s="297"/>
      <c r="R2208" s="297"/>
      <c r="S2208" s="297"/>
      <c r="T2208" s="297"/>
      <c r="U2208" s="297"/>
      <c r="V2208" s="297"/>
      <c r="W2208" s="298" t="s">
        <v>8127</v>
      </c>
      <c r="X2208" s="297" t="s">
        <v>4520</v>
      </c>
      <c r="Y2208" s="299" t="s">
        <v>3629</v>
      </c>
      <c r="Z2208" s="297" t="s">
        <v>4530</v>
      </c>
      <c r="AA2208" s="300">
        <v>44131</v>
      </c>
      <c r="AB2208" s="297" t="s">
        <v>11064</v>
      </c>
      <c r="AC2208" s="297" t="s">
        <v>4585</v>
      </c>
      <c r="AD2208" s="297" t="s">
        <v>2747</v>
      </c>
      <c r="AE2208" s="297"/>
      <c r="AF2208" s="297" t="s">
        <v>11049</v>
      </c>
      <c r="AG2208" s="276" t="e">
        <f>VLOOKUP(A2208,DataCv30!$Y$1:$BC$2027,24,FALSE)</f>
        <v>#N/A</v>
      </c>
      <c r="AH2208" s="272" t="str">
        <f t="shared" si="34"/>
        <v>DDR4</v>
      </c>
      <c r="AI2208" s="276">
        <v>2</v>
      </c>
      <c r="AJ2208" s="276" t="s">
        <v>4530</v>
      </c>
    </row>
    <row r="2209" spans="1:36" x14ac:dyDescent="0.25">
      <c r="A2209" s="299" t="s">
        <v>3630</v>
      </c>
      <c r="B2209" s="297" t="s">
        <v>4476</v>
      </c>
      <c r="C2209" s="297" t="s">
        <v>4503</v>
      </c>
      <c r="D2209" s="297" t="s">
        <v>4698</v>
      </c>
      <c r="E2209" s="297" t="s">
        <v>4699</v>
      </c>
      <c r="F2209" s="297" t="s">
        <v>4700</v>
      </c>
      <c r="G2209" s="297">
        <v>10</v>
      </c>
      <c r="H2209" s="297" t="s">
        <v>4760</v>
      </c>
      <c r="I2209" s="297" t="s">
        <v>4760</v>
      </c>
      <c r="J2209" s="297"/>
      <c r="K2209" s="297" t="s">
        <v>4701</v>
      </c>
      <c r="L2209" s="297" t="s">
        <v>4701</v>
      </c>
      <c r="M2209" s="297"/>
      <c r="N2209" s="297"/>
      <c r="O2209" s="297"/>
      <c r="P2209" s="297">
        <v>14</v>
      </c>
      <c r="Q2209" s="297"/>
      <c r="R2209" s="297"/>
      <c r="S2209" s="297"/>
      <c r="T2209" s="297"/>
      <c r="U2209" s="297"/>
      <c r="V2209" s="297"/>
      <c r="W2209" s="298" t="s">
        <v>8128</v>
      </c>
      <c r="X2209" s="297" t="s">
        <v>4520</v>
      </c>
      <c r="Y2209" s="299" t="s">
        <v>3630</v>
      </c>
      <c r="Z2209" s="297" t="s">
        <v>4530</v>
      </c>
      <c r="AA2209" s="300">
        <v>44131</v>
      </c>
      <c r="AB2209" s="297" t="s">
        <v>11064</v>
      </c>
      <c r="AC2209" s="297" t="s">
        <v>4585</v>
      </c>
      <c r="AD2209" s="297" t="s">
        <v>2747</v>
      </c>
      <c r="AE2209" s="297"/>
      <c r="AF2209" s="297" t="s">
        <v>11049</v>
      </c>
      <c r="AG2209" s="276" t="e">
        <f>VLOOKUP(A2209,DataCv30!$Y$1:$BC$2027,24,FALSE)</f>
        <v>#N/A</v>
      </c>
      <c r="AH2209" s="272" t="str">
        <f t="shared" si="34"/>
        <v>DDR4</v>
      </c>
      <c r="AI2209" s="276">
        <v>2</v>
      </c>
      <c r="AJ2209" s="276" t="s">
        <v>4530</v>
      </c>
    </row>
    <row r="2210" spans="1:36" x14ac:dyDescent="0.25">
      <c r="A2210" s="299" t="s">
        <v>3644</v>
      </c>
      <c r="B2210" s="297" t="s">
        <v>4476</v>
      </c>
      <c r="C2210" s="297" t="s">
        <v>4503</v>
      </c>
      <c r="D2210" s="297" t="s">
        <v>4698</v>
      </c>
      <c r="E2210" s="297" t="s">
        <v>4699</v>
      </c>
      <c r="F2210" s="297" t="s">
        <v>4700</v>
      </c>
      <c r="G2210" s="297">
        <v>10</v>
      </c>
      <c r="H2210" s="297" t="s">
        <v>4760</v>
      </c>
      <c r="I2210" s="297" t="s">
        <v>4760</v>
      </c>
      <c r="J2210" s="297"/>
      <c r="K2210" s="297" t="s">
        <v>4701</v>
      </c>
      <c r="L2210" s="297" t="s">
        <v>4701</v>
      </c>
      <c r="M2210" s="297"/>
      <c r="N2210" s="297"/>
      <c r="O2210" s="297"/>
      <c r="P2210" s="297">
        <v>14</v>
      </c>
      <c r="Q2210" s="297"/>
      <c r="R2210" s="297"/>
      <c r="S2210" s="297"/>
      <c r="T2210" s="297"/>
      <c r="U2210" s="297"/>
      <c r="V2210" s="297"/>
      <c r="W2210" s="298" t="s">
        <v>8153</v>
      </c>
      <c r="X2210" s="297" t="s">
        <v>4520</v>
      </c>
      <c r="Y2210" s="299" t="s">
        <v>3644</v>
      </c>
      <c r="Z2210" s="297" t="s">
        <v>4530</v>
      </c>
      <c r="AA2210" s="300">
        <v>44131</v>
      </c>
      <c r="AB2210" s="297" t="s">
        <v>11064</v>
      </c>
      <c r="AC2210" s="297" t="s">
        <v>4585</v>
      </c>
      <c r="AD2210" s="297" t="s">
        <v>2747</v>
      </c>
      <c r="AE2210" s="297"/>
      <c r="AF2210" s="297" t="s">
        <v>11049</v>
      </c>
      <c r="AG2210" s="276" t="e">
        <f>VLOOKUP(A2210,DataCv30!$Y$1:$BC$2027,24,FALSE)</f>
        <v>#N/A</v>
      </c>
      <c r="AH2210" s="272" t="str">
        <f t="shared" si="34"/>
        <v>DDR4</v>
      </c>
      <c r="AI2210" s="276">
        <v>2</v>
      </c>
      <c r="AJ2210" s="276" t="s">
        <v>4530</v>
      </c>
    </row>
    <row r="2211" spans="1:36" x14ac:dyDescent="0.25">
      <c r="A2211" s="299" t="s">
        <v>3647</v>
      </c>
      <c r="B2211" s="297" t="s">
        <v>4476</v>
      </c>
      <c r="C2211" s="297" t="s">
        <v>4503</v>
      </c>
      <c r="D2211" s="297" t="s">
        <v>4698</v>
      </c>
      <c r="E2211" s="297" t="s">
        <v>4699</v>
      </c>
      <c r="F2211" s="297" t="s">
        <v>4700</v>
      </c>
      <c r="G2211" s="297">
        <v>10</v>
      </c>
      <c r="H2211" s="297" t="s">
        <v>4760</v>
      </c>
      <c r="I2211" s="297" t="s">
        <v>4760</v>
      </c>
      <c r="J2211" s="297"/>
      <c r="K2211" s="297" t="s">
        <v>4701</v>
      </c>
      <c r="L2211" s="297" t="s">
        <v>4701</v>
      </c>
      <c r="M2211" s="297"/>
      <c r="N2211" s="297"/>
      <c r="O2211" s="297"/>
      <c r="P2211" s="297">
        <v>14</v>
      </c>
      <c r="Q2211" s="297"/>
      <c r="R2211" s="297"/>
      <c r="S2211" s="297"/>
      <c r="T2211" s="297"/>
      <c r="U2211" s="297"/>
      <c r="V2211" s="297"/>
      <c r="W2211" s="298" t="s">
        <v>8157</v>
      </c>
      <c r="X2211" s="297" t="s">
        <v>4520</v>
      </c>
      <c r="Y2211" s="299" t="s">
        <v>3647</v>
      </c>
      <c r="Z2211" s="297" t="s">
        <v>4530</v>
      </c>
      <c r="AA2211" s="300">
        <v>44131</v>
      </c>
      <c r="AB2211" s="297" t="s">
        <v>11064</v>
      </c>
      <c r="AC2211" s="297" t="s">
        <v>4585</v>
      </c>
      <c r="AD2211" s="297" t="s">
        <v>2747</v>
      </c>
      <c r="AE2211" s="297"/>
      <c r="AF2211" s="297" t="s">
        <v>11049</v>
      </c>
      <c r="AG2211" s="276" t="e">
        <f>VLOOKUP(A2211,DataCv30!$Y$1:$BC$2027,24,FALSE)</f>
        <v>#N/A</v>
      </c>
      <c r="AH2211" s="272" t="str">
        <f t="shared" si="34"/>
        <v>DDR4</v>
      </c>
      <c r="AI2211" s="276">
        <v>2</v>
      </c>
      <c r="AJ2211" s="276" t="s">
        <v>4530</v>
      </c>
    </row>
    <row r="2212" spans="1:36" x14ac:dyDescent="0.25">
      <c r="A2212" s="299" t="s">
        <v>3648</v>
      </c>
      <c r="B2212" s="297" t="s">
        <v>4476</v>
      </c>
      <c r="C2212" s="297" t="s">
        <v>4503</v>
      </c>
      <c r="D2212" s="297" t="s">
        <v>4698</v>
      </c>
      <c r="E2212" s="297" t="s">
        <v>4699</v>
      </c>
      <c r="F2212" s="297" t="s">
        <v>4700</v>
      </c>
      <c r="G2212" s="297">
        <v>10</v>
      </c>
      <c r="H2212" s="297" t="s">
        <v>4760</v>
      </c>
      <c r="I2212" s="297" t="s">
        <v>11074</v>
      </c>
      <c r="J2212" s="297"/>
      <c r="K2212" s="297" t="s">
        <v>4701</v>
      </c>
      <c r="L2212" s="297"/>
      <c r="M2212" s="297"/>
      <c r="N2212" s="297"/>
      <c r="O2212" s="297"/>
      <c r="P2212" s="297">
        <v>14</v>
      </c>
      <c r="Q2212" s="297"/>
      <c r="R2212" s="297"/>
      <c r="S2212" s="297"/>
      <c r="T2212" s="297"/>
      <c r="U2212" s="297"/>
      <c r="V2212" s="297"/>
      <c r="W2212" s="298" t="s">
        <v>8158</v>
      </c>
      <c r="X2212" s="297" t="s">
        <v>4520</v>
      </c>
      <c r="Y2212" s="299" t="s">
        <v>3648</v>
      </c>
      <c r="Z2212" s="297" t="s">
        <v>4530</v>
      </c>
      <c r="AA2212" s="300">
        <v>44131</v>
      </c>
      <c r="AB2212" s="297" t="s">
        <v>11064</v>
      </c>
      <c r="AC2212" s="297" t="s">
        <v>4585</v>
      </c>
      <c r="AD2212" s="297" t="s">
        <v>2747</v>
      </c>
      <c r="AE2212" s="297" t="s">
        <v>11075</v>
      </c>
      <c r="AF2212" s="297" t="s">
        <v>11074</v>
      </c>
      <c r="AG2212" s="276" t="e">
        <f>VLOOKUP(A2212,DataCv30!$Y$1:$BC$2027,24,FALSE)</f>
        <v>#N/A</v>
      </c>
      <c r="AH2212" s="272" t="str">
        <f t="shared" si="34"/>
        <v>DDR4</v>
      </c>
      <c r="AI2212" s="276">
        <v>2</v>
      </c>
      <c r="AJ2212" s="276" t="s">
        <v>4530</v>
      </c>
    </row>
    <row r="2213" spans="1:36" x14ac:dyDescent="0.25">
      <c r="A2213" s="299" t="s">
        <v>1848</v>
      </c>
      <c r="B2213" s="297" t="s">
        <v>4476</v>
      </c>
      <c r="C2213" s="297" t="s">
        <v>4503</v>
      </c>
      <c r="D2213" s="297" t="s">
        <v>4698</v>
      </c>
      <c r="E2213" s="297" t="s">
        <v>4699</v>
      </c>
      <c r="F2213" s="297" t="s">
        <v>4700</v>
      </c>
      <c r="G2213" s="297">
        <v>10</v>
      </c>
      <c r="H2213" s="297" t="s">
        <v>4760</v>
      </c>
      <c r="I2213" s="297" t="s">
        <v>4760</v>
      </c>
      <c r="J2213" s="297" t="s">
        <v>4760</v>
      </c>
      <c r="K2213" s="297" t="s">
        <v>4701</v>
      </c>
      <c r="L2213" s="297" t="s">
        <v>4701</v>
      </c>
      <c r="M2213" s="297"/>
      <c r="N2213" s="297"/>
      <c r="O2213" s="297"/>
      <c r="P2213" s="297">
        <v>14</v>
      </c>
      <c r="Q2213" s="297"/>
      <c r="R2213" s="297"/>
      <c r="S2213" s="297"/>
      <c r="T2213" s="297"/>
      <c r="U2213" s="297"/>
      <c r="V2213" s="297"/>
      <c r="W2213" s="298" t="s">
        <v>5081</v>
      </c>
      <c r="X2213" s="297" t="s">
        <v>4520</v>
      </c>
      <c r="Y2213" s="299" t="s">
        <v>1848</v>
      </c>
      <c r="Z2213" s="297" t="s">
        <v>4530</v>
      </c>
      <c r="AA2213" s="300">
        <v>44111</v>
      </c>
      <c r="AB2213" s="297" t="s">
        <v>5082</v>
      </c>
      <c r="AC2213" s="297" t="s">
        <v>4585</v>
      </c>
      <c r="AD2213" s="297" t="s">
        <v>2747</v>
      </c>
      <c r="AE2213" s="297"/>
      <c r="AF2213" s="297" t="s">
        <v>11049</v>
      </c>
      <c r="AG2213" s="276" t="e">
        <f>VLOOKUP(A2213,DataCv30!$Y$1:$BC$2027,24,FALSE)</f>
        <v>#N/A</v>
      </c>
      <c r="AH2213" s="272" t="str">
        <f t="shared" si="34"/>
        <v>DDR4</v>
      </c>
      <c r="AI2213" s="276">
        <v>2</v>
      </c>
      <c r="AJ2213" s="276" t="s">
        <v>4530</v>
      </c>
    </row>
    <row r="2214" spans="1:36" x14ac:dyDescent="0.25">
      <c r="A2214" s="299" t="s">
        <v>3740</v>
      </c>
      <c r="B2214" s="297" t="s">
        <v>4476</v>
      </c>
      <c r="C2214" s="297" t="s">
        <v>4503</v>
      </c>
      <c r="D2214" s="297" t="s">
        <v>4758</v>
      </c>
      <c r="E2214" s="297" t="s">
        <v>4759</v>
      </c>
      <c r="F2214" s="297" t="s">
        <v>4700</v>
      </c>
      <c r="G2214" s="297">
        <v>8</v>
      </c>
      <c r="H2214" s="297" t="s">
        <v>4760</v>
      </c>
      <c r="I2214" s="297" t="s">
        <v>4760</v>
      </c>
      <c r="J2214" s="297"/>
      <c r="K2214" s="297" t="s">
        <v>4710</v>
      </c>
      <c r="L2214" s="297" t="s">
        <v>4710</v>
      </c>
      <c r="M2214" s="297"/>
      <c r="N2214" s="297"/>
      <c r="O2214" s="297"/>
      <c r="P2214" s="297">
        <v>14</v>
      </c>
      <c r="Q2214" s="297"/>
      <c r="R2214" s="297" t="s">
        <v>1361</v>
      </c>
      <c r="S2214" s="297" t="s">
        <v>4570</v>
      </c>
      <c r="T2214" s="297"/>
      <c r="U2214" s="297" t="s">
        <v>4761</v>
      </c>
      <c r="V2214" s="297">
        <v>43973</v>
      </c>
      <c r="W2214" s="298" t="s">
        <v>8434</v>
      </c>
      <c r="X2214" s="297" t="s">
        <v>4520</v>
      </c>
      <c r="Y2214" s="299" t="s">
        <v>3740</v>
      </c>
      <c r="Z2214" s="297" t="s">
        <v>4530</v>
      </c>
      <c r="AA2214" s="300">
        <v>44082</v>
      </c>
      <c r="AB2214" s="297" t="s">
        <v>8435</v>
      </c>
      <c r="AC2214" s="297" t="s">
        <v>4585</v>
      </c>
      <c r="AD2214" s="297" t="s">
        <v>2747</v>
      </c>
      <c r="AE2214" s="297"/>
      <c r="AF2214" s="297" t="s">
        <v>11049</v>
      </c>
      <c r="AG2214" s="276" t="e">
        <f>VLOOKUP(A2214,DataCv30!$Y$1:$BC$2027,24,FALSE)</f>
        <v>#N/A</v>
      </c>
      <c r="AH2214" s="272" t="str">
        <f t="shared" si="34"/>
        <v>DDR4</v>
      </c>
      <c r="AI2214" s="276">
        <v>2</v>
      </c>
      <c r="AJ2214" s="276" t="s">
        <v>4530</v>
      </c>
    </row>
    <row r="2215" spans="1:36" x14ac:dyDescent="0.25">
      <c r="A2215" s="299" t="s">
        <v>5086</v>
      </c>
      <c r="B2215" s="297" t="s">
        <v>4476</v>
      </c>
      <c r="C2215" s="297" t="s">
        <v>4503</v>
      </c>
      <c r="D2215" s="297" t="s">
        <v>4758</v>
      </c>
      <c r="E2215" s="297" t="s">
        <v>4759</v>
      </c>
      <c r="F2215" s="297" t="s">
        <v>4505</v>
      </c>
      <c r="G2215" s="297">
        <v>8</v>
      </c>
      <c r="H2215" s="297" t="s">
        <v>4760</v>
      </c>
      <c r="I2215" s="297" t="s">
        <v>4760</v>
      </c>
      <c r="J2215" s="297"/>
      <c r="K2215" s="297" t="s">
        <v>4710</v>
      </c>
      <c r="L2215" s="297" t="s">
        <v>4710</v>
      </c>
      <c r="M2215" s="297"/>
      <c r="N2215" s="297"/>
      <c r="O2215" s="297"/>
      <c r="P2215" s="297">
        <v>14</v>
      </c>
      <c r="Q2215" s="297"/>
      <c r="R2215" s="297" t="s">
        <v>1361</v>
      </c>
      <c r="S2215" s="297" t="s">
        <v>4570</v>
      </c>
      <c r="T2215" s="297"/>
      <c r="U2215" s="297" t="s">
        <v>4761</v>
      </c>
      <c r="V2215" s="297">
        <v>43973</v>
      </c>
      <c r="W2215" s="298" t="s">
        <v>5085</v>
      </c>
      <c r="X2215" s="297" t="s">
        <v>4520</v>
      </c>
      <c r="Y2215" s="299" t="s">
        <v>5086</v>
      </c>
      <c r="Z2215" s="297" t="s">
        <v>4530</v>
      </c>
      <c r="AA2215" s="300">
        <v>44120</v>
      </c>
      <c r="AB2215" s="297" t="s">
        <v>5087</v>
      </c>
      <c r="AC2215" s="297" t="s">
        <v>4585</v>
      </c>
      <c r="AD2215" s="297" t="s">
        <v>2747</v>
      </c>
      <c r="AE2215" s="297"/>
      <c r="AF2215" s="297" t="s">
        <v>11049</v>
      </c>
      <c r="AG2215" s="276" t="e">
        <f>VLOOKUP(A2215,DataCv30!$Y$1:$BC$2027,24,FALSE)</f>
        <v>#N/A</v>
      </c>
      <c r="AH2215" s="272" t="str">
        <f t="shared" si="34"/>
        <v>DDR4</v>
      </c>
      <c r="AI2215" s="276">
        <v>2</v>
      </c>
      <c r="AJ2215" s="276" t="s">
        <v>4530</v>
      </c>
    </row>
    <row r="2216" spans="1:36" x14ac:dyDescent="0.25">
      <c r="A2216" s="299" t="s">
        <v>5089</v>
      </c>
      <c r="B2216" s="297" t="s">
        <v>4476</v>
      </c>
      <c r="C2216" s="297" t="s">
        <v>4503</v>
      </c>
      <c r="D2216" s="297" t="s">
        <v>4758</v>
      </c>
      <c r="E2216" s="297" t="s">
        <v>4759</v>
      </c>
      <c r="F2216" s="297" t="s">
        <v>4505</v>
      </c>
      <c r="G2216" s="297">
        <v>8</v>
      </c>
      <c r="H2216" s="297" t="s">
        <v>4760</v>
      </c>
      <c r="I2216" s="297" t="s">
        <v>4760</v>
      </c>
      <c r="J2216" s="297"/>
      <c r="K2216" s="297" t="s">
        <v>4710</v>
      </c>
      <c r="L2216" s="297" t="s">
        <v>4710</v>
      </c>
      <c r="M2216" s="297"/>
      <c r="N2216" s="297"/>
      <c r="O2216" s="297"/>
      <c r="P2216" s="297">
        <v>14</v>
      </c>
      <c r="Q2216" s="297"/>
      <c r="R2216" s="297" t="s">
        <v>1361</v>
      </c>
      <c r="S2216" s="297" t="s">
        <v>4570</v>
      </c>
      <c r="T2216" s="297"/>
      <c r="U2216" s="297" t="s">
        <v>4761</v>
      </c>
      <c r="V2216" s="297">
        <v>43973</v>
      </c>
      <c r="W2216" s="298" t="s">
        <v>5088</v>
      </c>
      <c r="X2216" s="297" t="s">
        <v>4520</v>
      </c>
      <c r="Y2216" s="299" t="s">
        <v>5089</v>
      </c>
      <c r="Z2216" s="297" t="s">
        <v>4530</v>
      </c>
      <c r="AA2216" s="300">
        <v>44123</v>
      </c>
      <c r="AB2216" s="297" t="s">
        <v>4793</v>
      </c>
      <c r="AC2216" s="297" t="s">
        <v>4510</v>
      </c>
      <c r="AD2216" s="297" t="s">
        <v>2747</v>
      </c>
      <c r="AE2216" s="297"/>
      <c r="AF2216" s="297" t="s">
        <v>11049</v>
      </c>
      <c r="AG2216" s="276" t="e">
        <f>VLOOKUP(A2216,DataCv30!$Y$1:$BC$2027,24,FALSE)</f>
        <v>#N/A</v>
      </c>
      <c r="AH2216" s="272" t="str">
        <f t="shared" si="34"/>
        <v>DDR4</v>
      </c>
      <c r="AI2216" s="276">
        <v>2</v>
      </c>
      <c r="AJ2216" s="276" t="s">
        <v>4530</v>
      </c>
    </row>
    <row r="2217" spans="1:36" x14ac:dyDescent="0.25">
      <c r="A2217" s="299" t="s">
        <v>5099</v>
      </c>
      <c r="B2217" s="297" t="s">
        <v>4476</v>
      </c>
      <c r="C2217" s="297" t="s">
        <v>4503</v>
      </c>
      <c r="D2217" s="297" t="s">
        <v>4758</v>
      </c>
      <c r="E2217" s="297" t="s">
        <v>4759</v>
      </c>
      <c r="F2217" s="297" t="s">
        <v>4505</v>
      </c>
      <c r="G2217" s="297">
        <v>8</v>
      </c>
      <c r="H2217" s="297" t="s">
        <v>4760</v>
      </c>
      <c r="I2217" s="297" t="s">
        <v>4760</v>
      </c>
      <c r="J2217" s="297"/>
      <c r="K2217" s="297" t="s">
        <v>4710</v>
      </c>
      <c r="L2217" s="297" t="s">
        <v>4710</v>
      </c>
      <c r="M2217" s="297"/>
      <c r="N2217" s="297"/>
      <c r="O2217" s="297"/>
      <c r="P2217" s="297">
        <v>14</v>
      </c>
      <c r="Q2217" s="297"/>
      <c r="R2217" s="297" t="s">
        <v>1361</v>
      </c>
      <c r="S2217" s="297" t="s">
        <v>4570</v>
      </c>
      <c r="T2217" s="297"/>
      <c r="U2217" s="297" t="s">
        <v>4761</v>
      </c>
      <c r="V2217" s="297">
        <v>43973</v>
      </c>
      <c r="W2217" s="298" t="s">
        <v>5098</v>
      </c>
      <c r="X2217" s="297" t="s">
        <v>4520</v>
      </c>
      <c r="Y2217" s="299" t="s">
        <v>5099</v>
      </c>
      <c r="Z2217" s="297" t="s">
        <v>4530</v>
      </c>
      <c r="AA2217" s="300">
        <v>44120</v>
      </c>
      <c r="AB2217" s="297" t="s">
        <v>5087</v>
      </c>
      <c r="AC2217" s="297" t="s">
        <v>4585</v>
      </c>
      <c r="AD2217" s="297" t="s">
        <v>2747</v>
      </c>
      <c r="AE2217" s="297"/>
      <c r="AF2217" s="297" t="s">
        <v>11049</v>
      </c>
      <c r="AG2217" s="276" t="e">
        <f>VLOOKUP(A2217,DataCv30!$Y$1:$BC$2027,24,FALSE)</f>
        <v>#N/A</v>
      </c>
      <c r="AH2217" s="272" t="str">
        <f t="shared" si="34"/>
        <v>DDR4</v>
      </c>
      <c r="AI2217" s="276">
        <v>2</v>
      </c>
      <c r="AJ2217" s="276" t="s">
        <v>4530</v>
      </c>
    </row>
    <row r="2218" spans="1:36" x14ac:dyDescent="0.25">
      <c r="A2218" s="299" t="s">
        <v>5103</v>
      </c>
      <c r="B2218" s="297" t="s">
        <v>4476</v>
      </c>
      <c r="C2218" s="297" t="s">
        <v>4503</v>
      </c>
      <c r="D2218" s="297" t="s">
        <v>4758</v>
      </c>
      <c r="E2218" s="297" t="s">
        <v>4759</v>
      </c>
      <c r="F2218" s="297" t="s">
        <v>4505</v>
      </c>
      <c r="G2218" s="297">
        <v>8</v>
      </c>
      <c r="H2218" s="297" t="s">
        <v>4760</v>
      </c>
      <c r="I2218" s="297" t="s">
        <v>4760</v>
      </c>
      <c r="J2218" s="297"/>
      <c r="K2218" s="297" t="s">
        <v>4710</v>
      </c>
      <c r="L2218" s="297" t="s">
        <v>4710</v>
      </c>
      <c r="M2218" s="297"/>
      <c r="N2218" s="297"/>
      <c r="O2218" s="297"/>
      <c r="P2218" s="297">
        <v>14</v>
      </c>
      <c r="Q2218" s="297"/>
      <c r="R2218" s="297" t="s">
        <v>1361</v>
      </c>
      <c r="S2218" s="297" t="s">
        <v>4570</v>
      </c>
      <c r="T2218" s="297"/>
      <c r="U2218" s="297" t="s">
        <v>4761</v>
      </c>
      <c r="V2218" s="297">
        <v>43973</v>
      </c>
      <c r="W2218" s="298" t="s">
        <v>5102</v>
      </c>
      <c r="X2218" s="297" t="s">
        <v>4520</v>
      </c>
      <c r="Y2218" s="299" t="s">
        <v>5103</v>
      </c>
      <c r="Z2218" s="297" t="s">
        <v>4530</v>
      </c>
      <c r="AA2218" s="300">
        <v>44123</v>
      </c>
      <c r="AB2218" s="297" t="s">
        <v>4793</v>
      </c>
      <c r="AC2218" s="297" t="s">
        <v>4510</v>
      </c>
      <c r="AD2218" s="297" t="s">
        <v>2747</v>
      </c>
      <c r="AE2218" s="297"/>
      <c r="AF2218" s="297" t="s">
        <v>11049</v>
      </c>
      <c r="AG2218" s="276" t="e">
        <f>VLOOKUP(A2218,DataCv30!$Y$1:$BC$2027,24,FALSE)</f>
        <v>#N/A</v>
      </c>
      <c r="AH2218" s="272" t="str">
        <f t="shared" si="34"/>
        <v>DDR4</v>
      </c>
      <c r="AI2218" s="276">
        <v>2</v>
      </c>
      <c r="AJ2218" s="276" t="s">
        <v>4530</v>
      </c>
    </row>
    <row r="2219" spans="1:36" x14ac:dyDescent="0.25">
      <c r="A2219" s="299" t="s">
        <v>5107</v>
      </c>
      <c r="B2219" s="297" t="s">
        <v>4476</v>
      </c>
      <c r="C2219" s="297" t="s">
        <v>4503</v>
      </c>
      <c r="D2219" s="297" t="s">
        <v>4758</v>
      </c>
      <c r="E2219" s="297" t="s">
        <v>4759</v>
      </c>
      <c r="F2219" s="297" t="s">
        <v>4505</v>
      </c>
      <c r="G2219" s="297">
        <v>8</v>
      </c>
      <c r="H2219" s="297" t="s">
        <v>4760</v>
      </c>
      <c r="I2219" s="297" t="s">
        <v>4760</v>
      </c>
      <c r="J2219" s="297"/>
      <c r="K2219" s="297" t="s">
        <v>4710</v>
      </c>
      <c r="L2219" s="297" t="s">
        <v>4710</v>
      </c>
      <c r="M2219" s="297"/>
      <c r="N2219" s="297"/>
      <c r="O2219" s="297"/>
      <c r="P2219" s="297">
        <v>14</v>
      </c>
      <c r="Q2219" s="297"/>
      <c r="R2219" s="297" t="s">
        <v>1361</v>
      </c>
      <c r="S2219" s="297" t="s">
        <v>4570</v>
      </c>
      <c r="T2219" s="297"/>
      <c r="U2219" s="297" t="s">
        <v>4761</v>
      </c>
      <c r="V2219" s="297">
        <v>43973</v>
      </c>
      <c r="W2219" s="298" t="s">
        <v>5106</v>
      </c>
      <c r="X2219" s="297" t="s">
        <v>4520</v>
      </c>
      <c r="Y2219" s="299" t="s">
        <v>5107</v>
      </c>
      <c r="Z2219" s="297" t="s">
        <v>4530</v>
      </c>
      <c r="AA2219" s="300">
        <v>44120</v>
      </c>
      <c r="AB2219" s="297" t="s">
        <v>5087</v>
      </c>
      <c r="AC2219" s="297" t="s">
        <v>4585</v>
      </c>
      <c r="AD2219" s="297" t="s">
        <v>2747</v>
      </c>
      <c r="AE2219" s="297"/>
      <c r="AF2219" s="297" t="s">
        <v>11049</v>
      </c>
      <c r="AG2219" s="276" t="e">
        <f>VLOOKUP(A2219,DataCv30!$Y$1:$BC$2027,24,FALSE)</f>
        <v>#N/A</v>
      </c>
      <c r="AH2219" s="272" t="str">
        <f t="shared" si="34"/>
        <v>DDR4</v>
      </c>
      <c r="AI2219" s="276">
        <v>2</v>
      </c>
      <c r="AJ2219" s="276" t="s">
        <v>4530</v>
      </c>
    </row>
    <row r="2220" spans="1:36" x14ac:dyDescent="0.25">
      <c r="A2220" s="299" t="s">
        <v>5109</v>
      </c>
      <c r="B2220" s="297" t="s">
        <v>4476</v>
      </c>
      <c r="C2220" s="297" t="s">
        <v>4503</v>
      </c>
      <c r="D2220" s="297" t="s">
        <v>4758</v>
      </c>
      <c r="E2220" s="297" t="s">
        <v>4759</v>
      </c>
      <c r="F2220" s="297" t="s">
        <v>4505</v>
      </c>
      <c r="G2220" s="297">
        <v>8</v>
      </c>
      <c r="H2220" s="297" t="s">
        <v>4760</v>
      </c>
      <c r="I2220" s="297" t="s">
        <v>4760</v>
      </c>
      <c r="J2220" s="297"/>
      <c r="K2220" s="297" t="s">
        <v>4710</v>
      </c>
      <c r="L2220" s="297" t="s">
        <v>4710</v>
      </c>
      <c r="M2220" s="297"/>
      <c r="N2220" s="297"/>
      <c r="O2220" s="297"/>
      <c r="P2220" s="297">
        <v>14</v>
      </c>
      <c r="Q2220" s="297"/>
      <c r="R2220" s="297" t="s">
        <v>1361</v>
      </c>
      <c r="S2220" s="297" t="s">
        <v>4570</v>
      </c>
      <c r="T2220" s="297"/>
      <c r="U2220" s="297" t="s">
        <v>4761</v>
      </c>
      <c r="V2220" s="297">
        <v>43973</v>
      </c>
      <c r="W2220" s="298" t="s">
        <v>5108</v>
      </c>
      <c r="X2220" s="297" t="s">
        <v>4520</v>
      </c>
      <c r="Y2220" s="299" t="s">
        <v>5109</v>
      </c>
      <c r="Z2220" s="297" t="s">
        <v>4530</v>
      </c>
      <c r="AA2220" s="300">
        <v>44099</v>
      </c>
      <c r="AB2220" s="297" t="s">
        <v>5110</v>
      </c>
      <c r="AC2220" s="297" t="s">
        <v>4585</v>
      </c>
      <c r="AD2220" s="297" t="s">
        <v>2747</v>
      </c>
      <c r="AE2220" s="297"/>
      <c r="AF2220" s="297" t="s">
        <v>11049</v>
      </c>
      <c r="AG2220" s="276" t="e">
        <f>VLOOKUP(A2220,DataCv30!$Y$1:$BC$2027,24,FALSE)</f>
        <v>#N/A</v>
      </c>
      <c r="AH2220" s="272" t="str">
        <f t="shared" si="34"/>
        <v>DDR4</v>
      </c>
      <c r="AI2220" s="276">
        <v>2</v>
      </c>
      <c r="AJ2220" s="276" t="s">
        <v>4530</v>
      </c>
    </row>
    <row r="2221" spans="1:36" x14ac:dyDescent="0.25">
      <c r="A2221" s="299" t="s">
        <v>5114</v>
      </c>
      <c r="B2221" s="297" t="s">
        <v>4476</v>
      </c>
      <c r="C2221" s="297" t="s">
        <v>4538</v>
      </c>
      <c r="D2221" s="297" t="s">
        <v>5111</v>
      </c>
      <c r="E2221" s="297" t="s">
        <v>5112</v>
      </c>
      <c r="F2221" s="297" t="s">
        <v>4505</v>
      </c>
      <c r="G2221" s="297">
        <v>8</v>
      </c>
      <c r="H2221" s="297" t="s">
        <v>4760</v>
      </c>
      <c r="I2221" s="297" t="s">
        <v>4760</v>
      </c>
      <c r="J2221" s="297"/>
      <c r="K2221" s="297" t="s">
        <v>4710</v>
      </c>
      <c r="L2221" s="297" t="s">
        <v>4710</v>
      </c>
      <c r="M2221" s="297"/>
      <c r="N2221" s="297" t="s">
        <v>4776</v>
      </c>
      <c r="O2221" s="297"/>
      <c r="P2221" s="297">
        <v>15.6</v>
      </c>
      <c r="Q2221" s="297"/>
      <c r="R2221" s="297" t="s">
        <v>1361</v>
      </c>
      <c r="S2221" s="297" t="s">
        <v>4570</v>
      </c>
      <c r="T2221" s="297"/>
      <c r="U2221" s="297" t="s">
        <v>4694</v>
      </c>
      <c r="V2221" s="297">
        <v>43999</v>
      </c>
      <c r="W2221" s="298" t="s">
        <v>5113</v>
      </c>
      <c r="X2221" s="297" t="s">
        <v>4520</v>
      </c>
      <c r="Y2221" s="299" t="s">
        <v>5114</v>
      </c>
      <c r="Z2221" s="297" t="s">
        <v>4530</v>
      </c>
      <c r="AA2221" s="300">
        <v>44123</v>
      </c>
      <c r="AB2221" s="297" t="s">
        <v>4793</v>
      </c>
      <c r="AC2221" s="297" t="s">
        <v>4510</v>
      </c>
      <c r="AD2221" s="297" t="s">
        <v>2747</v>
      </c>
      <c r="AE2221" s="297"/>
      <c r="AF2221" s="297" t="s">
        <v>11049</v>
      </c>
      <c r="AG2221" s="276" t="e">
        <f>VLOOKUP(A2221,DataCv30!$Y$1:$BC$2027,24,FALSE)</f>
        <v>#N/A</v>
      </c>
      <c r="AH2221" s="272" t="str">
        <f t="shared" si="34"/>
        <v>DDR4</v>
      </c>
      <c r="AI2221" s="276">
        <v>2</v>
      </c>
      <c r="AJ2221" s="276" t="s">
        <v>4530</v>
      </c>
    </row>
    <row r="2222" spans="1:36" x14ac:dyDescent="0.25">
      <c r="A2222" s="299" t="s">
        <v>5118</v>
      </c>
      <c r="B2222" s="297" t="s">
        <v>4476</v>
      </c>
      <c r="C2222" s="297" t="s">
        <v>4538</v>
      </c>
      <c r="D2222" s="297" t="s">
        <v>5111</v>
      </c>
      <c r="E2222" s="297" t="s">
        <v>5112</v>
      </c>
      <c r="F2222" s="297" t="s">
        <v>4505</v>
      </c>
      <c r="G2222" s="297">
        <v>8</v>
      </c>
      <c r="H2222" s="297" t="s">
        <v>4760</v>
      </c>
      <c r="I2222" s="297" t="s">
        <v>4760</v>
      </c>
      <c r="J2222" s="297"/>
      <c r="K2222" s="297" t="s">
        <v>4710</v>
      </c>
      <c r="L2222" s="297" t="s">
        <v>4710</v>
      </c>
      <c r="M2222" s="297"/>
      <c r="N2222" s="297" t="s">
        <v>4776</v>
      </c>
      <c r="O2222" s="297"/>
      <c r="P2222" s="297">
        <v>15.6</v>
      </c>
      <c r="Q2222" s="297"/>
      <c r="R2222" s="297" t="s">
        <v>1361</v>
      </c>
      <c r="S2222" s="297" t="s">
        <v>4570</v>
      </c>
      <c r="T2222" s="297"/>
      <c r="U2222" s="297" t="s">
        <v>4694</v>
      </c>
      <c r="V2222" s="297">
        <v>43999</v>
      </c>
      <c r="W2222" s="298" t="s">
        <v>5117</v>
      </c>
      <c r="X2222" s="297" t="s">
        <v>4520</v>
      </c>
      <c r="Y2222" s="299" t="s">
        <v>5118</v>
      </c>
      <c r="Z2222" s="297" t="s">
        <v>4530</v>
      </c>
      <c r="AA2222" s="300">
        <v>44123</v>
      </c>
      <c r="AB2222" s="297" t="s">
        <v>4793</v>
      </c>
      <c r="AC2222" s="297" t="s">
        <v>4510</v>
      </c>
      <c r="AD2222" s="297" t="s">
        <v>2747</v>
      </c>
      <c r="AE2222" s="297"/>
      <c r="AF2222" s="297" t="s">
        <v>11049</v>
      </c>
      <c r="AG2222" s="276" t="e">
        <f>VLOOKUP(A2222,DataCv30!$Y$1:$BC$2027,24,FALSE)</f>
        <v>#N/A</v>
      </c>
      <c r="AH2222" s="272" t="str">
        <f t="shared" si="34"/>
        <v>DDR4</v>
      </c>
      <c r="AI2222" s="276">
        <v>2</v>
      </c>
      <c r="AJ2222" s="276" t="s">
        <v>4530</v>
      </c>
    </row>
    <row r="2223" spans="1:36" x14ac:dyDescent="0.25">
      <c r="A2223" s="299" t="s">
        <v>5122</v>
      </c>
      <c r="B2223" s="297" t="s">
        <v>4476</v>
      </c>
      <c r="C2223" s="297" t="s">
        <v>4538</v>
      </c>
      <c r="D2223" s="297" t="s">
        <v>5111</v>
      </c>
      <c r="E2223" s="297" t="s">
        <v>5112</v>
      </c>
      <c r="F2223" s="297" t="s">
        <v>4505</v>
      </c>
      <c r="G2223" s="297">
        <v>8</v>
      </c>
      <c r="H2223" s="297" t="s">
        <v>4760</v>
      </c>
      <c r="I2223" s="297" t="s">
        <v>4760</v>
      </c>
      <c r="J2223" s="297"/>
      <c r="K2223" s="297" t="s">
        <v>4710</v>
      </c>
      <c r="L2223" s="297" t="s">
        <v>4710</v>
      </c>
      <c r="M2223" s="297"/>
      <c r="N2223" s="297" t="s">
        <v>4776</v>
      </c>
      <c r="O2223" s="297"/>
      <c r="P2223" s="297">
        <v>15.6</v>
      </c>
      <c r="Q2223" s="297"/>
      <c r="R2223" s="297" t="s">
        <v>1361</v>
      </c>
      <c r="S2223" s="297" t="s">
        <v>4570</v>
      </c>
      <c r="T2223" s="297"/>
      <c r="U2223" s="297" t="s">
        <v>4694</v>
      </c>
      <c r="V2223" s="297">
        <v>43999</v>
      </c>
      <c r="W2223" s="298" t="s">
        <v>5121</v>
      </c>
      <c r="X2223" s="297" t="s">
        <v>4520</v>
      </c>
      <c r="Y2223" s="299" t="s">
        <v>5122</v>
      </c>
      <c r="Z2223" s="297" t="s">
        <v>4530</v>
      </c>
      <c r="AA2223" s="300">
        <v>44123</v>
      </c>
      <c r="AB2223" s="297" t="s">
        <v>4793</v>
      </c>
      <c r="AC2223" s="297" t="s">
        <v>4510</v>
      </c>
      <c r="AD2223" s="297" t="s">
        <v>2747</v>
      </c>
      <c r="AE2223" s="297"/>
      <c r="AF2223" s="297" t="s">
        <v>11049</v>
      </c>
      <c r="AG2223" s="276" t="e">
        <f>VLOOKUP(A2223,DataCv30!$Y$1:$BC$2027,24,FALSE)</f>
        <v>#N/A</v>
      </c>
      <c r="AH2223" s="272" t="str">
        <f t="shared" si="34"/>
        <v>DDR4</v>
      </c>
      <c r="AI2223" s="276">
        <v>2</v>
      </c>
      <c r="AJ2223" s="276" t="s">
        <v>4530</v>
      </c>
    </row>
    <row r="2224" spans="1:36" x14ac:dyDescent="0.25">
      <c r="A2224" s="299" t="s">
        <v>5124</v>
      </c>
      <c r="B2224" s="297" t="s">
        <v>4476</v>
      </c>
      <c r="C2224" s="297" t="s">
        <v>4538</v>
      </c>
      <c r="D2224" s="297" t="s">
        <v>5111</v>
      </c>
      <c r="E2224" s="297" t="s">
        <v>5112</v>
      </c>
      <c r="F2224" s="297" t="s">
        <v>4505</v>
      </c>
      <c r="G2224" s="297">
        <v>8</v>
      </c>
      <c r="H2224" s="297" t="s">
        <v>4760</v>
      </c>
      <c r="I2224" s="297" t="s">
        <v>4760</v>
      </c>
      <c r="J2224" s="297"/>
      <c r="K2224" s="297" t="s">
        <v>4710</v>
      </c>
      <c r="L2224" s="297" t="s">
        <v>4710</v>
      </c>
      <c r="M2224" s="297"/>
      <c r="N2224" s="297" t="s">
        <v>4776</v>
      </c>
      <c r="O2224" s="297"/>
      <c r="P2224" s="297">
        <v>15.6</v>
      </c>
      <c r="Q2224" s="297"/>
      <c r="R2224" s="297" t="s">
        <v>1361</v>
      </c>
      <c r="S2224" s="297" t="s">
        <v>4570</v>
      </c>
      <c r="T2224" s="297"/>
      <c r="U2224" s="297" t="s">
        <v>4694</v>
      </c>
      <c r="V2224" s="297">
        <v>43999</v>
      </c>
      <c r="W2224" s="298" t="s">
        <v>5123</v>
      </c>
      <c r="X2224" s="297" t="s">
        <v>4520</v>
      </c>
      <c r="Y2224" s="299" t="s">
        <v>5124</v>
      </c>
      <c r="Z2224" s="297" t="s">
        <v>4530</v>
      </c>
      <c r="AA2224" s="300">
        <v>44123</v>
      </c>
      <c r="AB2224" s="297" t="s">
        <v>4793</v>
      </c>
      <c r="AC2224" s="297" t="s">
        <v>4510</v>
      </c>
      <c r="AD2224" s="297" t="s">
        <v>2747</v>
      </c>
      <c r="AE2224" s="297"/>
      <c r="AF2224" s="297" t="s">
        <v>11049</v>
      </c>
      <c r="AG2224" s="276" t="e">
        <f>VLOOKUP(A2224,DataCv30!$Y$1:$BC$2027,24,FALSE)</f>
        <v>#N/A</v>
      </c>
      <c r="AH2224" s="272" t="str">
        <f t="shared" si="34"/>
        <v>DDR4</v>
      </c>
      <c r="AI2224" s="276">
        <v>2</v>
      </c>
      <c r="AJ2224" s="276" t="s">
        <v>4530</v>
      </c>
    </row>
    <row r="2225" spans="1:36" x14ac:dyDescent="0.25">
      <c r="A2225" s="299" t="s">
        <v>5126</v>
      </c>
      <c r="B2225" s="297" t="s">
        <v>4476</v>
      </c>
      <c r="C2225" s="297" t="s">
        <v>4538</v>
      </c>
      <c r="D2225" s="297" t="s">
        <v>5111</v>
      </c>
      <c r="E2225" s="297" t="s">
        <v>5112</v>
      </c>
      <c r="F2225" s="297" t="s">
        <v>4505</v>
      </c>
      <c r="G2225" s="297">
        <v>8</v>
      </c>
      <c r="H2225" s="297" t="s">
        <v>4760</v>
      </c>
      <c r="I2225" s="297" t="s">
        <v>4760</v>
      </c>
      <c r="J2225" s="297"/>
      <c r="K2225" s="297" t="s">
        <v>4710</v>
      </c>
      <c r="L2225" s="297" t="s">
        <v>4710</v>
      </c>
      <c r="M2225" s="297"/>
      <c r="N2225" s="297" t="s">
        <v>4776</v>
      </c>
      <c r="O2225" s="297"/>
      <c r="P2225" s="297">
        <v>15.6</v>
      </c>
      <c r="Q2225" s="297"/>
      <c r="R2225" s="297" t="s">
        <v>1361</v>
      </c>
      <c r="S2225" s="297" t="s">
        <v>4570</v>
      </c>
      <c r="T2225" s="297"/>
      <c r="U2225" s="297" t="s">
        <v>4694</v>
      </c>
      <c r="V2225" s="297">
        <v>43999</v>
      </c>
      <c r="W2225" s="298" t="s">
        <v>5125</v>
      </c>
      <c r="X2225" s="297" t="s">
        <v>4520</v>
      </c>
      <c r="Y2225" s="299" t="s">
        <v>5126</v>
      </c>
      <c r="Z2225" s="297" t="s">
        <v>4530</v>
      </c>
      <c r="AA2225" s="300">
        <v>44123</v>
      </c>
      <c r="AB2225" s="297" t="s">
        <v>4793</v>
      </c>
      <c r="AC2225" s="297" t="s">
        <v>4510</v>
      </c>
      <c r="AD2225" s="297" t="s">
        <v>2747</v>
      </c>
      <c r="AE2225" s="297"/>
      <c r="AF2225" s="297" t="s">
        <v>11049</v>
      </c>
      <c r="AG2225" s="276" t="e">
        <f>VLOOKUP(A2225,DataCv30!$Y$1:$BC$2027,24,FALSE)</f>
        <v>#N/A</v>
      </c>
      <c r="AH2225" s="272" t="str">
        <f t="shared" si="34"/>
        <v>DDR4</v>
      </c>
      <c r="AI2225" s="276">
        <v>2</v>
      </c>
      <c r="AJ2225" s="276" t="s">
        <v>4530</v>
      </c>
    </row>
    <row r="2226" spans="1:36" x14ac:dyDescent="0.25">
      <c r="A2226" s="299" t="s">
        <v>5128</v>
      </c>
      <c r="B2226" s="297" t="s">
        <v>4476</v>
      </c>
      <c r="C2226" s="297" t="s">
        <v>4538</v>
      </c>
      <c r="D2226" s="297" t="s">
        <v>5111</v>
      </c>
      <c r="E2226" s="297" t="s">
        <v>5112</v>
      </c>
      <c r="F2226" s="297" t="s">
        <v>4505</v>
      </c>
      <c r="G2226" s="297">
        <v>8</v>
      </c>
      <c r="H2226" s="297" t="s">
        <v>4760</v>
      </c>
      <c r="I2226" s="297" t="s">
        <v>4760</v>
      </c>
      <c r="J2226" s="297"/>
      <c r="K2226" s="297" t="s">
        <v>4710</v>
      </c>
      <c r="L2226" s="297" t="s">
        <v>4710</v>
      </c>
      <c r="M2226" s="297"/>
      <c r="N2226" s="297" t="s">
        <v>4776</v>
      </c>
      <c r="O2226" s="297"/>
      <c r="P2226" s="297">
        <v>15.6</v>
      </c>
      <c r="Q2226" s="297"/>
      <c r="R2226" s="297" t="s">
        <v>1361</v>
      </c>
      <c r="S2226" s="297" t="s">
        <v>4570</v>
      </c>
      <c r="T2226" s="297"/>
      <c r="U2226" s="297" t="s">
        <v>4694</v>
      </c>
      <c r="V2226" s="297">
        <v>43999</v>
      </c>
      <c r="W2226" s="298" t="s">
        <v>5127</v>
      </c>
      <c r="X2226" s="297" t="s">
        <v>4520</v>
      </c>
      <c r="Y2226" s="299" t="s">
        <v>5128</v>
      </c>
      <c r="Z2226" s="297" t="s">
        <v>4530</v>
      </c>
      <c r="AA2226" s="300">
        <v>44123</v>
      </c>
      <c r="AB2226" s="297" t="s">
        <v>4793</v>
      </c>
      <c r="AC2226" s="297" t="s">
        <v>4510</v>
      </c>
      <c r="AD2226" s="297" t="s">
        <v>2747</v>
      </c>
      <c r="AE2226" s="297"/>
      <c r="AF2226" s="297" t="s">
        <v>11049</v>
      </c>
      <c r="AG2226" s="276" t="e">
        <f>VLOOKUP(A2226,DataCv30!$Y$1:$BC$2027,24,FALSE)</f>
        <v>#N/A</v>
      </c>
      <c r="AH2226" s="272" t="str">
        <f t="shared" si="34"/>
        <v>DDR4</v>
      </c>
      <c r="AI2226" s="276">
        <v>2</v>
      </c>
      <c r="AJ2226" s="276" t="s">
        <v>4530</v>
      </c>
    </row>
    <row r="2227" spans="1:36" x14ac:dyDescent="0.25">
      <c r="A2227" s="299" t="s">
        <v>5130</v>
      </c>
      <c r="B2227" s="297" t="s">
        <v>4476</v>
      </c>
      <c r="C2227" s="297" t="s">
        <v>4538</v>
      </c>
      <c r="D2227" s="297" t="s">
        <v>5111</v>
      </c>
      <c r="E2227" s="297" t="s">
        <v>5112</v>
      </c>
      <c r="F2227" s="297" t="s">
        <v>4505</v>
      </c>
      <c r="G2227" s="297">
        <v>8</v>
      </c>
      <c r="H2227" s="297" t="s">
        <v>4760</v>
      </c>
      <c r="I2227" s="297" t="s">
        <v>4760</v>
      </c>
      <c r="J2227" s="297"/>
      <c r="K2227" s="297" t="s">
        <v>4710</v>
      </c>
      <c r="L2227" s="297" t="s">
        <v>4710</v>
      </c>
      <c r="M2227" s="297"/>
      <c r="N2227" s="297" t="s">
        <v>4776</v>
      </c>
      <c r="O2227" s="297"/>
      <c r="P2227" s="297">
        <v>15.6</v>
      </c>
      <c r="Q2227" s="297"/>
      <c r="R2227" s="297" t="s">
        <v>1361</v>
      </c>
      <c r="S2227" s="297" t="s">
        <v>4570</v>
      </c>
      <c r="T2227" s="297"/>
      <c r="U2227" s="297" t="s">
        <v>4694</v>
      </c>
      <c r="V2227" s="297">
        <v>43999</v>
      </c>
      <c r="W2227" s="298" t="s">
        <v>5129</v>
      </c>
      <c r="X2227" s="297" t="s">
        <v>4520</v>
      </c>
      <c r="Y2227" s="299" t="s">
        <v>5130</v>
      </c>
      <c r="Z2227" s="297" t="s">
        <v>4530</v>
      </c>
      <c r="AA2227" s="300">
        <v>44123</v>
      </c>
      <c r="AB2227" s="297" t="s">
        <v>4793</v>
      </c>
      <c r="AC2227" s="297" t="s">
        <v>4510</v>
      </c>
      <c r="AD2227" s="297" t="s">
        <v>2747</v>
      </c>
      <c r="AE2227" s="297"/>
      <c r="AF2227" s="297" t="s">
        <v>11049</v>
      </c>
      <c r="AG2227" s="276" t="e">
        <f>VLOOKUP(A2227,DataCv30!$Y$1:$BC$2027,24,FALSE)</f>
        <v>#N/A</v>
      </c>
      <c r="AH2227" s="272" t="str">
        <f t="shared" si="34"/>
        <v>DDR4</v>
      </c>
      <c r="AI2227" s="276">
        <v>2</v>
      </c>
      <c r="AJ2227" s="276" t="s">
        <v>4530</v>
      </c>
    </row>
    <row r="2228" spans="1:36" x14ac:dyDescent="0.25">
      <c r="A2228" s="299" t="s">
        <v>5133</v>
      </c>
      <c r="B2228" s="297" t="s">
        <v>4476</v>
      </c>
      <c r="C2228" s="297" t="s">
        <v>4538</v>
      </c>
      <c r="D2228" s="297" t="s">
        <v>5111</v>
      </c>
      <c r="E2228" s="297" t="s">
        <v>5112</v>
      </c>
      <c r="F2228" s="297" t="s">
        <v>4505</v>
      </c>
      <c r="G2228" s="297">
        <v>8</v>
      </c>
      <c r="H2228" s="297" t="s">
        <v>4760</v>
      </c>
      <c r="I2228" s="297" t="s">
        <v>4760</v>
      </c>
      <c r="J2228" s="297"/>
      <c r="K2228" s="297" t="s">
        <v>4710</v>
      </c>
      <c r="L2228" s="297" t="s">
        <v>4710</v>
      </c>
      <c r="M2228" s="297"/>
      <c r="N2228" s="297" t="s">
        <v>4776</v>
      </c>
      <c r="O2228" s="297"/>
      <c r="P2228" s="297">
        <v>15.6</v>
      </c>
      <c r="Q2228" s="297"/>
      <c r="R2228" s="297" t="s">
        <v>1361</v>
      </c>
      <c r="S2228" s="297" t="s">
        <v>4570</v>
      </c>
      <c r="T2228" s="297"/>
      <c r="U2228" s="297" t="s">
        <v>4694</v>
      </c>
      <c r="V2228" s="297">
        <v>43999</v>
      </c>
      <c r="W2228" s="298" t="s">
        <v>5132</v>
      </c>
      <c r="X2228" s="297" t="s">
        <v>4520</v>
      </c>
      <c r="Y2228" s="299" t="s">
        <v>5133</v>
      </c>
      <c r="Z2228" s="297" t="s">
        <v>4530</v>
      </c>
      <c r="AA2228" s="300">
        <v>44123</v>
      </c>
      <c r="AB2228" s="297" t="s">
        <v>4793</v>
      </c>
      <c r="AC2228" s="297" t="s">
        <v>4510</v>
      </c>
      <c r="AD2228" s="297" t="s">
        <v>2747</v>
      </c>
      <c r="AE2228" s="297"/>
      <c r="AF2228" s="297" t="s">
        <v>11049</v>
      </c>
      <c r="AG2228" s="276" t="e">
        <f>VLOOKUP(A2228,DataCv30!$Y$1:$BC$2027,24,FALSE)</f>
        <v>#N/A</v>
      </c>
      <c r="AH2228" s="272" t="str">
        <f t="shared" si="34"/>
        <v>DDR4</v>
      </c>
      <c r="AI2228" s="276">
        <v>2</v>
      </c>
      <c r="AJ2228" s="276" t="s">
        <v>4530</v>
      </c>
    </row>
    <row r="2229" spans="1:36" x14ac:dyDescent="0.25">
      <c r="A2229" s="299" t="s">
        <v>5138</v>
      </c>
      <c r="B2229" s="297" t="s">
        <v>4476</v>
      </c>
      <c r="C2229" s="297" t="s">
        <v>4538</v>
      </c>
      <c r="D2229" s="297" t="s">
        <v>5111</v>
      </c>
      <c r="E2229" s="297" t="s">
        <v>5112</v>
      </c>
      <c r="F2229" s="297" t="s">
        <v>4505</v>
      </c>
      <c r="G2229" s="297">
        <v>8</v>
      </c>
      <c r="H2229" s="297" t="s">
        <v>4760</v>
      </c>
      <c r="I2229" s="297" t="s">
        <v>4760</v>
      </c>
      <c r="J2229" s="297"/>
      <c r="K2229" s="297" t="s">
        <v>4710</v>
      </c>
      <c r="L2229" s="297" t="s">
        <v>4710</v>
      </c>
      <c r="M2229" s="297"/>
      <c r="N2229" s="297" t="s">
        <v>4776</v>
      </c>
      <c r="O2229" s="297"/>
      <c r="P2229" s="297">
        <v>15.6</v>
      </c>
      <c r="Q2229" s="297"/>
      <c r="R2229" s="297" t="s">
        <v>1361</v>
      </c>
      <c r="S2229" s="297" t="s">
        <v>4570</v>
      </c>
      <c r="T2229" s="297"/>
      <c r="U2229" s="297" t="s">
        <v>4694</v>
      </c>
      <c r="V2229" s="297">
        <v>43999</v>
      </c>
      <c r="W2229" s="298" t="s">
        <v>5137</v>
      </c>
      <c r="X2229" s="297" t="s">
        <v>4520</v>
      </c>
      <c r="Y2229" s="299" t="s">
        <v>5138</v>
      </c>
      <c r="Z2229" s="297" t="s">
        <v>4530</v>
      </c>
      <c r="AA2229" s="300">
        <v>44123</v>
      </c>
      <c r="AB2229" s="297" t="s">
        <v>4793</v>
      </c>
      <c r="AC2229" s="297" t="s">
        <v>4510</v>
      </c>
      <c r="AD2229" s="297" t="s">
        <v>2747</v>
      </c>
      <c r="AE2229" s="297"/>
      <c r="AF2229" s="297" t="s">
        <v>11049</v>
      </c>
      <c r="AG2229" s="276" t="e">
        <f>VLOOKUP(A2229,DataCv30!$Y$1:$BC$2027,24,FALSE)</f>
        <v>#N/A</v>
      </c>
      <c r="AH2229" s="272" t="str">
        <f t="shared" si="34"/>
        <v>DDR4</v>
      </c>
      <c r="AI2229" s="276">
        <v>2</v>
      </c>
      <c r="AJ2229" s="276" t="s">
        <v>4530</v>
      </c>
    </row>
    <row r="2230" spans="1:36" x14ac:dyDescent="0.25">
      <c r="A2230" s="299" t="s">
        <v>5140</v>
      </c>
      <c r="B2230" s="297" t="s">
        <v>4476</v>
      </c>
      <c r="C2230" s="297" t="s">
        <v>4538</v>
      </c>
      <c r="D2230" s="297" t="s">
        <v>5111</v>
      </c>
      <c r="E2230" s="297" t="s">
        <v>5112</v>
      </c>
      <c r="F2230" s="297" t="s">
        <v>4505</v>
      </c>
      <c r="G2230" s="297">
        <v>8</v>
      </c>
      <c r="H2230" s="297" t="s">
        <v>4760</v>
      </c>
      <c r="I2230" s="297" t="s">
        <v>4760</v>
      </c>
      <c r="J2230" s="297"/>
      <c r="K2230" s="297" t="s">
        <v>4710</v>
      </c>
      <c r="L2230" s="297" t="s">
        <v>4710</v>
      </c>
      <c r="M2230" s="297"/>
      <c r="N2230" s="297" t="s">
        <v>4776</v>
      </c>
      <c r="O2230" s="297"/>
      <c r="P2230" s="297">
        <v>15.6</v>
      </c>
      <c r="Q2230" s="297"/>
      <c r="R2230" s="297" t="s">
        <v>1361</v>
      </c>
      <c r="S2230" s="297" t="s">
        <v>4570</v>
      </c>
      <c r="T2230" s="297"/>
      <c r="U2230" s="297" t="s">
        <v>4694</v>
      </c>
      <c r="V2230" s="297">
        <v>43999</v>
      </c>
      <c r="W2230" s="298" t="s">
        <v>5139</v>
      </c>
      <c r="X2230" s="297" t="s">
        <v>4520</v>
      </c>
      <c r="Y2230" s="299" t="s">
        <v>5140</v>
      </c>
      <c r="Z2230" s="297" t="s">
        <v>4530</v>
      </c>
      <c r="AA2230" s="300">
        <v>44123</v>
      </c>
      <c r="AB2230" s="297" t="s">
        <v>4793</v>
      </c>
      <c r="AC2230" s="297" t="s">
        <v>4510</v>
      </c>
      <c r="AD2230" s="297" t="s">
        <v>2747</v>
      </c>
      <c r="AE2230" s="297"/>
      <c r="AF2230" s="297" t="s">
        <v>11049</v>
      </c>
      <c r="AG2230" s="276" t="e">
        <f>VLOOKUP(A2230,DataCv30!$Y$1:$BC$2027,24,FALSE)</f>
        <v>#N/A</v>
      </c>
      <c r="AH2230" s="272" t="str">
        <f t="shared" si="34"/>
        <v>DDR4</v>
      </c>
      <c r="AI2230" s="276">
        <v>2</v>
      </c>
      <c r="AJ2230" s="276" t="s">
        <v>4530</v>
      </c>
    </row>
    <row r="2231" spans="1:36" x14ac:dyDescent="0.25">
      <c r="A2231" s="299" t="s">
        <v>5144</v>
      </c>
      <c r="B2231" s="297" t="s">
        <v>4476</v>
      </c>
      <c r="C2231" s="297" t="s">
        <v>4538</v>
      </c>
      <c r="D2231" s="297" t="s">
        <v>5111</v>
      </c>
      <c r="E2231" s="297" t="s">
        <v>5112</v>
      </c>
      <c r="F2231" s="297" t="s">
        <v>4505</v>
      </c>
      <c r="G2231" s="297">
        <v>8</v>
      </c>
      <c r="H2231" s="297" t="s">
        <v>4760</v>
      </c>
      <c r="I2231" s="297" t="s">
        <v>4760</v>
      </c>
      <c r="J2231" s="297"/>
      <c r="K2231" s="297" t="s">
        <v>4710</v>
      </c>
      <c r="L2231" s="297" t="s">
        <v>4710</v>
      </c>
      <c r="M2231" s="297"/>
      <c r="N2231" s="297" t="s">
        <v>4776</v>
      </c>
      <c r="O2231" s="297"/>
      <c r="P2231" s="297">
        <v>15.6</v>
      </c>
      <c r="Q2231" s="297"/>
      <c r="R2231" s="297" t="s">
        <v>1361</v>
      </c>
      <c r="S2231" s="297" t="s">
        <v>4570</v>
      </c>
      <c r="T2231" s="297"/>
      <c r="U2231" s="297" t="s">
        <v>4694</v>
      </c>
      <c r="V2231" s="297">
        <v>43999</v>
      </c>
      <c r="W2231" s="298" t="s">
        <v>5143</v>
      </c>
      <c r="X2231" s="297" t="s">
        <v>4520</v>
      </c>
      <c r="Y2231" s="299" t="s">
        <v>5144</v>
      </c>
      <c r="Z2231" s="297" t="s">
        <v>4530</v>
      </c>
      <c r="AA2231" s="300">
        <v>44123</v>
      </c>
      <c r="AB2231" s="297" t="s">
        <v>4793</v>
      </c>
      <c r="AC2231" s="297" t="s">
        <v>4510</v>
      </c>
      <c r="AD2231" s="297" t="s">
        <v>2747</v>
      </c>
      <c r="AE2231" s="297"/>
      <c r="AF2231" s="297" t="s">
        <v>11049</v>
      </c>
      <c r="AG2231" s="276" t="e">
        <f>VLOOKUP(A2231,DataCv30!$Y$1:$BC$2027,24,FALSE)</f>
        <v>#N/A</v>
      </c>
      <c r="AH2231" s="272" t="str">
        <f t="shared" si="34"/>
        <v>DDR4</v>
      </c>
      <c r="AI2231" s="276">
        <v>2</v>
      </c>
      <c r="AJ2231" s="276" t="s">
        <v>4530</v>
      </c>
    </row>
    <row r="2232" spans="1:36" x14ac:dyDescent="0.25">
      <c r="A2232" s="299" t="s">
        <v>5146</v>
      </c>
      <c r="B2232" s="297" t="s">
        <v>4476</v>
      </c>
      <c r="C2232" s="297" t="s">
        <v>4538</v>
      </c>
      <c r="D2232" s="297" t="s">
        <v>5111</v>
      </c>
      <c r="E2232" s="297" t="s">
        <v>5112</v>
      </c>
      <c r="F2232" s="297" t="s">
        <v>4505</v>
      </c>
      <c r="G2232" s="297">
        <v>8</v>
      </c>
      <c r="H2232" s="297" t="s">
        <v>4760</v>
      </c>
      <c r="I2232" s="297" t="s">
        <v>4760</v>
      </c>
      <c r="J2232" s="297"/>
      <c r="K2232" s="297" t="s">
        <v>4710</v>
      </c>
      <c r="L2232" s="297" t="s">
        <v>4710</v>
      </c>
      <c r="M2232" s="297"/>
      <c r="N2232" s="297" t="s">
        <v>4776</v>
      </c>
      <c r="O2232" s="297"/>
      <c r="P2232" s="297">
        <v>15.6</v>
      </c>
      <c r="Q2232" s="297"/>
      <c r="R2232" s="297" t="s">
        <v>1361</v>
      </c>
      <c r="S2232" s="297" t="s">
        <v>4570</v>
      </c>
      <c r="T2232" s="297"/>
      <c r="U2232" s="297" t="s">
        <v>4694</v>
      </c>
      <c r="V2232" s="297">
        <v>43999</v>
      </c>
      <c r="W2232" s="298" t="s">
        <v>5145</v>
      </c>
      <c r="X2232" s="297" t="s">
        <v>4520</v>
      </c>
      <c r="Y2232" s="299" t="s">
        <v>5146</v>
      </c>
      <c r="Z2232" s="297" t="s">
        <v>4530</v>
      </c>
      <c r="AA2232" s="300">
        <v>44123</v>
      </c>
      <c r="AB2232" s="297" t="s">
        <v>4793</v>
      </c>
      <c r="AC2232" s="297" t="s">
        <v>4510</v>
      </c>
      <c r="AD2232" s="297" t="s">
        <v>2747</v>
      </c>
      <c r="AE2232" s="297"/>
      <c r="AF2232" s="297" t="s">
        <v>11049</v>
      </c>
      <c r="AG2232" s="276" t="e">
        <f>VLOOKUP(A2232,DataCv30!$Y$1:$BC$2027,24,FALSE)</f>
        <v>#N/A</v>
      </c>
      <c r="AH2232" s="272" t="str">
        <f t="shared" si="34"/>
        <v>DDR4</v>
      </c>
      <c r="AI2232" s="276">
        <v>2</v>
      </c>
      <c r="AJ2232" s="276" t="s">
        <v>4530</v>
      </c>
    </row>
    <row r="2233" spans="1:36" x14ac:dyDescent="0.25">
      <c r="A2233" s="299" t="s">
        <v>5160</v>
      </c>
      <c r="B2233" s="297" t="s">
        <v>4476</v>
      </c>
      <c r="C2233" s="297" t="s">
        <v>4538</v>
      </c>
      <c r="D2233" s="297" t="s">
        <v>5156</v>
      </c>
      <c r="E2233" s="297" t="s">
        <v>5157</v>
      </c>
      <c r="F2233" s="297" t="s">
        <v>4505</v>
      </c>
      <c r="G2233" s="297">
        <v>10</v>
      </c>
      <c r="H2233" s="297" t="s">
        <v>4760</v>
      </c>
      <c r="I2233" s="297" t="s">
        <v>4760</v>
      </c>
      <c r="J2233" s="297"/>
      <c r="K2233" s="297" t="s">
        <v>5158</v>
      </c>
      <c r="L2233" s="297" t="s">
        <v>5158</v>
      </c>
      <c r="M2233" s="297"/>
      <c r="N2233" s="297"/>
      <c r="O2233" s="297"/>
      <c r="P2233" s="297">
        <v>15.6</v>
      </c>
      <c r="Q2233" s="297"/>
      <c r="R2233" s="297" t="s">
        <v>1361</v>
      </c>
      <c r="S2233" s="297" t="s">
        <v>4570</v>
      </c>
      <c r="T2233" s="297"/>
      <c r="U2233" s="297" t="s">
        <v>4521</v>
      </c>
      <c r="V2233" s="297">
        <v>43999</v>
      </c>
      <c r="W2233" s="298" t="s">
        <v>5159</v>
      </c>
      <c r="X2233" s="297" t="s">
        <v>4520</v>
      </c>
      <c r="Y2233" s="299" t="s">
        <v>5160</v>
      </c>
      <c r="Z2233" s="297" t="s">
        <v>4530</v>
      </c>
      <c r="AA2233" s="300">
        <v>44123</v>
      </c>
      <c r="AB2233" s="297" t="s">
        <v>4793</v>
      </c>
      <c r="AC2233" s="297" t="s">
        <v>4510</v>
      </c>
      <c r="AD2233" s="297" t="s">
        <v>2747</v>
      </c>
      <c r="AE2233" s="297"/>
      <c r="AF2233" s="297" t="s">
        <v>11049</v>
      </c>
      <c r="AG2233" s="276" t="e">
        <f>VLOOKUP(A2233,DataCv30!$Y$1:$BC$2027,24,FALSE)</f>
        <v>#N/A</v>
      </c>
      <c r="AH2233" s="272" t="str">
        <f t="shared" si="34"/>
        <v>DDR4</v>
      </c>
      <c r="AI2233" s="276">
        <v>2</v>
      </c>
      <c r="AJ2233" s="276" t="s">
        <v>4530</v>
      </c>
    </row>
    <row r="2234" spans="1:36" x14ac:dyDescent="0.25">
      <c r="A2234" s="299" t="s">
        <v>5165</v>
      </c>
      <c r="B2234" s="297" t="s">
        <v>4476</v>
      </c>
      <c r="C2234" s="297" t="s">
        <v>4538</v>
      </c>
      <c r="D2234" s="297" t="s">
        <v>5156</v>
      </c>
      <c r="E2234" s="297" t="s">
        <v>5157</v>
      </c>
      <c r="F2234" s="297" t="s">
        <v>4505</v>
      </c>
      <c r="G2234" s="297">
        <v>10</v>
      </c>
      <c r="H2234" s="297" t="s">
        <v>4760</v>
      </c>
      <c r="I2234" s="297" t="s">
        <v>4760</v>
      </c>
      <c r="J2234" s="297"/>
      <c r="K2234" s="297" t="s">
        <v>5158</v>
      </c>
      <c r="L2234" s="297" t="s">
        <v>5158</v>
      </c>
      <c r="M2234" s="297"/>
      <c r="N2234" s="297"/>
      <c r="O2234" s="297"/>
      <c r="P2234" s="297">
        <v>15.6</v>
      </c>
      <c r="Q2234" s="297"/>
      <c r="R2234" s="297" t="s">
        <v>1361</v>
      </c>
      <c r="S2234" s="297" t="s">
        <v>4570</v>
      </c>
      <c r="T2234" s="297"/>
      <c r="U2234" s="297" t="s">
        <v>4521</v>
      </c>
      <c r="V2234" s="297">
        <v>43999</v>
      </c>
      <c r="W2234" s="298" t="s">
        <v>5164</v>
      </c>
      <c r="X2234" s="297" t="s">
        <v>4520</v>
      </c>
      <c r="Y2234" s="299" t="s">
        <v>5165</v>
      </c>
      <c r="Z2234" s="297" t="s">
        <v>4530</v>
      </c>
      <c r="AA2234" s="300">
        <v>44123</v>
      </c>
      <c r="AB2234" s="297" t="s">
        <v>4793</v>
      </c>
      <c r="AC2234" s="297" t="s">
        <v>4510</v>
      </c>
      <c r="AD2234" s="297" t="s">
        <v>2747</v>
      </c>
      <c r="AE2234" s="297"/>
      <c r="AF2234" s="297" t="s">
        <v>11049</v>
      </c>
      <c r="AG2234" s="276" t="e">
        <f>VLOOKUP(A2234,DataCv30!$Y$1:$BC$2027,24,FALSE)</f>
        <v>#N/A</v>
      </c>
      <c r="AH2234" s="272" t="str">
        <f t="shared" si="34"/>
        <v>DDR4</v>
      </c>
      <c r="AI2234" s="276">
        <v>2</v>
      </c>
      <c r="AJ2234" s="276" t="s">
        <v>4530</v>
      </c>
    </row>
    <row r="2235" spans="1:36" x14ac:dyDescent="0.25">
      <c r="A2235" s="299" t="s">
        <v>5167</v>
      </c>
      <c r="B2235" s="297" t="s">
        <v>4476</v>
      </c>
      <c r="C2235" s="297" t="s">
        <v>4503</v>
      </c>
      <c r="D2235" s="297" t="s">
        <v>4708</v>
      </c>
      <c r="E2235" s="297" t="s">
        <v>4709</v>
      </c>
      <c r="F2235" s="297" t="s">
        <v>4700</v>
      </c>
      <c r="G2235" s="297">
        <v>10</v>
      </c>
      <c r="H2235" s="297" t="s">
        <v>4760</v>
      </c>
      <c r="I2235" s="297" t="s">
        <v>4760</v>
      </c>
      <c r="J2235" s="297"/>
      <c r="K2235" s="297" t="s">
        <v>4710</v>
      </c>
      <c r="L2235" s="297" t="s">
        <v>4710</v>
      </c>
      <c r="M2235" s="297"/>
      <c r="N2235" s="297"/>
      <c r="O2235" s="297"/>
      <c r="P2235" s="297">
        <v>14</v>
      </c>
      <c r="Q2235" s="297"/>
      <c r="R2235" s="297" t="s">
        <v>1361</v>
      </c>
      <c r="S2235" s="297" t="s">
        <v>4570</v>
      </c>
      <c r="T2235" s="297"/>
      <c r="U2235" s="297" t="s">
        <v>4761</v>
      </c>
      <c r="V2235" s="297">
        <v>44006</v>
      </c>
      <c r="W2235" s="298" t="s">
        <v>5166</v>
      </c>
      <c r="X2235" s="297" t="s">
        <v>4520</v>
      </c>
      <c r="Y2235" s="299" t="s">
        <v>5167</v>
      </c>
      <c r="Z2235" s="297" t="s">
        <v>4530</v>
      </c>
      <c r="AA2235" s="300">
        <v>44120</v>
      </c>
      <c r="AB2235" s="297" t="s">
        <v>5087</v>
      </c>
      <c r="AC2235" s="297" t="s">
        <v>4585</v>
      </c>
      <c r="AD2235" s="297" t="s">
        <v>2747</v>
      </c>
      <c r="AE2235" s="297"/>
      <c r="AF2235" s="297" t="s">
        <v>11049</v>
      </c>
      <c r="AG2235" s="276" t="e">
        <f>VLOOKUP(A2235,DataCv30!$Y$1:$BC$2027,24,FALSE)</f>
        <v>#N/A</v>
      </c>
      <c r="AH2235" s="272" t="str">
        <f t="shared" si="34"/>
        <v>DDR4</v>
      </c>
      <c r="AI2235" s="276">
        <v>2</v>
      </c>
      <c r="AJ2235" s="276" t="s">
        <v>4530</v>
      </c>
    </row>
    <row r="2236" spans="1:36" x14ac:dyDescent="0.25">
      <c r="A2236" s="299" t="s">
        <v>5169</v>
      </c>
      <c r="B2236" s="297" t="s">
        <v>4476</v>
      </c>
      <c r="C2236" s="297" t="s">
        <v>4503</v>
      </c>
      <c r="D2236" s="297" t="s">
        <v>4708</v>
      </c>
      <c r="E2236" s="297" t="s">
        <v>4709</v>
      </c>
      <c r="F2236" s="297" t="s">
        <v>4700</v>
      </c>
      <c r="G2236" s="297">
        <v>10</v>
      </c>
      <c r="H2236" s="297" t="s">
        <v>4760</v>
      </c>
      <c r="I2236" s="297" t="s">
        <v>4760</v>
      </c>
      <c r="J2236" s="297"/>
      <c r="K2236" s="297" t="s">
        <v>4710</v>
      </c>
      <c r="L2236" s="297" t="s">
        <v>4710</v>
      </c>
      <c r="M2236" s="297"/>
      <c r="N2236" s="297"/>
      <c r="O2236" s="297"/>
      <c r="P2236" s="297">
        <v>14</v>
      </c>
      <c r="Q2236" s="297"/>
      <c r="R2236" s="297" t="s">
        <v>1361</v>
      </c>
      <c r="S2236" s="297" t="s">
        <v>4570</v>
      </c>
      <c r="T2236" s="297"/>
      <c r="U2236" s="297" t="s">
        <v>4761</v>
      </c>
      <c r="V2236" s="297">
        <v>44006</v>
      </c>
      <c r="W2236" s="298" t="s">
        <v>5168</v>
      </c>
      <c r="X2236" s="297" t="s">
        <v>4520</v>
      </c>
      <c r="Y2236" s="299" t="s">
        <v>5169</v>
      </c>
      <c r="Z2236" s="297" t="s">
        <v>4530</v>
      </c>
      <c r="AA2236" s="300">
        <v>44123</v>
      </c>
      <c r="AB2236" s="297" t="s">
        <v>4793</v>
      </c>
      <c r="AC2236" s="297" t="s">
        <v>4510</v>
      </c>
      <c r="AD2236" s="297" t="s">
        <v>2747</v>
      </c>
      <c r="AE2236" s="297"/>
      <c r="AF2236" s="297" t="s">
        <v>11049</v>
      </c>
      <c r="AG2236" s="276" t="e">
        <f>VLOOKUP(A2236,DataCv30!$Y$1:$BC$2027,24,FALSE)</f>
        <v>#N/A</v>
      </c>
      <c r="AH2236" s="272" t="str">
        <f t="shared" si="34"/>
        <v>DDR4</v>
      </c>
      <c r="AI2236" s="276">
        <v>2</v>
      </c>
      <c r="AJ2236" s="276" t="s">
        <v>4530</v>
      </c>
    </row>
    <row r="2237" spans="1:36" x14ac:dyDescent="0.25">
      <c r="A2237" s="299" t="s">
        <v>5171</v>
      </c>
      <c r="B2237" s="297" t="s">
        <v>4476</v>
      </c>
      <c r="C2237" s="297" t="s">
        <v>4503</v>
      </c>
      <c r="D2237" s="297" t="s">
        <v>4708</v>
      </c>
      <c r="E2237" s="297" t="s">
        <v>4709</v>
      </c>
      <c r="F2237" s="297" t="s">
        <v>4700</v>
      </c>
      <c r="G2237" s="297">
        <v>10</v>
      </c>
      <c r="H2237" s="297" t="s">
        <v>4760</v>
      </c>
      <c r="I2237" s="297" t="s">
        <v>4760</v>
      </c>
      <c r="J2237" s="297"/>
      <c r="K2237" s="297" t="s">
        <v>4710</v>
      </c>
      <c r="L2237" s="297" t="s">
        <v>4710</v>
      </c>
      <c r="M2237" s="297"/>
      <c r="N2237" s="297"/>
      <c r="O2237" s="297"/>
      <c r="P2237" s="297">
        <v>14</v>
      </c>
      <c r="Q2237" s="297"/>
      <c r="R2237" s="297" t="s">
        <v>1361</v>
      </c>
      <c r="S2237" s="297" t="s">
        <v>4570</v>
      </c>
      <c r="T2237" s="297"/>
      <c r="U2237" s="297" t="s">
        <v>4761</v>
      </c>
      <c r="V2237" s="297">
        <v>44006</v>
      </c>
      <c r="W2237" s="298" t="s">
        <v>5170</v>
      </c>
      <c r="X2237" s="297" t="s">
        <v>4520</v>
      </c>
      <c r="Y2237" s="299" t="s">
        <v>5171</v>
      </c>
      <c r="Z2237" s="297" t="s">
        <v>4530</v>
      </c>
      <c r="AA2237" s="300">
        <v>44123</v>
      </c>
      <c r="AB2237" s="297" t="s">
        <v>4793</v>
      </c>
      <c r="AC2237" s="297" t="s">
        <v>4510</v>
      </c>
      <c r="AD2237" s="297" t="s">
        <v>2747</v>
      </c>
      <c r="AE2237" s="297"/>
      <c r="AF2237" s="297" t="s">
        <v>11049</v>
      </c>
      <c r="AG2237" s="276" t="e">
        <f>VLOOKUP(A2237,DataCv30!$Y$1:$BC$2027,24,FALSE)</f>
        <v>#N/A</v>
      </c>
      <c r="AH2237" s="272" t="str">
        <f t="shared" si="34"/>
        <v>DDR4</v>
      </c>
      <c r="AI2237" s="276">
        <v>2</v>
      </c>
      <c r="AJ2237" s="276" t="s">
        <v>4530</v>
      </c>
    </row>
    <row r="2238" spans="1:36" x14ac:dyDescent="0.25">
      <c r="A2238" s="299" t="s">
        <v>5173</v>
      </c>
      <c r="B2238" s="297" t="s">
        <v>4476</v>
      </c>
      <c r="C2238" s="297" t="s">
        <v>4503</v>
      </c>
      <c r="D2238" s="297" t="s">
        <v>4708</v>
      </c>
      <c r="E2238" s="297" t="s">
        <v>4709</v>
      </c>
      <c r="F2238" s="297" t="s">
        <v>4700</v>
      </c>
      <c r="G2238" s="297">
        <v>10</v>
      </c>
      <c r="H2238" s="297" t="s">
        <v>4760</v>
      </c>
      <c r="I2238" s="297" t="s">
        <v>4760</v>
      </c>
      <c r="J2238" s="297"/>
      <c r="K2238" s="297" t="s">
        <v>4710</v>
      </c>
      <c r="L2238" s="297" t="s">
        <v>4710</v>
      </c>
      <c r="M2238" s="297"/>
      <c r="N2238" s="297"/>
      <c r="O2238" s="297"/>
      <c r="P2238" s="297">
        <v>14</v>
      </c>
      <c r="Q2238" s="297"/>
      <c r="R2238" s="297" t="s">
        <v>1361</v>
      </c>
      <c r="S2238" s="297" t="s">
        <v>4570</v>
      </c>
      <c r="T2238" s="297"/>
      <c r="U2238" s="297" t="s">
        <v>4761</v>
      </c>
      <c r="V2238" s="297">
        <v>44006</v>
      </c>
      <c r="W2238" s="298" t="s">
        <v>5172</v>
      </c>
      <c r="X2238" s="297" t="s">
        <v>4520</v>
      </c>
      <c r="Y2238" s="299" t="s">
        <v>5173</v>
      </c>
      <c r="Z2238" s="297" t="s">
        <v>4530</v>
      </c>
      <c r="AA2238" s="300">
        <v>44123</v>
      </c>
      <c r="AB2238" s="297" t="s">
        <v>4793</v>
      </c>
      <c r="AC2238" s="297" t="s">
        <v>4510</v>
      </c>
      <c r="AD2238" s="297" t="s">
        <v>2747</v>
      </c>
      <c r="AE2238" s="297"/>
      <c r="AF2238" s="297" t="s">
        <v>11049</v>
      </c>
      <c r="AG2238" s="276" t="e">
        <f>VLOOKUP(A2238,DataCv30!$Y$1:$BC$2027,24,FALSE)</f>
        <v>#N/A</v>
      </c>
      <c r="AH2238" s="272" t="str">
        <f t="shared" si="34"/>
        <v>DDR4</v>
      </c>
      <c r="AI2238" s="276">
        <v>2</v>
      </c>
      <c r="AJ2238" s="276" t="s">
        <v>4530</v>
      </c>
    </row>
    <row r="2239" spans="1:36" x14ac:dyDescent="0.25">
      <c r="A2239" s="299" t="s">
        <v>5176</v>
      </c>
      <c r="B2239" s="297" t="s">
        <v>4476</v>
      </c>
      <c r="C2239" s="297" t="s">
        <v>4503</v>
      </c>
      <c r="D2239" s="297" t="s">
        <v>4708</v>
      </c>
      <c r="E2239" s="297" t="s">
        <v>4709</v>
      </c>
      <c r="F2239" s="297" t="s">
        <v>4700</v>
      </c>
      <c r="G2239" s="297">
        <v>10</v>
      </c>
      <c r="H2239" s="297" t="s">
        <v>4760</v>
      </c>
      <c r="I2239" s="297" t="s">
        <v>4760</v>
      </c>
      <c r="J2239" s="297"/>
      <c r="K2239" s="297" t="s">
        <v>4710</v>
      </c>
      <c r="L2239" s="297" t="s">
        <v>4710</v>
      </c>
      <c r="M2239" s="297"/>
      <c r="N2239" s="297"/>
      <c r="O2239" s="297"/>
      <c r="P2239" s="297">
        <v>14</v>
      </c>
      <c r="Q2239" s="297"/>
      <c r="R2239" s="297" t="s">
        <v>1361</v>
      </c>
      <c r="S2239" s="297" t="s">
        <v>4570</v>
      </c>
      <c r="T2239" s="297"/>
      <c r="U2239" s="297" t="s">
        <v>4761</v>
      </c>
      <c r="V2239" s="297">
        <v>44006</v>
      </c>
      <c r="W2239" s="298" t="s">
        <v>5175</v>
      </c>
      <c r="X2239" s="297" t="s">
        <v>4520</v>
      </c>
      <c r="Y2239" s="299" t="s">
        <v>5176</v>
      </c>
      <c r="Z2239" s="297" t="s">
        <v>4530</v>
      </c>
      <c r="AA2239" s="300">
        <v>44120</v>
      </c>
      <c r="AB2239" s="297" t="s">
        <v>5087</v>
      </c>
      <c r="AC2239" s="297" t="s">
        <v>4585</v>
      </c>
      <c r="AD2239" s="297" t="s">
        <v>2747</v>
      </c>
      <c r="AE2239" s="297"/>
      <c r="AF2239" s="297" t="s">
        <v>11049</v>
      </c>
      <c r="AG2239" s="276" t="e">
        <f>VLOOKUP(A2239,DataCv30!$Y$1:$BC$2027,24,FALSE)</f>
        <v>#N/A</v>
      </c>
      <c r="AH2239" s="272" t="str">
        <f t="shared" si="34"/>
        <v>DDR4</v>
      </c>
      <c r="AI2239" s="276">
        <v>2</v>
      </c>
      <c r="AJ2239" s="276" t="s">
        <v>4530</v>
      </c>
    </row>
    <row r="2240" spans="1:36" x14ac:dyDescent="0.25">
      <c r="A2240" s="299" t="s">
        <v>5181</v>
      </c>
      <c r="B2240" s="297" t="s">
        <v>4476</v>
      </c>
      <c r="C2240" s="297" t="s">
        <v>4503</v>
      </c>
      <c r="D2240" s="297" t="s">
        <v>4708</v>
      </c>
      <c r="E2240" s="297" t="s">
        <v>4709</v>
      </c>
      <c r="F2240" s="297" t="s">
        <v>4700</v>
      </c>
      <c r="G2240" s="297">
        <v>10</v>
      </c>
      <c r="H2240" s="297" t="s">
        <v>4760</v>
      </c>
      <c r="I2240" s="297" t="s">
        <v>4760</v>
      </c>
      <c r="J2240" s="297"/>
      <c r="K2240" s="297" t="s">
        <v>4710</v>
      </c>
      <c r="L2240" s="297" t="s">
        <v>4710</v>
      </c>
      <c r="M2240" s="297"/>
      <c r="N2240" s="297"/>
      <c r="O2240" s="297"/>
      <c r="P2240" s="297">
        <v>14</v>
      </c>
      <c r="Q2240" s="297"/>
      <c r="R2240" s="297" t="s">
        <v>1361</v>
      </c>
      <c r="S2240" s="297" t="s">
        <v>4570</v>
      </c>
      <c r="T2240" s="297"/>
      <c r="U2240" s="297" t="s">
        <v>4761</v>
      </c>
      <c r="V2240" s="297">
        <v>44006</v>
      </c>
      <c r="W2240" s="298" t="s">
        <v>5180</v>
      </c>
      <c r="X2240" s="297" t="s">
        <v>4520</v>
      </c>
      <c r="Y2240" s="299" t="s">
        <v>5181</v>
      </c>
      <c r="Z2240" s="297" t="s">
        <v>4530</v>
      </c>
      <c r="AA2240" s="300">
        <v>44123</v>
      </c>
      <c r="AB2240" s="297" t="s">
        <v>4793</v>
      </c>
      <c r="AC2240" s="297" t="s">
        <v>4510</v>
      </c>
      <c r="AD2240" s="297" t="s">
        <v>2747</v>
      </c>
      <c r="AE2240" s="297"/>
      <c r="AF2240" s="297" t="s">
        <v>11049</v>
      </c>
      <c r="AG2240" s="276" t="e">
        <f>VLOOKUP(A2240,DataCv30!$Y$1:$BC$2027,24,FALSE)</f>
        <v>#N/A</v>
      </c>
      <c r="AH2240" s="272" t="str">
        <f t="shared" si="34"/>
        <v>DDR4</v>
      </c>
      <c r="AI2240" s="276">
        <v>2</v>
      </c>
      <c r="AJ2240" s="276" t="s">
        <v>4530</v>
      </c>
    </row>
    <row r="2241" spans="1:36" x14ac:dyDescent="0.25">
      <c r="A2241" s="299" t="s">
        <v>5183</v>
      </c>
      <c r="B2241" s="297" t="s">
        <v>4476</v>
      </c>
      <c r="C2241" s="297" t="s">
        <v>4503</v>
      </c>
      <c r="D2241" s="297" t="s">
        <v>4708</v>
      </c>
      <c r="E2241" s="297" t="s">
        <v>4709</v>
      </c>
      <c r="F2241" s="297" t="s">
        <v>4700</v>
      </c>
      <c r="G2241" s="297">
        <v>10</v>
      </c>
      <c r="H2241" s="297" t="s">
        <v>4760</v>
      </c>
      <c r="I2241" s="297" t="s">
        <v>4760</v>
      </c>
      <c r="J2241" s="297"/>
      <c r="K2241" s="297" t="s">
        <v>4710</v>
      </c>
      <c r="L2241" s="297" t="s">
        <v>4710</v>
      </c>
      <c r="M2241" s="297"/>
      <c r="N2241" s="297"/>
      <c r="O2241" s="297"/>
      <c r="P2241" s="297">
        <v>14</v>
      </c>
      <c r="Q2241" s="297"/>
      <c r="R2241" s="297" t="s">
        <v>1361</v>
      </c>
      <c r="S2241" s="297" t="s">
        <v>4570</v>
      </c>
      <c r="T2241" s="297"/>
      <c r="U2241" s="297" t="s">
        <v>4761</v>
      </c>
      <c r="V2241" s="297">
        <v>44006</v>
      </c>
      <c r="W2241" s="298" t="s">
        <v>5182</v>
      </c>
      <c r="X2241" s="297" t="s">
        <v>4520</v>
      </c>
      <c r="Y2241" s="299" t="s">
        <v>5183</v>
      </c>
      <c r="Z2241" s="297" t="s">
        <v>4530</v>
      </c>
      <c r="AA2241" s="300">
        <v>44123</v>
      </c>
      <c r="AB2241" s="297" t="s">
        <v>4793</v>
      </c>
      <c r="AC2241" s="297" t="s">
        <v>4510</v>
      </c>
      <c r="AD2241" s="297" t="s">
        <v>2747</v>
      </c>
      <c r="AE2241" s="297"/>
      <c r="AF2241" s="297" t="s">
        <v>11049</v>
      </c>
      <c r="AG2241" s="276" t="e">
        <f>VLOOKUP(A2241,DataCv30!$Y$1:$BC$2027,24,FALSE)</f>
        <v>#N/A</v>
      </c>
      <c r="AH2241" s="272" t="str">
        <f t="shared" si="34"/>
        <v>DDR4</v>
      </c>
      <c r="AI2241" s="276">
        <v>2</v>
      </c>
      <c r="AJ2241" s="276" t="s">
        <v>4530</v>
      </c>
    </row>
    <row r="2242" spans="1:36" x14ac:dyDescent="0.25">
      <c r="A2242" s="299" t="s">
        <v>5185</v>
      </c>
      <c r="B2242" s="297" t="s">
        <v>4476</v>
      </c>
      <c r="C2242" s="297" t="s">
        <v>4503</v>
      </c>
      <c r="D2242" s="297" t="s">
        <v>4708</v>
      </c>
      <c r="E2242" s="297" t="s">
        <v>4709</v>
      </c>
      <c r="F2242" s="297" t="s">
        <v>4700</v>
      </c>
      <c r="G2242" s="297">
        <v>10</v>
      </c>
      <c r="H2242" s="297" t="s">
        <v>4760</v>
      </c>
      <c r="I2242" s="297" t="s">
        <v>4760</v>
      </c>
      <c r="J2242" s="297"/>
      <c r="K2242" s="297" t="s">
        <v>4710</v>
      </c>
      <c r="L2242" s="297" t="s">
        <v>4710</v>
      </c>
      <c r="M2242" s="297"/>
      <c r="N2242" s="297"/>
      <c r="O2242" s="297"/>
      <c r="P2242" s="297">
        <v>14</v>
      </c>
      <c r="Q2242" s="297"/>
      <c r="R2242" s="297" t="s">
        <v>1361</v>
      </c>
      <c r="S2242" s="297" t="s">
        <v>4570</v>
      </c>
      <c r="T2242" s="297"/>
      <c r="U2242" s="297" t="s">
        <v>4761</v>
      </c>
      <c r="V2242" s="297">
        <v>44006</v>
      </c>
      <c r="W2242" s="298" t="s">
        <v>5184</v>
      </c>
      <c r="X2242" s="297" t="s">
        <v>4520</v>
      </c>
      <c r="Y2242" s="299" t="s">
        <v>5185</v>
      </c>
      <c r="Z2242" s="297" t="s">
        <v>4530</v>
      </c>
      <c r="AA2242" s="300">
        <v>44123</v>
      </c>
      <c r="AB2242" s="297" t="s">
        <v>4793</v>
      </c>
      <c r="AC2242" s="297" t="s">
        <v>4510</v>
      </c>
      <c r="AD2242" s="297" t="s">
        <v>2747</v>
      </c>
      <c r="AE2242" s="297"/>
      <c r="AF2242" s="297" t="s">
        <v>11049</v>
      </c>
      <c r="AG2242" s="276" t="e">
        <f>VLOOKUP(A2242,DataCv30!$Y$1:$BC$2027,24,FALSE)</f>
        <v>#N/A</v>
      </c>
      <c r="AH2242" s="272" t="str">
        <f t="shared" si="34"/>
        <v>DDR4</v>
      </c>
      <c r="AI2242" s="276">
        <v>2</v>
      </c>
      <c r="AJ2242" s="276" t="s">
        <v>4530</v>
      </c>
    </row>
    <row r="2243" spans="1:36" x14ac:dyDescent="0.25">
      <c r="A2243" s="299" t="s">
        <v>5187</v>
      </c>
      <c r="B2243" s="297" t="s">
        <v>4476</v>
      </c>
      <c r="C2243" s="297" t="s">
        <v>4503</v>
      </c>
      <c r="D2243" s="297" t="s">
        <v>4708</v>
      </c>
      <c r="E2243" s="297" t="s">
        <v>4709</v>
      </c>
      <c r="F2243" s="297" t="s">
        <v>4700</v>
      </c>
      <c r="G2243" s="297">
        <v>10</v>
      </c>
      <c r="H2243" s="297" t="s">
        <v>4760</v>
      </c>
      <c r="I2243" s="297" t="s">
        <v>4760</v>
      </c>
      <c r="J2243" s="297"/>
      <c r="K2243" s="297" t="s">
        <v>4710</v>
      </c>
      <c r="L2243" s="297" t="s">
        <v>4710</v>
      </c>
      <c r="M2243" s="297"/>
      <c r="N2243" s="297"/>
      <c r="O2243" s="297"/>
      <c r="P2243" s="297">
        <v>14</v>
      </c>
      <c r="Q2243" s="297"/>
      <c r="R2243" s="297" t="s">
        <v>1361</v>
      </c>
      <c r="S2243" s="297" t="s">
        <v>4570</v>
      </c>
      <c r="T2243" s="297"/>
      <c r="U2243" s="297" t="s">
        <v>4761</v>
      </c>
      <c r="V2243" s="297">
        <v>44006</v>
      </c>
      <c r="W2243" s="298" t="s">
        <v>5186</v>
      </c>
      <c r="X2243" s="297" t="s">
        <v>4520</v>
      </c>
      <c r="Y2243" s="299" t="s">
        <v>5187</v>
      </c>
      <c r="Z2243" s="297" t="s">
        <v>4530</v>
      </c>
      <c r="AA2243" s="300">
        <v>44123</v>
      </c>
      <c r="AB2243" s="297" t="s">
        <v>4793</v>
      </c>
      <c r="AC2243" s="297" t="s">
        <v>4510</v>
      </c>
      <c r="AD2243" s="297" t="s">
        <v>2747</v>
      </c>
      <c r="AE2243" s="297"/>
      <c r="AF2243" s="297" t="s">
        <v>11049</v>
      </c>
      <c r="AG2243" s="276" t="e">
        <f>VLOOKUP(A2243,DataCv30!$Y$1:$BC$2027,24,FALSE)</f>
        <v>#N/A</v>
      </c>
      <c r="AH2243" s="272" t="str">
        <f t="shared" ref="AH2243:AH2306" si="35">IF(G2243&gt;=6,"DDR4",IF(G2243&gt;=4,"DDR3L","DDR3"))</f>
        <v>DDR4</v>
      </c>
      <c r="AI2243" s="276">
        <v>2</v>
      </c>
      <c r="AJ2243" s="276" t="s">
        <v>4530</v>
      </c>
    </row>
    <row r="2244" spans="1:36" x14ac:dyDescent="0.25">
      <c r="A2244" s="299" t="s">
        <v>5189</v>
      </c>
      <c r="B2244" s="297" t="s">
        <v>4476</v>
      </c>
      <c r="C2244" s="297" t="s">
        <v>4503</v>
      </c>
      <c r="D2244" s="297" t="s">
        <v>4708</v>
      </c>
      <c r="E2244" s="297" t="s">
        <v>4709</v>
      </c>
      <c r="F2244" s="297" t="s">
        <v>4700</v>
      </c>
      <c r="G2244" s="297">
        <v>10</v>
      </c>
      <c r="H2244" s="297" t="s">
        <v>4760</v>
      </c>
      <c r="I2244" s="297" t="s">
        <v>4760</v>
      </c>
      <c r="J2244" s="297"/>
      <c r="K2244" s="297" t="s">
        <v>4710</v>
      </c>
      <c r="L2244" s="297" t="s">
        <v>4710</v>
      </c>
      <c r="M2244" s="297"/>
      <c r="N2244" s="297"/>
      <c r="O2244" s="297"/>
      <c r="P2244" s="297">
        <v>14</v>
      </c>
      <c r="Q2244" s="297"/>
      <c r="R2244" s="297" t="s">
        <v>1361</v>
      </c>
      <c r="S2244" s="297" t="s">
        <v>4570</v>
      </c>
      <c r="T2244" s="297"/>
      <c r="U2244" s="297" t="s">
        <v>4761</v>
      </c>
      <c r="V2244" s="297">
        <v>44006</v>
      </c>
      <c r="W2244" s="298" t="s">
        <v>5188</v>
      </c>
      <c r="X2244" s="297" t="s">
        <v>4520</v>
      </c>
      <c r="Y2244" s="299" t="s">
        <v>5189</v>
      </c>
      <c r="Z2244" s="297" t="s">
        <v>4530</v>
      </c>
      <c r="AA2244" s="300">
        <v>44123</v>
      </c>
      <c r="AB2244" s="297" t="s">
        <v>4793</v>
      </c>
      <c r="AC2244" s="297" t="s">
        <v>4510</v>
      </c>
      <c r="AD2244" s="297" t="s">
        <v>2747</v>
      </c>
      <c r="AE2244" s="297"/>
      <c r="AF2244" s="297" t="s">
        <v>11049</v>
      </c>
      <c r="AG2244" s="276" t="e">
        <f>VLOOKUP(A2244,DataCv30!$Y$1:$BC$2027,24,FALSE)</f>
        <v>#N/A</v>
      </c>
      <c r="AH2244" s="272" t="str">
        <f t="shared" si="35"/>
        <v>DDR4</v>
      </c>
      <c r="AI2244" s="276">
        <v>2</v>
      </c>
      <c r="AJ2244" s="276" t="s">
        <v>4530</v>
      </c>
    </row>
    <row r="2245" spans="1:36" x14ac:dyDescent="0.25">
      <c r="A2245" s="299" t="s">
        <v>5191</v>
      </c>
      <c r="B2245" s="297" t="s">
        <v>4476</v>
      </c>
      <c r="C2245" s="297" t="s">
        <v>4503</v>
      </c>
      <c r="D2245" s="297" t="s">
        <v>4708</v>
      </c>
      <c r="E2245" s="297" t="s">
        <v>4709</v>
      </c>
      <c r="F2245" s="297" t="s">
        <v>4700</v>
      </c>
      <c r="G2245" s="297">
        <v>10</v>
      </c>
      <c r="H2245" s="297" t="s">
        <v>4760</v>
      </c>
      <c r="I2245" s="297" t="s">
        <v>4760</v>
      </c>
      <c r="J2245" s="297"/>
      <c r="K2245" s="297" t="s">
        <v>4710</v>
      </c>
      <c r="L2245" s="297" t="s">
        <v>4710</v>
      </c>
      <c r="M2245" s="297"/>
      <c r="N2245" s="297"/>
      <c r="O2245" s="297"/>
      <c r="P2245" s="297">
        <v>14</v>
      </c>
      <c r="Q2245" s="297"/>
      <c r="R2245" s="297" t="s">
        <v>1361</v>
      </c>
      <c r="S2245" s="297" t="s">
        <v>4570</v>
      </c>
      <c r="T2245" s="297"/>
      <c r="U2245" s="297" t="s">
        <v>4761</v>
      </c>
      <c r="V2245" s="297">
        <v>44006</v>
      </c>
      <c r="W2245" s="298" t="s">
        <v>5190</v>
      </c>
      <c r="X2245" s="297" t="s">
        <v>4520</v>
      </c>
      <c r="Y2245" s="299" t="s">
        <v>5191</v>
      </c>
      <c r="Z2245" s="297" t="s">
        <v>4530</v>
      </c>
      <c r="AA2245" s="300">
        <v>44123</v>
      </c>
      <c r="AB2245" s="297" t="s">
        <v>4793</v>
      </c>
      <c r="AC2245" s="297" t="s">
        <v>4510</v>
      </c>
      <c r="AD2245" s="297" t="s">
        <v>2747</v>
      </c>
      <c r="AE2245" s="297"/>
      <c r="AF2245" s="297" t="s">
        <v>11049</v>
      </c>
      <c r="AG2245" s="276" t="e">
        <f>VLOOKUP(A2245,DataCv30!$Y$1:$BC$2027,24,FALSE)</f>
        <v>#N/A</v>
      </c>
      <c r="AH2245" s="272" t="str">
        <f t="shared" si="35"/>
        <v>DDR4</v>
      </c>
      <c r="AI2245" s="276">
        <v>2</v>
      </c>
      <c r="AJ2245" s="276" t="s">
        <v>4530</v>
      </c>
    </row>
    <row r="2246" spans="1:36" x14ac:dyDescent="0.25">
      <c r="A2246" s="299" t="s">
        <v>5197</v>
      </c>
      <c r="B2246" s="297" t="s">
        <v>4476</v>
      </c>
      <c r="C2246" s="297" t="s">
        <v>4503</v>
      </c>
      <c r="D2246" s="297" t="s">
        <v>4708</v>
      </c>
      <c r="E2246" s="297" t="s">
        <v>4709</v>
      </c>
      <c r="F2246" s="297" t="s">
        <v>4700</v>
      </c>
      <c r="G2246" s="297">
        <v>10</v>
      </c>
      <c r="H2246" s="297" t="s">
        <v>4760</v>
      </c>
      <c r="I2246" s="297" t="s">
        <v>4760</v>
      </c>
      <c r="J2246" s="297"/>
      <c r="K2246" s="297" t="s">
        <v>4710</v>
      </c>
      <c r="L2246" s="297" t="s">
        <v>4710</v>
      </c>
      <c r="M2246" s="297"/>
      <c r="N2246" s="297"/>
      <c r="O2246" s="297"/>
      <c r="P2246" s="297">
        <v>14</v>
      </c>
      <c r="Q2246" s="297"/>
      <c r="R2246" s="297" t="s">
        <v>1361</v>
      </c>
      <c r="S2246" s="297" t="s">
        <v>4570</v>
      </c>
      <c r="T2246" s="297"/>
      <c r="U2246" s="297" t="s">
        <v>4761</v>
      </c>
      <c r="V2246" s="297">
        <v>44006</v>
      </c>
      <c r="W2246" s="298" t="s">
        <v>5196</v>
      </c>
      <c r="X2246" s="297" t="s">
        <v>4520</v>
      </c>
      <c r="Y2246" s="299" t="s">
        <v>5197</v>
      </c>
      <c r="Z2246" s="297" t="s">
        <v>4530</v>
      </c>
      <c r="AA2246" s="300">
        <v>44120</v>
      </c>
      <c r="AB2246" s="297" t="s">
        <v>5087</v>
      </c>
      <c r="AC2246" s="297" t="s">
        <v>4585</v>
      </c>
      <c r="AD2246" s="297" t="s">
        <v>2747</v>
      </c>
      <c r="AE2246" s="297"/>
      <c r="AF2246" s="297" t="s">
        <v>11049</v>
      </c>
      <c r="AG2246" s="276" t="e">
        <f>VLOOKUP(A2246,DataCv30!$Y$1:$BC$2027,24,FALSE)</f>
        <v>#N/A</v>
      </c>
      <c r="AH2246" s="272" t="str">
        <f t="shared" si="35"/>
        <v>DDR4</v>
      </c>
      <c r="AI2246" s="276">
        <v>2</v>
      </c>
      <c r="AJ2246" s="276" t="s">
        <v>4530</v>
      </c>
    </row>
    <row r="2247" spans="1:36" x14ac:dyDescent="0.25">
      <c r="A2247" s="299" t="s">
        <v>5203</v>
      </c>
      <c r="B2247" s="297" t="s">
        <v>4476</v>
      </c>
      <c r="C2247" s="297" t="s">
        <v>4503</v>
      </c>
      <c r="D2247" s="297" t="s">
        <v>4708</v>
      </c>
      <c r="E2247" s="297" t="s">
        <v>4709</v>
      </c>
      <c r="F2247" s="297" t="s">
        <v>4700</v>
      </c>
      <c r="G2247" s="297">
        <v>10</v>
      </c>
      <c r="H2247" s="297" t="s">
        <v>4760</v>
      </c>
      <c r="I2247" s="297" t="s">
        <v>4760</v>
      </c>
      <c r="J2247" s="297"/>
      <c r="K2247" s="297" t="s">
        <v>4710</v>
      </c>
      <c r="L2247" s="297" t="s">
        <v>4710</v>
      </c>
      <c r="M2247" s="297"/>
      <c r="N2247" s="297"/>
      <c r="O2247" s="297"/>
      <c r="P2247" s="297">
        <v>14</v>
      </c>
      <c r="Q2247" s="297"/>
      <c r="R2247" s="297" t="s">
        <v>1361</v>
      </c>
      <c r="S2247" s="297" t="s">
        <v>4570</v>
      </c>
      <c r="T2247" s="297"/>
      <c r="U2247" s="297" t="s">
        <v>4761</v>
      </c>
      <c r="V2247" s="297">
        <v>44006</v>
      </c>
      <c r="W2247" s="298" t="s">
        <v>5202</v>
      </c>
      <c r="X2247" s="297" t="s">
        <v>4520</v>
      </c>
      <c r="Y2247" s="299" t="s">
        <v>5203</v>
      </c>
      <c r="Z2247" s="297" t="s">
        <v>4530</v>
      </c>
      <c r="AA2247" s="300">
        <v>44123</v>
      </c>
      <c r="AB2247" s="297" t="s">
        <v>4793</v>
      </c>
      <c r="AC2247" s="297" t="s">
        <v>4510</v>
      </c>
      <c r="AD2247" s="297" t="s">
        <v>2747</v>
      </c>
      <c r="AE2247" s="297"/>
      <c r="AF2247" s="297" t="s">
        <v>11049</v>
      </c>
      <c r="AG2247" s="276" t="e">
        <f>VLOOKUP(A2247,DataCv30!$Y$1:$BC$2027,24,FALSE)</f>
        <v>#N/A</v>
      </c>
      <c r="AH2247" s="272" t="str">
        <f t="shared" si="35"/>
        <v>DDR4</v>
      </c>
      <c r="AI2247" s="276">
        <v>2</v>
      </c>
      <c r="AJ2247" s="276" t="s">
        <v>4530</v>
      </c>
    </row>
    <row r="2248" spans="1:36" x14ac:dyDescent="0.25">
      <c r="A2248" s="299" t="s">
        <v>5205</v>
      </c>
      <c r="B2248" s="297" t="s">
        <v>4476</v>
      </c>
      <c r="C2248" s="297" t="s">
        <v>4503</v>
      </c>
      <c r="D2248" s="297" t="s">
        <v>4708</v>
      </c>
      <c r="E2248" s="297" t="s">
        <v>4709</v>
      </c>
      <c r="F2248" s="297" t="s">
        <v>4700</v>
      </c>
      <c r="G2248" s="297">
        <v>10</v>
      </c>
      <c r="H2248" s="297" t="s">
        <v>4760</v>
      </c>
      <c r="I2248" s="297" t="s">
        <v>4760</v>
      </c>
      <c r="J2248" s="297"/>
      <c r="K2248" s="297" t="s">
        <v>4710</v>
      </c>
      <c r="L2248" s="297" t="s">
        <v>4710</v>
      </c>
      <c r="M2248" s="297"/>
      <c r="N2248" s="297"/>
      <c r="O2248" s="297"/>
      <c r="P2248" s="297">
        <v>14</v>
      </c>
      <c r="Q2248" s="297"/>
      <c r="R2248" s="297" t="s">
        <v>1361</v>
      </c>
      <c r="S2248" s="297" t="s">
        <v>4570</v>
      </c>
      <c r="T2248" s="297"/>
      <c r="U2248" s="297" t="s">
        <v>4761</v>
      </c>
      <c r="V2248" s="297">
        <v>44006</v>
      </c>
      <c r="W2248" s="298" t="s">
        <v>5204</v>
      </c>
      <c r="X2248" s="297" t="s">
        <v>4520</v>
      </c>
      <c r="Y2248" s="299" t="s">
        <v>5205</v>
      </c>
      <c r="Z2248" s="297" t="s">
        <v>4530</v>
      </c>
      <c r="AA2248" s="300">
        <v>44120</v>
      </c>
      <c r="AB2248" s="297" t="s">
        <v>5087</v>
      </c>
      <c r="AC2248" s="297" t="s">
        <v>4585</v>
      </c>
      <c r="AD2248" s="297" t="s">
        <v>2747</v>
      </c>
      <c r="AE2248" s="297"/>
      <c r="AF2248" s="297" t="s">
        <v>11049</v>
      </c>
      <c r="AG2248" s="276" t="e">
        <f>VLOOKUP(A2248,DataCv30!$Y$1:$BC$2027,24,FALSE)</f>
        <v>#N/A</v>
      </c>
      <c r="AH2248" s="272" t="str">
        <f t="shared" si="35"/>
        <v>DDR4</v>
      </c>
      <c r="AI2248" s="276">
        <v>2</v>
      </c>
      <c r="AJ2248" s="276" t="s">
        <v>4530</v>
      </c>
    </row>
    <row r="2249" spans="1:36" x14ac:dyDescent="0.25">
      <c r="A2249" s="299" t="s">
        <v>5211</v>
      </c>
      <c r="B2249" s="297" t="s">
        <v>4476</v>
      </c>
      <c r="C2249" s="297" t="s">
        <v>4503</v>
      </c>
      <c r="D2249" s="297" t="s">
        <v>4708</v>
      </c>
      <c r="E2249" s="297" t="s">
        <v>4709</v>
      </c>
      <c r="F2249" s="297" t="s">
        <v>4700</v>
      </c>
      <c r="G2249" s="297">
        <v>10</v>
      </c>
      <c r="H2249" s="297" t="s">
        <v>4760</v>
      </c>
      <c r="I2249" s="297" t="s">
        <v>4760</v>
      </c>
      <c r="J2249" s="297"/>
      <c r="K2249" s="297" t="s">
        <v>4710</v>
      </c>
      <c r="L2249" s="297" t="s">
        <v>4710</v>
      </c>
      <c r="M2249" s="297"/>
      <c r="N2249" s="297"/>
      <c r="O2249" s="297"/>
      <c r="P2249" s="297">
        <v>14</v>
      </c>
      <c r="Q2249" s="297"/>
      <c r="R2249" s="297" t="s">
        <v>1361</v>
      </c>
      <c r="S2249" s="297" t="s">
        <v>4570</v>
      </c>
      <c r="T2249" s="297"/>
      <c r="U2249" s="297" t="s">
        <v>4761</v>
      </c>
      <c r="V2249" s="297">
        <v>44006</v>
      </c>
      <c r="W2249" s="298" t="s">
        <v>5210</v>
      </c>
      <c r="X2249" s="297" t="s">
        <v>4520</v>
      </c>
      <c r="Y2249" s="299" t="s">
        <v>5211</v>
      </c>
      <c r="Z2249" s="297" t="s">
        <v>4530</v>
      </c>
      <c r="AA2249" s="300">
        <v>44123</v>
      </c>
      <c r="AB2249" s="297" t="s">
        <v>4793</v>
      </c>
      <c r="AC2249" s="297" t="s">
        <v>4510</v>
      </c>
      <c r="AD2249" s="297" t="s">
        <v>2747</v>
      </c>
      <c r="AE2249" s="297"/>
      <c r="AF2249" s="297" t="s">
        <v>11049</v>
      </c>
      <c r="AG2249" s="276" t="e">
        <f>VLOOKUP(A2249,DataCv30!$Y$1:$BC$2027,24,FALSE)</f>
        <v>#N/A</v>
      </c>
      <c r="AH2249" s="272" t="str">
        <f t="shared" si="35"/>
        <v>DDR4</v>
      </c>
      <c r="AI2249" s="276">
        <v>2</v>
      </c>
      <c r="AJ2249" s="276" t="s">
        <v>4530</v>
      </c>
    </row>
    <row r="2250" spans="1:36" x14ac:dyDescent="0.25">
      <c r="A2250" s="299" t="s">
        <v>5213</v>
      </c>
      <c r="B2250" s="297" t="s">
        <v>4476</v>
      </c>
      <c r="C2250" s="297" t="s">
        <v>4503</v>
      </c>
      <c r="D2250" s="297" t="s">
        <v>4708</v>
      </c>
      <c r="E2250" s="297" t="s">
        <v>4709</v>
      </c>
      <c r="F2250" s="297" t="s">
        <v>4700</v>
      </c>
      <c r="G2250" s="297">
        <v>10</v>
      </c>
      <c r="H2250" s="297" t="s">
        <v>4760</v>
      </c>
      <c r="I2250" s="297" t="s">
        <v>4760</v>
      </c>
      <c r="J2250" s="297"/>
      <c r="K2250" s="297" t="s">
        <v>4710</v>
      </c>
      <c r="L2250" s="297" t="s">
        <v>4710</v>
      </c>
      <c r="M2250" s="297"/>
      <c r="N2250" s="297"/>
      <c r="O2250" s="297"/>
      <c r="P2250" s="297">
        <v>14</v>
      </c>
      <c r="Q2250" s="297"/>
      <c r="R2250" s="297" t="s">
        <v>1361</v>
      </c>
      <c r="S2250" s="297" t="s">
        <v>4570</v>
      </c>
      <c r="T2250" s="297"/>
      <c r="U2250" s="297" t="s">
        <v>4761</v>
      </c>
      <c r="V2250" s="297">
        <v>44006</v>
      </c>
      <c r="W2250" s="298" t="s">
        <v>5212</v>
      </c>
      <c r="X2250" s="297" t="s">
        <v>4520</v>
      </c>
      <c r="Y2250" s="299" t="s">
        <v>5213</v>
      </c>
      <c r="Z2250" s="297" t="s">
        <v>4530</v>
      </c>
      <c r="AA2250" s="300">
        <v>44123</v>
      </c>
      <c r="AB2250" s="297" t="s">
        <v>4793</v>
      </c>
      <c r="AC2250" s="297" t="s">
        <v>4510</v>
      </c>
      <c r="AD2250" s="297" t="s">
        <v>2747</v>
      </c>
      <c r="AE2250" s="297"/>
      <c r="AF2250" s="297" t="s">
        <v>11049</v>
      </c>
      <c r="AG2250" s="276" t="e">
        <f>VLOOKUP(A2250,DataCv30!$Y$1:$BC$2027,24,FALSE)</f>
        <v>#N/A</v>
      </c>
      <c r="AH2250" s="272" t="str">
        <f t="shared" si="35"/>
        <v>DDR4</v>
      </c>
      <c r="AI2250" s="276">
        <v>2</v>
      </c>
      <c r="AJ2250" s="276" t="s">
        <v>4530</v>
      </c>
    </row>
    <row r="2251" spans="1:36" x14ac:dyDescent="0.25">
      <c r="A2251" s="299" t="s">
        <v>5215</v>
      </c>
      <c r="B2251" s="297" t="s">
        <v>4476</v>
      </c>
      <c r="C2251" s="297" t="s">
        <v>4503</v>
      </c>
      <c r="D2251" s="297" t="s">
        <v>4708</v>
      </c>
      <c r="E2251" s="297" t="s">
        <v>4709</v>
      </c>
      <c r="F2251" s="297" t="s">
        <v>4700</v>
      </c>
      <c r="G2251" s="297">
        <v>10</v>
      </c>
      <c r="H2251" s="297" t="s">
        <v>4760</v>
      </c>
      <c r="I2251" s="297" t="s">
        <v>4760</v>
      </c>
      <c r="J2251" s="297"/>
      <c r="K2251" s="297" t="s">
        <v>4710</v>
      </c>
      <c r="L2251" s="297" t="s">
        <v>4710</v>
      </c>
      <c r="M2251" s="297"/>
      <c r="N2251" s="297"/>
      <c r="O2251" s="297"/>
      <c r="P2251" s="297">
        <v>14</v>
      </c>
      <c r="Q2251" s="297"/>
      <c r="R2251" s="297" t="s">
        <v>1361</v>
      </c>
      <c r="S2251" s="297" t="s">
        <v>4570</v>
      </c>
      <c r="T2251" s="297"/>
      <c r="U2251" s="297" t="s">
        <v>4761</v>
      </c>
      <c r="V2251" s="297">
        <v>44006</v>
      </c>
      <c r="W2251" s="298" t="s">
        <v>5214</v>
      </c>
      <c r="X2251" s="297" t="s">
        <v>4520</v>
      </c>
      <c r="Y2251" s="299" t="s">
        <v>5215</v>
      </c>
      <c r="Z2251" s="297" t="s">
        <v>4530</v>
      </c>
      <c r="AA2251" s="300">
        <v>44120</v>
      </c>
      <c r="AB2251" s="297" t="s">
        <v>5087</v>
      </c>
      <c r="AC2251" s="297" t="s">
        <v>4585</v>
      </c>
      <c r="AD2251" s="297" t="s">
        <v>2747</v>
      </c>
      <c r="AE2251" s="297"/>
      <c r="AF2251" s="297" t="s">
        <v>11049</v>
      </c>
      <c r="AG2251" s="276" t="e">
        <f>VLOOKUP(A2251,DataCv30!$Y$1:$BC$2027,24,FALSE)</f>
        <v>#N/A</v>
      </c>
      <c r="AH2251" s="272" t="str">
        <f t="shared" si="35"/>
        <v>DDR4</v>
      </c>
      <c r="AI2251" s="276">
        <v>2</v>
      </c>
      <c r="AJ2251" s="276" t="s">
        <v>4530</v>
      </c>
    </row>
    <row r="2252" spans="1:36" x14ac:dyDescent="0.25">
      <c r="A2252" s="299" t="s">
        <v>5217</v>
      </c>
      <c r="B2252" s="297" t="s">
        <v>4476</v>
      </c>
      <c r="C2252" s="297" t="s">
        <v>4503</v>
      </c>
      <c r="D2252" s="297" t="s">
        <v>4708</v>
      </c>
      <c r="E2252" s="297" t="s">
        <v>4709</v>
      </c>
      <c r="F2252" s="297" t="s">
        <v>4700</v>
      </c>
      <c r="G2252" s="297">
        <v>10</v>
      </c>
      <c r="H2252" s="297" t="s">
        <v>4760</v>
      </c>
      <c r="I2252" s="297" t="s">
        <v>4760</v>
      </c>
      <c r="J2252" s="297"/>
      <c r="K2252" s="297" t="s">
        <v>4710</v>
      </c>
      <c r="L2252" s="297" t="s">
        <v>4710</v>
      </c>
      <c r="M2252" s="297"/>
      <c r="N2252" s="297"/>
      <c r="O2252" s="297"/>
      <c r="P2252" s="297">
        <v>14</v>
      </c>
      <c r="Q2252" s="297"/>
      <c r="R2252" s="297" t="s">
        <v>1361</v>
      </c>
      <c r="S2252" s="297" t="s">
        <v>4570</v>
      </c>
      <c r="T2252" s="297"/>
      <c r="U2252" s="297" t="s">
        <v>4761</v>
      </c>
      <c r="V2252" s="297">
        <v>44006</v>
      </c>
      <c r="W2252" s="298" t="s">
        <v>5216</v>
      </c>
      <c r="X2252" s="297" t="s">
        <v>4520</v>
      </c>
      <c r="Y2252" s="299" t="s">
        <v>5217</v>
      </c>
      <c r="Z2252" s="297" t="s">
        <v>4530</v>
      </c>
      <c r="AA2252" s="300">
        <v>44120</v>
      </c>
      <c r="AB2252" s="297" t="s">
        <v>5087</v>
      </c>
      <c r="AC2252" s="297" t="s">
        <v>4585</v>
      </c>
      <c r="AD2252" s="297" t="s">
        <v>2747</v>
      </c>
      <c r="AE2252" s="297"/>
      <c r="AF2252" s="297" t="s">
        <v>11049</v>
      </c>
      <c r="AG2252" s="276" t="e">
        <f>VLOOKUP(A2252,DataCv30!$Y$1:$BC$2027,24,FALSE)</f>
        <v>#N/A</v>
      </c>
      <c r="AH2252" s="272" t="str">
        <f t="shared" si="35"/>
        <v>DDR4</v>
      </c>
      <c r="AI2252" s="276">
        <v>2</v>
      </c>
      <c r="AJ2252" s="276" t="s">
        <v>4530</v>
      </c>
    </row>
    <row r="2253" spans="1:36" x14ac:dyDescent="0.25">
      <c r="A2253" s="299" t="s">
        <v>5221</v>
      </c>
      <c r="B2253" s="297" t="s">
        <v>4476</v>
      </c>
      <c r="C2253" s="297" t="s">
        <v>4503</v>
      </c>
      <c r="D2253" s="297" t="s">
        <v>4708</v>
      </c>
      <c r="E2253" s="297" t="s">
        <v>4709</v>
      </c>
      <c r="F2253" s="297" t="s">
        <v>4700</v>
      </c>
      <c r="G2253" s="297">
        <v>10</v>
      </c>
      <c r="H2253" s="297" t="s">
        <v>4760</v>
      </c>
      <c r="I2253" s="297" t="s">
        <v>4760</v>
      </c>
      <c r="J2253" s="297"/>
      <c r="K2253" s="297" t="s">
        <v>4710</v>
      </c>
      <c r="L2253" s="297" t="s">
        <v>4710</v>
      </c>
      <c r="M2253" s="297"/>
      <c r="N2253" s="297"/>
      <c r="O2253" s="297"/>
      <c r="P2253" s="297">
        <v>14</v>
      </c>
      <c r="Q2253" s="297"/>
      <c r="R2253" s="297" t="s">
        <v>1361</v>
      </c>
      <c r="S2253" s="297" t="s">
        <v>4570</v>
      </c>
      <c r="T2253" s="297"/>
      <c r="U2253" s="297" t="s">
        <v>4761</v>
      </c>
      <c r="V2253" s="297">
        <v>44006</v>
      </c>
      <c r="W2253" s="298" t="s">
        <v>5220</v>
      </c>
      <c r="X2253" s="297" t="s">
        <v>4520</v>
      </c>
      <c r="Y2253" s="299" t="s">
        <v>5221</v>
      </c>
      <c r="Z2253" s="297" t="s">
        <v>4530</v>
      </c>
      <c r="AA2253" s="300">
        <v>44099</v>
      </c>
      <c r="AB2253" s="297" t="s">
        <v>5110</v>
      </c>
      <c r="AC2253" s="297" t="s">
        <v>4585</v>
      </c>
      <c r="AD2253" s="297" t="s">
        <v>2747</v>
      </c>
      <c r="AE2253" s="297"/>
      <c r="AF2253" s="297" t="s">
        <v>11049</v>
      </c>
      <c r="AG2253" s="276" t="e">
        <f>VLOOKUP(A2253,DataCv30!$Y$1:$BC$2027,24,FALSE)</f>
        <v>#N/A</v>
      </c>
      <c r="AH2253" s="272" t="str">
        <f t="shared" si="35"/>
        <v>DDR4</v>
      </c>
      <c r="AI2253" s="276">
        <v>2</v>
      </c>
      <c r="AJ2253" s="276" t="s">
        <v>4530</v>
      </c>
    </row>
    <row r="2254" spans="1:36" x14ac:dyDescent="0.25">
      <c r="A2254" s="299" t="s">
        <v>5223</v>
      </c>
      <c r="B2254" s="297" t="s">
        <v>4476</v>
      </c>
      <c r="C2254" s="297" t="s">
        <v>4503</v>
      </c>
      <c r="D2254" s="297" t="s">
        <v>4708</v>
      </c>
      <c r="E2254" s="297" t="s">
        <v>4709</v>
      </c>
      <c r="F2254" s="297" t="s">
        <v>4700</v>
      </c>
      <c r="G2254" s="297">
        <v>10</v>
      </c>
      <c r="H2254" s="297" t="s">
        <v>4760</v>
      </c>
      <c r="I2254" s="297" t="s">
        <v>4760</v>
      </c>
      <c r="J2254" s="297"/>
      <c r="K2254" s="297" t="s">
        <v>4710</v>
      </c>
      <c r="L2254" s="297" t="s">
        <v>4710</v>
      </c>
      <c r="M2254" s="297"/>
      <c r="N2254" s="297"/>
      <c r="O2254" s="297"/>
      <c r="P2254" s="297">
        <v>14</v>
      </c>
      <c r="Q2254" s="297"/>
      <c r="R2254" s="297" t="s">
        <v>1361</v>
      </c>
      <c r="S2254" s="297" t="s">
        <v>4570</v>
      </c>
      <c r="T2254" s="297"/>
      <c r="U2254" s="297" t="s">
        <v>4761</v>
      </c>
      <c r="V2254" s="297">
        <v>44006</v>
      </c>
      <c r="W2254" s="298" t="s">
        <v>5222</v>
      </c>
      <c r="X2254" s="297" t="s">
        <v>4520</v>
      </c>
      <c r="Y2254" s="299" t="s">
        <v>5223</v>
      </c>
      <c r="Z2254" s="297" t="s">
        <v>4530</v>
      </c>
      <c r="AA2254" s="300">
        <v>44123</v>
      </c>
      <c r="AB2254" s="297" t="s">
        <v>4793</v>
      </c>
      <c r="AC2254" s="297" t="s">
        <v>4510</v>
      </c>
      <c r="AD2254" s="297" t="s">
        <v>2747</v>
      </c>
      <c r="AE2254" s="297"/>
      <c r="AF2254" s="297" t="s">
        <v>11049</v>
      </c>
      <c r="AG2254" s="276" t="e">
        <f>VLOOKUP(A2254,DataCv30!$Y$1:$BC$2027,24,FALSE)</f>
        <v>#N/A</v>
      </c>
      <c r="AH2254" s="272" t="str">
        <f t="shared" si="35"/>
        <v>DDR4</v>
      </c>
      <c r="AI2254" s="276">
        <v>2</v>
      </c>
      <c r="AJ2254" s="276" t="s">
        <v>4530</v>
      </c>
    </row>
    <row r="2255" spans="1:36" x14ac:dyDescent="0.25">
      <c r="A2255" s="299" t="s">
        <v>5227</v>
      </c>
      <c r="B2255" s="297" t="s">
        <v>4476</v>
      </c>
      <c r="C2255" s="297" t="s">
        <v>4503</v>
      </c>
      <c r="D2255" s="297" t="s">
        <v>4708</v>
      </c>
      <c r="E2255" s="297" t="s">
        <v>4709</v>
      </c>
      <c r="F2255" s="297" t="s">
        <v>4700</v>
      </c>
      <c r="G2255" s="297">
        <v>10</v>
      </c>
      <c r="H2255" s="297" t="s">
        <v>4760</v>
      </c>
      <c r="I2255" s="297" t="s">
        <v>4760</v>
      </c>
      <c r="J2255" s="297"/>
      <c r="K2255" s="297" t="s">
        <v>4710</v>
      </c>
      <c r="L2255" s="297" t="s">
        <v>4710</v>
      </c>
      <c r="M2255" s="297"/>
      <c r="N2255" s="297"/>
      <c r="O2255" s="297"/>
      <c r="P2255" s="297">
        <v>14</v>
      </c>
      <c r="Q2255" s="297"/>
      <c r="R2255" s="297" t="s">
        <v>1361</v>
      </c>
      <c r="S2255" s="297" t="s">
        <v>4570</v>
      </c>
      <c r="T2255" s="297"/>
      <c r="U2255" s="297" t="s">
        <v>4761</v>
      </c>
      <c r="V2255" s="297">
        <v>44006</v>
      </c>
      <c r="W2255" s="298" t="s">
        <v>5226</v>
      </c>
      <c r="X2255" s="297" t="s">
        <v>4520</v>
      </c>
      <c r="Y2255" s="299" t="s">
        <v>5227</v>
      </c>
      <c r="Z2255" s="297" t="s">
        <v>4530</v>
      </c>
      <c r="AA2255" s="300">
        <v>44092</v>
      </c>
      <c r="AB2255" s="297" t="s">
        <v>5228</v>
      </c>
      <c r="AC2255" s="297" t="s">
        <v>4510</v>
      </c>
      <c r="AD2255" s="297" t="s">
        <v>2747</v>
      </c>
      <c r="AE2255" s="297"/>
      <c r="AF2255" s="297" t="s">
        <v>11049</v>
      </c>
      <c r="AG2255" s="276" t="e">
        <f>VLOOKUP(A2255,DataCv30!$Y$1:$BC$2027,24,FALSE)</f>
        <v>#N/A</v>
      </c>
      <c r="AH2255" s="272" t="str">
        <f t="shared" si="35"/>
        <v>DDR4</v>
      </c>
      <c r="AI2255" s="276">
        <v>2</v>
      </c>
      <c r="AJ2255" s="276" t="s">
        <v>4530</v>
      </c>
    </row>
    <row r="2256" spans="1:36" x14ac:dyDescent="0.25">
      <c r="A2256" s="299" t="s">
        <v>5230</v>
      </c>
      <c r="B2256" s="297" t="s">
        <v>4476</v>
      </c>
      <c r="C2256" s="297" t="s">
        <v>4503</v>
      </c>
      <c r="D2256" s="297" t="s">
        <v>4708</v>
      </c>
      <c r="E2256" s="297" t="s">
        <v>4709</v>
      </c>
      <c r="F2256" s="297" t="s">
        <v>4700</v>
      </c>
      <c r="G2256" s="297">
        <v>10</v>
      </c>
      <c r="H2256" s="297" t="s">
        <v>4760</v>
      </c>
      <c r="I2256" s="297" t="s">
        <v>4760</v>
      </c>
      <c r="J2256" s="297"/>
      <c r="K2256" s="297" t="s">
        <v>4710</v>
      </c>
      <c r="L2256" s="297" t="s">
        <v>4710</v>
      </c>
      <c r="M2256" s="297"/>
      <c r="N2256" s="297"/>
      <c r="O2256" s="297"/>
      <c r="P2256" s="297">
        <v>14</v>
      </c>
      <c r="Q2256" s="297"/>
      <c r="R2256" s="297" t="s">
        <v>1361</v>
      </c>
      <c r="S2256" s="297" t="s">
        <v>4570</v>
      </c>
      <c r="T2256" s="297"/>
      <c r="U2256" s="297" t="s">
        <v>4761</v>
      </c>
      <c r="V2256" s="297">
        <v>44006</v>
      </c>
      <c r="W2256" s="298" t="s">
        <v>5229</v>
      </c>
      <c r="X2256" s="297" t="s">
        <v>4520</v>
      </c>
      <c r="Y2256" s="299" t="s">
        <v>5230</v>
      </c>
      <c r="Z2256" s="297" t="s">
        <v>4530</v>
      </c>
      <c r="AA2256" s="300">
        <v>44092</v>
      </c>
      <c r="AB2256" s="297" t="s">
        <v>5228</v>
      </c>
      <c r="AC2256" s="297" t="s">
        <v>4510</v>
      </c>
      <c r="AD2256" s="297" t="s">
        <v>2747</v>
      </c>
      <c r="AE2256" s="297"/>
      <c r="AF2256" s="297" t="s">
        <v>11049</v>
      </c>
      <c r="AG2256" s="276" t="e">
        <f>VLOOKUP(A2256,DataCv30!$Y$1:$BC$2027,24,FALSE)</f>
        <v>#N/A</v>
      </c>
      <c r="AH2256" s="272" t="str">
        <f t="shared" si="35"/>
        <v>DDR4</v>
      </c>
      <c r="AI2256" s="276">
        <v>2</v>
      </c>
      <c r="AJ2256" s="276" t="s">
        <v>4530</v>
      </c>
    </row>
    <row r="2257" spans="1:36" x14ac:dyDescent="0.25">
      <c r="A2257" s="299" t="s">
        <v>5232</v>
      </c>
      <c r="B2257" s="297" t="s">
        <v>4476</v>
      </c>
      <c r="C2257" s="297" t="s">
        <v>4503</v>
      </c>
      <c r="D2257" s="297" t="s">
        <v>4708</v>
      </c>
      <c r="E2257" s="297" t="s">
        <v>4709</v>
      </c>
      <c r="F2257" s="297" t="s">
        <v>4700</v>
      </c>
      <c r="G2257" s="297">
        <v>10</v>
      </c>
      <c r="H2257" s="297" t="s">
        <v>4760</v>
      </c>
      <c r="I2257" s="297" t="s">
        <v>4760</v>
      </c>
      <c r="J2257" s="297"/>
      <c r="K2257" s="297" t="s">
        <v>4710</v>
      </c>
      <c r="L2257" s="297" t="s">
        <v>4710</v>
      </c>
      <c r="M2257" s="297"/>
      <c r="N2257" s="297"/>
      <c r="O2257" s="297"/>
      <c r="P2257" s="297">
        <v>14</v>
      </c>
      <c r="Q2257" s="297"/>
      <c r="R2257" s="297" t="s">
        <v>1361</v>
      </c>
      <c r="S2257" s="297" t="s">
        <v>4570</v>
      </c>
      <c r="T2257" s="297"/>
      <c r="U2257" s="297" t="s">
        <v>4761</v>
      </c>
      <c r="V2257" s="297">
        <v>44006</v>
      </c>
      <c r="W2257" s="298" t="s">
        <v>5231</v>
      </c>
      <c r="X2257" s="297" t="s">
        <v>4520</v>
      </c>
      <c r="Y2257" s="299" t="s">
        <v>5232</v>
      </c>
      <c r="Z2257" s="297" t="s">
        <v>4530</v>
      </c>
      <c r="AA2257" s="300">
        <v>44092</v>
      </c>
      <c r="AB2257" s="297" t="s">
        <v>5228</v>
      </c>
      <c r="AC2257" s="297" t="s">
        <v>4585</v>
      </c>
      <c r="AD2257" s="297" t="s">
        <v>2747</v>
      </c>
      <c r="AE2257" s="297"/>
      <c r="AF2257" s="297" t="s">
        <v>11049</v>
      </c>
      <c r="AG2257" s="276" t="e">
        <f>VLOOKUP(A2257,DataCv30!$Y$1:$BC$2027,24,FALSE)</f>
        <v>#N/A</v>
      </c>
      <c r="AH2257" s="272" t="str">
        <f t="shared" si="35"/>
        <v>DDR4</v>
      </c>
      <c r="AI2257" s="276">
        <v>2</v>
      </c>
      <c r="AJ2257" s="276" t="s">
        <v>4530</v>
      </c>
    </row>
    <row r="2258" spans="1:36" x14ac:dyDescent="0.25">
      <c r="A2258" s="299" t="s">
        <v>5237</v>
      </c>
      <c r="B2258" s="297" t="s">
        <v>4476</v>
      </c>
      <c r="C2258" s="297" t="s">
        <v>4503</v>
      </c>
      <c r="D2258" s="297" t="s">
        <v>4708</v>
      </c>
      <c r="E2258" s="297" t="s">
        <v>4709</v>
      </c>
      <c r="F2258" s="297" t="s">
        <v>4700</v>
      </c>
      <c r="G2258" s="297">
        <v>10</v>
      </c>
      <c r="H2258" s="297" t="s">
        <v>4760</v>
      </c>
      <c r="I2258" s="297" t="s">
        <v>4760</v>
      </c>
      <c r="J2258" s="297"/>
      <c r="K2258" s="297" t="s">
        <v>4710</v>
      </c>
      <c r="L2258" s="297" t="s">
        <v>4710</v>
      </c>
      <c r="M2258" s="297"/>
      <c r="N2258" s="297"/>
      <c r="O2258" s="297"/>
      <c r="P2258" s="297">
        <v>14</v>
      </c>
      <c r="Q2258" s="297"/>
      <c r="R2258" s="297" t="s">
        <v>1361</v>
      </c>
      <c r="S2258" s="297" t="s">
        <v>4570</v>
      </c>
      <c r="T2258" s="297"/>
      <c r="U2258" s="297" t="s">
        <v>4761</v>
      </c>
      <c r="V2258" s="297">
        <v>44006</v>
      </c>
      <c r="W2258" s="298" t="s">
        <v>5236</v>
      </c>
      <c r="X2258" s="297" t="s">
        <v>4520</v>
      </c>
      <c r="Y2258" s="299" t="s">
        <v>5237</v>
      </c>
      <c r="Z2258" s="297" t="s">
        <v>4530</v>
      </c>
      <c r="AA2258" s="300">
        <v>44092</v>
      </c>
      <c r="AB2258" s="297" t="s">
        <v>5228</v>
      </c>
      <c r="AC2258" s="297" t="s">
        <v>4510</v>
      </c>
      <c r="AD2258" s="297" t="s">
        <v>2747</v>
      </c>
      <c r="AE2258" s="297"/>
      <c r="AF2258" s="297" t="s">
        <v>11049</v>
      </c>
      <c r="AG2258" s="276" t="e">
        <f>VLOOKUP(A2258,DataCv30!$Y$1:$BC$2027,24,FALSE)</f>
        <v>#N/A</v>
      </c>
      <c r="AH2258" s="272" t="str">
        <f t="shared" si="35"/>
        <v>DDR4</v>
      </c>
      <c r="AI2258" s="276">
        <v>2</v>
      </c>
      <c r="AJ2258" s="276" t="s">
        <v>4530</v>
      </c>
    </row>
    <row r="2259" spans="1:36" x14ac:dyDescent="0.25">
      <c r="A2259" s="299" t="s">
        <v>5239</v>
      </c>
      <c r="B2259" s="297" t="s">
        <v>4476</v>
      </c>
      <c r="C2259" s="297" t="s">
        <v>4503</v>
      </c>
      <c r="D2259" s="297" t="s">
        <v>4708</v>
      </c>
      <c r="E2259" s="297" t="s">
        <v>4709</v>
      </c>
      <c r="F2259" s="297" t="s">
        <v>4700</v>
      </c>
      <c r="G2259" s="297">
        <v>10</v>
      </c>
      <c r="H2259" s="297" t="s">
        <v>4760</v>
      </c>
      <c r="I2259" s="297" t="s">
        <v>4760</v>
      </c>
      <c r="J2259" s="297"/>
      <c r="K2259" s="297" t="s">
        <v>4710</v>
      </c>
      <c r="L2259" s="297" t="s">
        <v>4710</v>
      </c>
      <c r="M2259" s="297"/>
      <c r="N2259" s="297"/>
      <c r="O2259" s="297"/>
      <c r="P2259" s="297">
        <v>14</v>
      </c>
      <c r="Q2259" s="297"/>
      <c r="R2259" s="297" t="s">
        <v>1361</v>
      </c>
      <c r="S2259" s="297" t="s">
        <v>4570</v>
      </c>
      <c r="T2259" s="297"/>
      <c r="U2259" s="297" t="s">
        <v>4761</v>
      </c>
      <c r="V2259" s="297">
        <v>44006</v>
      </c>
      <c r="W2259" s="298" t="s">
        <v>5238</v>
      </c>
      <c r="X2259" s="297" t="s">
        <v>4520</v>
      </c>
      <c r="Y2259" s="299" t="s">
        <v>5239</v>
      </c>
      <c r="Z2259" s="297" t="s">
        <v>4530</v>
      </c>
      <c r="AA2259" s="300">
        <v>44092</v>
      </c>
      <c r="AB2259" s="297" t="s">
        <v>5228</v>
      </c>
      <c r="AC2259" s="297" t="s">
        <v>4510</v>
      </c>
      <c r="AD2259" s="297" t="s">
        <v>2747</v>
      </c>
      <c r="AE2259" s="297"/>
      <c r="AF2259" s="297" t="s">
        <v>11049</v>
      </c>
      <c r="AG2259" s="276" t="e">
        <f>VLOOKUP(A2259,DataCv30!$Y$1:$BC$2027,24,FALSE)</f>
        <v>#N/A</v>
      </c>
      <c r="AH2259" s="272" t="str">
        <f t="shared" si="35"/>
        <v>DDR4</v>
      </c>
      <c r="AI2259" s="276">
        <v>2</v>
      </c>
      <c r="AJ2259" s="276" t="s">
        <v>4530</v>
      </c>
    </row>
    <row r="2260" spans="1:36" x14ac:dyDescent="0.25">
      <c r="A2260" s="299" t="s">
        <v>5247</v>
      </c>
      <c r="B2260" s="297" t="s">
        <v>4476</v>
      </c>
      <c r="C2260" s="297" t="s">
        <v>4503</v>
      </c>
      <c r="D2260" s="297" t="s">
        <v>4708</v>
      </c>
      <c r="E2260" s="297" t="s">
        <v>4709</v>
      </c>
      <c r="F2260" s="297" t="s">
        <v>4700</v>
      </c>
      <c r="G2260" s="297">
        <v>10</v>
      </c>
      <c r="H2260" s="297" t="s">
        <v>4760</v>
      </c>
      <c r="I2260" s="297" t="s">
        <v>4760</v>
      </c>
      <c r="J2260" s="297"/>
      <c r="K2260" s="297" t="s">
        <v>4710</v>
      </c>
      <c r="L2260" s="297" t="s">
        <v>4710</v>
      </c>
      <c r="M2260" s="297"/>
      <c r="N2260" s="297"/>
      <c r="O2260" s="297"/>
      <c r="P2260" s="297">
        <v>14</v>
      </c>
      <c r="Q2260" s="297"/>
      <c r="R2260" s="297" t="s">
        <v>1361</v>
      </c>
      <c r="S2260" s="297" t="s">
        <v>4570</v>
      </c>
      <c r="T2260" s="297"/>
      <c r="U2260" s="297" t="s">
        <v>4761</v>
      </c>
      <c r="V2260" s="297">
        <v>44006</v>
      </c>
      <c r="W2260" s="298" t="s">
        <v>5246</v>
      </c>
      <c r="X2260" s="297" t="s">
        <v>4520</v>
      </c>
      <c r="Y2260" s="299" t="s">
        <v>5247</v>
      </c>
      <c r="Z2260" s="297" t="s">
        <v>4530</v>
      </c>
      <c r="AA2260" s="300">
        <v>44092</v>
      </c>
      <c r="AB2260" s="297" t="s">
        <v>5228</v>
      </c>
      <c r="AC2260" s="297" t="s">
        <v>4585</v>
      </c>
      <c r="AD2260" s="297" t="s">
        <v>2747</v>
      </c>
      <c r="AE2260" s="297"/>
      <c r="AF2260" s="297" t="s">
        <v>11049</v>
      </c>
      <c r="AG2260" s="276" t="e">
        <f>VLOOKUP(A2260,DataCv30!$Y$1:$BC$2027,24,FALSE)</f>
        <v>#N/A</v>
      </c>
      <c r="AH2260" s="272" t="str">
        <f t="shared" si="35"/>
        <v>DDR4</v>
      </c>
      <c r="AI2260" s="276">
        <v>2</v>
      </c>
      <c r="AJ2260" s="276" t="s">
        <v>4530</v>
      </c>
    </row>
    <row r="2261" spans="1:36" x14ac:dyDescent="0.25">
      <c r="A2261" s="299" t="s">
        <v>5249</v>
      </c>
      <c r="B2261" s="297" t="s">
        <v>4476</v>
      </c>
      <c r="C2261" s="297" t="s">
        <v>4503</v>
      </c>
      <c r="D2261" s="297" t="s">
        <v>4708</v>
      </c>
      <c r="E2261" s="297" t="s">
        <v>4709</v>
      </c>
      <c r="F2261" s="297" t="s">
        <v>4700</v>
      </c>
      <c r="G2261" s="297">
        <v>10</v>
      </c>
      <c r="H2261" s="297" t="s">
        <v>4760</v>
      </c>
      <c r="I2261" s="297" t="s">
        <v>4760</v>
      </c>
      <c r="J2261" s="297"/>
      <c r="K2261" s="297" t="s">
        <v>4710</v>
      </c>
      <c r="L2261" s="297" t="s">
        <v>4710</v>
      </c>
      <c r="M2261" s="297"/>
      <c r="N2261" s="297"/>
      <c r="O2261" s="297"/>
      <c r="P2261" s="297">
        <v>14</v>
      </c>
      <c r="Q2261" s="297"/>
      <c r="R2261" s="297" t="s">
        <v>1361</v>
      </c>
      <c r="S2261" s="297" t="s">
        <v>4570</v>
      </c>
      <c r="T2261" s="297"/>
      <c r="U2261" s="297" t="s">
        <v>4761</v>
      </c>
      <c r="V2261" s="297">
        <v>44006</v>
      </c>
      <c r="W2261" s="298" t="s">
        <v>5248</v>
      </c>
      <c r="X2261" s="297" t="s">
        <v>4520</v>
      </c>
      <c r="Y2261" s="299" t="s">
        <v>5249</v>
      </c>
      <c r="Z2261" s="297" t="s">
        <v>4530</v>
      </c>
      <c r="AA2261" s="300">
        <v>44092</v>
      </c>
      <c r="AB2261" s="297" t="s">
        <v>5228</v>
      </c>
      <c r="AC2261" s="297" t="s">
        <v>4510</v>
      </c>
      <c r="AD2261" s="297" t="s">
        <v>2747</v>
      </c>
      <c r="AE2261" s="297"/>
      <c r="AF2261" s="297" t="s">
        <v>11049</v>
      </c>
      <c r="AG2261" s="276" t="e">
        <f>VLOOKUP(A2261,DataCv30!$Y$1:$BC$2027,24,FALSE)</f>
        <v>#N/A</v>
      </c>
      <c r="AH2261" s="272" t="str">
        <f t="shared" si="35"/>
        <v>DDR4</v>
      </c>
      <c r="AI2261" s="276">
        <v>2</v>
      </c>
      <c r="AJ2261" s="276" t="s">
        <v>4530</v>
      </c>
    </row>
    <row r="2262" spans="1:36" x14ac:dyDescent="0.25">
      <c r="A2262" s="299" t="s">
        <v>5251</v>
      </c>
      <c r="B2262" s="297" t="s">
        <v>4476</v>
      </c>
      <c r="C2262" s="297" t="s">
        <v>4503</v>
      </c>
      <c r="D2262" s="297" t="s">
        <v>4708</v>
      </c>
      <c r="E2262" s="297" t="s">
        <v>4709</v>
      </c>
      <c r="F2262" s="297" t="s">
        <v>4700</v>
      </c>
      <c r="G2262" s="297">
        <v>10</v>
      </c>
      <c r="H2262" s="297" t="s">
        <v>4760</v>
      </c>
      <c r="I2262" s="297"/>
      <c r="J2262" s="297"/>
      <c r="K2262" s="297" t="s">
        <v>4710</v>
      </c>
      <c r="L2262" s="297" t="s">
        <v>4710</v>
      </c>
      <c r="M2262" s="297"/>
      <c r="N2262" s="297"/>
      <c r="O2262" s="297"/>
      <c r="P2262" s="297">
        <v>14</v>
      </c>
      <c r="Q2262" s="297"/>
      <c r="R2262" s="297" t="s">
        <v>1361</v>
      </c>
      <c r="S2262" s="297" t="s">
        <v>4570</v>
      </c>
      <c r="T2262" s="297"/>
      <c r="U2262" s="297" t="s">
        <v>4761</v>
      </c>
      <c r="V2262" s="297">
        <v>44006</v>
      </c>
      <c r="W2262" s="298" t="s">
        <v>5250</v>
      </c>
      <c r="X2262" s="297" t="s">
        <v>4520</v>
      </c>
      <c r="Y2262" s="299" t="s">
        <v>5251</v>
      </c>
      <c r="Z2262" s="297" t="s">
        <v>4530</v>
      </c>
      <c r="AA2262" s="300">
        <v>44092</v>
      </c>
      <c r="AB2262" s="297" t="s">
        <v>5228</v>
      </c>
      <c r="AC2262" s="297" t="s">
        <v>4510</v>
      </c>
      <c r="AD2262" s="297" t="s">
        <v>2747</v>
      </c>
      <c r="AE2262" s="297"/>
      <c r="AF2262" s="297" t="s">
        <v>11049</v>
      </c>
      <c r="AG2262" s="276" t="e">
        <f>VLOOKUP(A2262,DataCv30!$Y$1:$BC$2027,24,FALSE)</f>
        <v>#N/A</v>
      </c>
      <c r="AH2262" s="272" t="str">
        <f t="shared" si="35"/>
        <v>DDR4</v>
      </c>
      <c r="AI2262" s="276">
        <v>2</v>
      </c>
      <c r="AJ2262" s="276" t="s">
        <v>4530</v>
      </c>
    </row>
    <row r="2263" spans="1:36" x14ac:dyDescent="0.25">
      <c r="A2263" s="299" t="s">
        <v>5270</v>
      </c>
      <c r="B2263" s="297" t="s">
        <v>4476</v>
      </c>
      <c r="C2263" s="297" t="s">
        <v>4503</v>
      </c>
      <c r="D2263" s="297" t="s">
        <v>4708</v>
      </c>
      <c r="E2263" s="297" t="s">
        <v>4709</v>
      </c>
      <c r="F2263" s="297" t="s">
        <v>4700</v>
      </c>
      <c r="G2263" s="297">
        <v>10</v>
      </c>
      <c r="H2263" s="297" t="s">
        <v>4760</v>
      </c>
      <c r="I2263" s="297" t="s">
        <v>4760</v>
      </c>
      <c r="J2263" s="297"/>
      <c r="K2263" s="297" t="s">
        <v>4710</v>
      </c>
      <c r="L2263" s="297" t="s">
        <v>4710</v>
      </c>
      <c r="M2263" s="297"/>
      <c r="N2263" s="297"/>
      <c r="O2263" s="297"/>
      <c r="P2263" s="297">
        <v>14</v>
      </c>
      <c r="Q2263" s="297"/>
      <c r="R2263" s="297" t="s">
        <v>1361</v>
      </c>
      <c r="S2263" s="297" t="s">
        <v>4570</v>
      </c>
      <c r="T2263" s="297"/>
      <c r="U2263" s="297" t="s">
        <v>4761</v>
      </c>
      <c r="V2263" s="297">
        <v>44006</v>
      </c>
      <c r="W2263" s="298" t="s">
        <v>5269</v>
      </c>
      <c r="X2263" s="297" t="s">
        <v>4520</v>
      </c>
      <c r="Y2263" s="299" t="s">
        <v>5270</v>
      </c>
      <c r="Z2263" s="297" t="s">
        <v>4530</v>
      </c>
      <c r="AA2263" s="300">
        <v>44092</v>
      </c>
      <c r="AB2263" s="297" t="s">
        <v>5228</v>
      </c>
      <c r="AC2263" s="297" t="s">
        <v>4510</v>
      </c>
      <c r="AD2263" s="297" t="s">
        <v>2747</v>
      </c>
      <c r="AE2263" s="297"/>
      <c r="AF2263" s="297" t="s">
        <v>11049</v>
      </c>
      <c r="AG2263" s="276" t="e">
        <f>VLOOKUP(A2263,DataCv30!$Y$1:$BC$2027,24,FALSE)</f>
        <v>#N/A</v>
      </c>
      <c r="AH2263" s="272" t="str">
        <f t="shared" si="35"/>
        <v>DDR4</v>
      </c>
      <c r="AI2263" s="276">
        <v>2</v>
      </c>
      <c r="AJ2263" s="276" t="s">
        <v>4530</v>
      </c>
    </row>
    <row r="2264" spans="1:36" x14ac:dyDescent="0.25">
      <c r="A2264" s="299" t="s">
        <v>5273</v>
      </c>
      <c r="B2264" s="297" t="s">
        <v>4476</v>
      </c>
      <c r="C2264" s="297" t="s">
        <v>4503</v>
      </c>
      <c r="D2264" s="297" t="s">
        <v>4708</v>
      </c>
      <c r="E2264" s="297" t="s">
        <v>4709</v>
      </c>
      <c r="F2264" s="297" t="s">
        <v>4700</v>
      </c>
      <c r="G2264" s="297">
        <v>10</v>
      </c>
      <c r="H2264" s="297" t="s">
        <v>4760</v>
      </c>
      <c r="I2264" s="297" t="s">
        <v>4760</v>
      </c>
      <c r="J2264" s="297"/>
      <c r="K2264" s="297" t="s">
        <v>4710</v>
      </c>
      <c r="L2264" s="297" t="s">
        <v>4710</v>
      </c>
      <c r="M2264" s="297"/>
      <c r="N2264" s="297"/>
      <c r="O2264" s="297"/>
      <c r="P2264" s="297">
        <v>14</v>
      </c>
      <c r="Q2264" s="297"/>
      <c r="R2264" s="297" t="s">
        <v>1361</v>
      </c>
      <c r="S2264" s="297" t="s">
        <v>4570</v>
      </c>
      <c r="T2264" s="297"/>
      <c r="U2264" s="297" t="s">
        <v>4761</v>
      </c>
      <c r="V2264" s="297">
        <v>44006</v>
      </c>
      <c r="W2264" s="298" t="s">
        <v>5272</v>
      </c>
      <c r="X2264" s="297" t="s">
        <v>4520</v>
      </c>
      <c r="Y2264" s="299" t="s">
        <v>5273</v>
      </c>
      <c r="Z2264" s="297" t="s">
        <v>4530</v>
      </c>
      <c r="AA2264" s="300">
        <v>44092</v>
      </c>
      <c r="AB2264" s="297" t="s">
        <v>5228</v>
      </c>
      <c r="AC2264" s="297" t="s">
        <v>4510</v>
      </c>
      <c r="AD2264" s="297" t="s">
        <v>2747</v>
      </c>
      <c r="AE2264" s="297"/>
      <c r="AF2264" s="297" t="s">
        <v>11049</v>
      </c>
      <c r="AG2264" s="276" t="e">
        <f>VLOOKUP(A2264,DataCv30!$Y$1:$BC$2027,24,FALSE)</f>
        <v>#N/A</v>
      </c>
      <c r="AH2264" s="272" t="str">
        <f t="shared" si="35"/>
        <v>DDR4</v>
      </c>
      <c r="AI2264" s="276">
        <v>2</v>
      </c>
      <c r="AJ2264" s="276" t="s">
        <v>4530</v>
      </c>
    </row>
    <row r="2265" spans="1:36" x14ac:dyDescent="0.25">
      <c r="A2265" s="299" t="s">
        <v>5276</v>
      </c>
      <c r="B2265" s="297" t="s">
        <v>4476</v>
      </c>
      <c r="C2265" s="297" t="s">
        <v>4503</v>
      </c>
      <c r="D2265" s="297" t="s">
        <v>4708</v>
      </c>
      <c r="E2265" s="297" t="s">
        <v>4709</v>
      </c>
      <c r="F2265" s="297" t="s">
        <v>4700</v>
      </c>
      <c r="G2265" s="297">
        <v>10</v>
      </c>
      <c r="H2265" s="297" t="s">
        <v>4760</v>
      </c>
      <c r="I2265" s="297" t="s">
        <v>4760</v>
      </c>
      <c r="J2265" s="297"/>
      <c r="K2265" s="297" t="s">
        <v>4710</v>
      </c>
      <c r="L2265" s="297" t="s">
        <v>4710</v>
      </c>
      <c r="M2265" s="297"/>
      <c r="N2265" s="297"/>
      <c r="O2265" s="297"/>
      <c r="P2265" s="297">
        <v>14</v>
      </c>
      <c r="Q2265" s="297"/>
      <c r="R2265" s="297" t="s">
        <v>1361</v>
      </c>
      <c r="S2265" s="297" t="s">
        <v>4570</v>
      </c>
      <c r="T2265" s="297"/>
      <c r="U2265" s="297" t="s">
        <v>4761</v>
      </c>
      <c r="V2265" s="297">
        <v>44006</v>
      </c>
      <c r="W2265" s="298" t="s">
        <v>5275</v>
      </c>
      <c r="X2265" s="297" t="s">
        <v>4520</v>
      </c>
      <c r="Y2265" s="299" t="s">
        <v>5276</v>
      </c>
      <c r="Z2265" s="297" t="s">
        <v>4530</v>
      </c>
      <c r="AA2265" s="300">
        <v>44092</v>
      </c>
      <c r="AB2265" s="297" t="s">
        <v>5228</v>
      </c>
      <c r="AC2265" s="297" t="s">
        <v>4510</v>
      </c>
      <c r="AD2265" s="297" t="s">
        <v>2747</v>
      </c>
      <c r="AE2265" s="297"/>
      <c r="AF2265" s="297" t="s">
        <v>11049</v>
      </c>
      <c r="AG2265" s="276" t="e">
        <f>VLOOKUP(A2265,DataCv30!$Y$1:$BC$2027,24,FALSE)</f>
        <v>#N/A</v>
      </c>
      <c r="AH2265" s="272" t="str">
        <f t="shared" si="35"/>
        <v>DDR4</v>
      </c>
      <c r="AI2265" s="276">
        <v>2</v>
      </c>
      <c r="AJ2265" s="276" t="s">
        <v>4530</v>
      </c>
    </row>
    <row r="2266" spans="1:36" x14ac:dyDescent="0.25">
      <c r="A2266" s="299" t="s">
        <v>5278</v>
      </c>
      <c r="B2266" s="297" t="s">
        <v>4476</v>
      </c>
      <c r="C2266" s="297" t="s">
        <v>4503</v>
      </c>
      <c r="D2266" s="297" t="s">
        <v>4708</v>
      </c>
      <c r="E2266" s="297" t="s">
        <v>4709</v>
      </c>
      <c r="F2266" s="297" t="s">
        <v>4700</v>
      </c>
      <c r="G2266" s="297">
        <v>10</v>
      </c>
      <c r="H2266" s="297" t="s">
        <v>4760</v>
      </c>
      <c r="I2266" s="297" t="s">
        <v>4760</v>
      </c>
      <c r="J2266" s="297"/>
      <c r="K2266" s="297" t="s">
        <v>4710</v>
      </c>
      <c r="L2266" s="297" t="s">
        <v>4710</v>
      </c>
      <c r="M2266" s="297"/>
      <c r="N2266" s="297"/>
      <c r="O2266" s="297"/>
      <c r="P2266" s="297">
        <v>14</v>
      </c>
      <c r="Q2266" s="297"/>
      <c r="R2266" s="297" t="s">
        <v>1361</v>
      </c>
      <c r="S2266" s="297" t="s">
        <v>4570</v>
      </c>
      <c r="T2266" s="297"/>
      <c r="U2266" s="297" t="s">
        <v>4761</v>
      </c>
      <c r="V2266" s="297">
        <v>44006</v>
      </c>
      <c r="W2266" s="298" t="s">
        <v>5277</v>
      </c>
      <c r="X2266" s="297" t="s">
        <v>4520</v>
      </c>
      <c r="Y2266" s="299" t="s">
        <v>5278</v>
      </c>
      <c r="Z2266" s="297" t="s">
        <v>4530</v>
      </c>
      <c r="AA2266" s="300">
        <v>44092</v>
      </c>
      <c r="AB2266" s="297" t="s">
        <v>5228</v>
      </c>
      <c r="AC2266" s="297" t="s">
        <v>4510</v>
      </c>
      <c r="AD2266" s="297" t="s">
        <v>2747</v>
      </c>
      <c r="AE2266" s="297"/>
      <c r="AF2266" s="297" t="s">
        <v>11049</v>
      </c>
      <c r="AG2266" s="276" t="e">
        <f>VLOOKUP(A2266,DataCv30!$Y$1:$BC$2027,24,FALSE)</f>
        <v>#N/A</v>
      </c>
      <c r="AH2266" s="272" t="str">
        <f t="shared" si="35"/>
        <v>DDR4</v>
      </c>
      <c r="AI2266" s="276">
        <v>2</v>
      </c>
      <c r="AJ2266" s="276" t="s">
        <v>4530</v>
      </c>
    </row>
    <row r="2267" spans="1:36" x14ac:dyDescent="0.25">
      <c r="A2267" s="299" t="s">
        <v>5280</v>
      </c>
      <c r="B2267" s="297" t="s">
        <v>4476</v>
      </c>
      <c r="C2267" s="297" t="s">
        <v>4503</v>
      </c>
      <c r="D2267" s="297" t="s">
        <v>4708</v>
      </c>
      <c r="E2267" s="297" t="s">
        <v>4709</v>
      </c>
      <c r="F2267" s="297" t="s">
        <v>4700</v>
      </c>
      <c r="G2267" s="297">
        <v>10</v>
      </c>
      <c r="H2267" s="297" t="s">
        <v>4760</v>
      </c>
      <c r="I2267" s="297" t="s">
        <v>4760</v>
      </c>
      <c r="J2267" s="297"/>
      <c r="K2267" s="297" t="s">
        <v>4710</v>
      </c>
      <c r="L2267" s="297" t="s">
        <v>4710</v>
      </c>
      <c r="M2267" s="297"/>
      <c r="N2267" s="297"/>
      <c r="O2267" s="297"/>
      <c r="P2267" s="297">
        <v>14</v>
      </c>
      <c r="Q2267" s="297"/>
      <c r="R2267" s="297" t="s">
        <v>1361</v>
      </c>
      <c r="S2267" s="297" t="s">
        <v>4570</v>
      </c>
      <c r="T2267" s="297"/>
      <c r="U2267" s="297" t="s">
        <v>4761</v>
      </c>
      <c r="V2267" s="297">
        <v>44006</v>
      </c>
      <c r="W2267" s="298" t="s">
        <v>5279</v>
      </c>
      <c r="X2267" s="297" t="s">
        <v>4520</v>
      </c>
      <c r="Y2267" s="299" t="s">
        <v>5280</v>
      </c>
      <c r="Z2267" s="297" t="s">
        <v>4530</v>
      </c>
      <c r="AA2267" s="300">
        <v>44092</v>
      </c>
      <c r="AB2267" s="297" t="s">
        <v>5228</v>
      </c>
      <c r="AC2267" s="297" t="s">
        <v>4510</v>
      </c>
      <c r="AD2267" s="297" t="s">
        <v>2747</v>
      </c>
      <c r="AE2267" s="297"/>
      <c r="AF2267" s="297" t="s">
        <v>11049</v>
      </c>
      <c r="AG2267" s="276" t="e">
        <f>VLOOKUP(A2267,DataCv30!$Y$1:$BC$2027,24,FALSE)</f>
        <v>#N/A</v>
      </c>
      <c r="AH2267" s="272" t="str">
        <f t="shared" si="35"/>
        <v>DDR4</v>
      </c>
      <c r="AI2267" s="276">
        <v>2</v>
      </c>
      <c r="AJ2267" s="276" t="s">
        <v>4530</v>
      </c>
    </row>
    <row r="2268" spans="1:36" x14ac:dyDescent="0.25">
      <c r="A2268" s="299" t="s">
        <v>5298</v>
      </c>
      <c r="B2268" s="297" t="s">
        <v>4476</v>
      </c>
      <c r="C2268" s="297" t="s">
        <v>4503</v>
      </c>
      <c r="D2268" s="297" t="s">
        <v>4708</v>
      </c>
      <c r="E2268" s="297" t="s">
        <v>4709</v>
      </c>
      <c r="F2268" s="297" t="s">
        <v>4700</v>
      </c>
      <c r="G2268" s="297">
        <v>10</v>
      </c>
      <c r="H2268" s="297" t="s">
        <v>4760</v>
      </c>
      <c r="I2268" s="297" t="s">
        <v>4760</v>
      </c>
      <c r="J2268" s="297"/>
      <c r="K2268" s="297" t="s">
        <v>4710</v>
      </c>
      <c r="L2268" s="297" t="s">
        <v>4710</v>
      </c>
      <c r="M2268" s="297"/>
      <c r="N2268" s="297"/>
      <c r="O2268" s="297"/>
      <c r="P2268" s="297">
        <v>14</v>
      </c>
      <c r="Q2268" s="297"/>
      <c r="R2268" s="297" t="s">
        <v>1361</v>
      </c>
      <c r="S2268" s="297" t="s">
        <v>4570</v>
      </c>
      <c r="T2268" s="297"/>
      <c r="U2268" s="297" t="s">
        <v>4761</v>
      </c>
      <c r="V2268" s="297">
        <v>44006</v>
      </c>
      <c r="W2268" s="298" t="s">
        <v>5297</v>
      </c>
      <c r="X2268" s="297" t="s">
        <v>4520</v>
      </c>
      <c r="Y2268" s="299" t="s">
        <v>5298</v>
      </c>
      <c r="Z2268" s="297" t="s">
        <v>4530</v>
      </c>
      <c r="AA2268" s="300">
        <v>44092</v>
      </c>
      <c r="AB2268" s="297" t="s">
        <v>5228</v>
      </c>
      <c r="AC2268" s="297" t="s">
        <v>4510</v>
      </c>
      <c r="AD2268" s="297" t="s">
        <v>2747</v>
      </c>
      <c r="AE2268" s="297"/>
      <c r="AF2268" s="297" t="s">
        <v>11049</v>
      </c>
      <c r="AG2268" s="276" t="e">
        <f>VLOOKUP(A2268,DataCv30!$Y$1:$BC$2027,24,FALSE)</f>
        <v>#N/A</v>
      </c>
      <c r="AH2268" s="272" t="str">
        <f t="shared" si="35"/>
        <v>DDR4</v>
      </c>
      <c r="AI2268" s="276">
        <v>2</v>
      </c>
      <c r="AJ2268" s="276" t="s">
        <v>4530</v>
      </c>
    </row>
    <row r="2269" spans="1:36" x14ac:dyDescent="0.25">
      <c r="A2269" s="299" t="s">
        <v>5300</v>
      </c>
      <c r="B2269" s="297" t="s">
        <v>4476</v>
      </c>
      <c r="C2269" s="297" t="s">
        <v>4503</v>
      </c>
      <c r="D2269" s="297" t="s">
        <v>4708</v>
      </c>
      <c r="E2269" s="297" t="s">
        <v>4709</v>
      </c>
      <c r="F2269" s="297" t="s">
        <v>4700</v>
      </c>
      <c r="G2269" s="297">
        <v>10</v>
      </c>
      <c r="H2269" s="297" t="s">
        <v>4760</v>
      </c>
      <c r="I2269" s="297" t="s">
        <v>4760</v>
      </c>
      <c r="J2269" s="297"/>
      <c r="K2269" s="297" t="s">
        <v>4710</v>
      </c>
      <c r="L2269" s="297" t="s">
        <v>4710</v>
      </c>
      <c r="M2269" s="297"/>
      <c r="N2269" s="297"/>
      <c r="O2269" s="297"/>
      <c r="P2269" s="297">
        <v>14</v>
      </c>
      <c r="Q2269" s="297"/>
      <c r="R2269" s="297" t="s">
        <v>1361</v>
      </c>
      <c r="S2269" s="297" t="s">
        <v>4570</v>
      </c>
      <c r="T2269" s="297"/>
      <c r="U2269" s="297" t="s">
        <v>4761</v>
      </c>
      <c r="V2269" s="297">
        <v>44006</v>
      </c>
      <c r="W2269" s="298" t="s">
        <v>5299</v>
      </c>
      <c r="X2269" s="297" t="s">
        <v>4520</v>
      </c>
      <c r="Y2269" s="299" t="s">
        <v>5300</v>
      </c>
      <c r="Z2269" s="297" t="s">
        <v>4530</v>
      </c>
      <c r="AA2269" s="300">
        <v>44092</v>
      </c>
      <c r="AB2269" s="297" t="s">
        <v>5228</v>
      </c>
      <c r="AC2269" s="297" t="s">
        <v>4510</v>
      </c>
      <c r="AD2269" s="297" t="s">
        <v>2747</v>
      </c>
      <c r="AE2269" s="297"/>
      <c r="AF2269" s="297" t="s">
        <v>11049</v>
      </c>
      <c r="AG2269" s="276" t="e">
        <f>VLOOKUP(A2269,DataCv30!$Y$1:$BC$2027,24,FALSE)</f>
        <v>#N/A</v>
      </c>
      <c r="AH2269" s="272" t="str">
        <f t="shared" si="35"/>
        <v>DDR4</v>
      </c>
      <c r="AI2269" s="276">
        <v>2</v>
      </c>
      <c r="AJ2269" s="276" t="s">
        <v>4530</v>
      </c>
    </row>
    <row r="2270" spans="1:36" x14ac:dyDescent="0.25">
      <c r="A2270" s="299" t="s">
        <v>5305</v>
      </c>
      <c r="B2270" s="297" t="s">
        <v>4476</v>
      </c>
      <c r="C2270" s="297" t="s">
        <v>4503</v>
      </c>
      <c r="D2270" s="297" t="s">
        <v>4708</v>
      </c>
      <c r="E2270" s="297" t="s">
        <v>4709</v>
      </c>
      <c r="F2270" s="297" t="s">
        <v>4700</v>
      </c>
      <c r="G2270" s="297">
        <v>10</v>
      </c>
      <c r="H2270" s="297" t="s">
        <v>4760</v>
      </c>
      <c r="I2270" s="297" t="s">
        <v>4760</v>
      </c>
      <c r="J2270" s="297"/>
      <c r="K2270" s="297" t="s">
        <v>4710</v>
      </c>
      <c r="L2270" s="297" t="s">
        <v>4710</v>
      </c>
      <c r="M2270" s="297"/>
      <c r="N2270" s="297"/>
      <c r="O2270" s="297"/>
      <c r="P2270" s="297">
        <v>14</v>
      </c>
      <c r="Q2270" s="297"/>
      <c r="R2270" s="297" t="s">
        <v>1361</v>
      </c>
      <c r="S2270" s="297" t="s">
        <v>4570</v>
      </c>
      <c r="T2270" s="297"/>
      <c r="U2270" s="297" t="s">
        <v>4761</v>
      </c>
      <c r="V2270" s="297">
        <v>44006</v>
      </c>
      <c r="W2270" s="298" t="s">
        <v>5304</v>
      </c>
      <c r="X2270" s="297" t="s">
        <v>4520</v>
      </c>
      <c r="Y2270" s="299" t="s">
        <v>5305</v>
      </c>
      <c r="Z2270" s="297" t="s">
        <v>4530</v>
      </c>
      <c r="AA2270" s="300">
        <v>44092</v>
      </c>
      <c r="AB2270" s="297" t="s">
        <v>5228</v>
      </c>
      <c r="AC2270" s="297" t="s">
        <v>4510</v>
      </c>
      <c r="AD2270" s="297" t="s">
        <v>2747</v>
      </c>
      <c r="AE2270" s="297"/>
      <c r="AF2270" s="297" t="s">
        <v>11049</v>
      </c>
      <c r="AG2270" s="276" t="e">
        <f>VLOOKUP(A2270,DataCv30!$Y$1:$BC$2027,24,FALSE)</f>
        <v>#N/A</v>
      </c>
      <c r="AH2270" s="272" t="str">
        <f t="shared" si="35"/>
        <v>DDR4</v>
      </c>
      <c r="AI2270" s="276">
        <v>2</v>
      </c>
      <c r="AJ2270" s="276" t="s">
        <v>4530</v>
      </c>
    </row>
    <row r="2271" spans="1:36" x14ac:dyDescent="0.25">
      <c r="A2271" s="299" t="s">
        <v>5308</v>
      </c>
      <c r="B2271" s="297" t="s">
        <v>4476</v>
      </c>
      <c r="C2271" s="297" t="s">
        <v>4503</v>
      </c>
      <c r="D2271" s="297" t="s">
        <v>4708</v>
      </c>
      <c r="E2271" s="297" t="s">
        <v>4709</v>
      </c>
      <c r="F2271" s="297" t="s">
        <v>4700</v>
      </c>
      <c r="G2271" s="297">
        <v>10</v>
      </c>
      <c r="H2271" s="297" t="s">
        <v>4760</v>
      </c>
      <c r="I2271" s="297" t="s">
        <v>4760</v>
      </c>
      <c r="J2271" s="297"/>
      <c r="K2271" s="297" t="s">
        <v>4710</v>
      </c>
      <c r="L2271" s="297" t="s">
        <v>4710</v>
      </c>
      <c r="M2271" s="297"/>
      <c r="N2271" s="297"/>
      <c r="O2271" s="297"/>
      <c r="P2271" s="297">
        <v>14</v>
      </c>
      <c r="Q2271" s="297"/>
      <c r="R2271" s="297" t="s">
        <v>1361</v>
      </c>
      <c r="S2271" s="297" t="s">
        <v>4570</v>
      </c>
      <c r="T2271" s="297"/>
      <c r="U2271" s="297" t="s">
        <v>4761</v>
      </c>
      <c r="V2271" s="297">
        <v>44006</v>
      </c>
      <c r="W2271" s="298" t="s">
        <v>5307</v>
      </c>
      <c r="X2271" s="297" t="s">
        <v>4520</v>
      </c>
      <c r="Y2271" s="299" t="s">
        <v>5308</v>
      </c>
      <c r="Z2271" s="297" t="s">
        <v>4530</v>
      </c>
      <c r="AA2271" s="300">
        <v>44127</v>
      </c>
      <c r="AB2271" s="297" t="s">
        <v>5309</v>
      </c>
      <c r="AC2271" s="297" t="s">
        <v>4585</v>
      </c>
      <c r="AD2271" s="297" t="s">
        <v>2747</v>
      </c>
      <c r="AE2271" s="297"/>
      <c r="AF2271" s="297" t="s">
        <v>11049</v>
      </c>
      <c r="AG2271" s="276" t="e">
        <f>VLOOKUP(A2271,DataCv30!$Y$1:$BC$2027,24,FALSE)</f>
        <v>#N/A</v>
      </c>
      <c r="AH2271" s="272" t="str">
        <f t="shared" si="35"/>
        <v>DDR4</v>
      </c>
      <c r="AI2271" s="276">
        <v>2</v>
      </c>
      <c r="AJ2271" s="276" t="s">
        <v>4530</v>
      </c>
    </row>
    <row r="2272" spans="1:36" x14ac:dyDescent="0.25">
      <c r="A2272" s="299" t="s">
        <v>5313</v>
      </c>
      <c r="B2272" s="297" t="s">
        <v>4476</v>
      </c>
      <c r="C2272" s="297" t="s">
        <v>4503</v>
      </c>
      <c r="D2272" s="297" t="s">
        <v>4708</v>
      </c>
      <c r="E2272" s="297" t="s">
        <v>4709</v>
      </c>
      <c r="F2272" s="297" t="s">
        <v>4700</v>
      </c>
      <c r="G2272" s="297">
        <v>10</v>
      </c>
      <c r="H2272" s="297" t="s">
        <v>4760</v>
      </c>
      <c r="I2272" s="297" t="s">
        <v>4760</v>
      </c>
      <c r="J2272" s="297"/>
      <c r="K2272" s="297" t="s">
        <v>4710</v>
      </c>
      <c r="L2272" s="297" t="s">
        <v>4710</v>
      </c>
      <c r="M2272" s="297"/>
      <c r="N2272" s="297"/>
      <c r="O2272" s="297"/>
      <c r="P2272" s="297">
        <v>14</v>
      </c>
      <c r="Q2272" s="297"/>
      <c r="R2272" s="297" t="s">
        <v>1361</v>
      </c>
      <c r="S2272" s="297" t="s">
        <v>4570</v>
      </c>
      <c r="T2272" s="297"/>
      <c r="U2272" s="297" t="s">
        <v>4761</v>
      </c>
      <c r="V2272" s="297">
        <v>44006</v>
      </c>
      <c r="W2272" s="298" t="s">
        <v>5312</v>
      </c>
      <c r="X2272" s="297" t="s">
        <v>4520</v>
      </c>
      <c r="Y2272" s="299" t="s">
        <v>5313</v>
      </c>
      <c r="Z2272" s="297" t="s">
        <v>4530</v>
      </c>
      <c r="AA2272" s="300">
        <v>44092</v>
      </c>
      <c r="AB2272" s="297" t="s">
        <v>5228</v>
      </c>
      <c r="AC2272" s="297" t="s">
        <v>4510</v>
      </c>
      <c r="AD2272" s="297" t="s">
        <v>2747</v>
      </c>
      <c r="AE2272" s="297"/>
      <c r="AF2272" s="297" t="s">
        <v>11049</v>
      </c>
      <c r="AG2272" s="276" t="e">
        <f>VLOOKUP(A2272,DataCv30!$Y$1:$BC$2027,24,FALSE)</f>
        <v>#N/A</v>
      </c>
      <c r="AH2272" s="272" t="str">
        <f t="shared" si="35"/>
        <v>DDR4</v>
      </c>
      <c r="AI2272" s="276">
        <v>2</v>
      </c>
      <c r="AJ2272" s="276" t="s">
        <v>4530</v>
      </c>
    </row>
    <row r="2273" spans="1:36" x14ac:dyDescent="0.25">
      <c r="A2273" s="299" t="s">
        <v>5321</v>
      </c>
      <c r="B2273" s="297" t="s">
        <v>4476</v>
      </c>
      <c r="C2273" s="297" t="s">
        <v>4503</v>
      </c>
      <c r="D2273" s="297" t="s">
        <v>4708</v>
      </c>
      <c r="E2273" s="297" t="s">
        <v>4709</v>
      </c>
      <c r="F2273" s="297" t="s">
        <v>4700</v>
      </c>
      <c r="G2273" s="297">
        <v>10</v>
      </c>
      <c r="H2273" s="297" t="s">
        <v>4760</v>
      </c>
      <c r="I2273" s="297" t="s">
        <v>4760</v>
      </c>
      <c r="J2273" s="297"/>
      <c r="K2273" s="297" t="s">
        <v>4710</v>
      </c>
      <c r="L2273" s="297" t="s">
        <v>4710</v>
      </c>
      <c r="M2273" s="297"/>
      <c r="N2273" s="297"/>
      <c r="O2273" s="297"/>
      <c r="P2273" s="297">
        <v>14</v>
      </c>
      <c r="Q2273" s="297"/>
      <c r="R2273" s="297" t="s">
        <v>1361</v>
      </c>
      <c r="S2273" s="297" t="s">
        <v>4570</v>
      </c>
      <c r="T2273" s="297"/>
      <c r="U2273" s="297" t="s">
        <v>4761</v>
      </c>
      <c r="V2273" s="297">
        <v>44006</v>
      </c>
      <c r="W2273" s="298" t="s">
        <v>5320</v>
      </c>
      <c r="X2273" s="297" t="s">
        <v>4520</v>
      </c>
      <c r="Y2273" s="299" t="s">
        <v>5321</v>
      </c>
      <c r="Z2273" s="297" t="s">
        <v>4530</v>
      </c>
      <c r="AA2273" s="300">
        <v>44092</v>
      </c>
      <c r="AB2273" s="297" t="s">
        <v>5228</v>
      </c>
      <c r="AC2273" s="297" t="s">
        <v>4510</v>
      </c>
      <c r="AD2273" s="297" t="s">
        <v>2747</v>
      </c>
      <c r="AE2273" s="297"/>
      <c r="AF2273" s="297" t="s">
        <v>11049</v>
      </c>
      <c r="AG2273" s="276" t="e">
        <f>VLOOKUP(A2273,DataCv30!$Y$1:$BC$2027,24,FALSE)</f>
        <v>#N/A</v>
      </c>
      <c r="AH2273" s="272" t="str">
        <f t="shared" si="35"/>
        <v>DDR4</v>
      </c>
      <c r="AI2273" s="276">
        <v>2</v>
      </c>
      <c r="AJ2273" s="276" t="s">
        <v>4530</v>
      </c>
    </row>
    <row r="2274" spans="1:36" x14ac:dyDescent="0.25">
      <c r="A2274" s="299" t="s">
        <v>5325</v>
      </c>
      <c r="B2274" s="297" t="s">
        <v>4476</v>
      </c>
      <c r="C2274" s="297" t="s">
        <v>4503</v>
      </c>
      <c r="D2274" s="297" t="s">
        <v>4708</v>
      </c>
      <c r="E2274" s="297" t="s">
        <v>4709</v>
      </c>
      <c r="F2274" s="297" t="s">
        <v>4700</v>
      </c>
      <c r="G2274" s="297">
        <v>10</v>
      </c>
      <c r="H2274" s="297" t="s">
        <v>4760</v>
      </c>
      <c r="I2274" s="297" t="s">
        <v>4760</v>
      </c>
      <c r="J2274" s="297"/>
      <c r="K2274" s="297" t="s">
        <v>4710</v>
      </c>
      <c r="L2274" s="297" t="s">
        <v>4710</v>
      </c>
      <c r="M2274" s="297"/>
      <c r="N2274" s="297"/>
      <c r="O2274" s="297"/>
      <c r="P2274" s="297">
        <v>14</v>
      </c>
      <c r="Q2274" s="297"/>
      <c r="R2274" s="297" t="s">
        <v>1361</v>
      </c>
      <c r="S2274" s="297" t="s">
        <v>4570</v>
      </c>
      <c r="T2274" s="297"/>
      <c r="U2274" s="297" t="s">
        <v>4761</v>
      </c>
      <c r="V2274" s="297">
        <v>44006</v>
      </c>
      <c r="W2274" s="298" t="s">
        <v>5324</v>
      </c>
      <c r="X2274" s="297" t="s">
        <v>4520</v>
      </c>
      <c r="Y2274" s="299" t="s">
        <v>5325</v>
      </c>
      <c r="Z2274" s="297" t="s">
        <v>4530</v>
      </c>
      <c r="AA2274" s="300">
        <v>44092</v>
      </c>
      <c r="AB2274" s="297" t="s">
        <v>5228</v>
      </c>
      <c r="AC2274" s="297" t="s">
        <v>4510</v>
      </c>
      <c r="AD2274" s="297" t="s">
        <v>2747</v>
      </c>
      <c r="AE2274" s="297"/>
      <c r="AF2274" s="297" t="s">
        <v>11049</v>
      </c>
      <c r="AG2274" s="276" t="e">
        <f>VLOOKUP(A2274,DataCv30!$Y$1:$BC$2027,24,FALSE)</f>
        <v>#N/A</v>
      </c>
      <c r="AH2274" s="272" t="str">
        <f t="shared" si="35"/>
        <v>DDR4</v>
      </c>
      <c r="AI2274" s="276">
        <v>2</v>
      </c>
      <c r="AJ2274" s="276" t="s">
        <v>4530</v>
      </c>
    </row>
    <row r="2275" spans="1:36" x14ac:dyDescent="0.25">
      <c r="A2275" s="299" t="s">
        <v>5330</v>
      </c>
      <c r="B2275" s="297" t="s">
        <v>4476</v>
      </c>
      <c r="C2275" s="297" t="s">
        <v>4503</v>
      </c>
      <c r="D2275" s="297" t="s">
        <v>4708</v>
      </c>
      <c r="E2275" s="297" t="s">
        <v>4709</v>
      </c>
      <c r="F2275" s="297" t="s">
        <v>4700</v>
      </c>
      <c r="G2275" s="297">
        <v>10</v>
      </c>
      <c r="H2275" s="297" t="s">
        <v>4760</v>
      </c>
      <c r="I2275" s="297" t="s">
        <v>4760</v>
      </c>
      <c r="J2275" s="297"/>
      <c r="K2275" s="297" t="s">
        <v>4710</v>
      </c>
      <c r="L2275" s="297" t="s">
        <v>4710</v>
      </c>
      <c r="M2275" s="297"/>
      <c r="N2275" s="297"/>
      <c r="O2275" s="297"/>
      <c r="P2275" s="297">
        <v>14</v>
      </c>
      <c r="Q2275" s="297"/>
      <c r="R2275" s="297" t="s">
        <v>1361</v>
      </c>
      <c r="S2275" s="297" t="s">
        <v>4570</v>
      </c>
      <c r="T2275" s="297"/>
      <c r="U2275" s="297" t="s">
        <v>4761</v>
      </c>
      <c r="V2275" s="297">
        <v>44006</v>
      </c>
      <c r="W2275" s="298" t="s">
        <v>5329</v>
      </c>
      <c r="X2275" s="297" t="s">
        <v>4520</v>
      </c>
      <c r="Y2275" s="299" t="s">
        <v>5330</v>
      </c>
      <c r="Z2275" s="297" t="s">
        <v>4530</v>
      </c>
      <c r="AA2275" s="300">
        <v>44097</v>
      </c>
      <c r="AB2275" s="297" t="s">
        <v>5331</v>
      </c>
      <c r="AC2275" s="297" t="s">
        <v>4585</v>
      </c>
      <c r="AD2275" s="297" t="s">
        <v>2747</v>
      </c>
      <c r="AE2275" s="297"/>
      <c r="AF2275" s="297" t="s">
        <v>11049</v>
      </c>
      <c r="AG2275" s="276" t="e">
        <f>VLOOKUP(A2275,DataCv30!$Y$1:$BC$2027,24,FALSE)</f>
        <v>#N/A</v>
      </c>
      <c r="AH2275" s="272" t="str">
        <f t="shared" si="35"/>
        <v>DDR4</v>
      </c>
      <c r="AI2275" s="276">
        <v>2</v>
      </c>
      <c r="AJ2275" s="276" t="s">
        <v>4530</v>
      </c>
    </row>
    <row r="2276" spans="1:36" x14ac:dyDescent="0.25">
      <c r="A2276" s="299" t="s">
        <v>3431</v>
      </c>
      <c r="B2276" s="297" t="s">
        <v>4476</v>
      </c>
      <c r="C2276" s="297" t="s">
        <v>4503</v>
      </c>
      <c r="D2276" s="297" t="s">
        <v>4708</v>
      </c>
      <c r="E2276" s="297" t="s">
        <v>4709</v>
      </c>
      <c r="F2276" s="297" t="s">
        <v>4700</v>
      </c>
      <c r="G2276" s="297">
        <v>10</v>
      </c>
      <c r="H2276" s="297" t="s">
        <v>4760</v>
      </c>
      <c r="I2276" s="297" t="s">
        <v>4760</v>
      </c>
      <c r="J2276" s="297"/>
      <c r="K2276" s="297" t="s">
        <v>4710</v>
      </c>
      <c r="L2276" s="297" t="s">
        <v>4710</v>
      </c>
      <c r="M2276" s="297"/>
      <c r="N2276" s="297"/>
      <c r="O2276" s="297"/>
      <c r="P2276" s="297">
        <v>14</v>
      </c>
      <c r="Q2276" s="297"/>
      <c r="R2276" s="297" t="s">
        <v>1361</v>
      </c>
      <c r="S2276" s="297" t="s">
        <v>4570</v>
      </c>
      <c r="T2276" s="297"/>
      <c r="U2276" s="297" t="s">
        <v>4521</v>
      </c>
      <c r="V2276" s="297">
        <v>44043</v>
      </c>
      <c r="W2276" s="298" t="s">
        <v>5332</v>
      </c>
      <c r="X2276" s="297" t="s">
        <v>4520</v>
      </c>
      <c r="Y2276" s="299" t="s">
        <v>3431</v>
      </c>
      <c r="Z2276" s="297" t="s">
        <v>4530</v>
      </c>
      <c r="AA2276" s="300">
        <v>44099</v>
      </c>
      <c r="AB2276" s="297" t="s">
        <v>5333</v>
      </c>
      <c r="AC2276" s="297" t="s">
        <v>4585</v>
      </c>
      <c r="AD2276" s="297" t="s">
        <v>2747</v>
      </c>
      <c r="AE2276" s="297"/>
      <c r="AF2276" s="297" t="s">
        <v>11049</v>
      </c>
      <c r="AG2276" s="276" t="e">
        <f>VLOOKUP(A2276,DataCv30!$Y$1:$BC$2027,24,FALSE)</f>
        <v>#N/A</v>
      </c>
      <c r="AH2276" s="272" t="str">
        <f t="shared" si="35"/>
        <v>DDR4</v>
      </c>
      <c r="AI2276" s="276">
        <v>2</v>
      </c>
      <c r="AJ2276" s="276" t="s">
        <v>4530</v>
      </c>
    </row>
    <row r="2277" spans="1:36" x14ac:dyDescent="0.25">
      <c r="A2277" s="299" t="s">
        <v>5334</v>
      </c>
      <c r="B2277" s="297" t="s">
        <v>4476</v>
      </c>
      <c r="C2277" s="297" t="s">
        <v>4503</v>
      </c>
      <c r="D2277" s="297" t="s">
        <v>4708</v>
      </c>
      <c r="E2277" s="297" t="s">
        <v>4709</v>
      </c>
      <c r="F2277" s="297" t="s">
        <v>4700</v>
      </c>
      <c r="G2277" s="297">
        <v>10</v>
      </c>
      <c r="H2277" s="297" t="s">
        <v>4760</v>
      </c>
      <c r="I2277" s="297" t="s">
        <v>4760</v>
      </c>
      <c r="J2277" s="297"/>
      <c r="K2277" s="297" t="s">
        <v>4710</v>
      </c>
      <c r="L2277" s="297" t="s">
        <v>4710</v>
      </c>
      <c r="M2277" s="297"/>
      <c r="N2277" s="297"/>
      <c r="O2277" s="297"/>
      <c r="P2277" s="297">
        <v>14</v>
      </c>
      <c r="Q2277" s="297"/>
      <c r="R2277" s="297" t="s">
        <v>1361</v>
      </c>
      <c r="S2277" s="297" t="s">
        <v>4570</v>
      </c>
      <c r="T2277" s="297"/>
      <c r="U2277" s="297" t="s">
        <v>4521</v>
      </c>
      <c r="V2277" s="297">
        <v>44043</v>
      </c>
      <c r="W2277" s="298"/>
      <c r="X2277" s="297" t="s">
        <v>4520</v>
      </c>
      <c r="Y2277" s="299" t="s">
        <v>5334</v>
      </c>
      <c r="Z2277" s="297" t="s">
        <v>4530</v>
      </c>
      <c r="AA2277" s="300"/>
      <c r="AB2277" s="297"/>
      <c r="AC2277" s="297" t="s">
        <v>4585</v>
      </c>
      <c r="AD2277" s="297" t="s">
        <v>2747</v>
      </c>
      <c r="AE2277" s="297" t="s">
        <v>11166</v>
      </c>
      <c r="AF2277" s="297" t="s">
        <v>11049</v>
      </c>
      <c r="AG2277" s="276" t="e">
        <f>VLOOKUP(A2277,DataCv30!$Y$1:$BC$2027,24,FALSE)</f>
        <v>#N/A</v>
      </c>
      <c r="AH2277" s="272" t="str">
        <f t="shared" si="35"/>
        <v>DDR4</v>
      </c>
      <c r="AI2277" s="276">
        <v>2</v>
      </c>
      <c r="AJ2277" s="276" t="s">
        <v>4530</v>
      </c>
    </row>
    <row r="2278" spans="1:36" x14ac:dyDescent="0.25">
      <c r="A2278" s="299" t="s">
        <v>5335</v>
      </c>
      <c r="B2278" s="297" t="s">
        <v>4476</v>
      </c>
      <c r="C2278" s="297" t="s">
        <v>4503</v>
      </c>
      <c r="D2278" s="297" t="s">
        <v>4708</v>
      </c>
      <c r="E2278" s="297" t="s">
        <v>4709</v>
      </c>
      <c r="F2278" s="297" t="s">
        <v>4700</v>
      </c>
      <c r="G2278" s="297">
        <v>10</v>
      </c>
      <c r="H2278" s="297" t="s">
        <v>4760</v>
      </c>
      <c r="I2278" s="297" t="s">
        <v>4760</v>
      </c>
      <c r="J2278" s="297"/>
      <c r="K2278" s="297" t="s">
        <v>4710</v>
      </c>
      <c r="L2278" s="297" t="s">
        <v>4710</v>
      </c>
      <c r="M2278" s="297"/>
      <c r="N2278" s="297"/>
      <c r="O2278" s="297"/>
      <c r="P2278" s="297">
        <v>14</v>
      </c>
      <c r="Q2278" s="297"/>
      <c r="R2278" s="297" t="s">
        <v>1361</v>
      </c>
      <c r="S2278" s="297" t="s">
        <v>4570</v>
      </c>
      <c r="T2278" s="297"/>
      <c r="U2278" s="297" t="s">
        <v>4521</v>
      </c>
      <c r="V2278" s="297">
        <v>44043</v>
      </c>
      <c r="W2278" s="298"/>
      <c r="X2278" s="297" t="s">
        <v>4520</v>
      </c>
      <c r="Y2278" s="299" t="s">
        <v>5335</v>
      </c>
      <c r="Z2278" s="297" t="s">
        <v>4530</v>
      </c>
      <c r="AA2278" s="300"/>
      <c r="AB2278" s="297"/>
      <c r="AC2278" s="297" t="s">
        <v>4585</v>
      </c>
      <c r="AD2278" s="297" t="s">
        <v>2747</v>
      </c>
      <c r="AE2278" s="297" t="s">
        <v>11166</v>
      </c>
      <c r="AF2278" s="297" t="s">
        <v>11049</v>
      </c>
      <c r="AG2278" s="276" t="e">
        <f>VLOOKUP(A2278,DataCv30!$Y$1:$BC$2027,24,FALSE)</f>
        <v>#N/A</v>
      </c>
      <c r="AH2278" s="272" t="str">
        <f t="shared" si="35"/>
        <v>DDR4</v>
      </c>
      <c r="AI2278" s="276">
        <v>2</v>
      </c>
      <c r="AJ2278" s="276" t="s">
        <v>4530</v>
      </c>
    </row>
    <row r="2279" spans="1:36" x14ac:dyDescent="0.25">
      <c r="A2279" s="299" t="s">
        <v>5337</v>
      </c>
      <c r="B2279" s="297" t="s">
        <v>4476</v>
      </c>
      <c r="C2279" s="297" t="s">
        <v>4503</v>
      </c>
      <c r="D2279" s="297" t="s">
        <v>4708</v>
      </c>
      <c r="E2279" s="297" t="s">
        <v>4709</v>
      </c>
      <c r="F2279" s="297" t="s">
        <v>4700</v>
      </c>
      <c r="G2279" s="297">
        <v>10</v>
      </c>
      <c r="H2279" s="297" t="s">
        <v>4760</v>
      </c>
      <c r="I2279" s="297" t="s">
        <v>4760</v>
      </c>
      <c r="J2279" s="297"/>
      <c r="K2279" s="297" t="s">
        <v>4710</v>
      </c>
      <c r="L2279" s="297" t="s">
        <v>4710</v>
      </c>
      <c r="M2279" s="297"/>
      <c r="N2279" s="297"/>
      <c r="O2279" s="297"/>
      <c r="P2279" s="297">
        <v>14</v>
      </c>
      <c r="Q2279" s="297"/>
      <c r="R2279" s="297" t="s">
        <v>1361</v>
      </c>
      <c r="S2279" s="297" t="s">
        <v>4570</v>
      </c>
      <c r="T2279" s="297"/>
      <c r="U2279" s="297" t="s">
        <v>4521</v>
      </c>
      <c r="V2279" s="297">
        <v>44043</v>
      </c>
      <c r="W2279" s="298"/>
      <c r="X2279" s="297" t="s">
        <v>4520</v>
      </c>
      <c r="Y2279" s="299" t="s">
        <v>5337</v>
      </c>
      <c r="Z2279" s="297" t="s">
        <v>4530</v>
      </c>
      <c r="AA2279" s="300"/>
      <c r="AB2279" s="297"/>
      <c r="AC2279" s="297" t="s">
        <v>4585</v>
      </c>
      <c r="AD2279" s="297" t="s">
        <v>2747</v>
      </c>
      <c r="AE2279" s="297" t="s">
        <v>11166</v>
      </c>
      <c r="AF2279" s="297" t="s">
        <v>11049</v>
      </c>
      <c r="AG2279" s="276" t="e">
        <f>VLOOKUP(A2279,DataCv30!$Y$1:$BC$2027,24,FALSE)</f>
        <v>#N/A</v>
      </c>
      <c r="AH2279" s="272" t="str">
        <f t="shared" si="35"/>
        <v>DDR4</v>
      </c>
      <c r="AI2279" s="276">
        <v>2</v>
      </c>
      <c r="AJ2279" s="276" t="s">
        <v>4530</v>
      </c>
    </row>
    <row r="2280" spans="1:36" x14ac:dyDescent="0.25">
      <c r="A2280" s="299" t="s">
        <v>5338</v>
      </c>
      <c r="B2280" s="297" t="s">
        <v>4476</v>
      </c>
      <c r="C2280" s="297" t="s">
        <v>4503</v>
      </c>
      <c r="D2280" s="297" t="s">
        <v>4708</v>
      </c>
      <c r="E2280" s="297" t="s">
        <v>4709</v>
      </c>
      <c r="F2280" s="297" t="s">
        <v>4700</v>
      </c>
      <c r="G2280" s="297">
        <v>10</v>
      </c>
      <c r="H2280" s="297" t="s">
        <v>4760</v>
      </c>
      <c r="I2280" s="297" t="s">
        <v>4760</v>
      </c>
      <c r="J2280" s="297"/>
      <c r="K2280" s="297" t="s">
        <v>4710</v>
      </c>
      <c r="L2280" s="297" t="s">
        <v>4710</v>
      </c>
      <c r="M2280" s="297"/>
      <c r="N2280" s="297"/>
      <c r="O2280" s="297"/>
      <c r="P2280" s="297">
        <v>14</v>
      </c>
      <c r="Q2280" s="297"/>
      <c r="R2280" s="297" t="s">
        <v>1361</v>
      </c>
      <c r="S2280" s="297" t="s">
        <v>4570</v>
      </c>
      <c r="T2280" s="297"/>
      <c r="U2280" s="297" t="s">
        <v>4521</v>
      </c>
      <c r="V2280" s="297">
        <v>44043</v>
      </c>
      <c r="W2280" s="298"/>
      <c r="X2280" s="297" t="s">
        <v>4520</v>
      </c>
      <c r="Y2280" s="299" t="s">
        <v>5338</v>
      </c>
      <c r="Z2280" s="297" t="s">
        <v>4530</v>
      </c>
      <c r="AA2280" s="300"/>
      <c r="AB2280" s="297"/>
      <c r="AC2280" s="297" t="s">
        <v>4585</v>
      </c>
      <c r="AD2280" s="297" t="s">
        <v>2747</v>
      </c>
      <c r="AE2280" s="297" t="s">
        <v>11166</v>
      </c>
      <c r="AF2280" s="297" t="s">
        <v>11049</v>
      </c>
      <c r="AG2280" s="276" t="e">
        <f>VLOOKUP(A2280,DataCv30!$Y$1:$BC$2027,24,FALSE)</f>
        <v>#N/A</v>
      </c>
      <c r="AH2280" s="272" t="str">
        <f t="shared" si="35"/>
        <v>DDR4</v>
      </c>
      <c r="AI2280" s="276">
        <v>2</v>
      </c>
      <c r="AJ2280" s="276" t="s">
        <v>4530</v>
      </c>
    </row>
    <row r="2281" spans="1:36" x14ac:dyDescent="0.25">
      <c r="A2281" s="299" t="s">
        <v>5340</v>
      </c>
      <c r="B2281" s="297" t="s">
        <v>4476</v>
      </c>
      <c r="C2281" s="297" t="s">
        <v>4503</v>
      </c>
      <c r="D2281" s="297" t="s">
        <v>4708</v>
      </c>
      <c r="E2281" s="297" t="s">
        <v>4709</v>
      </c>
      <c r="F2281" s="297" t="s">
        <v>4700</v>
      </c>
      <c r="G2281" s="297">
        <v>10</v>
      </c>
      <c r="H2281" s="297" t="s">
        <v>4760</v>
      </c>
      <c r="I2281" s="297" t="s">
        <v>4760</v>
      </c>
      <c r="J2281" s="297"/>
      <c r="K2281" s="297" t="s">
        <v>4710</v>
      </c>
      <c r="L2281" s="297" t="s">
        <v>4710</v>
      </c>
      <c r="M2281" s="297"/>
      <c r="N2281" s="297"/>
      <c r="O2281" s="297"/>
      <c r="P2281" s="297">
        <v>14</v>
      </c>
      <c r="Q2281" s="297"/>
      <c r="R2281" s="297" t="s">
        <v>1361</v>
      </c>
      <c r="S2281" s="297" t="s">
        <v>4570</v>
      </c>
      <c r="T2281" s="297"/>
      <c r="U2281" s="297" t="s">
        <v>4521</v>
      </c>
      <c r="V2281" s="297">
        <v>44043</v>
      </c>
      <c r="W2281" s="298"/>
      <c r="X2281" s="297" t="s">
        <v>4520</v>
      </c>
      <c r="Y2281" s="299" t="s">
        <v>5340</v>
      </c>
      <c r="Z2281" s="297" t="s">
        <v>4530</v>
      </c>
      <c r="AA2281" s="300"/>
      <c r="AB2281" s="297"/>
      <c r="AC2281" s="297" t="s">
        <v>4585</v>
      </c>
      <c r="AD2281" s="297" t="s">
        <v>2747</v>
      </c>
      <c r="AE2281" s="297" t="s">
        <v>11166</v>
      </c>
      <c r="AF2281" s="297" t="s">
        <v>11049</v>
      </c>
      <c r="AG2281" s="276" t="e">
        <f>VLOOKUP(A2281,DataCv30!$Y$1:$BC$2027,24,FALSE)</f>
        <v>#N/A</v>
      </c>
      <c r="AH2281" s="272" t="str">
        <f t="shared" si="35"/>
        <v>DDR4</v>
      </c>
      <c r="AI2281" s="276">
        <v>2</v>
      </c>
      <c r="AJ2281" s="276" t="s">
        <v>4530</v>
      </c>
    </row>
    <row r="2282" spans="1:36" x14ac:dyDescent="0.25">
      <c r="A2282" s="299" t="s">
        <v>5341</v>
      </c>
      <c r="B2282" s="297" t="s">
        <v>4476</v>
      </c>
      <c r="C2282" s="297" t="s">
        <v>4503</v>
      </c>
      <c r="D2282" s="297" t="s">
        <v>4708</v>
      </c>
      <c r="E2282" s="297" t="s">
        <v>4709</v>
      </c>
      <c r="F2282" s="297" t="s">
        <v>4700</v>
      </c>
      <c r="G2282" s="297">
        <v>10</v>
      </c>
      <c r="H2282" s="297" t="s">
        <v>4760</v>
      </c>
      <c r="I2282" s="297" t="s">
        <v>4760</v>
      </c>
      <c r="J2282" s="297"/>
      <c r="K2282" s="297" t="s">
        <v>4710</v>
      </c>
      <c r="L2282" s="297" t="s">
        <v>4710</v>
      </c>
      <c r="M2282" s="297"/>
      <c r="N2282" s="297"/>
      <c r="O2282" s="297"/>
      <c r="P2282" s="297">
        <v>14</v>
      </c>
      <c r="Q2282" s="297"/>
      <c r="R2282" s="297" t="s">
        <v>1361</v>
      </c>
      <c r="S2282" s="297" t="s">
        <v>4570</v>
      </c>
      <c r="T2282" s="297"/>
      <c r="U2282" s="297" t="s">
        <v>4521</v>
      </c>
      <c r="V2282" s="297">
        <v>44043</v>
      </c>
      <c r="W2282" s="298"/>
      <c r="X2282" s="297" t="s">
        <v>4520</v>
      </c>
      <c r="Y2282" s="299" t="s">
        <v>5341</v>
      </c>
      <c r="Z2282" s="297" t="s">
        <v>4530</v>
      </c>
      <c r="AA2282" s="300"/>
      <c r="AB2282" s="297"/>
      <c r="AC2282" s="297" t="s">
        <v>4585</v>
      </c>
      <c r="AD2282" s="297" t="s">
        <v>2747</v>
      </c>
      <c r="AE2282" s="297" t="s">
        <v>11166</v>
      </c>
      <c r="AF2282" s="297" t="s">
        <v>11049</v>
      </c>
      <c r="AG2282" s="276" t="e">
        <f>VLOOKUP(A2282,DataCv30!$Y$1:$BC$2027,24,FALSE)</f>
        <v>#N/A</v>
      </c>
      <c r="AH2282" s="272" t="str">
        <f t="shared" si="35"/>
        <v>DDR4</v>
      </c>
      <c r="AI2282" s="276">
        <v>2</v>
      </c>
      <c r="AJ2282" s="276" t="s">
        <v>4530</v>
      </c>
    </row>
    <row r="2283" spans="1:36" x14ac:dyDescent="0.25">
      <c r="A2283" s="299" t="s">
        <v>5346</v>
      </c>
      <c r="B2283" s="297" t="s">
        <v>4476</v>
      </c>
      <c r="C2283" s="297" t="s">
        <v>4503</v>
      </c>
      <c r="D2283" s="297" t="s">
        <v>4708</v>
      </c>
      <c r="E2283" s="297" t="s">
        <v>4709</v>
      </c>
      <c r="F2283" s="297" t="s">
        <v>4700</v>
      </c>
      <c r="G2283" s="297">
        <v>10</v>
      </c>
      <c r="H2283" s="297" t="s">
        <v>4760</v>
      </c>
      <c r="I2283" s="297" t="s">
        <v>4760</v>
      </c>
      <c r="J2283" s="297"/>
      <c r="K2283" s="297" t="s">
        <v>4710</v>
      </c>
      <c r="L2283" s="297" t="s">
        <v>4710</v>
      </c>
      <c r="M2283" s="297"/>
      <c r="N2283" s="297"/>
      <c r="O2283" s="297"/>
      <c r="P2283" s="297">
        <v>14</v>
      </c>
      <c r="Q2283" s="297"/>
      <c r="R2283" s="297" t="s">
        <v>1361</v>
      </c>
      <c r="S2283" s="297" t="s">
        <v>4570</v>
      </c>
      <c r="T2283" s="297"/>
      <c r="U2283" s="297" t="s">
        <v>4521</v>
      </c>
      <c r="V2283" s="297">
        <v>44043</v>
      </c>
      <c r="W2283" s="298"/>
      <c r="X2283" s="297" t="s">
        <v>4520</v>
      </c>
      <c r="Y2283" s="299" t="s">
        <v>5346</v>
      </c>
      <c r="Z2283" s="297" t="s">
        <v>4530</v>
      </c>
      <c r="AA2283" s="300"/>
      <c r="AB2283" s="297"/>
      <c r="AC2283" s="297" t="s">
        <v>4585</v>
      </c>
      <c r="AD2283" s="297" t="s">
        <v>2747</v>
      </c>
      <c r="AE2283" s="297" t="s">
        <v>11166</v>
      </c>
      <c r="AF2283" s="297" t="s">
        <v>11049</v>
      </c>
      <c r="AG2283" s="276" t="e">
        <f>VLOOKUP(A2283,DataCv30!$Y$1:$BC$2027,24,FALSE)</f>
        <v>#N/A</v>
      </c>
      <c r="AH2283" s="272" t="str">
        <f t="shared" si="35"/>
        <v>DDR4</v>
      </c>
      <c r="AI2283" s="276">
        <v>2</v>
      </c>
      <c r="AJ2283" s="276" t="s">
        <v>4530</v>
      </c>
    </row>
    <row r="2284" spans="1:36" x14ac:dyDescent="0.25">
      <c r="A2284" s="299" t="s">
        <v>5347</v>
      </c>
      <c r="B2284" s="297" t="s">
        <v>4476</v>
      </c>
      <c r="C2284" s="297" t="s">
        <v>4503</v>
      </c>
      <c r="D2284" s="297" t="s">
        <v>4708</v>
      </c>
      <c r="E2284" s="297" t="s">
        <v>4709</v>
      </c>
      <c r="F2284" s="297" t="s">
        <v>4700</v>
      </c>
      <c r="G2284" s="297">
        <v>10</v>
      </c>
      <c r="H2284" s="297" t="s">
        <v>4760</v>
      </c>
      <c r="I2284" s="297" t="s">
        <v>4760</v>
      </c>
      <c r="J2284" s="297"/>
      <c r="K2284" s="297" t="s">
        <v>4710</v>
      </c>
      <c r="L2284" s="297" t="s">
        <v>4710</v>
      </c>
      <c r="M2284" s="297"/>
      <c r="N2284" s="297"/>
      <c r="O2284" s="297"/>
      <c r="P2284" s="297">
        <v>14</v>
      </c>
      <c r="Q2284" s="297"/>
      <c r="R2284" s="297" t="s">
        <v>1361</v>
      </c>
      <c r="S2284" s="297" t="s">
        <v>4570</v>
      </c>
      <c r="T2284" s="297"/>
      <c r="U2284" s="297" t="s">
        <v>4521</v>
      </c>
      <c r="V2284" s="297">
        <v>44043</v>
      </c>
      <c r="W2284" s="298"/>
      <c r="X2284" s="297" t="s">
        <v>4520</v>
      </c>
      <c r="Y2284" s="299" t="s">
        <v>5347</v>
      </c>
      <c r="Z2284" s="297" t="s">
        <v>4530</v>
      </c>
      <c r="AA2284" s="300"/>
      <c r="AB2284" s="297"/>
      <c r="AC2284" s="297" t="s">
        <v>4585</v>
      </c>
      <c r="AD2284" s="297" t="s">
        <v>2747</v>
      </c>
      <c r="AE2284" s="297" t="s">
        <v>11166</v>
      </c>
      <c r="AF2284" s="297" t="s">
        <v>11049</v>
      </c>
      <c r="AG2284" s="276" t="e">
        <f>VLOOKUP(A2284,DataCv30!$Y$1:$BC$2027,24,FALSE)</f>
        <v>#N/A</v>
      </c>
      <c r="AH2284" s="272" t="str">
        <f t="shared" si="35"/>
        <v>DDR4</v>
      </c>
      <c r="AI2284" s="276">
        <v>2</v>
      </c>
      <c r="AJ2284" s="276" t="s">
        <v>4530</v>
      </c>
    </row>
    <row r="2285" spans="1:36" x14ac:dyDescent="0.25">
      <c r="A2285" s="299" t="s">
        <v>5348</v>
      </c>
      <c r="B2285" s="297" t="s">
        <v>4476</v>
      </c>
      <c r="C2285" s="297" t="s">
        <v>4503</v>
      </c>
      <c r="D2285" s="297" t="s">
        <v>4708</v>
      </c>
      <c r="E2285" s="297" t="s">
        <v>4709</v>
      </c>
      <c r="F2285" s="297" t="s">
        <v>4700</v>
      </c>
      <c r="G2285" s="297">
        <v>10</v>
      </c>
      <c r="H2285" s="297" t="s">
        <v>4760</v>
      </c>
      <c r="I2285" s="297" t="s">
        <v>4760</v>
      </c>
      <c r="J2285" s="297"/>
      <c r="K2285" s="297" t="s">
        <v>4710</v>
      </c>
      <c r="L2285" s="297" t="s">
        <v>4710</v>
      </c>
      <c r="M2285" s="297"/>
      <c r="N2285" s="297"/>
      <c r="O2285" s="297"/>
      <c r="P2285" s="297">
        <v>14</v>
      </c>
      <c r="Q2285" s="297"/>
      <c r="R2285" s="297" t="s">
        <v>1361</v>
      </c>
      <c r="S2285" s="297" t="s">
        <v>4570</v>
      </c>
      <c r="T2285" s="297"/>
      <c r="U2285" s="297" t="s">
        <v>4521</v>
      </c>
      <c r="V2285" s="297">
        <v>44043</v>
      </c>
      <c r="W2285" s="298"/>
      <c r="X2285" s="297" t="s">
        <v>4520</v>
      </c>
      <c r="Y2285" s="299" t="s">
        <v>5348</v>
      </c>
      <c r="Z2285" s="297" t="s">
        <v>4530</v>
      </c>
      <c r="AA2285" s="300"/>
      <c r="AB2285" s="297"/>
      <c r="AC2285" s="297" t="s">
        <v>4585</v>
      </c>
      <c r="AD2285" s="297" t="s">
        <v>2747</v>
      </c>
      <c r="AE2285" s="297" t="s">
        <v>11166</v>
      </c>
      <c r="AF2285" s="297" t="s">
        <v>11049</v>
      </c>
      <c r="AG2285" s="276" t="e">
        <f>VLOOKUP(A2285,DataCv30!$Y$1:$BC$2027,24,FALSE)</f>
        <v>#N/A</v>
      </c>
      <c r="AH2285" s="272" t="str">
        <f t="shared" si="35"/>
        <v>DDR4</v>
      </c>
      <c r="AI2285" s="276">
        <v>2</v>
      </c>
      <c r="AJ2285" s="276" t="s">
        <v>4530</v>
      </c>
    </row>
    <row r="2286" spans="1:36" x14ac:dyDescent="0.25">
      <c r="A2286" s="299" t="s">
        <v>5349</v>
      </c>
      <c r="B2286" s="297" t="s">
        <v>4476</v>
      </c>
      <c r="C2286" s="297" t="s">
        <v>4503</v>
      </c>
      <c r="D2286" s="297" t="s">
        <v>4708</v>
      </c>
      <c r="E2286" s="297" t="s">
        <v>4709</v>
      </c>
      <c r="F2286" s="297" t="s">
        <v>4700</v>
      </c>
      <c r="G2286" s="297">
        <v>10</v>
      </c>
      <c r="H2286" s="297" t="s">
        <v>4760</v>
      </c>
      <c r="I2286" s="297" t="s">
        <v>4760</v>
      </c>
      <c r="J2286" s="297"/>
      <c r="K2286" s="297" t="s">
        <v>4710</v>
      </c>
      <c r="L2286" s="297" t="s">
        <v>4710</v>
      </c>
      <c r="M2286" s="297"/>
      <c r="N2286" s="297"/>
      <c r="O2286" s="297"/>
      <c r="P2286" s="297">
        <v>14</v>
      </c>
      <c r="Q2286" s="297"/>
      <c r="R2286" s="297" t="s">
        <v>1361</v>
      </c>
      <c r="S2286" s="297" t="s">
        <v>4570</v>
      </c>
      <c r="T2286" s="297"/>
      <c r="U2286" s="297" t="s">
        <v>4521</v>
      </c>
      <c r="V2286" s="297">
        <v>44043</v>
      </c>
      <c r="W2286" s="298"/>
      <c r="X2286" s="297" t="s">
        <v>4520</v>
      </c>
      <c r="Y2286" s="299" t="s">
        <v>5349</v>
      </c>
      <c r="Z2286" s="297" t="s">
        <v>4530</v>
      </c>
      <c r="AA2286" s="300"/>
      <c r="AB2286" s="297"/>
      <c r="AC2286" s="297" t="s">
        <v>4585</v>
      </c>
      <c r="AD2286" s="297" t="s">
        <v>2747</v>
      </c>
      <c r="AE2286" s="297" t="s">
        <v>11166</v>
      </c>
      <c r="AF2286" s="297" t="s">
        <v>11049</v>
      </c>
      <c r="AG2286" s="276" t="e">
        <f>VLOOKUP(A2286,DataCv30!$Y$1:$BC$2027,24,FALSE)</f>
        <v>#N/A</v>
      </c>
      <c r="AH2286" s="272" t="str">
        <f t="shared" si="35"/>
        <v>DDR4</v>
      </c>
      <c r="AI2286" s="276">
        <v>2</v>
      </c>
      <c r="AJ2286" s="276" t="s">
        <v>4530</v>
      </c>
    </row>
    <row r="2287" spans="1:36" x14ac:dyDescent="0.25">
      <c r="A2287" s="299" t="s">
        <v>5350</v>
      </c>
      <c r="B2287" s="297" t="s">
        <v>4476</v>
      </c>
      <c r="C2287" s="297" t="s">
        <v>4503</v>
      </c>
      <c r="D2287" s="297" t="s">
        <v>4708</v>
      </c>
      <c r="E2287" s="297" t="s">
        <v>4709</v>
      </c>
      <c r="F2287" s="297" t="s">
        <v>4700</v>
      </c>
      <c r="G2287" s="297">
        <v>10</v>
      </c>
      <c r="H2287" s="297" t="s">
        <v>4760</v>
      </c>
      <c r="I2287" s="297" t="s">
        <v>4760</v>
      </c>
      <c r="J2287" s="297"/>
      <c r="K2287" s="297" t="s">
        <v>4710</v>
      </c>
      <c r="L2287" s="297" t="s">
        <v>4710</v>
      </c>
      <c r="M2287" s="297"/>
      <c r="N2287" s="297"/>
      <c r="O2287" s="297"/>
      <c r="P2287" s="297">
        <v>14</v>
      </c>
      <c r="Q2287" s="297"/>
      <c r="R2287" s="297" t="s">
        <v>1361</v>
      </c>
      <c r="S2287" s="297" t="s">
        <v>4570</v>
      </c>
      <c r="T2287" s="297"/>
      <c r="U2287" s="297" t="s">
        <v>4521</v>
      </c>
      <c r="V2287" s="297">
        <v>44043</v>
      </c>
      <c r="W2287" s="298"/>
      <c r="X2287" s="297" t="s">
        <v>4520</v>
      </c>
      <c r="Y2287" s="299" t="s">
        <v>5350</v>
      </c>
      <c r="Z2287" s="297" t="s">
        <v>4530</v>
      </c>
      <c r="AA2287" s="300"/>
      <c r="AB2287" s="297"/>
      <c r="AC2287" s="297" t="s">
        <v>4585</v>
      </c>
      <c r="AD2287" s="297" t="s">
        <v>2747</v>
      </c>
      <c r="AE2287" s="297" t="s">
        <v>11166</v>
      </c>
      <c r="AF2287" s="297" t="s">
        <v>11049</v>
      </c>
      <c r="AG2287" s="276" t="e">
        <f>VLOOKUP(A2287,DataCv30!$Y$1:$BC$2027,24,FALSE)</f>
        <v>#N/A</v>
      </c>
      <c r="AH2287" s="272" t="str">
        <f t="shared" si="35"/>
        <v>DDR4</v>
      </c>
      <c r="AI2287" s="276">
        <v>2</v>
      </c>
      <c r="AJ2287" s="276" t="s">
        <v>4530</v>
      </c>
    </row>
    <row r="2288" spans="1:36" x14ac:dyDescent="0.25">
      <c r="A2288" s="299" t="s">
        <v>5358</v>
      </c>
      <c r="B2288" s="297" t="s">
        <v>4476</v>
      </c>
      <c r="C2288" s="297" t="s">
        <v>4503</v>
      </c>
      <c r="D2288" s="297" t="s">
        <v>4708</v>
      </c>
      <c r="E2288" s="297" t="s">
        <v>4709</v>
      </c>
      <c r="F2288" s="297" t="s">
        <v>4700</v>
      </c>
      <c r="G2288" s="297">
        <v>10</v>
      </c>
      <c r="H2288" s="297" t="s">
        <v>4760</v>
      </c>
      <c r="I2288" s="297" t="s">
        <v>4760</v>
      </c>
      <c r="J2288" s="297"/>
      <c r="K2288" s="297" t="s">
        <v>4710</v>
      </c>
      <c r="L2288" s="297" t="s">
        <v>4710</v>
      </c>
      <c r="M2288" s="297"/>
      <c r="N2288" s="297"/>
      <c r="O2288" s="297"/>
      <c r="P2288" s="297">
        <v>14</v>
      </c>
      <c r="Q2288" s="297"/>
      <c r="R2288" s="297" t="s">
        <v>1361</v>
      </c>
      <c r="S2288" s="297" t="s">
        <v>4570</v>
      </c>
      <c r="T2288" s="297"/>
      <c r="U2288" s="297" t="s">
        <v>4521</v>
      </c>
      <c r="V2288" s="297">
        <v>44043</v>
      </c>
      <c r="W2288" s="298"/>
      <c r="X2288" s="297" t="s">
        <v>4520</v>
      </c>
      <c r="Y2288" s="299" t="s">
        <v>5358</v>
      </c>
      <c r="Z2288" s="297" t="s">
        <v>4530</v>
      </c>
      <c r="AA2288" s="300"/>
      <c r="AB2288" s="297"/>
      <c r="AC2288" s="297" t="s">
        <v>4585</v>
      </c>
      <c r="AD2288" s="297" t="s">
        <v>2747</v>
      </c>
      <c r="AE2288" s="297" t="s">
        <v>11166</v>
      </c>
      <c r="AF2288" s="297" t="s">
        <v>11049</v>
      </c>
      <c r="AG2288" s="276" t="e">
        <f>VLOOKUP(A2288,DataCv30!$Y$1:$BC$2027,24,FALSE)</f>
        <v>#N/A</v>
      </c>
      <c r="AH2288" s="272" t="str">
        <f t="shared" si="35"/>
        <v>DDR4</v>
      </c>
      <c r="AI2288" s="276">
        <v>2</v>
      </c>
      <c r="AJ2288" s="276" t="s">
        <v>4530</v>
      </c>
    </row>
    <row r="2289" spans="1:36" x14ac:dyDescent="0.25">
      <c r="A2289" s="299" t="s">
        <v>5365</v>
      </c>
      <c r="B2289" s="297" t="s">
        <v>4476</v>
      </c>
      <c r="C2289" s="297" t="s">
        <v>4503</v>
      </c>
      <c r="D2289" s="297" t="s">
        <v>4708</v>
      </c>
      <c r="E2289" s="297" t="s">
        <v>4709</v>
      </c>
      <c r="F2289" s="297" t="s">
        <v>4700</v>
      </c>
      <c r="G2289" s="297">
        <v>10</v>
      </c>
      <c r="H2289" s="297" t="s">
        <v>4760</v>
      </c>
      <c r="I2289" s="297" t="s">
        <v>4760</v>
      </c>
      <c r="J2289" s="297"/>
      <c r="K2289" s="297" t="s">
        <v>4710</v>
      </c>
      <c r="L2289" s="297" t="s">
        <v>4710</v>
      </c>
      <c r="M2289" s="297"/>
      <c r="N2289" s="297"/>
      <c r="O2289" s="297"/>
      <c r="P2289" s="297">
        <v>14</v>
      </c>
      <c r="Q2289" s="297"/>
      <c r="R2289" s="297" t="s">
        <v>1361</v>
      </c>
      <c r="S2289" s="297" t="s">
        <v>4570</v>
      </c>
      <c r="T2289" s="297"/>
      <c r="U2289" s="297" t="s">
        <v>4521</v>
      </c>
      <c r="V2289" s="297">
        <v>44043</v>
      </c>
      <c r="W2289" s="298"/>
      <c r="X2289" s="297" t="s">
        <v>4520</v>
      </c>
      <c r="Y2289" s="299" t="s">
        <v>5365</v>
      </c>
      <c r="Z2289" s="297" t="s">
        <v>4530</v>
      </c>
      <c r="AA2289" s="300"/>
      <c r="AB2289" s="297"/>
      <c r="AC2289" s="297" t="s">
        <v>4585</v>
      </c>
      <c r="AD2289" s="297" t="s">
        <v>2747</v>
      </c>
      <c r="AE2289" s="297" t="s">
        <v>11166</v>
      </c>
      <c r="AF2289" s="297" t="s">
        <v>11049</v>
      </c>
      <c r="AG2289" s="276" t="e">
        <f>VLOOKUP(A2289,DataCv30!$Y$1:$BC$2027,24,FALSE)</f>
        <v>#N/A</v>
      </c>
      <c r="AH2289" s="272" t="str">
        <f t="shared" si="35"/>
        <v>DDR4</v>
      </c>
      <c r="AI2289" s="276">
        <v>2</v>
      </c>
      <c r="AJ2289" s="276" t="s">
        <v>4530</v>
      </c>
    </row>
    <row r="2290" spans="1:36" x14ac:dyDescent="0.25">
      <c r="A2290" s="299" t="s">
        <v>5368</v>
      </c>
      <c r="B2290" s="297" t="s">
        <v>4476</v>
      </c>
      <c r="C2290" s="297" t="s">
        <v>4503</v>
      </c>
      <c r="D2290" s="297" t="s">
        <v>4708</v>
      </c>
      <c r="E2290" s="297" t="s">
        <v>4709</v>
      </c>
      <c r="F2290" s="297" t="s">
        <v>4700</v>
      </c>
      <c r="G2290" s="297">
        <v>10</v>
      </c>
      <c r="H2290" s="297" t="s">
        <v>4760</v>
      </c>
      <c r="I2290" s="297" t="s">
        <v>4760</v>
      </c>
      <c r="J2290" s="297"/>
      <c r="K2290" s="297" t="s">
        <v>4710</v>
      </c>
      <c r="L2290" s="297" t="s">
        <v>4710</v>
      </c>
      <c r="M2290" s="297"/>
      <c r="N2290" s="297"/>
      <c r="O2290" s="297"/>
      <c r="P2290" s="297">
        <v>14</v>
      </c>
      <c r="Q2290" s="297"/>
      <c r="R2290" s="297" t="s">
        <v>1361</v>
      </c>
      <c r="S2290" s="297" t="s">
        <v>4570</v>
      </c>
      <c r="T2290" s="297"/>
      <c r="U2290" s="297" t="s">
        <v>4521</v>
      </c>
      <c r="V2290" s="297">
        <v>44043</v>
      </c>
      <c r="W2290" s="298"/>
      <c r="X2290" s="297" t="s">
        <v>4520</v>
      </c>
      <c r="Y2290" s="299" t="s">
        <v>5368</v>
      </c>
      <c r="Z2290" s="297" t="s">
        <v>4530</v>
      </c>
      <c r="AA2290" s="300"/>
      <c r="AB2290" s="297"/>
      <c r="AC2290" s="297" t="s">
        <v>4585</v>
      </c>
      <c r="AD2290" s="297" t="s">
        <v>2747</v>
      </c>
      <c r="AE2290" s="297" t="s">
        <v>11166</v>
      </c>
      <c r="AF2290" s="297" t="s">
        <v>11049</v>
      </c>
      <c r="AG2290" s="276" t="e">
        <f>VLOOKUP(A2290,DataCv30!$Y$1:$BC$2027,24,FALSE)</f>
        <v>#N/A</v>
      </c>
      <c r="AH2290" s="272" t="str">
        <f t="shared" si="35"/>
        <v>DDR4</v>
      </c>
      <c r="AI2290" s="276">
        <v>2</v>
      </c>
      <c r="AJ2290" s="276" t="s">
        <v>4530</v>
      </c>
    </row>
    <row r="2291" spans="1:36" x14ac:dyDescent="0.25">
      <c r="A2291" s="299" t="s">
        <v>5373</v>
      </c>
      <c r="B2291" s="297" t="s">
        <v>4476</v>
      </c>
      <c r="C2291" s="297" t="s">
        <v>4503</v>
      </c>
      <c r="D2291" s="297" t="s">
        <v>4708</v>
      </c>
      <c r="E2291" s="297" t="s">
        <v>4709</v>
      </c>
      <c r="F2291" s="297" t="s">
        <v>4700</v>
      </c>
      <c r="G2291" s="297">
        <v>10</v>
      </c>
      <c r="H2291" s="297" t="s">
        <v>4760</v>
      </c>
      <c r="I2291" s="297" t="s">
        <v>4760</v>
      </c>
      <c r="J2291" s="297"/>
      <c r="K2291" s="297" t="s">
        <v>4710</v>
      </c>
      <c r="L2291" s="297" t="s">
        <v>4710</v>
      </c>
      <c r="M2291" s="297"/>
      <c r="N2291" s="297"/>
      <c r="O2291" s="297"/>
      <c r="P2291" s="297">
        <v>14</v>
      </c>
      <c r="Q2291" s="297"/>
      <c r="R2291" s="297" t="s">
        <v>1361</v>
      </c>
      <c r="S2291" s="297" t="s">
        <v>4570</v>
      </c>
      <c r="T2291" s="297"/>
      <c r="U2291" s="297" t="s">
        <v>4521</v>
      </c>
      <c r="V2291" s="297">
        <v>44043</v>
      </c>
      <c r="W2291" s="298"/>
      <c r="X2291" s="297" t="s">
        <v>4520</v>
      </c>
      <c r="Y2291" s="299" t="s">
        <v>5373</v>
      </c>
      <c r="Z2291" s="297" t="s">
        <v>4530</v>
      </c>
      <c r="AA2291" s="300"/>
      <c r="AB2291" s="297"/>
      <c r="AC2291" s="297" t="s">
        <v>4585</v>
      </c>
      <c r="AD2291" s="297" t="s">
        <v>2747</v>
      </c>
      <c r="AE2291" s="297" t="s">
        <v>11166</v>
      </c>
      <c r="AF2291" s="297" t="s">
        <v>11049</v>
      </c>
      <c r="AG2291" s="276" t="e">
        <f>VLOOKUP(A2291,DataCv30!$Y$1:$BC$2027,24,FALSE)</f>
        <v>#N/A</v>
      </c>
      <c r="AH2291" s="272" t="str">
        <f t="shared" si="35"/>
        <v>DDR4</v>
      </c>
      <c r="AI2291" s="276">
        <v>2</v>
      </c>
      <c r="AJ2291" s="276" t="s">
        <v>4530</v>
      </c>
    </row>
    <row r="2292" spans="1:36" x14ac:dyDescent="0.25">
      <c r="A2292" s="299" t="s">
        <v>5374</v>
      </c>
      <c r="B2292" s="297" t="s">
        <v>4476</v>
      </c>
      <c r="C2292" s="297" t="s">
        <v>4503</v>
      </c>
      <c r="D2292" s="297" t="s">
        <v>4708</v>
      </c>
      <c r="E2292" s="297" t="s">
        <v>4709</v>
      </c>
      <c r="F2292" s="297" t="s">
        <v>4700</v>
      </c>
      <c r="G2292" s="297">
        <v>10</v>
      </c>
      <c r="H2292" s="297" t="s">
        <v>4760</v>
      </c>
      <c r="I2292" s="297" t="s">
        <v>4760</v>
      </c>
      <c r="J2292" s="297"/>
      <c r="K2292" s="297" t="s">
        <v>4710</v>
      </c>
      <c r="L2292" s="297" t="s">
        <v>4710</v>
      </c>
      <c r="M2292" s="297"/>
      <c r="N2292" s="297"/>
      <c r="O2292" s="297"/>
      <c r="P2292" s="297">
        <v>14</v>
      </c>
      <c r="Q2292" s="297"/>
      <c r="R2292" s="297" t="s">
        <v>1361</v>
      </c>
      <c r="S2292" s="297" t="s">
        <v>4570</v>
      </c>
      <c r="T2292" s="297"/>
      <c r="U2292" s="297" t="s">
        <v>4521</v>
      </c>
      <c r="V2292" s="297">
        <v>44043</v>
      </c>
      <c r="W2292" s="298"/>
      <c r="X2292" s="297" t="s">
        <v>4520</v>
      </c>
      <c r="Y2292" s="299" t="s">
        <v>5374</v>
      </c>
      <c r="Z2292" s="297" t="s">
        <v>4530</v>
      </c>
      <c r="AA2292" s="300"/>
      <c r="AB2292" s="297"/>
      <c r="AC2292" s="297" t="s">
        <v>4585</v>
      </c>
      <c r="AD2292" s="297" t="s">
        <v>2747</v>
      </c>
      <c r="AE2292" s="297" t="s">
        <v>11166</v>
      </c>
      <c r="AF2292" s="297" t="s">
        <v>11049</v>
      </c>
      <c r="AG2292" s="276" t="e">
        <f>VLOOKUP(A2292,DataCv30!$Y$1:$BC$2027,24,FALSE)</f>
        <v>#N/A</v>
      </c>
      <c r="AH2292" s="272" t="str">
        <f t="shared" si="35"/>
        <v>DDR4</v>
      </c>
      <c r="AI2292" s="276">
        <v>2</v>
      </c>
      <c r="AJ2292" s="276" t="s">
        <v>4530</v>
      </c>
    </row>
    <row r="2293" spans="1:36" x14ac:dyDescent="0.25">
      <c r="A2293" s="299" t="s">
        <v>5375</v>
      </c>
      <c r="B2293" s="297" t="s">
        <v>4476</v>
      </c>
      <c r="C2293" s="297" t="s">
        <v>4503</v>
      </c>
      <c r="D2293" s="297" t="s">
        <v>4708</v>
      </c>
      <c r="E2293" s="297" t="s">
        <v>4709</v>
      </c>
      <c r="F2293" s="297" t="s">
        <v>4700</v>
      </c>
      <c r="G2293" s="297">
        <v>10</v>
      </c>
      <c r="H2293" s="297" t="s">
        <v>4760</v>
      </c>
      <c r="I2293" s="297" t="s">
        <v>4760</v>
      </c>
      <c r="J2293" s="297"/>
      <c r="K2293" s="297" t="s">
        <v>4710</v>
      </c>
      <c r="L2293" s="297" t="s">
        <v>4710</v>
      </c>
      <c r="M2293" s="297"/>
      <c r="N2293" s="297"/>
      <c r="O2293" s="297"/>
      <c r="P2293" s="297">
        <v>14</v>
      </c>
      <c r="Q2293" s="297"/>
      <c r="R2293" s="297" t="s">
        <v>1361</v>
      </c>
      <c r="S2293" s="297" t="s">
        <v>4570</v>
      </c>
      <c r="T2293" s="297"/>
      <c r="U2293" s="297" t="s">
        <v>4521</v>
      </c>
      <c r="V2293" s="297">
        <v>44043</v>
      </c>
      <c r="W2293" s="298"/>
      <c r="X2293" s="297" t="s">
        <v>4520</v>
      </c>
      <c r="Y2293" s="299" t="s">
        <v>5375</v>
      </c>
      <c r="Z2293" s="297" t="s">
        <v>4530</v>
      </c>
      <c r="AA2293" s="300"/>
      <c r="AB2293" s="297"/>
      <c r="AC2293" s="297" t="s">
        <v>4585</v>
      </c>
      <c r="AD2293" s="297" t="s">
        <v>2747</v>
      </c>
      <c r="AE2293" s="297" t="s">
        <v>11166</v>
      </c>
      <c r="AF2293" s="297" t="s">
        <v>11049</v>
      </c>
      <c r="AG2293" s="276" t="e">
        <f>VLOOKUP(A2293,DataCv30!$Y$1:$BC$2027,24,FALSE)</f>
        <v>#N/A</v>
      </c>
      <c r="AH2293" s="272" t="str">
        <f t="shared" si="35"/>
        <v>DDR4</v>
      </c>
      <c r="AI2293" s="276">
        <v>2</v>
      </c>
      <c r="AJ2293" s="276" t="s">
        <v>4530</v>
      </c>
    </row>
    <row r="2294" spans="1:36" x14ac:dyDescent="0.25">
      <c r="A2294" s="299" t="s">
        <v>5376</v>
      </c>
      <c r="B2294" s="297" t="s">
        <v>4476</v>
      </c>
      <c r="C2294" s="297" t="s">
        <v>4503</v>
      </c>
      <c r="D2294" s="297" t="s">
        <v>4708</v>
      </c>
      <c r="E2294" s="297" t="s">
        <v>4709</v>
      </c>
      <c r="F2294" s="297" t="s">
        <v>4700</v>
      </c>
      <c r="G2294" s="297">
        <v>10</v>
      </c>
      <c r="H2294" s="297" t="s">
        <v>4760</v>
      </c>
      <c r="I2294" s="297" t="s">
        <v>4760</v>
      </c>
      <c r="J2294" s="297"/>
      <c r="K2294" s="297" t="s">
        <v>4710</v>
      </c>
      <c r="L2294" s="297" t="s">
        <v>4710</v>
      </c>
      <c r="M2294" s="297"/>
      <c r="N2294" s="297"/>
      <c r="O2294" s="297"/>
      <c r="P2294" s="297">
        <v>14</v>
      </c>
      <c r="Q2294" s="297"/>
      <c r="R2294" s="297" t="s">
        <v>1361</v>
      </c>
      <c r="S2294" s="297" t="s">
        <v>4570</v>
      </c>
      <c r="T2294" s="297"/>
      <c r="U2294" s="297" t="s">
        <v>4521</v>
      </c>
      <c r="V2294" s="297">
        <v>44043</v>
      </c>
      <c r="W2294" s="298"/>
      <c r="X2294" s="297" t="s">
        <v>4520</v>
      </c>
      <c r="Y2294" s="299" t="s">
        <v>5376</v>
      </c>
      <c r="Z2294" s="297" t="s">
        <v>4530</v>
      </c>
      <c r="AA2294" s="300"/>
      <c r="AB2294" s="297"/>
      <c r="AC2294" s="297" t="s">
        <v>4585</v>
      </c>
      <c r="AD2294" s="297" t="s">
        <v>2747</v>
      </c>
      <c r="AE2294" s="297" t="s">
        <v>11166</v>
      </c>
      <c r="AF2294" s="297" t="s">
        <v>11049</v>
      </c>
      <c r="AG2294" s="276" t="e">
        <f>VLOOKUP(A2294,DataCv30!$Y$1:$BC$2027,24,FALSE)</f>
        <v>#N/A</v>
      </c>
      <c r="AH2294" s="272" t="str">
        <f t="shared" si="35"/>
        <v>DDR4</v>
      </c>
      <c r="AI2294" s="276">
        <v>2</v>
      </c>
      <c r="AJ2294" s="276" t="s">
        <v>4530</v>
      </c>
    </row>
    <row r="2295" spans="1:36" x14ac:dyDescent="0.25">
      <c r="A2295" s="299" t="s">
        <v>5380</v>
      </c>
      <c r="B2295" s="297" t="s">
        <v>4476</v>
      </c>
      <c r="C2295" s="297" t="s">
        <v>4503</v>
      </c>
      <c r="D2295" s="297" t="s">
        <v>4708</v>
      </c>
      <c r="E2295" s="297" t="s">
        <v>4709</v>
      </c>
      <c r="F2295" s="297" t="s">
        <v>4700</v>
      </c>
      <c r="G2295" s="297">
        <v>10</v>
      </c>
      <c r="H2295" s="297" t="s">
        <v>4760</v>
      </c>
      <c r="I2295" s="297" t="s">
        <v>4760</v>
      </c>
      <c r="J2295" s="297"/>
      <c r="K2295" s="297" t="s">
        <v>4710</v>
      </c>
      <c r="L2295" s="297" t="s">
        <v>4710</v>
      </c>
      <c r="M2295" s="297"/>
      <c r="N2295" s="297"/>
      <c r="O2295" s="297"/>
      <c r="P2295" s="297">
        <v>14</v>
      </c>
      <c r="Q2295" s="297"/>
      <c r="R2295" s="297" t="s">
        <v>1361</v>
      </c>
      <c r="S2295" s="297" t="s">
        <v>4570</v>
      </c>
      <c r="T2295" s="297"/>
      <c r="U2295" s="297" t="s">
        <v>4521</v>
      </c>
      <c r="V2295" s="297">
        <v>44043</v>
      </c>
      <c r="W2295" s="298"/>
      <c r="X2295" s="297" t="s">
        <v>4520</v>
      </c>
      <c r="Y2295" s="299" t="s">
        <v>5380</v>
      </c>
      <c r="Z2295" s="297" t="s">
        <v>4530</v>
      </c>
      <c r="AA2295" s="300"/>
      <c r="AB2295" s="297"/>
      <c r="AC2295" s="297" t="s">
        <v>4585</v>
      </c>
      <c r="AD2295" s="297" t="s">
        <v>2747</v>
      </c>
      <c r="AE2295" s="297" t="s">
        <v>11166</v>
      </c>
      <c r="AF2295" s="297" t="s">
        <v>11049</v>
      </c>
      <c r="AG2295" s="276" t="e">
        <f>VLOOKUP(A2295,DataCv30!$Y$1:$BC$2027,24,FALSE)</f>
        <v>#N/A</v>
      </c>
      <c r="AH2295" s="272" t="str">
        <f t="shared" si="35"/>
        <v>DDR4</v>
      </c>
      <c r="AI2295" s="276">
        <v>2</v>
      </c>
      <c r="AJ2295" s="276" t="s">
        <v>4530</v>
      </c>
    </row>
    <row r="2296" spans="1:36" x14ac:dyDescent="0.25">
      <c r="A2296" s="299" t="s">
        <v>4711</v>
      </c>
      <c r="B2296" s="297" t="s">
        <v>4476</v>
      </c>
      <c r="C2296" s="297" t="s">
        <v>4503</v>
      </c>
      <c r="D2296" s="297" t="s">
        <v>4708</v>
      </c>
      <c r="E2296" s="297" t="s">
        <v>4709</v>
      </c>
      <c r="F2296" s="297" t="s">
        <v>4700</v>
      </c>
      <c r="G2296" s="297">
        <v>10</v>
      </c>
      <c r="H2296" s="297" t="s">
        <v>4760</v>
      </c>
      <c r="I2296" s="297" t="s">
        <v>4760</v>
      </c>
      <c r="J2296" s="297"/>
      <c r="K2296" s="297" t="s">
        <v>4710</v>
      </c>
      <c r="L2296" s="297" t="s">
        <v>4710</v>
      </c>
      <c r="M2296" s="297"/>
      <c r="N2296" s="297"/>
      <c r="O2296" s="297"/>
      <c r="P2296" s="297">
        <v>14</v>
      </c>
      <c r="Q2296" s="297"/>
      <c r="R2296" s="297" t="s">
        <v>1361</v>
      </c>
      <c r="S2296" s="297" t="s">
        <v>4570</v>
      </c>
      <c r="T2296" s="297"/>
      <c r="U2296" s="297" t="s">
        <v>4521</v>
      </c>
      <c r="V2296" s="297">
        <v>44043</v>
      </c>
      <c r="W2296" s="298"/>
      <c r="X2296" s="297" t="s">
        <v>4520</v>
      </c>
      <c r="Y2296" s="299" t="s">
        <v>4711</v>
      </c>
      <c r="Z2296" s="297" t="s">
        <v>4530</v>
      </c>
      <c r="AA2296" s="300"/>
      <c r="AB2296" s="297"/>
      <c r="AC2296" s="297" t="s">
        <v>4585</v>
      </c>
      <c r="AD2296" s="297" t="s">
        <v>2747</v>
      </c>
      <c r="AE2296" s="297" t="s">
        <v>11166</v>
      </c>
      <c r="AF2296" s="297" t="s">
        <v>11049</v>
      </c>
      <c r="AG2296" s="276" t="e">
        <f>VLOOKUP(A2296,DataCv30!$Y$1:$BC$2027,24,FALSE)</f>
        <v>#N/A</v>
      </c>
      <c r="AH2296" s="272" t="str">
        <f t="shared" si="35"/>
        <v>DDR4</v>
      </c>
      <c r="AI2296" s="276">
        <v>2</v>
      </c>
      <c r="AJ2296" s="276" t="s">
        <v>4530</v>
      </c>
    </row>
    <row r="2297" spans="1:36" x14ac:dyDescent="0.25">
      <c r="A2297" s="299" t="s">
        <v>5388</v>
      </c>
      <c r="B2297" s="297" t="s">
        <v>4476</v>
      </c>
      <c r="C2297" s="297" t="s">
        <v>4511</v>
      </c>
      <c r="D2297" s="297" t="s">
        <v>5383</v>
      </c>
      <c r="E2297" s="297" t="s">
        <v>5384</v>
      </c>
      <c r="F2297" s="297" t="s">
        <v>4700</v>
      </c>
      <c r="G2297" s="297">
        <v>10</v>
      </c>
      <c r="H2297" s="297" t="s">
        <v>4760</v>
      </c>
      <c r="I2297" s="297" t="s">
        <v>4760</v>
      </c>
      <c r="J2297" s="297"/>
      <c r="K2297" s="297" t="s">
        <v>5158</v>
      </c>
      <c r="L2297" s="297" t="s">
        <v>5158</v>
      </c>
      <c r="M2297" s="297"/>
      <c r="N2297" s="297"/>
      <c r="O2297" s="297"/>
      <c r="P2297" s="297">
        <v>14</v>
      </c>
      <c r="Q2297" s="297"/>
      <c r="R2297" s="297" t="s">
        <v>1361</v>
      </c>
      <c r="S2297" s="297" t="s">
        <v>4570</v>
      </c>
      <c r="T2297" s="297"/>
      <c r="U2297" s="297" t="s">
        <v>4694</v>
      </c>
      <c r="V2297" s="297">
        <v>44021</v>
      </c>
      <c r="W2297" s="298" t="s">
        <v>5387</v>
      </c>
      <c r="X2297" s="297" t="s">
        <v>4520</v>
      </c>
      <c r="Y2297" s="299" t="s">
        <v>5388</v>
      </c>
      <c r="Z2297" s="297" t="s">
        <v>4530</v>
      </c>
      <c r="AA2297" s="300">
        <v>44117</v>
      </c>
      <c r="AB2297" s="297" t="s">
        <v>5389</v>
      </c>
      <c r="AC2297" s="297" t="s">
        <v>4585</v>
      </c>
      <c r="AD2297" s="297" t="s">
        <v>2747</v>
      </c>
      <c r="AE2297" s="297"/>
      <c r="AF2297" s="297" t="s">
        <v>11049</v>
      </c>
      <c r="AG2297" s="276" t="e">
        <f>VLOOKUP(A2297,DataCv30!$Y$1:$BC$2027,24,FALSE)</f>
        <v>#N/A</v>
      </c>
      <c r="AH2297" s="272" t="str">
        <f t="shared" si="35"/>
        <v>DDR4</v>
      </c>
      <c r="AI2297" s="276">
        <v>2</v>
      </c>
      <c r="AJ2297" s="276" t="s">
        <v>4530</v>
      </c>
    </row>
    <row r="2298" spans="1:36" x14ac:dyDescent="0.25">
      <c r="A2298" s="299" t="s">
        <v>5400</v>
      </c>
      <c r="B2298" s="297" t="s">
        <v>4476</v>
      </c>
      <c r="C2298" s="297" t="s">
        <v>4511</v>
      </c>
      <c r="D2298" s="297" t="s">
        <v>5383</v>
      </c>
      <c r="E2298" s="297" t="s">
        <v>5384</v>
      </c>
      <c r="F2298" s="297" t="s">
        <v>4700</v>
      </c>
      <c r="G2298" s="297">
        <v>10</v>
      </c>
      <c r="H2298" s="297" t="s">
        <v>4760</v>
      </c>
      <c r="I2298" s="297" t="s">
        <v>4760</v>
      </c>
      <c r="J2298" s="297"/>
      <c r="K2298" s="297" t="s">
        <v>5158</v>
      </c>
      <c r="L2298" s="297" t="s">
        <v>5158</v>
      </c>
      <c r="M2298" s="297"/>
      <c r="N2298" s="297"/>
      <c r="O2298" s="297"/>
      <c r="P2298" s="297">
        <v>14</v>
      </c>
      <c r="Q2298" s="297"/>
      <c r="R2298" s="297" t="s">
        <v>1361</v>
      </c>
      <c r="S2298" s="297" t="s">
        <v>4570</v>
      </c>
      <c r="T2298" s="297"/>
      <c r="U2298" s="297" t="s">
        <v>4694</v>
      </c>
      <c r="V2298" s="297">
        <v>44021</v>
      </c>
      <c r="W2298" s="298" t="s">
        <v>5399</v>
      </c>
      <c r="X2298" s="297" t="s">
        <v>4520</v>
      </c>
      <c r="Y2298" s="299" t="s">
        <v>5400</v>
      </c>
      <c r="Z2298" s="297" t="s">
        <v>4530</v>
      </c>
      <c r="AA2298" s="300">
        <v>44117</v>
      </c>
      <c r="AB2298" s="297" t="s">
        <v>5389</v>
      </c>
      <c r="AC2298" s="297" t="s">
        <v>4585</v>
      </c>
      <c r="AD2298" s="297" t="s">
        <v>2747</v>
      </c>
      <c r="AE2298" s="297"/>
      <c r="AF2298" s="297" t="s">
        <v>11049</v>
      </c>
      <c r="AG2298" s="276" t="e">
        <f>VLOOKUP(A2298,DataCv30!$Y$1:$BC$2027,24,FALSE)</f>
        <v>#N/A</v>
      </c>
      <c r="AH2298" s="272" t="str">
        <f t="shared" si="35"/>
        <v>DDR4</v>
      </c>
      <c r="AI2298" s="276">
        <v>2</v>
      </c>
      <c r="AJ2298" s="276" t="s">
        <v>4530</v>
      </c>
    </row>
    <row r="2299" spans="1:36" x14ac:dyDescent="0.25">
      <c r="A2299" s="299" t="s">
        <v>5402</v>
      </c>
      <c r="B2299" s="297" t="s">
        <v>4476</v>
      </c>
      <c r="C2299" s="297" t="s">
        <v>4511</v>
      </c>
      <c r="D2299" s="297" t="s">
        <v>5383</v>
      </c>
      <c r="E2299" s="297" t="s">
        <v>5384</v>
      </c>
      <c r="F2299" s="297" t="s">
        <v>4700</v>
      </c>
      <c r="G2299" s="297">
        <v>10</v>
      </c>
      <c r="H2299" s="297" t="s">
        <v>4760</v>
      </c>
      <c r="I2299" s="297" t="s">
        <v>4760</v>
      </c>
      <c r="J2299" s="297"/>
      <c r="K2299" s="297" t="s">
        <v>5158</v>
      </c>
      <c r="L2299" s="297" t="s">
        <v>5158</v>
      </c>
      <c r="M2299" s="297"/>
      <c r="N2299" s="297"/>
      <c r="O2299" s="297"/>
      <c r="P2299" s="297">
        <v>14</v>
      </c>
      <c r="Q2299" s="297"/>
      <c r="R2299" s="297" t="s">
        <v>1361</v>
      </c>
      <c r="S2299" s="297" t="s">
        <v>4570</v>
      </c>
      <c r="T2299" s="297"/>
      <c r="U2299" s="297" t="s">
        <v>4694</v>
      </c>
      <c r="V2299" s="297">
        <v>44021</v>
      </c>
      <c r="W2299" s="298" t="s">
        <v>5401</v>
      </c>
      <c r="X2299" s="297" t="s">
        <v>4520</v>
      </c>
      <c r="Y2299" s="299" t="s">
        <v>5402</v>
      </c>
      <c r="Z2299" s="297" t="s">
        <v>4530</v>
      </c>
      <c r="AA2299" s="300">
        <v>44117</v>
      </c>
      <c r="AB2299" s="297" t="s">
        <v>5389</v>
      </c>
      <c r="AC2299" s="297" t="s">
        <v>4585</v>
      </c>
      <c r="AD2299" s="297" t="s">
        <v>2747</v>
      </c>
      <c r="AE2299" s="297"/>
      <c r="AF2299" s="297" t="s">
        <v>11049</v>
      </c>
      <c r="AG2299" s="276" t="e">
        <f>VLOOKUP(A2299,DataCv30!$Y$1:$BC$2027,24,FALSE)</f>
        <v>#N/A</v>
      </c>
      <c r="AH2299" s="272" t="str">
        <f t="shared" si="35"/>
        <v>DDR4</v>
      </c>
      <c r="AI2299" s="276">
        <v>2</v>
      </c>
      <c r="AJ2299" s="276" t="s">
        <v>4530</v>
      </c>
    </row>
    <row r="2300" spans="1:36" x14ac:dyDescent="0.25">
      <c r="A2300" s="299" t="s">
        <v>5404</v>
      </c>
      <c r="B2300" s="297" t="s">
        <v>4476</v>
      </c>
      <c r="C2300" s="297" t="s">
        <v>4511</v>
      </c>
      <c r="D2300" s="297" t="s">
        <v>5383</v>
      </c>
      <c r="E2300" s="297" t="s">
        <v>5384</v>
      </c>
      <c r="F2300" s="297" t="s">
        <v>4700</v>
      </c>
      <c r="G2300" s="297">
        <v>10</v>
      </c>
      <c r="H2300" s="297" t="s">
        <v>4760</v>
      </c>
      <c r="I2300" s="297" t="s">
        <v>4760</v>
      </c>
      <c r="J2300" s="297"/>
      <c r="K2300" s="297" t="s">
        <v>5158</v>
      </c>
      <c r="L2300" s="297" t="s">
        <v>5158</v>
      </c>
      <c r="M2300" s="297"/>
      <c r="N2300" s="297"/>
      <c r="O2300" s="297"/>
      <c r="P2300" s="297">
        <v>14</v>
      </c>
      <c r="Q2300" s="297"/>
      <c r="R2300" s="297" t="s">
        <v>1361</v>
      </c>
      <c r="S2300" s="297" t="s">
        <v>4570</v>
      </c>
      <c r="T2300" s="297"/>
      <c r="U2300" s="297" t="s">
        <v>4694</v>
      </c>
      <c r="V2300" s="297">
        <v>44021</v>
      </c>
      <c r="W2300" s="298" t="s">
        <v>5403</v>
      </c>
      <c r="X2300" s="297" t="s">
        <v>4520</v>
      </c>
      <c r="Y2300" s="299" t="s">
        <v>5404</v>
      </c>
      <c r="Z2300" s="297" t="s">
        <v>4530</v>
      </c>
      <c r="AA2300" s="300">
        <v>44117</v>
      </c>
      <c r="AB2300" s="297" t="s">
        <v>5389</v>
      </c>
      <c r="AC2300" s="297" t="s">
        <v>4585</v>
      </c>
      <c r="AD2300" s="297" t="s">
        <v>2747</v>
      </c>
      <c r="AE2300" s="297"/>
      <c r="AF2300" s="297" t="s">
        <v>11049</v>
      </c>
      <c r="AG2300" s="276" t="e">
        <f>VLOOKUP(A2300,DataCv30!$Y$1:$BC$2027,24,FALSE)</f>
        <v>#N/A</v>
      </c>
      <c r="AH2300" s="272" t="str">
        <f t="shared" si="35"/>
        <v>DDR4</v>
      </c>
      <c r="AI2300" s="276">
        <v>2</v>
      </c>
      <c r="AJ2300" s="276" t="s">
        <v>4530</v>
      </c>
    </row>
    <row r="2301" spans="1:36" x14ac:dyDescent="0.25">
      <c r="A2301" s="299" t="s">
        <v>5409</v>
      </c>
      <c r="B2301" s="297" t="s">
        <v>4476</v>
      </c>
      <c r="C2301" s="297" t="s">
        <v>4511</v>
      </c>
      <c r="D2301" s="297" t="s">
        <v>5383</v>
      </c>
      <c r="E2301" s="297" t="s">
        <v>5384</v>
      </c>
      <c r="F2301" s="297" t="s">
        <v>4700</v>
      </c>
      <c r="G2301" s="297">
        <v>10</v>
      </c>
      <c r="H2301" s="297" t="s">
        <v>4760</v>
      </c>
      <c r="I2301" s="297" t="s">
        <v>4760</v>
      </c>
      <c r="J2301" s="297"/>
      <c r="K2301" s="297" t="s">
        <v>5158</v>
      </c>
      <c r="L2301" s="297" t="s">
        <v>5158</v>
      </c>
      <c r="M2301" s="297"/>
      <c r="N2301" s="297"/>
      <c r="O2301" s="297"/>
      <c r="P2301" s="297">
        <v>14</v>
      </c>
      <c r="Q2301" s="297"/>
      <c r="R2301" s="297" t="s">
        <v>1361</v>
      </c>
      <c r="S2301" s="297" t="s">
        <v>4570</v>
      </c>
      <c r="T2301" s="297"/>
      <c r="U2301" s="297" t="s">
        <v>4694</v>
      </c>
      <c r="V2301" s="297">
        <v>44021</v>
      </c>
      <c r="W2301" s="298" t="s">
        <v>5408</v>
      </c>
      <c r="X2301" s="297" t="s">
        <v>4520</v>
      </c>
      <c r="Y2301" s="299" t="s">
        <v>5409</v>
      </c>
      <c r="Z2301" s="297" t="s">
        <v>4530</v>
      </c>
      <c r="AA2301" s="300">
        <v>44117</v>
      </c>
      <c r="AB2301" s="297" t="s">
        <v>5389</v>
      </c>
      <c r="AC2301" s="297" t="s">
        <v>4585</v>
      </c>
      <c r="AD2301" s="297" t="s">
        <v>2747</v>
      </c>
      <c r="AE2301" s="297"/>
      <c r="AF2301" s="297" t="s">
        <v>11049</v>
      </c>
      <c r="AG2301" s="276" t="e">
        <f>VLOOKUP(A2301,DataCv30!$Y$1:$BC$2027,24,FALSE)</f>
        <v>#N/A</v>
      </c>
      <c r="AH2301" s="272" t="str">
        <f t="shared" si="35"/>
        <v>DDR4</v>
      </c>
      <c r="AI2301" s="276">
        <v>2</v>
      </c>
      <c r="AJ2301" s="276" t="s">
        <v>4530</v>
      </c>
    </row>
    <row r="2302" spans="1:36" x14ac:dyDescent="0.25">
      <c r="A2302" s="299" t="s">
        <v>5414</v>
      </c>
      <c r="B2302" s="297" t="s">
        <v>4476</v>
      </c>
      <c r="C2302" s="297" t="s">
        <v>4511</v>
      </c>
      <c r="D2302" s="297" t="s">
        <v>5383</v>
      </c>
      <c r="E2302" s="297" t="s">
        <v>5384</v>
      </c>
      <c r="F2302" s="297" t="s">
        <v>4700</v>
      </c>
      <c r="G2302" s="297">
        <v>10</v>
      </c>
      <c r="H2302" s="297" t="s">
        <v>4760</v>
      </c>
      <c r="I2302" s="297" t="s">
        <v>4760</v>
      </c>
      <c r="J2302" s="297"/>
      <c r="K2302" s="297" t="s">
        <v>5158</v>
      </c>
      <c r="L2302" s="297" t="s">
        <v>5158</v>
      </c>
      <c r="M2302" s="297"/>
      <c r="N2302" s="297"/>
      <c r="O2302" s="297"/>
      <c r="P2302" s="297">
        <v>14</v>
      </c>
      <c r="Q2302" s="297"/>
      <c r="R2302" s="297" t="s">
        <v>1361</v>
      </c>
      <c r="S2302" s="297" t="s">
        <v>4570</v>
      </c>
      <c r="T2302" s="297"/>
      <c r="U2302" s="297" t="s">
        <v>4694</v>
      </c>
      <c r="V2302" s="297">
        <v>44021</v>
      </c>
      <c r="W2302" s="298" t="s">
        <v>5413</v>
      </c>
      <c r="X2302" s="297" t="s">
        <v>4520</v>
      </c>
      <c r="Y2302" s="299" t="s">
        <v>5414</v>
      </c>
      <c r="Z2302" s="297" t="s">
        <v>4530</v>
      </c>
      <c r="AA2302" s="300">
        <v>44117</v>
      </c>
      <c r="AB2302" s="297" t="s">
        <v>5389</v>
      </c>
      <c r="AC2302" s="297" t="s">
        <v>4585</v>
      </c>
      <c r="AD2302" s="297" t="s">
        <v>2747</v>
      </c>
      <c r="AE2302" s="297"/>
      <c r="AF2302" s="297" t="s">
        <v>11049</v>
      </c>
      <c r="AG2302" s="276" t="e">
        <f>VLOOKUP(A2302,DataCv30!$Y$1:$BC$2027,24,FALSE)</f>
        <v>#N/A</v>
      </c>
      <c r="AH2302" s="272" t="str">
        <f t="shared" si="35"/>
        <v>DDR4</v>
      </c>
      <c r="AI2302" s="276">
        <v>2</v>
      </c>
      <c r="AJ2302" s="276" t="s">
        <v>4530</v>
      </c>
    </row>
    <row r="2303" spans="1:36" x14ac:dyDescent="0.25">
      <c r="A2303" s="299" t="s">
        <v>5421</v>
      </c>
      <c r="B2303" s="297" t="s">
        <v>4476</v>
      </c>
      <c r="C2303" s="297" t="s">
        <v>4511</v>
      </c>
      <c r="D2303" s="297" t="s">
        <v>5383</v>
      </c>
      <c r="E2303" s="297" t="s">
        <v>5384</v>
      </c>
      <c r="F2303" s="297" t="s">
        <v>4700</v>
      </c>
      <c r="G2303" s="297">
        <v>10</v>
      </c>
      <c r="H2303" s="297" t="s">
        <v>4760</v>
      </c>
      <c r="I2303" s="297" t="s">
        <v>4760</v>
      </c>
      <c r="J2303" s="297"/>
      <c r="K2303" s="297" t="s">
        <v>5158</v>
      </c>
      <c r="L2303" s="297" t="s">
        <v>5158</v>
      </c>
      <c r="M2303" s="297"/>
      <c r="N2303" s="297"/>
      <c r="O2303" s="297"/>
      <c r="P2303" s="297">
        <v>14</v>
      </c>
      <c r="Q2303" s="297"/>
      <c r="R2303" s="297" t="s">
        <v>1361</v>
      </c>
      <c r="S2303" s="297" t="s">
        <v>4570</v>
      </c>
      <c r="T2303" s="297"/>
      <c r="U2303" s="297" t="s">
        <v>4694</v>
      </c>
      <c r="V2303" s="297">
        <v>44021</v>
      </c>
      <c r="W2303" s="298" t="s">
        <v>5420</v>
      </c>
      <c r="X2303" s="297" t="s">
        <v>4520</v>
      </c>
      <c r="Y2303" s="299" t="s">
        <v>5421</v>
      </c>
      <c r="Z2303" s="297" t="s">
        <v>4530</v>
      </c>
      <c r="AA2303" s="300">
        <v>44123</v>
      </c>
      <c r="AB2303" s="297" t="s">
        <v>4937</v>
      </c>
      <c r="AC2303" s="297" t="s">
        <v>4510</v>
      </c>
      <c r="AD2303" s="297" t="s">
        <v>2747</v>
      </c>
      <c r="AE2303" s="297"/>
      <c r="AF2303" s="297" t="s">
        <v>11049</v>
      </c>
      <c r="AG2303" s="276" t="e">
        <f>VLOOKUP(A2303,DataCv30!$Y$1:$BC$2027,24,FALSE)</f>
        <v>#N/A</v>
      </c>
      <c r="AH2303" s="272" t="str">
        <f t="shared" si="35"/>
        <v>DDR4</v>
      </c>
      <c r="AI2303" s="276">
        <v>2</v>
      </c>
      <c r="AJ2303" s="276" t="s">
        <v>4530</v>
      </c>
    </row>
    <row r="2304" spans="1:36" x14ac:dyDescent="0.25">
      <c r="A2304" s="299" t="s">
        <v>5429</v>
      </c>
      <c r="B2304" s="297" t="s">
        <v>4476</v>
      </c>
      <c r="C2304" s="297" t="s">
        <v>4503</v>
      </c>
      <c r="D2304" s="297" t="s">
        <v>5426</v>
      </c>
      <c r="E2304" s="297" t="s">
        <v>5427</v>
      </c>
      <c r="F2304" s="297" t="s">
        <v>4700</v>
      </c>
      <c r="G2304" s="297">
        <v>8</v>
      </c>
      <c r="H2304" s="297" t="s">
        <v>4760</v>
      </c>
      <c r="I2304" s="297" t="s">
        <v>4760</v>
      </c>
      <c r="J2304" s="297"/>
      <c r="K2304" s="297" t="s">
        <v>4710</v>
      </c>
      <c r="L2304" s="297" t="s">
        <v>11061</v>
      </c>
      <c r="M2304" s="297"/>
      <c r="N2304" s="297"/>
      <c r="O2304" s="297"/>
      <c r="P2304" s="297">
        <v>14</v>
      </c>
      <c r="Q2304" s="297"/>
      <c r="R2304" s="297" t="s">
        <v>1361</v>
      </c>
      <c r="S2304" s="297" t="s">
        <v>4570</v>
      </c>
      <c r="T2304" s="297"/>
      <c r="U2304" s="297" t="s">
        <v>4694</v>
      </c>
      <c r="V2304" s="297">
        <v>44020</v>
      </c>
      <c r="W2304" s="298" t="s">
        <v>5428</v>
      </c>
      <c r="X2304" s="297" t="s">
        <v>4520</v>
      </c>
      <c r="Y2304" s="299" t="s">
        <v>5429</v>
      </c>
      <c r="Z2304" s="297" t="s">
        <v>4530</v>
      </c>
      <c r="AA2304" s="300">
        <v>44117</v>
      </c>
      <c r="AB2304" s="297" t="s">
        <v>5389</v>
      </c>
      <c r="AC2304" s="297" t="s">
        <v>4585</v>
      </c>
      <c r="AD2304" s="297" t="s">
        <v>2747</v>
      </c>
      <c r="AE2304" s="297"/>
      <c r="AF2304" s="297" t="s">
        <v>11049</v>
      </c>
      <c r="AG2304" s="276" t="e">
        <f>VLOOKUP(A2304,DataCv30!$Y$1:$BC$2027,24,FALSE)</f>
        <v>#N/A</v>
      </c>
      <c r="AH2304" s="272" t="str">
        <f t="shared" si="35"/>
        <v>DDR4</v>
      </c>
      <c r="AI2304" s="276">
        <v>2</v>
      </c>
      <c r="AJ2304" s="276" t="s">
        <v>4530</v>
      </c>
    </row>
    <row r="2305" spans="1:36" x14ac:dyDescent="0.25">
      <c r="A2305" s="299" t="s">
        <v>5430</v>
      </c>
      <c r="B2305" s="297" t="s">
        <v>4476</v>
      </c>
      <c r="C2305" s="297" t="s">
        <v>4503</v>
      </c>
      <c r="D2305" s="297" t="s">
        <v>5426</v>
      </c>
      <c r="E2305" s="297" t="s">
        <v>5427</v>
      </c>
      <c r="F2305" s="297" t="s">
        <v>4700</v>
      </c>
      <c r="G2305" s="297">
        <v>8</v>
      </c>
      <c r="H2305" s="297" t="s">
        <v>4760</v>
      </c>
      <c r="I2305" s="297" t="s">
        <v>4760</v>
      </c>
      <c r="J2305" s="297"/>
      <c r="K2305" s="297" t="s">
        <v>4710</v>
      </c>
      <c r="L2305" s="297" t="s">
        <v>4710</v>
      </c>
      <c r="M2305" s="297"/>
      <c r="N2305" s="297"/>
      <c r="O2305" s="297"/>
      <c r="P2305" s="297">
        <v>14</v>
      </c>
      <c r="Q2305" s="297"/>
      <c r="R2305" s="297" t="s">
        <v>1361</v>
      </c>
      <c r="S2305" s="297" t="s">
        <v>4570</v>
      </c>
      <c r="T2305" s="297"/>
      <c r="U2305" s="297" t="s">
        <v>4694</v>
      </c>
      <c r="V2305" s="297">
        <v>44020</v>
      </c>
      <c r="W2305" s="298" t="s">
        <v>11168</v>
      </c>
      <c r="X2305" s="297" t="s">
        <v>4520</v>
      </c>
      <c r="Y2305" s="299" t="s">
        <v>5430</v>
      </c>
      <c r="Z2305" s="297" t="s">
        <v>4530</v>
      </c>
      <c r="AA2305" s="300">
        <v>44120</v>
      </c>
      <c r="AB2305" s="297" t="s">
        <v>5087</v>
      </c>
      <c r="AC2305" s="297" t="s">
        <v>4585</v>
      </c>
      <c r="AD2305" s="297" t="s">
        <v>2747</v>
      </c>
      <c r="AE2305" s="297"/>
      <c r="AF2305" s="297" t="s">
        <v>11049</v>
      </c>
      <c r="AG2305" s="276" t="e">
        <f>VLOOKUP(A2305,DataCv30!$Y$1:$BC$2027,24,FALSE)</f>
        <v>#N/A</v>
      </c>
      <c r="AH2305" s="272" t="str">
        <f t="shared" si="35"/>
        <v>DDR4</v>
      </c>
      <c r="AI2305" s="276">
        <v>2</v>
      </c>
      <c r="AJ2305" s="276" t="s">
        <v>4530</v>
      </c>
    </row>
    <row r="2306" spans="1:36" x14ac:dyDescent="0.25">
      <c r="A2306" s="299" t="s">
        <v>5433</v>
      </c>
      <c r="B2306" s="297" t="s">
        <v>4476</v>
      </c>
      <c r="C2306" s="297" t="s">
        <v>4503</v>
      </c>
      <c r="D2306" s="297" t="s">
        <v>5426</v>
      </c>
      <c r="E2306" s="297" t="s">
        <v>5427</v>
      </c>
      <c r="F2306" s="297" t="s">
        <v>4700</v>
      </c>
      <c r="G2306" s="297">
        <v>8</v>
      </c>
      <c r="H2306" s="297" t="s">
        <v>4760</v>
      </c>
      <c r="I2306" s="297" t="s">
        <v>4760</v>
      </c>
      <c r="J2306" s="297"/>
      <c r="K2306" s="297" t="s">
        <v>4710</v>
      </c>
      <c r="L2306" s="297" t="s">
        <v>4710</v>
      </c>
      <c r="M2306" s="297"/>
      <c r="N2306" s="297"/>
      <c r="O2306" s="297"/>
      <c r="P2306" s="297">
        <v>14</v>
      </c>
      <c r="Q2306" s="297"/>
      <c r="R2306" s="297" t="s">
        <v>1361</v>
      </c>
      <c r="S2306" s="297" t="s">
        <v>4570</v>
      </c>
      <c r="T2306" s="297"/>
      <c r="U2306" s="297" t="s">
        <v>4694</v>
      </c>
      <c r="V2306" s="297">
        <v>44020</v>
      </c>
      <c r="W2306" s="298" t="s">
        <v>5432</v>
      </c>
      <c r="X2306" s="297" t="s">
        <v>4520</v>
      </c>
      <c r="Y2306" s="299" t="s">
        <v>5433</v>
      </c>
      <c r="Z2306" s="297" t="s">
        <v>4530</v>
      </c>
      <c r="AA2306" s="300">
        <v>44120</v>
      </c>
      <c r="AB2306" s="297" t="s">
        <v>5087</v>
      </c>
      <c r="AC2306" s="297" t="s">
        <v>4585</v>
      </c>
      <c r="AD2306" s="297" t="s">
        <v>2747</v>
      </c>
      <c r="AE2306" s="297"/>
      <c r="AF2306" s="297" t="s">
        <v>11049</v>
      </c>
      <c r="AG2306" s="276" t="e">
        <f>VLOOKUP(A2306,DataCv30!$Y$1:$BC$2027,24,FALSE)</f>
        <v>#N/A</v>
      </c>
      <c r="AH2306" s="272" t="str">
        <f t="shared" si="35"/>
        <v>DDR4</v>
      </c>
      <c r="AI2306" s="276">
        <v>2</v>
      </c>
      <c r="AJ2306" s="276" t="s">
        <v>4530</v>
      </c>
    </row>
    <row r="2307" spans="1:36" x14ac:dyDescent="0.25">
      <c r="A2307" s="299" t="s">
        <v>5444</v>
      </c>
      <c r="B2307" s="297" t="s">
        <v>4476</v>
      </c>
      <c r="C2307" s="297" t="s">
        <v>4503</v>
      </c>
      <c r="D2307" s="297" t="s">
        <v>5426</v>
      </c>
      <c r="E2307" s="297" t="s">
        <v>5427</v>
      </c>
      <c r="F2307" s="297" t="s">
        <v>4700</v>
      </c>
      <c r="G2307" s="297">
        <v>8</v>
      </c>
      <c r="H2307" s="297" t="s">
        <v>4760</v>
      </c>
      <c r="I2307" s="297" t="s">
        <v>4760</v>
      </c>
      <c r="J2307" s="297"/>
      <c r="K2307" s="297" t="s">
        <v>4710</v>
      </c>
      <c r="L2307" s="297" t="s">
        <v>11061</v>
      </c>
      <c r="M2307" s="297"/>
      <c r="N2307" s="297"/>
      <c r="O2307" s="297"/>
      <c r="P2307" s="297">
        <v>14</v>
      </c>
      <c r="Q2307" s="297"/>
      <c r="R2307" s="297" t="s">
        <v>1361</v>
      </c>
      <c r="S2307" s="297" t="s">
        <v>4570</v>
      </c>
      <c r="T2307" s="297"/>
      <c r="U2307" s="297" t="s">
        <v>4694</v>
      </c>
      <c r="V2307" s="297">
        <v>44020</v>
      </c>
      <c r="W2307" s="298" t="s">
        <v>5443</v>
      </c>
      <c r="X2307" s="297" t="s">
        <v>4520</v>
      </c>
      <c r="Y2307" s="299" t="s">
        <v>5444</v>
      </c>
      <c r="Z2307" s="297" t="s">
        <v>4530</v>
      </c>
      <c r="AA2307" s="300">
        <v>44117</v>
      </c>
      <c r="AB2307" s="297" t="s">
        <v>5389</v>
      </c>
      <c r="AC2307" s="297" t="s">
        <v>4585</v>
      </c>
      <c r="AD2307" s="297" t="s">
        <v>2747</v>
      </c>
      <c r="AE2307" s="297" t="s">
        <v>11169</v>
      </c>
      <c r="AF2307" s="297" t="s">
        <v>11049</v>
      </c>
      <c r="AG2307" s="276" t="e">
        <f>VLOOKUP(A2307,DataCv30!$Y$1:$BC$2027,24,FALSE)</f>
        <v>#N/A</v>
      </c>
      <c r="AH2307" s="272" t="str">
        <f t="shared" ref="AH2307:AH2370" si="36">IF(G2307&gt;=6,"DDR4",IF(G2307&gt;=4,"DDR3L","DDR3"))</f>
        <v>DDR4</v>
      </c>
      <c r="AI2307" s="276">
        <v>2</v>
      </c>
      <c r="AJ2307" s="276" t="s">
        <v>4530</v>
      </c>
    </row>
    <row r="2308" spans="1:36" x14ac:dyDescent="0.25">
      <c r="A2308" s="299" t="s">
        <v>5450</v>
      </c>
      <c r="B2308" s="297" t="s">
        <v>4476</v>
      </c>
      <c r="C2308" s="297" t="s">
        <v>4503</v>
      </c>
      <c r="D2308" s="297" t="s">
        <v>5426</v>
      </c>
      <c r="E2308" s="297" t="s">
        <v>5427</v>
      </c>
      <c r="F2308" s="297" t="s">
        <v>4700</v>
      </c>
      <c r="G2308" s="297">
        <v>8</v>
      </c>
      <c r="H2308" s="297" t="s">
        <v>4760</v>
      </c>
      <c r="I2308" s="297" t="s">
        <v>4760</v>
      </c>
      <c r="J2308" s="297"/>
      <c r="K2308" s="297" t="s">
        <v>4710</v>
      </c>
      <c r="L2308" s="297" t="s">
        <v>4710</v>
      </c>
      <c r="M2308" s="297"/>
      <c r="N2308" s="297"/>
      <c r="O2308" s="297"/>
      <c r="P2308" s="297">
        <v>14</v>
      </c>
      <c r="Q2308" s="297"/>
      <c r="R2308" s="297" t="s">
        <v>1361</v>
      </c>
      <c r="S2308" s="297" t="s">
        <v>4570</v>
      </c>
      <c r="T2308" s="297"/>
      <c r="U2308" s="297" t="s">
        <v>4694</v>
      </c>
      <c r="V2308" s="297">
        <v>44020</v>
      </c>
      <c r="W2308" s="298" t="s">
        <v>5449</v>
      </c>
      <c r="X2308" s="297" t="s">
        <v>4520</v>
      </c>
      <c r="Y2308" s="299" t="s">
        <v>5450</v>
      </c>
      <c r="Z2308" s="297" t="s">
        <v>4530</v>
      </c>
      <c r="AA2308" s="300">
        <v>44123</v>
      </c>
      <c r="AB2308" s="297" t="s">
        <v>4937</v>
      </c>
      <c r="AC2308" s="297" t="s">
        <v>4510</v>
      </c>
      <c r="AD2308" s="297" t="s">
        <v>2747</v>
      </c>
      <c r="AE2308" s="297"/>
      <c r="AF2308" s="297" t="s">
        <v>11049</v>
      </c>
      <c r="AG2308" s="276" t="e">
        <f>VLOOKUP(A2308,DataCv30!$Y$1:$BC$2027,24,FALSE)</f>
        <v>#N/A</v>
      </c>
      <c r="AH2308" s="272" t="str">
        <f t="shared" si="36"/>
        <v>DDR4</v>
      </c>
      <c r="AI2308" s="276">
        <v>2</v>
      </c>
      <c r="AJ2308" s="276" t="s">
        <v>4530</v>
      </c>
    </row>
    <row r="2309" spans="1:36" x14ac:dyDescent="0.25">
      <c r="A2309" s="299" t="s">
        <v>5456</v>
      </c>
      <c r="B2309" s="297" t="s">
        <v>4476</v>
      </c>
      <c r="C2309" s="297" t="s">
        <v>4503</v>
      </c>
      <c r="D2309" s="297" t="s">
        <v>5426</v>
      </c>
      <c r="E2309" s="297" t="s">
        <v>5427</v>
      </c>
      <c r="F2309" s="297" t="s">
        <v>4700</v>
      </c>
      <c r="G2309" s="297">
        <v>8</v>
      </c>
      <c r="H2309" s="297" t="s">
        <v>4760</v>
      </c>
      <c r="I2309" s="297" t="s">
        <v>4760</v>
      </c>
      <c r="J2309" s="297"/>
      <c r="K2309" s="297" t="s">
        <v>4710</v>
      </c>
      <c r="L2309" s="297" t="s">
        <v>11061</v>
      </c>
      <c r="M2309" s="297"/>
      <c r="N2309" s="297"/>
      <c r="O2309" s="297"/>
      <c r="P2309" s="297">
        <v>14</v>
      </c>
      <c r="Q2309" s="297"/>
      <c r="R2309" s="297" t="s">
        <v>1361</v>
      </c>
      <c r="S2309" s="297" t="s">
        <v>4570</v>
      </c>
      <c r="T2309" s="297"/>
      <c r="U2309" s="297" t="s">
        <v>4694</v>
      </c>
      <c r="V2309" s="297">
        <v>44020</v>
      </c>
      <c r="W2309" s="298" t="s">
        <v>5455</v>
      </c>
      <c r="X2309" s="297" t="s">
        <v>4520</v>
      </c>
      <c r="Y2309" s="299" t="s">
        <v>5456</v>
      </c>
      <c r="Z2309" s="297" t="s">
        <v>4530</v>
      </c>
      <c r="AA2309" s="300">
        <v>44117</v>
      </c>
      <c r="AB2309" s="297" t="s">
        <v>5389</v>
      </c>
      <c r="AC2309" s="297" t="s">
        <v>4585</v>
      </c>
      <c r="AD2309" s="297" t="s">
        <v>2747</v>
      </c>
      <c r="AE2309" s="297"/>
      <c r="AF2309" s="297" t="s">
        <v>11049</v>
      </c>
      <c r="AG2309" s="276" t="e">
        <f>VLOOKUP(A2309,DataCv30!$Y$1:$BC$2027,24,FALSE)</f>
        <v>#N/A</v>
      </c>
      <c r="AH2309" s="272" t="str">
        <f t="shared" si="36"/>
        <v>DDR4</v>
      </c>
      <c r="AI2309" s="276">
        <v>2</v>
      </c>
      <c r="AJ2309" s="276" t="s">
        <v>4530</v>
      </c>
    </row>
    <row r="2310" spans="1:36" x14ac:dyDescent="0.25">
      <c r="A2310" s="299" t="s">
        <v>5462</v>
      </c>
      <c r="B2310" s="297" t="s">
        <v>4476</v>
      </c>
      <c r="C2310" s="297" t="s">
        <v>4503</v>
      </c>
      <c r="D2310" s="297" t="s">
        <v>5426</v>
      </c>
      <c r="E2310" s="297" t="s">
        <v>5427</v>
      </c>
      <c r="F2310" s="297" t="s">
        <v>4700</v>
      </c>
      <c r="G2310" s="297">
        <v>8</v>
      </c>
      <c r="H2310" s="297" t="s">
        <v>4760</v>
      </c>
      <c r="I2310" s="297" t="s">
        <v>4760</v>
      </c>
      <c r="J2310" s="297"/>
      <c r="K2310" s="297" t="s">
        <v>4710</v>
      </c>
      <c r="L2310" s="297" t="s">
        <v>11061</v>
      </c>
      <c r="M2310" s="297"/>
      <c r="N2310" s="297"/>
      <c r="O2310" s="297"/>
      <c r="P2310" s="297">
        <v>14</v>
      </c>
      <c r="Q2310" s="297"/>
      <c r="R2310" s="297" t="s">
        <v>1361</v>
      </c>
      <c r="S2310" s="297" t="s">
        <v>4570</v>
      </c>
      <c r="T2310" s="297"/>
      <c r="U2310" s="297" t="s">
        <v>4694</v>
      </c>
      <c r="V2310" s="297">
        <v>44020</v>
      </c>
      <c r="W2310" s="298" t="s">
        <v>5461</v>
      </c>
      <c r="X2310" s="297" t="s">
        <v>4520</v>
      </c>
      <c r="Y2310" s="299" t="s">
        <v>5462</v>
      </c>
      <c r="Z2310" s="297" t="s">
        <v>4530</v>
      </c>
      <c r="AA2310" s="300">
        <v>44117</v>
      </c>
      <c r="AB2310" s="297" t="s">
        <v>5389</v>
      </c>
      <c r="AC2310" s="297" t="s">
        <v>4585</v>
      </c>
      <c r="AD2310" s="297" t="s">
        <v>2747</v>
      </c>
      <c r="AE2310" s="297"/>
      <c r="AF2310" s="297" t="s">
        <v>11049</v>
      </c>
      <c r="AG2310" s="276" t="e">
        <f>VLOOKUP(A2310,DataCv30!$Y$1:$BC$2027,24,FALSE)</f>
        <v>#N/A</v>
      </c>
      <c r="AH2310" s="272" t="str">
        <f t="shared" si="36"/>
        <v>DDR4</v>
      </c>
      <c r="AI2310" s="276">
        <v>2</v>
      </c>
      <c r="AJ2310" s="276" t="s">
        <v>4530</v>
      </c>
    </row>
    <row r="2311" spans="1:36" x14ac:dyDescent="0.25">
      <c r="A2311" s="299" t="s">
        <v>5473</v>
      </c>
      <c r="B2311" s="297" t="s">
        <v>4476</v>
      </c>
      <c r="C2311" s="297" t="s">
        <v>4503</v>
      </c>
      <c r="D2311" s="297" t="s">
        <v>5426</v>
      </c>
      <c r="E2311" s="297" t="s">
        <v>5427</v>
      </c>
      <c r="F2311" s="297" t="s">
        <v>4700</v>
      </c>
      <c r="G2311" s="297">
        <v>8</v>
      </c>
      <c r="H2311" s="297" t="s">
        <v>4760</v>
      </c>
      <c r="I2311" s="297" t="s">
        <v>4760</v>
      </c>
      <c r="J2311" s="297"/>
      <c r="K2311" s="297" t="s">
        <v>4710</v>
      </c>
      <c r="L2311" s="297" t="s">
        <v>11061</v>
      </c>
      <c r="M2311" s="297"/>
      <c r="N2311" s="297"/>
      <c r="O2311" s="297"/>
      <c r="P2311" s="297">
        <v>14</v>
      </c>
      <c r="Q2311" s="297"/>
      <c r="R2311" s="297" t="s">
        <v>1361</v>
      </c>
      <c r="S2311" s="297" t="s">
        <v>4570</v>
      </c>
      <c r="T2311" s="297"/>
      <c r="U2311" s="297" t="s">
        <v>4694</v>
      </c>
      <c r="V2311" s="297">
        <v>44020</v>
      </c>
      <c r="W2311" s="298" t="s">
        <v>5472</v>
      </c>
      <c r="X2311" s="297" t="s">
        <v>4520</v>
      </c>
      <c r="Y2311" s="299" t="s">
        <v>5473</v>
      </c>
      <c r="Z2311" s="297" t="s">
        <v>4530</v>
      </c>
      <c r="AA2311" s="300">
        <v>44117</v>
      </c>
      <c r="AB2311" s="297" t="s">
        <v>5389</v>
      </c>
      <c r="AC2311" s="297" t="s">
        <v>4585</v>
      </c>
      <c r="AD2311" s="297" t="s">
        <v>2747</v>
      </c>
      <c r="AE2311" s="297"/>
      <c r="AF2311" s="297" t="s">
        <v>11049</v>
      </c>
      <c r="AG2311" s="276" t="e">
        <f>VLOOKUP(A2311,DataCv30!$Y$1:$BC$2027,24,FALSE)</f>
        <v>#N/A</v>
      </c>
      <c r="AH2311" s="272" t="str">
        <f t="shared" si="36"/>
        <v>DDR4</v>
      </c>
      <c r="AI2311" s="276">
        <v>2</v>
      </c>
      <c r="AJ2311" s="276" t="s">
        <v>4530</v>
      </c>
    </row>
    <row r="2312" spans="1:36" x14ac:dyDescent="0.25">
      <c r="A2312" s="299" t="s">
        <v>5475</v>
      </c>
      <c r="B2312" s="297" t="s">
        <v>4476</v>
      </c>
      <c r="C2312" s="297" t="s">
        <v>4503</v>
      </c>
      <c r="D2312" s="297" t="s">
        <v>5426</v>
      </c>
      <c r="E2312" s="297" t="s">
        <v>5427</v>
      </c>
      <c r="F2312" s="297" t="s">
        <v>4700</v>
      </c>
      <c r="G2312" s="297">
        <v>8</v>
      </c>
      <c r="H2312" s="297" t="s">
        <v>4760</v>
      </c>
      <c r="I2312" s="297" t="s">
        <v>4760</v>
      </c>
      <c r="J2312" s="297"/>
      <c r="K2312" s="297" t="s">
        <v>4710</v>
      </c>
      <c r="L2312" s="297" t="s">
        <v>4710</v>
      </c>
      <c r="M2312" s="297"/>
      <c r="N2312" s="297"/>
      <c r="O2312" s="297"/>
      <c r="P2312" s="297">
        <v>14</v>
      </c>
      <c r="Q2312" s="297"/>
      <c r="R2312" s="297" t="s">
        <v>1361</v>
      </c>
      <c r="S2312" s="297" t="s">
        <v>4570</v>
      </c>
      <c r="T2312" s="297"/>
      <c r="U2312" s="297" t="s">
        <v>4694</v>
      </c>
      <c r="V2312" s="297">
        <v>44020</v>
      </c>
      <c r="W2312" s="298" t="s">
        <v>5474</v>
      </c>
      <c r="X2312" s="297" t="s">
        <v>4520</v>
      </c>
      <c r="Y2312" s="299" t="s">
        <v>5475</v>
      </c>
      <c r="Z2312" s="297" t="s">
        <v>4530</v>
      </c>
      <c r="AA2312" s="300">
        <v>44120</v>
      </c>
      <c r="AB2312" s="297" t="s">
        <v>5087</v>
      </c>
      <c r="AC2312" s="297" t="s">
        <v>4585</v>
      </c>
      <c r="AD2312" s="297" t="s">
        <v>2747</v>
      </c>
      <c r="AE2312" s="297"/>
      <c r="AF2312" s="297" t="s">
        <v>11049</v>
      </c>
      <c r="AG2312" s="276" t="e">
        <f>VLOOKUP(A2312,DataCv30!$Y$1:$BC$2027,24,FALSE)</f>
        <v>#N/A</v>
      </c>
      <c r="AH2312" s="272" t="str">
        <f t="shared" si="36"/>
        <v>DDR4</v>
      </c>
      <c r="AI2312" s="276">
        <v>2</v>
      </c>
      <c r="AJ2312" s="276" t="s">
        <v>4530</v>
      </c>
    </row>
    <row r="2313" spans="1:36" x14ac:dyDescent="0.25">
      <c r="A2313" s="299" t="s">
        <v>4002</v>
      </c>
      <c r="B2313" s="297" t="s">
        <v>4476</v>
      </c>
      <c r="C2313" s="297" t="s">
        <v>4511</v>
      </c>
      <c r="D2313" s="297" t="s">
        <v>5492</v>
      </c>
      <c r="E2313" s="297" t="s">
        <v>5493</v>
      </c>
      <c r="F2313" s="297" t="s">
        <v>4700</v>
      </c>
      <c r="G2313" s="297">
        <v>10</v>
      </c>
      <c r="H2313" s="297" t="s">
        <v>4760</v>
      </c>
      <c r="I2313" s="297" t="s">
        <v>4760</v>
      </c>
      <c r="J2313" s="297"/>
      <c r="K2313" s="297" t="s">
        <v>4710</v>
      </c>
      <c r="L2313" s="297" t="s">
        <v>4710</v>
      </c>
      <c r="M2313" s="297"/>
      <c r="N2313" s="297"/>
      <c r="O2313" s="297"/>
      <c r="P2313" s="297">
        <v>15.6</v>
      </c>
      <c r="Q2313" s="297"/>
      <c r="R2313" s="297" t="s">
        <v>1361</v>
      </c>
      <c r="S2313" s="297" t="s">
        <v>4570</v>
      </c>
      <c r="T2313" s="297"/>
      <c r="U2313" s="297" t="s">
        <v>4761</v>
      </c>
      <c r="V2313" s="297">
        <v>44023</v>
      </c>
      <c r="W2313" s="298" t="s">
        <v>5494</v>
      </c>
      <c r="X2313" s="297" t="s">
        <v>4520</v>
      </c>
      <c r="Y2313" s="299" t="s">
        <v>4002</v>
      </c>
      <c r="Z2313" s="297" t="s">
        <v>4530</v>
      </c>
      <c r="AA2313" s="300">
        <v>44112</v>
      </c>
      <c r="AB2313" s="297" t="s">
        <v>5495</v>
      </c>
      <c r="AC2313" s="297" t="s">
        <v>4585</v>
      </c>
      <c r="AD2313" s="297" t="s">
        <v>2747</v>
      </c>
      <c r="AE2313" s="297"/>
      <c r="AF2313" s="297" t="s">
        <v>11049</v>
      </c>
      <c r="AG2313" s="276" t="e">
        <f>VLOOKUP(A2313,DataCv30!$Y$1:$BC$2027,24,FALSE)</f>
        <v>#N/A</v>
      </c>
      <c r="AH2313" s="272" t="str">
        <f t="shared" si="36"/>
        <v>DDR4</v>
      </c>
      <c r="AI2313" s="276">
        <v>2</v>
      </c>
      <c r="AJ2313" s="276" t="s">
        <v>4530</v>
      </c>
    </row>
    <row r="2314" spans="1:36" x14ac:dyDescent="0.25">
      <c r="A2314" s="299" t="s">
        <v>5501</v>
      </c>
      <c r="B2314" s="297" t="s">
        <v>4476</v>
      </c>
      <c r="C2314" s="297" t="s">
        <v>4511</v>
      </c>
      <c r="D2314" s="297"/>
      <c r="E2314" s="297" t="s">
        <v>5498</v>
      </c>
      <c r="F2314" s="297" t="s">
        <v>4513</v>
      </c>
      <c r="G2314" s="297">
        <v>8</v>
      </c>
      <c r="H2314" s="297" t="s">
        <v>4760</v>
      </c>
      <c r="I2314" s="297" t="s">
        <v>4760</v>
      </c>
      <c r="J2314" s="297"/>
      <c r="K2314" s="297" t="s">
        <v>4701</v>
      </c>
      <c r="L2314" s="297" t="s">
        <v>4701</v>
      </c>
      <c r="M2314" s="297"/>
      <c r="N2314" s="297" t="s">
        <v>4776</v>
      </c>
      <c r="O2314" s="297"/>
      <c r="P2314" s="297">
        <v>15.6</v>
      </c>
      <c r="Q2314" s="297"/>
      <c r="R2314" s="297" t="s">
        <v>5499</v>
      </c>
      <c r="S2314" s="297"/>
      <c r="T2314" s="297"/>
      <c r="U2314" s="297"/>
      <c r="V2314" s="297"/>
      <c r="W2314" s="298" t="s">
        <v>5500</v>
      </c>
      <c r="X2314" s="297" t="s">
        <v>4520</v>
      </c>
      <c r="Y2314" s="299" t="s">
        <v>5501</v>
      </c>
      <c r="Z2314" s="297" t="s">
        <v>4530</v>
      </c>
      <c r="AA2314" s="300"/>
      <c r="AB2314" s="297"/>
      <c r="AC2314" s="297" t="s">
        <v>4510</v>
      </c>
      <c r="AD2314" s="297" t="s">
        <v>2747</v>
      </c>
      <c r="AE2314" s="297" t="s">
        <v>11170</v>
      </c>
      <c r="AF2314" s="297" t="s">
        <v>11049</v>
      </c>
      <c r="AG2314" s="276" t="e">
        <f>VLOOKUP(A2314,DataCv30!$Y$1:$BC$2027,24,FALSE)</f>
        <v>#N/A</v>
      </c>
      <c r="AH2314" s="272" t="str">
        <f t="shared" si="36"/>
        <v>DDR4</v>
      </c>
      <c r="AI2314" s="276">
        <v>2</v>
      </c>
      <c r="AJ2314" s="276" t="s">
        <v>4530</v>
      </c>
    </row>
    <row r="2315" spans="1:36" x14ac:dyDescent="0.25">
      <c r="A2315" s="299" t="s">
        <v>5503</v>
      </c>
      <c r="B2315" s="297" t="s">
        <v>4476</v>
      </c>
      <c r="C2315" s="297" t="s">
        <v>4511</v>
      </c>
      <c r="D2315" s="297"/>
      <c r="E2315" s="297" t="s">
        <v>5498</v>
      </c>
      <c r="F2315" s="297" t="s">
        <v>4513</v>
      </c>
      <c r="G2315" s="297">
        <v>8</v>
      </c>
      <c r="H2315" s="297" t="s">
        <v>4760</v>
      </c>
      <c r="I2315" s="297" t="s">
        <v>4760</v>
      </c>
      <c r="J2315" s="297"/>
      <c r="K2315" s="297" t="s">
        <v>4701</v>
      </c>
      <c r="L2315" s="297" t="s">
        <v>4701</v>
      </c>
      <c r="M2315" s="297"/>
      <c r="N2315" s="297" t="s">
        <v>4776</v>
      </c>
      <c r="O2315" s="297"/>
      <c r="P2315" s="297">
        <v>15.6</v>
      </c>
      <c r="Q2315" s="297"/>
      <c r="R2315" s="297" t="s">
        <v>5499</v>
      </c>
      <c r="S2315" s="297"/>
      <c r="T2315" s="297"/>
      <c r="U2315" s="297"/>
      <c r="V2315" s="297"/>
      <c r="W2315" s="298" t="s">
        <v>5502</v>
      </c>
      <c r="X2315" s="297" t="s">
        <v>4520</v>
      </c>
      <c r="Y2315" s="299" t="s">
        <v>5503</v>
      </c>
      <c r="Z2315" s="297" t="s">
        <v>4530</v>
      </c>
      <c r="AA2315" s="300"/>
      <c r="AB2315" s="297"/>
      <c r="AC2315" s="297" t="s">
        <v>4510</v>
      </c>
      <c r="AD2315" s="297" t="s">
        <v>2747</v>
      </c>
      <c r="AE2315" s="297" t="s">
        <v>11170</v>
      </c>
      <c r="AF2315" s="297" t="s">
        <v>11049</v>
      </c>
      <c r="AG2315" s="276" t="e">
        <f>VLOOKUP(A2315,DataCv30!$Y$1:$BC$2027,24,FALSE)</f>
        <v>#N/A</v>
      </c>
      <c r="AH2315" s="272" t="str">
        <f t="shared" si="36"/>
        <v>DDR4</v>
      </c>
      <c r="AI2315" s="276">
        <v>2</v>
      </c>
      <c r="AJ2315" s="276" t="s">
        <v>4530</v>
      </c>
    </row>
    <row r="2316" spans="1:36" x14ac:dyDescent="0.25">
      <c r="A2316" s="299" t="s">
        <v>5505</v>
      </c>
      <c r="B2316" s="297" t="s">
        <v>4476</v>
      </c>
      <c r="C2316" s="297" t="s">
        <v>4511</v>
      </c>
      <c r="D2316" s="297"/>
      <c r="E2316" s="297" t="s">
        <v>5498</v>
      </c>
      <c r="F2316" s="297" t="s">
        <v>4513</v>
      </c>
      <c r="G2316" s="297">
        <v>8</v>
      </c>
      <c r="H2316" s="297" t="s">
        <v>4760</v>
      </c>
      <c r="I2316" s="297" t="s">
        <v>4760</v>
      </c>
      <c r="J2316" s="297"/>
      <c r="K2316" s="297" t="s">
        <v>4701</v>
      </c>
      <c r="L2316" s="297" t="s">
        <v>4701</v>
      </c>
      <c r="M2316" s="297"/>
      <c r="N2316" s="297" t="s">
        <v>4776</v>
      </c>
      <c r="O2316" s="297"/>
      <c r="P2316" s="297">
        <v>15.6</v>
      </c>
      <c r="Q2316" s="297"/>
      <c r="R2316" s="297" t="s">
        <v>5499</v>
      </c>
      <c r="S2316" s="297"/>
      <c r="T2316" s="297"/>
      <c r="U2316" s="297"/>
      <c r="V2316" s="297"/>
      <c r="W2316" s="298" t="s">
        <v>5504</v>
      </c>
      <c r="X2316" s="297" t="s">
        <v>4520</v>
      </c>
      <c r="Y2316" s="299" t="s">
        <v>5505</v>
      </c>
      <c r="Z2316" s="297" t="s">
        <v>4530</v>
      </c>
      <c r="AA2316" s="300"/>
      <c r="AB2316" s="297"/>
      <c r="AC2316" s="297" t="s">
        <v>4510</v>
      </c>
      <c r="AD2316" s="297" t="s">
        <v>2747</v>
      </c>
      <c r="AE2316" s="297" t="s">
        <v>11170</v>
      </c>
      <c r="AF2316" s="297" t="s">
        <v>11049</v>
      </c>
      <c r="AG2316" s="276" t="e">
        <f>VLOOKUP(A2316,DataCv30!$Y$1:$BC$2027,24,FALSE)</f>
        <v>#N/A</v>
      </c>
      <c r="AH2316" s="272" t="str">
        <f t="shared" si="36"/>
        <v>DDR4</v>
      </c>
      <c r="AI2316" s="276">
        <v>2</v>
      </c>
      <c r="AJ2316" s="276" t="s">
        <v>4530</v>
      </c>
    </row>
    <row r="2317" spans="1:36" x14ac:dyDescent="0.25">
      <c r="A2317" s="299" t="s">
        <v>5508</v>
      </c>
      <c r="B2317" s="297" t="s">
        <v>4476</v>
      </c>
      <c r="C2317" s="297" t="s">
        <v>4511</v>
      </c>
      <c r="D2317" s="297"/>
      <c r="E2317" s="297" t="s">
        <v>5498</v>
      </c>
      <c r="F2317" s="297" t="s">
        <v>4513</v>
      </c>
      <c r="G2317" s="297">
        <v>8</v>
      </c>
      <c r="H2317" s="297" t="s">
        <v>4760</v>
      </c>
      <c r="I2317" s="297" t="s">
        <v>4760</v>
      </c>
      <c r="J2317" s="297"/>
      <c r="K2317" s="297" t="s">
        <v>4701</v>
      </c>
      <c r="L2317" s="297" t="s">
        <v>4701</v>
      </c>
      <c r="M2317" s="297"/>
      <c r="N2317" s="297" t="s">
        <v>4776</v>
      </c>
      <c r="O2317" s="297"/>
      <c r="P2317" s="297">
        <v>15.6</v>
      </c>
      <c r="Q2317" s="297"/>
      <c r="R2317" s="297" t="s">
        <v>5499</v>
      </c>
      <c r="S2317" s="297"/>
      <c r="T2317" s="297"/>
      <c r="U2317" s="297"/>
      <c r="V2317" s="297"/>
      <c r="W2317" s="298"/>
      <c r="X2317" s="297" t="s">
        <v>4520</v>
      </c>
      <c r="Y2317" s="299" t="s">
        <v>5508</v>
      </c>
      <c r="Z2317" s="297" t="s">
        <v>4530</v>
      </c>
      <c r="AA2317" s="300"/>
      <c r="AB2317" s="297"/>
      <c r="AC2317" s="297" t="s">
        <v>4510</v>
      </c>
      <c r="AD2317" s="297" t="s">
        <v>2747</v>
      </c>
      <c r="AE2317" s="297" t="s">
        <v>11170</v>
      </c>
      <c r="AF2317" s="297" t="s">
        <v>11049</v>
      </c>
      <c r="AG2317" s="276" t="e">
        <f>VLOOKUP(A2317,DataCv30!$Y$1:$BC$2027,24,FALSE)</f>
        <v>#N/A</v>
      </c>
      <c r="AH2317" s="272" t="str">
        <f t="shared" si="36"/>
        <v>DDR4</v>
      </c>
      <c r="AI2317" s="276">
        <v>2</v>
      </c>
      <c r="AJ2317" s="276" t="s">
        <v>4530</v>
      </c>
    </row>
    <row r="2318" spans="1:36" x14ac:dyDescent="0.25">
      <c r="A2318" s="299" t="s">
        <v>5509</v>
      </c>
      <c r="B2318" s="297" t="s">
        <v>4476</v>
      </c>
      <c r="C2318" s="297" t="s">
        <v>4511</v>
      </c>
      <c r="D2318" s="297"/>
      <c r="E2318" s="297" t="s">
        <v>5498</v>
      </c>
      <c r="F2318" s="297" t="s">
        <v>4513</v>
      </c>
      <c r="G2318" s="297">
        <v>8</v>
      </c>
      <c r="H2318" s="297" t="s">
        <v>4760</v>
      </c>
      <c r="I2318" s="297" t="s">
        <v>4760</v>
      </c>
      <c r="J2318" s="297"/>
      <c r="K2318" s="297" t="s">
        <v>4701</v>
      </c>
      <c r="L2318" s="297" t="s">
        <v>4701</v>
      </c>
      <c r="M2318" s="297"/>
      <c r="N2318" s="297" t="s">
        <v>4776</v>
      </c>
      <c r="O2318" s="297"/>
      <c r="P2318" s="297">
        <v>15.6</v>
      </c>
      <c r="Q2318" s="297"/>
      <c r="R2318" s="297" t="s">
        <v>5499</v>
      </c>
      <c r="S2318" s="297"/>
      <c r="T2318" s="297"/>
      <c r="U2318" s="297"/>
      <c r="V2318" s="297"/>
      <c r="W2318" s="298"/>
      <c r="X2318" s="297" t="s">
        <v>4520</v>
      </c>
      <c r="Y2318" s="299" t="s">
        <v>5509</v>
      </c>
      <c r="Z2318" s="297" t="s">
        <v>4530</v>
      </c>
      <c r="AA2318" s="300"/>
      <c r="AB2318" s="297"/>
      <c r="AC2318" s="297" t="s">
        <v>4510</v>
      </c>
      <c r="AD2318" s="297" t="s">
        <v>2747</v>
      </c>
      <c r="AE2318" s="297" t="s">
        <v>11170</v>
      </c>
      <c r="AF2318" s="297" t="s">
        <v>11049</v>
      </c>
      <c r="AG2318" s="276" t="e">
        <f>VLOOKUP(A2318,DataCv30!$Y$1:$BC$2027,24,FALSE)</f>
        <v>#N/A</v>
      </c>
      <c r="AH2318" s="272" t="str">
        <f t="shared" si="36"/>
        <v>DDR4</v>
      </c>
      <c r="AI2318" s="276">
        <v>2</v>
      </c>
      <c r="AJ2318" s="276" t="s">
        <v>4530</v>
      </c>
    </row>
    <row r="2319" spans="1:36" x14ac:dyDescent="0.25">
      <c r="A2319" s="299" t="s">
        <v>5513</v>
      </c>
      <c r="B2319" s="297" t="s">
        <v>4476</v>
      </c>
      <c r="C2319" s="297" t="s">
        <v>4503</v>
      </c>
      <c r="D2319" s="297" t="s">
        <v>5510</v>
      </c>
      <c r="E2319" s="297" t="s">
        <v>4699</v>
      </c>
      <c r="F2319" s="297" t="s">
        <v>4540</v>
      </c>
      <c r="G2319" s="297">
        <v>10</v>
      </c>
      <c r="H2319" s="297" t="s">
        <v>5511</v>
      </c>
      <c r="I2319" s="297" t="s">
        <v>11074</v>
      </c>
      <c r="J2319" s="297"/>
      <c r="K2319" s="297" t="s">
        <v>4710</v>
      </c>
      <c r="L2319" s="297"/>
      <c r="M2319" s="297"/>
      <c r="N2319" s="297"/>
      <c r="O2319" s="297"/>
      <c r="P2319" s="297">
        <v>14</v>
      </c>
      <c r="Q2319" s="297"/>
      <c r="R2319" s="297" t="s">
        <v>5499</v>
      </c>
      <c r="S2319" s="297"/>
      <c r="T2319" s="297"/>
      <c r="U2319" s="297"/>
      <c r="V2319" s="297">
        <v>44007</v>
      </c>
      <c r="W2319" s="298" t="s">
        <v>5512</v>
      </c>
      <c r="X2319" s="297" t="s">
        <v>4520</v>
      </c>
      <c r="Y2319" s="299" t="s">
        <v>5513</v>
      </c>
      <c r="Z2319" s="297" t="s">
        <v>4530</v>
      </c>
      <c r="AA2319" s="300"/>
      <c r="AB2319" s="297"/>
      <c r="AC2319" s="297" t="s">
        <v>4585</v>
      </c>
      <c r="AD2319" s="297" t="s">
        <v>2747</v>
      </c>
      <c r="AE2319" s="297" t="s">
        <v>11075</v>
      </c>
      <c r="AF2319" s="297" t="s">
        <v>11074</v>
      </c>
      <c r="AG2319" s="276" t="e">
        <f>VLOOKUP(A2319,DataCv30!$Y$1:$BC$2027,24,FALSE)</f>
        <v>#N/A</v>
      </c>
      <c r="AH2319" s="272" t="str">
        <f t="shared" si="36"/>
        <v>DDR4</v>
      </c>
      <c r="AI2319" s="276">
        <v>2</v>
      </c>
      <c r="AJ2319" s="276" t="s">
        <v>4530</v>
      </c>
    </row>
    <row r="2320" spans="1:36" x14ac:dyDescent="0.25">
      <c r="A2320" s="299" t="s">
        <v>5527</v>
      </c>
      <c r="B2320" s="297" t="s">
        <v>4476</v>
      </c>
      <c r="C2320" s="297" t="s">
        <v>4538</v>
      </c>
      <c r="D2320" s="297"/>
      <c r="E2320" s="297" t="s">
        <v>5516</v>
      </c>
      <c r="F2320" s="297" t="s">
        <v>4513</v>
      </c>
      <c r="G2320" s="297">
        <v>10</v>
      </c>
      <c r="H2320" s="297" t="s">
        <v>4760</v>
      </c>
      <c r="I2320" s="297" t="s">
        <v>4760</v>
      </c>
      <c r="J2320" s="297"/>
      <c r="K2320" s="297" t="s">
        <v>4710</v>
      </c>
      <c r="L2320" s="297" t="s">
        <v>4710</v>
      </c>
      <c r="M2320" s="297"/>
      <c r="N2320" s="297" t="s">
        <v>4776</v>
      </c>
      <c r="O2320" s="297"/>
      <c r="P2320" s="297">
        <v>15.6</v>
      </c>
      <c r="Q2320" s="297"/>
      <c r="R2320" s="297" t="s">
        <v>1361</v>
      </c>
      <c r="S2320" s="297"/>
      <c r="T2320" s="297"/>
      <c r="U2320" s="297" t="s">
        <v>4521</v>
      </c>
      <c r="V2320" s="297">
        <v>44103</v>
      </c>
      <c r="W2320" s="298" t="s">
        <v>11171</v>
      </c>
      <c r="X2320" s="297" t="s">
        <v>4520</v>
      </c>
      <c r="Y2320" s="299" t="s">
        <v>5527</v>
      </c>
      <c r="Z2320" s="297" t="s">
        <v>4530</v>
      </c>
      <c r="AA2320" s="300"/>
      <c r="AB2320" s="297"/>
      <c r="AC2320" s="297" t="s">
        <v>4585</v>
      </c>
      <c r="AD2320" s="297" t="s">
        <v>2747</v>
      </c>
      <c r="AE2320" s="297" t="s">
        <v>11170</v>
      </c>
      <c r="AF2320" s="297" t="s">
        <v>11049</v>
      </c>
      <c r="AG2320" s="276" t="e">
        <f>VLOOKUP(A2320,DataCv30!$Y$1:$BC$2027,24,FALSE)</f>
        <v>#N/A</v>
      </c>
      <c r="AH2320" s="272" t="str">
        <f t="shared" si="36"/>
        <v>DDR4</v>
      </c>
      <c r="AI2320" s="276">
        <v>2</v>
      </c>
      <c r="AJ2320" s="276" t="s">
        <v>4530</v>
      </c>
    </row>
    <row r="2321" spans="1:36" x14ac:dyDescent="0.25">
      <c r="A2321" s="299" t="s">
        <v>3032</v>
      </c>
      <c r="B2321" s="297" t="s">
        <v>5533</v>
      </c>
      <c r="C2321" s="297" t="s">
        <v>5534</v>
      </c>
      <c r="D2321" s="297"/>
      <c r="E2321" s="297" t="s">
        <v>5535</v>
      </c>
      <c r="F2321" s="297" t="s">
        <v>4513</v>
      </c>
      <c r="G2321" s="297">
        <v>7</v>
      </c>
      <c r="H2321" s="297" t="s">
        <v>8814</v>
      </c>
      <c r="I2321" s="297" t="s">
        <v>8814</v>
      </c>
      <c r="J2321" s="297"/>
      <c r="K2321" s="297" t="s">
        <v>4701</v>
      </c>
      <c r="L2321" s="297" t="s">
        <v>4701</v>
      </c>
      <c r="M2321" s="297"/>
      <c r="N2321" s="297"/>
      <c r="O2321" s="297"/>
      <c r="P2321" s="297"/>
      <c r="Q2321" s="297"/>
      <c r="R2321" s="297"/>
      <c r="S2321" s="297"/>
      <c r="T2321" s="297"/>
      <c r="U2321" s="297" t="s">
        <v>5536</v>
      </c>
      <c r="V2321" s="297">
        <v>43222</v>
      </c>
      <c r="W2321" s="298" t="s">
        <v>5537</v>
      </c>
      <c r="X2321" s="297" t="s">
        <v>4520</v>
      </c>
      <c r="Y2321" s="299" t="s">
        <v>3032</v>
      </c>
      <c r="Z2321" s="297" t="s">
        <v>4530</v>
      </c>
      <c r="AA2321" s="300">
        <v>44029</v>
      </c>
      <c r="AB2321" s="297" t="s">
        <v>5538</v>
      </c>
      <c r="AC2321" s="297" t="s">
        <v>4585</v>
      </c>
      <c r="AD2321" s="297" t="s">
        <v>2747</v>
      </c>
      <c r="AE2321" s="297"/>
      <c r="AF2321" s="297" t="s">
        <v>11049</v>
      </c>
      <c r="AG2321" s="276" t="e">
        <f>VLOOKUP(A2321,DataCv30!$Y$1:$BC$2027,24,FALSE)</f>
        <v>#N/A</v>
      </c>
      <c r="AH2321" s="272" t="str">
        <f t="shared" si="36"/>
        <v>DDR4</v>
      </c>
      <c r="AI2321" s="276">
        <v>2</v>
      </c>
      <c r="AJ2321" s="276" t="s">
        <v>4530</v>
      </c>
    </row>
    <row r="2322" spans="1:36" x14ac:dyDescent="0.25">
      <c r="A2322" s="299" t="s">
        <v>8453</v>
      </c>
      <c r="B2322" s="297" t="s">
        <v>5533</v>
      </c>
      <c r="C2322" s="297" t="s">
        <v>5534</v>
      </c>
      <c r="D2322" s="297"/>
      <c r="E2322" s="297" t="s">
        <v>5535</v>
      </c>
      <c r="F2322" s="297" t="s">
        <v>4513</v>
      </c>
      <c r="G2322" s="297">
        <v>7</v>
      </c>
      <c r="H2322" s="297" t="s">
        <v>8814</v>
      </c>
      <c r="I2322" s="297" t="s">
        <v>8814</v>
      </c>
      <c r="J2322" s="297"/>
      <c r="K2322" s="297" t="s">
        <v>4701</v>
      </c>
      <c r="L2322" s="297" t="s">
        <v>4701</v>
      </c>
      <c r="M2322" s="297"/>
      <c r="N2322" s="297"/>
      <c r="O2322" s="297"/>
      <c r="P2322" s="297"/>
      <c r="Q2322" s="297"/>
      <c r="R2322" s="297"/>
      <c r="S2322" s="297"/>
      <c r="T2322" s="297"/>
      <c r="U2322" s="297" t="s">
        <v>5536</v>
      </c>
      <c r="V2322" s="297">
        <v>43231</v>
      </c>
      <c r="W2322" s="298" t="s">
        <v>8452</v>
      </c>
      <c r="X2322" s="297" t="s">
        <v>4520</v>
      </c>
      <c r="Y2322" s="299" t="s">
        <v>8453</v>
      </c>
      <c r="Z2322" s="297" t="s">
        <v>4530</v>
      </c>
      <c r="AA2322" s="300">
        <v>44117</v>
      </c>
      <c r="AB2322" s="297" t="s">
        <v>8454</v>
      </c>
      <c r="AC2322" s="297" t="s">
        <v>4510</v>
      </c>
      <c r="AD2322" s="297" t="s">
        <v>2747</v>
      </c>
      <c r="AE2322" s="297"/>
      <c r="AF2322" s="297" t="s">
        <v>11049</v>
      </c>
      <c r="AG2322" s="276" t="e">
        <f>VLOOKUP(A2322,DataCv30!$Y$1:$BC$2027,24,FALSE)</f>
        <v>#N/A</v>
      </c>
      <c r="AH2322" s="272" t="str">
        <f t="shared" si="36"/>
        <v>DDR4</v>
      </c>
      <c r="AI2322" s="276">
        <v>2</v>
      </c>
      <c r="AJ2322" s="276" t="s">
        <v>4530</v>
      </c>
    </row>
    <row r="2323" spans="1:36" x14ac:dyDescent="0.25">
      <c r="A2323" s="299" t="s">
        <v>5391</v>
      </c>
      <c r="B2323" s="297" t="s">
        <v>4476</v>
      </c>
      <c r="C2323" s="297" t="s">
        <v>4511</v>
      </c>
      <c r="D2323" s="297" t="s">
        <v>5383</v>
      </c>
      <c r="E2323" s="297" t="s">
        <v>5384</v>
      </c>
      <c r="F2323" s="297" t="s">
        <v>4700</v>
      </c>
      <c r="G2323" s="297">
        <v>10</v>
      </c>
      <c r="H2323" s="297" t="s">
        <v>4760</v>
      </c>
      <c r="I2323" s="297"/>
      <c r="J2323" s="297"/>
      <c r="K2323" s="297" t="s">
        <v>5158</v>
      </c>
      <c r="L2323" s="297"/>
      <c r="M2323" s="297"/>
      <c r="N2323" s="297"/>
      <c r="O2323" s="297"/>
      <c r="P2323" s="297">
        <v>14</v>
      </c>
      <c r="Q2323" s="297"/>
      <c r="R2323" s="297" t="s">
        <v>1361</v>
      </c>
      <c r="S2323" s="297" t="s">
        <v>4570</v>
      </c>
      <c r="T2323" s="297"/>
      <c r="U2323" s="297" t="s">
        <v>4694</v>
      </c>
      <c r="V2323" s="297">
        <v>44021</v>
      </c>
      <c r="W2323" s="298" t="s">
        <v>5390</v>
      </c>
      <c r="X2323" s="297" t="s">
        <v>4520</v>
      </c>
      <c r="Y2323" s="299" t="s">
        <v>5391</v>
      </c>
      <c r="Z2323" s="297" t="s">
        <v>4530</v>
      </c>
      <c r="AA2323" s="300">
        <v>44123</v>
      </c>
      <c r="AB2323" s="297" t="s">
        <v>4937</v>
      </c>
      <c r="AC2323" s="297" t="s">
        <v>11167</v>
      </c>
      <c r="AD2323" s="297" t="s">
        <v>2747</v>
      </c>
      <c r="AE2323" s="297"/>
      <c r="AF2323" s="297" t="s">
        <v>11049</v>
      </c>
      <c r="AG2323" s="276" t="e">
        <f>VLOOKUP(A2323,DataCv30!$Y$1:$BC$2027,24,FALSE)</f>
        <v>#N/A</v>
      </c>
      <c r="AH2323" s="272" t="str">
        <f t="shared" si="36"/>
        <v>DDR4</v>
      </c>
      <c r="AI2323" s="276">
        <v>12</v>
      </c>
      <c r="AJ2323" s="276" t="s">
        <v>4530</v>
      </c>
    </row>
    <row r="2324" spans="1:36" x14ac:dyDescent="0.25">
      <c r="A2324" s="299" t="s">
        <v>6388</v>
      </c>
      <c r="B2324" s="297" t="s">
        <v>4476</v>
      </c>
      <c r="C2324" s="297" t="s">
        <v>4511</v>
      </c>
      <c r="D2324" s="297"/>
      <c r="E2324" s="297" t="s">
        <v>4512</v>
      </c>
      <c r="F2324" s="297" t="s">
        <v>4513</v>
      </c>
      <c r="G2324" s="297">
        <v>8</v>
      </c>
      <c r="H2324" s="297" t="s">
        <v>4760</v>
      </c>
      <c r="I2324" s="301" t="s">
        <v>5511</v>
      </c>
      <c r="J2324" s="301" t="s">
        <v>5511</v>
      </c>
      <c r="K2324" s="297" t="s">
        <v>4710</v>
      </c>
      <c r="L2324" s="301" t="s">
        <v>4710</v>
      </c>
      <c r="M2324" s="301"/>
      <c r="N2324" s="297" t="s">
        <v>5511</v>
      </c>
      <c r="O2324" s="297"/>
      <c r="P2324" s="297">
        <v>15.6</v>
      </c>
      <c r="Q2324" s="297"/>
      <c r="R2324" s="297"/>
      <c r="S2324" s="297"/>
      <c r="T2324" s="297"/>
      <c r="U2324" s="297"/>
      <c r="V2324" s="297"/>
      <c r="W2324" s="298"/>
      <c r="X2324" s="297" t="s">
        <v>4515</v>
      </c>
      <c r="Y2324" s="299" t="s">
        <v>6388</v>
      </c>
      <c r="Z2324" s="297" t="s">
        <v>4530</v>
      </c>
      <c r="AA2324" s="300">
        <v>44048</v>
      </c>
      <c r="AB2324" s="297" t="s">
        <v>6389</v>
      </c>
      <c r="AC2324" s="301" t="s">
        <v>5880</v>
      </c>
      <c r="AD2324" s="301" t="s">
        <v>2747</v>
      </c>
      <c r="AE2324" s="301" t="s">
        <v>11449</v>
      </c>
      <c r="AF2324" s="301" t="s">
        <v>11049</v>
      </c>
      <c r="AG2324" s="276" t="e">
        <f>VLOOKUP(A2324,DataCv30!$Y$1:$BC$2027,24,FALSE)</f>
        <v>#N/A</v>
      </c>
      <c r="AH2324" s="272" t="str">
        <f t="shared" si="36"/>
        <v>DDR4</v>
      </c>
      <c r="AI2324" s="276">
        <v>3</v>
      </c>
      <c r="AJ2324" s="276" t="s">
        <v>4530</v>
      </c>
    </row>
    <row r="2325" spans="1:36" x14ac:dyDescent="0.25">
      <c r="A2325" s="299" t="s">
        <v>6440</v>
      </c>
      <c r="B2325" s="297" t="s">
        <v>4476</v>
      </c>
      <c r="C2325" s="297" t="s">
        <v>4511</v>
      </c>
      <c r="D2325" s="297" t="s">
        <v>4524</v>
      </c>
      <c r="E2325" s="297" t="s">
        <v>4525</v>
      </c>
      <c r="F2325" s="297" t="s">
        <v>4505</v>
      </c>
      <c r="G2325" s="297">
        <v>4</v>
      </c>
      <c r="H2325" s="297" t="s">
        <v>5511</v>
      </c>
      <c r="I2325" s="301" t="s">
        <v>11046</v>
      </c>
      <c r="J2325" s="301"/>
      <c r="K2325" s="297" t="s">
        <v>11047</v>
      </c>
      <c r="L2325" s="301" t="s">
        <v>11051</v>
      </c>
      <c r="M2325" s="301"/>
      <c r="N2325" s="297"/>
      <c r="O2325" s="297"/>
      <c r="P2325" s="297">
        <v>14</v>
      </c>
      <c r="Q2325" s="297"/>
      <c r="R2325" s="297"/>
      <c r="S2325" s="297"/>
      <c r="T2325" s="297"/>
      <c r="U2325" s="297"/>
      <c r="V2325" s="297"/>
      <c r="W2325" s="298" t="s">
        <v>6439</v>
      </c>
      <c r="X2325" s="297" t="s">
        <v>4520</v>
      </c>
      <c r="Y2325" s="299" t="s">
        <v>6440</v>
      </c>
      <c r="Z2325" s="297" t="s">
        <v>4530</v>
      </c>
      <c r="AA2325" s="300">
        <v>43269</v>
      </c>
      <c r="AB2325" s="297" t="s">
        <v>6441</v>
      </c>
      <c r="AC2325" s="301" t="s">
        <v>5880</v>
      </c>
      <c r="AD2325" s="301" t="s">
        <v>2747</v>
      </c>
      <c r="AE2325" s="301" t="s">
        <v>11450</v>
      </c>
      <c r="AF2325" s="301" t="s">
        <v>11049</v>
      </c>
      <c r="AG2325" s="276" t="e">
        <f>VLOOKUP(A2325,DataCv30!$Y$1:$BC$2027,24,FALSE)</f>
        <v>#N/A</v>
      </c>
      <c r="AH2325" s="272" t="str">
        <f t="shared" si="36"/>
        <v>DDR3L</v>
      </c>
      <c r="AI2325" s="276">
        <v>3</v>
      </c>
      <c r="AJ2325" s="276" t="s">
        <v>4530</v>
      </c>
    </row>
    <row r="2326" spans="1:36" x14ac:dyDescent="0.25">
      <c r="A2326" s="299" t="s">
        <v>2056</v>
      </c>
      <c r="B2326" s="297" t="s">
        <v>4476</v>
      </c>
      <c r="C2326" s="297" t="s">
        <v>4511</v>
      </c>
      <c r="D2326" s="297" t="s">
        <v>4553</v>
      </c>
      <c r="E2326" s="297" t="s">
        <v>4554</v>
      </c>
      <c r="F2326" s="297" t="s">
        <v>4505</v>
      </c>
      <c r="G2326" s="297">
        <v>5</v>
      </c>
      <c r="H2326" s="297" t="s">
        <v>5511</v>
      </c>
      <c r="I2326" s="301" t="s">
        <v>5511</v>
      </c>
      <c r="J2326" s="301"/>
      <c r="K2326" s="297" t="s">
        <v>4710</v>
      </c>
      <c r="L2326" s="301" t="s">
        <v>4710</v>
      </c>
      <c r="M2326" s="301"/>
      <c r="N2326" s="297"/>
      <c r="O2326" s="297"/>
      <c r="P2326" s="297">
        <v>14</v>
      </c>
      <c r="Q2326" s="297"/>
      <c r="R2326" s="297"/>
      <c r="S2326" s="297"/>
      <c r="T2326" s="297"/>
      <c r="U2326" s="297" t="s">
        <v>4555</v>
      </c>
      <c r="V2326" s="297">
        <v>42553</v>
      </c>
      <c r="W2326" s="298" t="s">
        <v>11083</v>
      </c>
      <c r="X2326" s="297" t="s">
        <v>4520</v>
      </c>
      <c r="Y2326" s="299" t="s">
        <v>2056</v>
      </c>
      <c r="Z2326" s="297" t="s">
        <v>4530</v>
      </c>
      <c r="AA2326" s="300">
        <v>44048</v>
      </c>
      <c r="AB2326" s="297" t="s">
        <v>4808</v>
      </c>
      <c r="AC2326" s="301" t="s">
        <v>5880</v>
      </c>
      <c r="AD2326" s="301" t="s">
        <v>2747</v>
      </c>
      <c r="AE2326" s="301" t="s">
        <v>11451</v>
      </c>
      <c r="AF2326" s="301" t="s">
        <v>11049</v>
      </c>
      <c r="AG2326" s="276" t="e">
        <f>VLOOKUP(A2326,DataCv30!$Y$1:$BC$2027,24,FALSE)</f>
        <v>#N/A</v>
      </c>
      <c r="AH2326" s="272" t="str">
        <f t="shared" si="36"/>
        <v>DDR3L</v>
      </c>
      <c r="AI2326" s="276">
        <v>3</v>
      </c>
      <c r="AJ2326" s="276" t="s">
        <v>4530</v>
      </c>
    </row>
    <row r="2327" spans="1:36" x14ac:dyDescent="0.25">
      <c r="A2327" s="299" t="s">
        <v>6554</v>
      </c>
      <c r="B2327" s="297" t="s">
        <v>4476</v>
      </c>
      <c r="C2327" s="297" t="s">
        <v>4511</v>
      </c>
      <c r="D2327" s="297" t="s">
        <v>4940</v>
      </c>
      <c r="E2327" s="297" t="s">
        <v>4941</v>
      </c>
      <c r="F2327" s="297" t="s">
        <v>4513</v>
      </c>
      <c r="G2327" s="297">
        <v>6</v>
      </c>
      <c r="H2327" s="297" t="s">
        <v>4760</v>
      </c>
      <c r="I2327" s="301" t="s">
        <v>4760</v>
      </c>
      <c r="J2327" s="301"/>
      <c r="K2327" s="297" t="s">
        <v>4710</v>
      </c>
      <c r="L2327" s="301" t="s">
        <v>11452</v>
      </c>
      <c r="M2327" s="301"/>
      <c r="N2327" s="297" t="s">
        <v>4776</v>
      </c>
      <c r="O2327" s="297"/>
      <c r="P2327" s="297">
        <v>14</v>
      </c>
      <c r="Q2327" s="297"/>
      <c r="R2327" s="297"/>
      <c r="S2327" s="297"/>
      <c r="T2327" s="297"/>
      <c r="U2327" s="297" t="s">
        <v>4555</v>
      </c>
      <c r="V2327" s="297">
        <v>42553</v>
      </c>
      <c r="W2327" s="298" t="s">
        <v>11091</v>
      </c>
      <c r="X2327" s="297" t="s">
        <v>4520</v>
      </c>
      <c r="Y2327" s="299" t="s">
        <v>6554</v>
      </c>
      <c r="Z2327" s="297" t="s">
        <v>4530</v>
      </c>
      <c r="AA2327" s="300">
        <v>44007</v>
      </c>
      <c r="AB2327" s="297" t="s">
        <v>6551</v>
      </c>
      <c r="AC2327" s="301" t="s">
        <v>5880</v>
      </c>
      <c r="AD2327" s="301" t="s">
        <v>2747</v>
      </c>
      <c r="AE2327" s="301" t="s">
        <v>11453</v>
      </c>
      <c r="AF2327" s="301" t="s">
        <v>11049</v>
      </c>
      <c r="AG2327" s="276" t="e">
        <f>VLOOKUP(A2327,DataCv30!$Y$1:$BC$2027,24,FALSE)</f>
        <v>#N/A</v>
      </c>
      <c r="AH2327" s="272" t="str">
        <f t="shared" si="36"/>
        <v>DDR4</v>
      </c>
      <c r="AI2327" s="276">
        <v>3</v>
      </c>
      <c r="AJ2327" s="276" t="s">
        <v>4530</v>
      </c>
    </row>
    <row r="2328" spans="1:36" x14ac:dyDescent="0.25">
      <c r="A2328" s="299" t="s">
        <v>6571</v>
      </c>
      <c r="B2328" s="297" t="s">
        <v>4476</v>
      </c>
      <c r="C2328" s="297" t="s">
        <v>4511</v>
      </c>
      <c r="D2328" s="297" t="s">
        <v>4544</v>
      </c>
      <c r="E2328" s="297" t="s">
        <v>4545</v>
      </c>
      <c r="F2328" s="297" t="s">
        <v>4505</v>
      </c>
      <c r="G2328" s="297">
        <v>5</v>
      </c>
      <c r="H2328" s="297" t="s">
        <v>5511</v>
      </c>
      <c r="I2328" s="301" t="s">
        <v>11046</v>
      </c>
      <c r="J2328" s="301"/>
      <c r="K2328" s="297" t="s">
        <v>11047</v>
      </c>
      <c r="L2328" s="301" t="s">
        <v>11051</v>
      </c>
      <c r="M2328" s="301"/>
      <c r="N2328" s="297"/>
      <c r="O2328" s="297"/>
      <c r="P2328" s="297"/>
      <c r="Q2328" s="297"/>
      <c r="R2328" s="297"/>
      <c r="S2328" s="297"/>
      <c r="T2328" s="297"/>
      <c r="U2328" s="297"/>
      <c r="V2328" s="297"/>
      <c r="W2328" s="298" t="s">
        <v>6570</v>
      </c>
      <c r="X2328" s="297" t="s">
        <v>4520</v>
      </c>
      <c r="Y2328" s="299" t="s">
        <v>6571</v>
      </c>
      <c r="Z2328" s="297" t="s">
        <v>4530</v>
      </c>
      <c r="AA2328" s="300">
        <v>43995</v>
      </c>
      <c r="AB2328" s="297" t="s">
        <v>6572</v>
      </c>
      <c r="AC2328" s="301" t="s">
        <v>5880</v>
      </c>
      <c r="AD2328" s="301" t="s">
        <v>2747</v>
      </c>
      <c r="AE2328" s="301" t="s">
        <v>11454</v>
      </c>
      <c r="AF2328" s="301" t="s">
        <v>11049</v>
      </c>
      <c r="AG2328" s="276" t="e">
        <f>VLOOKUP(A2328,DataCv30!$Y$1:$BC$2027,24,FALSE)</f>
        <v>#N/A</v>
      </c>
      <c r="AH2328" s="272" t="str">
        <f t="shared" si="36"/>
        <v>DDR3L</v>
      </c>
      <c r="AI2328" s="276">
        <v>3</v>
      </c>
      <c r="AJ2328" s="276" t="s">
        <v>4530</v>
      </c>
    </row>
    <row r="2329" spans="1:36" x14ac:dyDescent="0.25">
      <c r="A2329" s="299" t="s">
        <v>6632</v>
      </c>
      <c r="B2329" s="297" t="s">
        <v>4476</v>
      </c>
      <c r="C2329" s="297" t="s">
        <v>4511</v>
      </c>
      <c r="D2329" s="297" t="s">
        <v>4721</v>
      </c>
      <c r="E2329" s="297" t="s">
        <v>4722</v>
      </c>
      <c r="F2329" s="297" t="s">
        <v>4505</v>
      </c>
      <c r="G2329" s="297">
        <v>6</v>
      </c>
      <c r="H2329" s="297" t="s">
        <v>5511</v>
      </c>
      <c r="I2329" s="301" t="s">
        <v>5511</v>
      </c>
      <c r="J2329" s="301" t="s">
        <v>5511</v>
      </c>
      <c r="K2329" s="297" t="s">
        <v>4710</v>
      </c>
      <c r="L2329" s="301" t="s">
        <v>4710</v>
      </c>
      <c r="M2329" s="301"/>
      <c r="N2329" s="297"/>
      <c r="O2329" s="297"/>
      <c r="P2329" s="297"/>
      <c r="Q2329" s="297"/>
      <c r="R2329" s="297"/>
      <c r="S2329" s="297"/>
      <c r="T2329" s="297"/>
      <c r="U2329" s="297"/>
      <c r="V2329" s="297"/>
      <c r="W2329" s="298" t="s">
        <v>6631</v>
      </c>
      <c r="X2329" s="297" t="s">
        <v>4520</v>
      </c>
      <c r="Y2329" s="299" t="s">
        <v>6632</v>
      </c>
      <c r="Z2329" s="297" t="s">
        <v>4530</v>
      </c>
      <c r="AA2329" s="300">
        <v>44041</v>
      </c>
      <c r="AB2329" s="297" t="s">
        <v>6633</v>
      </c>
      <c r="AC2329" s="301" t="s">
        <v>5880</v>
      </c>
      <c r="AD2329" s="301" t="s">
        <v>2747</v>
      </c>
      <c r="AE2329" s="301" t="s">
        <v>11455</v>
      </c>
      <c r="AF2329" s="301" t="s">
        <v>11049</v>
      </c>
      <c r="AG2329" s="276" t="e">
        <f>VLOOKUP(A2329,DataCv30!$Y$1:$BC$2027,24,FALSE)</f>
        <v>#N/A</v>
      </c>
      <c r="AH2329" s="272" t="str">
        <f t="shared" si="36"/>
        <v>DDR4</v>
      </c>
      <c r="AI2329" s="276">
        <v>3</v>
      </c>
      <c r="AJ2329" s="276" t="s">
        <v>4530</v>
      </c>
    </row>
    <row r="2330" spans="1:36" x14ac:dyDescent="0.25">
      <c r="A2330" s="299" t="s">
        <v>2131</v>
      </c>
      <c r="B2330" s="297" t="s">
        <v>4476</v>
      </c>
      <c r="C2330" s="297" t="s">
        <v>4511</v>
      </c>
      <c r="D2330" s="297" t="s">
        <v>4721</v>
      </c>
      <c r="E2330" s="297" t="s">
        <v>4722</v>
      </c>
      <c r="F2330" s="297" t="s">
        <v>4505</v>
      </c>
      <c r="G2330" s="297">
        <v>6</v>
      </c>
      <c r="H2330" s="297" t="s">
        <v>5511</v>
      </c>
      <c r="I2330" s="301" t="s">
        <v>11046</v>
      </c>
      <c r="J2330" s="301"/>
      <c r="K2330" s="297" t="s">
        <v>4710</v>
      </c>
      <c r="L2330" s="301" t="s">
        <v>4710</v>
      </c>
      <c r="M2330" s="301"/>
      <c r="N2330" s="297"/>
      <c r="O2330" s="297"/>
      <c r="P2330" s="297"/>
      <c r="Q2330" s="297"/>
      <c r="R2330" s="297"/>
      <c r="S2330" s="297"/>
      <c r="T2330" s="297"/>
      <c r="U2330" s="297"/>
      <c r="V2330" s="297"/>
      <c r="W2330" s="298" t="s">
        <v>6649</v>
      </c>
      <c r="X2330" s="297" t="s">
        <v>4520</v>
      </c>
      <c r="Y2330" s="299" t="s">
        <v>2131</v>
      </c>
      <c r="Z2330" s="297" t="s">
        <v>4530</v>
      </c>
      <c r="AA2330" s="300">
        <v>43871</v>
      </c>
      <c r="AB2330" s="297" t="s">
        <v>6650</v>
      </c>
      <c r="AC2330" s="301" t="s">
        <v>5880</v>
      </c>
      <c r="AD2330" s="301" t="s">
        <v>2747</v>
      </c>
      <c r="AE2330" s="301" t="s">
        <v>11456</v>
      </c>
      <c r="AF2330" s="301" t="s">
        <v>11049</v>
      </c>
      <c r="AG2330" s="276" t="e">
        <f>VLOOKUP(A2330,DataCv30!$Y$1:$BC$2027,24,FALSE)</f>
        <v>#N/A</v>
      </c>
      <c r="AH2330" s="272" t="str">
        <f t="shared" si="36"/>
        <v>DDR4</v>
      </c>
      <c r="AI2330" s="276">
        <v>3</v>
      </c>
      <c r="AJ2330" s="276" t="s">
        <v>4530</v>
      </c>
    </row>
    <row r="2331" spans="1:36" x14ac:dyDescent="0.25">
      <c r="A2331" s="299" t="s">
        <v>6664</v>
      </c>
      <c r="B2331" s="297" t="s">
        <v>4476</v>
      </c>
      <c r="C2331" s="297" t="s">
        <v>4511</v>
      </c>
      <c r="D2331" s="297" t="s">
        <v>4721</v>
      </c>
      <c r="E2331" s="297" t="s">
        <v>4722</v>
      </c>
      <c r="F2331" s="297" t="s">
        <v>4505</v>
      </c>
      <c r="G2331" s="297">
        <v>6</v>
      </c>
      <c r="H2331" s="297" t="s">
        <v>4760</v>
      </c>
      <c r="I2331" s="301" t="s">
        <v>5511</v>
      </c>
      <c r="J2331" s="301"/>
      <c r="K2331" s="297" t="s">
        <v>4710</v>
      </c>
      <c r="L2331" s="301" t="s">
        <v>4710</v>
      </c>
      <c r="M2331" s="301"/>
      <c r="N2331" s="297"/>
      <c r="O2331" s="297"/>
      <c r="P2331" s="297"/>
      <c r="Q2331" s="297"/>
      <c r="R2331" s="297"/>
      <c r="S2331" s="297"/>
      <c r="T2331" s="297"/>
      <c r="U2331" s="297"/>
      <c r="V2331" s="297"/>
      <c r="W2331" s="298" t="s">
        <v>6663</v>
      </c>
      <c r="X2331" s="297" t="s">
        <v>4520</v>
      </c>
      <c r="Y2331" s="299" t="s">
        <v>6664</v>
      </c>
      <c r="Z2331" s="297" t="s">
        <v>4530</v>
      </c>
      <c r="AA2331" s="300">
        <v>44103</v>
      </c>
      <c r="AB2331" s="297" t="s">
        <v>4814</v>
      </c>
      <c r="AC2331" s="301" t="s">
        <v>5880</v>
      </c>
      <c r="AD2331" s="301" t="s">
        <v>2747</v>
      </c>
      <c r="AE2331" s="301" t="s">
        <v>11457</v>
      </c>
      <c r="AF2331" s="301" t="s">
        <v>11049</v>
      </c>
      <c r="AG2331" s="276" t="e">
        <f>VLOOKUP(A2331,DataCv30!$Y$1:$BC$2027,24,FALSE)</f>
        <v>#N/A</v>
      </c>
      <c r="AH2331" s="272" t="str">
        <f t="shared" si="36"/>
        <v>DDR4</v>
      </c>
      <c r="AI2331" s="276">
        <v>3</v>
      </c>
      <c r="AJ2331" s="276" t="s">
        <v>4530</v>
      </c>
    </row>
    <row r="2332" spans="1:36" x14ac:dyDescent="0.25">
      <c r="A2332" s="299" t="s">
        <v>6832</v>
      </c>
      <c r="B2332" s="297" t="s">
        <v>4476</v>
      </c>
      <c r="C2332" s="297" t="s">
        <v>4538</v>
      </c>
      <c r="D2332" s="297" t="s">
        <v>4836</v>
      </c>
      <c r="E2332" s="297" t="s">
        <v>4837</v>
      </c>
      <c r="F2332" s="297" t="s">
        <v>4505</v>
      </c>
      <c r="G2332" s="297">
        <v>6</v>
      </c>
      <c r="H2332" s="297" t="s">
        <v>5511</v>
      </c>
      <c r="I2332" s="301" t="s">
        <v>5511</v>
      </c>
      <c r="J2332" s="301" t="s">
        <v>5511</v>
      </c>
      <c r="K2332" s="297" t="s">
        <v>4710</v>
      </c>
      <c r="L2332" s="301" t="s">
        <v>4710</v>
      </c>
      <c r="M2332" s="301"/>
      <c r="N2332" s="297"/>
      <c r="O2332" s="297"/>
      <c r="P2332" s="297"/>
      <c r="Q2332" s="297"/>
      <c r="R2332" s="297"/>
      <c r="S2332" s="297"/>
      <c r="T2332" s="297"/>
      <c r="U2332" s="297"/>
      <c r="V2332" s="297">
        <v>42970</v>
      </c>
      <c r="W2332" s="298" t="s">
        <v>6831</v>
      </c>
      <c r="X2332" s="297" t="s">
        <v>4520</v>
      </c>
      <c r="Y2332" s="299" t="s">
        <v>6832</v>
      </c>
      <c r="Z2332" s="297" t="s">
        <v>4530</v>
      </c>
      <c r="AA2332" s="300">
        <v>44103</v>
      </c>
      <c r="AB2332" s="297" t="s">
        <v>4814</v>
      </c>
      <c r="AC2332" s="301" t="s">
        <v>5880</v>
      </c>
      <c r="AD2332" s="301" t="s">
        <v>2747</v>
      </c>
      <c r="AE2332" s="301" t="s">
        <v>11149</v>
      </c>
      <c r="AF2332" s="301" t="s">
        <v>11049</v>
      </c>
      <c r="AG2332" s="276" t="e">
        <f>VLOOKUP(A2332,DataCv30!$Y$1:$BC$2027,24,FALSE)</f>
        <v>#N/A</v>
      </c>
      <c r="AH2332" s="272" t="str">
        <f t="shared" si="36"/>
        <v>DDR4</v>
      </c>
      <c r="AI2332" s="276">
        <v>3</v>
      </c>
      <c r="AJ2332" s="276" t="s">
        <v>4530</v>
      </c>
    </row>
    <row r="2333" spans="1:36" x14ac:dyDescent="0.25">
      <c r="A2333" s="299" t="s">
        <v>6853</v>
      </c>
      <c r="B2333" s="297" t="s">
        <v>4476</v>
      </c>
      <c r="C2333" s="297" t="s">
        <v>4511</v>
      </c>
      <c r="D2333" s="297" t="s">
        <v>5147</v>
      </c>
      <c r="E2333" s="297" t="s">
        <v>11085</v>
      </c>
      <c r="F2333" s="297" t="s">
        <v>4513</v>
      </c>
      <c r="G2333" s="297">
        <v>6</v>
      </c>
      <c r="H2333" s="297" t="s">
        <v>4760</v>
      </c>
      <c r="I2333" s="301" t="s">
        <v>11459</v>
      </c>
      <c r="J2333" s="301" t="s">
        <v>5511</v>
      </c>
      <c r="K2333" s="297" t="s">
        <v>4710</v>
      </c>
      <c r="L2333" s="301" t="s">
        <v>4710</v>
      </c>
      <c r="M2333" s="301"/>
      <c r="N2333" s="297" t="s">
        <v>4776</v>
      </c>
      <c r="O2333" s="297"/>
      <c r="P2333" s="297">
        <v>15.6</v>
      </c>
      <c r="Q2333" s="297"/>
      <c r="R2333" s="297"/>
      <c r="S2333" s="297"/>
      <c r="T2333" s="297"/>
      <c r="U2333" s="297" t="s">
        <v>5240</v>
      </c>
      <c r="V2333" s="297">
        <v>42976</v>
      </c>
      <c r="W2333" s="298" t="s">
        <v>6852</v>
      </c>
      <c r="X2333" s="297" t="s">
        <v>4520</v>
      </c>
      <c r="Y2333" s="299" t="s">
        <v>6853</v>
      </c>
      <c r="Z2333" s="297" t="s">
        <v>4530</v>
      </c>
      <c r="AA2333" s="300">
        <v>44078</v>
      </c>
      <c r="AB2333" s="297" t="s">
        <v>6854</v>
      </c>
      <c r="AC2333" s="301" t="s">
        <v>5880</v>
      </c>
      <c r="AD2333" s="301" t="s">
        <v>2747</v>
      </c>
      <c r="AE2333" s="301" t="s">
        <v>11460</v>
      </c>
      <c r="AF2333" s="301" t="s">
        <v>11049</v>
      </c>
      <c r="AG2333" s="276" t="e">
        <f>VLOOKUP(A2333,DataCv30!$Y$1:$BC$2027,24,FALSE)</f>
        <v>#N/A</v>
      </c>
      <c r="AH2333" s="272" t="str">
        <f t="shared" si="36"/>
        <v>DDR4</v>
      </c>
      <c r="AI2333" s="276">
        <v>3</v>
      </c>
      <c r="AJ2333" s="276" t="s">
        <v>4530</v>
      </c>
    </row>
    <row r="2334" spans="1:36" x14ac:dyDescent="0.25">
      <c r="A2334" s="299" t="s">
        <v>4205</v>
      </c>
      <c r="B2334" s="297" t="s">
        <v>4476</v>
      </c>
      <c r="C2334" s="297" t="s">
        <v>4511</v>
      </c>
      <c r="D2334" s="297" t="s">
        <v>4899</v>
      </c>
      <c r="E2334" s="297" t="s">
        <v>4900</v>
      </c>
      <c r="F2334" s="297" t="s">
        <v>4505</v>
      </c>
      <c r="G2334" s="297">
        <v>7</v>
      </c>
      <c r="H2334" s="297" t="s">
        <v>5511</v>
      </c>
      <c r="I2334" s="301" t="s">
        <v>5511</v>
      </c>
      <c r="J2334" s="301" t="s">
        <v>5511</v>
      </c>
      <c r="K2334" s="297" t="s">
        <v>4710</v>
      </c>
      <c r="L2334" s="301" t="s">
        <v>4710</v>
      </c>
      <c r="M2334" s="301"/>
      <c r="N2334" s="297"/>
      <c r="O2334" s="297"/>
      <c r="P2334" s="297">
        <v>15.6</v>
      </c>
      <c r="Q2334" s="297"/>
      <c r="R2334" s="297"/>
      <c r="S2334" s="297"/>
      <c r="T2334" s="297" t="s">
        <v>4694</v>
      </c>
      <c r="U2334" s="297" t="s">
        <v>5351</v>
      </c>
      <c r="V2334" s="297">
        <v>43048</v>
      </c>
      <c r="W2334" s="298" t="s">
        <v>7011</v>
      </c>
      <c r="X2334" s="297" t="s">
        <v>4520</v>
      </c>
      <c r="Y2334" s="299" t="s">
        <v>4205</v>
      </c>
      <c r="Z2334" s="297" t="s">
        <v>4530</v>
      </c>
      <c r="AA2334" s="300">
        <v>43892</v>
      </c>
      <c r="AB2334" s="297" t="s">
        <v>6167</v>
      </c>
      <c r="AC2334" s="301" t="s">
        <v>5880</v>
      </c>
      <c r="AD2334" s="301" t="s">
        <v>2747</v>
      </c>
      <c r="AE2334" s="301" t="s">
        <v>11461</v>
      </c>
      <c r="AF2334" s="301" t="s">
        <v>11049</v>
      </c>
      <c r="AG2334" s="276" t="e">
        <f>VLOOKUP(A2334,DataCv30!$Y$1:$BC$2027,24,FALSE)</f>
        <v>#N/A</v>
      </c>
      <c r="AH2334" s="272" t="str">
        <f t="shared" si="36"/>
        <v>DDR4</v>
      </c>
      <c r="AI2334" s="276">
        <v>3</v>
      </c>
      <c r="AJ2334" s="276" t="s">
        <v>4530</v>
      </c>
    </row>
    <row r="2335" spans="1:36" x14ac:dyDescent="0.25">
      <c r="A2335" s="299" t="s">
        <v>7038</v>
      </c>
      <c r="B2335" s="297" t="s">
        <v>4476</v>
      </c>
      <c r="C2335" s="297" t="s">
        <v>4511</v>
      </c>
      <c r="D2335" s="297" t="s">
        <v>4899</v>
      </c>
      <c r="E2335" s="297" t="s">
        <v>4900</v>
      </c>
      <c r="F2335" s="297" t="s">
        <v>4505</v>
      </c>
      <c r="G2335" s="297">
        <v>7</v>
      </c>
      <c r="H2335" s="297" t="s">
        <v>5511</v>
      </c>
      <c r="I2335" s="301" t="s">
        <v>5511</v>
      </c>
      <c r="J2335" s="301" t="s">
        <v>5511</v>
      </c>
      <c r="K2335" s="297" t="s">
        <v>4710</v>
      </c>
      <c r="L2335" s="301" t="s">
        <v>4710</v>
      </c>
      <c r="M2335" s="301"/>
      <c r="N2335" s="297"/>
      <c r="O2335" s="297"/>
      <c r="P2335" s="297">
        <v>15.6</v>
      </c>
      <c r="Q2335" s="297"/>
      <c r="R2335" s="297"/>
      <c r="S2335" s="297"/>
      <c r="T2335" s="297"/>
      <c r="U2335" s="297" t="s">
        <v>5351</v>
      </c>
      <c r="V2335" s="297">
        <v>43048</v>
      </c>
      <c r="W2335" s="298" t="s">
        <v>7037</v>
      </c>
      <c r="X2335" s="297" t="s">
        <v>4520</v>
      </c>
      <c r="Y2335" s="299" t="s">
        <v>7038</v>
      </c>
      <c r="Z2335" s="297" t="s">
        <v>4530</v>
      </c>
      <c r="AA2335" s="300">
        <v>43262</v>
      </c>
      <c r="AB2335" s="297" t="s">
        <v>7039</v>
      </c>
      <c r="AC2335" s="301" t="s">
        <v>5880</v>
      </c>
      <c r="AD2335" s="301" t="s">
        <v>2747</v>
      </c>
      <c r="AE2335" s="301" t="s">
        <v>11107</v>
      </c>
      <c r="AF2335" s="301" t="s">
        <v>11049</v>
      </c>
      <c r="AG2335" s="276" t="e">
        <f>VLOOKUP(A2335,DataCv30!$Y$1:$BC$2027,24,FALSE)</f>
        <v>#N/A</v>
      </c>
      <c r="AH2335" s="272" t="str">
        <f t="shared" si="36"/>
        <v>DDR4</v>
      </c>
      <c r="AI2335" s="276">
        <v>3</v>
      </c>
      <c r="AJ2335" s="276" t="s">
        <v>4530</v>
      </c>
    </row>
    <row r="2336" spans="1:36" x14ac:dyDescent="0.25">
      <c r="A2336" s="299" t="s">
        <v>3099</v>
      </c>
      <c r="B2336" s="297" t="s">
        <v>4476</v>
      </c>
      <c r="C2336" s="297" t="s">
        <v>4511</v>
      </c>
      <c r="D2336" s="297" t="s">
        <v>5147</v>
      </c>
      <c r="E2336" s="297" t="s">
        <v>11085</v>
      </c>
      <c r="F2336" s="297" t="s">
        <v>4513</v>
      </c>
      <c r="G2336" s="297">
        <v>6</v>
      </c>
      <c r="H2336" s="297" t="s">
        <v>4760</v>
      </c>
      <c r="I2336" s="301" t="s">
        <v>4760</v>
      </c>
      <c r="J2336" s="301"/>
      <c r="K2336" s="297" t="s">
        <v>4710</v>
      </c>
      <c r="L2336" s="301" t="s">
        <v>4710</v>
      </c>
      <c r="M2336" s="301"/>
      <c r="N2336" s="297" t="s">
        <v>4776</v>
      </c>
      <c r="O2336" s="297"/>
      <c r="P2336" s="297">
        <v>15.6</v>
      </c>
      <c r="Q2336" s="297"/>
      <c r="R2336" s="297"/>
      <c r="S2336" s="297"/>
      <c r="T2336" s="297"/>
      <c r="U2336" s="297" t="s">
        <v>5377</v>
      </c>
      <c r="V2336" s="297">
        <v>43049</v>
      </c>
      <c r="W2336" s="298" t="s">
        <v>7132</v>
      </c>
      <c r="X2336" s="297" t="s">
        <v>4520</v>
      </c>
      <c r="Y2336" s="299" t="s">
        <v>3099</v>
      </c>
      <c r="Z2336" s="297" t="s">
        <v>4530</v>
      </c>
      <c r="AA2336" s="300">
        <v>44057</v>
      </c>
      <c r="AB2336" s="297" t="s">
        <v>5296</v>
      </c>
      <c r="AC2336" s="301" t="s">
        <v>5880</v>
      </c>
      <c r="AD2336" s="301" t="s">
        <v>2747</v>
      </c>
      <c r="AE2336" s="301" t="s">
        <v>11462</v>
      </c>
      <c r="AF2336" s="301" t="s">
        <v>11049</v>
      </c>
      <c r="AG2336" s="276" t="e">
        <f>VLOOKUP(A2336,DataCv30!$Y$1:$BC$2027,24,FALSE)</f>
        <v>#N/A</v>
      </c>
      <c r="AH2336" s="272" t="str">
        <f t="shared" si="36"/>
        <v>DDR4</v>
      </c>
      <c r="AI2336" s="276">
        <v>3</v>
      </c>
      <c r="AJ2336" s="276" t="s">
        <v>4530</v>
      </c>
    </row>
    <row r="2337" spans="1:36" x14ac:dyDescent="0.25">
      <c r="A2337" s="299" t="s">
        <v>7243</v>
      </c>
      <c r="B2337" s="297" t="s">
        <v>4476</v>
      </c>
      <c r="C2337" s="297" t="s">
        <v>4511</v>
      </c>
      <c r="D2337" s="297" t="s">
        <v>4842</v>
      </c>
      <c r="E2337" s="297" t="s">
        <v>4843</v>
      </c>
      <c r="F2337" s="297" t="s">
        <v>4505</v>
      </c>
      <c r="G2337" s="297">
        <v>7</v>
      </c>
      <c r="H2337" s="297" t="s">
        <v>5511</v>
      </c>
      <c r="I2337" s="301" t="s">
        <v>4760</v>
      </c>
      <c r="J2337" s="301"/>
      <c r="K2337" s="297" t="s">
        <v>4710</v>
      </c>
      <c r="L2337" s="301" t="s">
        <v>4710</v>
      </c>
      <c r="M2337" s="301"/>
      <c r="N2337" s="297"/>
      <c r="O2337" s="297"/>
      <c r="P2337" s="297">
        <v>14</v>
      </c>
      <c r="Q2337" s="297"/>
      <c r="R2337" s="297"/>
      <c r="S2337" s="297"/>
      <c r="T2337" s="297"/>
      <c r="U2337" s="297" t="s">
        <v>4527</v>
      </c>
      <c r="V2337" s="297">
        <v>43056</v>
      </c>
      <c r="W2337" s="298" t="s">
        <v>7242</v>
      </c>
      <c r="X2337" s="297" t="s">
        <v>4520</v>
      </c>
      <c r="Y2337" s="299" t="s">
        <v>7243</v>
      </c>
      <c r="Z2337" s="297" t="s">
        <v>4530</v>
      </c>
      <c r="AA2337" s="300">
        <v>44097</v>
      </c>
      <c r="AB2337" s="297" t="s">
        <v>7244</v>
      </c>
      <c r="AC2337" s="301" t="s">
        <v>5880</v>
      </c>
      <c r="AD2337" s="301" t="s">
        <v>2747</v>
      </c>
      <c r="AE2337" s="301" t="s">
        <v>11149</v>
      </c>
      <c r="AF2337" s="301" t="s">
        <v>11049</v>
      </c>
      <c r="AG2337" s="276" t="e">
        <f>VLOOKUP(A2337,DataCv30!$Y$1:$BC$2027,24,FALSE)</f>
        <v>#N/A</v>
      </c>
      <c r="AH2337" s="272" t="str">
        <f t="shared" si="36"/>
        <v>DDR4</v>
      </c>
      <c r="AI2337" s="276">
        <v>3</v>
      </c>
      <c r="AJ2337" s="276" t="s">
        <v>4530</v>
      </c>
    </row>
    <row r="2338" spans="1:36" x14ac:dyDescent="0.25">
      <c r="A2338" s="299" t="s">
        <v>7354</v>
      </c>
      <c r="B2338" s="297" t="s">
        <v>4476</v>
      </c>
      <c r="C2338" s="297" t="s">
        <v>4511</v>
      </c>
      <c r="D2338" s="297" t="s">
        <v>4842</v>
      </c>
      <c r="E2338" s="297" t="s">
        <v>4525</v>
      </c>
      <c r="F2338" s="297" t="s">
        <v>4505</v>
      </c>
      <c r="G2338" s="297">
        <v>4</v>
      </c>
      <c r="H2338" s="297" t="s">
        <v>5511</v>
      </c>
      <c r="I2338" s="301" t="s">
        <v>11131</v>
      </c>
      <c r="J2338" s="301"/>
      <c r="K2338" s="297" t="s">
        <v>4710</v>
      </c>
      <c r="L2338" s="301" t="s">
        <v>4710</v>
      </c>
      <c r="M2338" s="301"/>
      <c r="N2338" s="297"/>
      <c r="O2338" s="297"/>
      <c r="P2338" s="297">
        <v>14</v>
      </c>
      <c r="Q2338" s="297"/>
      <c r="R2338" s="297"/>
      <c r="S2338" s="297"/>
      <c r="T2338" s="297"/>
      <c r="U2338" s="297" t="s">
        <v>4845</v>
      </c>
      <c r="V2338" s="297">
        <v>43059</v>
      </c>
      <c r="W2338" s="298" t="s">
        <v>7353</v>
      </c>
      <c r="X2338" s="297" t="s">
        <v>4520</v>
      </c>
      <c r="Y2338" s="299" t="s">
        <v>7354</v>
      </c>
      <c r="Z2338" s="297" t="s">
        <v>4530</v>
      </c>
      <c r="AA2338" s="300">
        <v>43684</v>
      </c>
      <c r="AB2338" s="297" t="s">
        <v>7355</v>
      </c>
      <c r="AC2338" s="301" t="s">
        <v>5880</v>
      </c>
      <c r="AD2338" s="301" t="s">
        <v>2747</v>
      </c>
      <c r="AE2338" s="301" t="s">
        <v>11463</v>
      </c>
      <c r="AF2338" s="301" t="s">
        <v>11049</v>
      </c>
      <c r="AG2338" s="276" t="e">
        <f>VLOOKUP(A2338,DataCv30!$Y$1:$BC$2027,24,FALSE)</f>
        <v>#N/A</v>
      </c>
      <c r="AH2338" s="272" t="str">
        <f t="shared" si="36"/>
        <v>DDR3L</v>
      </c>
      <c r="AI2338" s="276">
        <v>3</v>
      </c>
      <c r="AJ2338" s="276" t="s">
        <v>4530</v>
      </c>
    </row>
    <row r="2339" spans="1:36" x14ac:dyDescent="0.25">
      <c r="A2339" s="299" t="s">
        <v>7800</v>
      </c>
      <c r="B2339" s="297" t="s">
        <v>4476</v>
      </c>
      <c r="C2339" s="297" t="s">
        <v>4538</v>
      </c>
      <c r="D2339" s="297" t="s">
        <v>4871</v>
      </c>
      <c r="E2339" s="297" t="s">
        <v>4872</v>
      </c>
      <c r="F2339" s="297" t="s">
        <v>4540</v>
      </c>
      <c r="G2339" s="297">
        <v>6</v>
      </c>
      <c r="H2339" s="297" t="s">
        <v>5511</v>
      </c>
      <c r="I2339" s="301" t="s">
        <v>11046</v>
      </c>
      <c r="J2339" s="301"/>
      <c r="K2339" s="297" t="s">
        <v>4710</v>
      </c>
      <c r="L2339" s="301" t="s">
        <v>4710</v>
      </c>
      <c r="M2339" s="301"/>
      <c r="N2339" s="297"/>
      <c r="O2339" s="297"/>
      <c r="P2339" s="297">
        <v>14</v>
      </c>
      <c r="Q2339" s="297"/>
      <c r="R2339" s="297"/>
      <c r="S2339" s="297"/>
      <c r="T2339" s="297"/>
      <c r="U2339" s="297" t="s">
        <v>4868</v>
      </c>
      <c r="V2339" s="297">
        <v>43237</v>
      </c>
      <c r="W2339" s="298" t="s">
        <v>7799</v>
      </c>
      <c r="X2339" s="297" t="s">
        <v>4520</v>
      </c>
      <c r="Y2339" s="299" t="s">
        <v>7800</v>
      </c>
      <c r="Z2339" s="297" t="s">
        <v>4530</v>
      </c>
      <c r="AA2339" s="300">
        <v>43745</v>
      </c>
      <c r="AB2339" s="297" t="s">
        <v>7801</v>
      </c>
      <c r="AC2339" s="301" t="s">
        <v>5880</v>
      </c>
      <c r="AD2339" s="301" t="s">
        <v>2747</v>
      </c>
      <c r="AE2339" s="301" t="s">
        <v>11464</v>
      </c>
      <c r="AF2339" s="301" t="s">
        <v>11049</v>
      </c>
      <c r="AG2339" s="276" t="e">
        <f>VLOOKUP(A2339,DataCv30!$Y$1:$BC$2027,24,FALSE)</f>
        <v>#N/A</v>
      </c>
      <c r="AH2339" s="272" t="str">
        <f t="shared" si="36"/>
        <v>DDR4</v>
      </c>
      <c r="AI2339" s="276">
        <v>3</v>
      </c>
      <c r="AJ2339" s="276" t="s">
        <v>4530</v>
      </c>
    </row>
    <row r="2340" spans="1:36" x14ac:dyDescent="0.25">
      <c r="A2340" s="299" t="s">
        <v>2008</v>
      </c>
      <c r="B2340" s="297" t="s">
        <v>4476</v>
      </c>
      <c r="C2340" s="297" t="s">
        <v>4538</v>
      </c>
      <c r="D2340" s="297" t="s">
        <v>4624</v>
      </c>
      <c r="E2340" s="297" t="s">
        <v>4625</v>
      </c>
      <c r="F2340" s="297" t="s">
        <v>4513</v>
      </c>
      <c r="G2340" s="297">
        <v>8</v>
      </c>
      <c r="H2340" s="297" t="s">
        <v>4760</v>
      </c>
      <c r="I2340" s="301" t="s">
        <v>5511</v>
      </c>
      <c r="J2340" s="301" t="s">
        <v>4760</v>
      </c>
      <c r="K2340" s="297" t="s">
        <v>4710</v>
      </c>
      <c r="L2340" s="301" t="s">
        <v>11051</v>
      </c>
      <c r="M2340" s="301"/>
      <c r="N2340" s="297"/>
      <c r="O2340" s="297"/>
      <c r="P2340" s="297">
        <v>15.6</v>
      </c>
      <c r="Q2340" s="297"/>
      <c r="R2340" s="297"/>
      <c r="S2340" s="297"/>
      <c r="T2340" s="297"/>
      <c r="U2340" s="297" t="s">
        <v>4678</v>
      </c>
      <c r="V2340" s="297">
        <v>43255</v>
      </c>
      <c r="W2340" s="298" t="s">
        <v>4880</v>
      </c>
      <c r="X2340" s="297" t="s">
        <v>4520</v>
      </c>
      <c r="Y2340" s="299" t="s">
        <v>2008</v>
      </c>
      <c r="Z2340" s="297" t="s">
        <v>4530</v>
      </c>
      <c r="AA2340" s="300">
        <v>44124</v>
      </c>
      <c r="AB2340" s="297" t="s">
        <v>4881</v>
      </c>
      <c r="AC2340" s="301" t="s">
        <v>5880</v>
      </c>
      <c r="AD2340" s="301" t="s">
        <v>2747</v>
      </c>
      <c r="AE2340" s="301" t="s">
        <v>11133</v>
      </c>
      <c r="AF2340" s="301" t="s">
        <v>11049</v>
      </c>
      <c r="AG2340" s="276" t="e">
        <f>VLOOKUP(A2340,DataCv30!$Y$1:$BC$2027,24,FALSE)</f>
        <v>#N/A</v>
      </c>
      <c r="AH2340" s="272" t="str">
        <f t="shared" si="36"/>
        <v>DDR4</v>
      </c>
      <c r="AI2340" s="276">
        <v>3</v>
      </c>
      <c r="AJ2340" s="276" t="s">
        <v>4530</v>
      </c>
    </row>
    <row r="2341" spans="1:36" x14ac:dyDescent="0.25">
      <c r="A2341" s="299" t="s">
        <v>7828</v>
      </c>
      <c r="B2341" s="297" t="s">
        <v>4476</v>
      </c>
      <c r="C2341" s="297" t="s">
        <v>4511</v>
      </c>
      <c r="D2341" s="297" t="s">
        <v>7825</v>
      </c>
      <c r="E2341" s="297" t="s">
        <v>7826</v>
      </c>
      <c r="F2341" s="297" t="s">
        <v>4505</v>
      </c>
      <c r="G2341" s="297">
        <v>4</v>
      </c>
      <c r="H2341" s="297" t="s">
        <v>5511</v>
      </c>
      <c r="I2341" s="301" t="s">
        <v>5511</v>
      </c>
      <c r="J2341" s="301"/>
      <c r="K2341" s="297" t="s">
        <v>4710</v>
      </c>
      <c r="L2341" s="301" t="s">
        <v>4710</v>
      </c>
      <c r="M2341" s="301"/>
      <c r="N2341" s="297"/>
      <c r="O2341" s="297"/>
      <c r="P2341" s="297"/>
      <c r="Q2341" s="297"/>
      <c r="R2341" s="297"/>
      <c r="S2341" s="297"/>
      <c r="T2341" s="297"/>
      <c r="U2341" s="297"/>
      <c r="V2341" s="297"/>
      <c r="W2341" s="298" t="s">
        <v>7827</v>
      </c>
      <c r="X2341" s="297" t="s">
        <v>4520</v>
      </c>
      <c r="Y2341" s="299" t="s">
        <v>7828</v>
      </c>
      <c r="Z2341" s="297" t="s">
        <v>4530</v>
      </c>
      <c r="AA2341" s="300">
        <v>43839</v>
      </c>
      <c r="AB2341" s="297" t="s">
        <v>7829</v>
      </c>
      <c r="AC2341" s="301" t="s">
        <v>5880</v>
      </c>
      <c r="AD2341" s="301" t="s">
        <v>2747</v>
      </c>
      <c r="AE2341" s="301" t="s">
        <v>11465</v>
      </c>
      <c r="AF2341" s="301" t="s">
        <v>11049</v>
      </c>
      <c r="AG2341" s="276" t="e">
        <f>VLOOKUP(A2341,DataCv30!$Y$1:$BC$2027,24,FALSE)</f>
        <v>#N/A</v>
      </c>
      <c r="AH2341" s="272" t="str">
        <f t="shared" si="36"/>
        <v>DDR3L</v>
      </c>
      <c r="AI2341" s="276">
        <v>3</v>
      </c>
      <c r="AJ2341" s="276" t="s">
        <v>4530</v>
      </c>
    </row>
    <row r="2342" spans="1:36" x14ac:dyDescent="0.25">
      <c r="A2342" s="299" t="s">
        <v>7894</v>
      </c>
      <c r="B2342" s="297" t="s">
        <v>4476</v>
      </c>
      <c r="C2342" s="297" t="s">
        <v>4538</v>
      </c>
      <c r="D2342" s="297" t="s">
        <v>5823</v>
      </c>
      <c r="E2342" s="297" t="s">
        <v>4933</v>
      </c>
      <c r="F2342" s="297" t="s">
        <v>4505</v>
      </c>
      <c r="G2342" s="297">
        <v>8</v>
      </c>
      <c r="H2342" s="297" t="s">
        <v>4760</v>
      </c>
      <c r="I2342" s="301" t="s">
        <v>5511</v>
      </c>
      <c r="J2342" s="301" t="s">
        <v>5511</v>
      </c>
      <c r="K2342" s="297" t="s">
        <v>4701</v>
      </c>
      <c r="L2342" s="301" t="s">
        <v>4701</v>
      </c>
      <c r="M2342" s="301"/>
      <c r="N2342" s="297"/>
      <c r="O2342" s="297"/>
      <c r="P2342" s="297">
        <v>15.6</v>
      </c>
      <c r="Q2342" s="297"/>
      <c r="R2342" s="297"/>
      <c r="S2342" s="297"/>
      <c r="T2342" s="297"/>
      <c r="U2342" s="297" t="s">
        <v>5825</v>
      </c>
      <c r="V2342" s="297">
        <v>43287</v>
      </c>
      <c r="W2342" s="298" t="s">
        <v>7893</v>
      </c>
      <c r="X2342" s="297" t="s">
        <v>4520</v>
      </c>
      <c r="Y2342" s="299" t="s">
        <v>7894</v>
      </c>
      <c r="Z2342" s="297" t="s">
        <v>4530</v>
      </c>
      <c r="AA2342" s="300">
        <v>44097</v>
      </c>
      <c r="AB2342" s="297" t="s">
        <v>7244</v>
      </c>
      <c r="AC2342" s="301" t="s">
        <v>5880</v>
      </c>
      <c r="AD2342" s="301" t="s">
        <v>2747</v>
      </c>
      <c r="AE2342" s="301" t="s">
        <v>11104</v>
      </c>
      <c r="AF2342" s="301" t="s">
        <v>11049</v>
      </c>
      <c r="AG2342" s="276" t="e">
        <f>VLOOKUP(A2342,DataCv30!$Y$1:$BC$2027,24,FALSE)</f>
        <v>#N/A</v>
      </c>
      <c r="AH2342" s="272" t="str">
        <f t="shared" si="36"/>
        <v>DDR4</v>
      </c>
      <c r="AI2342" s="276">
        <v>3</v>
      </c>
      <c r="AJ2342" s="276" t="s">
        <v>4530</v>
      </c>
    </row>
    <row r="2343" spans="1:36" x14ac:dyDescent="0.25">
      <c r="A2343" s="299" t="s">
        <v>7911</v>
      </c>
      <c r="B2343" s="297" t="s">
        <v>4476</v>
      </c>
      <c r="C2343" s="297" t="s">
        <v>4511</v>
      </c>
      <c r="D2343" s="297" t="s">
        <v>5868</v>
      </c>
      <c r="E2343" s="297" t="s">
        <v>5869</v>
      </c>
      <c r="F2343" s="297" t="s">
        <v>4513</v>
      </c>
      <c r="G2343" s="297">
        <v>8</v>
      </c>
      <c r="H2343" s="297" t="s">
        <v>4760</v>
      </c>
      <c r="I2343" s="301" t="s">
        <v>4760</v>
      </c>
      <c r="J2343" s="301" t="s">
        <v>4760</v>
      </c>
      <c r="K2343" s="297" t="s">
        <v>4710</v>
      </c>
      <c r="L2343" s="301" t="s">
        <v>4710</v>
      </c>
      <c r="M2343" s="301"/>
      <c r="N2343" s="297" t="s">
        <v>5511</v>
      </c>
      <c r="O2343" s="297"/>
      <c r="P2343" s="297">
        <v>15.6</v>
      </c>
      <c r="Q2343" s="297"/>
      <c r="R2343" s="297"/>
      <c r="S2343" s="297"/>
      <c r="T2343" s="297"/>
      <c r="U2343" s="297" t="s">
        <v>4678</v>
      </c>
      <c r="V2343" s="297">
        <v>43319</v>
      </c>
      <c r="W2343" s="298" t="s">
        <v>7910</v>
      </c>
      <c r="X2343" s="297" t="s">
        <v>4520</v>
      </c>
      <c r="Y2343" s="299" t="s">
        <v>7911</v>
      </c>
      <c r="Z2343" s="297" t="s">
        <v>4530</v>
      </c>
      <c r="AA2343" s="300">
        <v>44027</v>
      </c>
      <c r="AB2343" s="297" t="s">
        <v>5551</v>
      </c>
      <c r="AC2343" s="301" t="s">
        <v>5880</v>
      </c>
      <c r="AD2343" s="301" t="s">
        <v>2747</v>
      </c>
      <c r="AE2343" s="301" t="s">
        <v>11118</v>
      </c>
      <c r="AF2343" s="301" t="s">
        <v>11049</v>
      </c>
      <c r="AG2343" s="276" t="e">
        <f>VLOOKUP(A2343,DataCv30!$Y$1:$BC$2027,24,FALSE)</f>
        <v>#N/A</v>
      </c>
      <c r="AH2343" s="272" t="str">
        <f t="shared" si="36"/>
        <v>DDR4</v>
      </c>
      <c r="AI2343" s="276">
        <v>3</v>
      </c>
      <c r="AJ2343" s="276" t="s">
        <v>4530</v>
      </c>
    </row>
    <row r="2344" spans="1:36" x14ac:dyDescent="0.25">
      <c r="A2344" s="299" t="s">
        <v>7917</v>
      </c>
      <c r="B2344" s="297" t="s">
        <v>4476</v>
      </c>
      <c r="C2344" s="297" t="s">
        <v>4511</v>
      </c>
      <c r="D2344" s="297" t="s">
        <v>5885</v>
      </c>
      <c r="E2344" s="297" t="s">
        <v>4909</v>
      </c>
      <c r="F2344" s="297" t="s">
        <v>4513</v>
      </c>
      <c r="G2344" s="297">
        <v>8</v>
      </c>
      <c r="H2344" s="297" t="s">
        <v>8814</v>
      </c>
      <c r="I2344" s="301" t="s">
        <v>4760</v>
      </c>
      <c r="J2344" s="301"/>
      <c r="K2344" s="297" t="s">
        <v>4710</v>
      </c>
      <c r="L2344" s="301" t="s">
        <v>11050</v>
      </c>
      <c r="M2344" s="301"/>
      <c r="N2344" s="297" t="s">
        <v>4776</v>
      </c>
      <c r="O2344" s="297"/>
      <c r="P2344" s="297">
        <v>15.6</v>
      </c>
      <c r="Q2344" s="297"/>
      <c r="R2344" s="297"/>
      <c r="S2344" s="297"/>
      <c r="T2344" s="297"/>
      <c r="U2344" s="297" t="s">
        <v>4687</v>
      </c>
      <c r="V2344" s="297">
        <v>43322</v>
      </c>
      <c r="W2344" s="298" t="s">
        <v>7916</v>
      </c>
      <c r="X2344" s="297" t="s">
        <v>4520</v>
      </c>
      <c r="Y2344" s="299" t="s">
        <v>7917</v>
      </c>
      <c r="Z2344" s="297" t="s">
        <v>4530</v>
      </c>
      <c r="AA2344" s="300">
        <v>43763</v>
      </c>
      <c r="AB2344" s="297" t="s">
        <v>7918</v>
      </c>
      <c r="AC2344" s="301" t="s">
        <v>5880</v>
      </c>
      <c r="AD2344" s="301" t="s">
        <v>2747</v>
      </c>
      <c r="AE2344" s="301" t="s">
        <v>11466</v>
      </c>
      <c r="AF2344" s="301" t="s">
        <v>11049</v>
      </c>
      <c r="AG2344" s="276" t="e">
        <f>VLOOKUP(A2344,DataCv30!$Y$1:$BC$2027,24,FALSE)</f>
        <v>#N/A</v>
      </c>
      <c r="AH2344" s="272" t="str">
        <f t="shared" si="36"/>
        <v>DDR4</v>
      </c>
      <c r="AI2344" s="276">
        <v>3</v>
      </c>
      <c r="AJ2344" s="276" t="s">
        <v>4530</v>
      </c>
    </row>
    <row r="2345" spans="1:36" x14ac:dyDescent="0.25">
      <c r="A2345" s="299" t="s">
        <v>7920</v>
      </c>
      <c r="B2345" s="297" t="s">
        <v>4476</v>
      </c>
      <c r="C2345" s="297" t="s">
        <v>4503</v>
      </c>
      <c r="D2345" s="297" t="s">
        <v>5019</v>
      </c>
      <c r="E2345" s="297" t="s">
        <v>4662</v>
      </c>
      <c r="F2345" s="297" t="s">
        <v>4505</v>
      </c>
      <c r="G2345" s="297">
        <v>8</v>
      </c>
      <c r="H2345" s="297" t="s">
        <v>4760</v>
      </c>
      <c r="I2345" s="301" t="s">
        <v>4760</v>
      </c>
      <c r="J2345" s="301"/>
      <c r="K2345" s="297" t="s">
        <v>4710</v>
      </c>
      <c r="L2345" s="301" t="s">
        <v>4710</v>
      </c>
      <c r="M2345" s="301"/>
      <c r="N2345" s="297"/>
      <c r="O2345" s="297"/>
      <c r="P2345" s="297"/>
      <c r="Q2345" s="297"/>
      <c r="R2345" s="297"/>
      <c r="S2345" s="297"/>
      <c r="T2345" s="297"/>
      <c r="U2345" s="297" t="s">
        <v>4678</v>
      </c>
      <c r="V2345" s="297">
        <v>43329</v>
      </c>
      <c r="W2345" s="298" t="s">
        <v>7919</v>
      </c>
      <c r="X2345" s="297" t="s">
        <v>4520</v>
      </c>
      <c r="Y2345" s="299" t="s">
        <v>7920</v>
      </c>
      <c r="Z2345" s="297" t="s">
        <v>4530</v>
      </c>
      <c r="AA2345" s="300">
        <v>43832</v>
      </c>
      <c r="AB2345" s="297" t="s">
        <v>7921</v>
      </c>
      <c r="AC2345" s="301" t="s">
        <v>5880</v>
      </c>
      <c r="AD2345" s="301" t="s">
        <v>2747</v>
      </c>
      <c r="AE2345" s="301" t="s">
        <v>11133</v>
      </c>
      <c r="AF2345" s="301" t="s">
        <v>11049</v>
      </c>
      <c r="AG2345" s="276" t="e">
        <f>VLOOKUP(A2345,DataCv30!$Y$1:$BC$2027,24,FALSE)</f>
        <v>#N/A</v>
      </c>
      <c r="AH2345" s="272" t="str">
        <f t="shared" si="36"/>
        <v>DDR4</v>
      </c>
      <c r="AI2345" s="276">
        <v>3</v>
      </c>
      <c r="AJ2345" s="276" t="s">
        <v>4530</v>
      </c>
    </row>
    <row r="2346" spans="1:36" x14ac:dyDescent="0.25">
      <c r="A2346" s="299" t="s">
        <v>7938</v>
      </c>
      <c r="B2346" s="297" t="s">
        <v>4476</v>
      </c>
      <c r="C2346" s="297" t="s">
        <v>4511</v>
      </c>
      <c r="D2346" s="297" t="s">
        <v>4899</v>
      </c>
      <c r="E2346" s="297" t="s">
        <v>4900</v>
      </c>
      <c r="F2346" s="297" t="s">
        <v>4505</v>
      </c>
      <c r="G2346" s="297">
        <v>7</v>
      </c>
      <c r="H2346" s="297" t="s">
        <v>5511</v>
      </c>
      <c r="I2346" s="301" t="s">
        <v>4760</v>
      </c>
      <c r="J2346" s="301"/>
      <c r="K2346" s="297" t="s">
        <v>4710</v>
      </c>
      <c r="L2346" s="301" t="s">
        <v>4710</v>
      </c>
      <c r="M2346" s="301"/>
      <c r="N2346" s="297"/>
      <c r="O2346" s="297"/>
      <c r="P2346" s="297">
        <v>15.6</v>
      </c>
      <c r="Q2346" s="297"/>
      <c r="R2346" s="297"/>
      <c r="S2346" s="297"/>
      <c r="T2346" s="297"/>
      <c r="U2346" s="297" t="s">
        <v>5922</v>
      </c>
      <c r="V2346" s="297">
        <v>43329</v>
      </c>
      <c r="W2346" s="298" t="s">
        <v>7937</v>
      </c>
      <c r="X2346" s="297" t="s">
        <v>4520</v>
      </c>
      <c r="Y2346" s="299" t="s">
        <v>7938</v>
      </c>
      <c r="Z2346" s="297" t="s">
        <v>4530</v>
      </c>
      <c r="AA2346" s="300">
        <v>44033</v>
      </c>
      <c r="AB2346" s="297" t="s">
        <v>6708</v>
      </c>
      <c r="AC2346" s="301" t="s">
        <v>5880</v>
      </c>
      <c r="AD2346" s="301" t="s">
        <v>2747</v>
      </c>
      <c r="AE2346" s="301" t="s">
        <v>11133</v>
      </c>
      <c r="AF2346" s="301" t="s">
        <v>11049</v>
      </c>
      <c r="AG2346" s="276" t="e">
        <f>VLOOKUP(A2346,DataCv30!$Y$1:$BC$2027,24,FALSE)</f>
        <v>#N/A</v>
      </c>
      <c r="AH2346" s="272" t="str">
        <f t="shared" si="36"/>
        <v>DDR4</v>
      </c>
      <c r="AI2346" s="276">
        <v>3</v>
      </c>
      <c r="AJ2346" s="276" t="s">
        <v>4530</v>
      </c>
    </row>
    <row r="2347" spans="1:36" x14ac:dyDescent="0.25">
      <c r="A2347" s="299" t="s">
        <v>7947</v>
      </c>
      <c r="B2347" s="297" t="s">
        <v>4476</v>
      </c>
      <c r="C2347" s="297" t="s">
        <v>4538</v>
      </c>
      <c r="D2347" s="297" t="s">
        <v>4676</v>
      </c>
      <c r="E2347" s="297" t="s">
        <v>4677</v>
      </c>
      <c r="F2347" s="297" t="s">
        <v>4505</v>
      </c>
      <c r="G2347" s="297">
        <v>8</v>
      </c>
      <c r="H2347" s="297" t="s">
        <v>4760</v>
      </c>
      <c r="I2347" s="301" t="s">
        <v>4760</v>
      </c>
      <c r="J2347" s="301" t="s">
        <v>4760</v>
      </c>
      <c r="K2347" s="297" t="s">
        <v>4710</v>
      </c>
      <c r="L2347" s="301" t="s">
        <v>11069</v>
      </c>
      <c r="M2347" s="301"/>
      <c r="N2347" s="297"/>
      <c r="O2347" s="297"/>
      <c r="P2347" s="297">
        <v>14</v>
      </c>
      <c r="Q2347" s="297"/>
      <c r="R2347" s="297"/>
      <c r="S2347" s="297"/>
      <c r="T2347" s="297"/>
      <c r="U2347" s="297" t="s">
        <v>4678</v>
      </c>
      <c r="V2347" s="297">
        <v>43341</v>
      </c>
      <c r="W2347" s="298" t="s">
        <v>7946</v>
      </c>
      <c r="X2347" s="297" t="s">
        <v>4520</v>
      </c>
      <c r="Y2347" s="299" t="s">
        <v>7947</v>
      </c>
      <c r="Z2347" s="297" t="s">
        <v>4530</v>
      </c>
      <c r="AA2347" s="300">
        <v>43929</v>
      </c>
      <c r="AB2347" s="297" t="s">
        <v>6106</v>
      </c>
      <c r="AC2347" s="301" t="s">
        <v>5880</v>
      </c>
      <c r="AD2347" s="301" t="s">
        <v>2747</v>
      </c>
      <c r="AE2347" s="301" t="s">
        <v>11467</v>
      </c>
      <c r="AF2347" s="301" t="s">
        <v>11049</v>
      </c>
      <c r="AG2347" s="276" t="e">
        <f>VLOOKUP(A2347,DataCv30!$Y$1:$BC$2027,24,FALSE)</f>
        <v>#N/A</v>
      </c>
      <c r="AH2347" s="272" t="str">
        <f t="shared" si="36"/>
        <v>DDR4</v>
      </c>
      <c r="AI2347" s="276">
        <v>3</v>
      </c>
      <c r="AJ2347" s="276" t="s">
        <v>4530</v>
      </c>
    </row>
    <row r="2348" spans="1:36" x14ac:dyDescent="0.25">
      <c r="A2348" s="299" t="s">
        <v>8053</v>
      </c>
      <c r="B2348" s="297" t="s">
        <v>4476</v>
      </c>
      <c r="C2348" s="297" t="s">
        <v>4538</v>
      </c>
      <c r="D2348" s="297" t="s">
        <v>4676</v>
      </c>
      <c r="E2348" s="297" t="s">
        <v>4677</v>
      </c>
      <c r="F2348" s="297" t="s">
        <v>4505</v>
      </c>
      <c r="G2348" s="297">
        <v>8</v>
      </c>
      <c r="H2348" s="297" t="s">
        <v>4760</v>
      </c>
      <c r="I2348" s="301" t="s">
        <v>4760</v>
      </c>
      <c r="J2348" s="301" t="s">
        <v>4760</v>
      </c>
      <c r="K2348" s="297" t="s">
        <v>4710</v>
      </c>
      <c r="L2348" s="301" t="s">
        <v>11452</v>
      </c>
      <c r="M2348" s="301"/>
      <c r="N2348" s="297"/>
      <c r="O2348" s="297"/>
      <c r="P2348" s="297">
        <v>14</v>
      </c>
      <c r="Q2348" s="297"/>
      <c r="R2348" s="297"/>
      <c r="S2348" s="297"/>
      <c r="T2348" s="297"/>
      <c r="U2348" s="297" t="s">
        <v>4678</v>
      </c>
      <c r="V2348" s="297">
        <v>43341</v>
      </c>
      <c r="W2348" s="298" t="s">
        <v>8052</v>
      </c>
      <c r="X2348" s="297" t="s">
        <v>4520</v>
      </c>
      <c r="Y2348" s="299" t="s">
        <v>8053</v>
      </c>
      <c r="Z2348" s="297" t="s">
        <v>4530</v>
      </c>
      <c r="AA2348" s="300">
        <v>44029</v>
      </c>
      <c r="AB2348" s="297" t="s">
        <v>7973</v>
      </c>
      <c r="AC2348" s="301" t="s">
        <v>5880</v>
      </c>
      <c r="AD2348" s="301" t="s">
        <v>2747</v>
      </c>
      <c r="AE2348" s="301" t="s">
        <v>11104</v>
      </c>
      <c r="AF2348" s="301" t="s">
        <v>11049</v>
      </c>
      <c r="AG2348" s="276" t="e">
        <f>VLOOKUP(A2348,DataCv30!$Y$1:$BC$2027,24,FALSE)</f>
        <v>#N/A</v>
      </c>
      <c r="AH2348" s="272" t="str">
        <f t="shared" si="36"/>
        <v>DDR4</v>
      </c>
      <c r="AI2348" s="276">
        <v>3</v>
      </c>
      <c r="AJ2348" s="276" t="s">
        <v>4530</v>
      </c>
    </row>
    <row r="2349" spans="1:36" x14ac:dyDescent="0.25">
      <c r="A2349" s="299" t="s">
        <v>8065</v>
      </c>
      <c r="B2349" s="297" t="s">
        <v>4476</v>
      </c>
      <c r="C2349" s="297" t="s">
        <v>4511</v>
      </c>
      <c r="D2349" s="297" t="s">
        <v>4747</v>
      </c>
      <c r="E2349" s="297" t="s">
        <v>4909</v>
      </c>
      <c r="F2349" s="297" t="s">
        <v>4513</v>
      </c>
      <c r="G2349" s="297">
        <v>8</v>
      </c>
      <c r="H2349" s="297" t="s">
        <v>4760</v>
      </c>
      <c r="I2349" s="301" t="s">
        <v>4760</v>
      </c>
      <c r="J2349" s="301"/>
      <c r="K2349" s="297" t="s">
        <v>4710</v>
      </c>
      <c r="L2349" s="301" t="s">
        <v>11452</v>
      </c>
      <c r="M2349" s="301"/>
      <c r="N2349" s="297" t="s">
        <v>4776</v>
      </c>
      <c r="O2349" s="297"/>
      <c r="P2349" s="297">
        <v>15.6</v>
      </c>
      <c r="Q2349" s="297"/>
      <c r="R2349" s="297"/>
      <c r="S2349" s="297"/>
      <c r="T2349" s="297"/>
      <c r="U2349" s="297" t="s">
        <v>4868</v>
      </c>
      <c r="V2349" s="297">
        <v>43349</v>
      </c>
      <c r="W2349" s="298" t="s">
        <v>8064</v>
      </c>
      <c r="X2349" s="297" t="s">
        <v>4520</v>
      </c>
      <c r="Y2349" s="299" t="s">
        <v>8065</v>
      </c>
      <c r="Z2349" s="297" t="s">
        <v>4530</v>
      </c>
      <c r="AA2349" s="300">
        <v>44064</v>
      </c>
      <c r="AB2349" s="297" t="s">
        <v>8066</v>
      </c>
      <c r="AC2349" s="301" t="s">
        <v>5880</v>
      </c>
      <c r="AD2349" s="301" t="s">
        <v>11137</v>
      </c>
      <c r="AE2349" s="301" t="s">
        <v>11149</v>
      </c>
      <c r="AF2349" s="301" t="s">
        <v>11050</v>
      </c>
      <c r="AG2349" s="276" t="e">
        <f>VLOOKUP(A2349,DataCv30!$Y$1:$BC$2027,24,FALSE)</f>
        <v>#N/A</v>
      </c>
      <c r="AH2349" s="272" t="str">
        <f t="shared" si="36"/>
        <v>DDR4</v>
      </c>
      <c r="AI2349" s="276">
        <v>3</v>
      </c>
      <c r="AJ2349" s="276" t="s">
        <v>4530</v>
      </c>
    </row>
    <row r="2350" spans="1:36" x14ac:dyDescent="0.25">
      <c r="A2350" s="299" t="s">
        <v>5997</v>
      </c>
      <c r="B2350" s="297" t="s">
        <v>4476</v>
      </c>
      <c r="C2350" s="297" t="s">
        <v>4538</v>
      </c>
      <c r="D2350" s="297" t="s">
        <v>4676</v>
      </c>
      <c r="E2350" s="297" t="s">
        <v>4677</v>
      </c>
      <c r="F2350" s="297" t="s">
        <v>4505</v>
      </c>
      <c r="G2350" s="297">
        <v>8</v>
      </c>
      <c r="H2350" s="297" t="s">
        <v>4760</v>
      </c>
      <c r="I2350" s="301" t="s">
        <v>4760</v>
      </c>
      <c r="J2350" s="301"/>
      <c r="K2350" s="297" t="s">
        <v>4710</v>
      </c>
      <c r="L2350" s="301" t="s">
        <v>4710</v>
      </c>
      <c r="M2350" s="301"/>
      <c r="N2350" s="297"/>
      <c r="O2350" s="297"/>
      <c r="P2350" s="297">
        <v>14</v>
      </c>
      <c r="Q2350" s="297"/>
      <c r="R2350" s="297"/>
      <c r="S2350" s="297"/>
      <c r="T2350" s="297"/>
      <c r="U2350" s="297" t="s">
        <v>4687</v>
      </c>
      <c r="V2350" s="297">
        <v>43369</v>
      </c>
      <c r="W2350" s="298" t="s">
        <v>5996</v>
      </c>
      <c r="X2350" s="297" t="s">
        <v>4520</v>
      </c>
      <c r="Y2350" s="299" t="s">
        <v>5997</v>
      </c>
      <c r="Z2350" s="297" t="s">
        <v>5998</v>
      </c>
      <c r="AA2350" s="300">
        <v>44124</v>
      </c>
      <c r="AB2350" s="297" t="s">
        <v>5999</v>
      </c>
      <c r="AC2350" s="301" t="s">
        <v>5880</v>
      </c>
      <c r="AD2350" s="301" t="s">
        <v>2747</v>
      </c>
      <c r="AE2350" s="301" t="s">
        <v>11104</v>
      </c>
      <c r="AF2350" s="301" t="s">
        <v>11049</v>
      </c>
      <c r="AG2350" s="276" t="e">
        <f>VLOOKUP(A2350,DataCv30!$Y$1:$BC$2027,24,FALSE)</f>
        <v>#N/A</v>
      </c>
      <c r="AH2350" s="272" t="str">
        <f t="shared" si="36"/>
        <v>DDR4</v>
      </c>
      <c r="AI2350" s="276">
        <v>3</v>
      </c>
      <c r="AJ2350" s="276" t="s">
        <v>4530</v>
      </c>
    </row>
    <row r="2351" spans="1:36" x14ac:dyDescent="0.25">
      <c r="A2351" s="299" t="s">
        <v>8172</v>
      </c>
      <c r="B2351" s="297" t="s">
        <v>4476</v>
      </c>
      <c r="C2351" s="297" t="s">
        <v>4511</v>
      </c>
      <c r="D2351" s="297" t="s">
        <v>4899</v>
      </c>
      <c r="E2351" s="297" t="s">
        <v>4900</v>
      </c>
      <c r="F2351" s="297" t="s">
        <v>4505</v>
      </c>
      <c r="G2351" s="297">
        <v>7</v>
      </c>
      <c r="H2351" s="297" t="s">
        <v>5511</v>
      </c>
      <c r="I2351" s="301" t="s">
        <v>5511</v>
      </c>
      <c r="J2351" s="301" t="s">
        <v>5511</v>
      </c>
      <c r="K2351" s="297" t="s">
        <v>4710</v>
      </c>
      <c r="L2351" s="301" t="s">
        <v>4710</v>
      </c>
      <c r="M2351" s="301"/>
      <c r="N2351" s="297"/>
      <c r="O2351" s="297"/>
      <c r="P2351" s="297">
        <v>15.6</v>
      </c>
      <c r="Q2351" s="297"/>
      <c r="R2351" s="297"/>
      <c r="S2351" s="297"/>
      <c r="T2351" s="297"/>
      <c r="U2351" s="297" t="s">
        <v>4653</v>
      </c>
      <c r="V2351" s="297">
        <v>43392</v>
      </c>
      <c r="W2351" s="298" t="s">
        <v>8171</v>
      </c>
      <c r="X2351" s="297" t="s">
        <v>4520</v>
      </c>
      <c r="Y2351" s="299" t="s">
        <v>8172</v>
      </c>
      <c r="Z2351" s="297" t="s">
        <v>4530</v>
      </c>
      <c r="AA2351" s="300">
        <v>44083</v>
      </c>
      <c r="AB2351" s="297" t="s">
        <v>8173</v>
      </c>
      <c r="AC2351" s="301" t="s">
        <v>5880</v>
      </c>
      <c r="AD2351" s="301" t="s">
        <v>2747</v>
      </c>
      <c r="AE2351" s="301" t="s">
        <v>11468</v>
      </c>
      <c r="AF2351" s="301" t="s">
        <v>11049</v>
      </c>
      <c r="AG2351" s="276" t="e">
        <f>VLOOKUP(A2351,DataCv30!$Y$1:$BC$2027,24,FALSE)</f>
        <v>#N/A</v>
      </c>
      <c r="AH2351" s="272" t="str">
        <f t="shared" si="36"/>
        <v>DDR4</v>
      </c>
      <c r="AI2351" s="276">
        <v>3</v>
      </c>
      <c r="AJ2351" s="276" t="s">
        <v>4530</v>
      </c>
    </row>
    <row r="2352" spans="1:36" x14ac:dyDescent="0.25">
      <c r="A2352" s="299" t="s">
        <v>1227</v>
      </c>
      <c r="B2352" s="297" t="s">
        <v>4476</v>
      </c>
      <c r="C2352" s="297" t="s">
        <v>4511</v>
      </c>
      <c r="D2352" s="297" t="s">
        <v>4899</v>
      </c>
      <c r="E2352" s="297" t="s">
        <v>4900</v>
      </c>
      <c r="F2352" s="297" t="s">
        <v>4505</v>
      </c>
      <c r="G2352" s="297">
        <v>7</v>
      </c>
      <c r="H2352" s="297" t="s">
        <v>5511</v>
      </c>
      <c r="I2352" s="301" t="s">
        <v>11131</v>
      </c>
      <c r="J2352" s="301"/>
      <c r="K2352" s="297" t="s">
        <v>4710</v>
      </c>
      <c r="L2352" s="301" t="s">
        <v>4710</v>
      </c>
      <c r="M2352" s="301"/>
      <c r="N2352" s="297"/>
      <c r="O2352" s="297"/>
      <c r="P2352" s="297">
        <v>15.6</v>
      </c>
      <c r="Q2352" s="297"/>
      <c r="R2352" s="297"/>
      <c r="S2352" s="297"/>
      <c r="T2352" s="297"/>
      <c r="U2352" s="297" t="s">
        <v>4653</v>
      </c>
      <c r="V2352" s="297">
        <v>43406</v>
      </c>
      <c r="W2352" s="298" t="s">
        <v>8202</v>
      </c>
      <c r="X2352" s="297" t="s">
        <v>4520</v>
      </c>
      <c r="Y2352" s="299" t="s">
        <v>1227</v>
      </c>
      <c r="Z2352" s="297" t="s">
        <v>4530</v>
      </c>
      <c r="AA2352" s="300">
        <v>44077</v>
      </c>
      <c r="AB2352" s="297" t="s">
        <v>5941</v>
      </c>
      <c r="AC2352" s="301" t="s">
        <v>6003</v>
      </c>
      <c r="AD2352" s="301" t="s">
        <v>2747</v>
      </c>
      <c r="AE2352" s="301" t="s">
        <v>11470</v>
      </c>
      <c r="AF2352" s="301" t="s">
        <v>11049</v>
      </c>
      <c r="AG2352" s="276" t="e">
        <f>VLOOKUP(A2352,DataCv30!$Y$1:$BC$2027,24,FALSE)</f>
        <v>#N/A</v>
      </c>
      <c r="AH2352" s="272" t="str">
        <f t="shared" si="36"/>
        <v>DDR4</v>
      </c>
      <c r="AI2352" s="276">
        <v>3</v>
      </c>
      <c r="AJ2352" s="276" t="s">
        <v>4530</v>
      </c>
    </row>
    <row r="2353" spans="1:36" x14ac:dyDescent="0.25">
      <c r="A2353" s="299" t="s">
        <v>8226</v>
      </c>
      <c r="B2353" s="297" t="s">
        <v>4476</v>
      </c>
      <c r="C2353" s="297" t="s">
        <v>4511</v>
      </c>
      <c r="D2353" s="297" t="s">
        <v>4899</v>
      </c>
      <c r="E2353" s="297" t="s">
        <v>4900</v>
      </c>
      <c r="F2353" s="297" t="s">
        <v>4505</v>
      </c>
      <c r="G2353" s="297">
        <v>7</v>
      </c>
      <c r="H2353" s="297" t="s">
        <v>5511</v>
      </c>
      <c r="I2353" s="301" t="s">
        <v>5511</v>
      </c>
      <c r="J2353" s="301" t="s">
        <v>5511</v>
      </c>
      <c r="K2353" s="297" t="s">
        <v>4710</v>
      </c>
      <c r="L2353" s="301" t="s">
        <v>4710</v>
      </c>
      <c r="M2353" s="301"/>
      <c r="N2353" s="297"/>
      <c r="O2353" s="297"/>
      <c r="P2353" s="297">
        <v>15.6</v>
      </c>
      <c r="Q2353" s="297" t="s">
        <v>58</v>
      </c>
      <c r="R2353" s="297"/>
      <c r="S2353" s="297"/>
      <c r="T2353" s="297"/>
      <c r="U2353" s="297" t="s">
        <v>4653</v>
      </c>
      <c r="V2353" s="297">
        <v>43412</v>
      </c>
      <c r="W2353" s="298" t="s">
        <v>8225</v>
      </c>
      <c r="X2353" s="297" t="s">
        <v>4520</v>
      </c>
      <c r="Y2353" s="299" t="s">
        <v>8226</v>
      </c>
      <c r="Z2353" s="297" t="s">
        <v>4530</v>
      </c>
      <c r="AA2353" s="300">
        <v>44097</v>
      </c>
      <c r="AB2353" s="297" t="s">
        <v>7244</v>
      </c>
      <c r="AC2353" s="301" t="s">
        <v>5880</v>
      </c>
      <c r="AD2353" s="301" t="s">
        <v>2747</v>
      </c>
      <c r="AE2353" s="301" t="s">
        <v>11104</v>
      </c>
      <c r="AF2353" s="301" t="s">
        <v>11049</v>
      </c>
      <c r="AG2353" s="276" t="e">
        <f>VLOOKUP(A2353,DataCv30!$Y$1:$BC$2027,24,FALSE)</f>
        <v>#N/A</v>
      </c>
      <c r="AH2353" s="272" t="str">
        <f t="shared" si="36"/>
        <v>DDR4</v>
      </c>
      <c r="AI2353" s="276">
        <v>3</v>
      </c>
      <c r="AJ2353" s="276" t="s">
        <v>4530</v>
      </c>
    </row>
    <row r="2354" spans="1:36" x14ac:dyDescent="0.25">
      <c r="A2354" s="299" t="s">
        <v>2119</v>
      </c>
      <c r="B2354" s="297" t="s">
        <v>4476</v>
      </c>
      <c r="C2354" s="297" t="s">
        <v>4538</v>
      </c>
      <c r="D2354" s="297" t="s">
        <v>4932</v>
      </c>
      <c r="E2354" s="297" t="s">
        <v>4933</v>
      </c>
      <c r="F2354" s="297" t="s">
        <v>4505</v>
      </c>
      <c r="G2354" s="297">
        <v>8</v>
      </c>
      <c r="H2354" s="297" t="s">
        <v>4760</v>
      </c>
      <c r="I2354" s="301" t="s">
        <v>5511</v>
      </c>
      <c r="J2354" s="301"/>
      <c r="K2354" s="297" t="s">
        <v>11143</v>
      </c>
      <c r="L2354" s="301" t="s">
        <v>4710</v>
      </c>
      <c r="M2354" s="301"/>
      <c r="N2354" s="297"/>
      <c r="O2354" s="297"/>
      <c r="P2354" s="297">
        <v>15.6</v>
      </c>
      <c r="Q2354" s="297" t="s">
        <v>58</v>
      </c>
      <c r="R2354" s="297"/>
      <c r="S2354" s="297"/>
      <c r="T2354" s="297"/>
      <c r="U2354" s="297" t="s">
        <v>4678</v>
      </c>
      <c r="V2354" s="297">
        <v>43423</v>
      </c>
      <c r="W2354" s="298" t="s">
        <v>8271</v>
      </c>
      <c r="X2354" s="297" t="s">
        <v>4520</v>
      </c>
      <c r="Y2354" s="299" t="s">
        <v>2119</v>
      </c>
      <c r="Z2354" s="297" t="s">
        <v>4530</v>
      </c>
      <c r="AA2354" s="300">
        <v>43901</v>
      </c>
      <c r="AB2354" s="297" t="s">
        <v>5827</v>
      </c>
      <c r="AC2354" s="301" t="s">
        <v>5880</v>
      </c>
      <c r="AD2354" s="301" t="s">
        <v>2747</v>
      </c>
      <c r="AE2354" s="301" t="s">
        <v>11471</v>
      </c>
      <c r="AF2354" s="301" t="s">
        <v>11049</v>
      </c>
      <c r="AG2354" s="276" t="e">
        <f>VLOOKUP(A2354,DataCv30!$Y$1:$BC$2027,24,FALSE)</f>
        <v>#N/A</v>
      </c>
      <c r="AH2354" s="272" t="str">
        <f t="shared" si="36"/>
        <v>DDR4</v>
      </c>
      <c r="AI2354" s="276">
        <v>3</v>
      </c>
      <c r="AJ2354" s="276" t="s">
        <v>4530</v>
      </c>
    </row>
    <row r="2355" spans="1:36" x14ac:dyDescent="0.25">
      <c r="A2355" s="299" t="s">
        <v>1573</v>
      </c>
      <c r="B2355" s="297" t="s">
        <v>4476</v>
      </c>
      <c r="C2355" s="297" t="s">
        <v>4538</v>
      </c>
      <c r="D2355" s="297" t="s">
        <v>4932</v>
      </c>
      <c r="E2355" s="297" t="s">
        <v>4933</v>
      </c>
      <c r="F2355" s="297" t="s">
        <v>4505</v>
      </c>
      <c r="G2355" s="297">
        <v>8</v>
      </c>
      <c r="H2355" s="297" t="s">
        <v>4760</v>
      </c>
      <c r="I2355" s="301" t="s">
        <v>5511</v>
      </c>
      <c r="J2355" s="301" t="s">
        <v>5511</v>
      </c>
      <c r="K2355" s="297" t="s">
        <v>11143</v>
      </c>
      <c r="L2355" s="301" t="s">
        <v>11143</v>
      </c>
      <c r="M2355" s="301"/>
      <c r="N2355" s="297"/>
      <c r="O2355" s="297"/>
      <c r="P2355" s="297">
        <v>15.6</v>
      </c>
      <c r="Q2355" s="297" t="s">
        <v>58</v>
      </c>
      <c r="R2355" s="297"/>
      <c r="S2355" s="297"/>
      <c r="T2355" s="297"/>
      <c r="U2355" s="297" t="s">
        <v>4678</v>
      </c>
      <c r="V2355" s="297">
        <v>43423</v>
      </c>
      <c r="W2355" s="298" t="s">
        <v>8272</v>
      </c>
      <c r="X2355" s="297" t="s">
        <v>4520</v>
      </c>
      <c r="Y2355" s="299" t="s">
        <v>1573</v>
      </c>
      <c r="Z2355" s="297" t="s">
        <v>4530</v>
      </c>
      <c r="AA2355" s="300">
        <v>44068</v>
      </c>
      <c r="AB2355" s="297" t="s">
        <v>6446</v>
      </c>
      <c r="AC2355" s="301" t="s">
        <v>5880</v>
      </c>
      <c r="AD2355" s="301" t="s">
        <v>2747</v>
      </c>
      <c r="AE2355" s="301" t="s">
        <v>11472</v>
      </c>
      <c r="AF2355" s="301" t="s">
        <v>11049</v>
      </c>
      <c r="AG2355" s="276" t="e">
        <f>VLOOKUP(A2355,DataCv30!$Y$1:$BC$2027,24,FALSE)</f>
        <v>#N/A</v>
      </c>
      <c r="AH2355" s="272" t="str">
        <f t="shared" si="36"/>
        <v>DDR4</v>
      </c>
      <c r="AI2355" s="276">
        <v>3</v>
      </c>
      <c r="AJ2355" s="276" t="s">
        <v>4530</v>
      </c>
    </row>
    <row r="2356" spans="1:36" x14ac:dyDescent="0.25">
      <c r="A2356" s="299" t="s">
        <v>8288</v>
      </c>
      <c r="B2356" s="297" t="s">
        <v>4476</v>
      </c>
      <c r="C2356" s="297" t="s">
        <v>4538</v>
      </c>
      <c r="D2356" s="297" t="s">
        <v>4624</v>
      </c>
      <c r="E2356" s="297" t="s">
        <v>4625</v>
      </c>
      <c r="F2356" s="297" t="s">
        <v>4922</v>
      </c>
      <c r="G2356" s="297">
        <v>8</v>
      </c>
      <c r="H2356" s="297" t="s">
        <v>4760</v>
      </c>
      <c r="I2356" s="301" t="s">
        <v>5511</v>
      </c>
      <c r="J2356" s="301" t="s">
        <v>5511</v>
      </c>
      <c r="K2356" s="297" t="s">
        <v>4710</v>
      </c>
      <c r="L2356" s="301" t="s">
        <v>4710</v>
      </c>
      <c r="M2356" s="301"/>
      <c r="N2356" s="297"/>
      <c r="O2356" s="297"/>
      <c r="P2356" s="297">
        <v>15.6</v>
      </c>
      <c r="Q2356" s="297" t="s">
        <v>58</v>
      </c>
      <c r="R2356" s="297"/>
      <c r="S2356" s="297"/>
      <c r="T2356" s="297"/>
      <c r="U2356" s="297" t="s">
        <v>4521</v>
      </c>
      <c r="V2356" s="297">
        <v>43470</v>
      </c>
      <c r="W2356" s="298" t="s">
        <v>8287</v>
      </c>
      <c r="X2356" s="297" t="s">
        <v>4520</v>
      </c>
      <c r="Y2356" s="299" t="s">
        <v>8288</v>
      </c>
      <c r="Z2356" s="297" t="s">
        <v>4530</v>
      </c>
      <c r="AA2356" s="300"/>
      <c r="AB2356" s="297"/>
      <c r="AC2356" s="301" t="s">
        <v>5880</v>
      </c>
      <c r="AD2356" s="301" t="s">
        <v>2747</v>
      </c>
      <c r="AE2356" s="301" t="s">
        <v>11473</v>
      </c>
      <c r="AF2356" s="301" t="s">
        <v>11049</v>
      </c>
      <c r="AG2356" s="276" t="e">
        <f>VLOOKUP(A2356,DataCv30!$Y$1:$BC$2027,24,FALSE)</f>
        <v>#N/A</v>
      </c>
      <c r="AH2356" s="272" t="str">
        <f t="shared" si="36"/>
        <v>DDR4</v>
      </c>
      <c r="AI2356" s="276">
        <v>3</v>
      </c>
      <c r="AJ2356" s="276" t="s">
        <v>4530</v>
      </c>
    </row>
    <row r="2357" spans="1:36" x14ac:dyDescent="0.25">
      <c r="A2357" s="299" t="s">
        <v>1535</v>
      </c>
      <c r="B2357" s="297" t="s">
        <v>4476</v>
      </c>
      <c r="C2357" s="297" t="s">
        <v>4511</v>
      </c>
      <c r="D2357" s="297" t="s">
        <v>4747</v>
      </c>
      <c r="E2357" s="297" t="s">
        <v>4909</v>
      </c>
      <c r="F2357" s="297" t="s">
        <v>4513</v>
      </c>
      <c r="G2357" s="297">
        <v>8</v>
      </c>
      <c r="H2357" s="297" t="s">
        <v>4760</v>
      </c>
      <c r="I2357" s="301" t="s">
        <v>11131</v>
      </c>
      <c r="J2357" s="301" t="s">
        <v>4760</v>
      </c>
      <c r="K2357" s="297" t="s">
        <v>4710</v>
      </c>
      <c r="L2357" s="301" t="s">
        <v>11069</v>
      </c>
      <c r="M2357" s="301"/>
      <c r="N2357" s="297" t="s">
        <v>4776</v>
      </c>
      <c r="O2357" s="297"/>
      <c r="P2357" s="297">
        <v>15.6</v>
      </c>
      <c r="Q2357" s="297"/>
      <c r="R2357" s="297"/>
      <c r="S2357" s="297"/>
      <c r="T2357" s="297"/>
      <c r="U2357" s="297" t="s">
        <v>4964</v>
      </c>
      <c r="V2357" s="297">
        <v>43551</v>
      </c>
      <c r="W2357" s="298" t="s">
        <v>8367</v>
      </c>
      <c r="X2357" s="297" t="s">
        <v>4520</v>
      </c>
      <c r="Y2357" s="299" t="s">
        <v>1535</v>
      </c>
      <c r="Z2357" s="297" t="s">
        <v>4530</v>
      </c>
      <c r="AA2357" s="300">
        <v>44096</v>
      </c>
      <c r="AB2357" s="297" t="s">
        <v>6807</v>
      </c>
      <c r="AC2357" s="301" t="s">
        <v>5880</v>
      </c>
      <c r="AD2357" s="301" t="s">
        <v>2747</v>
      </c>
      <c r="AE2357" s="301" t="s">
        <v>11474</v>
      </c>
      <c r="AF2357" s="301" t="s">
        <v>11049</v>
      </c>
      <c r="AG2357" s="276" t="e">
        <f>VLOOKUP(A2357,DataCv30!$Y$1:$BC$2027,24,FALSE)</f>
        <v>#N/A</v>
      </c>
      <c r="AH2357" s="272" t="str">
        <f t="shared" si="36"/>
        <v>DDR4</v>
      </c>
      <c r="AI2357" s="276">
        <v>3</v>
      </c>
      <c r="AJ2357" s="276" t="s">
        <v>4530</v>
      </c>
    </row>
    <row r="2358" spans="1:36" x14ac:dyDescent="0.25">
      <c r="A2358" s="299" t="s">
        <v>8371</v>
      </c>
      <c r="B2358" s="297" t="s">
        <v>4476</v>
      </c>
      <c r="C2358" s="297" t="s">
        <v>4538</v>
      </c>
      <c r="D2358" s="297" t="s">
        <v>8369</v>
      </c>
      <c r="E2358" s="297" t="s">
        <v>5949</v>
      </c>
      <c r="F2358" s="297" t="s">
        <v>4967</v>
      </c>
      <c r="G2358" s="297">
        <v>7</v>
      </c>
      <c r="H2358" s="297" t="s">
        <v>5511</v>
      </c>
      <c r="I2358" s="301" t="s">
        <v>5511</v>
      </c>
      <c r="J2358" s="301"/>
      <c r="K2358" s="297" t="s">
        <v>4710</v>
      </c>
      <c r="L2358" s="301" t="s">
        <v>4710</v>
      </c>
      <c r="M2358" s="301"/>
      <c r="N2358" s="297"/>
      <c r="O2358" s="297"/>
      <c r="P2358" s="297">
        <v>14</v>
      </c>
      <c r="Q2358" s="297" t="s">
        <v>58</v>
      </c>
      <c r="R2358" s="297"/>
      <c r="S2358" s="297"/>
      <c r="T2358" s="297"/>
      <c r="U2358" s="297" t="s">
        <v>4561</v>
      </c>
      <c r="V2358" s="297">
        <v>43599</v>
      </c>
      <c r="W2358" s="298" t="s">
        <v>8370</v>
      </c>
      <c r="X2358" s="297" t="s">
        <v>4520</v>
      </c>
      <c r="Y2358" s="299" t="s">
        <v>8371</v>
      </c>
      <c r="Z2358" s="297" t="s">
        <v>4530</v>
      </c>
      <c r="AA2358" s="300">
        <v>44111</v>
      </c>
      <c r="AB2358" s="297" t="s">
        <v>8372</v>
      </c>
      <c r="AC2358" s="301" t="s">
        <v>5880</v>
      </c>
      <c r="AD2358" s="301" t="s">
        <v>2747</v>
      </c>
      <c r="AE2358" s="301" t="s">
        <v>11473</v>
      </c>
      <c r="AF2358" s="301" t="s">
        <v>11049</v>
      </c>
      <c r="AG2358" s="276" t="e">
        <f>VLOOKUP(A2358,DataCv30!$Y$1:$BC$2027,24,FALSE)</f>
        <v>#N/A</v>
      </c>
      <c r="AH2358" s="272" t="str">
        <f t="shared" si="36"/>
        <v>DDR4</v>
      </c>
      <c r="AI2358" s="276">
        <v>3</v>
      </c>
      <c r="AJ2358" s="276" t="s">
        <v>4530</v>
      </c>
    </row>
    <row r="2359" spans="1:36" x14ac:dyDescent="0.25">
      <c r="A2359" s="299" t="s">
        <v>8374</v>
      </c>
      <c r="B2359" s="297" t="s">
        <v>4476</v>
      </c>
      <c r="C2359" s="297" t="s">
        <v>4538</v>
      </c>
      <c r="D2359" s="297" t="s">
        <v>8369</v>
      </c>
      <c r="E2359" s="297" t="s">
        <v>5949</v>
      </c>
      <c r="F2359" s="297" t="s">
        <v>4967</v>
      </c>
      <c r="G2359" s="297">
        <v>7</v>
      </c>
      <c r="H2359" s="297" t="s">
        <v>5511</v>
      </c>
      <c r="I2359" s="301" t="s">
        <v>5511</v>
      </c>
      <c r="J2359" s="301"/>
      <c r="K2359" s="297" t="s">
        <v>4710</v>
      </c>
      <c r="L2359" s="301" t="s">
        <v>4710</v>
      </c>
      <c r="M2359" s="301"/>
      <c r="N2359" s="297"/>
      <c r="O2359" s="297"/>
      <c r="P2359" s="297">
        <v>14</v>
      </c>
      <c r="Q2359" s="297" t="s">
        <v>58</v>
      </c>
      <c r="R2359" s="297"/>
      <c r="S2359" s="297"/>
      <c r="T2359" s="297"/>
      <c r="U2359" s="297" t="s">
        <v>4561</v>
      </c>
      <c r="V2359" s="297">
        <v>43599</v>
      </c>
      <c r="W2359" s="298" t="s">
        <v>8373</v>
      </c>
      <c r="X2359" s="297" t="s">
        <v>4520</v>
      </c>
      <c r="Y2359" s="299" t="s">
        <v>8374</v>
      </c>
      <c r="Z2359" s="297" t="s">
        <v>4530</v>
      </c>
      <c r="AA2359" s="300">
        <v>44111</v>
      </c>
      <c r="AB2359" s="297" t="s">
        <v>8372</v>
      </c>
      <c r="AC2359" s="301" t="s">
        <v>5880</v>
      </c>
      <c r="AD2359" s="301" t="s">
        <v>2747</v>
      </c>
      <c r="AE2359" s="301" t="s">
        <v>11473</v>
      </c>
      <c r="AF2359" s="301" t="s">
        <v>11049</v>
      </c>
      <c r="AG2359" s="276" t="e">
        <f>VLOOKUP(A2359,DataCv30!$Y$1:$BC$2027,24,FALSE)</f>
        <v>#N/A</v>
      </c>
      <c r="AH2359" s="272" t="str">
        <f t="shared" si="36"/>
        <v>DDR4</v>
      </c>
      <c r="AI2359" s="276">
        <v>3</v>
      </c>
      <c r="AJ2359" s="276" t="s">
        <v>4530</v>
      </c>
    </row>
    <row r="2360" spans="1:36" x14ac:dyDescent="0.25">
      <c r="A2360" s="299" t="s">
        <v>298</v>
      </c>
      <c r="B2360" s="297" t="s">
        <v>4476</v>
      </c>
      <c r="C2360" s="297" t="s">
        <v>4538</v>
      </c>
      <c r="D2360" s="297" t="s">
        <v>6966</v>
      </c>
      <c r="E2360" s="297" t="s">
        <v>6967</v>
      </c>
      <c r="F2360" s="297" t="s">
        <v>4994</v>
      </c>
      <c r="G2360" s="297">
        <v>8</v>
      </c>
      <c r="H2360" s="297" t="s">
        <v>4760</v>
      </c>
      <c r="I2360" s="301" t="s">
        <v>4760</v>
      </c>
      <c r="J2360" s="301"/>
      <c r="K2360" s="297" t="s">
        <v>4710</v>
      </c>
      <c r="L2360" s="301" t="s">
        <v>4710</v>
      </c>
      <c r="M2360" s="301"/>
      <c r="N2360" s="297" t="s">
        <v>4776</v>
      </c>
      <c r="O2360" s="297"/>
      <c r="P2360" s="297">
        <v>15.6</v>
      </c>
      <c r="Q2360" s="297" t="s">
        <v>58</v>
      </c>
      <c r="R2360" s="297"/>
      <c r="S2360" s="297"/>
      <c r="T2360" s="297" t="s">
        <v>6968</v>
      </c>
      <c r="U2360" s="297" t="s">
        <v>4561</v>
      </c>
      <c r="V2360" s="297">
        <v>43603</v>
      </c>
      <c r="W2360" s="298" t="s">
        <v>8375</v>
      </c>
      <c r="X2360" s="297" t="s">
        <v>4520</v>
      </c>
      <c r="Y2360" s="299" t="s">
        <v>298</v>
      </c>
      <c r="Z2360" s="297" t="s">
        <v>4530</v>
      </c>
      <c r="AA2360" s="300">
        <v>44092</v>
      </c>
      <c r="AB2360" s="297"/>
      <c r="AC2360" s="301" t="s">
        <v>5880</v>
      </c>
      <c r="AD2360" s="301" t="s">
        <v>2747</v>
      </c>
      <c r="AE2360" s="301" t="s">
        <v>11133</v>
      </c>
      <c r="AF2360" s="301" t="s">
        <v>11049</v>
      </c>
      <c r="AG2360" s="276" t="e">
        <f>VLOOKUP(A2360,DataCv30!$Y$1:$BC$2027,24,FALSE)</f>
        <v>#N/A</v>
      </c>
      <c r="AH2360" s="272" t="str">
        <f t="shared" si="36"/>
        <v>DDR4</v>
      </c>
      <c r="AI2360" s="276">
        <v>3</v>
      </c>
      <c r="AJ2360" s="276" t="s">
        <v>4530</v>
      </c>
    </row>
    <row r="2361" spans="1:36" x14ac:dyDescent="0.25">
      <c r="A2361" s="299" t="s">
        <v>8390</v>
      </c>
      <c r="B2361" s="297" t="s">
        <v>4476</v>
      </c>
      <c r="C2361" s="297" t="s">
        <v>4503</v>
      </c>
      <c r="D2361" s="297" t="s">
        <v>4632</v>
      </c>
      <c r="E2361" s="297" t="s">
        <v>4633</v>
      </c>
      <c r="F2361" s="297" t="s">
        <v>4513</v>
      </c>
      <c r="G2361" s="297">
        <v>8</v>
      </c>
      <c r="H2361" s="297" t="s">
        <v>4760</v>
      </c>
      <c r="I2361" s="301" t="s">
        <v>4760</v>
      </c>
      <c r="J2361" s="301"/>
      <c r="K2361" s="297" t="s">
        <v>11143</v>
      </c>
      <c r="L2361" s="301" t="s">
        <v>11143</v>
      </c>
      <c r="M2361" s="301"/>
      <c r="N2361" s="297"/>
      <c r="O2361" s="297"/>
      <c r="P2361" s="297">
        <v>15.6</v>
      </c>
      <c r="Q2361" s="297"/>
      <c r="R2361" s="297"/>
      <c r="S2361" s="297"/>
      <c r="T2361" s="297"/>
      <c r="U2361" s="297" t="s">
        <v>4561</v>
      </c>
      <c r="V2361" s="297">
        <v>43733</v>
      </c>
      <c r="W2361" s="298" t="s">
        <v>8389</v>
      </c>
      <c r="X2361" s="297" t="s">
        <v>4520</v>
      </c>
      <c r="Y2361" s="299" t="s">
        <v>8390</v>
      </c>
      <c r="Z2361" s="297" t="s">
        <v>4530</v>
      </c>
      <c r="AA2361" s="300">
        <v>44064</v>
      </c>
      <c r="AB2361" s="297" t="s">
        <v>8066</v>
      </c>
      <c r="AC2361" s="301" t="s">
        <v>5880</v>
      </c>
      <c r="AD2361" s="301" t="s">
        <v>2747</v>
      </c>
      <c r="AE2361" s="301" t="s">
        <v>11473</v>
      </c>
      <c r="AF2361" s="301" t="s">
        <v>11049</v>
      </c>
      <c r="AG2361" s="276" t="e">
        <f>VLOOKUP(A2361,DataCv30!$Y$1:$BC$2027,24,FALSE)</f>
        <v>#N/A</v>
      </c>
      <c r="AH2361" s="272" t="str">
        <f t="shared" si="36"/>
        <v>DDR4</v>
      </c>
      <c r="AI2361" s="276">
        <v>3</v>
      </c>
      <c r="AJ2361" s="276" t="s">
        <v>4530</v>
      </c>
    </row>
    <row r="2362" spans="1:36" x14ac:dyDescent="0.25">
      <c r="A2362" s="299" t="s">
        <v>8399</v>
      </c>
      <c r="B2362" s="297" t="s">
        <v>4476</v>
      </c>
      <c r="C2362" s="297" t="s">
        <v>4511</v>
      </c>
      <c r="D2362" s="297" t="s">
        <v>4559</v>
      </c>
      <c r="E2362" s="297" t="s">
        <v>4560</v>
      </c>
      <c r="F2362" s="297" t="s">
        <v>4505</v>
      </c>
      <c r="G2362" s="297">
        <v>8</v>
      </c>
      <c r="H2362" s="297" t="s">
        <v>5511</v>
      </c>
      <c r="I2362" s="301" t="s">
        <v>5511</v>
      </c>
      <c r="J2362" s="301"/>
      <c r="K2362" s="297" t="s">
        <v>4710</v>
      </c>
      <c r="L2362" s="301" t="s">
        <v>4710</v>
      </c>
      <c r="M2362" s="301"/>
      <c r="N2362" s="297"/>
      <c r="O2362" s="297"/>
      <c r="P2362" s="297">
        <v>15.6</v>
      </c>
      <c r="Q2362" s="297"/>
      <c r="R2362" s="297"/>
      <c r="S2362" s="297"/>
      <c r="T2362" s="297" t="s">
        <v>6363</v>
      </c>
      <c r="U2362" s="297" t="s">
        <v>4561</v>
      </c>
      <c r="V2362" s="297">
        <v>43735</v>
      </c>
      <c r="W2362" s="298" t="s">
        <v>8398</v>
      </c>
      <c r="X2362" s="297" t="s">
        <v>4520</v>
      </c>
      <c r="Y2362" s="299" t="s">
        <v>8399</v>
      </c>
      <c r="Z2362" s="297" t="s">
        <v>4530</v>
      </c>
      <c r="AA2362" s="300">
        <v>44055</v>
      </c>
      <c r="AB2362" s="297" t="s">
        <v>8400</v>
      </c>
      <c r="AC2362" s="301" t="s">
        <v>6003</v>
      </c>
      <c r="AD2362" s="301" t="s">
        <v>2747</v>
      </c>
      <c r="AE2362" s="301" t="s">
        <v>11475</v>
      </c>
      <c r="AF2362" s="301" t="s">
        <v>11049</v>
      </c>
      <c r="AG2362" s="276" t="e">
        <f>VLOOKUP(A2362,DataCv30!$Y$1:$BC$2027,24,FALSE)</f>
        <v>#N/A</v>
      </c>
      <c r="AH2362" s="272" t="str">
        <f t="shared" si="36"/>
        <v>DDR4</v>
      </c>
      <c r="AI2362" s="276">
        <v>3</v>
      </c>
      <c r="AJ2362" s="276" t="s">
        <v>4530</v>
      </c>
    </row>
    <row r="2363" spans="1:36" x14ac:dyDescent="0.25">
      <c r="A2363" s="299" t="s">
        <v>1291</v>
      </c>
      <c r="B2363" s="297" t="s">
        <v>4476</v>
      </c>
      <c r="C2363" s="297" t="s">
        <v>4511</v>
      </c>
      <c r="D2363" s="297" t="s">
        <v>4524</v>
      </c>
      <c r="E2363" s="297" t="s">
        <v>4525</v>
      </c>
      <c r="F2363" s="297" t="s">
        <v>4505</v>
      </c>
      <c r="G2363" s="297">
        <v>4</v>
      </c>
      <c r="H2363" s="297" t="s">
        <v>5511</v>
      </c>
      <c r="I2363" s="297" t="s">
        <v>5511</v>
      </c>
      <c r="J2363" s="297"/>
      <c r="K2363" s="297" t="s">
        <v>11047</v>
      </c>
      <c r="L2363" s="297" t="s">
        <v>11051</v>
      </c>
      <c r="M2363" s="297"/>
      <c r="N2363" s="297"/>
      <c r="O2363" s="297"/>
      <c r="P2363" s="297">
        <v>14</v>
      </c>
      <c r="Q2363" s="297"/>
      <c r="R2363" s="297"/>
      <c r="S2363" s="297"/>
      <c r="T2363" s="297"/>
      <c r="U2363" s="297" t="s">
        <v>4527</v>
      </c>
      <c r="V2363" s="297"/>
      <c r="W2363" s="298" t="s">
        <v>6435</v>
      </c>
      <c r="X2363" s="297" t="s">
        <v>4520</v>
      </c>
      <c r="Y2363" s="299" t="s">
        <v>1291</v>
      </c>
      <c r="Z2363" s="297" t="s">
        <v>4530</v>
      </c>
      <c r="AA2363" s="300">
        <v>44054</v>
      </c>
      <c r="AB2363" s="297"/>
      <c r="AC2363" s="297" t="s">
        <v>5880</v>
      </c>
      <c r="AD2363" s="297" t="s">
        <v>2747</v>
      </c>
      <c r="AE2363" s="297">
        <v>0</v>
      </c>
      <c r="AF2363" s="297" t="s">
        <v>11049</v>
      </c>
      <c r="AG2363" s="276" t="e">
        <f>VLOOKUP(A2363,DataCv30!$Y$1:$BC$2027,24,FALSE)</f>
        <v>#N/A</v>
      </c>
      <c r="AH2363" s="272" t="str">
        <f t="shared" si="36"/>
        <v>DDR3L</v>
      </c>
      <c r="AI2363" s="276">
        <v>3</v>
      </c>
      <c r="AJ2363" s="276" t="s">
        <v>4530</v>
      </c>
    </row>
    <row r="2364" spans="1:36" x14ac:dyDescent="0.25">
      <c r="A2364" s="299" t="s">
        <v>5822</v>
      </c>
      <c r="B2364" s="297" t="s">
        <v>4476</v>
      </c>
      <c r="C2364" s="297" t="s">
        <v>4511</v>
      </c>
      <c r="D2364" s="297" t="s">
        <v>5819</v>
      </c>
      <c r="E2364" s="297" t="s">
        <v>5820</v>
      </c>
      <c r="F2364" s="297" t="s">
        <v>4540</v>
      </c>
      <c r="G2364" s="297">
        <v>4</v>
      </c>
      <c r="H2364" s="297" t="s">
        <v>5511</v>
      </c>
      <c r="I2364" s="297" t="s">
        <v>5511</v>
      </c>
      <c r="J2364" s="297"/>
      <c r="K2364" s="297" t="s">
        <v>4710</v>
      </c>
      <c r="L2364" s="297" t="s">
        <v>4710</v>
      </c>
      <c r="M2364" s="297"/>
      <c r="N2364" s="297"/>
      <c r="O2364" s="297"/>
      <c r="P2364" s="297"/>
      <c r="Q2364" s="297"/>
      <c r="R2364" s="297"/>
      <c r="S2364" s="297"/>
      <c r="T2364" s="297"/>
      <c r="U2364" s="297"/>
      <c r="V2364" s="297"/>
      <c r="W2364" s="298" t="s">
        <v>5821</v>
      </c>
      <c r="X2364" s="297" t="s">
        <v>4520</v>
      </c>
      <c r="Y2364" s="299" t="s">
        <v>5822</v>
      </c>
      <c r="Z2364" s="297" t="s">
        <v>4530</v>
      </c>
      <c r="AA2364" s="300">
        <v>43460</v>
      </c>
      <c r="AB2364" s="297"/>
      <c r="AC2364" s="297" t="s">
        <v>5880</v>
      </c>
      <c r="AD2364" s="297" t="s">
        <v>2747</v>
      </c>
      <c r="AE2364" s="297" t="s">
        <v>11052</v>
      </c>
      <c r="AF2364" s="297" t="s">
        <v>11049</v>
      </c>
      <c r="AG2364" s="276" t="e">
        <f>VLOOKUP(A2364,DataCv30!$Y$1:$BC$2027,24,FALSE)</f>
        <v>#N/A</v>
      </c>
      <c r="AH2364" s="272" t="str">
        <f t="shared" si="36"/>
        <v>DDR3L</v>
      </c>
      <c r="AI2364" s="276">
        <v>3</v>
      </c>
      <c r="AJ2364" s="276" t="s">
        <v>4530</v>
      </c>
    </row>
    <row r="2365" spans="1:36" x14ac:dyDescent="0.25">
      <c r="A2365" s="299" t="s">
        <v>4728</v>
      </c>
      <c r="B2365" s="297" t="s">
        <v>4476</v>
      </c>
      <c r="C2365" s="297" t="s">
        <v>4511</v>
      </c>
      <c r="D2365" s="297" t="s">
        <v>4721</v>
      </c>
      <c r="E2365" s="297" t="s">
        <v>4722</v>
      </c>
      <c r="F2365" s="297" t="s">
        <v>4505</v>
      </c>
      <c r="G2365" s="297">
        <v>6</v>
      </c>
      <c r="H2365" s="297" t="s">
        <v>5511</v>
      </c>
      <c r="I2365" s="297" t="s">
        <v>4760</v>
      </c>
      <c r="J2365" s="297" t="s">
        <v>5511</v>
      </c>
      <c r="K2365" s="297" t="s">
        <v>4710</v>
      </c>
      <c r="L2365" s="297" t="s">
        <v>4710</v>
      </c>
      <c r="M2365" s="297"/>
      <c r="N2365" s="297"/>
      <c r="O2365" s="297"/>
      <c r="P2365" s="297"/>
      <c r="Q2365" s="297"/>
      <c r="R2365" s="297"/>
      <c r="S2365" s="297"/>
      <c r="T2365" s="297"/>
      <c r="U2365" s="297"/>
      <c r="V2365" s="297"/>
      <c r="W2365" s="298" t="s">
        <v>4727</v>
      </c>
      <c r="X2365" s="297" t="s">
        <v>4520</v>
      </c>
      <c r="Y2365" s="299" t="s">
        <v>4728</v>
      </c>
      <c r="Z2365" s="297" t="s">
        <v>4530</v>
      </c>
      <c r="AA2365" s="300"/>
      <c r="AB2365" s="297"/>
      <c r="AC2365" s="297" t="s">
        <v>5880</v>
      </c>
      <c r="AD2365" s="297" t="s">
        <v>2747</v>
      </c>
      <c r="AE2365" s="297" t="s">
        <v>11058</v>
      </c>
      <c r="AF2365" s="297" t="s">
        <v>11049</v>
      </c>
      <c r="AG2365" s="276" t="e">
        <f>VLOOKUP(A2365,DataCv30!$Y$1:$BC$2027,24,FALSE)</f>
        <v>#N/A</v>
      </c>
      <c r="AH2365" s="272" t="str">
        <f t="shared" si="36"/>
        <v>DDR4</v>
      </c>
      <c r="AI2365" s="276">
        <v>3</v>
      </c>
      <c r="AJ2365" s="276" t="s">
        <v>4530</v>
      </c>
    </row>
    <row r="2366" spans="1:36" x14ac:dyDescent="0.25">
      <c r="A2366" s="299" t="s">
        <v>2253</v>
      </c>
      <c r="B2366" s="297" t="s">
        <v>4476</v>
      </c>
      <c r="C2366" s="297" t="s">
        <v>4511</v>
      </c>
      <c r="D2366" s="297" t="s">
        <v>4842</v>
      </c>
      <c r="E2366" s="297" t="s">
        <v>4843</v>
      </c>
      <c r="F2366" s="297" t="s">
        <v>4505</v>
      </c>
      <c r="G2366" s="297">
        <v>7</v>
      </c>
      <c r="H2366" s="297" t="s">
        <v>5511</v>
      </c>
      <c r="I2366" s="297" t="s">
        <v>4760</v>
      </c>
      <c r="J2366" s="297"/>
      <c r="K2366" s="297" t="s">
        <v>4710</v>
      </c>
      <c r="L2366" s="297" t="s">
        <v>4710</v>
      </c>
      <c r="M2366" s="297"/>
      <c r="N2366" s="297"/>
      <c r="O2366" s="297"/>
      <c r="P2366" s="297">
        <v>14</v>
      </c>
      <c r="Q2366" s="297"/>
      <c r="R2366" s="297"/>
      <c r="S2366" s="297"/>
      <c r="T2366" s="297"/>
      <c r="U2366" s="297" t="s">
        <v>5377</v>
      </c>
      <c r="V2366" s="297">
        <v>43049</v>
      </c>
      <c r="W2366" s="298" t="s">
        <v>7125</v>
      </c>
      <c r="X2366" s="297" t="s">
        <v>4520</v>
      </c>
      <c r="Y2366" s="299" t="s">
        <v>2253</v>
      </c>
      <c r="Z2366" s="297" t="s">
        <v>4530</v>
      </c>
      <c r="AA2366" s="300">
        <v>44048</v>
      </c>
      <c r="AB2366" s="297" t="s">
        <v>5990</v>
      </c>
      <c r="AC2366" s="297" t="s">
        <v>5880</v>
      </c>
      <c r="AD2366" s="297" t="s">
        <v>2747</v>
      </c>
      <c r="AE2366" s="297" t="s">
        <v>11060</v>
      </c>
      <c r="AF2366" s="297" t="s">
        <v>11049</v>
      </c>
      <c r="AG2366" s="276" t="e">
        <f>VLOOKUP(A2366,DataCv30!$Y$1:$BC$2027,24,FALSE)</f>
        <v>#N/A</v>
      </c>
      <c r="AH2366" s="272" t="str">
        <f t="shared" si="36"/>
        <v>DDR4</v>
      </c>
      <c r="AI2366" s="276">
        <v>3</v>
      </c>
      <c r="AJ2366" s="276" t="s">
        <v>4530</v>
      </c>
    </row>
    <row r="2367" spans="1:36" x14ac:dyDescent="0.25">
      <c r="A2367" s="299" t="s">
        <v>7970</v>
      </c>
      <c r="B2367" s="297" t="s">
        <v>4476</v>
      </c>
      <c r="C2367" s="297" t="s">
        <v>4538</v>
      </c>
      <c r="D2367" s="297" t="s">
        <v>4676</v>
      </c>
      <c r="E2367" s="297" t="s">
        <v>4677</v>
      </c>
      <c r="F2367" s="297" t="s">
        <v>4505</v>
      </c>
      <c r="G2367" s="297">
        <v>8</v>
      </c>
      <c r="H2367" s="297" t="s">
        <v>4760</v>
      </c>
      <c r="I2367" s="297" t="s">
        <v>4760</v>
      </c>
      <c r="J2367" s="297"/>
      <c r="K2367" s="297" t="s">
        <v>4710</v>
      </c>
      <c r="L2367" s="297" t="s">
        <v>4710</v>
      </c>
      <c r="M2367" s="297"/>
      <c r="N2367" s="297"/>
      <c r="O2367" s="297"/>
      <c r="P2367" s="297">
        <v>14</v>
      </c>
      <c r="Q2367" s="297"/>
      <c r="R2367" s="297"/>
      <c r="S2367" s="297"/>
      <c r="T2367" s="297"/>
      <c r="U2367" s="297" t="s">
        <v>4678</v>
      </c>
      <c r="V2367" s="297">
        <v>43341</v>
      </c>
      <c r="W2367" s="298" t="s">
        <v>7969</v>
      </c>
      <c r="X2367" s="297" t="s">
        <v>4520</v>
      </c>
      <c r="Y2367" s="299" t="s">
        <v>7970</v>
      </c>
      <c r="Z2367" s="297" t="s">
        <v>4530</v>
      </c>
      <c r="AA2367" s="300">
        <v>44082</v>
      </c>
      <c r="AB2367" s="297" t="s">
        <v>4681</v>
      </c>
      <c r="AC2367" s="297" t="s">
        <v>5880</v>
      </c>
      <c r="AD2367" s="297" t="s">
        <v>2747</v>
      </c>
      <c r="AE2367" s="297" t="s">
        <v>11054</v>
      </c>
      <c r="AF2367" s="297" t="s">
        <v>11049</v>
      </c>
      <c r="AG2367" s="276" t="e">
        <f>VLOOKUP(A2367,DataCv30!$Y$1:$BC$2027,24,FALSE)</f>
        <v>#N/A</v>
      </c>
      <c r="AH2367" s="272" t="str">
        <f t="shared" si="36"/>
        <v>DDR4</v>
      </c>
      <c r="AI2367" s="276">
        <v>3</v>
      </c>
      <c r="AJ2367" s="276" t="s">
        <v>4530</v>
      </c>
    </row>
    <row r="2368" spans="1:36" x14ac:dyDescent="0.25">
      <c r="A2368" s="299" t="s">
        <v>6430</v>
      </c>
      <c r="B2368" s="297" t="s">
        <v>4476</v>
      </c>
      <c r="C2368" s="297" t="s">
        <v>4511</v>
      </c>
      <c r="D2368" s="297" t="s">
        <v>5598</v>
      </c>
      <c r="E2368" s="297" t="s">
        <v>5599</v>
      </c>
      <c r="F2368" s="297" t="s">
        <v>4540</v>
      </c>
      <c r="G2368" s="297">
        <v>3</v>
      </c>
      <c r="H2368" s="297" t="s">
        <v>5511</v>
      </c>
      <c r="I2368" s="297" t="s">
        <v>11046</v>
      </c>
      <c r="J2368" s="297"/>
      <c r="K2368" s="297" t="s">
        <v>11047</v>
      </c>
      <c r="L2368" s="297" t="s">
        <v>11051</v>
      </c>
      <c r="M2368" s="297"/>
      <c r="N2368" s="297"/>
      <c r="O2368" s="297"/>
      <c r="P2368" s="297">
        <v>14</v>
      </c>
      <c r="Q2368" s="297"/>
      <c r="R2368" s="297"/>
      <c r="S2368" s="297"/>
      <c r="T2368" s="297"/>
      <c r="U2368" s="297"/>
      <c r="V2368" s="297"/>
      <c r="W2368" s="298"/>
      <c r="X2368" s="297" t="s">
        <v>4520</v>
      </c>
      <c r="Y2368" s="299" t="s">
        <v>6430</v>
      </c>
      <c r="Z2368" s="297" t="s">
        <v>4530</v>
      </c>
      <c r="AA2368" s="300">
        <v>43685</v>
      </c>
      <c r="AB2368" s="297" t="s">
        <v>6431</v>
      </c>
      <c r="AC2368" s="297" t="s">
        <v>5880</v>
      </c>
      <c r="AD2368" s="297" t="s">
        <v>2747</v>
      </c>
      <c r="AE2368" s="297" t="s">
        <v>11071</v>
      </c>
      <c r="AF2368" s="297" t="s">
        <v>11049</v>
      </c>
      <c r="AG2368" s="276" t="e">
        <f>VLOOKUP(A2368,DataCv30!$Y$1:$BC$2027,24,FALSE)</f>
        <v>#N/A</v>
      </c>
      <c r="AH2368" s="272" t="str">
        <f t="shared" si="36"/>
        <v>DDR3</v>
      </c>
      <c r="AI2368" s="276">
        <v>3</v>
      </c>
      <c r="AJ2368" s="276" t="s">
        <v>4530</v>
      </c>
    </row>
    <row r="2369" spans="1:36" x14ac:dyDescent="0.25">
      <c r="A2369" s="299" t="s">
        <v>6449</v>
      </c>
      <c r="B2369" s="297" t="s">
        <v>4476</v>
      </c>
      <c r="C2369" s="297" t="s">
        <v>4511</v>
      </c>
      <c r="D2369" s="297" t="s">
        <v>5610</v>
      </c>
      <c r="E2369" s="297" t="s">
        <v>5611</v>
      </c>
      <c r="F2369" s="297" t="s">
        <v>4505</v>
      </c>
      <c r="G2369" s="297">
        <v>5</v>
      </c>
      <c r="H2369" s="297" t="s">
        <v>5511</v>
      </c>
      <c r="I2369" s="297" t="s">
        <v>11074</v>
      </c>
      <c r="J2369" s="297"/>
      <c r="K2369" s="297" t="s">
        <v>4710</v>
      </c>
      <c r="L2369" s="297"/>
      <c r="M2369" s="297"/>
      <c r="N2369" s="297"/>
      <c r="O2369" s="297"/>
      <c r="P2369" s="297"/>
      <c r="Q2369" s="297"/>
      <c r="R2369" s="297"/>
      <c r="S2369" s="297"/>
      <c r="T2369" s="297"/>
      <c r="U2369" s="297"/>
      <c r="V2369" s="297"/>
      <c r="W2369" s="298" t="s">
        <v>6448</v>
      </c>
      <c r="X2369" s="297" t="s">
        <v>4520</v>
      </c>
      <c r="Y2369" s="299" t="s">
        <v>6449</v>
      </c>
      <c r="Z2369" s="297" t="s">
        <v>4530</v>
      </c>
      <c r="AA2369" s="300">
        <v>43784</v>
      </c>
      <c r="AB2369" s="297" t="s">
        <v>6450</v>
      </c>
      <c r="AC2369" s="297" t="s">
        <v>5880</v>
      </c>
      <c r="AD2369" s="297" t="s">
        <v>2747</v>
      </c>
      <c r="AE2369" s="297" t="s">
        <v>11075</v>
      </c>
      <c r="AF2369" s="297" t="s">
        <v>11074</v>
      </c>
      <c r="AG2369" s="276" t="e">
        <f>VLOOKUP(A2369,DataCv30!$Y$1:$BC$2027,24,FALSE)</f>
        <v>#N/A</v>
      </c>
      <c r="AH2369" s="272" t="str">
        <f t="shared" si="36"/>
        <v>DDR3L</v>
      </c>
      <c r="AI2369" s="276">
        <v>3</v>
      </c>
      <c r="AJ2369" s="276" t="s">
        <v>4530</v>
      </c>
    </row>
    <row r="2370" spans="1:36" x14ac:dyDescent="0.25">
      <c r="A2370" s="299" t="s">
        <v>6456</v>
      </c>
      <c r="B2370" s="297" t="s">
        <v>4476</v>
      </c>
      <c r="C2370" s="297" t="s">
        <v>4538</v>
      </c>
      <c r="D2370" s="297" t="s">
        <v>4815</v>
      </c>
      <c r="E2370" s="297" t="s">
        <v>4804</v>
      </c>
      <c r="F2370" s="297" t="s">
        <v>4505</v>
      </c>
      <c r="G2370" s="297">
        <v>5</v>
      </c>
      <c r="H2370" s="297" t="s">
        <v>5511</v>
      </c>
      <c r="I2370" s="297" t="s">
        <v>11074</v>
      </c>
      <c r="J2370" s="297"/>
      <c r="K2370" s="297" t="s">
        <v>11047</v>
      </c>
      <c r="L2370" s="297"/>
      <c r="M2370" s="297"/>
      <c r="N2370" s="297"/>
      <c r="O2370" s="297"/>
      <c r="P2370" s="297">
        <v>14</v>
      </c>
      <c r="Q2370" s="297"/>
      <c r="R2370" s="297"/>
      <c r="S2370" s="297"/>
      <c r="T2370" s="297"/>
      <c r="U2370" s="297"/>
      <c r="V2370" s="297"/>
      <c r="W2370" s="298" t="s">
        <v>6455</v>
      </c>
      <c r="X2370" s="297" t="s">
        <v>4520</v>
      </c>
      <c r="Y2370" s="299" t="s">
        <v>6456</v>
      </c>
      <c r="Z2370" s="297" t="s">
        <v>4530</v>
      </c>
      <c r="AA2370" s="300">
        <v>43504</v>
      </c>
      <c r="AB2370" s="297" t="s">
        <v>6457</v>
      </c>
      <c r="AC2370" s="297" t="s">
        <v>5880</v>
      </c>
      <c r="AD2370" s="297" t="s">
        <v>2747</v>
      </c>
      <c r="AE2370" s="297" t="s">
        <v>11075</v>
      </c>
      <c r="AF2370" s="297" t="s">
        <v>11074</v>
      </c>
      <c r="AG2370" s="276" t="e">
        <f>VLOOKUP(A2370,DataCv30!$Y$1:$BC$2027,24,FALSE)</f>
        <v>#N/A</v>
      </c>
      <c r="AH2370" s="272" t="str">
        <f t="shared" si="36"/>
        <v>DDR3L</v>
      </c>
      <c r="AI2370" s="276">
        <v>3</v>
      </c>
      <c r="AJ2370" s="276" t="s">
        <v>4530</v>
      </c>
    </row>
    <row r="2371" spans="1:36" x14ac:dyDescent="0.25">
      <c r="A2371" s="299" t="s">
        <v>6464</v>
      </c>
      <c r="B2371" s="297" t="s">
        <v>4476</v>
      </c>
      <c r="C2371" s="297" t="s">
        <v>4538</v>
      </c>
      <c r="D2371" s="297" t="s">
        <v>4815</v>
      </c>
      <c r="E2371" s="297" t="s">
        <v>4804</v>
      </c>
      <c r="F2371" s="297" t="s">
        <v>4505</v>
      </c>
      <c r="G2371" s="297">
        <v>5</v>
      </c>
      <c r="H2371" s="297" t="s">
        <v>5511</v>
      </c>
      <c r="I2371" s="297" t="s">
        <v>11050</v>
      </c>
      <c r="J2371" s="297"/>
      <c r="K2371" s="297" t="s">
        <v>11047</v>
      </c>
      <c r="L2371" s="297" t="s">
        <v>11050</v>
      </c>
      <c r="M2371" s="297"/>
      <c r="N2371" s="297"/>
      <c r="O2371" s="297"/>
      <c r="P2371" s="297">
        <v>14</v>
      </c>
      <c r="Q2371" s="297"/>
      <c r="R2371" s="297"/>
      <c r="S2371" s="297"/>
      <c r="T2371" s="297"/>
      <c r="U2371" s="297"/>
      <c r="V2371" s="297"/>
      <c r="W2371" s="298" t="s">
        <v>6463</v>
      </c>
      <c r="X2371" s="297" t="s">
        <v>4520</v>
      </c>
      <c r="Y2371" s="299" t="s">
        <v>6464</v>
      </c>
      <c r="Z2371" s="297" t="s">
        <v>4530</v>
      </c>
      <c r="AA2371" s="300">
        <v>43833</v>
      </c>
      <c r="AB2371" s="297" t="s">
        <v>6465</v>
      </c>
      <c r="AC2371" s="297" t="s">
        <v>5880</v>
      </c>
      <c r="AD2371" s="297" t="s">
        <v>2747</v>
      </c>
      <c r="AE2371" s="297"/>
      <c r="AF2371" s="297" t="s">
        <v>11050</v>
      </c>
      <c r="AG2371" s="276" t="e">
        <f>VLOOKUP(A2371,DataCv30!$Y$1:$BC$2027,24,FALSE)</f>
        <v>#N/A</v>
      </c>
      <c r="AH2371" s="272" t="str">
        <f t="shared" ref="AH2371:AH2434" si="37">IF(G2371&gt;=6,"DDR4",IF(G2371&gt;=4,"DDR3L","DDR3"))</f>
        <v>DDR3L</v>
      </c>
      <c r="AI2371" s="276">
        <v>3</v>
      </c>
      <c r="AJ2371" s="276" t="s">
        <v>4530</v>
      </c>
    </row>
    <row r="2372" spans="1:36" x14ac:dyDescent="0.25">
      <c r="A2372" s="299" t="s">
        <v>5817</v>
      </c>
      <c r="B2372" s="297" t="s">
        <v>4476</v>
      </c>
      <c r="C2372" s="297" t="s">
        <v>4538</v>
      </c>
      <c r="D2372" s="297">
        <v>59419431</v>
      </c>
      <c r="E2372" s="297" t="s">
        <v>4682</v>
      </c>
      <c r="F2372" s="297" t="s">
        <v>4513</v>
      </c>
      <c r="G2372" s="297">
        <v>4</v>
      </c>
      <c r="H2372" s="297" t="s">
        <v>4760</v>
      </c>
      <c r="I2372" s="297" t="s">
        <v>11074</v>
      </c>
      <c r="J2372" s="297"/>
      <c r="K2372" s="297" t="s">
        <v>4710</v>
      </c>
      <c r="L2372" s="297"/>
      <c r="M2372" s="297"/>
      <c r="N2372" s="297"/>
      <c r="O2372" s="297"/>
      <c r="P2372" s="297"/>
      <c r="Q2372" s="297"/>
      <c r="R2372" s="297"/>
      <c r="S2372" s="297"/>
      <c r="T2372" s="297"/>
      <c r="U2372" s="297"/>
      <c r="V2372" s="297"/>
      <c r="W2372" s="298" t="s">
        <v>5816</v>
      </c>
      <c r="X2372" s="297" t="s">
        <v>4520</v>
      </c>
      <c r="Y2372" s="299" t="s">
        <v>5817</v>
      </c>
      <c r="Z2372" s="297" t="s">
        <v>4530</v>
      </c>
      <c r="AA2372" s="300"/>
      <c r="AB2372" s="297"/>
      <c r="AC2372" s="297" t="s">
        <v>5880</v>
      </c>
      <c r="AD2372" s="297" t="s">
        <v>2747</v>
      </c>
      <c r="AE2372" s="297" t="s">
        <v>11075</v>
      </c>
      <c r="AF2372" s="297" t="s">
        <v>11074</v>
      </c>
      <c r="AG2372" s="276" t="e">
        <f>VLOOKUP(A2372,DataCv30!$Y$1:$BC$2027,24,FALSE)</f>
        <v>#N/A</v>
      </c>
      <c r="AH2372" s="272" t="str">
        <f t="shared" si="37"/>
        <v>DDR3L</v>
      </c>
      <c r="AI2372" s="276">
        <v>3</v>
      </c>
      <c r="AJ2372" s="276" t="s">
        <v>4530</v>
      </c>
    </row>
    <row r="2373" spans="1:36" x14ac:dyDescent="0.25">
      <c r="A2373" s="299" t="s">
        <v>6469</v>
      </c>
      <c r="B2373" s="297" t="s">
        <v>4476</v>
      </c>
      <c r="C2373" s="297" t="s">
        <v>4538</v>
      </c>
      <c r="D2373" s="297" t="s">
        <v>4803</v>
      </c>
      <c r="E2373" s="297" t="s">
        <v>4804</v>
      </c>
      <c r="F2373" s="297" t="s">
        <v>4540</v>
      </c>
      <c r="G2373" s="297">
        <v>5</v>
      </c>
      <c r="H2373" s="297" t="s">
        <v>5511</v>
      </c>
      <c r="I2373" s="297" t="s">
        <v>5511</v>
      </c>
      <c r="J2373" s="297" t="s">
        <v>5511</v>
      </c>
      <c r="K2373" s="297" t="s">
        <v>11047</v>
      </c>
      <c r="L2373" s="297" t="s">
        <v>11051</v>
      </c>
      <c r="M2373" s="297"/>
      <c r="N2373" s="297"/>
      <c r="O2373" s="297"/>
      <c r="P2373" s="297">
        <v>14</v>
      </c>
      <c r="Q2373" s="297"/>
      <c r="R2373" s="297"/>
      <c r="S2373" s="297"/>
      <c r="T2373" s="297"/>
      <c r="U2373" s="297"/>
      <c r="V2373" s="297"/>
      <c r="W2373" s="298" t="s">
        <v>6468</v>
      </c>
      <c r="X2373" s="297" t="s">
        <v>4520</v>
      </c>
      <c r="Y2373" s="299" t="s">
        <v>6469</v>
      </c>
      <c r="Z2373" s="297" t="s">
        <v>4530</v>
      </c>
      <c r="AA2373" s="300">
        <v>44008</v>
      </c>
      <c r="AB2373" s="297" t="s">
        <v>6470</v>
      </c>
      <c r="AC2373" s="297" t="s">
        <v>5880</v>
      </c>
      <c r="AD2373" s="297" t="s">
        <v>2747</v>
      </c>
      <c r="AE2373" s="297" t="s">
        <v>11076</v>
      </c>
      <c r="AF2373" s="297" t="s">
        <v>11049</v>
      </c>
      <c r="AG2373" s="276" t="e">
        <f>VLOOKUP(A2373,DataCv30!$Y$1:$BC$2027,24,FALSE)</f>
        <v>#N/A</v>
      </c>
      <c r="AH2373" s="272" t="str">
        <f t="shared" si="37"/>
        <v>DDR3L</v>
      </c>
      <c r="AI2373" s="276">
        <v>3</v>
      </c>
      <c r="AJ2373" s="276" t="s">
        <v>4530</v>
      </c>
    </row>
    <row r="2374" spans="1:36" x14ac:dyDescent="0.25">
      <c r="A2374" s="299" t="s">
        <v>6484</v>
      </c>
      <c r="B2374" s="297" t="s">
        <v>4476</v>
      </c>
      <c r="C2374" s="297" t="s">
        <v>4538</v>
      </c>
      <c r="D2374" s="297" t="s">
        <v>4803</v>
      </c>
      <c r="E2374" s="297" t="s">
        <v>4804</v>
      </c>
      <c r="F2374" s="297" t="s">
        <v>4540</v>
      </c>
      <c r="G2374" s="297">
        <v>5</v>
      </c>
      <c r="H2374" s="297" t="s">
        <v>5511</v>
      </c>
      <c r="I2374" s="297" t="s">
        <v>11074</v>
      </c>
      <c r="J2374" s="297"/>
      <c r="K2374" s="297" t="s">
        <v>11047</v>
      </c>
      <c r="L2374" s="297"/>
      <c r="M2374" s="297"/>
      <c r="N2374" s="297"/>
      <c r="O2374" s="297"/>
      <c r="P2374" s="297">
        <v>14</v>
      </c>
      <c r="Q2374" s="297"/>
      <c r="R2374" s="297"/>
      <c r="S2374" s="297"/>
      <c r="T2374" s="297"/>
      <c r="U2374" s="297"/>
      <c r="V2374" s="297"/>
      <c r="W2374" s="298" t="s">
        <v>6483</v>
      </c>
      <c r="X2374" s="297" t="s">
        <v>4520</v>
      </c>
      <c r="Y2374" s="299" t="s">
        <v>6484</v>
      </c>
      <c r="Z2374" s="297" t="s">
        <v>4530</v>
      </c>
      <c r="AA2374" s="300">
        <v>43117</v>
      </c>
      <c r="AB2374" s="297" t="s">
        <v>6485</v>
      </c>
      <c r="AC2374" s="297" t="s">
        <v>5880</v>
      </c>
      <c r="AD2374" s="297" t="s">
        <v>2747</v>
      </c>
      <c r="AE2374" s="297" t="s">
        <v>11075</v>
      </c>
      <c r="AF2374" s="297" t="s">
        <v>11074</v>
      </c>
      <c r="AG2374" s="276" t="e">
        <f>VLOOKUP(A2374,DataCv30!$Y$1:$BC$2027,24,FALSE)</f>
        <v>#N/A</v>
      </c>
      <c r="AH2374" s="272" t="str">
        <f t="shared" si="37"/>
        <v>DDR3L</v>
      </c>
      <c r="AI2374" s="276">
        <v>3</v>
      </c>
      <c r="AJ2374" s="276" t="s">
        <v>4530</v>
      </c>
    </row>
    <row r="2375" spans="1:36" x14ac:dyDescent="0.25">
      <c r="A2375" s="299" t="s">
        <v>6487</v>
      </c>
      <c r="B2375" s="297" t="s">
        <v>4476</v>
      </c>
      <c r="C2375" s="297" t="s">
        <v>4511</v>
      </c>
      <c r="D2375" s="297" t="s">
        <v>4855</v>
      </c>
      <c r="E2375" s="297" t="s">
        <v>4856</v>
      </c>
      <c r="F2375" s="297" t="s">
        <v>4540</v>
      </c>
      <c r="G2375" s="297">
        <v>5</v>
      </c>
      <c r="H2375" s="297" t="s">
        <v>5511</v>
      </c>
      <c r="I2375" s="297" t="s">
        <v>11077</v>
      </c>
      <c r="J2375" s="297"/>
      <c r="K2375" s="297" t="s">
        <v>11047</v>
      </c>
      <c r="L2375" s="297" t="s">
        <v>11050</v>
      </c>
      <c r="M2375" s="297"/>
      <c r="N2375" s="297"/>
      <c r="O2375" s="297"/>
      <c r="P2375" s="297">
        <v>14</v>
      </c>
      <c r="Q2375" s="297"/>
      <c r="R2375" s="297"/>
      <c r="S2375" s="297"/>
      <c r="T2375" s="297"/>
      <c r="U2375" s="297"/>
      <c r="V2375" s="297"/>
      <c r="W2375" s="298" t="s">
        <v>6486</v>
      </c>
      <c r="X2375" s="297" t="s">
        <v>4520</v>
      </c>
      <c r="Y2375" s="299" t="s">
        <v>6487</v>
      </c>
      <c r="Z2375" s="297" t="s">
        <v>4530</v>
      </c>
      <c r="AA2375" s="300">
        <v>43844</v>
      </c>
      <c r="AB2375" s="297" t="s">
        <v>6488</v>
      </c>
      <c r="AC2375" s="297" t="s">
        <v>5880</v>
      </c>
      <c r="AD2375" s="297" t="s">
        <v>2747</v>
      </c>
      <c r="AE2375" s="297"/>
      <c r="AF2375" s="297" t="s">
        <v>11077</v>
      </c>
      <c r="AG2375" s="276" t="e">
        <f>VLOOKUP(A2375,DataCv30!$Y$1:$BC$2027,24,FALSE)</f>
        <v>#N/A</v>
      </c>
      <c r="AH2375" s="272" t="str">
        <f t="shared" si="37"/>
        <v>DDR3L</v>
      </c>
      <c r="AI2375" s="276">
        <v>3</v>
      </c>
      <c r="AJ2375" s="276" t="s">
        <v>4530</v>
      </c>
    </row>
    <row r="2376" spans="1:36" x14ac:dyDescent="0.25">
      <c r="A2376" s="299" t="s">
        <v>6490</v>
      </c>
      <c r="B2376" s="297" t="s">
        <v>4476</v>
      </c>
      <c r="C2376" s="297" t="s">
        <v>4511</v>
      </c>
      <c r="D2376" s="297" t="s">
        <v>4855</v>
      </c>
      <c r="E2376" s="297" t="s">
        <v>4856</v>
      </c>
      <c r="F2376" s="297" t="s">
        <v>4540</v>
      </c>
      <c r="G2376" s="297">
        <v>5</v>
      </c>
      <c r="H2376" s="297" t="s">
        <v>5511</v>
      </c>
      <c r="I2376" s="297" t="s">
        <v>11077</v>
      </c>
      <c r="J2376" s="297"/>
      <c r="K2376" s="297" t="s">
        <v>11047</v>
      </c>
      <c r="L2376" s="297" t="s">
        <v>11050</v>
      </c>
      <c r="M2376" s="297"/>
      <c r="N2376" s="297"/>
      <c r="O2376" s="297"/>
      <c r="P2376" s="297">
        <v>14</v>
      </c>
      <c r="Q2376" s="297"/>
      <c r="R2376" s="297"/>
      <c r="S2376" s="297"/>
      <c r="T2376" s="297"/>
      <c r="U2376" s="297"/>
      <c r="V2376" s="297"/>
      <c r="W2376" s="298" t="s">
        <v>6489</v>
      </c>
      <c r="X2376" s="297" t="s">
        <v>4520</v>
      </c>
      <c r="Y2376" s="299" t="s">
        <v>6490</v>
      </c>
      <c r="Z2376" s="297" t="s">
        <v>4530</v>
      </c>
      <c r="AA2376" s="300">
        <v>43854</v>
      </c>
      <c r="AB2376" s="297" t="s">
        <v>6491</v>
      </c>
      <c r="AC2376" s="297" t="s">
        <v>5880</v>
      </c>
      <c r="AD2376" s="297" t="s">
        <v>2747</v>
      </c>
      <c r="AE2376" s="297"/>
      <c r="AF2376" s="297" t="s">
        <v>11077</v>
      </c>
      <c r="AG2376" s="276" t="e">
        <f>VLOOKUP(A2376,DataCv30!$Y$1:$BC$2027,24,FALSE)</f>
        <v>#N/A</v>
      </c>
      <c r="AH2376" s="272" t="str">
        <f t="shared" si="37"/>
        <v>DDR3L</v>
      </c>
      <c r="AI2376" s="276">
        <v>3</v>
      </c>
      <c r="AJ2376" s="276" t="s">
        <v>4530</v>
      </c>
    </row>
    <row r="2377" spans="1:36" x14ac:dyDescent="0.25">
      <c r="A2377" s="299" t="s">
        <v>6504</v>
      </c>
      <c r="B2377" s="297" t="s">
        <v>4476</v>
      </c>
      <c r="C2377" s="297" t="s">
        <v>4511</v>
      </c>
      <c r="D2377" s="297" t="s">
        <v>4855</v>
      </c>
      <c r="E2377" s="297" t="s">
        <v>4856</v>
      </c>
      <c r="F2377" s="297" t="s">
        <v>4540</v>
      </c>
      <c r="G2377" s="297">
        <v>5</v>
      </c>
      <c r="H2377" s="297" t="s">
        <v>5511</v>
      </c>
      <c r="I2377" s="297" t="s">
        <v>5511</v>
      </c>
      <c r="J2377" s="297" t="s">
        <v>5511</v>
      </c>
      <c r="K2377" s="297" t="s">
        <v>11047</v>
      </c>
      <c r="L2377" s="297" t="s">
        <v>11051</v>
      </c>
      <c r="M2377" s="297"/>
      <c r="N2377" s="297"/>
      <c r="O2377" s="297"/>
      <c r="P2377" s="297">
        <v>14</v>
      </c>
      <c r="Q2377" s="297"/>
      <c r="R2377" s="297"/>
      <c r="S2377" s="297"/>
      <c r="T2377" s="297"/>
      <c r="U2377" s="297"/>
      <c r="V2377" s="297"/>
      <c r="W2377" s="298" t="s">
        <v>6503</v>
      </c>
      <c r="X2377" s="297" t="s">
        <v>4520</v>
      </c>
      <c r="Y2377" s="299" t="s">
        <v>6504</v>
      </c>
      <c r="Z2377" s="297" t="s">
        <v>4530</v>
      </c>
      <c r="AA2377" s="300">
        <v>44008</v>
      </c>
      <c r="AB2377" s="297" t="s">
        <v>6470</v>
      </c>
      <c r="AC2377" s="297" t="s">
        <v>5880</v>
      </c>
      <c r="AD2377" s="297" t="s">
        <v>2747</v>
      </c>
      <c r="AE2377" s="297" t="s">
        <v>11078</v>
      </c>
      <c r="AF2377" s="297" t="s">
        <v>11049</v>
      </c>
      <c r="AG2377" s="276" t="e">
        <f>VLOOKUP(A2377,DataCv30!$Y$1:$BC$2027,24,FALSE)</f>
        <v>#N/A</v>
      </c>
      <c r="AH2377" s="272" t="str">
        <f t="shared" si="37"/>
        <v>DDR3L</v>
      </c>
      <c r="AI2377" s="276">
        <v>3</v>
      </c>
      <c r="AJ2377" s="276" t="s">
        <v>4530</v>
      </c>
    </row>
    <row r="2378" spans="1:36" x14ac:dyDescent="0.25">
      <c r="A2378" s="299" t="s">
        <v>6507</v>
      </c>
      <c r="B2378" s="297" t="s">
        <v>4476</v>
      </c>
      <c r="C2378" s="297" t="s">
        <v>4511</v>
      </c>
      <c r="D2378" s="297" t="s">
        <v>4553</v>
      </c>
      <c r="E2378" s="297" t="s">
        <v>4554</v>
      </c>
      <c r="F2378" s="297" t="s">
        <v>4505</v>
      </c>
      <c r="G2378" s="297">
        <v>5</v>
      </c>
      <c r="H2378" s="297" t="s">
        <v>5511</v>
      </c>
      <c r="I2378" s="297" t="s">
        <v>11050</v>
      </c>
      <c r="J2378" s="297"/>
      <c r="K2378" s="297" t="s">
        <v>4710</v>
      </c>
      <c r="L2378" s="297" t="s">
        <v>11050</v>
      </c>
      <c r="M2378" s="297"/>
      <c r="N2378" s="297"/>
      <c r="O2378" s="297"/>
      <c r="P2378" s="297">
        <v>14</v>
      </c>
      <c r="Q2378" s="297"/>
      <c r="R2378" s="297"/>
      <c r="S2378" s="297"/>
      <c r="T2378" s="297"/>
      <c r="U2378" s="297" t="s">
        <v>4555</v>
      </c>
      <c r="V2378" s="297">
        <v>42553</v>
      </c>
      <c r="W2378" s="298" t="s">
        <v>11079</v>
      </c>
      <c r="X2378" s="297" t="s">
        <v>4520</v>
      </c>
      <c r="Y2378" s="299" t="s">
        <v>6507</v>
      </c>
      <c r="Z2378" s="297" t="s">
        <v>4530</v>
      </c>
      <c r="AA2378" s="300">
        <v>43987</v>
      </c>
      <c r="AB2378" s="297" t="s">
        <v>6508</v>
      </c>
      <c r="AC2378" s="297" t="s">
        <v>5880</v>
      </c>
      <c r="AD2378" s="297" t="s">
        <v>2747</v>
      </c>
      <c r="AE2378" s="297"/>
      <c r="AF2378" s="297" t="s">
        <v>11050</v>
      </c>
      <c r="AG2378" s="276" t="e">
        <f>VLOOKUP(A2378,DataCv30!$Y$1:$BC$2027,24,FALSE)</f>
        <v>#N/A</v>
      </c>
      <c r="AH2378" s="272" t="str">
        <f t="shared" si="37"/>
        <v>DDR3L</v>
      </c>
      <c r="AI2378" s="276">
        <v>3</v>
      </c>
      <c r="AJ2378" s="276" t="s">
        <v>4530</v>
      </c>
    </row>
    <row r="2379" spans="1:36" x14ac:dyDescent="0.25">
      <c r="A2379" s="299" t="s">
        <v>535</v>
      </c>
      <c r="B2379" s="297" t="s">
        <v>4476</v>
      </c>
      <c r="C2379" s="297" t="s">
        <v>4511</v>
      </c>
      <c r="D2379" s="297" t="s">
        <v>4553</v>
      </c>
      <c r="E2379" s="297" t="s">
        <v>4554</v>
      </c>
      <c r="F2379" s="297" t="s">
        <v>4505</v>
      </c>
      <c r="G2379" s="297">
        <v>5</v>
      </c>
      <c r="H2379" s="297" t="s">
        <v>5511</v>
      </c>
      <c r="I2379" s="297" t="s">
        <v>11077</v>
      </c>
      <c r="J2379" s="297"/>
      <c r="K2379" s="297" t="s">
        <v>4710</v>
      </c>
      <c r="L2379" s="297" t="s">
        <v>11077</v>
      </c>
      <c r="M2379" s="297"/>
      <c r="N2379" s="297"/>
      <c r="O2379" s="297"/>
      <c r="P2379" s="297">
        <v>14</v>
      </c>
      <c r="Q2379" s="297"/>
      <c r="R2379" s="297"/>
      <c r="S2379" s="297"/>
      <c r="T2379" s="297"/>
      <c r="U2379" s="297" t="s">
        <v>4555</v>
      </c>
      <c r="V2379" s="297">
        <v>42553</v>
      </c>
      <c r="W2379" s="298" t="s">
        <v>11080</v>
      </c>
      <c r="X2379" s="297" t="s">
        <v>4520</v>
      </c>
      <c r="Y2379" s="299" t="s">
        <v>535</v>
      </c>
      <c r="Z2379" s="297" t="s">
        <v>4530</v>
      </c>
      <c r="AA2379" s="300">
        <v>44006</v>
      </c>
      <c r="AB2379" s="297" t="s">
        <v>6126</v>
      </c>
      <c r="AC2379" s="297" t="s">
        <v>5880</v>
      </c>
      <c r="AD2379" s="297" t="s">
        <v>2747</v>
      </c>
      <c r="AE2379" s="297"/>
      <c r="AF2379" s="297" t="s">
        <v>11077</v>
      </c>
      <c r="AG2379" s="276" t="e">
        <f>VLOOKUP(A2379,DataCv30!$Y$1:$BC$2027,24,FALSE)</f>
        <v>#N/A</v>
      </c>
      <c r="AH2379" s="272" t="str">
        <f t="shared" si="37"/>
        <v>DDR3L</v>
      </c>
      <c r="AI2379" s="276">
        <v>3</v>
      </c>
      <c r="AJ2379" s="276" t="s">
        <v>4530</v>
      </c>
    </row>
    <row r="2380" spans="1:36" x14ac:dyDescent="0.25">
      <c r="A2380" s="299" t="s">
        <v>4556</v>
      </c>
      <c r="B2380" s="297" t="s">
        <v>4476</v>
      </c>
      <c r="C2380" s="297" t="s">
        <v>4511</v>
      </c>
      <c r="D2380" s="297" t="s">
        <v>4553</v>
      </c>
      <c r="E2380" s="297" t="s">
        <v>4554</v>
      </c>
      <c r="F2380" s="297" t="s">
        <v>4505</v>
      </c>
      <c r="G2380" s="297">
        <v>5</v>
      </c>
      <c r="H2380" s="297" t="s">
        <v>5511</v>
      </c>
      <c r="I2380" s="297" t="s">
        <v>5511</v>
      </c>
      <c r="J2380" s="297" t="s">
        <v>5511</v>
      </c>
      <c r="K2380" s="297" t="s">
        <v>4710</v>
      </c>
      <c r="L2380" s="297" t="s">
        <v>4710</v>
      </c>
      <c r="M2380" s="297"/>
      <c r="N2380" s="297"/>
      <c r="O2380" s="297"/>
      <c r="P2380" s="297">
        <v>14</v>
      </c>
      <c r="Q2380" s="297"/>
      <c r="R2380" s="297"/>
      <c r="S2380" s="297"/>
      <c r="T2380" s="297"/>
      <c r="U2380" s="297" t="s">
        <v>4555</v>
      </c>
      <c r="V2380" s="297">
        <v>42553</v>
      </c>
      <c r="W2380" s="298" t="s">
        <v>11081</v>
      </c>
      <c r="X2380" s="297" t="s">
        <v>4520</v>
      </c>
      <c r="Y2380" s="299" t="s">
        <v>4556</v>
      </c>
      <c r="Z2380" s="297" t="s">
        <v>4530</v>
      </c>
      <c r="AA2380" s="300">
        <v>44071</v>
      </c>
      <c r="AB2380" s="297" t="s">
        <v>4531</v>
      </c>
      <c r="AC2380" s="297" t="s">
        <v>5880</v>
      </c>
      <c r="AD2380" s="297" t="s">
        <v>2747</v>
      </c>
      <c r="AE2380" s="297" t="s">
        <v>11082</v>
      </c>
      <c r="AF2380" s="297" t="s">
        <v>11049</v>
      </c>
      <c r="AG2380" s="276" t="e">
        <f>VLOOKUP(A2380,DataCv30!$Y$1:$BC$2027,24,FALSE)</f>
        <v>#N/A</v>
      </c>
      <c r="AH2380" s="272" t="str">
        <f t="shared" si="37"/>
        <v>DDR3L</v>
      </c>
      <c r="AI2380" s="276">
        <v>3</v>
      </c>
      <c r="AJ2380" s="276" t="s">
        <v>4530</v>
      </c>
    </row>
    <row r="2381" spans="1:36" x14ac:dyDescent="0.25">
      <c r="A2381" s="299" t="s">
        <v>6515</v>
      </c>
      <c r="B2381" s="297" t="s">
        <v>4476</v>
      </c>
      <c r="C2381" s="297" t="s">
        <v>4511</v>
      </c>
      <c r="D2381" s="297" t="s">
        <v>4553</v>
      </c>
      <c r="E2381" s="297" t="s">
        <v>4554</v>
      </c>
      <c r="F2381" s="297" t="s">
        <v>4505</v>
      </c>
      <c r="G2381" s="297">
        <v>5</v>
      </c>
      <c r="H2381" s="297" t="s">
        <v>5511</v>
      </c>
      <c r="I2381" s="297" t="s">
        <v>11074</v>
      </c>
      <c r="J2381" s="297"/>
      <c r="K2381" s="297" t="s">
        <v>4710</v>
      </c>
      <c r="L2381" s="297"/>
      <c r="M2381" s="297"/>
      <c r="N2381" s="297"/>
      <c r="O2381" s="297"/>
      <c r="P2381" s="297">
        <v>14</v>
      </c>
      <c r="Q2381" s="297"/>
      <c r="R2381" s="297"/>
      <c r="S2381" s="297"/>
      <c r="T2381" s="297"/>
      <c r="U2381" s="297" t="s">
        <v>4555</v>
      </c>
      <c r="V2381" s="297">
        <v>42553</v>
      </c>
      <c r="W2381" s="298" t="s">
        <v>11084</v>
      </c>
      <c r="X2381" s="297" t="s">
        <v>4520</v>
      </c>
      <c r="Y2381" s="299" t="s">
        <v>6515</v>
      </c>
      <c r="Z2381" s="297" t="s">
        <v>4530</v>
      </c>
      <c r="AA2381" s="300">
        <v>43577</v>
      </c>
      <c r="AB2381" s="297" t="s">
        <v>6516</v>
      </c>
      <c r="AC2381" s="297" t="s">
        <v>5880</v>
      </c>
      <c r="AD2381" s="297" t="s">
        <v>2747</v>
      </c>
      <c r="AE2381" s="297" t="s">
        <v>11075</v>
      </c>
      <c r="AF2381" s="297" t="s">
        <v>11074</v>
      </c>
      <c r="AG2381" s="276" t="e">
        <f>VLOOKUP(A2381,DataCv30!$Y$1:$BC$2027,24,FALSE)</f>
        <v>#N/A</v>
      </c>
      <c r="AH2381" s="272" t="str">
        <f t="shared" si="37"/>
        <v>DDR3L</v>
      </c>
      <c r="AI2381" s="276">
        <v>3</v>
      </c>
      <c r="AJ2381" s="276" t="s">
        <v>4530</v>
      </c>
    </row>
    <row r="2382" spans="1:36" x14ac:dyDescent="0.25">
      <c r="A2382" s="299" t="s">
        <v>6538</v>
      </c>
      <c r="B2382" s="297" t="s">
        <v>4476</v>
      </c>
      <c r="C2382" s="297" t="s">
        <v>4511</v>
      </c>
      <c r="D2382" s="297" t="s">
        <v>4809</v>
      </c>
      <c r="E2382" s="297" t="s">
        <v>11085</v>
      </c>
      <c r="F2382" s="297" t="s">
        <v>4505</v>
      </c>
      <c r="G2382" s="297">
        <v>6</v>
      </c>
      <c r="H2382" s="297" t="s">
        <v>5511</v>
      </c>
      <c r="I2382" s="297" t="s">
        <v>5511</v>
      </c>
      <c r="J2382" s="297" t="s">
        <v>5511</v>
      </c>
      <c r="K2382" s="297" t="s">
        <v>4710</v>
      </c>
      <c r="L2382" s="297" t="s">
        <v>4710</v>
      </c>
      <c r="M2382" s="297"/>
      <c r="N2382" s="297"/>
      <c r="O2382" s="297"/>
      <c r="P2382" s="297">
        <v>15.6</v>
      </c>
      <c r="Q2382" s="297"/>
      <c r="R2382" s="297"/>
      <c r="S2382" s="297"/>
      <c r="T2382" s="297"/>
      <c r="U2382" s="297" t="s">
        <v>4555</v>
      </c>
      <c r="V2382" s="297">
        <v>42553</v>
      </c>
      <c r="W2382" s="298" t="s">
        <v>11086</v>
      </c>
      <c r="X2382" s="297" t="s">
        <v>4520</v>
      </c>
      <c r="Y2382" s="299" t="s">
        <v>6538</v>
      </c>
      <c r="Z2382" s="297" t="s">
        <v>4530</v>
      </c>
      <c r="AA2382" s="300">
        <v>43873</v>
      </c>
      <c r="AB2382" s="297" t="s">
        <v>6539</v>
      </c>
      <c r="AC2382" s="297" t="s">
        <v>5880</v>
      </c>
      <c r="AD2382" s="297" t="s">
        <v>2747</v>
      </c>
      <c r="AE2382" s="297" t="s">
        <v>11087</v>
      </c>
      <c r="AF2382" s="297" t="s">
        <v>11049</v>
      </c>
      <c r="AG2382" s="276" t="e">
        <f>VLOOKUP(A2382,DataCv30!$Y$1:$BC$2027,24,FALSE)</f>
        <v>#N/A</v>
      </c>
      <c r="AH2382" s="272" t="str">
        <f t="shared" si="37"/>
        <v>DDR4</v>
      </c>
      <c r="AI2382" s="276">
        <v>3</v>
      </c>
      <c r="AJ2382" s="276" t="s">
        <v>4530</v>
      </c>
    </row>
    <row r="2383" spans="1:36" x14ac:dyDescent="0.25">
      <c r="A2383" s="310" t="s">
        <v>6543</v>
      </c>
      <c r="B2383" s="310" t="s">
        <v>4476</v>
      </c>
      <c r="C2383" s="310" t="s">
        <v>4511</v>
      </c>
      <c r="D2383" s="310" t="s">
        <v>4809</v>
      </c>
      <c r="E2383" s="310" t="s">
        <v>11085</v>
      </c>
      <c r="F2383" s="310" t="s">
        <v>4505</v>
      </c>
      <c r="G2383" s="310">
        <v>6</v>
      </c>
      <c r="H2383" s="310" t="s">
        <v>5511</v>
      </c>
      <c r="I2383" s="310" t="s">
        <v>5511</v>
      </c>
      <c r="J2383" s="310" t="s">
        <v>5511</v>
      </c>
      <c r="K2383" s="310" t="s">
        <v>4710</v>
      </c>
      <c r="L2383" s="310" t="s">
        <v>11051</v>
      </c>
      <c r="M2383" s="311"/>
      <c r="N2383" s="311"/>
      <c r="O2383" s="311"/>
      <c r="P2383" s="310">
        <v>15.6</v>
      </c>
      <c r="Q2383" s="311"/>
      <c r="R2383" s="311"/>
      <c r="S2383" s="311"/>
      <c r="T2383" s="310" t="s">
        <v>4520</v>
      </c>
      <c r="U2383" s="310" t="s">
        <v>4555</v>
      </c>
      <c r="V2383" s="310">
        <v>42553</v>
      </c>
      <c r="W2383" s="312" t="s">
        <v>11088</v>
      </c>
      <c r="X2383" s="310" t="s">
        <v>4520</v>
      </c>
      <c r="Y2383" s="310" t="s">
        <v>6543</v>
      </c>
      <c r="Z2383" s="310" t="s">
        <v>6390</v>
      </c>
      <c r="AA2383" s="310" t="s">
        <v>2747</v>
      </c>
      <c r="AB2383" s="310" t="s">
        <v>11476</v>
      </c>
      <c r="AC2383" s="310" t="s">
        <v>6390</v>
      </c>
      <c r="AD2383" s="310" t="s">
        <v>2747</v>
      </c>
      <c r="AE2383" s="310" t="s">
        <v>11476</v>
      </c>
      <c r="AF2383" s="310" t="s">
        <v>11049</v>
      </c>
      <c r="AG2383" s="276" t="e">
        <f>VLOOKUP(A2383,DataCv30!$Y$1:$BC$2027,24,FALSE)</f>
        <v>#N/A</v>
      </c>
      <c r="AH2383" s="272" t="str">
        <f t="shared" si="37"/>
        <v>DDR4</v>
      </c>
      <c r="AI2383" s="276">
        <v>3</v>
      </c>
      <c r="AJ2383" s="276" t="s">
        <v>4530</v>
      </c>
    </row>
    <row r="2384" spans="1:36" x14ac:dyDescent="0.25">
      <c r="A2384" s="299" t="s">
        <v>6550</v>
      </c>
      <c r="B2384" s="297" t="s">
        <v>4476</v>
      </c>
      <c r="C2384" s="297" t="s">
        <v>4511</v>
      </c>
      <c r="D2384" s="297" t="s">
        <v>4940</v>
      </c>
      <c r="E2384" s="297" t="s">
        <v>4941</v>
      </c>
      <c r="F2384" s="297" t="s">
        <v>4513</v>
      </c>
      <c r="G2384" s="297">
        <v>6</v>
      </c>
      <c r="H2384" s="297" t="s">
        <v>4760</v>
      </c>
      <c r="I2384" s="297" t="s">
        <v>11074</v>
      </c>
      <c r="J2384" s="297"/>
      <c r="K2384" s="297" t="s">
        <v>4710</v>
      </c>
      <c r="L2384" s="297"/>
      <c r="M2384" s="297"/>
      <c r="N2384" s="297"/>
      <c r="O2384" s="297"/>
      <c r="P2384" s="297">
        <v>14</v>
      </c>
      <c r="Q2384" s="297"/>
      <c r="R2384" s="297"/>
      <c r="S2384" s="297"/>
      <c r="T2384" s="297"/>
      <c r="U2384" s="297" t="s">
        <v>4555</v>
      </c>
      <c r="V2384" s="297">
        <v>42553</v>
      </c>
      <c r="W2384" s="298" t="s">
        <v>11090</v>
      </c>
      <c r="X2384" s="297" t="s">
        <v>4520</v>
      </c>
      <c r="Y2384" s="299" t="s">
        <v>6550</v>
      </c>
      <c r="Z2384" s="297" t="s">
        <v>4530</v>
      </c>
      <c r="AA2384" s="300">
        <v>44007</v>
      </c>
      <c r="AB2384" s="297" t="s">
        <v>6551</v>
      </c>
      <c r="AC2384" s="297" t="s">
        <v>5880</v>
      </c>
      <c r="AD2384" s="297" t="s">
        <v>2747</v>
      </c>
      <c r="AE2384" s="297" t="s">
        <v>11075</v>
      </c>
      <c r="AF2384" s="297" t="s">
        <v>11074</v>
      </c>
      <c r="AG2384" s="276" t="e">
        <f>VLOOKUP(A2384,DataCv30!$Y$1:$BC$2027,24,FALSE)</f>
        <v>#N/A</v>
      </c>
      <c r="AH2384" s="272" t="str">
        <f t="shared" si="37"/>
        <v>DDR4</v>
      </c>
      <c r="AI2384" s="276">
        <v>3</v>
      </c>
      <c r="AJ2384" s="276" t="s">
        <v>4530</v>
      </c>
    </row>
    <row r="2385" spans="1:36" x14ac:dyDescent="0.25">
      <c r="A2385" s="299" t="s">
        <v>5546</v>
      </c>
      <c r="B2385" s="297" t="s">
        <v>4476</v>
      </c>
      <c r="C2385" s="297" t="s">
        <v>4511</v>
      </c>
      <c r="D2385" s="297" t="s">
        <v>4544</v>
      </c>
      <c r="E2385" s="297" t="s">
        <v>4545</v>
      </c>
      <c r="F2385" s="297" t="s">
        <v>4505</v>
      </c>
      <c r="G2385" s="297">
        <v>5</v>
      </c>
      <c r="H2385" s="297" t="s">
        <v>5511</v>
      </c>
      <c r="I2385" s="297"/>
      <c r="J2385" s="297"/>
      <c r="K2385" s="297" t="s">
        <v>11047</v>
      </c>
      <c r="L2385" s="297" t="s">
        <v>11051</v>
      </c>
      <c r="M2385" s="297"/>
      <c r="N2385" s="297"/>
      <c r="O2385" s="297"/>
      <c r="P2385" s="297">
        <v>14</v>
      </c>
      <c r="Q2385" s="297"/>
      <c r="R2385" s="297"/>
      <c r="S2385" s="297"/>
      <c r="T2385" s="297"/>
      <c r="U2385" s="297" t="s">
        <v>4579</v>
      </c>
      <c r="V2385" s="297">
        <v>42654</v>
      </c>
      <c r="W2385" s="298" t="s">
        <v>11092</v>
      </c>
      <c r="X2385" s="297" t="s">
        <v>4520</v>
      </c>
      <c r="Y2385" s="299" t="s">
        <v>5546</v>
      </c>
      <c r="Z2385" s="297" t="s">
        <v>4530</v>
      </c>
      <c r="AA2385" s="300">
        <v>44020</v>
      </c>
      <c r="AB2385" s="297" t="s">
        <v>5547</v>
      </c>
      <c r="AC2385" s="297" t="s">
        <v>5880</v>
      </c>
      <c r="AD2385" s="297" t="s">
        <v>2747</v>
      </c>
      <c r="AE2385" s="297" t="s">
        <v>11093</v>
      </c>
      <c r="AF2385" s="297" t="s">
        <v>11049</v>
      </c>
      <c r="AG2385" s="276" t="e">
        <f>VLOOKUP(A2385,DataCv30!$Y$1:$BC$2027,24,FALSE)</f>
        <v>#N/A</v>
      </c>
      <c r="AH2385" s="272" t="str">
        <f t="shared" si="37"/>
        <v>DDR3L</v>
      </c>
      <c r="AI2385" s="276">
        <v>3</v>
      </c>
      <c r="AJ2385" s="276" t="s">
        <v>4530</v>
      </c>
    </row>
    <row r="2386" spans="1:36" x14ac:dyDescent="0.25">
      <c r="A2386" s="299" t="s">
        <v>4014</v>
      </c>
      <c r="B2386" s="297" t="s">
        <v>4476</v>
      </c>
      <c r="C2386" s="297" t="s">
        <v>4511</v>
      </c>
      <c r="D2386" s="297" t="s">
        <v>4544</v>
      </c>
      <c r="E2386" s="297" t="s">
        <v>4545</v>
      </c>
      <c r="F2386" s="297" t="s">
        <v>4505</v>
      </c>
      <c r="G2386" s="297">
        <v>5</v>
      </c>
      <c r="H2386" s="297" t="s">
        <v>5511</v>
      </c>
      <c r="I2386" s="297" t="s">
        <v>11077</v>
      </c>
      <c r="J2386" s="297"/>
      <c r="K2386" s="297" t="s">
        <v>11047</v>
      </c>
      <c r="L2386" s="297" t="s">
        <v>11050</v>
      </c>
      <c r="M2386" s="297"/>
      <c r="N2386" s="297"/>
      <c r="O2386" s="297"/>
      <c r="P2386" s="297">
        <v>14</v>
      </c>
      <c r="Q2386" s="297"/>
      <c r="R2386" s="297"/>
      <c r="S2386" s="297"/>
      <c r="T2386" s="297" t="s">
        <v>4694</v>
      </c>
      <c r="U2386" s="297" t="s">
        <v>4579</v>
      </c>
      <c r="V2386" s="297">
        <v>42654</v>
      </c>
      <c r="W2386" s="298" t="s">
        <v>11094</v>
      </c>
      <c r="X2386" s="297" t="s">
        <v>4520</v>
      </c>
      <c r="Y2386" s="299" t="s">
        <v>4014</v>
      </c>
      <c r="Z2386" s="297" t="s">
        <v>4530</v>
      </c>
      <c r="AA2386" s="300">
        <v>44109</v>
      </c>
      <c r="AB2386" s="297" t="s">
        <v>6559</v>
      </c>
      <c r="AC2386" s="297" t="s">
        <v>5880</v>
      </c>
      <c r="AD2386" s="297" t="s">
        <v>2747</v>
      </c>
      <c r="AE2386" s="297"/>
      <c r="AF2386" s="297" t="s">
        <v>11077</v>
      </c>
      <c r="AG2386" s="276" t="e">
        <f>VLOOKUP(A2386,DataCv30!$Y$1:$BC$2027,24,FALSE)</f>
        <v>#N/A</v>
      </c>
      <c r="AH2386" s="272" t="str">
        <f t="shared" si="37"/>
        <v>DDR3L</v>
      </c>
      <c r="AI2386" s="276">
        <v>3</v>
      </c>
      <c r="AJ2386" s="276" t="s">
        <v>4530</v>
      </c>
    </row>
    <row r="2387" spans="1:36" x14ac:dyDescent="0.25">
      <c r="A2387" s="299" t="s">
        <v>6564</v>
      </c>
      <c r="B2387" s="297" t="s">
        <v>4476</v>
      </c>
      <c r="C2387" s="297" t="s">
        <v>4511</v>
      </c>
      <c r="D2387" s="297" t="s">
        <v>4544</v>
      </c>
      <c r="E2387" s="297" t="s">
        <v>4545</v>
      </c>
      <c r="F2387" s="297" t="s">
        <v>4505</v>
      </c>
      <c r="G2387" s="297">
        <v>5</v>
      </c>
      <c r="H2387" s="297" t="s">
        <v>5511</v>
      </c>
      <c r="I2387" s="297" t="s">
        <v>5511</v>
      </c>
      <c r="J2387" s="297" t="s">
        <v>5511</v>
      </c>
      <c r="K2387" s="297" t="s">
        <v>11047</v>
      </c>
      <c r="L2387" s="297" t="s">
        <v>11051</v>
      </c>
      <c r="M2387" s="297"/>
      <c r="N2387" s="297"/>
      <c r="O2387" s="297"/>
      <c r="P2387" s="297">
        <v>14</v>
      </c>
      <c r="Q2387" s="297"/>
      <c r="R2387" s="297"/>
      <c r="S2387" s="297"/>
      <c r="T2387" s="297"/>
      <c r="U2387" s="297" t="s">
        <v>4579</v>
      </c>
      <c r="V2387" s="297">
        <v>42654</v>
      </c>
      <c r="W2387" s="298" t="s">
        <v>11095</v>
      </c>
      <c r="X2387" s="297" t="s">
        <v>4520</v>
      </c>
      <c r="Y2387" s="299" t="s">
        <v>6564</v>
      </c>
      <c r="Z2387" s="297" t="s">
        <v>4530</v>
      </c>
      <c r="AA2387" s="300">
        <v>44049</v>
      </c>
      <c r="AB2387" s="297" t="s">
        <v>4713</v>
      </c>
      <c r="AC2387" s="297" t="s">
        <v>5880</v>
      </c>
      <c r="AD2387" s="297" t="s">
        <v>2747</v>
      </c>
      <c r="AE2387" s="297" t="s">
        <v>11096</v>
      </c>
      <c r="AF2387" s="297" t="s">
        <v>11049</v>
      </c>
      <c r="AG2387" s="276" t="e">
        <f>VLOOKUP(A2387,DataCv30!$Y$1:$BC$2027,24,FALSE)</f>
        <v>#N/A</v>
      </c>
      <c r="AH2387" s="272" t="str">
        <f t="shared" si="37"/>
        <v>DDR3L</v>
      </c>
      <c r="AI2387" s="276">
        <v>3</v>
      </c>
      <c r="AJ2387" s="276" t="s">
        <v>4530</v>
      </c>
    </row>
    <row r="2388" spans="1:36" x14ac:dyDescent="0.25">
      <c r="A2388" s="299" t="s">
        <v>6568</v>
      </c>
      <c r="B2388" s="297" t="s">
        <v>4476</v>
      </c>
      <c r="C2388" s="297" t="s">
        <v>4511</v>
      </c>
      <c r="D2388" s="297" t="s">
        <v>4544</v>
      </c>
      <c r="E2388" s="297" t="s">
        <v>4545</v>
      </c>
      <c r="F2388" s="297" t="s">
        <v>4505</v>
      </c>
      <c r="G2388" s="297">
        <v>5</v>
      </c>
      <c r="H2388" s="297" t="s">
        <v>5511</v>
      </c>
      <c r="I2388" s="297" t="s">
        <v>11046</v>
      </c>
      <c r="J2388" s="297"/>
      <c r="K2388" s="297" t="s">
        <v>11047</v>
      </c>
      <c r="L2388" s="297" t="s">
        <v>11051</v>
      </c>
      <c r="M2388" s="297"/>
      <c r="N2388" s="297"/>
      <c r="O2388" s="297"/>
      <c r="P2388" s="297">
        <v>14</v>
      </c>
      <c r="Q2388" s="297"/>
      <c r="R2388" s="297"/>
      <c r="S2388" s="297"/>
      <c r="T2388" s="297"/>
      <c r="U2388" s="297"/>
      <c r="V2388" s="297"/>
      <c r="W2388" s="298" t="s">
        <v>6567</v>
      </c>
      <c r="X2388" s="297" t="s">
        <v>4520</v>
      </c>
      <c r="Y2388" s="299" t="s">
        <v>6568</v>
      </c>
      <c r="Z2388" s="297" t="s">
        <v>4530</v>
      </c>
      <c r="AA2388" s="300">
        <v>43698</v>
      </c>
      <c r="AB2388" s="297" t="s">
        <v>6569</v>
      </c>
      <c r="AC2388" s="297" t="s">
        <v>5880</v>
      </c>
      <c r="AD2388" s="297" t="s">
        <v>2747</v>
      </c>
      <c r="AE2388" s="297" t="s">
        <v>11097</v>
      </c>
      <c r="AF2388" s="297" t="s">
        <v>11049</v>
      </c>
      <c r="AG2388" s="276" t="e">
        <f>VLOOKUP(A2388,DataCv30!$Y$1:$BC$2027,24,FALSE)</f>
        <v>#N/A</v>
      </c>
      <c r="AH2388" s="272" t="str">
        <f t="shared" si="37"/>
        <v>DDR3L</v>
      </c>
      <c r="AI2388" s="276">
        <v>3</v>
      </c>
      <c r="AJ2388" s="276" t="s">
        <v>4530</v>
      </c>
    </row>
    <row r="2389" spans="1:36" ht="30" x14ac:dyDescent="0.25">
      <c r="A2389" s="310" t="s">
        <v>6574</v>
      </c>
      <c r="B2389" s="310" t="s">
        <v>4476</v>
      </c>
      <c r="C2389" s="310" t="s">
        <v>4538</v>
      </c>
      <c r="D2389" s="310" t="s">
        <v>4836</v>
      </c>
      <c r="E2389" s="310" t="s">
        <v>4837</v>
      </c>
      <c r="F2389" s="310" t="s">
        <v>4505</v>
      </c>
      <c r="G2389" s="310">
        <v>6</v>
      </c>
      <c r="H2389" s="310" t="s">
        <v>5511</v>
      </c>
      <c r="I2389" s="310" t="s">
        <v>5511</v>
      </c>
      <c r="J2389" s="310" t="s">
        <v>5511</v>
      </c>
      <c r="K2389" s="310" t="s">
        <v>4710</v>
      </c>
      <c r="L2389" s="310" t="s">
        <v>4710</v>
      </c>
      <c r="M2389" s="311"/>
      <c r="N2389" s="311"/>
      <c r="O2389" s="311"/>
      <c r="P2389" s="310">
        <v>15</v>
      </c>
      <c r="Q2389" s="311"/>
      <c r="R2389" s="311"/>
      <c r="S2389" s="311"/>
      <c r="T2389" s="311"/>
      <c r="U2389" s="310" t="s">
        <v>5004</v>
      </c>
      <c r="V2389" s="310">
        <v>42710</v>
      </c>
      <c r="W2389" s="312" t="s">
        <v>6573</v>
      </c>
      <c r="X2389" s="310" t="s">
        <v>4520</v>
      </c>
      <c r="Y2389" s="310" t="s">
        <v>6574</v>
      </c>
      <c r="Z2389" s="310" t="s">
        <v>6390</v>
      </c>
      <c r="AA2389" s="310" t="s">
        <v>2747</v>
      </c>
      <c r="AB2389" s="310" t="s">
        <v>11477</v>
      </c>
      <c r="AC2389" s="310" t="s">
        <v>6390</v>
      </c>
      <c r="AD2389" s="310" t="s">
        <v>2747</v>
      </c>
      <c r="AE2389" s="310" t="s">
        <v>11477</v>
      </c>
      <c r="AF2389" s="310" t="s">
        <v>11049</v>
      </c>
      <c r="AG2389" s="276" t="e">
        <f>VLOOKUP(A2389,DataCv30!$Y$1:$BC$2027,24,FALSE)</f>
        <v>#N/A</v>
      </c>
      <c r="AH2389" s="272" t="str">
        <f t="shared" si="37"/>
        <v>DDR4</v>
      </c>
      <c r="AI2389" s="276">
        <v>3</v>
      </c>
      <c r="AJ2389" s="276" t="s">
        <v>4530</v>
      </c>
    </row>
    <row r="2390" spans="1:36" x14ac:dyDescent="0.25">
      <c r="A2390" s="299" t="s">
        <v>6611</v>
      </c>
      <c r="B2390" s="297" t="s">
        <v>4476</v>
      </c>
      <c r="C2390" s="297" t="s">
        <v>4538</v>
      </c>
      <c r="D2390" s="297" t="s">
        <v>4836</v>
      </c>
      <c r="E2390" s="297" t="s">
        <v>4837</v>
      </c>
      <c r="F2390" s="297" t="s">
        <v>4505</v>
      </c>
      <c r="G2390" s="297">
        <v>6</v>
      </c>
      <c r="H2390" s="297" t="s">
        <v>5511</v>
      </c>
      <c r="I2390" s="297" t="s">
        <v>11050</v>
      </c>
      <c r="J2390" s="297"/>
      <c r="K2390" s="297" t="s">
        <v>4710</v>
      </c>
      <c r="L2390" s="297" t="s">
        <v>11050</v>
      </c>
      <c r="M2390" s="297"/>
      <c r="N2390" s="297"/>
      <c r="O2390" s="297"/>
      <c r="P2390" s="297"/>
      <c r="Q2390" s="297"/>
      <c r="R2390" s="297"/>
      <c r="S2390" s="297"/>
      <c r="T2390" s="297"/>
      <c r="U2390" s="297"/>
      <c r="V2390" s="297"/>
      <c r="W2390" s="298" t="s">
        <v>6610</v>
      </c>
      <c r="X2390" s="297" t="s">
        <v>4520</v>
      </c>
      <c r="Y2390" s="299" t="s">
        <v>6611</v>
      </c>
      <c r="Z2390" s="297" t="s">
        <v>4530</v>
      </c>
      <c r="AA2390" s="300">
        <v>43985</v>
      </c>
      <c r="AB2390" s="297" t="s">
        <v>6612</v>
      </c>
      <c r="AC2390" s="297" t="s">
        <v>5880</v>
      </c>
      <c r="AD2390" s="297" t="s">
        <v>2747</v>
      </c>
      <c r="AE2390" s="297"/>
      <c r="AF2390" s="297" t="s">
        <v>11050</v>
      </c>
      <c r="AG2390" s="276" t="e">
        <f>VLOOKUP(A2390,DataCv30!$Y$1:$BC$2027,24,FALSE)</f>
        <v>#N/A</v>
      </c>
      <c r="AH2390" s="272" t="str">
        <f t="shared" si="37"/>
        <v>DDR4</v>
      </c>
      <c r="AI2390" s="276">
        <v>3</v>
      </c>
      <c r="AJ2390" s="276" t="s">
        <v>4530</v>
      </c>
    </row>
    <row r="2391" spans="1:36" x14ac:dyDescent="0.25">
      <c r="A2391" s="299" t="s">
        <v>5550</v>
      </c>
      <c r="B2391" s="297" t="s">
        <v>4476</v>
      </c>
      <c r="C2391" s="297" t="s">
        <v>4511</v>
      </c>
      <c r="D2391" s="297" t="s">
        <v>4721</v>
      </c>
      <c r="E2391" s="297" t="s">
        <v>4722</v>
      </c>
      <c r="F2391" s="297" t="s">
        <v>4505</v>
      </c>
      <c r="G2391" s="297">
        <v>6</v>
      </c>
      <c r="H2391" s="297" t="s">
        <v>5511</v>
      </c>
      <c r="I2391" s="297" t="s">
        <v>5511</v>
      </c>
      <c r="J2391" s="297" t="s">
        <v>5511</v>
      </c>
      <c r="K2391" s="297" t="s">
        <v>4710</v>
      </c>
      <c r="L2391" s="297" t="s">
        <v>4710</v>
      </c>
      <c r="M2391" s="297"/>
      <c r="N2391" s="297"/>
      <c r="O2391" s="297"/>
      <c r="P2391" s="297">
        <v>14</v>
      </c>
      <c r="Q2391" s="297"/>
      <c r="R2391" s="297"/>
      <c r="S2391" s="297"/>
      <c r="T2391" s="297"/>
      <c r="U2391" s="297"/>
      <c r="V2391" s="297"/>
      <c r="W2391" s="298" t="s">
        <v>5549</v>
      </c>
      <c r="X2391" s="297" t="s">
        <v>4520</v>
      </c>
      <c r="Y2391" s="299" t="s">
        <v>5550</v>
      </c>
      <c r="Z2391" s="297" t="s">
        <v>4530</v>
      </c>
      <c r="AA2391" s="300">
        <v>44027</v>
      </c>
      <c r="AB2391" s="297" t="s">
        <v>5551</v>
      </c>
      <c r="AC2391" s="297" t="s">
        <v>5880</v>
      </c>
      <c r="AD2391" s="297" t="s">
        <v>2747</v>
      </c>
      <c r="AE2391" s="297" t="s">
        <v>11087</v>
      </c>
      <c r="AF2391" s="297" t="s">
        <v>11049</v>
      </c>
      <c r="AG2391" s="276" t="e">
        <f>VLOOKUP(A2391,DataCv30!$Y$1:$BC$2027,24,FALSE)</f>
        <v>#N/A</v>
      </c>
      <c r="AH2391" s="272" t="str">
        <f t="shared" si="37"/>
        <v>DDR4</v>
      </c>
      <c r="AI2391" s="276">
        <v>3</v>
      </c>
      <c r="AJ2391" s="276" t="s">
        <v>4530</v>
      </c>
    </row>
    <row r="2392" spans="1:36" x14ac:dyDescent="0.25">
      <c r="A2392" s="299" t="s">
        <v>5554</v>
      </c>
      <c r="B2392" s="297" t="s">
        <v>4476</v>
      </c>
      <c r="C2392" s="297" t="s">
        <v>4511</v>
      </c>
      <c r="D2392" s="297" t="s">
        <v>4721</v>
      </c>
      <c r="E2392" s="297" t="s">
        <v>4722</v>
      </c>
      <c r="F2392" s="297" t="s">
        <v>4505</v>
      </c>
      <c r="G2392" s="297">
        <v>6</v>
      </c>
      <c r="H2392" s="297" t="s">
        <v>5511</v>
      </c>
      <c r="I2392" s="297" t="s">
        <v>5511</v>
      </c>
      <c r="J2392" s="297" t="s">
        <v>5511</v>
      </c>
      <c r="K2392" s="297" t="s">
        <v>4710</v>
      </c>
      <c r="L2392" s="297" t="s">
        <v>4710</v>
      </c>
      <c r="M2392" s="297"/>
      <c r="N2392" s="297"/>
      <c r="O2392" s="297"/>
      <c r="P2392" s="297">
        <v>14</v>
      </c>
      <c r="Q2392" s="297"/>
      <c r="R2392" s="297"/>
      <c r="S2392" s="297"/>
      <c r="T2392" s="297"/>
      <c r="U2392" s="297"/>
      <c r="V2392" s="297"/>
      <c r="W2392" s="298" t="s">
        <v>5553</v>
      </c>
      <c r="X2392" s="297" t="s">
        <v>4520</v>
      </c>
      <c r="Y2392" s="299" t="s">
        <v>5554</v>
      </c>
      <c r="Z2392" s="297" t="s">
        <v>4530</v>
      </c>
      <c r="AA2392" s="300">
        <v>44067</v>
      </c>
      <c r="AB2392" s="297" t="s">
        <v>5555</v>
      </c>
      <c r="AC2392" s="297" t="s">
        <v>5880</v>
      </c>
      <c r="AD2392" s="297" t="s">
        <v>2747</v>
      </c>
      <c r="AE2392" s="297" t="s">
        <v>11098</v>
      </c>
      <c r="AF2392" s="297" t="s">
        <v>11049</v>
      </c>
      <c r="AG2392" s="276" t="e">
        <f>VLOOKUP(A2392,DataCv30!$Y$1:$BC$2027,24,FALSE)</f>
        <v>#N/A</v>
      </c>
      <c r="AH2392" s="272" t="str">
        <f t="shared" si="37"/>
        <v>DDR4</v>
      </c>
      <c r="AI2392" s="276">
        <v>3</v>
      </c>
      <c r="AJ2392" s="276" t="s">
        <v>4530</v>
      </c>
    </row>
    <row r="2393" spans="1:36" x14ac:dyDescent="0.25">
      <c r="A2393" s="299" t="s">
        <v>2096</v>
      </c>
      <c r="B2393" s="297" t="s">
        <v>4476</v>
      </c>
      <c r="C2393" s="297" t="s">
        <v>4511</v>
      </c>
      <c r="D2393" s="297" t="s">
        <v>4721</v>
      </c>
      <c r="E2393" s="297" t="s">
        <v>4722</v>
      </c>
      <c r="F2393" s="297" t="s">
        <v>4505</v>
      </c>
      <c r="G2393" s="297">
        <v>6</v>
      </c>
      <c r="H2393" s="297" t="s">
        <v>5511</v>
      </c>
      <c r="I2393" s="297" t="s">
        <v>11050</v>
      </c>
      <c r="J2393" s="297"/>
      <c r="K2393" s="297" t="s">
        <v>4710</v>
      </c>
      <c r="L2393" s="297" t="s">
        <v>11050</v>
      </c>
      <c r="M2393" s="297"/>
      <c r="N2393" s="297"/>
      <c r="O2393" s="297"/>
      <c r="P2393" s="297"/>
      <c r="Q2393" s="297"/>
      <c r="R2393" s="297"/>
      <c r="S2393" s="297"/>
      <c r="T2393" s="297"/>
      <c r="U2393" s="297"/>
      <c r="V2393" s="297"/>
      <c r="W2393" s="298" t="s">
        <v>6613</v>
      </c>
      <c r="X2393" s="297" t="s">
        <v>4520</v>
      </c>
      <c r="Y2393" s="299" t="s">
        <v>2096</v>
      </c>
      <c r="Z2393" s="297" t="s">
        <v>4530</v>
      </c>
      <c r="AA2393" s="300">
        <v>43844</v>
      </c>
      <c r="AB2393" s="297" t="s">
        <v>6488</v>
      </c>
      <c r="AC2393" s="297" t="s">
        <v>5880</v>
      </c>
      <c r="AD2393" s="297" t="s">
        <v>2747</v>
      </c>
      <c r="AE2393" s="297"/>
      <c r="AF2393" s="297" t="s">
        <v>11050</v>
      </c>
      <c r="AG2393" s="276" t="e">
        <f>VLOOKUP(A2393,DataCv30!$Y$1:$BC$2027,24,FALSE)</f>
        <v>#N/A</v>
      </c>
      <c r="AH2393" s="272" t="str">
        <f t="shared" si="37"/>
        <v>DDR4</v>
      </c>
      <c r="AI2393" s="276">
        <v>3</v>
      </c>
      <c r="AJ2393" s="276" t="s">
        <v>4530</v>
      </c>
    </row>
    <row r="2394" spans="1:36" x14ac:dyDescent="0.25">
      <c r="A2394" s="299" t="s">
        <v>6618</v>
      </c>
      <c r="B2394" s="297" t="s">
        <v>4476</v>
      </c>
      <c r="C2394" s="297" t="s">
        <v>4511</v>
      </c>
      <c r="D2394" s="297" t="s">
        <v>4721</v>
      </c>
      <c r="E2394" s="297" t="s">
        <v>4722</v>
      </c>
      <c r="F2394" s="297" t="s">
        <v>4505</v>
      </c>
      <c r="G2394" s="297">
        <v>6</v>
      </c>
      <c r="H2394" s="297" t="s">
        <v>5511</v>
      </c>
      <c r="I2394" s="297" t="s">
        <v>5511</v>
      </c>
      <c r="J2394" s="297"/>
      <c r="K2394" s="297" t="s">
        <v>4710</v>
      </c>
      <c r="L2394" s="297" t="s">
        <v>4710</v>
      </c>
      <c r="M2394" s="297"/>
      <c r="N2394" s="297"/>
      <c r="O2394" s="297"/>
      <c r="P2394" s="297">
        <v>14</v>
      </c>
      <c r="Q2394" s="297"/>
      <c r="R2394" s="297"/>
      <c r="S2394" s="297"/>
      <c r="T2394" s="297"/>
      <c r="U2394" s="297"/>
      <c r="V2394" s="297"/>
      <c r="W2394" s="298" t="s">
        <v>6617</v>
      </c>
      <c r="X2394" s="297" t="s">
        <v>4520</v>
      </c>
      <c r="Y2394" s="299" t="s">
        <v>6618</v>
      </c>
      <c r="Z2394" s="297" t="s">
        <v>4530</v>
      </c>
      <c r="AA2394" s="300">
        <v>44103</v>
      </c>
      <c r="AB2394" s="297" t="s">
        <v>4814</v>
      </c>
      <c r="AC2394" s="297" t="s">
        <v>5880</v>
      </c>
      <c r="AD2394" s="297" t="s">
        <v>2747</v>
      </c>
      <c r="AE2394" s="297" t="s">
        <v>11099</v>
      </c>
      <c r="AF2394" s="297" t="s">
        <v>11049</v>
      </c>
      <c r="AG2394" s="276" t="e">
        <f>VLOOKUP(A2394,DataCv30!$Y$1:$BC$2027,24,FALSE)</f>
        <v>#N/A</v>
      </c>
      <c r="AH2394" s="272" t="str">
        <f t="shared" si="37"/>
        <v>DDR4</v>
      </c>
      <c r="AI2394" s="276">
        <v>3</v>
      </c>
      <c r="AJ2394" s="276" t="s">
        <v>4530</v>
      </c>
    </row>
    <row r="2395" spans="1:36" x14ac:dyDescent="0.25">
      <c r="A2395" s="299" t="s">
        <v>6642</v>
      </c>
      <c r="B2395" s="297" t="s">
        <v>4476</v>
      </c>
      <c r="C2395" s="297" t="s">
        <v>4511</v>
      </c>
      <c r="D2395" s="297" t="s">
        <v>4721</v>
      </c>
      <c r="E2395" s="297" t="s">
        <v>4722</v>
      </c>
      <c r="F2395" s="297" t="s">
        <v>4505</v>
      </c>
      <c r="G2395" s="297">
        <v>6</v>
      </c>
      <c r="H2395" s="297" t="s">
        <v>5511</v>
      </c>
      <c r="I2395" s="297" t="s">
        <v>11050</v>
      </c>
      <c r="J2395" s="297"/>
      <c r="K2395" s="297" t="s">
        <v>4710</v>
      </c>
      <c r="L2395" s="297" t="s">
        <v>11050</v>
      </c>
      <c r="M2395" s="297"/>
      <c r="N2395" s="297"/>
      <c r="O2395" s="297"/>
      <c r="P2395" s="297"/>
      <c r="Q2395" s="297"/>
      <c r="R2395" s="297"/>
      <c r="S2395" s="297"/>
      <c r="T2395" s="297"/>
      <c r="U2395" s="297"/>
      <c r="V2395" s="297"/>
      <c r="W2395" s="298" t="s">
        <v>6641</v>
      </c>
      <c r="X2395" s="297" t="s">
        <v>4520</v>
      </c>
      <c r="Y2395" s="299" t="s">
        <v>6642</v>
      </c>
      <c r="Z2395" s="297" t="s">
        <v>4530</v>
      </c>
      <c r="AA2395" s="300">
        <v>44111</v>
      </c>
      <c r="AB2395" s="297" t="s">
        <v>4825</v>
      </c>
      <c r="AC2395" s="297" t="s">
        <v>5880</v>
      </c>
      <c r="AD2395" s="297" t="s">
        <v>2747</v>
      </c>
      <c r="AE2395" s="297"/>
      <c r="AF2395" s="297" t="s">
        <v>11050</v>
      </c>
      <c r="AG2395" s="276" t="e">
        <f>VLOOKUP(A2395,DataCv30!$Y$1:$BC$2027,24,FALSE)</f>
        <v>#N/A</v>
      </c>
      <c r="AH2395" s="272" t="str">
        <f t="shared" si="37"/>
        <v>DDR4</v>
      </c>
      <c r="AI2395" s="276">
        <v>3</v>
      </c>
      <c r="AJ2395" s="276" t="s">
        <v>4530</v>
      </c>
    </row>
    <row r="2396" spans="1:36" x14ac:dyDescent="0.25">
      <c r="A2396" s="310" t="s">
        <v>5559</v>
      </c>
      <c r="B2396" s="310" t="s">
        <v>4476</v>
      </c>
      <c r="C2396" s="310" t="s">
        <v>4511</v>
      </c>
      <c r="D2396" s="310" t="s">
        <v>4721</v>
      </c>
      <c r="E2396" s="310" t="s">
        <v>4722</v>
      </c>
      <c r="F2396" s="310" t="s">
        <v>4505</v>
      </c>
      <c r="G2396" s="310">
        <v>6</v>
      </c>
      <c r="H2396" s="310" t="s">
        <v>5511</v>
      </c>
      <c r="I2396" s="310" t="s">
        <v>4760</v>
      </c>
      <c r="J2396" s="311"/>
      <c r="K2396" s="310" t="s">
        <v>4710</v>
      </c>
      <c r="L2396" s="310" t="s">
        <v>4710</v>
      </c>
      <c r="M2396" s="311"/>
      <c r="N2396" s="311"/>
      <c r="O2396" s="311"/>
      <c r="P2396" s="310">
        <v>14</v>
      </c>
      <c r="Q2396" s="311"/>
      <c r="R2396" s="311"/>
      <c r="S2396" s="311"/>
      <c r="T2396" s="311"/>
      <c r="U2396" s="311"/>
      <c r="V2396" s="311"/>
      <c r="W2396" s="312" t="s">
        <v>5558</v>
      </c>
      <c r="X2396" s="310" t="s">
        <v>4520</v>
      </c>
      <c r="Y2396" s="310" t="s">
        <v>5559</v>
      </c>
      <c r="Z2396" s="310" t="s">
        <v>6390</v>
      </c>
      <c r="AA2396" s="310" t="s">
        <v>2747</v>
      </c>
      <c r="AB2396" s="310" t="s">
        <v>11478</v>
      </c>
      <c r="AC2396" s="310" t="s">
        <v>6390</v>
      </c>
      <c r="AD2396" s="310" t="s">
        <v>2747</v>
      </c>
      <c r="AE2396" s="310" t="s">
        <v>11478</v>
      </c>
      <c r="AF2396" s="310" t="s">
        <v>11049</v>
      </c>
      <c r="AG2396" s="276" t="e">
        <f>VLOOKUP(A2396,DataCv30!$Y$1:$BC$2027,24,FALSE)</f>
        <v>#N/A</v>
      </c>
      <c r="AH2396" s="272" t="str">
        <f t="shared" si="37"/>
        <v>DDR4</v>
      </c>
      <c r="AI2396" s="276">
        <v>3</v>
      </c>
      <c r="AJ2396" s="276" t="s">
        <v>4530</v>
      </c>
    </row>
    <row r="2397" spans="1:36" x14ac:dyDescent="0.25">
      <c r="A2397" s="299" t="s">
        <v>5844</v>
      </c>
      <c r="B2397" s="297" t="s">
        <v>4476</v>
      </c>
      <c r="C2397" s="297" t="s">
        <v>4538</v>
      </c>
      <c r="D2397" s="297" t="s">
        <v>4836</v>
      </c>
      <c r="E2397" s="297" t="s">
        <v>4837</v>
      </c>
      <c r="F2397" s="297" t="s">
        <v>4505</v>
      </c>
      <c r="G2397" s="297">
        <v>6</v>
      </c>
      <c r="H2397" s="297" t="s">
        <v>5511</v>
      </c>
      <c r="I2397" s="297" t="s">
        <v>5511</v>
      </c>
      <c r="J2397" s="297" t="s">
        <v>5511</v>
      </c>
      <c r="K2397" s="297" t="s">
        <v>4710</v>
      </c>
      <c r="L2397" s="297" t="s">
        <v>11103</v>
      </c>
      <c r="M2397" s="297" t="s">
        <v>4710</v>
      </c>
      <c r="N2397" s="297"/>
      <c r="O2397" s="297"/>
      <c r="P2397" s="297">
        <v>15</v>
      </c>
      <c r="Q2397" s="297"/>
      <c r="R2397" s="297"/>
      <c r="S2397" s="297"/>
      <c r="T2397" s="297"/>
      <c r="U2397" s="297"/>
      <c r="V2397" s="297"/>
      <c r="W2397" s="298" t="s">
        <v>5843</v>
      </c>
      <c r="X2397" s="297" t="s">
        <v>4520</v>
      </c>
      <c r="Y2397" s="299" t="s">
        <v>5844</v>
      </c>
      <c r="Z2397" s="297" t="s">
        <v>4530</v>
      </c>
      <c r="AA2397" s="300">
        <v>43678</v>
      </c>
      <c r="AB2397" s="297" t="s">
        <v>5642</v>
      </c>
      <c r="AC2397" s="297" t="s">
        <v>5880</v>
      </c>
      <c r="AD2397" s="297" t="s">
        <v>2747</v>
      </c>
      <c r="AE2397" s="297" t="s">
        <v>11104</v>
      </c>
      <c r="AF2397" s="297" t="s">
        <v>11049</v>
      </c>
      <c r="AG2397" s="276" t="e">
        <f>VLOOKUP(A2397,DataCv30!$Y$1:$BC$2027,24,FALSE)</f>
        <v>#N/A</v>
      </c>
      <c r="AH2397" s="272" t="str">
        <f t="shared" si="37"/>
        <v>DDR4</v>
      </c>
      <c r="AI2397" s="276">
        <v>3</v>
      </c>
      <c r="AJ2397" s="276" t="s">
        <v>4530</v>
      </c>
    </row>
    <row r="2398" spans="1:36" x14ac:dyDescent="0.25">
      <c r="A2398" s="299" t="s">
        <v>6686</v>
      </c>
      <c r="B2398" s="297" t="s">
        <v>4476</v>
      </c>
      <c r="C2398" s="297" t="s">
        <v>4538</v>
      </c>
      <c r="D2398" s="297" t="s">
        <v>4645</v>
      </c>
      <c r="E2398" s="297" t="s">
        <v>4646</v>
      </c>
      <c r="F2398" s="297" t="s">
        <v>4505</v>
      </c>
      <c r="G2398" s="297">
        <v>6</v>
      </c>
      <c r="H2398" s="297" t="s">
        <v>5511</v>
      </c>
      <c r="I2398" s="297" t="s">
        <v>5511</v>
      </c>
      <c r="J2398" s="297" t="s">
        <v>5511</v>
      </c>
      <c r="K2398" s="297" t="s">
        <v>11047</v>
      </c>
      <c r="L2398" s="297" t="s">
        <v>11051</v>
      </c>
      <c r="M2398" s="297"/>
      <c r="N2398" s="297"/>
      <c r="O2398" s="297"/>
      <c r="P2398" s="297">
        <v>14</v>
      </c>
      <c r="Q2398" s="297"/>
      <c r="R2398" s="297"/>
      <c r="S2398" s="297"/>
      <c r="T2398" s="297"/>
      <c r="U2398" s="297"/>
      <c r="V2398" s="297">
        <v>42853</v>
      </c>
      <c r="W2398" s="298"/>
      <c r="X2398" s="297" t="s">
        <v>4520</v>
      </c>
      <c r="Y2398" s="299" t="s">
        <v>6686</v>
      </c>
      <c r="Z2398" s="297" t="s">
        <v>4530</v>
      </c>
      <c r="AA2398" s="300">
        <v>44036</v>
      </c>
      <c r="AB2398" s="297" t="s">
        <v>6687</v>
      </c>
      <c r="AC2398" s="297" t="s">
        <v>5880</v>
      </c>
      <c r="AD2398" s="297" t="s">
        <v>2747</v>
      </c>
      <c r="AE2398" s="297" t="s">
        <v>11105</v>
      </c>
      <c r="AF2398" s="297" t="s">
        <v>11049</v>
      </c>
      <c r="AG2398" s="276" t="e">
        <f>VLOOKUP(A2398,DataCv30!$Y$1:$BC$2027,24,FALSE)</f>
        <v>#N/A</v>
      </c>
      <c r="AH2398" s="272" t="str">
        <f t="shared" si="37"/>
        <v>DDR4</v>
      </c>
      <c r="AI2398" s="276">
        <v>3</v>
      </c>
      <c r="AJ2398" s="276" t="s">
        <v>4530</v>
      </c>
    </row>
    <row r="2399" spans="1:36" x14ac:dyDescent="0.25">
      <c r="A2399" s="299" t="s">
        <v>6691</v>
      </c>
      <c r="B2399" s="297" t="s">
        <v>4476</v>
      </c>
      <c r="C2399" s="297" t="s">
        <v>4538</v>
      </c>
      <c r="D2399" s="297" t="s">
        <v>4645</v>
      </c>
      <c r="E2399" s="297" t="s">
        <v>4646</v>
      </c>
      <c r="F2399" s="297" t="s">
        <v>4505</v>
      </c>
      <c r="G2399" s="297">
        <v>6</v>
      </c>
      <c r="H2399" s="297" t="s">
        <v>5511</v>
      </c>
      <c r="I2399" s="297" t="s">
        <v>5511</v>
      </c>
      <c r="J2399" s="297"/>
      <c r="K2399" s="297" t="s">
        <v>11047</v>
      </c>
      <c r="L2399" s="297" t="s">
        <v>11046</v>
      </c>
      <c r="M2399" s="297"/>
      <c r="N2399" s="297"/>
      <c r="O2399" s="297"/>
      <c r="P2399" s="297"/>
      <c r="Q2399" s="297"/>
      <c r="R2399" s="297"/>
      <c r="S2399" s="297"/>
      <c r="T2399" s="297"/>
      <c r="U2399" s="297"/>
      <c r="V2399" s="297">
        <v>42853</v>
      </c>
      <c r="W2399" s="298" t="s">
        <v>6690</v>
      </c>
      <c r="X2399" s="297" t="s">
        <v>4520</v>
      </c>
      <c r="Y2399" s="299" t="s">
        <v>6691</v>
      </c>
      <c r="Z2399" s="297" t="s">
        <v>4530</v>
      </c>
      <c r="AA2399" s="300">
        <v>43867</v>
      </c>
      <c r="AB2399" s="297" t="s">
        <v>6692</v>
      </c>
      <c r="AC2399" s="297" t="s">
        <v>5880</v>
      </c>
      <c r="AD2399" s="297" t="s">
        <v>2747</v>
      </c>
      <c r="AE2399" s="297" t="s">
        <v>11106</v>
      </c>
      <c r="AF2399" s="297" t="s">
        <v>11049</v>
      </c>
      <c r="AG2399" s="276" t="e">
        <f>VLOOKUP(A2399,DataCv30!$Y$1:$BC$2027,24,FALSE)</f>
        <v>#N/A</v>
      </c>
      <c r="AH2399" s="272" t="str">
        <f t="shared" si="37"/>
        <v>DDR4</v>
      </c>
      <c r="AI2399" s="276">
        <v>3</v>
      </c>
      <c r="AJ2399" s="276" t="s">
        <v>4530</v>
      </c>
    </row>
    <row r="2400" spans="1:36" x14ac:dyDescent="0.25">
      <c r="A2400" s="299" t="s">
        <v>6707</v>
      </c>
      <c r="B2400" s="297" t="s">
        <v>4476</v>
      </c>
      <c r="C2400" s="297" t="s">
        <v>4538</v>
      </c>
      <c r="D2400" s="297" t="s">
        <v>4645</v>
      </c>
      <c r="E2400" s="297" t="s">
        <v>4646</v>
      </c>
      <c r="F2400" s="297" t="s">
        <v>4505</v>
      </c>
      <c r="G2400" s="297">
        <v>6</v>
      </c>
      <c r="H2400" s="297" t="s">
        <v>5511</v>
      </c>
      <c r="I2400" s="297" t="s">
        <v>5511</v>
      </c>
      <c r="J2400" s="297" t="s">
        <v>5511</v>
      </c>
      <c r="K2400" s="297" t="s">
        <v>11047</v>
      </c>
      <c r="L2400" s="297" t="s">
        <v>11051</v>
      </c>
      <c r="M2400" s="297"/>
      <c r="N2400" s="297"/>
      <c r="O2400" s="297"/>
      <c r="P2400" s="297">
        <v>14</v>
      </c>
      <c r="Q2400" s="297"/>
      <c r="R2400" s="297"/>
      <c r="S2400" s="297"/>
      <c r="T2400" s="297"/>
      <c r="U2400" s="297"/>
      <c r="V2400" s="297">
        <v>42853</v>
      </c>
      <c r="W2400" s="298" t="s">
        <v>6706</v>
      </c>
      <c r="X2400" s="297" t="s">
        <v>4520</v>
      </c>
      <c r="Y2400" s="299" t="s">
        <v>6707</v>
      </c>
      <c r="Z2400" s="297" t="s">
        <v>4530</v>
      </c>
      <c r="AA2400" s="300">
        <v>44033</v>
      </c>
      <c r="AB2400" s="297" t="s">
        <v>6708</v>
      </c>
      <c r="AC2400" s="297" t="s">
        <v>5880</v>
      </c>
      <c r="AD2400" s="297" t="s">
        <v>2747</v>
      </c>
      <c r="AE2400" s="297" t="s">
        <v>11107</v>
      </c>
      <c r="AF2400" s="297" t="s">
        <v>11049</v>
      </c>
      <c r="AG2400" s="276" t="e">
        <f>VLOOKUP(A2400,DataCv30!$Y$1:$BC$2027,24,FALSE)</f>
        <v>#N/A</v>
      </c>
      <c r="AH2400" s="272" t="str">
        <f t="shared" si="37"/>
        <v>DDR4</v>
      </c>
      <c r="AI2400" s="276">
        <v>3</v>
      </c>
      <c r="AJ2400" s="276" t="s">
        <v>4530</v>
      </c>
    </row>
    <row r="2401" spans="1:36" x14ac:dyDescent="0.25">
      <c r="A2401" s="299" t="s">
        <v>6712</v>
      </c>
      <c r="B2401" s="297" t="s">
        <v>4476</v>
      </c>
      <c r="C2401" s="297" t="s">
        <v>4538</v>
      </c>
      <c r="D2401" s="297" t="s">
        <v>4645</v>
      </c>
      <c r="E2401" s="297" t="s">
        <v>4646</v>
      </c>
      <c r="F2401" s="297" t="s">
        <v>4505</v>
      </c>
      <c r="G2401" s="297">
        <v>6</v>
      </c>
      <c r="H2401" s="297" t="s">
        <v>5511</v>
      </c>
      <c r="I2401" s="297" t="s">
        <v>5511</v>
      </c>
      <c r="J2401" s="297" t="s">
        <v>5511</v>
      </c>
      <c r="K2401" s="297" t="s">
        <v>11047</v>
      </c>
      <c r="L2401" s="297" t="s">
        <v>11051</v>
      </c>
      <c r="M2401" s="297"/>
      <c r="N2401" s="297"/>
      <c r="O2401" s="297"/>
      <c r="P2401" s="297">
        <v>14</v>
      </c>
      <c r="Q2401" s="297"/>
      <c r="R2401" s="297"/>
      <c r="S2401" s="297"/>
      <c r="T2401" s="297"/>
      <c r="U2401" s="297"/>
      <c r="V2401" s="297"/>
      <c r="W2401" s="298" t="s">
        <v>6711</v>
      </c>
      <c r="X2401" s="297" t="s">
        <v>4520</v>
      </c>
      <c r="Y2401" s="299" t="s">
        <v>6712</v>
      </c>
      <c r="Z2401" s="297" t="s">
        <v>4530</v>
      </c>
      <c r="AA2401" s="300">
        <v>43888</v>
      </c>
      <c r="AB2401" s="297" t="s">
        <v>6713</v>
      </c>
      <c r="AC2401" s="297" t="s">
        <v>5880</v>
      </c>
      <c r="AD2401" s="297" t="s">
        <v>2747</v>
      </c>
      <c r="AE2401" s="297" t="s">
        <v>11108</v>
      </c>
      <c r="AF2401" s="297" t="s">
        <v>11049</v>
      </c>
      <c r="AG2401" s="276" t="e">
        <f>VLOOKUP(A2401,DataCv30!$Y$1:$BC$2027,24,FALSE)</f>
        <v>#N/A</v>
      </c>
      <c r="AH2401" s="272" t="str">
        <f t="shared" si="37"/>
        <v>DDR4</v>
      </c>
      <c r="AI2401" s="276">
        <v>3</v>
      </c>
      <c r="AJ2401" s="276" t="s">
        <v>4530</v>
      </c>
    </row>
    <row r="2402" spans="1:36" x14ac:dyDescent="0.25">
      <c r="A2402" s="299" t="s">
        <v>6725</v>
      </c>
      <c r="B2402" s="297" t="s">
        <v>4476</v>
      </c>
      <c r="C2402" s="297" t="s">
        <v>4538</v>
      </c>
      <c r="D2402" s="297" t="s">
        <v>4645</v>
      </c>
      <c r="E2402" s="297" t="s">
        <v>4646</v>
      </c>
      <c r="F2402" s="297" t="s">
        <v>4505</v>
      </c>
      <c r="G2402" s="297">
        <v>6</v>
      </c>
      <c r="H2402" s="297" t="s">
        <v>5511</v>
      </c>
      <c r="I2402" s="297" t="s">
        <v>11074</v>
      </c>
      <c r="J2402" s="297"/>
      <c r="K2402" s="297" t="s">
        <v>11047</v>
      </c>
      <c r="L2402" s="297"/>
      <c r="M2402" s="297"/>
      <c r="N2402" s="297"/>
      <c r="O2402" s="297"/>
      <c r="P2402" s="297"/>
      <c r="Q2402" s="297"/>
      <c r="R2402" s="297"/>
      <c r="S2402" s="297"/>
      <c r="T2402" s="297"/>
      <c r="U2402" s="297"/>
      <c r="V2402" s="297">
        <v>42853</v>
      </c>
      <c r="W2402" s="298" t="s">
        <v>6724</v>
      </c>
      <c r="X2402" s="297" t="s">
        <v>4520</v>
      </c>
      <c r="Y2402" s="299" t="s">
        <v>6725</v>
      </c>
      <c r="Z2402" s="297" t="s">
        <v>4530</v>
      </c>
      <c r="AA2402" s="300">
        <v>43998</v>
      </c>
      <c r="AB2402" s="297" t="s">
        <v>6726</v>
      </c>
      <c r="AC2402" s="297" t="s">
        <v>5880</v>
      </c>
      <c r="AD2402" s="297" t="s">
        <v>2747</v>
      </c>
      <c r="AE2402" s="297" t="s">
        <v>11075</v>
      </c>
      <c r="AF2402" s="297" t="s">
        <v>11074</v>
      </c>
      <c r="AG2402" s="276" t="e">
        <f>VLOOKUP(A2402,DataCv30!$Y$1:$BC$2027,24,FALSE)</f>
        <v>#N/A</v>
      </c>
      <c r="AH2402" s="272" t="str">
        <f t="shared" si="37"/>
        <v>DDR4</v>
      </c>
      <c r="AI2402" s="276">
        <v>3</v>
      </c>
      <c r="AJ2402" s="276" t="s">
        <v>4530</v>
      </c>
    </row>
    <row r="2403" spans="1:36" x14ac:dyDescent="0.25">
      <c r="A2403" s="299" t="s">
        <v>3150</v>
      </c>
      <c r="B2403" s="297" t="s">
        <v>4476</v>
      </c>
      <c r="C2403" s="297" t="s">
        <v>4538</v>
      </c>
      <c r="D2403" s="297" t="s">
        <v>5161</v>
      </c>
      <c r="E2403" s="297" t="s">
        <v>4837</v>
      </c>
      <c r="F2403" s="297" t="s">
        <v>4513</v>
      </c>
      <c r="G2403" s="297">
        <v>6</v>
      </c>
      <c r="H2403" s="297" t="s">
        <v>4760</v>
      </c>
      <c r="I2403" s="297" t="s">
        <v>5511</v>
      </c>
      <c r="J2403" s="297"/>
      <c r="K2403" s="297" t="s">
        <v>4710</v>
      </c>
      <c r="L2403" s="297" t="s">
        <v>11046</v>
      </c>
      <c r="M2403" s="297"/>
      <c r="N2403" s="297" t="s">
        <v>4776</v>
      </c>
      <c r="O2403" s="297"/>
      <c r="P2403" s="297">
        <v>15.6</v>
      </c>
      <c r="Q2403" s="297"/>
      <c r="R2403" s="297"/>
      <c r="S2403" s="297"/>
      <c r="T2403" s="297" t="s">
        <v>4520</v>
      </c>
      <c r="U2403" s="297"/>
      <c r="V2403" s="297">
        <v>42901</v>
      </c>
      <c r="W2403" s="298" t="s">
        <v>6728</v>
      </c>
      <c r="X2403" s="297" t="s">
        <v>4520</v>
      </c>
      <c r="Y2403" s="299" t="s">
        <v>3150</v>
      </c>
      <c r="Z2403" s="297" t="s">
        <v>4530</v>
      </c>
      <c r="AA2403" s="300">
        <v>43888</v>
      </c>
      <c r="AB2403" s="297" t="s">
        <v>6729</v>
      </c>
      <c r="AC2403" s="297" t="s">
        <v>5880</v>
      </c>
      <c r="AD2403" s="297" t="s">
        <v>2747</v>
      </c>
      <c r="AE2403" s="297" t="s">
        <v>11109</v>
      </c>
      <c r="AF2403" s="297" t="s">
        <v>11049</v>
      </c>
      <c r="AG2403" s="276" t="e">
        <f>VLOOKUP(A2403,DataCv30!$Y$1:$BC$2027,24,FALSE)</f>
        <v>#N/A</v>
      </c>
      <c r="AH2403" s="272" t="str">
        <f t="shared" si="37"/>
        <v>DDR4</v>
      </c>
      <c r="AI2403" s="276">
        <v>3</v>
      </c>
      <c r="AJ2403" s="276" t="s">
        <v>4530</v>
      </c>
    </row>
    <row r="2404" spans="1:36" x14ac:dyDescent="0.25">
      <c r="A2404" s="299" t="s">
        <v>8622</v>
      </c>
      <c r="B2404" s="297" t="s">
        <v>4476</v>
      </c>
      <c r="C2404" s="297" t="s">
        <v>4538</v>
      </c>
      <c r="D2404" s="297" t="s">
        <v>5161</v>
      </c>
      <c r="E2404" s="297" t="s">
        <v>4837</v>
      </c>
      <c r="F2404" s="297" t="s">
        <v>4513</v>
      </c>
      <c r="G2404" s="297">
        <v>6</v>
      </c>
      <c r="H2404" s="297" t="s">
        <v>4760</v>
      </c>
      <c r="I2404" s="297" t="s">
        <v>11050</v>
      </c>
      <c r="J2404" s="297"/>
      <c r="K2404" s="297" t="s">
        <v>4710</v>
      </c>
      <c r="L2404" s="297" t="s">
        <v>11050</v>
      </c>
      <c r="M2404" s="297"/>
      <c r="N2404" s="297"/>
      <c r="O2404" s="297"/>
      <c r="P2404" s="297"/>
      <c r="Q2404" s="297"/>
      <c r="R2404" s="297"/>
      <c r="S2404" s="297"/>
      <c r="T2404" s="297"/>
      <c r="U2404" s="297"/>
      <c r="V2404" s="297">
        <v>42901</v>
      </c>
      <c r="W2404" s="298" t="s">
        <v>8621</v>
      </c>
      <c r="X2404" s="297" t="s">
        <v>4520</v>
      </c>
      <c r="Y2404" s="299" t="s">
        <v>8622</v>
      </c>
      <c r="Z2404" s="297" t="s">
        <v>8476</v>
      </c>
      <c r="AA2404" s="300">
        <v>43320</v>
      </c>
      <c r="AB2404" s="297" t="s">
        <v>8623</v>
      </c>
      <c r="AC2404" s="297" t="s">
        <v>5880</v>
      </c>
      <c r="AD2404" s="297" t="s">
        <v>2747</v>
      </c>
      <c r="AE2404" s="297"/>
      <c r="AF2404" s="297" t="s">
        <v>11050</v>
      </c>
      <c r="AG2404" s="276" t="e">
        <f>VLOOKUP(A2404,DataCv30!$Y$1:$BC$2027,24,FALSE)</f>
        <v>#N/A</v>
      </c>
      <c r="AH2404" s="272" t="str">
        <f t="shared" si="37"/>
        <v>DDR4</v>
      </c>
      <c r="AI2404" s="276">
        <v>3</v>
      </c>
      <c r="AJ2404" s="276" t="s">
        <v>4530</v>
      </c>
    </row>
    <row r="2405" spans="1:36" x14ac:dyDescent="0.25">
      <c r="A2405" s="299" t="s">
        <v>6732</v>
      </c>
      <c r="B2405" s="297" t="s">
        <v>4476</v>
      </c>
      <c r="C2405" s="297" t="s">
        <v>4538</v>
      </c>
      <c r="D2405" s="297" t="s">
        <v>4645</v>
      </c>
      <c r="E2405" s="297" t="s">
        <v>4646</v>
      </c>
      <c r="F2405" s="297" t="s">
        <v>4505</v>
      </c>
      <c r="G2405" s="297">
        <v>6</v>
      </c>
      <c r="H2405" s="297" t="s">
        <v>5511</v>
      </c>
      <c r="I2405" s="297" t="s">
        <v>11050</v>
      </c>
      <c r="J2405" s="297"/>
      <c r="K2405" s="297" t="s">
        <v>11047</v>
      </c>
      <c r="L2405" s="297" t="s">
        <v>11050</v>
      </c>
      <c r="M2405" s="297"/>
      <c r="N2405" s="297"/>
      <c r="O2405" s="297"/>
      <c r="P2405" s="297"/>
      <c r="Q2405" s="297"/>
      <c r="R2405" s="297"/>
      <c r="S2405" s="297"/>
      <c r="T2405" s="297"/>
      <c r="U2405" s="297"/>
      <c r="V2405" s="297">
        <v>42909</v>
      </c>
      <c r="W2405" s="298" t="s">
        <v>6731</v>
      </c>
      <c r="X2405" s="297" t="s">
        <v>4520</v>
      </c>
      <c r="Y2405" s="299" t="s">
        <v>6732</v>
      </c>
      <c r="Z2405" s="297" t="s">
        <v>4530</v>
      </c>
      <c r="AA2405" s="300"/>
      <c r="AB2405" s="297"/>
      <c r="AC2405" s="297" t="s">
        <v>5880</v>
      </c>
      <c r="AD2405" s="297" t="s">
        <v>2747</v>
      </c>
      <c r="AE2405" s="297"/>
      <c r="AF2405" s="297" t="s">
        <v>11050</v>
      </c>
      <c r="AG2405" s="276" t="e">
        <f>VLOOKUP(A2405,DataCv30!$Y$1:$BC$2027,24,FALSE)</f>
        <v>#N/A</v>
      </c>
      <c r="AH2405" s="272" t="str">
        <f t="shared" si="37"/>
        <v>DDR4</v>
      </c>
      <c r="AI2405" s="276">
        <v>3</v>
      </c>
      <c r="AJ2405" s="276" t="s">
        <v>4530</v>
      </c>
    </row>
    <row r="2406" spans="1:36" x14ac:dyDescent="0.25">
      <c r="A2406" s="299" t="s">
        <v>6765</v>
      </c>
      <c r="B2406" s="297" t="s">
        <v>4476</v>
      </c>
      <c r="C2406" s="297" t="s">
        <v>4538</v>
      </c>
      <c r="D2406" s="297" t="s">
        <v>4645</v>
      </c>
      <c r="E2406" s="297" t="s">
        <v>4646</v>
      </c>
      <c r="F2406" s="297" t="s">
        <v>4505</v>
      </c>
      <c r="G2406" s="297">
        <v>6</v>
      </c>
      <c r="H2406" s="297" t="s">
        <v>5511</v>
      </c>
      <c r="I2406" s="297" t="s">
        <v>11050</v>
      </c>
      <c r="J2406" s="297"/>
      <c r="K2406" s="297" t="s">
        <v>11047</v>
      </c>
      <c r="L2406" s="297" t="s">
        <v>11050</v>
      </c>
      <c r="M2406" s="297"/>
      <c r="N2406" s="297"/>
      <c r="O2406" s="297"/>
      <c r="P2406" s="297"/>
      <c r="Q2406" s="297"/>
      <c r="R2406" s="297"/>
      <c r="S2406" s="297"/>
      <c r="T2406" s="297" t="s">
        <v>4520</v>
      </c>
      <c r="U2406" s="297"/>
      <c r="V2406" s="297">
        <v>42909</v>
      </c>
      <c r="W2406" s="298" t="s">
        <v>6764</v>
      </c>
      <c r="X2406" s="297" t="s">
        <v>4520</v>
      </c>
      <c r="Y2406" s="299" t="s">
        <v>6765</v>
      </c>
      <c r="Z2406" s="297" t="s">
        <v>4530</v>
      </c>
      <c r="AA2406" s="300">
        <v>43998</v>
      </c>
      <c r="AB2406" s="297" t="s">
        <v>6726</v>
      </c>
      <c r="AC2406" s="297" t="s">
        <v>5880</v>
      </c>
      <c r="AD2406" s="297" t="s">
        <v>2747</v>
      </c>
      <c r="AE2406" s="297"/>
      <c r="AF2406" s="297" t="s">
        <v>11050</v>
      </c>
      <c r="AG2406" s="276" t="e">
        <f>VLOOKUP(A2406,DataCv30!$Y$1:$BC$2027,24,FALSE)</f>
        <v>#N/A</v>
      </c>
      <c r="AH2406" s="272" t="str">
        <f t="shared" si="37"/>
        <v>DDR4</v>
      </c>
      <c r="AI2406" s="276">
        <v>3</v>
      </c>
      <c r="AJ2406" s="276" t="s">
        <v>4530</v>
      </c>
    </row>
    <row r="2407" spans="1:36" x14ac:dyDescent="0.25">
      <c r="A2407" s="299" t="s">
        <v>6795</v>
      </c>
      <c r="B2407" s="297" t="s">
        <v>4476</v>
      </c>
      <c r="C2407" s="297" t="s">
        <v>4538</v>
      </c>
      <c r="D2407" s="297" t="s">
        <v>4645</v>
      </c>
      <c r="E2407" s="297" t="s">
        <v>4646</v>
      </c>
      <c r="F2407" s="297" t="s">
        <v>4505</v>
      </c>
      <c r="G2407" s="297">
        <v>6</v>
      </c>
      <c r="H2407" s="297" t="s">
        <v>5511</v>
      </c>
      <c r="I2407" s="297" t="s">
        <v>11050</v>
      </c>
      <c r="J2407" s="297"/>
      <c r="K2407" s="297" t="s">
        <v>11047</v>
      </c>
      <c r="L2407" s="297" t="s">
        <v>11050</v>
      </c>
      <c r="M2407" s="297"/>
      <c r="N2407" s="297"/>
      <c r="O2407" s="297"/>
      <c r="P2407" s="297"/>
      <c r="Q2407" s="297"/>
      <c r="R2407" s="297"/>
      <c r="S2407" s="297"/>
      <c r="T2407" s="297"/>
      <c r="U2407" s="297"/>
      <c r="V2407" s="297">
        <v>42909</v>
      </c>
      <c r="W2407" s="298" t="s">
        <v>6794</v>
      </c>
      <c r="X2407" s="297" t="s">
        <v>4520</v>
      </c>
      <c r="Y2407" s="299" t="s">
        <v>6795</v>
      </c>
      <c r="Z2407" s="297" t="s">
        <v>4530</v>
      </c>
      <c r="AA2407" s="300">
        <v>43629</v>
      </c>
      <c r="AB2407" s="297" t="s">
        <v>6796</v>
      </c>
      <c r="AC2407" s="297" t="s">
        <v>5880</v>
      </c>
      <c r="AD2407" s="297" t="s">
        <v>2747</v>
      </c>
      <c r="AE2407" s="297"/>
      <c r="AF2407" s="297" t="s">
        <v>11050</v>
      </c>
      <c r="AG2407" s="276" t="e">
        <f>VLOOKUP(A2407,DataCv30!$Y$1:$BC$2027,24,FALSE)</f>
        <v>#N/A</v>
      </c>
      <c r="AH2407" s="272" t="str">
        <f t="shared" si="37"/>
        <v>DDR4</v>
      </c>
      <c r="AI2407" s="276">
        <v>3</v>
      </c>
      <c r="AJ2407" s="276" t="s">
        <v>4530</v>
      </c>
    </row>
    <row r="2408" spans="1:36" x14ac:dyDescent="0.25">
      <c r="A2408" s="299" t="s">
        <v>6801</v>
      </c>
      <c r="B2408" s="297" t="s">
        <v>4476</v>
      </c>
      <c r="C2408" s="297" t="s">
        <v>4538</v>
      </c>
      <c r="D2408" s="297" t="s">
        <v>4645</v>
      </c>
      <c r="E2408" s="297" t="s">
        <v>4646</v>
      </c>
      <c r="F2408" s="297" t="s">
        <v>4540</v>
      </c>
      <c r="G2408" s="297">
        <v>6</v>
      </c>
      <c r="H2408" s="297" t="s">
        <v>5511</v>
      </c>
      <c r="I2408" s="297" t="s">
        <v>11050</v>
      </c>
      <c r="J2408" s="297"/>
      <c r="K2408" s="297" t="s">
        <v>11047</v>
      </c>
      <c r="L2408" s="297" t="s">
        <v>11050</v>
      </c>
      <c r="M2408" s="297"/>
      <c r="N2408" s="297"/>
      <c r="O2408" s="297"/>
      <c r="P2408" s="297"/>
      <c r="Q2408" s="297"/>
      <c r="R2408" s="297"/>
      <c r="S2408" s="297"/>
      <c r="T2408" s="297"/>
      <c r="U2408" s="297"/>
      <c r="V2408" s="297">
        <v>42913</v>
      </c>
      <c r="W2408" s="298" t="s">
        <v>6800</v>
      </c>
      <c r="X2408" s="297" t="s">
        <v>4520</v>
      </c>
      <c r="Y2408" s="299" t="s">
        <v>6801</v>
      </c>
      <c r="Z2408" s="297" t="s">
        <v>4530</v>
      </c>
      <c r="AA2408" s="300">
        <v>43844</v>
      </c>
      <c r="AB2408" s="297" t="s">
        <v>6488</v>
      </c>
      <c r="AC2408" s="297" t="s">
        <v>5880</v>
      </c>
      <c r="AD2408" s="297" t="s">
        <v>2747</v>
      </c>
      <c r="AE2408" s="297"/>
      <c r="AF2408" s="297" t="s">
        <v>11050</v>
      </c>
      <c r="AG2408" s="276" t="e">
        <f>VLOOKUP(A2408,DataCv30!$Y$1:$BC$2027,24,FALSE)</f>
        <v>#N/A</v>
      </c>
      <c r="AH2408" s="272" t="str">
        <f t="shared" si="37"/>
        <v>DDR4</v>
      </c>
      <c r="AI2408" s="276">
        <v>3</v>
      </c>
      <c r="AJ2408" s="276" t="s">
        <v>4530</v>
      </c>
    </row>
    <row r="2409" spans="1:36" x14ac:dyDescent="0.25">
      <c r="A2409" s="299" t="s">
        <v>6804</v>
      </c>
      <c r="B2409" s="297" t="s">
        <v>4476</v>
      </c>
      <c r="C2409" s="297" t="s">
        <v>4538</v>
      </c>
      <c r="D2409" s="297" t="s">
        <v>4836</v>
      </c>
      <c r="E2409" s="297" t="s">
        <v>4837</v>
      </c>
      <c r="F2409" s="297" t="s">
        <v>4505</v>
      </c>
      <c r="G2409" s="297">
        <v>6</v>
      </c>
      <c r="H2409" s="297" t="s">
        <v>5511</v>
      </c>
      <c r="I2409" s="297" t="s">
        <v>5511</v>
      </c>
      <c r="J2409" s="297" t="s">
        <v>5511</v>
      </c>
      <c r="K2409" s="297" t="s">
        <v>11047</v>
      </c>
      <c r="L2409" s="297" t="s">
        <v>4710</v>
      </c>
      <c r="M2409" s="297"/>
      <c r="N2409" s="297"/>
      <c r="O2409" s="297"/>
      <c r="P2409" s="297"/>
      <c r="Q2409" s="297"/>
      <c r="R2409" s="297"/>
      <c r="S2409" s="297"/>
      <c r="T2409" s="297" t="s">
        <v>4520</v>
      </c>
      <c r="U2409" s="297"/>
      <c r="V2409" s="297">
        <v>42927</v>
      </c>
      <c r="W2409" s="298" t="s">
        <v>6803</v>
      </c>
      <c r="X2409" s="297" t="s">
        <v>4520</v>
      </c>
      <c r="Y2409" s="299" t="s">
        <v>6804</v>
      </c>
      <c r="Z2409" s="297" t="s">
        <v>4530</v>
      </c>
      <c r="AA2409" s="300">
        <v>43990</v>
      </c>
      <c r="AB2409" s="297" t="s">
        <v>6805</v>
      </c>
      <c r="AC2409" s="297" t="s">
        <v>5880</v>
      </c>
      <c r="AD2409" s="297" t="s">
        <v>2747</v>
      </c>
      <c r="AE2409" s="297" t="s">
        <v>11110</v>
      </c>
      <c r="AF2409" s="297" t="s">
        <v>11049</v>
      </c>
      <c r="AG2409" s="276" t="e">
        <f>VLOOKUP(A2409,DataCv30!$Y$1:$BC$2027,24,FALSE)</f>
        <v>#N/A</v>
      </c>
      <c r="AH2409" s="272" t="str">
        <f t="shared" si="37"/>
        <v>DDR4</v>
      </c>
      <c r="AI2409" s="276">
        <v>3</v>
      </c>
      <c r="AJ2409" s="276" t="s">
        <v>4530</v>
      </c>
    </row>
    <row r="2410" spans="1:36" x14ac:dyDescent="0.25">
      <c r="A2410" s="299" t="s">
        <v>5565</v>
      </c>
      <c r="B2410" s="297" t="s">
        <v>4476</v>
      </c>
      <c r="C2410" s="297" t="s">
        <v>4511</v>
      </c>
      <c r="D2410" s="297" t="s">
        <v>4721</v>
      </c>
      <c r="E2410" s="297" t="s">
        <v>4722</v>
      </c>
      <c r="F2410" s="297" t="s">
        <v>4505</v>
      </c>
      <c r="G2410" s="297">
        <v>6</v>
      </c>
      <c r="H2410" s="297" t="s">
        <v>5511</v>
      </c>
      <c r="I2410" s="297" t="s">
        <v>11050</v>
      </c>
      <c r="J2410" s="297"/>
      <c r="K2410" s="297" t="s">
        <v>4710</v>
      </c>
      <c r="L2410" s="297" t="s">
        <v>11050</v>
      </c>
      <c r="M2410" s="297"/>
      <c r="N2410" s="297"/>
      <c r="O2410" s="297"/>
      <c r="P2410" s="297"/>
      <c r="Q2410" s="297"/>
      <c r="R2410" s="297"/>
      <c r="S2410" s="297"/>
      <c r="T2410" s="297"/>
      <c r="U2410" s="297"/>
      <c r="V2410" s="297">
        <v>42943</v>
      </c>
      <c r="W2410" s="298" t="s">
        <v>5564</v>
      </c>
      <c r="X2410" s="297" t="s">
        <v>4520</v>
      </c>
      <c r="Y2410" s="299" t="s">
        <v>5565</v>
      </c>
      <c r="Z2410" s="297" t="s">
        <v>4530</v>
      </c>
      <c r="AA2410" s="300">
        <v>44014</v>
      </c>
      <c r="AB2410" s="297" t="s">
        <v>5566</v>
      </c>
      <c r="AC2410" s="297" t="s">
        <v>5880</v>
      </c>
      <c r="AD2410" s="297" t="s">
        <v>2747</v>
      </c>
      <c r="AE2410" s="297"/>
      <c r="AF2410" s="297" t="s">
        <v>11050</v>
      </c>
      <c r="AG2410" s="276" t="e">
        <f>VLOOKUP(A2410,DataCv30!$Y$1:$BC$2027,24,FALSE)</f>
        <v>#N/A</v>
      </c>
      <c r="AH2410" s="272" t="str">
        <f t="shared" si="37"/>
        <v>DDR4</v>
      </c>
      <c r="AI2410" s="276">
        <v>3</v>
      </c>
      <c r="AJ2410" s="276" t="s">
        <v>4530</v>
      </c>
    </row>
    <row r="2411" spans="1:36" x14ac:dyDescent="0.25">
      <c r="A2411" s="299" t="s">
        <v>6825</v>
      </c>
      <c r="B2411" s="297" t="s">
        <v>4476</v>
      </c>
      <c r="C2411" s="297" t="s">
        <v>4538</v>
      </c>
      <c r="D2411" s="297" t="s">
        <v>4836</v>
      </c>
      <c r="E2411" s="297" t="s">
        <v>4837</v>
      </c>
      <c r="F2411" s="297" t="s">
        <v>4505</v>
      </c>
      <c r="G2411" s="297">
        <v>6</v>
      </c>
      <c r="H2411" s="297" t="s">
        <v>5511</v>
      </c>
      <c r="I2411" s="297" t="s">
        <v>5511</v>
      </c>
      <c r="J2411" s="297" t="s">
        <v>5511</v>
      </c>
      <c r="K2411" s="297" t="s">
        <v>4710</v>
      </c>
      <c r="L2411" s="297" t="s">
        <v>4710</v>
      </c>
      <c r="M2411" s="297"/>
      <c r="N2411" s="297"/>
      <c r="O2411" s="297"/>
      <c r="P2411" s="297">
        <v>15.6</v>
      </c>
      <c r="Q2411" s="297"/>
      <c r="R2411" s="297"/>
      <c r="S2411" s="297"/>
      <c r="T2411" s="297"/>
      <c r="U2411" s="297"/>
      <c r="V2411" s="297">
        <v>42970</v>
      </c>
      <c r="W2411" s="298" t="s">
        <v>6824</v>
      </c>
      <c r="X2411" s="297" t="s">
        <v>4520</v>
      </c>
      <c r="Y2411" s="299" t="s">
        <v>6825</v>
      </c>
      <c r="Z2411" s="297" t="s">
        <v>4530</v>
      </c>
      <c r="AA2411" s="300">
        <v>43998</v>
      </c>
      <c r="AB2411" s="297" t="s">
        <v>6726</v>
      </c>
      <c r="AC2411" s="297" t="s">
        <v>5880</v>
      </c>
      <c r="AD2411" s="297" t="s">
        <v>2747</v>
      </c>
      <c r="AE2411" s="297" t="s">
        <v>11111</v>
      </c>
      <c r="AF2411" s="297" t="s">
        <v>11049</v>
      </c>
      <c r="AG2411" s="276" t="e">
        <f>VLOOKUP(A2411,DataCv30!$Y$1:$BC$2027,24,FALSE)</f>
        <v>#N/A</v>
      </c>
      <c r="AH2411" s="272" t="str">
        <f t="shared" si="37"/>
        <v>DDR4</v>
      </c>
      <c r="AI2411" s="276">
        <v>3</v>
      </c>
      <c r="AJ2411" s="276" t="s">
        <v>4530</v>
      </c>
    </row>
    <row r="2412" spans="1:36" x14ac:dyDescent="0.25">
      <c r="A2412" s="299" t="s">
        <v>4839</v>
      </c>
      <c r="B2412" s="297" t="s">
        <v>4476</v>
      </c>
      <c r="C2412" s="297" t="s">
        <v>4538</v>
      </c>
      <c r="D2412" s="297" t="s">
        <v>4836</v>
      </c>
      <c r="E2412" s="297" t="s">
        <v>4837</v>
      </c>
      <c r="F2412" s="297" t="s">
        <v>4505</v>
      </c>
      <c r="G2412" s="297">
        <v>6</v>
      </c>
      <c r="H2412" s="297" t="s">
        <v>5511</v>
      </c>
      <c r="I2412" s="297" t="s">
        <v>11050</v>
      </c>
      <c r="J2412" s="297"/>
      <c r="K2412" s="297" t="s">
        <v>4710</v>
      </c>
      <c r="L2412" s="297" t="s">
        <v>11050</v>
      </c>
      <c r="M2412" s="297"/>
      <c r="N2412" s="297"/>
      <c r="O2412" s="297"/>
      <c r="P2412" s="297"/>
      <c r="Q2412" s="297"/>
      <c r="R2412" s="297"/>
      <c r="S2412" s="297"/>
      <c r="T2412" s="297"/>
      <c r="U2412" s="297"/>
      <c r="V2412" s="297">
        <v>42970</v>
      </c>
      <c r="W2412" s="298" t="s">
        <v>4838</v>
      </c>
      <c r="X2412" s="297" t="s">
        <v>4520</v>
      </c>
      <c r="Y2412" s="299" t="s">
        <v>4839</v>
      </c>
      <c r="Z2412" s="297" t="s">
        <v>4530</v>
      </c>
      <c r="AA2412" s="300">
        <v>44103</v>
      </c>
      <c r="AB2412" s="297" t="s">
        <v>4814</v>
      </c>
      <c r="AC2412" s="297" t="s">
        <v>5880</v>
      </c>
      <c r="AD2412" s="297" t="s">
        <v>2747</v>
      </c>
      <c r="AE2412" s="297"/>
      <c r="AF2412" s="297" t="s">
        <v>11050</v>
      </c>
      <c r="AG2412" s="276" t="e">
        <f>VLOOKUP(A2412,DataCv30!$Y$1:$BC$2027,24,FALSE)</f>
        <v>#N/A</v>
      </c>
      <c r="AH2412" s="272" t="str">
        <f t="shared" si="37"/>
        <v>DDR4</v>
      </c>
      <c r="AI2412" s="276">
        <v>3</v>
      </c>
      <c r="AJ2412" s="276" t="s">
        <v>4530</v>
      </c>
    </row>
    <row r="2413" spans="1:36" ht="30" x14ac:dyDescent="0.25">
      <c r="A2413" s="310" t="s">
        <v>6834</v>
      </c>
      <c r="B2413" s="310" t="s">
        <v>4476</v>
      </c>
      <c r="C2413" s="310" t="s">
        <v>4538</v>
      </c>
      <c r="D2413" s="310" t="s">
        <v>4836</v>
      </c>
      <c r="E2413" s="310" t="s">
        <v>4837</v>
      </c>
      <c r="F2413" s="310" t="s">
        <v>4505</v>
      </c>
      <c r="G2413" s="310">
        <v>6</v>
      </c>
      <c r="H2413" s="310" t="s">
        <v>5511</v>
      </c>
      <c r="I2413" s="310" t="s">
        <v>5511</v>
      </c>
      <c r="J2413" s="311"/>
      <c r="K2413" s="310" t="s">
        <v>4710</v>
      </c>
      <c r="L2413" s="310" t="s">
        <v>4710</v>
      </c>
      <c r="M2413" s="311"/>
      <c r="N2413" s="311"/>
      <c r="O2413" s="311"/>
      <c r="P2413" s="310">
        <v>15.6</v>
      </c>
      <c r="Q2413" s="311"/>
      <c r="R2413" s="311"/>
      <c r="S2413" s="311"/>
      <c r="T2413" s="311"/>
      <c r="U2413" s="311"/>
      <c r="V2413" s="310">
        <v>42971</v>
      </c>
      <c r="W2413" s="312" t="s">
        <v>6833</v>
      </c>
      <c r="X2413" s="310" t="s">
        <v>4520</v>
      </c>
      <c r="Y2413" s="310" t="s">
        <v>6834</v>
      </c>
      <c r="Z2413" s="310" t="s">
        <v>4530</v>
      </c>
      <c r="AA2413" s="313">
        <v>43993</v>
      </c>
      <c r="AB2413" s="310" t="s">
        <v>6835</v>
      </c>
      <c r="AC2413" s="310" t="s">
        <v>6390</v>
      </c>
      <c r="AD2413" s="310" t="s">
        <v>2747</v>
      </c>
      <c r="AE2413" s="310" t="s">
        <v>11479</v>
      </c>
      <c r="AF2413" s="310" t="s">
        <v>11049</v>
      </c>
      <c r="AG2413" s="276" t="e">
        <f>VLOOKUP(A2413,DataCv30!$Y$1:$BC$2027,24,FALSE)</f>
        <v>#N/A</v>
      </c>
      <c r="AH2413" s="272" t="str">
        <f t="shared" si="37"/>
        <v>DDR4</v>
      </c>
      <c r="AI2413" s="276">
        <v>3</v>
      </c>
      <c r="AJ2413" s="276" t="s">
        <v>4530</v>
      </c>
    </row>
    <row r="2414" spans="1:36" x14ac:dyDescent="0.25">
      <c r="A2414" s="299" t="s">
        <v>3115</v>
      </c>
      <c r="B2414" s="297" t="s">
        <v>4476</v>
      </c>
      <c r="C2414" s="297" t="s">
        <v>4511</v>
      </c>
      <c r="D2414" s="297" t="s">
        <v>5147</v>
      </c>
      <c r="E2414" s="297" t="s">
        <v>11085</v>
      </c>
      <c r="F2414" s="297" t="s">
        <v>4513</v>
      </c>
      <c r="G2414" s="297">
        <v>6</v>
      </c>
      <c r="H2414" s="297" t="s">
        <v>4760</v>
      </c>
      <c r="I2414" s="297" t="s">
        <v>5511</v>
      </c>
      <c r="J2414" s="297" t="s">
        <v>5511</v>
      </c>
      <c r="K2414" s="297" t="s">
        <v>4710</v>
      </c>
      <c r="L2414" s="297" t="s">
        <v>4710</v>
      </c>
      <c r="M2414" s="297"/>
      <c r="N2414" s="297" t="s">
        <v>4776</v>
      </c>
      <c r="O2414" s="297"/>
      <c r="P2414" s="297">
        <v>15.6</v>
      </c>
      <c r="Q2414" s="297"/>
      <c r="R2414" s="297"/>
      <c r="S2414" s="297"/>
      <c r="T2414" s="297" t="s">
        <v>4683</v>
      </c>
      <c r="U2414" s="297" t="s">
        <v>5240</v>
      </c>
      <c r="V2414" s="297">
        <v>42976</v>
      </c>
      <c r="W2414" s="298" t="s">
        <v>6846</v>
      </c>
      <c r="X2414" s="297" t="s">
        <v>4520</v>
      </c>
      <c r="Y2414" s="299" t="s">
        <v>3115</v>
      </c>
      <c r="Z2414" s="297" t="s">
        <v>4530</v>
      </c>
      <c r="AA2414" s="300">
        <v>44109</v>
      </c>
      <c r="AB2414" s="297" t="s">
        <v>6847</v>
      </c>
      <c r="AC2414" s="297" t="s">
        <v>5880</v>
      </c>
      <c r="AD2414" s="297" t="s">
        <v>2747</v>
      </c>
      <c r="AE2414" s="297" t="s">
        <v>11112</v>
      </c>
      <c r="AF2414" s="297" t="s">
        <v>11049</v>
      </c>
      <c r="AG2414" s="276" t="e">
        <f>VLOOKUP(A2414,DataCv30!$Y$1:$BC$2027,24,FALSE)</f>
        <v>#N/A</v>
      </c>
      <c r="AH2414" s="272" t="str">
        <f t="shared" si="37"/>
        <v>DDR4</v>
      </c>
      <c r="AI2414" s="276">
        <v>3</v>
      </c>
      <c r="AJ2414" s="276" t="s">
        <v>4530</v>
      </c>
    </row>
    <row r="2415" spans="1:36" x14ac:dyDescent="0.25">
      <c r="A2415" s="299" t="s">
        <v>6897</v>
      </c>
      <c r="B2415" s="297" t="s">
        <v>4476</v>
      </c>
      <c r="C2415" s="297" t="s">
        <v>4511</v>
      </c>
      <c r="D2415" s="297" t="s">
        <v>5147</v>
      </c>
      <c r="E2415" s="297" t="s">
        <v>11085</v>
      </c>
      <c r="F2415" s="297" t="s">
        <v>4513</v>
      </c>
      <c r="G2415" s="297">
        <v>6</v>
      </c>
      <c r="H2415" s="297" t="s">
        <v>4760</v>
      </c>
      <c r="I2415" s="297" t="s">
        <v>11074</v>
      </c>
      <c r="J2415" s="297"/>
      <c r="K2415" s="297" t="s">
        <v>4710</v>
      </c>
      <c r="L2415" s="297"/>
      <c r="M2415" s="297"/>
      <c r="N2415" s="297" t="s">
        <v>4776</v>
      </c>
      <c r="O2415" s="297"/>
      <c r="P2415" s="297">
        <v>15.6</v>
      </c>
      <c r="Q2415" s="297"/>
      <c r="R2415" s="297"/>
      <c r="S2415" s="297"/>
      <c r="T2415" s="297"/>
      <c r="U2415" s="297" t="s">
        <v>5240</v>
      </c>
      <c r="V2415" s="297">
        <v>42976</v>
      </c>
      <c r="W2415" s="298" t="s">
        <v>6896</v>
      </c>
      <c r="X2415" s="297" t="s">
        <v>4520</v>
      </c>
      <c r="Y2415" s="299" t="s">
        <v>6897</v>
      </c>
      <c r="Z2415" s="297" t="s">
        <v>4530</v>
      </c>
      <c r="AA2415" s="300">
        <v>43980</v>
      </c>
      <c r="AB2415" s="297" t="s">
        <v>6898</v>
      </c>
      <c r="AC2415" s="297" t="s">
        <v>5880</v>
      </c>
      <c r="AD2415" s="297" t="s">
        <v>2747</v>
      </c>
      <c r="AE2415" s="297" t="s">
        <v>11075</v>
      </c>
      <c r="AF2415" s="297" t="s">
        <v>11074</v>
      </c>
      <c r="AG2415" s="276" t="e">
        <f>VLOOKUP(A2415,DataCv30!$Y$1:$BC$2027,24,FALSE)</f>
        <v>#N/A</v>
      </c>
      <c r="AH2415" s="272" t="str">
        <f t="shared" si="37"/>
        <v>DDR4</v>
      </c>
      <c r="AI2415" s="276">
        <v>3</v>
      </c>
      <c r="AJ2415" s="276" t="s">
        <v>4530</v>
      </c>
    </row>
    <row r="2416" spans="1:36" x14ac:dyDescent="0.25">
      <c r="A2416" s="299" t="s">
        <v>3093</v>
      </c>
      <c r="B2416" s="297" t="s">
        <v>4476</v>
      </c>
      <c r="C2416" s="297" t="s">
        <v>4511</v>
      </c>
      <c r="D2416" s="297" t="s">
        <v>5147</v>
      </c>
      <c r="E2416" s="297" t="s">
        <v>11085</v>
      </c>
      <c r="F2416" s="297" t="s">
        <v>4513</v>
      </c>
      <c r="G2416" s="297">
        <v>6</v>
      </c>
      <c r="H2416" s="297" t="s">
        <v>4760</v>
      </c>
      <c r="I2416" s="297" t="s">
        <v>4760</v>
      </c>
      <c r="J2416" s="297"/>
      <c r="K2416" s="297" t="s">
        <v>4710</v>
      </c>
      <c r="L2416" s="297" t="s">
        <v>4710</v>
      </c>
      <c r="M2416" s="297"/>
      <c r="N2416" s="297" t="s">
        <v>4776</v>
      </c>
      <c r="O2416" s="297"/>
      <c r="P2416" s="297">
        <v>15.6</v>
      </c>
      <c r="Q2416" s="297"/>
      <c r="R2416" s="297"/>
      <c r="S2416" s="297"/>
      <c r="T2416" s="297"/>
      <c r="U2416" s="297" t="s">
        <v>5240</v>
      </c>
      <c r="V2416" s="297">
        <v>42976</v>
      </c>
      <c r="W2416" s="298" t="s">
        <v>6923</v>
      </c>
      <c r="X2416" s="297" t="s">
        <v>4520</v>
      </c>
      <c r="Y2416" s="299" t="s">
        <v>3093</v>
      </c>
      <c r="Z2416" s="297" t="s">
        <v>4530</v>
      </c>
      <c r="AA2416" s="300">
        <v>43882</v>
      </c>
      <c r="AB2416" s="297" t="s">
        <v>5267</v>
      </c>
      <c r="AC2416" s="297" t="s">
        <v>5880</v>
      </c>
      <c r="AD2416" s="297" t="s">
        <v>2747</v>
      </c>
      <c r="AE2416" s="297" t="s">
        <v>11116</v>
      </c>
      <c r="AF2416" s="297" t="s">
        <v>11049</v>
      </c>
      <c r="AG2416" s="276" t="e">
        <f>VLOOKUP(A2416,DataCv30!$Y$1:$BC$2027,24,FALSE)</f>
        <v>#N/A</v>
      </c>
      <c r="AH2416" s="272" t="str">
        <f t="shared" si="37"/>
        <v>DDR4</v>
      </c>
      <c r="AI2416" s="276">
        <v>3</v>
      </c>
      <c r="AJ2416" s="276" t="s">
        <v>4530</v>
      </c>
    </row>
    <row r="2417" spans="1:36" x14ac:dyDescent="0.25">
      <c r="A2417" s="299" t="s">
        <v>6932</v>
      </c>
      <c r="B2417" s="297" t="s">
        <v>4476</v>
      </c>
      <c r="C2417" s="297" t="s">
        <v>4511</v>
      </c>
      <c r="D2417" s="297" t="s">
        <v>5147</v>
      </c>
      <c r="E2417" s="297" t="s">
        <v>11085</v>
      </c>
      <c r="F2417" s="297" t="s">
        <v>4513</v>
      </c>
      <c r="G2417" s="297">
        <v>6</v>
      </c>
      <c r="H2417" s="297" t="s">
        <v>4760</v>
      </c>
      <c r="I2417" s="297" t="s">
        <v>11077</v>
      </c>
      <c r="J2417" s="297"/>
      <c r="K2417" s="297" t="s">
        <v>4710</v>
      </c>
      <c r="L2417" s="297" t="s">
        <v>11050</v>
      </c>
      <c r="M2417" s="297"/>
      <c r="N2417" s="297" t="s">
        <v>4776</v>
      </c>
      <c r="O2417" s="297"/>
      <c r="P2417" s="297">
        <v>15.6</v>
      </c>
      <c r="Q2417" s="297"/>
      <c r="R2417" s="297"/>
      <c r="S2417" s="297"/>
      <c r="T2417" s="297"/>
      <c r="U2417" s="297" t="s">
        <v>5240</v>
      </c>
      <c r="V2417" s="297">
        <v>42976</v>
      </c>
      <c r="W2417" s="298" t="s">
        <v>6931</v>
      </c>
      <c r="X2417" s="297" t="s">
        <v>4520</v>
      </c>
      <c r="Y2417" s="299" t="s">
        <v>6932</v>
      </c>
      <c r="Z2417" s="297" t="s">
        <v>4530</v>
      </c>
      <c r="AA2417" s="300">
        <v>44083</v>
      </c>
      <c r="AB2417" s="297" t="s">
        <v>6933</v>
      </c>
      <c r="AC2417" s="297" t="s">
        <v>5880</v>
      </c>
      <c r="AD2417" s="297" t="s">
        <v>2747</v>
      </c>
      <c r="AE2417" s="297"/>
      <c r="AF2417" s="297" t="s">
        <v>11077</v>
      </c>
      <c r="AG2417" s="276" t="e">
        <f>VLOOKUP(A2417,DataCv30!$Y$1:$BC$2027,24,FALSE)</f>
        <v>#N/A</v>
      </c>
      <c r="AH2417" s="272" t="str">
        <f t="shared" si="37"/>
        <v>DDR4</v>
      </c>
      <c r="AI2417" s="276">
        <v>3</v>
      </c>
      <c r="AJ2417" s="276" t="s">
        <v>4530</v>
      </c>
    </row>
    <row r="2418" spans="1:36" x14ac:dyDescent="0.25">
      <c r="A2418" s="299" t="s">
        <v>6939</v>
      </c>
      <c r="B2418" s="297" t="s">
        <v>4476</v>
      </c>
      <c r="C2418" s="297" t="s">
        <v>4511</v>
      </c>
      <c r="D2418" s="297" t="s">
        <v>5147</v>
      </c>
      <c r="E2418" s="297" t="s">
        <v>11085</v>
      </c>
      <c r="F2418" s="297" t="s">
        <v>4513</v>
      </c>
      <c r="G2418" s="297">
        <v>6</v>
      </c>
      <c r="H2418" s="297" t="s">
        <v>4760</v>
      </c>
      <c r="I2418" s="297" t="s">
        <v>11050</v>
      </c>
      <c r="J2418" s="297"/>
      <c r="K2418" s="297" t="s">
        <v>4710</v>
      </c>
      <c r="L2418" s="297" t="s">
        <v>11050</v>
      </c>
      <c r="M2418" s="297"/>
      <c r="N2418" s="297" t="s">
        <v>4776</v>
      </c>
      <c r="O2418" s="297"/>
      <c r="P2418" s="297">
        <v>15.6</v>
      </c>
      <c r="Q2418" s="297"/>
      <c r="R2418" s="297"/>
      <c r="S2418" s="297"/>
      <c r="T2418" s="297"/>
      <c r="U2418" s="297" t="s">
        <v>5240</v>
      </c>
      <c r="V2418" s="297">
        <v>42976</v>
      </c>
      <c r="W2418" s="298" t="s">
        <v>6938</v>
      </c>
      <c r="X2418" s="297" t="s">
        <v>4520</v>
      </c>
      <c r="Y2418" s="299" t="s">
        <v>6939</v>
      </c>
      <c r="Z2418" s="297" t="s">
        <v>4530</v>
      </c>
      <c r="AA2418" s="300">
        <v>44078</v>
      </c>
      <c r="AB2418" s="297" t="s">
        <v>6854</v>
      </c>
      <c r="AC2418" s="297" t="s">
        <v>5880</v>
      </c>
      <c r="AD2418" s="297" t="s">
        <v>2747</v>
      </c>
      <c r="AE2418" s="297"/>
      <c r="AF2418" s="297" t="s">
        <v>11050</v>
      </c>
      <c r="AG2418" s="276" t="e">
        <f>VLOOKUP(A2418,DataCv30!$Y$1:$BC$2027,24,FALSE)</f>
        <v>#N/A</v>
      </c>
      <c r="AH2418" s="272" t="str">
        <f t="shared" si="37"/>
        <v>DDR4</v>
      </c>
      <c r="AI2418" s="276">
        <v>3</v>
      </c>
      <c r="AJ2418" s="276" t="s">
        <v>4530</v>
      </c>
    </row>
    <row r="2419" spans="1:36" x14ac:dyDescent="0.25">
      <c r="A2419" s="299" t="s">
        <v>6956</v>
      </c>
      <c r="B2419" s="297" t="s">
        <v>4476</v>
      </c>
      <c r="C2419" s="297" t="s">
        <v>4511</v>
      </c>
      <c r="D2419" s="297" t="s">
        <v>5147</v>
      </c>
      <c r="E2419" s="297" t="s">
        <v>11085</v>
      </c>
      <c r="F2419" s="297" t="s">
        <v>4513</v>
      </c>
      <c r="G2419" s="297">
        <v>6</v>
      </c>
      <c r="H2419" s="297" t="s">
        <v>4760</v>
      </c>
      <c r="I2419" s="297" t="s">
        <v>11050</v>
      </c>
      <c r="J2419" s="297"/>
      <c r="K2419" s="297" t="s">
        <v>4710</v>
      </c>
      <c r="L2419" s="297" t="s">
        <v>11050</v>
      </c>
      <c r="M2419" s="297"/>
      <c r="N2419" s="297" t="s">
        <v>4776</v>
      </c>
      <c r="O2419" s="297"/>
      <c r="P2419" s="297">
        <v>15.6</v>
      </c>
      <c r="Q2419" s="297"/>
      <c r="R2419" s="297"/>
      <c r="S2419" s="297"/>
      <c r="T2419" s="297"/>
      <c r="U2419" s="297" t="s">
        <v>5240</v>
      </c>
      <c r="V2419" s="297">
        <v>42976</v>
      </c>
      <c r="W2419" s="298" t="s">
        <v>6955</v>
      </c>
      <c r="X2419" s="297" t="s">
        <v>4520</v>
      </c>
      <c r="Y2419" s="299" t="s">
        <v>6956</v>
      </c>
      <c r="Z2419" s="297" t="s">
        <v>4530</v>
      </c>
      <c r="AA2419" s="300">
        <v>44054</v>
      </c>
      <c r="AB2419" s="297" t="s">
        <v>6957</v>
      </c>
      <c r="AC2419" s="297" t="s">
        <v>5880</v>
      </c>
      <c r="AD2419" s="297" t="s">
        <v>2747</v>
      </c>
      <c r="AE2419" s="297"/>
      <c r="AF2419" s="297" t="s">
        <v>11050</v>
      </c>
      <c r="AG2419" s="276" t="e">
        <f>VLOOKUP(A2419,DataCv30!$Y$1:$BC$2027,24,FALSE)</f>
        <v>#N/A</v>
      </c>
      <c r="AH2419" s="272" t="str">
        <f t="shared" si="37"/>
        <v>DDR4</v>
      </c>
      <c r="AI2419" s="276">
        <v>3</v>
      </c>
      <c r="AJ2419" s="276" t="s">
        <v>4530</v>
      </c>
    </row>
    <row r="2420" spans="1:36" x14ac:dyDescent="0.25">
      <c r="A2420" s="299" t="s">
        <v>6959</v>
      </c>
      <c r="B2420" s="297" t="s">
        <v>4476</v>
      </c>
      <c r="C2420" s="297" t="s">
        <v>4538</v>
      </c>
      <c r="D2420" s="297" t="s">
        <v>4836</v>
      </c>
      <c r="E2420" s="297" t="s">
        <v>4837</v>
      </c>
      <c r="F2420" s="297" t="s">
        <v>4505</v>
      </c>
      <c r="G2420" s="297">
        <v>6</v>
      </c>
      <c r="H2420" s="297" t="s">
        <v>5511</v>
      </c>
      <c r="I2420" s="297" t="s">
        <v>5511</v>
      </c>
      <c r="J2420" s="297" t="s">
        <v>5511</v>
      </c>
      <c r="K2420" s="297" t="s">
        <v>4710</v>
      </c>
      <c r="L2420" s="297" t="s">
        <v>4710</v>
      </c>
      <c r="M2420" s="297"/>
      <c r="N2420" s="297"/>
      <c r="O2420" s="297"/>
      <c r="P2420" s="297">
        <v>15.6</v>
      </c>
      <c r="Q2420" s="297"/>
      <c r="R2420" s="297"/>
      <c r="S2420" s="297"/>
      <c r="T2420" s="297"/>
      <c r="U2420" s="297" t="s">
        <v>5692</v>
      </c>
      <c r="V2420" s="297">
        <v>43032</v>
      </c>
      <c r="W2420" s="298" t="s">
        <v>6958</v>
      </c>
      <c r="X2420" s="297" t="s">
        <v>4520</v>
      </c>
      <c r="Y2420" s="299" t="s">
        <v>6959</v>
      </c>
      <c r="Z2420" s="297" t="s">
        <v>4530</v>
      </c>
      <c r="AA2420" s="300">
        <v>43998</v>
      </c>
      <c r="AB2420" s="297" t="s">
        <v>6726</v>
      </c>
      <c r="AC2420" s="297" t="s">
        <v>5880</v>
      </c>
      <c r="AD2420" s="297" t="s">
        <v>2747</v>
      </c>
      <c r="AE2420" s="297" t="s">
        <v>11109</v>
      </c>
      <c r="AF2420" s="297" t="s">
        <v>11049</v>
      </c>
      <c r="AG2420" s="276" t="e">
        <f>VLOOKUP(A2420,DataCv30!$Y$1:$BC$2027,24,FALSE)</f>
        <v>#N/A</v>
      </c>
      <c r="AH2420" s="272" t="str">
        <f t="shared" si="37"/>
        <v>DDR4</v>
      </c>
      <c r="AI2420" s="276">
        <v>3</v>
      </c>
      <c r="AJ2420" s="276" t="s">
        <v>4530</v>
      </c>
    </row>
    <row r="2421" spans="1:36" x14ac:dyDescent="0.25">
      <c r="A2421" s="299" t="s">
        <v>6961</v>
      </c>
      <c r="B2421" s="297" t="s">
        <v>4476</v>
      </c>
      <c r="C2421" s="297" t="s">
        <v>4538</v>
      </c>
      <c r="D2421" s="297" t="s">
        <v>4836</v>
      </c>
      <c r="E2421" s="297" t="s">
        <v>4837</v>
      </c>
      <c r="F2421" s="297" t="s">
        <v>4505</v>
      </c>
      <c r="G2421" s="297">
        <v>6</v>
      </c>
      <c r="H2421" s="297" t="s">
        <v>5511</v>
      </c>
      <c r="I2421" s="297" t="s">
        <v>11050</v>
      </c>
      <c r="J2421" s="297"/>
      <c r="K2421" s="297" t="s">
        <v>4710</v>
      </c>
      <c r="L2421" s="297" t="s">
        <v>11050</v>
      </c>
      <c r="M2421" s="297"/>
      <c r="N2421" s="297"/>
      <c r="O2421" s="297"/>
      <c r="P2421" s="297">
        <v>15.6</v>
      </c>
      <c r="Q2421" s="297"/>
      <c r="R2421" s="297"/>
      <c r="S2421" s="297"/>
      <c r="T2421" s="297"/>
      <c r="U2421" s="297" t="s">
        <v>5692</v>
      </c>
      <c r="V2421" s="297">
        <v>43032</v>
      </c>
      <c r="W2421" s="298" t="s">
        <v>6960</v>
      </c>
      <c r="X2421" s="297" t="s">
        <v>4520</v>
      </c>
      <c r="Y2421" s="299" t="s">
        <v>6961</v>
      </c>
      <c r="Z2421" s="297" t="s">
        <v>4530</v>
      </c>
      <c r="AA2421" s="300">
        <v>44029</v>
      </c>
      <c r="AB2421" s="297" t="s">
        <v>6962</v>
      </c>
      <c r="AC2421" s="297" t="s">
        <v>5880</v>
      </c>
      <c r="AD2421" s="297" t="s">
        <v>2747</v>
      </c>
      <c r="AE2421" s="297"/>
      <c r="AF2421" s="297" t="s">
        <v>11050</v>
      </c>
      <c r="AG2421" s="276" t="e">
        <f>VLOOKUP(A2421,DataCv30!$Y$1:$BC$2027,24,FALSE)</f>
        <v>#N/A</v>
      </c>
      <c r="AH2421" s="272" t="str">
        <f t="shared" si="37"/>
        <v>DDR4</v>
      </c>
      <c r="AI2421" s="276">
        <v>3</v>
      </c>
      <c r="AJ2421" s="276" t="s">
        <v>4530</v>
      </c>
    </row>
    <row r="2422" spans="1:36" x14ac:dyDescent="0.25">
      <c r="A2422" s="299" t="s">
        <v>6963</v>
      </c>
      <c r="B2422" s="297" t="s">
        <v>4476</v>
      </c>
      <c r="C2422" s="297" t="s">
        <v>4538</v>
      </c>
      <c r="D2422" s="297" t="s">
        <v>4836</v>
      </c>
      <c r="E2422" s="297" t="s">
        <v>4837</v>
      </c>
      <c r="F2422" s="297" t="s">
        <v>4505</v>
      </c>
      <c r="G2422" s="297">
        <v>6</v>
      </c>
      <c r="H2422" s="297" t="s">
        <v>5511</v>
      </c>
      <c r="I2422" s="297" t="s">
        <v>5511</v>
      </c>
      <c r="J2422" s="297"/>
      <c r="K2422" s="297" t="s">
        <v>4710</v>
      </c>
      <c r="L2422" s="297" t="s">
        <v>4710</v>
      </c>
      <c r="M2422" s="297"/>
      <c r="N2422" s="297"/>
      <c r="O2422" s="297"/>
      <c r="P2422" s="297">
        <v>15.6</v>
      </c>
      <c r="Q2422" s="297"/>
      <c r="R2422" s="297"/>
      <c r="S2422" s="297"/>
      <c r="T2422" s="297"/>
      <c r="U2422" s="297" t="s">
        <v>4840</v>
      </c>
      <c r="V2422" s="297">
        <v>43032</v>
      </c>
      <c r="W2422" s="298"/>
      <c r="X2422" s="297" t="s">
        <v>4520</v>
      </c>
      <c r="Y2422" s="299" t="s">
        <v>6963</v>
      </c>
      <c r="Z2422" s="297" t="s">
        <v>4530</v>
      </c>
      <c r="AA2422" s="300">
        <v>43880</v>
      </c>
      <c r="AB2422" s="297" t="s">
        <v>6964</v>
      </c>
      <c r="AC2422" s="297" t="s">
        <v>5880</v>
      </c>
      <c r="AD2422" s="297" t="s">
        <v>2747</v>
      </c>
      <c r="AE2422" s="297" t="s">
        <v>11117</v>
      </c>
      <c r="AF2422" s="297" t="s">
        <v>11049</v>
      </c>
      <c r="AG2422" s="276" t="e">
        <f>VLOOKUP(A2422,DataCv30!$Y$1:$BC$2027,24,FALSE)</f>
        <v>#N/A</v>
      </c>
      <c r="AH2422" s="272" t="str">
        <f t="shared" si="37"/>
        <v>DDR4</v>
      </c>
      <c r="AI2422" s="276">
        <v>3</v>
      </c>
      <c r="AJ2422" s="276" t="s">
        <v>4530</v>
      </c>
    </row>
    <row r="2423" spans="1:36" x14ac:dyDescent="0.25">
      <c r="A2423" s="299" t="s">
        <v>6965</v>
      </c>
      <c r="B2423" s="297" t="s">
        <v>4476</v>
      </c>
      <c r="C2423" s="297" t="s">
        <v>4538</v>
      </c>
      <c r="D2423" s="297" t="s">
        <v>4836</v>
      </c>
      <c r="E2423" s="297" t="s">
        <v>4837</v>
      </c>
      <c r="F2423" s="297" t="s">
        <v>4505</v>
      </c>
      <c r="G2423" s="297">
        <v>6</v>
      </c>
      <c r="H2423" s="297" t="s">
        <v>5511</v>
      </c>
      <c r="I2423" s="297" t="s">
        <v>11074</v>
      </c>
      <c r="J2423" s="297"/>
      <c r="K2423" s="297" t="s">
        <v>4710</v>
      </c>
      <c r="L2423" s="297"/>
      <c r="M2423" s="297"/>
      <c r="N2423" s="297"/>
      <c r="O2423" s="297"/>
      <c r="P2423" s="297">
        <v>15.6</v>
      </c>
      <c r="Q2423" s="297"/>
      <c r="R2423" s="297"/>
      <c r="S2423" s="297"/>
      <c r="T2423" s="297"/>
      <c r="U2423" s="297" t="s">
        <v>4840</v>
      </c>
      <c r="V2423" s="297">
        <v>43032</v>
      </c>
      <c r="W2423" s="298"/>
      <c r="X2423" s="297" t="s">
        <v>4520</v>
      </c>
      <c r="Y2423" s="299" t="s">
        <v>6965</v>
      </c>
      <c r="Z2423" s="297" t="s">
        <v>4530</v>
      </c>
      <c r="AA2423" s="300">
        <v>43893</v>
      </c>
      <c r="AB2423" s="297" t="s">
        <v>6283</v>
      </c>
      <c r="AC2423" s="297" t="s">
        <v>5880</v>
      </c>
      <c r="AD2423" s="297" t="s">
        <v>2747</v>
      </c>
      <c r="AE2423" s="297" t="s">
        <v>11075</v>
      </c>
      <c r="AF2423" s="297" t="s">
        <v>11074</v>
      </c>
      <c r="AG2423" s="276" t="e">
        <f>VLOOKUP(A2423,DataCv30!$Y$1:$BC$2027,24,FALSE)</f>
        <v>#N/A</v>
      </c>
      <c r="AH2423" s="272" t="str">
        <f t="shared" si="37"/>
        <v>DDR4</v>
      </c>
      <c r="AI2423" s="276">
        <v>3</v>
      </c>
      <c r="AJ2423" s="276" t="s">
        <v>4530</v>
      </c>
    </row>
    <row r="2424" spans="1:36" x14ac:dyDescent="0.25">
      <c r="A2424" s="299" t="s">
        <v>5861</v>
      </c>
      <c r="B2424" s="297" t="s">
        <v>4476</v>
      </c>
      <c r="C2424" s="297" t="s">
        <v>4538</v>
      </c>
      <c r="D2424" s="297" t="s">
        <v>4836</v>
      </c>
      <c r="E2424" s="297" t="s">
        <v>4837</v>
      </c>
      <c r="F2424" s="297" t="s">
        <v>4505</v>
      </c>
      <c r="G2424" s="297">
        <v>6</v>
      </c>
      <c r="H2424" s="297" t="s">
        <v>5511</v>
      </c>
      <c r="I2424" s="297" t="s">
        <v>5511</v>
      </c>
      <c r="J2424" s="297" t="s">
        <v>5511</v>
      </c>
      <c r="K2424" s="297" t="s">
        <v>4710</v>
      </c>
      <c r="L2424" s="297" t="s">
        <v>11103</v>
      </c>
      <c r="M2424" s="297" t="s">
        <v>4710</v>
      </c>
      <c r="N2424" s="297"/>
      <c r="O2424" s="297"/>
      <c r="P2424" s="297">
        <v>15.6</v>
      </c>
      <c r="Q2424" s="297"/>
      <c r="R2424" s="297"/>
      <c r="S2424" s="297"/>
      <c r="T2424" s="297"/>
      <c r="U2424" s="297" t="s">
        <v>4840</v>
      </c>
      <c r="V2424" s="297">
        <v>43032</v>
      </c>
      <c r="W2424" s="298"/>
      <c r="X2424" s="297" t="s">
        <v>4520</v>
      </c>
      <c r="Y2424" s="299" t="s">
        <v>5861</v>
      </c>
      <c r="Z2424" s="297" t="s">
        <v>4530</v>
      </c>
      <c r="AA2424" s="300">
        <v>43678</v>
      </c>
      <c r="AB2424" s="297" t="s">
        <v>5862</v>
      </c>
      <c r="AC2424" s="297" t="s">
        <v>5880</v>
      </c>
      <c r="AD2424" s="297" t="s">
        <v>2747</v>
      </c>
      <c r="AE2424" s="297" t="s">
        <v>11118</v>
      </c>
      <c r="AF2424" s="297" t="s">
        <v>11049</v>
      </c>
      <c r="AG2424" s="276" t="e">
        <f>VLOOKUP(A2424,DataCv30!$Y$1:$BC$2027,24,FALSE)</f>
        <v>#N/A</v>
      </c>
      <c r="AH2424" s="272" t="str">
        <f t="shared" si="37"/>
        <v>DDR4</v>
      </c>
      <c r="AI2424" s="276">
        <v>3</v>
      </c>
      <c r="AJ2424" s="276" t="s">
        <v>4530</v>
      </c>
    </row>
    <row r="2425" spans="1:36" x14ac:dyDescent="0.25">
      <c r="A2425" s="299" t="s">
        <v>6991</v>
      </c>
      <c r="B2425" s="297" t="s">
        <v>4476</v>
      </c>
      <c r="C2425" s="297" t="s">
        <v>4538</v>
      </c>
      <c r="D2425" s="297" t="s">
        <v>4836</v>
      </c>
      <c r="E2425" s="297" t="s">
        <v>4837</v>
      </c>
      <c r="F2425" s="297" t="s">
        <v>4505</v>
      </c>
      <c r="G2425" s="297">
        <v>6</v>
      </c>
      <c r="H2425" s="297" t="s">
        <v>5511</v>
      </c>
      <c r="I2425" s="297" t="s">
        <v>5511</v>
      </c>
      <c r="J2425" s="297" t="s">
        <v>5511</v>
      </c>
      <c r="K2425" s="297" t="s">
        <v>4710</v>
      </c>
      <c r="L2425" s="297" t="s">
        <v>11103</v>
      </c>
      <c r="M2425" s="297" t="s">
        <v>4710</v>
      </c>
      <c r="N2425" s="297"/>
      <c r="O2425" s="297"/>
      <c r="P2425" s="297">
        <v>15.6</v>
      </c>
      <c r="Q2425" s="297"/>
      <c r="R2425" s="297"/>
      <c r="S2425" s="297"/>
      <c r="T2425" s="297"/>
      <c r="U2425" s="297" t="s">
        <v>4840</v>
      </c>
      <c r="V2425" s="297">
        <v>43032</v>
      </c>
      <c r="W2425" s="298"/>
      <c r="X2425" s="297" t="s">
        <v>4520</v>
      </c>
      <c r="Y2425" s="299" t="s">
        <v>6991</v>
      </c>
      <c r="Z2425" s="297" t="s">
        <v>4530</v>
      </c>
      <c r="AA2425" s="300"/>
      <c r="AB2425" s="297"/>
      <c r="AC2425" s="297" t="s">
        <v>5880</v>
      </c>
      <c r="AD2425" s="297" t="s">
        <v>2747</v>
      </c>
      <c r="AE2425" s="297" t="s">
        <v>11119</v>
      </c>
      <c r="AF2425" s="297" t="s">
        <v>11049</v>
      </c>
      <c r="AG2425" s="276" t="e">
        <f>VLOOKUP(A2425,DataCv30!$Y$1:$BC$2027,24,FALSE)</f>
        <v>#N/A</v>
      </c>
      <c r="AH2425" s="272" t="str">
        <f t="shared" si="37"/>
        <v>DDR4</v>
      </c>
      <c r="AI2425" s="276">
        <v>3</v>
      </c>
      <c r="AJ2425" s="276" t="s">
        <v>4530</v>
      </c>
    </row>
    <row r="2426" spans="1:36" x14ac:dyDescent="0.25">
      <c r="A2426" s="299" t="s">
        <v>4841</v>
      </c>
      <c r="B2426" s="297" t="s">
        <v>4476</v>
      </c>
      <c r="C2426" s="297" t="s">
        <v>4538</v>
      </c>
      <c r="D2426" s="297" t="s">
        <v>4836</v>
      </c>
      <c r="E2426" s="297" t="s">
        <v>4837</v>
      </c>
      <c r="F2426" s="297" t="s">
        <v>4505</v>
      </c>
      <c r="G2426" s="297">
        <v>6</v>
      </c>
      <c r="H2426" s="297" t="s">
        <v>5511</v>
      </c>
      <c r="I2426" s="297" t="s">
        <v>11050</v>
      </c>
      <c r="J2426" s="297"/>
      <c r="K2426" s="297" t="s">
        <v>4710</v>
      </c>
      <c r="L2426" s="297" t="s">
        <v>11050</v>
      </c>
      <c r="M2426" s="297"/>
      <c r="N2426" s="297"/>
      <c r="O2426" s="297"/>
      <c r="P2426" s="297">
        <v>15.6</v>
      </c>
      <c r="Q2426" s="297"/>
      <c r="R2426" s="297"/>
      <c r="S2426" s="297"/>
      <c r="T2426" s="297"/>
      <c r="U2426" s="297" t="s">
        <v>4840</v>
      </c>
      <c r="V2426" s="297">
        <v>43032</v>
      </c>
      <c r="W2426" s="298"/>
      <c r="X2426" s="297" t="s">
        <v>4520</v>
      </c>
      <c r="Y2426" s="299" t="s">
        <v>4841</v>
      </c>
      <c r="Z2426" s="297" t="s">
        <v>4530</v>
      </c>
      <c r="AA2426" s="300"/>
      <c r="AB2426" s="297"/>
      <c r="AC2426" s="297" t="s">
        <v>6390</v>
      </c>
      <c r="AD2426" s="297" t="s">
        <v>2747</v>
      </c>
      <c r="AE2426" s="297"/>
      <c r="AF2426" s="297" t="s">
        <v>11050</v>
      </c>
      <c r="AG2426" s="276" t="e">
        <f>VLOOKUP(A2426,DataCv30!$Y$1:$BC$2027,24,FALSE)</f>
        <v>#N/A</v>
      </c>
      <c r="AH2426" s="272" t="str">
        <f t="shared" si="37"/>
        <v>DDR4</v>
      </c>
      <c r="AI2426" s="276">
        <v>3</v>
      </c>
      <c r="AJ2426" s="276" t="s">
        <v>4530</v>
      </c>
    </row>
    <row r="2427" spans="1:36" x14ac:dyDescent="0.25">
      <c r="A2427" s="299" t="s">
        <v>7013</v>
      </c>
      <c r="B2427" s="297" t="s">
        <v>4476</v>
      </c>
      <c r="C2427" s="297" t="s">
        <v>4511</v>
      </c>
      <c r="D2427" s="297" t="s">
        <v>4899</v>
      </c>
      <c r="E2427" s="297" t="s">
        <v>4900</v>
      </c>
      <c r="F2427" s="297" t="s">
        <v>4505</v>
      </c>
      <c r="G2427" s="297">
        <v>7</v>
      </c>
      <c r="H2427" s="297" t="s">
        <v>5511</v>
      </c>
      <c r="I2427" s="297" t="s">
        <v>5511</v>
      </c>
      <c r="J2427" s="297" t="s">
        <v>5511</v>
      </c>
      <c r="K2427" s="297" t="s">
        <v>4710</v>
      </c>
      <c r="L2427" s="297" t="s">
        <v>4710</v>
      </c>
      <c r="M2427" s="297"/>
      <c r="N2427" s="297"/>
      <c r="O2427" s="297"/>
      <c r="P2427" s="297">
        <v>15.6</v>
      </c>
      <c r="Q2427" s="297"/>
      <c r="R2427" s="297"/>
      <c r="S2427" s="297"/>
      <c r="T2427" s="297" t="s">
        <v>4520</v>
      </c>
      <c r="U2427" s="297" t="s">
        <v>5351</v>
      </c>
      <c r="V2427" s="297">
        <v>43048</v>
      </c>
      <c r="W2427" s="298" t="s">
        <v>7012</v>
      </c>
      <c r="X2427" s="297" t="s">
        <v>4520</v>
      </c>
      <c r="Y2427" s="299" t="s">
        <v>7013</v>
      </c>
      <c r="Z2427" s="297" t="s">
        <v>4530</v>
      </c>
      <c r="AA2427" s="300">
        <v>43846</v>
      </c>
      <c r="AB2427" s="297" t="s">
        <v>7014</v>
      </c>
      <c r="AC2427" s="297" t="s">
        <v>5880</v>
      </c>
      <c r="AD2427" s="297" t="s">
        <v>2747</v>
      </c>
      <c r="AE2427" s="297" t="s">
        <v>11076</v>
      </c>
      <c r="AF2427" s="297" t="s">
        <v>11049</v>
      </c>
      <c r="AG2427" s="276" t="e">
        <f>VLOOKUP(A2427,DataCv30!$Y$1:$BC$2027,24,FALSE)</f>
        <v>#N/A</v>
      </c>
      <c r="AH2427" s="272" t="str">
        <f t="shared" si="37"/>
        <v>DDR4</v>
      </c>
      <c r="AI2427" s="276">
        <v>3</v>
      </c>
      <c r="AJ2427" s="276" t="s">
        <v>4530</v>
      </c>
    </row>
    <row r="2428" spans="1:36" x14ac:dyDescent="0.25">
      <c r="A2428" s="299" t="s">
        <v>7047</v>
      </c>
      <c r="B2428" s="297" t="s">
        <v>4476</v>
      </c>
      <c r="C2428" s="297" t="s">
        <v>4538</v>
      </c>
      <c r="D2428" s="297" t="s">
        <v>4836</v>
      </c>
      <c r="E2428" s="297" t="s">
        <v>4837</v>
      </c>
      <c r="F2428" s="297" t="s">
        <v>4505</v>
      </c>
      <c r="G2428" s="297">
        <v>6</v>
      </c>
      <c r="H2428" s="297" t="s">
        <v>5511</v>
      </c>
      <c r="I2428" s="297" t="s">
        <v>5511</v>
      </c>
      <c r="J2428" s="297" t="s">
        <v>5511</v>
      </c>
      <c r="K2428" s="297" t="s">
        <v>4710</v>
      </c>
      <c r="L2428" s="297" t="s">
        <v>4710</v>
      </c>
      <c r="M2428" s="297"/>
      <c r="N2428" s="297"/>
      <c r="O2428" s="297"/>
      <c r="P2428" s="297">
        <v>15.6</v>
      </c>
      <c r="Q2428" s="297"/>
      <c r="R2428" s="297"/>
      <c r="S2428" s="297"/>
      <c r="T2428" s="297" t="s">
        <v>4520</v>
      </c>
      <c r="U2428" s="297" t="s">
        <v>5377</v>
      </c>
      <c r="V2428" s="297">
        <v>43048</v>
      </c>
      <c r="W2428" s="298" t="s">
        <v>7046</v>
      </c>
      <c r="X2428" s="297" t="s">
        <v>4520</v>
      </c>
      <c r="Y2428" s="299" t="s">
        <v>7047</v>
      </c>
      <c r="Z2428" s="297" t="s">
        <v>4530</v>
      </c>
      <c r="AA2428" s="300">
        <v>43841</v>
      </c>
      <c r="AB2428" s="297" t="s">
        <v>7048</v>
      </c>
      <c r="AC2428" s="297" t="s">
        <v>5880</v>
      </c>
      <c r="AD2428" s="297" t="s">
        <v>2747</v>
      </c>
      <c r="AE2428" s="297" t="s">
        <v>11120</v>
      </c>
      <c r="AF2428" s="297" t="s">
        <v>11049</v>
      </c>
      <c r="AG2428" s="276" t="e">
        <f>VLOOKUP(A2428,DataCv30!$Y$1:$BC$2027,24,FALSE)</f>
        <v>#N/A</v>
      </c>
      <c r="AH2428" s="272" t="str">
        <f t="shared" si="37"/>
        <v>DDR4</v>
      </c>
      <c r="AI2428" s="276">
        <v>3</v>
      </c>
      <c r="AJ2428" s="276" t="s">
        <v>4530</v>
      </c>
    </row>
    <row r="2429" spans="1:36" x14ac:dyDescent="0.25">
      <c r="A2429" s="299" t="s">
        <v>7056</v>
      </c>
      <c r="B2429" s="297" t="s">
        <v>4476</v>
      </c>
      <c r="C2429" s="297" t="s">
        <v>4538</v>
      </c>
      <c r="D2429" s="297" t="s">
        <v>4836</v>
      </c>
      <c r="E2429" s="297" t="s">
        <v>4837</v>
      </c>
      <c r="F2429" s="297" t="s">
        <v>4505</v>
      </c>
      <c r="G2429" s="297">
        <v>6</v>
      </c>
      <c r="H2429" s="297" t="s">
        <v>5511</v>
      </c>
      <c r="I2429" s="297" t="s">
        <v>5511</v>
      </c>
      <c r="J2429" s="297" t="s">
        <v>5511</v>
      </c>
      <c r="K2429" s="297" t="s">
        <v>4710</v>
      </c>
      <c r="L2429" s="297" t="s">
        <v>4710</v>
      </c>
      <c r="M2429" s="297"/>
      <c r="N2429" s="297"/>
      <c r="O2429" s="297"/>
      <c r="P2429" s="297">
        <v>15.6</v>
      </c>
      <c r="Q2429" s="297"/>
      <c r="R2429" s="297"/>
      <c r="S2429" s="297"/>
      <c r="T2429" s="297"/>
      <c r="U2429" s="297" t="s">
        <v>5377</v>
      </c>
      <c r="V2429" s="297">
        <v>43048</v>
      </c>
      <c r="W2429" s="298" t="s">
        <v>7055</v>
      </c>
      <c r="X2429" s="297" t="s">
        <v>4520</v>
      </c>
      <c r="Y2429" s="299" t="s">
        <v>7056</v>
      </c>
      <c r="Z2429" s="297" t="s">
        <v>4530</v>
      </c>
      <c r="AA2429" s="300">
        <v>44042</v>
      </c>
      <c r="AB2429" s="297"/>
      <c r="AC2429" s="297" t="s">
        <v>5880</v>
      </c>
      <c r="AD2429" s="297" t="s">
        <v>2747</v>
      </c>
      <c r="AE2429" s="297" t="s">
        <v>11121</v>
      </c>
      <c r="AF2429" s="297" t="s">
        <v>11049</v>
      </c>
      <c r="AG2429" s="276" t="e">
        <f>VLOOKUP(A2429,DataCv30!$Y$1:$BC$2027,24,FALSE)</f>
        <v>#N/A</v>
      </c>
      <c r="AH2429" s="272" t="str">
        <f t="shared" si="37"/>
        <v>DDR4</v>
      </c>
      <c r="AI2429" s="276">
        <v>3</v>
      </c>
      <c r="AJ2429" s="276" t="s">
        <v>4530</v>
      </c>
    </row>
    <row r="2430" spans="1:36" x14ac:dyDescent="0.25">
      <c r="A2430" s="299" t="s">
        <v>7064</v>
      </c>
      <c r="B2430" s="297" t="s">
        <v>4476</v>
      </c>
      <c r="C2430" s="297" t="s">
        <v>4538</v>
      </c>
      <c r="D2430" s="297" t="s">
        <v>4836</v>
      </c>
      <c r="E2430" s="297" t="s">
        <v>4837</v>
      </c>
      <c r="F2430" s="297" t="s">
        <v>4505</v>
      </c>
      <c r="G2430" s="297">
        <v>6</v>
      </c>
      <c r="H2430" s="297" t="s">
        <v>5511</v>
      </c>
      <c r="I2430" s="297" t="s">
        <v>5511</v>
      </c>
      <c r="J2430" s="297" t="s">
        <v>5511</v>
      </c>
      <c r="K2430" s="297" t="s">
        <v>4710</v>
      </c>
      <c r="L2430" s="297" t="s">
        <v>11051</v>
      </c>
      <c r="M2430" s="297"/>
      <c r="N2430" s="297"/>
      <c r="O2430" s="297"/>
      <c r="P2430" s="297">
        <v>15.6</v>
      </c>
      <c r="Q2430" s="297"/>
      <c r="R2430" s="297"/>
      <c r="S2430" s="297"/>
      <c r="T2430" s="297"/>
      <c r="U2430" s="297" t="s">
        <v>5377</v>
      </c>
      <c r="V2430" s="297">
        <v>43049</v>
      </c>
      <c r="W2430" s="298" t="s">
        <v>7063</v>
      </c>
      <c r="X2430" s="297" t="s">
        <v>4520</v>
      </c>
      <c r="Y2430" s="299" t="s">
        <v>7064</v>
      </c>
      <c r="Z2430" s="297" t="s">
        <v>4530</v>
      </c>
      <c r="AA2430" s="300">
        <v>44042</v>
      </c>
      <c r="AB2430" s="297" t="s">
        <v>7065</v>
      </c>
      <c r="AC2430" s="297" t="s">
        <v>5880</v>
      </c>
      <c r="AD2430" s="297" t="s">
        <v>2747</v>
      </c>
      <c r="AE2430" s="297" t="s">
        <v>11122</v>
      </c>
      <c r="AF2430" s="297" t="s">
        <v>11049</v>
      </c>
      <c r="AG2430" s="276" t="e">
        <f>VLOOKUP(A2430,DataCv30!$Y$1:$BC$2027,24,FALSE)</f>
        <v>#N/A</v>
      </c>
      <c r="AH2430" s="272" t="str">
        <f t="shared" si="37"/>
        <v>DDR4</v>
      </c>
      <c r="AI2430" s="276">
        <v>3</v>
      </c>
      <c r="AJ2430" s="276" t="s">
        <v>4530</v>
      </c>
    </row>
    <row r="2431" spans="1:36" x14ac:dyDescent="0.25">
      <c r="A2431" s="299" t="s">
        <v>7108</v>
      </c>
      <c r="B2431" s="297" t="s">
        <v>4476</v>
      </c>
      <c r="C2431" s="297" t="s">
        <v>4503</v>
      </c>
      <c r="D2431" s="297" t="s">
        <v>4836</v>
      </c>
      <c r="E2431" s="297" t="s">
        <v>7106</v>
      </c>
      <c r="F2431" s="297" t="s">
        <v>4505</v>
      </c>
      <c r="G2431" s="297">
        <v>5</v>
      </c>
      <c r="H2431" s="297" t="s">
        <v>5511</v>
      </c>
      <c r="I2431" s="297" t="s">
        <v>11074</v>
      </c>
      <c r="J2431" s="297"/>
      <c r="K2431" s="297" t="s">
        <v>4710</v>
      </c>
      <c r="L2431" s="297"/>
      <c r="M2431" s="297"/>
      <c r="N2431" s="297"/>
      <c r="O2431" s="297"/>
      <c r="P2431" s="297">
        <v>15.6</v>
      </c>
      <c r="Q2431" s="297"/>
      <c r="R2431" s="297"/>
      <c r="S2431" s="297"/>
      <c r="T2431" s="297"/>
      <c r="U2431" s="297" t="s">
        <v>5377</v>
      </c>
      <c r="V2431" s="297">
        <v>43049</v>
      </c>
      <c r="W2431" s="298" t="s">
        <v>7107</v>
      </c>
      <c r="X2431" s="297" t="s">
        <v>4520</v>
      </c>
      <c r="Y2431" s="299" t="s">
        <v>7108</v>
      </c>
      <c r="Z2431" s="297" t="s">
        <v>4530</v>
      </c>
      <c r="AA2431" s="300">
        <v>43623</v>
      </c>
      <c r="AB2431" s="297" t="s">
        <v>7109</v>
      </c>
      <c r="AC2431" s="297" t="s">
        <v>5880</v>
      </c>
      <c r="AD2431" s="297" t="s">
        <v>2747</v>
      </c>
      <c r="AE2431" s="297" t="s">
        <v>11075</v>
      </c>
      <c r="AF2431" s="297" t="s">
        <v>11074</v>
      </c>
      <c r="AG2431" s="276" t="e">
        <f>VLOOKUP(A2431,DataCv30!$Y$1:$BC$2027,24,FALSE)</f>
        <v>#N/A</v>
      </c>
      <c r="AH2431" s="272" t="str">
        <f t="shared" si="37"/>
        <v>DDR3L</v>
      </c>
      <c r="AI2431" s="276">
        <v>3</v>
      </c>
      <c r="AJ2431" s="276" t="s">
        <v>4530</v>
      </c>
    </row>
    <row r="2432" spans="1:36" x14ac:dyDescent="0.25">
      <c r="A2432" s="299" t="s">
        <v>7150</v>
      </c>
      <c r="B2432" s="297" t="s">
        <v>4476</v>
      </c>
      <c r="C2432" s="297" t="s">
        <v>4538</v>
      </c>
      <c r="D2432" s="297" t="s">
        <v>4836</v>
      </c>
      <c r="E2432" s="297" t="s">
        <v>4837</v>
      </c>
      <c r="F2432" s="297" t="s">
        <v>4505</v>
      </c>
      <c r="G2432" s="297">
        <v>6</v>
      </c>
      <c r="H2432" s="297" t="s">
        <v>5511</v>
      </c>
      <c r="I2432" s="297" t="s">
        <v>5511</v>
      </c>
      <c r="J2432" s="297" t="s">
        <v>5511</v>
      </c>
      <c r="K2432" s="297" t="s">
        <v>4710</v>
      </c>
      <c r="L2432" s="297" t="s">
        <v>4710</v>
      </c>
      <c r="M2432" s="297"/>
      <c r="N2432" s="297"/>
      <c r="O2432" s="297"/>
      <c r="P2432" s="297">
        <v>15.6</v>
      </c>
      <c r="Q2432" s="297"/>
      <c r="R2432" s="297"/>
      <c r="S2432" s="297"/>
      <c r="T2432" s="297"/>
      <c r="U2432" s="297" t="s">
        <v>5377</v>
      </c>
      <c r="V2432" s="297">
        <v>43054</v>
      </c>
      <c r="W2432" s="298" t="s">
        <v>7149</v>
      </c>
      <c r="X2432" s="297" t="s">
        <v>4520</v>
      </c>
      <c r="Y2432" s="299" t="s">
        <v>7150</v>
      </c>
      <c r="Z2432" s="297" t="s">
        <v>4530</v>
      </c>
      <c r="AA2432" s="300">
        <v>43850</v>
      </c>
      <c r="AB2432" s="297" t="s">
        <v>7151</v>
      </c>
      <c r="AC2432" s="297" t="s">
        <v>5880</v>
      </c>
      <c r="AD2432" s="297" t="s">
        <v>2747</v>
      </c>
      <c r="AE2432" s="297" t="s">
        <v>11123</v>
      </c>
      <c r="AF2432" s="297" t="s">
        <v>11049</v>
      </c>
      <c r="AG2432" s="276" t="e">
        <f>VLOOKUP(A2432,DataCv30!$Y$1:$BC$2027,24,FALSE)</f>
        <v>#N/A</v>
      </c>
      <c r="AH2432" s="272" t="str">
        <f t="shared" si="37"/>
        <v>DDR4</v>
      </c>
      <c r="AI2432" s="276">
        <v>3</v>
      </c>
      <c r="AJ2432" s="276" t="s">
        <v>4530</v>
      </c>
    </row>
    <row r="2433" spans="1:36" x14ac:dyDescent="0.25">
      <c r="A2433" s="299" t="s">
        <v>7161</v>
      </c>
      <c r="B2433" s="297" t="s">
        <v>4476</v>
      </c>
      <c r="C2433" s="297" t="s">
        <v>4538</v>
      </c>
      <c r="D2433" s="297" t="s">
        <v>4836</v>
      </c>
      <c r="E2433" s="297" t="s">
        <v>4837</v>
      </c>
      <c r="F2433" s="297" t="s">
        <v>4505</v>
      </c>
      <c r="G2433" s="297">
        <v>6</v>
      </c>
      <c r="H2433" s="297" t="s">
        <v>5511</v>
      </c>
      <c r="I2433" s="297" t="s">
        <v>11074</v>
      </c>
      <c r="J2433" s="297"/>
      <c r="K2433" s="297" t="s">
        <v>4710</v>
      </c>
      <c r="L2433" s="297"/>
      <c r="M2433" s="297"/>
      <c r="N2433" s="297"/>
      <c r="O2433" s="297"/>
      <c r="P2433" s="297">
        <v>15.6</v>
      </c>
      <c r="Q2433" s="297"/>
      <c r="R2433" s="297"/>
      <c r="S2433" s="297"/>
      <c r="T2433" s="297"/>
      <c r="U2433" s="297" t="s">
        <v>5377</v>
      </c>
      <c r="V2433" s="297">
        <v>43054</v>
      </c>
      <c r="W2433" s="298" t="s">
        <v>7160</v>
      </c>
      <c r="X2433" s="297" t="s">
        <v>4520</v>
      </c>
      <c r="Y2433" s="299" t="s">
        <v>7161</v>
      </c>
      <c r="Z2433" s="297" t="s">
        <v>4530</v>
      </c>
      <c r="AA2433" s="300">
        <v>43734</v>
      </c>
      <c r="AB2433" s="297" t="s">
        <v>7162</v>
      </c>
      <c r="AC2433" s="297" t="s">
        <v>5880</v>
      </c>
      <c r="AD2433" s="297" t="s">
        <v>2747</v>
      </c>
      <c r="AE2433" s="297" t="s">
        <v>11075</v>
      </c>
      <c r="AF2433" s="297" t="s">
        <v>11074</v>
      </c>
      <c r="AG2433" s="276" t="e">
        <f>VLOOKUP(A2433,DataCv30!$Y$1:$BC$2027,24,FALSE)</f>
        <v>#N/A</v>
      </c>
      <c r="AH2433" s="272" t="str">
        <f t="shared" si="37"/>
        <v>DDR4</v>
      </c>
      <c r="AI2433" s="276">
        <v>3</v>
      </c>
      <c r="AJ2433" s="276" t="s">
        <v>4530</v>
      </c>
    </row>
    <row r="2434" spans="1:36" x14ac:dyDescent="0.25">
      <c r="A2434" s="299" t="s">
        <v>7312</v>
      </c>
      <c r="B2434" s="297" t="s">
        <v>4476</v>
      </c>
      <c r="C2434" s="297" t="s">
        <v>4511</v>
      </c>
      <c r="D2434" s="297" t="s">
        <v>4842</v>
      </c>
      <c r="E2434" s="297" t="s">
        <v>4843</v>
      </c>
      <c r="F2434" s="297" t="s">
        <v>4505</v>
      </c>
      <c r="G2434" s="297">
        <v>7</v>
      </c>
      <c r="H2434" s="297" t="s">
        <v>5511</v>
      </c>
      <c r="I2434" s="297" t="s">
        <v>11077</v>
      </c>
      <c r="J2434" s="297"/>
      <c r="K2434" s="297" t="s">
        <v>4710</v>
      </c>
      <c r="L2434" s="297" t="s">
        <v>11050</v>
      </c>
      <c r="M2434" s="297"/>
      <c r="N2434" s="297"/>
      <c r="O2434" s="297"/>
      <c r="P2434" s="297">
        <v>14</v>
      </c>
      <c r="Q2434" s="297"/>
      <c r="R2434" s="297"/>
      <c r="S2434" s="297"/>
      <c r="T2434" s="297"/>
      <c r="U2434" s="297" t="s">
        <v>4527</v>
      </c>
      <c r="V2434" s="297">
        <v>43056</v>
      </c>
      <c r="W2434" s="298" t="s">
        <v>7311</v>
      </c>
      <c r="X2434" s="297" t="s">
        <v>4520</v>
      </c>
      <c r="Y2434" s="299" t="s">
        <v>7312</v>
      </c>
      <c r="Z2434" s="297" t="s">
        <v>4530</v>
      </c>
      <c r="AA2434" s="300">
        <v>44105</v>
      </c>
      <c r="AB2434" s="297" t="s">
        <v>7313</v>
      </c>
      <c r="AC2434" s="297" t="s">
        <v>5880</v>
      </c>
      <c r="AD2434" s="297" t="s">
        <v>2747</v>
      </c>
      <c r="AE2434" s="297"/>
      <c r="AF2434" s="297" t="s">
        <v>11077</v>
      </c>
      <c r="AG2434" s="276" t="e">
        <f>VLOOKUP(A2434,DataCv30!$Y$1:$BC$2027,24,FALSE)</f>
        <v>#N/A</v>
      </c>
      <c r="AH2434" s="272" t="str">
        <f t="shared" si="37"/>
        <v>DDR4</v>
      </c>
      <c r="AI2434" s="276">
        <v>3</v>
      </c>
      <c r="AJ2434" s="276" t="s">
        <v>4530</v>
      </c>
    </row>
    <row r="2435" spans="1:36" x14ac:dyDescent="0.25">
      <c r="A2435" s="299" t="s">
        <v>4044</v>
      </c>
      <c r="B2435" s="297" t="s">
        <v>4476</v>
      </c>
      <c r="C2435" s="297" t="s">
        <v>4511</v>
      </c>
      <c r="D2435" s="297" t="s">
        <v>4842</v>
      </c>
      <c r="E2435" s="297" t="s">
        <v>4843</v>
      </c>
      <c r="F2435" s="297" t="s">
        <v>4505</v>
      </c>
      <c r="G2435" s="297">
        <v>7</v>
      </c>
      <c r="H2435" s="297" t="s">
        <v>5511</v>
      </c>
      <c r="I2435" s="297" t="s">
        <v>11050</v>
      </c>
      <c r="J2435" s="297"/>
      <c r="K2435" s="297" t="s">
        <v>4710</v>
      </c>
      <c r="L2435" s="297" t="s">
        <v>11050</v>
      </c>
      <c r="M2435" s="297"/>
      <c r="N2435" s="297"/>
      <c r="O2435" s="297"/>
      <c r="P2435" s="297">
        <v>14</v>
      </c>
      <c r="Q2435" s="297"/>
      <c r="R2435" s="297"/>
      <c r="S2435" s="297"/>
      <c r="T2435" s="297" t="s">
        <v>4520</v>
      </c>
      <c r="U2435" s="297" t="s">
        <v>4845</v>
      </c>
      <c r="V2435" s="297">
        <v>43059</v>
      </c>
      <c r="W2435" s="298" t="s">
        <v>7317</v>
      </c>
      <c r="X2435" s="297" t="s">
        <v>4520</v>
      </c>
      <c r="Y2435" s="299" t="s">
        <v>4044</v>
      </c>
      <c r="Z2435" s="297" t="s">
        <v>4530</v>
      </c>
      <c r="AA2435" s="300">
        <v>44097</v>
      </c>
      <c r="AB2435" s="297" t="s">
        <v>7244</v>
      </c>
      <c r="AC2435" s="297" t="s">
        <v>5880</v>
      </c>
      <c r="AD2435" s="297" t="s">
        <v>2747</v>
      </c>
      <c r="AE2435" s="297"/>
      <c r="AF2435" s="297" t="s">
        <v>11050</v>
      </c>
      <c r="AG2435" s="276" t="e">
        <f>VLOOKUP(A2435,DataCv30!$Y$1:$BC$2027,24,FALSE)</f>
        <v>#N/A</v>
      </c>
      <c r="AH2435" s="272" t="str">
        <f t="shared" ref="AH2435:AH2498" si="38">IF(G2435&gt;=6,"DDR4",IF(G2435&gt;=4,"DDR3L","DDR3"))</f>
        <v>DDR4</v>
      </c>
      <c r="AI2435" s="276">
        <v>3</v>
      </c>
      <c r="AJ2435" s="276" t="s">
        <v>4530</v>
      </c>
    </row>
    <row r="2436" spans="1:36" x14ac:dyDescent="0.25">
      <c r="A2436" s="299" t="s">
        <v>7364</v>
      </c>
      <c r="B2436" s="297" t="s">
        <v>4476</v>
      </c>
      <c r="C2436" s="297" t="s">
        <v>4538</v>
      </c>
      <c r="D2436" s="297" t="s">
        <v>4741</v>
      </c>
      <c r="E2436" s="297" t="s">
        <v>4646</v>
      </c>
      <c r="F2436" s="297" t="s">
        <v>4540</v>
      </c>
      <c r="G2436" s="297">
        <v>6</v>
      </c>
      <c r="H2436" s="297" t="s">
        <v>5511</v>
      </c>
      <c r="I2436" s="297" t="s">
        <v>5511</v>
      </c>
      <c r="J2436" s="297"/>
      <c r="K2436" s="297" t="s">
        <v>11047</v>
      </c>
      <c r="L2436" s="297" t="s">
        <v>11051</v>
      </c>
      <c r="M2436" s="297"/>
      <c r="N2436" s="297"/>
      <c r="O2436" s="297"/>
      <c r="P2436" s="297">
        <v>14</v>
      </c>
      <c r="Q2436" s="297"/>
      <c r="R2436" s="297"/>
      <c r="S2436" s="297"/>
      <c r="T2436" s="297"/>
      <c r="U2436" s="297"/>
      <c r="V2436" s="297">
        <v>43069</v>
      </c>
      <c r="W2436" s="298" t="s">
        <v>7363</v>
      </c>
      <c r="X2436" s="297" t="s">
        <v>4520</v>
      </c>
      <c r="Y2436" s="299" t="s">
        <v>7364</v>
      </c>
      <c r="Z2436" s="297" t="s">
        <v>4530</v>
      </c>
      <c r="AA2436" s="300">
        <v>43965</v>
      </c>
      <c r="AB2436" s="297" t="s">
        <v>7365</v>
      </c>
      <c r="AC2436" s="297" t="s">
        <v>5880</v>
      </c>
      <c r="AD2436" s="297" t="s">
        <v>2747</v>
      </c>
      <c r="AE2436" s="297" t="s">
        <v>11125</v>
      </c>
      <c r="AF2436" s="297" t="s">
        <v>11049</v>
      </c>
      <c r="AG2436" s="276" t="e">
        <f>VLOOKUP(A2436,DataCv30!$Y$1:$BC$2027,24,FALSE)</f>
        <v>#N/A</v>
      </c>
      <c r="AH2436" s="272" t="str">
        <f t="shared" si="38"/>
        <v>DDR4</v>
      </c>
      <c r="AI2436" s="276">
        <v>3</v>
      </c>
      <c r="AJ2436" s="276" t="s">
        <v>4530</v>
      </c>
    </row>
    <row r="2437" spans="1:36" x14ac:dyDescent="0.25">
      <c r="A2437" s="299" t="s">
        <v>7418</v>
      </c>
      <c r="B2437" s="297" t="s">
        <v>4476</v>
      </c>
      <c r="C2437" s="297" t="s">
        <v>4538</v>
      </c>
      <c r="D2437" s="297" t="s">
        <v>4741</v>
      </c>
      <c r="E2437" s="297" t="s">
        <v>4646</v>
      </c>
      <c r="F2437" s="297" t="s">
        <v>4540</v>
      </c>
      <c r="G2437" s="297">
        <v>6</v>
      </c>
      <c r="H2437" s="297" t="s">
        <v>5511</v>
      </c>
      <c r="I2437" s="297" t="s">
        <v>11050</v>
      </c>
      <c r="J2437" s="297"/>
      <c r="K2437" s="297" t="s">
        <v>11047</v>
      </c>
      <c r="L2437" s="297" t="s">
        <v>11050</v>
      </c>
      <c r="M2437" s="297"/>
      <c r="N2437" s="297"/>
      <c r="O2437" s="297"/>
      <c r="P2437" s="297">
        <v>14</v>
      </c>
      <c r="Q2437" s="297"/>
      <c r="R2437" s="297"/>
      <c r="S2437" s="297"/>
      <c r="T2437" s="297"/>
      <c r="U2437" s="297"/>
      <c r="V2437" s="297">
        <v>43069</v>
      </c>
      <c r="W2437" s="298" t="s">
        <v>7417</v>
      </c>
      <c r="X2437" s="297" t="s">
        <v>4520</v>
      </c>
      <c r="Y2437" s="299" t="s">
        <v>7418</v>
      </c>
      <c r="Z2437" s="297" t="s">
        <v>4530</v>
      </c>
      <c r="AA2437" s="300">
        <v>44103</v>
      </c>
      <c r="AB2437" s="297" t="s">
        <v>4814</v>
      </c>
      <c r="AC2437" s="303" t="s">
        <v>5880</v>
      </c>
      <c r="AD2437" s="303" t="s">
        <v>2747</v>
      </c>
      <c r="AE2437" s="303" t="s">
        <v>11480</v>
      </c>
      <c r="AF2437" s="303" t="s">
        <v>11049</v>
      </c>
      <c r="AG2437" s="276" t="e">
        <f>VLOOKUP(A2437,DataCv30!$Y$1:$BC$2027,24,FALSE)</f>
        <v>#N/A</v>
      </c>
      <c r="AH2437" s="272" t="str">
        <f t="shared" si="38"/>
        <v>DDR4</v>
      </c>
      <c r="AI2437" s="276">
        <v>3</v>
      </c>
      <c r="AJ2437" s="276" t="s">
        <v>4530</v>
      </c>
    </row>
    <row r="2438" spans="1:36" x14ac:dyDescent="0.25">
      <c r="A2438" s="299" t="s">
        <v>3689</v>
      </c>
      <c r="B2438" s="297" t="s">
        <v>4476</v>
      </c>
      <c r="C2438" s="297" t="s">
        <v>4538</v>
      </c>
      <c r="D2438" s="297" t="s">
        <v>4741</v>
      </c>
      <c r="E2438" s="297" t="s">
        <v>4646</v>
      </c>
      <c r="F2438" s="297" t="s">
        <v>4540</v>
      </c>
      <c r="G2438" s="297">
        <v>6</v>
      </c>
      <c r="H2438" s="297" t="s">
        <v>5511</v>
      </c>
      <c r="I2438" s="297" t="s">
        <v>11050</v>
      </c>
      <c r="J2438" s="297"/>
      <c r="K2438" s="297" t="s">
        <v>11047</v>
      </c>
      <c r="L2438" s="297" t="s">
        <v>11050</v>
      </c>
      <c r="M2438" s="297"/>
      <c r="N2438" s="297"/>
      <c r="O2438" s="297"/>
      <c r="P2438" s="297">
        <v>14</v>
      </c>
      <c r="Q2438" s="297"/>
      <c r="R2438" s="297"/>
      <c r="S2438" s="297"/>
      <c r="T2438" s="297"/>
      <c r="U2438" s="297"/>
      <c r="V2438" s="297">
        <v>43069</v>
      </c>
      <c r="W2438" s="298" t="s">
        <v>7445</v>
      </c>
      <c r="X2438" s="297" t="s">
        <v>4520</v>
      </c>
      <c r="Y2438" s="299" t="s">
        <v>3689</v>
      </c>
      <c r="Z2438" s="297" t="s">
        <v>4530</v>
      </c>
      <c r="AA2438" s="300">
        <v>44104</v>
      </c>
      <c r="AB2438" s="297" t="s">
        <v>7446</v>
      </c>
      <c r="AC2438" s="297" t="s">
        <v>5880</v>
      </c>
      <c r="AD2438" s="297" t="s">
        <v>2747</v>
      </c>
      <c r="AE2438" s="297"/>
      <c r="AF2438" s="297" t="s">
        <v>11050</v>
      </c>
      <c r="AG2438" s="276" t="e">
        <f>VLOOKUP(A2438,DataCv30!$Y$1:$BC$2027,24,FALSE)</f>
        <v>#N/A</v>
      </c>
      <c r="AH2438" s="272" t="str">
        <f t="shared" si="38"/>
        <v>DDR4</v>
      </c>
      <c r="AI2438" s="276">
        <v>3</v>
      </c>
      <c r="AJ2438" s="276" t="s">
        <v>4530</v>
      </c>
    </row>
    <row r="2439" spans="1:36" x14ac:dyDescent="0.25">
      <c r="A2439" s="299" t="s">
        <v>7450</v>
      </c>
      <c r="B2439" s="297" t="s">
        <v>4476</v>
      </c>
      <c r="C2439" s="297" t="s">
        <v>4538</v>
      </c>
      <c r="D2439" s="297" t="s">
        <v>4741</v>
      </c>
      <c r="E2439" s="297" t="s">
        <v>4646</v>
      </c>
      <c r="F2439" s="297" t="s">
        <v>4540</v>
      </c>
      <c r="G2439" s="297">
        <v>6</v>
      </c>
      <c r="H2439" s="297" t="s">
        <v>5511</v>
      </c>
      <c r="I2439" s="297" t="s">
        <v>11050</v>
      </c>
      <c r="J2439" s="297"/>
      <c r="K2439" s="297" t="s">
        <v>11047</v>
      </c>
      <c r="L2439" s="297" t="s">
        <v>11050</v>
      </c>
      <c r="M2439" s="297"/>
      <c r="N2439" s="297"/>
      <c r="O2439" s="297"/>
      <c r="P2439" s="297">
        <v>14</v>
      </c>
      <c r="Q2439" s="297"/>
      <c r="R2439" s="297"/>
      <c r="S2439" s="297"/>
      <c r="T2439" s="297"/>
      <c r="U2439" s="297"/>
      <c r="V2439" s="297">
        <v>43069</v>
      </c>
      <c r="W2439" s="298" t="s">
        <v>7449</v>
      </c>
      <c r="X2439" s="297" t="s">
        <v>4520</v>
      </c>
      <c r="Y2439" s="299" t="s">
        <v>7450</v>
      </c>
      <c r="Z2439" s="297" t="s">
        <v>4530</v>
      </c>
      <c r="AA2439" s="300">
        <v>44103</v>
      </c>
      <c r="AB2439" s="297" t="s">
        <v>4814</v>
      </c>
      <c r="AC2439" s="297" t="s">
        <v>5880</v>
      </c>
      <c r="AD2439" s="297" t="s">
        <v>2747</v>
      </c>
      <c r="AE2439" s="297"/>
      <c r="AF2439" s="297" t="s">
        <v>11050</v>
      </c>
      <c r="AG2439" s="276" t="e">
        <f>VLOOKUP(A2439,DataCv30!$Y$1:$BC$2027,24,FALSE)</f>
        <v>#N/A</v>
      </c>
      <c r="AH2439" s="272" t="str">
        <f t="shared" si="38"/>
        <v>DDR4</v>
      </c>
      <c r="AI2439" s="276">
        <v>3</v>
      </c>
      <c r="AJ2439" s="276" t="s">
        <v>4530</v>
      </c>
    </row>
    <row r="2440" spans="1:36" x14ac:dyDescent="0.25">
      <c r="A2440" s="299" t="s">
        <v>7453</v>
      </c>
      <c r="B2440" s="297" t="s">
        <v>4476</v>
      </c>
      <c r="C2440" s="297" t="s">
        <v>4538</v>
      </c>
      <c r="D2440" s="297" t="s">
        <v>4741</v>
      </c>
      <c r="E2440" s="297" t="s">
        <v>4646</v>
      </c>
      <c r="F2440" s="297" t="s">
        <v>4540</v>
      </c>
      <c r="G2440" s="297">
        <v>6</v>
      </c>
      <c r="H2440" s="297" t="s">
        <v>5511</v>
      </c>
      <c r="I2440" s="297" t="s">
        <v>5511</v>
      </c>
      <c r="J2440" s="297"/>
      <c r="K2440" s="297" t="s">
        <v>11047</v>
      </c>
      <c r="L2440" s="297" t="s">
        <v>11051</v>
      </c>
      <c r="M2440" s="297"/>
      <c r="N2440" s="297"/>
      <c r="O2440" s="297"/>
      <c r="P2440" s="297">
        <v>14</v>
      </c>
      <c r="Q2440" s="297"/>
      <c r="R2440" s="297"/>
      <c r="S2440" s="297"/>
      <c r="T2440" s="297"/>
      <c r="U2440" s="297"/>
      <c r="V2440" s="297">
        <v>43069</v>
      </c>
      <c r="W2440" s="298" t="s">
        <v>7452</v>
      </c>
      <c r="X2440" s="297" t="s">
        <v>4520</v>
      </c>
      <c r="Y2440" s="299" t="s">
        <v>7453</v>
      </c>
      <c r="Z2440" s="297" t="s">
        <v>4530</v>
      </c>
      <c r="AA2440" s="300">
        <v>43382</v>
      </c>
      <c r="AB2440" s="297"/>
      <c r="AC2440" s="297" t="s">
        <v>5880</v>
      </c>
      <c r="AD2440" s="297" t="s">
        <v>2747</v>
      </c>
      <c r="AE2440" s="297" t="s">
        <v>11126</v>
      </c>
      <c r="AF2440" s="297" t="s">
        <v>11049</v>
      </c>
      <c r="AG2440" s="276" t="e">
        <f>VLOOKUP(A2440,DataCv30!$Y$1:$BC$2027,24,FALSE)</f>
        <v>#N/A</v>
      </c>
      <c r="AH2440" s="272" t="str">
        <f t="shared" si="38"/>
        <v>DDR4</v>
      </c>
      <c r="AI2440" s="276">
        <v>3</v>
      </c>
      <c r="AJ2440" s="276" t="s">
        <v>4530</v>
      </c>
    </row>
    <row r="2441" spans="1:36" x14ac:dyDescent="0.25">
      <c r="A2441" s="299" t="s">
        <v>7486</v>
      </c>
      <c r="B2441" s="297" t="s">
        <v>4476</v>
      </c>
      <c r="C2441" s="297" t="s">
        <v>4538</v>
      </c>
      <c r="D2441" s="297" t="s">
        <v>4741</v>
      </c>
      <c r="E2441" s="297" t="s">
        <v>4646</v>
      </c>
      <c r="F2441" s="297" t="s">
        <v>4540</v>
      </c>
      <c r="G2441" s="297">
        <v>6</v>
      </c>
      <c r="H2441" s="297" t="s">
        <v>5511</v>
      </c>
      <c r="I2441" s="297" t="s">
        <v>5511</v>
      </c>
      <c r="J2441" s="297" t="s">
        <v>5511</v>
      </c>
      <c r="K2441" s="297" t="s">
        <v>11047</v>
      </c>
      <c r="L2441" s="297" t="s">
        <v>11051</v>
      </c>
      <c r="M2441" s="297"/>
      <c r="N2441" s="297"/>
      <c r="O2441" s="297"/>
      <c r="P2441" s="297">
        <v>14</v>
      </c>
      <c r="Q2441" s="297"/>
      <c r="R2441" s="297"/>
      <c r="S2441" s="297"/>
      <c r="T2441" s="297"/>
      <c r="U2441" s="297"/>
      <c r="V2441" s="297">
        <v>43069</v>
      </c>
      <c r="W2441" s="298" t="s">
        <v>7485</v>
      </c>
      <c r="X2441" s="297" t="s">
        <v>4520</v>
      </c>
      <c r="Y2441" s="299" t="s">
        <v>7486</v>
      </c>
      <c r="Z2441" s="297" t="s">
        <v>4530</v>
      </c>
      <c r="AA2441" s="300">
        <v>44034</v>
      </c>
      <c r="AB2441" s="297" t="s">
        <v>7487</v>
      </c>
      <c r="AC2441" s="297" t="s">
        <v>5880</v>
      </c>
      <c r="AD2441" s="297" t="s">
        <v>2747</v>
      </c>
      <c r="AE2441" s="297" t="s">
        <v>11127</v>
      </c>
      <c r="AF2441" s="297" t="s">
        <v>11049</v>
      </c>
      <c r="AG2441" s="276" t="e">
        <f>VLOOKUP(A2441,DataCv30!$Y$1:$BC$2027,24,FALSE)</f>
        <v>#N/A</v>
      </c>
      <c r="AH2441" s="272" t="str">
        <f t="shared" si="38"/>
        <v>DDR4</v>
      </c>
      <c r="AI2441" s="276">
        <v>3</v>
      </c>
      <c r="AJ2441" s="276" t="s">
        <v>4530</v>
      </c>
    </row>
    <row r="2442" spans="1:36" x14ac:dyDescent="0.25">
      <c r="A2442" s="299" t="s">
        <v>7490</v>
      </c>
      <c r="B2442" s="297" t="s">
        <v>4476</v>
      </c>
      <c r="C2442" s="297" t="s">
        <v>4538</v>
      </c>
      <c r="D2442" s="297" t="s">
        <v>4741</v>
      </c>
      <c r="E2442" s="297" t="s">
        <v>4646</v>
      </c>
      <c r="F2442" s="297" t="s">
        <v>4540</v>
      </c>
      <c r="G2442" s="297">
        <v>6</v>
      </c>
      <c r="H2442" s="297" t="s">
        <v>5511</v>
      </c>
      <c r="I2442" s="297" t="s">
        <v>11074</v>
      </c>
      <c r="J2442" s="297"/>
      <c r="K2442" s="297" t="s">
        <v>11047</v>
      </c>
      <c r="L2442" s="297"/>
      <c r="M2442" s="297"/>
      <c r="N2442" s="297"/>
      <c r="O2442" s="297"/>
      <c r="P2442" s="297">
        <v>14</v>
      </c>
      <c r="Q2442" s="297"/>
      <c r="R2442" s="297"/>
      <c r="S2442" s="297"/>
      <c r="T2442" s="297"/>
      <c r="U2442" s="297"/>
      <c r="V2442" s="297">
        <v>43069</v>
      </c>
      <c r="W2442" s="298" t="s">
        <v>7489</v>
      </c>
      <c r="X2442" s="297" t="s">
        <v>4520</v>
      </c>
      <c r="Y2442" s="299" t="s">
        <v>7490</v>
      </c>
      <c r="Z2442" s="297" t="s">
        <v>4530</v>
      </c>
      <c r="AA2442" s="300">
        <v>43648</v>
      </c>
      <c r="AB2442" s="297" t="s">
        <v>7491</v>
      </c>
      <c r="AC2442" s="297" t="s">
        <v>5880</v>
      </c>
      <c r="AD2442" s="297" t="s">
        <v>2747</v>
      </c>
      <c r="AE2442" s="297" t="s">
        <v>11075</v>
      </c>
      <c r="AF2442" s="297" t="s">
        <v>11074</v>
      </c>
      <c r="AG2442" s="276" t="e">
        <f>VLOOKUP(A2442,DataCv30!$Y$1:$BC$2027,24,FALSE)</f>
        <v>#N/A</v>
      </c>
      <c r="AH2442" s="272" t="str">
        <f t="shared" si="38"/>
        <v>DDR4</v>
      </c>
      <c r="AI2442" s="276">
        <v>3</v>
      </c>
      <c r="AJ2442" s="276" t="s">
        <v>4530</v>
      </c>
    </row>
    <row r="2443" spans="1:36" ht="45" x14ac:dyDescent="0.25">
      <c r="A2443" s="310" t="s">
        <v>7511</v>
      </c>
      <c r="B2443" s="310" t="s">
        <v>4476</v>
      </c>
      <c r="C2443" s="310" t="s">
        <v>4538</v>
      </c>
      <c r="D2443" s="310" t="s">
        <v>4741</v>
      </c>
      <c r="E2443" s="310" t="s">
        <v>4646</v>
      </c>
      <c r="F2443" s="310" t="s">
        <v>4540</v>
      </c>
      <c r="G2443" s="310">
        <v>6</v>
      </c>
      <c r="H2443" s="310" t="s">
        <v>5511</v>
      </c>
      <c r="I2443" s="310" t="s">
        <v>5511</v>
      </c>
      <c r="J2443" s="311"/>
      <c r="K2443" s="310" t="s">
        <v>11047</v>
      </c>
      <c r="L2443" s="310" t="s">
        <v>11051</v>
      </c>
      <c r="M2443" s="311"/>
      <c r="N2443" s="311"/>
      <c r="O2443" s="311"/>
      <c r="P2443" s="310">
        <v>14</v>
      </c>
      <c r="Q2443" s="311"/>
      <c r="R2443" s="311"/>
      <c r="S2443" s="311"/>
      <c r="T2443" s="311"/>
      <c r="U2443" s="311"/>
      <c r="V2443" s="310">
        <v>43069</v>
      </c>
      <c r="W2443" s="312" t="s">
        <v>7510</v>
      </c>
      <c r="X2443" s="310" t="s">
        <v>4520</v>
      </c>
      <c r="Y2443" s="310" t="s">
        <v>7511</v>
      </c>
      <c r="Z2443" s="310" t="s">
        <v>4530</v>
      </c>
      <c r="AA2443" s="313">
        <v>44103</v>
      </c>
      <c r="AB2443" s="310" t="s">
        <v>4814</v>
      </c>
      <c r="AC2443" s="310" t="s">
        <v>6390</v>
      </c>
      <c r="AD2443" s="310" t="s">
        <v>2747</v>
      </c>
      <c r="AE2443" s="310" t="s">
        <v>11481</v>
      </c>
      <c r="AF2443" s="310" t="s">
        <v>11050</v>
      </c>
      <c r="AG2443" s="276" t="e">
        <f>VLOOKUP(A2443,DataCv30!$Y$1:$BC$2027,24,FALSE)</f>
        <v>#N/A</v>
      </c>
      <c r="AH2443" s="272" t="str">
        <f t="shared" si="38"/>
        <v>DDR4</v>
      </c>
      <c r="AI2443" s="276">
        <v>3</v>
      </c>
      <c r="AJ2443" s="276" t="s">
        <v>4530</v>
      </c>
    </row>
    <row r="2444" spans="1:36" x14ac:dyDescent="0.25">
      <c r="A2444" s="299" t="s">
        <v>7520</v>
      </c>
      <c r="B2444" s="297" t="s">
        <v>4476</v>
      </c>
      <c r="C2444" s="297" t="s">
        <v>4538</v>
      </c>
      <c r="D2444" s="297" t="s">
        <v>4741</v>
      </c>
      <c r="E2444" s="297" t="s">
        <v>4646</v>
      </c>
      <c r="F2444" s="297" t="s">
        <v>4540</v>
      </c>
      <c r="G2444" s="297">
        <v>6</v>
      </c>
      <c r="H2444" s="297" t="s">
        <v>5511</v>
      </c>
      <c r="I2444" s="297" t="s">
        <v>5511</v>
      </c>
      <c r="J2444" s="297"/>
      <c r="K2444" s="297" t="s">
        <v>11047</v>
      </c>
      <c r="L2444" s="297" t="s">
        <v>11051</v>
      </c>
      <c r="M2444" s="297"/>
      <c r="N2444" s="297"/>
      <c r="O2444" s="297"/>
      <c r="P2444" s="297">
        <v>14</v>
      </c>
      <c r="Q2444" s="297"/>
      <c r="R2444" s="297"/>
      <c r="S2444" s="297"/>
      <c r="T2444" s="297"/>
      <c r="U2444" s="297"/>
      <c r="V2444" s="297">
        <v>43069</v>
      </c>
      <c r="W2444" s="298" t="s">
        <v>7519</v>
      </c>
      <c r="X2444" s="297" t="s">
        <v>4520</v>
      </c>
      <c r="Y2444" s="299" t="s">
        <v>7520</v>
      </c>
      <c r="Z2444" s="297" t="s">
        <v>4530</v>
      </c>
      <c r="AA2444" s="300">
        <v>43889</v>
      </c>
      <c r="AB2444" s="297" t="s">
        <v>4876</v>
      </c>
      <c r="AC2444" s="297" t="s">
        <v>5880</v>
      </c>
      <c r="AD2444" s="297" t="s">
        <v>2747</v>
      </c>
      <c r="AE2444" s="297" t="s">
        <v>11128</v>
      </c>
      <c r="AF2444" s="297" t="s">
        <v>11049</v>
      </c>
      <c r="AG2444" s="276" t="e">
        <f>VLOOKUP(A2444,DataCv30!$Y$1:$BC$2027,24,FALSE)</f>
        <v>#N/A</v>
      </c>
      <c r="AH2444" s="272" t="str">
        <f t="shared" si="38"/>
        <v>DDR4</v>
      </c>
      <c r="AI2444" s="276">
        <v>3</v>
      </c>
      <c r="AJ2444" s="276" t="s">
        <v>4530</v>
      </c>
    </row>
    <row r="2445" spans="1:36" x14ac:dyDescent="0.25">
      <c r="A2445" s="299" t="s">
        <v>7529</v>
      </c>
      <c r="B2445" s="297" t="s">
        <v>4476</v>
      </c>
      <c r="C2445" s="297" t="s">
        <v>4511</v>
      </c>
      <c r="D2445" s="297" t="s">
        <v>5147</v>
      </c>
      <c r="E2445" s="297" t="s">
        <v>11085</v>
      </c>
      <c r="F2445" s="297" t="s">
        <v>4513</v>
      </c>
      <c r="G2445" s="297">
        <v>6</v>
      </c>
      <c r="H2445" s="297" t="s">
        <v>4760</v>
      </c>
      <c r="I2445" s="297" t="s">
        <v>11050</v>
      </c>
      <c r="J2445" s="297"/>
      <c r="K2445" s="297" t="s">
        <v>4710</v>
      </c>
      <c r="L2445" s="297" t="s">
        <v>11050</v>
      </c>
      <c r="M2445" s="297"/>
      <c r="N2445" s="297" t="s">
        <v>4776</v>
      </c>
      <c r="O2445" s="297"/>
      <c r="P2445" s="297">
        <v>15.6</v>
      </c>
      <c r="Q2445" s="297"/>
      <c r="R2445" s="297"/>
      <c r="S2445" s="297"/>
      <c r="T2445" s="297" t="s">
        <v>4520</v>
      </c>
      <c r="U2445" s="297" t="s">
        <v>4859</v>
      </c>
      <c r="V2445" s="297">
        <v>43074</v>
      </c>
      <c r="W2445" s="298" t="s">
        <v>7528</v>
      </c>
      <c r="X2445" s="297" t="s">
        <v>4520</v>
      </c>
      <c r="Y2445" s="299" t="s">
        <v>7529</v>
      </c>
      <c r="Z2445" s="297" t="s">
        <v>4530</v>
      </c>
      <c r="AA2445" s="300">
        <v>44074</v>
      </c>
      <c r="AB2445" s="297" t="s">
        <v>7530</v>
      </c>
      <c r="AC2445" s="297" t="s">
        <v>5880</v>
      </c>
      <c r="AD2445" s="297" t="s">
        <v>2747</v>
      </c>
      <c r="AE2445" s="297"/>
      <c r="AF2445" s="297" t="s">
        <v>11050</v>
      </c>
      <c r="AG2445" s="276" t="e">
        <f>VLOOKUP(A2445,DataCv30!$Y$1:$BC$2027,24,FALSE)</f>
        <v>#N/A</v>
      </c>
      <c r="AH2445" s="272" t="str">
        <f t="shared" si="38"/>
        <v>DDR4</v>
      </c>
      <c r="AI2445" s="276">
        <v>3</v>
      </c>
      <c r="AJ2445" s="276" t="s">
        <v>4530</v>
      </c>
    </row>
    <row r="2446" spans="1:36" x14ac:dyDescent="0.25">
      <c r="A2446" s="299" t="s">
        <v>7631</v>
      </c>
      <c r="B2446" s="297" t="s">
        <v>4476</v>
      </c>
      <c r="C2446" s="297" t="s">
        <v>4511</v>
      </c>
      <c r="D2446" s="297" t="s">
        <v>5147</v>
      </c>
      <c r="E2446" s="297" t="s">
        <v>11085</v>
      </c>
      <c r="F2446" s="297" t="s">
        <v>4513</v>
      </c>
      <c r="G2446" s="297">
        <v>6</v>
      </c>
      <c r="H2446" s="297" t="s">
        <v>4760</v>
      </c>
      <c r="I2446" s="297" t="s">
        <v>11077</v>
      </c>
      <c r="J2446" s="297"/>
      <c r="K2446" s="297" t="s">
        <v>4710</v>
      </c>
      <c r="L2446" s="297" t="s">
        <v>11050</v>
      </c>
      <c r="M2446" s="297"/>
      <c r="N2446" s="297" t="s">
        <v>4776</v>
      </c>
      <c r="O2446" s="297"/>
      <c r="P2446" s="297">
        <v>15.6</v>
      </c>
      <c r="Q2446" s="297"/>
      <c r="R2446" s="297"/>
      <c r="S2446" s="297"/>
      <c r="T2446" s="297"/>
      <c r="U2446" s="297" t="s">
        <v>5584</v>
      </c>
      <c r="V2446" s="297">
        <v>43095</v>
      </c>
      <c r="W2446" s="298" t="s">
        <v>7630</v>
      </c>
      <c r="X2446" s="297" t="s">
        <v>4520</v>
      </c>
      <c r="Y2446" s="299" t="s">
        <v>7631</v>
      </c>
      <c r="Z2446" s="297" t="s">
        <v>4530</v>
      </c>
      <c r="AA2446" s="300">
        <v>44111</v>
      </c>
      <c r="AB2446" s="297" t="s">
        <v>4825</v>
      </c>
      <c r="AC2446" s="297" t="s">
        <v>5880</v>
      </c>
      <c r="AD2446" s="297" t="s">
        <v>2747</v>
      </c>
      <c r="AE2446" s="297"/>
      <c r="AF2446" s="297" t="s">
        <v>11077</v>
      </c>
      <c r="AG2446" s="276" t="e">
        <f>VLOOKUP(A2446,DataCv30!$Y$1:$BC$2027,24,FALSE)</f>
        <v>#N/A</v>
      </c>
      <c r="AH2446" s="272" t="str">
        <f t="shared" si="38"/>
        <v>DDR4</v>
      </c>
      <c r="AI2446" s="276">
        <v>3</v>
      </c>
      <c r="AJ2446" s="276" t="s">
        <v>4530</v>
      </c>
    </row>
    <row r="2447" spans="1:36" x14ac:dyDescent="0.25">
      <c r="A2447" s="299" t="s">
        <v>7724</v>
      </c>
      <c r="B2447" s="297" t="s">
        <v>4476</v>
      </c>
      <c r="C2447" s="297" t="s">
        <v>4538</v>
      </c>
      <c r="D2447" s="297" t="s">
        <v>4836</v>
      </c>
      <c r="E2447" s="297" t="s">
        <v>4837</v>
      </c>
      <c r="F2447" s="297" t="s">
        <v>4505</v>
      </c>
      <c r="G2447" s="297">
        <v>6</v>
      </c>
      <c r="H2447" s="297" t="s">
        <v>5511</v>
      </c>
      <c r="I2447" s="297" t="s">
        <v>5511</v>
      </c>
      <c r="J2447" s="297" t="s">
        <v>5511</v>
      </c>
      <c r="K2447" s="297" t="s">
        <v>4710</v>
      </c>
      <c r="L2447" s="297" t="s">
        <v>4710</v>
      </c>
      <c r="M2447" s="297"/>
      <c r="N2447" s="297"/>
      <c r="O2447" s="297"/>
      <c r="P2447" s="297">
        <v>15.6</v>
      </c>
      <c r="Q2447" s="297"/>
      <c r="R2447" s="297"/>
      <c r="S2447" s="297"/>
      <c r="T2447" s="297"/>
      <c r="U2447" s="297" t="s">
        <v>5617</v>
      </c>
      <c r="V2447" s="297">
        <v>43165</v>
      </c>
      <c r="W2447" s="298" t="s">
        <v>7723</v>
      </c>
      <c r="X2447" s="297" t="s">
        <v>4520</v>
      </c>
      <c r="Y2447" s="299" t="s">
        <v>7724</v>
      </c>
      <c r="Z2447" s="297" t="s">
        <v>4530</v>
      </c>
      <c r="AA2447" s="300">
        <v>43887</v>
      </c>
      <c r="AB2447" s="297" t="s">
        <v>7680</v>
      </c>
      <c r="AC2447" s="297" t="s">
        <v>5880</v>
      </c>
      <c r="AD2447" s="297" t="s">
        <v>2747</v>
      </c>
      <c r="AE2447" s="297" t="s">
        <v>11129</v>
      </c>
      <c r="AF2447" s="297" t="s">
        <v>11049</v>
      </c>
      <c r="AG2447" s="276" t="e">
        <f>VLOOKUP(A2447,DataCv30!$Y$1:$BC$2027,24,FALSE)</f>
        <v>#N/A</v>
      </c>
      <c r="AH2447" s="272" t="str">
        <f t="shared" si="38"/>
        <v>DDR4</v>
      </c>
      <c r="AI2447" s="276">
        <v>3</v>
      </c>
      <c r="AJ2447" s="276" t="s">
        <v>4530</v>
      </c>
    </row>
    <row r="2448" spans="1:36" x14ac:dyDescent="0.25">
      <c r="A2448" s="299" t="s">
        <v>7791</v>
      </c>
      <c r="B2448" s="297" t="s">
        <v>4476</v>
      </c>
      <c r="C2448" s="297" t="s">
        <v>4511</v>
      </c>
      <c r="D2448" s="297" t="s">
        <v>5675</v>
      </c>
      <c r="E2448" s="297" t="s">
        <v>5676</v>
      </c>
      <c r="F2448" s="297" t="s">
        <v>4513</v>
      </c>
      <c r="G2448" s="297">
        <v>7</v>
      </c>
      <c r="H2448" s="297" t="s">
        <v>4760</v>
      </c>
      <c r="I2448" s="297" t="s">
        <v>11074</v>
      </c>
      <c r="J2448" s="297"/>
      <c r="K2448" s="297" t="s">
        <v>4710</v>
      </c>
      <c r="L2448" s="297"/>
      <c r="M2448" s="297"/>
      <c r="N2448" s="297" t="s">
        <v>4776</v>
      </c>
      <c r="O2448" s="297"/>
      <c r="P2448" s="297">
        <v>15.6</v>
      </c>
      <c r="Q2448" s="297"/>
      <c r="R2448" s="297"/>
      <c r="S2448" s="297"/>
      <c r="T2448" s="297"/>
      <c r="U2448" s="297" t="s">
        <v>4653</v>
      </c>
      <c r="V2448" s="297">
        <v>43223</v>
      </c>
      <c r="W2448" s="298" t="s">
        <v>7790</v>
      </c>
      <c r="X2448" s="297" t="s">
        <v>4520</v>
      </c>
      <c r="Y2448" s="299" t="s">
        <v>7791</v>
      </c>
      <c r="Z2448" s="297" t="s">
        <v>4530</v>
      </c>
      <c r="AA2448" s="300">
        <v>44048</v>
      </c>
      <c r="AB2448" s="297" t="s">
        <v>7792</v>
      </c>
      <c r="AC2448" s="297" t="s">
        <v>5880</v>
      </c>
      <c r="AD2448" s="297" t="s">
        <v>2747</v>
      </c>
      <c r="AE2448" s="297" t="s">
        <v>11075</v>
      </c>
      <c r="AF2448" s="297" t="s">
        <v>11074</v>
      </c>
      <c r="AG2448" s="276" t="e">
        <f>VLOOKUP(A2448,DataCv30!$Y$1:$BC$2027,24,FALSE)</f>
        <v>#N/A</v>
      </c>
      <c r="AH2448" s="272" t="str">
        <f t="shared" si="38"/>
        <v>DDR4</v>
      </c>
      <c r="AI2448" s="276">
        <v>3</v>
      </c>
      <c r="AJ2448" s="276" t="s">
        <v>4530</v>
      </c>
    </row>
    <row r="2449" spans="1:36" x14ac:dyDescent="0.25">
      <c r="A2449" s="299" t="s">
        <v>7805</v>
      </c>
      <c r="B2449" s="297" t="s">
        <v>4476</v>
      </c>
      <c r="C2449" s="297" t="s">
        <v>4503</v>
      </c>
      <c r="D2449" s="297" t="s">
        <v>5019</v>
      </c>
      <c r="E2449" s="297" t="s">
        <v>4662</v>
      </c>
      <c r="F2449" s="297" t="s">
        <v>4513</v>
      </c>
      <c r="G2449" s="297">
        <v>8</v>
      </c>
      <c r="H2449" s="297" t="s">
        <v>4760</v>
      </c>
      <c r="I2449" s="297" t="s">
        <v>4760</v>
      </c>
      <c r="J2449" s="297"/>
      <c r="K2449" s="297" t="s">
        <v>4710</v>
      </c>
      <c r="L2449" s="297" t="s">
        <v>4710</v>
      </c>
      <c r="M2449" s="297"/>
      <c r="N2449" s="297"/>
      <c r="O2449" s="297"/>
      <c r="P2449" s="297">
        <v>14</v>
      </c>
      <c r="Q2449" s="297"/>
      <c r="R2449" s="297"/>
      <c r="S2449" s="297"/>
      <c r="T2449" s="297" t="s">
        <v>4520</v>
      </c>
      <c r="U2449" s="297" t="s">
        <v>7803</v>
      </c>
      <c r="V2449" s="297">
        <v>43242</v>
      </c>
      <c r="W2449" s="298" t="s">
        <v>7804</v>
      </c>
      <c r="X2449" s="297" t="s">
        <v>4520</v>
      </c>
      <c r="Y2449" s="299" t="s">
        <v>7805</v>
      </c>
      <c r="Z2449" s="297" t="s">
        <v>4530</v>
      </c>
      <c r="AA2449" s="300">
        <v>44097</v>
      </c>
      <c r="AB2449" s="297" t="s">
        <v>7806</v>
      </c>
      <c r="AC2449" s="297" t="s">
        <v>5880</v>
      </c>
      <c r="AD2449" s="297" t="s">
        <v>2747</v>
      </c>
      <c r="AE2449" s="297" t="s">
        <v>11133</v>
      </c>
      <c r="AF2449" s="297" t="s">
        <v>11049</v>
      </c>
      <c r="AG2449" s="276" t="e">
        <f>VLOOKUP(A2449,DataCv30!$Y$1:$BC$2027,24,FALSE)</f>
        <v>#N/A</v>
      </c>
      <c r="AH2449" s="272" t="str">
        <f t="shared" si="38"/>
        <v>DDR4</v>
      </c>
      <c r="AI2449" s="276">
        <v>3</v>
      </c>
      <c r="AJ2449" s="276" t="s">
        <v>4530</v>
      </c>
    </row>
    <row r="2450" spans="1:36" x14ac:dyDescent="0.25">
      <c r="A2450" s="299" t="s">
        <v>3942</v>
      </c>
      <c r="B2450" s="297" t="s">
        <v>4476</v>
      </c>
      <c r="C2450" s="297" t="s">
        <v>4503</v>
      </c>
      <c r="D2450" s="297" t="s">
        <v>4661</v>
      </c>
      <c r="E2450" s="297" t="s">
        <v>4662</v>
      </c>
      <c r="F2450" s="297" t="s">
        <v>4505</v>
      </c>
      <c r="G2450" s="297">
        <v>8</v>
      </c>
      <c r="H2450" s="297" t="s">
        <v>4760</v>
      </c>
      <c r="I2450" s="297" t="s">
        <v>11074</v>
      </c>
      <c r="J2450" s="297"/>
      <c r="K2450" s="297" t="s">
        <v>4710</v>
      </c>
      <c r="L2450" s="297"/>
      <c r="M2450" s="297"/>
      <c r="N2450" s="297"/>
      <c r="O2450" s="297"/>
      <c r="P2450" s="297">
        <v>14</v>
      </c>
      <c r="Q2450" s="297"/>
      <c r="R2450" s="297"/>
      <c r="S2450" s="297"/>
      <c r="T2450" s="297"/>
      <c r="U2450" s="297" t="s">
        <v>4663</v>
      </c>
      <c r="V2450" s="297">
        <v>43287</v>
      </c>
      <c r="W2450" s="298" t="s">
        <v>7835</v>
      </c>
      <c r="X2450" s="297" t="s">
        <v>4520</v>
      </c>
      <c r="Y2450" s="299" t="s">
        <v>3942</v>
      </c>
      <c r="Z2450" s="297" t="s">
        <v>4530</v>
      </c>
      <c r="AA2450" s="300">
        <v>44070</v>
      </c>
      <c r="AB2450" s="297" t="s">
        <v>7836</v>
      </c>
      <c r="AC2450" s="297" t="s">
        <v>5880</v>
      </c>
      <c r="AD2450" s="297" t="s">
        <v>2747</v>
      </c>
      <c r="AE2450" s="297" t="s">
        <v>11075</v>
      </c>
      <c r="AF2450" s="297" t="s">
        <v>11074</v>
      </c>
      <c r="AG2450" s="276" t="e">
        <f>VLOOKUP(A2450,DataCv30!$Y$1:$BC$2027,24,FALSE)</f>
        <v>#N/A</v>
      </c>
      <c r="AH2450" s="272" t="str">
        <f t="shared" si="38"/>
        <v>DDR4</v>
      </c>
      <c r="AI2450" s="276">
        <v>3</v>
      </c>
      <c r="AJ2450" s="276" t="s">
        <v>4530</v>
      </c>
    </row>
    <row r="2451" spans="1:36" x14ac:dyDescent="0.25">
      <c r="A2451" s="299" t="s">
        <v>7909</v>
      </c>
      <c r="B2451" s="297" t="s">
        <v>4476</v>
      </c>
      <c r="C2451" s="297" t="s">
        <v>4511</v>
      </c>
      <c r="D2451" s="297" t="s">
        <v>4899</v>
      </c>
      <c r="E2451" s="297" t="s">
        <v>4900</v>
      </c>
      <c r="F2451" s="297" t="s">
        <v>4505</v>
      </c>
      <c r="G2451" s="297">
        <v>7</v>
      </c>
      <c r="H2451" s="297" t="s">
        <v>5511</v>
      </c>
      <c r="I2451" s="297" t="s">
        <v>11050</v>
      </c>
      <c r="J2451" s="297"/>
      <c r="K2451" s="297" t="s">
        <v>4710</v>
      </c>
      <c r="L2451" s="297" t="s">
        <v>11050</v>
      </c>
      <c r="M2451" s="297"/>
      <c r="N2451" s="297"/>
      <c r="O2451" s="297"/>
      <c r="P2451" s="297">
        <v>15.6</v>
      </c>
      <c r="Q2451" s="297"/>
      <c r="R2451" s="297"/>
      <c r="S2451" s="297"/>
      <c r="T2451" s="297"/>
      <c r="U2451" s="297" t="s">
        <v>4687</v>
      </c>
      <c r="V2451" s="297">
        <v>43311</v>
      </c>
      <c r="W2451" s="298" t="s">
        <v>7908</v>
      </c>
      <c r="X2451" s="297" t="s">
        <v>4520</v>
      </c>
      <c r="Y2451" s="299" t="s">
        <v>7909</v>
      </c>
      <c r="Z2451" s="297" t="s">
        <v>4530</v>
      </c>
      <c r="AA2451" s="300">
        <v>44071</v>
      </c>
      <c r="AB2451" s="297" t="s">
        <v>4531</v>
      </c>
      <c r="AC2451" s="297" t="s">
        <v>6003</v>
      </c>
      <c r="AD2451" s="297" t="s">
        <v>2747</v>
      </c>
      <c r="AE2451" s="297"/>
      <c r="AF2451" s="297" t="s">
        <v>11050</v>
      </c>
      <c r="AG2451" s="276" t="e">
        <f>VLOOKUP(A2451,DataCv30!$Y$1:$BC$2027,24,FALSE)</f>
        <v>#N/A</v>
      </c>
      <c r="AH2451" s="272" t="str">
        <f t="shared" si="38"/>
        <v>DDR4</v>
      </c>
      <c r="AI2451" s="276">
        <v>3</v>
      </c>
      <c r="AJ2451" s="276" t="s">
        <v>4530</v>
      </c>
    </row>
    <row r="2452" spans="1:36" x14ac:dyDescent="0.25">
      <c r="A2452" s="299" t="s">
        <v>2124</v>
      </c>
      <c r="B2452" s="297" t="s">
        <v>4476</v>
      </c>
      <c r="C2452" s="297" t="s">
        <v>4511</v>
      </c>
      <c r="D2452" s="297" t="s">
        <v>5868</v>
      </c>
      <c r="E2452" s="297" t="s">
        <v>5869</v>
      </c>
      <c r="F2452" s="297" t="s">
        <v>4513</v>
      </c>
      <c r="G2452" s="297">
        <v>8</v>
      </c>
      <c r="H2452" s="297" t="s">
        <v>4760</v>
      </c>
      <c r="I2452" s="297" t="s">
        <v>11050</v>
      </c>
      <c r="J2452" s="297"/>
      <c r="K2452" s="297" t="s">
        <v>4710</v>
      </c>
      <c r="L2452" s="297" t="s">
        <v>11050</v>
      </c>
      <c r="M2452" s="297"/>
      <c r="N2452" s="297" t="s">
        <v>5511</v>
      </c>
      <c r="O2452" s="297"/>
      <c r="P2452" s="297">
        <v>15.6</v>
      </c>
      <c r="Q2452" s="297"/>
      <c r="R2452" s="297"/>
      <c r="S2452" s="297"/>
      <c r="T2452" s="297" t="s">
        <v>4520</v>
      </c>
      <c r="U2452" s="297" t="s">
        <v>4678</v>
      </c>
      <c r="V2452" s="297">
        <v>43319</v>
      </c>
      <c r="W2452" s="298" t="s">
        <v>7913</v>
      </c>
      <c r="X2452" s="297" t="s">
        <v>4520</v>
      </c>
      <c r="Y2452" s="299" t="s">
        <v>2124</v>
      </c>
      <c r="Z2452" s="297" t="s">
        <v>4530</v>
      </c>
      <c r="AA2452" s="300">
        <v>44069</v>
      </c>
      <c r="AB2452" s="297" t="s">
        <v>7914</v>
      </c>
      <c r="AC2452" s="297" t="s">
        <v>6003</v>
      </c>
      <c r="AD2452" s="297" t="s">
        <v>2747</v>
      </c>
      <c r="AE2452" s="297"/>
      <c r="AF2452" s="297" t="s">
        <v>11050</v>
      </c>
      <c r="AG2452" s="276" t="e">
        <f>VLOOKUP(A2452,DataCv30!$Y$1:$BC$2027,24,FALSE)</f>
        <v>#N/A</v>
      </c>
      <c r="AH2452" s="272" t="str">
        <f t="shared" si="38"/>
        <v>DDR4</v>
      </c>
      <c r="AI2452" s="276">
        <v>3</v>
      </c>
      <c r="AJ2452" s="276" t="s">
        <v>4530</v>
      </c>
    </row>
    <row r="2453" spans="1:36" x14ac:dyDescent="0.25">
      <c r="A2453" s="299" t="s">
        <v>7931</v>
      </c>
      <c r="B2453" s="297" t="s">
        <v>4476</v>
      </c>
      <c r="C2453" s="297" t="s">
        <v>4511</v>
      </c>
      <c r="D2453" s="297" t="s">
        <v>4899</v>
      </c>
      <c r="E2453" s="297" t="s">
        <v>4900</v>
      </c>
      <c r="F2453" s="297" t="s">
        <v>4505</v>
      </c>
      <c r="G2453" s="297">
        <v>7</v>
      </c>
      <c r="H2453" s="297" t="s">
        <v>5511</v>
      </c>
      <c r="I2453" s="297" t="s">
        <v>11050</v>
      </c>
      <c r="J2453" s="297"/>
      <c r="K2453" s="297" t="s">
        <v>4710</v>
      </c>
      <c r="L2453" s="297" t="s">
        <v>11050</v>
      </c>
      <c r="M2453" s="297"/>
      <c r="N2453" s="297"/>
      <c r="O2453" s="297"/>
      <c r="P2453" s="297">
        <v>15.6</v>
      </c>
      <c r="Q2453" s="297"/>
      <c r="R2453" s="297"/>
      <c r="S2453" s="297"/>
      <c r="T2453" s="297"/>
      <c r="U2453" s="297" t="s">
        <v>5922</v>
      </c>
      <c r="V2453" s="297">
        <v>43329</v>
      </c>
      <c r="W2453" s="298" t="s">
        <v>7930</v>
      </c>
      <c r="X2453" s="297" t="s">
        <v>4520</v>
      </c>
      <c r="Y2453" s="299" t="s">
        <v>7931</v>
      </c>
      <c r="Z2453" s="297" t="s">
        <v>4530</v>
      </c>
      <c r="AA2453" s="300">
        <v>44071</v>
      </c>
      <c r="AB2453" s="297" t="s">
        <v>4531</v>
      </c>
      <c r="AC2453" s="297" t="s">
        <v>6003</v>
      </c>
      <c r="AD2453" s="297" t="s">
        <v>2747</v>
      </c>
      <c r="AE2453" s="297"/>
      <c r="AF2453" s="297" t="s">
        <v>11050</v>
      </c>
      <c r="AG2453" s="276" t="e">
        <f>VLOOKUP(A2453,DataCv30!$Y$1:$BC$2027,24,FALSE)</f>
        <v>#N/A</v>
      </c>
      <c r="AH2453" s="272" t="str">
        <f t="shared" si="38"/>
        <v>DDR4</v>
      </c>
      <c r="AI2453" s="276">
        <v>3</v>
      </c>
      <c r="AJ2453" s="276" t="s">
        <v>4530</v>
      </c>
    </row>
    <row r="2454" spans="1:36" x14ac:dyDescent="0.25">
      <c r="A2454" s="299" t="s">
        <v>2870</v>
      </c>
      <c r="B2454" s="297" t="s">
        <v>4476</v>
      </c>
      <c r="C2454" s="297" t="s">
        <v>4503</v>
      </c>
      <c r="D2454" s="297" t="s">
        <v>4882</v>
      </c>
      <c r="E2454" s="297" t="s">
        <v>4883</v>
      </c>
      <c r="F2454" s="297" t="s">
        <v>4505</v>
      </c>
      <c r="G2454" s="297">
        <v>7</v>
      </c>
      <c r="H2454" s="297" t="s">
        <v>4760</v>
      </c>
      <c r="I2454" s="297" t="s">
        <v>11050</v>
      </c>
      <c r="J2454" s="297"/>
      <c r="K2454" s="297" t="s">
        <v>4710</v>
      </c>
      <c r="L2454" s="297" t="s">
        <v>11050</v>
      </c>
      <c r="M2454" s="297"/>
      <c r="N2454" s="297"/>
      <c r="O2454" s="297"/>
      <c r="P2454" s="297">
        <v>14</v>
      </c>
      <c r="Q2454" s="297"/>
      <c r="R2454" s="297"/>
      <c r="S2454" s="297"/>
      <c r="T2454" s="297"/>
      <c r="U2454" s="297" t="s">
        <v>4687</v>
      </c>
      <c r="V2454" s="297">
        <v>43335</v>
      </c>
      <c r="W2454" s="298" t="s">
        <v>6109</v>
      </c>
      <c r="X2454" s="297" t="s">
        <v>4520</v>
      </c>
      <c r="Y2454" s="299" t="s">
        <v>2870</v>
      </c>
      <c r="Z2454" s="297" t="s">
        <v>4530</v>
      </c>
      <c r="AA2454" s="300">
        <v>44130</v>
      </c>
      <c r="AB2454" s="297" t="s">
        <v>11136</v>
      </c>
      <c r="AC2454" s="297" t="s">
        <v>6003</v>
      </c>
      <c r="AD2454" s="297" t="s">
        <v>2747</v>
      </c>
      <c r="AE2454" s="297"/>
      <c r="AF2454" s="297" t="s">
        <v>11050</v>
      </c>
      <c r="AG2454" s="276" t="e">
        <f>VLOOKUP(A2454,DataCv30!$Y$1:$BC$2027,24,FALSE)</f>
        <v>#N/A</v>
      </c>
      <c r="AH2454" s="272" t="str">
        <f t="shared" si="38"/>
        <v>DDR4</v>
      </c>
      <c r="AI2454" s="276">
        <v>3</v>
      </c>
      <c r="AJ2454" s="276" t="s">
        <v>4530</v>
      </c>
    </row>
    <row r="2455" spans="1:36" x14ac:dyDescent="0.25">
      <c r="A2455" s="310" t="s">
        <v>4373</v>
      </c>
      <c r="B2455" s="310" t="s">
        <v>4476</v>
      </c>
      <c r="C2455" s="310" t="s">
        <v>4538</v>
      </c>
      <c r="D2455" s="310" t="s">
        <v>4862</v>
      </c>
      <c r="E2455" s="310" t="s">
        <v>4625</v>
      </c>
      <c r="F2455" s="310" t="s">
        <v>4505</v>
      </c>
      <c r="G2455" s="310">
        <v>8</v>
      </c>
      <c r="H2455" s="310" t="s">
        <v>4760</v>
      </c>
      <c r="I2455" s="310" t="s">
        <v>5511</v>
      </c>
      <c r="J2455" s="310" t="s">
        <v>5511</v>
      </c>
      <c r="K2455" s="310" t="s">
        <v>4710</v>
      </c>
      <c r="L2455" s="310" t="s">
        <v>4710</v>
      </c>
      <c r="M2455" s="311"/>
      <c r="N2455" s="311"/>
      <c r="O2455" s="311"/>
      <c r="P2455" s="310">
        <v>15.6</v>
      </c>
      <c r="Q2455" s="311"/>
      <c r="R2455" s="311"/>
      <c r="S2455" s="311"/>
      <c r="T2455" s="310" t="s">
        <v>4694</v>
      </c>
      <c r="U2455" s="310" t="s">
        <v>4687</v>
      </c>
      <c r="V2455" s="310">
        <v>43357</v>
      </c>
      <c r="W2455" s="312" t="s">
        <v>8073</v>
      </c>
      <c r="X2455" s="310" t="s">
        <v>4520</v>
      </c>
      <c r="Y2455" s="310" t="s">
        <v>4373</v>
      </c>
      <c r="Z2455" s="310" t="s">
        <v>4530</v>
      </c>
      <c r="AA2455" s="313">
        <v>44089</v>
      </c>
      <c r="AB2455" s="310" t="s">
        <v>8074</v>
      </c>
      <c r="AC2455" s="310" t="s">
        <v>6390</v>
      </c>
      <c r="AD2455" s="310" t="s">
        <v>2747</v>
      </c>
      <c r="AE2455" s="310" t="s">
        <v>11483</v>
      </c>
      <c r="AF2455" s="310" t="s">
        <v>11049</v>
      </c>
      <c r="AG2455" s="276" t="e">
        <f>VLOOKUP(A2455,DataCv30!$Y$1:$BC$2027,24,FALSE)</f>
        <v>#N/A</v>
      </c>
      <c r="AH2455" s="272" t="str">
        <f t="shared" si="38"/>
        <v>DDR4</v>
      </c>
      <c r="AI2455" s="276">
        <v>3</v>
      </c>
      <c r="AJ2455" s="276" t="s">
        <v>4530</v>
      </c>
    </row>
    <row r="2456" spans="1:36" x14ac:dyDescent="0.25">
      <c r="A2456" s="299" t="s">
        <v>769</v>
      </c>
      <c r="B2456" s="297" t="s">
        <v>4476</v>
      </c>
      <c r="C2456" s="297" t="s">
        <v>4511</v>
      </c>
      <c r="D2456" s="297" t="s">
        <v>4747</v>
      </c>
      <c r="E2456" s="297" t="s">
        <v>4909</v>
      </c>
      <c r="F2456" s="297" t="s">
        <v>4513</v>
      </c>
      <c r="G2456" s="297">
        <v>8</v>
      </c>
      <c r="H2456" s="297" t="s">
        <v>4760</v>
      </c>
      <c r="I2456" s="297" t="s">
        <v>11046</v>
      </c>
      <c r="J2456" s="297"/>
      <c r="K2456" s="297" t="s">
        <v>4710</v>
      </c>
      <c r="L2456" s="297" t="s">
        <v>4710</v>
      </c>
      <c r="M2456" s="297"/>
      <c r="N2456" s="297" t="s">
        <v>4776</v>
      </c>
      <c r="O2456" s="297"/>
      <c r="P2456" s="297">
        <v>15.6</v>
      </c>
      <c r="Q2456" s="297"/>
      <c r="R2456" s="297"/>
      <c r="S2456" s="297"/>
      <c r="T2456" s="297"/>
      <c r="U2456" s="297" t="s">
        <v>4678</v>
      </c>
      <c r="V2456" s="297">
        <v>43369</v>
      </c>
      <c r="W2456" s="298" t="s">
        <v>5772</v>
      </c>
      <c r="X2456" s="297" t="s">
        <v>4520</v>
      </c>
      <c r="Y2456" s="299" t="s">
        <v>769</v>
      </c>
      <c r="Z2456" s="297" t="s">
        <v>4530</v>
      </c>
      <c r="AA2456" s="300">
        <v>43992</v>
      </c>
      <c r="AB2456" s="297" t="s">
        <v>5773</v>
      </c>
      <c r="AC2456" s="297" t="s">
        <v>5880</v>
      </c>
      <c r="AD2456" s="297" t="s">
        <v>2747</v>
      </c>
      <c r="AE2456" s="297" t="s">
        <v>11138</v>
      </c>
      <c r="AF2456" s="297" t="s">
        <v>11049</v>
      </c>
      <c r="AG2456" s="276" t="e">
        <f>VLOOKUP(A2456,DataCv30!$Y$1:$BC$2027,24,FALSE)</f>
        <v>#N/A</v>
      </c>
      <c r="AH2456" s="272" t="str">
        <f t="shared" si="38"/>
        <v>DDR4</v>
      </c>
      <c r="AI2456" s="276">
        <v>3</v>
      </c>
      <c r="AJ2456" s="276" t="s">
        <v>4530</v>
      </c>
    </row>
    <row r="2457" spans="1:36" x14ac:dyDescent="0.25">
      <c r="A2457" s="299" t="s">
        <v>8169</v>
      </c>
      <c r="B2457" s="297" t="s">
        <v>4476</v>
      </c>
      <c r="C2457" s="297" t="s">
        <v>4511</v>
      </c>
      <c r="D2457" s="297" t="s">
        <v>4747</v>
      </c>
      <c r="E2457" s="297" t="s">
        <v>4909</v>
      </c>
      <c r="F2457" s="297" t="s">
        <v>4513</v>
      </c>
      <c r="G2457" s="297">
        <v>8</v>
      </c>
      <c r="H2457" s="297" t="s">
        <v>4760</v>
      </c>
      <c r="I2457" s="297" t="s">
        <v>4760</v>
      </c>
      <c r="J2457" s="297"/>
      <c r="K2457" s="297" t="s">
        <v>4710</v>
      </c>
      <c r="L2457" s="297" t="s">
        <v>4710</v>
      </c>
      <c r="M2457" s="297"/>
      <c r="N2457" s="297" t="s">
        <v>4776</v>
      </c>
      <c r="O2457" s="297"/>
      <c r="P2457" s="297">
        <v>15.6</v>
      </c>
      <c r="Q2457" s="297"/>
      <c r="R2457" s="297"/>
      <c r="S2457" s="297"/>
      <c r="T2457" s="297"/>
      <c r="U2457" s="297" t="s">
        <v>4653</v>
      </c>
      <c r="V2457" s="297">
        <v>43391</v>
      </c>
      <c r="W2457" s="298" t="s">
        <v>8168</v>
      </c>
      <c r="X2457" s="297" t="s">
        <v>4520</v>
      </c>
      <c r="Y2457" s="299" t="s">
        <v>8169</v>
      </c>
      <c r="Z2457" s="297" t="s">
        <v>4530</v>
      </c>
      <c r="AA2457" s="300">
        <v>44082</v>
      </c>
      <c r="AB2457" s="297" t="s">
        <v>8170</v>
      </c>
      <c r="AC2457" s="297" t="s">
        <v>5880</v>
      </c>
      <c r="AD2457" s="297" t="s">
        <v>2747</v>
      </c>
      <c r="AE2457" s="297" t="s">
        <v>11140</v>
      </c>
      <c r="AF2457" s="297" t="s">
        <v>11049</v>
      </c>
      <c r="AG2457" s="276" t="e">
        <f>VLOOKUP(A2457,DataCv30!$Y$1:$BC$2027,24,FALSE)</f>
        <v>#N/A</v>
      </c>
      <c r="AH2457" s="272" t="str">
        <f t="shared" si="38"/>
        <v>DDR4</v>
      </c>
      <c r="AI2457" s="276">
        <v>3</v>
      </c>
      <c r="AJ2457" s="276" t="s">
        <v>4530</v>
      </c>
    </row>
    <row r="2458" spans="1:36" x14ac:dyDescent="0.25">
      <c r="A2458" s="299" t="s">
        <v>4902</v>
      </c>
      <c r="B2458" s="297" t="s">
        <v>4476</v>
      </c>
      <c r="C2458" s="297" t="s">
        <v>4511</v>
      </c>
      <c r="D2458" s="297" t="s">
        <v>4899</v>
      </c>
      <c r="E2458" s="297" t="s">
        <v>4900</v>
      </c>
      <c r="F2458" s="297" t="s">
        <v>4505</v>
      </c>
      <c r="G2458" s="297">
        <v>7</v>
      </c>
      <c r="H2458" s="297" t="s">
        <v>5511</v>
      </c>
      <c r="I2458" s="297" t="s">
        <v>11050</v>
      </c>
      <c r="J2458" s="297"/>
      <c r="K2458" s="297" t="s">
        <v>4710</v>
      </c>
      <c r="L2458" s="297" t="s">
        <v>11050</v>
      </c>
      <c r="M2458" s="297"/>
      <c r="N2458" s="297"/>
      <c r="O2458" s="297"/>
      <c r="P2458" s="297">
        <v>15.6</v>
      </c>
      <c r="Q2458" s="297"/>
      <c r="R2458" s="297"/>
      <c r="S2458" s="297"/>
      <c r="T2458" s="297" t="s">
        <v>4520</v>
      </c>
      <c r="U2458" s="297" t="s">
        <v>4653</v>
      </c>
      <c r="V2458" s="297">
        <v>43392</v>
      </c>
      <c r="W2458" s="298" t="s">
        <v>4901</v>
      </c>
      <c r="X2458" s="297" t="s">
        <v>4520</v>
      </c>
      <c r="Y2458" s="299" t="s">
        <v>4902</v>
      </c>
      <c r="Z2458" s="297" t="s">
        <v>4530</v>
      </c>
      <c r="AA2458" s="300">
        <v>43860</v>
      </c>
      <c r="AB2458" s="297"/>
      <c r="AC2458" s="297" t="s">
        <v>6390</v>
      </c>
      <c r="AD2458" s="297" t="s">
        <v>2747</v>
      </c>
      <c r="AE2458" s="297"/>
      <c r="AF2458" s="297" t="s">
        <v>11050</v>
      </c>
      <c r="AG2458" s="276" t="e">
        <f>VLOOKUP(A2458,DataCv30!$Y$1:$BC$2027,24,FALSE)</f>
        <v>#N/A</v>
      </c>
      <c r="AH2458" s="272" t="str">
        <f t="shared" si="38"/>
        <v>DDR4</v>
      </c>
      <c r="AI2458" s="276">
        <v>3</v>
      </c>
      <c r="AJ2458" s="276" t="s">
        <v>4530</v>
      </c>
    </row>
    <row r="2459" spans="1:36" x14ac:dyDescent="0.25">
      <c r="A2459" s="299" t="s">
        <v>8181</v>
      </c>
      <c r="B2459" s="297" t="s">
        <v>4476</v>
      </c>
      <c r="C2459" s="297" t="s">
        <v>4511</v>
      </c>
      <c r="D2459" s="297" t="s">
        <v>4899</v>
      </c>
      <c r="E2459" s="297" t="s">
        <v>4900</v>
      </c>
      <c r="F2459" s="297" t="s">
        <v>4505</v>
      </c>
      <c r="G2459" s="297">
        <v>7</v>
      </c>
      <c r="H2459" s="297" t="s">
        <v>5511</v>
      </c>
      <c r="I2459" s="297" t="s">
        <v>11050</v>
      </c>
      <c r="J2459" s="297"/>
      <c r="K2459" s="297" t="s">
        <v>4710</v>
      </c>
      <c r="L2459" s="297" t="s">
        <v>11050</v>
      </c>
      <c r="M2459" s="297"/>
      <c r="N2459" s="297"/>
      <c r="O2459" s="297"/>
      <c r="P2459" s="297">
        <v>15.6</v>
      </c>
      <c r="Q2459" s="297"/>
      <c r="R2459" s="297"/>
      <c r="S2459" s="297"/>
      <c r="T2459" s="297"/>
      <c r="U2459" s="297" t="s">
        <v>4653</v>
      </c>
      <c r="V2459" s="297">
        <v>43392</v>
      </c>
      <c r="W2459" s="298" t="s">
        <v>8180</v>
      </c>
      <c r="X2459" s="297" t="s">
        <v>4520</v>
      </c>
      <c r="Y2459" s="299" t="s">
        <v>8181</v>
      </c>
      <c r="Z2459" s="297" t="s">
        <v>4530</v>
      </c>
      <c r="AA2459" s="300">
        <v>44002</v>
      </c>
      <c r="AB2459" s="297" t="s">
        <v>8182</v>
      </c>
      <c r="AC2459" s="297" t="s">
        <v>5880</v>
      </c>
      <c r="AD2459" s="297" t="s">
        <v>2747</v>
      </c>
      <c r="AE2459" s="297"/>
      <c r="AF2459" s="297" t="s">
        <v>11050</v>
      </c>
      <c r="AG2459" s="276" t="e">
        <f>VLOOKUP(A2459,DataCv30!$Y$1:$BC$2027,24,FALSE)</f>
        <v>#N/A</v>
      </c>
      <c r="AH2459" s="272" t="str">
        <f t="shared" si="38"/>
        <v>DDR4</v>
      </c>
      <c r="AI2459" s="276">
        <v>3</v>
      </c>
      <c r="AJ2459" s="276" t="s">
        <v>4530</v>
      </c>
    </row>
    <row r="2460" spans="1:36" x14ac:dyDescent="0.25">
      <c r="A2460" s="299" t="s">
        <v>8184</v>
      </c>
      <c r="B2460" s="297" t="s">
        <v>4476</v>
      </c>
      <c r="C2460" s="297" t="s">
        <v>4511</v>
      </c>
      <c r="D2460" s="297" t="s">
        <v>6111</v>
      </c>
      <c r="E2460" s="297" t="s">
        <v>4512</v>
      </c>
      <c r="F2460" s="297" t="s">
        <v>4513</v>
      </c>
      <c r="G2460" s="297">
        <v>8</v>
      </c>
      <c r="H2460" s="297" t="s">
        <v>11130</v>
      </c>
      <c r="I2460" s="297" t="s">
        <v>4760</v>
      </c>
      <c r="J2460" s="297" t="s">
        <v>4760</v>
      </c>
      <c r="K2460" s="297" t="s">
        <v>4710</v>
      </c>
      <c r="L2460" s="297" t="s">
        <v>4710</v>
      </c>
      <c r="M2460" s="297"/>
      <c r="N2460" s="297" t="s">
        <v>5511</v>
      </c>
      <c r="O2460" s="297"/>
      <c r="P2460" s="297">
        <v>15.6</v>
      </c>
      <c r="Q2460" s="297"/>
      <c r="R2460" s="297"/>
      <c r="S2460" s="297"/>
      <c r="T2460" s="297" t="s">
        <v>4694</v>
      </c>
      <c r="U2460" s="297" t="s">
        <v>4678</v>
      </c>
      <c r="V2460" s="297">
        <v>43396</v>
      </c>
      <c r="W2460" s="298" t="s">
        <v>8183</v>
      </c>
      <c r="X2460" s="297" t="s">
        <v>4520</v>
      </c>
      <c r="Y2460" s="299" t="s">
        <v>8184</v>
      </c>
      <c r="Z2460" s="297" t="s">
        <v>4530</v>
      </c>
      <c r="AA2460" s="300">
        <v>44083</v>
      </c>
      <c r="AB2460" s="297" t="s">
        <v>8185</v>
      </c>
      <c r="AC2460" s="297" t="s">
        <v>5880</v>
      </c>
      <c r="AD2460" s="297" t="s">
        <v>2747</v>
      </c>
      <c r="AE2460" s="297" t="s">
        <v>11123</v>
      </c>
      <c r="AF2460" s="297" t="s">
        <v>11049</v>
      </c>
      <c r="AG2460" s="276" t="e">
        <f>VLOOKUP(A2460,DataCv30!$Y$1:$BC$2027,24,FALSE)</f>
        <v>#N/A</v>
      </c>
      <c r="AH2460" s="272" t="str">
        <f t="shared" si="38"/>
        <v>DDR4</v>
      </c>
      <c r="AI2460" s="276">
        <v>3</v>
      </c>
      <c r="AJ2460" s="276" t="s">
        <v>4530</v>
      </c>
    </row>
    <row r="2461" spans="1:36" x14ac:dyDescent="0.25">
      <c r="A2461" s="299" t="s">
        <v>8189</v>
      </c>
      <c r="B2461" s="297" t="s">
        <v>4476</v>
      </c>
      <c r="C2461" s="297" t="s">
        <v>4511</v>
      </c>
      <c r="D2461" s="297" t="s">
        <v>4899</v>
      </c>
      <c r="E2461" s="297" t="s">
        <v>4900</v>
      </c>
      <c r="F2461" s="297" t="s">
        <v>4505</v>
      </c>
      <c r="G2461" s="297">
        <v>7</v>
      </c>
      <c r="H2461" s="297" t="s">
        <v>5511</v>
      </c>
      <c r="I2461" s="297" t="s">
        <v>5511</v>
      </c>
      <c r="J2461" s="297" t="s">
        <v>5511</v>
      </c>
      <c r="K2461" s="297" t="s">
        <v>4710</v>
      </c>
      <c r="L2461" s="297" t="s">
        <v>4710</v>
      </c>
      <c r="M2461" s="297"/>
      <c r="N2461" s="297"/>
      <c r="O2461" s="297"/>
      <c r="P2461" s="297">
        <v>15.6</v>
      </c>
      <c r="Q2461" s="297"/>
      <c r="R2461" s="297"/>
      <c r="S2461" s="297"/>
      <c r="T2461" s="297"/>
      <c r="U2461" s="297" t="s">
        <v>4653</v>
      </c>
      <c r="V2461" s="297">
        <v>43406</v>
      </c>
      <c r="W2461" s="298" t="s">
        <v>8188</v>
      </c>
      <c r="X2461" s="297" t="s">
        <v>4520</v>
      </c>
      <c r="Y2461" s="299" t="s">
        <v>8189</v>
      </c>
      <c r="Z2461" s="297" t="s">
        <v>4530</v>
      </c>
      <c r="AA2461" s="300">
        <v>44057</v>
      </c>
      <c r="AB2461" s="297" t="s">
        <v>8190</v>
      </c>
      <c r="AC2461" s="297" t="s">
        <v>5880</v>
      </c>
      <c r="AD2461" s="297" t="s">
        <v>2747</v>
      </c>
      <c r="AE2461" s="297" t="s">
        <v>11141</v>
      </c>
      <c r="AF2461" s="297" t="s">
        <v>11049</v>
      </c>
      <c r="AG2461" s="276" t="e">
        <f>VLOOKUP(A2461,DataCv30!$Y$1:$BC$2027,24,FALSE)</f>
        <v>#N/A</v>
      </c>
      <c r="AH2461" s="272" t="str">
        <f t="shared" si="38"/>
        <v>DDR4</v>
      </c>
      <c r="AI2461" s="276">
        <v>3</v>
      </c>
      <c r="AJ2461" s="276" t="s">
        <v>4530</v>
      </c>
    </row>
    <row r="2462" spans="1:36" x14ac:dyDescent="0.25">
      <c r="A2462" s="299" t="s">
        <v>4916</v>
      </c>
      <c r="B2462" s="297" t="s">
        <v>4476</v>
      </c>
      <c r="C2462" s="297" t="s">
        <v>4511</v>
      </c>
      <c r="D2462" s="297" t="s">
        <v>4899</v>
      </c>
      <c r="E2462" s="297" t="s">
        <v>4900</v>
      </c>
      <c r="F2462" s="297" t="s">
        <v>4505</v>
      </c>
      <c r="G2462" s="297">
        <v>7</v>
      </c>
      <c r="H2462" s="297" t="s">
        <v>5511</v>
      </c>
      <c r="I2462" s="297" t="s">
        <v>11050</v>
      </c>
      <c r="J2462" s="297"/>
      <c r="K2462" s="297" t="s">
        <v>4710</v>
      </c>
      <c r="L2462" s="297" t="s">
        <v>11050</v>
      </c>
      <c r="M2462" s="297"/>
      <c r="N2462" s="297"/>
      <c r="O2462" s="297"/>
      <c r="P2462" s="297">
        <v>15.6</v>
      </c>
      <c r="Q2462" s="297"/>
      <c r="R2462" s="297"/>
      <c r="S2462" s="297"/>
      <c r="T2462" s="297"/>
      <c r="U2462" s="297" t="s">
        <v>4653</v>
      </c>
      <c r="V2462" s="297">
        <v>43406</v>
      </c>
      <c r="W2462" s="298" t="s">
        <v>4915</v>
      </c>
      <c r="X2462" s="297" t="s">
        <v>4520</v>
      </c>
      <c r="Y2462" s="299" t="s">
        <v>4916</v>
      </c>
      <c r="Z2462" s="297" t="s">
        <v>4530</v>
      </c>
      <c r="AA2462" s="300"/>
      <c r="AB2462" s="297"/>
      <c r="AC2462" s="297" t="s">
        <v>6390</v>
      </c>
      <c r="AD2462" s="297" t="s">
        <v>2747</v>
      </c>
      <c r="AE2462" s="297"/>
      <c r="AF2462" s="297" t="s">
        <v>11050</v>
      </c>
      <c r="AG2462" s="276" t="e">
        <f>VLOOKUP(A2462,DataCv30!$Y$1:$BC$2027,24,FALSE)</f>
        <v>#N/A</v>
      </c>
      <c r="AH2462" s="272" t="str">
        <f t="shared" si="38"/>
        <v>DDR4</v>
      </c>
      <c r="AI2462" s="276">
        <v>3</v>
      </c>
      <c r="AJ2462" s="276" t="s">
        <v>4530</v>
      </c>
    </row>
    <row r="2463" spans="1:36" x14ac:dyDescent="0.25">
      <c r="A2463" s="299" t="s">
        <v>8205</v>
      </c>
      <c r="B2463" s="297" t="s">
        <v>4476</v>
      </c>
      <c r="C2463" s="297" t="s">
        <v>4511</v>
      </c>
      <c r="D2463" s="297" t="s">
        <v>5868</v>
      </c>
      <c r="E2463" s="297" t="s">
        <v>5869</v>
      </c>
      <c r="F2463" s="297" t="s">
        <v>4513</v>
      </c>
      <c r="G2463" s="297">
        <v>8</v>
      </c>
      <c r="H2463" s="297" t="s">
        <v>4760</v>
      </c>
      <c r="I2463" s="297" t="s">
        <v>11074</v>
      </c>
      <c r="J2463" s="297"/>
      <c r="K2463" s="297" t="s">
        <v>4710</v>
      </c>
      <c r="L2463" s="297"/>
      <c r="M2463" s="297"/>
      <c r="N2463" s="297" t="s">
        <v>5511</v>
      </c>
      <c r="O2463" s="297"/>
      <c r="P2463" s="297">
        <v>15.6</v>
      </c>
      <c r="Q2463" s="297" t="s">
        <v>58</v>
      </c>
      <c r="R2463" s="297"/>
      <c r="S2463" s="297"/>
      <c r="T2463" s="297"/>
      <c r="U2463" s="297" t="s">
        <v>4687</v>
      </c>
      <c r="V2463" s="297">
        <v>43410</v>
      </c>
      <c r="W2463" s="298" t="s">
        <v>8204</v>
      </c>
      <c r="X2463" s="297" t="s">
        <v>4520</v>
      </c>
      <c r="Y2463" s="299" t="s">
        <v>8205</v>
      </c>
      <c r="Z2463" s="297" t="s">
        <v>4530</v>
      </c>
      <c r="AA2463" s="300">
        <v>43964</v>
      </c>
      <c r="AB2463" s="297" t="s">
        <v>8206</v>
      </c>
      <c r="AC2463" s="297" t="s">
        <v>5880</v>
      </c>
      <c r="AD2463" s="297" t="s">
        <v>2747</v>
      </c>
      <c r="AE2463" s="297" t="s">
        <v>11075</v>
      </c>
      <c r="AF2463" s="297" t="s">
        <v>11074</v>
      </c>
      <c r="AG2463" s="276" t="e">
        <f>VLOOKUP(A2463,DataCv30!$Y$1:$BC$2027,24,FALSE)</f>
        <v>#N/A</v>
      </c>
      <c r="AH2463" s="272" t="str">
        <f t="shared" si="38"/>
        <v>DDR4</v>
      </c>
      <c r="AI2463" s="276">
        <v>3</v>
      </c>
      <c r="AJ2463" s="276" t="s">
        <v>4530</v>
      </c>
    </row>
    <row r="2464" spans="1:36" x14ac:dyDescent="0.25">
      <c r="A2464" s="299" t="s">
        <v>4924</v>
      </c>
      <c r="B2464" s="297" t="s">
        <v>4476</v>
      </c>
      <c r="C2464" s="297" t="s">
        <v>4511</v>
      </c>
      <c r="D2464" s="297" t="s">
        <v>4899</v>
      </c>
      <c r="E2464" s="297" t="s">
        <v>4900</v>
      </c>
      <c r="F2464" s="297" t="s">
        <v>4922</v>
      </c>
      <c r="G2464" s="297">
        <v>7</v>
      </c>
      <c r="H2464" s="297" t="s">
        <v>5511</v>
      </c>
      <c r="I2464" s="297" t="s">
        <v>11050</v>
      </c>
      <c r="J2464" s="297"/>
      <c r="K2464" s="297" t="s">
        <v>4710</v>
      </c>
      <c r="L2464" s="297" t="s">
        <v>11050</v>
      </c>
      <c r="M2464" s="297"/>
      <c r="N2464" s="297"/>
      <c r="O2464" s="297"/>
      <c r="P2464" s="297">
        <v>15.6</v>
      </c>
      <c r="Q2464" s="297"/>
      <c r="R2464" s="297"/>
      <c r="S2464" s="297"/>
      <c r="T2464" s="297" t="s">
        <v>4520</v>
      </c>
      <c r="U2464" s="297" t="s">
        <v>4687</v>
      </c>
      <c r="V2464" s="297">
        <v>43410</v>
      </c>
      <c r="W2464" s="298" t="s">
        <v>4923</v>
      </c>
      <c r="X2464" s="297" t="s">
        <v>4520</v>
      </c>
      <c r="Y2464" s="299" t="s">
        <v>4924</v>
      </c>
      <c r="Z2464" s="297" t="s">
        <v>4530</v>
      </c>
      <c r="AA2464" s="300">
        <v>44046</v>
      </c>
      <c r="AB2464" s="297" t="s">
        <v>4925</v>
      </c>
      <c r="AC2464" s="297" t="s">
        <v>6390</v>
      </c>
      <c r="AD2464" s="297" t="s">
        <v>2747</v>
      </c>
      <c r="AE2464" s="297"/>
      <c r="AF2464" s="297" t="s">
        <v>11050</v>
      </c>
      <c r="AG2464" s="276" t="e">
        <f>VLOOKUP(A2464,DataCv30!$Y$1:$BC$2027,24,FALSE)</f>
        <v>#N/A</v>
      </c>
      <c r="AH2464" s="272" t="str">
        <f t="shared" si="38"/>
        <v>DDR4</v>
      </c>
      <c r="AI2464" s="276">
        <v>3</v>
      </c>
      <c r="AJ2464" s="276" t="s">
        <v>4530</v>
      </c>
    </row>
    <row r="2465" spans="1:36" x14ac:dyDescent="0.25">
      <c r="A2465" s="299" t="s">
        <v>8248</v>
      </c>
      <c r="B2465" s="297" t="s">
        <v>4476</v>
      </c>
      <c r="C2465" s="297" t="s">
        <v>4511</v>
      </c>
      <c r="D2465" s="297" t="s">
        <v>4899</v>
      </c>
      <c r="E2465" s="297" t="s">
        <v>4900</v>
      </c>
      <c r="F2465" s="297" t="s">
        <v>4505</v>
      </c>
      <c r="G2465" s="297">
        <v>7</v>
      </c>
      <c r="H2465" s="297" t="s">
        <v>5511</v>
      </c>
      <c r="I2465" s="297" t="s">
        <v>11074</v>
      </c>
      <c r="J2465" s="297"/>
      <c r="K2465" s="297" t="s">
        <v>4710</v>
      </c>
      <c r="L2465" s="297"/>
      <c r="M2465" s="297"/>
      <c r="N2465" s="297"/>
      <c r="O2465" s="297"/>
      <c r="P2465" s="297">
        <v>15.6</v>
      </c>
      <c r="Q2465" s="297" t="s">
        <v>58</v>
      </c>
      <c r="R2465" s="297"/>
      <c r="S2465" s="297"/>
      <c r="T2465" s="297"/>
      <c r="U2465" s="297" t="s">
        <v>4653</v>
      </c>
      <c r="V2465" s="297">
        <v>43412</v>
      </c>
      <c r="W2465" s="298" t="s">
        <v>8247</v>
      </c>
      <c r="X2465" s="297" t="s">
        <v>4520</v>
      </c>
      <c r="Y2465" s="299" t="s">
        <v>8248</v>
      </c>
      <c r="Z2465" s="297" t="s">
        <v>4530</v>
      </c>
      <c r="AA2465" s="300">
        <v>43838</v>
      </c>
      <c r="AB2465" s="297" t="s">
        <v>8249</v>
      </c>
      <c r="AC2465" s="297" t="s">
        <v>5880</v>
      </c>
      <c r="AD2465" s="297" t="s">
        <v>2747</v>
      </c>
      <c r="AE2465" s="297" t="s">
        <v>11075</v>
      </c>
      <c r="AF2465" s="297" t="s">
        <v>11074</v>
      </c>
      <c r="AG2465" s="276" t="e">
        <f>VLOOKUP(A2465,DataCv30!$Y$1:$BC$2027,24,FALSE)</f>
        <v>#N/A</v>
      </c>
      <c r="AH2465" s="272" t="str">
        <f t="shared" si="38"/>
        <v>DDR4</v>
      </c>
      <c r="AI2465" s="276">
        <v>3</v>
      </c>
      <c r="AJ2465" s="276" t="s">
        <v>4530</v>
      </c>
    </row>
    <row r="2466" spans="1:36" x14ac:dyDescent="0.25">
      <c r="A2466" s="299" t="s">
        <v>4935</v>
      </c>
      <c r="B2466" s="297" t="s">
        <v>4476</v>
      </c>
      <c r="C2466" s="297" t="s">
        <v>4538</v>
      </c>
      <c r="D2466" s="297" t="s">
        <v>4932</v>
      </c>
      <c r="E2466" s="297" t="s">
        <v>4933</v>
      </c>
      <c r="F2466" s="297" t="s">
        <v>4505</v>
      </c>
      <c r="G2466" s="297">
        <v>8</v>
      </c>
      <c r="H2466" s="297" t="s">
        <v>4760</v>
      </c>
      <c r="I2466" s="297" t="s">
        <v>4760</v>
      </c>
      <c r="J2466" s="297"/>
      <c r="K2466" s="297" t="s">
        <v>11143</v>
      </c>
      <c r="L2466" s="297" t="s">
        <v>11143</v>
      </c>
      <c r="M2466" s="297"/>
      <c r="N2466" s="297"/>
      <c r="O2466" s="297"/>
      <c r="P2466" s="297">
        <v>15.6</v>
      </c>
      <c r="Q2466" s="297" t="s">
        <v>58</v>
      </c>
      <c r="R2466" s="297"/>
      <c r="S2466" s="297"/>
      <c r="T2466" s="297"/>
      <c r="U2466" s="297" t="s">
        <v>4678</v>
      </c>
      <c r="V2466" s="297">
        <v>43423</v>
      </c>
      <c r="W2466" s="298" t="s">
        <v>4934</v>
      </c>
      <c r="X2466" s="297" t="s">
        <v>4520</v>
      </c>
      <c r="Y2466" s="299" t="s">
        <v>4935</v>
      </c>
      <c r="Z2466" s="297" t="s">
        <v>4530</v>
      </c>
      <c r="AA2466" s="300">
        <v>44123</v>
      </c>
      <c r="AB2466" s="297" t="s">
        <v>4793</v>
      </c>
      <c r="AC2466" s="297" t="s">
        <v>5880</v>
      </c>
      <c r="AD2466" s="297" t="s">
        <v>2747</v>
      </c>
      <c r="AE2466" s="297" t="s">
        <v>11144</v>
      </c>
      <c r="AF2466" s="297" t="s">
        <v>11049</v>
      </c>
      <c r="AG2466" s="276" t="e">
        <f>VLOOKUP(A2466,DataCv30!$Y$1:$BC$2027,24,FALSE)</f>
        <v>#N/A</v>
      </c>
      <c r="AH2466" s="272" t="str">
        <f t="shared" si="38"/>
        <v>DDR4</v>
      </c>
      <c r="AI2466" s="276">
        <v>3</v>
      </c>
      <c r="AJ2466" s="276" t="s">
        <v>4530</v>
      </c>
    </row>
    <row r="2467" spans="1:36" x14ac:dyDescent="0.25">
      <c r="A2467" s="299" t="s">
        <v>8256</v>
      </c>
      <c r="B2467" s="297" t="s">
        <v>4476</v>
      </c>
      <c r="C2467" s="297" t="s">
        <v>4538</v>
      </c>
      <c r="D2467" s="297" t="s">
        <v>4932</v>
      </c>
      <c r="E2467" s="297" t="s">
        <v>4933</v>
      </c>
      <c r="F2467" s="297" t="s">
        <v>4505</v>
      </c>
      <c r="G2467" s="297">
        <v>8</v>
      </c>
      <c r="H2467" s="297" t="s">
        <v>4760</v>
      </c>
      <c r="I2467" s="297" t="s">
        <v>11074</v>
      </c>
      <c r="J2467" s="297"/>
      <c r="K2467" s="297" t="s">
        <v>11143</v>
      </c>
      <c r="L2467" s="297"/>
      <c r="M2467" s="297"/>
      <c r="N2467" s="297"/>
      <c r="O2467" s="297"/>
      <c r="P2467" s="297">
        <v>15.6</v>
      </c>
      <c r="Q2467" s="297" t="s">
        <v>58</v>
      </c>
      <c r="R2467" s="297"/>
      <c r="S2467" s="297"/>
      <c r="T2467" s="297"/>
      <c r="U2467" s="297" t="s">
        <v>4678</v>
      </c>
      <c r="V2467" s="297">
        <v>43423</v>
      </c>
      <c r="W2467" s="298" t="s">
        <v>8255</v>
      </c>
      <c r="X2467" s="297" t="s">
        <v>4520</v>
      </c>
      <c r="Y2467" s="299" t="s">
        <v>8256</v>
      </c>
      <c r="Z2467" s="297" t="s">
        <v>8257</v>
      </c>
      <c r="AA2467" s="300">
        <v>43713</v>
      </c>
      <c r="AB2467" s="297" t="s">
        <v>8258</v>
      </c>
      <c r="AC2467" s="297" t="s">
        <v>5880</v>
      </c>
      <c r="AD2467" s="297" t="s">
        <v>2747</v>
      </c>
      <c r="AE2467" s="297" t="s">
        <v>11075</v>
      </c>
      <c r="AF2467" s="297" t="s">
        <v>11074</v>
      </c>
      <c r="AG2467" s="276" t="e">
        <f>VLOOKUP(A2467,DataCv30!$Y$1:$BC$2027,24,FALSE)</f>
        <v>#N/A</v>
      </c>
      <c r="AH2467" s="272" t="str">
        <f t="shared" si="38"/>
        <v>DDR4</v>
      </c>
      <c r="AI2467" s="276">
        <v>3</v>
      </c>
      <c r="AJ2467" s="276" t="s">
        <v>4530</v>
      </c>
    </row>
    <row r="2468" spans="1:36" x14ac:dyDescent="0.25">
      <c r="A2468" s="299" t="s">
        <v>8264</v>
      </c>
      <c r="B2468" s="297" t="s">
        <v>4476</v>
      </c>
      <c r="C2468" s="297" t="s">
        <v>4538</v>
      </c>
      <c r="D2468" s="297" t="s">
        <v>4932</v>
      </c>
      <c r="E2468" s="297" t="s">
        <v>4933</v>
      </c>
      <c r="F2468" s="297" t="s">
        <v>4505</v>
      </c>
      <c r="G2468" s="297">
        <v>8</v>
      </c>
      <c r="H2468" s="297" t="s">
        <v>4760</v>
      </c>
      <c r="I2468" s="297" t="s">
        <v>11050</v>
      </c>
      <c r="J2468" s="297"/>
      <c r="K2468" s="297" t="s">
        <v>11143</v>
      </c>
      <c r="L2468" s="297" t="s">
        <v>11050</v>
      </c>
      <c r="M2468" s="297"/>
      <c r="N2468" s="297"/>
      <c r="O2468" s="297"/>
      <c r="P2468" s="297">
        <v>15.6</v>
      </c>
      <c r="Q2468" s="297" t="s">
        <v>58</v>
      </c>
      <c r="R2468" s="297"/>
      <c r="S2468" s="297"/>
      <c r="T2468" s="297"/>
      <c r="U2468" s="297" t="s">
        <v>4678</v>
      </c>
      <c r="V2468" s="297">
        <v>43423</v>
      </c>
      <c r="W2468" s="298" t="s">
        <v>8263</v>
      </c>
      <c r="X2468" s="297" t="s">
        <v>4520</v>
      </c>
      <c r="Y2468" s="299" t="s">
        <v>8264</v>
      </c>
      <c r="Z2468" s="297" t="s">
        <v>4530</v>
      </c>
      <c r="AA2468" s="300">
        <v>44099</v>
      </c>
      <c r="AB2468" s="297" t="s">
        <v>4744</v>
      </c>
      <c r="AC2468" s="297" t="s">
        <v>6003</v>
      </c>
      <c r="AD2468" s="297" t="s">
        <v>2747</v>
      </c>
      <c r="AE2468" s="297"/>
      <c r="AF2468" s="297" t="s">
        <v>11050</v>
      </c>
      <c r="AG2468" s="276" t="e">
        <f>VLOOKUP(A2468,DataCv30!$Y$1:$BC$2027,24,FALSE)</f>
        <v>#N/A</v>
      </c>
      <c r="AH2468" s="272" t="str">
        <f t="shared" si="38"/>
        <v>DDR4</v>
      </c>
      <c r="AI2468" s="276">
        <v>3</v>
      </c>
      <c r="AJ2468" s="276" t="s">
        <v>4530</v>
      </c>
    </row>
    <row r="2469" spans="1:36" x14ac:dyDescent="0.25">
      <c r="A2469" s="299" t="s">
        <v>8269</v>
      </c>
      <c r="B2469" s="297" t="s">
        <v>4476</v>
      </c>
      <c r="C2469" s="297" t="s">
        <v>4538</v>
      </c>
      <c r="D2469" s="297" t="s">
        <v>4932</v>
      </c>
      <c r="E2469" s="297" t="s">
        <v>4933</v>
      </c>
      <c r="F2469" s="297" t="s">
        <v>4505</v>
      </c>
      <c r="G2469" s="297">
        <v>8</v>
      </c>
      <c r="H2469" s="297" t="s">
        <v>4760</v>
      </c>
      <c r="I2469" s="297" t="s">
        <v>11074</v>
      </c>
      <c r="J2469" s="297"/>
      <c r="K2469" s="297" t="s">
        <v>11143</v>
      </c>
      <c r="L2469" s="297"/>
      <c r="M2469" s="297"/>
      <c r="N2469" s="297"/>
      <c r="O2469" s="297"/>
      <c r="P2469" s="297">
        <v>15.6</v>
      </c>
      <c r="Q2469" s="297" t="s">
        <v>58</v>
      </c>
      <c r="R2469" s="297"/>
      <c r="S2469" s="297"/>
      <c r="T2469" s="297"/>
      <c r="U2469" s="297" t="s">
        <v>4678</v>
      </c>
      <c r="V2469" s="297">
        <v>43423</v>
      </c>
      <c r="W2469" s="298" t="s">
        <v>8268</v>
      </c>
      <c r="X2469" s="297" t="s">
        <v>4520</v>
      </c>
      <c r="Y2469" s="299" t="s">
        <v>8269</v>
      </c>
      <c r="Z2469" s="297" t="s">
        <v>8257</v>
      </c>
      <c r="AA2469" s="300">
        <v>43693</v>
      </c>
      <c r="AB2469" s="297" t="s">
        <v>11145</v>
      </c>
      <c r="AC2469" s="297" t="s">
        <v>5880</v>
      </c>
      <c r="AD2469" s="297" t="s">
        <v>2747</v>
      </c>
      <c r="AE2469" s="297" t="s">
        <v>11075</v>
      </c>
      <c r="AF2469" s="297" t="s">
        <v>11074</v>
      </c>
      <c r="AG2469" s="276" t="e">
        <f>VLOOKUP(A2469,DataCv30!$Y$1:$BC$2027,24,FALSE)</f>
        <v>#N/A</v>
      </c>
      <c r="AH2469" s="272" t="str">
        <f t="shared" si="38"/>
        <v>DDR4</v>
      </c>
      <c r="AI2469" s="276">
        <v>3</v>
      </c>
      <c r="AJ2469" s="276" t="s">
        <v>4530</v>
      </c>
    </row>
    <row r="2470" spans="1:36" x14ac:dyDescent="0.25">
      <c r="A2470" s="299" t="s">
        <v>2730</v>
      </c>
      <c r="B2470" s="297" t="s">
        <v>4476</v>
      </c>
      <c r="C2470" s="297" t="s">
        <v>4538</v>
      </c>
      <c r="D2470" s="297" t="s">
        <v>4624</v>
      </c>
      <c r="E2470" s="297" t="s">
        <v>4625</v>
      </c>
      <c r="F2470" s="297" t="s">
        <v>4922</v>
      </c>
      <c r="G2470" s="297">
        <v>8</v>
      </c>
      <c r="H2470" s="297" t="s">
        <v>4760</v>
      </c>
      <c r="I2470" s="297" t="s">
        <v>11077</v>
      </c>
      <c r="J2470" s="297"/>
      <c r="K2470" s="297" t="s">
        <v>4710</v>
      </c>
      <c r="L2470" s="297" t="s">
        <v>11077</v>
      </c>
      <c r="M2470" s="297"/>
      <c r="N2470" s="297"/>
      <c r="O2470" s="297"/>
      <c r="P2470" s="297">
        <v>15.6</v>
      </c>
      <c r="Q2470" s="297" t="s">
        <v>58</v>
      </c>
      <c r="R2470" s="297"/>
      <c r="S2470" s="297"/>
      <c r="T2470" s="297"/>
      <c r="U2470" s="297" t="s">
        <v>4521</v>
      </c>
      <c r="V2470" s="297">
        <v>43470</v>
      </c>
      <c r="W2470" s="298" t="s">
        <v>8282</v>
      </c>
      <c r="X2470" s="297" t="s">
        <v>4520</v>
      </c>
      <c r="Y2470" s="299" t="s">
        <v>2730</v>
      </c>
      <c r="Z2470" s="297" t="s">
        <v>4530</v>
      </c>
      <c r="AA2470" s="300">
        <v>43992</v>
      </c>
      <c r="AB2470" s="297" t="s">
        <v>7201</v>
      </c>
      <c r="AC2470" s="297" t="s">
        <v>5880</v>
      </c>
      <c r="AD2470" s="297" t="s">
        <v>2747</v>
      </c>
      <c r="AE2470" s="297"/>
      <c r="AF2470" s="297" t="s">
        <v>11077</v>
      </c>
      <c r="AG2470" s="276" t="e">
        <f>VLOOKUP(A2470,DataCv30!$Y$1:$BC$2027,24,FALSE)</f>
        <v>#N/A</v>
      </c>
      <c r="AH2470" s="272" t="str">
        <f t="shared" si="38"/>
        <v>DDR4</v>
      </c>
      <c r="AI2470" s="276">
        <v>3</v>
      </c>
      <c r="AJ2470" s="276" t="s">
        <v>4530</v>
      </c>
    </row>
    <row r="2471" spans="1:36" x14ac:dyDescent="0.25">
      <c r="A2471" s="299" t="s">
        <v>8292</v>
      </c>
      <c r="B2471" s="297" t="s">
        <v>4476</v>
      </c>
      <c r="C2471" s="297" t="s">
        <v>4511</v>
      </c>
      <c r="D2471" s="297" t="s">
        <v>4747</v>
      </c>
      <c r="E2471" s="297" t="s">
        <v>4909</v>
      </c>
      <c r="F2471" s="297" t="s">
        <v>4513</v>
      </c>
      <c r="G2471" s="297">
        <v>8</v>
      </c>
      <c r="H2471" s="297" t="s">
        <v>4760</v>
      </c>
      <c r="I2471" s="297" t="s">
        <v>11050</v>
      </c>
      <c r="J2471" s="297"/>
      <c r="K2471" s="297" t="s">
        <v>4710</v>
      </c>
      <c r="L2471" s="297" t="s">
        <v>11050</v>
      </c>
      <c r="M2471" s="297"/>
      <c r="N2471" s="297" t="s">
        <v>4776</v>
      </c>
      <c r="O2471" s="297"/>
      <c r="P2471" s="297">
        <v>15.6</v>
      </c>
      <c r="Q2471" s="297" t="s">
        <v>58</v>
      </c>
      <c r="R2471" s="297"/>
      <c r="S2471" s="297"/>
      <c r="T2471" s="297"/>
      <c r="U2471" s="297" t="s">
        <v>4955</v>
      </c>
      <c r="V2471" s="297">
        <v>43476</v>
      </c>
      <c r="W2471" s="298" t="s">
        <v>8291</v>
      </c>
      <c r="X2471" s="297" t="s">
        <v>4520</v>
      </c>
      <c r="Y2471" s="299" t="s">
        <v>8292</v>
      </c>
      <c r="Z2471" s="297" t="s">
        <v>4530</v>
      </c>
      <c r="AA2471" s="300">
        <v>43987</v>
      </c>
      <c r="AB2471" s="297" t="s">
        <v>8293</v>
      </c>
      <c r="AC2471" s="297" t="s">
        <v>5880</v>
      </c>
      <c r="AD2471" s="297" t="s">
        <v>2747</v>
      </c>
      <c r="AE2471" s="297"/>
      <c r="AF2471" s="297" t="s">
        <v>11050</v>
      </c>
      <c r="AG2471" s="276" t="e">
        <f>VLOOKUP(A2471,DataCv30!$Y$1:$BC$2027,24,FALSE)</f>
        <v>#N/A</v>
      </c>
      <c r="AH2471" s="272" t="str">
        <f t="shared" si="38"/>
        <v>DDR4</v>
      </c>
      <c r="AI2471" s="276">
        <v>3</v>
      </c>
      <c r="AJ2471" s="276" t="s">
        <v>4530</v>
      </c>
    </row>
    <row r="2472" spans="1:36" x14ac:dyDescent="0.25">
      <c r="A2472" s="299" t="s">
        <v>4962</v>
      </c>
      <c r="B2472" s="297" t="s">
        <v>4476</v>
      </c>
      <c r="C2472" s="297" t="s">
        <v>4511</v>
      </c>
      <c r="D2472" s="297" t="s">
        <v>4747</v>
      </c>
      <c r="E2472" s="297" t="s">
        <v>4909</v>
      </c>
      <c r="F2472" s="297" t="s">
        <v>4513</v>
      </c>
      <c r="G2472" s="297">
        <v>8</v>
      </c>
      <c r="H2472" s="297" t="s">
        <v>4760</v>
      </c>
      <c r="I2472" s="297" t="s">
        <v>11050</v>
      </c>
      <c r="J2472" s="297"/>
      <c r="K2472" s="297" t="s">
        <v>4710</v>
      </c>
      <c r="L2472" s="297"/>
      <c r="M2472" s="297"/>
      <c r="N2472" s="297" t="s">
        <v>4776</v>
      </c>
      <c r="O2472" s="297"/>
      <c r="P2472" s="297">
        <v>15.6</v>
      </c>
      <c r="Q2472" s="297" t="s">
        <v>58</v>
      </c>
      <c r="R2472" s="297"/>
      <c r="S2472" s="297"/>
      <c r="T2472" s="297"/>
      <c r="U2472" s="297" t="s">
        <v>4955</v>
      </c>
      <c r="V2472" s="297">
        <v>43476</v>
      </c>
      <c r="W2472" s="298" t="s">
        <v>4961</v>
      </c>
      <c r="X2472" s="297" t="s">
        <v>4520</v>
      </c>
      <c r="Y2472" s="299" t="s">
        <v>4962</v>
      </c>
      <c r="Z2472" s="297" t="s">
        <v>4530</v>
      </c>
      <c r="AA2472" s="300">
        <v>44126</v>
      </c>
      <c r="AB2472" s="297" t="s">
        <v>4963</v>
      </c>
      <c r="AC2472" s="297" t="s">
        <v>5880</v>
      </c>
      <c r="AD2472" s="297" t="s">
        <v>2747</v>
      </c>
      <c r="AE2472" s="297" t="s">
        <v>11148</v>
      </c>
      <c r="AF2472" s="297" t="s">
        <v>11050</v>
      </c>
      <c r="AG2472" s="276" t="e">
        <f>VLOOKUP(A2472,DataCv30!$Y$1:$BC$2027,24,FALSE)</f>
        <v>#N/A</v>
      </c>
      <c r="AH2472" s="272" t="str">
        <f t="shared" si="38"/>
        <v>DDR4</v>
      </c>
      <c r="AI2472" s="276">
        <v>3</v>
      </c>
      <c r="AJ2472" s="276" t="s">
        <v>4530</v>
      </c>
    </row>
    <row r="2473" spans="1:36" x14ac:dyDescent="0.25">
      <c r="A2473" s="299" t="s">
        <v>8314</v>
      </c>
      <c r="B2473" s="297" t="s">
        <v>4476</v>
      </c>
      <c r="C2473" s="297" t="s">
        <v>4538</v>
      </c>
      <c r="D2473" s="297" t="s">
        <v>4932</v>
      </c>
      <c r="E2473" s="297" t="s">
        <v>4933</v>
      </c>
      <c r="F2473" s="297" t="s">
        <v>4505</v>
      </c>
      <c r="G2473" s="297">
        <v>8</v>
      </c>
      <c r="H2473" s="297" t="s">
        <v>4760</v>
      </c>
      <c r="I2473" s="297" t="s">
        <v>5511</v>
      </c>
      <c r="J2473" s="297" t="s">
        <v>5511</v>
      </c>
      <c r="K2473" s="297" t="s">
        <v>11143</v>
      </c>
      <c r="L2473" s="297" t="s">
        <v>4710</v>
      </c>
      <c r="M2473" s="297"/>
      <c r="N2473" s="297"/>
      <c r="O2473" s="297"/>
      <c r="P2473" s="297">
        <v>15.6</v>
      </c>
      <c r="Q2473" s="297" t="s">
        <v>58</v>
      </c>
      <c r="R2473" s="297"/>
      <c r="S2473" s="297"/>
      <c r="T2473" s="297" t="s">
        <v>6028</v>
      </c>
      <c r="U2473" s="297" t="s">
        <v>4955</v>
      </c>
      <c r="V2473" s="297">
        <v>43497</v>
      </c>
      <c r="W2473" s="298" t="s">
        <v>8313</v>
      </c>
      <c r="X2473" s="297" t="s">
        <v>4520</v>
      </c>
      <c r="Y2473" s="299" t="s">
        <v>8314</v>
      </c>
      <c r="Z2473" s="297" t="s">
        <v>4530</v>
      </c>
      <c r="AA2473" s="300">
        <v>43994</v>
      </c>
      <c r="AB2473" s="297" t="s">
        <v>8315</v>
      </c>
      <c r="AC2473" s="297" t="s">
        <v>5880</v>
      </c>
      <c r="AD2473" s="297" t="s">
        <v>2747</v>
      </c>
      <c r="AE2473" s="297" t="s">
        <v>11149</v>
      </c>
      <c r="AF2473" s="297" t="s">
        <v>11049</v>
      </c>
      <c r="AG2473" s="276" t="e">
        <f>VLOOKUP(A2473,DataCv30!$Y$1:$BC$2027,24,FALSE)</f>
        <v>#N/A</v>
      </c>
      <c r="AH2473" s="272" t="str">
        <f t="shared" si="38"/>
        <v>DDR4</v>
      </c>
      <c r="AI2473" s="276">
        <v>3</v>
      </c>
      <c r="AJ2473" s="276" t="s">
        <v>4530</v>
      </c>
    </row>
    <row r="2474" spans="1:36" x14ac:dyDescent="0.25">
      <c r="A2474" s="299" t="s">
        <v>8354</v>
      </c>
      <c r="B2474" s="297" t="s">
        <v>4476</v>
      </c>
      <c r="C2474" s="297" t="s">
        <v>4538</v>
      </c>
      <c r="D2474" s="297" t="s">
        <v>4932</v>
      </c>
      <c r="E2474" s="297" t="s">
        <v>4933</v>
      </c>
      <c r="F2474" s="297" t="s">
        <v>4505</v>
      </c>
      <c r="G2474" s="297">
        <v>8</v>
      </c>
      <c r="H2474" s="297" t="s">
        <v>4760</v>
      </c>
      <c r="I2474" s="297" t="s">
        <v>11050</v>
      </c>
      <c r="J2474" s="297"/>
      <c r="K2474" s="297" t="s">
        <v>11143</v>
      </c>
      <c r="L2474" s="297" t="s">
        <v>11050</v>
      </c>
      <c r="M2474" s="297"/>
      <c r="N2474" s="297"/>
      <c r="O2474" s="297"/>
      <c r="P2474" s="297">
        <v>15.6</v>
      </c>
      <c r="Q2474" s="297" t="s">
        <v>58</v>
      </c>
      <c r="R2474" s="297"/>
      <c r="S2474" s="297"/>
      <c r="T2474" s="297" t="s">
        <v>6028</v>
      </c>
      <c r="U2474" s="297" t="s">
        <v>4955</v>
      </c>
      <c r="V2474" s="297">
        <v>43497</v>
      </c>
      <c r="W2474" s="298" t="s">
        <v>8353</v>
      </c>
      <c r="X2474" s="297" t="s">
        <v>4520</v>
      </c>
      <c r="Y2474" s="299" t="s">
        <v>8354</v>
      </c>
      <c r="Z2474" s="297" t="s">
        <v>4530</v>
      </c>
      <c r="AA2474" s="300">
        <v>43990</v>
      </c>
      <c r="AB2474" s="297" t="s">
        <v>6805</v>
      </c>
      <c r="AC2474" s="297" t="s">
        <v>5880</v>
      </c>
      <c r="AD2474" s="297" t="s">
        <v>2747</v>
      </c>
      <c r="AE2474" s="297"/>
      <c r="AF2474" s="297" t="s">
        <v>11050</v>
      </c>
      <c r="AG2474" s="276" t="e">
        <f>VLOOKUP(A2474,DataCv30!$Y$1:$BC$2027,24,FALSE)</f>
        <v>#N/A</v>
      </c>
      <c r="AH2474" s="272" t="str">
        <f t="shared" si="38"/>
        <v>DDR4</v>
      </c>
      <c r="AI2474" s="276">
        <v>3</v>
      </c>
      <c r="AJ2474" s="276" t="s">
        <v>4530</v>
      </c>
    </row>
    <row r="2475" spans="1:36" x14ac:dyDescent="0.25">
      <c r="A2475" s="299" t="s">
        <v>2784</v>
      </c>
      <c r="B2475" s="297" t="s">
        <v>4476</v>
      </c>
      <c r="C2475" s="297" t="s">
        <v>4538</v>
      </c>
      <c r="D2475" s="297" t="s">
        <v>4932</v>
      </c>
      <c r="E2475" s="297" t="s">
        <v>4933</v>
      </c>
      <c r="F2475" s="297" t="s">
        <v>4505</v>
      </c>
      <c r="G2475" s="297">
        <v>8</v>
      </c>
      <c r="H2475" s="297" t="s">
        <v>4760</v>
      </c>
      <c r="I2475" s="297" t="s">
        <v>11050</v>
      </c>
      <c r="J2475" s="297"/>
      <c r="K2475" s="297" t="s">
        <v>11143</v>
      </c>
      <c r="L2475" s="297" t="s">
        <v>11050</v>
      </c>
      <c r="M2475" s="297"/>
      <c r="N2475" s="297"/>
      <c r="O2475" s="297"/>
      <c r="P2475" s="297">
        <v>15.6</v>
      </c>
      <c r="Q2475" s="297" t="s">
        <v>58</v>
      </c>
      <c r="R2475" s="297"/>
      <c r="S2475" s="297"/>
      <c r="T2475" s="297" t="s">
        <v>6028</v>
      </c>
      <c r="U2475" s="297" t="s">
        <v>4955</v>
      </c>
      <c r="V2475" s="297">
        <v>43497</v>
      </c>
      <c r="W2475" s="298" t="s">
        <v>6730</v>
      </c>
      <c r="X2475" s="297" t="s">
        <v>4520</v>
      </c>
      <c r="Y2475" s="299" t="s">
        <v>2784</v>
      </c>
      <c r="Z2475" s="297" t="s">
        <v>4530</v>
      </c>
      <c r="AA2475" s="300">
        <v>44130</v>
      </c>
      <c r="AB2475" s="297" t="s">
        <v>11150</v>
      </c>
      <c r="AC2475" s="297" t="s">
        <v>5880</v>
      </c>
      <c r="AD2475" s="297" t="s">
        <v>2747</v>
      </c>
      <c r="AE2475" s="297"/>
      <c r="AF2475" s="297" t="s">
        <v>11050</v>
      </c>
      <c r="AG2475" s="276" t="e">
        <f>VLOOKUP(A2475,DataCv30!$Y$1:$BC$2027,24,FALSE)</f>
        <v>#N/A</v>
      </c>
      <c r="AH2475" s="272" t="str">
        <f t="shared" si="38"/>
        <v>DDR4</v>
      </c>
      <c r="AI2475" s="276">
        <v>3</v>
      </c>
      <c r="AJ2475" s="276" t="s">
        <v>4530</v>
      </c>
    </row>
    <row r="2476" spans="1:36" x14ac:dyDescent="0.25">
      <c r="A2476" s="299" t="s">
        <v>850</v>
      </c>
      <c r="B2476" s="297" t="s">
        <v>4476</v>
      </c>
      <c r="C2476" s="297" t="s">
        <v>4511</v>
      </c>
      <c r="D2476" s="297" t="s">
        <v>4747</v>
      </c>
      <c r="E2476" s="297" t="s">
        <v>4909</v>
      </c>
      <c r="F2476" s="297" t="s">
        <v>4513</v>
      </c>
      <c r="G2476" s="297">
        <v>8</v>
      </c>
      <c r="H2476" s="297" t="s">
        <v>4760</v>
      </c>
      <c r="I2476" s="297" t="s">
        <v>11077</v>
      </c>
      <c r="J2476" s="297"/>
      <c r="K2476" s="297" t="s">
        <v>4710</v>
      </c>
      <c r="L2476" s="297" t="s">
        <v>11077</v>
      </c>
      <c r="M2476" s="297"/>
      <c r="N2476" s="297" t="s">
        <v>4776</v>
      </c>
      <c r="O2476" s="297"/>
      <c r="P2476" s="297">
        <v>15.6</v>
      </c>
      <c r="Q2476" s="297" t="s">
        <v>58</v>
      </c>
      <c r="R2476" s="297"/>
      <c r="S2476" s="297"/>
      <c r="T2476" s="297"/>
      <c r="U2476" s="297" t="s">
        <v>4845</v>
      </c>
      <c r="V2476" s="297">
        <v>43516</v>
      </c>
      <c r="W2476" s="298" t="s">
        <v>8355</v>
      </c>
      <c r="X2476" s="297" t="s">
        <v>4520</v>
      </c>
      <c r="Y2476" s="299" t="s">
        <v>850</v>
      </c>
      <c r="Z2476" s="297" t="s">
        <v>4530</v>
      </c>
      <c r="AA2476" s="300">
        <v>44116</v>
      </c>
      <c r="AB2476" s="297" t="s">
        <v>6027</v>
      </c>
      <c r="AC2476" s="297" t="s">
        <v>5880</v>
      </c>
      <c r="AD2476" s="297" t="s">
        <v>2747</v>
      </c>
      <c r="AE2476" s="297"/>
      <c r="AF2476" s="297" t="s">
        <v>11077</v>
      </c>
      <c r="AG2476" s="276" t="e">
        <f>VLOOKUP(A2476,DataCv30!$Y$1:$BC$2027,24,FALSE)</f>
        <v>#N/A</v>
      </c>
      <c r="AH2476" s="272" t="str">
        <f t="shared" si="38"/>
        <v>DDR4</v>
      </c>
      <c r="AI2476" s="276">
        <v>3</v>
      </c>
      <c r="AJ2476" s="276" t="s">
        <v>4530</v>
      </c>
    </row>
    <row r="2477" spans="1:36" x14ac:dyDescent="0.25">
      <c r="A2477" s="299" t="s">
        <v>3070</v>
      </c>
      <c r="B2477" s="297" t="s">
        <v>4476</v>
      </c>
      <c r="C2477" s="297" t="s">
        <v>4538</v>
      </c>
      <c r="D2477" s="297" t="s">
        <v>4624</v>
      </c>
      <c r="E2477" s="297" t="s">
        <v>4625</v>
      </c>
      <c r="F2477" s="297" t="s">
        <v>4513</v>
      </c>
      <c r="G2477" s="297">
        <v>8</v>
      </c>
      <c r="H2477" s="297" t="s">
        <v>4760</v>
      </c>
      <c r="I2477" s="297" t="s">
        <v>11074</v>
      </c>
      <c r="J2477" s="297"/>
      <c r="K2477" s="297" t="s">
        <v>4710</v>
      </c>
      <c r="L2477" s="297"/>
      <c r="M2477" s="297"/>
      <c r="N2477" s="297"/>
      <c r="O2477" s="297"/>
      <c r="P2477" s="297">
        <v>15.6</v>
      </c>
      <c r="Q2477" s="297" t="s">
        <v>58</v>
      </c>
      <c r="R2477" s="297"/>
      <c r="S2477" s="297"/>
      <c r="T2477" s="297"/>
      <c r="U2477" s="297" t="s">
        <v>4955</v>
      </c>
      <c r="V2477" s="297">
        <v>43517</v>
      </c>
      <c r="W2477" s="298" t="s">
        <v>8356</v>
      </c>
      <c r="X2477" s="297" t="s">
        <v>4520</v>
      </c>
      <c r="Y2477" s="299" t="s">
        <v>3070</v>
      </c>
      <c r="Z2477" s="297" t="s">
        <v>4530</v>
      </c>
      <c r="AA2477" s="300">
        <v>44027</v>
      </c>
      <c r="AB2477" s="297" t="s">
        <v>8357</v>
      </c>
      <c r="AC2477" s="297" t="s">
        <v>5880</v>
      </c>
      <c r="AD2477" s="297" t="s">
        <v>2747</v>
      </c>
      <c r="AE2477" s="297" t="s">
        <v>11075</v>
      </c>
      <c r="AF2477" s="297" t="s">
        <v>11074</v>
      </c>
      <c r="AG2477" s="276" t="e">
        <f>VLOOKUP(A2477,DataCv30!$Y$1:$BC$2027,24,FALSE)</f>
        <v>#N/A</v>
      </c>
      <c r="AH2477" s="272" t="str">
        <f t="shared" si="38"/>
        <v>DDR4</v>
      </c>
      <c r="AI2477" s="276">
        <v>3</v>
      </c>
      <c r="AJ2477" s="276" t="s">
        <v>4530</v>
      </c>
    </row>
    <row r="2478" spans="1:36" x14ac:dyDescent="0.25">
      <c r="A2478" s="299" t="s">
        <v>2241</v>
      </c>
      <c r="B2478" s="297" t="s">
        <v>4476</v>
      </c>
      <c r="C2478" s="297" t="s">
        <v>4511</v>
      </c>
      <c r="D2478" s="297" t="s">
        <v>4997</v>
      </c>
      <c r="E2478" s="297" t="s">
        <v>4560</v>
      </c>
      <c r="F2478" s="297" t="s">
        <v>4967</v>
      </c>
      <c r="G2478" s="297">
        <v>8</v>
      </c>
      <c r="H2478" s="297" t="s">
        <v>4760</v>
      </c>
      <c r="I2478" s="297" t="s">
        <v>4760</v>
      </c>
      <c r="J2478" s="297" t="s">
        <v>4760</v>
      </c>
      <c r="K2478" s="297" t="s">
        <v>4710</v>
      </c>
      <c r="L2478" s="297" t="s">
        <v>4710</v>
      </c>
      <c r="M2478" s="297"/>
      <c r="N2478" s="297" t="s">
        <v>4776</v>
      </c>
      <c r="O2478" s="297"/>
      <c r="P2478" s="297">
        <v>15.6</v>
      </c>
      <c r="Q2478" s="297" t="s">
        <v>58</v>
      </c>
      <c r="R2478" s="297"/>
      <c r="S2478" s="297"/>
      <c r="T2478" s="297"/>
      <c r="U2478" s="297" t="s">
        <v>4694</v>
      </c>
      <c r="V2478" s="297">
        <v>43609</v>
      </c>
      <c r="W2478" s="298" t="s">
        <v>7008</v>
      </c>
      <c r="X2478" s="297" t="s">
        <v>4520</v>
      </c>
      <c r="Y2478" s="299" t="s">
        <v>2241</v>
      </c>
      <c r="Z2478" s="297" t="s">
        <v>4530</v>
      </c>
      <c r="AA2478" s="300">
        <v>44134</v>
      </c>
      <c r="AB2478" s="297" t="s">
        <v>11151</v>
      </c>
      <c r="AC2478" s="297" t="s">
        <v>5880</v>
      </c>
      <c r="AD2478" s="297" t="s">
        <v>2747</v>
      </c>
      <c r="AE2478" s="297" t="s">
        <v>11152</v>
      </c>
      <c r="AF2478" s="297" t="s">
        <v>11049</v>
      </c>
      <c r="AG2478" s="276" t="e">
        <f>VLOOKUP(A2478,DataCv30!$Y$1:$BC$2027,24,FALSE)</f>
        <v>#N/A</v>
      </c>
      <c r="AH2478" s="272" t="str">
        <f t="shared" si="38"/>
        <v>DDR4</v>
      </c>
      <c r="AI2478" s="276">
        <v>3</v>
      </c>
      <c r="AJ2478" s="276" t="s">
        <v>4530</v>
      </c>
    </row>
    <row r="2479" spans="1:36" x14ac:dyDescent="0.25">
      <c r="A2479" s="299" t="s">
        <v>3193</v>
      </c>
      <c r="B2479" s="297" t="s">
        <v>4476</v>
      </c>
      <c r="C2479" s="297" t="s">
        <v>4538</v>
      </c>
      <c r="D2479" s="297" t="s">
        <v>4624</v>
      </c>
      <c r="E2479" s="297" t="s">
        <v>4550</v>
      </c>
      <c r="F2479" s="297" t="s">
        <v>4513</v>
      </c>
      <c r="G2479" s="297">
        <v>8</v>
      </c>
      <c r="H2479" s="297" t="s">
        <v>4760</v>
      </c>
      <c r="I2479" s="297" t="s">
        <v>11074</v>
      </c>
      <c r="J2479" s="297"/>
      <c r="K2479" s="297" t="s">
        <v>4710</v>
      </c>
      <c r="L2479" s="297"/>
      <c r="M2479" s="297"/>
      <c r="N2479" s="297"/>
      <c r="O2479" s="297"/>
      <c r="P2479" s="297">
        <v>15.6</v>
      </c>
      <c r="Q2479" s="297" t="s">
        <v>58</v>
      </c>
      <c r="R2479" s="297"/>
      <c r="S2479" s="297"/>
      <c r="T2479" s="297"/>
      <c r="U2479" s="297" t="s">
        <v>4561</v>
      </c>
      <c r="V2479" s="297">
        <v>43690</v>
      </c>
      <c r="W2479" s="298"/>
      <c r="X2479" s="297" t="s">
        <v>4520</v>
      </c>
      <c r="Y2479" s="299" t="s">
        <v>3193</v>
      </c>
      <c r="Z2479" s="297" t="s">
        <v>4530</v>
      </c>
      <c r="AA2479" s="300">
        <v>43851</v>
      </c>
      <c r="AB2479" s="297" t="s">
        <v>7092</v>
      </c>
      <c r="AC2479" s="302" t="s">
        <v>5880</v>
      </c>
      <c r="AD2479" s="302" t="s">
        <v>2747</v>
      </c>
      <c r="AE2479" s="302" t="s">
        <v>11486</v>
      </c>
      <c r="AF2479" s="302" t="s">
        <v>11049</v>
      </c>
      <c r="AG2479" s="276" t="e">
        <f>VLOOKUP(A2479,DataCv30!$Y$1:$BC$2027,24,FALSE)</f>
        <v>#N/A</v>
      </c>
      <c r="AH2479" s="272" t="str">
        <f t="shared" si="38"/>
        <v>DDR4</v>
      </c>
      <c r="AI2479" s="276">
        <v>3</v>
      </c>
      <c r="AJ2479" s="276" t="s">
        <v>4530</v>
      </c>
    </row>
    <row r="2480" spans="1:36" x14ac:dyDescent="0.25">
      <c r="A2480" s="299" t="s">
        <v>3189</v>
      </c>
      <c r="B2480" s="297" t="s">
        <v>4476</v>
      </c>
      <c r="C2480" s="297" t="s">
        <v>4503</v>
      </c>
      <c r="D2480" s="297" t="s">
        <v>4632</v>
      </c>
      <c r="E2480" s="297" t="s">
        <v>4633</v>
      </c>
      <c r="F2480" s="297" t="s">
        <v>4513</v>
      </c>
      <c r="G2480" s="297">
        <v>8</v>
      </c>
      <c r="H2480" s="297" t="s">
        <v>4760</v>
      </c>
      <c r="I2480" s="297" t="s">
        <v>11050</v>
      </c>
      <c r="J2480" s="297"/>
      <c r="K2480" s="297" t="s">
        <v>11143</v>
      </c>
      <c r="L2480" s="297" t="s">
        <v>11050</v>
      </c>
      <c r="M2480" s="297"/>
      <c r="N2480" s="297"/>
      <c r="O2480" s="297"/>
      <c r="P2480" s="297">
        <v>15.6</v>
      </c>
      <c r="Q2480" s="297"/>
      <c r="R2480" s="297"/>
      <c r="S2480" s="297"/>
      <c r="T2480" s="297"/>
      <c r="U2480" s="297" t="s">
        <v>4561</v>
      </c>
      <c r="V2480" s="297">
        <v>43733</v>
      </c>
      <c r="W2480" s="298" t="s">
        <v>8386</v>
      </c>
      <c r="X2480" s="297" t="s">
        <v>4520</v>
      </c>
      <c r="Y2480" s="299" t="s">
        <v>3189</v>
      </c>
      <c r="Z2480" s="297" t="s">
        <v>4530</v>
      </c>
      <c r="AA2480" s="300">
        <v>44016</v>
      </c>
      <c r="AB2480" s="297" t="s">
        <v>8387</v>
      </c>
      <c r="AC2480" s="297" t="s">
        <v>5880</v>
      </c>
      <c r="AD2480" s="297" t="s">
        <v>2747</v>
      </c>
      <c r="AE2480" s="297"/>
      <c r="AF2480" s="297" t="s">
        <v>11050</v>
      </c>
      <c r="AG2480" s="276" t="e">
        <f>VLOOKUP(A2480,DataCv30!$Y$1:$BC$2027,24,FALSE)</f>
        <v>#N/A</v>
      </c>
      <c r="AH2480" s="272" t="str">
        <f t="shared" si="38"/>
        <v>DDR4</v>
      </c>
      <c r="AI2480" s="276">
        <v>3</v>
      </c>
      <c r="AJ2480" s="276" t="s">
        <v>4530</v>
      </c>
    </row>
    <row r="2481" spans="1:36" x14ac:dyDescent="0.25">
      <c r="A2481" s="299" t="s">
        <v>8417</v>
      </c>
      <c r="B2481" s="297" t="s">
        <v>4476</v>
      </c>
      <c r="C2481" s="297" t="s">
        <v>4538</v>
      </c>
      <c r="D2481" s="297" t="s">
        <v>7566</v>
      </c>
      <c r="E2481" s="297" t="s">
        <v>7567</v>
      </c>
      <c r="F2481" s="297" t="s">
        <v>4513</v>
      </c>
      <c r="G2481" s="297">
        <v>8</v>
      </c>
      <c r="H2481" s="297" t="s">
        <v>4760</v>
      </c>
      <c r="I2481" s="297" t="s">
        <v>11050</v>
      </c>
      <c r="J2481" s="297"/>
      <c r="K2481" s="297" t="s">
        <v>5158</v>
      </c>
      <c r="L2481" s="297" t="s">
        <v>11050</v>
      </c>
      <c r="M2481" s="297"/>
      <c r="N2481" s="297"/>
      <c r="O2481" s="297"/>
      <c r="P2481" s="297">
        <v>13.3</v>
      </c>
      <c r="Q2481" s="297"/>
      <c r="R2481" s="297" t="s">
        <v>1361</v>
      </c>
      <c r="S2481" s="297" t="s">
        <v>4570</v>
      </c>
      <c r="T2481" s="297"/>
      <c r="U2481" s="297" t="s">
        <v>7392</v>
      </c>
      <c r="V2481" s="297">
        <v>43841</v>
      </c>
      <c r="W2481" s="298" t="s">
        <v>8416</v>
      </c>
      <c r="X2481" s="297" t="s">
        <v>4520</v>
      </c>
      <c r="Y2481" s="299" t="s">
        <v>8417</v>
      </c>
      <c r="Z2481" s="297" t="s">
        <v>4530</v>
      </c>
      <c r="AA2481" s="300">
        <v>44060</v>
      </c>
      <c r="AB2481" s="297" t="s">
        <v>8418</v>
      </c>
      <c r="AC2481" s="297" t="s">
        <v>5880</v>
      </c>
      <c r="AD2481" s="297" t="s">
        <v>2747</v>
      </c>
      <c r="AE2481" s="297"/>
      <c r="AF2481" s="297" t="s">
        <v>11050</v>
      </c>
      <c r="AG2481" s="276" t="e">
        <f>VLOOKUP(A2481,DataCv30!$Y$1:$BC$2027,24,FALSE)</f>
        <v>#N/A</v>
      </c>
      <c r="AH2481" s="272" t="str">
        <f t="shared" si="38"/>
        <v>DDR4</v>
      </c>
      <c r="AI2481" s="276">
        <v>3</v>
      </c>
      <c r="AJ2481" s="276" t="s">
        <v>4530</v>
      </c>
    </row>
    <row r="2482" spans="1:36" x14ac:dyDescent="0.25">
      <c r="A2482" s="299" t="s">
        <v>8422</v>
      </c>
      <c r="B2482" s="297" t="s">
        <v>4476</v>
      </c>
      <c r="C2482" s="297" t="s">
        <v>4503</v>
      </c>
      <c r="D2482" s="297" t="s">
        <v>5036</v>
      </c>
      <c r="E2482" s="297" t="s">
        <v>5037</v>
      </c>
      <c r="F2482" s="297" t="s">
        <v>4700</v>
      </c>
      <c r="G2482" s="297">
        <v>8</v>
      </c>
      <c r="H2482" s="297" t="s">
        <v>4760</v>
      </c>
      <c r="I2482" s="297" t="s">
        <v>4760</v>
      </c>
      <c r="J2482" s="297"/>
      <c r="K2482" s="297" t="s">
        <v>4710</v>
      </c>
      <c r="L2482" s="297" t="s">
        <v>4710</v>
      </c>
      <c r="M2482" s="297"/>
      <c r="N2482" s="297"/>
      <c r="O2482" s="297"/>
      <c r="P2482" s="297">
        <v>15.6</v>
      </c>
      <c r="Q2482" s="297"/>
      <c r="R2482" s="297" t="s">
        <v>5038</v>
      </c>
      <c r="S2482" s="297" t="s">
        <v>4570</v>
      </c>
      <c r="T2482" s="297"/>
      <c r="U2482" s="297" t="s">
        <v>4561</v>
      </c>
      <c r="V2482" s="297">
        <v>43918</v>
      </c>
      <c r="W2482" s="298" t="s">
        <v>8421</v>
      </c>
      <c r="X2482" s="297" t="s">
        <v>4520</v>
      </c>
      <c r="Y2482" s="299" t="s">
        <v>8422</v>
      </c>
      <c r="Z2482" s="297" t="s">
        <v>4530</v>
      </c>
      <c r="AA2482" s="300">
        <v>44041</v>
      </c>
      <c r="AB2482" s="297" t="s">
        <v>8423</v>
      </c>
      <c r="AC2482" s="297" t="s">
        <v>5880</v>
      </c>
      <c r="AD2482" s="297" t="s">
        <v>2747</v>
      </c>
      <c r="AE2482" s="297" t="s">
        <v>11133</v>
      </c>
      <c r="AF2482" s="297" t="s">
        <v>11049</v>
      </c>
      <c r="AG2482" s="276" t="e">
        <f>VLOOKUP(A2482,DataCv30!$Y$1:$BC$2027,24,FALSE)</f>
        <v>#N/A</v>
      </c>
      <c r="AH2482" s="272" t="str">
        <f t="shared" si="38"/>
        <v>DDR4</v>
      </c>
      <c r="AI2482" s="276">
        <v>3</v>
      </c>
      <c r="AJ2482" s="276" t="s">
        <v>4530</v>
      </c>
    </row>
    <row r="2483" spans="1:36" x14ac:dyDescent="0.25">
      <c r="A2483" s="299" t="s">
        <v>3483</v>
      </c>
      <c r="B2483" s="297" t="s">
        <v>4476</v>
      </c>
      <c r="C2483" s="297" t="s">
        <v>4503</v>
      </c>
      <c r="D2483" s="297" t="s">
        <v>5036</v>
      </c>
      <c r="E2483" s="297" t="s">
        <v>5037</v>
      </c>
      <c r="F2483" s="297" t="s">
        <v>4700</v>
      </c>
      <c r="G2483" s="297">
        <v>8</v>
      </c>
      <c r="H2483" s="297" t="s">
        <v>4760</v>
      </c>
      <c r="I2483" s="297" t="s">
        <v>4760</v>
      </c>
      <c r="J2483" s="297"/>
      <c r="K2483" s="297" t="s">
        <v>4710</v>
      </c>
      <c r="L2483" s="297" t="s">
        <v>4710</v>
      </c>
      <c r="M2483" s="297"/>
      <c r="N2483" s="297"/>
      <c r="O2483" s="297"/>
      <c r="P2483" s="297">
        <v>15.6</v>
      </c>
      <c r="Q2483" s="297"/>
      <c r="R2483" s="297" t="s">
        <v>5038</v>
      </c>
      <c r="S2483" s="297" t="s">
        <v>4570</v>
      </c>
      <c r="T2483" s="297"/>
      <c r="U2483" s="297" t="s">
        <v>4561</v>
      </c>
      <c r="V2483" s="297">
        <v>43921</v>
      </c>
      <c r="W2483" s="298" t="s">
        <v>7757</v>
      </c>
      <c r="X2483" s="297" t="s">
        <v>4520</v>
      </c>
      <c r="Y2483" s="299" t="s">
        <v>3483</v>
      </c>
      <c r="Z2483" s="297" t="s">
        <v>4530</v>
      </c>
      <c r="AA2483" s="300">
        <v>44131</v>
      </c>
      <c r="AB2483" s="297" t="s">
        <v>11064</v>
      </c>
      <c r="AC2483" s="297" t="s">
        <v>5880</v>
      </c>
      <c r="AD2483" s="297" t="s">
        <v>2747</v>
      </c>
      <c r="AE2483" s="297" t="s">
        <v>11157</v>
      </c>
      <c r="AF2483" s="297" t="s">
        <v>11049</v>
      </c>
      <c r="AG2483" s="276" t="e">
        <f>VLOOKUP(A2483,DataCv30!$Y$1:$BC$2027,24,FALSE)</f>
        <v>#N/A</v>
      </c>
      <c r="AH2483" s="272" t="str">
        <f t="shared" si="38"/>
        <v>DDR4</v>
      </c>
      <c r="AI2483" s="276">
        <v>3</v>
      </c>
      <c r="AJ2483" s="276" t="s">
        <v>4530</v>
      </c>
    </row>
    <row r="2484" spans="1:36" x14ac:dyDescent="0.25">
      <c r="A2484" s="299" t="s">
        <v>8430</v>
      </c>
      <c r="B2484" s="297" t="s">
        <v>4476</v>
      </c>
      <c r="C2484" s="297" t="s">
        <v>4503</v>
      </c>
      <c r="D2484" s="297" t="s">
        <v>5036</v>
      </c>
      <c r="E2484" s="297" t="s">
        <v>5037</v>
      </c>
      <c r="F2484" s="297" t="s">
        <v>4505</v>
      </c>
      <c r="G2484" s="297">
        <v>8</v>
      </c>
      <c r="H2484" s="297" t="s">
        <v>4760</v>
      </c>
      <c r="I2484" s="297" t="s">
        <v>11074</v>
      </c>
      <c r="J2484" s="297"/>
      <c r="K2484" s="297" t="s">
        <v>4710</v>
      </c>
      <c r="L2484" s="297"/>
      <c r="M2484" s="297"/>
      <c r="N2484" s="297"/>
      <c r="O2484" s="297"/>
      <c r="P2484" s="297">
        <v>15.6</v>
      </c>
      <c r="Q2484" s="297"/>
      <c r="R2484" s="297" t="s">
        <v>5038</v>
      </c>
      <c r="S2484" s="297" t="s">
        <v>4570</v>
      </c>
      <c r="T2484" s="297"/>
      <c r="U2484" s="297" t="s">
        <v>4561</v>
      </c>
      <c r="V2484" s="297">
        <v>43921</v>
      </c>
      <c r="W2484" s="298" t="s">
        <v>8429</v>
      </c>
      <c r="X2484" s="297" t="s">
        <v>4520</v>
      </c>
      <c r="Y2484" s="299" t="s">
        <v>8430</v>
      </c>
      <c r="Z2484" s="297" t="s">
        <v>4530</v>
      </c>
      <c r="AA2484" s="300">
        <v>43994</v>
      </c>
      <c r="AB2484" s="297" t="s">
        <v>8431</v>
      </c>
      <c r="AC2484" s="297" t="s">
        <v>5880</v>
      </c>
      <c r="AD2484" s="297" t="s">
        <v>2747</v>
      </c>
      <c r="AE2484" s="297" t="s">
        <v>11075</v>
      </c>
      <c r="AF2484" s="297" t="s">
        <v>11074</v>
      </c>
      <c r="AG2484" s="276" t="e">
        <f>VLOOKUP(A2484,DataCv30!$Y$1:$BC$2027,24,FALSE)</f>
        <v>#N/A</v>
      </c>
      <c r="AH2484" s="272" t="str">
        <f t="shared" si="38"/>
        <v>DDR4</v>
      </c>
      <c r="AI2484" s="276">
        <v>3</v>
      </c>
      <c r="AJ2484" s="276" t="s">
        <v>4530</v>
      </c>
    </row>
    <row r="2485" spans="1:36" x14ac:dyDescent="0.25">
      <c r="A2485" s="299" t="s">
        <v>3457</v>
      </c>
      <c r="B2485" s="297" t="s">
        <v>4476</v>
      </c>
      <c r="C2485" s="297" t="s">
        <v>4503</v>
      </c>
      <c r="D2485" s="297" t="s">
        <v>4708</v>
      </c>
      <c r="E2485" s="297" t="s">
        <v>4709</v>
      </c>
      <c r="F2485" s="297" t="s">
        <v>4700</v>
      </c>
      <c r="G2485" s="297">
        <v>10</v>
      </c>
      <c r="H2485" s="297" t="s">
        <v>4760</v>
      </c>
      <c r="I2485" s="297" t="s">
        <v>11074</v>
      </c>
      <c r="J2485" s="297"/>
      <c r="K2485" s="297" t="s">
        <v>4710</v>
      </c>
      <c r="L2485" s="297"/>
      <c r="M2485" s="297"/>
      <c r="N2485" s="297"/>
      <c r="O2485" s="297"/>
      <c r="P2485" s="297">
        <v>14</v>
      </c>
      <c r="Q2485" s="297"/>
      <c r="R2485" s="297"/>
      <c r="S2485" s="297"/>
      <c r="T2485" s="297"/>
      <c r="U2485" s="297"/>
      <c r="V2485" s="297"/>
      <c r="W2485" s="298"/>
      <c r="X2485" s="297" t="s">
        <v>4520</v>
      </c>
      <c r="Y2485" s="299" t="s">
        <v>3457</v>
      </c>
      <c r="Z2485" s="297" t="s">
        <v>4530</v>
      </c>
      <c r="AA2485" s="300">
        <v>44131</v>
      </c>
      <c r="AB2485" s="297" t="s">
        <v>11159</v>
      </c>
      <c r="AC2485" s="297" t="s">
        <v>5880</v>
      </c>
      <c r="AD2485" s="297" t="s">
        <v>2747</v>
      </c>
      <c r="AE2485" s="297" t="s">
        <v>11075</v>
      </c>
      <c r="AF2485" s="297" t="s">
        <v>11074</v>
      </c>
      <c r="AG2485" s="276" t="e">
        <f>VLOOKUP(A2485,DataCv30!$Y$1:$BC$2027,24,FALSE)</f>
        <v>#N/A</v>
      </c>
      <c r="AH2485" s="272" t="str">
        <f t="shared" si="38"/>
        <v>DDR4</v>
      </c>
      <c r="AI2485" s="276">
        <v>3</v>
      </c>
      <c r="AJ2485" s="276" t="s">
        <v>4530</v>
      </c>
    </row>
    <row r="2486" spans="1:36" x14ac:dyDescent="0.25">
      <c r="A2486" s="299" t="s">
        <v>3475</v>
      </c>
      <c r="B2486" s="297" t="s">
        <v>4476</v>
      </c>
      <c r="C2486" s="297" t="s">
        <v>4503</v>
      </c>
      <c r="D2486" s="297" t="s">
        <v>4708</v>
      </c>
      <c r="E2486" s="297" t="s">
        <v>4709</v>
      </c>
      <c r="F2486" s="297" t="s">
        <v>4700</v>
      </c>
      <c r="G2486" s="297">
        <v>10</v>
      </c>
      <c r="H2486" s="297" t="s">
        <v>4760</v>
      </c>
      <c r="I2486" s="297" t="s">
        <v>11074</v>
      </c>
      <c r="J2486" s="297"/>
      <c r="K2486" s="297" t="s">
        <v>4710</v>
      </c>
      <c r="L2486" s="297"/>
      <c r="M2486" s="297"/>
      <c r="N2486" s="297"/>
      <c r="O2486" s="297"/>
      <c r="P2486" s="297">
        <v>14</v>
      </c>
      <c r="Q2486" s="297"/>
      <c r="R2486" s="297"/>
      <c r="S2486" s="297"/>
      <c r="T2486" s="297"/>
      <c r="U2486" s="297"/>
      <c r="V2486" s="297"/>
      <c r="W2486" s="298" t="s">
        <v>7964</v>
      </c>
      <c r="X2486" s="297" t="s">
        <v>4520</v>
      </c>
      <c r="Y2486" s="299" t="s">
        <v>3475</v>
      </c>
      <c r="Z2486" s="297" t="s">
        <v>4530</v>
      </c>
      <c r="AA2486" s="300">
        <v>44131</v>
      </c>
      <c r="AB2486" s="297" t="s">
        <v>11159</v>
      </c>
      <c r="AC2486" s="297" t="s">
        <v>5880</v>
      </c>
      <c r="AD2486" s="297" t="s">
        <v>2747</v>
      </c>
      <c r="AE2486" s="297" t="s">
        <v>11075</v>
      </c>
      <c r="AF2486" s="297" t="s">
        <v>11074</v>
      </c>
      <c r="AG2486" s="276" t="e">
        <f>VLOOKUP(A2486,DataCv30!$Y$1:$BC$2027,24,FALSE)</f>
        <v>#N/A</v>
      </c>
      <c r="AH2486" s="272" t="str">
        <f t="shared" si="38"/>
        <v>DDR4</v>
      </c>
      <c r="AI2486" s="276">
        <v>3</v>
      </c>
      <c r="AJ2486" s="276" t="s">
        <v>4530</v>
      </c>
    </row>
    <row r="2487" spans="1:36" ht="30" x14ac:dyDescent="0.25">
      <c r="A2487" s="310" t="s">
        <v>3484</v>
      </c>
      <c r="B2487" s="310" t="s">
        <v>4476</v>
      </c>
      <c r="C2487" s="310" t="s">
        <v>4503</v>
      </c>
      <c r="D2487" s="310" t="s">
        <v>4708</v>
      </c>
      <c r="E2487" s="310" t="s">
        <v>4709</v>
      </c>
      <c r="F2487" s="310" t="s">
        <v>4700</v>
      </c>
      <c r="G2487" s="310">
        <v>10</v>
      </c>
      <c r="H2487" s="310" t="s">
        <v>4760</v>
      </c>
      <c r="I2487" s="310" t="s">
        <v>4760</v>
      </c>
      <c r="J2487" s="311"/>
      <c r="K2487" s="310" t="s">
        <v>4710</v>
      </c>
      <c r="L2487" s="310" t="s">
        <v>4710</v>
      </c>
      <c r="M2487" s="311"/>
      <c r="N2487" s="311"/>
      <c r="O2487" s="311"/>
      <c r="P2487" s="310">
        <v>14</v>
      </c>
      <c r="Q2487" s="311"/>
      <c r="R2487" s="311"/>
      <c r="S2487" s="311"/>
      <c r="T2487" s="311"/>
      <c r="U2487" s="311"/>
      <c r="V2487" s="311"/>
      <c r="W2487" s="312" t="s">
        <v>4753</v>
      </c>
      <c r="X2487" s="310" t="s">
        <v>4520</v>
      </c>
      <c r="Y2487" s="310" t="s">
        <v>3484</v>
      </c>
      <c r="Z2487" s="310" t="s">
        <v>4530</v>
      </c>
      <c r="AA2487" s="313">
        <v>44054</v>
      </c>
      <c r="AB2487" s="310" t="s">
        <v>4754</v>
      </c>
      <c r="AC2487" s="310" t="s">
        <v>6390</v>
      </c>
      <c r="AD2487" s="310" t="s">
        <v>2747</v>
      </c>
      <c r="AE2487" s="310" t="s">
        <v>11487</v>
      </c>
      <c r="AF2487" s="310" t="s">
        <v>11049</v>
      </c>
      <c r="AG2487" s="276" t="e">
        <f>VLOOKUP(A2487,DataCv30!$Y$1:$BC$2027,24,FALSE)</f>
        <v>#N/A</v>
      </c>
      <c r="AH2487" s="272" t="str">
        <f t="shared" si="38"/>
        <v>DDR4</v>
      </c>
      <c r="AI2487" s="276">
        <v>3</v>
      </c>
      <c r="AJ2487" s="276" t="s">
        <v>4530</v>
      </c>
    </row>
    <row r="2488" spans="1:36" x14ac:dyDescent="0.25">
      <c r="A2488" s="299" t="s">
        <v>3536</v>
      </c>
      <c r="B2488" s="297" t="s">
        <v>4476</v>
      </c>
      <c r="C2488" s="297" t="s">
        <v>4503</v>
      </c>
      <c r="D2488" s="297" t="s">
        <v>4708</v>
      </c>
      <c r="E2488" s="297" t="s">
        <v>4709</v>
      </c>
      <c r="F2488" s="297" t="s">
        <v>4700</v>
      </c>
      <c r="G2488" s="297">
        <v>10</v>
      </c>
      <c r="H2488" s="297" t="s">
        <v>4760</v>
      </c>
      <c r="I2488" s="297" t="s">
        <v>4760</v>
      </c>
      <c r="J2488" s="297"/>
      <c r="K2488" s="297" t="s">
        <v>4710</v>
      </c>
      <c r="L2488" s="297" t="s">
        <v>4710</v>
      </c>
      <c r="M2488" s="297"/>
      <c r="N2488" s="297"/>
      <c r="O2488" s="297"/>
      <c r="P2488" s="297">
        <v>14</v>
      </c>
      <c r="Q2488" s="297"/>
      <c r="R2488" s="297"/>
      <c r="S2488" s="297"/>
      <c r="T2488" s="297"/>
      <c r="U2488" s="297"/>
      <c r="V2488" s="297"/>
      <c r="W2488" s="298" t="s">
        <v>8022</v>
      </c>
      <c r="X2488" s="297" t="s">
        <v>4520</v>
      </c>
      <c r="Y2488" s="299" t="s">
        <v>3536</v>
      </c>
      <c r="Z2488" s="297" t="s">
        <v>4530</v>
      </c>
      <c r="AA2488" s="300">
        <v>44131</v>
      </c>
      <c r="AB2488" s="297" t="s">
        <v>11159</v>
      </c>
      <c r="AC2488" s="297" t="s">
        <v>5880</v>
      </c>
      <c r="AD2488" s="297" t="s">
        <v>2747</v>
      </c>
      <c r="AE2488" s="297" t="s">
        <v>11163</v>
      </c>
      <c r="AF2488" s="297" t="s">
        <v>11049</v>
      </c>
      <c r="AG2488" s="276" t="e">
        <f>VLOOKUP(A2488,DataCv30!$Y$1:$BC$2027,24,FALSE)</f>
        <v>#N/A</v>
      </c>
      <c r="AH2488" s="272" t="str">
        <f t="shared" si="38"/>
        <v>DDR4</v>
      </c>
      <c r="AI2488" s="276">
        <v>3</v>
      </c>
      <c r="AJ2488" s="276" t="s">
        <v>4530</v>
      </c>
    </row>
    <row r="2489" spans="1:36" x14ac:dyDescent="0.25">
      <c r="A2489" s="299" t="s">
        <v>3579</v>
      </c>
      <c r="B2489" s="297" t="s">
        <v>4476</v>
      </c>
      <c r="C2489" s="297" t="s">
        <v>4503</v>
      </c>
      <c r="D2489" s="297" t="s">
        <v>4698</v>
      </c>
      <c r="E2489" s="297" t="s">
        <v>4699</v>
      </c>
      <c r="F2489" s="297" t="s">
        <v>4700</v>
      </c>
      <c r="G2489" s="297">
        <v>10</v>
      </c>
      <c r="H2489" s="297" t="s">
        <v>4760</v>
      </c>
      <c r="I2489" s="297" t="s">
        <v>4760</v>
      </c>
      <c r="J2489" s="297"/>
      <c r="K2489" s="297" t="s">
        <v>4701</v>
      </c>
      <c r="L2489" s="297" t="s">
        <v>4701</v>
      </c>
      <c r="M2489" s="297"/>
      <c r="N2489" s="297"/>
      <c r="O2489" s="297"/>
      <c r="P2489" s="297">
        <v>14</v>
      </c>
      <c r="Q2489" s="297"/>
      <c r="R2489" s="297"/>
      <c r="S2489" s="297"/>
      <c r="T2489" s="297"/>
      <c r="U2489" s="297"/>
      <c r="V2489" s="297"/>
      <c r="W2489" s="298" t="s">
        <v>8063</v>
      </c>
      <c r="X2489" s="297" t="s">
        <v>4520</v>
      </c>
      <c r="Y2489" s="299" t="s">
        <v>3579</v>
      </c>
      <c r="Z2489" s="297" t="s">
        <v>4530</v>
      </c>
      <c r="AA2489" s="300">
        <v>44131</v>
      </c>
      <c r="AB2489" s="297" t="s">
        <v>11064</v>
      </c>
      <c r="AC2489" s="297" t="s">
        <v>5880</v>
      </c>
      <c r="AD2489" s="297" t="s">
        <v>2747</v>
      </c>
      <c r="AE2489" s="297"/>
      <c r="AF2489" s="297" t="s">
        <v>11049</v>
      </c>
      <c r="AG2489" s="276" t="e">
        <f>VLOOKUP(A2489,DataCv30!$Y$1:$BC$2027,24,FALSE)</f>
        <v>#N/A</v>
      </c>
      <c r="AH2489" s="272" t="str">
        <f t="shared" si="38"/>
        <v>DDR4</v>
      </c>
      <c r="AI2489" s="276">
        <v>3</v>
      </c>
      <c r="AJ2489" s="276" t="s">
        <v>4530</v>
      </c>
    </row>
    <row r="2490" spans="1:36" x14ac:dyDescent="0.25">
      <c r="A2490" s="299" t="s">
        <v>3588</v>
      </c>
      <c r="B2490" s="297" t="s">
        <v>4476</v>
      </c>
      <c r="C2490" s="297" t="s">
        <v>4503</v>
      </c>
      <c r="D2490" s="297" t="s">
        <v>4698</v>
      </c>
      <c r="E2490" s="297" t="s">
        <v>4699</v>
      </c>
      <c r="F2490" s="297" t="s">
        <v>4700</v>
      </c>
      <c r="G2490" s="297">
        <v>10</v>
      </c>
      <c r="H2490" s="297" t="s">
        <v>4760</v>
      </c>
      <c r="I2490" s="297" t="s">
        <v>4760</v>
      </c>
      <c r="J2490" s="297"/>
      <c r="K2490" s="297" t="s">
        <v>4701</v>
      </c>
      <c r="L2490" s="297" t="s">
        <v>4701</v>
      </c>
      <c r="M2490" s="297"/>
      <c r="N2490" s="297"/>
      <c r="O2490" s="297"/>
      <c r="P2490" s="297">
        <v>14</v>
      </c>
      <c r="Q2490" s="297"/>
      <c r="R2490" s="297"/>
      <c r="S2490" s="297"/>
      <c r="T2490" s="297"/>
      <c r="U2490" s="297"/>
      <c r="V2490" s="297"/>
      <c r="W2490" s="298" t="s">
        <v>8072</v>
      </c>
      <c r="X2490" s="297" t="s">
        <v>4520</v>
      </c>
      <c r="Y2490" s="299" t="s">
        <v>3588</v>
      </c>
      <c r="Z2490" s="297" t="s">
        <v>4530</v>
      </c>
      <c r="AA2490" s="300">
        <v>44131</v>
      </c>
      <c r="AB2490" s="297" t="s">
        <v>11064</v>
      </c>
      <c r="AC2490" s="304" t="s">
        <v>5880</v>
      </c>
      <c r="AD2490" s="304" t="s">
        <v>2747</v>
      </c>
      <c r="AE2490" s="304"/>
      <c r="AF2490" s="304" t="s">
        <v>11049</v>
      </c>
      <c r="AG2490" s="276" t="e">
        <f>VLOOKUP(A2490,DataCv30!$Y$1:$BC$2027,24,FALSE)</f>
        <v>#N/A</v>
      </c>
      <c r="AH2490" s="272" t="str">
        <f t="shared" si="38"/>
        <v>DDR4</v>
      </c>
      <c r="AI2490" s="276">
        <v>3</v>
      </c>
      <c r="AJ2490" s="276" t="s">
        <v>4530</v>
      </c>
    </row>
    <row r="2491" spans="1:36" x14ac:dyDescent="0.25">
      <c r="A2491" s="299" t="s">
        <v>3598</v>
      </c>
      <c r="B2491" s="297" t="s">
        <v>4476</v>
      </c>
      <c r="C2491" s="297" t="s">
        <v>4503</v>
      </c>
      <c r="D2491" s="297" t="s">
        <v>4698</v>
      </c>
      <c r="E2491" s="297" t="s">
        <v>4699</v>
      </c>
      <c r="F2491" s="297" t="s">
        <v>4700</v>
      </c>
      <c r="G2491" s="297">
        <v>10</v>
      </c>
      <c r="H2491" s="297" t="s">
        <v>4760</v>
      </c>
      <c r="I2491" s="297" t="s">
        <v>4760</v>
      </c>
      <c r="J2491" s="297"/>
      <c r="K2491" s="297" t="s">
        <v>4701</v>
      </c>
      <c r="L2491" s="297" t="s">
        <v>4701</v>
      </c>
      <c r="M2491" s="297"/>
      <c r="N2491" s="297"/>
      <c r="O2491" s="297"/>
      <c r="P2491" s="297">
        <v>14</v>
      </c>
      <c r="Q2491" s="297"/>
      <c r="R2491" s="297"/>
      <c r="S2491" s="297"/>
      <c r="T2491" s="297"/>
      <c r="U2491" s="297"/>
      <c r="V2491" s="297"/>
      <c r="W2491" s="298" t="s">
        <v>8085</v>
      </c>
      <c r="X2491" s="297" t="s">
        <v>4520</v>
      </c>
      <c r="Y2491" s="299" t="s">
        <v>3598</v>
      </c>
      <c r="Z2491" s="297" t="s">
        <v>4530</v>
      </c>
      <c r="AA2491" s="300">
        <v>44131</v>
      </c>
      <c r="AB2491" s="297" t="s">
        <v>11064</v>
      </c>
      <c r="AC2491" s="297" t="s">
        <v>5880</v>
      </c>
      <c r="AD2491" s="297" t="s">
        <v>2747</v>
      </c>
      <c r="AE2491" s="297"/>
      <c r="AF2491" s="297" t="s">
        <v>11049</v>
      </c>
      <c r="AG2491" s="276" t="e">
        <f>VLOOKUP(A2491,DataCv30!$Y$1:$BC$2027,24,FALSE)</f>
        <v>#N/A</v>
      </c>
      <c r="AH2491" s="272" t="str">
        <f t="shared" si="38"/>
        <v>DDR4</v>
      </c>
      <c r="AI2491" s="276">
        <v>3</v>
      </c>
      <c r="AJ2491" s="276" t="s">
        <v>4530</v>
      </c>
    </row>
    <row r="2492" spans="1:36" x14ac:dyDescent="0.25">
      <c r="A2492" s="299" t="s">
        <v>3625</v>
      </c>
      <c r="B2492" s="297" t="s">
        <v>4476</v>
      </c>
      <c r="C2492" s="297" t="s">
        <v>4503</v>
      </c>
      <c r="D2492" s="297" t="s">
        <v>4698</v>
      </c>
      <c r="E2492" s="297" t="s">
        <v>4699</v>
      </c>
      <c r="F2492" s="297" t="s">
        <v>4700</v>
      </c>
      <c r="G2492" s="297">
        <v>10</v>
      </c>
      <c r="H2492" s="297" t="s">
        <v>4760</v>
      </c>
      <c r="I2492" s="297" t="s">
        <v>4760</v>
      </c>
      <c r="J2492" s="297"/>
      <c r="K2492" s="297" t="s">
        <v>4701</v>
      </c>
      <c r="L2492" s="297" t="s">
        <v>4701</v>
      </c>
      <c r="M2492" s="297"/>
      <c r="N2492" s="297"/>
      <c r="O2492" s="297"/>
      <c r="P2492" s="297">
        <v>14</v>
      </c>
      <c r="Q2492" s="297"/>
      <c r="R2492" s="297"/>
      <c r="S2492" s="297"/>
      <c r="T2492" s="297"/>
      <c r="U2492" s="297"/>
      <c r="V2492" s="297"/>
      <c r="W2492" s="298" t="s">
        <v>8121</v>
      </c>
      <c r="X2492" s="297" t="s">
        <v>4520</v>
      </c>
      <c r="Y2492" s="299" t="s">
        <v>3625</v>
      </c>
      <c r="Z2492" s="297" t="s">
        <v>4530</v>
      </c>
      <c r="AA2492" s="300">
        <v>44131</v>
      </c>
      <c r="AB2492" s="297" t="s">
        <v>11064</v>
      </c>
      <c r="AC2492" s="297" t="s">
        <v>5880</v>
      </c>
      <c r="AD2492" s="297" t="s">
        <v>2747</v>
      </c>
      <c r="AE2492" s="297"/>
      <c r="AF2492" s="297" t="s">
        <v>11049</v>
      </c>
      <c r="AG2492" s="276" t="e">
        <f>VLOOKUP(A2492,DataCv30!$Y$1:$BC$2027,24,FALSE)</f>
        <v>#N/A</v>
      </c>
      <c r="AH2492" s="272" t="str">
        <f t="shared" si="38"/>
        <v>DDR4</v>
      </c>
      <c r="AI2492" s="276">
        <v>3</v>
      </c>
      <c r="AJ2492" s="276" t="s">
        <v>4530</v>
      </c>
    </row>
    <row r="2493" spans="1:36" x14ac:dyDescent="0.25">
      <c r="A2493" s="299" t="s">
        <v>3633</v>
      </c>
      <c r="B2493" s="297" t="s">
        <v>4476</v>
      </c>
      <c r="C2493" s="297" t="s">
        <v>4503</v>
      </c>
      <c r="D2493" s="297" t="s">
        <v>4698</v>
      </c>
      <c r="E2493" s="297" t="s">
        <v>4699</v>
      </c>
      <c r="F2493" s="297" t="s">
        <v>4700</v>
      </c>
      <c r="G2493" s="297">
        <v>10</v>
      </c>
      <c r="H2493" s="297" t="s">
        <v>4760</v>
      </c>
      <c r="I2493" s="297" t="s">
        <v>4760</v>
      </c>
      <c r="J2493" s="297"/>
      <c r="K2493" s="297" t="s">
        <v>4701</v>
      </c>
      <c r="L2493" s="297" t="s">
        <v>4701</v>
      </c>
      <c r="M2493" s="297"/>
      <c r="N2493" s="297"/>
      <c r="O2493" s="297"/>
      <c r="P2493" s="297">
        <v>14</v>
      </c>
      <c r="Q2493" s="297"/>
      <c r="R2493" s="297"/>
      <c r="S2493" s="297"/>
      <c r="T2493" s="297"/>
      <c r="U2493" s="297"/>
      <c r="V2493" s="297"/>
      <c r="W2493" s="298" t="s">
        <v>8132</v>
      </c>
      <c r="X2493" s="297" t="s">
        <v>4520</v>
      </c>
      <c r="Y2493" s="299" t="s">
        <v>3633</v>
      </c>
      <c r="Z2493" s="297" t="s">
        <v>4530</v>
      </c>
      <c r="AA2493" s="300">
        <v>44131</v>
      </c>
      <c r="AB2493" s="297" t="s">
        <v>11064</v>
      </c>
      <c r="AC2493" s="297" t="s">
        <v>5880</v>
      </c>
      <c r="AD2493" s="297" t="s">
        <v>2747</v>
      </c>
      <c r="AE2493" s="297"/>
      <c r="AF2493" s="297" t="s">
        <v>11049</v>
      </c>
      <c r="AG2493" s="276" t="e">
        <f>VLOOKUP(A2493,DataCv30!$Y$1:$BC$2027,24,FALSE)</f>
        <v>#N/A</v>
      </c>
      <c r="AH2493" s="272" t="str">
        <f t="shared" si="38"/>
        <v>DDR4</v>
      </c>
      <c r="AI2493" s="276">
        <v>3</v>
      </c>
      <c r="AJ2493" s="276" t="s">
        <v>4530</v>
      </c>
    </row>
    <row r="2494" spans="1:36" x14ac:dyDescent="0.25">
      <c r="A2494" s="310" t="s">
        <v>4756</v>
      </c>
      <c r="B2494" s="310" t="s">
        <v>4476</v>
      </c>
      <c r="C2494" s="310" t="s">
        <v>4503</v>
      </c>
      <c r="D2494" s="310" t="s">
        <v>4698</v>
      </c>
      <c r="E2494" s="310" t="s">
        <v>4699</v>
      </c>
      <c r="F2494" s="310" t="s">
        <v>4700</v>
      </c>
      <c r="G2494" s="310">
        <v>10</v>
      </c>
      <c r="H2494" s="310" t="s">
        <v>4760</v>
      </c>
      <c r="I2494" s="310" t="s">
        <v>4760</v>
      </c>
      <c r="J2494" s="310" t="s">
        <v>4760</v>
      </c>
      <c r="K2494" s="310" t="s">
        <v>4701</v>
      </c>
      <c r="L2494" s="310" t="s">
        <v>4701</v>
      </c>
      <c r="M2494" s="311"/>
      <c r="N2494" s="311"/>
      <c r="O2494" s="311"/>
      <c r="P2494" s="310">
        <v>14</v>
      </c>
      <c r="Q2494" s="311"/>
      <c r="R2494" s="311"/>
      <c r="S2494" s="311"/>
      <c r="T2494" s="311"/>
      <c r="U2494" s="311"/>
      <c r="V2494" s="311"/>
      <c r="W2494" s="312" t="s">
        <v>4755</v>
      </c>
      <c r="X2494" s="310" t="s">
        <v>4520</v>
      </c>
      <c r="Y2494" s="310" t="s">
        <v>4756</v>
      </c>
      <c r="Z2494" s="310" t="s">
        <v>4530</v>
      </c>
      <c r="AA2494" s="313">
        <v>44103</v>
      </c>
      <c r="AB2494" s="310" t="s">
        <v>4757</v>
      </c>
      <c r="AC2494" s="310" t="s">
        <v>6390</v>
      </c>
      <c r="AD2494" s="310" t="s">
        <v>2747</v>
      </c>
      <c r="AE2494" s="311"/>
      <c r="AF2494" s="310" t="s">
        <v>11049</v>
      </c>
      <c r="AG2494" s="276" t="e">
        <f>VLOOKUP(A2494,DataCv30!$Y$1:$BC$2027,24,FALSE)</f>
        <v>#N/A</v>
      </c>
      <c r="AH2494" s="272" t="str">
        <f t="shared" si="38"/>
        <v>DDR4</v>
      </c>
      <c r="AI2494" s="276">
        <v>3</v>
      </c>
      <c r="AJ2494" s="276" t="s">
        <v>4530</v>
      </c>
    </row>
    <row r="2495" spans="1:36" x14ac:dyDescent="0.25">
      <c r="A2495" s="299" t="s">
        <v>8440</v>
      </c>
      <c r="B2495" s="297" t="s">
        <v>4476</v>
      </c>
      <c r="C2495" s="297" t="s">
        <v>4538</v>
      </c>
      <c r="D2495" s="297" t="s">
        <v>5156</v>
      </c>
      <c r="E2495" s="297" t="s">
        <v>5157</v>
      </c>
      <c r="F2495" s="297" t="s">
        <v>4505</v>
      </c>
      <c r="G2495" s="297">
        <v>10</v>
      </c>
      <c r="H2495" s="297" t="s">
        <v>4760</v>
      </c>
      <c r="I2495" s="297" t="s">
        <v>4760</v>
      </c>
      <c r="J2495" s="297"/>
      <c r="K2495" s="297" t="s">
        <v>5158</v>
      </c>
      <c r="L2495" s="297" t="s">
        <v>5158</v>
      </c>
      <c r="M2495" s="297"/>
      <c r="N2495" s="297"/>
      <c r="O2495" s="297"/>
      <c r="P2495" s="297">
        <v>15.6</v>
      </c>
      <c r="Q2495" s="297"/>
      <c r="R2495" s="297" t="s">
        <v>1361</v>
      </c>
      <c r="S2495" s="297" t="s">
        <v>4570</v>
      </c>
      <c r="T2495" s="297"/>
      <c r="U2495" s="297" t="s">
        <v>4521</v>
      </c>
      <c r="V2495" s="297">
        <v>43999</v>
      </c>
      <c r="W2495" s="298" t="s">
        <v>8439</v>
      </c>
      <c r="X2495" s="297" t="s">
        <v>4520</v>
      </c>
      <c r="Y2495" s="299" t="s">
        <v>8440</v>
      </c>
      <c r="Z2495" s="297" t="s">
        <v>4530</v>
      </c>
      <c r="AA2495" s="300">
        <v>44109</v>
      </c>
      <c r="AB2495" s="297" t="s">
        <v>6796</v>
      </c>
      <c r="AC2495" s="297" t="s">
        <v>5880</v>
      </c>
      <c r="AD2495" s="297" t="s">
        <v>2747</v>
      </c>
      <c r="AE2495" s="297" t="s">
        <v>11165</v>
      </c>
      <c r="AF2495" s="297" t="s">
        <v>11049</v>
      </c>
      <c r="AG2495" s="276" t="e">
        <f>VLOOKUP(A2495,DataCv30!$Y$1:$BC$2027,24,FALSE)</f>
        <v>#N/A</v>
      </c>
      <c r="AH2495" s="272" t="str">
        <f t="shared" si="38"/>
        <v>DDR4</v>
      </c>
      <c r="AI2495" s="276">
        <v>3</v>
      </c>
      <c r="AJ2495" s="276" t="s">
        <v>4530</v>
      </c>
    </row>
    <row r="2496" spans="1:36" x14ac:dyDescent="0.25">
      <c r="A2496" s="299" t="s">
        <v>2654</v>
      </c>
      <c r="B2496" s="297" t="s">
        <v>5533</v>
      </c>
      <c r="C2496" s="297" t="s">
        <v>5534</v>
      </c>
      <c r="D2496" s="297" t="s">
        <v>6103</v>
      </c>
      <c r="E2496" s="297" t="s">
        <v>5535</v>
      </c>
      <c r="F2496" s="297" t="s">
        <v>4505</v>
      </c>
      <c r="G2496" s="297">
        <v>7</v>
      </c>
      <c r="H2496" s="297" t="s">
        <v>4760</v>
      </c>
      <c r="I2496" s="297" t="s">
        <v>4760</v>
      </c>
      <c r="J2496" s="297"/>
      <c r="K2496" s="297" t="s">
        <v>8973</v>
      </c>
      <c r="L2496" s="297" t="s">
        <v>8973</v>
      </c>
      <c r="M2496" s="297"/>
      <c r="N2496" s="297"/>
      <c r="O2496" s="297"/>
      <c r="P2496" s="297"/>
      <c r="Q2496" s="297"/>
      <c r="R2496" s="297"/>
      <c r="S2496" s="297"/>
      <c r="T2496" s="297"/>
      <c r="U2496" s="297" t="s">
        <v>5536</v>
      </c>
      <c r="V2496" s="297">
        <v>43173</v>
      </c>
      <c r="W2496" s="298" t="s">
        <v>8446</v>
      </c>
      <c r="X2496" s="297" t="s">
        <v>4520</v>
      </c>
      <c r="Y2496" s="299" t="s">
        <v>2654</v>
      </c>
      <c r="Z2496" s="297" t="s">
        <v>4530</v>
      </c>
      <c r="AA2496" s="300">
        <v>44125</v>
      </c>
      <c r="AB2496" s="297" t="s">
        <v>8447</v>
      </c>
      <c r="AC2496" s="297" t="s">
        <v>5880</v>
      </c>
      <c r="AD2496" s="297" t="s">
        <v>2747</v>
      </c>
      <c r="AE2496" s="297"/>
      <c r="AF2496" s="297" t="s">
        <v>11049</v>
      </c>
      <c r="AG2496" s="276" t="e">
        <f>VLOOKUP(A2496,DataCv30!$Y$1:$BC$2027,24,FALSE)</f>
        <v>#N/A</v>
      </c>
      <c r="AH2496" s="272" t="str">
        <f t="shared" si="38"/>
        <v>DDR4</v>
      </c>
      <c r="AI2496" s="276">
        <v>3</v>
      </c>
      <c r="AJ2496" s="276" t="s">
        <v>4530</v>
      </c>
    </row>
    <row r="2497" spans="1:36" x14ac:dyDescent="0.25">
      <c r="A2497" s="299" t="s">
        <v>3266</v>
      </c>
      <c r="B2497" s="297" t="s">
        <v>5533</v>
      </c>
      <c r="C2497" s="297" t="s">
        <v>5534</v>
      </c>
      <c r="D2497" s="297"/>
      <c r="E2497" s="297" t="s">
        <v>5535</v>
      </c>
      <c r="F2497" s="297" t="s">
        <v>4513</v>
      </c>
      <c r="G2497" s="297">
        <v>7</v>
      </c>
      <c r="H2497" s="297" t="s">
        <v>8814</v>
      </c>
      <c r="I2497" s="297" t="s">
        <v>8814</v>
      </c>
      <c r="J2497" s="297"/>
      <c r="K2497" s="297" t="s">
        <v>4701</v>
      </c>
      <c r="L2497" s="297" t="s">
        <v>4701</v>
      </c>
      <c r="M2497" s="297"/>
      <c r="N2497" s="297" t="s">
        <v>4776</v>
      </c>
      <c r="O2497" s="297"/>
      <c r="P2497" s="297">
        <v>15.4</v>
      </c>
      <c r="Q2497" s="297"/>
      <c r="R2497" s="297"/>
      <c r="S2497" s="297"/>
      <c r="T2497" s="297"/>
      <c r="U2497" s="297" t="s">
        <v>5536</v>
      </c>
      <c r="V2497" s="297">
        <v>43218</v>
      </c>
      <c r="W2497" s="298" t="s">
        <v>5786</v>
      </c>
      <c r="X2497" s="297" t="s">
        <v>4520</v>
      </c>
      <c r="Y2497" s="299" t="s">
        <v>3266</v>
      </c>
      <c r="Z2497" s="297" t="s">
        <v>4530</v>
      </c>
      <c r="AA2497" s="300">
        <v>44018</v>
      </c>
      <c r="AB2497" s="297" t="s">
        <v>5787</v>
      </c>
      <c r="AC2497" s="297" t="s">
        <v>5880</v>
      </c>
      <c r="AD2497" s="297" t="s">
        <v>2747</v>
      </c>
      <c r="AE2497" s="297" t="s">
        <v>11251</v>
      </c>
      <c r="AF2497" s="297" t="s">
        <v>11049</v>
      </c>
      <c r="AG2497" s="276" t="e">
        <f>VLOOKUP(A2497,DataCv30!$Y$1:$BC$2027,24,FALSE)</f>
        <v>#N/A</v>
      </c>
      <c r="AH2497" s="272" t="str">
        <f t="shared" si="38"/>
        <v>DDR4</v>
      </c>
      <c r="AI2497" s="276">
        <v>3</v>
      </c>
      <c r="AJ2497" s="276" t="s">
        <v>4530</v>
      </c>
    </row>
    <row r="2498" spans="1:36" x14ac:dyDescent="0.25">
      <c r="A2498" s="299" t="s">
        <v>8449</v>
      </c>
      <c r="B2498" s="297" t="s">
        <v>5533</v>
      </c>
      <c r="C2498" s="297" t="s">
        <v>5534</v>
      </c>
      <c r="D2498" s="297"/>
      <c r="E2498" s="297" t="s">
        <v>5535</v>
      </c>
      <c r="F2498" s="297" t="s">
        <v>4513</v>
      </c>
      <c r="G2498" s="297">
        <v>7</v>
      </c>
      <c r="H2498" s="297" t="s">
        <v>8814</v>
      </c>
      <c r="I2498" s="297" t="s">
        <v>8814</v>
      </c>
      <c r="J2498" s="297"/>
      <c r="K2498" s="297" t="s">
        <v>4701</v>
      </c>
      <c r="L2498" s="297" t="s">
        <v>4701</v>
      </c>
      <c r="M2498" s="297"/>
      <c r="N2498" s="297" t="s">
        <v>4776</v>
      </c>
      <c r="O2498" s="297"/>
      <c r="P2498" s="297">
        <v>15.4</v>
      </c>
      <c r="Q2498" s="297"/>
      <c r="R2498" s="297"/>
      <c r="S2498" s="297"/>
      <c r="T2498" s="297"/>
      <c r="U2498" s="297" t="s">
        <v>5536</v>
      </c>
      <c r="V2498" s="297">
        <v>43231</v>
      </c>
      <c r="W2498" s="298" t="s">
        <v>8448</v>
      </c>
      <c r="X2498" s="297" t="s">
        <v>4520</v>
      </c>
      <c r="Y2498" s="299" t="s">
        <v>8449</v>
      </c>
      <c r="Z2498" s="297" t="s">
        <v>4530</v>
      </c>
      <c r="AA2498" s="300">
        <v>44082</v>
      </c>
      <c r="AB2498" s="297" t="s">
        <v>4681</v>
      </c>
      <c r="AC2498" s="297" t="s">
        <v>5880</v>
      </c>
      <c r="AD2498" s="297" t="s">
        <v>2747</v>
      </c>
      <c r="AE2498" s="297" t="s">
        <v>11252</v>
      </c>
      <c r="AF2498" s="297" t="s">
        <v>11049</v>
      </c>
      <c r="AG2498" s="276" t="e">
        <f>VLOOKUP(A2498,DataCv30!$Y$1:$BC$2027,24,FALSE)</f>
        <v>#N/A</v>
      </c>
      <c r="AH2498" s="272" t="str">
        <f t="shared" si="38"/>
        <v>DDR4</v>
      </c>
      <c r="AI2498" s="276">
        <v>3</v>
      </c>
      <c r="AJ2498" s="276" t="s">
        <v>4530</v>
      </c>
    </row>
    <row r="2499" spans="1:36" x14ac:dyDescent="0.25">
      <c r="A2499" s="299" t="s">
        <v>2669</v>
      </c>
      <c r="B2499" s="297" t="s">
        <v>5533</v>
      </c>
      <c r="C2499" s="297" t="s">
        <v>5534</v>
      </c>
      <c r="D2499" s="297" t="s">
        <v>8460</v>
      </c>
      <c r="E2499" s="297" t="s">
        <v>5535</v>
      </c>
      <c r="F2499" s="297" t="s">
        <v>4513</v>
      </c>
      <c r="G2499" s="297">
        <v>8</v>
      </c>
      <c r="H2499" s="297" t="s">
        <v>8814</v>
      </c>
      <c r="I2499" s="297" t="s">
        <v>8814</v>
      </c>
      <c r="J2499" s="297"/>
      <c r="K2499" s="297" t="s">
        <v>5158</v>
      </c>
      <c r="L2499" s="297" t="s">
        <v>5158</v>
      </c>
      <c r="M2499" s="297"/>
      <c r="N2499" s="297"/>
      <c r="O2499" s="297"/>
      <c r="P2499" s="297"/>
      <c r="Q2499" s="297" t="s">
        <v>58</v>
      </c>
      <c r="R2499" s="297"/>
      <c r="S2499" s="297"/>
      <c r="T2499" s="297"/>
      <c r="U2499" s="297" t="s">
        <v>8461</v>
      </c>
      <c r="V2499" s="297">
        <v>43489</v>
      </c>
      <c r="W2499" s="298" t="s">
        <v>8462</v>
      </c>
      <c r="X2499" s="297" t="s">
        <v>4520</v>
      </c>
      <c r="Y2499" s="299" t="s">
        <v>2669</v>
      </c>
      <c r="Z2499" s="297" t="s">
        <v>4530</v>
      </c>
      <c r="AA2499" s="300">
        <v>44082</v>
      </c>
      <c r="AB2499" s="297" t="s">
        <v>8463</v>
      </c>
      <c r="AC2499" s="297" t="s">
        <v>5880</v>
      </c>
      <c r="AD2499" s="297" t="s">
        <v>2747</v>
      </c>
      <c r="AE2499" s="297"/>
      <c r="AF2499" s="297" t="s">
        <v>11049</v>
      </c>
      <c r="AG2499" s="276" t="e">
        <f>VLOOKUP(A2499,DataCv30!$Y$1:$BC$2027,24,FALSE)</f>
        <v>#N/A</v>
      </c>
      <c r="AH2499" s="272" t="str">
        <f t="shared" ref="AH2499:AH2562" si="39">IF(G2499&gt;=6,"DDR4",IF(G2499&gt;=4,"DDR3L","DDR3"))</f>
        <v>DDR4</v>
      </c>
      <c r="AI2499" s="276">
        <v>3</v>
      </c>
      <c r="AJ2499" s="276" t="s">
        <v>4530</v>
      </c>
    </row>
    <row r="2500" spans="1:36" x14ac:dyDescent="0.25">
      <c r="A2500" s="299" t="s">
        <v>5517</v>
      </c>
      <c r="B2500" s="297" t="s">
        <v>4476</v>
      </c>
      <c r="C2500" s="297" t="s">
        <v>4538</v>
      </c>
      <c r="D2500" s="297"/>
      <c r="E2500" s="297" t="s">
        <v>5516</v>
      </c>
      <c r="F2500" s="297" t="s">
        <v>4513</v>
      </c>
      <c r="G2500" s="297">
        <v>10</v>
      </c>
      <c r="H2500" s="297" t="s">
        <v>4760</v>
      </c>
      <c r="I2500" s="297"/>
      <c r="J2500" s="297"/>
      <c r="K2500" s="297" t="s">
        <v>4710</v>
      </c>
      <c r="L2500" s="297"/>
      <c r="M2500" s="297"/>
      <c r="N2500" s="297" t="s">
        <v>4776</v>
      </c>
      <c r="O2500" s="297"/>
      <c r="P2500" s="297">
        <v>15.6</v>
      </c>
      <c r="Q2500" s="297"/>
      <c r="R2500" s="297" t="s">
        <v>1361</v>
      </c>
      <c r="S2500" s="297"/>
      <c r="T2500" s="297"/>
      <c r="U2500" s="297" t="s">
        <v>4521</v>
      </c>
      <c r="V2500" s="297">
        <v>44103</v>
      </c>
      <c r="W2500" s="298" t="s">
        <v>11237</v>
      </c>
      <c r="X2500" s="297" t="s">
        <v>4520</v>
      </c>
      <c r="Y2500" s="299" t="s">
        <v>5517</v>
      </c>
      <c r="Z2500" s="297" t="s">
        <v>293</v>
      </c>
      <c r="AA2500" s="300"/>
      <c r="AB2500" s="297"/>
      <c r="AC2500" s="297" t="s">
        <v>8465</v>
      </c>
      <c r="AD2500" s="297" t="s">
        <v>2747</v>
      </c>
      <c r="AE2500" s="297"/>
      <c r="AF2500" s="297"/>
      <c r="AG2500" s="276" t="e">
        <f>VLOOKUP(A2500,DataCv30!$Y$1:$BC$2027,24,FALSE)</f>
        <v>#N/A</v>
      </c>
      <c r="AH2500" s="272" t="str">
        <f t="shared" si="39"/>
        <v>DDR4</v>
      </c>
      <c r="AI2500">
        <v>2</v>
      </c>
      <c r="AJ2500" s="276" t="s">
        <v>4530</v>
      </c>
    </row>
    <row r="2501" spans="1:36" x14ac:dyDescent="0.25">
      <c r="A2501" s="299" t="s">
        <v>5520</v>
      </c>
      <c r="B2501" s="297" t="s">
        <v>4476</v>
      </c>
      <c r="C2501" s="297" t="s">
        <v>4538</v>
      </c>
      <c r="D2501" s="297"/>
      <c r="E2501" s="297" t="s">
        <v>5516</v>
      </c>
      <c r="F2501" s="297" t="s">
        <v>4513</v>
      </c>
      <c r="G2501" s="297">
        <v>10</v>
      </c>
      <c r="H2501" s="297" t="s">
        <v>4760</v>
      </c>
      <c r="I2501" s="297"/>
      <c r="J2501" s="297"/>
      <c r="K2501" s="297" t="s">
        <v>4710</v>
      </c>
      <c r="L2501" s="297"/>
      <c r="M2501" s="297"/>
      <c r="N2501" s="297" t="s">
        <v>4776</v>
      </c>
      <c r="O2501" s="297"/>
      <c r="P2501" s="297">
        <v>15.6</v>
      </c>
      <c r="Q2501" s="297"/>
      <c r="R2501" s="297" t="s">
        <v>1361</v>
      </c>
      <c r="S2501" s="297"/>
      <c r="T2501" s="297"/>
      <c r="U2501" s="297" t="s">
        <v>4521</v>
      </c>
      <c r="V2501" s="297">
        <v>44103</v>
      </c>
      <c r="W2501" s="298" t="s">
        <v>11238</v>
      </c>
      <c r="X2501" s="297" t="s">
        <v>4520</v>
      </c>
      <c r="Y2501" s="299" t="s">
        <v>5520</v>
      </c>
      <c r="Z2501" s="297" t="s">
        <v>293</v>
      </c>
      <c r="AA2501" s="300"/>
      <c r="AB2501" s="297"/>
      <c r="AC2501" s="297" t="s">
        <v>8465</v>
      </c>
      <c r="AD2501" s="297" t="s">
        <v>2747</v>
      </c>
      <c r="AE2501" s="297"/>
      <c r="AF2501" s="297"/>
      <c r="AG2501" s="276" t="e">
        <f>VLOOKUP(A2501,DataCv30!$Y$1:$BC$2027,24,FALSE)</f>
        <v>#N/A</v>
      </c>
      <c r="AH2501" s="272" t="str">
        <f t="shared" si="39"/>
        <v>DDR4</v>
      </c>
      <c r="AI2501" s="272">
        <v>2</v>
      </c>
      <c r="AJ2501" s="276" t="s">
        <v>4530</v>
      </c>
    </row>
    <row r="2502" spans="1:36" x14ac:dyDescent="0.25">
      <c r="A2502" s="299" t="s">
        <v>5523</v>
      </c>
      <c r="B2502" s="297" t="s">
        <v>4476</v>
      </c>
      <c r="C2502" s="297" t="s">
        <v>4538</v>
      </c>
      <c r="D2502" s="297"/>
      <c r="E2502" s="297" t="s">
        <v>5516</v>
      </c>
      <c r="F2502" s="297" t="s">
        <v>4513</v>
      </c>
      <c r="G2502" s="297">
        <v>10</v>
      </c>
      <c r="H2502" s="297" t="s">
        <v>4760</v>
      </c>
      <c r="I2502" s="297"/>
      <c r="J2502" s="297"/>
      <c r="K2502" s="297" t="s">
        <v>4710</v>
      </c>
      <c r="L2502" s="297"/>
      <c r="M2502" s="297"/>
      <c r="N2502" s="297" t="s">
        <v>4776</v>
      </c>
      <c r="O2502" s="297"/>
      <c r="P2502" s="297">
        <v>15.6</v>
      </c>
      <c r="Q2502" s="297"/>
      <c r="R2502" s="297" t="s">
        <v>1361</v>
      </c>
      <c r="S2502" s="297"/>
      <c r="T2502" s="297"/>
      <c r="U2502" s="297" t="s">
        <v>4521</v>
      </c>
      <c r="V2502" s="297">
        <v>44103</v>
      </c>
      <c r="W2502" s="298" t="s">
        <v>11239</v>
      </c>
      <c r="X2502" s="297" t="s">
        <v>4520</v>
      </c>
      <c r="Y2502" s="299" t="s">
        <v>5523</v>
      </c>
      <c r="Z2502" s="297" t="s">
        <v>293</v>
      </c>
      <c r="AA2502" s="300"/>
      <c r="AB2502" s="297"/>
      <c r="AC2502" s="297" t="s">
        <v>8465</v>
      </c>
      <c r="AD2502" s="297" t="s">
        <v>2747</v>
      </c>
      <c r="AE2502" s="297"/>
      <c r="AF2502" s="297"/>
      <c r="AG2502" s="276" t="e">
        <f>VLOOKUP(A2502,DataCv30!$Y$1:$BC$2027,24,FALSE)</f>
        <v>#N/A</v>
      </c>
      <c r="AH2502" s="272" t="str">
        <f t="shared" si="39"/>
        <v>DDR4</v>
      </c>
      <c r="AI2502" s="272">
        <v>2</v>
      </c>
      <c r="AJ2502" s="276" t="s">
        <v>4530</v>
      </c>
    </row>
    <row r="2503" spans="1:36" x14ac:dyDescent="0.25">
      <c r="A2503" s="299" t="s">
        <v>5524</v>
      </c>
      <c r="B2503" s="297" t="s">
        <v>4476</v>
      </c>
      <c r="C2503" s="297" t="s">
        <v>4538</v>
      </c>
      <c r="D2503" s="297"/>
      <c r="E2503" s="297" t="s">
        <v>5516</v>
      </c>
      <c r="F2503" s="297" t="s">
        <v>4513</v>
      </c>
      <c r="G2503" s="297">
        <v>10</v>
      </c>
      <c r="H2503" s="297" t="s">
        <v>4760</v>
      </c>
      <c r="I2503" s="297"/>
      <c r="J2503" s="297"/>
      <c r="K2503" s="297" t="s">
        <v>4710</v>
      </c>
      <c r="L2503" s="297"/>
      <c r="M2503" s="297"/>
      <c r="N2503" s="297" t="s">
        <v>4776</v>
      </c>
      <c r="O2503" s="297"/>
      <c r="P2503" s="297">
        <v>15.6</v>
      </c>
      <c r="Q2503" s="297"/>
      <c r="R2503" s="297" t="s">
        <v>1361</v>
      </c>
      <c r="S2503" s="297"/>
      <c r="T2503" s="297"/>
      <c r="U2503" s="297" t="s">
        <v>4521</v>
      </c>
      <c r="V2503" s="297">
        <v>44103</v>
      </c>
      <c r="W2503" s="298" t="s">
        <v>11240</v>
      </c>
      <c r="X2503" s="297" t="s">
        <v>4520</v>
      </c>
      <c r="Y2503" s="299" t="s">
        <v>5524</v>
      </c>
      <c r="Z2503" s="297" t="s">
        <v>293</v>
      </c>
      <c r="AA2503" s="300"/>
      <c r="AB2503" s="297"/>
      <c r="AC2503" s="297" t="s">
        <v>8465</v>
      </c>
      <c r="AD2503" s="297" t="s">
        <v>2747</v>
      </c>
      <c r="AE2503" s="297"/>
      <c r="AF2503" s="297"/>
      <c r="AG2503" s="276" t="e">
        <f>VLOOKUP(A2503,DataCv30!$Y$1:$BC$2027,24,FALSE)</f>
        <v>#N/A</v>
      </c>
      <c r="AH2503" s="272" t="str">
        <f t="shared" si="39"/>
        <v>DDR4</v>
      </c>
      <c r="AI2503" s="272">
        <v>2</v>
      </c>
      <c r="AJ2503" s="276" t="s">
        <v>4530</v>
      </c>
    </row>
    <row r="2504" spans="1:36" x14ac:dyDescent="0.25">
      <c r="A2504" s="299" t="s">
        <v>5530</v>
      </c>
      <c r="B2504" s="297" t="s">
        <v>4476</v>
      </c>
      <c r="C2504" s="297" t="s">
        <v>4538</v>
      </c>
      <c r="D2504" s="297"/>
      <c r="E2504" s="297" t="s">
        <v>5516</v>
      </c>
      <c r="F2504" s="297" t="s">
        <v>4513</v>
      </c>
      <c r="G2504" s="297">
        <v>10</v>
      </c>
      <c r="H2504" s="297" t="s">
        <v>4760</v>
      </c>
      <c r="I2504" s="297"/>
      <c r="J2504" s="297"/>
      <c r="K2504" s="297" t="s">
        <v>4710</v>
      </c>
      <c r="L2504" s="297"/>
      <c r="M2504" s="297"/>
      <c r="N2504" s="297" t="s">
        <v>4776</v>
      </c>
      <c r="O2504" s="297"/>
      <c r="P2504" s="297">
        <v>15.6</v>
      </c>
      <c r="Q2504" s="297"/>
      <c r="R2504" s="297" t="s">
        <v>1361</v>
      </c>
      <c r="S2504" s="297"/>
      <c r="T2504" s="297"/>
      <c r="U2504" s="297" t="s">
        <v>4521</v>
      </c>
      <c r="V2504" s="297">
        <v>44103</v>
      </c>
      <c r="W2504" s="298" t="s">
        <v>11241</v>
      </c>
      <c r="X2504" s="297" t="s">
        <v>4520</v>
      </c>
      <c r="Y2504" s="299" t="s">
        <v>5530</v>
      </c>
      <c r="Z2504" s="297" t="s">
        <v>293</v>
      </c>
      <c r="AA2504" s="300"/>
      <c r="AB2504" s="297"/>
      <c r="AC2504" s="297" t="s">
        <v>8465</v>
      </c>
      <c r="AD2504" s="297" t="s">
        <v>2747</v>
      </c>
      <c r="AE2504" s="297"/>
      <c r="AF2504" s="297"/>
      <c r="AG2504" s="276" t="e">
        <f>VLOOKUP(A2504,DataCv30!$Y$1:$BC$2027,24,FALSE)</f>
        <v>#N/A</v>
      </c>
      <c r="AH2504" s="272" t="str">
        <f t="shared" si="39"/>
        <v>DDR4</v>
      </c>
      <c r="AI2504" s="272">
        <v>2</v>
      </c>
      <c r="AJ2504" s="276" t="s">
        <v>4530</v>
      </c>
    </row>
    <row r="2505" spans="1:36" x14ac:dyDescent="0.25">
      <c r="A2505" s="299" t="s">
        <v>5532</v>
      </c>
      <c r="B2505" s="297" t="s">
        <v>4476</v>
      </c>
      <c r="C2505" s="297" t="s">
        <v>4538</v>
      </c>
      <c r="D2505" s="297"/>
      <c r="E2505" s="297" t="s">
        <v>5516</v>
      </c>
      <c r="F2505" s="297" t="s">
        <v>4513</v>
      </c>
      <c r="G2505" s="297">
        <v>10</v>
      </c>
      <c r="H2505" s="297" t="s">
        <v>4760</v>
      </c>
      <c r="I2505" s="297"/>
      <c r="J2505" s="297"/>
      <c r="K2505" s="297" t="s">
        <v>4710</v>
      </c>
      <c r="L2505" s="297"/>
      <c r="M2505" s="297"/>
      <c r="N2505" s="297" t="s">
        <v>4776</v>
      </c>
      <c r="O2505" s="297"/>
      <c r="P2505" s="297">
        <v>15.6</v>
      </c>
      <c r="Q2505" s="297"/>
      <c r="R2505" s="297" t="s">
        <v>1361</v>
      </c>
      <c r="S2505" s="297"/>
      <c r="T2505" s="297"/>
      <c r="U2505" s="297" t="s">
        <v>4521</v>
      </c>
      <c r="V2505" s="297">
        <v>44103</v>
      </c>
      <c r="W2505" s="298" t="s">
        <v>11242</v>
      </c>
      <c r="X2505" s="297" t="s">
        <v>4520</v>
      </c>
      <c r="Y2505" s="299" t="s">
        <v>5532</v>
      </c>
      <c r="Z2505" s="297" t="s">
        <v>293</v>
      </c>
      <c r="AA2505" s="300"/>
      <c r="AB2505" s="297"/>
      <c r="AC2505" s="297" t="s">
        <v>8465</v>
      </c>
      <c r="AD2505" s="297" t="s">
        <v>2747</v>
      </c>
      <c r="AE2505" s="297"/>
      <c r="AF2505" s="297"/>
      <c r="AG2505" s="276" t="e">
        <f>VLOOKUP(A2505,DataCv30!$Y$1:$BC$2027,24,FALSE)</f>
        <v>#N/A</v>
      </c>
      <c r="AH2505" s="272" t="str">
        <f t="shared" si="39"/>
        <v>DDR4</v>
      </c>
      <c r="AI2505" s="272">
        <v>2</v>
      </c>
      <c r="AJ2505" s="276" t="s">
        <v>4530</v>
      </c>
    </row>
    <row r="2506" spans="1:36" x14ac:dyDescent="0.25">
      <c r="A2506" s="299" t="s">
        <v>3001</v>
      </c>
      <c r="B2506" s="297" t="s">
        <v>5533</v>
      </c>
      <c r="C2506" s="297" t="s">
        <v>5534</v>
      </c>
      <c r="D2506" s="297"/>
      <c r="E2506" s="297" t="s">
        <v>5535</v>
      </c>
      <c r="F2506" s="297" t="s">
        <v>4513</v>
      </c>
      <c r="G2506" s="297">
        <v>7</v>
      </c>
      <c r="H2506" s="297" t="s">
        <v>8814</v>
      </c>
      <c r="I2506" s="297" t="s">
        <v>8814</v>
      </c>
      <c r="J2506" s="297"/>
      <c r="K2506" s="297" t="s">
        <v>4701</v>
      </c>
      <c r="L2506" s="297" t="s">
        <v>4701</v>
      </c>
      <c r="M2506" s="297"/>
      <c r="N2506" s="297"/>
      <c r="O2506" s="297"/>
      <c r="P2506" s="297"/>
      <c r="Q2506" s="297"/>
      <c r="R2506" s="297"/>
      <c r="S2506" s="297"/>
      <c r="T2506" s="297"/>
      <c r="U2506" s="297" t="s">
        <v>8461</v>
      </c>
      <c r="V2506" s="297">
        <v>43382</v>
      </c>
      <c r="W2506" s="298" t="s">
        <v>8474</v>
      </c>
      <c r="X2506" s="297" t="s">
        <v>4520</v>
      </c>
      <c r="Y2506" s="299" t="s">
        <v>3001</v>
      </c>
      <c r="Z2506" s="297" t="s">
        <v>2970</v>
      </c>
      <c r="AA2506" s="300"/>
      <c r="AB2506" s="297"/>
      <c r="AC2506" s="297" t="s">
        <v>8465</v>
      </c>
      <c r="AD2506" s="297" t="s">
        <v>2747</v>
      </c>
      <c r="AE2506" s="297"/>
      <c r="AF2506" s="297" t="s">
        <v>11049</v>
      </c>
      <c r="AG2506" s="276" t="e">
        <f>VLOOKUP(A2506,DataCv30!$Y$1:$BC$2027,24,FALSE)</f>
        <v>#N/A</v>
      </c>
      <c r="AH2506" s="272" t="str">
        <f t="shared" si="39"/>
        <v>DDR4</v>
      </c>
      <c r="AI2506" s="272">
        <v>2</v>
      </c>
      <c r="AJ2506" s="276" t="s">
        <v>4530</v>
      </c>
    </row>
    <row r="2507" spans="1:36" x14ac:dyDescent="0.25">
      <c r="A2507" s="299" t="s">
        <v>8786</v>
      </c>
      <c r="B2507" s="297" t="s">
        <v>4476</v>
      </c>
      <c r="C2507" s="297" t="s">
        <v>4511</v>
      </c>
      <c r="D2507" s="297" t="s">
        <v>4899</v>
      </c>
      <c r="E2507" s="297" t="s">
        <v>4900</v>
      </c>
      <c r="F2507" s="297" t="s">
        <v>4505</v>
      </c>
      <c r="G2507" s="297">
        <v>7</v>
      </c>
      <c r="H2507" s="297" t="s">
        <v>5511</v>
      </c>
      <c r="I2507" s="301" t="s">
        <v>5511</v>
      </c>
      <c r="J2507" s="301" t="s">
        <v>5511</v>
      </c>
      <c r="K2507" s="297" t="s">
        <v>4710</v>
      </c>
      <c r="L2507" s="301" t="s">
        <v>4710</v>
      </c>
      <c r="M2507" s="301"/>
      <c r="N2507" s="297"/>
      <c r="O2507" s="297"/>
      <c r="P2507" s="297">
        <v>15.6</v>
      </c>
      <c r="Q2507" s="297"/>
      <c r="R2507" s="297"/>
      <c r="S2507" s="297"/>
      <c r="T2507" s="297"/>
      <c r="U2507" s="297" t="s">
        <v>4653</v>
      </c>
      <c r="V2507" s="297">
        <v>43406</v>
      </c>
      <c r="W2507" s="298" t="s">
        <v>8785</v>
      </c>
      <c r="X2507" s="297" t="s">
        <v>4520</v>
      </c>
      <c r="Y2507" s="299" t="s">
        <v>8786</v>
      </c>
      <c r="Z2507" s="297" t="s">
        <v>8787</v>
      </c>
      <c r="AA2507" s="300">
        <v>43818</v>
      </c>
      <c r="AB2507" s="297" t="s">
        <v>8788</v>
      </c>
      <c r="AC2507" s="301" t="s">
        <v>8477</v>
      </c>
      <c r="AD2507" s="301" t="s">
        <v>2747</v>
      </c>
      <c r="AE2507" s="301" t="s">
        <v>11469</v>
      </c>
      <c r="AF2507" s="301" t="s">
        <v>11049</v>
      </c>
      <c r="AG2507" s="276" t="e">
        <f>VLOOKUP(A2507,DataCv30!$Y$1:$BC$2027,24,FALSE)</f>
        <v>#N/A</v>
      </c>
      <c r="AH2507" s="272" t="str">
        <f t="shared" si="39"/>
        <v>DDR4</v>
      </c>
      <c r="AI2507" s="276">
        <v>10</v>
      </c>
      <c r="AJ2507" s="276" t="s">
        <v>4530</v>
      </c>
    </row>
    <row r="2508" spans="1:36" x14ac:dyDescent="0.25">
      <c r="A2508" s="299" t="s">
        <v>5588</v>
      </c>
      <c r="B2508" s="297" t="s">
        <v>4476</v>
      </c>
      <c r="C2508" s="297" t="s">
        <v>4538</v>
      </c>
      <c r="D2508" s="297" t="s">
        <v>4932</v>
      </c>
      <c r="E2508" s="297" t="s">
        <v>4933</v>
      </c>
      <c r="F2508" s="297" t="s">
        <v>4505</v>
      </c>
      <c r="G2508" s="297">
        <v>8</v>
      </c>
      <c r="H2508" s="297" t="s">
        <v>4760</v>
      </c>
      <c r="I2508" s="297" t="s">
        <v>11074</v>
      </c>
      <c r="J2508" s="297"/>
      <c r="K2508" s="297" t="s">
        <v>11143</v>
      </c>
      <c r="L2508" s="297"/>
      <c r="M2508" s="297"/>
      <c r="N2508" s="297"/>
      <c r="O2508" s="297"/>
      <c r="P2508" s="297">
        <v>15.6</v>
      </c>
      <c r="Q2508" s="297" t="s">
        <v>58</v>
      </c>
      <c r="R2508" s="297"/>
      <c r="S2508" s="297"/>
      <c r="T2508" s="297"/>
      <c r="U2508" s="297" t="s">
        <v>4678</v>
      </c>
      <c r="V2508" s="297">
        <v>43423</v>
      </c>
      <c r="W2508" s="298" t="s">
        <v>5587</v>
      </c>
      <c r="X2508" s="297" t="s">
        <v>4520</v>
      </c>
      <c r="Y2508" s="299" t="s">
        <v>5588</v>
      </c>
      <c r="Z2508" s="297" t="s">
        <v>4530</v>
      </c>
      <c r="AA2508" s="300">
        <v>44067</v>
      </c>
      <c r="AB2508" s="297" t="s">
        <v>5589</v>
      </c>
      <c r="AC2508" s="297" t="s">
        <v>4510</v>
      </c>
      <c r="AD2508" s="297" t="s">
        <v>5542</v>
      </c>
      <c r="AE2508" s="297" t="s">
        <v>11075</v>
      </c>
      <c r="AF2508" s="297" t="s">
        <v>11074</v>
      </c>
      <c r="AG2508" s="276" t="e">
        <f>VLOOKUP(A2508,DataCv30!$Y$1:$BC$2027,24,FALSE)</f>
        <v>#N/A</v>
      </c>
      <c r="AH2508" s="272" t="str">
        <f t="shared" si="39"/>
        <v>DDR4</v>
      </c>
      <c r="AI2508" s="276">
        <v>2</v>
      </c>
      <c r="AJ2508" s="276" t="s">
        <v>4530</v>
      </c>
    </row>
    <row r="2509" spans="1:36" x14ac:dyDescent="0.25">
      <c r="A2509" s="299" t="s">
        <v>1766</v>
      </c>
      <c r="B2509" s="297" t="s">
        <v>4476</v>
      </c>
      <c r="C2509" s="297" t="s">
        <v>4511</v>
      </c>
      <c r="D2509" s="297" t="s">
        <v>4524</v>
      </c>
      <c r="E2509" s="297" t="s">
        <v>4525</v>
      </c>
      <c r="F2509" s="297" t="s">
        <v>4505</v>
      </c>
      <c r="G2509" s="297">
        <v>4</v>
      </c>
      <c r="H2509" s="297" t="s">
        <v>5511</v>
      </c>
      <c r="I2509" s="297"/>
      <c r="J2509" s="297"/>
      <c r="K2509" s="297" t="s">
        <v>11047</v>
      </c>
      <c r="L2509" s="297"/>
      <c r="M2509" s="297"/>
      <c r="N2509" s="297"/>
      <c r="O2509" s="297"/>
      <c r="P2509" s="297">
        <v>14</v>
      </c>
      <c r="Q2509" s="297"/>
      <c r="R2509" s="297"/>
      <c r="S2509" s="297"/>
      <c r="T2509" s="297"/>
      <c r="U2509" s="297" t="s">
        <v>4527</v>
      </c>
      <c r="V2509" s="297"/>
      <c r="W2509" s="298" t="s">
        <v>4764</v>
      </c>
      <c r="X2509" s="297" t="s">
        <v>4520</v>
      </c>
      <c r="Y2509" s="299" t="s">
        <v>1766</v>
      </c>
      <c r="Z2509" s="297" t="s">
        <v>1762</v>
      </c>
      <c r="AA2509" s="300">
        <v>43623</v>
      </c>
      <c r="AB2509" s="297" t="s">
        <v>6102</v>
      </c>
      <c r="AC2509" s="297" t="s">
        <v>4510</v>
      </c>
      <c r="AD2509" s="297" t="s">
        <v>6156</v>
      </c>
      <c r="AE2509" s="297"/>
      <c r="AF2509" s="297"/>
      <c r="AG2509" s="276" t="e">
        <f>VLOOKUP(A2509,DataCv30!$Y$1:$BC$2027,24,FALSE)</f>
        <v>#N/A</v>
      </c>
      <c r="AH2509" s="272" t="str">
        <f t="shared" si="39"/>
        <v>DDR3L</v>
      </c>
      <c r="AI2509" s="276">
        <v>5</v>
      </c>
      <c r="AJ2509" s="276" t="s">
        <v>8477</v>
      </c>
    </row>
    <row r="2510" spans="1:36" x14ac:dyDescent="0.25">
      <c r="A2510" s="299" t="s">
        <v>4779</v>
      </c>
      <c r="B2510" s="297" t="s">
        <v>4476</v>
      </c>
      <c r="C2510" s="297" t="s">
        <v>4511</v>
      </c>
      <c r="D2510" s="297"/>
      <c r="E2510" s="297" t="s">
        <v>4512</v>
      </c>
      <c r="F2510" s="297" t="s">
        <v>4513</v>
      </c>
      <c r="G2510" s="297">
        <v>8</v>
      </c>
      <c r="H2510" s="297" t="s">
        <v>4760</v>
      </c>
      <c r="I2510" s="297"/>
      <c r="J2510" s="297"/>
      <c r="K2510" s="297" t="s">
        <v>4710</v>
      </c>
      <c r="L2510" s="297"/>
      <c r="M2510" s="297"/>
      <c r="N2510" s="297" t="s">
        <v>5511</v>
      </c>
      <c r="O2510" s="297"/>
      <c r="P2510" s="297">
        <v>15.6</v>
      </c>
      <c r="Q2510" s="297"/>
      <c r="R2510" s="297"/>
      <c r="S2510" s="297"/>
      <c r="T2510" s="297"/>
      <c r="U2510" s="297"/>
      <c r="V2510" s="297"/>
      <c r="W2510" s="298"/>
      <c r="X2510" s="297" t="s">
        <v>4515</v>
      </c>
      <c r="Y2510" s="323" t="s">
        <v>4779</v>
      </c>
      <c r="Z2510" s="297" t="s">
        <v>11234</v>
      </c>
      <c r="AA2510" s="300">
        <v>44135</v>
      </c>
      <c r="AB2510" s="297" t="s">
        <v>11488</v>
      </c>
      <c r="AC2510" s="297" t="s">
        <v>4510</v>
      </c>
      <c r="AD2510" s="297" t="s">
        <v>61</v>
      </c>
      <c r="AE2510" s="297"/>
      <c r="AF2510" s="297"/>
      <c r="AG2510" s="276" t="e">
        <f>VLOOKUP(A2510,DataCv30!$Y$1:$BC$2027,24,FALSE)</f>
        <v>#N/A</v>
      </c>
      <c r="AH2510" s="272" t="str">
        <f t="shared" si="39"/>
        <v>DDR4</v>
      </c>
      <c r="AI2510">
        <v>2</v>
      </c>
      <c r="AJ2510" t="s">
        <v>4530</v>
      </c>
    </row>
    <row r="2511" spans="1:36" x14ac:dyDescent="0.25">
      <c r="A2511" s="299" t="s">
        <v>4939</v>
      </c>
      <c r="B2511" s="297" t="s">
        <v>4476</v>
      </c>
      <c r="C2511" s="297" t="s">
        <v>4511</v>
      </c>
      <c r="D2511" s="297" t="s">
        <v>4747</v>
      </c>
      <c r="E2511" s="297" t="s">
        <v>4909</v>
      </c>
      <c r="F2511" s="297" t="s">
        <v>4513</v>
      </c>
      <c r="G2511" s="297">
        <v>8</v>
      </c>
      <c r="H2511" s="297" t="s">
        <v>4760</v>
      </c>
      <c r="I2511" s="297"/>
      <c r="J2511" s="297"/>
      <c r="K2511" s="297" t="s">
        <v>4710</v>
      </c>
      <c r="L2511" s="297"/>
      <c r="M2511" s="297"/>
      <c r="N2511" s="297" t="s">
        <v>4776</v>
      </c>
      <c r="O2511" s="297"/>
      <c r="P2511" s="297">
        <v>15.6</v>
      </c>
      <c r="Q2511" s="297" t="s">
        <v>58</v>
      </c>
      <c r="R2511" s="297"/>
      <c r="S2511" s="297"/>
      <c r="T2511" s="297"/>
      <c r="U2511" s="297" t="s">
        <v>4678</v>
      </c>
      <c r="V2511" s="297">
        <v>43423</v>
      </c>
      <c r="W2511" s="298" t="s">
        <v>4938</v>
      </c>
      <c r="X2511" s="297" t="s">
        <v>4520</v>
      </c>
      <c r="Y2511" s="323" t="s">
        <v>4939</v>
      </c>
      <c r="Z2511" s="297" t="s">
        <v>11234</v>
      </c>
      <c r="AA2511" s="300">
        <v>44135</v>
      </c>
      <c r="AB2511" s="297" t="s">
        <v>11488</v>
      </c>
      <c r="AC2511" s="297" t="s">
        <v>4510</v>
      </c>
      <c r="AD2511" s="297" t="s">
        <v>61</v>
      </c>
      <c r="AE2511" s="297"/>
      <c r="AF2511" s="297"/>
      <c r="AG2511" s="276" t="e">
        <f>VLOOKUP(A2511,DataCv30!$Y$1:$BC$2027,24,FALSE)</f>
        <v>#N/A</v>
      </c>
      <c r="AH2511" s="272" t="str">
        <f t="shared" si="39"/>
        <v>DDR4</v>
      </c>
      <c r="AI2511" s="272">
        <v>2</v>
      </c>
      <c r="AJ2511" s="272" t="s">
        <v>4530</v>
      </c>
    </row>
    <row r="2512" spans="1:36" x14ac:dyDescent="0.25">
      <c r="A2512" s="299" t="s">
        <v>4946</v>
      </c>
      <c r="B2512" s="297" t="s">
        <v>4476</v>
      </c>
      <c r="C2512" s="297" t="s">
        <v>4511</v>
      </c>
      <c r="D2512" s="297" t="s">
        <v>4747</v>
      </c>
      <c r="E2512" s="297" t="s">
        <v>4909</v>
      </c>
      <c r="F2512" s="297" t="s">
        <v>4513</v>
      </c>
      <c r="G2512" s="297">
        <v>8</v>
      </c>
      <c r="H2512" s="297" t="s">
        <v>4760</v>
      </c>
      <c r="I2512" s="297"/>
      <c r="J2512" s="297"/>
      <c r="K2512" s="297" t="s">
        <v>4710</v>
      </c>
      <c r="L2512" s="297"/>
      <c r="M2512" s="297"/>
      <c r="N2512" s="297" t="s">
        <v>4776</v>
      </c>
      <c r="O2512" s="297"/>
      <c r="P2512" s="297">
        <v>15.6</v>
      </c>
      <c r="Q2512" s="297" t="s">
        <v>58</v>
      </c>
      <c r="R2512" s="297"/>
      <c r="S2512" s="297"/>
      <c r="T2512" s="297"/>
      <c r="U2512" s="297" t="s">
        <v>4678</v>
      </c>
      <c r="V2512" s="297">
        <v>43423</v>
      </c>
      <c r="W2512" s="298" t="s">
        <v>4945</v>
      </c>
      <c r="X2512" s="297" t="s">
        <v>4520</v>
      </c>
      <c r="Y2512" s="323" t="s">
        <v>4946</v>
      </c>
      <c r="Z2512" s="297" t="s">
        <v>11234</v>
      </c>
      <c r="AA2512" s="300">
        <v>44135</v>
      </c>
      <c r="AB2512" s="297" t="s">
        <v>11488</v>
      </c>
      <c r="AC2512" s="297" t="s">
        <v>4510</v>
      </c>
      <c r="AD2512" s="297" t="s">
        <v>61</v>
      </c>
      <c r="AE2512" s="297"/>
      <c r="AF2512" s="297"/>
      <c r="AG2512" s="276" t="e">
        <f>VLOOKUP(A2512,DataCv30!$Y$1:$BC$2027,24,FALSE)</f>
        <v>#N/A</v>
      </c>
      <c r="AH2512" s="272" t="str">
        <f t="shared" si="39"/>
        <v>DDR4</v>
      </c>
      <c r="AI2512" s="272">
        <v>2</v>
      </c>
      <c r="AJ2512" s="272" t="s">
        <v>4530</v>
      </c>
    </row>
    <row r="2513" spans="1:36" x14ac:dyDescent="0.25">
      <c r="A2513" s="299" t="s">
        <v>5497</v>
      </c>
      <c r="B2513" s="297" t="s">
        <v>4476</v>
      </c>
      <c r="C2513" s="297" t="s">
        <v>4511</v>
      </c>
      <c r="D2513" s="297" t="s">
        <v>5492</v>
      </c>
      <c r="E2513" s="297" t="s">
        <v>5493</v>
      </c>
      <c r="F2513" s="297" t="s">
        <v>4700</v>
      </c>
      <c r="G2513" s="297">
        <v>10</v>
      </c>
      <c r="H2513" s="297" t="s">
        <v>4760</v>
      </c>
      <c r="I2513" s="297"/>
      <c r="J2513" s="297"/>
      <c r="K2513" s="297" t="s">
        <v>4710</v>
      </c>
      <c r="L2513" s="297"/>
      <c r="M2513" s="297"/>
      <c r="N2513" s="297"/>
      <c r="O2513" s="297"/>
      <c r="P2513" s="297">
        <v>15.6</v>
      </c>
      <c r="Q2513" s="297"/>
      <c r="R2513" s="297" t="s">
        <v>1361</v>
      </c>
      <c r="S2513" s="297" t="s">
        <v>4570</v>
      </c>
      <c r="T2513" s="297"/>
      <c r="U2513" s="297" t="s">
        <v>4761</v>
      </c>
      <c r="V2513" s="297">
        <v>44023</v>
      </c>
      <c r="W2513" s="298" t="s">
        <v>11227</v>
      </c>
      <c r="X2513" s="297" t="s">
        <v>4520</v>
      </c>
      <c r="Y2513" s="299" t="s">
        <v>5497</v>
      </c>
      <c r="Z2513" s="297" t="s">
        <v>11228</v>
      </c>
      <c r="AA2513" s="300"/>
      <c r="AB2513" s="297"/>
      <c r="AC2513" s="297" t="s">
        <v>5603</v>
      </c>
      <c r="AD2513" s="297" t="s">
        <v>11229</v>
      </c>
      <c r="AE2513" s="297" t="s">
        <v>11230</v>
      </c>
      <c r="AF2513" s="297"/>
      <c r="AG2513" s="276" t="e">
        <f>VLOOKUP(A2513,DataCv30!$Y$1:$BC$2027,24,FALSE)</f>
        <v>#N/A</v>
      </c>
      <c r="AH2513" s="272" t="str">
        <f t="shared" si="39"/>
        <v>DDR4</v>
      </c>
      <c r="AI2513">
        <v>10</v>
      </c>
      <c r="AJ2513" t="s">
        <v>4530</v>
      </c>
    </row>
    <row r="2514" spans="1:36" x14ac:dyDescent="0.25">
      <c r="A2514" s="299" t="s">
        <v>5833</v>
      </c>
      <c r="B2514" s="297" t="s">
        <v>4476</v>
      </c>
      <c r="C2514" s="297" t="s">
        <v>4511</v>
      </c>
      <c r="D2514" s="297" t="s">
        <v>4524</v>
      </c>
      <c r="E2514" s="297" t="s">
        <v>4525</v>
      </c>
      <c r="F2514" s="297" t="s">
        <v>4505</v>
      </c>
      <c r="G2514" s="297">
        <v>4</v>
      </c>
      <c r="H2514" s="297" t="s">
        <v>5511</v>
      </c>
      <c r="I2514" s="297"/>
      <c r="J2514" s="297"/>
      <c r="K2514" s="297" t="s">
        <v>11047</v>
      </c>
      <c r="L2514" s="297"/>
      <c r="M2514" s="297"/>
      <c r="N2514" s="297"/>
      <c r="O2514" s="297"/>
      <c r="P2514" s="297">
        <v>14</v>
      </c>
      <c r="Q2514" s="297"/>
      <c r="R2514" s="297"/>
      <c r="S2514" s="297"/>
      <c r="T2514" s="297"/>
      <c r="U2514" s="297"/>
      <c r="V2514" s="297"/>
      <c r="W2514" s="298" t="s">
        <v>5832</v>
      </c>
      <c r="X2514" s="297" t="s">
        <v>4520</v>
      </c>
      <c r="Y2514" s="299" t="s">
        <v>5833</v>
      </c>
      <c r="Z2514" s="297" t="s">
        <v>5834</v>
      </c>
      <c r="AA2514" s="300"/>
      <c r="AB2514" s="297"/>
      <c r="AC2514" s="297" t="s">
        <v>4510</v>
      </c>
      <c r="AD2514" s="297" t="s">
        <v>5814</v>
      </c>
      <c r="AE2514" s="297"/>
      <c r="AF2514" s="297"/>
      <c r="AG2514" s="276" t="e">
        <f>VLOOKUP(A2514,DataCv30!$Y$1:$BC$2027,24,FALSE)</f>
        <v>#N/A</v>
      </c>
      <c r="AH2514" s="272" t="str">
        <f t="shared" si="39"/>
        <v>DDR3L</v>
      </c>
      <c r="AI2514">
        <v>12</v>
      </c>
      <c r="AJ2514" t="s">
        <v>11489</v>
      </c>
    </row>
    <row r="2515" spans="1:36" x14ac:dyDescent="0.25">
      <c r="A2515" s="299" t="s">
        <v>5838</v>
      </c>
      <c r="B2515" s="297" t="s">
        <v>4476</v>
      </c>
      <c r="C2515" s="297" t="s">
        <v>5835</v>
      </c>
      <c r="D2515" s="297" t="s">
        <v>5019</v>
      </c>
      <c r="E2515" s="297" t="s">
        <v>5836</v>
      </c>
      <c r="F2515" s="297" t="s">
        <v>4505</v>
      </c>
      <c r="G2515" s="297">
        <v>4</v>
      </c>
      <c r="H2515" s="297" t="s">
        <v>5511</v>
      </c>
      <c r="I2515" s="297"/>
      <c r="J2515" s="297"/>
      <c r="K2515" s="297" t="s">
        <v>11069</v>
      </c>
      <c r="L2515" s="297"/>
      <c r="M2515" s="297"/>
      <c r="N2515" s="297"/>
      <c r="O2515" s="297"/>
      <c r="P2515" s="297"/>
      <c r="Q2515" s="297"/>
      <c r="R2515" s="297"/>
      <c r="S2515" s="297"/>
      <c r="T2515" s="297"/>
      <c r="U2515" s="297"/>
      <c r="V2515" s="297"/>
      <c r="W2515" s="298" t="s">
        <v>5837</v>
      </c>
      <c r="X2515" s="297" t="s">
        <v>4520</v>
      </c>
      <c r="Y2515" s="299" t="s">
        <v>5838</v>
      </c>
      <c r="Z2515" s="297" t="s">
        <v>5839</v>
      </c>
      <c r="AA2515" s="300">
        <v>43696</v>
      </c>
      <c r="AB2515" s="297" t="s">
        <v>5840</v>
      </c>
      <c r="AC2515" s="297" t="s">
        <v>4510</v>
      </c>
      <c r="AD2515" s="297" t="s">
        <v>5814</v>
      </c>
      <c r="AE2515" s="297"/>
      <c r="AF2515" s="297"/>
      <c r="AG2515" s="276" t="e">
        <f>VLOOKUP(A2515,DataCv30!$Y$1:$BC$2027,24,FALSE)</f>
        <v>#N/A</v>
      </c>
      <c r="AH2515" s="272" t="str">
        <f t="shared" si="39"/>
        <v>DDR3L</v>
      </c>
      <c r="AI2515" s="272">
        <v>12</v>
      </c>
      <c r="AJ2515" s="272" t="s">
        <v>11489</v>
      </c>
    </row>
    <row r="2516" spans="1:36" x14ac:dyDescent="0.25">
      <c r="A2516" s="299" t="s">
        <v>5856</v>
      </c>
      <c r="B2516" s="297" t="s">
        <v>4476</v>
      </c>
      <c r="C2516" s="297" t="s">
        <v>4538</v>
      </c>
      <c r="D2516" s="297" t="s">
        <v>4836</v>
      </c>
      <c r="E2516" s="297" t="s">
        <v>4837</v>
      </c>
      <c r="F2516" s="297" t="s">
        <v>4505</v>
      </c>
      <c r="G2516" s="297">
        <v>6</v>
      </c>
      <c r="H2516" s="297" t="s">
        <v>5511</v>
      </c>
      <c r="I2516" s="297"/>
      <c r="J2516" s="297"/>
      <c r="K2516" s="297" t="s">
        <v>4710</v>
      </c>
      <c r="L2516" s="297"/>
      <c r="M2516" s="297"/>
      <c r="N2516" s="297"/>
      <c r="O2516" s="297"/>
      <c r="P2516" s="297"/>
      <c r="Q2516" s="297"/>
      <c r="R2516" s="297"/>
      <c r="S2516" s="297"/>
      <c r="T2516" s="297"/>
      <c r="U2516" s="297"/>
      <c r="V2516" s="297">
        <v>42970</v>
      </c>
      <c r="W2516" s="298" t="s">
        <v>5855</v>
      </c>
      <c r="X2516" s="297" t="s">
        <v>4520</v>
      </c>
      <c r="Y2516" s="299" t="s">
        <v>5856</v>
      </c>
      <c r="Z2516" s="297" t="s">
        <v>5857</v>
      </c>
      <c r="AA2516" s="300">
        <v>44066</v>
      </c>
      <c r="AB2516" s="297"/>
      <c r="AC2516" s="297" t="s">
        <v>4510</v>
      </c>
      <c r="AD2516" s="297" t="s">
        <v>5814</v>
      </c>
      <c r="AE2516" s="297"/>
      <c r="AF2516" s="297"/>
      <c r="AG2516" s="276" t="e">
        <f>VLOOKUP(A2516,DataCv30!$Y$1:$BC$2027,24,FALSE)</f>
        <v>#N/A</v>
      </c>
      <c r="AH2516" s="272" t="str">
        <f t="shared" si="39"/>
        <v>DDR4</v>
      </c>
      <c r="AI2516" s="272">
        <v>12</v>
      </c>
      <c r="AJ2516" s="272" t="s">
        <v>11489</v>
      </c>
    </row>
    <row r="2517" spans="1:36" x14ac:dyDescent="0.25">
      <c r="A2517" s="299" t="s">
        <v>5865</v>
      </c>
      <c r="B2517" s="297" t="s">
        <v>4476</v>
      </c>
      <c r="C2517" s="297" t="s">
        <v>4538</v>
      </c>
      <c r="D2517" s="297" t="s">
        <v>4836</v>
      </c>
      <c r="E2517" s="297" t="s">
        <v>4837</v>
      </c>
      <c r="F2517" s="297" t="s">
        <v>4505</v>
      </c>
      <c r="G2517" s="297">
        <v>6</v>
      </c>
      <c r="H2517" s="297" t="s">
        <v>5511</v>
      </c>
      <c r="I2517" s="297"/>
      <c r="J2517" s="297"/>
      <c r="K2517" s="297" t="s">
        <v>4710</v>
      </c>
      <c r="L2517" s="297"/>
      <c r="M2517" s="297"/>
      <c r="N2517" s="297"/>
      <c r="O2517" s="297"/>
      <c r="P2517" s="297">
        <v>15.6</v>
      </c>
      <c r="Q2517" s="297"/>
      <c r="R2517" s="297"/>
      <c r="S2517" s="297"/>
      <c r="T2517" s="297"/>
      <c r="U2517" s="297" t="s">
        <v>5377</v>
      </c>
      <c r="V2517" s="297">
        <v>43048</v>
      </c>
      <c r="W2517" s="298" t="s">
        <v>5864</v>
      </c>
      <c r="X2517" s="297" t="s">
        <v>4520</v>
      </c>
      <c r="Y2517" s="299" t="s">
        <v>5865</v>
      </c>
      <c r="Z2517" s="297" t="s">
        <v>5866</v>
      </c>
      <c r="AA2517" s="300">
        <v>43960</v>
      </c>
      <c r="AB2517" s="297" t="s">
        <v>5867</v>
      </c>
      <c r="AC2517" s="297" t="s">
        <v>4510</v>
      </c>
      <c r="AD2517" s="297" t="s">
        <v>5814</v>
      </c>
      <c r="AE2517" s="297"/>
      <c r="AF2517" s="297"/>
      <c r="AG2517" s="276" t="e">
        <f>VLOOKUP(A2517,DataCv30!$Y$1:$BC$2027,24,FALSE)</f>
        <v>#N/A</v>
      </c>
      <c r="AH2517" s="272" t="str">
        <f t="shared" si="39"/>
        <v>DDR4</v>
      </c>
      <c r="AI2517" s="272">
        <v>12</v>
      </c>
      <c r="AJ2517" s="272" t="s">
        <v>11489</v>
      </c>
    </row>
    <row r="2518" spans="1:36" x14ac:dyDescent="0.25">
      <c r="A2518" s="299" t="s">
        <v>5882</v>
      </c>
      <c r="B2518" s="297" t="s">
        <v>4476</v>
      </c>
      <c r="C2518" s="297" t="s">
        <v>4538</v>
      </c>
      <c r="D2518" s="297" t="s">
        <v>4741</v>
      </c>
      <c r="E2518" s="297" t="s">
        <v>4646</v>
      </c>
      <c r="F2518" s="297" t="s">
        <v>4540</v>
      </c>
      <c r="G2518" s="297">
        <v>6</v>
      </c>
      <c r="H2518" s="297" t="s">
        <v>5511</v>
      </c>
      <c r="I2518" s="297"/>
      <c r="J2518" s="297"/>
      <c r="K2518" s="297" t="s">
        <v>11047</v>
      </c>
      <c r="L2518" s="297"/>
      <c r="M2518" s="297"/>
      <c r="N2518" s="297"/>
      <c r="O2518" s="297"/>
      <c r="P2518" s="297">
        <v>14</v>
      </c>
      <c r="Q2518" s="297"/>
      <c r="R2518" s="297"/>
      <c r="S2518" s="297"/>
      <c r="T2518" s="297"/>
      <c r="U2518" s="297"/>
      <c r="V2518" s="297">
        <v>43069</v>
      </c>
      <c r="W2518" s="298" t="s">
        <v>5881</v>
      </c>
      <c r="X2518" s="297" t="s">
        <v>4520</v>
      </c>
      <c r="Y2518" s="299" t="s">
        <v>5882</v>
      </c>
      <c r="Z2518" s="297" t="s">
        <v>5883</v>
      </c>
      <c r="AA2518" s="300">
        <v>43610</v>
      </c>
      <c r="AB2518" s="297" t="s">
        <v>5884</v>
      </c>
      <c r="AC2518" s="297" t="s">
        <v>4510</v>
      </c>
      <c r="AD2518" s="297" t="s">
        <v>5814</v>
      </c>
      <c r="AE2518" s="297"/>
      <c r="AF2518" s="297"/>
      <c r="AG2518" s="276" t="e">
        <f>VLOOKUP(A2518,DataCv30!$Y$1:$BC$2027,24,FALSE)</f>
        <v>#N/A</v>
      </c>
      <c r="AH2518" s="272" t="str">
        <f t="shared" si="39"/>
        <v>DDR4</v>
      </c>
      <c r="AI2518" s="272">
        <v>12</v>
      </c>
      <c r="AJ2518" s="272" t="s">
        <v>11489</v>
      </c>
    </row>
    <row r="2519" spans="1:36" x14ac:dyDescent="0.25">
      <c r="A2519" s="299" t="s">
        <v>3230</v>
      </c>
      <c r="B2519" s="297" t="s">
        <v>4476</v>
      </c>
      <c r="C2519" s="297" t="s">
        <v>4538</v>
      </c>
      <c r="D2519" s="297" t="s">
        <v>4741</v>
      </c>
      <c r="E2519" s="297" t="s">
        <v>4646</v>
      </c>
      <c r="F2519" s="297" t="s">
        <v>4540</v>
      </c>
      <c r="G2519" s="297">
        <v>6</v>
      </c>
      <c r="H2519" s="297" t="s">
        <v>5511</v>
      </c>
      <c r="I2519" s="297"/>
      <c r="J2519" s="297"/>
      <c r="K2519" s="297" t="s">
        <v>11047</v>
      </c>
      <c r="L2519" s="297"/>
      <c r="M2519" s="297"/>
      <c r="N2519" s="297"/>
      <c r="O2519" s="297"/>
      <c r="P2519" s="297">
        <v>14</v>
      </c>
      <c r="Q2519" s="297"/>
      <c r="R2519" s="297"/>
      <c r="S2519" s="297"/>
      <c r="T2519" s="297"/>
      <c r="U2519" s="297"/>
      <c r="V2519" s="297">
        <v>43069</v>
      </c>
      <c r="W2519" s="298" t="s">
        <v>5891</v>
      </c>
      <c r="X2519" s="297" t="s">
        <v>4520</v>
      </c>
      <c r="Y2519" s="299" t="s">
        <v>3230</v>
      </c>
      <c r="Z2519" s="297" t="s">
        <v>5892</v>
      </c>
      <c r="AA2519" s="300">
        <v>43959</v>
      </c>
      <c r="AB2519" s="297" t="s">
        <v>5893</v>
      </c>
      <c r="AC2519" s="297" t="s">
        <v>4510</v>
      </c>
      <c r="AD2519" s="297" t="s">
        <v>5814</v>
      </c>
      <c r="AE2519" s="297"/>
      <c r="AF2519" s="297"/>
      <c r="AG2519" s="276" t="e">
        <f>VLOOKUP(A2519,DataCv30!$Y$1:$BC$2027,24,FALSE)</f>
        <v>#N/A</v>
      </c>
      <c r="AH2519" s="272" t="str">
        <f t="shared" si="39"/>
        <v>DDR4</v>
      </c>
      <c r="AI2519" s="272">
        <v>12</v>
      </c>
      <c r="AJ2519" s="272" t="s">
        <v>11489</v>
      </c>
    </row>
    <row r="2520" spans="1:36" x14ac:dyDescent="0.25">
      <c r="A2520" s="299" t="s">
        <v>5918</v>
      </c>
      <c r="B2520" s="297" t="s">
        <v>4476</v>
      </c>
      <c r="C2520" s="297" t="s">
        <v>4538</v>
      </c>
      <c r="D2520" s="297" t="s">
        <v>4836</v>
      </c>
      <c r="E2520" s="297" t="s">
        <v>4837</v>
      </c>
      <c r="F2520" s="297" t="s">
        <v>4505</v>
      </c>
      <c r="G2520" s="297">
        <v>6</v>
      </c>
      <c r="H2520" s="297" t="s">
        <v>5511</v>
      </c>
      <c r="I2520" s="297"/>
      <c r="J2520" s="297"/>
      <c r="K2520" s="297" t="s">
        <v>4710</v>
      </c>
      <c r="L2520" s="297"/>
      <c r="M2520" s="297"/>
      <c r="N2520" s="297"/>
      <c r="O2520" s="297"/>
      <c r="P2520" s="297">
        <v>15.6</v>
      </c>
      <c r="Q2520" s="297"/>
      <c r="R2520" s="297"/>
      <c r="S2520" s="297"/>
      <c r="T2520" s="297"/>
      <c r="U2520" s="297" t="s">
        <v>5916</v>
      </c>
      <c r="V2520" s="297">
        <v>43132</v>
      </c>
      <c r="W2520" s="298" t="s">
        <v>5917</v>
      </c>
      <c r="X2520" s="297" t="s">
        <v>4520</v>
      </c>
      <c r="Y2520" s="299" t="s">
        <v>5918</v>
      </c>
      <c r="Z2520" s="297" t="s">
        <v>5919</v>
      </c>
      <c r="AA2520" s="300">
        <v>44081</v>
      </c>
      <c r="AB2520" s="297"/>
      <c r="AC2520" s="297" t="s">
        <v>4510</v>
      </c>
      <c r="AD2520" s="297" t="s">
        <v>5814</v>
      </c>
      <c r="AE2520" s="297"/>
      <c r="AF2520" s="297"/>
      <c r="AG2520" s="276" t="e">
        <f>VLOOKUP(A2520,DataCv30!$Y$1:$BC$2027,24,FALSE)</f>
        <v>#N/A</v>
      </c>
      <c r="AH2520" s="272" t="str">
        <f t="shared" si="39"/>
        <v>DDR4</v>
      </c>
      <c r="AI2520" s="272">
        <v>12</v>
      </c>
      <c r="AJ2520" s="272" t="s">
        <v>11489</v>
      </c>
    </row>
    <row r="2521" spans="1:36" x14ac:dyDescent="0.25">
      <c r="A2521" s="299" t="s">
        <v>5927</v>
      </c>
      <c r="B2521" s="297" t="s">
        <v>4476</v>
      </c>
      <c r="C2521" s="297" t="s">
        <v>4538</v>
      </c>
      <c r="D2521" s="297" t="s">
        <v>4836</v>
      </c>
      <c r="E2521" s="297" t="s">
        <v>4837</v>
      </c>
      <c r="F2521" s="297" t="s">
        <v>4505</v>
      </c>
      <c r="G2521" s="297">
        <v>6</v>
      </c>
      <c r="H2521" s="297" t="s">
        <v>5511</v>
      </c>
      <c r="I2521" s="297"/>
      <c r="J2521" s="297"/>
      <c r="K2521" s="297" t="s">
        <v>4710</v>
      </c>
      <c r="L2521" s="297"/>
      <c r="M2521" s="297"/>
      <c r="N2521" s="297"/>
      <c r="O2521" s="297"/>
      <c r="P2521" s="297">
        <v>15.6</v>
      </c>
      <c r="Q2521" s="297"/>
      <c r="R2521" s="297"/>
      <c r="S2521" s="297"/>
      <c r="T2521" s="297"/>
      <c r="U2521" s="297" t="s">
        <v>5925</v>
      </c>
      <c r="V2521" s="297">
        <v>43132</v>
      </c>
      <c r="W2521" s="298" t="s">
        <v>5926</v>
      </c>
      <c r="X2521" s="297" t="s">
        <v>4520</v>
      </c>
      <c r="Y2521" s="299" t="s">
        <v>5927</v>
      </c>
      <c r="Z2521" s="297" t="s">
        <v>5928</v>
      </c>
      <c r="AA2521" s="300">
        <v>43577</v>
      </c>
      <c r="AB2521" s="297" t="s">
        <v>5929</v>
      </c>
      <c r="AC2521" s="297" t="s">
        <v>4510</v>
      </c>
      <c r="AD2521" s="297" t="s">
        <v>5814</v>
      </c>
      <c r="AE2521" s="297"/>
      <c r="AF2521" s="297"/>
      <c r="AG2521" s="276" t="e">
        <f>VLOOKUP(A2521,DataCv30!$Y$1:$BC$2027,24,FALSE)</f>
        <v>#N/A</v>
      </c>
      <c r="AH2521" s="272" t="str">
        <f t="shared" si="39"/>
        <v>DDR4</v>
      </c>
      <c r="AI2521" s="272">
        <v>12</v>
      </c>
      <c r="AJ2521" s="272" t="s">
        <v>11489</v>
      </c>
    </row>
    <row r="2522" spans="1:36" x14ac:dyDescent="0.25">
      <c r="A2522" s="299" t="s">
        <v>5950</v>
      </c>
      <c r="B2522" s="297" t="s">
        <v>4476</v>
      </c>
      <c r="C2522" s="297" t="s">
        <v>4538</v>
      </c>
      <c r="D2522" s="297" t="s">
        <v>5948</v>
      </c>
      <c r="E2522" s="297" t="s">
        <v>5949</v>
      </c>
      <c r="F2522" s="297" t="s">
        <v>4505</v>
      </c>
      <c r="G2522" s="297">
        <v>7</v>
      </c>
      <c r="H2522" s="297" t="s">
        <v>4760</v>
      </c>
      <c r="I2522" s="297"/>
      <c r="J2522" s="297"/>
      <c r="K2522" s="297" t="s">
        <v>4710</v>
      </c>
      <c r="L2522" s="297"/>
      <c r="M2522" s="297"/>
      <c r="N2522" s="297"/>
      <c r="O2522" s="297"/>
      <c r="P2522" s="297"/>
      <c r="Q2522" s="297"/>
      <c r="R2522" s="297"/>
      <c r="S2522" s="297"/>
      <c r="T2522" s="297"/>
      <c r="U2522" s="297" t="s">
        <v>4653</v>
      </c>
      <c r="V2522" s="297"/>
      <c r="W2522" s="298"/>
      <c r="X2522" s="297" t="s">
        <v>4520</v>
      </c>
      <c r="Y2522" s="299" t="s">
        <v>5950</v>
      </c>
      <c r="Z2522" s="297" t="s">
        <v>5951</v>
      </c>
      <c r="AA2522" s="300"/>
      <c r="AB2522" s="297"/>
      <c r="AC2522" s="297" t="s">
        <v>4510</v>
      </c>
      <c r="AD2522" s="297" t="s">
        <v>5814</v>
      </c>
      <c r="AE2522" s="297"/>
      <c r="AF2522" s="297"/>
      <c r="AG2522" s="276" t="e">
        <f>VLOOKUP(A2522,DataCv30!$Y$1:$BC$2027,24,FALSE)</f>
        <v>#N/A</v>
      </c>
      <c r="AH2522" s="272" t="str">
        <f t="shared" si="39"/>
        <v>DDR4</v>
      </c>
      <c r="AI2522" s="272">
        <v>12</v>
      </c>
      <c r="AJ2522" s="272" t="s">
        <v>11489</v>
      </c>
    </row>
    <row r="2523" spans="1:36" x14ac:dyDescent="0.25">
      <c r="A2523" s="299" t="s">
        <v>5954</v>
      </c>
      <c r="B2523" s="297" t="s">
        <v>4476</v>
      </c>
      <c r="C2523" s="297" t="s">
        <v>4503</v>
      </c>
      <c r="D2523" s="297" t="s">
        <v>4661</v>
      </c>
      <c r="E2523" s="297" t="s">
        <v>4662</v>
      </c>
      <c r="F2523" s="297" t="s">
        <v>4505</v>
      </c>
      <c r="G2523" s="297">
        <v>8</v>
      </c>
      <c r="H2523" s="297" t="s">
        <v>4760</v>
      </c>
      <c r="I2523" s="297"/>
      <c r="J2523" s="297"/>
      <c r="K2523" s="297" t="s">
        <v>4710</v>
      </c>
      <c r="L2523" s="297"/>
      <c r="M2523" s="297"/>
      <c r="N2523" s="297"/>
      <c r="O2523" s="297"/>
      <c r="P2523" s="297">
        <v>14</v>
      </c>
      <c r="Q2523" s="297"/>
      <c r="R2523" s="297"/>
      <c r="S2523" s="297"/>
      <c r="T2523" s="297"/>
      <c r="U2523" s="297" t="s">
        <v>4663</v>
      </c>
      <c r="V2523" s="297">
        <v>43287</v>
      </c>
      <c r="W2523" s="298" t="s">
        <v>5953</v>
      </c>
      <c r="X2523" s="297" t="s">
        <v>4520</v>
      </c>
      <c r="Y2523" s="299" t="s">
        <v>5954</v>
      </c>
      <c r="Z2523" s="297" t="s">
        <v>5845</v>
      </c>
      <c r="AA2523" s="300">
        <v>43860</v>
      </c>
      <c r="AB2523" s="297" t="s">
        <v>5955</v>
      </c>
      <c r="AC2523" s="297" t="s">
        <v>4510</v>
      </c>
      <c r="AD2523" s="297" t="s">
        <v>5814</v>
      </c>
      <c r="AE2523" s="297"/>
      <c r="AF2523" s="297"/>
      <c r="AG2523" s="276" t="e">
        <f>VLOOKUP(A2523,DataCv30!$Y$1:$BC$2027,24,FALSE)</f>
        <v>#N/A</v>
      </c>
      <c r="AH2523" s="272" t="str">
        <f t="shared" si="39"/>
        <v>DDR4</v>
      </c>
      <c r="AI2523" s="272">
        <v>12</v>
      </c>
      <c r="AJ2523" s="272" t="s">
        <v>11489</v>
      </c>
    </row>
    <row r="2524" spans="1:36" x14ac:dyDescent="0.25">
      <c r="A2524" s="299" t="s">
        <v>5966</v>
      </c>
      <c r="B2524" s="297" t="s">
        <v>4476</v>
      </c>
      <c r="C2524" s="297" t="s">
        <v>4538</v>
      </c>
      <c r="D2524" s="297" t="s">
        <v>5823</v>
      </c>
      <c r="E2524" s="297" t="s">
        <v>4933</v>
      </c>
      <c r="F2524" s="297" t="s">
        <v>4505</v>
      </c>
      <c r="G2524" s="297">
        <v>8</v>
      </c>
      <c r="H2524" s="297" t="s">
        <v>4760</v>
      </c>
      <c r="I2524" s="297"/>
      <c r="J2524" s="297"/>
      <c r="K2524" s="297" t="s">
        <v>4701</v>
      </c>
      <c r="L2524" s="297"/>
      <c r="M2524" s="297"/>
      <c r="N2524" s="297"/>
      <c r="O2524" s="297"/>
      <c r="P2524" s="297">
        <v>15.6</v>
      </c>
      <c r="Q2524" s="297"/>
      <c r="R2524" s="297"/>
      <c r="S2524" s="297"/>
      <c r="T2524" s="297"/>
      <c r="U2524" s="297" t="s">
        <v>5825</v>
      </c>
      <c r="V2524" s="297">
        <v>43287</v>
      </c>
      <c r="W2524" s="298" t="s">
        <v>5965</v>
      </c>
      <c r="X2524" s="297" t="s">
        <v>4520</v>
      </c>
      <c r="Y2524" s="299" t="s">
        <v>5966</v>
      </c>
      <c r="Z2524" s="297" t="s">
        <v>5967</v>
      </c>
      <c r="AA2524" s="300">
        <v>44126</v>
      </c>
      <c r="AB2524" s="297" t="s">
        <v>5968</v>
      </c>
      <c r="AC2524" s="297" t="s">
        <v>4510</v>
      </c>
      <c r="AD2524" s="297" t="s">
        <v>5814</v>
      </c>
      <c r="AE2524" s="297"/>
      <c r="AF2524" s="297"/>
      <c r="AG2524" s="276" t="e">
        <f>VLOOKUP(A2524,DataCv30!$Y$1:$BC$2027,24,FALSE)</f>
        <v>#N/A</v>
      </c>
      <c r="AH2524" s="272" t="str">
        <f t="shared" si="39"/>
        <v>DDR4</v>
      </c>
      <c r="AI2524" s="272">
        <v>12</v>
      </c>
      <c r="AJ2524" s="272" t="s">
        <v>11489</v>
      </c>
    </row>
    <row r="2525" spans="1:36" x14ac:dyDescent="0.25">
      <c r="A2525" s="299" t="s">
        <v>5970</v>
      </c>
      <c r="B2525" s="297" t="s">
        <v>4476</v>
      </c>
      <c r="C2525" s="297" t="s">
        <v>4511</v>
      </c>
      <c r="D2525" s="297" t="s">
        <v>5868</v>
      </c>
      <c r="E2525" s="297" t="s">
        <v>5869</v>
      </c>
      <c r="F2525" s="297" t="s">
        <v>4513</v>
      </c>
      <c r="G2525" s="297">
        <v>8</v>
      </c>
      <c r="H2525" s="297" t="s">
        <v>4760</v>
      </c>
      <c r="I2525" s="297"/>
      <c r="J2525" s="297"/>
      <c r="K2525" s="297" t="s">
        <v>4710</v>
      </c>
      <c r="L2525" s="297"/>
      <c r="M2525" s="297"/>
      <c r="N2525" s="297" t="s">
        <v>5511</v>
      </c>
      <c r="O2525" s="297"/>
      <c r="P2525" s="297">
        <v>15.6</v>
      </c>
      <c r="Q2525" s="297"/>
      <c r="R2525" s="297"/>
      <c r="S2525" s="297"/>
      <c r="T2525" s="297"/>
      <c r="U2525" s="297" t="s">
        <v>4678</v>
      </c>
      <c r="V2525" s="297">
        <v>43315</v>
      </c>
      <c r="W2525" s="298" t="s">
        <v>5969</v>
      </c>
      <c r="X2525" s="297" t="s">
        <v>4520</v>
      </c>
      <c r="Y2525" s="299" t="s">
        <v>5970</v>
      </c>
      <c r="Z2525" s="297" t="s">
        <v>5971</v>
      </c>
      <c r="AA2525" s="300">
        <v>43903</v>
      </c>
      <c r="AB2525" s="297" t="s">
        <v>5972</v>
      </c>
      <c r="AC2525" s="297" t="s">
        <v>4510</v>
      </c>
      <c r="AD2525" s="297" t="s">
        <v>5814</v>
      </c>
      <c r="AE2525" s="297"/>
      <c r="AF2525" s="297"/>
      <c r="AG2525" s="276" t="e">
        <f>VLOOKUP(A2525,DataCv30!$Y$1:$BC$2027,24,FALSE)</f>
        <v>#N/A</v>
      </c>
      <c r="AH2525" s="272" t="str">
        <f t="shared" si="39"/>
        <v>DDR4</v>
      </c>
      <c r="AI2525" s="272">
        <v>12</v>
      </c>
      <c r="AJ2525" s="272" t="s">
        <v>11489</v>
      </c>
    </row>
    <row r="2526" spans="1:36" x14ac:dyDescent="0.25">
      <c r="A2526" s="299" t="s">
        <v>6005</v>
      </c>
      <c r="B2526" s="297" t="s">
        <v>4476</v>
      </c>
      <c r="C2526" s="297" t="s">
        <v>4511</v>
      </c>
      <c r="D2526" s="297" t="s">
        <v>4899</v>
      </c>
      <c r="E2526" s="297" t="s">
        <v>4900</v>
      </c>
      <c r="F2526" s="297" t="s">
        <v>4505</v>
      </c>
      <c r="G2526" s="297">
        <v>7</v>
      </c>
      <c r="H2526" s="297" t="s">
        <v>5511</v>
      </c>
      <c r="I2526" s="297"/>
      <c r="J2526" s="297"/>
      <c r="K2526" s="297" t="s">
        <v>4710</v>
      </c>
      <c r="L2526" s="297"/>
      <c r="M2526" s="297"/>
      <c r="N2526" s="297"/>
      <c r="O2526" s="297"/>
      <c r="P2526" s="297">
        <v>15.6</v>
      </c>
      <c r="Q2526" s="297"/>
      <c r="R2526" s="297"/>
      <c r="S2526" s="297"/>
      <c r="T2526" s="297" t="s">
        <v>4694</v>
      </c>
      <c r="U2526" s="297" t="s">
        <v>4653</v>
      </c>
      <c r="V2526" s="297">
        <v>43392</v>
      </c>
      <c r="W2526" s="298" t="s">
        <v>6004</v>
      </c>
      <c r="X2526" s="297" t="s">
        <v>4520</v>
      </c>
      <c r="Y2526" s="299" t="s">
        <v>6005</v>
      </c>
      <c r="Z2526" s="297" t="s">
        <v>6006</v>
      </c>
      <c r="AA2526" s="300">
        <v>44117</v>
      </c>
      <c r="AB2526" s="297" t="s">
        <v>6007</v>
      </c>
      <c r="AC2526" s="297" t="s">
        <v>4510</v>
      </c>
      <c r="AD2526" s="297" t="s">
        <v>5814</v>
      </c>
      <c r="AE2526" s="297"/>
      <c r="AF2526" s="297"/>
      <c r="AG2526" s="276" t="e">
        <f>VLOOKUP(A2526,DataCv30!$Y$1:$BC$2027,24,FALSE)</f>
        <v>#N/A</v>
      </c>
      <c r="AH2526" s="272" t="str">
        <f t="shared" si="39"/>
        <v>DDR4</v>
      </c>
      <c r="AI2526" s="272">
        <v>12</v>
      </c>
      <c r="AJ2526" s="272" t="s">
        <v>11489</v>
      </c>
    </row>
    <row r="2527" spans="1:36" x14ac:dyDescent="0.25">
      <c r="A2527" s="299" t="s">
        <v>6009</v>
      </c>
      <c r="B2527" s="297" t="s">
        <v>4476</v>
      </c>
      <c r="C2527" s="297" t="s">
        <v>4511</v>
      </c>
      <c r="D2527" s="297" t="s">
        <v>4899</v>
      </c>
      <c r="E2527" s="297" t="s">
        <v>4900</v>
      </c>
      <c r="F2527" s="297" t="s">
        <v>4505</v>
      </c>
      <c r="G2527" s="297">
        <v>7</v>
      </c>
      <c r="H2527" s="297" t="s">
        <v>5511</v>
      </c>
      <c r="I2527" s="297"/>
      <c r="J2527" s="297"/>
      <c r="K2527" s="297" t="s">
        <v>4710</v>
      </c>
      <c r="L2527" s="297"/>
      <c r="M2527" s="297"/>
      <c r="N2527" s="297"/>
      <c r="O2527" s="297"/>
      <c r="P2527" s="297">
        <v>15.6</v>
      </c>
      <c r="Q2527" s="297"/>
      <c r="R2527" s="297"/>
      <c r="S2527" s="297"/>
      <c r="T2527" s="297"/>
      <c r="U2527" s="297" t="s">
        <v>4653</v>
      </c>
      <c r="V2527" s="297">
        <v>43406</v>
      </c>
      <c r="W2527" s="298" t="s">
        <v>6008</v>
      </c>
      <c r="X2527" s="297" t="s">
        <v>4520</v>
      </c>
      <c r="Y2527" s="299" t="s">
        <v>6009</v>
      </c>
      <c r="Z2527" s="297" t="s">
        <v>6010</v>
      </c>
      <c r="AA2527" s="300">
        <v>44117</v>
      </c>
      <c r="AB2527" s="297" t="s">
        <v>6011</v>
      </c>
      <c r="AC2527" s="297" t="s">
        <v>4510</v>
      </c>
      <c r="AD2527" s="297" t="s">
        <v>5814</v>
      </c>
      <c r="AE2527" s="297"/>
      <c r="AF2527" s="297"/>
      <c r="AG2527" s="276" t="e">
        <f>VLOOKUP(A2527,DataCv30!$Y$1:$BC$2027,24,FALSE)</f>
        <v>#N/A</v>
      </c>
      <c r="AH2527" s="272" t="str">
        <f t="shared" si="39"/>
        <v>DDR4</v>
      </c>
      <c r="AI2527" s="272">
        <v>12</v>
      </c>
      <c r="AJ2527" s="272" t="s">
        <v>11489</v>
      </c>
    </row>
    <row r="2528" spans="1:36" x14ac:dyDescent="0.25">
      <c r="A2528" s="299" t="s">
        <v>6013</v>
      </c>
      <c r="B2528" s="297" t="s">
        <v>4476</v>
      </c>
      <c r="C2528" s="297" t="s">
        <v>4511</v>
      </c>
      <c r="D2528" s="297" t="s">
        <v>4747</v>
      </c>
      <c r="E2528" s="297" t="s">
        <v>4909</v>
      </c>
      <c r="F2528" s="297" t="s">
        <v>4513</v>
      </c>
      <c r="G2528" s="297">
        <v>8</v>
      </c>
      <c r="H2528" s="297" t="s">
        <v>4760</v>
      </c>
      <c r="I2528" s="297"/>
      <c r="J2528" s="297"/>
      <c r="K2528" s="297" t="s">
        <v>4710</v>
      </c>
      <c r="L2528" s="297"/>
      <c r="M2528" s="297"/>
      <c r="N2528" s="297" t="s">
        <v>4776</v>
      </c>
      <c r="O2528" s="297"/>
      <c r="P2528" s="297">
        <v>15.6</v>
      </c>
      <c r="Q2528" s="297" t="s">
        <v>58</v>
      </c>
      <c r="R2528" s="297"/>
      <c r="S2528" s="297"/>
      <c r="T2528" s="297"/>
      <c r="U2528" s="297" t="s">
        <v>4955</v>
      </c>
      <c r="V2528" s="297">
        <v>43476</v>
      </c>
      <c r="W2528" s="298" t="s">
        <v>6012</v>
      </c>
      <c r="X2528" s="297" t="s">
        <v>4520</v>
      </c>
      <c r="Y2528" s="299" t="s">
        <v>6013</v>
      </c>
      <c r="Z2528" s="297" t="s">
        <v>6014</v>
      </c>
      <c r="AA2528" s="300">
        <v>44119</v>
      </c>
      <c r="AB2528" s="297" t="s">
        <v>6015</v>
      </c>
      <c r="AC2528" s="297" t="s">
        <v>4510</v>
      </c>
      <c r="AD2528" s="297" t="s">
        <v>5814</v>
      </c>
      <c r="AE2528" s="297"/>
      <c r="AF2528" s="297"/>
      <c r="AG2528" s="276" t="e">
        <f>VLOOKUP(A2528,DataCv30!$Y$1:$BC$2027,24,FALSE)</f>
        <v>#N/A</v>
      </c>
      <c r="AH2528" s="272" t="str">
        <f t="shared" si="39"/>
        <v>DDR4</v>
      </c>
      <c r="AI2528" s="272">
        <v>12</v>
      </c>
      <c r="AJ2528" s="272" t="s">
        <v>11489</v>
      </c>
    </row>
    <row r="2529" spans="1:36" x14ac:dyDescent="0.25">
      <c r="A2529" s="299" t="s">
        <v>6030</v>
      </c>
      <c r="B2529" s="297" t="s">
        <v>4476</v>
      </c>
      <c r="C2529" s="297" t="s">
        <v>4538</v>
      </c>
      <c r="D2529" s="297" t="s">
        <v>4932</v>
      </c>
      <c r="E2529" s="297" t="s">
        <v>4933</v>
      </c>
      <c r="F2529" s="297" t="s">
        <v>4505</v>
      </c>
      <c r="G2529" s="297">
        <v>8</v>
      </c>
      <c r="H2529" s="297" t="s">
        <v>4760</v>
      </c>
      <c r="I2529" s="297"/>
      <c r="J2529" s="297"/>
      <c r="K2529" s="297" t="s">
        <v>11143</v>
      </c>
      <c r="L2529" s="297"/>
      <c r="M2529" s="297"/>
      <c r="N2529" s="297"/>
      <c r="O2529" s="297"/>
      <c r="P2529" s="297">
        <v>15.6</v>
      </c>
      <c r="Q2529" s="297" t="s">
        <v>58</v>
      </c>
      <c r="R2529" s="297"/>
      <c r="S2529" s="297"/>
      <c r="T2529" s="297" t="s">
        <v>6028</v>
      </c>
      <c r="U2529" s="297" t="s">
        <v>4955</v>
      </c>
      <c r="V2529" s="297">
        <v>43497</v>
      </c>
      <c r="W2529" s="298" t="s">
        <v>6029</v>
      </c>
      <c r="X2529" s="297" t="s">
        <v>4520</v>
      </c>
      <c r="Y2529" s="299" t="s">
        <v>6030</v>
      </c>
      <c r="Z2529" s="297" t="s">
        <v>6031</v>
      </c>
      <c r="AA2529" s="300">
        <v>44050</v>
      </c>
      <c r="AB2529" s="297" t="s">
        <v>6032</v>
      </c>
      <c r="AC2529" s="297" t="s">
        <v>4510</v>
      </c>
      <c r="AD2529" s="297" t="s">
        <v>5814</v>
      </c>
      <c r="AE2529" s="297"/>
      <c r="AF2529" s="297"/>
      <c r="AG2529" s="276" t="e">
        <f>VLOOKUP(A2529,DataCv30!$Y$1:$BC$2027,24,FALSE)</f>
        <v>#N/A</v>
      </c>
      <c r="AH2529" s="272" t="str">
        <f t="shared" si="39"/>
        <v>DDR4</v>
      </c>
      <c r="AI2529" s="272">
        <v>12</v>
      </c>
      <c r="AJ2529" s="272" t="s">
        <v>11489</v>
      </c>
    </row>
    <row r="2530" spans="1:36" x14ac:dyDescent="0.25">
      <c r="A2530" s="299" t="s">
        <v>6049</v>
      </c>
      <c r="B2530" s="297" t="s">
        <v>4476</v>
      </c>
      <c r="C2530" s="297" t="s">
        <v>4538</v>
      </c>
      <c r="D2530" s="297" t="s">
        <v>4932</v>
      </c>
      <c r="E2530" s="297" t="s">
        <v>4933</v>
      </c>
      <c r="F2530" s="297" t="s">
        <v>4505</v>
      </c>
      <c r="G2530" s="297">
        <v>8</v>
      </c>
      <c r="H2530" s="297" t="s">
        <v>4760</v>
      </c>
      <c r="I2530" s="297"/>
      <c r="J2530" s="297"/>
      <c r="K2530" s="297" t="s">
        <v>11143</v>
      </c>
      <c r="L2530" s="297"/>
      <c r="M2530" s="297"/>
      <c r="N2530" s="297"/>
      <c r="O2530" s="297"/>
      <c r="P2530" s="297">
        <v>15.6</v>
      </c>
      <c r="Q2530" s="297" t="s">
        <v>58</v>
      </c>
      <c r="R2530" s="297"/>
      <c r="S2530" s="297"/>
      <c r="T2530" s="297" t="s">
        <v>6028</v>
      </c>
      <c r="U2530" s="297" t="s">
        <v>4955</v>
      </c>
      <c r="V2530" s="297">
        <v>43497</v>
      </c>
      <c r="W2530" s="298" t="s">
        <v>6048</v>
      </c>
      <c r="X2530" s="297" t="s">
        <v>4520</v>
      </c>
      <c r="Y2530" s="299" t="s">
        <v>6049</v>
      </c>
      <c r="Z2530" s="297" t="s">
        <v>11232</v>
      </c>
      <c r="AA2530" s="300">
        <v>44078</v>
      </c>
      <c r="AB2530" s="297" t="s">
        <v>6050</v>
      </c>
      <c r="AC2530" s="297" t="s">
        <v>4510</v>
      </c>
      <c r="AD2530" s="297" t="s">
        <v>5814</v>
      </c>
      <c r="AE2530" s="297"/>
      <c r="AF2530" s="297"/>
      <c r="AG2530" s="276" t="e">
        <f>VLOOKUP(A2530,DataCv30!$Y$1:$BC$2027,24,FALSE)</f>
        <v>#N/A</v>
      </c>
      <c r="AH2530" s="272" t="str">
        <f t="shared" si="39"/>
        <v>DDR4</v>
      </c>
      <c r="AI2530" s="272">
        <v>12</v>
      </c>
      <c r="AJ2530" s="272" t="s">
        <v>11489</v>
      </c>
    </row>
    <row r="2531" spans="1:36" x14ac:dyDescent="0.25">
      <c r="A2531" s="299" t="s">
        <v>6062</v>
      </c>
      <c r="B2531" s="297" t="s">
        <v>4476</v>
      </c>
      <c r="C2531" s="297" t="s">
        <v>4538</v>
      </c>
      <c r="D2531" s="297" t="s">
        <v>6059</v>
      </c>
      <c r="E2531" s="297" t="s">
        <v>6060</v>
      </c>
      <c r="F2531" s="297" t="s">
        <v>4513</v>
      </c>
      <c r="G2531" s="297">
        <v>8</v>
      </c>
      <c r="H2531" s="297" t="s">
        <v>4760</v>
      </c>
      <c r="I2531" s="297"/>
      <c r="J2531" s="297"/>
      <c r="K2531" s="297" t="s">
        <v>4710</v>
      </c>
      <c r="L2531" s="297"/>
      <c r="M2531" s="297"/>
      <c r="N2531" s="297" t="s">
        <v>5511</v>
      </c>
      <c r="O2531" s="297"/>
      <c r="P2531" s="297">
        <v>15.6</v>
      </c>
      <c r="Q2531" s="297" t="s">
        <v>58</v>
      </c>
      <c r="R2531" s="297"/>
      <c r="S2531" s="297"/>
      <c r="T2531" s="297"/>
      <c r="U2531" s="297" t="s">
        <v>4521</v>
      </c>
      <c r="V2531" s="297">
        <v>43503</v>
      </c>
      <c r="W2531" s="298" t="s">
        <v>6061</v>
      </c>
      <c r="X2531" s="297" t="s">
        <v>4520</v>
      </c>
      <c r="Y2531" s="299" t="s">
        <v>6062</v>
      </c>
      <c r="Z2531" s="297" t="s">
        <v>5892</v>
      </c>
      <c r="AA2531" s="300">
        <v>43714</v>
      </c>
      <c r="AB2531" s="297" t="s">
        <v>6063</v>
      </c>
      <c r="AC2531" s="297" t="s">
        <v>4510</v>
      </c>
      <c r="AD2531" s="297" t="s">
        <v>5814</v>
      </c>
      <c r="AE2531" s="297"/>
      <c r="AF2531" s="297"/>
      <c r="AG2531" s="276" t="e">
        <f>VLOOKUP(A2531,DataCv30!$Y$1:$BC$2027,24,FALSE)</f>
        <v>#N/A</v>
      </c>
      <c r="AH2531" s="272" t="str">
        <f t="shared" si="39"/>
        <v>DDR4</v>
      </c>
      <c r="AI2531" s="272">
        <v>12</v>
      </c>
      <c r="AJ2531" s="272" t="s">
        <v>11489</v>
      </c>
    </row>
    <row r="2532" spans="1:36" x14ac:dyDescent="0.25">
      <c r="A2532" s="299" t="s">
        <v>6083</v>
      </c>
      <c r="B2532" s="297" t="s">
        <v>4476</v>
      </c>
      <c r="C2532" s="297" t="s">
        <v>4511</v>
      </c>
      <c r="D2532" s="297" t="s">
        <v>4747</v>
      </c>
      <c r="E2532" s="297" t="s">
        <v>4909</v>
      </c>
      <c r="F2532" s="297" t="s">
        <v>4513</v>
      </c>
      <c r="G2532" s="297">
        <v>8</v>
      </c>
      <c r="H2532" s="297" t="s">
        <v>4760</v>
      </c>
      <c r="I2532" s="297"/>
      <c r="J2532" s="297"/>
      <c r="K2532" s="297" t="s">
        <v>4710</v>
      </c>
      <c r="L2532" s="297"/>
      <c r="M2532" s="297"/>
      <c r="N2532" s="297" t="s">
        <v>4776</v>
      </c>
      <c r="O2532" s="297"/>
      <c r="P2532" s="297">
        <v>15.6</v>
      </c>
      <c r="Q2532" s="297" t="s">
        <v>58</v>
      </c>
      <c r="R2532" s="297"/>
      <c r="S2532" s="297"/>
      <c r="T2532" s="297"/>
      <c r="U2532" s="297" t="s">
        <v>4964</v>
      </c>
      <c r="V2532" s="297">
        <v>43523</v>
      </c>
      <c r="W2532" s="298" t="s">
        <v>6082</v>
      </c>
      <c r="X2532" s="297" t="s">
        <v>4520</v>
      </c>
      <c r="Y2532" s="299" t="s">
        <v>6083</v>
      </c>
      <c r="Z2532" s="297" t="s">
        <v>6084</v>
      </c>
      <c r="AA2532" s="300"/>
      <c r="AB2532" s="297"/>
      <c r="AC2532" s="297" t="s">
        <v>4510</v>
      </c>
      <c r="AD2532" s="297" t="s">
        <v>5814</v>
      </c>
      <c r="AE2532" s="297"/>
      <c r="AF2532" s="297"/>
      <c r="AG2532" s="276" t="e">
        <f>VLOOKUP(A2532,DataCv30!$Y$1:$BC$2027,24,FALSE)</f>
        <v>#N/A</v>
      </c>
      <c r="AH2532" s="272" t="str">
        <f t="shared" si="39"/>
        <v>DDR4</v>
      </c>
      <c r="AI2532" s="272">
        <v>12</v>
      </c>
      <c r="AJ2532" s="272" t="s">
        <v>11489</v>
      </c>
    </row>
    <row r="2533" spans="1:36" x14ac:dyDescent="0.25">
      <c r="A2533" s="299" t="s">
        <v>6093</v>
      </c>
      <c r="B2533" s="297" t="s">
        <v>4476</v>
      </c>
      <c r="C2533" s="297" t="s">
        <v>4511</v>
      </c>
      <c r="D2533" s="297" t="s">
        <v>6090</v>
      </c>
      <c r="E2533" s="297" t="s">
        <v>6091</v>
      </c>
      <c r="F2533" s="297" t="s">
        <v>4967</v>
      </c>
      <c r="G2533" s="297">
        <v>8</v>
      </c>
      <c r="H2533" s="297" t="s">
        <v>4760</v>
      </c>
      <c r="I2533" s="297"/>
      <c r="J2533" s="297"/>
      <c r="K2533" s="297" t="s">
        <v>4701</v>
      </c>
      <c r="L2533" s="297"/>
      <c r="M2533" s="297"/>
      <c r="N2533" s="297"/>
      <c r="O2533" s="297"/>
      <c r="P2533" s="297">
        <v>14</v>
      </c>
      <c r="Q2533" s="297"/>
      <c r="R2533" s="297"/>
      <c r="S2533" s="297"/>
      <c r="T2533" s="297"/>
      <c r="U2533" s="297" t="s">
        <v>5033</v>
      </c>
      <c r="V2533" s="297">
        <v>43595</v>
      </c>
      <c r="W2533" s="298" t="s">
        <v>6092</v>
      </c>
      <c r="X2533" s="297" t="s">
        <v>4520</v>
      </c>
      <c r="Y2533" s="299" t="s">
        <v>6093</v>
      </c>
      <c r="Z2533" s="297" t="s">
        <v>5947</v>
      </c>
      <c r="AA2533" s="300">
        <v>43595</v>
      </c>
      <c r="AB2533" s="297"/>
      <c r="AC2533" s="297" t="s">
        <v>4510</v>
      </c>
      <c r="AD2533" s="297" t="s">
        <v>5814</v>
      </c>
      <c r="AE2533" s="297"/>
      <c r="AF2533" s="297"/>
      <c r="AG2533" s="276" t="e">
        <f>VLOOKUP(A2533,DataCv30!$Y$1:$BC$2027,24,FALSE)</f>
        <v>#N/A</v>
      </c>
      <c r="AH2533" s="272" t="str">
        <f t="shared" si="39"/>
        <v>DDR4</v>
      </c>
      <c r="AI2533" s="272">
        <v>12</v>
      </c>
      <c r="AJ2533" s="272" t="s">
        <v>11489</v>
      </c>
    </row>
    <row r="2534" spans="1:36" x14ac:dyDescent="0.25">
      <c r="A2534" s="299" t="s">
        <v>6101</v>
      </c>
      <c r="B2534" s="297" t="s">
        <v>4476</v>
      </c>
      <c r="C2534" s="297" t="s">
        <v>4511</v>
      </c>
      <c r="D2534" s="297"/>
      <c r="E2534" s="297" t="s">
        <v>6098</v>
      </c>
      <c r="F2534" s="297" t="s">
        <v>4513</v>
      </c>
      <c r="G2534" s="297">
        <v>10</v>
      </c>
      <c r="H2534" s="297" t="s">
        <v>4760</v>
      </c>
      <c r="I2534" s="297"/>
      <c r="J2534" s="297"/>
      <c r="K2534" s="297" t="s">
        <v>5158</v>
      </c>
      <c r="L2534" s="297"/>
      <c r="M2534" s="297"/>
      <c r="N2534" s="297"/>
      <c r="O2534" s="297"/>
      <c r="P2534" s="297">
        <v>13.3</v>
      </c>
      <c r="Q2534" s="297"/>
      <c r="R2534" s="297" t="s">
        <v>1361</v>
      </c>
      <c r="S2534" s="297" t="s">
        <v>6099</v>
      </c>
      <c r="T2534" s="297"/>
      <c r="U2534" s="297" t="s">
        <v>5033</v>
      </c>
      <c r="V2534" s="297">
        <v>43889</v>
      </c>
      <c r="W2534" s="298" t="s">
        <v>6100</v>
      </c>
      <c r="X2534" s="297" t="s">
        <v>4520</v>
      </c>
      <c r="Y2534" s="299" t="s">
        <v>6101</v>
      </c>
      <c r="Z2534" s="297" t="s">
        <v>5947</v>
      </c>
      <c r="AA2534" s="300">
        <v>43889</v>
      </c>
      <c r="AB2534" s="297" t="s">
        <v>6102</v>
      </c>
      <c r="AC2534" s="297" t="s">
        <v>4510</v>
      </c>
      <c r="AD2534" s="297" t="s">
        <v>5814</v>
      </c>
      <c r="AE2534" s="297"/>
      <c r="AF2534" s="297"/>
      <c r="AG2534" s="276" t="e">
        <f>VLOOKUP(A2534,DataCv30!$Y$1:$BC$2027,24,FALSE)</f>
        <v>#N/A</v>
      </c>
      <c r="AH2534" s="272" t="str">
        <f t="shared" si="39"/>
        <v>DDR4</v>
      </c>
      <c r="AI2534" s="272">
        <v>12</v>
      </c>
      <c r="AJ2534" s="272" t="s">
        <v>11489</v>
      </c>
    </row>
    <row r="2535" spans="1:36" x14ac:dyDescent="0.25">
      <c r="A2535" s="299" t="s">
        <v>2678</v>
      </c>
      <c r="B2535" s="297" t="s">
        <v>5533</v>
      </c>
      <c r="C2535" s="297" t="s">
        <v>5534</v>
      </c>
      <c r="D2535" s="297" t="s">
        <v>9109</v>
      </c>
      <c r="E2535" s="297" t="s">
        <v>9022</v>
      </c>
      <c r="F2535" s="297" t="s">
        <v>4505</v>
      </c>
      <c r="G2535" s="297">
        <v>10</v>
      </c>
      <c r="H2535" s="297" t="s">
        <v>4760</v>
      </c>
      <c r="I2535" s="297"/>
      <c r="J2535" s="297"/>
      <c r="K2535" s="297" t="s">
        <v>5158</v>
      </c>
      <c r="L2535" s="297"/>
      <c r="M2535" s="297"/>
      <c r="N2535" s="297"/>
      <c r="O2535" s="297"/>
      <c r="P2535" s="297">
        <v>13.3</v>
      </c>
      <c r="Q2535" s="297"/>
      <c r="R2535" s="297"/>
      <c r="S2535" s="297"/>
      <c r="T2535" s="297"/>
      <c r="U2535" s="297" t="s">
        <v>9110</v>
      </c>
      <c r="V2535" s="297">
        <v>44097</v>
      </c>
      <c r="W2535" s="298" t="s">
        <v>9113</v>
      </c>
      <c r="X2535" s="297" t="s">
        <v>4520</v>
      </c>
      <c r="Y2535" s="299" t="s">
        <v>2678</v>
      </c>
      <c r="Z2535" s="297" t="s">
        <v>11425</v>
      </c>
      <c r="AA2535" s="300"/>
      <c r="AB2535" s="297"/>
      <c r="AC2535" s="297" t="s">
        <v>4510</v>
      </c>
      <c r="AD2535" s="297" t="s">
        <v>5814</v>
      </c>
      <c r="AE2535" s="297"/>
      <c r="AF2535" s="297"/>
      <c r="AG2535" s="276" t="e">
        <f>VLOOKUP(A2535,DataCv30!$Y$1:$BC$2027,24,FALSE)</f>
        <v>#N/A</v>
      </c>
      <c r="AH2535" s="272" t="str">
        <f t="shared" si="39"/>
        <v>DDR4</v>
      </c>
      <c r="AI2535" s="272">
        <v>12</v>
      </c>
      <c r="AJ2535" s="272" t="s">
        <v>11489</v>
      </c>
    </row>
    <row r="2536" spans="1:36" x14ac:dyDescent="0.25">
      <c r="A2536" s="299" t="s">
        <v>5974</v>
      </c>
      <c r="B2536" s="297" t="s">
        <v>4476</v>
      </c>
      <c r="C2536" s="297" t="s">
        <v>4511</v>
      </c>
      <c r="D2536" s="297" t="s">
        <v>4899</v>
      </c>
      <c r="E2536" s="297" t="s">
        <v>4900</v>
      </c>
      <c r="F2536" s="297" t="s">
        <v>4505</v>
      </c>
      <c r="G2536" s="297">
        <v>7</v>
      </c>
      <c r="H2536" s="297" t="s">
        <v>5511</v>
      </c>
      <c r="I2536" s="301" t="s">
        <v>5511</v>
      </c>
      <c r="J2536" s="301" t="s">
        <v>5511</v>
      </c>
      <c r="K2536" s="297" t="s">
        <v>4710</v>
      </c>
      <c r="L2536" s="301" t="s">
        <v>11146</v>
      </c>
      <c r="M2536" s="301"/>
      <c r="N2536" s="297"/>
      <c r="O2536" s="297"/>
      <c r="P2536" s="297">
        <v>15.6</v>
      </c>
      <c r="Q2536" s="297"/>
      <c r="R2536" s="297"/>
      <c r="S2536" s="297"/>
      <c r="T2536" s="297"/>
      <c r="U2536" s="297" t="s">
        <v>5922</v>
      </c>
      <c r="V2536" s="297">
        <v>43329</v>
      </c>
      <c r="W2536" s="298" t="s">
        <v>5973</v>
      </c>
      <c r="X2536" s="297" t="s">
        <v>4520</v>
      </c>
      <c r="Y2536" s="299" t="s">
        <v>5974</v>
      </c>
      <c r="Z2536" s="297" t="s">
        <v>5975</v>
      </c>
      <c r="AA2536" s="300">
        <v>44015</v>
      </c>
      <c r="AB2536" s="297" t="s">
        <v>5976</v>
      </c>
      <c r="AC2536" s="301" t="s">
        <v>5814</v>
      </c>
      <c r="AD2536" s="301" t="s">
        <v>5814</v>
      </c>
      <c r="AE2536" s="301" t="s">
        <v>11104</v>
      </c>
      <c r="AF2536" s="301" t="s">
        <v>11049</v>
      </c>
      <c r="AG2536" s="276" t="e">
        <f>VLOOKUP(A2536,DataCv30!$Y$1:$BC$2027,24,FALSE)</f>
        <v>#N/A</v>
      </c>
      <c r="AH2536" s="272" t="str">
        <f t="shared" si="39"/>
        <v>DDR4</v>
      </c>
      <c r="AI2536" s="272">
        <v>12</v>
      </c>
      <c r="AJ2536" s="272" t="s">
        <v>11489</v>
      </c>
    </row>
    <row r="2537" spans="1:36" x14ac:dyDescent="0.25">
      <c r="A2537" s="299" t="s">
        <v>7972</v>
      </c>
      <c r="B2537" s="297" t="s">
        <v>4476</v>
      </c>
      <c r="C2537" s="297" t="s">
        <v>4538</v>
      </c>
      <c r="D2537" s="297" t="s">
        <v>4676</v>
      </c>
      <c r="E2537" s="297" t="s">
        <v>4677</v>
      </c>
      <c r="F2537" s="297" t="s">
        <v>4505</v>
      </c>
      <c r="G2537" s="297">
        <v>8</v>
      </c>
      <c r="H2537" s="297" t="s">
        <v>4760</v>
      </c>
      <c r="I2537" s="301" t="s">
        <v>4760</v>
      </c>
      <c r="J2537" s="301" t="s">
        <v>4760</v>
      </c>
      <c r="K2537" s="297" t="s">
        <v>4710</v>
      </c>
      <c r="L2537" s="301" t="s">
        <v>4710</v>
      </c>
      <c r="M2537" s="301"/>
      <c r="N2537" s="297"/>
      <c r="O2537" s="297"/>
      <c r="P2537" s="297">
        <v>14</v>
      </c>
      <c r="Q2537" s="297"/>
      <c r="R2537" s="297"/>
      <c r="S2537" s="297"/>
      <c r="T2537" s="297"/>
      <c r="U2537" s="297" t="s">
        <v>4678</v>
      </c>
      <c r="V2537" s="297">
        <v>43341</v>
      </c>
      <c r="W2537" s="298" t="s">
        <v>7971</v>
      </c>
      <c r="X2537" s="297" t="s">
        <v>4520</v>
      </c>
      <c r="Y2537" s="299" t="s">
        <v>7972</v>
      </c>
      <c r="Z2537" s="297" t="s">
        <v>4530</v>
      </c>
      <c r="AA2537" s="300">
        <v>44029</v>
      </c>
      <c r="AB2537" s="297" t="s">
        <v>7973</v>
      </c>
      <c r="AC2537" s="301" t="s">
        <v>5814</v>
      </c>
      <c r="AD2537" s="301" t="s">
        <v>5814</v>
      </c>
      <c r="AE2537" s="301" t="s">
        <v>11104</v>
      </c>
      <c r="AF2537" s="301" t="s">
        <v>11049</v>
      </c>
      <c r="AG2537" s="276" t="e">
        <f>VLOOKUP(A2537,DataCv30!$Y$1:$BC$2027,24,FALSE)</f>
        <v>#N/A</v>
      </c>
      <c r="AH2537" s="272" t="str">
        <f t="shared" si="39"/>
        <v>DDR4</v>
      </c>
      <c r="AI2537" s="272">
        <v>12</v>
      </c>
      <c r="AJ2537" s="272" t="s">
        <v>11489</v>
      </c>
    </row>
    <row r="2538" spans="1:36" x14ac:dyDescent="0.25">
      <c r="A2538" s="299" t="s">
        <v>5811</v>
      </c>
      <c r="B2538" s="297" t="s">
        <v>4476</v>
      </c>
      <c r="C2538" s="297" t="s">
        <v>4538</v>
      </c>
      <c r="D2538" s="297">
        <v>59363059</v>
      </c>
      <c r="E2538" s="297" t="s">
        <v>5810</v>
      </c>
      <c r="F2538" s="297" t="s">
        <v>4540</v>
      </c>
      <c r="G2538" s="297">
        <v>2</v>
      </c>
      <c r="H2538" s="297" t="s">
        <v>5511</v>
      </c>
      <c r="I2538" s="297"/>
      <c r="J2538" s="297"/>
      <c r="K2538" s="297" t="s">
        <v>11231</v>
      </c>
      <c r="L2538" s="297"/>
      <c r="M2538" s="297"/>
      <c r="N2538" s="297"/>
      <c r="O2538" s="297"/>
      <c r="P2538" s="297"/>
      <c r="Q2538" s="297"/>
      <c r="R2538" s="297"/>
      <c r="S2538" s="297"/>
      <c r="T2538" s="297"/>
      <c r="U2538" s="297"/>
      <c r="V2538" s="297">
        <v>43649</v>
      </c>
      <c r="W2538" s="298"/>
      <c r="X2538" s="297" t="s">
        <v>4520</v>
      </c>
      <c r="Y2538" s="299" t="s">
        <v>5811</v>
      </c>
      <c r="Z2538" s="297" t="s">
        <v>5812</v>
      </c>
      <c r="AA2538" s="300">
        <v>43404</v>
      </c>
      <c r="AB2538" s="297" t="s">
        <v>5813</v>
      </c>
      <c r="AC2538" s="297" t="s">
        <v>5880</v>
      </c>
      <c r="AD2538" s="297" t="s">
        <v>5814</v>
      </c>
      <c r="AE2538" s="297"/>
      <c r="AF2538" s="297"/>
      <c r="AG2538" s="276" t="e">
        <f>VLOOKUP(A2538,DataCv30!$Y$1:$BC$2027,24,FALSE)</f>
        <v>#N/A</v>
      </c>
      <c r="AH2538" s="272" t="str">
        <f t="shared" si="39"/>
        <v>DDR3</v>
      </c>
      <c r="AI2538" s="272">
        <v>12</v>
      </c>
      <c r="AJ2538" s="272" t="s">
        <v>11489</v>
      </c>
    </row>
    <row r="2539" spans="1:36" x14ac:dyDescent="0.25">
      <c r="A2539" s="299" t="s">
        <v>5859</v>
      </c>
      <c r="B2539" s="297" t="s">
        <v>4476</v>
      </c>
      <c r="C2539" s="297" t="s">
        <v>4538</v>
      </c>
      <c r="D2539" s="297" t="s">
        <v>4836</v>
      </c>
      <c r="E2539" s="297" t="s">
        <v>4837</v>
      </c>
      <c r="F2539" s="297" t="s">
        <v>4505</v>
      </c>
      <c r="G2539" s="297">
        <v>6</v>
      </c>
      <c r="H2539" s="297" t="s">
        <v>5511</v>
      </c>
      <c r="I2539" s="297"/>
      <c r="J2539" s="297"/>
      <c r="K2539" s="297" t="s">
        <v>4710</v>
      </c>
      <c r="L2539" s="297"/>
      <c r="M2539" s="297"/>
      <c r="N2539" s="297"/>
      <c r="O2539" s="297"/>
      <c r="P2539" s="297"/>
      <c r="Q2539" s="297"/>
      <c r="R2539" s="297"/>
      <c r="S2539" s="297"/>
      <c r="T2539" s="297"/>
      <c r="U2539" s="297"/>
      <c r="V2539" s="297">
        <v>42971</v>
      </c>
      <c r="W2539" s="298" t="s">
        <v>5858</v>
      </c>
      <c r="X2539" s="297" t="s">
        <v>4520</v>
      </c>
      <c r="Y2539" s="299" t="s">
        <v>5859</v>
      </c>
      <c r="Z2539" s="297" t="s">
        <v>5860</v>
      </c>
      <c r="AA2539" s="300">
        <v>44053</v>
      </c>
      <c r="AB2539" s="297"/>
      <c r="AC2539" s="297" t="s">
        <v>5880</v>
      </c>
      <c r="AD2539" s="297" t="s">
        <v>5814</v>
      </c>
      <c r="AE2539" s="297"/>
      <c r="AF2539" s="297"/>
      <c r="AG2539" s="276" t="e">
        <f>VLOOKUP(A2539,DataCv30!$Y$1:$BC$2027,24,FALSE)</f>
        <v>#N/A</v>
      </c>
      <c r="AH2539" s="272" t="str">
        <f t="shared" si="39"/>
        <v>DDR4</v>
      </c>
      <c r="AI2539" s="272">
        <v>12</v>
      </c>
      <c r="AJ2539" s="272" t="s">
        <v>11489</v>
      </c>
    </row>
    <row r="2540" spans="1:36" x14ac:dyDescent="0.25">
      <c r="A2540" s="299" t="s">
        <v>5873</v>
      </c>
      <c r="B2540" s="297" t="s">
        <v>4476</v>
      </c>
      <c r="C2540" s="297" t="s">
        <v>4538</v>
      </c>
      <c r="D2540" s="297" t="s">
        <v>4836</v>
      </c>
      <c r="E2540" s="297" t="s">
        <v>4837</v>
      </c>
      <c r="F2540" s="297" t="s">
        <v>4505</v>
      </c>
      <c r="G2540" s="297">
        <v>6</v>
      </c>
      <c r="H2540" s="297" t="s">
        <v>5511</v>
      </c>
      <c r="I2540" s="297"/>
      <c r="J2540" s="297"/>
      <c r="K2540" s="297" t="s">
        <v>4710</v>
      </c>
      <c r="L2540" s="297"/>
      <c r="M2540" s="297"/>
      <c r="N2540" s="297"/>
      <c r="O2540" s="297"/>
      <c r="P2540" s="297">
        <v>15.6</v>
      </c>
      <c r="Q2540" s="297"/>
      <c r="R2540" s="297"/>
      <c r="S2540" s="297"/>
      <c r="T2540" s="297"/>
      <c r="U2540" s="297" t="s">
        <v>5377</v>
      </c>
      <c r="V2540" s="297">
        <v>43049</v>
      </c>
      <c r="W2540" s="298" t="s">
        <v>5872</v>
      </c>
      <c r="X2540" s="297" t="s">
        <v>4520</v>
      </c>
      <c r="Y2540" s="299" t="s">
        <v>5873</v>
      </c>
      <c r="Z2540" s="297" t="s">
        <v>5874</v>
      </c>
      <c r="AA2540" s="300">
        <v>43678</v>
      </c>
      <c r="AB2540" s="297" t="s">
        <v>5875</v>
      </c>
      <c r="AC2540" s="297" t="s">
        <v>5880</v>
      </c>
      <c r="AD2540" s="297" t="s">
        <v>5814</v>
      </c>
      <c r="AE2540" s="297"/>
      <c r="AF2540" s="297"/>
      <c r="AG2540" s="276" t="e">
        <f>VLOOKUP(A2540,DataCv30!$Y$1:$BC$2027,24,FALSE)</f>
        <v>#N/A</v>
      </c>
      <c r="AH2540" s="272" t="str">
        <f t="shared" si="39"/>
        <v>DDR4</v>
      </c>
      <c r="AI2540" s="272">
        <v>12</v>
      </c>
      <c r="AJ2540" s="272" t="s">
        <v>11489</v>
      </c>
    </row>
    <row r="2541" spans="1:36" x14ac:dyDescent="0.25">
      <c r="A2541" s="299" t="s">
        <v>5877</v>
      </c>
      <c r="B2541" s="297" t="s">
        <v>4476</v>
      </c>
      <c r="C2541" s="297" t="s">
        <v>4538</v>
      </c>
      <c r="D2541" s="297" t="s">
        <v>4836</v>
      </c>
      <c r="E2541" s="297" t="s">
        <v>4837</v>
      </c>
      <c r="F2541" s="297" t="s">
        <v>4505</v>
      </c>
      <c r="G2541" s="297">
        <v>6</v>
      </c>
      <c r="H2541" s="297" t="s">
        <v>5511</v>
      </c>
      <c r="I2541" s="297"/>
      <c r="J2541" s="297"/>
      <c r="K2541" s="297" t="s">
        <v>4710</v>
      </c>
      <c r="L2541" s="297"/>
      <c r="M2541" s="297"/>
      <c r="N2541" s="297"/>
      <c r="O2541" s="297"/>
      <c r="P2541" s="297">
        <v>15.6</v>
      </c>
      <c r="Q2541" s="297"/>
      <c r="R2541" s="297"/>
      <c r="S2541" s="297"/>
      <c r="T2541" s="297"/>
      <c r="U2541" s="297" t="s">
        <v>5377</v>
      </c>
      <c r="V2541" s="297">
        <v>43049</v>
      </c>
      <c r="W2541" s="298" t="s">
        <v>5876</v>
      </c>
      <c r="X2541" s="297" t="s">
        <v>4520</v>
      </c>
      <c r="Y2541" s="299" t="s">
        <v>5877</v>
      </c>
      <c r="Z2541" s="297" t="s">
        <v>5878</v>
      </c>
      <c r="AA2541" s="300">
        <v>43558</v>
      </c>
      <c r="AB2541" s="297" t="s">
        <v>5879</v>
      </c>
      <c r="AC2541" s="297" t="s">
        <v>5880</v>
      </c>
      <c r="AD2541" s="297" t="s">
        <v>5814</v>
      </c>
      <c r="AE2541" s="297"/>
      <c r="AF2541" s="297"/>
      <c r="AG2541" s="276" t="e">
        <f>VLOOKUP(A2541,DataCv30!$Y$1:$BC$2027,24,FALSE)</f>
        <v>#N/A</v>
      </c>
      <c r="AH2541" s="272" t="str">
        <f t="shared" si="39"/>
        <v>DDR4</v>
      </c>
      <c r="AI2541" s="272">
        <v>12</v>
      </c>
      <c r="AJ2541" s="272" t="s">
        <v>11489</v>
      </c>
    </row>
    <row r="2542" spans="1:36" x14ac:dyDescent="0.25">
      <c r="A2542" s="299" t="s">
        <v>5938</v>
      </c>
      <c r="B2542" s="297" t="s">
        <v>4476</v>
      </c>
      <c r="C2542" s="297" t="s">
        <v>4538</v>
      </c>
      <c r="D2542" s="297" t="s">
        <v>4862</v>
      </c>
      <c r="E2542" s="297" t="s">
        <v>4625</v>
      </c>
      <c r="F2542" s="297" t="s">
        <v>4505</v>
      </c>
      <c r="G2542" s="297">
        <v>8</v>
      </c>
      <c r="H2542" s="297" t="s">
        <v>4760</v>
      </c>
      <c r="I2542" s="297"/>
      <c r="J2542" s="297"/>
      <c r="K2542" s="297" t="s">
        <v>4710</v>
      </c>
      <c r="L2542" s="297"/>
      <c r="M2542" s="297"/>
      <c r="N2542" s="297"/>
      <c r="O2542" s="297"/>
      <c r="P2542" s="297">
        <v>15.6</v>
      </c>
      <c r="Q2542" s="297"/>
      <c r="R2542" s="297"/>
      <c r="S2542" s="297"/>
      <c r="T2542" s="297"/>
      <c r="U2542" s="297" t="s">
        <v>5936</v>
      </c>
      <c r="V2542" s="297">
        <v>43248</v>
      </c>
      <c r="W2542" s="298" t="s">
        <v>5937</v>
      </c>
      <c r="X2542" s="297" t="s">
        <v>4520</v>
      </c>
      <c r="Y2542" s="299" t="s">
        <v>5938</v>
      </c>
      <c r="Z2542" s="297" t="s">
        <v>5818</v>
      </c>
      <c r="AA2542" s="300">
        <v>43524</v>
      </c>
      <c r="AB2542" s="297" t="s">
        <v>5939</v>
      </c>
      <c r="AC2542" s="297" t="s">
        <v>5880</v>
      </c>
      <c r="AD2542" s="297" t="s">
        <v>5814</v>
      </c>
      <c r="AE2542" s="297"/>
      <c r="AF2542" s="297"/>
      <c r="AG2542" s="276" t="e">
        <f>VLOOKUP(A2542,DataCv30!$Y$1:$BC$2027,24,FALSE)</f>
        <v>#N/A</v>
      </c>
      <c r="AH2542" s="272" t="str">
        <f t="shared" si="39"/>
        <v>DDR4</v>
      </c>
      <c r="AI2542" s="272">
        <v>12</v>
      </c>
      <c r="AJ2542" s="272" t="s">
        <v>11489</v>
      </c>
    </row>
    <row r="2543" spans="1:36" x14ac:dyDescent="0.25">
      <c r="A2543" s="299" t="s">
        <v>5946</v>
      </c>
      <c r="B2543" s="297" t="s">
        <v>4476</v>
      </c>
      <c r="C2543" s="297" t="s">
        <v>4503</v>
      </c>
      <c r="D2543" s="297" t="s">
        <v>5943</v>
      </c>
      <c r="E2543" s="297" t="s">
        <v>5944</v>
      </c>
      <c r="F2543" s="297" t="s">
        <v>4505</v>
      </c>
      <c r="G2543" s="297">
        <v>7</v>
      </c>
      <c r="H2543" s="297" t="s">
        <v>4760</v>
      </c>
      <c r="I2543" s="297"/>
      <c r="J2543" s="297"/>
      <c r="K2543" s="297" t="s">
        <v>4710</v>
      </c>
      <c r="L2543" s="297"/>
      <c r="M2543" s="297"/>
      <c r="N2543" s="297"/>
      <c r="O2543" s="297"/>
      <c r="P2543" s="297"/>
      <c r="Q2543" s="297"/>
      <c r="R2543" s="297"/>
      <c r="S2543" s="297"/>
      <c r="T2543" s="297"/>
      <c r="U2543" s="297" t="s">
        <v>5945</v>
      </c>
      <c r="V2543" s="297"/>
      <c r="W2543" s="298"/>
      <c r="X2543" s="297" t="s">
        <v>4520</v>
      </c>
      <c r="Y2543" s="299" t="s">
        <v>5946</v>
      </c>
      <c r="Z2543" s="297" t="s">
        <v>5947</v>
      </c>
      <c r="AA2543" s="300"/>
      <c r="AB2543" s="297"/>
      <c r="AC2543" s="297" t="s">
        <v>5880</v>
      </c>
      <c r="AD2543" s="297" t="s">
        <v>5814</v>
      </c>
      <c r="AE2543" s="297"/>
      <c r="AF2543" s="297"/>
      <c r="AG2543" s="276" t="e">
        <f>VLOOKUP(A2543,DataCv30!$Y$1:$BC$2027,24,FALSE)</f>
        <v>#N/A</v>
      </c>
      <c r="AH2543" s="272" t="str">
        <f t="shared" si="39"/>
        <v>DDR4</v>
      </c>
      <c r="AI2543" s="272">
        <v>12</v>
      </c>
      <c r="AJ2543" s="272" t="s">
        <v>11489</v>
      </c>
    </row>
    <row r="2544" spans="1:36" x14ac:dyDescent="0.25">
      <c r="A2544" s="299" t="s">
        <v>3330</v>
      </c>
      <c r="B2544" s="297" t="s">
        <v>4476</v>
      </c>
      <c r="C2544" s="297" t="s">
        <v>4511</v>
      </c>
      <c r="D2544" s="297" t="s">
        <v>5885</v>
      </c>
      <c r="E2544" s="297" t="s">
        <v>4909</v>
      </c>
      <c r="F2544" s="297" t="s">
        <v>4513</v>
      </c>
      <c r="G2544" s="297">
        <v>8</v>
      </c>
      <c r="H2544" s="297" t="s">
        <v>8814</v>
      </c>
      <c r="I2544" s="297"/>
      <c r="J2544" s="297"/>
      <c r="K2544" s="297" t="s">
        <v>4710</v>
      </c>
      <c r="L2544" s="297"/>
      <c r="M2544" s="297"/>
      <c r="N2544" s="297" t="s">
        <v>4776</v>
      </c>
      <c r="O2544" s="297"/>
      <c r="P2544" s="297">
        <v>15.6</v>
      </c>
      <c r="Q2544" s="297"/>
      <c r="R2544" s="297"/>
      <c r="S2544" s="297"/>
      <c r="T2544" s="297"/>
      <c r="U2544" s="297" t="s">
        <v>4678</v>
      </c>
      <c r="V2544" s="297">
        <v>43369</v>
      </c>
      <c r="W2544" s="298" t="s">
        <v>5994</v>
      </c>
      <c r="X2544" s="297" t="s">
        <v>4520</v>
      </c>
      <c r="Y2544" s="299" t="s">
        <v>3330</v>
      </c>
      <c r="Z2544" s="297" t="s">
        <v>5995</v>
      </c>
      <c r="AA2544" s="300"/>
      <c r="AB2544" s="297"/>
      <c r="AC2544" s="297" t="s">
        <v>5880</v>
      </c>
      <c r="AD2544" s="297" t="s">
        <v>5814</v>
      </c>
      <c r="AE2544" s="297"/>
      <c r="AF2544" s="297"/>
      <c r="AG2544" s="276" t="e">
        <f>VLOOKUP(A2544,DataCv30!$Y$1:$BC$2027,24,FALSE)</f>
        <v>#N/A</v>
      </c>
      <c r="AH2544" s="272" t="str">
        <f t="shared" si="39"/>
        <v>DDR4</v>
      </c>
      <c r="AI2544" s="272">
        <v>12</v>
      </c>
      <c r="AJ2544" s="272" t="s">
        <v>11489</v>
      </c>
    </row>
    <row r="2545" spans="1:36" x14ac:dyDescent="0.25">
      <c r="A2545" s="299" t="s">
        <v>6001</v>
      </c>
      <c r="B2545" s="297" t="s">
        <v>4476</v>
      </c>
      <c r="C2545" s="297" t="s">
        <v>4511</v>
      </c>
      <c r="D2545" s="297" t="s">
        <v>4899</v>
      </c>
      <c r="E2545" s="297" t="s">
        <v>4900</v>
      </c>
      <c r="F2545" s="297" t="s">
        <v>4505</v>
      </c>
      <c r="G2545" s="297">
        <v>7</v>
      </c>
      <c r="H2545" s="297" t="s">
        <v>5511</v>
      </c>
      <c r="I2545" s="297"/>
      <c r="J2545" s="297"/>
      <c r="K2545" s="297" t="s">
        <v>4710</v>
      </c>
      <c r="L2545" s="297"/>
      <c r="M2545" s="297"/>
      <c r="N2545" s="297"/>
      <c r="O2545" s="297"/>
      <c r="P2545" s="297">
        <v>15.6</v>
      </c>
      <c r="Q2545" s="297"/>
      <c r="R2545" s="297"/>
      <c r="S2545" s="297"/>
      <c r="T2545" s="297" t="s">
        <v>4520</v>
      </c>
      <c r="U2545" s="297" t="s">
        <v>4653</v>
      </c>
      <c r="V2545" s="297">
        <v>43392</v>
      </c>
      <c r="W2545" s="298" t="s">
        <v>6000</v>
      </c>
      <c r="X2545" s="297" t="s">
        <v>4520</v>
      </c>
      <c r="Y2545" s="299" t="s">
        <v>6001</v>
      </c>
      <c r="Z2545" s="297" t="s">
        <v>5834</v>
      </c>
      <c r="AA2545" s="300"/>
      <c r="AB2545" s="297" t="s">
        <v>6002</v>
      </c>
      <c r="AC2545" s="297" t="s">
        <v>5880</v>
      </c>
      <c r="AD2545" s="297" t="s">
        <v>5814</v>
      </c>
      <c r="AE2545" s="297"/>
      <c r="AF2545" s="297"/>
      <c r="AG2545" s="276" t="e">
        <f>VLOOKUP(A2545,DataCv30!$Y$1:$BC$2027,24,FALSE)</f>
        <v>#N/A</v>
      </c>
      <c r="AH2545" s="272" t="str">
        <f t="shared" si="39"/>
        <v>DDR4</v>
      </c>
      <c r="AI2545" s="272">
        <v>12</v>
      </c>
      <c r="AJ2545" s="272" t="s">
        <v>11489</v>
      </c>
    </row>
    <row r="2546" spans="1:36" x14ac:dyDescent="0.25">
      <c r="A2546" s="299" t="s">
        <v>6019</v>
      </c>
      <c r="B2546" s="297" t="s">
        <v>4476</v>
      </c>
      <c r="C2546" s="297" t="s">
        <v>4511</v>
      </c>
      <c r="D2546" s="297" t="s">
        <v>4747</v>
      </c>
      <c r="E2546" s="297" t="s">
        <v>4909</v>
      </c>
      <c r="F2546" s="297" t="s">
        <v>4513</v>
      </c>
      <c r="G2546" s="297">
        <v>8</v>
      </c>
      <c r="H2546" s="297" t="s">
        <v>4760</v>
      </c>
      <c r="I2546" s="297"/>
      <c r="J2546" s="297"/>
      <c r="K2546" s="297" t="s">
        <v>4710</v>
      </c>
      <c r="L2546" s="297"/>
      <c r="M2546" s="297"/>
      <c r="N2546" s="297" t="s">
        <v>4776</v>
      </c>
      <c r="O2546" s="297"/>
      <c r="P2546" s="297">
        <v>15.6</v>
      </c>
      <c r="Q2546" s="297" t="s">
        <v>58</v>
      </c>
      <c r="R2546" s="297"/>
      <c r="S2546" s="297"/>
      <c r="T2546" s="297"/>
      <c r="U2546" s="297" t="s">
        <v>4955</v>
      </c>
      <c r="V2546" s="297">
        <v>43476</v>
      </c>
      <c r="W2546" s="298" t="s">
        <v>6018</v>
      </c>
      <c r="X2546" s="297" t="s">
        <v>4520</v>
      </c>
      <c r="Y2546" s="299" t="s">
        <v>6019</v>
      </c>
      <c r="Z2546" s="297" t="s">
        <v>6020</v>
      </c>
      <c r="AA2546" s="300">
        <v>43605</v>
      </c>
      <c r="AB2546" s="297" t="s">
        <v>6021</v>
      </c>
      <c r="AC2546" s="297" t="s">
        <v>5880</v>
      </c>
      <c r="AD2546" s="297" t="s">
        <v>5814</v>
      </c>
      <c r="AE2546" s="297"/>
      <c r="AF2546" s="297"/>
      <c r="AG2546" s="276" t="e">
        <f>VLOOKUP(A2546,DataCv30!$Y$1:$BC$2027,24,FALSE)</f>
        <v>#N/A</v>
      </c>
      <c r="AH2546" s="272" t="str">
        <f t="shared" si="39"/>
        <v>DDR4</v>
      </c>
      <c r="AI2546" s="272">
        <v>12</v>
      </c>
      <c r="AJ2546" s="272" t="s">
        <v>11489</v>
      </c>
    </row>
    <row r="2547" spans="1:36" x14ac:dyDescent="0.25">
      <c r="A2547" s="299" t="s">
        <v>6087</v>
      </c>
      <c r="B2547" s="297" t="s">
        <v>4476</v>
      </c>
      <c r="C2547" s="297" t="s">
        <v>4538</v>
      </c>
      <c r="D2547" s="297" t="s">
        <v>6085</v>
      </c>
      <c r="E2547" s="297" t="s">
        <v>4677</v>
      </c>
      <c r="F2547" s="297" t="s">
        <v>4967</v>
      </c>
      <c r="G2547" s="297">
        <v>8</v>
      </c>
      <c r="H2547" s="297" t="s">
        <v>5511</v>
      </c>
      <c r="I2547" s="297"/>
      <c r="J2547" s="297"/>
      <c r="K2547" s="297" t="s">
        <v>4710</v>
      </c>
      <c r="L2547" s="297"/>
      <c r="M2547" s="297"/>
      <c r="N2547" s="297"/>
      <c r="O2547" s="297"/>
      <c r="P2547" s="297">
        <v>14</v>
      </c>
      <c r="Q2547" s="297" t="s">
        <v>58</v>
      </c>
      <c r="R2547" s="297"/>
      <c r="S2547" s="297"/>
      <c r="T2547" s="297"/>
      <c r="U2547" s="297" t="s">
        <v>4964</v>
      </c>
      <c r="V2547" s="297">
        <v>43572</v>
      </c>
      <c r="W2547" s="298" t="s">
        <v>6086</v>
      </c>
      <c r="X2547" s="297" t="s">
        <v>4520</v>
      </c>
      <c r="Y2547" s="299" t="s">
        <v>6087</v>
      </c>
      <c r="Z2547" s="297" t="s">
        <v>6088</v>
      </c>
      <c r="AA2547" s="300">
        <v>44124</v>
      </c>
      <c r="AB2547" s="297" t="s">
        <v>6089</v>
      </c>
      <c r="AC2547" s="297" t="s">
        <v>5880</v>
      </c>
      <c r="AD2547" s="297" t="s">
        <v>5814</v>
      </c>
      <c r="AE2547" s="297"/>
      <c r="AF2547" s="297"/>
      <c r="AG2547" s="276" t="e">
        <f>VLOOKUP(A2547,DataCv30!$Y$1:$BC$2027,24,FALSE)</f>
        <v>#N/A</v>
      </c>
      <c r="AH2547" s="272" t="str">
        <f t="shared" si="39"/>
        <v>DDR4</v>
      </c>
      <c r="AI2547" s="272">
        <v>12</v>
      </c>
      <c r="AJ2547" s="272" t="s">
        <v>11489</v>
      </c>
    </row>
    <row r="2548" spans="1:36" x14ac:dyDescent="0.25">
      <c r="A2548" s="299" t="s">
        <v>142</v>
      </c>
      <c r="B2548" s="297" t="s">
        <v>4476</v>
      </c>
      <c r="C2548" s="297" t="s">
        <v>4511</v>
      </c>
      <c r="D2548" s="297" t="s">
        <v>5147</v>
      </c>
      <c r="E2548" s="297" t="s">
        <v>11085</v>
      </c>
      <c r="F2548" s="297" t="s">
        <v>4513</v>
      </c>
      <c r="G2548" s="297">
        <v>6</v>
      </c>
      <c r="H2548" s="297" t="s">
        <v>4760</v>
      </c>
      <c r="I2548" s="297"/>
      <c r="J2548" s="297"/>
      <c r="K2548" s="297" t="s">
        <v>4710</v>
      </c>
      <c r="L2548" s="297"/>
      <c r="M2548" s="297"/>
      <c r="N2548" s="297" t="s">
        <v>4776</v>
      </c>
      <c r="O2548" s="297"/>
      <c r="P2548" s="297">
        <v>15.6</v>
      </c>
      <c r="Q2548" s="297"/>
      <c r="R2548" s="297"/>
      <c r="S2548" s="297"/>
      <c r="T2548" s="297"/>
      <c r="U2548" s="297" t="s">
        <v>5240</v>
      </c>
      <c r="V2548" s="297">
        <v>42976</v>
      </c>
      <c r="W2548" s="298" t="s">
        <v>5268</v>
      </c>
      <c r="X2548" s="297" t="s">
        <v>4520</v>
      </c>
      <c r="Y2548" s="323" t="s">
        <v>142</v>
      </c>
      <c r="Z2548" s="297" t="s">
        <v>132</v>
      </c>
      <c r="AA2548" s="300">
        <v>44091</v>
      </c>
      <c r="AB2548" s="297" t="s">
        <v>5264</v>
      </c>
      <c r="AC2548" s="297" t="s">
        <v>4510</v>
      </c>
      <c r="AD2548" s="297" t="s">
        <v>6110</v>
      </c>
      <c r="AE2548" s="297"/>
      <c r="AF2548" s="297"/>
      <c r="AG2548" s="276" t="e">
        <f>VLOOKUP(A2548,DataCv30!$Y$1:$BC$2027,24,FALSE)</f>
        <v>#N/A</v>
      </c>
      <c r="AH2548" s="272" t="str">
        <f t="shared" si="39"/>
        <v>DDR4</v>
      </c>
      <c r="AI2548">
        <v>1</v>
      </c>
      <c r="AJ2548" t="s">
        <v>4530</v>
      </c>
    </row>
    <row r="2549" spans="1:36" x14ac:dyDescent="0.25">
      <c r="A2549" s="299" t="s">
        <v>6128</v>
      </c>
      <c r="B2549" s="297" t="s">
        <v>4476</v>
      </c>
      <c r="C2549" s="297" t="s">
        <v>4511</v>
      </c>
      <c r="D2549" s="297" t="s">
        <v>4855</v>
      </c>
      <c r="E2549" s="297" t="s">
        <v>4856</v>
      </c>
      <c r="F2549" s="297" t="s">
        <v>4540</v>
      </c>
      <c r="G2549" s="297">
        <v>5</v>
      </c>
      <c r="H2549" s="297" t="s">
        <v>5511</v>
      </c>
      <c r="I2549" s="297"/>
      <c r="J2549" s="297"/>
      <c r="K2549" s="297" t="s">
        <v>11047</v>
      </c>
      <c r="L2549" s="297"/>
      <c r="M2549" s="297"/>
      <c r="N2549" s="297"/>
      <c r="O2549" s="297"/>
      <c r="P2549" s="297">
        <v>14</v>
      </c>
      <c r="Q2549" s="297"/>
      <c r="R2549" s="297"/>
      <c r="S2549" s="297"/>
      <c r="T2549" s="297"/>
      <c r="U2549" s="297"/>
      <c r="V2549" s="297"/>
      <c r="W2549" s="298" t="s">
        <v>6127</v>
      </c>
      <c r="X2549" s="297" t="s">
        <v>4520</v>
      </c>
      <c r="Y2549" s="299" t="s">
        <v>6128</v>
      </c>
      <c r="Z2549" s="297" t="s">
        <v>11233</v>
      </c>
      <c r="AA2549" s="300">
        <v>43734</v>
      </c>
      <c r="AB2549" s="297" t="s">
        <v>6129</v>
      </c>
      <c r="AC2549" s="297" t="s">
        <v>4510</v>
      </c>
      <c r="AD2549" s="297" t="s">
        <v>4187</v>
      </c>
      <c r="AE2549" s="297"/>
      <c r="AF2549" s="297"/>
      <c r="AG2549" s="276" t="e">
        <f>VLOOKUP(A2549,DataCv30!$Y$1:$BC$2027,24,FALSE)</f>
        <v>#N/A</v>
      </c>
      <c r="AH2549" s="272" t="str">
        <f t="shared" si="39"/>
        <v>DDR3L</v>
      </c>
      <c r="AI2549" s="272">
        <v>12</v>
      </c>
      <c r="AJ2549" s="272" t="s">
        <v>11489</v>
      </c>
    </row>
    <row r="2550" spans="1:36" x14ac:dyDescent="0.25">
      <c r="A2550" s="299" t="s">
        <v>6146</v>
      </c>
      <c r="B2550" s="297" t="s">
        <v>4476</v>
      </c>
      <c r="C2550" s="297" t="s">
        <v>4511</v>
      </c>
      <c r="D2550" s="297" t="s">
        <v>4899</v>
      </c>
      <c r="E2550" s="297" t="s">
        <v>4900</v>
      </c>
      <c r="F2550" s="297" t="s">
        <v>4505</v>
      </c>
      <c r="G2550" s="297">
        <v>7</v>
      </c>
      <c r="H2550" s="297" t="s">
        <v>5511</v>
      </c>
      <c r="I2550" s="297"/>
      <c r="J2550" s="297"/>
      <c r="K2550" s="297" t="s">
        <v>4710</v>
      </c>
      <c r="L2550" s="297"/>
      <c r="M2550" s="297"/>
      <c r="N2550" s="297"/>
      <c r="O2550" s="297"/>
      <c r="P2550" s="297">
        <v>15.6</v>
      </c>
      <c r="Q2550" s="297"/>
      <c r="R2550" s="297"/>
      <c r="S2550" s="297"/>
      <c r="T2550" s="297"/>
      <c r="U2550" s="297" t="s">
        <v>5922</v>
      </c>
      <c r="V2550" s="297">
        <v>43329</v>
      </c>
      <c r="W2550" s="298" t="s">
        <v>6145</v>
      </c>
      <c r="X2550" s="297" t="s">
        <v>4520</v>
      </c>
      <c r="Y2550" s="299" t="s">
        <v>6146</v>
      </c>
      <c r="Z2550" s="297" t="s">
        <v>6147</v>
      </c>
      <c r="AA2550" s="300">
        <v>43958</v>
      </c>
      <c r="AB2550" s="297">
        <v>12622</v>
      </c>
      <c r="AC2550" s="297" t="s">
        <v>4549</v>
      </c>
      <c r="AD2550" s="297" t="s">
        <v>4187</v>
      </c>
      <c r="AE2550" s="297"/>
      <c r="AF2550" s="297"/>
      <c r="AG2550" s="276" t="e">
        <f>VLOOKUP(A2550,DataCv30!$Y$1:$BC$2027,24,FALSE)</f>
        <v>#N/A</v>
      </c>
      <c r="AH2550" s="272" t="str">
        <f t="shared" si="39"/>
        <v>DDR4</v>
      </c>
      <c r="AI2550" s="272">
        <v>12</v>
      </c>
      <c r="AJ2550" s="272" t="s">
        <v>11489</v>
      </c>
    </row>
    <row r="2551" spans="1:36" x14ac:dyDescent="0.25">
      <c r="A2551" s="299" t="s">
        <v>6143</v>
      </c>
      <c r="B2551" s="297" t="s">
        <v>4476</v>
      </c>
      <c r="C2551" s="297" t="s">
        <v>4511</v>
      </c>
      <c r="D2551" s="297" t="s">
        <v>5620</v>
      </c>
      <c r="E2551" s="297" t="s">
        <v>5621</v>
      </c>
      <c r="F2551" s="297" t="s">
        <v>4505</v>
      </c>
      <c r="G2551" s="297">
        <v>7</v>
      </c>
      <c r="H2551" s="297" t="s">
        <v>5511</v>
      </c>
      <c r="I2551" s="297"/>
      <c r="J2551" s="297"/>
      <c r="K2551" s="297" t="s">
        <v>4710</v>
      </c>
      <c r="L2551" s="297"/>
      <c r="M2551" s="297"/>
      <c r="N2551" s="297"/>
      <c r="O2551" s="297"/>
      <c r="P2551" s="297">
        <v>15.6</v>
      </c>
      <c r="Q2551" s="297"/>
      <c r="R2551" s="297"/>
      <c r="S2551" s="297"/>
      <c r="T2551" s="297" t="s">
        <v>4694</v>
      </c>
      <c r="U2551" s="297" t="s">
        <v>5643</v>
      </c>
      <c r="V2551" s="297">
        <v>43166</v>
      </c>
      <c r="W2551" s="298" t="s">
        <v>6142</v>
      </c>
      <c r="X2551" s="297" t="s">
        <v>4520</v>
      </c>
      <c r="Y2551" s="299" t="s">
        <v>6143</v>
      </c>
      <c r="Z2551" s="297" t="s">
        <v>6144</v>
      </c>
      <c r="AA2551" s="300">
        <v>44090</v>
      </c>
      <c r="AB2551" s="297"/>
      <c r="AC2551" s="297" t="s">
        <v>5880</v>
      </c>
      <c r="AD2551" s="297" t="s">
        <v>4187</v>
      </c>
      <c r="AE2551" s="304"/>
      <c r="AF2551" s="304"/>
      <c r="AG2551" s="276" t="e">
        <f>VLOOKUP(A2551,DataCv30!$Y$1:$BC$2027,24,FALSE)</f>
        <v>#N/A</v>
      </c>
      <c r="AH2551" s="272" t="str">
        <f t="shared" si="39"/>
        <v>DDR4</v>
      </c>
      <c r="AI2551">
        <v>12</v>
      </c>
      <c r="AJ2551" t="s">
        <v>11489</v>
      </c>
    </row>
    <row r="2552" spans="1:36" x14ac:dyDescent="0.25">
      <c r="A2552" s="299" t="s">
        <v>6153</v>
      </c>
      <c r="B2552" s="297" t="s">
        <v>4476</v>
      </c>
      <c r="C2552" s="297" t="s">
        <v>4503</v>
      </c>
      <c r="D2552" s="297" t="s">
        <v>4632</v>
      </c>
      <c r="E2552" s="297" t="s">
        <v>4633</v>
      </c>
      <c r="F2552" s="297" t="s">
        <v>4513</v>
      </c>
      <c r="G2552" s="297">
        <v>8</v>
      </c>
      <c r="H2552" s="297" t="s">
        <v>4760</v>
      </c>
      <c r="I2552" s="297"/>
      <c r="J2552" s="297"/>
      <c r="K2552" s="297" t="s">
        <v>4634</v>
      </c>
      <c r="L2552" s="297"/>
      <c r="M2552" s="297"/>
      <c r="N2552" s="297"/>
      <c r="O2552" s="297"/>
      <c r="P2552" s="297">
        <v>15.6</v>
      </c>
      <c r="Q2552" s="297"/>
      <c r="R2552" s="297"/>
      <c r="S2552" s="297"/>
      <c r="T2552" s="297"/>
      <c r="U2552" s="297" t="s">
        <v>4561</v>
      </c>
      <c r="V2552" s="297">
        <v>43756</v>
      </c>
      <c r="W2552" s="298" t="s">
        <v>6152</v>
      </c>
      <c r="X2552" s="297" t="s">
        <v>4515</v>
      </c>
      <c r="Y2552" s="299" t="s">
        <v>6153</v>
      </c>
      <c r="Z2552" s="297" t="s">
        <v>6154</v>
      </c>
      <c r="AA2552" s="300">
        <v>43759</v>
      </c>
      <c r="AB2552" s="297" t="s">
        <v>6155</v>
      </c>
      <c r="AC2552" s="297" t="s">
        <v>4510</v>
      </c>
      <c r="AD2552" s="297" t="s">
        <v>6156</v>
      </c>
      <c r="AE2552" s="297"/>
      <c r="AF2552" s="297"/>
      <c r="AG2552" s="276" t="e">
        <f>VLOOKUP(A2552,DataCv30!$Y$1:$BC$2027,24,FALSE)</f>
        <v>#N/A</v>
      </c>
      <c r="AH2552" s="272" t="str">
        <f t="shared" si="39"/>
        <v>DDR4</v>
      </c>
      <c r="AI2552">
        <v>5</v>
      </c>
      <c r="AJ2552" t="s">
        <v>8477</v>
      </c>
    </row>
    <row r="2553" spans="1:36" x14ac:dyDescent="0.25">
      <c r="A2553" s="299" t="s">
        <v>6158</v>
      </c>
      <c r="B2553" s="297" t="s">
        <v>4476</v>
      </c>
      <c r="C2553" s="297" t="s">
        <v>4511</v>
      </c>
      <c r="D2553" s="297" t="s">
        <v>4559</v>
      </c>
      <c r="E2553" s="297" t="s">
        <v>4560</v>
      </c>
      <c r="F2553" s="297" t="s">
        <v>4505</v>
      </c>
      <c r="G2553" s="297">
        <v>8</v>
      </c>
      <c r="H2553" s="297" t="s">
        <v>5511</v>
      </c>
      <c r="I2553" s="297"/>
      <c r="J2553" s="297"/>
      <c r="K2553" s="297" t="s">
        <v>4507</v>
      </c>
      <c r="L2553" s="297"/>
      <c r="M2553" s="297"/>
      <c r="N2553" s="297"/>
      <c r="O2553" s="297"/>
      <c r="P2553" s="297">
        <v>15.6</v>
      </c>
      <c r="Q2553" s="297"/>
      <c r="R2553" s="297"/>
      <c r="S2553" s="297"/>
      <c r="T2553" s="297"/>
      <c r="U2553" s="297" t="s">
        <v>4561</v>
      </c>
      <c r="V2553" s="297">
        <v>43756</v>
      </c>
      <c r="W2553" s="298" t="s">
        <v>6157</v>
      </c>
      <c r="X2553" s="297" t="s">
        <v>4515</v>
      </c>
      <c r="Y2553" s="299" t="s">
        <v>6158</v>
      </c>
      <c r="Z2553" s="297" t="s">
        <v>6159</v>
      </c>
      <c r="AA2553" s="300">
        <v>43768</v>
      </c>
      <c r="AB2553" s="297" t="s">
        <v>6160</v>
      </c>
      <c r="AC2553" s="297" t="s">
        <v>4510</v>
      </c>
      <c r="AD2553" s="297" t="s">
        <v>6156</v>
      </c>
      <c r="AE2553" s="297"/>
      <c r="AF2553" s="297"/>
      <c r="AG2553" s="276" t="e">
        <f>VLOOKUP(A2553,DataCv30!$Y$1:$BC$2027,24,FALSE)</f>
        <v>#N/A</v>
      </c>
      <c r="AH2553" s="272" t="str">
        <f t="shared" si="39"/>
        <v>DDR4</v>
      </c>
      <c r="AI2553" s="272">
        <v>5</v>
      </c>
      <c r="AJ2553" s="272" t="s">
        <v>8477</v>
      </c>
    </row>
    <row r="2554" spans="1:36" x14ac:dyDescent="0.25">
      <c r="A2554" s="299" t="s">
        <v>6169</v>
      </c>
      <c r="B2554" s="297" t="s">
        <v>4476</v>
      </c>
      <c r="C2554" s="297" t="s">
        <v>4538</v>
      </c>
      <c r="D2554" s="297" t="s">
        <v>4836</v>
      </c>
      <c r="E2554" s="297" t="s">
        <v>4837</v>
      </c>
      <c r="F2554" s="297" t="s">
        <v>4505</v>
      </c>
      <c r="G2554" s="297">
        <v>6</v>
      </c>
      <c r="H2554" s="297" t="s">
        <v>5511</v>
      </c>
      <c r="I2554" s="297"/>
      <c r="J2554" s="297"/>
      <c r="K2554" s="297" t="s">
        <v>4507</v>
      </c>
      <c r="L2554" s="297"/>
      <c r="M2554" s="297"/>
      <c r="N2554" s="297"/>
      <c r="O2554" s="297"/>
      <c r="P2554" s="297"/>
      <c r="Q2554" s="297"/>
      <c r="R2554" s="297"/>
      <c r="S2554" s="297"/>
      <c r="T2554" s="297"/>
      <c r="U2554" s="297"/>
      <c r="V2554" s="297">
        <v>42970</v>
      </c>
      <c r="W2554" s="298" t="s">
        <v>6168</v>
      </c>
      <c r="X2554" s="297" t="s">
        <v>4520</v>
      </c>
      <c r="Y2554" s="299" t="s">
        <v>6169</v>
      </c>
      <c r="Z2554" s="297" t="s">
        <v>6170</v>
      </c>
      <c r="AA2554" s="300">
        <v>43724</v>
      </c>
      <c r="AB2554" s="297" t="s">
        <v>6171</v>
      </c>
      <c r="AC2554" s="297" t="s">
        <v>4510</v>
      </c>
      <c r="AD2554" s="297" t="s">
        <v>6156</v>
      </c>
      <c r="AE2554" s="297"/>
      <c r="AF2554" s="297"/>
      <c r="AG2554" s="276" t="e">
        <f>VLOOKUP(A2554,DataCv30!$Y$1:$BC$2027,24,FALSE)</f>
        <v>#N/A</v>
      </c>
      <c r="AH2554" s="272" t="str">
        <f t="shared" si="39"/>
        <v>DDR4</v>
      </c>
      <c r="AI2554" s="272">
        <v>5</v>
      </c>
      <c r="AJ2554" s="272" t="s">
        <v>8477</v>
      </c>
    </row>
    <row r="2555" spans="1:36" x14ac:dyDescent="0.25">
      <c r="A2555" s="299" t="s">
        <v>6231</v>
      </c>
      <c r="B2555" s="297" t="s">
        <v>4476</v>
      </c>
      <c r="C2555" s="297" t="s">
        <v>4538</v>
      </c>
      <c r="D2555" s="297" t="s">
        <v>5823</v>
      </c>
      <c r="E2555" s="297" t="s">
        <v>4933</v>
      </c>
      <c r="F2555" s="297" t="s">
        <v>4505</v>
      </c>
      <c r="G2555" s="297">
        <v>8</v>
      </c>
      <c r="H2555" s="297" t="s">
        <v>4760</v>
      </c>
      <c r="I2555" s="297"/>
      <c r="J2555" s="297"/>
      <c r="K2555" s="297" t="s">
        <v>5824</v>
      </c>
      <c r="L2555" s="297"/>
      <c r="M2555" s="297"/>
      <c r="N2555" s="297"/>
      <c r="O2555" s="297"/>
      <c r="P2555" s="297">
        <v>15.6</v>
      </c>
      <c r="Q2555" s="297"/>
      <c r="R2555" s="297"/>
      <c r="S2555" s="297"/>
      <c r="T2555" s="297"/>
      <c r="U2555" s="297" t="s">
        <v>5825</v>
      </c>
      <c r="V2555" s="297">
        <v>43287</v>
      </c>
      <c r="W2555" s="298" t="s">
        <v>6230</v>
      </c>
      <c r="X2555" s="297" t="s">
        <v>4520</v>
      </c>
      <c r="Y2555" s="299" t="s">
        <v>6231</v>
      </c>
      <c r="Z2555" s="297" t="s">
        <v>6232</v>
      </c>
      <c r="AA2555" s="300">
        <v>43301</v>
      </c>
      <c r="AB2555" s="297" t="s">
        <v>6233</v>
      </c>
      <c r="AC2555" s="297" t="s">
        <v>4510</v>
      </c>
      <c r="AD2555" s="297" t="s">
        <v>6156</v>
      </c>
      <c r="AE2555" s="297"/>
      <c r="AF2555" s="297"/>
      <c r="AG2555" s="276" t="e">
        <f>VLOOKUP(A2555,DataCv30!$Y$1:$BC$2027,24,FALSE)</f>
        <v>#N/A</v>
      </c>
      <c r="AH2555" s="272" t="str">
        <f t="shared" si="39"/>
        <v>DDR4</v>
      </c>
      <c r="AI2555" s="272">
        <v>5</v>
      </c>
      <c r="AJ2555" s="272" t="s">
        <v>8477</v>
      </c>
    </row>
    <row r="2556" spans="1:36" x14ac:dyDescent="0.25">
      <c r="A2556" s="299" t="s">
        <v>6347</v>
      </c>
      <c r="B2556" s="297" t="s">
        <v>4476</v>
      </c>
      <c r="C2556" s="297" t="s">
        <v>4538</v>
      </c>
      <c r="D2556" s="297" t="s">
        <v>4932</v>
      </c>
      <c r="E2556" s="297" t="s">
        <v>4933</v>
      </c>
      <c r="F2556" s="297" t="s">
        <v>4505</v>
      </c>
      <c r="G2556" s="297">
        <v>8</v>
      </c>
      <c r="H2556" s="297" t="s">
        <v>4760</v>
      </c>
      <c r="I2556" s="297"/>
      <c r="J2556" s="297"/>
      <c r="K2556" s="297" t="s">
        <v>4634</v>
      </c>
      <c r="L2556" s="297"/>
      <c r="M2556" s="297"/>
      <c r="N2556" s="297"/>
      <c r="O2556" s="297"/>
      <c r="P2556" s="297">
        <v>15.6</v>
      </c>
      <c r="Q2556" s="297" t="s">
        <v>58</v>
      </c>
      <c r="R2556" s="297"/>
      <c r="S2556" s="297"/>
      <c r="T2556" s="297" t="s">
        <v>6028</v>
      </c>
      <c r="U2556" s="297" t="s">
        <v>4955</v>
      </c>
      <c r="V2556" s="297">
        <v>43497</v>
      </c>
      <c r="W2556" s="298" t="s">
        <v>6346</v>
      </c>
      <c r="X2556" s="297" t="s">
        <v>4520</v>
      </c>
      <c r="Y2556" s="299" t="s">
        <v>6347</v>
      </c>
      <c r="Z2556" s="297" t="s">
        <v>6310</v>
      </c>
      <c r="AA2556" s="300">
        <v>43135</v>
      </c>
      <c r="AB2556" s="297" t="s">
        <v>6348</v>
      </c>
      <c r="AC2556" s="297" t="s">
        <v>4510</v>
      </c>
      <c r="AD2556" s="297" t="s">
        <v>6156</v>
      </c>
      <c r="AE2556" s="297"/>
      <c r="AF2556" s="297"/>
      <c r="AG2556" s="276" t="e">
        <f>VLOOKUP(A2556,DataCv30!$Y$1:$BC$2027,24,FALSE)</f>
        <v>#N/A</v>
      </c>
      <c r="AH2556" s="272" t="str">
        <f t="shared" si="39"/>
        <v>DDR4</v>
      </c>
      <c r="AI2556" s="272">
        <v>5</v>
      </c>
      <c r="AJ2556" s="272" t="s">
        <v>8477</v>
      </c>
    </row>
    <row r="2557" spans="1:36" x14ac:dyDescent="0.25">
      <c r="A2557" s="299" t="s">
        <v>6354</v>
      </c>
      <c r="B2557" s="297" t="s">
        <v>4476</v>
      </c>
      <c r="C2557" s="297" t="s">
        <v>4511</v>
      </c>
      <c r="D2557" s="297" t="s">
        <v>4997</v>
      </c>
      <c r="E2557" s="297" t="s">
        <v>4560</v>
      </c>
      <c r="F2557" s="297" t="s">
        <v>4967</v>
      </c>
      <c r="G2557" s="297">
        <v>8</v>
      </c>
      <c r="H2557" s="297" t="s">
        <v>4506</v>
      </c>
      <c r="I2557" s="297"/>
      <c r="J2557" s="297"/>
      <c r="K2557" s="297" t="s">
        <v>4507</v>
      </c>
      <c r="L2557" s="297"/>
      <c r="M2557" s="297"/>
      <c r="N2557" s="297"/>
      <c r="O2557" s="297"/>
      <c r="P2557" s="297">
        <v>15.6</v>
      </c>
      <c r="Q2557" s="297" t="s">
        <v>58</v>
      </c>
      <c r="R2557" s="297"/>
      <c r="S2557" s="297"/>
      <c r="T2557" s="297"/>
      <c r="U2557" s="297" t="s">
        <v>4694</v>
      </c>
      <c r="V2557" s="297">
        <v>43609</v>
      </c>
      <c r="W2557" s="298" t="s">
        <v>6353</v>
      </c>
      <c r="X2557" s="297" t="s">
        <v>4520</v>
      </c>
      <c r="Y2557" s="299" t="s">
        <v>6354</v>
      </c>
      <c r="Z2557" s="297" t="s">
        <v>6154</v>
      </c>
      <c r="AA2557" s="300">
        <v>43612</v>
      </c>
      <c r="AB2557" s="297" t="s">
        <v>6355</v>
      </c>
      <c r="AC2557" s="297" t="s">
        <v>4510</v>
      </c>
      <c r="AD2557" s="297" t="s">
        <v>6156</v>
      </c>
      <c r="AE2557" s="297"/>
      <c r="AF2557" s="297"/>
      <c r="AG2557" s="276" t="e">
        <f>VLOOKUP(A2557,DataCv30!$Y$1:$BC$2027,24,FALSE)</f>
        <v>#N/A</v>
      </c>
      <c r="AH2557" s="272" t="str">
        <f t="shared" si="39"/>
        <v>DDR4</v>
      </c>
      <c r="AI2557" s="272">
        <v>5</v>
      </c>
      <c r="AJ2557" s="272" t="s">
        <v>8477</v>
      </c>
    </row>
    <row r="2558" spans="1:36" x14ac:dyDescent="0.25">
      <c r="A2558" s="299" t="s">
        <v>6361</v>
      </c>
      <c r="B2558" s="297" t="s">
        <v>4476</v>
      </c>
      <c r="C2558" s="297" t="s">
        <v>4511</v>
      </c>
      <c r="D2558" s="297" t="s">
        <v>4997</v>
      </c>
      <c r="E2558" s="297" t="s">
        <v>4560</v>
      </c>
      <c r="F2558" s="297" t="s">
        <v>4967</v>
      </c>
      <c r="G2558" s="297">
        <v>8</v>
      </c>
      <c r="H2558" s="297" t="s">
        <v>4506</v>
      </c>
      <c r="I2558" s="297"/>
      <c r="J2558" s="297"/>
      <c r="K2558" s="297" t="s">
        <v>4507</v>
      </c>
      <c r="L2558" s="297"/>
      <c r="M2558" s="297"/>
      <c r="N2558" s="297"/>
      <c r="O2558" s="297"/>
      <c r="P2558" s="297">
        <v>15.6</v>
      </c>
      <c r="Q2558" s="297" t="s">
        <v>58</v>
      </c>
      <c r="R2558" s="297"/>
      <c r="S2558" s="297"/>
      <c r="T2558" s="297"/>
      <c r="U2558" s="297" t="s">
        <v>4694</v>
      </c>
      <c r="V2558" s="297">
        <v>43609</v>
      </c>
      <c r="W2558" s="298" t="s">
        <v>6360</v>
      </c>
      <c r="X2558" s="297" t="s">
        <v>4520</v>
      </c>
      <c r="Y2558" s="299" t="s">
        <v>6361</v>
      </c>
      <c r="Z2558" s="297" t="s">
        <v>6154</v>
      </c>
      <c r="AA2558" s="300">
        <v>43612</v>
      </c>
      <c r="AB2558" s="297" t="s">
        <v>6362</v>
      </c>
      <c r="AC2558" s="297" t="s">
        <v>4510</v>
      </c>
      <c r="AD2558" s="297" t="s">
        <v>6156</v>
      </c>
      <c r="AE2558" s="297"/>
      <c r="AF2558" s="297"/>
      <c r="AG2558" s="276" t="e">
        <f>VLOOKUP(A2558,DataCv30!$Y$1:$BC$2027,24,FALSE)</f>
        <v>#N/A</v>
      </c>
      <c r="AH2558" s="272" t="str">
        <f t="shared" si="39"/>
        <v>DDR4</v>
      </c>
      <c r="AI2558" s="272">
        <v>5</v>
      </c>
      <c r="AJ2558" s="272" t="s">
        <v>8477</v>
      </c>
    </row>
    <row r="2559" spans="1:36" x14ac:dyDescent="0.25">
      <c r="A2559" s="299" t="s">
        <v>6365</v>
      </c>
      <c r="B2559" s="297" t="s">
        <v>4476</v>
      </c>
      <c r="C2559" s="297" t="s">
        <v>4511</v>
      </c>
      <c r="D2559" s="297" t="s">
        <v>4604</v>
      </c>
      <c r="E2559" s="297" t="s">
        <v>4512</v>
      </c>
      <c r="F2559" s="297" t="s">
        <v>4513</v>
      </c>
      <c r="G2559" s="297">
        <v>8</v>
      </c>
      <c r="H2559" s="297" t="s">
        <v>4519</v>
      </c>
      <c r="I2559" s="297"/>
      <c r="J2559" s="297"/>
      <c r="K2559" s="297" t="s">
        <v>4507</v>
      </c>
      <c r="L2559" s="297"/>
      <c r="M2559" s="297"/>
      <c r="N2559" s="297" t="s">
        <v>4514</v>
      </c>
      <c r="O2559" s="297"/>
      <c r="P2559" s="297">
        <v>15.6</v>
      </c>
      <c r="Q2559" s="297"/>
      <c r="R2559" s="297"/>
      <c r="S2559" s="297"/>
      <c r="T2559" s="297" t="s">
        <v>6363</v>
      </c>
      <c r="U2559" s="297" t="s">
        <v>4561</v>
      </c>
      <c r="V2559" s="297">
        <v>43735</v>
      </c>
      <c r="W2559" s="298" t="s">
        <v>6364</v>
      </c>
      <c r="X2559" s="297" t="s">
        <v>4520</v>
      </c>
      <c r="Y2559" s="299" t="s">
        <v>6365</v>
      </c>
      <c r="Z2559" s="297" t="s">
        <v>11244</v>
      </c>
      <c r="AA2559" s="300">
        <v>43747</v>
      </c>
      <c r="AB2559" s="297" t="s">
        <v>6366</v>
      </c>
      <c r="AC2559" s="297" t="s">
        <v>4510</v>
      </c>
      <c r="AD2559" s="297" t="s">
        <v>6156</v>
      </c>
      <c r="AE2559" s="297"/>
      <c r="AF2559" s="297"/>
      <c r="AG2559" s="276" t="e">
        <f>VLOOKUP(A2559,DataCv30!$Y$1:$BC$2027,24,FALSE)</f>
        <v>#N/A</v>
      </c>
      <c r="AH2559" s="272" t="str">
        <f t="shared" si="39"/>
        <v>DDR4</v>
      </c>
      <c r="AI2559" s="272">
        <v>5</v>
      </c>
      <c r="AJ2559" s="272" t="s">
        <v>8477</v>
      </c>
    </row>
    <row r="2560" spans="1:36" x14ac:dyDescent="0.25">
      <c r="A2560" s="299" t="s">
        <v>6368</v>
      </c>
      <c r="B2560" s="297" t="s">
        <v>4476</v>
      </c>
      <c r="C2560" s="297" t="s">
        <v>4511</v>
      </c>
      <c r="D2560" s="297" t="s">
        <v>4559</v>
      </c>
      <c r="E2560" s="297" t="s">
        <v>4560</v>
      </c>
      <c r="F2560" s="297" t="s">
        <v>4505</v>
      </c>
      <c r="G2560" s="297">
        <v>8</v>
      </c>
      <c r="H2560" s="297" t="s">
        <v>4514</v>
      </c>
      <c r="I2560" s="297"/>
      <c r="J2560" s="297"/>
      <c r="K2560" s="297" t="s">
        <v>4507</v>
      </c>
      <c r="L2560" s="297"/>
      <c r="M2560" s="297"/>
      <c r="N2560" s="297"/>
      <c r="O2560" s="297"/>
      <c r="P2560" s="297">
        <v>15.6</v>
      </c>
      <c r="Q2560" s="297"/>
      <c r="R2560" s="297"/>
      <c r="S2560" s="297"/>
      <c r="T2560" s="297"/>
      <c r="U2560" s="297" t="s">
        <v>4561</v>
      </c>
      <c r="V2560" s="297">
        <v>43777</v>
      </c>
      <c r="W2560" s="298" t="s">
        <v>6367</v>
      </c>
      <c r="X2560" s="297" t="s">
        <v>4520</v>
      </c>
      <c r="Y2560" s="299" t="s">
        <v>6368</v>
      </c>
      <c r="Z2560" s="297" t="s">
        <v>6369</v>
      </c>
      <c r="AA2560" s="300"/>
      <c r="AB2560" s="297"/>
      <c r="AC2560" s="297" t="s">
        <v>4510</v>
      </c>
      <c r="AD2560" s="297" t="s">
        <v>6156</v>
      </c>
      <c r="AE2560" s="297"/>
      <c r="AF2560" s="297"/>
      <c r="AG2560" s="276" t="e">
        <f>VLOOKUP(A2560,DataCv30!$Y$1:$BC$2027,24,FALSE)</f>
        <v>#N/A</v>
      </c>
      <c r="AH2560" s="272" t="str">
        <f t="shared" si="39"/>
        <v>DDR4</v>
      </c>
      <c r="AI2560" s="272">
        <v>5</v>
      </c>
      <c r="AJ2560" s="272" t="s">
        <v>8477</v>
      </c>
    </row>
    <row r="2561" spans="1:36" x14ac:dyDescent="0.25">
      <c r="A2561" s="299" t="s">
        <v>6372</v>
      </c>
      <c r="B2561" s="297" t="s">
        <v>4476</v>
      </c>
      <c r="C2561" s="297" t="s">
        <v>4511</v>
      </c>
      <c r="D2561" s="297" t="s">
        <v>4559</v>
      </c>
      <c r="E2561" s="297" t="s">
        <v>4560</v>
      </c>
      <c r="F2561" s="297" t="s">
        <v>4505</v>
      </c>
      <c r="G2561" s="297">
        <v>8</v>
      </c>
      <c r="H2561" s="297" t="s">
        <v>4514</v>
      </c>
      <c r="I2561" s="297"/>
      <c r="J2561" s="297"/>
      <c r="K2561" s="297" t="s">
        <v>4507</v>
      </c>
      <c r="L2561" s="297"/>
      <c r="M2561" s="297"/>
      <c r="N2561" s="297"/>
      <c r="O2561" s="297"/>
      <c r="P2561" s="297">
        <v>15.6</v>
      </c>
      <c r="Q2561" s="297"/>
      <c r="R2561" s="297"/>
      <c r="S2561" s="297"/>
      <c r="T2561" s="297"/>
      <c r="U2561" s="297" t="s">
        <v>4561</v>
      </c>
      <c r="V2561" s="297">
        <v>43777</v>
      </c>
      <c r="W2561" s="298" t="s">
        <v>6371</v>
      </c>
      <c r="X2561" s="297" t="s">
        <v>4520</v>
      </c>
      <c r="Y2561" s="299" t="s">
        <v>6372</v>
      </c>
      <c r="Z2561" s="297" t="s">
        <v>6369</v>
      </c>
      <c r="AA2561" s="300"/>
      <c r="AB2561" s="297"/>
      <c r="AC2561" s="297" t="s">
        <v>4510</v>
      </c>
      <c r="AD2561" s="297" t="s">
        <v>6156</v>
      </c>
      <c r="AE2561" s="297"/>
      <c r="AF2561" s="297"/>
      <c r="AG2561" s="276" t="e">
        <f>VLOOKUP(A2561,DataCv30!$Y$1:$BC$2027,24,FALSE)</f>
        <v>#N/A</v>
      </c>
      <c r="AH2561" s="272" t="str">
        <f t="shared" si="39"/>
        <v>DDR4</v>
      </c>
      <c r="AI2561" s="272">
        <v>5</v>
      </c>
      <c r="AJ2561" s="272" t="s">
        <v>8477</v>
      </c>
    </row>
    <row r="2562" spans="1:36" x14ac:dyDescent="0.25">
      <c r="A2562" s="299" t="s">
        <v>6188</v>
      </c>
      <c r="B2562" s="297" t="s">
        <v>4476</v>
      </c>
      <c r="C2562" s="297" t="s">
        <v>4538</v>
      </c>
      <c r="D2562" s="297" t="s">
        <v>5161</v>
      </c>
      <c r="E2562" s="297" t="s">
        <v>4837</v>
      </c>
      <c r="F2562" s="297" t="s">
        <v>4513</v>
      </c>
      <c r="G2562" s="297">
        <v>6</v>
      </c>
      <c r="H2562" s="297" t="s">
        <v>4760</v>
      </c>
      <c r="I2562" s="297"/>
      <c r="J2562" s="297"/>
      <c r="K2562" s="297" t="s">
        <v>4507</v>
      </c>
      <c r="L2562" s="297"/>
      <c r="M2562" s="297"/>
      <c r="N2562" s="297"/>
      <c r="O2562" s="297"/>
      <c r="P2562" s="297">
        <v>15.6</v>
      </c>
      <c r="Q2562" s="297"/>
      <c r="R2562" s="297"/>
      <c r="S2562" s="297"/>
      <c r="T2562" s="297"/>
      <c r="U2562" s="297" t="s">
        <v>6186</v>
      </c>
      <c r="V2562" s="297">
        <v>43224</v>
      </c>
      <c r="W2562" s="298" t="s">
        <v>6187</v>
      </c>
      <c r="X2562" s="297" t="s">
        <v>4520</v>
      </c>
      <c r="Y2562" s="299" t="s">
        <v>6188</v>
      </c>
      <c r="Z2562" s="297" t="s">
        <v>6189</v>
      </c>
      <c r="AA2562" s="300">
        <v>43523</v>
      </c>
      <c r="AB2562" s="297" t="s">
        <v>6190</v>
      </c>
      <c r="AC2562" s="297" t="s">
        <v>5880</v>
      </c>
      <c r="AD2562" s="297" t="s">
        <v>6156</v>
      </c>
      <c r="AE2562" s="297"/>
      <c r="AF2562" s="297"/>
      <c r="AG2562" s="276" t="e">
        <f>VLOOKUP(A2562,DataCv30!$Y$1:$BC$2027,24,FALSE)</f>
        <v>#N/A</v>
      </c>
      <c r="AH2562" s="272" t="str">
        <f t="shared" si="39"/>
        <v>DDR4</v>
      </c>
      <c r="AI2562" s="272">
        <v>5</v>
      </c>
      <c r="AJ2562" s="272" t="s">
        <v>8477</v>
      </c>
    </row>
    <row r="2563" spans="1:36" x14ac:dyDescent="0.25">
      <c r="A2563" s="299" t="s">
        <v>6323</v>
      </c>
      <c r="B2563" s="297" t="s">
        <v>4476</v>
      </c>
      <c r="C2563" s="297" t="s">
        <v>4538</v>
      </c>
      <c r="D2563" s="297" t="s">
        <v>4932</v>
      </c>
      <c r="E2563" s="297" t="s">
        <v>4933</v>
      </c>
      <c r="F2563" s="297" t="s">
        <v>4505</v>
      </c>
      <c r="G2563" s="297">
        <v>8</v>
      </c>
      <c r="H2563" s="297" t="s">
        <v>4760</v>
      </c>
      <c r="I2563" s="297"/>
      <c r="J2563" s="297"/>
      <c r="K2563" s="297" t="s">
        <v>4634</v>
      </c>
      <c r="L2563" s="297"/>
      <c r="M2563" s="297"/>
      <c r="N2563" s="297"/>
      <c r="O2563" s="297"/>
      <c r="P2563" s="297">
        <v>15.6</v>
      </c>
      <c r="Q2563" s="297" t="s">
        <v>58</v>
      </c>
      <c r="R2563" s="297"/>
      <c r="S2563" s="297"/>
      <c r="T2563" s="297"/>
      <c r="U2563" s="297" t="s">
        <v>4678</v>
      </c>
      <c r="V2563" s="297">
        <v>43423</v>
      </c>
      <c r="W2563" s="298" t="s">
        <v>6322</v>
      </c>
      <c r="X2563" s="297" t="s">
        <v>4520</v>
      </c>
      <c r="Y2563" s="299" t="s">
        <v>6323</v>
      </c>
      <c r="Z2563" s="297" t="s">
        <v>6324</v>
      </c>
      <c r="AA2563" s="300">
        <v>43705</v>
      </c>
      <c r="AB2563" s="297" t="s">
        <v>6325</v>
      </c>
      <c r="AC2563" s="297" t="s">
        <v>5880</v>
      </c>
      <c r="AD2563" s="297" t="s">
        <v>6156</v>
      </c>
      <c r="AE2563" s="297"/>
      <c r="AF2563" s="297"/>
      <c r="AG2563" s="276" t="e">
        <f>VLOOKUP(A2563,DataCv30!$Y$1:$BC$2027,24,FALSE)</f>
        <v>#N/A</v>
      </c>
      <c r="AH2563" s="272" t="str">
        <f t="shared" ref="AH2563:AH2626" si="40">IF(G2563&gt;=6,"DDR4",IF(G2563&gt;=4,"DDR3L","DDR3"))</f>
        <v>DDR4</v>
      </c>
      <c r="AI2563" s="272">
        <v>5</v>
      </c>
      <c r="AJ2563" s="272" t="s">
        <v>8477</v>
      </c>
    </row>
    <row r="2564" spans="1:36" x14ac:dyDescent="0.25">
      <c r="A2564" s="299" t="s">
        <v>6163</v>
      </c>
      <c r="B2564" s="297" t="s">
        <v>4476</v>
      </c>
      <c r="C2564" s="297" t="s">
        <v>4503</v>
      </c>
      <c r="D2564" s="297" t="s">
        <v>4704</v>
      </c>
      <c r="E2564" s="297" t="s">
        <v>4705</v>
      </c>
      <c r="F2564" s="297" t="s">
        <v>4505</v>
      </c>
      <c r="G2564" s="297">
        <v>2</v>
      </c>
      <c r="H2564" s="297" t="s">
        <v>5511</v>
      </c>
      <c r="I2564" s="297"/>
      <c r="J2564" s="297"/>
      <c r="K2564" s="297" t="s">
        <v>4526</v>
      </c>
      <c r="L2564" s="297"/>
      <c r="M2564" s="297"/>
      <c r="N2564" s="297"/>
      <c r="O2564" s="297"/>
      <c r="P2564" s="297"/>
      <c r="Q2564" s="297"/>
      <c r="R2564" s="297"/>
      <c r="S2564" s="297"/>
      <c r="T2564" s="297"/>
      <c r="U2564" s="297"/>
      <c r="V2564" s="297"/>
      <c r="W2564" s="298" t="s">
        <v>6162</v>
      </c>
      <c r="X2564" s="297" t="s">
        <v>4520</v>
      </c>
      <c r="Y2564" s="299" t="s">
        <v>6163</v>
      </c>
      <c r="Z2564" s="297" t="s">
        <v>6164</v>
      </c>
      <c r="AA2564" s="300">
        <v>43741</v>
      </c>
      <c r="AB2564" s="297" t="s">
        <v>6165</v>
      </c>
      <c r="AC2564" s="297" t="s">
        <v>6177</v>
      </c>
      <c r="AD2564" s="297" t="s">
        <v>6156</v>
      </c>
      <c r="AE2564" s="297"/>
      <c r="AF2564" s="297"/>
      <c r="AG2564" s="276" t="e">
        <f>VLOOKUP(A2564,DataCv30!$Y$1:$BC$2027,24,FALSE)</f>
        <v>#N/A</v>
      </c>
      <c r="AH2564" s="272" t="str">
        <f t="shared" si="40"/>
        <v>DDR3</v>
      </c>
      <c r="AI2564" s="272">
        <v>5</v>
      </c>
      <c r="AJ2564" s="272" t="s">
        <v>8477</v>
      </c>
    </row>
    <row r="2565" spans="1:36" x14ac:dyDescent="0.25">
      <c r="A2565" s="299" t="s">
        <v>6175</v>
      </c>
      <c r="B2565" s="297" t="s">
        <v>4476</v>
      </c>
      <c r="C2565" s="297" t="s">
        <v>4511</v>
      </c>
      <c r="D2565" s="297" t="s">
        <v>4736</v>
      </c>
      <c r="E2565" s="297" t="s">
        <v>4737</v>
      </c>
      <c r="F2565" s="297" t="s">
        <v>4505</v>
      </c>
      <c r="G2565" s="297">
        <v>7</v>
      </c>
      <c r="H2565" s="297" t="s">
        <v>4760</v>
      </c>
      <c r="I2565" s="297"/>
      <c r="J2565" s="297"/>
      <c r="K2565" s="297" t="s">
        <v>4507</v>
      </c>
      <c r="L2565" s="297"/>
      <c r="M2565" s="297"/>
      <c r="N2565" s="297"/>
      <c r="O2565" s="297"/>
      <c r="P2565" s="297">
        <v>14</v>
      </c>
      <c r="Q2565" s="297"/>
      <c r="R2565" s="297"/>
      <c r="S2565" s="297"/>
      <c r="T2565" s="297"/>
      <c r="U2565" s="297"/>
      <c r="V2565" s="297">
        <v>43027</v>
      </c>
      <c r="W2565" s="298" t="s">
        <v>6174</v>
      </c>
      <c r="X2565" s="297" t="s">
        <v>4520</v>
      </c>
      <c r="Y2565" s="299" t="s">
        <v>6175</v>
      </c>
      <c r="Z2565" s="297" t="s">
        <v>6164</v>
      </c>
      <c r="AA2565" s="300">
        <v>43741</v>
      </c>
      <c r="AB2565" s="297" t="s">
        <v>6176</v>
      </c>
      <c r="AC2565" s="297" t="s">
        <v>6177</v>
      </c>
      <c r="AD2565" s="297" t="s">
        <v>6156</v>
      </c>
      <c r="AE2565" s="297"/>
      <c r="AF2565" s="297"/>
      <c r="AG2565" s="276" t="e">
        <f>VLOOKUP(A2565,DataCv30!$Y$1:$BC$2027,24,FALSE)</f>
        <v>#N/A</v>
      </c>
      <c r="AH2565" s="272" t="str">
        <f t="shared" si="40"/>
        <v>DDR4</v>
      </c>
      <c r="AI2565" s="272">
        <v>5</v>
      </c>
      <c r="AJ2565" s="272" t="s">
        <v>8477</v>
      </c>
    </row>
    <row r="2566" spans="1:36" x14ac:dyDescent="0.25">
      <c r="A2566" s="299" t="s">
        <v>6184</v>
      </c>
      <c r="B2566" s="297" t="s">
        <v>4476</v>
      </c>
      <c r="C2566" s="297" t="s">
        <v>4511</v>
      </c>
      <c r="D2566" s="297" t="s">
        <v>4899</v>
      </c>
      <c r="E2566" s="297" t="s">
        <v>4900</v>
      </c>
      <c r="F2566" s="297" t="s">
        <v>4505</v>
      </c>
      <c r="G2566" s="297">
        <v>7</v>
      </c>
      <c r="H2566" s="297" t="s">
        <v>5511</v>
      </c>
      <c r="I2566" s="297"/>
      <c r="J2566" s="297"/>
      <c r="K2566" s="297" t="s">
        <v>4507</v>
      </c>
      <c r="L2566" s="297"/>
      <c r="M2566" s="297"/>
      <c r="N2566" s="297"/>
      <c r="O2566" s="297"/>
      <c r="P2566" s="297">
        <v>15.6</v>
      </c>
      <c r="Q2566" s="297"/>
      <c r="R2566" s="297"/>
      <c r="S2566" s="297"/>
      <c r="T2566" s="297"/>
      <c r="U2566" s="297" t="s">
        <v>5351</v>
      </c>
      <c r="V2566" s="297">
        <v>43048</v>
      </c>
      <c r="W2566" s="298" t="s">
        <v>6183</v>
      </c>
      <c r="X2566" s="297" t="s">
        <v>4520</v>
      </c>
      <c r="Y2566" s="299" t="s">
        <v>6184</v>
      </c>
      <c r="Z2566" s="297" t="s">
        <v>6154</v>
      </c>
      <c r="AA2566" s="300">
        <v>43577</v>
      </c>
      <c r="AB2566" s="297" t="s">
        <v>6185</v>
      </c>
      <c r="AC2566" s="297" t="s">
        <v>6177</v>
      </c>
      <c r="AD2566" s="297" t="s">
        <v>6156</v>
      </c>
      <c r="AE2566" s="297"/>
      <c r="AF2566" s="297"/>
      <c r="AG2566" s="276" t="e">
        <f>VLOOKUP(A2566,DataCv30!$Y$1:$BC$2027,24,FALSE)</f>
        <v>#N/A</v>
      </c>
      <c r="AH2566" s="272" t="str">
        <f t="shared" si="40"/>
        <v>DDR4</v>
      </c>
      <c r="AI2566" s="272">
        <v>5</v>
      </c>
      <c r="AJ2566" s="272" t="s">
        <v>8477</v>
      </c>
    </row>
    <row r="2567" spans="1:36" x14ac:dyDescent="0.25">
      <c r="A2567" s="299" t="s">
        <v>6202</v>
      </c>
      <c r="B2567" s="297" t="s">
        <v>4476</v>
      </c>
      <c r="C2567" s="297" t="s">
        <v>4538</v>
      </c>
      <c r="D2567" s="297" t="s">
        <v>4862</v>
      </c>
      <c r="E2567" s="297" t="s">
        <v>4625</v>
      </c>
      <c r="F2567" s="297" t="s">
        <v>4505</v>
      </c>
      <c r="G2567" s="297">
        <v>8</v>
      </c>
      <c r="H2567" s="297" t="s">
        <v>4760</v>
      </c>
      <c r="I2567" s="297"/>
      <c r="J2567" s="297"/>
      <c r="K2567" s="297" t="s">
        <v>4507</v>
      </c>
      <c r="L2567" s="297"/>
      <c r="M2567" s="297"/>
      <c r="N2567" s="297"/>
      <c r="O2567" s="297"/>
      <c r="P2567" s="297"/>
      <c r="Q2567" s="297"/>
      <c r="R2567" s="297"/>
      <c r="S2567" s="297"/>
      <c r="T2567" s="297" t="s">
        <v>4520</v>
      </c>
      <c r="U2567" s="297" t="s">
        <v>4863</v>
      </c>
      <c r="V2567" s="297">
        <v>43227</v>
      </c>
      <c r="W2567" s="298" t="s">
        <v>6201</v>
      </c>
      <c r="X2567" s="297" t="s">
        <v>4520</v>
      </c>
      <c r="Y2567" s="299" t="s">
        <v>6202</v>
      </c>
      <c r="Z2567" s="297" t="s">
        <v>4242</v>
      </c>
      <c r="AA2567" s="300">
        <v>43228</v>
      </c>
      <c r="AB2567" s="297" t="s">
        <v>6203</v>
      </c>
      <c r="AC2567" s="297" t="s">
        <v>6177</v>
      </c>
      <c r="AD2567" s="297" t="s">
        <v>6156</v>
      </c>
      <c r="AE2567" s="297"/>
      <c r="AF2567" s="297"/>
      <c r="AG2567" s="276" t="e">
        <f>VLOOKUP(A2567,DataCv30!$Y$1:$BC$2027,24,FALSE)</f>
        <v>#N/A</v>
      </c>
      <c r="AH2567" s="272" t="str">
        <f t="shared" si="40"/>
        <v>DDR4</v>
      </c>
      <c r="AI2567" s="272">
        <v>5</v>
      </c>
      <c r="AJ2567" s="272" t="s">
        <v>8477</v>
      </c>
    </row>
    <row r="2568" spans="1:36" x14ac:dyDescent="0.25">
      <c r="A2568" s="299" t="s">
        <v>6212</v>
      </c>
      <c r="B2568" s="297" t="s">
        <v>4476</v>
      </c>
      <c r="C2568" s="297" t="s">
        <v>4538</v>
      </c>
      <c r="D2568" s="297" t="s">
        <v>4862</v>
      </c>
      <c r="E2568" s="297" t="s">
        <v>4625</v>
      </c>
      <c r="F2568" s="297" t="s">
        <v>4505</v>
      </c>
      <c r="G2568" s="297">
        <v>8</v>
      </c>
      <c r="H2568" s="297" t="s">
        <v>4760</v>
      </c>
      <c r="I2568" s="297"/>
      <c r="J2568" s="297"/>
      <c r="K2568" s="297" t="s">
        <v>4507</v>
      </c>
      <c r="L2568" s="297"/>
      <c r="M2568" s="297"/>
      <c r="N2568" s="297"/>
      <c r="O2568" s="297"/>
      <c r="P2568" s="297">
        <v>15.6</v>
      </c>
      <c r="Q2568" s="297"/>
      <c r="R2568" s="297"/>
      <c r="S2568" s="297"/>
      <c r="T2568" s="297"/>
      <c r="U2568" s="297" t="s">
        <v>4687</v>
      </c>
      <c r="V2568" s="297">
        <v>43251</v>
      </c>
      <c r="W2568" s="298" t="s">
        <v>6211</v>
      </c>
      <c r="X2568" s="297" t="s">
        <v>4520</v>
      </c>
      <c r="Y2568" s="299" t="s">
        <v>6212</v>
      </c>
      <c r="Z2568" s="297" t="s">
        <v>6164</v>
      </c>
      <c r="AA2568" s="300">
        <v>43252</v>
      </c>
      <c r="AB2568" s="297" t="s">
        <v>6213</v>
      </c>
      <c r="AC2568" s="297" t="s">
        <v>6177</v>
      </c>
      <c r="AD2568" s="297" t="s">
        <v>6156</v>
      </c>
      <c r="AE2568" s="297"/>
      <c r="AF2568" s="297"/>
      <c r="AG2568" s="276" t="e">
        <f>VLOOKUP(A2568,DataCv30!$Y$1:$BC$2027,24,FALSE)</f>
        <v>#N/A</v>
      </c>
      <c r="AH2568" s="272" t="str">
        <f t="shared" si="40"/>
        <v>DDR4</v>
      </c>
      <c r="AI2568" s="272">
        <v>5</v>
      </c>
      <c r="AJ2568" s="272" t="s">
        <v>8477</v>
      </c>
    </row>
    <row r="2569" spans="1:36" x14ac:dyDescent="0.25">
      <c r="A2569" s="299" t="s">
        <v>6219</v>
      </c>
      <c r="B2569" s="297" t="s">
        <v>4476</v>
      </c>
      <c r="C2569" s="297" t="s">
        <v>4538</v>
      </c>
      <c r="D2569" s="297" t="s">
        <v>4862</v>
      </c>
      <c r="E2569" s="297" t="s">
        <v>4625</v>
      </c>
      <c r="F2569" s="297" t="s">
        <v>4505</v>
      </c>
      <c r="G2569" s="297">
        <v>8</v>
      </c>
      <c r="H2569" s="297" t="s">
        <v>4760</v>
      </c>
      <c r="I2569" s="297"/>
      <c r="J2569" s="297"/>
      <c r="K2569" s="297" t="s">
        <v>4507</v>
      </c>
      <c r="L2569" s="297"/>
      <c r="M2569" s="297"/>
      <c r="N2569" s="297"/>
      <c r="O2569" s="297"/>
      <c r="P2569" s="297">
        <v>15.6</v>
      </c>
      <c r="Q2569" s="297"/>
      <c r="R2569" s="297"/>
      <c r="S2569" s="297"/>
      <c r="T2569" s="297"/>
      <c r="U2569" s="297" t="s">
        <v>4868</v>
      </c>
      <c r="V2569" s="297">
        <v>43276</v>
      </c>
      <c r="W2569" s="298" t="s">
        <v>6218</v>
      </c>
      <c r="X2569" s="297" t="s">
        <v>4520</v>
      </c>
      <c r="Y2569" s="299" t="s">
        <v>6219</v>
      </c>
      <c r="Z2569" s="297" t="s">
        <v>6154</v>
      </c>
      <c r="AA2569" s="300">
        <v>43276</v>
      </c>
      <c r="AB2569" s="297" t="s">
        <v>6220</v>
      </c>
      <c r="AC2569" s="297" t="s">
        <v>6177</v>
      </c>
      <c r="AD2569" s="297" t="s">
        <v>6156</v>
      </c>
      <c r="AE2569" s="297"/>
      <c r="AF2569" s="297"/>
      <c r="AG2569" s="276" t="e">
        <f>VLOOKUP(A2569,DataCv30!$Y$1:$BC$2027,24,FALSE)</f>
        <v>#N/A</v>
      </c>
      <c r="AH2569" s="272" t="str">
        <f t="shared" si="40"/>
        <v>DDR4</v>
      </c>
      <c r="AI2569" s="272">
        <v>5</v>
      </c>
      <c r="AJ2569" s="272" t="s">
        <v>8477</v>
      </c>
    </row>
    <row r="2570" spans="1:36" x14ac:dyDescent="0.25">
      <c r="A2570" s="299" t="s">
        <v>6228</v>
      </c>
      <c r="B2570" s="297" t="s">
        <v>4476</v>
      </c>
      <c r="C2570" s="297" t="s">
        <v>4538</v>
      </c>
      <c r="D2570" s="297" t="s">
        <v>5823</v>
      </c>
      <c r="E2570" s="297" t="s">
        <v>4933</v>
      </c>
      <c r="F2570" s="297" t="s">
        <v>4505</v>
      </c>
      <c r="G2570" s="297">
        <v>8</v>
      </c>
      <c r="H2570" s="297" t="s">
        <v>4760</v>
      </c>
      <c r="I2570" s="297"/>
      <c r="J2570" s="297"/>
      <c r="K2570" s="297" t="s">
        <v>5824</v>
      </c>
      <c r="L2570" s="297"/>
      <c r="M2570" s="297"/>
      <c r="N2570" s="297"/>
      <c r="O2570" s="297"/>
      <c r="P2570" s="297">
        <v>15.6</v>
      </c>
      <c r="Q2570" s="297"/>
      <c r="R2570" s="297"/>
      <c r="S2570" s="297"/>
      <c r="T2570" s="297"/>
      <c r="U2570" s="297" t="s">
        <v>5825</v>
      </c>
      <c r="V2570" s="297">
        <v>43287</v>
      </c>
      <c r="W2570" s="298" t="s">
        <v>6227</v>
      </c>
      <c r="X2570" s="297" t="s">
        <v>4520</v>
      </c>
      <c r="Y2570" s="299" t="s">
        <v>6228</v>
      </c>
      <c r="Z2570" s="297" t="s">
        <v>4242</v>
      </c>
      <c r="AA2570" s="300">
        <v>43290</v>
      </c>
      <c r="AB2570" s="297" t="s">
        <v>6229</v>
      </c>
      <c r="AC2570" s="297" t="s">
        <v>6177</v>
      </c>
      <c r="AD2570" s="297" t="s">
        <v>6156</v>
      </c>
      <c r="AE2570" s="297"/>
      <c r="AF2570" s="297"/>
      <c r="AG2570" s="276" t="e">
        <f>VLOOKUP(A2570,DataCv30!$Y$1:$BC$2027,24,FALSE)</f>
        <v>#N/A</v>
      </c>
      <c r="AH2570" s="272" t="str">
        <f t="shared" si="40"/>
        <v>DDR4</v>
      </c>
      <c r="AI2570" s="272">
        <v>5</v>
      </c>
      <c r="AJ2570" s="272" t="s">
        <v>8477</v>
      </c>
    </row>
    <row r="2571" spans="1:36" x14ac:dyDescent="0.25">
      <c r="A2571" s="299" t="s">
        <v>6236</v>
      </c>
      <c r="B2571" s="297" t="s">
        <v>4476</v>
      </c>
      <c r="C2571" s="297" t="s">
        <v>4511</v>
      </c>
      <c r="D2571" s="297" t="s">
        <v>4899</v>
      </c>
      <c r="E2571" s="297" t="s">
        <v>4900</v>
      </c>
      <c r="F2571" s="297" t="s">
        <v>4505</v>
      </c>
      <c r="G2571" s="297">
        <v>7</v>
      </c>
      <c r="H2571" s="297" t="s">
        <v>5511</v>
      </c>
      <c r="I2571" s="297"/>
      <c r="J2571" s="297"/>
      <c r="K2571" s="297" t="s">
        <v>4507</v>
      </c>
      <c r="L2571" s="297"/>
      <c r="M2571" s="297"/>
      <c r="N2571" s="297"/>
      <c r="O2571" s="297"/>
      <c r="P2571" s="297">
        <v>15.6</v>
      </c>
      <c r="Q2571" s="297"/>
      <c r="R2571" s="297"/>
      <c r="S2571" s="297"/>
      <c r="T2571" s="297"/>
      <c r="U2571" s="297" t="s">
        <v>4687</v>
      </c>
      <c r="V2571" s="297">
        <v>43311</v>
      </c>
      <c r="W2571" s="298" t="s">
        <v>6235</v>
      </c>
      <c r="X2571" s="297" t="s">
        <v>4520</v>
      </c>
      <c r="Y2571" s="299" t="s">
        <v>6236</v>
      </c>
      <c r="Z2571" s="297" t="s">
        <v>6154</v>
      </c>
      <c r="AA2571" s="300">
        <v>43413</v>
      </c>
      <c r="AB2571" s="297" t="s">
        <v>6237</v>
      </c>
      <c r="AC2571" s="297" t="s">
        <v>6177</v>
      </c>
      <c r="AD2571" s="297" t="s">
        <v>6156</v>
      </c>
      <c r="AE2571" s="297"/>
      <c r="AF2571" s="297"/>
      <c r="AG2571" s="276" t="e">
        <f>VLOOKUP(A2571,DataCv30!$Y$1:$BC$2027,24,FALSE)</f>
        <v>#N/A</v>
      </c>
      <c r="AH2571" s="272" t="str">
        <f t="shared" si="40"/>
        <v>DDR4</v>
      </c>
      <c r="AI2571" s="272">
        <v>5</v>
      </c>
      <c r="AJ2571" s="272" t="s">
        <v>8477</v>
      </c>
    </row>
    <row r="2572" spans="1:36" x14ac:dyDescent="0.25">
      <c r="A2572" s="299" t="s">
        <v>6241</v>
      </c>
      <c r="B2572" s="297" t="s">
        <v>4476</v>
      </c>
      <c r="C2572" s="297" t="s">
        <v>4511</v>
      </c>
      <c r="D2572" s="297" t="s">
        <v>4899</v>
      </c>
      <c r="E2572" s="297" t="s">
        <v>4900</v>
      </c>
      <c r="F2572" s="297" t="s">
        <v>4505</v>
      </c>
      <c r="G2572" s="297">
        <v>7</v>
      </c>
      <c r="H2572" s="297" t="s">
        <v>5511</v>
      </c>
      <c r="I2572" s="297"/>
      <c r="J2572" s="297"/>
      <c r="K2572" s="297" t="s">
        <v>4507</v>
      </c>
      <c r="L2572" s="297"/>
      <c r="M2572" s="297"/>
      <c r="N2572" s="297"/>
      <c r="O2572" s="297"/>
      <c r="P2572" s="297">
        <v>15.6</v>
      </c>
      <c r="Q2572" s="297"/>
      <c r="R2572" s="297"/>
      <c r="S2572" s="297"/>
      <c r="T2572" s="297"/>
      <c r="U2572" s="297" t="s">
        <v>4687</v>
      </c>
      <c r="V2572" s="297">
        <v>43311</v>
      </c>
      <c r="W2572" s="298" t="s">
        <v>6240</v>
      </c>
      <c r="X2572" s="297" t="s">
        <v>4520</v>
      </c>
      <c r="Y2572" s="299" t="s">
        <v>6241</v>
      </c>
      <c r="Z2572" s="297" t="s">
        <v>6154</v>
      </c>
      <c r="AA2572" s="300">
        <v>43404</v>
      </c>
      <c r="AB2572" s="297" t="s">
        <v>6242</v>
      </c>
      <c r="AC2572" s="297" t="s">
        <v>6177</v>
      </c>
      <c r="AD2572" s="297" t="s">
        <v>6156</v>
      </c>
      <c r="AE2572" s="297"/>
      <c r="AF2572" s="297"/>
      <c r="AG2572" s="276" t="e">
        <f>VLOOKUP(A2572,DataCv30!$Y$1:$BC$2027,24,FALSE)</f>
        <v>#N/A</v>
      </c>
      <c r="AH2572" s="272" t="str">
        <f t="shared" si="40"/>
        <v>DDR4</v>
      </c>
      <c r="AI2572" s="272">
        <v>5</v>
      </c>
      <c r="AJ2572" s="272" t="s">
        <v>8477</v>
      </c>
    </row>
    <row r="2573" spans="1:36" x14ac:dyDescent="0.25">
      <c r="A2573" s="299" t="s">
        <v>6254</v>
      </c>
      <c r="B2573" s="297" t="s">
        <v>4476</v>
      </c>
      <c r="C2573" s="297" t="s">
        <v>4511</v>
      </c>
      <c r="D2573" s="297" t="s">
        <v>4747</v>
      </c>
      <c r="E2573" s="297" t="s">
        <v>4909</v>
      </c>
      <c r="F2573" s="297" t="s">
        <v>4513</v>
      </c>
      <c r="G2573" s="297">
        <v>8</v>
      </c>
      <c r="H2573" s="297" t="s">
        <v>4760</v>
      </c>
      <c r="I2573" s="297"/>
      <c r="J2573" s="297"/>
      <c r="K2573" s="297" t="s">
        <v>4507</v>
      </c>
      <c r="L2573" s="297"/>
      <c r="M2573" s="297"/>
      <c r="N2573" s="297" t="s">
        <v>4800</v>
      </c>
      <c r="O2573" s="297"/>
      <c r="P2573" s="297">
        <v>15.6</v>
      </c>
      <c r="Q2573" s="297"/>
      <c r="R2573" s="297"/>
      <c r="S2573" s="297"/>
      <c r="T2573" s="297"/>
      <c r="U2573" s="297" t="s">
        <v>4653</v>
      </c>
      <c r="V2573" s="297">
        <v>43391</v>
      </c>
      <c r="W2573" s="298" t="s">
        <v>6253</v>
      </c>
      <c r="X2573" s="297" t="s">
        <v>4520</v>
      </c>
      <c r="Y2573" s="299" t="s">
        <v>6254</v>
      </c>
      <c r="Z2573" s="297" t="s">
        <v>6154</v>
      </c>
      <c r="AA2573" s="300">
        <v>43556</v>
      </c>
      <c r="AB2573" s="297" t="s">
        <v>6255</v>
      </c>
      <c r="AC2573" s="297" t="s">
        <v>6177</v>
      </c>
      <c r="AD2573" s="297" t="s">
        <v>6156</v>
      </c>
      <c r="AE2573" s="297"/>
      <c r="AF2573" s="297"/>
      <c r="AG2573" s="276" t="e">
        <f>VLOOKUP(A2573,DataCv30!$Y$1:$BC$2027,24,FALSE)</f>
        <v>#N/A</v>
      </c>
      <c r="AH2573" s="272" t="str">
        <f t="shared" si="40"/>
        <v>DDR4</v>
      </c>
      <c r="AI2573" s="272">
        <v>5</v>
      </c>
      <c r="AJ2573" s="272" t="s">
        <v>8477</v>
      </c>
    </row>
    <row r="2574" spans="1:36" x14ac:dyDescent="0.25">
      <c r="A2574" s="299" t="s">
        <v>6257</v>
      </c>
      <c r="B2574" s="297" t="s">
        <v>4476</v>
      </c>
      <c r="C2574" s="297" t="s">
        <v>4511</v>
      </c>
      <c r="D2574" s="297" t="s">
        <v>4899</v>
      </c>
      <c r="E2574" s="297" t="s">
        <v>4900</v>
      </c>
      <c r="F2574" s="297" t="s">
        <v>4505</v>
      </c>
      <c r="G2574" s="297">
        <v>7</v>
      </c>
      <c r="H2574" s="297" t="s">
        <v>5511</v>
      </c>
      <c r="I2574" s="297"/>
      <c r="J2574" s="297"/>
      <c r="K2574" s="297" t="s">
        <v>4507</v>
      </c>
      <c r="L2574" s="297"/>
      <c r="M2574" s="297"/>
      <c r="N2574" s="297"/>
      <c r="O2574" s="297"/>
      <c r="P2574" s="297">
        <v>15.6</v>
      </c>
      <c r="Q2574" s="297"/>
      <c r="R2574" s="297"/>
      <c r="S2574" s="297"/>
      <c r="T2574" s="297"/>
      <c r="U2574" s="297" t="s">
        <v>4653</v>
      </c>
      <c r="V2574" s="297">
        <v>43392</v>
      </c>
      <c r="W2574" s="298" t="s">
        <v>6256</v>
      </c>
      <c r="X2574" s="297" t="s">
        <v>4520</v>
      </c>
      <c r="Y2574" s="299" t="s">
        <v>6257</v>
      </c>
      <c r="Z2574" s="297" t="s">
        <v>6154</v>
      </c>
      <c r="AA2574" s="300">
        <v>43395</v>
      </c>
      <c r="AB2574" s="297" t="s">
        <v>6258</v>
      </c>
      <c r="AC2574" s="297" t="s">
        <v>6177</v>
      </c>
      <c r="AD2574" s="297" t="s">
        <v>6156</v>
      </c>
      <c r="AE2574" s="297"/>
      <c r="AF2574" s="297"/>
      <c r="AG2574" s="276" t="e">
        <f>VLOOKUP(A2574,DataCv30!$Y$1:$BC$2027,24,FALSE)</f>
        <v>#N/A</v>
      </c>
      <c r="AH2574" s="272" t="str">
        <f t="shared" si="40"/>
        <v>DDR4</v>
      </c>
      <c r="AI2574" s="272">
        <v>5</v>
      </c>
      <c r="AJ2574" s="272" t="s">
        <v>8477</v>
      </c>
    </row>
    <row r="2575" spans="1:36" x14ac:dyDescent="0.25">
      <c r="A2575" s="299" t="s">
        <v>6270</v>
      </c>
      <c r="B2575" s="297" t="s">
        <v>4476</v>
      </c>
      <c r="C2575" s="297" t="s">
        <v>4511</v>
      </c>
      <c r="D2575" s="297" t="s">
        <v>4899</v>
      </c>
      <c r="E2575" s="297" t="s">
        <v>4900</v>
      </c>
      <c r="F2575" s="297" t="s">
        <v>4505</v>
      </c>
      <c r="G2575" s="297">
        <v>7</v>
      </c>
      <c r="H2575" s="297" t="s">
        <v>5511</v>
      </c>
      <c r="I2575" s="297"/>
      <c r="J2575" s="297"/>
      <c r="K2575" s="297" t="s">
        <v>4507</v>
      </c>
      <c r="L2575" s="297"/>
      <c r="M2575" s="297"/>
      <c r="N2575" s="297"/>
      <c r="O2575" s="297"/>
      <c r="P2575" s="297">
        <v>15.6</v>
      </c>
      <c r="Q2575" s="297"/>
      <c r="R2575" s="297"/>
      <c r="S2575" s="297"/>
      <c r="T2575" s="297"/>
      <c r="U2575" s="297" t="s">
        <v>4653</v>
      </c>
      <c r="V2575" s="297">
        <v>43406</v>
      </c>
      <c r="W2575" s="298" t="s">
        <v>6269</v>
      </c>
      <c r="X2575" s="297" t="s">
        <v>4520</v>
      </c>
      <c r="Y2575" s="299" t="s">
        <v>6270</v>
      </c>
      <c r="Z2575" s="297" t="s">
        <v>6154</v>
      </c>
      <c r="AA2575" s="300">
        <v>43406</v>
      </c>
      <c r="AB2575" s="297" t="s">
        <v>6271</v>
      </c>
      <c r="AC2575" s="297" t="s">
        <v>6177</v>
      </c>
      <c r="AD2575" s="297" t="s">
        <v>6156</v>
      </c>
      <c r="AE2575" s="297"/>
      <c r="AF2575" s="297"/>
      <c r="AG2575" s="276" t="e">
        <f>VLOOKUP(A2575,DataCv30!$Y$1:$BC$2027,24,FALSE)</f>
        <v>#N/A</v>
      </c>
      <c r="AH2575" s="272" t="str">
        <f t="shared" si="40"/>
        <v>DDR4</v>
      </c>
      <c r="AI2575" s="272">
        <v>5</v>
      </c>
      <c r="AJ2575" s="272" t="s">
        <v>8477</v>
      </c>
    </row>
    <row r="2576" spans="1:36" x14ac:dyDescent="0.25">
      <c r="A2576" s="299" t="s">
        <v>6273</v>
      </c>
      <c r="B2576" s="297" t="s">
        <v>4476</v>
      </c>
      <c r="C2576" s="297" t="s">
        <v>4511</v>
      </c>
      <c r="D2576" s="297" t="s">
        <v>4899</v>
      </c>
      <c r="E2576" s="297" t="s">
        <v>4900</v>
      </c>
      <c r="F2576" s="297" t="s">
        <v>4922</v>
      </c>
      <c r="G2576" s="297">
        <v>7</v>
      </c>
      <c r="H2576" s="297" t="s">
        <v>5511</v>
      </c>
      <c r="I2576" s="297"/>
      <c r="J2576" s="297"/>
      <c r="K2576" s="297" t="s">
        <v>4507</v>
      </c>
      <c r="L2576" s="297"/>
      <c r="M2576" s="297"/>
      <c r="N2576" s="297"/>
      <c r="O2576" s="297"/>
      <c r="P2576" s="297">
        <v>15.6</v>
      </c>
      <c r="Q2576" s="297"/>
      <c r="R2576" s="297"/>
      <c r="S2576" s="297"/>
      <c r="T2576" s="297"/>
      <c r="U2576" s="297" t="s">
        <v>4687</v>
      </c>
      <c r="V2576" s="297">
        <v>43410</v>
      </c>
      <c r="W2576" s="298" t="s">
        <v>6272</v>
      </c>
      <c r="X2576" s="297" t="s">
        <v>4520</v>
      </c>
      <c r="Y2576" s="299" t="s">
        <v>6273</v>
      </c>
      <c r="Z2576" s="297" t="s">
        <v>6154</v>
      </c>
      <c r="AA2576" s="300">
        <v>43423</v>
      </c>
      <c r="AB2576" s="297" t="s">
        <v>6274</v>
      </c>
      <c r="AC2576" s="297" t="s">
        <v>6177</v>
      </c>
      <c r="AD2576" s="297" t="s">
        <v>6156</v>
      </c>
      <c r="AE2576" s="297"/>
      <c r="AF2576" s="297"/>
      <c r="AG2576" s="276" t="e">
        <f>VLOOKUP(A2576,DataCv30!$Y$1:$BC$2027,24,FALSE)</f>
        <v>#N/A</v>
      </c>
      <c r="AH2576" s="272" t="str">
        <f t="shared" si="40"/>
        <v>DDR4</v>
      </c>
      <c r="AI2576" s="272">
        <v>5</v>
      </c>
      <c r="AJ2576" s="272" t="s">
        <v>8477</v>
      </c>
    </row>
    <row r="2577" spans="1:36" x14ac:dyDescent="0.25">
      <c r="A2577" s="299" t="s">
        <v>6288</v>
      </c>
      <c r="B2577" s="297" t="s">
        <v>4476</v>
      </c>
      <c r="C2577" s="297" t="s">
        <v>4511</v>
      </c>
      <c r="D2577" s="297" t="s">
        <v>4899</v>
      </c>
      <c r="E2577" s="297" t="s">
        <v>4900</v>
      </c>
      <c r="F2577" s="297" t="s">
        <v>4505</v>
      </c>
      <c r="G2577" s="297">
        <v>7</v>
      </c>
      <c r="H2577" s="297" t="s">
        <v>5511</v>
      </c>
      <c r="I2577" s="297"/>
      <c r="J2577" s="297"/>
      <c r="K2577" s="297" t="s">
        <v>4507</v>
      </c>
      <c r="L2577" s="297"/>
      <c r="M2577" s="297"/>
      <c r="N2577" s="297"/>
      <c r="O2577" s="297"/>
      <c r="P2577" s="297">
        <v>15.6</v>
      </c>
      <c r="Q2577" s="297" t="s">
        <v>58</v>
      </c>
      <c r="R2577" s="297"/>
      <c r="S2577" s="297"/>
      <c r="T2577" s="297"/>
      <c r="U2577" s="297" t="s">
        <v>4653</v>
      </c>
      <c r="V2577" s="297">
        <v>43412</v>
      </c>
      <c r="W2577" s="298" t="s">
        <v>6287</v>
      </c>
      <c r="X2577" s="297" t="s">
        <v>4520</v>
      </c>
      <c r="Y2577" s="299" t="s">
        <v>6288</v>
      </c>
      <c r="Z2577" s="297" t="s">
        <v>6154</v>
      </c>
      <c r="AA2577" s="300">
        <v>43473</v>
      </c>
      <c r="AB2577" s="297" t="s">
        <v>6289</v>
      </c>
      <c r="AC2577" s="297" t="s">
        <v>6177</v>
      </c>
      <c r="AD2577" s="297" t="s">
        <v>6156</v>
      </c>
      <c r="AE2577" s="297"/>
      <c r="AF2577" s="297"/>
      <c r="AG2577" s="276" t="e">
        <f>VLOOKUP(A2577,DataCv30!$Y$1:$BC$2027,24,FALSE)</f>
        <v>#N/A</v>
      </c>
      <c r="AH2577" s="272" t="str">
        <f t="shared" si="40"/>
        <v>DDR4</v>
      </c>
      <c r="AI2577" s="272">
        <v>5</v>
      </c>
      <c r="AJ2577" s="272" t="s">
        <v>8477</v>
      </c>
    </row>
    <row r="2578" spans="1:36" x14ac:dyDescent="0.25">
      <c r="A2578" s="299" t="s">
        <v>6295</v>
      </c>
      <c r="B2578" s="297" t="s">
        <v>4476</v>
      </c>
      <c r="C2578" s="297" t="s">
        <v>4538</v>
      </c>
      <c r="D2578" s="297" t="s">
        <v>4932</v>
      </c>
      <c r="E2578" s="297" t="s">
        <v>4933</v>
      </c>
      <c r="F2578" s="297" t="s">
        <v>4505</v>
      </c>
      <c r="G2578" s="297">
        <v>8</v>
      </c>
      <c r="H2578" s="297" t="s">
        <v>5511</v>
      </c>
      <c r="I2578" s="297"/>
      <c r="J2578" s="297"/>
      <c r="K2578" s="297" t="s">
        <v>4634</v>
      </c>
      <c r="L2578" s="297"/>
      <c r="M2578" s="297"/>
      <c r="N2578" s="297"/>
      <c r="O2578" s="297"/>
      <c r="P2578" s="297">
        <v>15.6</v>
      </c>
      <c r="Q2578" s="297" t="s">
        <v>58</v>
      </c>
      <c r="R2578" s="297"/>
      <c r="S2578" s="297"/>
      <c r="T2578" s="297"/>
      <c r="U2578" s="297" t="s">
        <v>4678</v>
      </c>
      <c r="V2578" s="297">
        <v>43423</v>
      </c>
      <c r="W2578" s="298" t="s">
        <v>6294</v>
      </c>
      <c r="X2578" s="297" t="s">
        <v>4520</v>
      </c>
      <c r="Y2578" s="299" t="s">
        <v>6295</v>
      </c>
      <c r="Z2578" s="297" t="s">
        <v>6154</v>
      </c>
      <c r="AA2578" s="300">
        <v>43845</v>
      </c>
      <c r="AB2578" s="297" t="s">
        <v>6296</v>
      </c>
      <c r="AC2578" s="297" t="s">
        <v>6177</v>
      </c>
      <c r="AD2578" s="297" t="s">
        <v>6156</v>
      </c>
      <c r="AE2578" s="297"/>
      <c r="AF2578" s="297"/>
      <c r="AG2578" s="276" t="e">
        <f>VLOOKUP(A2578,DataCv30!$Y$1:$BC$2027,24,FALSE)</f>
        <v>#N/A</v>
      </c>
      <c r="AH2578" s="272" t="str">
        <f t="shared" si="40"/>
        <v>DDR4</v>
      </c>
      <c r="AI2578" s="272">
        <v>5</v>
      </c>
      <c r="AJ2578" s="272" t="s">
        <v>8477</v>
      </c>
    </row>
    <row r="2579" spans="1:36" x14ac:dyDescent="0.25">
      <c r="A2579" s="299" t="s">
        <v>6309</v>
      </c>
      <c r="B2579" s="297" t="s">
        <v>4476</v>
      </c>
      <c r="C2579" s="297" t="s">
        <v>4538</v>
      </c>
      <c r="D2579" s="297" t="s">
        <v>4932</v>
      </c>
      <c r="E2579" s="297" t="s">
        <v>4933</v>
      </c>
      <c r="F2579" s="297" t="s">
        <v>4505</v>
      </c>
      <c r="G2579" s="297">
        <v>8</v>
      </c>
      <c r="H2579" s="297" t="s">
        <v>4760</v>
      </c>
      <c r="I2579" s="297"/>
      <c r="J2579" s="297"/>
      <c r="K2579" s="297" t="s">
        <v>4634</v>
      </c>
      <c r="L2579" s="297"/>
      <c r="M2579" s="297"/>
      <c r="N2579" s="297"/>
      <c r="O2579" s="297"/>
      <c r="P2579" s="297">
        <v>15.6</v>
      </c>
      <c r="Q2579" s="297" t="s">
        <v>58</v>
      </c>
      <c r="R2579" s="297"/>
      <c r="S2579" s="297"/>
      <c r="T2579" s="297"/>
      <c r="U2579" s="297" t="s">
        <v>4678</v>
      </c>
      <c r="V2579" s="297">
        <v>43423</v>
      </c>
      <c r="W2579" s="298" t="s">
        <v>6308</v>
      </c>
      <c r="X2579" s="297" t="s">
        <v>4520</v>
      </c>
      <c r="Y2579" s="299" t="s">
        <v>6309</v>
      </c>
      <c r="Z2579" s="297" t="s">
        <v>6310</v>
      </c>
      <c r="AA2579" s="300">
        <v>43444</v>
      </c>
      <c r="AB2579" s="297" t="s">
        <v>6311</v>
      </c>
      <c r="AC2579" s="297" t="s">
        <v>6312</v>
      </c>
      <c r="AD2579" s="297" t="s">
        <v>6156</v>
      </c>
      <c r="AE2579" s="297"/>
      <c r="AF2579" s="297"/>
      <c r="AG2579" s="276" t="e">
        <f>VLOOKUP(A2579,DataCv30!$Y$1:$BC$2027,24,FALSE)</f>
        <v>#N/A</v>
      </c>
      <c r="AH2579" s="272" t="str">
        <f t="shared" si="40"/>
        <v>DDR4</v>
      </c>
      <c r="AI2579" s="272">
        <v>5</v>
      </c>
      <c r="AJ2579" s="272" t="s">
        <v>8477</v>
      </c>
    </row>
    <row r="2580" spans="1:36" x14ac:dyDescent="0.25">
      <c r="A2580" s="299" t="s">
        <v>6318</v>
      </c>
      <c r="B2580" s="297" t="s">
        <v>4476</v>
      </c>
      <c r="C2580" s="297" t="s">
        <v>4538</v>
      </c>
      <c r="D2580" s="297" t="s">
        <v>4932</v>
      </c>
      <c r="E2580" s="297" t="s">
        <v>4933</v>
      </c>
      <c r="F2580" s="297" t="s">
        <v>4505</v>
      </c>
      <c r="G2580" s="297">
        <v>8</v>
      </c>
      <c r="H2580" s="297" t="s">
        <v>4760</v>
      </c>
      <c r="I2580" s="297"/>
      <c r="J2580" s="297"/>
      <c r="K2580" s="297" t="s">
        <v>4634</v>
      </c>
      <c r="L2580" s="297"/>
      <c r="M2580" s="297"/>
      <c r="N2580" s="297"/>
      <c r="O2580" s="297"/>
      <c r="P2580" s="297">
        <v>15.6</v>
      </c>
      <c r="Q2580" s="297" t="s">
        <v>58</v>
      </c>
      <c r="R2580" s="297"/>
      <c r="S2580" s="297"/>
      <c r="T2580" s="297"/>
      <c r="U2580" s="297" t="s">
        <v>4678</v>
      </c>
      <c r="V2580" s="297">
        <v>43423</v>
      </c>
      <c r="W2580" s="298" t="s">
        <v>6317</v>
      </c>
      <c r="X2580" s="297" t="s">
        <v>4520</v>
      </c>
      <c r="Y2580" s="299" t="s">
        <v>6318</v>
      </c>
      <c r="Z2580" s="297" t="s">
        <v>6310</v>
      </c>
      <c r="AA2580" s="300">
        <v>43437</v>
      </c>
      <c r="AB2580" s="297" t="s">
        <v>6319</v>
      </c>
      <c r="AC2580" s="297" t="s">
        <v>6312</v>
      </c>
      <c r="AD2580" s="297" t="s">
        <v>6156</v>
      </c>
      <c r="AE2580" s="297"/>
      <c r="AF2580" s="297"/>
      <c r="AG2580" s="276" t="e">
        <f>VLOOKUP(A2580,DataCv30!$Y$1:$BC$2027,24,FALSE)</f>
        <v>#N/A</v>
      </c>
      <c r="AH2580" s="272" t="str">
        <f t="shared" si="40"/>
        <v>DDR4</v>
      </c>
      <c r="AI2580" s="272">
        <v>5</v>
      </c>
      <c r="AJ2580" s="272" t="s">
        <v>8477</v>
      </c>
    </row>
    <row r="2581" spans="1:36" x14ac:dyDescent="0.25">
      <c r="A2581" s="299" t="s">
        <v>6350</v>
      </c>
      <c r="B2581" s="297" t="s">
        <v>4476</v>
      </c>
      <c r="C2581" s="297" t="s">
        <v>4511</v>
      </c>
      <c r="D2581" s="297" t="s">
        <v>4747</v>
      </c>
      <c r="E2581" s="297" t="s">
        <v>4909</v>
      </c>
      <c r="F2581" s="297" t="s">
        <v>4513</v>
      </c>
      <c r="G2581" s="297">
        <v>8</v>
      </c>
      <c r="H2581" s="297" t="s">
        <v>4760</v>
      </c>
      <c r="I2581" s="297"/>
      <c r="J2581" s="297"/>
      <c r="K2581" s="297" t="s">
        <v>4507</v>
      </c>
      <c r="L2581" s="297"/>
      <c r="M2581" s="297"/>
      <c r="N2581" s="297" t="s">
        <v>4800</v>
      </c>
      <c r="O2581" s="297"/>
      <c r="P2581" s="297">
        <v>15.6</v>
      </c>
      <c r="Q2581" s="297" t="s">
        <v>58</v>
      </c>
      <c r="R2581" s="297"/>
      <c r="S2581" s="297"/>
      <c r="T2581" s="297"/>
      <c r="U2581" s="297" t="s">
        <v>4845</v>
      </c>
      <c r="V2581" s="297">
        <v>43516</v>
      </c>
      <c r="W2581" s="298" t="s">
        <v>6349</v>
      </c>
      <c r="X2581" s="297" t="s">
        <v>4520</v>
      </c>
      <c r="Y2581" s="299" t="s">
        <v>6350</v>
      </c>
      <c r="Z2581" s="297" t="s">
        <v>6154</v>
      </c>
      <c r="AA2581" s="300">
        <v>43556</v>
      </c>
      <c r="AB2581" s="297" t="s">
        <v>6255</v>
      </c>
      <c r="AC2581" s="297" t="s">
        <v>6177</v>
      </c>
      <c r="AD2581" s="297" t="s">
        <v>6156</v>
      </c>
      <c r="AE2581" s="297"/>
      <c r="AF2581" s="297"/>
      <c r="AG2581" s="276" t="e">
        <f>VLOOKUP(A2581,DataCv30!$Y$1:$BC$2027,24,FALSE)</f>
        <v>#N/A</v>
      </c>
      <c r="AH2581" s="272" t="str">
        <f t="shared" si="40"/>
        <v>DDR4</v>
      </c>
      <c r="AI2581" s="272">
        <v>5</v>
      </c>
      <c r="AJ2581" s="272" t="s">
        <v>8477</v>
      </c>
    </row>
    <row r="2582" spans="1:36" x14ac:dyDescent="0.25">
      <c r="A2582" s="299" t="s">
        <v>6380</v>
      </c>
      <c r="B2582" s="297" t="s">
        <v>4476</v>
      </c>
      <c r="C2582" s="297" t="s">
        <v>4511</v>
      </c>
      <c r="D2582" s="297" t="s">
        <v>4559</v>
      </c>
      <c r="E2582" s="297" t="s">
        <v>4560</v>
      </c>
      <c r="F2582" s="297" t="s">
        <v>4505</v>
      </c>
      <c r="G2582" s="297">
        <v>8</v>
      </c>
      <c r="H2582" s="297" t="s">
        <v>4514</v>
      </c>
      <c r="I2582" s="297"/>
      <c r="J2582" s="297"/>
      <c r="K2582" s="297" t="s">
        <v>4507</v>
      </c>
      <c r="L2582" s="297"/>
      <c r="M2582" s="297"/>
      <c r="N2582" s="297"/>
      <c r="O2582" s="297"/>
      <c r="P2582" s="297">
        <v>15.6</v>
      </c>
      <c r="Q2582" s="297"/>
      <c r="R2582" s="297"/>
      <c r="S2582" s="297"/>
      <c r="T2582" s="297"/>
      <c r="U2582" s="297" t="s">
        <v>4561</v>
      </c>
      <c r="V2582" s="297">
        <v>43777</v>
      </c>
      <c r="W2582" s="298" t="s">
        <v>6379</v>
      </c>
      <c r="X2582" s="297" t="s">
        <v>4520</v>
      </c>
      <c r="Y2582" s="299" t="s">
        <v>6380</v>
      </c>
      <c r="Z2582" s="297" t="s">
        <v>6381</v>
      </c>
      <c r="AA2582" s="300">
        <v>43812</v>
      </c>
      <c r="AB2582" s="297" t="s">
        <v>6382</v>
      </c>
      <c r="AC2582" s="297" t="s">
        <v>6177</v>
      </c>
      <c r="AD2582" s="297" t="s">
        <v>6156</v>
      </c>
      <c r="AE2582" s="297"/>
      <c r="AF2582" s="297"/>
      <c r="AG2582" s="276" t="e">
        <f>VLOOKUP(A2582,DataCv30!$Y$1:$BC$2027,24,FALSE)</f>
        <v>#N/A</v>
      </c>
      <c r="AH2582" s="272" t="str">
        <f t="shared" si="40"/>
        <v>DDR4</v>
      </c>
      <c r="AI2582" s="272">
        <v>5</v>
      </c>
      <c r="AJ2582" s="272" t="s">
        <v>8477</v>
      </c>
    </row>
    <row r="2583" spans="1:36" x14ac:dyDescent="0.25">
      <c r="A2583" s="299" t="s">
        <v>6179</v>
      </c>
      <c r="B2583" s="297" t="s">
        <v>4476</v>
      </c>
      <c r="C2583" s="297" t="s">
        <v>4511</v>
      </c>
      <c r="D2583" s="297" t="s">
        <v>4736</v>
      </c>
      <c r="E2583" s="297" t="s">
        <v>4737</v>
      </c>
      <c r="F2583" s="297" t="s">
        <v>4505</v>
      </c>
      <c r="G2583" s="297">
        <v>7</v>
      </c>
      <c r="H2583" s="297" t="s">
        <v>4760</v>
      </c>
      <c r="I2583" s="297"/>
      <c r="J2583" s="297"/>
      <c r="K2583" s="297" t="s">
        <v>4507</v>
      </c>
      <c r="L2583" s="297"/>
      <c r="M2583" s="297"/>
      <c r="N2583" s="297"/>
      <c r="O2583" s="297"/>
      <c r="P2583" s="297">
        <v>14</v>
      </c>
      <c r="Q2583" s="297"/>
      <c r="R2583" s="297"/>
      <c r="S2583" s="297"/>
      <c r="T2583" s="297" t="s">
        <v>4520</v>
      </c>
      <c r="U2583" s="297"/>
      <c r="V2583" s="297">
        <v>43027</v>
      </c>
      <c r="W2583" s="298" t="s">
        <v>6178</v>
      </c>
      <c r="X2583" s="297" t="s">
        <v>4520</v>
      </c>
      <c r="Y2583" s="299" t="s">
        <v>6179</v>
      </c>
      <c r="Z2583" s="297" t="s">
        <v>6164</v>
      </c>
      <c r="AA2583" s="300">
        <v>43111</v>
      </c>
      <c r="AB2583" s="297" t="s">
        <v>6180</v>
      </c>
      <c r="AC2583" s="301" t="s">
        <v>8477</v>
      </c>
      <c r="AD2583" s="297" t="s">
        <v>6156</v>
      </c>
      <c r="AE2583" s="297"/>
      <c r="AF2583" s="297"/>
      <c r="AG2583" s="276" t="e">
        <f>VLOOKUP(A2583,DataCv30!$Y$1:$BC$2027,24,FALSE)</f>
        <v>#N/A</v>
      </c>
      <c r="AH2583" s="272" t="str">
        <f t="shared" si="40"/>
        <v>DDR4</v>
      </c>
      <c r="AI2583" s="272">
        <v>5</v>
      </c>
      <c r="AJ2583" s="272" t="s">
        <v>8477</v>
      </c>
    </row>
    <row r="2584" spans="1:36" x14ac:dyDescent="0.25">
      <c r="A2584" s="299" t="s">
        <v>6246</v>
      </c>
      <c r="B2584" s="297" t="s">
        <v>4476</v>
      </c>
      <c r="C2584" s="297" t="s">
        <v>4511</v>
      </c>
      <c r="D2584" s="297" t="s">
        <v>4899</v>
      </c>
      <c r="E2584" s="297" t="s">
        <v>4900</v>
      </c>
      <c r="F2584" s="297" t="s">
        <v>4505</v>
      </c>
      <c r="G2584" s="297">
        <v>7</v>
      </c>
      <c r="H2584" s="297" t="s">
        <v>5511</v>
      </c>
      <c r="I2584" s="297"/>
      <c r="J2584" s="297"/>
      <c r="K2584" s="297" t="s">
        <v>4507</v>
      </c>
      <c r="L2584" s="297"/>
      <c r="M2584" s="297"/>
      <c r="N2584" s="297"/>
      <c r="O2584" s="297"/>
      <c r="P2584" s="297">
        <v>15.6</v>
      </c>
      <c r="Q2584" s="297"/>
      <c r="R2584" s="297"/>
      <c r="S2584" s="297"/>
      <c r="T2584" s="297"/>
      <c r="U2584" s="297" t="s">
        <v>5922</v>
      </c>
      <c r="V2584" s="297">
        <v>43329</v>
      </c>
      <c r="W2584" s="298" t="s">
        <v>6245</v>
      </c>
      <c r="X2584" s="297" t="s">
        <v>4520</v>
      </c>
      <c r="Y2584" s="299" t="s">
        <v>6246</v>
      </c>
      <c r="Z2584" s="297" t="s">
        <v>6164</v>
      </c>
      <c r="AA2584" s="300">
        <v>43353</v>
      </c>
      <c r="AB2584" s="297" t="s">
        <v>6247</v>
      </c>
      <c r="AC2584" s="301" t="s">
        <v>8477</v>
      </c>
      <c r="AD2584" s="297" t="s">
        <v>6156</v>
      </c>
      <c r="AE2584" s="297"/>
      <c r="AF2584" s="297"/>
      <c r="AG2584" s="276" t="e">
        <f>VLOOKUP(A2584,DataCv30!$Y$1:$BC$2027,24,FALSE)</f>
        <v>#N/A</v>
      </c>
      <c r="AH2584" s="272" t="str">
        <f t="shared" si="40"/>
        <v>DDR4</v>
      </c>
      <c r="AI2584" s="272">
        <v>5</v>
      </c>
      <c r="AJ2584" s="272" t="s">
        <v>8477</v>
      </c>
    </row>
    <row r="2585" spans="1:36" x14ac:dyDescent="0.25">
      <c r="A2585" s="299" t="s">
        <v>6286</v>
      </c>
      <c r="B2585" s="297" t="s">
        <v>4476</v>
      </c>
      <c r="C2585" s="297" t="s">
        <v>4511</v>
      </c>
      <c r="D2585" s="297" t="s">
        <v>4899</v>
      </c>
      <c r="E2585" s="297" t="s">
        <v>4900</v>
      </c>
      <c r="F2585" s="297" t="s">
        <v>4505</v>
      </c>
      <c r="G2585" s="297">
        <v>7</v>
      </c>
      <c r="H2585" s="297" t="s">
        <v>5511</v>
      </c>
      <c r="I2585" s="297"/>
      <c r="J2585" s="297"/>
      <c r="K2585" s="297" t="s">
        <v>4507</v>
      </c>
      <c r="L2585" s="297"/>
      <c r="M2585" s="297"/>
      <c r="N2585" s="297"/>
      <c r="O2585" s="297"/>
      <c r="P2585" s="297">
        <v>15.6</v>
      </c>
      <c r="Q2585" s="297" t="s">
        <v>58</v>
      </c>
      <c r="R2585" s="297"/>
      <c r="S2585" s="297"/>
      <c r="T2585" s="297"/>
      <c r="U2585" s="297" t="s">
        <v>4653</v>
      </c>
      <c r="V2585" s="297">
        <v>43412</v>
      </c>
      <c r="W2585" s="298" t="s">
        <v>6285</v>
      </c>
      <c r="X2585" s="297" t="s">
        <v>4520</v>
      </c>
      <c r="Y2585" s="299" t="s">
        <v>6286</v>
      </c>
      <c r="Z2585" s="297" t="s">
        <v>4026</v>
      </c>
      <c r="AA2585" s="300">
        <v>43963</v>
      </c>
      <c r="AB2585" s="297"/>
      <c r="AC2585" s="301" t="s">
        <v>8477</v>
      </c>
      <c r="AD2585" s="297" t="s">
        <v>6156</v>
      </c>
      <c r="AE2585" s="297"/>
      <c r="AF2585" s="297"/>
      <c r="AG2585" s="276" t="e">
        <f>VLOOKUP(A2585,DataCv30!$Y$1:$BC$2027,24,FALSE)</f>
        <v>#N/A</v>
      </c>
      <c r="AH2585" s="272" t="str">
        <f t="shared" si="40"/>
        <v>DDR4</v>
      </c>
      <c r="AI2585" s="272">
        <v>5</v>
      </c>
      <c r="AJ2585" s="272" t="s">
        <v>8477</v>
      </c>
    </row>
    <row r="2586" spans="1:36" x14ac:dyDescent="0.25">
      <c r="A2586" s="299" t="s">
        <v>6337</v>
      </c>
      <c r="B2586" s="297" t="s">
        <v>4476</v>
      </c>
      <c r="C2586" s="297" t="s">
        <v>4511</v>
      </c>
      <c r="D2586" s="297" t="s">
        <v>4747</v>
      </c>
      <c r="E2586" s="297" t="s">
        <v>4909</v>
      </c>
      <c r="F2586" s="297" t="s">
        <v>4513</v>
      </c>
      <c r="G2586" s="297">
        <v>8</v>
      </c>
      <c r="H2586" s="297" t="s">
        <v>4760</v>
      </c>
      <c r="I2586" s="297"/>
      <c r="J2586" s="297"/>
      <c r="K2586" s="297" t="s">
        <v>4507</v>
      </c>
      <c r="L2586" s="297"/>
      <c r="M2586" s="297"/>
      <c r="N2586" s="297" t="s">
        <v>4800</v>
      </c>
      <c r="O2586" s="297"/>
      <c r="P2586" s="297">
        <v>15.6</v>
      </c>
      <c r="Q2586" s="297" t="s">
        <v>58</v>
      </c>
      <c r="R2586" s="297"/>
      <c r="S2586" s="297"/>
      <c r="T2586" s="297"/>
      <c r="U2586" s="297" t="s">
        <v>4678</v>
      </c>
      <c r="V2586" s="297">
        <v>43423</v>
      </c>
      <c r="W2586" s="298" t="s">
        <v>6336</v>
      </c>
      <c r="X2586" s="297" t="s">
        <v>4520</v>
      </c>
      <c r="Y2586" s="299" t="s">
        <v>6337</v>
      </c>
      <c r="Z2586" s="297" t="s">
        <v>6338</v>
      </c>
      <c r="AA2586" s="300">
        <v>43431</v>
      </c>
      <c r="AB2586" s="297" t="s">
        <v>6339</v>
      </c>
      <c r="AC2586" s="301" t="s">
        <v>8477</v>
      </c>
      <c r="AD2586" s="297" t="s">
        <v>6156</v>
      </c>
      <c r="AE2586" s="297"/>
      <c r="AF2586" s="297"/>
      <c r="AG2586" s="276" t="e">
        <f>VLOOKUP(A2586,DataCv30!$Y$1:$BC$2027,24,FALSE)</f>
        <v>#N/A</v>
      </c>
      <c r="AH2586" s="272" t="str">
        <f t="shared" si="40"/>
        <v>DDR4</v>
      </c>
      <c r="AI2586" s="272">
        <v>5</v>
      </c>
      <c r="AJ2586" s="272" t="s">
        <v>8477</v>
      </c>
    </row>
    <row r="2587" spans="1:36" x14ac:dyDescent="0.25">
      <c r="A2587" s="299" t="s">
        <v>6341</v>
      </c>
      <c r="B2587" s="297" t="s">
        <v>4476</v>
      </c>
      <c r="C2587" s="297" t="s">
        <v>4538</v>
      </c>
      <c r="D2587" s="297" t="s">
        <v>4624</v>
      </c>
      <c r="E2587" s="297" t="s">
        <v>4625</v>
      </c>
      <c r="F2587" s="297" t="s">
        <v>4922</v>
      </c>
      <c r="G2587" s="297">
        <v>8</v>
      </c>
      <c r="H2587" s="297" t="s">
        <v>4760</v>
      </c>
      <c r="I2587" s="297"/>
      <c r="J2587" s="297"/>
      <c r="K2587" s="297" t="s">
        <v>4507</v>
      </c>
      <c r="L2587" s="297"/>
      <c r="M2587" s="297"/>
      <c r="N2587" s="297"/>
      <c r="O2587" s="297"/>
      <c r="P2587" s="297">
        <v>15.6</v>
      </c>
      <c r="Q2587" s="297" t="s">
        <v>58</v>
      </c>
      <c r="R2587" s="297"/>
      <c r="S2587" s="297"/>
      <c r="T2587" s="297"/>
      <c r="U2587" s="297" t="s">
        <v>4521</v>
      </c>
      <c r="V2587" s="297">
        <v>43470</v>
      </c>
      <c r="W2587" s="298" t="s">
        <v>6340</v>
      </c>
      <c r="X2587" s="297" t="s">
        <v>4520</v>
      </c>
      <c r="Y2587" s="299" t="s">
        <v>6341</v>
      </c>
      <c r="Z2587" s="297" t="s">
        <v>6310</v>
      </c>
      <c r="AA2587" s="300">
        <v>43532</v>
      </c>
      <c r="AB2587" s="297" t="s">
        <v>6342</v>
      </c>
      <c r="AC2587" s="301" t="s">
        <v>8477</v>
      </c>
      <c r="AD2587" s="297" t="s">
        <v>6156</v>
      </c>
      <c r="AE2587" s="297"/>
      <c r="AF2587" s="297"/>
      <c r="AG2587" s="276" t="e">
        <f>VLOOKUP(A2587,DataCv30!$Y$1:$BC$2027,24,FALSE)</f>
        <v>#N/A</v>
      </c>
      <c r="AH2587" s="272" t="str">
        <f t="shared" si="40"/>
        <v>DDR4</v>
      </c>
      <c r="AI2587" s="272">
        <v>5</v>
      </c>
      <c r="AJ2587" s="272" t="s">
        <v>8477</v>
      </c>
    </row>
    <row r="2588" spans="1:36" x14ac:dyDescent="0.25">
      <c r="A2588" s="299" t="s">
        <v>3949</v>
      </c>
      <c r="B2588" s="297" t="s">
        <v>4476</v>
      </c>
      <c r="C2588" s="297" t="s">
        <v>4511</v>
      </c>
      <c r="D2588" s="297" t="s">
        <v>4966</v>
      </c>
      <c r="E2588" s="297" t="s">
        <v>4909</v>
      </c>
      <c r="F2588" s="297" t="s">
        <v>4967</v>
      </c>
      <c r="G2588" s="297">
        <v>8</v>
      </c>
      <c r="H2588" s="297" t="s">
        <v>4514</v>
      </c>
      <c r="I2588" s="297"/>
      <c r="J2588" s="297"/>
      <c r="K2588" s="297" t="s">
        <v>4507</v>
      </c>
      <c r="L2588" s="297"/>
      <c r="M2588" s="297"/>
      <c r="N2588" s="297"/>
      <c r="O2588" s="297"/>
      <c r="P2588" s="297">
        <v>15.6</v>
      </c>
      <c r="Q2588" s="297"/>
      <c r="R2588" s="297" t="s">
        <v>1601</v>
      </c>
      <c r="S2588" s="297" t="s">
        <v>4570</v>
      </c>
      <c r="T2588" s="297" t="s">
        <v>4968</v>
      </c>
      <c r="U2588" s="297" t="s">
        <v>4845</v>
      </c>
      <c r="V2588" s="297">
        <v>43581</v>
      </c>
      <c r="W2588" s="298" t="s">
        <v>6351</v>
      </c>
      <c r="X2588" s="297" t="s">
        <v>4520</v>
      </c>
      <c r="Y2588" s="299" t="s">
        <v>3949</v>
      </c>
      <c r="Z2588" s="297" t="s">
        <v>6310</v>
      </c>
      <c r="AA2588" s="300">
        <v>43812</v>
      </c>
      <c r="AB2588" s="297" t="s">
        <v>6352</v>
      </c>
      <c r="AC2588" s="301" t="s">
        <v>8477</v>
      </c>
      <c r="AD2588" s="297" t="s">
        <v>6156</v>
      </c>
      <c r="AE2588" s="297"/>
      <c r="AF2588" s="297"/>
      <c r="AG2588" s="276" t="e">
        <f>VLOOKUP(A2588,DataCv30!$Y$1:$BC$2027,24,FALSE)</f>
        <v>#N/A</v>
      </c>
      <c r="AH2588" s="272" t="str">
        <f t="shared" si="40"/>
        <v>DDR4</v>
      </c>
      <c r="AI2588" s="272">
        <v>5</v>
      </c>
      <c r="AJ2588" s="272" t="s">
        <v>8477</v>
      </c>
    </row>
    <row r="2589" spans="1:36" x14ac:dyDescent="0.25">
      <c r="A2589" s="299" t="s">
        <v>8982</v>
      </c>
      <c r="B2589" s="297" t="s">
        <v>4476</v>
      </c>
      <c r="C2589" s="297" t="s">
        <v>4503</v>
      </c>
      <c r="D2589" s="297" t="s">
        <v>5426</v>
      </c>
      <c r="E2589" s="297" t="s">
        <v>5427</v>
      </c>
      <c r="F2589" s="297" t="s">
        <v>4700</v>
      </c>
      <c r="G2589" s="297">
        <v>8</v>
      </c>
      <c r="H2589" s="297" t="s">
        <v>4760</v>
      </c>
      <c r="I2589" s="297"/>
      <c r="J2589" s="297"/>
      <c r="K2589" s="297" t="s">
        <v>4710</v>
      </c>
      <c r="L2589" s="297"/>
      <c r="M2589" s="297"/>
      <c r="N2589" s="297"/>
      <c r="O2589" s="297"/>
      <c r="P2589" s="297">
        <v>14</v>
      </c>
      <c r="Q2589" s="297"/>
      <c r="R2589" s="297" t="s">
        <v>1361</v>
      </c>
      <c r="S2589" s="297" t="s">
        <v>4570</v>
      </c>
      <c r="T2589" s="297"/>
      <c r="U2589" s="297" t="s">
        <v>4694</v>
      </c>
      <c r="V2589" s="297">
        <v>44020</v>
      </c>
      <c r="W2589" s="298" t="s">
        <v>8981</v>
      </c>
      <c r="X2589" s="297" t="s">
        <v>4520</v>
      </c>
      <c r="Y2589" s="299" t="s">
        <v>8982</v>
      </c>
      <c r="Z2589" s="297" t="s">
        <v>8959</v>
      </c>
      <c r="AA2589" s="300">
        <v>44090</v>
      </c>
      <c r="AB2589" s="297" t="s">
        <v>8983</v>
      </c>
      <c r="AC2589" s="301" t="s">
        <v>8477</v>
      </c>
      <c r="AD2589" s="297" t="s">
        <v>8477</v>
      </c>
      <c r="AE2589" s="297" t="s">
        <v>11243</v>
      </c>
      <c r="AF2589" s="297" t="s">
        <v>11049</v>
      </c>
      <c r="AG2589" s="276" t="e">
        <f>VLOOKUP(A2589,DataCv30!$Y$1:$BC$2027,24,FALSE)</f>
        <v>#N/A</v>
      </c>
      <c r="AH2589" s="272" t="str">
        <f t="shared" si="40"/>
        <v>DDR4</v>
      </c>
      <c r="AI2589">
        <v>5</v>
      </c>
      <c r="AJ2589" t="s">
        <v>8477</v>
      </c>
    </row>
    <row r="2590" spans="1:36" x14ac:dyDescent="0.25">
      <c r="A2590" s="299" t="s">
        <v>8475</v>
      </c>
      <c r="B2590" s="297" t="s">
        <v>4476</v>
      </c>
      <c r="C2590" s="297" t="s">
        <v>4538</v>
      </c>
      <c r="D2590" s="297"/>
      <c r="E2590" s="297" t="s">
        <v>4682</v>
      </c>
      <c r="F2590" s="297" t="s">
        <v>4513</v>
      </c>
      <c r="G2590" s="297">
        <v>4</v>
      </c>
      <c r="H2590" s="297" t="s">
        <v>11130</v>
      </c>
      <c r="I2590" s="297"/>
      <c r="J2590" s="297"/>
      <c r="K2590" s="297" t="s">
        <v>4507</v>
      </c>
      <c r="L2590" s="297"/>
      <c r="M2590" s="297"/>
      <c r="N2590" s="297"/>
      <c r="O2590" s="297"/>
      <c r="P2590" s="297">
        <v>15.6</v>
      </c>
      <c r="Q2590" s="297"/>
      <c r="R2590" s="297"/>
      <c r="S2590" s="297"/>
      <c r="T2590" s="297"/>
      <c r="U2590" s="297"/>
      <c r="V2590" s="297"/>
      <c r="W2590" s="298"/>
      <c r="X2590" s="297" t="s">
        <v>4683</v>
      </c>
      <c r="Y2590" s="299" t="s">
        <v>8475</v>
      </c>
      <c r="Z2590" s="297" t="s">
        <v>8476</v>
      </c>
      <c r="AA2590" s="300">
        <v>43320</v>
      </c>
      <c r="AB2590" s="297"/>
      <c r="AC2590" s="301" t="s">
        <v>8477</v>
      </c>
      <c r="AD2590" s="297" t="s">
        <v>8477</v>
      </c>
      <c r="AE2590" s="297"/>
      <c r="AF2590" s="297"/>
      <c r="AG2590" s="276" t="e">
        <f>VLOOKUP(A2590,DataCv30!$Y$1:$BC$2027,24,FALSE)</f>
        <v>#N/A</v>
      </c>
      <c r="AH2590" s="272" t="str">
        <f t="shared" si="40"/>
        <v>DDR3L</v>
      </c>
      <c r="AI2590" s="272">
        <v>5</v>
      </c>
      <c r="AJ2590" s="272" t="s">
        <v>8477</v>
      </c>
    </row>
    <row r="2591" spans="1:36" x14ac:dyDescent="0.25">
      <c r="A2591" s="299" t="s">
        <v>532</v>
      </c>
      <c r="B2591" s="297" t="s">
        <v>4476</v>
      </c>
      <c r="C2591" s="297" t="s">
        <v>4511</v>
      </c>
      <c r="D2591" s="297" t="s">
        <v>4524</v>
      </c>
      <c r="E2591" s="297" t="s">
        <v>4525</v>
      </c>
      <c r="F2591" s="297" t="s">
        <v>4505</v>
      </c>
      <c r="G2591" s="297">
        <v>4</v>
      </c>
      <c r="H2591" s="297" t="s">
        <v>5511</v>
      </c>
      <c r="I2591" s="297"/>
      <c r="J2591" s="297"/>
      <c r="K2591" s="297" t="s">
        <v>4526</v>
      </c>
      <c r="L2591" s="297"/>
      <c r="M2591" s="297"/>
      <c r="N2591" s="297"/>
      <c r="O2591" s="297"/>
      <c r="P2591" s="297">
        <v>14</v>
      </c>
      <c r="Q2591" s="297"/>
      <c r="R2591" s="297"/>
      <c r="S2591" s="297"/>
      <c r="T2591" s="297"/>
      <c r="U2591" s="297" t="s">
        <v>4527</v>
      </c>
      <c r="V2591" s="297"/>
      <c r="W2591" s="298" t="s">
        <v>8482</v>
      </c>
      <c r="X2591" s="297" t="s">
        <v>4520</v>
      </c>
      <c r="Y2591" s="299" t="s">
        <v>532</v>
      </c>
      <c r="Z2591" s="297" t="s">
        <v>8483</v>
      </c>
      <c r="AA2591" s="300">
        <v>43923</v>
      </c>
      <c r="AB2591" s="297" t="s">
        <v>8484</v>
      </c>
      <c r="AC2591" s="301" t="s">
        <v>8477</v>
      </c>
      <c r="AD2591" s="297" t="s">
        <v>8477</v>
      </c>
      <c r="AE2591" s="297"/>
      <c r="AF2591" s="297"/>
      <c r="AG2591" s="276" t="e">
        <f>VLOOKUP(A2591,DataCv30!$Y$1:$BC$2027,24,FALSE)</f>
        <v>#N/A</v>
      </c>
      <c r="AH2591" s="272" t="str">
        <f t="shared" si="40"/>
        <v>DDR3L</v>
      </c>
      <c r="AI2591" s="272">
        <v>5</v>
      </c>
      <c r="AJ2591" s="272" t="s">
        <v>8477</v>
      </c>
    </row>
    <row r="2592" spans="1:36" x14ac:dyDescent="0.25">
      <c r="A2592" s="299" t="s">
        <v>8486</v>
      </c>
      <c r="B2592" s="297" t="s">
        <v>4476</v>
      </c>
      <c r="C2592" s="297" t="s">
        <v>4511</v>
      </c>
      <c r="D2592" s="297" t="s">
        <v>4524</v>
      </c>
      <c r="E2592" s="297" t="s">
        <v>4525</v>
      </c>
      <c r="F2592" s="297" t="s">
        <v>4505</v>
      </c>
      <c r="G2592" s="297">
        <v>4</v>
      </c>
      <c r="H2592" s="297" t="s">
        <v>5511</v>
      </c>
      <c r="I2592" s="297"/>
      <c r="J2592" s="297"/>
      <c r="K2592" s="297" t="s">
        <v>4526</v>
      </c>
      <c r="L2592" s="297"/>
      <c r="M2592" s="297"/>
      <c r="N2592" s="297"/>
      <c r="O2592" s="297"/>
      <c r="P2592" s="297">
        <v>14</v>
      </c>
      <c r="Q2592" s="297"/>
      <c r="R2592" s="297"/>
      <c r="S2592" s="297"/>
      <c r="T2592" s="297"/>
      <c r="U2592" s="297" t="s">
        <v>4527</v>
      </c>
      <c r="V2592" s="297"/>
      <c r="W2592" s="298" t="s">
        <v>8485</v>
      </c>
      <c r="X2592" s="297" t="s">
        <v>4520</v>
      </c>
      <c r="Y2592" s="299" t="s">
        <v>8486</v>
      </c>
      <c r="Z2592" s="297" t="s">
        <v>8487</v>
      </c>
      <c r="AA2592" s="300">
        <v>43965</v>
      </c>
      <c r="AB2592" s="297"/>
      <c r="AC2592" s="301" t="s">
        <v>8477</v>
      </c>
      <c r="AD2592" s="297" t="s">
        <v>8477</v>
      </c>
      <c r="AE2592" s="297"/>
      <c r="AF2592" s="297"/>
      <c r="AG2592" s="276" t="e">
        <f>VLOOKUP(A2592,DataCv30!$Y$1:$BC$2027,24,FALSE)</f>
        <v>#N/A</v>
      </c>
      <c r="AH2592" s="272" t="str">
        <f t="shared" si="40"/>
        <v>DDR3L</v>
      </c>
      <c r="AI2592" s="272">
        <v>5</v>
      </c>
      <c r="AJ2592" s="272" t="s">
        <v>8477</v>
      </c>
    </row>
    <row r="2593" spans="1:36" x14ac:dyDescent="0.25">
      <c r="A2593" s="299" t="s">
        <v>8489</v>
      </c>
      <c r="B2593" s="297" t="s">
        <v>4476</v>
      </c>
      <c r="C2593" s="297" t="s">
        <v>4511</v>
      </c>
      <c r="D2593" s="297" t="s">
        <v>4524</v>
      </c>
      <c r="E2593" s="297" t="s">
        <v>4525</v>
      </c>
      <c r="F2593" s="297" t="s">
        <v>4505</v>
      </c>
      <c r="G2593" s="297">
        <v>4</v>
      </c>
      <c r="H2593" s="297" t="s">
        <v>5511</v>
      </c>
      <c r="I2593" s="297"/>
      <c r="J2593" s="297"/>
      <c r="K2593" s="297" t="s">
        <v>4526</v>
      </c>
      <c r="L2593" s="297"/>
      <c r="M2593" s="297"/>
      <c r="N2593" s="297"/>
      <c r="O2593" s="297"/>
      <c r="P2593" s="297">
        <v>14</v>
      </c>
      <c r="Q2593" s="297"/>
      <c r="R2593" s="297"/>
      <c r="S2593" s="297"/>
      <c r="T2593" s="297"/>
      <c r="U2593" s="297" t="s">
        <v>4527</v>
      </c>
      <c r="V2593" s="297"/>
      <c r="W2593" s="298" t="s">
        <v>8488</v>
      </c>
      <c r="X2593" s="297" t="s">
        <v>4520</v>
      </c>
      <c r="Y2593" s="299" t="s">
        <v>8489</v>
      </c>
      <c r="Z2593" s="297" t="s">
        <v>6181</v>
      </c>
      <c r="AA2593" s="300">
        <v>43920</v>
      </c>
      <c r="AB2593" s="297" t="s">
        <v>8490</v>
      </c>
      <c r="AC2593" s="301" t="s">
        <v>8477</v>
      </c>
      <c r="AD2593" s="297" t="s">
        <v>8477</v>
      </c>
      <c r="AE2593" s="297"/>
      <c r="AF2593" s="297"/>
      <c r="AG2593" s="276" t="e">
        <f>VLOOKUP(A2593,DataCv30!$Y$1:$BC$2027,24,FALSE)</f>
        <v>#N/A</v>
      </c>
      <c r="AH2593" s="272" t="str">
        <f t="shared" si="40"/>
        <v>DDR3L</v>
      </c>
      <c r="AI2593" s="272">
        <v>5</v>
      </c>
      <c r="AJ2593" s="272" t="s">
        <v>8477</v>
      </c>
    </row>
    <row r="2594" spans="1:36" x14ac:dyDescent="0.25">
      <c r="A2594" s="299" t="s">
        <v>8492</v>
      </c>
      <c r="B2594" s="297" t="s">
        <v>4476</v>
      </c>
      <c r="C2594" s="297" t="s">
        <v>4511</v>
      </c>
      <c r="D2594" s="297" t="s">
        <v>4524</v>
      </c>
      <c r="E2594" s="297" t="s">
        <v>4525</v>
      </c>
      <c r="F2594" s="297" t="s">
        <v>4505</v>
      </c>
      <c r="G2594" s="297">
        <v>4</v>
      </c>
      <c r="H2594" s="297" t="s">
        <v>5511</v>
      </c>
      <c r="I2594" s="297"/>
      <c r="J2594" s="297"/>
      <c r="K2594" s="297" t="s">
        <v>4526</v>
      </c>
      <c r="L2594" s="297"/>
      <c r="M2594" s="297"/>
      <c r="N2594" s="297"/>
      <c r="O2594" s="297"/>
      <c r="P2594" s="297">
        <v>14</v>
      </c>
      <c r="Q2594" s="297"/>
      <c r="R2594" s="297"/>
      <c r="S2594" s="297"/>
      <c r="T2594" s="297"/>
      <c r="U2594" s="297" t="s">
        <v>4527</v>
      </c>
      <c r="V2594" s="297"/>
      <c r="W2594" s="298" t="s">
        <v>8491</v>
      </c>
      <c r="X2594" s="297" t="s">
        <v>4520</v>
      </c>
      <c r="Y2594" s="299" t="s">
        <v>8492</v>
      </c>
      <c r="Z2594" s="297" t="s">
        <v>8483</v>
      </c>
      <c r="AA2594" s="300">
        <v>43923</v>
      </c>
      <c r="AB2594" s="297" t="s">
        <v>8484</v>
      </c>
      <c r="AC2594" s="301" t="s">
        <v>8477</v>
      </c>
      <c r="AD2594" s="297" t="s">
        <v>8477</v>
      </c>
      <c r="AE2594" s="297"/>
      <c r="AF2594" s="297"/>
      <c r="AG2594" s="276" t="e">
        <f>VLOOKUP(A2594,DataCv30!$Y$1:$BC$2027,24,FALSE)</f>
        <v>#N/A</v>
      </c>
      <c r="AH2594" s="272" t="str">
        <f t="shared" si="40"/>
        <v>DDR3L</v>
      </c>
      <c r="AI2594" s="272">
        <v>5</v>
      </c>
      <c r="AJ2594" s="272" t="s">
        <v>8477</v>
      </c>
    </row>
    <row r="2595" spans="1:36" x14ac:dyDescent="0.25">
      <c r="A2595" s="299" t="s">
        <v>8494</v>
      </c>
      <c r="B2595" s="297" t="s">
        <v>4476</v>
      </c>
      <c r="C2595" s="297" t="s">
        <v>4511</v>
      </c>
      <c r="D2595" s="297" t="s">
        <v>4524</v>
      </c>
      <c r="E2595" s="297" t="s">
        <v>4525</v>
      </c>
      <c r="F2595" s="297" t="s">
        <v>4505</v>
      </c>
      <c r="G2595" s="297">
        <v>4</v>
      </c>
      <c r="H2595" s="297" t="s">
        <v>5511</v>
      </c>
      <c r="I2595" s="297"/>
      <c r="J2595" s="297"/>
      <c r="K2595" s="297" t="s">
        <v>4526</v>
      </c>
      <c r="L2595" s="297"/>
      <c r="M2595" s="297"/>
      <c r="N2595" s="297"/>
      <c r="O2595" s="297"/>
      <c r="P2595" s="297">
        <v>14</v>
      </c>
      <c r="Q2595" s="297"/>
      <c r="R2595" s="297"/>
      <c r="S2595" s="297"/>
      <c r="T2595" s="297"/>
      <c r="U2595" s="297" t="s">
        <v>4527</v>
      </c>
      <c r="V2595" s="297"/>
      <c r="W2595" s="298" t="s">
        <v>8493</v>
      </c>
      <c r="X2595" s="297" t="s">
        <v>4520</v>
      </c>
      <c r="Y2595" s="299" t="s">
        <v>8494</v>
      </c>
      <c r="Z2595" s="297" t="s">
        <v>8495</v>
      </c>
      <c r="AA2595" s="300">
        <v>43966</v>
      </c>
      <c r="AB2595" s="297" t="s">
        <v>8496</v>
      </c>
      <c r="AC2595" s="301" t="s">
        <v>8477</v>
      </c>
      <c r="AD2595" s="297" t="s">
        <v>8477</v>
      </c>
      <c r="AE2595" s="297"/>
      <c r="AF2595" s="297"/>
      <c r="AG2595" s="276" t="e">
        <f>VLOOKUP(A2595,DataCv30!$Y$1:$BC$2027,24,FALSE)</f>
        <v>#N/A</v>
      </c>
      <c r="AH2595" s="272" t="str">
        <f t="shared" si="40"/>
        <v>DDR3L</v>
      </c>
      <c r="AI2595" s="272">
        <v>5</v>
      </c>
      <c r="AJ2595" s="272" t="s">
        <v>8477</v>
      </c>
    </row>
    <row r="2596" spans="1:36" x14ac:dyDescent="0.25">
      <c r="A2596" s="299" t="s">
        <v>8498</v>
      </c>
      <c r="B2596" s="297" t="s">
        <v>4476</v>
      </c>
      <c r="C2596" s="297" t="s">
        <v>4511</v>
      </c>
      <c r="D2596" s="297" t="s">
        <v>4524</v>
      </c>
      <c r="E2596" s="297" t="s">
        <v>4525</v>
      </c>
      <c r="F2596" s="297" t="s">
        <v>4505</v>
      </c>
      <c r="G2596" s="297">
        <v>4</v>
      </c>
      <c r="H2596" s="297" t="s">
        <v>5511</v>
      </c>
      <c r="I2596" s="297"/>
      <c r="J2596" s="297"/>
      <c r="K2596" s="297" t="s">
        <v>4526</v>
      </c>
      <c r="L2596" s="297"/>
      <c r="M2596" s="297"/>
      <c r="N2596" s="297"/>
      <c r="O2596" s="297"/>
      <c r="P2596" s="297">
        <v>14</v>
      </c>
      <c r="Q2596" s="297"/>
      <c r="R2596" s="297"/>
      <c r="S2596" s="297"/>
      <c r="T2596" s="297"/>
      <c r="U2596" s="297" t="s">
        <v>4527</v>
      </c>
      <c r="V2596" s="297"/>
      <c r="W2596" s="298" t="s">
        <v>8497</v>
      </c>
      <c r="X2596" s="297" t="s">
        <v>4520</v>
      </c>
      <c r="Y2596" s="299" t="s">
        <v>8498</v>
      </c>
      <c r="Z2596" s="297" t="s">
        <v>8483</v>
      </c>
      <c r="AA2596" s="300">
        <v>43923</v>
      </c>
      <c r="AB2596" s="297" t="s">
        <v>8484</v>
      </c>
      <c r="AC2596" s="301" t="s">
        <v>8477</v>
      </c>
      <c r="AD2596" s="297" t="s">
        <v>8477</v>
      </c>
      <c r="AE2596" s="297"/>
      <c r="AF2596" s="297"/>
      <c r="AG2596" s="276" t="e">
        <f>VLOOKUP(A2596,DataCv30!$Y$1:$BC$2027,24,FALSE)</f>
        <v>#N/A</v>
      </c>
      <c r="AH2596" s="272" t="str">
        <f t="shared" si="40"/>
        <v>DDR3L</v>
      </c>
      <c r="AI2596" s="272">
        <v>5</v>
      </c>
      <c r="AJ2596" s="272" t="s">
        <v>8477</v>
      </c>
    </row>
    <row r="2597" spans="1:36" x14ac:dyDescent="0.25">
      <c r="A2597" s="299" t="s">
        <v>8501</v>
      </c>
      <c r="B2597" s="297" t="s">
        <v>4476</v>
      </c>
      <c r="C2597" s="297" t="s">
        <v>4511</v>
      </c>
      <c r="D2597" s="297" t="s">
        <v>4524</v>
      </c>
      <c r="E2597" s="297" t="s">
        <v>4525</v>
      </c>
      <c r="F2597" s="297" t="s">
        <v>4505</v>
      </c>
      <c r="G2597" s="297">
        <v>4</v>
      </c>
      <c r="H2597" s="297" t="s">
        <v>5511</v>
      </c>
      <c r="I2597" s="297"/>
      <c r="J2597" s="297"/>
      <c r="K2597" s="297" t="s">
        <v>4526</v>
      </c>
      <c r="L2597" s="297"/>
      <c r="M2597" s="297"/>
      <c r="N2597" s="297"/>
      <c r="O2597" s="297"/>
      <c r="P2597" s="297">
        <v>14</v>
      </c>
      <c r="Q2597" s="297"/>
      <c r="R2597" s="297"/>
      <c r="S2597" s="297"/>
      <c r="T2597" s="297"/>
      <c r="U2597" s="297" t="s">
        <v>4527</v>
      </c>
      <c r="V2597" s="297"/>
      <c r="W2597" s="298" t="s">
        <v>8500</v>
      </c>
      <c r="X2597" s="297" t="s">
        <v>4520</v>
      </c>
      <c r="Y2597" s="299" t="s">
        <v>8501</v>
      </c>
      <c r="Z2597" s="297" t="s">
        <v>8483</v>
      </c>
      <c r="AA2597" s="300">
        <v>43923</v>
      </c>
      <c r="AB2597" s="297" t="s">
        <v>8484</v>
      </c>
      <c r="AC2597" s="301" t="s">
        <v>8477</v>
      </c>
      <c r="AD2597" s="297" t="s">
        <v>8477</v>
      </c>
      <c r="AE2597" s="297"/>
      <c r="AF2597" s="297"/>
      <c r="AG2597" s="276" t="e">
        <f>VLOOKUP(A2597,DataCv30!$Y$1:$BC$2027,24,FALSE)</f>
        <v>#N/A</v>
      </c>
      <c r="AH2597" s="272" t="str">
        <f t="shared" si="40"/>
        <v>DDR3L</v>
      </c>
      <c r="AI2597" s="272">
        <v>5</v>
      </c>
      <c r="AJ2597" s="272" t="s">
        <v>8477</v>
      </c>
    </row>
    <row r="2598" spans="1:36" x14ac:dyDescent="0.25">
      <c r="A2598" s="299" t="s">
        <v>8504</v>
      </c>
      <c r="B2598" s="297" t="s">
        <v>4476</v>
      </c>
      <c r="C2598" s="297" t="s">
        <v>4511</v>
      </c>
      <c r="D2598" s="297" t="s">
        <v>4524</v>
      </c>
      <c r="E2598" s="297" t="s">
        <v>4525</v>
      </c>
      <c r="F2598" s="297" t="s">
        <v>4505</v>
      </c>
      <c r="G2598" s="297">
        <v>4</v>
      </c>
      <c r="H2598" s="297" t="s">
        <v>5511</v>
      </c>
      <c r="I2598" s="297"/>
      <c r="J2598" s="297"/>
      <c r="K2598" s="297" t="s">
        <v>4526</v>
      </c>
      <c r="L2598" s="297"/>
      <c r="M2598" s="297"/>
      <c r="N2598" s="297"/>
      <c r="O2598" s="297"/>
      <c r="P2598" s="297">
        <v>14</v>
      </c>
      <c r="Q2598" s="297"/>
      <c r="R2598" s="297"/>
      <c r="S2598" s="297"/>
      <c r="T2598" s="297"/>
      <c r="U2598" s="297"/>
      <c r="V2598" s="297"/>
      <c r="W2598" s="298" t="s">
        <v>8503</v>
      </c>
      <c r="X2598" s="297" t="s">
        <v>4520</v>
      </c>
      <c r="Y2598" s="299" t="s">
        <v>8504</v>
      </c>
      <c r="Z2598" s="297" t="s">
        <v>6181</v>
      </c>
      <c r="AA2598" s="300">
        <v>43938</v>
      </c>
      <c r="AB2598" s="297" t="s">
        <v>8505</v>
      </c>
      <c r="AC2598" s="301" t="s">
        <v>8477</v>
      </c>
      <c r="AD2598" s="297" t="s">
        <v>8477</v>
      </c>
      <c r="AE2598" s="297"/>
      <c r="AF2598" s="297"/>
      <c r="AG2598" s="276" t="e">
        <f>VLOOKUP(A2598,DataCv30!$Y$1:$BC$2027,24,FALSE)</f>
        <v>#N/A</v>
      </c>
      <c r="AH2598" s="272" t="str">
        <f t="shared" si="40"/>
        <v>DDR3L</v>
      </c>
      <c r="AI2598" s="272">
        <v>5</v>
      </c>
      <c r="AJ2598" s="272" t="s">
        <v>8477</v>
      </c>
    </row>
    <row r="2599" spans="1:36" x14ac:dyDescent="0.25">
      <c r="A2599" s="299" t="s">
        <v>8512</v>
      </c>
      <c r="B2599" s="297" t="s">
        <v>4476</v>
      </c>
      <c r="C2599" s="297" t="s">
        <v>4511</v>
      </c>
      <c r="D2599" s="297" t="s">
        <v>4781</v>
      </c>
      <c r="E2599" s="297" t="s">
        <v>4782</v>
      </c>
      <c r="F2599" s="297" t="s">
        <v>4505</v>
      </c>
      <c r="G2599" s="297">
        <v>4</v>
      </c>
      <c r="H2599" s="297" t="s">
        <v>5511</v>
      </c>
      <c r="I2599" s="297"/>
      <c r="J2599" s="297"/>
      <c r="K2599" s="297" t="s">
        <v>4783</v>
      </c>
      <c r="L2599" s="297"/>
      <c r="M2599" s="297"/>
      <c r="N2599" s="297"/>
      <c r="O2599" s="297"/>
      <c r="P2599" s="297">
        <v>14</v>
      </c>
      <c r="Q2599" s="297"/>
      <c r="R2599" s="297"/>
      <c r="S2599" s="297"/>
      <c r="T2599" s="297"/>
      <c r="U2599" s="297"/>
      <c r="V2599" s="297"/>
      <c r="W2599" s="298" t="s">
        <v>8511</v>
      </c>
      <c r="X2599" s="297" t="s">
        <v>4520</v>
      </c>
      <c r="Y2599" s="299" t="s">
        <v>8512</v>
      </c>
      <c r="Z2599" s="297" t="s">
        <v>8513</v>
      </c>
      <c r="AA2599" s="300">
        <v>43960</v>
      </c>
      <c r="AB2599" s="297" t="s">
        <v>8514</v>
      </c>
      <c r="AC2599" s="301" t="s">
        <v>8477</v>
      </c>
      <c r="AD2599" s="297" t="s">
        <v>8477</v>
      </c>
      <c r="AE2599" s="297"/>
      <c r="AF2599" s="297"/>
      <c r="AG2599" s="276" t="e">
        <f>VLOOKUP(A2599,DataCv30!$Y$1:$BC$2027,24,FALSE)</f>
        <v>#N/A</v>
      </c>
      <c r="AH2599" s="272" t="str">
        <f t="shared" si="40"/>
        <v>DDR3L</v>
      </c>
      <c r="AI2599" s="272">
        <v>5</v>
      </c>
      <c r="AJ2599" s="272" t="s">
        <v>8477</v>
      </c>
    </row>
    <row r="2600" spans="1:36" x14ac:dyDescent="0.25">
      <c r="A2600" s="299" t="s">
        <v>8516</v>
      </c>
      <c r="B2600" s="297" t="s">
        <v>4476</v>
      </c>
      <c r="C2600" s="297" t="s">
        <v>4511</v>
      </c>
      <c r="D2600" s="297" t="s">
        <v>4524</v>
      </c>
      <c r="E2600" s="297" t="s">
        <v>4525</v>
      </c>
      <c r="F2600" s="297" t="s">
        <v>4505</v>
      </c>
      <c r="G2600" s="297">
        <v>4</v>
      </c>
      <c r="H2600" s="297" t="s">
        <v>5511</v>
      </c>
      <c r="I2600" s="297"/>
      <c r="J2600" s="297"/>
      <c r="K2600" s="297" t="s">
        <v>4526</v>
      </c>
      <c r="L2600" s="297"/>
      <c r="M2600" s="297"/>
      <c r="N2600" s="297"/>
      <c r="O2600" s="297"/>
      <c r="P2600" s="297">
        <v>14</v>
      </c>
      <c r="Q2600" s="297"/>
      <c r="R2600" s="297"/>
      <c r="S2600" s="297"/>
      <c r="T2600" s="297"/>
      <c r="U2600" s="297"/>
      <c r="V2600" s="297"/>
      <c r="W2600" s="298" t="s">
        <v>8515</v>
      </c>
      <c r="X2600" s="297" t="s">
        <v>4520</v>
      </c>
      <c r="Y2600" s="299" t="s">
        <v>8516</v>
      </c>
      <c r="Z2600" s="297" t="s">
        <v>8487</v>
      </c>
      <c r="AA2600" s="300">
        <v>43965</v>
      </c>
      <c r="AB2600" s="297"/>
      <c r="AC2600" s="301" t="s">
        <v>8477</v>
      </c>
      <c r="AD2600" s="297" t="s">
        <v>8477</v>
      </c>
      <c r="AE2600" s="297"/>
      <c r="AF2600" s="297"/>
      <c r="AG2600" s="276" t="e">
        <f>VLOOKUP(A2600,DataCv30!$Y$1:$BC$2027,24,FALSE)</f>
        <v>#N/A</v>
      </c>
      <c r="AH2600" s="272" t="str">
        <f t="shared" si="40"/>
        <v>DDR3L</v>
      </c>
      <c r="AI2600" s="272">
        <v>5</v>
      </c>
      <c r="AJ2600" s="272" t="s">
        <v>8477</v>
      </c>
    </row>
    <row r="2601" spans="1:36" x14ac:dyDescent="0.25">
      <c r="A2601" s="299" t="s">
        <v>8519</v>
      </c>
      <c r="B2601" s="297" t="s">
        <v>4476</v>
      </c>
      <c r="C2601" s="297" t="s">
        <v>8518</v>
      </c>
      <c r="D2601" s="297" t="s">
        <v>5610</v>
      </c>
      <c r="E2601" s="297" t="s">
        <v>5611</v>
      </c>
      <c r="F2601" s="297" t="s">
        <v>4505</v>
      </c>
      <c r="G2601" s="297">
        <v>5</v>
      </c>
      <c r="H2601" s="297" t="s">
        <v>5511</v>
      </c>
      <c r="I2601" s="297"/>
      <c r="J2601" s="297"/>
      <c r="K2601" s="297" t="s">
        <v>4507</v>
      </c>
      <c r="L2601" s="297"/>
      <c r="M2601" s="297"/>
      <c r="N2601" s="297"/>
      <c r="O2601" s="297"/>
      <c r="P2601" s="297"/>
      <c r="Q2601" s="297"/>
      <c r="R2601" s="297"/>
      <c r="S2601" s="297"/>
      <c r="T2601" s="297"/>
      <c r="U2601" s="297"/>
      <c r="V2601" s="297"/>
      <c r="W2601" s="298" t="s">
        <v>5612</v>
      </c>
      <c r="X2601" s="297" t="s">
        <v>4520</v>
      </c>
      <c r="Y2601" s="299" t="s">
        <v>8519</v>
      </c>
      <c r="Z2601" s="297" t="s">
        <v>8520</v>
      </c>
      <c r="AA2601" s="300">
        <v>43963</v>
      </c>
      <c r="AB2601" s="297" t="s">
        <v>8521</v>
      </c>
      <c r="AC2601" s="301" t="s">
        <v>8477</v>
      </c>
      <c r="AD2601" s="297" t="s">
        <v>8477</v>
      </c>
      <c r="AE2601" s="297"/>
      <c r="AF2601" s="297"/>
      <c r="AG2601" s="276" t="e">
        <f>VLOOKUP(A2601,DataCv30!$Y$1:$BC$2027,24,FALSE)</f>
        <v>#N/A</v>
      </c>
      <c r="AH2601" s="272" t="str">
        <f t="shared" si="40"/>
        <v>DDR3L</v>
      </c>
      <c r="AI2601" s="272">
        <v>5</v>
      </c>
      <c r="AJ2601" s="272" t="s">
        <v>8477</v>
      </c>
    </row>
    <row r="2602" spans="1:36" x14ac:dyDescent="0.25">
      <c r="A2602" s="299" t="s">
        <v>8523</v>
      </c>
      <c r="B2602" s="297" t="s">
        <v>4476</v>
      </c>
      <c r="C2602" s="297" t="s">
        <v>4511</v>
      </c>
      <c r="D2602" s="297" t="s">
        <v>4524</v>
      </c>
      <c r="E2602" s="297" t="s">
        <v>4525</v>
      </c>
      <c r="F2602" s="297" t="s">
        <v>4505</v>
      </c>
      <c r="G2602" s="297">
        <v>4</v>
      </c>
      <c r="H2602" s="297" t="s">
        <v>5511</v>
      </c>
      <c r="I2602" s="297"/>
      <c r="J2602" s="297"/>
      <c r="K2602" s="297" t="s">
        <v>4526</v>
      </c>
      <c r="L2602" s="297"/>
      <c r="M2602" s="297"/>
      <c r="N2602" s="297"/>
      <c r="O2602" s="297"/>
      <c r="P2602" s="297">
        <v>14</v>
      </c>
      <c r="Q2602" s="297"/>
      <c r="R2602" s="297"/>
      <c r="S2602" s="297"/>
      <c r="T2602" s="297"/>
      <c r="U2602" s="297"/>
      <c r="V2602" s="297"/>
      <c r="W2602" s="298" t="s">
        <v>8522</v>
      </c>
      <c r="X2602" s="297" t="s">
        <v>4520</v>
      </c>
      <c r="Y2602" s="299" t="s">
        <v>8523</v>
      </c>
      <c r="Z2602" s="297" t="s">
        <v>6181</v>
      </c>
      <c r="AA2602" s="300">
        <v>43938</v>
      </c>
      <c r="AB2602" s="297" t="s">
        <v>8505</v>
      </c>
      <c r="AC2602" s="301" t="s">
        <v>8477</v>
      </c>
      <c r="AD2602" s="297" t="s">
        <v>8477</v>
      </c>
      <c r="AE2602" s="297"/>
      <c r="AF2602" s="297"/>
      <c r="AG2602" s="276" t="e">
        <f>VLOOKUP(A2602,DataCv30!$Y$1:$BC$2027,24,FALSE)</f>
        <v>#N/A</v>
      </c>
      <c r="AH2602" s="272" t="str">
        <f t="shared" si="40"/>
        <v>DDR3L</v>
      </c>
      <c r="AI2602" s="272">
        <v>5</v>
      </c>
      <c r="AJ2602" s="272" t="s">
        <v>8477</v>
      </c>
    </row>
    <row r="2603" spans="1:36" x14ac:dyDescent="0.25">
      <c r="A2603" s="299" t="s">
        <v>8527</v>
      </c>
      <c r="B2603" s="297" t="s">
        <v>4476</v>
      </c>
      <c r="C2603" s="297" t="s">
        <v>4511</v>
      </c>
      <c r="D2603" s="297" t="s">
        <v>4524</v>
      </c>
      <c r="E2603" s="297" t="s">
        <v>4525</v>
      </c>
      <c r="F2603" s="297" t="s">
        <v>4505</v>
      </c>
      <c r="G2603" s="297">
        <v>4</v>
      </c>
      <c r="H2603" s="297" t="s">
        <v>5511</v>
      </c>
      <c r="I2603" s="297"/>
      <c r="J2603" s="297"/>
      <c r="K2603" s="297" t="s">
        <v>4526</v>
      </c>
      <c r="L2603" s="297"/>
      <c r="M2603" s="297"/>
      <c r="N2603" s="297"/>
      <c r="O2603" s="297"/>
      <c r="P2603" s="297">
        <v>14</v>
      </c>
      <c r="Q2603" s="297"/>
      <c r="R2603" s="297"/>
      <c r="S2603" s="297"/>
      <c r="T2603" s="297"/>
      <c r="U2603" s="297"/>
      <c r="V2603" s="297"/>
      <c r="W2603" s="298" t="s">
        <v>8526</v>
      </c>
      <c r="X2603" s="297" t="s">
        <v>4520</v>
      </c>
      <c r="Y2603" s="299" t="s">
        <v>8527</v>
      </c>
      <c r="Z2603" s="297" t="s">
        <v>8487</v>
      </c>
      <c r="AA2603" s="300">
        <v>43965</v>
      </c>
      <c r="AB2603" s="297"/>
      <c r="AC2603" s="301" t="s">
        <v>8477</v>
      </c>
      <c r="AD2603" s="297" t="s">
        <v>8477</v>
      </c>
      <c r="AE2603" s="297"/>
      <c r="AF2603" s="297"/>
      <c r="AG2603" s="276" t="e">
        <f>VLOOKUP(A2603,DataCv30!$Y$1:$BC$2027,24,FALSE)</f>
        <v>#N/A</v>
      </c>
      <c r="AH2603" s="272" t="str">
        <f t="shared" si="40"/>
        <v>DDR3L</v>
      </c>
      <c r="AI2603" s="272">
        <v>5</v>
      </c>
      <c r="AJ2603" s="272" t="s">
        <v>8477</v>
      </c>
    </row>
    <row r="2604" spans="1:36" x14ac:dyDescent="0.25">
      <c r="A2604" s="299" t="s">
        <v>8529</v>
      </c>
      <c r="B2604" s="297" t="s">
        <v>4476</v>
      </c>
      <c r="C2604" s="297" t="s">
        <v>4511</v>
      </c>
      <c r="D2604" s="297" t="s">
        <v>4524</v>
      </c>
      <c r="E2604" s="297" t="s">
        <v>4525</v>
      </c>
      <c r="F2604" s="297" t="s">
        <v>4505</v>
      </c>
      <c r="G2604" s="297">
        <v>4</v>
      </c>
      <c r="H2604" s="297" t="s">
        <v>5511</v>
      </c>
      <c r="I2604" s="297"/>
      <c r="J2604" s="297"/>
      <c r="K2604" s="297" t="s">
        <v>4526</v>
      </c>
      <c r="L2604" s="297"/>
      <c r="M2604" s="297"/>
      <c r="N2604" s="297"/>
      <c r="O2604" s="297"/>
      <c r="P2604" s="297">
        <v>14</v>
      </c>
      <c r="Q2604" s="297"/>
      <c r="R2604" s="297"/>
      <c r="S2604" s="297"/>
      <c r="T2604" s="297"/>
      <c r="U2604" s="297"/>
      <c r="V2604" s="297"/>
      <c r="W2604" s="298" t="s">
        <v>8528</v>
      </c>
      <c r="X2604" s="297" t="s">
        <v>4520</v>
      </c>
      <c r="Y2604" s="299" t="s">
        <v>8529</v>
      </c>
      <c r="Z2604" s="297" t="s">
        <v>8530</v>
      </c>
      <c r="AA2604" s="300">
        <v>43920</v>
      </c>
      <c r="AB2604" s="297" t="s">
        <v>8490</v>
      </c>
      <c r="AC2604" s="301" t="s">
        <v>8477</v>
      </c>
      <c r="AD2604" s="297" t="s">
        <v>8477</v>
      </c>
      <c r="AE2604" s="297"/>
      <c r="AF2604" s="297"/>
      <c r="AG2604" s="276" t="e">
        <f>VLOOKUP(A2604,DataCv30!$Y$1:$BC$2027,24,FALSE)</f>
        <v>#N/A</v>
      </c>
      <c r="AH2604" s="272" t="str">
        <f t="shared" si="40"/>
        <v>DDR3L</v>
      </c>
      <c r="AI2604" s="272">
        <v>5</v>
      </c>
      <c r="AJ2604" s="272" t="s">
        <v>8477</v>
      </c>
    </row>
    <row r="2605" spans="1:36" x14ac:dyDescent="0.25">
      <c r="A2605" s="299" t="s">
        <v>8536</v>
      </c>
      <c r="B2605" s="297" t="s">
        <v>4476</v>
      </c>
      <c r="C2605" s="297" t="s">
        <v>4511</v>
      </c>
      <c r="D2605" s="297" t="s">
        <v>4524</v>
      </c>
      <c r="E2605" s="297" t="s">
        <v>4525</v>
      </c>
      <c r="F2605" s="297" t="s">
        <v>4505</v>
      </c>
      <c r="G2605" s="297">
        <v>4</v>
      </c>
      <c r="H2605" s="297" t="s">
        <v>5511</v>
      </c>
      <c r="I2605" s="297"/>
      <c r="J2605" s="297"/>
      <c r="K2605" s="297" t="s">
        <v>4526</v>
      </c>
      <c r="L2605" s="297"/>
      <c r="M2605" s="297"/>
      <c r="N2605" s="297"/>
      <c r="O2605" s="297"/>
      <c r="P2605" s="297">
        <v>14</v>
      </c>
      <c r="Q2605" s="297"/>
      <c r="R2605" s="297"/>
      <c r="S2605" s="297"/>
      <c r="T2605" s="297"/>
      <c r="U2605" s="297"/>
      <c r="V2605" s="297"/>
      <c r="W2605" s="298" t="s">
        <v>8535</v>
      </c>
      <c r="X2605" s="297" t="s">
        <v>4520</v>
      </c>
      <c r="Y2605" s="299" t="s">
        <v>8536</v>
      </c>
      <c r="Z2605" s="297" t="s">
        <v>6181</v>
      </c>
      <c r="AA2605" s="300">
        <v>43924</v>
      </c>
      <c r="AB2605" s="297" t="s">
        <v>8490</v>
      </c>
      <c r="AC2605" s="301" t="s">
        <v>8477</v>
      </c>
      <c r="AD2605" s="297" t="s">
        <v>8477</v>
      </c>
      <c r="AE2605" s="297"/>
      <c r="AF2605" s="297"/>
      <c r="AG2605" s="276" t="e">
        <f>VLOOKUP(A2605,DataCv30!$Y$1:$BC$2027,24,FALSE)</f>
        <v>#N/A</v>
      </c>
      <c r="AH2605" s="272" t="str">
        <f t="shared" si="40"/>
        <v>DDR3L</v>
      </c>
      <c r="AI2605" s="272">
        <v>5</v>
      </c>
      <c r="AJ2605" s="272" t="s">
        <v>8477</v>
      </c>
    </row>
    <row r="2606" spans="1:36" x14ac:dyDescent="0.25">
      <c r="A2606" s="299" t="s">
        <v>8558</v>
      </c>
      <c r="B2606" s="297" t="s">
        <v>4476</v>
      </c>
      <c r="C2606" s="297" t="s">
        <v>4511</v>
      </c>
      <c r="D2606" s="297" t="s">
        <v>4855</v>
      </c>
      <c r="E2606" s="297" t="s">
        <v>4856</v>
      </c>
      <c r="F2606" s="297" t="s">
        <v>4540</v>
      </c>
      <c r="G2606" s="297">
        <v>5</v>
      </c>
      <c r="H2606" s="297" t="s">
        <v>5511</v>
      </c>
      <c r="I2606" s="297"/>
      <c r="J2606" s="297"/>
      <c r="K2606" s="297" t="s">
        <v>4526</v>
      </c>
      <c r="L2606" s="297"/>
      <c r="M2606" s="297"/>
      <c r="N2606" s="297"/>
      <c r="O2606" s="297"/>
      <c r="P2606" s="297">
        <v>14</v>
      </c>
      <c r="Q2606" s="297"/>
      <c r="R2606" s="297"/>
      <c r="S2606" s="297"/>
      <c r="T2606" s="297"/>
      <c r="U2606" s="297"/>
      <c r="V2606" s="297"/>
      <c r="W2606" s="298" t="s">
        <v>8557</v>
      </c>
      <c r="X2606" s="297" t="s">
        <v>4520</v>
      </c>
      <c r="Y2606" s="299" t="s">
        <v>8558</v>
      </c>
      <c r="Z2606" s="297" t="s">
        <v>6181</v>
      </c>
      <c r="AA2606" s="300">
        <v>43924</v>
      </c>
      <c r="AB2606" s="297" t="s">
        <v>8490</v>
      </c>
      <c r="AC2606" s="301" t="s">
        <v>8477</v>
      </c>
      <c r="AD2606" s="297" t="s">
        <v>8477</v>
      </c>
      <c r="AE2606" s="297"/>
      <c r="AF2606" s="297"/>
      <c r="AG2606" s="276" t="e">
        <f>VLOOKUP(A2606,DataCv30!$Y$1:$BC$2027,24,FALSE)</f>
        <v>#N/A</v>
      </c>
      <c r="AH2606" s="272" t="str">
        <f t="shared" si="40"/>
        <v>DDR3L</v>
      </c>
      <c r="AI2606" s="272">
        <v>5</v>
      </c>
      <c r="AJ2606" s="272" t="s">
        <v>8477</v>
      </c>
    </row>
    <row r="2607" spans="1:36" x14ac:dyDescent="0.25">
      <c r="A2607" s="299" t="s">
        <v>8580</v>
      </c>
      <c r="B2607" s="297" t="s">
        <v>4476</v>
      </c>
      <c r="C2607" s="297" t="s">
        <v>4511</v>
      </c>
      <c r="D2607" s="297" t="s">
        <v>4855</v>
      </c>
      <c r="E2607" s="297" t="s">
        <v>4856</v>
      </c>
      <c r="F2607" s="297" t="s">
        <v>4540</v>
      </c>
      <c r="G2607" s="297">
        <v>5</v>
      </c>
      <c r="H2607" s="297" t="s">
        <v>5511</v>
      </c>
      <c r="I2607" s="297"/>
      <c r="J2607" s="297"/>
      <c r="K2607" s="297" t="s">
        <v>4526</v>
      </c>
      <c r="L2607" s="297"/>
      <c r="M2607" s="297"/>
      <c r="N2607" s="297"/>
      <c r="O2607" s="297"/>
      <c r="P2607" s="297">
        <v>14</v>
      </c>
      <c r="Q2607" s="297"/>
      <c r="R2607" s="297"/>
      <c r="S2607" s="297"/>
      <c r="T2607" s="297"/>
      <c r="U2607" s="297"/>
      <c r="V2607" s="297"/>
      <c r="W2607" s="298" t="s">
        <v>8579</v>
      </c>
      <c r="X2607" s="297" t="s">
        <v>4520</v>
      </c>
      <c r="Y2607" s="299" t="s">
        <v>8580</v>
      </c>
      <c r="Z2607" s="297" t="s">
        <v>8581</v>
      </c>
      <c r="AA2607" s="300">
        <v>43474</v>
      </c>
      <c r="AB2607" s="297" t="s">
        <v>6102</v>
      </c>
      <c r="AC2607" s="301" t="s">
        <v>8477</v>
      </c>
      <c r="AD2607" s="297" t="s">
        <v>8477</v>
      </c>
      <c r="AE2607" s="297"/>
      <c r="AF2607" s="297"/>
      <c r="AG2607" s="276" t="e">
        <f>VLOOKUP(A2607,DataCv30!$Y$1:$BC$2027,24,FALSE)</f>
        <v>#N/A</v>
      </c>
      <c r="AH2607" s="272" t="str">
        <f t="shared" si="40"/>
        <v>DDR3L</v>
      </c>
      <c r="AI2607" s="272">
        <v>5</v>
      </c>
      <c r="AJ2607" s="272" t="s">
        <v>8477</v>
      </c>
    </row>
    <row r="2608" spans="1:36" x14ac:dyDescent="0.25">
      <c r="A2608" s="299" t="s">
        <v>8582</v>
      </c>
      <c r="B2608" s="297" t="s">
        <v>4476</v>
      </c>
      <c r="C2608" s="297" t="s">
        <v>4511</v>
      </c>
      <c r="D2608" s="297" t="s">
        <v>4553</v>
      </c>
      <c r="E2608" s="297" t="s">
        <v>4554</v>
      </c>
      <c r="F2608" s="297" t="s">
        <v>4505</v>
      </c>
      <c r="G2608" s="297">
        <v>5</v>
      </c>
      <c r="H2608" s="297" t="s">
        <v>5511</v>
      </c>
      <c r="I2608" s="297"/>
      <c r="J2608" s="297"/>
      <c r="K2608" s="297" t="s">
        <v>4507</v>
      </c>
      <c r="L2608" s="297"/>
      <c r="M2608" s="297"/>
      <c r="N2608" s="297"/>
      <c r="O2608" s="297"/>
      <c r="P2608" s="297">
        <v>14</v>
      </c>
      <c r="Q2608" s="297"/>
      <c r="R2608" s="297"/>
      <c r="S2608" s="297"/>
      <c r="T2608" s="297"/>
      <c r="U2608" s="297" t="s">
        <v>4555</v>
      </c>
      <c r="V2608" s="297">
        <v>42553</v>
      </c>
      <c r="W2608" s="298" t="s">
        <v>11245</v>
      </c>
      <c r="X2608" s="297" t="s">
        <v>4520</v>
      </c>
      <c r="Y2608" s="299" t="s">
        <v>8582</v>
      </c>
      <c r="Z2608" s="297" t="s">
        <v>6164</v>
      </c>
      <c r="AA2608" s="300">
        <v>43413</v>
      </c>
      <c r="AB2608" s="297" t="s">
        <v>8583</v>
      </c>
      <c r="AC2608" s="301" t="s">
        <v>8477</v>
      </c>
      <c r="AD2608" s="297" t="s">
        <v>8477</v>
      </c>
      <c r="AE2608" s="297"/>
      <c r="AF2608" s="297"/>
      <c r="AG2608" s="276" t="e">
        <f>VLOOKUP(A2608,DataCv30!$Y$1:$BC$2027,24,FALSE)</f>
        <v>#N/A</v>
      </c>
      <c r="AH2608" s="272" t="str">
        <f t="shared" si="40"/>
        <v>DDR3L</v>
      </c>
      <c r="AI2608" s="272">
        <v>5</v>
      </c>
      <c r="AJ2608" s="272" t="s">
        <v>8477</v>
      </c>
    </row>
    <row r="2609" spans="1:36" x14ac:dyDescent="0.25">
      <c r="A2609" s="299" t="s">
        <v>8584</v>
      </c>
      <c r="B2609" s="297" t="s">
        <v>4476</v>
      </c>
      <c r="C2609" s="297" t="s">
        <v>4511</v>
      </c>
      <c r="D2609" s="297" t="s">
        <v>4809</v>
      </c>
      <c r="E2609" s="297" t="s">
        <v>11085</v>
      </c>
      <c r="F2609" s="297" t="s">
        <v>4505</v>
      </c>
      <c r="G2609" s="297">
        <v>6</v>
      </c>
      <c r="H2609" s="297" t="s">
        <v>5511</v>
      </c>
      <c r="I2609" s="297"/>
      <c r="J2609" s="297"/>
      <c r="K2609" s="297" t="s">
        <v>4507</v>
      </c>
      <c r="L2609" s="297"/>
      <c r="M2609" s="297"/>
      <c r="N2609" s="297"/>
      <c r="O2609" s="297"/>
      <c r="P2609" s="297">
        <v>15.6</v>
      </c>
      <c r="Q2609" s="297"/>
      <c r="R2609" s="297"/>
      <c r="S2609" s="297"/>
      <c r="T2609" s="297"/>
      <c r="U2609" s="297" t="s">
        <v>4555</v>
      </c>
      <c r="V2609" s="297">
        <v>42553</v>
      </c>
      <c r="W2609" s="298" t="s">
        <v>11246</v>
      </c>
      <c r="X2609" s="297" t="s">
        <v>4520</v>
      </c>
      <c r="Y2609" s="299" t="s">
        <v>8584</v>
      </c>
      <c r="Z2609" s="297" t="s">
        <v>8476</v>
      </c>
      <c r="AA2609" s="300">
        <v>43495</v>
      </c>
      <c r="AB2609" s="297" t="s">
        <v>8585</v>
      </c>
      <c r="AC2609" s="301" t="s">
        <v>8477</v>
      </c>
      <c r="AD2609" s="297" t="s">
        <v>8477</v>
      </c>
      <c r="AE2609" s="297"/>
      <c r="AF2609" s="297"/>
      <c r="AG2609" s="276" t="e">
        <f>VLOOKUP(A2609,DataCv30!$Y$1:$BC$2027,24,FALSE)</f>
        <v>#N/A</v>
      </c>
      <c r="AH2609" s="272" t="str">
        <f t="shared" si="40"/>
        <v>DDR4</v>
      </c>
      <c r="AI2609" s="272">
        <v>5</v>
      </c>
      <c r="AJ2609" s="272" t="s">
        <v>8477</v>
      </c>
    </row>
    <row r="2610" spans="1:36" x14ac:dyDescent="0.25">
      <c r="A2610" s="299" t="s">
        <v>8586</v>
      </c>
      <c r="B2610" s="297" t="s">
        <v>4476</v>
      </c>
      <c r="C2610" s="297" t="s">
        <v>4511</v>
      </c>
      <c r="D2610" s="297" t="s">
        <v>4809</v>
      </c>
      <c r="E2610" s="297" t="s">
        <v>11085</v>
      </c>
      <c r="F2610" s="297" t="s">
        <v>4505</v>
      </c>
      <c r="G2610" s="297">
        <v>6</v>
      </c>
      <c r="H2610" s="297" t="s">
        <v>5511</v>
      </c>
      <c r="I2610" s="297"/>
      <c r="J2610" s="297"/>
      <c r="K2610" s="297" t="s">
        <v>4507</v>
      </c>
      <c r="L2610" s="297"/>
      <c r="M2610" s="297"/>
      <c r="N2610" s="297"/>
      <c r="O2610" s="297"/>
      <c r="P2610" s="297">
        <v>15.6</v>
      </c>
      <c r="Q2610" s="297"/>
      <c r="R2610" s="297"/>
      <c r="S2610" s="297"/>
      <c r="T2610" s="297" t="s">
        <v>4694</v>
      </c>
      <c r="U2610" s="297" t="s">
        <v>4555</v>
      </c>
      <c r="V2610" s="297">
        <v>42553</v>
      </c>
      <c r="W2610" s="298" t="s">
        <v>11247</v>
      </c>
      <c r="X2610" s="297" t="s">
        <v>4520</v>
      </c>
      <c r="Y2610" s="299" t="s">
        <v>8586</v>
      </c>
      <c r="Z2610" s="297" t="s">
        <v>8587</v>
      </c>
      <c r="AA2610" s="300"/>
      <c r="AB2610" s="297"/>
      <c r="AC2610" s="301" t="s">
        <v>8477</v>
      </c>
      <c r="AD2610" s="297" t="s">
        <v>8477</v>
      </c>
      <c r="AE2610" s="297"/>
      <c r="AF2610" s="297"/>
      <c r="AG2610" s="276" t="e">
        <f>VLOOKUP(A2610,DataCv30!$Y$1:$BC$2027,24,FALSE)</f>
        <v>#N/A</v>
      </c>
      <c r="AH2610" s="272" t="str">
        <f t="shared" si="40"/>
        <v>DDR4</v>
      </c>
      <c r="AI2610" s="272">
        <v>5</v>
      </c>
      <c r="AJ2610" s="272" t="s">
        <v>8477</v>
      </c>
    </row>
    <row r="2611" spans="1:36" x14ac:dyDescent="0.25">
      <c r="A2611" s="299" t="s">
        <v>8588</v>
      </c>
      <c r="B2611" s="297" t="s">
        <v>4476</v>
      </c>
      <c r="C2611" s="297" t="s">
        <v>4511</v>
      </c>
      <c r="D2611" s="297" t="s">
        <v>4940</v>
      </c>
      <c r="E2611" s="297" t="s">
        <v>4941</v>
      </c>
      <c r="F2611" s="297" t="s">
        <v>4513</v>
      </c>
      <c r="G2611" s="297">
        <v>6</v>
      </c>
      <c r="H2611" s="297" t="s">
        <v>4760</v>
      </c>
      <c r="I2611" s="297"/>
      <c r="J2611" s="297"/>
      <c r="K2611" s="297" t="s">
        <v>4507</v>
      </c>
      <c r="L2611" s="297"/>
      <c r="M2611" s="297"/>
      <c r="N2611" s="297"/>
      <c r="O2611" s="297"/>
      <c r="P2611" s="297">
        <v>14</v>
      </c>
      <c r="Q2611" s="297"/>
      <c r="R2611" s="297"/>
      <c r="S2611" s="297"/>
      <c r="T2611" s="297"/>
      <c r="U2611" s="297" t="s">
        <v>4555</v>
      </c>
      <c r="V2611" s="297">
        <v>42553</v>
      </c>
      <c r="W2611" s="298" t="s">
        <v>11248</v>
      </c>
      <c r="X2611" s="297" t="s">
        <v>4520</v>
      </c>
      <c r="Y2611" s="299" t="s">
        <v>8588</v>
      </c>
      <c r="Z2611" s="297" t="s">
        <v>6181</v>
      </c>
      <c r="AA2611" s="300">
        <v>43187</v>
      </c>
      <c r="AB2611" s="297" t="s">
        <v>8589</v>
      </c>
      <c r="AC2611" s="301" t="s">
        <v>8477</v>
      </c>
      <c r="AD2611" s="297" t="s">
        <v>8477</v>
      </c>
      <c r="AE2611" s="297"/>
      <c r="AF2611" s="297"/>
      <c r="AG2611" s="276" t="e">
        <f>VLOOKUP(A2611,DataCv30!$Y$1:$BC$2027,24,FALSE)</f>
        <v>#N/A</v>
      </c>
      <c r="AH2611" s="272" t="str">
        <f t="shared" si="40"/>
        <v>DDR4</v>
      </c>
      <c r="AI2611" s="272">
        <v>5</v>
      </c>
      <c r="AJ2611" s="272" t="s">
        <v>8477</v>
      </c>
    </row>
    <row r="2612" spans="1:36" x14ac:dyDescent="0.25">
      <c r="A2612" s="299" t="s">
        <v>8590</v>
      </c>
      <c r="B2612" s="297" t="s">
        <v>4476</v>
      </c>
      <c r="C2612" s="297" t="s">
        <v>4511</v>
      </c>
      <c r="D2612" s="297" t="s">
        <v>4544</v>
      </c>
      <c r="E2612" s="297" t="s">
        <v>4545</v>
      </c>
      <c r="F2612" s="297" t="s">
        <v>4505</v>
      </c>
      <c r="G2612" s="297">
        <v>5</v>
      </c>
      <c r="H2612" s="297" t="s">
        <v>5511</v>
      </c>
      <c r="I2612" s="297"/>
      <c r="J2612" s="297"/>
      <c r="K2612" s="297" t="s">
        <v>4526</v>
      </c>
      <c r="L2612" s="297"/>
      <c r="M2612" s="297"/>
      <c r="N2612" s="297"/>
      <c r="O2612" s="297"/>
      <c r="P2612" s="297">
        <v>14</v>
      </c>
      <c r="Q2612" s="297"/>
      <c r="R2612" s="297"/>
      <c r="S2612" s="297"/>
      <c r="T2612" s="297"/>
      <c r="U2612" s="297" t="s">
        <v>4579</v>
      </c>
      <c r="V2612" s="297">
        <v>42654</v>
      </c>
      <c r="W2612" s="298" t="s">
        <v>11249</v>
      </c>
      <c r="X2612" s="297" t="s">
        <v>4520</v>
      </c>
      <c r="Y2612" s="299" t="s">
        <v>8590</v>
      </c>
      <c r="Z2612" s="297" t="s">
        <v>4355</v>
      </c>
      <c r="AA2612" s="300">
        <v>43143</v>
      </c>
      <c r="AB2612" s="297" t="s">
        <v>8591</v>
      </c>
      <c r="AC2612" s="301" t="s">
        <v>8477</v>
      </c>
      <c r="AD2612" s="297" t="s">
        <v>8477</v>
      </c>
      <c r="AE2612" s="297"/>
      <c r="AF2612" s="297"/>
      <c r="AG2612" s="276" t="e">
        <f>VLOOKUP(A2612,DataCv30!$Y$1:$BC$2027,24,FALSE)</f>
        <v>#N/A</v>
      </c>
      <c r="AH2612" s="272" t="str">
        <f t="shared" si="40"/>
        <v>DDR3L</v>
      </c>
      <c r="AI2612" s="272">
        <v>5</v>
      </c>
      <c r="AJ2612" s="272" t="s">
        <v>8477</v>
      </c>
    </row>
    <row r="2613" spans="1:36" x14ac:dyDescent="0.25">
      <c r="A2613" s="299" t="s">
        <v>8592</v>
      </c>
      <c r="B2613" s="297" t="s">
        <v>4476</v>
      </c>
      <c r="C2613" s="297" t="s">
        <v>4503</v>
      </c>
      <c r="D2613" s="297">
        <v>1100035327</v>
      </c>
      <c r="E2613" s="297" t="s">
        <v>4978</v>
      </c>
      <c r="F2613" s="297" t="s">
        <v>4513</v>
      </c>
      <c r="G2613" s="297">
        <v>6</v>
      </c>
      <c r="H2613" s="297" t="s">
        <v>4760</v>
      </c>
      <c r="I2613" s="297"/>
      <c r="J2613" s="297"/>
      <c r="K2613" s="297" t="s">
        <v>4507</v>
      </c>
      <c r="L2613" s="297"/>
      <c r="M2613" s="297"/>
      <c r="N2613" s="297"/>
      <c r="O2613" s="297"/>
      <c r="P2613" s="297"/>
      <c r="Q2613" s="297"/>
      <c r="R2613" s="297"/>
      <c r="S2613" s="297"/>
      <c r="T2613" s="297" t="s">
        <v>4520</v>
      </c>
      <c r="U2613" s="297" t="s">
        <v>4579</v>
      </c>
      <c r="V2613" s="297">
        <v>42654</v>
      </c>
      <c r="W2613" s="298" t="s">
        <v>11250</v>
      </c>
      <c r="X2613" s="297" t="s">
        <v>4520</v>
      </c>
      <c r="Y2613" s="299" t="s">
        <v>8592</v>
      </c>
      <c r="Z2613" s="297" t="s">
        <v>8593</v>
      </c>
      <c r="AA2613" s="300">
        <v>43657</v>
      </c>
      <c r="AB2613" s="297" t="s">
        <v>8594</v>
      </c>
      <c r="AC2613" s="301" t="s">
        <v>8477</v>
      </c>
      <c r="AD2613" s="297" t="s">
        <v>8477</v>
      </c>
      <c r="AE2613" s="297"/>
      <c r="AF2613" s="297"/>
      <c r="AG2613" s="276" t="e">
        <f>VLOOKUP(A2613,DataCv30!$Y$1:$BC$2027,24,FALSE)</f>
        <v>#N/A</v>
      </c>
      <c r="AH2613" s="272" t="str">
        <f t="shared" si="40"/>
        <v>DDR4</v>
      </c>
      <c r="AI2613" s="272">
        <v>5</v>
      </c>
      <c r="AJ2613" s="272" t="s">
        <v>8477</v>
      </c>
    </row>
    <row r="2614" spans="1:36" x14ac:dyDescent="0.25">
      <c r="A2614" s="299" t="s">
        <v>8596</v>
      </c>
      <c r="B2614" s="297" t="s">
        <v>4476</v>
      </c>
      <c r="C2614" s="297" t="s">
        <v>4511</v>
      </c>
      <c r="D2614" s="297" t="s">
        <v>4544</v>
      </c>
      <c r="E2614" s="297" t="s">
        <v>4545</v>
      </c>
      <c r="F2614" s="297" t="s">
        <v>4505</v>
      </c>
      <c r="G2614" s="297">
        <v>5</v>
      </c>
      <c r="H2614" s="297" t="s">
        <v>5511</v>
      </c>
      <c r="I2614" s="297"/>
      <c r="J2614" s="297"/>
      <c r="K2614" s="297" t="s">
        <v>4526</v>
      </c>
      <c r="L2614" s="297"/>
      <c r="M2614" s="297"/>
      <c r="N2614" s="297"/>
      <c r="O2614" s="297"/>
      <c r="P2614" s="297"/>
      <c r="Q2614" s="297"/>
      <c r="R2614" s="297"/>
      <c r="S2614" s="297"/>
      <c r="T2614" s="297"/>
      <c r="U2614" s="297"/>
      <c r="V2614" s="297"/>
      <c r="W2614" s="298" t="s">
        <v>8595</v>
      </c>
      <c r="X2614" s="297" t="s">
        <v>4520</v>
      </c>
      <c r="Y2614" s="299" t="s">
        <v>8596</v>
      </c>
      <c r="Z2614" s="297" t="s">
        <v>8597</v>
      </c>
      <c r="AA2614" s="300">
        <v>43579</v>
      </c>
      <c r="AB2614" s="297"/>
      <c r="AC2614" s="301" t="s">
        <v>8477</v>
      </c>
      <c r="AD2614" s="297" t="s">
        <v>8477</v>
      </c>
      <c r="AE2614" s="297"/>
      <c r="AF2614" s="297"/>
      <c r="AG2614" s="276" t="e">
        <f>VLOOKUP(A2614,DataCv30!$Y$1:$BC$2027,24,FALSE)</f>
        <v>#N/A</v>
      </c>
      <c r="AH2614" s="272" t="str">
        <f t="shared" si="40"/>
        <v>DDR3L</v>
      </c>
      <c r="AI2614" s="272">
        <v>5</v>
      </c>
      <c r="AJ2614" s="272" t="s">
        <v>8477</v>
      </c>
    </row>
    <row r="2615" spans="1:36" x14ac:dyDescent="0.25">
      <c r="A2615" s="299" t="s">
        <v>8599</v>
      </c>
      <c r="B2615" s="297" t="s">
        <v>4476</v>
      </c>
      <c r="C2615" s="297" t="s">
        <v>4511</v>
      </c>
      <c r="D2615" s="297" t="s">
        <v>4544</v>
      </c>
      <c r="E2615" s="297" t="s">
        <v>4545</v>
      </c>
      <c r="F2615" s="297" t="s">
        <v>4505</v>
      </c>
      <c r="G2615" s="297">
        <v>5</v>
      </c>
      <c r="H2615" s="297" t="s">
        <v>5511</v>
      </c>
      <c r="I2615" s="297"/>
      <c r="J2615" s="297"/>
      <c r="K2615" s="297" t="s">
        <v>4526</v>
      </c>
      <c r="L2615" s="297"/>
      <c r="M2615" s="297"/>
      <c r="N2615" s="297"/>
      <c r="O2615" s="297"/>
      <c r="P2615" s="297"/>
      <c r="Q2615" s="297"/>
      <c r="R2615" s="297"/>
      <c r="S2615" s="297"/>
      <c r="T2615" s="297"/>
      <c r="U2615" s="297"/>
      <c r="V2615" s="297"/>
      <c r="W2615" s="298" t="s">
        <v>8598</v>
      </c>
      <c r="X2615" s="297" t="s">
        <v>4520</v>
      </c>
      <c r="Y2615" s="299" t="s">
        <v>8599</v>
      </c>
      <c r="Z2615" s="297" t="s">
        <v>8476</v>
      </c>
      <c r="AA2615" s="300">
        <v>43538</v>
      </c>
      <c r="AB2615" s="297" t="s">
        <v>8600</v>
      </c>
      <c r="AC2615" s="301" t="s">
        <v>8477</v>
      </c>
      <c r="AD2615" s="297" t="s">
        <v>8477</v>
      </c>
      <c r="AE2615" s="297"/>
      <c r="AF2615" s="297"/>
      <c r="AG2615" s="276" t="e">
        <f>VLOOKUP(A2615,DataCv30!$Y$1:$BC$2027,24,FALSE)</f>
        <v>#N/A</v>
      </c>
      <c r="AH2615" s="272" t="str">
        <f t="shared" si="40"/>
        <v>DDR3L</v>
      </c>
      <c r="AI2615" s="272">
        <v>5</v>
      </c>
      <c r="AJ2615" s="272" t="s">
        <v>8477</v>
      </c>
    </row>
    <row r="2616" spans="1:36" x14ac:dyDescent="0.25">
      <c r="A2616" s="299" t="s">
        <v>8602</v>
      </c>
      <c r="B2616" s="297" t="s">
        <v>4476</v>
      </c>
      <c r="C2616" s="297" t="s">
        <v>4511</v>
      </c>
      <c r="D2616" s="297" t="s">
        <v>4544</v>
      </c>
      <c r="E2616" s="297" t="s">
        <v>4545</v>
      </c>
      <c r="F2616" s="297" t="s">
        <v>4505</v>
      </c>
      <c r="G2616" s="297">
        <v>5</v>
      </c>
      <c r="H2616" s="297" t="s">
        <v>5511</v>
      </c>
      <c r="I2616" s="297"/>
      <c r="J2616" s="297"/>
      <c r="K2616" s="297" t="s">
        <v>4526</v>
      </c>
      <c r="L2616" s="297"/>
      <c r="M2616" s="297"/>
      <c r="N2616" s="297"/>
      <c r="O2616" s="297"/>
      <c r="P2616" s="297"/>
      <c r="Q2616" s="297"/>
      <c r="R2616" s="297"/>
      <c r="S2616" s="297"/>
      <c r="T2616" s="297"/>
      <c r="U2616" s="297"/>
      <c r="V2616" s="297"/>
      <c r="W2616" s="298" t="s">
        <v>8601</v>
      </c>
      <c r="X2616" s="297" t="s">
        <v>4520</v>
      </c>
      <c r="Y2616" s="299" t="s">
        <v>8602</v>
      </c>
      <c r="Z2616" s="297" t="s">
        <v>8520</v>
      </c>
      <c r="AA2616" s="300">
        <v>43962</v>
      </c>
      <c r="AB2616" s="297" t="s">
        <v>8521</v>
      </c>
      <c r="AC2616" s="301" t="s">
        <v>8477</v>
      </c>
      <c r="AD2616" s="297" t="s">
        <v>8477</v>
      </c>
      <c r="AE2616" s="297"/>
      <c r="AF2616" s="297"/>
      <c r="AG2616" s="276" t="e">
        <f>VLOOKUP(A2616,DataCv30!$Y$1:$BC$2027,24,FALSE)</f>
        <v>#N/A</v>
      </c>
      <c r="AH2616" s="272" t="str">
        <f t="shared" si="40"/>
        <v>DDR3L</v>
      </c>
      <c r="AI2616" s="272">
        <v>5</v>
      </c>
      <c r="AJ2616" s="272" t="s">
        <v>8477</v>
      </c>
    </row>
    <row r="2617" spans="1:36" x14ac:dyDescent="0.25">
      <c r="A2617" s="299" t="s">
        <v>8604</v>
      </c>
      <c r="B2617" s="297" t="s">
        <v>4476</v>
      </c>
      <c r="C2617" s="297" t="s">
        <v>4511</v>
      </c>
      <c r="D2617" s="297" t="s">
        <v>4721</v>
      </c>
      <c r="E2617" s="297" t="s">
        <v>4722</v>
      </c>
      <c r="F2617" s="297" t="s">
        <v>4505</v>
      </c>
      <c r="G2617" s="297">
        <v>6</v>
      </c>
      <c r="H2617" s="297" t="s">
        <v>5511</v>
      </c>
      <c r="I2617" s="297"/>
      <c r="J2617" s="297"/>
      <c r="K2617" s="297" t="s">
        <v>4507</v>
      </c>
      <c r="L2617" s="297"/>
      <c r="M2617" s="297"/>
      <c r="N2617" s="297"/>
      <c r="O2617" s="297"/>
      <c r="P2617" s="297"/>
      <c r="Q2617" s="297"/>
      <c r="R2617" s="297"/>
      <c r="S2617" s="297"/>
      <c r="T2617" s="297"/>
      <c r="U2617" s="297"/>
      <c r="V2617" s="297"/>
      <c r="W2617" s="298" t="s">
        <v>8603</v>
      </c>
      <c r="X2617" s="297" t="s">
        <v>4520</v>
      </c>
      <c r="Y2617" s="299" t="s">
        <v>8604</v>
      </c>
      <c r="Z2617" s="297" t="s">
        <v>8605</v>
      </c>
      <c r="AA2617" s="300">
        <v>42830</v>
      </c>
      <c r="AB2617" s="297" t="s">
        <v>5030</v>
      </c>
      <c r="AC2617" s="301" t="s">
        <v>8477</v>
      </c>
      <c r="AD2617" s="297" t="s">
        <v>8477</v>
      </c>
      <c r="AE2617" s="297"/>
      <c r="AF2617" s="297"/>
      <c r="AG2617" s="276" t="e">
        <f>VLOOKUP(A2617,DataCv30!$Y$1:$BC$2027,24,FALSE)</f>
        <v>#N/A</v>
      </c>
      <c r="AH2617" s="272" t="str">
        <f t="shared" si="40"/>
        <v>DDR4</v>
      </c>
      <c r="AI2617" s="272">
        <v>5</v>
      </c>
      <c r="AJ2617" s="272" t="s">
        <v>8477</v>
      </c>
    </row>
    <row r="2618" spans="1:36" x14ac:dyDescent="0.25">
      <c r="A2618" s="299" t="s">
        <v>8607</v>
      </c>
      <c r="B2618" s="297" t="s">
        <v>4476</v>
      </c>
      <c r="C2618" s="297" t="s">
        <v>4511</v>
      </c>
      <c r="D2618" s="297" t="s">
        <v>4721</v>
      </c>
      <c r="E2618" s="297" t="s">
        <v>4722</v>
      </c>
      <c r="F2618" s="297" t="s">
        <v>4505</v>
      </c>
      <c r="G2618" s="297">
        <v>6</v>
      </c>
      <c r="H2618" s="297" t="s">
        <v>5511</v>
      </c>
      <c r="I2618" s="297"/>
      <c r="J2618" s="297"/>
      <c r="K2618" s="297" t="s">
        <v>4507</v>
      </c>
      <c r="L2618" s="297"/>
      <c r="M2618" s="297"/>
      <c r="N2618" s="297"/>
      <c r="O2618" s="297"/>
      <c r="P2618" s="297"/>
      <c r="Q2618" s="297"/>
      <c r="R2618" s="297"/>
      <c r="S2618" s="297"/>
      <c r="T2618" s="297"/>
      <c r="U2618" s="297"/>
      <c r="V2618" s="297"/>
      <c r="W2618" s="298" t="s">
        <v>8606</v>
      </c>
      <c r="X2618" s="297" t="s">
        <v>4520</v>
      </c>
      <c r="Y2618" s="299" t="s">
        <v>8607</v>
      </c>
      <c r="Z2618" s="297" t="s">
        <v>8605</v>
      </c>
      <c r="AA2618" s="300">
        <v>42825</v>
      </c>
      <c r="AB2618" s="297" t="s">
        <v>5084</v>
      </c>
      <c r="AC2618" s="301" t="s">
        <v>8477</v>
      </c>
      <c r="AD2618" s="297" t="s">
        <v>8477</v>
      </c>
      <c r="AE2618" s="297"/>
      <c r="AF2618" s="297"/>
      <c r="AG2618" s="276" t="e">
        <f>VLOOKUP(A2618,DataCv30!$Y$1:$BC$2027,24,FALSE)</f>
        <v>#N/A</v>
      </c>
      <c r="AH2618" s="272" t="str">
        <f t="shared" si="40"/>
        <v>DDR4</v>
      </c>
      <c r="AI2618" s="272">
        <v>5</v>
      </c>
      <c r="AJ2618" s="272" t="s">
        <v>8477</v>
      </c>
    </row>
    <row r="2619" spans="1:36" x14ac:dyDescent="0.25">
      <c r="A2619" s="299" t="s">
        <v>8609</v>
      </c>
      <c r="B2619" s="297" t="s">
        <v>4476</v>
      </c>
      <c r="C2619" s="297" t="s">
        <v>4511</v>
      </c>
      <c r="D2619" s="297" t="s">
        <v>4721</v>
      </c>
      <c r="E2619" s="297" t="s">
        <v>4722</v>
      </c>
      <c r="F2619" s="297" t="s">
        <v>4505</v>
      </c>
      <c r="G2619" s="297">
        <v>6</v>
      </c>
      <c r="H2619" s="297" t="s">
        <v>5511</v>
      </c>
      <c r="I2619" s="297"/>
      <c r="J2619" s="297"/>
      <c r="K2619" s="297" t="s">
        <v>4507</v>
      </c>
      <c r="L2619" s="297"/>
      <c r="M2619" s="297"/>
      <c r="N2619" s="297"/>
      <c r="O2619" s="297"/>
      <c r="P2619" s="297"/>
      <c r="Q2619" s="297"/>
      <c r="R2619" s="297"/>
      <c r="S2619" s="297"/>
      <c r="T2619" s="297"/>
      <c r="U2619" s="297"/>
      <c r="V2619" s="297"/>
      <c r="W2619" s="298" t="s">
        <v>8608</v>
      </c>
      <c r="X2619" s="297" t="s">
        <v>4520</v>
      </c>
      <c r="Y2619" s="299" t="s">
        <v>8609</v>
      </c>
      <c r="Z2619" s="297" t="s">
        <v>8605</v>
      </c>
      <c r="AA2619" s="300">
        <v>42825</v>
      </c>
      <c r="AB2619" s="297" t="s">
        <v>5084</v>
      </c>
      <c r="AC2619" s="301" t="s">
        <v>8477</v>
      </c>
      <c r="AD2619" s="297" t="s">
        <v>8477</v>
      </c>
      <c r="AE2619" s="297"/>
      <c r="AF2619" s="297"/>
      <c r="AG2619" s="276" t="e">
        <f>VLOOKUP(A2619,DataCv30!$Y$1:$BC$2027,24,FALSE)</f>
        <v>#N/A</v>
      </c>
      <c r="AH2619" s="272" t="str">
        <f t="shared" si="40"/>
        <v>DDR4</v>
      </c>
      <c r="AI2619" s="272">
        <v>5</v>
      </c>
      <c r="AJ2619" s="272" t="s">
        <v>8477</v>
      </c>
    </row>
    <row r="2620" spans="1:36" x14ac:dyDescent="0.25">
      <c r="A2620" s="299" t="s">
        <v>8611</v>
      </c>
      <c r="B2620" s="297" t="s">
        <v>4476</v>
      </c>
      <c r="C2620" s="297" t="s">
        <v>4511</v>
      </c>
      <c r="D2620" s="297" t="s">
        <v>4721</v>
      </c>
      <c r="E2620" s="297" t="s">
        <v>4722</v>
      </c>
      <c r="F2620" s="297" t="s">
        <v>4505</v>
      </c>
      <c r="G2620" s="297">
        <v>6</v>
      </c>
      <c r="H2620" s="297" t="s">
        <v>5511</v>
      </c>
      <c r="I2620" s="297"/>
      <c r="J2620" s="297"/>
      <c r="K2620" s="297" t="s">
        <v>4507</v>
      </c>
      <c r="L2620" s="297"/>
      <c r="M2620" s="297"/>
      <c r="N2620" s="297"/>
      <c r="O2620" s="297"/>
      <c r="P2620" s="297"/>
      <c r="Q2620" s="297"/>
      <c r="R2620" s="297"/>
      <c r="S2620" s="297"/>
      <c r="T2620" s="297"/>
      <c r="U2620" s="297"/>
      <c r="V2620" s="297"/>
      <c r="W2620" s="298" t="s">
        <v>8610</v>
      </c>
      <c r="X2620" s="297" t="s">
        <v>4520</v>
      </c>
      <c r="Y2620" s="299" t="s">
        <v>8611</v>
      </c>
      <c r="Z2620" s="297" t="s">
        <v>8605</v>
      </c>
      <c r="AA2620" s="300">
        <v>42825</v>
      </c>
      <c r="AB2620" s="297" t="s">
        <v>5084</v>
      </c>
      <c r="AC2620" s="301" t="s">
        <v>8477</v>
      </c>
      <c r="AD2620" s="297" t="s">
        <v>8477</v>
      </c>
      <c r="AE2620" s="297"/>
      <c r="AF2620" s="297"/>
      <c r="AG2620" s="276" t="e">
        <f>VLOOKUP(A2620,DataCv30!$Y$1:$BC$2027,24,FALSE)</f>
        <v>#N/A</v>
      </c>
      <c r="AH2620" s="272" t="str">
        <f t="shared" si="40"/>
        <v>DDR4</v>
      </c>
      <c r="AI2620" s="272">
        <v>5</v>
      </c>
      <c r="AJ2620" s="272" t="s">
        <v>8477</v>
      </c>
    </row>
    <row r="2621" spans="1:36" x14ac:dyDescent="0.25">
      <c r="A2621" s="299" t="s">
        <v>8613</v>
      </c>
      <c r="B2621" s="297" t="s">
        <v>4476</v>
      </c>
      <c r="C2621" s="297" t="s">
        <v>4511</v>
      </c>
      <c r="D2621" s="297" t="s">
        <v>4721</v>
      </c>
      <c r="E2621" s="297" t="s">
        <v>4722</v>
      </c>
      <c r="F2621" s="297" t="s">
        <v>4505</v>
      </c>
      <c r="G2621" s="297">
        <v>6</v>
      </c>
      <c r="H2621" s="297" t="s">
        <v>5511</v>
      </c>
      <c r="I2621" s="297"/>
      <c r="J2621" s="297"/>
      <c r="K2621" s="297" t="s">
        <v>4507</v>
      </c>
      <c r="L2621" s="297"/>
      <c r="M2621" s="297"/>
      <c r="N2621" s="297"/>
      <c r="O2621" s="297"/>
      <c r="P2621" s="297"/>
      <c r="Q2621" s="297"/>
      <c r="R2621" s="297"/>
      <c r="S2621" s="297"/>
      <c r="T2621" s="297"/>
      <c r="U2621" s="297"/>
      <c r="V2621" s="297"/>
      <c r="W2621" s="298" t="s">
        <v>8612</v>
      </c>
      <c r="X2621" s="297" t="s">
        <v>4520</v>
      </c>
      <c r="Y2621" s="299" t="s">
        <v>8613</v>
      </c>
      <c r="Z2621" s="297" t="s">
        <v>8605</v>
      </c>
      <c r="AA2621" s="300">
        <v>42825</v>
      </c>
      <c r="AB2621" s="297" t="s">
        <v>5084</v>
      </c>
      <c r="AC2621" s="301" t="s">
        <v>8477</v>
      </c>
      <c r="AD2621" s="297" t="s">
        <v>8477</v>
      </c>
      <c r="AE2621" s="297"/>
      <c r="AF2621" s="297"/>
      <c r="AG2621" s="276" t="e">
        <f>VLOOKUP(A2621,DataCv30!$Y$1:$BC$2027,24,FALSE)</f>
        <v>#N/A</v>
      </c>
      <c r="AH2621" s="272" t="str">
        <f t="shared" si="40"/>
        <v>DDR4</v>
      </c>
      <c r="AI2621" s="272">
        <v>5</v>
      </c>
      <c r="AJ2621" s="272" t="s">
        <v>8477</v>
      </c>
    </row>
    <row r="2622" spans="1:36" x14ac:dyDescent="0.25">
      <c r="A2622" s="299" t="s">
        <v>8615</v>
      </c>
      <c r="B2622" s="297" t="s">
        <v>4476</v>
      </c>
      <c r="C2622" s="297" t="s">
        <v>4511</v>
      </c>
      <c r="D2622" s="297" t="s">
        <v>4721</v>
      </c>
      <c r="E2622" s="297" t="s">
        <v>4722</v>
      </c>
      <c r="F2622" s="297" t="s">
        <v>4505</v>
      </c>
      <c r="G2622" s="297">
        <v>6</v>
      </c>
      <c r="H2622" s="297" t="s">
        <v>5511</v>
      </c>
      <c r="I2622" s="297"/>
      <c r="J2622" s="297"/>
      <c r="K2622" s="297" t="s">
        <v>4507</v>
      </c>
      <c r="L2622" s="297"/>
      <c r="M2622" s="297"/>
      <c r="N2622" s="297"/>
      <c r="O2622" s="297"/>
      <c r="P2622" s="297"/>
      <c r="Q2622" s="297"/>
      <c r="R2622" s="297"/>
      <c r="S2622" s="297"/>
      <c r="T2622" s="297"/>
      <c r="U2622" s="297"/>
      <c r="V2622" s="297"/>
      <c r="W2622" s="298" t="s">
        <v>8614</v>
      </c>
      <c r="X2622" s="297" t="s">
        <v>4520</v>
      </c>
      <c r="Y2622" s="299" t="s">
        <v>8615</v>
      </c>
      <c r="Z2622" s="297" t="s">
        <v>8605</v>
      </c>
      <c r="AA2622" s="300">
        <v>42825</v>
      </c>
      <c r="AB2622" s="297" t="s">
        <v>5084</v>
      </c>
      <c r="AC2622" s="301" t="s">
        <v>8477</v>
      </c>
      <c r="AD2622" s="297" t="s">
        <v>8477</v>
      </c>
      <c r="AE2622" s="297"/>
      <c r="AF2622" s="297"/>
      <c r="AG2622" s="276" t="e">
        <f>VLOOKUP(A2622,DataCv30!$Y$1:$BC$2027,24,FALSE)</f>
        <v>#N/A</v>
      </c>
      <c r="AH2622" s="272" t="str">
        <f t="shared" si="40"/>
        <v>DDR4</v>
      </c>
      <c r="AI2622" s="272">
        <v>5</v>
      </c>
      <c r="AJ2622" s="272" t="s">
        <v>8477</v>
      </c>
    </row>
    <row r="2623" spans="1:36" x14ac:dyDescent="0.25">
      <c r="A2623" s="299" t="s">
        <v>8617</v>
      </c>
      <c r="B2623" s="297" t="s">
        <v>4476</v>
      </c>
      <c r="C2623" s="297" t="s">
        <v>4511</v>
      </c>
      <c r="D2623" s="297" t="s">
        <v>4721</v>
      </c>
      <c r="E2623" s="297" t="s">
        <v>4722</v>
      </c>
      <c r="F2623" s="297" t="s">
        <v>4505</v>
      </c>
      <c r="G2623" s="297">
        <v>6</v>
      </c>
      <c r="H2623" s="297" t="s">
        <v>5511</v>
      </c>
      <c r="I2623" s="297"/>
      <c r="J2623" s="297"/>
      <c r="K2623" s="297" t="s">
        <v>4507</v>
      </c>
      <c r="L2623" s="297"/>
      <c r="M2623" s="297"/>
      <c r="N2623" s="297"/>
      <c r="O2623" s="297"/>
      <c r="P2623" s="297"/>
      <c r="Q2623" s="297"/>
      <c r="R2623" s="297"/>
      <c r="S2623" s="297"/>
      <c r="T2623" s="297"/>
      <c r="U2623" s="297"/>
      <c r="V2623" s="297"/>
      <c r="W2623" s="298" t="s">
        <v>8616</v>
      </c>
      <c r="X2623" s="297" t="s">
        <v>4520</v>
      </c>
      <c r="Y2623" s="299" t="s">
        <v>8617</v>
      </c>
      <c r="Z2623" s="297" t="s">
        <v>2521</v>
      </c>
      <c r="AA2623" s="300">
        <v>43633</v>
      </c>
      <c r="AB2623" s="297" t="s">
        <v>8618</v>
      </c>
      <c r="AC2623" s="301" t="s">
        <v>8477</v>
      </c>
      <c r="AD2623" s="297" t="s">
        <v>8477</v>
      </c>
      <c r="AE2623" s="297"/>
      <c r="AF2623" s="297"/>
      <c r="AG2623" s="276" t="e">
        <f>VLOOKUP(A2623,DataCv30!$Y$1:$BC$2027,24,FALSE)</f>
        <v>#N/A</v>
      </c>
      <c r="AH2623" s="272" t="str">
        <f t="shared" si="40"/>
        <v>DDR4</v>
      </c>
      <c r="AI2623" s="272">
        <v>5</v>
      </c>
      <c r="AJ2623" s="272" t="s">
        <v>8477</v>
      </c>
    </row>
    <row r="2624" spans="1:36" x14ac:dyDescent="0.25">
      <c r="A2624" s="299" t="s">
        <v>8619</v>
      </c>
      <c r="B2624" s="297" t="s">
        <v>4476</v>
      </c>
      <c r="C2624" s="297" t="s">
        <v>4538</v>
      </c>
      <c r="D2624" s="297" t="s">
        <v>4645</v>
      </c>
      <c r="E2624" s="297" t="s">
        <v>4646</v>
      </c>
      <c r="F2624" s="297" t="s">
        <v>4505</v>
      </c>
      <c r="G2624" s="297">
        <v>6</v>
      </c>
      <c r="H2624" s="297" t="s">
        <v>5511</v>
      </c>
      <c r="I2624" s="297"/>
      <c r="J2624" s="297"/>
      <c r="K2624" s="297" t="s">
        <v>4526</v>
      </c>
      <c r="L2624" s="297"/>
      <c r="M2624" s="297"/>
      <c r="N2624" s="297"/>
      <c r="O2624" s="297"/>
      <c r="P2624" s="297"/>
      <c r="Q2624" s="297"/>
      <c r="R2624" s="297"/>
      <c r="S2624" s="297"/>
      <c r="T2624" s="297"/>
      <c r="U2624" s="297"/>
      <c r="V2624" s="297">
        <v>42853</v>
      </c>
      <c r="W2624" s="298"/>
      <c r="X2624" s="297" t="s">
        <v>4520</v>
      </c>
      <c r="Y2624" s="299" t="s">
        <v>8619</v>
      </c>
      <c r="Z2624" s="297" t="s">
        <v>6164</v>
      </c>
      <c r="AA2624" s="300">
        <v>43530</v>
      </c>
      <c r="AB2624" s="297" t="s">
        <v>8620</v>
      </c>
      <c r="AC2624" s="301" t="s">
        <v>8477</v>
      </c>
      <c r="AD2624" s="297" t="s">
        <v>8477</v>
      </c>
      <c r="AE2624" s="297"/>
      <c r="AF2624" s="297"/>
      <c r="AG2624" s="276" t="e">
        <f>VLOOKUP(A2624,DataCv30!$Y$1:$BC$2027,24,FALSE)</f>
        <v>#N/A</v>
      </c>
      <c r="AH2624" s="272" t="str">
        <f t="shared" si="40"/>
        <v>DDR4</v>
      </c>
      <c r="AI2624" s="272">
        <v>5</v>
      </c>
      <c r="AJ2624" s="272" t="s">
        <v>8477</v>
      </c>
    </row>
    <row r="2625" spans="1:36" x14ac:dyDescent="0.25">
      <c r="A2625" s="299" t="s">
        <v>8625</v>
      </c>
      <c r="B2625" s="297" t="s">
        <v>4476</v>
      </c>
      <c r="C2625" s="297" t="s">
        <v>4511</v>
      </c>
      <c r="D2625" s="297" t="s">
        <v>4721</v>
      </c>
      <c r="E2625" s="297" t="s">
        <v>4722</v>
      </c>
      <c r="F2625" s="297" t="s">
        <v>4505</v>
      </c>
      <c r="G2625" s="297">
        <v>6</v>
      </c>
      <c r="H2625" s="297" t="s">
        <v>5511</v>
      </c>
      <c r="I2625" s="297"/>
      <c r="J2625" s="297"/>
      <c r="K2625" s="297" t="s">
        <v>4507</v>
      </c>
      <c r="L2625" s="297"/>
      <c r="M2625" s="297"/>
      <c r="N2625" s="297"/>
      <c r="O2625" s="297"/>
      <c r="P2625" s="297"/>
      <c r="Q2625" s="297"/>
      <c r="R2625" s="297"/>
      <c r="S2625" s="297"/>
      <c r="T2625" s="297"/>
      <c r="U2625" s="297"/>
      <c r="V2625" s="297">
        <v>42943</v>
      </c>
      <c r="W2625" s="298" t="s">
        <v>8624</v>
      </c>
      <c r="X2625" s="297" t="s">
        <v>4520</v>
      </c>
      <c r="Y2625" s="299" t="s">
        <v>8625</v>
      </c>
      <c r="Z2625" s="297" t="s">
        <v>6164</v>
      </c>
      <c r="AA2625" s="300">
        <v>42947</v>
      </c>
      <c r="AB2625" s="297" t="s">
        <v>8626</v>
      </c>
      <c r="AC2625" s="301" t="s">
        <v>8477</v>
      </c>
      <c r="AD2625" s="297" t="s">
        <v>8477</v>
      </c>
      <c r="AE2625" s="297"/>
      <c r="AF2625" s="297"/>
      <c r="AG2625" s="276" t="e">
        <f>VLOOKUP(A2625,DataCv30!$Y$1:$BC$2027,24,FALSE)</f>
        <v>#N/A</v>
      </c>
      <c r="AH2625" s="272" t="str">
        <f t="shared" si="40"/>
        <v>DDR4</v>
      </c>
      <c r="AI2625" s="272">
        <v>5</v>
      </c>
      <c r="AJ2625" s="272" t="s">
        <v>8477</v>
      </c>
    </row>
    <row r="2626" spans="1:36" x14ac:dyDescent="0.25">
      <c r="A2626" s="299" t="s">
        <v>8628</v>
      </c>
      <c r="B2626" s="297" t="s">
        <v>4476</v>
      </c>
      <c r="C2626" s="297" t="s">
        <v>4538</v>
      </c>
      <c r="D2626" s="297" t="s">
        <v>4836</v>
      </c>
      <c r="E2626" s="297" t="s">
        <v>4837</v>
      </c>
      <c r="F2626" s="297" t="s">
        <v>4505</v>
      </c>
      <c r="G2626" s="297">
        <v>6</v>
      </c>
      <c r="H2626" s="297" t="s">
        <v>5511</v>
      </c>
      <c r="I2626" s="297"/>
      <c r="J2626" s="297"/>
      <c r="K2626" s="297" t="s">
        <v>4507</v>
      </c>
      <c r="L2626" s="297"/>
      <c r="M2626" s="297"/>
      <c r="N2626" s="297"/>
      <c r="O2626" s="297"/>
      <c r="P2626" s="297"/>
      <c r="Q2626" s="297"/>
      <c r="R2626" s="297"/>
      <c r="S2626" s="297"/>
      <c r="T2626" s="297"/>
      <c r="U2626" s="297"/>
      <c r="V2626" s="297">
        <v>42964</v>
      </c>
      <c r="W2626" s="298" t="s">
        <v>8627</v>
      </c>
      <c r="X2626" s="297" t="s">
        <v>4520</v>
      </c>
      <c r="Y2626" s="299" t="s">
        <v>8628</v>
      </c>
      <c r="Z2626" s="297" t="s">
        <v>8476</v>
      </c>
      <c r="AA2626" s="300">
        <v>43532</v>
      </c>
      <c r="AB2626" s="297" t="s">
        <v>8629</v>
      </c>
      <c r="AC2626" s="301" t="s">
        <v>8477</v>
      </c>
      <c r="AD2626" s="297" t="s">
        <v>8477</v>
      </c>
      <c r="AE2626" s="297"/>
      <c r="AF2626" s="297"/>
      <c r="AG2626" s="276" t="e">
        <f>VLOOKUP(A2626,DataCv30!$Y$1:$BC$2027,24,FALSE)</f>
        <v>#N/A</v>
      </c>
      <c r="AH2626" s="272" t="str">
        <f t="shared" si="40"/>
        <v>DDR4</v>
      </c>
      <c r="AI2626" s="272">
        <v>5</v>
      </c>
      <c r="AJ2626" s="272" t="s">
        <v>8477</v>
      </c>
    </row>
    <row r="2627" spans="1:36" x14ac:dyDescent="0.25">
      <c r="A2627" s="299" t="s">
        <v>8631</v>
      </c>
      <c r="B2627" s="297" t="s">
        <v>4476</v>
      </c>
      <c r="C2627" s="297" t="s">
        <v>4538</v>
      </c>
      <c r="D2627" s="297" t="s">
        <v>4836</v>
      </c>
      <c r="E2627" s="297" t="s">
        <v>4837</v>
      </c>
      <c r="F2627" s="297" t="s">
        <v>4505</v>
      </c>
      <c r="G2627" s="297">
        <v>6</v>
      </c>
      <c r="H2627" s="297" t="s">
        <v>5511</v>
      </c>
      <c r="I2627" s="297"/>
      <c r="J2627" s="297"/>
      <c r="K2627" s="297" t="s">
        <v>4507</v>
      </c>
      <c r="L2627" s="297"/>
      <c r="M2627" s="297"/>
      <c r="N2627" s="297"/>
      <c r="O2627" s="297"/>
      <c r="P2627" s="297"/>
      <c r="Q2627" s="297"/>
      <c r="R2627" s="297"/>
      <c r="S2627" s="297"/>
      <c r="T2627" s="297"/>
      <c r="U2627" s="297"/>
      <c r="V2627" s="297">
        <v>42971</v>
      </c>
      <c r="W2627" s="298" t="s">
        <v>8630</v>
      </c>
      <c r="X2627" s="297" t="s">
        <v>4520</v>
      </c>
      <c r="Y2627" s="299" t="s">
        <v>8631</v>
      </c>
      <c r="Z2627" s="297" t="s">
        <v>634</v>
      </c>
      <c r="AA2627" s="300">
        <v>43712</v>
      </c>
      <c r="AB2627" s="297" t="s">
        <v>5339</v>
      </c>
      <c r="AC2627" s="301" t="s">
        <v>8477</v>
      </c>
      <c r="AD2627" s="297" t="s">
        <v>8477</v>
      </c>
      <c r="AE2627" s="297"/>
      <c r="AF2627" s="297"/>
      <c r="AG2627" s="276" t="e">
        <f>VLOOKUP(A2627,DataCv30!$Y$1:$BC$2027,24,FALSE)</f>
        <v>#N/A</v>
      </c>
      <c r="AH2627" s="272" t="str">
        <f t="shared" ref="AH2627:AH2684" si="41">IF(G2627&gt;=6,"DDR4",IF(G2627&gt;=4,"DDR3L","DDR3"))</f>
        <v>DDR4</v>
      </c>
      <c r="AI2627" s="272">
        <v>5</v>
      </c>
      <c r="AJ2627" s="272" t="s">
        <v>8477</v>
      </c>
    </row>
    <row r="2628" spans="1:36" x14ac:dyDescent="0.25">
      <c r="A2628" s="299" t="s">
        <v>8633</v>
      </c>
      <c r="B2628" s="297" t="s">
        <v>4476</v>
      </c>
      <c r="C2628" s="297" t="s">
        <v>4511</v>
      </c>
      <c r="D2628" s="297" t="s">
        <v>5147</v>
      </c>
      <c r="E2628" s="297" t="s">
        <v>11085</v>
      </c>
      <c r="F2628" s="297" t="s">
        <v>4513</v>
      </c>
      <c r="G2628" s="297">
        <v>6</v>
      </c>
      <c r="H2628" s="297" t="s">
        <v>4760</v>
      </c>
      <c r="I2628" s="297"/>
      <c r="J2628" s="297"/>
      <c r="K2628" s="297" t="s">
        <v>4507</v>
      </c>
      <c r="L2628" s="297"/>
      <c r="M2628" s="297"/>
      <c r="N2628" s="297" t="s">
        <v>4800</v>
      </c>
      <c r="O2628" s="297"/>
      <c r="P2628" s="297">
        <v>15.6</v>
      </c>
      <c r="Q2628" s="297"/>
      <c r="R2628" s="297"/>
      <c r="S2628" s="297"/>
      <c r="T2628" s="297"/>
      <c r="U2628" s="297" t="s">
        <v>5240</v>
      </c>
      <c r="V2628" s="297">
        <v>42976</v>
      </c>
      <c r="W2628" s="298" t="s">
        <v>8632</v>
      </c>
      <c r="X2628" s="297" t="s">
        <v>4520</v>
      </c>
      <c r="Y2628" s="299" t="s">
        <v>8633</v>
      </c>
      <c r="Z2628" s="297" t="s">
        <v>8634</v>
      </c>
      <c r="AA2628" s="300">
        <v>43718</v>
      </c>
      <c r="AB2628" s="297"/>
      <c r="AC2628" s="301" t="s">
        <v>8477</v>
      </c>
      <c r="AD2628" s="297" t="s">
        <v>8477</v>
      </c>
      <c r="AE2628" s="297"/>
      <c r="AF2628" s="297"/>
      <c r="AG2628" s="276" t="e">
        <f>VLOOKUP(A2628,DataCv30!$Y$1:$BC$2027,24,FALSE)</f>
        <v>#N/A</v>
      </c>
      <c r="AH2628" s="272" t="str">
        <f t="shared" si="41"/>
        <v>DDR4</v>
      </c>
      <c r="AI2628" s="272">
        <v>5</v>
      </c>
      <c r="AJ2628" s="272" t="s">
        <v>8477</v>
      </c>
    </row>
    <row r="2629" spans="1:36" x14ac:dyDescent="0.25">
      <c r="A2629" s="299" t="s">
        <v>8647</v>
      </c>
      <c r="B2629" s="297" t="s">
        <v>4476</v>
      </c>
      <c r="C2629" s="297" t="s">
        <v>4511</v>
      </c>
      <c r="D2629" s="297" t="s">
        <v>5147</v>
      </c>
      <c r="E2629" s="297" t="s">
        <v>11085</v>
      </c>
      <c r="F2629" s="297" t="s">
        <v>4513</v>
      </c>
      <c r="G2629" s="297">
        <v>6</v>
      </c>
      <c r="H2629" s="297" t="s">
        <v>4760</v>
      </c>
      <c r="I2629" s="297"/>
      <c r="J2629" s="297"/>
      <c r="K2629" s="297" t="s">
        <v>4507</v>
      </c>
      <c r="L2629" s="297"/>
      <c r="M2629" s="297"/>
      <c r="N2629" s="297" t="s">
        <v>4800</v>
      </c>
      <c r="O2629" s="297"/>
      <c r="P2629" s="297">
        <v>15.6</v>
      </c>
      <c r="Q2629" s="297"/>
      <c r="R2629" s="297"/>
      <c r="S2629" s="297"/>
      <c r="T2629" s="297"/>
      <c r="U2629" s="297" t="s">
        <v>5240</v>
      </c>
      <c r="V2629" s="297">
        <v>42976</v>
      </c>
      <c r="W2629" s="298" t="s">
        <v>8646</v>
      </c>
      <c r="X2629" s="297" t="s">
        <v>4520</v>
      </c>
      <c r="Y2629" s="299" t="s">
        <v>8647</v>
      </c>
      <c r="Z2629" s="297" t="s">
        <v>8605</v>
      </c>
      <c r="AA2629" s="300">
        <v>42873</v>
      </c>
      <c r="AB2629" s="297" t="s">
        <v>8648</v>
      </c>
      <c r="AC2629" s="301" t="s">
        <v>8477</v>
      </c>
      <c r="AD2629" s="297" t="s">
        <v>8477</v>
      </c>
      <c r="AE2629" s="297"/>
      <c r="AF2629" s="297"/>
      <c r="AG2629" s="276" t="e">
        <f>VLOOKUP(A2629,DataCv30!$Y$1:$BC$2027,24,FALSE)</f>
        <v>#N/A</v>
      </c>
      <c r="AH2629" s="272" t="str">
        <f t="shared" si="41"/>
        <v>DDR4</v>
      </c>
      <c r="AI2629" s="272">
        <v>5</v>
      </c>
      <c r="AJ2629" s="272" t="s">
        <v>8477</v>
      </c>
    </row>
    <row r="2630" spans="1:36" x14ac:dyDescent="0.25">
      <c r="A2630" s="299" t="s">
        <v>8650</v>
      </c>
      <c r="B2630" s="297" t="s">
        <v>4476</v>
      </c>
      <c r="C2630" s="297" t="s">
        <v>4511</v>
      </c>
      <c r="D2630" s="297" t="s">
        <v>5147</v>
      </c>
      <c r="E2630" s="297" t="s">
        <v>11085</v>
      </c>
      <c r="F2630" s="297" t="s">
        <v>4513</v>
      </c>
      <c r="G2630" s="297">
        <v>6</v>
      </c>
      <c r="H2630" s="297" t="s">
        <v>4760</v>
      </c>
      <c r="I2630" s="297"/>
      <c r="J2630" s="297"/>
      <c r="K2630" s="297" t="s">
        <v>4507</v>
      </c>
      <c r="L2630" s="297"/>
      <c r="M2630" s="297"/>
      <c r="N2630" s="297" t="s">
        <v>4800</v>
      </c>
      <c r="O2630" s="297"/>
      <c r="P2630" s="297">
        <v>15.6</v>
      </c>
      <c r="Q2630" s="297"/>
      <c r="R2630" s="297"/>
      <c r="S2630" s="297"/>
      <c r="T2630" s="297"/>
      <c r="U2630" s="297" t="s">
        <v>5240</v>
      </c>
      <c r="V2630" s="297">
        <v>42976</v>
      </c>
      <c r="W2630" s="298" t="s">
        <v>8649</v>
      </c>
      <c r="X2630" s="297" t="s">
        <v>4520</v>
      </c>
      <c r="Y2630" s="299" t="s">
        <v>8650</v>
      </c>
      <c r="Z2630" s="297" t="s">
        <v>8476</v>
      </c>
      <c r="AA2630" s="300">
        <v>43794</v>
      </c>
      <c r="AB2630" s="297"/>
      <c r="AC2630" s="301" t="s">
        <v>8477</v>
      </c>
      <c r="AD2630" s="297" t="s">
        <v>8477</v>
      </c>
      <c r="AE2630" s="297"/>
      <c r="AF2630" s="297"/>
      <c r="AG2630" s="276" t="e">
        <f>VLOOKUP(A2630,DataCv30!$Y$1:$BC$2027,24,FALSE)</f>
        <v>#N/A</v>
      </c>
      <c r="AH2630" s="272" t="str">
        <f t="shared" si="41"/>
        <v>DDR4</v>
      </c>
      <c r="AI2630" s="272">
        <v>5</v>
      </c>
      <c r="AJ2630" s="272" t="s">
        <v>8477</v>
      </c>
    </row>
    <row r="2631" spans="1:36" x14ac:dyDescent="0.25">
      <c r="A2631" s="299" t="s">
        <v>8653</v>
      </c>
      <c r="B2631" s="297" t="s">
        <v>4476</v>
      </c>
      <c r="C2631" s="297" t="s">
        <v>4511</v>
      </c>
      <c r="D2631" s="297" t="s">
        <v>5147</v>
      </c>
      <c r="E2631" s="297" t="s">
        <v>11085</v>
      </c>
      <c r="F2631" s="297" t="s">
        <v>4513</v>
      </c>
      <c r="G2631" s="297">
        <v>6</v>
      </c>
      <c r="H2631" s="297" t="s">
        <v>4760</v>
      </c>
      <c r="I2631" s="297"/>
      <c r="J2631" s="297"/>
      <c r="K2631" s="297" t="s">
        <v>4507</v>
      </c>
      <c r="L2631" s="297"/>
      <c r="M2631" s="297"/>
      <c r="N2631" s="297" t="s">
        <v>4800</v>
      </c>
      <c r="O2631" s="297"/>
      <c r="P2631" s="297">
        <v>15.6</v>
      </c>
      <c r="Q2631" s="297"/>
      <c r="R2631" s="297"/>
      <c r="S2631" s="297"/>
      <c r="T2631" s="297"/>
      <c r="U2631" s="297" t="s">
        <v>5240</v>
      </c>
      <c r="V2631" s="297">
        <v>42976</v>
      </c>
      <c r="W2631" s="298" t="s">
        <v>8652</v>
      </c>
      <c r="X2631" s="297" t="s">
        <v>4520</v>
      </c>
      <c r="Y2631" s="299" t="s">
        <v>8653</v>
      </c>
      <c r="Z2631" s="297" t="s">
        <v>6181</v>
      </c>
      <c r="AA2631" s="300">
        <v>43236</v>
      </c>
      <c r="AB2631" s="297" t="s">
        <v>8654</v>
      </c>
      <c r="AC2631" s="301" t="s">
        <v>8477</v>
      </c>
      <c r="AD2631" s="297" t="s">
        <v>8477</v>
      </c>
      <c r="AE2631" s="297"/>
      <c r="AF2631" s="297"/>
      <c r="AG2631" s="276" t="e">
        <f>VLOOKUP(A2631,DataCv30!$Y$1:$BC$2027,24,FALSE)</f>
        <v>#N/A</v>
      </c>
      <c r="AH2631" s="272" t="str">
        <f t="shared" si="41"/>
        <v>DDR4</v>
      </c>
      <c r="AI2631" s="272">
        <v>5</v>
      </c>
      <c r="AJ2631" s="272" t="s">
        <v>8477</v>
      </c>
    </row>
    <row r="2632" spans="1:36" x14ac:dyDescent="0.25">
      <c r="A2632" s="299" t="s">
        <v>8656</v>
      </c>
      <c r="B2632" s="297" t="s">
        <v>4476</v>
      </c>
      <c r="C2632" s="297" t="s">
        <v>4511</v>
      </c>
      <c r="D2632" s="297" t="s">
        <v>5147</v>
      </c>
      <c r="E2632" s="297" t="s">
        <v>11085</v>
      </c>
      <c r="F2632" s="297" t="s">
        <v>4513</v>
      </c>
      <c r="G2632" s="297">
        <v>6</v>
      </c>
      <c r="H2632" s="297" t="s">
        <v>4760</v>
      </c>
      <c r="I2632" s="297"/>
      <c r="J2632" s="297"/>
      <c r="K2632" s="297" t="s">
        <v>4507</v>
      </c>
      <c r="L2632" s="297"/>
      <c r="M2632" s="297"/>
      <c r="N2632" s="297" t="s">
        <v>4800</v>
      </c>
      <c r="O2632" s="297"/>
      <c r="P2632" s="297">
        <v>15.6</v>
      </c>
      <c r="Q2632" s="297"/>
      <c r="R2632" s="297"/>
      <c r="S2632" s="297"/>
      <c r="T2632" s="297" t="s">
        <v>4520</v>
      </c>
      <c r="U2632" s="297" t="s">
        <v>5240</v>
      </c>
      <c r="V2632" s="297">
        <v>43021</v>
      </c>
      <c r="W2632" s="298" t="s">
        <v>8655</v>
      </c>
      <c r="X2632" s="297" t="s">
        <v>4520</v>
      </c>
      <c r="Y2632" s="299" t="s">
        <v>8656</v>
      </c>
      <c r="Z2632" s="297" t="s">
        <v>8657</v>
      </c>
      <c r="AA2632" s="300">
        <v>43944</v>
      </c>
      <c r="AB2632" s="297" t="s">
        <v>8658</v>
      </c>
      <c r="AC2632" s="301" t="s">
        <v>8477</v>
      </c>
      <c r="AD2632" s="297" t="s">
        <v>8477</v>
      </c>
      <c r="AE2632" s="297"/>
      <c r="AF2632" s="297"/>
      <c r="AG2632" s="276" t="e">
        <f>VLOOKUP(A2632,DataCv30!$Y$1:$BC$2027,24,FALSE)</f>
        <v>#N/A</v>
      </c>
      <c r="AH2632" s="272" t="str">
        <f t="shared" si="41"/>
        <v>DDR4</v>
      </c>
      <c r="AI2632" s="272">
        <v>5</v>
      </c>
      <c r="AJ2632" s="272" t="s">
        <v>8477</v>
      </c>
    </row>
    <row r="2633" spans="1:36" x14ac:dyDescent="0.25">
      <c r="A2633" s="299" t="s">
        <v>8664</v>
      </c>
      <c r="B2633" s="297" t="s">
        <v>4476</v>
      </c>
      <c r="C2633" s="297" t="s">
        <v>4538</v>
      </c>
      <c r="D2633" s="297" t="s">
        <v>4836</v>
      </c>
      <c r="E2633" s="297" t="s">
        <v>4837</v>
      </c>
      <c r="F2633" s="297" t="s">
        <v>4505</v>
      </c>
      <c r="G2633" s="297">
        <v>6</v>
      </c>
      <c r="H2633" s="297" t="s">
        <v>5511</v>
      </c>
      <c r="I2633" s="297"/>
      <c r="J2633" s="297"/>
      <c r="K2633" s="297" t="s">
        <v>4507</v>
      </c>
      <c r="L2633" s="297"/>
      <c r="M2633" s="297"/>
      <c r="N2633" s="297"/>
      <c r="O2633" s="297"/>
      <c r="P2633" s="297">
        <v>15.6</v>
      </c>
      <c r="Q2633" s="297"/>
      <c r="R2633" s="297"/>
      <c r="S2633" s="297"/>
      <c r="T2633" s="297"/>
      <c r="U2633" s="297" t="s">
        <v>4840</v>
      </c>
      <c r="V2633" s="297">
        <v>43032</v>
      </c>
      <c r="W2633" s="298"/>
      <c r="X2633" s="297" t="s">
        <v>4520</v>
      </c>
      <c r="Y2633" s="299" t="s">
        <v>8664</v>
      </c>
      <c r="Z2633" s="297" t="s">
        <v>8665</v>
      </c>
      <c r="AA2633" s="300">
        <v>43809</v>
      </c>
      <c r="AB2633" s="297"/>
      <c r="AC2633" s="301" t="s">
        <v>8477</v>
      </c>
      <c r="AD2633" s="297" t="s">
        <v>8477</v>
      </c>
      <c r="AE2633" s="297"/>
      <c r="AF2633" s="297"/>
      <c r="AG2633" s="276" t="e">
        <f>VLOOKUP(A2633,DataCv30!$Y$1:$BC$2027,24,FALSE)</f>
        <v>#N/A</v>
      </c>
      <c r="AH2633" s="272" t="str">
        <f t="shared" si="41"/>
        <v>DDR4</v>
      </c>
      <c r="AI2633" s="272">
        <v>5</v>
      </c>
      <c r="AJ2633" s="272" t="s">
        <v>8477</v>
      </c>
    </row>
    <row r="2634" spans="1:36" x14ac:dyDescent="0.25">
      <c r="A2634" s="299" t="s">
        <v>8666</v>
      </c>
      <c r="B2634" s="297" t="s">
        <v>4476</v>
      </c>
      <c r="C2634" s="297" t="s">
        <v>4538</v>
      </c>
      <c r="D2634" s="297" t="s">
        <v>4836</v>
      </c>
      <c r="E2634" s="297" t="s">
        <v>4837</v>
      </c>
      <c r="F2634" s="297" t="s">
        <v>4505</v>
      </c>
      <c r="G2634" s="297">
        <v>6</v>
      </c>
      <c r="H2634" s="297" t="s">
        <v>5511</v>
      </c>
      <c r="I2634" s="297"/>
      <c r="J2634" s="297"/>
      <c r="K2634" s="297" t="s">
        <v>4507</v>
      </c>
      <c r="L2634" s="297"/>
      <c r="M2634" s="297"/>
      <c r="N2634" s="297"/>
      <c r="O2634" s="297"/>
      <c r="P2634" s="297">
        <v>15.6</v>
      </c>
      <c r="Q2634" s="297"/>
      <c r="R2634" s="297"/>
      <c r="S2634" s="297"/>
      <c r="T2634" s="297"/>
      <c r="U2634" s="297" t="s">
        <v>4840</v>
      </c>
      <c r="V2634" s="297">
        <v>43032</v>
      </c>
      <c r="W2634" s="298"/>
      <c r="X2634" s="297" t="s">
        <v>4520</v>
      </c>
      <c r="Y2634" s="299" t="s">
        <v>8666</v>
      </c>
      <c r="Z2634" s="297" t="s">
        <v>8476</v>
      </c>
      <c r="AA2634" s="300">
        <v>43794</v>
      </c>
      <c r="AB2634" s="297"/>
      <c r="AC2634" s="301" t="s">
        <v>8477</v>
      </c>
      <c r="AD2634" s="297" t="s">
        <v>8477</v>
      </c>
      <c r="AE2634" s="297"/>
      <c r="AF2634" s="297"/>
      <c r="AG2634" s="276" t="e">
        <f>VLOOKUP(A2634,DataCv30!$Y$1:$BC$2027,24,FALSE)</f>
        <v>#N/A</v>
      </c>
      <c r="AH2634" s="272" t="str">
        <f t="shared" si="41"/>
        <v>DDR4</v>
      </c>
      <c r="AI2634" s="272">
        <v>5</v>
      </c>
      <c r="AJ2634" s="272" t="s">
        <v>8477</v>
      </c>
    </row>
    <row r="2635" spans="1:36" x14ac:dyDescent="0.25">
      <c r="A2635" s="299" t="s">
        <v>8671</v>
      </c>
      <c r="B2635" s="297" t="s">
        <v>4476</v>
      </c>
      <c r="C2635" s="297" t="s">
        <v>4538</v>
      </c>
      <c r="D2635" s="297" t="s">
        <v>4836</v>
      </c>
      <c r="E2635" s="297" t="s">
        <v>4837</v>
      </c>
      <c r="F2635" s="297" t="s">
        <v>4505</v>
      </c>
      <c r="G2635" s="297">
        <v>6</v>
      </c>
      <c r="H2635" s="297" t="s">
        <v>5511</v>
      </c>
      <c r="I2635" s="297"/>
      <c r="J2635" s="297"/>
      <c r="K2635" s="297" t="s">
        <v>4507</v>
      </c>
      <c r="L2635" s="297"/>
      <c r="M2635" s="297"/>
      <c r="N2635" s="297"/>
      <c r="O2635" s="297"/>
      <c r="P2635" s="297">
        <v>15.6</v>
      </c>
      <c r="Q2635" s="297"/>
      <c r="R2635" s="297"/>
      <c r="S2635" s="297"/>
      <c r="T2635" s="297"/>
      <c r="U2635" s="297" t="s">
        <v>4840</v>
      </c>
      <c r="V2635" s="297">
        <v>43032</v>
      </c>
      <c r="W2635" s="298" t="s">
        <v>8670</v>
      </c>
      <c r="X2635" s="297" t="s">
        <v>4520</v>
      </c>
      <c r="Y2635" s="299" t="s">
        <v>8671</v>
      </c>
      <c r="Z2635" s="297" t="s">
        <v>8672</v>
      </c>
      <c r="AA2635" s="300">
        <v>43356</v>
      </c>
      <c r="AB2635" s="297" t="s">
        <v>8673</v>
      </c>
      <c r="AC2635" s="301" t="s">
        <v>8477</v>
      </c>
      <c r="AD2635" s="297" t="s">
        <v>8477</v>
      </c>
      <c r="AE2635" s="297"/>
      <c r="AF2635" s="297"/>
      <c r="AG2635" s="276" t="e">
        <f>VLOOKUP(A2635,DataCv30!$Y$1:$BC$2027,24,FALSE)</f>
        <v>#N/A</v>
      </c>
      <c r="AH2635" s="272" t="str">
        <f t="shared" si="41"/>
        <v>DDR4</v>
      </c>
      <c r="AI2635" s="272">
        <v>5</v>
      </c>
      <c r="AJ2635" s="272" t="s">
        <v>8477</v>
      </c>
    </row>
    <row r="2636" spans="1:36" x14ac:dyDescent="0.25">
      <c r="A2636" s="299" t="s">
        <v>8674</v>
      </c>
      <c r="B2636" s="297" t="s">
        <v>4476</v>
      </c>
      <c r="C2636" s="297" t="s">
        <v>4511</v>
      </c>
      <c r="D2636" s="297" t="s">
        <v>5147</v>
      </c>
      <c r="E2636" s="297" t="s">
        <v>11085</v>
      </c>
      <c r="F2636" s="297" t="s">
        <v>4513</v>
      </c>
      <c r="G2636" s="297">
        <v>6</v>
      </c>
      <c r="H2636" s="297" t="s">
        <v>4760</v>
      </c>
      <c r="I2636" s="297"/>
      <c r="J2636" s="297"/>
      <c r="K2636" s="297" t="s">
        <v>4507</v>
      </c>
      <c r="L2636" s="297"/>
      <c r="M2636" s="297"/>
      <c r="N2636" s="297" t="s">
        <v>4800</v>
      </c>
      <c r="O2636" s="297"/>
      <c r="P2636" s="297">
        <v>15.6</v>
      </c>
      <c r="Q2636" s="297"/>
      <c r="R2636" s="297"/>
      <c r="S2636" s="297"/>
      <c r="T2636" s="297"/>
      <c r="U2636" s="297"/>
      <c r="V2636" s="297"/>
      <c r="W2636" s="298"/>
      <c r="X2636" s="297" t="s">
        <v>4520</v>
      </c>
      <c r="Y2636" s="299" t="s">
        <v>8674</v>
      </c>
      <c r="Z2636" s="297" t="s">
        <v>8476</v>
      </c>
      <c r="AA2636" s="300">
        <v>43518</v>
      </c>
      <c r="AB2636" s="297" t="s">
        <v>8675</v>
      </c>
      <c r="AC2636" s="301" t="s">
        <v>8477</v>
      </c>
      <c r="AD2636" s="297" t="s">
        <v>8477</v>
      </c>
      <c r="AE2636" s="297"/>
      <c r="AF2636" s="297"/>
      <c r="AG2636" s="276" t="e">
        <f>VLOOKUP(A2636,DataCv30!$Y$1:$BC$2027,24,FALSE)</f>
        <v>#N/A</v>
      </c>
      <c r="AH2636" s="272" t="str">
        <f t="shared" si="41"/>
        <v>DDR4</v>
      </c>
      <c r="AI2636" s="272">
        <v>5</v>
      </c>
      <c r="AJ2636" s="272" t="s">
        <v>8477</v>
      </c>
    </row>
    <row r="2637" spans="1:36" x14ac:dyDescent="0.25">
      <c r="A2637" s="299" t="s">
        <v>8677</v>
      </c>
      <c r="B2637" s="297" t="s">
        <v>4476</v>
      </c>
      <c r="C2637" s="297" t="s">
        <v>4511</v>
      </c>
      <c r="D2637" s="297" t="s">
        <v>4899</v>
      </c>
      <c r="E2637" s="297" t="s">
        <v>4900</v>
      </c>
      <c r="F2637" s="297" t="s">
        <v>4505</v>
      </c>
      <c r="G2637" s="297">
        <v>7</v>
      </c>
      <c r="H2637" s="297" t="s">
        <v>5511</v>
      </c>
      <c r="I2637" s="297"/>
      <c r="J2637" s="297"/>
      <c r="K2637" s="297" t="s">
        <v>4507</v>
      </c>
      <c r="L2637" s="297"/>
      <c r="M2637" s="297"/>
      <c r="N2637" s="297"/>
      <c r="O2637" s="297"/>
      <c r="P2637" s="297">
        <v>15.6</v>
      </c>
      <c r="Q2637" s="297"/>
      <c r="R2637" s="297"/>
      <c r="S2637" s="297"/>
      <c r="T2637" s="297"/>
      <c r="U2637" s="297" t="s">
        <v>5351</v>
      </c>
      <c r="V2637" s="297">
        <v>43048</v>
      </c>
      <c r="W2637" s="298" t="s">
        <v>8676</v>
      </c>
      <c r="X2637" s="297" t="s">
        <v>4520</v>
      </c>
      <c r="Y2637" s="299" t="s">
        <v>8677</v>
      </c>
      <c r="Z2637" s="297" t="s">
        <v>8476</v>
      </c>
      <c r="AA2637" s="300">
        <v>43703</v>
      </c>
      <c r="AB2637" s="297" t="s">
        <v>8678</v>
      </c>
      <c r="AC2637" s="301" t="s">
        <v>8477</v>
      </c>
      <c r="AD2637" s="297" t="s">
        <v>8477</v>
      </c>
      <c r="AE2637" s="297"/>
      <c r="AF2637" s="297"/>
      <c r="AG2637" s="276" t="e">
        <f>VLOOKUP(A2637,DataCv30!$Y$1:$BC$2027,24,FALSE)</f>
        <v>#N/A</v>
      </c>
      <c r="AH2637" s="272" t="str">
        <f t="shared" si="41"/>
        <v>DDR4</v>
      </c>
      <c r="AI2637" s="272">
        <v>5</v>
      </c>
      <c r="AJ2637" s="272" t="s">
        <v>8477</v>
      </c>
    </row>
    <row r="2638" spans="1:36" x14ac:dyDescent="0.25">
      <c r="A2638" s="299" t="s">
        <v>8681</v>
      </c>
      <c r="B2638" s="297" t="s">
        <v>4476</v>
      </c>
      <c r="C2638" s="297" t="s">
        <v>4511</v>
      </c>
      <c r="D2638" s="297" t="s">
        <v>4842</v>
      </c>
      <c r="E2638" s="297" t="s">
        <v>4843</v>
      </c>
      <c r="F2638" s="297" t="s">
        <v>4505</v>
      </c>
      <c r="G2638" s="297">
        <v>7</v>
      </c>
      <c r="H2638" s="297" t="s">
        <v>5511</v>
      </c>
      <c r="I2638" s="297"/>
      <c r="J2638" s="297"/>
      <c r="K2638" s="297" t="s">
        <v>4507</v>
      </c>
      <c r="L2638" s="297"/>
      <c r="M2638" s="297"/>
      <c r="N2638" s="297"/>
      <c r="O2638" s="297"/>
      <c r="P2638" s="297">
        <v>14</v>
      </c>
      <c r="Q2638" s="297"/>
      <c r="R2638" s="297"/>
      <c r="S2638" s="297"/>
      <c r="T2638" s="297"/>
      <c r="U2638" s="297" t="s">
        <v>5377</v>
      </c>
      <c r="V2638" s="297">
        <v>43049</v>
      </c>
      <c r="W2638" s="298" t="s">
        <v>8680</v>
      </c>
      <c r="X2638" s="297" t="s">
        <v>4520</v>
      </c>
      <c r="Y2638" s="299" t="s">
        <v>8681</v>
      </c>
      <c r="Z2638" s="297" t="s">
        <v>6181</v>
      </c>
      <c r="AA2638" s="300">
        <v>43187</v>
      </c>
      <c r="AB2638" s="297" t="s">
        <v>8589</v>
      </c>
      <c r="AC2638" s="301" t="s">
        <v>8477</v>
      </c>
      <c r="AD2638" s="297" t="s">
        <v>8477</v>
      </c>
      <c r="AE2638" s="297"/>
      <c r="AF2638" s="297"/>
      <c r="AG2638" s="276" t="e">
        <f>VLOOKUP(A2638,DataCv30!$Y$1:$BC$2027,24,FALSE)</f>
        <v>#N/A</v>
      </c>
      <c r="AH2638" s="272" t="str">
        <f t="shared" si="41"/>
        <v>DDR4</v>
      </c>
      <c r="AI2638" s="272">
        <v>5</v>
      </c>
      <c r="AJ2638" s="272" t="s">
        <v>8477</v>
      </c>
    </row>
    <row r="2639" spans="1:36" x14ac:dyDescent="0.25">
      <c r="A2639" s="299" t="s">
        <v>8683</v>
      </c>
      <c r="B2639" s="297" t="s">
        <v>4476</v>
      </c>
      <c r="C2639" s="297" t="s">
        <v>4511</v>
      </c>
      <c r="D2639" s="297" t="s">
        <v>4842</v>
      </c>
      <c r="E2639" s="297" t="s">
        <v>4843</v>
      </c>
      <c r="F2639" s="297" t="s">
        <v>4505</v>
      </c>
      <c r="G2639" s="297">
        <v>7</v>
      </c>
      <c r="H2639" s="297" t="s">
        <v>5511</v>
      </c>
      <c r="I2639" s="297"/>
      <c r="J2639" s="297"/>
      <c r="K2639" s="297" t="s">
        <v>4507</v>
      </c>
      <c r="L2639" s="297"/>
      <c r="M2639" s="297"/>
      <c r="N2639" s="297"/>
      <c r="O2639" s="297"/>
      <c r="P2639" s="297">
        <v>14</v>
      </c>
      <c r="Q2639" s="297"/>
      <c r="R2639" s="297"/>
      <c r="S2639" s="297"/>
      <c r="T2639" s="297"/>
      <c r="U2639" s="297" t="s">
        <v>4845</v>
      </c>
      <c r="V2639" s="297">
        <v>43059</v>
      </c>
      <c r="W2639" s="298" t="s">
        <v>8682</v>
      </c>
      <c r="X2639" s="297" t="s">
        <v>4520</v>
      </c>
      <c r="Y2639" s="299" t="s">
        <v>8683</v>
      </c>
      <c r="Z2639" s="297" t="s">
        <v>8684</v>
      </c>
      <c r="AA2639" s="300">
        <v>44082</v>
      </c>
      <c r="AB2639" s="297"/>
      <c r="AC2639" s="301" t="s">
        <v>8477</v>
      </c>
      <c r="AD2639" s="297" t="s">
        <v>8477</v>
      </c>
      <c r="AE2639" s="297"/>
      <c r="AF2639" s="297"/>
      <c r="AG2639" s="276" t="e">
        <f>VLOOKUP(A2639,DataCv30!$Y$1:$BC$2027,24,FALSE)</f>
        <v>#N/A</v>
      </c>
      <c r="AH2639" s="272" t="str">
        <f t="shared" si="41"/>
        <v>DDR4</v>
      </c>
      <c r="AI2639" s="272">
        <v>5</v>
      </c>
      <c r="AJ2639" s="272" t="s">
        <v>8477</v>
      </c>
    </row>
    <row r="2640" spans="1:36" x14ac:dyDescent="0.25">
      <c r="A2640" s="299" t="s">
        <v>8690</v>
      </c>
      <c r="B2640" s="297" t="s">
        <v>4476</v>
      </c>
      <c r="C2640" s="297" t="s">
        <v>4511</v>
      </c>
      <c r="D2640" s="297" t="s">
        <v>4842</v>
      </c>
      <c r="E2640" s="297" t="s">
        <v>4843</v>
      </c>
      <c r="F2640" s="297" t="s">
        <v>4505</v>
      </c>
      <c r="G2640" s="297">
        <v>7</v>
      </c>
      <c r="H2640" s="297" t="s">
        <v>5511</v>
      </c>
      <c r="I2640" s="297"/>
      <c r="J2640" s="297"/>
      <c r="K2640" s="297" t="s">
        <v>4507</v>
      </c>
      <c r="L2640" s="297"/>
      <c r="M2640" s="297"/>
      <c r="N2640" s="297"/>
      <c r="O2640" s="297"/>
      <c r="P2640" s="297">
        <v>14</v>
      </c>
      <c r="Q2640" s="297"/>
      <c r="R2640" s="297"/>
      <c r="S2640" s="297"/>
      <c r="T2640" s="297"/>
      <c r="U2640" s="297" t="s">
        <v>4845</v>
      </c>
      <c r="V2640" s="297">
        <v>43059</v>
      </c>
      <c r="W2640" s="298" t="s">
        <v>8689</v>
      </c>
      <c r="X2640" s="297" t="s">
        <v>4520</v>
      </c>
      <c r="Y2640" s="299" t="s">
        <v>8690</v>
      </c>
      <c r="Z2640" s="297" t="s">
        <v>6164</v>
      </c>
      <c r="AA2640" s="300">
        <v>43187</v>
      </c>
      <c r="AB2640" s="297" t="s">
        <v>8589</v>
      </c>
      <c r="AC2640" s="301" t="s">
        <v>8477</v>
      </c>
      <c r="AD2640" s="297" t="s">
        <v>8477</v>
      </c>
      <c r="AE2640" s="297"/>
      <c r="AF2640" s="297"/>
      <c r="AG2640" s="276" t="e">
        <f>VLOOKUP(A2640,DataCv30!$Y$1:$BC$2027,24,FALSE)</f>
        <v>#N/A</v>
      </c>
      <c r="AH2640" s="272" t="str">
        <f t="shared" si="41"/>
        <v>DDR4</v>
      </c>
      <c r="AI2640" s="272">
        <v>5</v>
      </c>
      <c r="AJ2640" s="272" t="s">
        <v>8477</v>
      </c>
    </row>
    <row r="2641" spans="1:36" x14ac:dyDescent="0.25">
      <c r="A2641" s="299" t="s">
        <v>8719</v>
      </c>
      <c r="B2641" s="297" t="s">
        <v>4476</v>
      </c>
      <c r="C2641" s="297" t="s">
        <v>4511</v>
      </c>
      <c r="D2641" s="297" t="s">
        <v>4842</v>
      </c>
      <c r="E2641" s="297" t="s">
        <v>4843</v>
      </c>
      <c r="F2641" s="297" t="s">
        <v>4505</v>
      </c>
      <c r="G2641" s="297">
        <v>7</v>
      </c>
      <c r="H2641" s="297" t="s">
        <v>5511</v>
      </c>
      <c r="I2641" s="297"/>
      <c r="J2641" s="297"/>
      <c r="K2641" s="297" t="s">
        <v>4507</v>
      </c>
      <c r="L2641" s="297"/>
      <c r="M2641" s="297"/>
      <c r="N2641" s="297"/>
      <c r="O2641" s="297"/>
      <c r="P2641" s="297">
        <v>14</v>
      </c>
      <c r="Q2641" s="297"/>
      <c r="R2641" s="297"/>
      <c r="S2641" s="297"/>
      <c r="T2641" s="297"/>
      <c r="U2641" s="297" t="s">
        <v>4845</v>
      </c>
      <c r="V2641" s="297">
        <v>43059</v>
      </c>
      <c r="W2641" s="298" t="s">
        <v>8718</v>
      </c>
      <c r="X2641" s="297" t="s">
        <v>4520</v>
      </c>
      <c r="Y2641" s="299" t="s">
        <v>8719</v>
      </c>
      <c r="Z2641" s="297" t="s">
        <v>8720</v>
      </c>
      <c r="AA2641" s="300">
        <v>43508</v>
      </c>
      <c r="AB2641" s="297" t="s">
        <v>8721</v>
      </c>
      <c r="AC2641" s="301" t="s">
        <v>8477</v>
      </c>
      <c r="AD2641" s="297" t="s">
        <v>8477</v>
      </c>
      <c r="AE2641" s="297"/>
      <c r="AF2641" s="297"/>
      <c r="AG2641" s="276" t="e">
        <f>VLOOKUP(A2641,DataCv30!$Y$1:$BC$2027,24,FALSE)</f>
        <v>#N/A</v>
      </c>
      <c r="AH2641" s="272" t="str">
        <f t="shared" si="41"/>
        <v>DDR4</v>
      </c>
      <c r="AI2641" s="272">
        <v>5</v>
      </c>
      <c r="AJ2641" s="272" t="s">
        <v>8477</v>
      </c>
    </row>
    <row r="2642" spans="1:36" x14ac:dyDescent="0.25">
      <c r="A2642" s="299" t="s">
        <v>8723</v>
      </c>
      <c r="B2642" s="297" t="s">
        <v>4476</v>
      </c>
      <c r="C2642" s="297" t="s">
        <v>4511</v>
      </c>
      <c r="D2642" s="297" t="s">
        <v>4842</v>
      </c>
      <c r="E2642" s="297" t="s">
        <v>4843</v>
      </c>
      <c r="F2642" s="297" t="s">
        <v>4505</v>
      </c>
      <c r="G2642" s="297">
        <v>7</v>
      </c>
      <c r="H2642" s="297" t="s">
        <v>5511</v>
      </c>
      <c r="I2642" s="297"/>
      <c r="J2642" s="297"/>
      <c r="K2642" s="297" t="s">
        <v>4507</v>
      </c>
      <c r="L2642" s="297"/>
      <c r="M2642" s="297"/>
      <c r="N2642" s="297"/>
      <c r="O2642" s="297"/>
      <c r="P2642" s="297">
        <v>14</v>
      </c>
      <c r="Q2642" s="297"/>
      <c r="R2642" s="297"/>
      <c r="S2642" s="297"/>
      <c r="T2642" s="297"/>
      <c r="U2642" s="297" t="s">
        <v>4845</v>
      </c>
      <c r="V2642" s="297">
        <v>43059</v>
      </c>
      <c r="W2642" s="298" t="s">
        <v>8722</v>
      </c>
      <c r="X2642" s="297" t="s">
        <v>4520</v>
      </c>
      <c r="Y2642" s="299" t="s">
        <v>8723</v>
      </c>
      <c r="Z2642" s="297" t="s">
        <v>8724</v>
      </c>
      <c r="AA2642" s="300">
        <v>43452</v>
      </c>
      <c r="AB2642" s="297"/>
      <c r="AC2642" s="301" t="s">
        <v>8477</v>
      </c>
      <c r="AD2642" s="297" t="s">
        <v>8477</v>
      </c>
      <c r="AE2642" s="297"/>
      <c r="AF2642" s="297"/>
      <c r="AG2642" s="276" t="e">
        <f>VLOOKUP(A2642,DataCv30!$Y$1:$BC$2027,24,FALSE)</f>
        <v>#N/A</v>
      </c>
      <c r="AH2642" s="272" t="str">
        <f t="shared" si="41"/>
        <v>DDR4</v>
      </c>
      <c r="AI2642" s="272">
        <v>5</v>
      </c>
      <c r="AJ2642" s="272" t="s">
        <v>8477</v>
      </c>
    </row>
    <row r="2643" spans="1:36" x14ac:dyDescent="0.25">
      <c r="A2643" s="299" t="s">
        <v>8730</v>
      </c>
      <c r="B2643" s="297" t="s">
        <v>4476</v>
      </c>
      <c r="C2643" s="297" t="s">
        <v>4511</v>
      </c>
      <c r="D2643" s="297" t="s">
        <v>4842</v>
      </c>
      <c r="E2643" s="297" t="s">
        <v>4843</v>
      </c>
      <c r="F2643" s="297" t="s">
        <v>4505</v>
      </c>
      <c r="G2643" s="297">
        <v>7</v>
      </c>
      <c r="H2643" s="297" t="s">
        <v>5511</v>
      </c>
      <c r="I2643" s="297"/>
      <c r="J2643" s="297"/>
      <c r="K2643" s="297" t="s">
        <v>4507</v>
      </c>
      <c r="L2643" s="297"/>
      <c r="M2643" s="297"/>
      <c r="N2643" s="297"/>
      <c r="O2643" s="297"/>
      <c r="P2643" s="297">
        <v>14</v>
      </c>
      <c r="Q2643" s="297"/>
      <c r="R2643" s="297"/>
      <c r="S2643" s="297"/>
      <c r="T2643" s="297"/>
      <c r="U2643" s="297" t="s">
        <v>4845</v>
      </c>
      <c r="V2643" s="297">
        <v>43059</v>
      </c>
      <c r="W2643" s="298" t="s">
        <v>8729</v>
      </c>
      <c r="X2643" s="297" t="s">
        <v>4520</v>
      </c>
      <c r="Y2643" s="299" t="s">
        <v>8730</v>
      </c>
      <c r="Z2643" s="297" t="s">
        <v>6164</v>
      </c>
      <c r="AA2643" s="300">
        <v>43187</v>
      </c>
      <c r="AB2643" s="297" t="s">
        <v>8589</v>
      </c>
      <c r="AC2643" s="301" t="s">
        <v>8477</v>
      </c>
      <c r="AD2643" s="297" t="s">
        <v>8477</v>
      </c>
      <c r="AE2643" s="297"/>
      <c r="AF2643" s="297"/>
      <c r="AG2643" s="276" t="e">
        <f>VLOOKUP(A2643,DataCv30!$Y$1:$BC$2027,24,FALSE)</f>
        <v>#N/A</v>
      </c>
      <c r="AH2643" s="272" t="str">
        <f t="shared" si="41"/>
        <v>DDR4</v>
      </c>
      <c r="AI2643" s="272">
        <v>5</v>
      </c>
      <c r="AJ2643" s="272" t="s">
        <v>8477</v>
      </c>
    </row>
    <row r="2644" spans="1:36" x14ac:dyDescent="0.25">
      <c r="A2644" s="299" t="s">
        <v>8736</v>
      </c>
      <c r="B2644" s="297" t="s">
        <v>4476</v>
      </c>
      <c r="C2644" s="297" t="s">
        <v>4538</v>
      </c>
      <c r="D2644" s="297" t="s">
        <v>4741</v>
      </c>
      <c r="E2644" s="297" t="s">
        <v>4646</v>
      </c>
      <c r="F2644" s="297" t="s">
        <v>4540</v>
      </c>
      <c r="G2644" s="297">
        <v>6</v>
      </c>
      <c r="H2644" s="297" t="s">
        <v>5511</v>
      </c>
      <c r="I2644" s="297"/>
      <c r="J2644" s="297"/>
      <c r="K2644" s="297" t="s">
        <v>4526</v>
      </c>
      <c r="L2644" s="297"/>
      <c r="M2644" s="297"/>
      <c r="N2644" s="297"/>
      <c r="O2644" s="297"/>
      <c r="P2644" s="297">
        <v>14</v>
      </c>
      <c r="Q2644" s="297"/>
      <c r="R2644" s="297"/>
      <c r="S2644" s="297"/>
      <c r="T2644" s="297"/>
      <c r="U2644" s="297"/>
      <c r="V2644" s="297">
        <v>43069</v>
      </c>
      <c r="W2644" s="298" t="s">
        <v>8735</v>
      </c>
      <c r="X2644" s="297" t="s">
        <v>4520</v>
      </c>
      <c r="Y2644" s="299" t="s">
        <v>8736</v>
      </c>
      <c r="Z2644" s="297" t="s">
        <v>8737</v>
      </c>
      <c r="AA2644" s="300">
        <v>44125</v>
      </c>
      <c r="AB2644" s="297" t="s">
        <v>8738</v>
      </c>
      <c r="AC2644" s="301" t="s">
        <v>8477</v>
      </c>
      <c r="AD2644" s="297" t="s">
        <v>8477</v>
      </c>
      <c r="AE2644" s="297"/>
      <c r="AF2644" s="297"/>
      <c r="AG2644" s="276" t="e">
        <f>VLOOKUP(A2644,DataCv30!$Y$1:$BC$2027,24,FALSE)</f>
        <v>#N/A</v>
      </c>
      <c r="AH2644" s="272" t="str">
        <f t="shared" si="41"/>
        <v>DDR4</v>
      </c>
      <c r="AI2644" s="272">
        <v>5</v>
      </c>
      <c r="AJ2644" s="272" t="s">
        <v>8477</v>
      </c>
    </row>
    <row r="2645" spans="1:36" x14ac:dyDescent="0.25">
      <c r="A2645" s="299" t="s">
        <v>8743</v>
      </c>
      <c r="B2645" s="297" t="s">
        <v>4476</v>
      </c>
      <c r="C2645" s="297" t="s">
        <v>4538</v>
      </c>
      <c r="D2645" s="297" t="s">
        <v>4741</v>
      </c>
      <c r="E2645" s="297" t="s">
        <v>4646</v>
      </c>
      <c r="F2645" s="297" t="s">
        <v>4540</v>
      </c>
      <c r="G2645" s="297">
        <v>6</v>
      </c>
      <c r="H2645" s="297" t="s">
        <v>5511</v>
      </c>
      <c r="I2645" s="297"/>
      <c r="J2645" s="297"/>
      <c r="K2645" s="297" t="s">
        <v>4526</v>
      </c>
      <c r="L2645" s="297"/>
      <c r="M2645" s="297"/>
      <c r="N2645" s="297"/>
      <c r="O2645" s="297"/>
      <c r="P2645" s="297">
        <v>14</v>
      </c>
      <c r="Q2645" s="297"/>
      <c r="R2645" s="297"/>
      <c r="S2645" s="297"/>
      <c r="T2645" s="297"/>
      <c r="U2645" s="297"/>
      <c r="V2645" s="297">
        <v>43069</v>
      </c>
      <c r="W2645" s="298" t="s">
        <v>8742</v>
      </c>
      <c r="X2645" s="297" t="s">
        <v>4520</v>
      </c>
      <c r="Y2645" s="299" t="s">
        <v>8743</v>
      </c>
      <c r="Z2645" s="297" t="s">
        <v>8744</v>
      </c>
      <c r="AA2645" s="300">
        <v>44127</v>
      </c>
      <c r="AB2645" s="297" t="s">
        <v>8745</v>
      </c>
      <c r="AC2645" s="301" t="s">
        <v>8477</v>
      </c>
      <c r="AD2645" s="297" t="s">
        <v>8477</v>
      </c>
      <c r="AE2645" s="297"/>
      <c r="AF2645" s="297"/>
      <c r="AG2645" s="276" t="e">
        <f>VLOOKUP(A2645,DataCv30!$Y$1:$BC$2027,24,FALSE)</f>
        <v>#N/A</v>
      </c>
      <c r="AH2645" s="272" t="str">
        <f t="shared" si="41"/>
        <v>DDR4</v>
      </c>
      <c r="AI2645" s="272">
        <v>5</v>
      </c>
      <c r="AJ2645" s="272" t="s">
        <v>8477</v>
      </c>
    </row>
    <row r="2646" spans="1:36" x14ac:dyDescent="0.25">
      <c r="A2646" s="299" t="s">
        <v>8747</v>
      </c>
      <c r="B2646" s="297" t="s">
        <v>4476</v>
      </c>
      <c r="C2646" s="297" t="s">
        <v>4511</v>
      </c>
      <c r="D2646" s="297" t="s">
        <v>5147</v>
      </c>
      <c r="E2646" s="297" t="s">
        <v>11085</v>
      </c>
      <c r="F2646" s="297" t="s">
        <v>4513</v>
      </c>
      <c r="G2646" s="297">
        <v>6</v>
      </c>
      <c r="H2646" s="297" t="s">
        <v>4760</v>
      </c>
      <c r="I2646" s="297"/>
      <c r="J2646" s="297"/>
      <c r="K2646" s="297" t="s">
        <v>4507</v>
      </c>
      <c r="L2646" s="297"/>
      <c r="M2646" s="297"/>
      <c r="N2646" s="297" t="s">
        <v>4800</v>
      </c>
      <c r="O2646" s="297"/>
      <c r="P2646" s="297">
        <v>15.6</v>
      </c>
      <c r="Q2646" s="297"/>
      <c r="R2646" s="297"/>
      <c r="S2646" s="297"/>
      <c r="T2646" s="297"/>
      <c r="U2646" s="297" t="s">
        <v>5584</v>
      </c>
      <c r="V2646" s="297">
        <v>43095</v>
      </c>
      <c r="W2646" s="298" t="s">
        <v>8746</v>
      </c>
      <c r="X2646" s="297" t="s">
        <v>4520</v>
      </c>
      <c r="Y2646" s="299" t="s">
        <v>8747</v>
      </c>
      <c r="Z2646" s="297" t="s">
        <v>8605</v>
      </c>
      <c r="AA2646" s="300">
        <v>43096</v>
      </c>
      <c r="AB2646" s="297" t="s">
        <v>8748</v>
      </c>
      <c r="AC2646" s="301" t="s">
        <v>8477</v>
      </c>
      <c r="AD2646" s="297" t="s">
        <v>8477</v>
      </c>
      <c r="AE2646" s="297"/>
      <c r="AF2646" s="297"/>
      <c r="AG2646" s="276" t="e">
        <f>VLOOKUP(A2646,DataCv30!$Y$1:$BC$2027,24,FALSE)</f>
        <v>#N/A</v>
      </c>
      <c r="AH2646" s="272" t="str">
        <f t="shared" si="41"/>
        <v>DDR4</v>
      </c>
      <c r="AI2646" s="272">
        <v>5</v>
      </c>
      <c r="AJ2646" s="272" t="s">
        <v>8477</v>
      </c>
    </row>
    <row r="2647" spans="1:36" x14ac:dyDescent="0.25">
      <c r="A2647" s="299" t="s">
        <v>8752</v>
      </c>
      <c r="B2647" s="297" t="s">
        <v>4476</v>
      </c>
      <c r="C2647" s="297" t="s">
        <v>4538</v>
      </c>
      <c r="D2647" s="297" t="s">
        <v>4836</v>
      </c>
      <c r="E2647" s="297" t="s">
        <v>4837</v>
      </c>
      <c r="F2647" s="297" t="s">
        <v>4505</v>
      </c>
      <c r="G2647" s="297">
        <v>6</v>
      </c>
      <c r="H2647" s="297" t="s">
        <v>5511</v>
      </c>
      <c r="I2647" s="297"/>
      <c r="J2647" s="297"/>
      <c r="K2647" s="297" t="s">
        <v>4507</v>
      </c>
      <c r="L2647" s="297"/>
      <c r="M2647" s="297"/>
      <c r="N2647" s="297"/>
      <c r="O2647" s="297"/>
      <c r="P2647" s="297">
        <v>15.6</v>
      </c>
      <c r="Q2647" s="297"/>
      <c r="R2647" s="297"/>
      <c r="S2647" s="297"/>
      <c r="T2647" s="297"/>
      <c r="U2647" s="297" t="s">
        <v>8750</v>
      </c>
      <c r="V2647" s="297">
        <v>43153</v>
      </c>
      <c r="W2647" s="298" t="s">
        <v>8751</v>
      </c>
      <c r="X2647" s="297" t="s">
        <v>4520</v>
      </c>
      <c r="Y2647" s="299" t="s">
        <v>8752</v>
      </c>
      <c r="Z2647" s="297" t="s">
        <v>8476</v>
      </c>
      <c r="AA2647" s="300">
        <v>43532</v>
      </c>
      <c r="AB2647" s="297" t="s">
        <v>8629</v>
      </c>
      <c r="AC2647" s="301" t="s">
        <v>8477</v>
      </c>
      <c r="AD2647" s="297" t="s">
        <v>8477</v>
      </c>
      <c r="AE2647" s="297"/>
      <c r="AF2647" s="297"/>
      <c r="AG2647" s="276" t="e">
        <f>VLOOKUP(A2647,DataCv30!$Y$1:$BC$2027,24,FALSE)</f>
        <v>#N/A</v>
      </c>
      <c r="AH2647" s="272" t="str">
        <f t="shared" si="41"/>
        <v>DDR4</v>
      </c>
      <c r="AI2647" s="272">
        <v>5</v>
      </c>
      <c r="AJ2647" s="272" t="s">
        <v>8477</v>
      </c>
    </row>
    <row r="2648" spans="1:36" x14ac:dyDescent="0.25">
      <c r="A2648" s="299" t="s">
        <v>8755</v>
      </c>
      <c r="B2648" s="297" t="s">
        <v>4476</v>
      </c>
      <c r="C2648" s="297" t="s">
        <v>4538</v>
      </c>
      <c r="D2648" s="297" t="s">
        <v>4624</v>
      </c>
      <c r="E2648" s="297" t="s">
        <v>4625</v>
      </c>
      <c r="F2648" s="297" t="s">
        <v>4513</v>
      </c>
      <c r="G2648" s="297">
        <v>8</v>
      </c>
      <c r="H2648" s="297" t="s">
        <v>4760</v>
      </c>
      <c r="I2648" s="297"/>
      <c r="J2648" s="297"/>
      <c r="K2648" s="297" t="s">
        <v>4507</v>
      </c>
      <c r="L2648" s="297"/>
      <c r="M2648" s="297"/>
      <c r="N2648" s="297"/>
      <c r="O2648" s="297"/>
      <c r="P2648" s="297"/>
      <c r="Q2648" s="297"/>
      <c r="R2648" s="297"/>
      <c r="S2648" s="297"/>
      <c r="T2648" s="297"/>
      <c r="U2648" s="297" t="s">
        <v>4868</v>
      </c>
      <c r="V2648" s="297">
        <v>43232</v>
      </c>
      <c r="W2648" s="298" t="s">
        <v>8754</v>
      </c>
      <c r="X2648" s="297" t="s">
        <v>4520</v>
      </c>
      <c r="Y2648" s="299" t="s">
        <v>8755</v>
      </c>
      <c r="Z2648" s="297" t="s">
        <v>6164</v>
      </c>
      <c r="AA2648" s="300">
        <v>43451</v>
      </c>
      <c r="AB2648" s="297" t="s">
        <v>8756</v>
      </c>
      <c r="AC2648" s="301" t="s">
        <v>8477</v>
      </c>
      <c r="AD2648" s="297" t="s">
        <v>8477</v>
      </c>
      <c r="AE2648" s="297"/>
      <c r="AF2648" s="297"/>
      <c r="AG2648" s="276" t="e">
        <f>VLOOKUP(A2648,DataCv30!$Y$1:$BC$2027,24,FALSE)</f>
        <v>#N/A</v>
      </c>
      <c r="AH2648" s="272" t="str">
        <f t="shared" si="41"/>
        <v>DDR4</v>
      </c>
      <c r="AI2648" s="272">
        <v>5</v>
      </c>
      <c r="AJ2648" s="272" t="s">
        <v>8477</v>
      </c>
    </row>
    <row r="2649" spans="1:36" x14ac:dyDescent="0.25">
      <c r="A2649" s="299" t="s">
        <v>8759</v>
      </c>
      <c r="B2649" s="297" t="s">
        <v>4476</v>
      </c>
      <c r="C2649" s="297" t="s">
        <v>4503</v>
      </c>
      <c r="D2649" s="297" t="s">
        <v>4882</v>
      </c>
      <c r="E2649" s="297" t="s">
        <v>4883</v>
      </c>
      <c r="F2649" s="297" t="s">
        <v>4505</v>
      </c>
      <c r="G2649" s="297">
        <v>7</v>
      </c>
      <c r="H2649" s="297" t="s">
        <v>4760</v>
      </c>
      <c r="I2649" s="297"/>
      <c r="J2649" s="297"/>
      <c r="K2649" s="297" t="s">
        <v>4507</v>
      </c>
      <c r="L2649" s="297"/>
      <c r="M2649" s="297"/>
      <c r="N2649" s="297"/>
      <c r="O2649" s="297"/>
      <c r="P2649" s="297">
        <v>14</v>
      </c>
      <c r="Q2649" s="297"/>
      <c r="R2649" s="297"/>
      <c r="S2649" s="297"/>
      <c r="T2649" s="297"/>
      <c r="U2649" s="297" t="s">
        <v>4687</v>
      </c>
      <c r="V2649" s="297">
        <v>43272</v>
      </c>
      <c r="W2649" s="298" t="s">
        <v>8758</v>
      </c>
      <c r="X2649" s="297" t="s">
        <v>4520</v>
      </c>
      <c r="Y2649" s="299" t="s">
        <v>8759</v>
      </c>
      <c r="Z2649" s="297" t="s">
        <v>8476</v>
      </c>
      <c r="AA2649" s="300">
        <v>43532</v>
      </c>
      <c r="AB2649" s="297" t="s">
        <v>5778</v>
      </c>
      <c r="AC2649" s="301" t="s">
        <v>8477</v>
      </c>
      <c r="AD2649" s="297" t="s">
        <v>8477</v>
      </c>
      <c r="AE2649" s="297"/>
      <c r="AF2649" s="297"/>
      <c r="AG2649" s="276" t="e">
        <f>VLOOKUP(A2649,DataCv30!$Y$1:$BC$2027,24,FALSE)</f>
        <v>#N/A</v>
      </c>
      <c r="AH2649" s="272" t="str">
        <f t="shared" si="41"/>
        <v>DDR4</v>
      </c>
      <c r="AI2649" s="272">
        <v>5</v>
      </c>
      <c r="AJ2649" s="272" t="s">
        <v>8477</v>
      </c>
    </row>
    <row r="2650" spans="1:36" x14ac:dyDescent="0.25">
      <c r="A2650" s="299" t="s">
        <v>8761</v>
      </c>
      <c r="B2650" s="297" t="s">
        <v>4476</v>
      </c>
      <c r="C2650" s="297" t="s">
        <v>4511</v>
      </c>
      <c r="D2650" s="297" t="s">
        <v>5888</v>
      </c>
      <c r="E2650" s="297" t="s">
        <v>4748</v>
      </c>
      <c r="F2650" s="297" t="s">
        <v>4513</v>
      </c>
      <c r="G2650" s="297">
        <v>8</v>
      </c>
      <c r="H2650" s="297" t="s">
        <v>4760</v>
      </c>
      <c r="I2650" s="297"/>
      <c r="J2650" s="297"/>
      <c r="K2650" s="297" t="s">
        <v>4507</v>
      </c>
      <c r="L2650" s="297"/>
      <c r="M2650" s="297"/>
      <c r="N2650" s="297"/>
      <c r="O2650" s="297"/>
      <c r="P2650" s="297"/>
      <c r="Q2650" s="297"/>
      <c r="R2650" s="297"/>
      <c r="S2650" s="297"/>
      <c r="T2650" s="297"/>
      <c r="U2650" s="297" t="s">
        <v>4868</v>
      </c>
      <c r="V2650" s="297">
        <v>43326</v>
      </c>
      <c r="W2650" s="298" t="s">
        <v>8760</v>
      </c>
      <c r="X2650" s="297" t="s">
        <v>4520</v>
      </c>
      <c r="Y2650" s="299" t="s">
        <v>8761</v>
      </c>
      <c r="Z2650" s="297" t="s">
        <v>8762</v>
      </c>
      <c r="AA2650" s="300"/>
      <c r="AB2650" s="297"/>
      <c r="AC2650" s="301" t="s">
        <v>8477</v>
      </c>
      <c r="AD2650" s="297" t="s">
        <v>8477</v>
      </c>
      <c r="AE2650" s="297"/>
      <c r="AF2650" s="297"/>
      <c r="AG2650" s="276" t="e">
        <f>VLOOKUP(A2650,DataCv30!$Y$1:$BC$2027,24,FALSE)</f>
        <v>#N/A</v>
      </c>
      <c r="AH2650" s="272" t="str">
        <f t="shared" si="41"/>
        <v>DDR4</v>
      </c>
      <c r="AI2650" s="272">
        <v>5</v>
      </c>
      <c r="AJ2650" s="272" t="s">
        <v>8477</v>
      </c>
    </row>
    <row r="2651" spans="1:36" x14ac:dyDescent="0.25">
      <c r="A2651" s="299" t="s">
        <v>8765</v>
      </c>
      <c r="B2651" s="297" t="s">
        <v>4476</v>
      </c>
      <c r="C2651" s="297" t="s">
        <v>4538</v>
      </c>
      <c r="D2651" s="297" t="s">
        <v>4862</v>
      </c>
      <c r="E2651" s="297" t="s">
        <v>4625</v>
      </c>
      <c r="F2651" s="297" t="s">
        <v>4505</v>
      </c>
      <c r="G2651" s="297">
        <v>8</v>
      </c>
      <c r="H2651" s="297" t="s">
        <v>4760</v>
      </c>
      <c r="I2651" s="297"/>
      <c r="J2651" s="297"/>
      <c r="K2651" s="297" t="s">
        <v>4507</v>
      </c>
      <c r="L2651" s="297"/>
      <c r="M2651" s="297"/>
      <c r="N2651" s="297"/>
      <c r="O2651" s="297"/>
      <c r="P2651" s="297">
        <v>15.6</v>
      </c>
      <c r="Q2651" s="297"/>
      <c r="R2651" s="297"/>
      <c r="S2651" s="297"/>
      <c r="T2651" s="297" t="s">
        <v>4694</v>
      </c>
      <c r="U2651" s="297" t="s">
        <v>4687</v>
      </c>
      <c r="V2651" s="297">
        <v>43357</v>
      </c>
      <c r="W2651" s="298" t="s">
        <v>8764</v>
      </c>
      <c r="X2651" s="297" t="s">
        <v>4520</v>
      </c>
      <c r="Y2651" s="299" t="s">
        <v>8765</v>
      </c>
      <c r="Z2651" s="297" t="s">
        <v>6164</v>
      </c>
      <c r="AA2651" s="300">
        <v>43358</v>
      </c>
      <c r="AB2651" s="297" t="s">
        <v>6046</v>
      </c>
      <c r="AC2651" s="301" t="s">
        <v>8477</v>
      </c>
      <c r="AD2651" s="297" t="s">
        <v>8477</v>
      </c>
      <c r="AE2651" s="297"/>
      <c r="AF2651" s="297"/>
      <c r="AG2651" s="276" t="e">
        <f>VLOOKUP(A2651,DataCv30!$Y$1:$BC$2027,24,FALSE)</f>
        <v>#N/A</v>
      </c>
      <c r="AH2651" s="272" t="str">
        <f t="shared" si="41"/>
        <v>DDR4</v>
      </c>
      <c r="AI2651" s="272">
        <v>5</v>
      </c>
      <c r="AJ2651" s="272" t="s">
        <v>8477</v>
      </c>
    </row>
    <row r="2652" spans="1:36" x14ac:dyDescent="0.25">
      <c r="A2652" s="299" t="s">
        <v>8767</v>
      </c>
      <c r="B2652" s="297" t="s">
        <v>4476</v>
      </c>
      <c r="C2652" s="297" t="s">
        <v>4511</v>
      </c>
      <c r="D2652" s="297" t="s">
        <v>4747</v>
      </c>
      <c r="E2652" s="297" t="s">
        <v>4909</v>
      </c>
      <c r="F2652" s="297" t="s">
        <v>4513</v>
      </c>
      <c r="G2652" s="297">
        <v>8</v>
      </c>
      <c r="H2652" s="297" t="s">
        <v>4760</v>
      </c>
      <c r="I2652" s="297"/>
      <c r="J2652" s="297"/>
      <c r="K2652" s="297" t="s">
        <v>4507</v>
      </c>
      <c r="L2652" s="297"/>
      <c r="M2652" s="297"/>
      <c r="N2652" s="297" t="s">
        <v>4800</v>
      </c>
      <c r="O2652" s="297"/>
      <c r="P2652" s="297">
        <v>15.6</v>
      </c>
      <c r="Q2652" s="297"/>
      <c r="R2652" s="297"/>
      <c r="S2652" s="297"/>
      <c r="T2652" s="297"/>
      <c r="U2652" s="297" t="s">
        <v>4678</v>
      </c>
      <c r="V2652" s="297">
        <v>43369</v>
      </c>
      <c r="W2652" s="298" t="s">
        <v>8766</v>
      </c>
      <c r="X2652" s="297" t="s">
        <v>4520</v>
      </c>
      <c r="Y2652" s="299" t="s">
        <v>8767</v>
      </c>
      <c r="Z2652" s="297" t="s">
        <v>6181</v>
      </c>
      <c r="AA2652" s="300">
        <v>43577</v>
      </c>
      <c r="AB2652" s="297" t="s">
        <v>8768</v>
      </c>
      <c r="AC2652" s="301" t="s">
        <v>8477</v>
      </c>
      <c r="AD2652" s="297" t="s">
        <v>8477</v>
      </c>
      <c r="AE2652" s="297"/>
      <c r="AF2652" s="297"/>
      <c r="AG2652" s="276" t="e">
        <f>VLOOKUP(A2652,DataCv30!$Y$1:$BC$2027,24,FALSE)</f>
        <v>#N/A</v>
      </c>
      <c r="AH2652" s="272" t="str">
        <f t="shared" si="41"/>
        <v>DDR4</v>
      </c>
      <c r="AI2652" s="272">
        <v>5</v>
      </c>
      <c r="AJ2652" s="272" t="s">
        <v>8477</v>
      </c>
    </row>
    <row r="2653" spans="1:36" x14ac:dyDescent="0.25">
      <c r="A2653" s="299" t="s">
        <v>8772</v>
      </c>
      <c r="B2653" s="297" t="s">
        <v>4476</v>
      </c>
      <c r="C2653" s="297" t="s">
        <v>4511</v>
      </c>
      <c r="D2653" s="297" t="s">
        <v>4899</v>
      </c>
      <c r="E2653" s="297" t="s">
        <v>4900</v>
      </c>
      <c r="F2653" s="297" t="s">
        <v>4505</v>
      </c>
      <c r="G2653" s="297">
        <v>7</v>
      </c>
      <c r="H2653" s="297" t="s">
        <v>5511</v>
      </c>
      <c r="I2653" s="297"/>
      <c r="J2653" s="297"/>
      <c r="K2653" s="297" t="s">
        <v>4507</v>
      </c>
      <c r="L2653" s="297"/>
      <c r="M2653" s="297"/>
      <c r="N2653" s="297"/>
      <c r="O2653" s="297"/>
      <c r="P2653" s="297">
        <v>15.6</v>
      </c>
      <c r="Q2653" s="297"/>
      <c r="R2653" s="297"/>
      <c r="S2653" s="297"/>
      <c r="T2653" s="297"/>
      <c r="U2653" s="297" t="s">
        <v>4653</v>
      </c>
      <c r="V2653" s="297">
        <v>43392</v>
      </c>
      <c r="W2653" s="298" t="s">
        <v>8771</v>
      </c>
      <c r="X2653" s="297" t="s">
        <v>4520</v>
      </c>
      <c r="Y2653" s="299" t="s">
        <v>8772</v>
      </c>
      <c r="Z2653" s="297" t="s">
        <v>8684</v>
      </c>
      <c r="AA2653" s="300">
        <v>44082</v>
      </c>
      <c r="AB2653" s="297"/>
      <c r="AC2653" s="301" t="s">
        <v>8477</v>
      </c>
      <c r="AD2653" s="297" t="s">
        <v>8477</v>
      </c>
      <c r="AE2653" s="297"/>
      <c r="AF2653" s="297"/>
      <c r="AG2653" s="276" t="e">
        <f>VLOOKUP(A2653,DataCv30!$Y$1:$BC$2027,24,FALSE)</f>
        <v>#N/A</v>
      </c>
      <c r="AH2653" s="272" t="str">
        <f t="shared" si="41"/>
        <v>DDR4</v>
      </c>
      <c r="AI2653" s="272">
        <v>5</v>
      </c>
      <c r="AJ2653" s="272" t="s">
        <v>8477</v>
      </c>
    </row>
    <row r="2654" spans="1:36" x14ac:dyDescent="0.25">
      <c r="A2654" s="299" t="s">
        <v>8776</v>
      </c>
      <c r="B2654" s="297" t="s">
        <v>4476</v>
      </c>
      <c r="C2654" s="297" t="s">
        <v>4511</v>
      </c>
      <c r="D2654" s="297" t="s">
        <v>4899</v>
      </c>
      <c r="E2654" s="297" t="s">
        <v>4900</v>
      </c>
      <c r="F2654" s="297" t="s">
        <v>4505</v>
      </c>
      <c r="G2654" s="297">
        <v>7</v>
      </c>
      <c r="H2654" s="297" t="s">
        <v>5511</v>
      </c>
      <c r="I2654" s="297"/>
      <c r="J2654" s="297"/>
      <c r="K2654" s="297" t="s">
        <v>4507</v>
      </c>
      <c r="L2654" s="297"/>
      <c r="M2654" s="297"/>
      <c r="N2654" s="297"/>
      <c r="O2654" s="297"/>
      <c r="P2654" s="297">
        <v>15.6</v>
      </c>
      <c r="Q2654" s="297"/>
      <c r="R2654" s="297"/>
      <c r="S2654" s="297"/>
      <c r="T2654" s="297"/>
      <c r="U2654" s="297" t="s">
        <v>4653</v>
      </c>
      <c r="V2654" s="297">
        <v>43406</v>
      </c>
      <c r="W2654" s="298" t="s">
        <v>8775</v>
      </c>
      <c r="X2654" s="297" t="s">
        <v>4520</v>
      </c>
      <c r="Y2654" s="299" t="s">
        <v>8776</v>
      </c>
      <c r="Z2654" s="297" t="s">
        <v>8476</v>
      </c>
      <c r="AA2654" s="300">
        <v>43476</v>
      </c>
      <c r="AB2654" s="297" t="s">
        <v>8777</v>
      </c>
      <c r="AC2654" s="301" t="s">
        <v>8477</v>
      </c>
      <c r="AD2654" s="297" t="s">
        <v>8477</v>
      </c>
      <c r="AE2654" s="297"/>
      <c r="AF2654" s="297"/>
      <c r="AG2654" s="276" t="e">
        <f>VLOOKUP(A2654,DataCv30!$Y$1:$BC$2027,24,FALSE)</f>
        <v>#N/A</v>
      </c>
      <c r="AH2654" s="272" t="str">
        <f t="shared" si="41"/>
        <v>DDR4</v>
      </c>
      <c r="AI2654" s="272">
        <v>5</v>
      </c>
      <c r="AJ2654" s="272" t="s">
        <v>8477</v>
      </c>
    </row>
    <row r="2655" spans="1:36" x14ac:dyDescent="0.25">
      <c r="A2655" s="299" t="s">
        <v>8791</v>
      </c>
      <c r="B2655" s="297" t="s">
        <v>4476</v>
      </c>
      <c r="C2655" s="297" t="s">
        <v>4511</v>
      </c>
      <c r="D2655" s="297" t="s">
        <v>4899</v>
      </c>
      <c r="E2655" s="297" t="s">
        <v>4900</v>
      </c>
      <c r="F2655" s="297" t="s">
        <v>4505</v>
      </c>
      <c r="G2655" s="297">
        <v>7</v>
      </c>
      <c r="H2655" s="297" t="s">
        <v>5511</v>
      </c>
      <c r="I2655" s="297"/>
      <c r="J2655" s="297"/>
      <c r="K2655" s="297" t="s">
        <v>4507</v>
      </c>
      <c r="L2655" s="297"/>
      <c r="M2655" s="297"/>
      <c r="N2655" s="297"/>
      <c r="O2655" s="297"/>
      <c r="P2655" s="297">
        <v>15.6</v>
      </c>
      <c r="Q2655" s="297" t="s">
        <v>58</v>
      </c>
      <c r="R2655" s="297"/>
      <c r="S2655" s="297"/>
      <c r="T2655" s="297"/>
      <c r="U2655" s="297" t="s">
        <v>4687</v>
      </c>
      <c r="V2655" s="297">
        <v>43410</v>
      </c>
      <c r="W2655" s="298" t="s">
        <v>8790</v>
      </c>
      <c r="X2655" s="297" t="s">
        <v>4520</v>
      </c>
      <c r="Y2655" s="299" t="s">
        <v>8791</v>
      </c>
      <c r="Z2655" s="297" t="s">
        <v>6181</v>
      </c>
      <c r="AA2655" s="300">
        <v>43696</v>
      </c>
      <c r="AB2655" s="297" t="s">
        <v>8792</v>
      </c>
      <c r="AC2655" s="301" t="s">
        <v>8477</v>
      </c>
      <c r="AD2655" s="297" t="s">
        <v>8477</v>
      </c>
      <c r="AE2655" s="297"/>
      <c r="AF2655" s="297"/>
      <c r="AG2655" s="276" t="e">
        <f>VLOOKUP(A2655,DataCv30!$Y$1:$BC$2027,24,FALSE)</f>
        <v>#N/A</v>
      </c>
      <c r="AH2655" s="272" t="str">
        <f t="shared" si="41"/>
        <v>DDR4</v>
      </c>
      <c r="AI2655" s="272">
        <v>5</v>
      </c>
      <c r="AJ2655" s="272" t="s">
        <v>8477</v>
      </c>
    </row>
    <row r="2656" spans="1:36" x14ac:dyDescent="0.25">
      <c r="A2656" s="299" t="s">
        <v>4074</v>
      </c>
      <c r="B2656" s="297" t="s">
        <v>4476</v>
      </c>
      <c r="C2656" s="297" t="s">
        <v>4511</v>
      </c>
      <c r="D2656" s="297" t="s">
        <v>4899</v>
      </c>
      <c r="E2656" s="297" t="s">
        <v>4900</v>
      </c>
      <c r="F2656" s="297" t="s">
        <v>4505</v>
      </c>
      <c r="G2656" s="297">
        <v>7</v>
      </c>
      <c r="H2656" s="297" t="s">
        <v>5511</v>
      </c>
      <c r="I2656" s="297"/>
      <c r="J2656" s="297"/>
      <c r="K2656" s="297" t="s">
        <v>4507</v>
      </c>
      <c r="L2656" s="297"/>
      <c r="M2656" s="297"/>
      <c r="N2656" s="297"/>
      <c r="O2656" s="297"/>
      <c r="P2656" s="297">
        <v>15.6</v>
      </c>
      <c r="Q2656" s="297" t="s">
        <v>58</v>
      </c>
      <c r="R2656" s="297"/>
      <c r="S2656" s="297"/>
      <c r="T2656" s="297"/>
      <c r="U2656" s="297" t="s">
        <v>4687</v>
      </c>
      <c r="V2656" s="297">
        <v>43410</v>
      </c>
      <c r="W2656" s="298" t="s">
        <v>8807</v>
      </c>
      <c r="X2656" s="297" t="s">
        <v>4520</v>
      </c>
      <c r="Y2656" s="299" t="s">
        <v>4074</v>
      </c>
      <c r="Z2656" s="297" t="s">
        <v>4026</v>
      </c>
      <c r="AA2656" s="300">
        <v>44042</v>
      </c>
      <c r="AB2656" s="297" t="s">
        <v>8808</v>
      </c>
      <c r="AC2656" s="301" t="s">
        <v>8477</v>
      </c>
      <c r="AD2656" s="297" t="s">
        <v>8477</v>
      </c>
      <c r="AE2656" s="297"/>
      <c r="AF2656" s="297"/>
      <c r="AG2656" s="276" t="e">
        <f>VLOOKUP(A2656,DataCv30!$Y$1:$BC$2027,24,FALSE)</f>
        <v>#N/A</v>
      </c>
      <c r="AH2656" s="272" t="str">
        <f t="shared" si="41"/>
        <v>DDR4</v>
      </c>
      <c r="AI2656" s="272">
        <v>5</v>
      </c>
      <c r="AJ2656" s="272" t="s">
        <v>8477</v>
      </c>
    </row>
    <row r="2657" spans="1:36" x14ac:dyDescent="0.25">
      <c r="A2657" s="299" t="s">
        <v>8826</v>
      </c>
      <c r="B2657" s="297" t="s">
        <v>4476</v>
      </c>
      <c r="C2657" s="297" t="s">
        <v>4511</v>
      </c>
      <c r="D2657" s="297" t="s">
        <v>4899</v>
      </c>
      <c r="E2657" s="297" t="s">
        <v>4900</v>
      </c>
      <c r="F2657" s="297" t="s">
        <v>4505</v>
      </c>
      <c r="G2657" s="297">
        <v>7</v>
      </c>
      <c r="H2657" s="297" t="s">
        <v>5511</v>
      </c>
      <c r="I2657" s="297"/>
      <c r="J2657" s="297"/>
      <c r="K2657" s="297" t="s">
        <v>4507</v>
      </c>
      <c r="L2657" s="297"/>
      <c r="M2657" s="297"/>
      <c r="N2657" s="297"/>
      <c r="O2657" s="297"/>
      <c r="P2657" s="297">
        <v>15.6</v>
      </c>
      <c r="Q2657" s="297" t="s">
        <v>58</v>
      </c>
      <c r="R2657" s="297"/>
      <c r="S2657" s="297"/>
      <c r="T2657" s="297"/>
      <c r="U2657" s="297" t="s">
        <v>4653</v>
      </c>
      <c r="V2657" s="297">
        <v>43412</v>
      </c>
      <c r="W2657" s="298" t="s">
        <v>8825</v>
      </c>
      <c r="X2657" s="297" t="s">
        <v>4520</v>
      </c>
      <c r="Y2657" s="299" t="s">
        <v>8826</v>
      </c>
      <c r="Z2657" s="297" t="s">
        <v>8476</v>
      </c>
      <c r="AA2657" s="300">
        <v>43469</v>
      </c>
      <c r="AB2657" s="297" t="s">
        <v>8827</v>
      </c>
      <c r="AC2657" s="301" t="s">
        <v>8477</v>
      </c>
      <c r="AD2657" s="297" t="s">
        <v>8477</v>
      </c>
      <c r="AE2657" s="297"/>
      <c r="AF2657" s="297"/>
      <c r="AG2657" s="276" t="e">
        <f>VLOOKUP(A2657,DataCv30!$Y$1:$BC$2027,24,FALSE)</f>
        <v>#N/A</v>
      </c>
      <c r="AH2657" s="272" t="str">
        <f t="shared" si="41"/>
        <v>DDR4</v>
      </c>
      <c r="AI2657" s="272">
        <v>5</v>
      </c>
      <c r="AJ2657" s="272" t="s">
        <v>8477</v>
      </c>
    </row>
    <row r="2658" spans="1:36" x14ac:dyDescent="0.25">
      <c r="A2658" s="299" t="s">
        <v>8829</v>
      </c>
      <c r="B2658" s="297" t="s">
        <v>4476</v>
      </c>
      <c r="C2658" s="297" t="s">
        <v>4511</v>
      </c>
      <c r="D2658" s="297" t="s">
        <v>4899</v>
      </c>
      <c r="E2658" s="297" t="s">
        <v>4900</v>
      </c>
      <c r="F2658" s="297" t="s">
        <v>4505</v>
      </c>
      <c r="G2658" s="297">
        <v>7</v>
      </c>
      <c r="H2658" s="297" t="s">
        <v>5511</v>
      </c>
      <c r="I2658" s="297"/>
      <c r="J2658" s="297"/>
      <c r="K2658" s="297" t="s">
        <v>4507</v>
      </c>
      <c r="L2658" s="297"/>
      <c r="M2658" s="297"/>
      <c r="N2658" s="297"/>
      <c r="O2658" s="297"/>
      <c r="P2658" s="297">
        <v>15.6</v>
      </c>
      <c r="Q2658" s="297" t="s">
        <v>58</v>
      </c>
      <c r="R2658" s="297"/>
      <c r="S2658" s="297"/>
      <c r="T2658" s="297"/>
      <c r="U2658" s="297" t="s">
        <v>4653</v>
      </c>
      <c r="V2658" s="297">
        <v>43412</v>
      </c>
      <c r="W2658" s="298" t="s">
        <v>8828</v>
      </c>
      <c r="X2658" s="297" t="s">
        <v>4520</v>
      </c>
      <c r="Y2658" s="299" t="s">
        <v>8829</v>
      </c>
      <c r="Z2658" s="297" t="s">
        <v>8476</v>
      </c>
      <c r="AA2658" s="300">
        <v>43469</v>
      </c>
      <c r="AB2658" s="297" t="s">
        <v>8827</v>
      </c>
      <c r="AC2658" s="301" t="s">
        <v>8477</v>
      </c>
      <c r="AD2658" s="297" t="s">
        <v>8477</v>
      </c>
      <c r="AE2658" s="297"/>
      <c r="AF2658" s="297"/>
      <c r="AG2658" s="276" t="e">
        <f>VLOOKUP(A2658,DataCv30!$Y$1:$BC$2027,24,FALSE)</f>
        <v>#N/A</v>
      </c>
      <c r="AH2658" s="272" t="str">
        <f t="shared" si="41"/>
        <v>DDR4</v>
      </c>
      <c r="AI2658" s="272">
        <v>5</v>
      </c>
      <c r="AJ2658" s="272" t="s">
        <v>8477</v>
      </c>
    </row>
    <row r="2659" spans="1:36" x14ac:dyDescent="0.25">
      <c r="A2659" s="299" t="s">
        <v>8839</v>
      </c>
      <c r="B2659" s="297" t="s">
        <v>4476</v>
      </c>
      <c r="C2659" s="297" t="s">
        <v>4511</v>
      </c>
      <c r="D2659" s="297" t="s">
        <v>4899</v>
      </c>
      <c r="E2659" s="297" t="s">
        <v>4900</v>
      </c>
      <c r="F2659" s="297" t="s">
        <v>4505</v>
      </c>
      <c r="G2659" s="297">
        <v>7</v>
      </c>
      <c r="H2659" s="297" t="s">
        <v>5511</v>
      </c>
      <c r="I2659" s="297"/>
      <c r="J2659" s="297"/>
      <c r="K2659" s="297" t="s">
        <v>4507</v>
      </c>
      <c r="L2659" s="297"/>
      <c r="M2659" s="297"/>
      <c r="N2659" s="297"/>
      <c r="O2659" s="297"/>
      <c r="P2659" s="297">
        <v>15.6</v>
      </c>
      <c r="Q2659" s="297" t="s">
        <v>58</v>
      </c>
      <c r="R2659" s="297"/>
      <c r="S2659" s="297"/>
      <c r="T2659" s="297"/>
      <c r="U2659" s="297" t="s">
        <v>4653</v>
      </c>
      <c r="V2659" s="297">
        <v>43412</v>
      </c>
      <c r="W2659" s="298" t="s">
        <v>8838</v>
      </c>
      <c r="X2659" s="297" t="s">
        <v>4520</v>
      </c>
      <c r="Y2659" s="299" t="s">
        <v>8839</v>
      </c>
      <c r="Z2659" s="297" t="s">
        <v>8476</v>
      </c>
      <c r="AA2659" s="300">
        <v>43469</v>
      </c>
      <c r="AB2659" s="297" t="s">
        <v>8840</v>
      </c>
      <c r="AC2659" s="301" t="s">
        <v>8477</v>
      </c>
      <c r="AD2659" s="297" t="s">
        <v>8477</v>
      </c>
      <c r="AE2659" s="297"/>
      <c r="AF2659" s="297"/>
      <c r="AG2659" s="276" t="e">
        <f>VLOOKUP(A2659,DataCv30!$Y$1:$BC$2027,24,FALSE)</f>
        <v>#N/A</v>
      </c>
      <c r="AH2659" s="272" t="str">
        <f t="shared" si="41"/>
        <v>DDR4</v>
      </c>
      <c r="AI2659" s="272">
        <v>5</v>
      </c>
      <c r="AJ2659" s="272" t="s">
        <v>8477</v>
      </c>
    </row>
    <row r="2660" spans="1:36" x14ac:dyDescent="0.25">
      <c r="A2660" s="299" t="s">
        <v>8842</v>
      </c>
      <c r="B2660" s="297" t="s">
        <v>4476</v>
      </c>
      <c r="C2660" s="297" t="s">
        <v>4538</v>
      </c>
      <c r="D2660" s="297" t="s">
        <v>4932</v>
      </c>
      <c r="E2660" s="297" t="s">
        <v>4933</v>
      </c>
      <c r="F2660" s="297" t="s">
        <v>4505</v>
      </c>
      <c r="G2660" s="297">
        <v>8</v>
      </c>
      <c r="H2660" s="297" t="s">
        <v>4760</v>
      </c>
      <c r="I2660" s="297"/>
      <c r="J2660" s="297"/>
      <c r="K2660" s="297" t="s">
        <v>4634</v>
      </c>
      <c r="L2660" s="297"/>
      <c r="M2660" s="297"/>
      <c r="N2660" s="297"/>
      <c r="O2660" s="297"/>
      <c r="P2660" s="297">
        <v>15.6</v>
      </c>
      <c r="Q2660" s="297" t="s">
        <v>58</v>
      </c>
      <c r="R2660" s="297"/>
      <c r="S2660" s="297"/>
      <c r="T2660" s="297"/>
      <c r="U2660" s="297" t="s">
        <v>4678</v>
      </c>
      <c r="V2660" s="297">
        <v>43423</v>
      </c>
      <c r="W2660" s="298" t="s">
        <v>8841</v>
      </c>
      <c r="X2660" s="297" t="s">
        <v>4520</v>
      </c>
      <c r="Y2660" s="299" t="s">
        <v>8842</v>
      </c>
      <c r="Z2660" s="297" t="s">
        <v>8476</v>
      </c>
      <c r="AA2660" s="300">
        <v>43446</v>
      </c>
      <c r="AB2660" s="297" t="s">
        <v>8843</v>
      </c>
      <c r="AC2660" s="301" t="s">
        <v>8477</v>
      </c>
      <c r="AD2660" s="297" t="s">
        <v>8477</v>
      </c>
      <c r="AE2660" s="297"/>
      <c r="AF2660" s="297"/>
      <c r="AG2660" s="276" t="e">
        <f>VLOOKUP(A2660,DataCv30!$Y$1:$BC$2027,24,FALSE)</f>
        <v>#N/A</v>
      </c>
      <c r="AH2660" s="272" t="str">
        <f t="shared" si="41"/>
        <v>DDR4</v>
      </c>
      <c r="AI2660" s="272">
        <v>5</v>
      </c>
      <c r="AJ2660" s="272" t="s">
        <v>8477</v>
      </c>
    </row>
    <row r="2661" spans="1:36" x14ac:dyDescent="0.25">
      <c r="A2661" s="299" t="s">
        <v>8845</v>
      </c>
      <c r="B2661" s="297" t="s">
        <v>4476</v>
      </c>
      <c r="C2661" s="297" t="s">
        <v>4538</v>
      </c>
      <c r="D2661" s="297" t="s">
        <v>4932</v>
      </c>
      <c r="E2661" s="297" t="s">
        <v>4933</v>
      </c>
      <c r="F2661" s="297" t="s">
        <v>4505</v>
      </c>
      <c r="G2661" s="297">
        <v>8</v>
      </c>
      <c r="H2661" s="297" t="s">
        <v>4760</v>
      </c>
      <c r="I2661" s="297"/>
      <c r="J2661" s="297"/>
      <c r="K2661" s="297" t="s">
        <v>4634</v>
      </c>
      <c r="L2661" s="297"/>
      <c r="M2661" s="297"/>
      <c r="N2661" s="297"/>
      <c r="O2661" s="297"/>
      <c r="P2661" s="297">
        <v>15.6</v>
      </c>
      <c r="Q2661" s="297" t="s">
        <v>58</v>
      </c>
      <c r="R2661" s="297"/>
      <c r="S2661" s="297"/>
      <c r="T2661" s="297"/>
      <c r="U2661" s="297" t="s">
        <v>4678</v>
      </c>
      <c r="V2661" s="297">
        <v>43423</v>
      </c>
      <c r="W2661" s="298" t="s">
        <v>8844</v>
      </c>
      <c r="X2661" s="297" t="s">
        <v>4520</v>
      </c>
      <c r="Y2661" s="299" t="s">
        <v>8845</v>
      </c>
      <c r="Z2661" s="297" t="s">
        <v>8476</v>
      </c>
      <c r="AA2661" s="300">
        <v>43525</v>
      </c>
      <c r="AB2661" s="297" t="s">
        <v>8846</v>
      </c>
      <c r="AC2661" s="301" t="s">
        <v>8477</v>
      </c>
      <c r="AD2661" s="297" t="s">
        <v>8477</v>
      </c>
      <c r="AE2661" s="297"/>
      <c r="AF2661" s="297"/>
      <c r="AG2661" s="276" t="e">
        <f>VLOOKUP(A2661,DataCv30!$Y$1:$BC$2027,24,FALSE)</f>
        <v>#N/A</v>
      </c>
      <c r="AH2661" s="272" t="str">
        <f t="shared" si="41"/>
        <v>DDR4</v>
      </c>
      <c r="AI2661" s="272">
        <v>5</v>
      </c>
      <c r="AJ2661" s="272" t="s">
        <v>8477</v>
      </c>
    </row>
    <row r="2662" spans="1:36" x14ac:dyDescent="0.25">
      <c r="A2662" s="299" t="s">
        <v>8848</v>
      </c>
      <c r="B2662" s="297" t="s">
        <v>4476</v>
      </c>
      <c r="C2662" s="297" t="s">
        <v>4538</v>
      </c>
      <c r="D2662" s="297" t="s">
        <v>4932</v>
      </c>
      <c r="E2662" s="297" t="s">
        <v>4933</v>
      </c>
      <c r="F2662" s="297" t="s">
        <v>4505</v>
      </c>
      <c r="G2662" s="297">
        <v>8</v>
      </c>
      <c r="H2662" s="297" t="s">
        <v>4760</v>
      </c>
      <c r="I2662" s="297"/>
      <c r="J2662" s="297"/>
      <c r="K2662" s="297" t="s">
        <v>4634</v>
      </c>
      <c r="L2662" s="297"/>
      <c r="M2662" s="297"/>
      <c r="N2662" s="297"/>
      <c r="O2662" s="297"/>
      <c r="P2662" s="297">
        <v>15.6</v>
      </c>
      <c r="Q2662" s="297" t="s">
        <v>58</v>
      </c>
      <c r="R2662" s="297"/>
      <c r="S2662" s="297"/>
      <c r="T2662" s="297"/>
      <c r="U2662" s="297" t="s">
        <v>4678</v>
      </c>
      <c r="V2662" s="297">
        <v>43423</v>
      </c>
      <c r="W2662" s="298" t="s">
        <v>8847</v>
      </c>
      <c r="X2662" s="297" t="s">
        <v>4520</v>
      </c>
      <c r="Y2662" s="299" t="s">
        <v>8848</v>
      </c>
      <c r="Z2662" s="297" t="s">
        <v>8476</v>
      </c>
      <c r="AA2662" s="300">
        <v>43525</v>
      </c>
      <c r="AB2662" s="297" t="s">
        <v>8846</v>
      </c>
      <c r="AC2662" s="301" t="s">
        <v>8477</v>
      </c>
      <c r="AD2662" s="297" t="s">
        <v>8477</v>
      </c>
      <c r="AE2662" s="297"/>
      <c r="AF2662" s="297"/>
      <c r="AG2662" s="276" t="e">
        <f>VLOOKUP(A2662,DataCv30!$Y$1:$BC$2027,24,FALSE)</f>
        <v>#N/A</v>
      </c>
      <c r="AH2662" s="272" t="str">
        <f t="shared" si="41"/>
        <v>DDR4</v>
      </c>
      <c r="AI2662" s="272">
        <v>5</v>
      </c>
      <c r="AJ2662" s="272" t="s">
        <v>8477</v>
      </c>
    </row>
    <row r="2663" spans="1:36" x14ac:dyDescent="0.25">
      <c r="A2663" s="299" t="s">
        <v>8852</v>
      </c>
      <c r="B2663" s="297" t="s">
        <v>4476</v>
      </c>
      <c r="C2663" s="297" t="s">
        <v>4538</v>
      </c>
      <c r="D2663" s="297" t="s">
        <v>4932</v>
      </c>
      <c r="E2663" s="297" t="s">
        <v>4933</v>
      </c>
      <c r="F2663" s="297" t="s">
        <v>4505</v>
      </c>
      <c r="G2663" s="297">
        <v>8</v>
      </c>
      <c r="H2663" s="297" t="s">
        <v>4760</v>
      </c>
      <c r="I2663" s="297"/>
      <c r="J2663" s="297"/>
      <c r="K2663" s="297" t="s">
        <v>4634</v>
      </c>
      <c r="L2663" s="297"/>
      <c r="M2663" s="297"/>
      <c r="N2663" s="297"/>
      <c r="O2663" s="297"/>
      <c r="P2663" s="297">
        <v>15.6</v>
      </c>
      <c r="Q2663" s="297" t="s">
        <v>58</v>
      </c>
      <c r="R2663" s="297"/>
      <c r="S2663" s="297"/>
      <c r="T2663" s="297"/>
      <c r="U2663" s="297" t="s">
        <v>4678</v>
      </c>
      <c r="V2663" s="297">
        <v>43423</v>
      </c>
      <c r="W2663" s="298" t="s">
        <v>8851</v>
      </c>
      <c r="X2663" s="297" t="s">
        <v>4520</v>
      </c>
      <c r="Y2663" s="299" t="s">
        <v>8852</v>
      </c>
      <c r="Z2663" s="297" t="s">
        <v>8853</v>
      </c>
      <c r="AA2663" s="300">
        <v>44051</v>
      </c>
      <c r="AB2663" s="297" t="s">
        <v>8854</v>
      </c>
      <c r="AC2663" s="301" t="s">
        <v>8477</v>
      </c>
      <c r="AD2663" s="297" t="s">
        <v>8477</v>
      </c>
      <c r="AE2663" s="297"/>
      <c r="AF2663" s="297"/>
      <c r="AG2663" s="276" t="e">
        <f>VLOOKUP(A2663,DataCv30!$Y$1:$BC$2027,24,FALSE)</f>
        <v>#N/A</v>
      </c>
      <c r="AH2663" s="272" t="str">
        <f t="shared" si="41"/>
        <v>DDR4</v>
      </c>
      <c r="AI2663" s="272">
        <v>5</v>
      </c>
      <c r="AJ2663" s="272" t="s">
        <v>8477</v>
      </c>
    </row>
    <row r="2664" spans="1:36" x14ac:dyDescent="0.25">
      <c r="A2664" s="299" t="s">
        <v>8856</v>
      </c>
      <c r="B2664" s="297" t="s">
        <v>4476</v>
      </c>
      <c r="C2664" s="297" t="s">
        <v>4538</v>
      </c>
      <c r="D2664" s="297" t="s">
        <v>4932</v>
      </c>
      <c r="E2664" s="297" t="s">
        <v>4933</v>
      </c>
      <c r="F2664" s="297" t="s">
        <v>4505</v>
      </c>
      <c r="G2664" s="297">
        <v>8</v>
      </c>
      <c r="H2664" s="297" t="s">
        <v>4760</v>
      </c>
      <c r="I2664" s="297"/>
      <c r="J2664" s="297"/>
      <c r="K2664" s="297" t="s">
        <v>4634</v>
      </c>
      <c r="L2664" s="297"/>
      <c r="M2664" s="297"/>
      <c r="N2664" s="297"/>
      <c r="O2664" s="297"/>
      <c r="P2664" s="297">
        <v>15.6</v>
      </c>
      <c r="Q2664" s="297" t="s">
        <v>58</v>
      </c>
      <c r="R2664" s="297"/>
      <c r="S2664" s="297"/>
      <c r="T2664" s="297"/>
      <c r="U2664" s="297" t="s">
        <v>4678</v>
      </c>
      <c r="V2664" s="297">
        <v>43423</v>
      </c>
      <c r="W2664" s="298" t="s">
        <v>8855</v>
      </c>
      <c r="X2664" s="297" t="s">
        <v>4520</v>
      </c>
      <c r="Y2664" s="299" t="s">
        <v>8856</v>
      </c>
      <c r="Z2664" s="297" t="s">
        <v>8476</v>
      </c>
      <c r="AA2664" s="300">
        <v>43439</v>
      </c>
      <c r="AB2664" s="297" t="s">
        <v>8857</v>
      </c>
      <c r="AC2664" s="301" t="s">
        <v>8477</v>
      </c>
      <c r="AD2664" s="297" t="s">
        <v>8477</v>
      </c>
      <c r="AE2664" s="297"/>
      <c r="AF2664" s="297"/>
      <c r="AG2664" s="276" t="e">
        <f>VLOOKUP(A2664,DataCv30!$Y$1:$BC$2027,24,FALSE)</f>
        <v>#N/A</v>
      </c>
      <c r="AH2664" s="272" t="str">
        <f t="shared" si="41"/>
        <v>DDR4</v>
      </c>
      <c r="AI2664" s="272">
        <v>5</v>
      </c>
      <c r="AJ2664" s="272" t="s">
        <v>8477</v>
      </c>
    </row>
    <row r="2665" spans="1:36" x14ac:dyDescent="0.25">
      <c r="A2665" s="299" t="s">
        <v>8863</v>
      </c>
      <c r="B2665" s="297" t="s">
        <v>4476</v>
      </c>
      <c r="C2665" s="297" t="s">
        <v>4511</v>
      </c>
      <c r="D2665" s="297" t="s">
        <v>4747</v>
      </c>
      <c r="E2665" s="297" t="s">
        <v>4909</v>
      </c>
      <c r="F2665" s="297" t="s">
        <v>4513</v>
      </c>
      <c r="G2665" s="297">
        <v>8</v>
      </c>
      <c r="H2665" s="297" t="s">
        <v>4760</v>
      </c>
      <c r="I2665" s="297"/>
      <c r="J2665" s="297"/>
      <c r="K2665" s="297" t="s">
        <v>4507</v>
      </c>
      <c r="L2665" s="297"/>
      <c r="M2665" s="297"/>
      <c r="N2665" s="297" t="s">
        <v>4800</v>
      </c>
      <c r="O2665" s="297"/>
      <c r="P2665" s="297">
        <v>15.6</v>
      </c>
      <c r="Q2665" s="297" t="s">
        <v>58</v>
      </c>
      <c r="R2665" s="297"/>
      <c r="S2665" s="297"/>
      <c r="T2665" s="297"/>
      <c r="U2665" s="297" t="s">
        <v>4955</v>
      </c>
      <c r="V2665" s="297">
        <v>43476</v>
      </c>
      <c r="W2665" s="298" t="s">
        <v>8862</v>
      </c>
      <c r="X2665" s="297" t="s">
        <v>4520</v>
      </c>
      <c r="Y2665" s="299" t="s">
        <v>8863</v>
      </c>
      <c r="Z2665" s="297" t="s">
        <v>8476</v>
      </c>
      <c r="AA2665" s="300">
        <v>43486</v>
      </c>
      <c r="AB2665" s="297" t="s">
        <v>8864</v>
      </c>
      <c r="AC2665" s="301" t="s">
        <v>8477</v>
      </c>
      <c r="AD2665" s="297" t="s">
        <v>8477</v>
      </c>
      <c r="AE2665" s="297"/>
      <c r="AF2665" s="297"/>
      <c r="AG2665" s="276" t="e">
        <f>VLOOKUP(A2665,DataCv30!$Y$1:$BC$2027,24,FALSE)</f>
        <v>#N/A</v>
      </c>
      <c r="AH2665" s="272" t="str">
        <f t="shared" si="41"/>
        <v>DDR4</v>
      </c>
      <c r="AI2665" s="272">
        <v>5</v>
      </c>
      <c r="AJ2665" s="272" t="s">
        <v>8477</v>
      </c>
    </row>
    <row r="2666" spans="1:36" x14ac:dyDescent="0.25">
      <c r="A2666" s="299" t="s">
        <v>8866</v>
      </c>
      <c r="B2666" s="297" t="s">
        <v>4476</v>
      </c>
      <c r="C2666" s="297" t="s">
        <v>4511</v>
      </c>
      <c r="D2666" s="297" t="s">
        <v>4747</v>
      </c>
      <c r="E2666" s="297" t="s">
        <v>4909</v>
      </c>
      <c r="F2666" s="297" t="s">
        <v>4513</v>
      </c>
      <c r="G2666" s="297">
        <v>8</v>
      </c>
      <c r="H2666" s="297" t="s">
        <v>4760</v>
      </c>
      <c r="I2666" s="297"/>
      <c r="J2666" s="297"/>
      <c r="K2666" s="297" t="s">
        <v>4507</v>
      </c>
      <c r="L2666" s="297"/>
      <c r="M2666" s="297"/>
      <c r="N2666" s="297" t="s">
        <v>4800</v>
      </c>
      <c r="O2666" s="297"/>
      <c r="P2666" s="297">
        <v>15.6</v>
      </c>
      <c r="Q2666" s="297" t="s">
        <v>58</v>
      </c>
      <c r="R2666" s="297"/>
      <c r="S2666" s="297"/>
      <c r="T2666" s="297"/>
      <c r="U2666" s="297" t="s">
        <v>4955</v>
      </c>
      <c r="V2666" s="297">
        <v>43476</v>
      </c>
      <c r="W2666" s="298" t="s">
        <v>8865</v>
      </c>
      <c r="X2666" s="297" t="s">
        <v>4520</v>
      </c>
      <c r="Y2666" s="299" t="s">
        <v>8866</v>
      </c>
      <c r="Z2666" s="297" t="s">
        <v>6310</v>
      </c>
      <c r="AA2666" s="300">
        <v>43560</v>
      </c>
      <c r="AB2666" s="297" t="s">
        <v>8867</v>
      </c>
      <c r="AC2666" s="301" t="s">
        <v>8477</v>
      </c>
      <c r="AD2666" s="297" t="s">
        <v>8477</v>
      </c>
      <c r="AE2666" s="297"/>
      <c r="AF2666" s="297"/>
      <c r="AG2666" s="276" t="e">
        <f>VLOOKUP(A2666,DataCv30!$Y$1:$BC$2027,24,FALSE)</f>
        <v>#N/A</v>
      </c>
      <c r="AH2666" s="272" t="str">
        <f t="shared" si="41"/>
        <v>DDR4</v>
      </c>
      <c r="AI2666" s="272">
        <v>5</v>
      </c>
      <c r="AJ2666" s="272" t="s">
        <v>8477</v>
      </c>
    </row>
    <row r="2667" spans="1:36" x14ac:dyDescent="0.25">
      <c r="A2667" s="299" t="s">
        <v>8869</v>
      </c>
      <c r="B2667" s="297" t="s">
        <v>4476</v>
      </c>
      <c r="C2667" s="297" t="s">
        <v>4511</v>
      </c>
      <c r="D2667" s="297" t="s">
        <v>4747</v>
      </c>
      <c r="E2667" s="297" t="s">
        <v>4909</v>
      </c>
      <c r="F2667" s="297" t="s">
        <v>4513</v>
      </c>
      <c r="G2667" s="297">
        <v>8</v>
      </c>
      <c r="H2667" s="297" t="s">
        <v>4760</v>
      </c>
      <c r="I2667" s="297"/>
      <c r="J2667" s="297"/>
      <c r="K2667" s="297" t="s">
        <v>4507</v>
      </c>
      <c r="L2667" s="297"/>
      <c r="M2667" s="297"/>
      <c r="N2667" s="297" t="s">
        <v>4800</v>
      </c>
      <c r="O2667" s="297"/>
      <c r="P2667" s="297">
        <v>15.6</v>
      </c>
      <c r="Q2667" s="297" t="s">
        <v>58</v>
      </c>
      <c r="R2667" s="297"/>
      <c r="S2667" s="297"/>
      <c r="T2667" s="297"/>
      <c r="U2667" s="297" t="s">
        <v>4955</v>
      </c>
      <c r="V2667" s="297">
        <v>43476</v>
      </c>
      <c r="W2667" s="298" t="s">
        <v>8868</v>
      </c>
      <c r="X2667" s="297" t="s">
        <v>4520</v>
      </c>
      <c r="Y2667" s="299" t="s">
        <v>8869</v>
      </c>
      <c r="Z2667" s="297" t="s">
        <v>6310</v>
      </c>
      <c r="AA2667" s="300">
        <v>43626</v>
      </c>
      <c r="AB2667" s="297" t="s">
        <v>8870</v>
      </c>
      <c r="AC2667" s="301" t="s">
        <v>8477</v>
      </c>
      <c r="AD2667" s="297" t="s">
        <v>8477</v>
      </c>
      <c r="AE2667" s="297"/>
      <c r="AF2667" s="297"/>
      <c r="AG2667" s="276" t="e">
        <f>VLOOKUP(A2667,DataCv30!$Y$1:$BC$2027,24,FALSE)</f>
        <v>#N/A</v>
      </c>
      <c r="AH2667" s="272" t="str">
        <f t="shared" si="41"/>
        <v>DDR4</v>
      </c>
      <c r="AI2667" s="272">
        <v>5</v>
      </c>
      <c r="AJ2667" s="272" t="s">
        <v>8477</v>
      </c>
    </row>
    <row r="2668" spans="1:36" x14ac:dyDescent="0.25">
      <c r="A2668" s="299" t="s">
        <v>8872</v>
      </c>
      <c r="B2668" s="297" t="s">
        <v>4476</v>
      </c>
      <c r="C2668" s="297" t="s">
        <v>4538</v>
      </c>
      <c r="D2668" s="297" t="s">
        <v>4932</v>
      </c>
      <c r="E2668" s="297" t="s">
        <v>4933</v>
      </c>
      <c r="F2668" s="297" t="s">
        <v>4505</v>
      </c>
      <c r="G2668" s="297">
        <v>8</v>
      </c>
      <c r="H2668" s="297" t="s">
        <v>4760</v>
      </c>
      <c r="I2668" s="297"/>
      <c r="J2668" s="297"/>
      <c r="K2668" s="297" t="s">
        <v>4634</v>
      </c>
      <c r="L2668" s="297"/>
      <c r="M2668" s="297"/>
      <c r="N2668" s="297"/>
      <c r="O2668" s="297"/>
      <c r="P2668" s="297">
        <v>15.6</v>
      </c>
      <c r="Q2668" s="297" t="s">
        <v>58</v>
      </c>
      <c r="R2668" s="297"/>
      <c r="S2668" s="297"/>
      <c r="T2668" s="297" t="s">
        <v>6028</v>
      </c>
      <c r="U2668" s="297" t="s">
        <v>4955</v>
      </c>
      <c r="V2668" s="297">
        <v>43497</v>
      </c>
      <c r="W2668" s="298" t="s">
        <v>8871</v>
      </c>
      <c r="X2668" s="297" t="s">
        <v>4520</v>
      </c>
      <c r="Y2668" s="299" t="s">
        <v>8872</v>
      </c>
      <c r="Z2668" s="297" t="s">
        <v>8476</v>
      </c>
      <c r="AA2668" s="300">
        <v>43517</v>
      </c>
      <c r="AB2668" s="297" t="s">
        <v>8873</v>
      </c>
      <c r="AC2668" s="301" t="s">
        <v>8477</v>
      </c>
      <c r="AD2668" s="297" t="s">
        <v>8477</v>
      </c>
      <c r="AE2668" s="297"/>
      <c r="AF2668" s="297"/>
      <c r="AG2668" s="276" t="e">
        <f>VLOOKUP(A2668,DataCv30!$Y$1:$BC$2027,24,FALSE)</f>
        <v>#N/A</v>
      </c>
      <c r="AH2668" s="272" t="str">
        <f t="shared" si="41"/>
        <v>DDR4</v>
      </c>
      <c r="AI2668" s="272">
        <v>5</v>
      </c>
      <c r="AJ2668" s="272" t="s">
        <v>8477</v>
      </c>
    </row>
    <row r="2669" spans="1:36" x14ac:dyDescent="0.25">
      <c r="A2669" s="299" t="s">
        <v>8875</v>
      </c>
      <c r="B2669" s="297" t="s">
        <v>4476</v>
      </c>
      <c r="C2669" s="297" t="s">
        <v>4538</v>
      </c>
      <c r="D2669" s="297" t="s">
        <v>4932</v>
      </c>
      <c r="E2669" s="297" t="s">
        <v>4933</v>
      </c>
      <c r="F2669" s="297" t="s">
        <v>4505</v>
      </c>
      <c r="G2669" s="297">
        <v>8</v>
      </c>
      <c r="H2669" s="297" t="s">
        <v>4760</v>
      </c>
      <c r="I2669" s="297"/>
      <c r="J2669" s="297"/>
      <c r="K2669" s="297" t="s">
        <v>4634</v>
      </c>
      <c r="L2669" s="297"/>
      <c r="M2669" s="297"/>
      <c r="N2669" s="297"/>
      <c r="O2669" s="297"/>
      <c r="P2669" s="297">
        <v>15.6</v>
      </c>
      <c r="Q2669" s="297" t="s">
        <v>58</v>
      </c>
      <c r="R2669" s="297"/>
      <c r="S2669" s="297"/>
      <c r="T2669" s="297" t="s">
        <v>6028</v>
      </c>
      <c r="U2669" s="297" t="s">
        <v>4955</v>
      </c>
      <c r="V2669" s="297">
        <v>43497</v>
      </c>
      <c r="W2669" s="298" t="s">
        <v>8874</v>
      </c>
      <c r="X2669" s="297" t="s">
        <v>4520</v>
      </c>
      <c r="Y2669" s="299" t="s">
        <v>8875</v>
      </c>
      <c r="Z2669" s="297" t="s">
        <v>8476</v>
      </c>
      <c r="AA2669" s="300">
        <v>43518</v>
      </c>
      <c r="AB2669" s="297" t="s">
        <v>8876</v>
      </c>
      <c r="AC2669" s="301" t="s">
        <v>8477</v>
      </c>
      <c r="AD2669" s="297" t="s">
        <v>8477</v>
      </c>
      <c r="AE2669" s="297"/>
      <c r="AF2669" s="297"/>
      <c r="AG2669" s="276" t="e">
        <f>VLOOKUP(A2669,DataCv30!$Y$1:$BC$2027,24,FALSE)</f>
        <v>#N/A</v>
      </c>
      <c r="AH2669" s="272" t="str">
        <f t="shared" si="41"/>
        <v>DDR4</v>
      </c>
      <c r="AI2669" s="272">
        <v>5</v>
      </c>
      <c r="AJ2669" s="272" t="s">
        <v>8477</v>
      </c>
    </row>
    <row r="2670" spans="1:36" x14ac:dyDescent="0.25">
      <c r="A2670" s="299" t="s">
        <v>8878</v>
      </c>
      <c r="B2670" s="297" t="s">
        <v>4476</v>
      </c>
      <c r="C2670" s="297" t="s">
        <v>4538</v>
      </c>
      <c r="D2670" s="297" t="s">
        <v>4932</v>
      </c>
      <c r="E2670" s="297" t="s">
        <v>4933</v>
      </c>
      <c r="F2670" s="297" t="s">
        <v>4505</v>
      </c>
      <c r="G2670" s="297">
        <v>8</v>
      </c>
      <c r="H2670" s="297" t="s">
        <v>4760</v>
      </c>
      <c r="I2670" s="297"/>
      <c r="J2670" s="297"/>
      <c r="K2670" s="297" t="s">
        <v>4634</v>
      </c>
      <c r="L2670" s="297"/>
      <c r="M2670" s="297"/>
      <c r="N2670" s="297"/>
      <c r="O2670" s="297"/>
      <c r="P2670" s="297">
        <v>15.6</v>
      </c>
      <c r="Q2670" s="297" t="s">
        <v>58</v>
      </c>
      <c r="R2670" s="297"/>
      <c r="S2670" s="297"/>
      <c r="T2670" s="297" t="s">
        <v>6028</v>
      </c>
      <c r="U2670" s="297" t="s">
        <v>4955</v>
      </c>
      <c r="V2670" s="297">
        <v>43497</v>
      </c>
      <c r="W2670" s="298" t="s">
        <v>8877</v>
      </c>
      <c r="X2670" s="297" t="s">
        <v>4520</v>
      </c>
      <c r="Y2670" s="299" t="s">
        <v>8878</v>
      </c>
      <c r="Z2670" s="297" t="s">
        <v>2061</v>
      </c>
      <c r="AA2670" s="300">
        <v>43818</v>
      </c>
      <c r="AB2670" s="297" t="s">
        <v>8788</v>
      </c>
      <c r="AC2670" s="301" t="s">
        <v>8477</v>
      </c>
      <c r="AD2670" s="297" t="s">
        <v>8477</v>
      </c>
      <c r="AE2670" s="297"/>
      <c r="AF2670" s="297"/>
      <c r="AG2670" s="276" t="e">
        <f>VLOOKUP(A2670,DataCv30!$Y$1:$BC$2027,24,FALSE)</f>
        <v>#N/A</v>
      </c>
      <c r="AH2670" s="272" t="str">
        <f t="shared" si="41"/>
        <v>DDR4</v>
      </c>
      <c r="AI2670" s="272">
        <v>5</v>
      </c>
      <c r="AJ2670" s="272" t="s">
        <v>8477</v>
      </c>
    </row>
    <row r="2671" spans="1:36" x14ac:dyDescent="0.25">
      <c r="A2671" s="299" t="s">
        <v>8881</v>
      </c>
      <c r="B2671" s="297" t="s">
        <v>4476</v>
      </c>
      <c r="C2671" s="297" t="s">
        <v>4538</v>
      </c>
      <c r="D2671" s="297" t="s">
        <v>4624</v>
      </c>
      <c r="E2671" s="297" t="s">
        <v>4625</v>
      </c>
      <c r="F2671" s="297" t="s">
        <v>4513</v>
      </c>
      <c r="G2671" s="297">
        <v>8</v>
      </c>
      <c r="H2671" s="297" t="s">
        <v>4760</v>
      </c>
      <c r="I2671" s="297"/>
      <c r="J2671" s="297"/>
      <c r="K2671" s="297" t="s">
        <v>4507</v>
      </c>
      <c r="L2671" s="297"/>
      <c r="M2671" s="297"/>
      <c r="N2671" s="297"/>
      <c r="O2671" s="297"/>
      <c r="P2671" s="297">
        <v>15.6</v>
      </c>
      <c r="Q2671" s="297" t="s">
        <v>58</v>
      </c>
      <c r="R2671" s="297"/>
      <c r="S2671" s="297"/>
      <c r="T2671" s="297"/>
      <c r="U2671" s="297" t="s">
        <v>4761</v>
      </c>
      <c r="V2671" s="297">
        <v>43528</v>
      </c>
      <c r="W2671" s="298" t="s">
        <v>8880</v>
      </c>
      <c r="X2671" s="297" t="s">
        <v>4520</v>
      </c>
      <c r="Y2671" s="299" t="s">
        <v>8881</v>
      </c>
      <c r="Z2671" s="297" t="s">
        <v>8882</v>
      </c>
      <c r="AA2671" s="300">
        <v>43728</v>
      </c>
      <c r="AB2671" s="297" t="s">
        <v>8883</v>
      </c>
      <c r="AC2671" s="301" t="s">
        <v>8477</v>
      </c>
      <c r="AD2671" s="297" t="s">
        <v>8477</v>
      </c>
      <c r="AE2671" s="297"/>
      <c r="AF2671" s="297"/>
      <c r="AG2671" s="276" t="e">
        <f>VLOOKUP(A2671,DataCv30!$Y$1:$BC$2027,24,FALSE)</f>
        <v>#N/A</v>
      </c>
      <c r="AH2671" s="272" t="str">
        <f t="shared" si="41"/>
        <v>DDR4</v>
      </c>
      <c r="AI2671" s="272">
        <v>5</v>
      </c>
      <c r="AJ2671" s="272" t="s">
        <v>8477</v>
      </c>
    </row>
    <row r="2672" spans="1:36" x14ac:dyDescent="0.25">
      <c r="A2672" s="299" t="s">
        <v>8885</v>
      </c>
      <c r="B2672" s="297" t="s">
        <v>4476</v>
      </c>
      <c r="C2672" s="297" t="s">
        <v>4511</v>
      </c>
      <c r="D2672" s="297" t="s">
        <v>4747</v>
      </c>
      <c r="E2672" s="297" t="s">
        <v>4909</v>
      </c>
      <c r="F2672" s="297" t="s">
        <v>4513</v>
      </c>
      <c r="G2672" s="297">
        <v>8</v>
      </c>
      <c r="H2672" s="297" t="s">
        <v>4760</v>
      </c>
      <c r="I2672" s="297"/>
      <c r="J2672" s="297"/>
      <c r="K2672" s="297" t="s">
        <v>4507</v>
      </c>
      <c r="L2672" s="297"/>
      <c r="M2672" s="297"/>
      <c r="N2672" s="297" t="s">
        <v>4800</v>
      </c>
      <c r="O2672" s="297"/>
      <c r="P2672" s="297">
        <v>15.6</v>
      </c>
      <c r="Q2672" s="297"/>
      <c r="R2672" s="297"/>
      <c r="S2672" s="297"/>
      <c r="T2672" s="297"/>
      <c r="U2672" s="297" t="s">
        <v>4964</v>
      </c>
      <c r="V2672" s="297">
        <v>43551</v>
      </c>
      <c r="W2672" s="298" t="s">
        <v>8884</v>
      </c>
      <c r="X2672" s="297" t="s">
        <v>4520</v>
      </c>
      <c r="Y2672" s="299" t="s">
        <v>8885</v>
      </c>
      <c r="Z2672" s="297" t="s">
        <v>1051</v>
      </c>
      <c r="AA2672" s="300">
        <v>43669</v>
      </c>
      <c r="AB2672" s="297" t="s">
        <v>8886</v>
      </c>
      <c r="AC2672" s="301" t="s">
        <v>8477</v>
      </c>
      <c r="AD2672" s="297" t="s">
        <v>8477</v>
      </c>
      <c r="AE2672" s="297"/>
      <c r="AF2672" s="297"/>
      <c r="AG2672" s="276" t="e">
        <f>VLOOKUP(A2672,DataCv30!$Y$1:$BC$2027,24,FALSE)</f>
        <v>#N/A</v>
      </c>
      <c r="AH2672" s="272" t="str">
        <f t="shared" si="41"/>
        <v>DDR4</v>
      </c>
      <c r="AI2672" s="272">
        <v>5</v>
      </c>
      <c r="AJ2672" s="272" t="s">
        <v>8477</v>
      </c>
    </row>
    <row r="2673" spans="1:36" x14ac:dyDescent="0.25">
      <c r="A2673" s="299" t="s">
        <v>3199</v>
      </c>
      <c r="B2673" s="297" t="s">
        <v>4476</v>
      </c>
      <c r="C2673" s="297" t="s">
        <v>4538</v>
      </c>
      <c r="D2673" s="297" t="s">
        <v>6966</v>
      </c>
      <c r="E2673" s="297" t="s">
        <v>6967</v>
      </c>
      <c r="F2673" s="297" t="s">
        <v>4994</v>
      </c>
      <c r="G2673" s="297">
        <v>8</v>
      </c>
      <c r="H2673" s="297" t="s">
        <v>4506</v>
      </c>
      <c r="I2673" s="297"/>
      <c r="J2673" s="297"/>
      <c r="K2673" s="297" t="s">
        <v>4507</v>
      </c>
      <c r="L2673" s="297"/>
      <c r="M2673" s="297"/>
      <c r="N2673" s="297"/>
      <c r="O2673" s="297"/>
      <c r="P2673" s="297">
        <v>15.6</v>
      </c>
      <c r="Q2673" s="297" t="s">
        <v>58</v>
      </c>
      <c r="R2673" s="297"/>
      <c r="S2673" s="297"/>
      <c r="T2673" s="297" t="s">
        <v>6968</v>
      </c>
      <c r="U2673" s="297" t="s">
        <v>4561</v>
      </c>
      <c r="V2673" s="297">
        <v>43603</v>
      </c>
      <c r="W2673" s="298" t="s">
        <v>8376</v>
      </c>
      <c r="X2673" s="297" t="s">
        <v>4520</v>
      </c>
      <c r="Y2673" s="299" t="s">
        <v>3199</v>
      </c>
      <c r="Z2673" s="297" t="s">
        <v>8377</v>
      </c>
      <c r="AA2673" s="300">
        <v>43683</v>
      </c>
      <c r="AB2673" s="297" t="s">
        <v>8378</v>
      </c>
      <c r="AC2673" s="301" t="s">
        <v>8477</v>
      </c>
      <c r="AD2673" s="297" t="s">
        <v>8477</v>
      </c>
      <c r="AE2673" s="297"/>
      <c r="AF2673" s="297"/>
      <c r="AG2673" s="276" t="e">
        <f>VLOOKUP(A2673,DataCv30!$Y$1:$BC$2027,24,FALSE)</f>
        <v>#N/A</v>
      </c>
      <c r="AH2673" s="272" t="str">
        <f t="shared" si="41"/>
        <v>DDR4</v>
      </c>
      <c r="AI2673" s="272">
        <v>5</v>
      </c>
      <c r="AJ2673" s="272" t="s">
        <v>8477</v>
      </c>
    </row>
    <row r="2674" spans="1:36" x14ac:dyDescent="0.25">
      <c r="A2674" s="299" t="s">
        <v>8912</v>
      </c>
      <c r="B2674" s="297" t="s">
        <v>4476</v>
      </c>
      <c r="C2674" s="297" t="s">
        <v>4511</v>
      </c>
      <c r="D2674" s="297" t="s">
        <v>6111</v>
      </c>
      <c r="E2674" s="297" t="s">
        <v>4512</v>
      </c>
      <c r="F2674" s="297" t="s">
        <v>4513</v>
      </c>
      <c r="G2674" s="297">
        <v>8</v>
      </c>
      <c r="H2674" s="297" t="s">
        <v>4519</v>
      </c>
      <c r="I2674" s="297"/>
      <c r="J2674" s="297"/>
      <c r="K2674" s="297" t="s">
        <v>4507</v>
      </c>
      <c r="L2674" s="297"/>
      <c r="M2674" s="297"/>
      <c r="N2674" s="297" t="s">
        <v>4514</v>
      </c>
      <c r="O2674" s="297"/>
      <c r="P2674" s="297">
        <v>15.6</v>
      </c>
      <c r="Q2674" s="297" t="s">
        <v>58</v>
      </c>
      <c r="R2674" s="297"/>
      <c r="S2674" s="297"/>
      <c r="T2674" s="297"/>
      <c r="U2674" s="297" t="s">
        <v>4561</v>
      </c>
      <c r="V2674" s="297">
        <v>43682</v>
      </c>
      <c r="W2674" s="298" t="s">
        <v>8911</v>
      </c>
      <c r="X2674" s="297" t="s">
        <v>4520</v>
      </c>
      <c r="Y2674" s="299" t="s">
        <v>8912</v>
      </c>
      <c r="Z2674" s="297" t="s">
        <v>8605</v>
      </c>
      <c r="AA2674" s="300">
        <v>43896</v>
      </c>
      <c r="AB2674" s="297" t="s">
        <v>4614</v>
      </c>
      <c r="AC2674" s="301" t="s">
        <v>8477</v>
      </c>
      <c r="AD2674" s="297" t="s">
        <v>8477</v>
      </c>
      <c r="AE2674" s="297"/>
      <c r="AF2674" s="297"/>
      <c r="AG2674" s="276" t="e">
        <f>VLOOKUP(A2674,DataCv30!$Y$1:$BC$2027,24,FALSE)</f>
        <v>#N/A</v>
      </c>
      <c r="AH2674" s="272" t="str">
        <f t="shared" si="41"/>
        <v>DDR4</v>
      </c>
      <c r="AI2674" s="272">
        <v>5</v>
      </c>
      <c r="AJ2674" s="272" t="s">
        <v>8477</v>
      </c>
    </row>
    <row r="2675" spans="1:36" x14ac:dyDescent="0.25">
      <c r="A2675" s="299" t="s">
        <v>3202</v>
      </c>
      <c r="B2675" s="297" t="s">
        <v>4476</v>
      </c>
      <c r="C2675" s="297" t="s">
        <v>4538</v>
      </c>
      <c r="D2675" s="297" t="s">
        <v>4624</v>
      </c>
      <c r="E2675" s="297" t="s">
        <v>4550</v>
      </c>
      <c r="F2675" s="297" t="s">
        <v>4513</v>
      </c>
      <c r="G2675" s="297">
        <v>8</v>
      </c>
      <c r="H2675" s="297" t="s">
        <v>4506</v>
      </c>
      <c r="I2675" s="297"/>
      <c r="J2675" s="297"/>
      <c r="K2675" s="297" t="s">
        <v>4507</v>
      </c>
      <c r="L2675" s="297"/>
      <c r="M2675" s="297"/>
      <c r="N2675" s="297"/>
      <c r="O2675" s="297"/>
      <c r="P2675" s="297">
        <v>15.6</v>
      </c>
      <c r="Q2675" s="297"/>
      <c r="R2675" s="297"/>
      <c r="S2675" s="297"/>
      <c r="T2675" s="297"/>
      <c r="U2675" s="297" t="s">
        <v>4561</v>
      </c>
      <c r="V2675" s="297">
        <v>43725</v>
      </c>
      <c r="W2675" s="298" t="s">
        <v>8913</v>
      </c>
      <c r="X2675" s="297" t="s">
        <v>4520</v>
      </c>
      <c r="Y2675" s="299" t="s">
        <v>3202</v>
      </c>
      <c r="Z2675" s="297" t="s">
        <v>8882</v>
      </c>
      <c r="AA2675" s="300">
        <v>44041</v>
      </c>
      <c r="AB2675" s="297" t="s">
        <v>8914</v>
      </c>
      <c r="AC2675" s="301" t="s">
        <v>8477</v>
      </c>
      <c r="AD2675" s="297" t="s">
        <v>8477</v>
      </c>
      <c r="AE2675" s="297"/>
      <c r="AF2675" s="297"/>
      <c r="AG2675" s="276" t="e">
        <f>VLOOKUP(A2675,DataCv30!$Y$1:$BC$2027,24,FALSE)</f>
        <v>#N/A</v>
      </c>
      <c r="AH2675" s="272" t="str">
        <f t="shared" si="41"/>
        <v>DDR4</v>
      </c>
      <c r="AI2675" s="272">
        <v>5</v>
      </c>
      <c r="AJ2675" s="272" t="s">
        <v>8477</v>
      </c>
    </row>
    <row r="2676" spans="1:36" x14ac:dyDescent="0.25">
      <c r="A2676" s="299" t="s">
        <v>8926</v>
      </c>
      <c r="B2676" s="297" t="s">
        <v>4476</v>
      </c>
      <c r="C2676" s="297" t="s">
        <v>4511</v>
      </c>
      <c r="D2676" s="297" t="s">
        <v>4559</v>
      </c>
      <c r="E2676" s="297" t="s">
        <v>4560</v>
      </c>
      <c r="F2676" s="297" t="s">
        <v>4700</v>
      </c>
      <c r="G2676" s="297">
        <v>8</v>
      </c>
      <c r="H2676" s="297" t="s">
        <v>4514</v>
      </c>
      <c r="I2676" s="297"/>
      <c r="J2676" s="297"/>
      <c r="K2676" s="297" t="s">
        <v>4507</v>
      </c>
      <c r="L2676" s="297"/>
      <c r="M2676" s="297"/>
      <c r="N2676" s="297"/>
      <c r="O2676" s="297"/>
      <c r="P2676" s="297">
        <v>15.6</v>
      </c>
      <c r="Q2676" s="297"/>
      <c r="R2676" s="297"/>
      <c r="S2676" s="297"/>
      <c r="T2676" s="297"/>
      <c r="U2676" s="297" t="s">
        <v>4561</v>
      </c>
      <c r="V2676" s="297">
        <v>43934</v>
      </c>
      <c r="W2676" s="298"/>
      <c r="X2676" s="297" t="s">
        <v>4520</v>
      </c>
      <c r="Y2676" s="299" t="s">
        <v>8926</v>
      </c>
      <c r="Z2676" s="297" t="s">
        <v>8927</v>
      </c>
      <c r="AA2676" s="300"/>
      <c r="AB2676" s="297"/>
      <c r="AC2676" s="301" t="s">
        <v>8477</v>
      </c>
      <c r="AD2676" s="297" t="s">
        <v>8477</v>
      </c>
      <c r="AE2676" s="297"/>
      <c r="AF2676" s="297"/>
      <c r="AG2676" s="276" t="e">
        <f>VLOOKUP(A2676,DataCv30!$Y$1:$BC$2027,24,FALSE)</f>
        <v>#N/A</v>
      </c>
      <c r="AH2676" s="272" t="str">
        <f t="shared" si="41"/>
        <v>DDR4</v>
      </c>
      <c r="AI2676" s="272">
        <v>5</v>
      </c>
      <c r="AJ2676" s="272" t="s">
        <v>8477</v>
      </c>
    </row>
    <row r="2677" spans="1:36" x14ac:dyDescent="0.25">
      <c r="A2677" s="299" t="s">
        <v>8929</v>
      </c>
      <c r="B2677" s="297" t="s">
        <v>4476</v>
      </c>
      <c r="C2677" s="297" t="s">
        <v>4511</v>
      </c>
      <c r="D2677" s="297" t="s">
        <v>4559</v>
      </c>
      <c r="E2677" s="297" t="s">
        <v>4560</v>
      </c>
      <c r="F2677" s="297" t="s">
        <v>4505</v>
      </c>
      <c r="G2677" s="297">
        <v>8</v>
      </c>
      <c r="H2677" s="297" t="s">
        <v>4514</v>
      </c>
      <c r="I2677" s="297"/>
      <c r="J2677" s="297"/>
      <c r="K2677" s="297" t="s">
        <v>4507</v>
      </c>
      <c r="L2677" s="297"/>
      <c r="M2677" s="297"/>
      <c r="N2677" s="297"/>
      <c r="O2677" s="297"/>
      <c r="P2677" s="297">
        <v>15.6</v>
      </c>
      <c r="Q2677" s="297"/>
      <c r="R2677" s="297"/>
      <c r="S2677" s="297"/>
      <c r="T2677" s="297"/>
      <c r="U2677" s="297" t="s">
        <v>4561</v>
      </c>
      <c r="V2677" s="297">
        <v>43934</v>
      </c>
      <c r="W2677" s="298" t="s">
        <v>8928</v>
      </c>
      <c r="X2677" s="297" t="s">
        <v>4520</v>
      </c>
      <c r="Y2677" s="299" t="s">
        <v>8929</v>
      </c>
      <c r="Z2677" s="297" t="s">
        <v>8930</v>
      </c>
      <c r="AA2677" s="300">
        <v>43977</v>
      </c>
      <c r="AB2677" s="297"/>
      <c r="AC2677" s="301" t="s">
        <v>8477</v>
      </c>
      <c r="AD2677" s="297" t="s">
        <v>8477</v>
      </c>
      <c r="AE2677" s="297"/>
      <c r="AF2677" s="297"/>
      <c r="AG2677" s="276" t="e">
        <f>VLOOKUP(A2677,DataCv30!$Y$1:$BC$2027,24,FALSE)</f>
        <v>#N/A</v>
      </c>
      <c r="AH2677" s="272" t="str">
        <f t="shared" si="41"/>
        <v>DDR4</v>
      </c>
      <c r="AI2677" s="272">
        <v>5</v>
      </c>
      <c r="AJ2677" s="272" t="s">
        <v>8477</v>
      </c>
    </row>
    <row r="2678" spans="1:36" x14ac:dyDescent="0.25">
      <c r="A2678" s="299" t="s">
        <v>8936</v>
      </c>
      <c r="B2678" s="297" t="s">
        <v>4476</v>
      </c>
      <c r="C2678" s="297" t="s">
        <v>4503</v>
      </c>
      <c r="D2678" s="297" t="s">
        <v>4708</v>
      </c>
      <c r="E2678" s="297" t="s">
        <v>4709</v>
      </c>
      <c r="F2678" s="297" t="s">
        <v>4700</v>
      </c>
      <c r="G2678" s="297">
        <v>10</v>
      </c>
      <c r="H2678" s="297" t="s">
        <v>4506</v>
      </c>
      <c r="I2678" s="297"/>
      <c r="J2678" s="297"/>
      <c r="K2678" s="297" t="s">
        <v>4710</v>
      </c>
      <c r="L2678" s="297"/>
      <c r="M2678" s="297"/>
      <c r="N2678" s="297"/>
      <c r="O2678" s="297"/>
      <c r="P2678" s="297">
        <v>14</v>
      </c>
      <c r="Q2678" s="297"/>
      <c r="R2678" s="297" t="s">
        <v>1361</v>
      </c>
      <c r="S2678" s="297" t="s">
        <v>4570</v>
      </c>
      <c r="T2678" s="297"/>
      <c r="U2678" s="297" t="s">
        <v>4521</v>
      </c>
      <c r="V2678" s="297">
        <v>44043</v>
      </c>
      <c r="W2678" s="298" t="s">
        <v>8935</v>
      </c>
      <c r="X2678" s="297" t="s">
        <v>4520</v>
      </c>
      <c r="Y2678" s="299" t="s">
        <v>8936</v>
      </c>
      <c r="Z2678" s="297" t="s">
        <v>83</v>
      </c>
      <c r="AA2678" s="300"/>
      <c r="AB2678" s="297"/>
      <c r="AC2678" s="301" t="s">
        <v>8477</v>
      </c>
      <c r="AD2678" s="297" t="s">
        <v>8477</v>
      </c>
      <c r="AE2678" s="297"/>
      <c r="AF2678" s="297"/>
      <c r="AG2678" s="276" t="e">
        <f>VLOOKUP(A2678,DataCv30!$Y$1:$BC$2027,24,FALSE)</f>
        <v>#N/A</v>
      </c>
      <c r="AH2678" s="272" t="str">
        <f t="shared" si="41"/>
        <v>DDR4</v>
      </c>
      <c r="AI2678" s="272">
        <v>5</v>
      </c>
      <c r="AJ2678" s="272" t="s">
        <v>8477</v>
      </c>
    </row>
    <row r="2679" spans="1:36" x14ac:dyDescent="0.25">
      <c r="A2679" s="299" t="s">
        <v>8938</v>
      </c>
      <c r="B2679" s="297" t="s">
        <v>4476</v>
      </c>
      <c r="C2679" s="297" t="s">
        <v>4503</v>
      </c>
      <c r="D2679" s="297" t="s">
        <v>4708</v>
      </c>
      <c r="E2679" s="297" t="s">
        <v>4709</v>
      </c>
      <c r="F2679" s="297" t="s">
        <v>4700</v>
      </c>
      <c r="G2679" s="297">
        <v>10</v>
      </c>
      <c r="H2679" s="297" t="s">
        <v>4506</v>
      </c>
      <c r="I2679" s="297"/>
      <c r="J2679" s="297"/>
      <c r="K2679" s="297" t="s">
        <v>4710</v>
      </c>
      <c r="L2679" s="297"/>
      <c r="M2679" s="297"/>
      <c r="N2679" s="297"/>
      <c r="O2679" s="297"/>
      <c r="P2679" s="297">
        <v>14</v>
      </c>
      <c r="Q2679" s="297"/>
      <c r="R2679" s="297" t="s">
        <v>1361</v>
      </c>
      <c r="S2679" s="297" t="s">
        <v>4570</v>
      </c>
      <c r="T2679" s="297"/>
      <c r="U2679" s="297" t="s">
        <v>4521</v>
      </c>
      <c r="V2679" s="297">
        <v>44043</v>
      </c>
      <c r="W2679" s="298" t="s">
        <v>8937</v>
      </c>
      <c r="X2679" s="297" t="s">
        <v>4520</v>
      </c>
      <c r="Y2679" s="299" t="s">
        <v>8938</v>
      </c>
      <c r="Z2679" s="297" t="s">
        <v>83</v>
      </c>
      <c r="AA2679" s="300"/>
      <c r="AB2679" s="297"/>
      <c r="AC2679" s="301" t="s">
        <v>8477</v>
      </c>
      <c r="AD2679" s="297" t="s">
        <v>8477</v>
      </c>
      <c r="AE2679" s="297"/>
      <c r="AF2679" s="297"/>
      <c r="AG2679" s="276" t="e">
        <f>VLOOKUP(A2679,DataCv30!$Y$1:$BC$2027,24,FALSE)</f>
        <v>#N/A</v>
      </c>
      <c r="AH2679" s="272" t="str">
        <f t="shared" si="41"/>
        <v>DDR4</v>
      </c>
      <c r="AI2679" s="272">
        <v>5</v>
      </c>
      <c r="AJ2679" s="272" t="s">
        <v>8477</v>
      </c>
    </row>
    <row r="2680" spans="1:36" x14ac:dyDescent="0.25">
      <c r="A2680" s="299" t="s">
        <v>8958</v>
      </c>
      <c r="B2680" s="297" t="s">
        <v>4476</v>
      </c>
      <c r="C2680" s="297" t="s">
        <v>4503</v>
      </c>
      <c r="D2680" s="297" t="s">
        <v>5426</v>
      </c>
      <c r="E2680" s="297" t="s">
        <v>5427</v>
      </c>
      <c r="F2680" s="297" t="s">
        <v>4700</v>
      </c>
      <c r="G2680" s="297">
        <v>8</v>
      </c>
      <c r="H2680" s="297" t="s">
        <v>4506</v>
      </c>
      <c r="I2680" s="297"/>
      <c r="J2680" s="297"/>
      <c r="K2680" s="297" t="s">
        <v>4710</v>
      </c>
      <c r="L2680" s="297"/>
      <c r="M2680" s="297"/>
      <c r="N2680" s="297"/>
      <c r="O2680" s="297"/>
      <c r="P2680" s="297">
        <v>14</v>
      </c>
      <c r="Q2680" s="297"/>
      <c r="R2680" s="297" t="s">
        <v>1361</v>
      </c>
      <c r="S2680" s="297" t="s">
        <v>4570</v>
      </c>
      <c r="T2680" s="297"/>
      <c r="U2680" s="297" t="s">
        <v>4694</v>
      </c>
      <c r="V2680" s="297">
        <v>44020</v>
      </c>
      <c r="W2680" s="298" t="s">
        <v>8957</v>
      </c>
      <c r="X2680" s="297" t="s">
        <v>4520</v>
      </c>
      <c r="Y2680" s="299" t="s">
        <v>8958</v>
      </c>
      <c r="Z2680" s="297" t="s">
        <v>8959</v>
      </c>
      <c r="AA2680" s="300">
        <v>44027</v>
      </c>
      <c r="AB2680" s="297" t="s">
        <v>8705</v>
      </c>
      <c r="AC2680" s="301" t="s">
        <v>8477</v>
      </c>
      <c r="AD2680" s="297" t="s">
        <v>8477</v>
      </c>
      <c r="AE2680" s="297"/>
      <c r="AF2680" s="297"/>
      <c r="AG2680" s="276" t="e">
        <f>VLOOKUP(A2680,DataCv30!$Y$1:$BC$2027,24,FALSE)</f>
        <v>#N/A</v>
      </c>
      <c r="AH2680" s="272" t="str">
        <f t="shared" si="41"/>
        <v>DDR4</v>
      </c>
      <c r="AI2680" s="272">
        <v>5</v>
      </c>
      <c r="AJ2680" s="272" t="s">
        <v>8477</v>
      </c>
    </row>
    <row r="2681" spans="1:36" x14ac:dyDescent="0.25">
      <c r="A2681" s="299" t="s">
        <v>9045</v>
      </c>
      <c r="B2681" s="297" t="s">
        <v>5533</v>
      </c>
      <c r="C2681" s="297" t="s">
        <v>5534</v>
      </c>
      <c r="D2681" s="297" t="s">
        <v>9040</v>
      </c>
      <c r="E2681" s="297" t="s">
        <v>5535</v>
      </c>
      <c r="F2681" s="297" t="s">
        <v>4513</v>
      </c>
      <c r="G2681" s="297">
        <v>9</v>
      </c>
      <c r="H2681" s="297" t="s">
        <v>4692</v>
      </c>
      <c r="I2681" s="297"/>
      <c r="J2681" s="297"/>
      <c r="K2681" s="297" t="s">
        <v>4693</v>
      </c>
      <c r="L2681" s="297"/>
      <c r="M2681" s="297"/>
      <c r="N2681" s="297" t="s">
        <v>4514</v>
      </c>
      <c r="O2681" s="297"/>
      <c r="P2681" s="297">
        <v>16</v>
      </c>
      <c r="Q2681" s="297"/>
      <c r="R2681" s="297"/>
      <c r="S2681" s="297"/>
      <c r="T2681" s="297"/>
      <c r="U2681" s="297" t="s">
        <v>9033</v>
      </c>
      <c r="V2681" s="297">
        <v>43889</v>
      </c>
      <c r="W2681" s="298" t="s">
        <v>9044</v>
      </c>
      <c r="X2681" s="297" t="s">
        <v>4520</v>
      </c>
      <c r="Y2681" s="299" t="s">
        <v>9045</v>
      </c>
      <c r="Z2681" s="297" t="s">
        <v>9046</v>
      </c>
      <c r="AA2681" s="300"/>
      <c r="AB2681" s="297"/>
      <c r="AC2681" s="301" t="s">
        <v>8477</v>
      </c>
      <c r="AD2681" s="297" t="s">
        <v>8477</v>
      </c>
      <c r="AE2681" s="297"/>
      <c r="AF2681" s="297"/>
      <c r="AG2681" s="276" t="e">
        <f>VLOOKUP(A2681,DataCv30!$Y$1:$BC$2027,24,FALSE)</f>
        <v>#N/A</v>
      </c>
      <c r="AH2681" s="272" t="str">
        <f t="shared" si="41"/>
        <v>DDR4</v>
      </c>
      <c r="AI2681" s="272">
        <v>5</v>
      </c>
      <c r="AJ2681" s="272" t="s">
        <v>8477</v>
      </c>
    </row>
    <row r="2682" spans="1:36" x14ac:dyDescent="0.25">
      <c r="A2682" s="299" t="s">
        <v>9048</v>
      </c>
      <c r="B2682" s="297" t="s">
        <v>5533</v>
      </c>
      <c r="C2682" s="297" t="s">
        <v>5534</v>
      </c>
      <c r="D2682" s="297" t="s">
        <v>9040</v>
      </c>
      <c r="E2682" s="297" t="s">
        <v>5535</v>
      </c>
      <c r="F2682" s="297" t="s">
        <v>4513</v>
      </c>
      <c r="G2682" s="297">
        <v>9</v>
      </c>
      <c r="H2682" s="297" t="s">
        <v>4692</v>
      </c>
      <c r="I2682" s="297"/>
      <c r="J2682" s="297"/>
      <c r="K2682" s="297" t="s">
        <v>4693</v>
      </c>
      <c r="L2682" s="297"/>
      <c r="M2682" s="297"/>
      <c r="N2682" s="297" t="s">
        <v>4514</v>
      </c>
      <c r="O2682" s="297"/>
      <c r="P2682" s="297">
        <v>16</v>
      </c>
      <c r="Q2682" s="297"/>
      <c r="R2682" s="297"/>
      <c r="S2682" s="297"/>
      <c r="T2682" s="297"/>
      <c r="U2682" s="297" t="s">
        <v>9033</v>
      </c>
      <c r="V2682" s="297">
        <v>43889</v>
      </c>
      <c r="W2682" s="298" t="s">
        <v>9047</v>
      </c>
      <c r="X2682" s="297" t="s">
        <v>4520</v>
      </c>
      <c r="Y2682" s="299" t="s">
        <v>9048</v>
      </c>
      <c r="Z2682" s="297" t="s">
        <v>9046</v>
      </c>
      <c r="AA2682" s="300"/>
      <c r="AB2682" s="297"/>
      <c r="AC2682" s="301" t="s">
        <v>8477</v>
      </c>
      <c r="AD2682" s="297" t="s">
        <v>8477</v>
      </c>
      <c r="AE2682" s="297"/>
      <c r="AF2682" s="297"/>
      <c r="AG2682" s="276" t="e">
        <f>VLOOKUP(A2682,DataCv30!$Y$1:$BC$2027,24,FALSE)</f>
        <v>#N/A</v>
      </c>
      <c r="AH2682" s="272" t="str">
        <f t="shared" si="41"/>
        <v>DDR4</v>
      </c>
      <c r="AI2682" s="272">
        <v>5</v>
      </c>
      <c r="AJ2682" s="272" t="s">
        <v>8477</v>
      </c>
    </row>
    <row r="2683" spans="1:36" x14ac:dyDescent="0.25">
      <c r="A2683" s="299" t="s">
        <v>9050</v>
      </c>
      <c r="B2683" s="297" t="s">
        <v>5533</v>
      </c>
      <c r="C2683" s="297" t="s">
        <v>5534</v>
      </c>
      <c r="D2683" s="297" t="s">
        <v>9040</v>
      </c>
      <c r="E2683" s="297" t="s">
        <v>5535</v>
      </c>
      <c r="F2683" s="297" t="s">
        <v>4513</v>
      </c>
      <c r="G2683" s="297">
        <v>9</v>
      </c>
      <c r="H2683" s="297" t="s">
        <v>4692</v>
      </c>
      <c r="I2683" s="297"/>
      <c r="J2683" s="297"/>
      <c r="K2683" s="297" t="s">
        <v>4693</v>
      </c>
      <c r="L2683" s="297"/>
      <c r="M2683" s="297"/>
      <c r="N2683" s="297" t="s">
        <v>4514</v>
      </c>
      <c r="O2683" s="297"/>
      <c r="P2683" s="297">
        <v>16</v>
      </c>
      <c r="Q2683" s="297"/>
      <c r="R2683" s="297"/>
      <c r="S2683" s="297"/>
      <c r="T2683" s="297"/>
      <c r="U2683" s="297" t="s">
        <v>9033</v>
      </c>
      <c r="V2683" s="297">
        <v>43889</v>
      </c>
      <c r="W2683" s="298" t="s">
        <v>9049</v>
      </c>
      <c r="X2683" s="297" t="s">
        <v>4520</v>
      </c>
      <c r="Y2683" s="299" t="s">
        <v>9050</v>
      </c>
      <c r="Z2683" s="297" t="s">
        <v>9046</v>
      </c>
      <c r="AA2683" s="300"/>
      <c r="AB2683" s="297"/>
      <c r="AC2683" s="301" t="s">
        <v>8477</v>
      </c>
      <c r="AD2683" s="297" t="s">
        <v>8477</v>
      </c>
      <c r="AE2683" s="297"/>
      <c r="AF2683" s="297"/>
      <c r="AG2683" s="276" t="e">
        <f>VLOOKUP(A2683,DataCv30!$Y$1:$BC$2027,24,FALSE)</f>
        <v>#N/A</v>
      </c>
      <c r="AH2683" s="272" t="str">
        <f t="shared" si="41"/>
        <v>DDR4</v>
      </c>
      <c r="AI2683" s="272">
        <v>5</v>
      </c>
      <c r="AJ2683" s="272" t="s">
        <v>8477</v>
      </c>
    </row>
    <row r="2684" spans="1:36" x14ac:dyDescent="0.25">
      <c r="A2684" s="299" t="s">
        <v>9052</v>
      </c>
      <c r="B2684" s="297" t="s">
        <v>5533</v>
      </c>
      <c r="C2684" s="297" t="s">
        <v>5534</v>
      </c>
      <c r="D2684" s="297" t="s">
        <v>9040</v>
      </c>
      <c r="E2684" s="297" t="s">
        <v>5535</v>
      </c>
      <c r="F2684" s="297" t="s">
        <v>4513</v>
      </c>
      <c r="G2684" s="297">
        <v>9</v>
      </c>
      <c r="H2684" s="297" t="s">
        <v>4692</v>
      </c>
      <c r="I2684" s="297"/>
      <c r="J2684" s="297"/>
      <c r="K2684" s="297" t="s">
        <v>4693</v>
      </c>
      <c r="L2684" s="297"/>
      <c r="M2684" s="297"/>
      <c r="N2684" s="297" t="s">
        <v>4514</v>
      </c>
      <c r="O2684" s="297"/>
      <c r="P2684" s="297">
        <v>16</v>
      </c>
      <c r="Q2684" s="297"/>
      <c r="R2684" s="297"/>
      <c r="S2684" s="297"/>
      <c r="T2684" s="297"/>
      <c r="U2684" s="297" t="s">
        <v>9033</v>
      </c>
      <c r="V2684" s="297">
        <v>43889</v>
      </c>
      <c r="W2684" s="298" t="s">
        <v>9051</v>
      </c>
      <c r="X2684" s="297" t="s">
        <v>4520</v>
      </c>
      <c r="Y2684" s="299" t="s">
        <v>9052</v>
      </c>
      <c r="Z2684" s="297" t="s">
        <v>9046</v>
      </c>
      <c r="AA2684" s="300"/>
      <c r="AB2684" s="297"/>
      <c r="AC2684" s="301" t="s">
        <v>8477</v>
      </c>
      <c r="AD2684" s="297" t="s">
        <v>8477</v>
      </c>
      <c r="AE2684" s="297"/>
      <c r="AF2684" s="297"/>
      <c r="AG2684" s="276" t="e">
        <f>VLOOKUP(A2684,DataCv30!$Y$1:$BC$2027,24,FALSE)</f>
        <v>#N/A</v>
      </c>
      <c r="AH2684" s="272" t="str">
        <f t="shared" si="41"/>
        <v>DDR4</v>
      </c>
      <c r="AI2684" s="272">
        <v>5</v>
      </c>
      <c r="AJ2684" s="272" t="s">
        <v>8477</v>
      </c>
    </row>
  </sheetData>
  <autoFilter ref="A1:AJ2684"/>
  <sortState ref="A2:AK2684">
    <sortCondition ref="AG2:AG2684"/>
    <sortCondition ref="AD2:AD2684"/>
    <sortCondition ref="AC2:AC2684"/>
  </sortState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pageSetUpPr fitToPage="1"/>
  </sheetPr>
  <dimension ref="A1:I477"/>
  <sheetViews>
    <sheetView topLeftCell="C2" zoomScaleNormal="100" workbookViewId="0">
      <selection activeCell="A2" sqref="A2"/>
    </sheetView>
  </sheetViews>
  <sheetFormatPr baseColWidth="10" defaultColWidth="11.42578125" defaultRowHeight="15" x14ac:dyDescent="0.25"/>
  <cols>
    <col min="1" max="1" width="17.28515625" style="272" bestFit="1" customWidth="1"/>
    <col min="2" max="2" width="34.28515625" style="272" customWidth="1"/>
    <col min="3" max="3" width="14.28515625" style="272" bestFit="1" customWidth="1"/>
    <col min="4" max="4" width="34" style="272" customWidth="1"/>
    <col min="5" max="5" width="37" style="272" customWidth="1"/>
    <col min="6" max="6" width="38.28515625" style="272" customWidth="1"/>
    <col min="7" max="7" width="31.42578125" style="272" customWidth="1"/>
    <col min="8" max="8" width="38.42578125" style="272" bestFit="1" customWidth="1"/>
    <col min="9" max="9" width="13" style="272" customWidth="1"/>
    <col min="10" max="10" width="20" style="272" customWidth="1"/>
    <col min="11" max="16384" width="11.42578125" style="272"/>
  </cols>
  <sheetData>
    <row r="1" spans="1:9" ht="21" x14ac:dyDescent="0.35">
      <c r="A1" s="325" t="s">
        <v>9153</v>
      </c>
      <c r="B1" s="325"/>
      <c r="C1" s="325"/>
      <c r="D1" s="325"/>
      <c r="E1" s="325"/>
      <c r="F1" s="325"/>
      <c r="G1" s="325"/>
      <c r="H1" s="325"/>
      <c r="I1" s="325"/>
    </row>
    <row r="2" spans="1:9" x14ac:dyDescent="0.25">
      <c r="A2" s="166" t="s">
        <v>4479</v>
      </c>
      <c r="B2" s="166" t="s">
        <v>9154</v>
      </c>
      <c r="C2" s="167" t="s">
        <v>11447</v>
      </c>
      <c r="D2" s="167" t="s">
        <v>9155</v>
      </c>
      <c r="E2" s="167" t="s">
        <v>9156</v>
      </c>
      <c r="F2" s="167" t="s">
        <v>4477</v>
      </c>
      <c r="G2" s="168" t="s">
        <v>9157</v>
      </c>
      <c r="H2" s="168" t="s">
        <v>3</v>
      </c>
      <c r="I2" s="168" t="s">
        <v>9158</v>
      </c>
    </row>
    <row r="3" spans="1:9" x14ac:dyDescent="0.25">
      <c r="A3" s="164" t="s">
        <v>9159</v>
      </c>
      <c r="B3" s="169" t="s">
        <v>9160</v>
      </c>
      <c r="C3" s="169">
        <v>175</v>
      </c>
      <c r="D3" s="284" t="s">
        <v>9161</v>
      </c>
      <c r="E3" s="282" t="s">
        <v>9162</v>
      </c>
      <c r="F3" s="242" t="s">
        <v>9163</v>
      </c>
      <c r="G3" s="170"/>
      <c r="H3" s="170" t="s">
        <v>4530</v>
      </c>
      <c r="I3" s="171"/>
    </row>
    <row r="4" spans="1:9" x14ac:dyDescent="0.25">
      <c r="A4" s="164" t="s">
        <v>9159</v>
      </c>
      <c r="B4" s="169" t="s">
        <v>9160</v>
      </c>
      <c r="C4" s="169">
        <v>175</v>
      </c>
      <c r="D4" s="284" t="s">
        <v>9161</v>
      </c>
      <c r="E4" s="282" t="s">
        <v>9162</v>
      </c>
      <c r="F4" s="242" t="s">
        <v>9164</v>
      </c>
      <c r="G4" s="170" t="s">
        <v>1347</v>
      </c>
      <c r="H4" s="170" t="s">
        <v>9165</v>
      </c>
      <c r="I4" s="171">
        <v>43795</v>
      </c>
    </row>
    <row r="5" spans="1:9" x14ac:dyDescent="0.25">
      <c r="A5" s="164" t="s">
        <v>9159</v>
      </c>
      <c r="B5" s="169" t="s">
        <v>9160</v>
      </c>
      <c r="C5" s="169">
        <v>175</v>
      </c>
      <c r="D5" s="284" t="s">
        <v>9161</v>
      </c>
      <c r="E5" s="282" t="s">
        <v>9162</v>
      </c>
      <c r="F5" s="242" t="s">
        <v>9166</v>
      </c>
      <c r="G5" s="170"/>
      <c r="H5" s="170" t="s">
        <v>4530</v>
      </c>
      <c r="I5" s="171"/>
    </row>
    <row r="6" spans="1:9" x14ac:dyDescent="0.25">
      <c r="A6" s="164" t="s">
        <v>9159</v>
      </c>
      <c r="B6" s="169" t="s">
        <v>9160</v>
      </c>
      <c r="C6" s="169">
        <v>175</v>
      </c>
      <c r="D6" s="284" t="s">
        <v>9161</v>
      </c>
      <c r="E6" s="282" t="s">
        <v>9162</v>
      </c>
      <c r="F6" s="242" t="s">
        <v>9167</v>
      </c>
      <c r="G6" s="170" t="s">
        <v>2035</v>
      </c>
      <c r="H6" s="170" t="s">
        <v>9168</v>
      </c>
      <c r="I6" s="171"/>
    </row>
    <row r="7" spans="1:9" x14ac:dyDescent="0.25">
      <c r="A7" s="164" t="s">
        <v>9159</v>
      </c>
      <c r="B7" s="169" t="s">
        <v>9160</v>
      </c>
      <c r="C7" s="169">
        <v>175</v>
      </c>
      <c r="D7" s="284" t="s">
        <v>9161</v>
      </c>
      <c r="E7" s="282" t="s">
        <v>9162</v>
      </c>
      <c r="F7" s="242" t="s">
        <v>9169</v>
      </c>
      <c r="G7" s="170"/>
      <c r="H7" s="170" t="s">
        <v>4530</v>
      </c>
      <c r="I7" s="171"/>
    </row>
    <row r="8" spans="1:9" x14ac:dyDescent="0.25">
      <c r="A8" s="164" t="s">
        <v>9159</v>
      </c>
      <c r="B8" s="169" t="s">
        <v>9160</v>
      </c>
      <c r="C8" s="169">
        <v>175</v>
      </c>
      <c r="D8" s="284" t="s">
        <v>9161</v>
      </c>
      <c r="E8" s="282" t="s">
        <v>9162</v>
      </c>
      <c r="F8" s="242" t="s">
        <v>9170</v>
      </c>
      <c r="G8" s="170"/>
      <c r="H8" s="170" t="s">
        <v>4530</v>
      </c>
      <c r="I8" s="171"/>
    </row>
    <row r="9" spans="1:9" x14ac:dyDescent="0.25">
      <c r="A9" s="164" t="s">
        <v>9159</v>
      </c>
      <c r="B9" s="169" t="s">
        <v>9160</v>
      </c>
      <c r="C9" s="169">
        <v>175</v>
      </c>
      <c r="D9" s="284" t="s">
        <v>9171</v>
      </c>
      <c r="E9" s="282" t="s">
        <v>9172</v>
      </c>
      <c r="F9" s="242" t="s">
        <v>9173</v>
      </c>
      <c r="G9" s="172"/>
      <c r="H9" s="170" t="s">
        <v>4530</v>
      </c>
      <c r="I9" s="171"/>
    </row>
    <row r="10" spans="1:9" x14ac:dyDescent="0.25">
      <c r="A10" s="164" t="s">
        <v>9159</v>
      </c>
      <c r="B10" s="169" t="s">
        <v>9160</v>
      </c>
      <c r="C10" s="169">
        <v>175</v>
      </c>
      <c r="D10" s="284" t="s">
        <v>9171</v>
      </c>
      <c r="E10" s="282" t="s">
        <v>9172</v>
      </c>
      <c r="F10" s="242" t="s">
        <v>9174</v>
      </c>
      <c r="G10" s="172"/>
      <c r="H10" s="170" t="s">
        <v>4530</v>
      </c>
      <c r="I10" s="171"/>
    </row>
    <row r="11" spans="1:9" x14ac:dyDescent="0.25">
      <c r="A11" s="164" t="s">
        <v>9159</v>
      </c>
      <c r="B11" s="169" t="s">
        <v>9160</v>
      </c>
      <c r="C11" s="169">
        <v>175</v>
      </c>
      <c r="D11" s="284" t="s">
        <v>9171</v>
      </c>
      <c r="E11" s="282" t="s">
        <v>9172</v>
      </c>
      <c r="F11" s="242" t="s">
        <v>9175</v>
      </c>
      <c r="G11" s="172"/>
      <c r="H11" s="170" t="s">
        <v>4530</v>
      </c>
      <c r="I11" s="171"/>
    </row>
    <row r="12" spans="1:9" x14ac:dyDescent="0.25">
      <c r="A12" s="164" t="s">
        <v>9159</v>
      </c>
      <c r="B12" s="169" t="s">
        <v>9160</v>
      </c>
      <c r="C12" s="169">
        <v>175</v>
      </c>
      <c r="D12" s="284" t="s">
        <v>9171</v>
      </c>
      <c r="E12" s="282" t="s">
        <v>9172</v>
      </c>
      <c r="F12" s="242" t="s">
        <v>9176</v>
      </c>
      <c r="G12" s="172" t="s">
        <v>1337</v>
      </c>
      <c r="H12" s="170" t="s">
        <v>9165</v>
      </c>
      <c r="I12" s="171">
        <v>43879</v>
      </c>
    </row>
    <row r="13" spans="1:9" x14ac:dyDescent="0.25">
      <c r="A13" s="164" t="s">
        <v>9159</v>
      </c>
      <c r="B13" s="169" t="s">
        <v>9160</v>
      </c>
      <c r="C13" s="169">
        <v>175</v>
      </c>
      <c r="D13" s="284" t="s">
        <v>9171</v>
      </c>
      <c r="E13" s="282" t="s">
        <v>9172</v>
      </c>
      <c r="F13" s="242" t="s">
        <v>9177</v>
      </c>
      <c r="G13" s="172"/>
      <c r="H13" s="170" t="s">
        <v>4530</v>
      </c>
      <c r="I13" s="171"/>
    </row>
    <row r="14" spans="1:9" x14ac:dyDescent="0.25">
      <c r="A14" s="164" t="s">
        <v>9159</v>
      </c>
      <c r="B14" s="169" t="s">
        <v>9160</v>
      </c>
      <c r="C14" s="169">
        <v>175</v>
      </c>
      <c r="D14" s="284" t="s">
        <v>9178</v>
      </c>
      <c r="E14" s="283" t="s">
        <v>9179</v>
      </c>
      <c r="F14" s="242" t="s">
        <v>9180</v>
      </c>
      <c r="G14" s="161"/>
      <c r="H14" s="170" t="s">
        <v>4530</v>
      </c>
      <c r="I14" s="171"/>
    </row>
    <row r="15" spans="1:9" x14ac:dyDescent="0.25">
      <c r="A15" s="164" t="s">
        <v>9159</v>
      </c>
      <c r="B15" s="169" t="s">
        <v>9160</v>
      </c>
      <c r="C15" s="169">
        <v>175</v>
      </c>
      <c r="D15" s="284" t="s">
        <v>9178</v>
      </c>
      <c r="E15" s="283" t="s">
        <v>9179</v>
      </c>
      <c r="F15" s="242" t="s">
        <v>9181</v>
      </c>
      <c r="G15" s="161"/>
      <c r="H15" s="172" t="s">
        <v>4530</v>
      </c>
      <c r="I15" s="171"/>
    </row>
    <row r="16" spans="1:9" x14ac:dyDescent="0.25">
      <c r="A16" s="164" t="s">
        <v>9159</v>
      </c>
      <c r="B16" s="169" t="s">
        <v>9160</v>
      </c>
      <c r="C16" s="169">
        <v>175</v>
      </c>
      <c r="D16" s="284" t="s">
        <v>9178</v>
      </c>
      <c r="E16" s="283" t="s">
        <v>9179</v>
      </c>
      <c r="F16" s="242" t="s">
        <v>9182</v>
      </c>
      <c r="G16" s="161"/>
      <c r="H16" s="170" t="s">
        <v>4530</v>
      </c>
      <c r="I16" s="171"/>
    </row>
    <row r="17" spans="1:9" x14ac:dyDescent="0.25">
      <c r="A17" s="164" t="s">
        <v>9159</v>
      </c>
      <c r="B17" s="169" t="s">
        <v>9160</v>
      </c>
      <c r="C17" s="169">
        <v>175</v>
      </c>
      <c r="D17" s="284" t="s">
        <v>9178</v>
      </c>
      <c r="E17" s="283" t="s">
        <v>9179</v>
      </c>
      <c r="F17" s="242" t="s">
        <v>9183</v>
      </c>
      <c r="G17" s="161"/>
      <c r="H17" s="172" t="s">
        <v>4530</v>
      </c>
      <c r="I17" s="171"/>
    </row>
    <row r="18" spans="1:9" x14ac:dyDescent="0.25">
      <c r="A18" s="164" t="s">
        <v>9159</v>
      </c>
      <c r="B18" s="169" t="s">
        <v>9160</v>
      </c>
      <c r="C18" s="169">
        <v>175</v>
      </c>
      <c r="D18" s="241" t="s">
        <v>9184</v>
      </c>
      <c r="E18" s="242" t="s">
        <v>9185</v>
      </c>
      <c r="F18" s="242" t="s">
        <v>9186</v>
      </c>
      <c r="G18" s="161"/>
      <c r="H18" s="172"/>
      <c r="I18" s="171">
        <v>43565</v>
      </c>
    </row>
    <row r="19" spans="1:9" x14ac:dyDescent="0.25">
      <c r="A19" s="164" t="s">
        <v>9159</v>
      </c>
      <c r="B19" s="169" t="s">
        <v>9160</v>
      </c>
      <c r="C19" s="169">
        <v>175</v>
      </c>
      <c r="D19" s="284" t="s">
        <v>9188</v>
      </c>
      <c r="E19" s="282" t="s">
        <v>9189</v>
      </c>
      <c r="F19" s="242" t="s">
        <v>9190</v>
      </c>
      <c r="G19" s="173"/>
      <c r="H19" s="170" t="s">
        <v>4530</v>
      </c>
      <c r="I19" s="171"/>
    </row>
    <row r="20" spans="1:9" x14ac:dyDescent="0.25">
      <c r="A20" s="164" t="s">
        <v>9159</v>
      </c>
      <c r="B20" s="169" t="s">
        <v>9160</v>
      </c>
      <c r="C20" s="169">
        <v>175</v>
      </c>
      <c r="D20" s="284" t="s">
        <v>9188</v>
      </c>
      <c r="E20" s="282" t="s">
        <v>9189</v>
      </c>
      <c r="F20" s="242" t="s">
        <v>9191</v>
      </c>
      <c r="G20" s="172"/>
      <c r="H20" s="172" t="s">
        <v>4530</v>
      </c>
      <c r="I20" s="171"/>
    </row>
    <row r="21" spans="1:9" x14ac:dyDescent="0.25">
      <c r="A21" s="164" t="s">
        <v>9159</v>
      </c>
      <c r="B21" s="169" t="s">
        <v>9160</v>
      </c>
      <c r="C21" s="169">
        <v>175</v>
      </c>
      <c r="D21" s="284" t="s">
        <v>9188</v>
      </c>
      <c r="E21" s="282" t="s">
        <v>9189</v>
      </c>
      <c r="F21" s="242" t="s">
        <v>9192</v>
      </c>
      <c r="G21" s="172"/>
      <c r="H21" s="172" t="s">
        <v>4530</v>
      </c>
      <c r="I21" s="171"/>
    </row>
    <row r="22" spans="1:9" x14ac:dyDescent="0.25">
      <c r="A22" s="164" t="s">
        <v>9159</v>
      </c>
      <c r="B22" s="169" t="s">
        <v>9160</v>
      </c>
      <c r="C22" s="169">
        <v>175</v>
      </c>
      <c r="D22" s="284" t="s">
        <v>9188</v>
      </c>
      <c r="E22" s="282" t="s">
        <v>9189</v>
      </c>
      <c r="F22" s="242" t="s">
        <v>9193</v>
      </c>
      <c r="G22" s="242"/>
      <c r="H22" s="170" t="s">
        <v>4530</v>
      </c>
      <c r="I22" s="171"/>
    </row>
    <row r="23" spans="1:9" x14ac:dyDescent="0.25">
      <c r="A23" s="164" t="s">
        <v>9159</v>
      </c>
      <c r="B23" s="169" t="s">
        <v>9160</v>
      </c>
      <c r="C23" s="169">
        <v>175</v>
      </c>
      <c r="D23" s="284" t="s">
        <v>9188</v>
      </c>
      <c r="E23" s="282" t="s">
        <v>9189</v>
      </c>
      <c r="F23" s="242" t="s">
        <v>9194</v>
      </c>
      <c r="G23" s="172"/>
      <c r="H23" s="172" t="s">
        <v>4530</v>
      </c>
      <c r="I23" s="171"/>
    </row>
    <row r="24" spans="1:9" x14ac:dyDescent="0.25">
      <c r="A24" s="164" t="s">
        <v>9159</v>
      </c>
      <c r="B24" s="169" t="s">
        <v>9160</v>
      </c>
      <c r="C24" s="169">
        <v>175</v>
      </c>
      <c r="D24" s="284" t="s">
        <v>9188</v>
      </c>
      <c r="E24" s="282" t="s">
        <v>9189</v>
      </c>
      <c r="F24" s="242" t="s">
        <v>9195</v>
      </c>
      <c r="G24" s="172"/>
      <c r="H24" s="172" t="s">
        <v>4530</v>
      </c>
      <c r="I24" s="171"/>
    </row>
    <row r="25" spans="1:9" x14ac:dyDescent="0.25">
      <c r="A25" s="164" t="s">
        <v>9159</v>
      </c>
      <c r="B25" s="169" t="s">
        <v>9160</v>
      </c>
      <c r="C25" s="169">
        <v>175</v>
      </c>
      <c r="D25" s="284" t="s">
        <v>9188</v>
      </c>
      <c r="E25" s="282" t="s">
        <v>9189</v>
      </c>
      <c r="F25" s="242" t="s">
        <v>9196</v>
      </c>
      <c r="G25" s="172"/>
      <c r="H25" s="172" t="s">
        <v>4530</v>
      </c>
      <c r="I25" s="171"/>
    </row>
    <row r="26" spans="1:9" x14ac:dyDescent="0.25">
      <c r="A26" s="164" t="s">
        <v>9159</v>
      </c>
      <c r="B26" s="169" t="s">
        <v>9160</v>
      </c>
      <c r="C26" s="169">
        <v>175</v>
      </c>
      <c r="D26" s="284" t="s">
        <v>9188</v>
      </c>
      <c r="E26" s="282" t="s">
        <v>9189</v>
      </c>
      <c r="F26" s="242" t="s">
        <v>9197</v>
      </c>
      <c r="G26" s="172"/>
      <c r="H26" s="170" t="s">
        <v>4530</v>
      </c>
      <c r="I26" s="171"/>
    </row>
    <row r="27" spans="1:9" x14ac:dyDescent="0.25">
      <c r="A27" s="164" t="s">
        <v>9159</v>
      </c>
      <c r="B27" s="169" t="s">
        <v>9160</v>
      </c>
      <c r="C27" s="169">
        <v>175</v>
      </c>
      <c r="D27" s="284" t="s">
        <v>9188</v>
      </c>
      <c r="E27" s="282" t="s">
        <v>9189</v>
      </c>
      <c r="F27" s="242" t="s">
        <v>9198</v>
      </c>
      <c r="G27" s="172"/>
      <c r="H27" s="170" t="s">
        <v>4530</v>
      </c>
      <c r="I27" s="171"/>
    </row>
    <row r="28" spans="1:9" x14ac:dyDescent="0.25">
      <c r="A28" s="164" t="s">
        <v>9159</v>
      </c>
      <c r="B28" s="169" t="s">
        <v>9160</v>
      </c>
      <c r="C28" s="169">
        <v>175</v>
      </c>
      <c r="D28" s="284" t="s">
        <v>9199</v>
      </c>
      <c r="E28" s="282" t="s">
        <v>9200</v>
      </c>
      <c r="F28" s="242" t="s">
        <v>9201</v>
      </c>
      <c r="G28" s="172"/>
      <c r="H28" s="172" t="s">
        <v>4530</v>
      </c>
      <c r="I28" s="171"/>
    </row>
    <row r="29" spans="1:9" x14ac:dyDescent="0.25">
      <c r="A29" s="164" t="s">
        <v>9159</v>
      </c>
      <c r="B29" s="169" t="s">
        <v>9160</v>
      </c>
      <c r="C29" s="169">
        <v>175</v>
      </c>
      <c r="D29" s="284" t="s">
        <v>9199</v>
      </c>
      <c r="E29" s="282" t="s">
        <v>9200</v>
      </c>
      <c r="F29" s="242" t="s">
        <v>9202</v>
      </c>
      <c r="G29" s="173"/>
      <c r="H29" s="170" t="s">
        <v>4530</v>
      </c>
      <c r="I29" s="171"/>
    </row>
    <row r="30" spans="1:9" s="160" customFormat="1" x14ac:dyDescent="0.25">
      <c r="A30" s="157" t="s">
        <v>9159</v>
      </c>
      <c r="B30" s="157" t="s">
        <v>9203</v>
      </c>
      <c r="C30" s="169">
        <v>176</v>
      </c>
      <c r="D30" s="241" t="s">
        <v>9204</v>
      </c>
      <c r="E30" s="243" t="s">
        <v>9205</v>
      </c>
      <c r="F30" s="243" t="s">
        <v>9206</v>
      </c>
      <c r="G30" s="158" t="s">
        <v>9207</v>
      </c>
      <c r="H30" s="158" t="s">
        <v>9208</v>
      </c>
      <c r="I30" s="162"/>
    </row>
    <row r="31" spans="1:9" x14ac:dyDescent="0.25">
      <c r="A31" s="164" t="s">
        <v>9159</v>
      </c>
      <c r="B31" s="169" t="s">
        <v>9160</v>
      </c>
      <c r="C31" s="169">
        <v>175</v>
      </c>
      <c r="D31" s="241" t="s">
        <v>9209</v>
      </c>
      <c r="E31" s="242" t="s">
        <v>9210</v>
      </c>
      <c r="F31" s="242" t="s">
        <v>9211</v>
      </c>
      <c r="G31" s="172"/>
      <c r="H31" s="172" t="s">
        <v>4530</v>
      </c>
      <c r="I31" s="173"/>
    </row>
    <row r="32" spans="1:9" x14ac:dyDescent="0.25">
      <c r="A32" s="157" t="s">
        <v>4570</v>
      </c>
      <c r="B32" s="157" t="s">
        <v>9203</v>
      </c>
      <c r="C32" s="169">
        <v>178</v>
      </c>
      <c r="D32" s="174" t="s">
        <v>9212</v>
      </c>
      <c r="E32" s="175" t="s">
        <v>9213</v>
      </c>
      <c r="F32" s="175" t="s">
        <v>9214</v>
      </c>
      <c r="G32" s="158" t="s">
        <v>3127</v>
      </c>
      <c r="H32" s="158" t="s">
        <v>9215</v>
      </c>
      <c r="I32" s="162"/>
    </row>
    <row r="33" spans="1:9" x14ac:dyDescent="0.25">
      <c r="A33" s="157" t="s">
        <v>4570</v>
      </c>
      <c r="B33" s="157" t="s">
        <v>9203</v>
      </c>
      <c r="C33" s="169">
        <v>178</v>
      </c>
      <c r="D33" s="174" t="s">
        <v>9216</v>
      </c>
      <c r="E33" s="175" t="s">
        <v>9217</v>
      </c>
      <c r="F33" s="175" t="s">
        <v>9218</v>
      </c>
      <c r="G33" s="158" t="s">
        <v>148</v>
      </c>
      <c r="H33" s="158" t="s">
        <v>9219</v>
      </c>
      <c r="I33" s="162"/>
    </row>
    <row r="34" spans="1:9" x14ac:dyDescent="0.25">
      <c r="A34" s="157" t="s">
        <v>4570</v>
      </c>
      <c r="B34" s="157" t="s">
        <v>9203</v>
      </c>
      <c r="C34" s="169">
        <v>178</v>
      </c>
      <c r="D34" s="174" t="s">
        <v>9220</v>
      </c>
      <c r="E34" s="175" t="s">
        <v>9221</v>
      </c>
      <c r="F34" s="175" t="s">
        <v>9222</v>
      </c>
      <c r="G34" s="158" t="s">
        <v>9223</v>
      </c>
      <c r="H34" s="158" t="s">
        <v>9224</v>
      </c>
      <c r="I34" s="162">
        <v>43565</v>
      </c>
    </row>
    <row r="35" spans="1:9" x14ac:dyDescent="0.25">
      <c r="A35" s="157" t="s">
        <v>4570</v>
      </c>
      <c r="B35" s="157" t="s">
        <v>9203</v>
      </c>
      <c r="C35" s="169">
        <v>178</v>
      </c>
      <c r="D35" s="174" t="s">
        <v>9225</v>
      </c>
      <c r="E35" s="175" t="s">
        <v>9226</v>
      </c>
      <c r="F35" s="175" t="s">
        <v>9227</v>
      </c>
      <c r="G35" s="158" t="s">
        <v>3088</v>
      </c>
      <c r="H35" s="158" t="s">
        <v>9215</v>
      </c>
      <c r="I35" s="162">
        <v>43815</v>
      </c>
    </row>
    <row r="36" spans="1:9" x14ac:dyDescent="0.25">
      <c r="A36" s="157" t="s">
        <v>4570</v>
      </c>
      <c r="B36" s="157" t="s">
        <v>9203</v>
      </c>
      <c r="C36" s="169">
        <v>178</v>
      </c>
      <c r="D36" s="174" t="s">
        <v>9228</v>
      </c>
      <c r="E36" s="175" t="s">
        <v>9229</v>
      </c>
      <c r="F36" s="175" t="s">
        <v>9230</v>
      </c>
      <c r="G36" s="158" t="s">
        <v>152</v>
      </c>
      <c r="H36" s="158" t="s">
        <v>9219</v>
      </c>
      <c r="I36" s="162"/>
    </row>
    <row r="37" spans="1:9" x14ac:dyDescent="0.25">
      <c r="A37" s="157" t="s">
        <v>4570</v>
      </c>
      <c r="B37" s="157" t="s">
        <v>9203</v>
      </c>
      <c r="C37" s="169">
        <v>178</v>
      </c>
      <c r="D37" s="174" t="s">
        <v>9231</v>
      </c>
      <c r="E37" s="175" t="s">
        <v>9232</v>
      </c>
      <c r="F37" s="175" t="s">
        <v>9233</v>
      </c>
      <c r="G37" s="158" t="s">
        <v>4309</v>
      </c>
      <c r="H37" s="158" t="s">
        <v>9234</v>
      </c>
      <c r="I37" s="162">
        <v>43852</v>
      </c>
    </row>
    <row r="38" spans="1:9" x14ac:dyDescent="0.25">
      <c r="A38" s="157" t="s">
        <v>4570</v>
      </c>
      <c r="B38" s="157" t="s">
        <v>9203</v>
      </c>
      <c r="C38" s="169">
        <v>178</v>
      </c>
      <c r="D38" s="174" t="s">
        <v>9235</v>
      </c>
      <c r="E38" s="175" t="s">
        <v>9236</v>
      </c>
      <c r="F38" s="175" t="s">
        <v>9237</v>
      </c>
      <c r="G38" s="158" t="s">
        <v>1687</v>
      </c>
      <c r="H38" s="158" t="s">
        <v>9238</v>
      </c>
      <c r="I38" s="162"/>
    </row>
    <row r="39" spans="1:9" x14ac:dyDescent="0.25">
      <c r="A39" s="157" t="s">
        <v>4570</v>
      </c>
      <c r="B39" s="157" t="s">
        <v>9203</v>
      </c>
      <c r="C39" s="169">
        <v>178</v>
      </c>
      <c r="D39" s="174" t="s">
        <v>9239</v>
      </c>
      <c r="E39" s="175" t="s">
        <v>9240</v>
      </c>
      <c r="F39" s="175" t="s">
        <v>9241</v>
      </c>
      <c r="G39" s="158" t="s">
        <v>3763</v>
      </c>
      <c r="H39" s="158" t="s">
        <v>9208</v>
      </c>
      <c r="I39" s="162"/>
    </row>
    <row r="40" spans="1:9" x14ac:dyDescent="0.25">
      <c r="A40" s="157" t="s">
        <v>4570</v>
      </c>
      <c r="B40" s="157" t="s">
        <v>9203</v>
      </c>
      <c r="C40" s="169">
        <v>178</v>
      </c>
      <c r="D40" s="174" t="s">
        <v>9242</v>
      </c>
      <c r="E40" s="175" t="s">
        <v>9243</v>
      </c>
      <c r="F40" s="175" t="s">
        <v>9244</v>
      </c>
      <c r="G40" s="158" t="s">
        <v>1686</v>
      </c>
      <c r="H40" s="158" t="s">
        <v>9238</v>
      </c>
      <c r="I40" s="162"/>
    </row>
    <row r="41" spans="1:9" x14ac:dyDescent="0.25">
      <c r="A41" s="157" t="s">
        <v>4570</v>
      </c>
      <c r="B41" s="157" t="s">
        <v>9203</v>
      </c>
      <c r="C41" s="169">
        <v>178</v>
      </c>
      <c r="D41" s="174" t="s">
        <v>9245</v>
      </c>
      <c r="E41" s="175" t="s">
        <v>9246</v>
      </c>
      <c r="F41" s="175" t="s">
        <v>9247</v>
      </c>
      <c r="G41" s="158"/>
      <c r="H41" s="158"/>
      <c r="I41" s="162"/>
    </row>
    <row r="42" spans="1:9" x14ac:dyDescent="0.25">
      <c r="A42" s="157" t="s">
        <v>4570</v>
      </c>
      <c r="B42" s="157" t="s">
        <v>9203</v>
      </c>
      <c r="C42" s="169">
        <v>178</v>
      </c>
      <c r="D42" s="174" t="s">
        <v>9248</v>
      </c>
      <c r="E42" s="175" t="s">
        <v>9249</v>
      </c>
      <c r="F42" s="175" t="s">
        <v>9250</v>
      </c>
      <c r="G42" s="158"/>
      <c r="H42" s="158" t="s">
        <v>4530</v>
      </c>
      <c r="I42" s="162"/>
    </row>
    <row r="43" spans="1:9" x14ac:dyDescent="0.25">
      <c r="A43" s="157" t="s">
        <v>4570</v>
      </c>
      <c r="B43" s="157" t="s">
        <v>9203</v>
      </c>
      <c r="C43" s="169">
        <v>178</v>
      </c>
      <c r="D43" s="174" t="s">
        <v>9251</v>
      </c>
      <c r="E43" s="175" t="s">
        <v>9252</v>
      </c>
      <c r="F43" s="175" t="s">
        <v>9253</v>
      </c>
      <c r="G43" s="158"/>
      <c r="H43" s="158" t="s">
        <v>4530</v>
      </c>
      <c r="I43" s="162"/>
    </row>
    <row r="44" spans="1:9" x14ac:dyDescent="0.25">
      <c r="A44" s="157" t="s">
        <v>4570</v>
      </c>
      <c r="B44" s="157" t="s">
        <v>9203</v>
      </c>
      <c r="C44" s="169">
        <v>178</v>
      </c>
      <c r="D44" s="174" t="s">
        <v>9254</v>
      </c>
      <c r="E44" s="175" t="s">
        <v>9255</v>
      </c>
      <c r="F44" s="175" t="s">
        <v>9256</v>
      </c>
      <c r="G44" s="158"/>
      <c r="H44" s="158" t="s">
        <v>4530</v>
      </c>
      <c r="I44" s="162"/>
    </row>
    <row r="45" spans="1:9" x14ac:dyDescent="0.25">
      <c r="A45" s="157" t="s">
        <v>4570</v>
      </c>
      <c r="B45" s="157" t="s">
        <v>9203</v>
      </c>
      <c r="C45" s="169">
        <v>178</v>
      </c>
      <c r="D45" s="174" t="s">
        <v>9257</v>
      </c>
      <c r="E45" s="175" t="s">
        <v>9258</v>
      </c>
      <c r="F45" s="175" t="s">
        <v>9259</v>
      </c>
      <c r="G45" s="158"/>
      <c r="H45" s="158" t="s">
        <v>4530</v>
      </c>
      <c r="I45" s="162"/>
    </row>
    <row r="46" spans="1:9" x14ac:dyDescent="0.25">
      <c r="A46" s="157" t="s">
        <v>4570</v>
      </c>
      <c r="B46" s="157" t="s">
        <v>9203</v>
      </c>
      <c r="C46" s="169">
        <v>178</v>
      </c>
      <c r="D46" s="174" t="s">
        <v>9260</v>
      </c>
      <c r="E46" s="175" t="s">
        <v>9261</v>
      </c>
      <c r="F46" s="175" t="s">
        <v>9262</v>
      </c>
      <c r="G46" s="158"/>
      <c r="H46" s="158" t="s">
        <v>4530</v>
      </c>
      <c r="I46" s="162"/>
    </row>
    <row r="47" spans="1:9" x14ac:dyDescent="0.25">
      <c r="A47" s="157" t="s">
        <v>4570</v>
      </c>
      <c r="B47" s="157" t="s">
        <v>9203</v>
      </c>
      <c r="C47" s="169">
        <v>178</v>
      </c>
      <c r="D47" s="174" t="s">
        <v>9263</v>
      </c>
      <c r="E47" s="175" t="s">
        <v>9264</v>
      </c>
      <c r="F47" s="175" t="s">
        <v>9265</v>
      </c>
      <c r="G47" s="158"/>
      <c r="H47" s="158" t="s">
        <v>4530</v>
      </c>
      <c r="I47" s="162"/>
    </row>
    <row r="48" spans="1:9" x14ac:dyDescent="0.25">
      <c r="A48" s="157" t="s">
        <v>4570</v>
      </c>
      <c r="B48" s="157" t="s">
        <v>9203</v>
      </c>
      <c r="C48" s="169">
        <v>178</v>
      </c>
      <c r="D48" s="174" t="s">
        <v>9266</v>
      </c>
      <c r="E48" s="175" t="s">
        <v>9267</v>
      </c>
      <c r="F48" s="175" t="s">
        <v>9268</v>
      </c>
      <c r="G48" s="158"/>
      <c r="H48" s="158" t="s">
        <v>4530</v>
      </c>
      <c r="I48" s="162"/>
    </row>
    <row r="49" spans="1:9" x14ac:dyDescent="0.25">
      <c r="A49" s="157" t="s">
        <v>4570</v>
      </c>
      <c r="B49" s="157" t="s">
        <v>9203</v>
      </c>
      <c r="C49" s="169">
        <v>178</v>
      </c>
      <c r="D49" s="174" t="s">
        <v>9269</v>
      </c>
      <c r="E49" s="175" t="s">
        <v>9270</v>
      </c>
      <c r="F49" s="175" t="s">
        <v>9271</v>
      </c>
      <c r="G49" s="158"/>
      <c r="H49" s="158" t="s">
        <v>4530</v>
      </c>
      <c r="I49" s="162"/>
    </row>
    <row r="50" spans="1:9" x14ac:dyDescent="0.25">
      <c r="A50" s="157" t="s">
        <v>4570</v>
      </c>
      <c r="B50" s="157" t="s">
        <v>9203</v>
      </c>
      <c r="C50" s="169">
        <v>178</v>
      </c>
      <c r="D50" s="174" t="s">
        <v>9272</v>
      </c>
      <c r="E50" s="175" t="s">
        <v>9273</v>
      </c>
      <c r="F50" s="175" t="s">
        <v>9274</v>
      </c>
      <c r="G50" s="158"/>
      <c r="H50" s="158" t="s">
        <v>4530</v>
      </c>
      <c r="I50" s="162"/>
    </row>
    <row r="51" spans="1:9" x14ac:dyDescent="0.25">
      <c r="A51" s="157" t="s">
        <v>9275</v>
      </c>
      <c r="B51" s="157" t="s">
        <v>9203</v>
      </c>
      <c r="C51" s="169">
        <v>180</v>
      </c>
      <c r="D51" s="174"/>
      <c r="E51" s="175" t="s">
        <v>9276</v>
      </c>
      <c r="F51" s="175" t="s">
        <v>9277</v>
      </c>
      <c r="G51" s="158" t="s">
        <v>9278</v>
      </c>
      <c r="H51" s="158" t="s">
        <v>9279</v>
      </c>
      <c r="I51" s="162">
        <v>43293</v>
      </c>
    </row>
    <row r="52" spans="1:9" x14ac:dyDescent="0.25">
      <c r="A52" s="157" t="s">
        <v>9275</v>
      </c>
      <c r="B52" s="157" t="s">
        <v>9203</v>
      </c>
      <c r="C52" s="169">
        <v>180</v>
      </c>
      <c r="D52" s="174"/>
      <c r="E52" s="175" t="s">
        <v>9280</v>
      </c>
      <c r="F52" s="175" t="s">
        <v>9281</v>
      </c>
      <c r="G52" s="158" t="s">
        <v>9282</v>
      </c>
      <c r="H52" s="158" t="s">
        <v>9283</v>
      </c>
      <c r="I52" s="162">
        <v>43297</v>
      </c>
    </row>
    <row r="53" spans="1:9" x14ac:dyDescent="0.25">
      <c r="A53" s="157" t="s">
        <v>9275</v>
      </c>
      <c r="B53" s="157" t="s">
        <v>9203</v>
      </c>
      <c r="C53" s="169">
        <v>180</v>
      </c>
      <c r="D53" s="174"/>
      <c r="E53" s="175" t="s">
        <v>9284</v>
      </c>
      <c r="F53" s="175" t="s">
        <v>9285</v>
      </c>
      <c r="G53" s="158" t="s">
        <v>3747</v>
      </c>
      <c r="H53" s="158" t="s">
        <v>9208</v>
      </c>
      <c r="I53" s="162"/>
    </row>
    <row r="54" spans="1:9" x14ac:dyDescent="0.25">
      <c r="A54" s="157" t="s">
        <v>9275</v>
      </c>
      <c r="B54" s="157" t="s">
        <v>9203</v>
      </c>
      <c r="C54" s="169">
        <v>180</v>
      </c>
      <c r="D54" s="174"/>
      <c r="E54" s="175" t="s">
        <v>9286</v>
      </c>
      <c r="F54" s="175" t="s">
        <v>9287</v>
      </c>
      <c r="G54" s="158" t="s">
        <v>9288</v>
      </c>
      <c r="H54" s="158" t="s">
        <v>9289</v>
      </c>
      <c r="I54" s="176">
        <v>43358</v>
      </c>
    </row>
    <row r="55" spans="1:9" x14ac:dyDescent="0.25">
      <c r="A55" s="157" t="s">
        <v>9275</v>
      </c>
      <c r="B55" s="157" t="s">
        <v>9203</v>
      </c>
      <c r="C55" s="169">
        <v>180</v>
      </c>
      <c r="D55" s="174"/>
      <c r="E55" s="175" t="s">
        <v>9290</v>
      </c>
      <c r="F55" s="175" t="s">
        <v>9291</v>
      </c>
      <c r="G55" s="158" t="s">
        <v>2341</v>
      </c>
      <c r="H55" s="177" t="s">
        <v>9292</v>
      </c>
      <c r="I55" s="178"/>
    </row>
    <row r="56" spans="1:9" x14ac:dyDescent="0.25">
      <c r="A56" s="157" t="s">
        <v>9275</v>
      </c>
      <c r="B56" s="157" t="s">
        <v>9203</v>
      </c>
      <c r="C56" s="169">
        <v>180</v>
      </c>
      <c r="D56" s="174"/>
      <c r="E56" s="175" t="s">
        <v>9293</v>
      </c>
      <c r="F56" s="175" t="s">
        <v>9294</v>
      </c>
      <c r="G56" s="158"/>
      <c r="H56" s="177" t="s">
        <v>4530</v>
      </c>
      <c r="I56" s="178"/>
    </row>
    <row r="57" spans="1:9" x14ac:dyDescent="0.25">
      <c r="A57" s="157" t="s">
        <v>9275</v>
      </c>
      <c r="B57" s="157" t="s">
        <v>9203</v>
      </c>
      <c r="C57" s="169">
        <v>180</v>
      </c>
      <c r="D57" s="174"/>
      <c r="E57" s="175" t="s">
        <v>9295</v>
      </c>
      <c r="F57" s="175" t="s">
        <v>9296</v>
      </c>
      <c r="G57" s="158"/>
      <c r="H57" s="177" t="s">
        <v>9297</v>
      </c>
      <c r="I57" s="178">
        <v>43795</v>
      </c>
    </row>
    <row r="58" spans="1:9" x14ac:dyDescent="0.25">
      <c r="A58" s="157" t="s">
        <v>9275</v>
      </c>
      <c r="B58" s="157" t="s">
        <v>9203</v>
      </c>
      <c r="C58" s="169">
        <v>180</v>
      </c>
      <c r="D58" s="174"/>
      <c r="E58" s="175" t="s">
        <v>9298</v>
      </c>
      <c r="F58" s="175" t="s">
        <v>9299</v>
      </c>
      <c r="G58" s="158" t="s">
        <v>151</v>
      </c>
      <c r="H58" s="158" t="s">
        <v>9219</v>
      </c>
      <c r="I58" s="178"/>
    </row>
    <row r="59" spans="1:9" x14ac:dyDescent="0.25">
      <c r="A59" s="157" t="s">
        <v>9275</v>
      </c>
      <c r="B59" s="157" t="s">
        <v>9203</v>
      </c>
      <c r="C59" s="169">
        <v>180</v>
      </c>
      <c r="D59" s="174"/>
      <c r="E59" s="175" t="s">
        <v>9300</v>
      </c>
      <c r="F59" s="175" t="s">
        <v>9301</v>
      </c>
      <c r="G59" s="158" t="s">
        <v>4323</v>
      </c>
      <c r="H59" s="177" t="s">
        <v>9302</v>
      </c>
      <c r="I59" s="178">
        <v>43703</v>
      </c>
    </row>
    <row r="60" spans="1:9" x14ac:dyDescent="0.25">
      <c r="A60" s="157" t="s">
        <v>9275</v>
      </c>
      <c r="B60" s="157" t="s">
        <v>9203</v>
      </c>
      <c r="C60" s="169">
        <v>180</v>
      </c>
      <c r="D60" s="174"/>
      <c r="E60" s="175" t="s">
        <v>9303</v>
      </c>
      <c r="F60" s="175" t="s">
        <v>9304</v>
      </c>
      <c r="G60" s="158" t="s">
        <v>3992</v>
      </c>
      <c r="H60" s="177" t="s">
        <v>9305</v>
      </c>
      <c r="I60" s="178">
        <v>43530</v>
      </c>
    </row>
    <row r="61" spans="1:9" x14ac:dyDescent="0.25">
      <c r="A61" s="157" t="s">
        <v>9275</v>
      </c>
      <c r="B61" s="157" t="s">
        <v>9203</v>
      </c>
      <c r="C61" s="169">
        <v>180</v>
      </c>
      <c r="D61" s="174"/>
      <c r="E61" s="175" t="s">
        <v>9306</v>
      </c>
      <c r="F61" s="175" t="s">
        <v>9307</v>
      </c>
      <c r="G61" s="158" t="s">
        <v>800</v>
      </c>
      <c r="H61" s="158" t="s">
        <v>9208</v>
      </c>
      <c r="I61" s="178"/>
    </row>
    <row r="62" spans="1:9" x14ac:dyDescent="0.25">
      <c r="A62" s="157" t="s">
        <v>9275</v>
      </c>
      <c r="B62" s="157" t="s">
        <v>9203</v>
      </c>
      <c r="C62" s="169">
        <v>180</v>
      </c>
      <c r="D62" s="174"/>
      <c r="E62" s="175" t="s">
        <v>9308</v>
      </c>
      <c r="F62" s="175" t="s">
        <v>9309</v>
      </c>
      <c r="G62" s="158"/>
      <c r="H62" s="177" t="s">
        <v>9297</v>
      </c>
      <c r="I62" s="178">
        <v>43795</v>
      </c>
    </row>
    <row r="63" spans="1:9" x14ac:dyDescent="0.25">
      <c r="A63" s="157" t="s">
        <v>9275</v>
      </c>
      <c r="B63" s="157" t="s">
        <v>9203</v>
      </c>
      <c r="C63" s="169">
        <v>180</v>
      </c>
      <c r="D63" s="174"/>
      <c r="E63" s="175" t="s">
        <v>9310</v>
      </c>
      <c r="F63" s="175" t="s">
        <v>9311</v>
      </c>
      <c r="G63" s="158" t="s">
        <v>3753</v>
      </c>
      <c r="H63" s="158" t="s">
        <v>9208</v>
      </c>
      <c r="I63" s="178"/>
    </row>
    <row r="64" spans="1:9" x14ac:dyDescent="0.25">
      <c r="A64" s="157" t="s">
        <v>9275</v>
      </c>
      <c r="B64" s="157" t="s">
        <v>9203</v>
      </c>
      <c r="C64" s="169">
        <v>180</v>
      </c>
      <c r="D64" s="174"/>
      <c r="E64" s="175" t="s">
        <v>9312</v>
      </c>
      <c r="F64" s="175" t="s">
        <v>9313</v>
      </c>
      <c r="G64" s="158" t="s">
        <v>9314</v>
      </c>
      <c r="H64" s="158" t="s">
        <v>9208</v>
      </c>
      <c r="I64" s="178"/>
    </row>
    <row r="65" spans="1:9" x14ac:dyDescent="0.25">
      <c r="A65" s="157" t="s">
        <v>9275</v>
      </c>
      <c r="B65" s="157" t="s">
        <v>9203</v>
      </c>
      <c r="C65" s="169">
        <v>180</v>
      </c>
      <c r="D65" s="174"/>
      <c r="E65" s="175" t="s">
        <v>9315</v>
      </c>
      <c r="F65" s="175" t="s">
        <v>9316</v>
      </c>
      <c r="G65" s="158" t="s">
        <v>2496</v>
      </c>
      <c r="H65" s="177" t="s">
        <v>9317</v>
      </c>
      <c r="I65" s="178"/>
    </row>
    <row r="66" spans="1:9" x14ac:dyDescent="0.25">
      <c r="A66" s="157" t="s">
        <v>9275</v>
      </c>
      <c r="B66" s="157" t="s">
        <v>9203</v>
      </c>
      <c r="C66" s="169">
        <v>180</v>
      </c>
      <c r="D66" s="174"/>
      <c r="E66" s="175" t="s">
        <v>9318</v>
      </c>
      <c r="F66" s="175" t="s">
        <v>9319</v>
      </c>
      <c r="G66" s="158" t="s">
        <v>160</v>
      </c>
      <c r="H66" s="158" t="s">
        <v>9219</v>
      </c>
      <c r="I66" s="178"/>
    </row>
    <row r="67" spans="1:9" x14ac:dyDescent="0.25">
      <c r="A67" s="157" t="s">
        <v>9275</v>
      </c>
      <c r="B67" s="157" t="s">
        <v>9203</v>
      </c>
      <c r="C67" s="169">
        <v>180</v>
      </c>
      <c r="D67" s="174"/>
      <c r="E67" s="175" t="s">
        <v>9320</v>
      </c>
      <c r="F67" s="175" t="s">
        <v>9321</v>
      </c>
      <c r="G67" s="158" t="s">
        <v>186</v>
      </c>
      <c r="H67" s="158" t="s">
        <v>9219</v>
      </c>
      <c r="I67" s="178"/>
    </row>
    <row r="68" spans="1:9" x14ac:dyDescent="0.25">
      <c r="A68" s="157" t="s">
        <v>9275</v>
      </c>
      <c r="B68" s="157" t="s">
        <v>9203</v>
      </c>
      <c r="C68" s="169">
        <v>180</v>
      </c>
      <c r="D68" s="174"/>
      <c r="E68" s="175" t="s">
        <v>9322</v>
      </c>
      <c r="F68" s="175" t="s">
        <v>9323</v>
      </c>
      <c r="G68" s="158" t="s">
        <v>187</v>
      </c>
      <c r="H68" s="158" t="s">
        <v>9219</v>
      </c>
      <c r="I68" s="178"/>
    </row>
    <row r="69" spans="1:9" x14ac:dyDescent="0.25">
      <c r="A69" s="157" t="s">
        <v>9275</v>
      </c>
      <c r="B69" s="157" t="s">
        <v>9203</v>
      </c>
      <c r="C69" s="169">
        <v>180</v>
      </c>
      <c r="D69" s="174"/>
      <c r="E69" s="175" t="s">
        <v>9324</v>
      </c>
      <c r="F69" s="175" t="s">
        <v>9325</v>
      </c>
      <c r="G69" s="158" t="s">
        <v>9326</v>
      </c>
      <c r="H69" s="158" t="s">
        <v>9289</v>
      </c>
      <c r="I69" s="176">
        <v>43358</v>
      </c>
    </row>
    <row r="70" spans="1:9" x14ac:dyDescent="0.25">
      <c r="A70" s="157" t="s">
        <v>9275</v>
      </c>
      <c r="B70" s="157" t="s">
        <v>9203</v>
      </c>
      <c r="C70" s="169">
        <v>180</v>
      </c>
      <c r="D70" s="174"/>
      <c r="E70" s="175" t="s">
        <v>9327</v>
      </c>
      <c r="F70" s="175" t="s">
        <v>9328</v>
      </c>
      <c r="G70" s="158" t="s">
        <v>193</v>
      </c>
      <c r="H70" s="158" t="s">
        <v>9219</v>
      </c>
      <c r="I70" s="176"/>
    </row>
    <row r="71" spans="1:9" x14ac:dyDescent="0.25">
      <c r="A71" s="157" t="s">
        <v>9275</v>
      </c>
      <c r="B71" s="157" t="s">
        <v>9203</v>
      </c>
      <c r="C71" s="169">
        <v>180</v>
      </c>
      <c r="D71" s="174"/>
      <c r="E71" s="175" t="s">
        <v>9329</v>
      </c>
      <c r="F71" s="175" t="s">
        <v>9330</v>
      </c>
      <c r="G71" s="158"/>
      <c r="H71" s="158" t="s">
        <v>4530</v>
      </c>
      <c r="I71" s="178"/>
    </row>
    <row r="72" spans="1:9" x14ac:dyDescent="0.25">
      <c r="A72" s="157" t="s">
        <v>9275</v>
      </c>
      <c r="B72" s="157" t="s">
        <v>9203</v>
      </c>
      <c r="C72" s="169">
        <v>180</v>
      </c>
      <c r="D72" s="174"/>
      <c r="E72" s="175" t="s">
        <v>9331</v>
      </c>
      <c r="F72" s="175" t="s">
        <v>9332</v>
      </c>
      <c r="G72" s="158" t="s">
        <v>162</v>
      </c>
      <c r="H72" s="158" t="s">
        <v>9219</v>
      </c>
      <c r="I72" s="178"/>
    </row>
    <row r="73" spans="1:9" x14ac:dyDescent="0.25">
      <c r="A73" s="157" t="s">
        <v>9275</v>
      </c>
      <c r="B73" s="157" t="s">
        <v>9203</v>
      </c>
      <c r="C73" s="169">
        <v>180</v>
      </c>
      <c r="D73" s="174"/>
      <c r="E73" s="175" t="s">
        <v>9333</v>
      </c>
      <c r="F73" s="175" t="s">
        <v>9334</v>
      </c>
      <c r="G73" s="158" t="s">
        <v>2701</v>
      </c>
      <c r="H73" s="158" t="s">
        <v>9208</v>
      </c>
      <c r="I73" s="178"/>
    </row>
    <row r="74" spans="1:9" x14ac:dyDescent="0.25">
      <c r="A74" s="157" t="s">
        <v>9275</v>
      </c>
      <c r="B74" s="157" t="s">
        <v>9203</v>
      </c>
      <c r="C74" s="169">
        <v>180</v>
      </c>
      <c r="D74" s="174"/>
      <c r="E74" s="175" t="s">
        <v>9335</v>
      </c>
      <c r="F74" s="175" t="s">
        <v>9336</v>
      </c>
      <c r="G74" s="158" t="s">
        <v>2917</v>
      </c>
      <c r="H74" s="158" t="s">
        <v>9337</v>
      </c>
      <c r="I74" s="178"/>
    </row>
    <row r="75" spans="1:9" x14ac:dyDescent="0.25">
      <c r="A75" s="157" t="s">
        <v>9275</v>
      </c>
      <c r="B75" s="157" t="s">
        <v>9203</v>
      </c>
      <c r="C75" s="169">
        <v>180</v>
      </c>
      <c r="D75" s="174"/>
      <c r="E75" s="175" t="s">
        <v>9338</v>
      </c>
      <c r="F75" s="175" t="s">
        <v>9339</v>
      </c>
      <c r="G75" s="158" t="s">
        <v>341</v>
      </c>
      <c r="H75" s="177" t="s">
        <v>9340</v>
      </c>
      <c r="I75" s="178"/>
    </row>
    <row r="76" spans="1:9" x14ac:dyDescent="0.25">
      <c r="A76" s="157" t="s">
        <v>9275</v>
      </c>
      <c r="B76" s="157" t="s">
        <v>9203</v>
      </c>
      <c r="C76" s="169">
        <v>180</v>
      </c>
      <c r="D76" s="174"/>
      <c r="E76" s="175" t="s">
        <v>9341</v>
      </c>
      <c r="F76" s="175" t="s">
        <v>9342</v>
      </c>
      <c r="G76" s="158" t="s">
        <v>9343</v>
      </c>
      <c r="H76" s="158" t="s">
        <v>9289</v>
      </c>
      <c r="I76" s="178">
        <v>43361</v>
      </c>
    </row>
    <row r="77" spans="1:9" x14ac:dyDescent="0.25">
      <c r="A77" s="157" t="s">
        <v>9275</v>
      </c>
      <c r="B77" s="157" t="s">
        <v>9203</v>
      </c>
      <c r="C77" s="169">
        <v>180</v>
      </c>
      <c r="D77" s="174"/>
      <c r="E77" s="175" t="s">
        <v>9344</v>
      </c>
      <c r="F77" s="175" t="s">
        <v>9345</v>
      </c>
      <c r="G77" s="158" t="s">
        <v>9346</v>
      </c>
      <c r="H77" s="158" t="s">
        <v>9219</v>
      </c>
      <c r="I77" s="178"/>
    </row>
    <row r="78" spans="1:9" x14ac:dyDescent="0.25">
      <c r="A78" s="157" t="s">
        <v>9275</v>
      </c>
      <c r="B78" s="157" t="s">
        <v>9203</v>
      </c>
      <c r="C78" s="169">
        <v>180</v>
      </c>
      <c r="D78" s="174"/>
      <c r="E78" s="175" t="s">
        <v>9347</v>
      </c>
      <c r="F78" s="175" t="s">
        <v>9348</v>
      </c>
      <c r="G78" s="158" t="s">
        <v>9349</v>
      </c>
      <c r="H78" s="158" t="s">
        <v>9289</v>
      </c>
      <c r="I78" s="176">
        <v>43358</v>
      </c>
    </row>
    <row r="79" spans="1:9" x14ac:dyDescent="0.25">
      <c r="A79" s="157" t="s">
        <v>9275</v>
      </c>
      <c r="B79" s="157" t="s">
        <v>9203</v>
      </c>
      <c r="C79" s="169">
        <v>180</v>
      </c>
      <c r="D79" s="174"/>
      <c r="E79" s="175" t="s">
        <v>9350</v>
      </c>
      <c r="F79" s="175" t="s">
        <v>9351</v>
      </c>
      <c r="G79" s="158" t="s">
        <v>1542</v>
      </c>
      <c r="H79" s="177" t="s">
        <v>9352</v>
      </c>
      <c r="I79" s="178"/>
    </row>
    <row r="80" spans="1:9" x14ac:dyDescent="0.25">
      <c r="A80" s="157" t="s">
        <v>9275</v>
      </c>
      <c r="B80" s="157" t="s">
        <v>9203</v>
      </c>
      <c r="C80" s="169">
        <v>180</v>
      </c>
      <c r="D80" s="174"/>
      <c r="E80" s="175" t="s">
        <v>9353</v>
      </c>
      <c r="F80" s="175" t="s">
        <v>9354</v>
      </c>
      <c r="G80" s="158" t="s">
        <v>4014</v>
      </c>
      <c r="H80" s="177" t="s">
        <v>9355</v>
      </c>
      <c r="I80" s="176"/>
    </row>
    <row r="81" spans="1:9" s="160" customFormat="1" x14ac:dyDescent="0.25">
      <c r="A81" s="157" t="s">
        <v>9275</v>
      </c>
      <c r="B81" s="157" t="s">
        <v>9203</v>
      </c>
      <c r="C81" s="169">
        <v>180</v>
      </c>
      <c r="D81" s="179"/>
      <c r="E81" s="175" t="s">
        <v>9356</v>
      </c>
      <c r="F81" s="175" t="s">
        <v>9357</v>
      </c>
      <c r="G81" s="158" t="s">
        <v>1685</v>
      </c>
      <c r="H81" s="158" t="s">
        <v>9238</v>
      </c>
      <c r="I81" s="162"/>
    </row>
    <row r="82" spans="1:9" x14ac:dyDescent="0.25">
      <c r="A82" s="157" t="s">
        <v>9275</v>
      </c>
      <c r="B82" s="157" t="s">
        <v>9203</v>
      </c>
      <c r="C82" s="169">
        <v>180</v>
      </c>
      <c r="D82" s="174"/>
      <c r="E82" s="175" t="s">
        <v>9358</v>
      </c>
      <c r="F82" s="175" t="s">
        <v>9359</v>
      </c>
      <c r="G82" s="158" t="s">
        <v>6453</v>
      </c>
      <c r="H82" s="158" t="s">
        <v>9208</v>
      </c>
      <c r="I82" s="178"/>
    </row>
    <row r="83" spans="1:9" x14ac:dyDescent="0.25">
      <c r="A83" s="157" t="s">
        <v>9275</v>
      </c>
      <c r="B83" s="157" t="s">
        <v>9203</v>
      </c>
      <c r="C83" s="169">
        <v>180</v>
      </c>
      <c r="D83" s="174"/>
      <c r="E83" s="175" t="s">
        <v>9360</v>
      </c>
      <c r="F83" s="175" t="s">
        <v>9361</v>
      </c>
      <c r="G83" s="158" t="s">
        <v>2397</v>
      </c>
      <c r="H83" s="158" t="s">
        <v>9292</v>
      </c>
      <c r="I83" s="176">
        <v>43801</v>
      </c>
    </row>
    <row r="84" spans="1:9" x14ac:dyDescent="0.25">
      <c r="A84" s="157" t="s">
        <v>9275</v>
      </c>
      <c r="B84" s="157" t="s">
        <v>9203</v>
      </c>
      <c r="C84" s="169">
        <v>180</v>
      </c>
      <c r="D84" s="174"/>
      <c r="E84" s="175" t="s">
        <v>9362</v>
      </c>
      <c r="F84" s="175" t="s">
        <v>9363</v>
      </c>
      <c r="G84" s="158" t="s">
        <v>9364</v>
      </c>
      <c r="H84" s="158" t="s">
        <v>9289</v>
      </c>
      <c r="I84" s="176">
        <v>43358</v>
      </c>
    </row>
    <row r="85" spans="1:9" x14ac:dyDescent="0.25">
      <c r="A85" s="157" t="s">
        <v>9275</v>
      </c>
      <c r="B85" s="157" t="s">
        <v>9203</v>
      </c>
      <c r="C85" s="169">
        <v>180</v>
      </c>
      <c r="D85" s="174"/>
      <c r="E85" s="175" t="s">
        <v>9365</v>
      </c>
      <c r="F85" s="175" t="s">
        <v>9366</v>
      </c>
      <c r="G85" s="158" t="s">
        <v>9367</v>
      </c>
      <c r="H85" s="158" t="s">
        <v>9208</v>
      </c>
      <c r="I85" s="178"/>
    </row>
    <row r="86" spans="1:9" x14ac:dyDescent="0.25">
      <c r="A86" s="157" t="s">
        <v>9275</v>
      </c>
      <c r="B86" s="157" t="s">
        <v>9203</v>
      </c>
      <c r="C86" s="169">
        <v>180</v>
      </c>
      <c r="D86" s="174"/>
      <c r="E86" s="175" t="s">
        <v>9368</v>
      </c>
      <c r="F86" s="175" t="s">
        <v>9369</v>
      </c>
      <c r="G86" s="158" t="s">
        <v>9370</v>
      </c>
      <c r="H86" s="177" t="s">
        <v>9371</v>
      </c>
      <c r="I86" s="178"/>
    </row>
    <row r="87" spans="1:9" x14ac:dyDescent="0.25">
      <c r="A87" s="157" t="s">
        <v>9275</v>
      </c>
      <c r="B87" s="157" t="s">
        <v>9203</v>
      </c>
      <c r="C87" s="169">
        <v>180</v>
      </c>
      <c r="D87" s="174"/>
      <c r="E87" s="175" t="s">
        <v>9372</v>
      </c>
      <c r="F87" s="175" t="s">
        <v>9373</v>
      </c>
      <c r="G87" s="158" t="s">
        <v>1050</v>
      </c>
      <c r="H87" s="158" t="s">
        <v>9374</v>
      </c>
      <c r="I87" s="178"/>
    </row>
    <row r="88" spans="1:9" x14ac:dyDescent="0.25">
      <c r="A88" s="157" t="s">
        <v>9275</v>
      </c>
      <c r="B88" s="157" t="s">
        <v>9203</v>
      </c>
      <c r="C88" s="169">
        <v>180</v>
      </c>
      <c r="D88" s="174"/>
      <c r="E88" s="175" t="s">
        <v>9375</v>
      </c>
      <c r="F88" s="175" t="s">
        <v>9376</v>
      </c>
      <c r="G88" s="158" t="s">
        <v>9377</v>
      </c>
      <c r="H88" s="158" t="s">
        <v>9208</v>
      </c>
      <c r="I88" s="178"/>
    </row>
    <row r="89" spans="1:9" x14ac:dyDescent="0.25">
      <c r="A89" s="157" t="s">
        <v>9275</v>
      </c>
      <c r="B89" s="157" t="s">
        <v>9203</v>
      </c>
      <c r="C89" s="169">
        <v>180</v>
      </c>
      <c r="D89" s="174"/>
      <c r="E89" s="175" t="s">
        <v>9378</v>
      </c>
      <c r="F89" s="175" t="s">
        <v>9379</v>
      </c>
      <c r="G89" s="158" t="s">
        <v>9380</v>
      </c>
      <c r="H89" s="158" t="s">
        <v>9208</v>
      </c>
      <c r="I89" s="178"/>
    </row>
    <row r="90" spans="1:9" x14ac:dyDescent="0.25">
      <c r="A90" s="157" t="s">
        <v>9275</v>
      </c>
      <c r="B90" s="157" t="s">
        <v>9203</v>
      </c>
      <c r="C90" s="169">
        <v>180</v>
      </c>
      <c r="D90" s="174"/>
      <c r="E90" s="175" t="s">
        <v>9381</v>
      </c>
      <c r="F90" s="175" t="s">
        <v>9382</v>
      </c>
      <c r="G90" s="158" t="s">
        <v>3744</v>
      </c>
      <c r="H90" s="158" t="s">
        <v>9208</v>
      </c>
      <c r="I90" s="178"/>
    </row>
    <row r="91" spans="1:9" x14ac:dyDescent="0.25">
      <c r="A91" s="157" t="s">
        <v>9275</v>
      </c>
      <c r="B91" s="157" t="s">
        <v>9203</v>
      </c>
      <c r="C91" s="169">
        <v>180</v>
      </c>
      <c r="D91" s="174"/>
      <c r="E91" s="149" t="s">
        <v>9383</v>
      </c>
      <c r="F91" s="175" t="s">
        <v>9384</v>
      </c>
      <c r="G91" s="158" t="s">
        <v>3749</v>
      </c>
      <c r="H91" s="158" t="s">
        <v>9208</v>
      </c>
      <c r="I91" s="178"/>
    </row>
    <row r="92" spans="1:9" x14ac:dyDescent="0.25">
      <c r="A92" s="157" t="s">
        <v>9275</v>
      </c>
      <c r="B92" s="157" t="s">
        <v>9203</v>
      </c>
      <c r="C92" s="169">
        <v>180</v>
      </c>
      <c r="D92" s="174"/>
      <c r="E92" s="175" t="s">
        <v>9385</v>
      </c>
      <c r="F92" s="175" t="s">
        <v>9386</v>
      </c>
      <c r="G92" s="158"/>
      <c r="H92" s="177" t="s">
        <v>4530</v>
      </c>
      <c r="I92" s="178"/>
    </row>
    <row r="93" spans="1:9" x14ac:dyDescent="0.25">
      <c r="A93" s="157" t="s">
        <v>9275</v>
      </c>
      <c r="B93" s="157" t="s">
        <v>9203</v>
      </c>
      <c r="C93" s="169">
        <v>180</v>
      </c>
      <c r="D93" s="174"/>
      <c r="E93" s="175" t="s">
        <v>9387</v>
      </c>
      <c r="F93" s="175" t="s">
        <v>9388</v>
      </c>
      <c r="G93" s="158" t="s">
        <v>1694</v>
      </c>
      <c r="H93" s="177" t="s">
        <v>9389</v>
      </c>
      <c r="I93" s="178"/>
    </row>
    <row r="94" spans="1:9" x14ac:dyDescent="0.25">
      <c r="A94" s="157" t="s">
        <v>9275</v>
      </c>
      <c r="B94" s="157" t="s">
        <v>9203</v>
      </c>
      <c r="C94" s="169">
        <v>180</v>
      </c>
      <c r="D94" s="174"/>
      <c r="E94" s="175" t="s">
        <v>9390</v>
      </c>
      <c r="F94" s="175" t="s">
        <v>9391</v>
      </c>
      <c r="G94" s="158" t="s">
        <v>354</v>
      </c>
      <c r="H94" s="177" t="s">
        <v>9340</v>
      </c>
      <c r="I94" s="178">
        <v>43165</v>
      </c>
    </row>
    <row r="95" spans="1:9" x14ac:dyDescent="0.25">
      <c r="A95" s="157" t="s">
        <v>9275</v>
      </c>
      <c r="B95" s="157" t="s">
        <v>9203</v>
      </c>
      <c r="C95" s="169">
        <v>180</v>
      </c>
      <c r="D95" s="174"/>
      <c r="E95" s="175" t="s">
        <v>9392</v>
      </c>
      <c r="F95" s="175" t="s">
        <v>9393</v>
      </c>
      <c r="G95" s="158" t="s">
        <v>3751</v>
      </c>
      <c r="H95" s="158" t="s">
        <v>9208</v>
      </c>
      <c r="I95" s="178"/>
    </row>
    <row r="96" spans="1:9" x14ac:dyDescent="0.25">
      <c r="A96" s="157" t="s">
        <v>9275</v>
      </c>
      <c r="B96" s="157" t="s">
        <v>9203</v>
      </c>
      <c r="C96" s="169">
        <v>180</v>
      </c>
      <c r="D96" s="174"/>
      <c r="E96" s="175" t="s">
        <v>9394</v>
      </c>
      <c r="F96" s="175" t="s">
        <v>9395</v>
      </c>
      <c r="G96" s="158" t="s">
        <v>2331</v>
      </c>
      <c r="H96" s="158" t="s">
        <v>9292</v>
      </c>
      <c r="I96" s="162"/>
    </row>
    <row r="97" spans="1:9" x14ac:dyDescent="0.25">
      <c r="A97" s="157" t="s">
        <v>9275</v>
      </c>
      <c r="B97" s="157" t="s">
        <v>9203</v>
      </c>
      <c r="C97" s="169">
        <v>180</v>
      </c>
      <c r="D97" s="174"/>
      <c r="E97" s="175" t="s">
        <v>9396</v>
      </c>
      <c r="F97" s="175" t="s">
        <v>9397</v>
      </c>
      <c r="G97" s="158" t="s">
        <v>2020</v>
      </c>
      <c r="H97" s="158" t="s">
        <v>9292</v>
      </c>
      <c r="I97" s="162"/>
    </row>
    <row r="98" spans="1:9" x14ac:dyDescent="0.25">
      <c r="A98" s="157" t="s">
        <v>9275</v>
      </c>
      <c r="B98" s="157" t="s">
        <v>9203</v>
      </c>
      <c r="C98" s="169">
        <v>180</v>
      </c>
      <c r="D98" s="174"/>
      <c r="E98" s="175" t="s">
        <v>9398</v>
      </c>
      <c r="F98" s="175" t="s">
        <v>9399</v>
      </c>
      <c r="G98" s="158"/>
      <c r="H98" s="177" t="s">
        <v>4530</v>
      </c>
      <c r="I98" s="178"/>
    </row>
    <row r="99" spans="1:9" x14ac:dyDescent="0.25">
      <c r="A99" s="157" t="s">
        <v>9275</v>
      </c>
      <c r="B99" s="157" t="s">
        <v>9203</v>
      </c>
      <c r="C99" s="169">
        <v>180</v>
      </c>
      <c r="D99" s="174"/>
      <c r="E99" s="175" t="s">
        <v>9400</v>
      </c>
      <c r="F99" s="175" t="s">
        <v>9401</v>
      </c>
      <c r="G99" s="158" t="s">
        <v>9402</v>
      </c>
      <c r="H99" s="177" t="s">
        <v>9340</v>
      </c>
      <c r="I99" s="178">
        <v>43167</v>
      </c>
    </row>
    <row r="100" spans="1:9" x14ac:dyDescent="0.25">
      <c r="A100" s="157" t="s">
        <v>9275</v>
      </c>
      <c r="B100" s="157" t="s">
        <v>9203</v>
      </c>
      <c r="C100" s="169">
        <v>180</v>
      </c>
      <c r="D100" s="174"/>
      <c r="E100" s="175" t="s">
        <v>9403</v>
      </c>
      <c r="F100" s="175" t="s">
        <v>9404</v>
      </c>
      <c r="G100" s="158" t="s">
        <v>2460</v>
      </c>
      <c r="H100" s="177" t="s">
        <v>9405</v>
      </c>
      <c r="I100" s="178">
        <v>43937</v>
      </c>
    </row>
    <row r="101" spans="1:9" x14ac:dyDescent="0.25">
      <c r="A101" s="157" t="s">
        <v>9275</v>
      </c>
      <c r="B101" s="157" t="s">
        <v>9203</v>
      </c>
      <c r="C101" s="169">
        <v>180</v>
      </c>
      <c r="D101" s="174"/>
      <c r="E101" s="175" t="s">
        <v>9406</v>
      </c>
      <c r="F101" s="175" t="s">
        <v>9407</v>
      </c>
      <c r="G101" s="158" t="s">
        <v>9408</v>
      </c>
      <c r="H101" s="177" t="s">
        <v>9340</v>
      </c>
      <c r="I101" s="178">
        <v>43167</v>
      </c>
    </row>
    <row r="102" spans="1:9" x14ac:dyDescent="0.25">
      <c r="A102" s="157" t="s">
        <v>9275</v>
      </c>
      <c r="B102" s="157" t="s">
        <v>9203</v>
      </c>
      <c r="C102" s="169">
        <v>180</v>
      </c>
      <c r="D102" s="174"/>
      <c r="E102" s="175" t="s">
        <v>9409</v>
      </c>
      <c r="F102" s="175" t="s">
        <v>9410</v>
      </c>
      <c r="G102" s="158" t="s">
        <v>2244</v>
      </c>
      <c r="H102" s="177" t="s">
        <v>9411</v>
      </c>
      <c r="I102" s="178"/>
    </row>
    <row r="103" spans="1:9" x14ac:dyDescent="0.25">
      <c r="A103" s="157" t="s">
        <v>9275</v>
      </c>
      <c r="B103" s="157" t="s">
        <v>9203</v>
      </c>
      <c r="C103" s="169">
        <v>180</v>
      </c>
      <c r="D103" s="174"/>
      <c r="E103" s="175" t="s">
        <v>9412</v>
      </c>
      <c r="F103" s="175" t="s">
        <v>9413</v>
      </c>
      <c r="G103" s="158" t="s">
        <v>9414</v>
      </c>
      <c r="H103" s="158" t="s">
        <v>4530</v>
      </c>
      <c r="I103" s="162"/>
    </row>
    <row r="104" spans="1:9" x14ac:dyDescent="0.25">
      <c r="A104" s="157" t="s">
        <v>9275</v>
      </c>
      <c r="B104" s="157" t="s">
        <v>9203</v>
      </c>
      <c r="C104" s="169">
        <v>180</v>
      </c>
      <c r="D104" s="174"/>
      <c r="E104" s="175" t="s">
        <v>9415</v>
      </c>
      <c r="F104" s="175" t="s">
        <v>9416</v>
      </c>
      <c r="G104" s="158"/>
      <c r="H104" s="158" t="s">
        <v>4530</v>
      </c>
      <c r="I104" s="162"/>
    </row>
    <row r="105" spans="1:9" x14ac:dyDescent="0.25">
      <c r="A105" s="157" t="s">
        <v>9275</v>
      </c>
      <c r="B105" s="157" t="s">
        <v>9203</v>
      </c>
      <c r="C105" s="169">
        <v>180</v>
      </c>
      <c r="D105" s="174"/>
      <c r="E105" s="175" t="s">
        <v>9417</v>
      </c>
      <c r="F105" s="175" t="s">
        <v>9418</v>
      </c>
      <c r="G105" s="158"/>
      <c r="H105" s="158" t="s">
        <v>4530</v>
      </c>
      <c r="I105" s="162"/>
    </row>
    <row r="106" spans="1:9" x14ac:dyDescent="0.25">
      <c r="A106" s="157" t="s">
        <v>9275</v>
      </c>
      <c r="B106" s="157" t="s">
        <v>9203</v>
      </c>
      <c r="C106" s="169">
        <v>180</v>
      </c>
      <c r="D106" s="174"/>
      <c r="E106" s="175" t="s">
        <v>9419</v>
      </c>
      <c r="F106" s="175" t="s">
        <v>9420</v>
      </c>
      <c r="G106" s="158" t="s">
        <v>4321</v>
      </c>
      <c r="H106" s="158" t="s">
        <v>9302</v>
      </c>
      <c r="I106" s="162"/>
    </row>
    <row r="107" spans="1:9" x14ac:dyDescent="0.25">
      <c r="A107" s="157" t="s">
        <v>9275</v>
      </c>
      <c r="B107" s="157" t="s">
        <v>9203</v>
      </c>
      <c r="C107" s="169">
        <v>180</v>
      </c>
      <c r="D107" s="174"/>
      <c r="E107" s="175" t="s">
        <v>9421</v>
      </c>
      <c r="F107" s="175" t="s">
        <v>9422</v>
      </c>
      <c r="G107" s="158" t="s">
        <v>4930</v>
      </c>
      <c r="H107" s="158" t="s">
        <v>9208</v>
      </c>
      <c r="I107" s="176">
        <v>44000</v>
      </c>
    </row>
    <row r="108" spans="1:9" x14ac:dyDescent="0.25">
      <c r="A108" s="157" t="s">
        <v>9275</v>
      </c>
      <c r="B108" s="157" t="s">
        <v>9203</v>
      </c>
      <c r="C108" s="169">
        <v>180</v>
      </c>
      <c r="D108" s="174"/>
      <c r="E108" s="175" t="s">
        <v>9423</v>
      </c>
      <c r="F108" s="175" t="s">
        <v>9424</v>
      </c>
      <c r="G108" s="158"/>
      <c r="H108" s="158" t="s">
        <v>4530</v>
      </c>
      <c r="I108" s="162"/>
    </row>
    <row r="109" spans="1:9" x14ac:dyDescent="0.25">
      <c r="A109" s="157" t="s">
        <v>9275</v>
      </c>
      <c r="B109" s="157" t="s">
        <v>9203</v>
      </c>
      <c r="C109" s="169">
        <v>180</v>
      </c>
      <c r="D109" s="174"/>
      <c r="E109" s="175" t="s">
        <v>9425</v>
      </c>
      <c r="F109" s="175" t="s">
        <v>9426</v>
      </c>
      <c r="G109" s="158" t="s">
        <v>2953</v>
      </c>
      <c r="H109" s="158" t="s">
        <v>9427</v>
      </c>
      <c r="I109" s="162">
        <v>44032</v>
      </c>
    </row>
    <row r="110" spans="1:9" x14ac:dyDescent="0.25">
      <c r="A110" s="157" t="s">
        <v>9275</v>
      </c>
      <c r="B110" s="157" t="s">
        <v>9203</v>
      </c>
      <c r="C110" s="169">
        <v>180</v>
      </c>
      <c r="D110" s="174"/>
      <c r="E110" s="175" t="s">
        <v>9428</v>
      </c>
      <c r="F110" s="175" t="s">
        <v>9429</v>
      </c>
      <c r="G110" s="158" t="s">
        <v>195</v>
      </c>
      <c r="H110" s="158" t="s">
        <v>9219</v>
      </c>
      <c r="I110" s="162"/>
    </row>
    <row r="111" spans="1:9" x14ac:dyDescent="0.25">
      <c r="A111" s="157" t="s">
        <v>9275</v>
      </c>
      <c r="B111" s="157" t="s">
        <v>9203</v>
      </c>
      <c r="C111" s="169">
        <v>180</v>
      </c>
      <c r="D111" s="174"/>
      <c r="E111" s="175" t="s">
        <v>9430</v>
      </c>
      <c r="F111" s="175" t="s">
        <v>9431</v>
      </c>
      <c r="G111" s="158"/>
      <c r="H111" s="158" t="s">
        <v>4530</v>
      </c>
      <c r="I111" s="162"/>
    </row>
    <row r="112" spans="1:9" x14ac:dyDescent="0.25">
      <c r="A112" s="157" t="s">
        <v>9275</v>
      </c>
      <c r="B112" s="157" t="s">
        <v>9203</v>
      </c>
      <c r="C112" s="169">
        <v>180</v>
      </c>
      <c r="D112" s="174"/>
      <c r="E112" s="175" t="s">
        <v>9432</v>
      </c>
      <c r="F112" s="175" t="s">
        <v>9433</v>
      </c>
      <c r="G112" s="158" t="s">
        <v>161</v>
      </c>
      <c r="H112" s="158" t="s">
        <v>9219</v>
      </c>
      <c r="I112" s="162"/>
    </row>
    <row r="113" spans="1:9" x14ac:dyDescent="0.25">
      <c r="A113" s="157" t="s">
        <v>9275</v>
      </c>
      <c r="B113" s="157" t="s">
        <v>9203</v>
      </c>
      <c r="C113" s="169">
        <v>180</v>
      </c>
      <c r="D113" s="174"/>
      <c r="E113" s="175" t="s">
        <v>9434</v>
      </c>
      <c r="F113" s="175" t="s">
        <v>9435</v>
      </c>
      <c r="G113" s="158" t="s">
        <v>1463</v>
      </c>
      <c r="H113" s="161" t="s">
        <v>9436</v>
      </c>
      <c r="I113" s="162"/>
    </row>
    <row r="114" spans="1:9" x14ac:dyDescent="0.25">
      <c r="A114" s="157" t="s">
        <v>9275</v>
      </c>
      <c r="B114" s="157" t="s">
        <v>9203</v>
      </c>
      <c r="C114" s="169">
        <v>180</v>
      </c>
      <c r="D114" s="174"/>
      <c r="E114" s="175" t="s">
        <v>9437</v>
      </c>
      <c r="F114" s="175" t="s">
        <v>9438</v>
      </c>
      <c r="G114" s="158" t="s">
        <v>1467</v>
      </c>
      <c r="H114" s="161" t="s">
        <v>9436</v>
      </c>
      <c r="I114" s="162">
        <v>43231</v>
      </c>
    </row>
    <row r="115" spans="1:9" x14ac:dyDescent="0.25">
      <c r="A115" s="157" t="s">
        <v>9275</v>
      </c>
      <c r="B115" s="157" t="s">
        <v>9203</v>
      </c>
      <c r="C115" s="169">
        <v>180</v>
      </c>
      <c r="D115" s="174"/>
      <c r="E115" s="175" t="s">
        <v>9439</v>
      </c>
      <c r="F115" s="175" t="s">
        <v>9440</v>
      </c>
      <c r="G115" s="158"/>
      <c r="H115" s="158" t="s">
        <v>4530</v>
      </c>
      <c r="I115" s="176"/>
    </row>
    <row r="116" spans="1:9" x14ac:dyDescent="0.25">
      <c r="A116" s="157" t="s">
        <v>9275</v>
      </c>
      <c r="B116" s="157" t="s">
        <v>9203</v>
      </c>
      <c r="C116" s="169">
        <v>180</v>
      </c>
      <c r="D116" s="174"/>
      <c r="E116" s="175" t="s">
        <v>9441</v>
      </c>
      <c r="F116" s="175" t="s">
        <v>9442</v>
      </c>
      <c r="G116" s="158" t="s">
        <v>626</v>
      </c>
      <c r="H116" s="158" t="s">
        <v>9443</v>
      </c>
      <c r="I116" s="162">
        <v>43713</v>
      </c>
    </row>
    <row r="117" spans="1:9" x14ac:dyDescent="0.25">
      <c r="A117" s="157" t="s">
        <v>9275</v>
      </c>
      <c r="B117" s="157" t="s">
        <v>9203</v>
      </c>
      <c r="C117" s="169">
        <v>180</v>
      </c>
      <c r="D117" s="174"/>
      <c r="E117" s="175" t="s">
        <v>9444</v>
      </c>
      <c r="F117" s="175" t="s">
        <v>9445</v>
      </c>
      <c r="G117" s="158" t="s">
        <v>440</v>
      </c>
      <c r="H117" s="158" t="s">
        <v>9446</v>
      </c>
      <c r="I117" s="162">
        <v>43636</v>
      </c>
    </row>
    <row r="118" spans="1:9" x14ac:dyDescent="0.25">
      <c r="A118" s="157" t="s">
        <v>9275</v>
      </c>
      <c r="B118" s="157" t="s">
        <v>9203</v>
      </c>
      <c r="C118" s="169">
        <v>180</v>
      </c>
      <c r="D118" s="174"/>
      <c r="E118" s="175" t="s">
        <v>9447</v>
      </c>
      <c r="F118" s="175" t="s">
        <v>9448</v>
      </c>
      <c r="G118" s="158" t="s">
        <v>189</v>
      </c>
      <c r="H118" s="158" t="s">
        <v>9219</v>
      </c>
      <c r="I118" s="162"/>
    </row>
    <row r="119" spans="1:9" x14ac:dyDescent="0.25">
      <c r="A119" s="157" t="s">
        <v>9275</v>
      </c>
      <c r="B119" s="157" t="s">
        <v>9203</v>
      </c>
      <c r="C119" s="169">
        <v>180</v>
      </c>
      <c r="D119" s="174"/>
      <c r="E119" s="175" t="s">
        <v>9449</v>
      </c>
      <c r="F119" s="175" t="s">
        <v>9450</v>
      </c>
      <c r="G119" s="158" t="s">
        <v>3743</v>
      </c>
      <c r="H119" s="158" t="s">
        <v>9208</v>
      </c>
      <c r="I119" s="162"/>
    </row>
    <row r="120" spans="1:9" x14ac:dyDescent="0.25">
      <c r="A120" s="157" t="s">
        <v>9275</v>
      </c>
      <c r="B120" s="157" t="s">
        <v>9203</v>
      </c>
      <c r="C120" s="169">
        <v>180</v>
      </c>
      <c r="D120" s="174"/>
      <c r="E120" s="175" t="s">
        <v>9451</v>
      </c>
      <c r="F120" s="175" t="s">
        <v>9452</v>
      </c>
      <c r="G120" s="158" t="s">
        <v>3764</v>
      </c>
      <c r="H120" s="158" t="s">
        <v>9208</v>
      </c>
      <c r="I120" s="176">
        <v>44000</v>
      </c>
    </row>
    <row r="121" spans="1:9" x14ac:dyDescent="0.25">
      <c r="A121" s="157" t="s">
        <v>9275</v>
      </c>
      <c r="B121" s="157" t="s">
        <v>9203</v>
      </c>
      <c r="C121" s="169">
        <v>180</v>
      </c>
      <c r="D121" s="174"/>
      <c r="E121" s="175" t="s">
        <v>9453</v>
      </c>
      <c r="F121" s="175" t="s">
        <v>9454</v>
      </c>
      <c r="G121" s="158" t="s">
        <v>468</v>
      </c>
      <c r="H121" s="158" t="s">
        <v>9446</v>
      </c>
      <c r="I121" s="162">
        <v>44033</v>
      </c>
    </row>
    <row r="122" spans="1:9" x14ac:dyDescent="0.25">
      <c r="A122" s="157" t="s">
        <v>9275</v>
      </c>
      <c r="B122" s="157" t="s">
        <v>9203</v>
      </c>
      <c r="C122" s="169">
        <v>180</v>
      </c>
      <c r="D122" s="174"/>
      <c r="E122" s="175" t="s">
        <v>9455</v>
      </c>
      <c r="F122" s="175" t="s">
        <v>9456</v>
      </c>
      <c r="G122" s="158" t="s">
        <v>4316</v>
      </c>
      <c r="H122" s="158" t="s">
        <v>8461</v>
      </c>
      <c r="I122" s="162"/>
    </row>
    <row r="123" spans="1:9" x14ac:dyDescent="0.25">
      <c r="A123" s="157" t="s">
        <v>9275</v>
      </c>
      <c r="B123" s="157" t="s">
        <v>9203</v>
      </c>
      <c r="C123" s="169">
        <v>180</v>
      </c>
      <c r="D123" s="26"/>
      <c r="E123" s="180" t="s">
        <v>9457</v>
      </c>
      <c r="F123" s="175" t="s">
        <v>9458</v>
      </c>
      <c r="G123" s="158" t="s">
        <v>2298</v>
      </c>
      <c r="H123" s="158" t="s">
        <v>9292</v>
      </c>
      <c r="I123" s="176"/>
    </row>
    <row r="124" spans="1:9" x14ac:dyDescent="0.25">
      <c r="A124" s="157" t="s">
        <v>9275</v>
      </c>
      <c r="B124" s="157" t="s">
        <v>9203</v>
      </c>
      <c r="C124" s="169">
        <v>180</v>
      </c>
      <c r="D124" s="156"/>
      <c r="E124" s="181" t="s">
        <v>9459</v>
      </c>
      <c r="F124" s="175" t="s">
        <v>9460</v>
      </c>
      <c r="G124" s="158" t="s">
        <v>564</v>
      </c>
      <c r="H124" s="158" t="s">
        <v>9461</v>
      </c>
      <c r="I124" s="162">
        <v>43670</v>
      </c>
    </row>
    <row r="125" spans="1:9" x14ac:dyDescent="0.25">
      <c r="A125" s="157" t="s">
        <v>9275</v>
      </c>
      <c r="B125" s="157" t="s">
        <v>9203</v>
      </c>
      <c r="C125" s="169">
        <v>180</v>
      </c>
      <c r="D125" s="26"/>
      <c r="E125" s="180" t="s">
        <v>9462</v>
      </c>
      <c r="F125" s="175" t="s">
        <v>9463</v>
      </c>
      <c r="G125" s="158"/>
      <c r="H125" s="158" t="s">
        <v>4530</v>
      </c>
      <c r="I125" s="176"/>
    </row>
    <row r="126" spans="1:9" x14ac:dyDescent="0.25">
      <c r="A126" s="157" t="s">
        <v>9275</v>
      </c>
      <c r="B126" s="157" t="s">
        <v>9203</v>
      </c>
      <c r="C126" s="169">
        <v>180</v>
      </c>
      <c r="D126" s="26"/>
      <c r="E126" s="180" t="s">
        <v>9464</v>
      </c>
      <c r="F126" s="175" t="s">
        <v>9465</v>
      </c>
      <c r="G126" s="158" t="s">
        <v>3767</v>
      </c>
      <c r="H126" s="158" t="s">
        <v>9208</v>
      </c>
      <c r="I126" s="176">
        <v>44000</v>
      </c>
    </row>
    <row r="127" spans="1:9" x14ac:dyDescent="0.25">
      <c r="A127" s="157" t="s">
        <v>9275</v>
      </c>
      <c r="B127" s="157" t="s">
        <v>9203</v>
      </c>
      <c r="C127" s="169">
        <v>180</v>
      </c>
      <c r="D127" s="26"/>
      <c r="E127" s="180" t="s">
        <v>9466</v>
      </c>
      <c r="F127" s="175" t="s">
        <v>9467</v>
      </c>
      <c r="G127" s="158" t="s">
        <v>3752</v>
      </c>
      <c r="H127" s="158" t="s">
        <v>9208</v>
      </c>
      <c r="I127" s="176"/>
    </row>
    <row r="128" spans="1:9" x14ac:dyDescent="0.25">
      <c r="A128" s="157" t="s">
        <v>9275</v>
      </c>
      <c r="B128" s="157" t="s">
        <v>9203</v>
      </c>
      <c r="C128" s="169">
        <v>180</v>
      </c>
      <c r="D128" s="26"/>
      <c r="E128" s="180" t="s">
        <v>9468</v>
      </c>
      <c r="F128" s="175" t="s">
        <v>9469</v>
      </c>
      <c r="G128" s="158" t="s">
        <v>9470</v>
      </c>
      <c r="H128" s="158" t="s">
        <v>9340</v>
      </c>
      <c r="I128" s="176">
        <v>43326</v>
      </c>
    </row>
    <row r="129" spans="1:9" x14ac:dyDescent="0.25">
      <c r="A129" s="157" t="s">
        <v>9275</v>
      </c>
      <c r="B129" s="157" t="s">
        <v>9203</v>
      </c>
      <c r="C129" s="169">
        <v>180</v>
      </c>
      <c r="D129" s="26"/>
      <c r="E129" s="180" t="s">
        <v>9471</v>
      </c>
      <c r="F129" s="175" t="s">
        <v>9472</v>
      </c>
      <c r="G129" s="158" t="s">
        <v>9473</v>
      </c>
      <c r="H129" s="158" t="s">
        <v>9340</v>
      </c>
      <c r="I129" s="176">
        <v>43410</v>
      </c>
    </row>
    <row r="130" spans="1:9" x14ac:dyDescent="0.25">
      <c r="A130" s="157" t="s">
        <v>9275</v>
      </c>
      <c r="B130" s="157" t="s">
        <v>9203</v>
      </c>
      <c r="C130" s="169">
        <v>180</v>
      </c>
      <c r="D130" s="26"/>
      <c r="E130" s="180" t="s">
        <v>9474</v>
      </c>
      <c r="F130" s="175" t="s">
        <v>9475</v>
      </c>
      <c r="G130" s="158" t="s">
        <v>2418</v>
      </c>
      <c r="H130" s="158" t="s">
        <v>9292</v>
      </c>
      <c r="I130" s="176"/>
    </row>
    <row r="131" spans="1:9" x14ac:dyDescent="0.25">
      <c r="A131" s="157" t="s">
        <v>9275</v>
      </c>
      <c r="B131" s="157" t="s">
        <v>9203</v>
      </c>
      <c r="C131" s="169">
        <v>180</v>
      </c>
      <c r="D131" s="26"/>
      <c r="E131" s="180" t="s">
        <v>9476</v>
      </c>
      <c r="F131" s="175" t="s">
        <v>9477</v>
      </c>
      <c r="G131" s="158" t="s">
        <v>9478</v>
      </c>
      <c r="H131" s="158" t="s">
        <v>9461</v>
      </c>
      <c r="I131" s="176">
        <v>43467</v>
      </c>
    </row>
    <row r="132" spans="1:9" x14ac:dyDescent="0.25">
      <c r="A132" s="157" t="s">
        <v>9275</v>
      </c>
      <c r="B132" s="157" t="s">
        <v>9203</v>
      </c>
      <c r="C132" s="169">
        <v>180</v>
      </c>
      <c r="D132" s="26"/>
      <c r="E132" s="180" t="s">
        <v>9479</v>
      </c>
      <c r="F132" s="175" t="s">
        <v>9480</v>
      </c>
      <c r="G132" s="158"/>
      <c r="H132" s="158" t="s">
        <v>4530</v>
      </c>
      <c r="I132" s="176"/>
    </row>
    <row r="133" spans="1:9" x14ac:dyDescent="0.25">
      <c r="A133" s="157" t="s">
        <v>9275</v>
      </c>
      <c r="B133" s="157" t="s">
        <v>9203</v>
      </c>
      <c r="C133" s="169">
        <v>180</v>
      </c>
      <c r="D133" s="26"/>
      <c r="E133" s="180" t="s">
        <v>9481</v>
      </c>
      <c r="F133" s="175" t="s">
        <v>9482</v>
      </c>
      <c r="G133" s="158"/>
      <c r="H133" s="158" t="s">
        <v>4530</v>
      </c>
      <c r="I133" s="162"/>
    </row>
    <row r="134" spans="1:9" x14ac:dyDescent="0.25">
      <c r="A134" s="157" t="s">
        <v>9275</v>
      </c>
      <c r="B134" s="157" t="s">
        <v>9203</v>
      </c>
      <c r="C134" s="169">
        <v>180</v>
      </c>
      <c r="D134" s="26"/>
      <c r="E134" s="180" t="s">
        <v>9483</v>
      </c>
      <c r="F134" s="175" t="s">
        <v>9484</v>
      </c>
      <c r="G134" s="158" t="s">
        <v>2034</v>
      </c>
      <c r="H134" s="158" t="s">
        <v>9168</v>
      </c>
      <c r="I134" s="176">
        <v>43885</v>
      </c>
    </row>
    <row r="135" spans="1:9" x14ac:dyDescent="0.25">
      <c r="A135" s="157" t="s">
        <v>9275</v>
      </c>
      <c r="B135" s="157" t="s">
        <v>9203</v>
      </c>
      <c r="C135" s="169">
        <v>180</v>
      </c>
      <c r="D135" s="26"/>
      <c r="E135" s="180" t="s">
        <v>9485</v>
      </c>
      <c r="F135" s="175" t="s">
        <v>9486</v>
      </c>
      <c r="G135" s="158" t="s">
        <v>735</v>
      </c>
      <c r="H135" s="158" t="s">
        <v>9487</v>
      </c>
      <c r="I135" s="176">
        <v>43995</v>
      </c>
    </row>
    <row r="136" spans="1:9" x14ac:dyDescent="0.25">
      <c r="A136" s="157" t="s">
        <v>9275</v>
      </c>
      <c r="B136" s="157" t="s">
        <v>9203</v>
      </c>
      <c r="C136" s="169">
        <v>180</v>
      </c>
      <c r="D136" s="26"/>
      <c r="E136" s="180" t="s">
        <v>9488</v>
      </c>
      <c r="F136" s="175" t="s">
        <v>9489</v>
      </c>
      <c r="G136" s="158" t="s">
        <v>9490</v>
      </c>
      <c r="H136" s="158" t="s">
        <v>9234</v>
      </c>
      <c r="I136" s="162">
        <v>43655</v>
      </c>
    </row>
    <row r="137" spans="1:9" x14ac:dyDescent="0.25">
      <c r="A137" s="157" t="s">
        <v>9275</v>
      </c>
      <c r="B137" s="157" t="s">
        <v>9203</v>
      </c>
      <c r="C137" s="169">
        <v>180</v>
      </c>
      <c r="D137" s="26"/>
      <c r="E137" s="180" t="s">
        <v>9491</v>
      </c>
      <c r="F137" s="175" t="s">
        <v>9492</v>
      </c>
      <c r="G137" s="158" t="s">
        <v>4325</v>
      </c>
      <c r="H137" s="158" t="s">
        <v>9234</v>
      </c>
      <c r="I137" s="176">
        <v>43648</v>
      </c>
    </row>
    <row r="138" spans="1:9" x14ac:dyDescent="0.25">
      <c r="A138" s="157" t="s">
        <v>9275</v>
      </c>
      <c r="B138" s="157" t="s">
        <v>9203</v>
      </c>
      <c r="C138" s="169">
        <v>180</v>
      </c>
      <c r="D138" s="26"/>
      <c r="E138" s="180" t="s">
        <v>9493</v>
      </c>
      <c r="F138" s="175" t="s">
        <v>9494</v>
      </c>
      <c r="G138" s="149" t="s">
        <v>4779</v>
      </c>
      <c r="H138" s="158" t="s">
        <v>11394</v>
      </c>
      <c r="I138" s="176"/>
    </row>
    <row r="139" spans="1:9" x14ac:dyDescent="0.25">
      <c r="A139" s="157" t="s">
        <v>9275</v>
      </c>
      <c r="B139" s="157" t="s">
        <v>9203</v>
      </c>
      <c r="C139" s="169">
        <v>180</v>
      </c>
      <c r="D139" s="26"/>
      <c r="E139" s="180" t="s">
        <v>9495</v>
      </c>
      <c r="F139" s="175" t="s">
        <v>9496</v>
      </c>
      <c r="G139" s="147" t="s">
        <v>4939</v>
      </c>
      <c r="H139" s="158" t="s">
        <v>9446</v>
      </c>
      <c r="I139" s="176">
        <v>43710</v>
      </c>
    </row>
    <row r="140" spans="1:9" x14ac:dyDescent="0.25">
      <c r="A140" s="157" t="s">
        <v>9275</v>
      </c>
      <c r="B140" s="157" t="s">
        <v>9203</v>
      </c>
      <c r="C140" s="169">
        <v>180</v>
      </c>
      <c r="D140" s="26"/>
      <c r="E140" s="180" t="s">
        <v>9497</v>
      </c>
      <c r="F140" s="175" t="s">
        <v>9498</v>
      </c>
      <c r="G140" s="147" t="s">
        <v>4946</v>
      </c>
      <c r="H140" s="158" t="s">
        <v>9289</v>
      </c>
      <c r="I140" s="176">
        <v>43358</v>
      </c>
    </row>
    <row r="141" spans="1:9" x14ac:dyDescent="0.25">
      <c r="A141" s="157" t="s">
        <v>9275</v>
      </c>
      <c r="B141" s="157" t="s">
        <v>9203</v>
      </c>
      <c r="C141" s="169">
        <v>180</v>
      </c>
      <c r="D141" s="26"/>
      <c r="E141" s="180" t="s">
        <v>9500</v>
      </c>
      <c r="F141" s="175" t="s">
        <v>9501</v>
      </c>
      <c r="G141" s="158" t="s">
        <v>1467</v>
      </c>
      <c r="H141" s="161" t="s">
        <v>9436</v>
      </c>
      <c r="I141" s="162"/>
    </row>
    <row r="142" spans="1:9" x14ac:dyDescent="0.25">
      <c r="A142" s="157" t="s">
        <v>9275</v>
      </c>
      <c r="B142" s="157" t="s">
        <v>9203</v>
      </c>
      <c r="C142" s="169">
        <v>180</v>
      </c>
      <c r="D142" s="26"/>
      <c r="E142" s="180" t="s">
        <v>9502</v>
      </c>
      <c r="F142" s="175" t="s">
        <v>9503</v>
      </c>
      <c r="G142" s="158" t="s">
        <v>9504</v>
      </c>
      <c r="H142" s="158" t="s">
        <v>9289</v>
      </c>
      <c r="I142" s="176">
        <v>43358</v>
      </c>
    </row>
    <row r="143" spans="1:9" x14ac:dyDescent="0.25">
      <c r="A143" s="157" t="s">
        <v>9275</v>
      </c>
      <c r="B143" s="157" t="s">
        <v>9203</v>
      </c>
      <c r="C143" s="169">
        <v>180</v>
      </c>
      <c r="D143" s="26"/>
      <c r="E143" s="180" t="s">
        <v>9505</v>
      </c>
      <c r="F143" s="175" t="s">
        <v>9506</v>
      </c>
      <c r="G143" s="158" t="s">
        <v>3766</v>
      </c>
      <c r="H143" s="158" t="s">
        <v>9208</v>
      </c>
      <c r="I143" s="176">
        <v>44000</v>
      </c>
    </row>
    <row r="144" spans="1:9" x14ac:dyDescent="0.25">
      <c r="A144" s="157" t="s">
        <v>9275</v>
      </c>
      <c r="B144" s="157" t="s">
        <v>9203</v>
      </c>
      <c r="C144" s="169">
        <v>180</v>
      </c>
      <c r="D144" s="26"/>
      <c r="E144" s="180" t="s">
        <v>9507</v>
      </c>
      <c r="F144" s="175" t="s">
        <v>9508</v>
      </c>
      <c r="G144" s="147" t="s">
        <v>4939</v>
      </c>
      <c r="H144" s="158" t="s">
        <v>11394</v>
      </c>
      <c r="I144" s="176"/>
    </row>
    <row r="145" spans="1:9" x14ac:dyDescent="0.25">
      <c r="A145" s="157" t="s">
        <v>9275</v>
      </c>
      <c r="B145" s="157" t="s">
        <v>9203</v>
      </c>
      <c r="C145" s="169">
        <v>180</v>
      </c>
      <c r="D145" s="26"/>
      <c r="E145" s="180" t="s">
        <v>9509</v>
      </c>
      <c r="F145" s="175" t="s">
        <v>9510</v>
      </c>
      <c r="G145" s="158" t="s">
        <v>866</v>
      </c>
      <c r="H145" s="158" t="s">
        <v>9292</v>
      </c>
      <c r="I145" s="176"/>
    </row>
    <row r="146" spans="1:9" x14ac:dyDescent="0.25">
      <c r="A146" s="157" t="s">
        <v>9275</v>
      </c>
      <c r="B146" s="157" t="s">
        <v>9203</v>
      </c>
      <c r="C146" s="169">
        <v>180</v>
      </c>
      <c r="D146" s="26"/>
      <c r="E146" s="180" t="s">
        <v>9511</v>
      </c>
      <c r="F146" s="175" t="s">
        <v>9512</v>
      </c>
      <c r="G146" s="158" t="s">
        <v>2315</v>
      </c>
      <c r="H146" s="158" t="s">
        <v>9427</v>
      </c>
      <c r="I146" s="176">
        <v>43983</v>
      </c>
    </row>
    <row r="147" spans="1:9" x14ac:dyDescent="0.25">
      <c r="A147" s="157" t="s">
        <v>9275</v>
      </c>
      <c r="B147" s="157" t="s">
        <v>9203</v>
      </c>
      <c r="C147" s="169">
        <v>180</v>
      </c>
      <c r="D147" s="26"/>
      <c r="E147" s="180" t="s">
        <v>9513</v>
      </c>
      <c r="F147" s="175" t="s">
        <v>9514</v>
      </c>
      <c r="G147" s="147" t="s">
        <v>4946</v>
      </c>
      <c r="H147" s="158" t="s">
        <v>11394</v>
      </c>
      <c r="I147" s="176"/>
    </row>
    <row r="148" spans="1:9" x14ac:dyDescent="0.25">
      <c r="A148" s="157" t="s">
        <v>9275</v>
      </c>
      <c r="B148" s="157" t="s">
        <v>9203</v>
      </c>
      <c r="C148" s="169">
        <v>180</v>
      </c>
      <c r="D148" s="26"/>
      <c r="E148" s="182" t="s">
        <v>9515</v>
      </c>
      <c r="F148" s="183" t="s">
        <v>9516</v>
      </c>
      <c r="G148" s="158" t="s">
        <v>456</v>
      </c>
      <c r="H148" s="184" t="s">
        <v>9446</v>
      </c>
      <c r="I148" s="185">
        <v>43643</v>
      </c>
    </row>
    <row r="149" spans="1:9" x14ac:dyDescent="0.25">
      <c r="A149" s="157" t="s">
        <v>9275</v>
      </c>
      <c r="B149" s="157" t="s">
        <v>9203</v>
      </c>
      <c r="C149" s="169">
        <v>180</v>
      </c>
      <c r="D149" s="26"/>
      <c r="E149" s="180" t="s">
        <v>9517</v>
      </c>
      <c r="F149" s="175" t="s">
        <v>9518</v>
      </c>
      <c r="G149" s="158"/>
      <c r="H149" s="184" t="s">
        <v>4530</v>
      </c>
      <c r="I149" s="185"/>
    </row>
    <row r="150" spans="1:9" x14ac:dyDescent="0.25">
      <c r="A150" s="157" t="s">
        <v>9275</v>
      </c>
      <c r="B150" s="157" t="s">
        <v>9203</v>
      </c>
      <c r="C150" s="169">
        <v>180</v>
      </c>
      <c r="D150" s="26"/>
      <c r="E150" s="180" t="s">
        <v>9519</v>
      </c>
      <c r="F150" s="175" t="s">
        <v>9520</v>
      </c>
      <c r="G150" s="158" t="s">
        <v>9521</v>
      </c>
      <c r="H150" s="158" t="s">
        <v>9289</v>
      </c>
      <c r="I150" s="176">
        <v>43358</v>
      </c>
    </row>
    <row r="151" spans="1:9" x14ac:dyDescent="0.25">
      <c r="A151" s="157" t="s">
        <v>9275</v>
      </c>
      <c r="B151" s="157" t="s">
        <v>9203</v>
      </c>
      <c r="C151" s="169">
        <v>180</v>
      </c>
      <c r="D151" s="26"/>
      <c r="E151" s="180" t="s">
        <v>9522</v>
      </c>
      <c r="F151" s="175" t="s">
        <v>9523</v>
      </c>
      <c r="G151" s="158" t="s">
        <v>9524</v>
      </c>
      <c r="H151" s="158" t="s">
        <v>9289</v>
      </c>
      <c r="I151" s="176">
        <v>43358</v>
      </c>
    </row>
    <row r="152" spans="1:9" x14ac:dyDescent="0.25">
      <c r="A152" s="157" t="s">
        <v>9275</v>
      </c>
      <c r="B152" s="157" t="s">
        <v>9203</v>
      </c>
      <c r="C152" s="169">
        <v>180</v>
      </c>
      <c r="D152" s="26"/>
      <c r="E152" s="180" t="s">
        <v>9525</v>
      </c>
      <c r="F152" s="175" t="s">
        <v>9526</v>
      </c>
      <c r="G152" s="158" t="s">
        <v>461</v>
      </c>
      <c r="H152" s="158" t="s">
        <v>9446</v>
      </c>
      <c r="I152" s="176">
        <v>43643</v>
      </c>
    </row>
    <row r="153" spans="1:9" x14ac:dyDescent="0.25">
      <c r="A153" s="157" t="s">
        <v>9275</v>
      </c>
      <c r="B153" s="157" t="s">
        <v>9203</v>
      </c>
      <c r="C153" s="169">
        <v>180</v>
      </c>
      <c r="D153" s="26"/>
      <c r="E153" s="180" t="s">
        <v>9527</v>
      </c>
      <c r="F153" s="175" t="s">
        <v>9528</v>
      </c>
      <c r="G153" s="158" t="s">
        <v>9529</v>
      </c>
      <c r="H153" s="158" t="s">
        <v>9289</v>
      </c>
      <c r="I153" s="176">
        <v>43358</v>
      </c>
    </row>
    <row r="154" spans="1:9" x14ac:dyDescent="0.25">
      <c r="A154" s="157" t="s">
        <v>9275</v>
      </c>
      <c r="B154" s="157" t="s">
        <v>9203</v>
      </c>
      <c r="C154" s="169">
        <v>180</v>
      </c>
      <c r="D154" s="26"/>
      <c r="E154" s="180" t="s">
        <v>9530</v>
      </c>
      <c r="F154" s="175" t="s">
        <v>9531</v>
      </c>
      <c r="G154" s="158" t="s">
        <v>1064</v>
      </c>
      <c r="H154" s="186" t="s">
        <v>9532</v>
      </c>
      <c r="I154" s="163"/>
    </row>
    <row r="155" spans="1:9" x14ac:dyDescent="0.25">
      <c r="A155" s="157" t="s">
        <v>9275</v>
      </c>
      <c r="B155" s="157" t="s">
        <v>9203</v>
      </c>
      <c r="C155" s="169">
        <v>180</v>
      </c>
      <c r="D155" s="26"/>
      <c r="E155" s="180" t="s">
        <v>9533</v>
      </c>
      <c r="F155" s="175" t="s">
        <v>9534</v>
      </c>
      <c r="G155" s="158" t="s">
        <v>155</v>
      </c>
      <c r="H155" s="158" t="s">
        <v>9219</v>
      </c>
      <c r="I155" s="176"/>
    </row>
    <row r="156" spans="1:9" x14ac:dyDescent="0.25">
      <c r="A156" s="157" t="s">
        <v>9275</v>
      </c>
      <c r="B156" s="157" t="s">
        <v>9203</v>
      </c>
      <c r="C156" s="169">
        <v>180</v>
      </c>
      <c r="D156" s="26"/>
      <c r="E156" s="180" t="s">
        <v>9535</v>
      </c>
      <c r="F156" s="175" t="s">
        <v>9536</v>
      </c>
      <c r="G156" s="158" t="s">
        <v>2373</v>
      </c>
      <c r="H156" s="158" t="s">
        <v>9292</v>
      </c>
      <c r="I156" s="176"/>
    </row>
    <row r="157" spans="1:9" x14ac:dyDescent="0.25">
      <c r="A157" s="157" t="s">
        <v>9275</v>
      </c>
      <c r="B157" s="157" t="s">
        <v>9203</v>
      </c>
      <c r="C157" s="169">
        <v>180</v>
      </c>
      <c r="D157" s="26"/>
      <c r="E157" s="182" t="s">
        <v>9537</v>
      </c>
      <c r="F157" s="183" t="s">
        <v>9538</v>
      </c>
      <c r="G157" s="158" t="s">
        <v>3748</v>
      </c>
      <c r="H157" s="158" t="s">
        <v>9208</v>
      </c>
      <c r="I157" s="176"/>
    </row>
    <row r="158" spans="1:9" x14ac:dyDescent="0.25">
      <c r="A158" s="157" t="s">
        <v>9275</v>
      </c>
      <c r="B158" s="157" t="s">
        <v>9203</v>
      </c>
      <c r="C158" s="169">
        <v>180</v>
      </c>
      <c r="D158" s="26"/>
      <c r="E158" s="180" t="s">
        <v>9539</v>
      </c>
      <c r="F158" s="175" t="s">
        <v>9540</v>
      </c>
      <c r="G158" s="158" t="s">
        <v>4318</v>
      </c>
      <c r="H158" s="158" t="s">
        <v>9302</v>
      </c>
      <c r="I158" s="176">
        <v>43703</v>
      </c>
    </row>
    <row r="159" spans="1:9" x14ac:dyDescent="0.25">
      <c r="A159" s="157" t="s">
        <v>9275</v>
      </c>
      <c r="B159" s="157" t="s">
        <v>9203</v>
      </c>
      <c r="C159" s="169">
        <v>180</v>
      </c>
      <c r="D159" s="26"/>
      <c r="E159" s="180" t="s">
        <v>9541</v>
      </c>
      <c r="F159" s="175" t="s">
        <v>9542</v>
      </c>
      <c r="G159" s="158" t="s">
        <v>469</v>
      </c>
      <c r="H159" s="158" t="s">
        <v>9446</v>
      </c>
      <c r="I159" s="176">
        <v>43710</v>
      </c>
    </row>
    <row r="160" spans="1:9" x14ac:dyDescent="0.25">
      <c r="A160" s="157" t="s">
        <v>9275</v>
      </c>
      <c r="B160" s="157" t="s">
        <v>9203</v>
      </c>
      <c r="C160" s="169">
        <v>180</v>
      </c>
      <c r="D160" s="26"/>
      <c r="E160" s="180" t="s">
        <v>9543</v>
      </c>
      <c r="F160" s="175" t="s">
        <v>9544</v>
      </c>
      <c r="G160" s="158" t="s">
        <v>9545</v>
      </c>
      <c r="H160" s="158" t="s">
        <v>9289</v>
      </c>
      <c r="I160" s="176">
        <v>43358</v>
      </c>
    </row>
    <row r="161" spans="1:9" x14ac:dyDescent="0.25">
      <c r="A161" s="157" t="s">
        <v>9275</v>
      </c>
      <c r="B161" s="157" t="s">
        <v>9203</v>
      </c>
      <c r="C161" s="169">
        <v>180</v>
      </c>
      <c r="D161" s="26"/>
      <c r="E161" s="180" t="s">
        <v>9546</v>
      </c>
      <c r="F161" s="175" t="s">
        <v>9547</v>
      </c>
      <c r="G161" s="158" t="s">
        <v>2858</v>
      </c>
      <c r="H161" s="158" t="s">
        <v>9548</v>
      </c>
      <c r="I161" s="176"/>
    </row>
    <row r="162" spans="1:9" x14ac:dyDescent="0.25">
      <c r="A162" s="157" t="s">
        <v>9275</v>
      </c>
      <c r="B162" s="157" t="s">
        <v>9203</v>
      </c>
      <c r="C162" s="169">
        <v>180</v>
      </c>
      <c r="D162" s="156"/>
      <c r="E162" s="180" t="s">
        <v>9549</v>
      </c>
      <c r="F162" s="175" t="s">
        <v>9550</v>
      </c>
      <c r="G162" s="158" t="s">
        <v>446</v>
      </c>
      <c r="H162" s="158" t="s">
        <v>9446</v>
      </c>
      <c r="I162" s="176">
        <v>43643</v>
      </c>
    </row>
    <row r="163" spans="1:9" x14ac:dyDescent="0.25">
      <c r="A163" s="157" t="s">
        <v>9275</v>
      </c>
      <c r="B163" s="157" t="s">
        <v>9203</v>
      </c>
      <c r="C163" s="169">
        <v>180</v>
      </c>
      <c r="D163" s="156"/>
      <c r="E163" s="181" t="s">
        <v>9551</v>
      </c>
      <c r="F163" s="175" t="s">
        <v>9552</v>
      </c>
      <c r="G163" s="158" t="s">
        <v>9553</v>
      </c>
      <c r="H163" s="158" t="s">
        <v>9554</v>
      </c>
      <c r="I163" s="162">
        <v>43318</v>
      </c>
    </row>
    <row r="164" spans="1:9" x14ac:dyDescent="0.25">
      <c r="A164" s="157" t="s">
        <v>9275</v>
      </c>
      <c r="B164" s="157" t="s">
        <v>9203</v>
      </c>
      <c r="C164" s="169">
        <v>180</v>
      </c>
      <c r="D164" s="26"/>
      <c r="E164" s="180" t="s">
        <v>9555</v>
      </c>
      <c r="F164" s="175" t="s">
        <v>9556</v>
      </c>
      <c r="G164" s="158" t="s">
        <v>2860</v>
      </c>
      <c r="H164" s="158" t="s">
        <v>9548</v>
      </c>
      <c r="I164" s="176"/>
    </row>
    <row r="165" spans="1:9" x14ac:dyDescent="0.25">
      <c r="A165" s="157" t="s">
        <v>9275</v>
      </c>
      <c r="B165" s="157" t="s">
        <v>9203</v>
      </c>
      <c r="C165" s="169">
        <v>180</v>
      </c>
      <c r="D165" s="26"/>
      <c r="E165" s="180" t="s">
        <v>9557</v>
      </c>
      <c r="F165" s="175" t="s">
        <v>9558</v>
      </c>
      <c r="G165" s="147" t="s">
        <v>3136</v>
      </c>
      <c r="H165" s="187" t="s">
        <v>9559</v>
      </c>
      <c r="I165" s="162"/>
    </row>
    <row r="166" spans="1:9" x14ac:dyDescent="0.25">
      <c r="A166" s="157" t="s">
        <v>9275</v>
      </c>
      <c r="B166" s="157" t="s">
        <v>9203</v>
      </c>
      <c r="C166" s="169">
        <v>180</v>
      </c>
      <c r="D166" s="26"/>
      <c r="E166" s="182" t="s">
        <v>9560</v>
      </c>
      <c r="F166" s="183" t="s">
        <v>9561</v>
      </c>
      <c r="G166" s="158" t="s">
        <v>2863</v>
      </c>
      <c r="H166" s="158" t="s">
        <v>9548</v>
      </c>
      <c r="I166" s="185"/>
    </row>
    <row r="167" spans="1:9" x14ac:dyDescent="0.25">
      <c r="A167" s="157" t="s">
        <v>9275</v>
      </c>
      <c r="B167" s="157" t="s">
        <v>9203</v>
      </c>
      <c r="C167" s="169">
        <v>180</v>
      </c>
      <c r="D167" s="26"/>
      <c r="E167" s="180" t="s">
        <v>9562</v>
      </c>
      <c r="F167" s="175" t="s">
        <v>9563</v>
      </c>
      <c r="G167" s="158" t="s">
        <v>1244</v>
      </c>
      <c r="H167" s="158" t="s">
        <v>9564</v>
      </c>
      <c r="I167" s="176"/>
    </row>
    <row r="168" spans="1:9" x14ac:dyDescent="0.25">
      <c r="A168" s="157" t="s">
        <v>9275</v>
      </c>
      <c r="B168" s="157" t="s">
        <v>9203</v>
      </c>
      <c r="C168" s="169">
        <v>180</v>
      </c>
      <c r="D168" s="26"/>
      <c r="E168" s="180" t="s">
        <v>9565</v>
      </c>
      <c r="F168" s="175" t="s">
        <v>9566</v>
      </c>
      <c r="G168" s="158" t="s">
        <v>9567</v>
      </c>
      <c r="H168" s="158" t="s">
        <v>9289</v>
      </c>
      <c r="I168" s="176">
        <v>43358</v>
      </c>
    </row>
    <row r="169" spans="1:9" x14ac:dyDescent="0.25">
      <c r="A169" s="157" t="s">
        <v>9275</v>
      </c>
      <c r="B169" s="157" t="s">
        <v>9203</v>
      </c>
      <c r="C169" s="169">
        <v>180</v>
      </c>
      <c r="D169" s="26"/>
      <c r="E169" s="180" t="s">
        <v>9568</v>
      </c>
      <c r="F169" s="175" t="s">
        <v>9569</v>
      </c>
      <c r="G169" s="158" t="s">
        <v>2474</v>
      </c>
      <c r="H169" s="158" t="s">
        <v>9570</v>
      </c>
      <c r="I169" s="178">
        <v>44022</v>
      </c>
    </row>
    <row r="170" spans="1:9" x14ac:dyDescent="0.25">
      <c r="A170" s="157" t="s">
        <v>9275</v>
      </c>
      <c r="B170" s="157" t="s">
        <v>9203</v>
      </c>
      <c r="C170" s="169">
        <v>180</v>
      </c>
      <c r="D170" s="26"/>
      <c r="E170" s="180" t="s">
        <v>9571</v>
      </c>
      <c r="F170" s="175" t="s">
        <v>9572</v>
      </c>
      <c r="G170" s="158" t="s">
        <v>2865</v>
      </c>
      <c r="H170" s="158" t="s">
        <v>9548</v>
      </c>
      <c r="I170" s="176"/>
    </row>
    <row r="171" spans="1:9" x14ac:dyDescent="0.25">
      <c r="A171" s="157" t="s">
        <v>9275</v>
      </c>
      <c r="B171" s="157" t="s">
        <v>9203</v>
      </c>
      <c r="C171" s="169">
        <v>180</v>
      </c>
      <c r="D171" s="26"/>
      <c r="E171" s="180" t="s">
        <v>9573</v>
      </c>
      <c r="F171" s="175" t="s">
        <v>9574</v>
      </c>
      <c r="G171" s="158" t="s">
        <v>470</v>
      </c>
      <c r="H171" s="158" t="s">
        <v>9446</v>
      </c>
      <c r="I171" s="176">
        <v>43710</v>
      </c>
    </row>
    <row r="172" spans="1:9" x14ac:dyDescent="0.25">
      <c r="A172" s="157" t="s">
        <v>9275</v>
      </c>
      <c r="B172" s="157" t="s">
        <v>9203</v>
      </c>
      <c r="C172" s="169">
        <v>180</v>
      </c>
      <c r="D172" s="26"/>
      <c r="E172" s="180" t="s">
        <v>9575</v>
      </c>
      <c r="F172" s="175" t="s">
        <v>9576</v>
      </c>
      <c r="G172" s="158" t="s">
        <v>466</v>
      </c>
      <c r="H172" s="158" t="s">
        <v>9446</v>
      </c>
      <c r="I172" s="176">
        <v>43710</v>
      </c>
    </row>
    <row r="173" spans="1:9" x14ac:dyDescent="0.25">
      <c r="A173" s="157" t="s">
        <v>9275</v>
      </c>
      <c r="B173" s="157" t="s">
        <v>9203</v>
      </c>
      <c r="C173" s="169">
        <v>180</v>
      </c>
      <c r="D173" s="26"/>
      <c r="E173" s="180" t="s">
        <v>9577</v>
      </c>
      <c r="F173" s="175" t="s">
        <v>9578</v>
      </c>
      <c r="G173" s="158" t="s">
        <v>9579</v>
      </c>
      <c r="H173" s="158" t="s">
        <v>9289</v>
      </c>
      <c r="I173" s="176">
        <v>43358</v>
      </c>
    </row>
    <row r="174" spans="1:9" x14ac:dyDescent="0.25">
      <c r="A174" s="157" t="s">
        <v>9275</v>
      </c>
      <c r="B174" s="157" t="s">
        <v>9203</v>
      </c>
      <c r="C174" s="169">
        <v>180</v>
      </c>
      <c r="D174" s="26"/>
      <c r="E174" s="180" t="s">
        <v>9580</v>
      </c>
      <c r="F174" s="175" t="s">
        <v>9581</v>
      </c>
      <c r="G174" s="158" t="s">
        <v>474</v>
      </c>
      <c r="H174" s="158" t="s">
        <v>9446</v>
      </c>
      <c r="I174" s="176">
        <v>43710</v>
      </c>
    </row>
    <row r="175" spans="1:9" x14ac:dyDescent="0.25">
      <c r="A175" s="157" t="s">
        <v>9275</v>
      </c>
      <c r="B175" s="157" t="s">
        <v>9203</v>
      </c>
      <c r="C175" s="169">
        <v>180</v>
      </c>
      <c r="D175" s="26"/>
      <c r="E175" s="181" t="s">
        <v>9582</v>
      </c>
      <c r="F175" s="175" t="s">
        <v>9583</v>
      </c>
      <c r="G175" s="158" t="s">
        <v>9584</v>
      </c>
      <c r="H175" s="158" t="s">
        <v>9208</v>
      </c>
      <c r="I175" s="176"/>
    </row>
    <row r="176" spans="1:9" x14ac:dyDescent="0.25">
      <c r="A176" s="157" t="s">
        <v>9275</v>
      </c>
      <c r="B176" s="157" t="s">
        <v>9203</v>
      </c>
      <c r="C176" s="169">
        <v>180</v>
      </c>
      <c r="D176" s="26"/>
      <c r="E176" s="181" t="s">
        <v>9585</v>
      </c>
      <c r="F176" s="175" t="s">
        <v>9586</v>
      </c>
      <c r="G176" s="158" t="s">
        <v>4420</v>
      </c>
      <c r="H176" s="158" t="s">
        <v>9587</v>
      </c>
      <c r="I176" s="176"/>
    </row>
    <row r="177" spans="1:9" x14ac:dyDescent="0.25">
      <c r="A177" s="157" t="s">
        <v>9275</v>
      </c>
      <c r="B177" s="157" t="s">
        <v>9203</v>
      </c>
      <c r="C177" s="169">
        <v>180</v>
      </c>
      <c r="D177" s="26"/>
      <c r="E177" s="180" t="s">
        <v>9588</v>
      </c>
      <c r="F177" s="175" t="s">
        <v>9589</v>
      </c>
      <c r="G177" s="158" t="s">
        <v>72</v>
      </c>
      <c r="H177" s="158" t="s">
        <v>9590</v>
      </c>
      <c r="I177" s="176"/>
    </row>
    <row r="178" spans="1:9" x14ac:dyDescent="0.25">
      <c r="A178" s="157" t="s">
        <v>9275</v>
      </c>
      <c r="B178" s="157" t="s">
        <v>9203</v>
      </c>
      <c r="C178" s="169">
        <v>180</v>
      </c>
      <c r="D178" s="26"/>
      <c r="E178" s="180" t="s">
        <v>9591</v>
      </c>
      <c r="F178" s="175" t="s">
        <v>9592</v>
      </c>
      <c r="G178" s="158" t="s">
        <v>193</v>
      </c>
      <c r="H178" s="158" t="s">
        <v>9593</v>
      </c>
      <c r="I178" s="176"/>
    </row>
    <row r="179" spans="1:9" x14ac:dyDescent="0.25">
      <c r="A179" s="157" t="s">
        <v>9275</v>
      </c>
      <c r="B179" s="157" t="s">
        <v>9203</v>
      </c>
      <c r="C179" s="169">
        <v>180</v>
      </c>
      <c r="D179" s="26"/>
      <c r="E179" s="180" t="s">
        <v>9594</v>
      </c>
      <c r="F179" s="175" t="s">
        <v>9595</v>
      </c>
      <c r="G179" s="158" t="s">
        <v>1717</v>
      </c>
      <c r="H179" s="158" t="s">
        <v>9593</v>
      </c>
      <c r="I179" s="176"/>
    </row>
    <row r="180" spans="1:9" x14ac:dyDescent="0.25">
      <c r="A180" s="157" t="s">
        <v>9275</v>
      </c>
      <c r="B180" s="157" t="s">
        <v>9203</v>
      </c>
      <c r="C180" s="169">
        <v>180</v>
      </c>
      <c r="D180" s="26"/>
      <c r="E180" s="180" t="s">
        <v>9596</v>
      </c>
      <c r="F180" s="175" t="s">
        <v>9597</v>
      </c>
      <c r="G180" s="158" t="s">
        <v>445</v>
      </c>
      <c r="H180" s="158" t="s">
        <v>9446</v>
      </c>
      <c r="I180" s="176">
        <v>43636</v>
      </c>
    </row>
    <row r="181" spans="1:9" x14ac:dyDescent="0.25">
      <c r="A181" s="157" t="s">
        <v>9275</v>
      </c>
      <c r="B181" s="157" t="s">
        <v>9203</v>
      </c>
      <c r="C181" s="169">
        <v>180</v>
      </c>
      <c r="D181" s="26"/>
      <c r="E181" s="180" t="s">
        <v>9598</v>
      </c>
      <c r="F181" s="175" t="s">
        <v>9599</v>
      </c>
      <c r="G181" s="158" t="s">
        <v>2036</v>
      </c>
      <c r="H181" s="158" t="s">
        <v>9168</v>
      </c>
      <c r="I181" s="176">
        <v>43886</v>
      </c>
    </row>
    <row r="182" spans="1:9" x14ac:dyDescent="0.25">
      <c r="A182" s="157" t="s">
        <v>9275</v>
      </c>
      <c r="B182" s="157" t="s">
        <v>9203</v>
      </c>
      <c r="C182" s="169">
        <v>180</v>
      </c>
      <c r="D182" s="26"/>
      <c r="E182" s="180" t="s">
        <v>9600</v>
      </c>
      <c r="F182" s="175" t="s">
        <v>9601</v>
      </c>
      <c r="G182" s="158"/>
      <c r="H182" s="158" t="s">
        <v>4530</v>
      </c>
      <c r="I182" s="176"/>
    </row>
    <row r="183" spans="1:9" x14ac:dyDescent="0.25">
      <c r="A183" s="157" t="s">
        <v>9275</v>
      </c>
      <c r="B183" s="157" t="s">
        <v>9203</v>
      </c>
      <c r="C183" s="169">
        <v>180</v>
      </c>
      <c r="D183" s="26"/>
      <c r="E183" s="180" t="s">
        <v>9602</v>
      </c>
      <c r="F183" s="175" t="s">
        <v>9603</v>
      </c>
      <c r="G183" s="158" t="s">
        <v>9604</v>
      </c>
      <c r="H183" s="158" t="s">
        <v>9605</v>
      </c>
      <c r="I183" s="176">
        <v>43376</v>
      </c>
    </row>
    <row r="184" spans="1:9" x14ac:dyDescent="0.25">
      <c r="A184" s="157" t="s">
        <v>9275</v>
      </c>
      <c r="B184" s="157" t="s">
        <v>9203</v>
      </c>
      <c r="C184" s="169">
        <v>180</v>
      </c>
      <c r="D184" s="26"/>
      <c r="E184" s="180" t="s">
        <v>9606</v>
      </c>
      <c r="F184" s="175" t="s">
        <v>9607</v>
      </c>
      <c r="G184" s="158" t="s">
        <v>2847</v>
      </c>
      <c r="H184" s="158" t="s">
        <v>9548</v>
      </c>
      <c r="I184" s="176">
        <v>44034</v>
      </c>
    </row>
    <row r="185" spans="1:9" x14ac:dyDescent="0.25">
      <c r="A185" s="157" t="s">
        <v>9275</v>
      </c>
      <c r="B185" s="157" t="s">
        <v>9203</v>
      </c>
      <c r="C185" s="169">
        <v>180</v>
      </c>
      <c r="D185" s="26"/>
      <c r="E185" s="181" t="s">
        <v>9608</v>
      </c>
      <c r="F185" s="175" t="s">
        <v>9609</v>
      </c>
      <c r="G185" s="158"/>
      <c r="H185" s="158" t="s">
        <v>4530</v>
      </c>
      <c r="I185" s="176"/>
    </row>
    <row r="186" spans="1:9" x14ac:dyDescent="0.25">
      <c r="A186" s="157" t="s">
        <v>9275</v>
      </c>
      <c r="B186" s="157" t="s">
        <v>9203</v>
      </c>
      <c r="C186" s="169">
        <v>180</v>
      </c>
      <c r="D186" s="26"/>
      <c r="E186" s="181" t="s">
        <v>9610</v>
      </c>
      <c r="F186" s="175" t="s">
        <v>9611</v>
      </c>
      <c r="G186" s="158"/>
      <c r="H186" s="158" t="s">
        <v>4530</v>
      </c>
      <c r="I186" s="176"/>
    </row>
    <row r="187" spans="1:9" x14ac:dyDescent="0.25">
      <c r="A187" s="157" t="s">
        <v>9275</v>
      </c>
      <c r="B187" s="157" t="s">
        <v>9203</v>
      </c>
      <c r="C187" s="169">
        <v>180</v>
      </c>
      <c r="D187" s="26"/>
      <c r="E187" s="181" t="s">
        <v>9612</v>
      </c>
      <c r="F187" s="175" t="s">
        <v>9613</v>
      </c>
      <c r="G187" s="147" t="s">
        <v>2315</v>
      </c>
      <c r="H187" s="158" t="s">
        <v>9292</v>
      </c>
      <c r="I187" s="176"/>
    </row>
    <row r="188" spans="1:9" x14ac:dyDescent="0.25">
      <c r="A188" s="157" t="s">
        <v>9275</v>
      </c>
      <c r="B188" s="157" t="s">
        <v>9203</v>
      </c>
      <c r="C188" s="169">
        <v>180</v>
      </c>
      <c r="D188" s="26"/>
      <c r="E188" s="180" t="s">
        <v>9614</v>
      </c>
      <c r="F188" s="175" t="s">
        <v>9615</v>
      </c>
      <c r="G188" s="158" t="s">
        <v>434</v>
      </c>
      <c r="H188" s="158" t="s">
        <v>9446</v>
      </c>
      <c r="I188" s="176">
        <v>43636</v>
      </c>
    </row>
    <row r="189" spans="1:9" x14ac:dyDescent="0.25">
      <c r="A189" s="157" t="s">
        <v>9275</v>
      </c>
      <c r="B189" s="157" t="s">
        <v>9203</v>
      </c>
      <c r="C189" s="169">
        <v>180</v>
      </c>
      <c r="D189" s="26"/>
      <c r="E189" s="180" t="s">
        <v>9616</v>
      </c>
      <c r="F189" s="175" t="s">
        <v>9617</v>
      </c>
      <c r="G189" s="158"/>
      <c r="H189" s="158" t="s">
        <v>4530</v>
      </c>
      <c r="I189" s="162"/>
    </row>
    <row r="190" spans="1:9" x14ac:dyDescent="0.25">
      <c r="A190" s="157" t="s">
        <v>9275</v>
      </c>
      <c r="B190" s="157" t="s">
        <v>9203</v>
      </c>
      <c r="C190" s="169">
        <v>180</v>
      </c>
      <c r="D190" s="26"/>
      <c r="E190" s="180" t="s">
        <v>9618</v>
      </c>
      <c r="F190" s="175" t="s">
        <v>9619</v>
      </c>
      <c r="G190" s="158" t="s">
        <v>2901</v>
      </c>
      <c r="H190" s="158" t="s">
        <v>9337</v>
      </c>
      <c r="I190" s="176"/>
    </row>
    <row r="191" spans="1:9" x14ac:dyDescent="0.25">
      <c r="A191" s="157" t="s">
        <v>9275</v>
      </c>
      <c r="B191" s="157" t="s">
        <v>9203</v>
      </c>
      <c r="C191" s="169">
        <v>180</v>
      </c>
      <c r="D191" s="26"/>
      <c r="E191" s="180" t="s">
        <v>9620</v>
      </c>
      <c r="F191" s="175" t="s">
        <v>9621</v>
      </c>
      <c r="G191" s="158" t="s">
        <v>2846</v>
      </c>
      <c r="H191" s="158" t="s">
        <v>9548</v>
      </c>
      <c r="I191" s="176">
        <v>44034</v>
      </c>
    </row>
    <row r="192" spans="1:9" x14ac:dyDescent="0.25">
      <c r="A192" s="157" t="s">
        <v>9275</v>
      </c>
      <c r="B192" s="157" t="s">
        <v>9203</v>
      </c>
      <c r="C192" s="169">
        <v>180</v>
      </c>
      <c r="D192" s="26"/>
      <c r="E192" s="180" t="s">
        <v>9622</v>
      </c>
      <c r="F192" s="175" t="s">
        <v>9623</v>
      </c>
      <c r="G192" s="158" t="s">
        <v>2902</v>
      </c>
      <c r="H192" s="158" t="s">
        <v>9337</v>
      </c>
      <c r="I192" s="162"/>
    </row>
    <row r="193" spans="1:9" x14ac:dyDescent="0.25">
      <c r="A193" s="157" t="s">
        <v>9275</v>
      </c>
      <c r="B193" s="157" t="s">
        <v>9203</v>
      </c>
      <c r="C193" s="169">
        <v>180</v>
      </c>
      <c r="D193" s="26"/>
      <c r="E193" s="181" t="s">
        <v>9624</v>
      </c>
      <c r="F193" s="175" t="s">
        <v>9625</v>
      </c>
      <c r="G193" s="158" t="s">
        <v>8631</v>
      </c>
      <c r="H193" s="158" t="s">
        <v>9626</v>
      </c>
      <c r="I193" s="176">
        <v>43712</v>
      </c>
    </row>
    <row r="194" spans="1:9" x14ac:dyDescent="0.25">
      <c r="A194" s="157" t="s">
        <v>9275</v>
      </c>
      <c r="B194" s="157" t="s">
        <v>9203</v>
      </c>
      <c r="C194" s="169">
        <v>180</v>
      </c>
      <c r="D194" s="26"/>
      <c r="E194" s="181" t="s">
        <v>9627</v>
      </c>
      <c r="F194" s="175" t="s">
        <v>9628</v>
      </c>
      <c r="G194" s="158" t="s">
        <v>643</v>
      </c>
      <c r="H194" s="158" t="s">
        <v>9626</v>
      </c>
      <c r="I194" s="176">
        <v>43712</v>
      </c>
    </row>
    <row r="195" spans="1:9" x14ac:dyDescent="0.25">
      <c r="A195" s="157" t="s">
        <v>9275</v>
      </c>
      <c r="B195" s="157" t="s">
        <v>9203</v>
      </c>
      <c r="C195" s="169">
        <v>180</v>
      </c>
      <c r="D195" s="26"/>
      <c r="E195" s="181" t="s">
        <v>9629</v>
      </c>
      <c r="F195" s="175" t="s">
        <v>9630</v>
      </c>
      <c r="G195" s="158" t="s">
        <v>646</v>
      </c>
      <c r="H195" s="158" t="s">
        <v>9626</v>
      </c>
      <c r="I195" s="176">
        <v>43712</v>
      </c>
    </row>
    <row r="196" spans="1:9" x14ac:dyDescent="0.25">
      <c r="A196" s="157" t="s">
        <v>9275</v>
      </c>
      <c r="B196" s="157" t="s">
        <v>9203</v>
      </c>
      <c r="C196" s="169">
        <v>180</v>
      </c>
      <c r="D196" s="26"/>
      <c r="E196" s="180" t="s">
        <v>9631</v>
      </c>
      <c r="F196" s="175" t="s">
        <v>9632</v>
      </c>
      <c r="G196" s="158"/>
      <c r="H196" s="158" t="s">
        <v>4530</v>
      </c>
      <c r="I196" s="176"/>
    </row>
    <row r="197" spans="1:9" x14ac:dyDescent="0.25">
      <c r="A197" s="157" t="s">
        <v>9275</v>
      </c>
      <c r="B197" s="157" t="s">
        <v>9203</v>
      </c>
      <c r="C197" s="169">
        <v>180</v>
      </c>
      <c r="D197" s="26"/>
      <c r="E197" s="180" t="s">
        <v>9633</v>
      </c>
      <c r="F197" s="175" t="s">
        <v>9634</v>
      </c>
      <c r="G197" s="158"/>
      <c r="H197" s="158" t="s">
        <v>4530</v>
      </c>
      <c r="I197" s="176"/>
    </row>
    <row r="198" spans="1:9" x14ac:dyDescent="0.25">
      <c r="A198" s="157" t="s">
        <v>9275</v>
      </c>
      <c r="B198" s="157" t="s">
        <v>9203</v>
      </c>
      <c r="C198" s="169">
        <v>180</v>
      </c>
      <c r="D198" s="26"/>
      <c r="E198" s="180" t="s">
        <v>9635</v>
      </c>
      <c r="F198" s="175" t="s">
        <v>9636</v>
      </c>
      <c r="G198" s="158" t="s">
        <v>679</v>
      </c>
      <c r="H198" s="158" t="s">
        <v>9637</v>
      </c>
      <c r="I198" s="176">
        <v>43854</v>
      </c>
    </row>
    <row r="199" spans="1:9" x14ac:dyDescent="0.25">
      <c r="A199" s="157" t="s">
        <v>9275</v>
      </c>
      <c r="B199" s="157" t="s">
        <v>9203</v>
      </c>
      <c r="C199" s="169">
        <v>180</v>
      </c>
      <c r="D199" s="26"/>
      <c r="E199" s="181" t="s">
        <v>9638</v>
      </c>
      <c r="F199" s="175" t="s">
        <v>9639</v>
      </c>
      <c r="G199" s="158" t="s">
        <v>6464</v>
      </c>
      <c r="H199" s="158" t="s">
        <v>9208</v>
      </c>
      <c r="I199" s="185"/>
    </row>
    <row r="200" spans="1:9" x14ac:dyDescent="0.25">
      <c r="A200" s="157" t="s">
        <v>9275</v>
      </c>
      <c r="B200" s="157" t="s">
        <v>9203</v>
      </c>
      <c r="C200" s="169">
        <v>180</v>
      </c>
      <c r="D200" s="26"/>
      <c r="E200" s="180" t="s">
        <v>9640</v>
      </c>
      <c r="F200" s="175" t="s">
        <v>9641</v>
      </c>
      <c r="G200" s="158" t="s">
        <v>546</v>
      </c>
      <c r="H200" s="158" t="s">
        <v>8461</v>
      </c>
      <c r="I200" s="176">
        <v>43981</v>
      </c>
    </row>
    <row r="201" spans="1:9" x14ac:dyDescent="0.25">
      <c r="A201" s="157" t="s">
        <v>9275</v>
      </c>
      <c r="B201" s="157" t="s">
        <v>9203</v>
      </c>
      <c r="C201" s="169">
        <v>180</v>
      </c>
      <c r="D201" s="26"/>
      <c r="E201" s="180" t="s">
        <v>9642</v>
      </c>
      <c r="F201" s="175" t="s">
        <v>9643</v>
      </c>
      <c r="G201" s="158" t="s">
        <v>442</v>
      </c>
      <c r="H201" s="158" t="s">
        <v>9446</v>
      </c>
      <c r="I201" s="176"/>
    </row>
    <row r="202" spans="1:9" x14ac:dyDescent="0.25">
      <c r="A202" s="157" t="s">
        <v>9275</v>
      </c>
      <c r="B202" s="157" t="s">
        <v>9203</v>
      </c>
      <c r="C202" s="169">
        <v>180</v>
      </c>
      <c r="D202" s="26"/>
      <c r="E202" s="180" t="s">
        <v>9644</v>
      </c>
      <c r="F202" s="175" t="s">
        <v>9645</v>
      </c>
      <c r="G202" s="158" t="s">
        <v>2904</v>
      </c>
      <c r="H202" s="158" t="s">
        <v>9337</v>
      </c>
      <c r="I202" s="176"/>
    </row>
    <row r="203" spans="1:9" x14ac:dyDescent="0.25">
      <c r="A203" s="157" t="s">
        <v>9275</v>
      </c>
      <c r="B203" s="157" t="s">
        <v>9203</v>
      </c>
      <c r="C203" s="169">
        <v>180</v>
      </c>
      <c r="D203" s="26"/>
      <c r="E203" s="180" t="s">
        <v>9646</v>
      </c>
      <c r="F203" s="175" t="s">
        <v>9647</v>
      </c>
      <c r="G203" s="158" t="s">
        <v>2920</v>
      </c>
      <c r="H203" s="158" t="s">
        <v>9337</v>
      </c>
      <c r="I203" s="176">
        <v>44004</v>
      </c>
    </row>
    <row r="204" spans="1:9" x14ac:dyDescent="0.25">
      <c r="A204" s="157" t="s">
        <v>9275</v>
      </c>
      <c r="B204" s="157" t="s">
        <v>9203</v>
      </c>
      <c r="C204" s="169">
        <v>180</v>
      </c>
      <c r="D204" s="26"/>
      <c r="E204" s="180" t="s">
        <v>9648</v>
      </c>
      <c r="F204" s="175" t="s">
        <v>9649</v>
      </c>
      <c r="G204" s="158"/>
      <c r="H204" s="158" t="s">
        <v>4530</v>
      </c>
      <c r="I204" s="176"/>
    </row>
    <row r="205" spans="1:9" x14ac:dyDescent="0.25">
      <c r="A205" s="157" t="s">
        <v>9275</v>
      </c>
      <c r="B205" s="157" t="s">
        <v>9203</v>
      </c>
      <c r="C205" s="169">
        <v>180</v>
      </c>
      <c r="D205" s="26"/>
      <c r="E205" s="180" t="s">
        <v>9650</v>
      </c>
      <c r="F205" s="175" t="s">
        <v>9651</v>
      </c>
      <c r="G205" s="158" t="s">
        <v>684</v>
      </c>
      <c r="H205" s="158" t="s">
        <v>9637</v>
      </c>
      <c r="I205" s="176">
        <v>43854</v>
      </c>
    </row>
    <row r="206" spans="1:9" x14ac:dyDescent="0.25">
      <c r="A206" s="157" t="s">
        <v>9275</v>
      </c>
      <c r="B206" s="157" t="s">
        <v>9203</v>
      </c>
      <c r="C206" s="169">
        <v>180</v>
      </c>
      <c r="D206" s="26"/>
      <c r="E206" s="180" t="s">
        <v>9652</v>
      </c>
      <c r="F206" s="175" t="s">
        <v>9653</v>
      </c>
      <c r="G206" s="158"/>
      <c r="H206" s="158" t="s">
        <v>9654</v>
      </c>
      <c r="I206" s="176"/>
    </row>
    <row r="207" spans="1:9" x14ac:dyDescent="0.25">
      <c r="A207" s="157" t="s">
        <v>9275</v>
      </c>
      <c r="B207" s="157" t="s">
        <v>9203</v>
      </c>
      <c r="C207" s="169">
        <v>180</v>
      </c>
      <c r="D207" s="26"/>
      <c r="E207" s="180" t="s">
        <v>9655</v>
      </c>
      <c r="F207" s="175" t="s">
        <v>9656</v>
      </c>
      <c r="G207" s="158" t="s">
        <v>3360</v>
      </c>
      <c r="H207" s="158" t="s">
        <v>9657</v>
      </c>
      <c r="I207" s="176">
        <v>43851</v>
      </c>
    </row>
    <row r="208" spans="1:9" x14ac:dyDescent="0.25">
      <c r="A208" s="157" t="s">
        <v>9275</v>
      </c>
      <c r="B208" s="157" t="s">
        <v>9203</v>
      </c>
      <c r="C208" s="169">
        <v>180</v>
      </c>
      <c r="D208" s="26"/>
      <c r="E208" s="180" t="s">
        <v>9658</v>
      </c>
      <c r="F208" s="175" t="s">
        <v>9659</v>
      </c>
      <c r="G208" s="158"/>
      <c r="H208" s="158" t="s">
        <v>4530</v>
      </c>
      <c r="I208" s="176"/>
    </row>
    <row r="209" spans="1:9" x14ac:dyDescent="0.25">
      <c r="A209" s="157" t="s">
        <v>9275</v>
      </c>
      <c r="B209" s="157" t="s">
        <v>9203</v>
      </c>
      <c r="C209" s="169">
        <v>180</v>
      </c>
      <c r="D209" s="26"/>
      <c r="E209" s="180" t="s">
        <v>9660</v>
      </c>
      <c r="F209" s="175" t="s">
        <v>9661</v>
      </c>
      <c r="G209" s="158" t="s">
        <v>4166</v>
      </c>
      <c r="H209" s="158" t="s">
        <v>9662</v>
      </c>
      <c r="I209" s="176"/>
    </row>
    <row r="210" spans="1:9" x14ac:dyDescent="0.25">
      <c r="A210" s="157" t="s">
        <v>9275</v>
      </c>
      <c r="B210" s="157" t="s">
        <v>9203</v>
      </c>
      <c r="C210" s="169">
        <v>180</v>
      </c>
      <c r="D210" s="26"/>
      <c r="E210" s="180" t="s">
        <v>9663</v>
      </c>
      <c r="F210" s="175" t="s">
        <v>9664</v>
      </c>
      <c r="G210" s="158" t="s">
        <v>1333</v>
      </c>
      <c r="H210" s="158" t="s">
        <v>9165</v>
      </c>
      <c r="I210" s="176"/>
    </row>
    <row r="211" spans="1:9" x14ac:dyDescent="0.25">
      <c r="A211" s="157" t="s">
        <v>9275</v>
      </c>
      <c r="B211" s="157" t="s">
        <v>9203</v>
      </c>
      <c r="C211" s="169">
        <v>180</v>
      </c>
      <c r="D211" s="26"/>
      <c r="E211" s="180" t="s">
        <v>9665</v>
      </c>
      <c r="F211" s="175" t="s">
        <v>9666</v>
      </c>
      <c r="G211" s="158" t="s">
        <v>2506</v>
      </c>
      <c r="H211" s="158" t="s">
        <v>9667</v>
      </c>
      <c r="I211" s="176">
        <v>43640</v>
      </c>
    </row>
    <row r="212" spans="1:9" x14ac:dyDescent="0.25">
      <c r="A212" s="157" t="s">
        <v>9275</v>
      </c>
      <c r="B212" s="157" t="s">
        <v>9203</v>
      </c>
      <c r="C212" s="169">
        <v>180</v>
      </c>
      <c r="D212" s="26"/>
      <c r="E212" s="180" t="s">
        <v>9668</v>
      </c>
      <c r="F212" s="175" t="s">
        <v>9669</v>
      </c>
      <c r="G212" s="158" t="s">
        <v>531</v>
      </c>
      <c r="H212" s="158" t="s">
        <v>8461</v>
      </c>
      <c r="I212" s="176">
        <v>43840</v>
      </c>
    </row>
    <row r="213" spans="1:9" x14ac:dyDescent="0.25">
      <c r="A213" s="157" t="s">
        <v>9275</v>
      </c>
      <c r="B213" s="157" t="s">
        <v>9203</v>
      </c>
      <c r="C213" s="169">
        <v>180</v>
      </c>
      <c r="D213" s="26"/>
      <c r="E213" s="180" t="s">
        <v>9670</v>
      </c>
      <c r="F213" s="175" t="s">
        <v>9671</v>
      </c>
      <c r="G213" s="158" t="s">
        <v>2505</v>
      </c>
      <c r="H213" s="158" t="s">
        <v>9667</v>
      </c>
      <c r="I213" s="176">
        <v>43640</v>
      </c>
    </row>
    <row r="214" spans="1:9" x14ac:dyDescent="0.25">
      <c r="A214" s="157" t="s">
        <v>9275</v>
      </c>
      <c r="B214" s="157" t="s">
        <v>9203</v>
      </c>
      <c r="C214" s="169">
        <v>180</v>
      </c>
      <c r="D214" s="26"/>
      <c r="E214" s="180" t="s">
        <v>9672</v>
      </c>
      <c r="F214" s="175" t="s">
        <v>9673</v>
      </c>
      <c r="G214" s="158" t="s">
        <v>3945</v>
      </c>
      <c r="H214" s="158" t="s">
        <v>9674</v>
      </c>
      <c r="I214" s="176">
        <v>43684</v>
      </c>
    </row>
    <row r="215" spans="1:9" x14ac:dyDescent="0.25">
      <c r="A215" s="157" t="s">
        <v>9275</v>
      </c>
      <c r="B215" s="157" t="s">
        <v>9203</v>
      </c>
      <c r="C215" s="169">
        <v>180</v>
      </c>
      <c r="D215" s="26"/>
      <c r="E215" s="180" t="s">
        <v>9675</v>
      </c>
      <c r="F215" s="175" t="s">
        <v>9676</v>
      </c>
      <c r="G215" s="158" t="s">
        <v>2323</v>
      </c>
      <c r="H215" s="158" t="s">
        <v>9292</v>
      </c>
      <c r="I215" s="176"/>
    </row>
    <row r="216" spans="1:9" x14ac:dyDescent="0.25">
      <c r="A216" s="157" t="s">
        <v>9275</v>
      </c>
      <c r="B216" s="157" t="s">
        <v>9203</v>
      </c>
      <c r="C216" s="169">
        <v>180</v>
      </c>
      <c r="D216" s="26"/>
      <c r="E216" s="180" t="s">
        <v>9677</v>
      </c>
      <c r="F216" s="175" t="s">
        <v>9678</v>
      </c>
      <c r="G216" s="158"/>
      <c r="H216" s="158" t="s">
        <v>4530</v>
      </c>
      <c r="I216" s="176"/>
    </row>
    <row r="217" spans="1:9" x14ac:dyDescent="0.25">
      <c r="A217" s="157" t="s">
        <v>9275</v>
      </c>
      <c r="B217" s="157" t="s">
        <v>9203</v>
      </c>
      <c r="C217" s="169">
        <v>180</v>
      </c>
      <c r="D217" s="26"/>
      <c r="E217" s="180" t="s">
        <v>9679</v>
      </c>
      <c r="F217" s="175" t="s">
        <v>9680</v>
      </c>
      <c r="G217" s="158" t="s">
        <v>3768</v>
      </c>
      <c r="H217" s="158" t="s">
        <v>9208</v>
      </c>
      <c r="I217" s="176"/>
    </row>
    <row r="218" spans="1:9" x14ac:dyDescent="0.25">
      <c r="A218" s="157" t="s">
        <v>9275</v>
      </c>
      <c r="B218" s="157" t="s">
        <v>9203</v>
      </c>
      <c r="C218" s="169">
        <v>180</v>
      </c>
      <c r="D218" s="26"/>
      <c r="E218" s="180" t="s">
        <v>9681</v>
      </c>
      <c r="F218" s="175" t="s">
        <v>9682</v>
      </c>
      <c r="G218" s="158" t="s">
        <v>460</v>
      </c>
      <c r="H218" s="158" t="s">
        <v>9446</v>
      </c>
      <c r="I218" s="176">
        <v>43643</v>
      </c>
    </row>
    <row r="219" spans="1:9" x14ac:dyDescent="0.25">
      <c r="A219" s="157" t="s">
        <v>9275</v>
      </c>
      <c r="B219" s="157" t="s">
        <v>9203</v>
      </c>
      <c r="C219" s="169">
        <v>180</v>
      </c>
      <c r="D219" s="26"/>
      <c r="E219" s="180" t="s">
        <v>9683</v>
      </c>
      <c r="F219" s="175" t="s">
        <v>9684</v>
      </c>
      <c r="G219" s="158" t="s">
        <v>297</v>
      </c>
      <c r="H219" s="158" t="s">
        <v>9685</v>
      </c>
      <c r="I219" s="176"/>
    </row>
    <row r="220" spans="1:9" x14ac:dyDescent="0.25">
      <c r="A220" s="157" t="s">
        <v>9275</v>
      </c>
      <c r="B220" s="157" t="s">
        <v>9203</v>
      </c>
      <c r="C220" s="169">
        <v>180</v>
      </c>
      <c r="D220" s="26"/>
      <c r="E220" s="180" t="s">
        <v>9686</v>
      </c>
      <c r="F220" s="175" t="s">
        <v>9687</v>
      </c>
      <c r="G220" s="158" t="s">
        <v>393</v>
      </c>
      <c r="H220" s="158" t="s">
        <v>9427</v>
      </c>
      <c r="I220" s="176">
        <v>43963</v>
      </c>
    </row>
    <row r="221" spans="1:9" x14ac:dyDescent="0.25">
      <c r="A221" s="157" t="s">
        <v>9275</v>
      </c>
      <c r="B221" s="157" t="s">
        <v>9203</v>
      </c>
      <c r="C221" s="169">
        <v>180</v>
      </c>
      <c r="D221" s="26"/>
      <c r="E221" s="180" t="s">
        <v>9688</v>
      </c>
      <c r="F221" s="175" t="s">
        <v>9689</v>
      </c>
      <c r="G221" s="158" t="s">
        <v>4333</v>
      </c>
      <c r="H221" s="158" t="s">
        <v>9234</v>
      </c>
      <c r="I221" s="176">
        <v>43663</v>
      </c>
    </row>
    <row r="222" spans="1:9" x14ac:dyDescent="0.25">
      <c r="A222" s="157" t="s">
        <v>9275</v>
      </c>
      <c r="B222" s="157" t="s">
        <v>9203</v>
      </c>
      <c r="C222" s="169">
        <v>180</v>
      </c>
      <c r="D222" s="26"/>
      <c r="E222" s="180" t="s">
        <v>9690</v>
      </c>
      <c r="F222" s="175" t="s">
        <v>9691</v>
      </c>
      <c r="G222" s="158" t="s">
        <v>3359</v>
      </c>
      <c r="H222" s="158" t="s">
        <v>9657</v>
      </c>
      <c r="I222" s="176">
        <v>43851</v>
      </c>
    </row>
    <row r="223" spans="1:9" x14ac:dyDescent="0.25">
      <c r="A223" s="157" t="s">
        <v>9275</v>
      </c>
      <c r="B223" s="157" t="s">
        <v>9203</v>
      </c>
      <c r="C223" s="169">
        <v>180</v>
      </c>
      <c r="D223" s="26"/>
      <c r="E223" s="180" t="s">
        <v>9692</v>
      </c>
      <c r="F223" s="175" t="s">
        <v>9693</v>
      </c>
      <c r="G223" s="158" t="s">
        <v>662</v>
      </c>
      <c r="H223" s="158" t="s">
        <v>9626</v>
      </c>
      <c r="I223" s="176">
        <v>43552</v>
      </c>
    </row>
    <row r="224" spans="1:9" x14ac:dyDescent="0.25">
      <c r="A224" s="157" t="s">
        <v>9275</v>
      </c>
      <c r="B224" s="157" t="s">
        <v>9203</v>
      </c>
      <c r="C224" s="169">
        <v>180</v>
      </c>
      <c r="D224" s="26"/>
      <c r="E224" s="180" t="s">
        <v>9694</v>
      </c>
      <c r="F224" s="175" t="s">
        <v>9695</v>
      </c>
      <c r="G224" s="158" t="s">
        <v>579</v>
      </c>
      <c r="H224" s="177" t="s">
        <v>9696</v>
      </c>
      <c r="I224" s="176"/>
    </row>
    <row r="225" spans="1:9" x14ac:dyDescent="0.25">
      <c r="A225" s="157" t="s">
        <v>9275</v>
      </c>
      <c r="B225" s="157" t="s">
        <v>9203</v>
      </c>
      <c r="C225" s="169">
        <v>180</v>
      </c>
      <c r="D225" s="26"/>
      <c r="E225" s="180" t="s">
        <v>9697</v>
      </c>
      <c r="F225" s="175" t="s">
        <v>9698</v>
      </c>
      <c r="G225" s="158"/>
      <c r="H225" s="158" t="s">
        <v>4530</v>
      </c>
      <c r="I225" s="176"/>
    </row>
    <row r="226" spans="1:9" x14ac:dyDescent="0.25">
      <c r="A226" s="157" t="s">
        <v>9275</v>
      </c>
      <c r="B226" s="157" t="s">
        <v>9203</v>
      </c>
      <c r="C226" s="169">
        <v>180</v>
      </c>
      <c r="D226" s="26"/>
      <c r="E226" s="180" t="s">
        <v>9699</v>
      </c>
      <c r="F226" s="175" t="s">
        <v>9700</v>
      </c>
      <c r="G226" s="158" t="s">
        <v>9701</v>
      </c>
      <c r="H226" s="158" t="s">
        <v>9340</v>
      </c>
      <c r="I226" s="176">
        <v>43838</v>
      </c>
    </row>
    <row r="227" spans="1:9" x14ac:dyDescent="0.25">
      <c r="A227" s="157" t="s">
        <v>9275</v>
      </c>
      <c r="B227" s="157" t="s">
        <v>9203</v>
      </c>
      <c r="C227" s="169">
        <v>180</v>
      </c>
      <c r="D227" s="26"/>
      <c r="E227" s="180" t="s">
        <v>9702</v>
      </c>
      <c r="F227" s="175" t="s">
        <v>9703</v>
      </c>
      <c r="G227" s="158"/>
      <c r="H227" s="158" t="s">
        <v>4530</v>
      </c>
      <c r="I227" s="176"/>
    </row>
    <row r="228" spans="1:9" x14ac:dyDescent="0.25">
      <c r="A228" s="157" t="s">
        <v>9275</v>
      </c>
      <c r="B228" s="157" t="s">
        <v>9203</v>
      </c>
      <c r="C228" s="169">
        <v>180</v>
      </c>
      <c r="D228" s="26"/>
      <c r="E228" s="180" t="s">
        <v>9704</v>
      </c>
      <c r="F228" s="175" t="s">
        <v>9705</v>
      </c>
      <c r="G228" s="158" t="s">
        <v>2466</v>
      </c>
      <c r="H228" s="158" t="s">
        <v>9208</v>
      </c>
      <c r="I228" s="176"/>
    </row>
    <row r="229" spans="1:9" x14ac:dyDescent="0.25">
      <c r="A229" s="157" t="s">
        <v>9275</v>
      </c>
      <c r="B229" s="157" t="s">
        <v>9203</v>
      </c>
      <c r="C229" s="169">
        <v>180</v>
      </c>
      <c r="D229" s="26"/>
      <c r="E229" s="180" t="s">
        <v>9706</v>
      </c>
      <c r="F229" s="175" t="s">
        <v>9707</v>
      </c>
      <c r="G229" s="158"/>
      <c r="H229" s="158" t="s">
        <v>4530</v>
      </c>
      <c r="I229" s="176"/>
    </row>
    <row r="230" spans="1:9" x14ac:dyDescent="0.25">
      <c r="A230" s="157" t="s">
        <v>9275</v>
      </c>
      <c r="B230" s="157" t="s">
        <v>9203</v>
      </c>
      <c r="C230" s="169">
        <v>180</v>
      </c>
      <c r="D230" s="26"/>
      <c r="E230" s="180" t="s">
        <v>9708</v>
      </c>
      <c r="F230" s="175" t="s">
        <v>9709</v>
      </c>
      <c r="G230" s="158" t="s">
        <v>9710</v>
      </c>
      <c r="H230" s="158" t="s">
        <v>9657</v>
      </c>
      <c r="I230" s="176">
        <v>43432</v>
      </c>
    </row>
    <row r="231" spans="1:9" x14ac:dyDescent="0.25">
      <c r="A231" s="157" t="s">
        <v>9275</v>
      </c>
      <c r="B231" s="157" t="s">
        <v>9203</v>
      </c>
      <c r="C231" s="169">
        <v>180</v>
      </c>
      <c r="D231" s="26"/>
      <c r="E231" s="180" t="s">
        <v>9711</v>
      </c>
      <c r="F231" s="175" t="s">
        <v>9712</v>
      </c>
      <c r="G231" s="158"/>
      <c r="H231" s="158" t="s">
        <v>4530</v>
      </c>
      <c r="I231" s="176"/>
    </row>
    <row r="232" spans="1:9" x14ac:dyDescent="0.25">
      <c r="A232" s="157" t="s">
        <v>9275</v>
      </c>
      <c r="B232" s="157" t="s">
        <v>9203</v>
      </c>
      <c r="C232" s="169">
        <v>180</v>
      </c>
      <c r="D232" s="26"/>
      <c r="E232" s="180" t="s">
        <v>9713</v>
      </c>
      <c r="F232" s="175" t="s">
        <v>9714</v>
      </c>
      <c r="G232" s="158" t="s">
        <v>125</v>
      </c>
      <c r="H232" s="158" t="s">
        <v>9715</v>
      </c>
      <c r="I232" s="176"/>
    </row>
    <row r="233" spans="1:9" x14ac:dyDescent="0.25">
      <c r="A233" s="157" t="s">
        <v>9275</v>
      </c>
      <c r="B233" s="157" t="s">
        <v>9203</v>
      </c>
      <c r="C233" s="169">
        <v>180</v>
      </c>
      <c r="D233" s="26"/>
      <c r="E233" s="180" t="s">
        <v>9716</v>
      </c>
      <c r="F233" s="175" t="s">
        <v>9717</v>
      </c>
      <c r="G233" s="158" t="s">
        <v>1466</v>
      </c>
      <c r="H233" s="158" t="s">
        <v>9436</v>
      </c>
      <c r="I233" s="176"/>
    </row>
    <row r="234" spans="1:9" x14ac:dyDescent="0.25">
      <c r="A234" s="157" t="s">
        <v>9275</v>
      </c>
      <c r="B234" s="157" t="s">
        <v>9203</v>
      </c>
      <c r="C234" s="169">
        <v>180</v>
      </c>
      <c r="D234" s="26"/>
      <c r="E234" s="180" t="s">
        <v>9718</v>
      </c>
      <c r="F234" s="175" t="s">
        <v>9719</v>
      </c>
      <c r="G234" s="158" t="s">
        <v>4349</v>
      </c>
      <c r="H234" s="158" t="s">
        <v>9720</v>
      </c>
      <c r="I234" s="176">
        <v>43510</v>
      </c>
    </row>
    <row r="235" spans="1:9" x14ac:dyDescent="0.25">
      <c r="A235" s="157" t="s">
        <v>9275</v>
      </c>
      <c r="B235" s="157" t="s">
        <v>9203</v>
      </c>
      <c r="C235" s="169">
        <v>180</v>
      </c>
      <c r="D235" s="26"/>
      <c r="E235" s="180" t="s">
        <v>9721</v>
      </c>
      <c r="F235" s="175" t="s">
        <v>9722</v>
      </c>
      <c r="G235" s="158" t="s">
        <v>1529</v>
      </c>
      <c r="H235" s="177" t="s">
        <v>9723</v>
      </c>
      <c r="I235" s="176"/>
    </row>
    <row r="236" spans="1:9" x14ac:dyDescent="0.25">
      <c r="A236" s="157" t="s">
        <v>9275</v>
      </c>
      <c r="B236" s="157" t="s">
        <v>9203</v>
      </c>
      <c r="C236" s="169">
        <v>180</v>
      </c>
      <c r="D236" s="26"/>
      <c r="E236" s="180" t="s">
        <v>9724</v>
      </c>
      <c r="F236" s="175" t="s">
        <v>9725</v>
      </c>
      <c r="G236" s="158" t="s">
        <v>1542</v>
      </c>
      <c r="H236" s="158" t="s">
        <v>9723</v>
      </c>
      <c r="I236" s="176"/>
    </row>
    <row r="237" spans="1:9" x14ac:dyDescent="0.25">
      <c r="A237" s="157" t="s">
        <v>9275</v>
      </c>
      <c r="B237" s="157" t="s">
        <v>9203</v>
      </c>
      <c r="C237" s="169">
        <v>180</v>
      </c>
      <c r="D237" s="26"/>
      <c r="E237" s="180" t="s">
        <v>9726</v>
      </c>
      <c r="F237" s="175" t="s">
        <v>9727</v>
      </c>
      <c r="G237" s="158" t="s">
        <v>3133</v>
      </c>
      <c r="H237" s="158" t="s">
        <v>9559</v>
      </c>
      <c r="I237" s="176">
        <v>43612</v>
      </c>
    </row>
    <row r="238" spans="1:9" x14ac:dyDescent="0.25">
      <c r="A238" s="157" t="s">
        <v>9275</v>
      </c>
      <c r="B238" s="157" t="s">
        <v>9203</v>
      </c>
      <c r="C238" s="169">
        <v>180</v>
      </c>
      <c r="D238" s="26"/>
      <c r="E238" s="180" t="s">
        <v>9728</v>
      </c>
      <c r="F238" s="175" t="s">
        <v>9729</v>
      </c>
      <c r="G238" s="158" t="s">
        <v>1539</v>
      </c>
      <c r="H238" s="158" t="s">
        <v>9723</v>
      </c>
      <c r="I238" s="176"/>
    </row>
    <row r="239" spans="1:9" x14ac:dyDescent="0.25">
      <c r="A239" s="157" t="s">
        <v>9275</v>
      </c>
      <c r="B239" s="157" t="s">
        <v>9203</v>
      </c>
      <c r="C239" s="169">
        <v>180</v>
      </c>
      <c r="D239" s="26"/>
      <c r="E239" s="180" t="s">
        <v>9730</v>
      </c>
      <c r="F239" s="175" t="s">
        <v>9731</v>
      </c>
      <c r="G239" s="158"/>
      <c r="H239" s="158" t="s">
        <v>4530</v>
      </c>
      <c r="I239" s="176"/>
    </row>
    <row r="240" spans="1:9" x14ac:dyDescent="0.25">
      <c r="A240" s="157" t="s">
        <v>9275</v>
      </c>
      <c r="B240" s="157" t="s">
        <v>9203</v>
      </c>
      <c r="C240" s="169">
        <v>180</v>
      </c>
      <c r="D240" s="26"/>
      <c r="E240" s="180" t="s">
        <v>9732</v>
      </c>
      <c r="F240" s="175" t="s">
        <v>9733</v>
      </c>
      <c r="G240" s="158" t="s">
        <v>4347</v>
      </c>
      <c r="H240" s="158" t="s">
        <v>9720</v>
      </c>
      <c r="I240" s="176">
        <v>43473</v>
      </c>
    </row>
    <row r="241" spans="1:9" x14ac:dyDescent="0.25">
      <c r="A241" s="157" t="s">
        <v>9275</v>
      </c>
      <c r="B241" s="157" t="s">
        <v>9203</v>
      </c>
      <c r="C241" s="169">
        <v>180</v>
      </c>
      <c r="D241" s="26"/>
      <c r="E241" s="180" t="s">
        <v>9734</v>
      </c>
      <c r="F241" s="175" t="s">
        <v>9735</v>
      </c>
      <c r="G241" s="158" t="s">
        <v>2699</v>
      </c>
      <c r="H241" s="158" t="s">
        <v>9736</v>
      </c>
      <c r="I241" s="176">
        <v>43551</v>
      </c>
    </row>
    <row r="242" spans="1:9" x14ac:dyDescent="0.25">
      <c r="A242" s="157" t="s">
        <v>9275</v>
      </c>
      <c r="B242" s="157" t="s">
        <v>9203</v>
      </c>
      <c r="C242" s="169">
        <v>180</v>
      </c>
      <c r="D242" s="26"/>
      <c r="E242" s="180" t="s">
        <v>9737</v>
      </c>
      <c r="F242" s="175" t="s">
        <v>9738</v>
      </c>
      <c r="G242" s="158" t="s">
        <v>9739</v>
      </c>
      <c r="H242" s="158" t="s">
        <v>9208</v>
      </c>
      <c r="I242" s="176"/>
    </row>
    <row r="243" spans="1:9" x14ac:dyDescent="0.25">
      <c r="A243" s="157" t="s">
        <v>9275</v>
      </c>
      <c r="B243" s="157" t="s">
        <v>9203</v>
      </c>
      <c r="C243" s="169">
        <v>180</v>
      </c>
      <c r="D243" s="26"/>
      <c r="E243" s="180" t="s">
        <v>9740</v>
      </c>
      <c r="F243" s="175" t="s">
        <v>9741</v>
      </c>
      <c r="G243" s="158" t="s">
        <v>395</v>
      </c>
      <c r="H243" s="158" t="s">
        <v>9427</v>
      </c>
      <c r="I243" s="176">
        <v>43963</v>
      </c>
    </row>
    <row r="244" spans="1:9" x14ac:dyDescent="0.25">
      <c r="A244" s="157" t="s">
        <v>9275</v>
      </c>
      <c r="B244" s="157" t="s">
        <v>9203</v>
      </c>
      <c r="C244" s="169">
        <v>180</v>
      </c>
      <c r="D244" s="26"/>
      <c r="E244" s="180" t="s">
        <v>9742</v>
      </c>
      <c r="F244" s="175" t="s">
        <v>9743</v>
      </c>
      <c r="G244" s="158" t="s">
        <v>2485</v>
      </c>
      <c r="H244" s="158" t="s">
        <v>9744</v>
      </c>
      <c r="I244" s="176"/>
    </row>
    <row r="245" spans="1:9" x14ac:dyDescent="0.25">
      <c r="A245" s="157" t="s">
        <v>9275</v>
      </c>
      <c r="B245" s="157" t="s">
        <v>9203</v>
      </c>
      <c r="C245" s="169">
        <v>180</v>
      </c>
      <c r="D245" s="26"/>
      <c r="E245" s="180" t="s">
        <v>9745</v>
      </c>
      <c r="F245" s="175" t="s">
        <v>9746</v>
      </c>
      <c r="G245" s="158" t="s">
        <v>1344</v>
      </c>
      <c r="H245" s="158" t="s">
        <v>9593</v>
      </c>
      <c r="I245" s="176">
        <v>43622</v>
      </c>
    </row>
    <row r="246" spans="1:9" x14ac:dyDescent="0.25">
      <c r="A246" s="157" t="s">
        <v>9275</v>
      </c>
      <c r="B246" s="157" t="s">
        <v>9203</v>
      </c>
      <c r="C246" s="169">
        <v>180</v>
      </c>
      <c r="D246" s="26"/>
      <c r="E246" s="180" t="s">
        <v>9747</v>
      </c>
      <c r="F246" s="175" t="s">
        <v>9748</v>
      </c>
      <c r="G246" s="158" t="s">
        <v>2968</v>
      </c>
      <c r="H246" s="158" t="s">
        <v>9749</v>
      </c>
      <c r="I246" s="176">
        <v>43606</v>
      </c>
    </row>
    <row r="247" spans="1:9" x14ac:dyDescent="0.25">
      <c r="A247" s="157" t="s">
        <v>9275</v>
      </c>
      <c r="B247" s="157" t="s">
        <v>9203</v>
      </c>
      <c r="C247" s="169">
        <v>180</v>
      </c>
      <c r="D247" s="26"/>
      <c r="E247" s="180" t="s">
        <v>9750</v>
      </c>
      <c r="F247" s="175" t="s">
        <v>9751</v>
      </c>
      <c r="G247" s="158" t="s">
        <v>1720</v>
      </c>
      <c r="H247" s="158" t="s">
        <v>9593</v>
      </c>
      <c r="I247" s="176">
        <v>43622</v>
      </c>
    </row>
    <row r="248" spans="1:9" x14ac:dyDescent="0.25">
      <c r="A248" s="157" t="s">
        <v>9275</v>
      </c>
      <c r="B248" s="157" t="s">
        <v>9203</v>
      </c>
      <c r="C248" s="169">
        <v>180</v>
      </c>
      <c r="D248" s="26"/>
      <c r="E248" s="180" t="s">
        <v>9752</v>
      </c>
      <c r="F248" s="175" t="s">
        <v>9753</v>
      </c>
      <c r="G248" s="158" t="s">
        <v>7909</v>
      </c>
      <c r="H248" s="158" t="s">
        <v>9593</v>
      </c>
      <c r="I248" s="176">
        <v>43622</v>
      </c>
    </row>
    <row r="249" spans="1:9" x14ac:dyDescent="0.25">
      <c r="A249" s="157" t="s">
        <v>9275</v>
      </c>
      <c r="B249" s="157" t="s">
        <v>9203</v>
      </c>
      <c r="C249" s="169">
        <v>180</v>
      </c>
      <c r="D249" s="26"/>
      <c r="E249" s="180" t="s">
        <v>9754</v>
      </c>
      <c r="F249" s="175" t="s">
        <v>9755</v>
      </c>
      <c r="G249" s="158" t="s">
        <v>662</v>
      </c>
      <c r="H249" s="158" t="s">
        <v>9593</v>
      </c>
      <c r="I249" s="176">
        <v>43622</v>
      </c>
    </row>
    <row r="250" spans="1:9" x14ac:dyDescent="0.25">
      <c r="A250" s="157" t="s">
        <v>9275</v>
      </c>
      <c r="B250" s="157" t="s">
        <v>9203</v>
      </c>
      <c r="C250" s="169">
        <v>180</v>
      </c>
      <c r="D250" s="26"/>
      <c r="E250" s="180" t="s">
        <v>9756</v>
      </c>
      <c r="F250" s="175" t="s">
        <v>9757</v>
      </c>
      <c r="G250" s="158" t="s">
        <v>7931</v>
      </c>
      <c r="H250" s="158" t="s">
        <v>9593</v>
      </c>
      <c r="I250" s="176">
        <v>43622</v>
      </c>
    </row>
    <row r="251" spans="1:9" x14ac:dyDescent="0.25">
      <c r="A251" s="157" t="s">
        <v>9275</v>
      </c>
      <c r="B251" s="157" t="s">
        <v>9203</v>
      </c>
      <c r="C251" s="169">
        <v>180</v>
      </c>
      <c r="D251" s="26"/>
      <c r="E251" s="180" t="s">
        <v>9758</v>
      </c>
      <c r="F251" s="175" t="s">
        <v>9759</v>
      </c>
      <c r="G251" s="158" t="s">
        <v>1226</v>
      </c>
      <c r="H251" s="158" t="s">
        <v>9593</v>
      </c>
      <c r="I251" s="176">
        <v>43622</v>
      </c>
    </row>
    <row r="252" spans="1:9" x14ac:dyDescent="0.25">
      <c r="A252" s="157" t="s">
        <v>9275</v>
      </c>
      <c r="B252" s="157" t="s">
        <v>9203</v>
      </c>
      <c r="C252" s="169">
        <v>180</v>
      </c>
      <c r="D252" s="26"/>
      <c r="E252" s="180" t="s">
        <v>9760</v>
      </c>
      <c r="F252" s="175" t="s">
        <v>9761</v>
      </c>
      <c r="G252" s="158" t="s">
        <v>1541</v>
      </c>
      <c r="H252" s="158" t="s">
        <v>9723</v>
      </c>
      <c r="I252" s="176"/>
    </row>
    <row r="253" spans="1:9" x14ac:dyDescent="0.25">
      <c r="A253" s="157" t="s">
        <v>9275</v>
      </c>
      <c r="B253" s="157" t="s">
        <v>9203</v>
      </c>
      <c r="C253" s="169">
        <v>180</v>
      </c>
      <c r="D253" s="26"/>
      <c r="E253" s="180" t="s">
        <v>9762</v>
      </c>
      <c r="F253" s="175" t="s">
        <v>9763</v>
      </c>
      <c r="G253" s="158" t="s">
        <v>1718</v>
      </c>
      <c r="H253" s="158" t="s">
        <v>9593</v>
      </c>
      <c r="I253" s="176">
        <v>43622</v>
      </c>
    </row>
    <row r="254" spans="1:9" x14ac:dyDescent="0.25">
      <c r="A254" s="157" t="s">
        <v>9275</v>
      </c>
      <c r="B254" s="157" t="s">
        <v>9203</v>
      </c>
      <c r="C254" s="169">
        <v>180</v>
      </c>
      <c r="D254" s="26"/>
      <c r="E254" s="180" t="s">
        <v>9764</v>
      </c>
      <c r="F254" s="175" t="s">
        <v>9765</v>
      </c>
      <c r="G254" s="158" t="s">
        <v>9766</v>
      </c>
      <c r="H254" s="158" t="s">
        <v>9570</v>
      </c>
      <c r="I254" s="176">
        <v>43468</v>
      </c>
    </row>
    <row r="255" spans="1:9" x14ac:dyDescent="0.25">
      <c r="A255" s="157" t="s">
        <v>9275</v>
      </c>
      <c r="B255" s="157" t="s">
        <v>9203</v>
      </c>
      <c r="C255" s="169">
        <v>180</v>
      </c>
      <c r="D255" s="26"/>
      <c r="E255" s="180" t="s">
        <v>9767</v>
      </c>
      <c r="F255" s="175" t="s">
        <v>9768</v>
      </c>
      <c r="G255" s="158" t="s">
        <v>1329</v>
      </c>
      <c r="H255" s="158" t="s">
        <v>9165</v>
      </c>
      <c r="I255" s="176">
        <v>43981</v>
      </c>
    </row>
    <row r="256" spans="1:9" x14ac:dyDescent="0.25">
      <c r="A256" s="157" t="s">
        <v>9275</v>
      </c>
      <c r="B256" s="157" t="s">
        <v>9203</v>
      </c>
      <c r="C256" s="169">
        <v>180</v>
      </c>
      <c r="D256" s="26"/>
      <c r="E256" s="180" t="s">
        <v>9769</v>
      </c>
      <c r="F256" s="175" t="s">
        <v>9770</v>
      </c>
      <c r="G256" s="158" t="s">
        <v>534</v>
      </c>
      <c r="H256" s="158" t="s">
        <v>8461</v>
      </c>
      <c r="I256" s="176">
        <v>43840</v>
      </c>
    </row>
    <row r="257" spans="1:9" x14ac:dyDescent="0.25">
      <c r="A257" s="157" t="s">
        <v>9275</v>
      </c>
      <c r="B257" s="157" t="s">
        <v>9203</v>
      </c>
      <c r="C257" s="169">
        <v>180</v>
      </c>
      <c r="D257" s="26"/>
      <c r="E257" s="180" t="s">
        <v>9771</v>
      </c>
      <c r="F257" s="175" t="s">
        <v>9772</v>
      </c>
      <c r="G257" s="158" t="s">
        <v>1334</v>
      </c>
      <c r="H257" s="158" t="s">
        <v>9165</v>
      </c>
      <c r="I257" s="176">
        <v>43977</v>
      </c>
    </row>
    <row r="258" spans="1:9" x14ac:dyDescent="0.25">
      <c r="A258" s="157" t="s">
        <v>9275</v>
      </c>
      <c r="B258" s="157" t="s">
        <v>9203</v>
      </c>
      <c r="C258" s="169">
        <v>180</v>
      </c>
      <c r="D258" s="26"/>
      <c r="E258" s="180" t="s">
        <v>9773</v>
      </c>
      <c r="F258" s="175" t="s">
        <v>9774</v>
      </c>
      <c r="G258" s="158" t="s">
        <v>1719</v>
      </c>
      <c r="H258" s="158" t="s">
        <v>9593</v>
      </c>
      <c r="I258" s="176">
        <v>43622</v>
      </c>
    </row>
    <row r="259" spans="1:9" x14ac:dyDescent="0.25">
      <c r="A259" s="157" t="s">
        <v>9275</v>
      </c>
      <c r="B259" s="157" t="s">
        <v>9203</v>
      </c>
      <c r="C259" s="169">
        <v>180</v>
      </c>
      <c r="D259" s="26"/>
      <c r="E259" s="180" t="s">
        <v>9775</v>
      </c>
      <c r="F259" s="175" t="s">
        <v>9776</v>
      </c>
      <c r="G259" s="158" t="s">
        <v>663</v>
      </c>
      <c r="H259" s="158" t="s">
        <v>9626</v>
      </c>
      <c r="I259" s="176">
        <v>43552</v>
      </c>
    </row>
    <row r="260" spans="1:9" x14ac:dyDescent="0.25">
      <c r="A260" s="157" t="s">
        <v>9275</v>
      </c>
      <c r="B260" s="157" t="s">
        <v>9203</v>
      </c>
      <c r="C260" s="169">
        <v>180</v>
      </c>
      <c r="D260" s="26"/>
      <c r="E260" s="180" t="s">
        <v>9777</v>
      </c>
      <c r="F260" s="175" t="s">
        <v>9778</v>
      </c>
      <c r="G260" s="158" t="s">
        <v>540</v>
      </c>
      <c r="H260" s="158" t="s">
        <v>8461</v>
      </c>
      <c r="I260" s="176">
        <v>43843</v>
      </c>
    </row>
    <row r="261" spans="1:9" x14ac:dyDescent="0.25">
      <c r="A261" s="157" t="s">
        <v>9275</v>
      </c>
      <c r="B261" s="157" t="s">
        <v>9203</v>
      </c>
      <c r="C261" s="169">
        <v>180</v>
      </c>
      <c r="D261" s="26"/>
      <c r="E261" s="180" t="s">
        <v>9779</v>
      </c>
      <c r="F261" s="175" t="s">
        <v>9780</v>
      </c>
      <c r="G261" s="158" t="s">
        <v>1530</v>
      </c>
      <c r="H261" s="158" t="s">
        <v>9723</v>
      </c>
      <c r="I261" s="176"/>
    </row>
    <row r="262" spans="1:9" x14ac:dyDescent="0.25">
      <c r="A262" s="157" t="s">
        <v>9275</v>
      </c>
      <c r="B262" s="157" t="s">
        <v>9203</v>
      </c>
      <c r="C262" s="169">
        <v>180</v>
      </c>
      <c r="D262" s="26"/>
      <c r="E262" s="188" t="s">
        <v>9781</v>
      </c>
      <c r="F262" s="175" t="s">
        <v>9782</v>
      </c>
      <c r="G262" s="189" t="s">
        <v>8512</v>
      </c>
      <c r="H262" s="158" t="s">
        <v>9292</v>
      </c>
      <c r="I262" s="176"/>
    </row>
    <row r="263" spans="1:9" x14ac:dyDescent="0.25">
      <c r="A263" s="157" t="s">
        <v>9275</v>
      </c>
      <c r="B263" s="157" t="s">
        <v>9203</v>
      </c>
      <c r="C263" s="169">
        <v>180</v>
      </c>
      <c r="D263" s="26"/>
      <c r="E263" s="188" t="s">
        <v>9783</v>
      </c>
      <c r="F263" s="175" t="s">
        <v>9784</v>
      </c>
      <c r="G263" s="189"/>
      <c r="H263" s="158" t="s">
        <v>4530</v>
      </c>
      <c r="I263" s="176"/>
    </row>
    <row r="264" spans="1:9" x14ac:dyDescent="0.25">
      <c r="A264" s="157" t="s">
        <v>9275</v>
      </c>
      <c r="B264" s="157" t="s">
        <v>9203</v>
      </c>
      <c r="C264" s="169">
        <v>180</v>
      </c>
      <c r="D264" s="26"/>
      <c r="E264" s="188" t="s">
        <v>9785</v>
      </c>
      <c r="F264" s="175" t="s">
        <v>9786</v>
      </c>
      <c r="G264" s="189" t="s">
        <v>656</v>
      </c>
      <c r="H264" s="158" t="s">
        <v>9626</v>
      </c>
      <c r="I264" s="176">
        <v>43495</v>
      </c>
    </row>
    <row r="265" spans="1:9" x14ac:dyDescent="0.25">
      <c r="A265" s="157" t="s">
        <v>9275</v>
      </c>
      <c r="B265" s="157" t="s">
        <v>9203</v>
      </c>
      <c r="C265" s="169">
        <v>180</v>
      </c>
      <c r="D265" s="26"/>
      <c r="E265" s="188" t="s">
        <v>9787</v>
      </c>
      <c r="F265" s="175" t="s">
        <v>9788</v>
      </c>
      <c r="G265" s="189" t="s">
        <v>390</v>
      </c>
      <c r="H265" s="158" t="s">
        <v>9427</v>
      </c>
      <c r="I265" s="176"/>
    </row>
    <row r="266" spans="1:9" x14ac:dyDescent="0.25">
      <c r="A266" s="157" t="s">
        <v>9275</v>
      </c>
      <c r="B266" s="157" t="s">
        <v>9203</v>
      </c>
      <c r="C266" s="169">
        <v>180</v>
      </c>
      <c r="D266" s="26"/>
      <c r="E266" s="188" t="s">
        <v>9789</v>
      </c>
      <c r="F266" s="175" t="s">
        <v>9790</v>
      </c>
      <c r="G266" s="189" t="s">
        <v>659</v>
      </c>
      <c r="H266" s="158" t="s">
        <v>9626</v>
      </c>
      <c r="I266" s="176">
        <v>43495</v>
      </c>
    </row>
    <row r="267" spans="1:9" x14ac:dyDescent="0.25">
      <c r="A267" s="157" t="s">
        <v>9275</v>
      </c>
      <c r="B267" s="157" t="s">
        <v>9203</v>
      </c>
      <c r="C267" s="169">
        <v>180</v>
      </c>
      <c r="D267" s="26"/>
      <c r="E267" s="188" t="s">
        <v>9791</v>
      </c>
      <c r="F267" s="175" t="s">
        <v>9792</v>
      </c>
      <c r="G267" s="189" t="s">
        <v>651</v>
      </c>
      <c r="H267" s="158" t="s">
        <v>9626</v>
      </c>
      <c r="I267" s="176">
        <v>43495</v>
      </c>
    </row>
    <row r="268" spans="1:9" x14ac:dyDescent="0.25">
      <c r="A268" s="157" t="s">
        <v>9275</v>
      </c>
      <c r="B268" s="157" t="s">
        <v>9203</v>
      </c>
      <c r="C268" s="169">
        <v>180</v>
      </c>
      <c r="D268" s="26"/>
      <c r="E268" s="188" t="s">
        <v>9793</v>
      </c>
      <c r="F268" s="175" t="s">
        <v>9794</v>
      </c>
      <c r="G268" s="189" t="s">
        <v>654</v>
      </c>
      <c r="H268" s="158" t="s">
        <v>9626</v>
      </c>
      <c r="I268" s="176">
        <v>43495</v>
      </c>
    </row>
    <row r="269" spans="1:9" x14ac:dyDescent="0.25">
      <c r="A269" s="157" t="s">
        <v>9275</v>
      </c>
      <c r="B269" s="157" t="s">
        <v>9203</v>
      </c>
      <c r="C269" s="169">
        <v>180</v>
      </c>
      <c r="D269" s="26"/>
      <c r="E269" s="188" t="s">
        <v>9795</v>
      </c>
      <c r="F269" s="175" t="s">
        <v>9796</v>
      </c>
      <c r="G269" s="189" t="s">
        <v>4407</v>
      </c>
      <c r="H269" s="158" t="s">
        <v>9797</v>
      </c>
      <c r="I269" s="176">
        <v>43964</v>
      </c>
    </row>
    <row r="270" spans="1:9" x14ac:dyDescent="0.25">
      <c r="A270" s="157" t="s">
        <v>9275</v>
      </c>
      <c r="B270" s="157" t="s">
        <v>9203</v>
      </c>
      <c r="C270" s="169">
        <v>180</v>
      </c>
      <c r="D270" s="26"/>
      <c r="E270" s="189" t="s">
        <v>9798</v>
      </c>
      <c r="F270" s="175" t="s">
        <v>9799</v>
      </c>
      <c r="G270" s="189" t="s">
        <v>376</v>
      </c>
      <c r="H270" s="177" t="s">
        <v>9427</v>
      </c>
      <c r="I270" s="176"/>
    </row>
    <row r="271" spans="1:9" x14ac:dyDescent="0.25">
      <c r="A271" s="157" t="s">
        <v>9275</v>
      </c>
      <c r="B271" s="157" t="s">
        <v>9203</v>
      </c>
      <c r="C271" s="169">
        <v>180</v>
      </c>
      <c r="D271" s="26"/>
      <c r="E271" s="190" t="s">
        <v>9800</v>
      </c>
      <c r="F271" s="175" t="s">
        <v>9801</v>
      </c>
      <c r="G271" s="189"/>
      <c r="H271" s="158" t="s">
        <v>4530</v>
      </c>
      <c r="I271" s="176"/>
    </row>
    <row r="272" spans="1:9" x14ac:dyDescent="0.25">
      <c r="A272" s="157" t="s">
        <v>9275</v>
      </c>
      <c r="B272" s="157" t="s">
        <v>9203</v>
      </c>
      <c r="C272" s="169">
        <v>180</v>
      </c>
      <c r="D272" s="26"/>
      <c r="E272" s="190" t="s">
        <v>9802</v>
      </c>
      <c r="F272" s="175" t="s">
        <v>9803</v>
      </c>
      <c r="G272" s="189" t="s">
        <v>2705</v>
      </c>
      <c r="H272" s="158" t="s">
        <v>9804</v>
      </c>
      <c r="I272" s="176"/>
    </row>
    <row r="273" spans="1:9" x14ac:dyDescent="0.25">
      <c r="A273" s="157" t="s">
        <v>9275</v>
      </c>
      <c r="B273" s="157" t="s">
        <v>9203</v>
      </c>
      <c r="C273" s="169">
        <v>180</v>
      </c>
      <c r="D273" s="26"/>
      <c r="E273" s="190" t="s">
        <v>9805</v>
      </c>
      <c r="F273" s="175" t="s">
        <v>9806</v>
      </c>
      <c r="G273" s="189" t="s">
        <v>642</v>
      </c>
      <c r="H273" s="158" t="s">
        <v>9626</v>
      </c>
      <c r="I273" s="176">
        <v>43495</v>
      </c>
    </row>
    <row r="274" spans="1:9" x14ac:dyDescent="0.25">
      <c r="A274" s="157" t="s">
        <v>9275</v>
      </c>
      <c r="B274" s="157" t="s">
        <v>9203</v>
      </c>
      <c r="C274" s="169">
        <v>180</v>
      </c>
      <c r="D274" s="26"/>
      <c r="E274" s="190" t="s">
        <v>9807</v>
      </c>
      <c r="F274" s="175" t="s">
        <v>9808</v>
      </c>
      <c r="G274" s="189" t="s">
        <v>444</v>
      </c>
      <c r="H274" s="158" t="s">
        <v>9446</v>
      </c>
      <c r="I274" s="176">
        <v>43643</v>
      </c>
    </row>
    <row r="275" spans="1:9" x14ac:dyDescent="0.25">
      <c r="A275" s="157" t="s">
        <v>9275</v>
      </c>
      <c r="B275" s="157" t="s">
        <v>9203</v>
      </c>
      <c r="C275" s="169">
        <v>180</v>
      </c>
      <c r="D275" s="26"/>
      <c r="E275" s="190" t="s">
        <v>9809</v>
      </c>
      <c r="F275" s="175" t="s">
        <v>9810</v>
      </c>
      <c r="G275" s="189" t="s">
        <v>2493</v>
      </c>
      <c r="H275" s="158" t="s">
        <v>9811</v>
      </c>
      <c r="I275" s="176"/>
    </row>
    <row r="276" spans="1:9" x14ac:dyDescent="0.25">
      <c r="A276" s="157" t="s">
        <v>9275</v>
      </c>
      <c r="B276" s="157" t="s">
        <v>9203</v>
      </c>
      <c r="C276" s="169">
        <v>180</v>
      </c>
      <c r="D276" s="26"/>
      <c r="E276" s="190" t="s">
        <v>9812</v>
      </c>
      <c r="F276" s="175" t="s">
        <v>9813</v>
      </c>
      <c r="G276" s="158" t="s">
        <v>2494</v>
      </c>
      <c r="H276" s="158" t="s">
        <v>9811</v>
      </c>
      <c r="I276" s="176"/>
    </row>
    <row r="277" spans="1:9" x14ac:dyDescent="0.25">
      <c r="A277" s="157" t="s">
        <v>9275</v>
      </c>
      <c r="B277" s="157" t="s">
        <v>9203</v>
      </c>
      <c r="C277" s="169">
        <v>180</v>
      </c>
      <c r="D277" s="26"/>
      <c r="E277" s="190" t="s">
        <v>9814</v>
      </c>
      <c r="F277" s="175" t="s">
        <v>9815</v>
      </c>
      <c r="G277" s="158" t="s">
        <v>3343</v>
      </c>
      <c r="H277" s="158" t="s">
        <v>9657</v>
      </c>
      <c r="I277" s="176">
        <v>43851</v>
      </c>
    </row>
    <row r="278" spans="1:9" x14ac:dyDescent="0.25">
      <c r="A278" s="157" t="s">
        <v>9275</v>
      </c>
      <c r="B278" s="157" t="s">
        <v>9203</v>
      </c>
      <c r="C278" s="169">
        <v>180</v>
      </c>
      <c r="D278" s="26"/>
      <c r="E278" s="190" t="s">
        <v>9816</v>
      </c>
      <c r="F278" s="175" t="s">
        <v>9817</v>
      </c>
      <c r="G278" s="158" t="s">
        <v>601</v>
      </c>
      <c r="H278" s="158" t="s">
        <v>9443</v>
      </c>
      <c r="I278" s="176">
        <v>43832</v>
      </c>
    </row>
    <row r="279" spans="1:9" x14ac:dyDescent="0.25">
      <c r="A279" s="157" t="s">
        <v>9275</v>
      </c>
      <c r="B279" s="157" t="s">
        <v>9203</v>
      </c>
      <c r="C279" s="169">
        <v>180</v>
      </c>
      <c r="D279" s="26"/>
      <c r="E279" s="190" t="s">
        <v>9818</v>
      </c>
      <c r="F279" s="175" t="s">
        <v>9819</v>
      </c>
      <c r="G279" s="158" t="s">
        <v>3760</v>
      </c>
      <c r="H279" s="158" t="s">
        <v>9208</v>
      </c>
      <c r="I279" s="176"/>
    </row>
    <row r="280" spans="1:9" x14ac:dyDescent="0.25">
      <c r="A280" s="157" t="s">
        <v>9275</v>
      </c>
      <c r="B280" s="157" t="s">
        <v>9203</v>
      </c>
      <c r="C280" s="169">
        <v>180</v>
      </c>
      <c r="D280" s="26"/>
      <c r="E280" s="190" t="s">
        <v>9820</v>
      </c>
      <c r="F280" s="175" t="s">
        <v>9821</v>
      </c>
      <c r="G280" s="158" t="s">
        <v>2495</v>
      </c>
      <c r="H280" s="158" t="s">
        <v>9811</v>
      </c>
      <c r="I280" s="176"/>
    </row>
    <row r="281" spans="1:9" x14ac:dyDescent="0.25">
      <c r="A281" s="157" t="s">
        <v>9275</v>
      </c>
      <c r="B281" s="157" t="s">
        <v>9203</v>
      </c>
      <c r="C281" s="169">
        <v>180</v>
      </c>
      <c r="D281" s="26"/>
      <c r="E281" s="269" t="s">
        <v>9822</v>
      </c>
      <c r="F281" s="175" t="s">
        <v>9823</v>
      </c>
      <c r="G281" s="158" t="s">
        <v>1541</v>
      </c>
      <c r="H281" s="158" t="s">
        <v>9292</v>
      </c>
      <c r="I281" s="176"/>
    </row>
    <row r="282" spans="1:9" x14ac:dyDescent="0.25">
      <c r="A282" s="157" t="s">
        <v>9275</v>
      </c>
      <c r="B282" s="157" t="s">
        <v>9203</v>
      </c>
      <c r="C282" s="169">
        <v>180</v>
      </c>
      <c r="D282" s="26"/>
      <c r="E282" s="190" t="s">
        <v>9824</v>
      </c>
      <c r="F282" s="175" t="s">
        <v>9825</v>
      </c>
      <c r="G282" s="158" t="s">
        <v>879</v>
      </c>
      <c r="H282" s="158" t="s">
        <v>9826</v>
      </c>
      <c r="I282" s="176">
        <v>43689</v>
      </c>
    </row>
    <row r="283" spans="1:9" x14ac:dyDescent="0.25">
      <c r="A283" s="157" t="s">
        <v>9275</v>
      </c>
      <c r="B283" s="157" t="s">
        <v>9203</v>
      </c>
      <c r="C283" s="169">
        <v>180</v>
      </c>
      <c r="D283" s="26"/>
      <c r="E283" s="190" t="s">
        <v>9827</v>
      </c>
      <c r="F283" s="175" t="s">
        <v>9828</v>
      </c>
      <c r="G283" s="191" t="s">
        <v>4001</v>
      </c>
      <c r="H283" s="158" t="s">
        <v>9829</v>
      </c>
      <c r="I283" s="176"/>
    </row>
    <row r="284" spans="1:9" x14ac:dyDescent="0.25">
      <c r="A284" s="157" t="s">
        <v>9275</v>
      </c>
      <c r="B284" s="157" t="s">
        <v>9203</v>
      </c>
      <c r="C284" s="169">
        <v>180</v>
      </c>
      <c r="D284" s="26"/>
      <c r="E284" s="190" t="s">
        <v>9830</v>
      </c>
      <c r="F284" s="175" t="s">
        <v>9831</v>
      </c>
      <c r="G284" s="184" t="s">
        <v>2260</v>
      </c>
      <c r="H284" s="184" t="s">
        <v>9832</v>
      </c>
      <c r="I284" s="176"/>
    </row>
    <row r="285" spans="1:9" x14ac:dyDescent="0.25">
      <c r="A285" s="157" t="s">
        <v>9275</v>
      </c>
      <c r="B285" s="157" t="s">
        <v>9203</v>
      </c>
      <c r="C285" s="169">
        <v>180</v>
      </c>
      <c r="D285" s="26"/>
      <c r="E285" s="190" t="s">
        <v>9833</v>
      </c>
      <c r="F285" s="175" t="s">
        <v>9834</v>
      </c>
      <c r="G285" s="158" t="s">
        <v>3746</v>
      </c>
      <c r="H285" s="158" t="s">
        <v>9208</v>
      </c>
      <c r="I285" s="176"/>
    </row>
    <row r="286" spans="1:9" x14ac:dyDescent="0.25">
      <c r="A286" s="157" t="s">
        <v>9275</v>
      </c>
      <c r="B286" s="157" t="s">
        <v>9203</v>
      </c>
      <c r="C286" s="169">
        <v>180</v>
      </c>
      <c r="D286" s="26"/>
      <c r="E286" s="190" t="s">
        <v>9835</v>
      </c>
      <c r="F286" s="175" t="s">
        <v>9836</v>
      </c>
      <c r="G286" s="158" t="s">
        <v>3745</v>
      </c>
      <c r="H286" s="158" t="s">
        <v>9208</v>
      </c>
      <c r="I286" s="176"/>
    </row>
    <row r="287" spans="1:9" x14ac:dyDescent="0.25">
      <c r="A287" s="157" t="s">
        <v>9275</v>
      </c>
      <c r="B287" s="157" t="s">
        <v>9203</v>
      </c>
      <c r="C287" s="169">
        <v>180</v>
      </c>
      <c r="D287" s="26"/>
      <c r="E287" s="190" t="s">
        <v>9837</v>
      </c>
      <c r="F287" s="175" t="s">
        <v>9838</v>
      </c>
      <c r="G287" s="158" t="s">
        <v>3750</v>
      </c>
      <c r="H287" s="158" t="s">
        <v>9208</v>
      </c>
      <c r="I287" s="176"/>
    </row>
    <row r="288" spans="1:9" x14ac:dyDescent="0.25">
      <c r="A288" s="157" t="s">
        <v>9275</v>
      </c>
      <c r="B288" s="157" t="s">
        <v>9203</v>
      </c>
      <c r="C288" s="169">
        <v>180</v>
      </c>
      <c r="D288" s="26"/>
      <c r="E288" s="190" t="s">
        <v>9839</v>
      </c>
      <c r="F288" s="175" t="s">
        <v>9840</v>
      </c>
      <c r="G288" s="158" t="s">
        <v>9841</v>
      </c>
      <c r="H288" s="158" t="s">
        <v>9736</v>
      </c>
      <c r="I288" s="176">
        <v>43500</v>
      </c>
    </row>
    <row r="289" spans="1:9" x14ac:dyDescent="0.25">
      <c r="A289" s="157" t="s">
        <v>9275</v>
      </c>
      <c r="B289" s="157" t="s">
        <v>9203</v>
      </c>
      <c r="C289" s="169">
        <v>180</v>
      </c>
      <c r="D289" s="26"/>
      <c r="E289" s="190" t="s">
        <v>9842</v>
      </c>
      <c r="F289" s="175" t="s">
        <v>9843</v>
      </c>
      <c r="G289" s="186" t="s">
        <v>2261</v>
      </c>
      <c r="H289" s="184" t="s">
        <v>9832</v>
      </c>
      <c r="I289" s="176">
        <v>44049</v>
      </c>
    </row>
    <row r="290" spans="1:9" x14ac:dyDescent="0.25">
      <c r="A290" s="157" t="s">
        <v>9275</v>
      </c>
      <c r="B290" s="157" t="s">
        <v>9203</v>
      </c>
      <c r="C290" s="169">
        <v>180</v>
      </c>
      <c r="D290" s="26"/>
      <c r="E290" s="190" t="s">
        <v>9844</v>
      </c>
      <c r="F290" s="175" t="s">
        <v>9845</v>
      </c>
      <c r="G290" s="158" t="s">
        <v>8516</v>
      </c>
      <c r="H290" s="158" t="s">
        <v>9720</v>
      </c>
      <c r="I290" s="176">
        <v>43510</v>
      </c>
    </row>
    <row r="291" spans="1:9" x14ac:dyDescent="0.25">
      <c r="A291" s="157" t="s">
        <v>9275</v>
      </c>
      <c r="B291" s="157" t="s">
        <v>9203</v>
      </c>
      <c r="C291" s="169">
        <v>180</v>
      </c>
      <c r="D291" s="26"/>
      <c r="E291" s="190" t="s">
        <v>9846</v>
      </c>
      <c r="F291" s="175" t="s">
        <v>9847</v>
      </c>
      <c r="G291" s="158" t="s">
        <v>3321</v>
      </c>
      <c r="H291" s="158" t="s">
        <v>9657</v>
      </c>
      <c r="I291" s="176">
        <v>43851</v>
      </c>
    </row>
    <row r="292" spans="1:9" x14ac:dyDescent="0.25">
      <c r="A292" s="157" t="s">
        <v>9275</v>
      </c>
      <c r="B292" s="157" t="s">
        <v>9203</v>
      </c>
      <c r="C292" s="169">
        <v>180</v>
      </c>
      <c r="D292" s="26"/>
      <c r="E292" s="190" t="s">
        <v>9848</v>
      </c>
      <c r="F292" s="175" t="s">
        <v>9849</v>
      </c>
      <c r="G292" s="158" t="s">
        <v>724</v>
      </c>
      <c r="H292" s="158" t="s">
        <v>9554</v>
      </c>
      <c r="I292" s="176">
        <v>43595</v>
      </c>
    </row>
    <row r="293" spans="1:9" x14ac:dyDescent="0.25">
      <c r="A293" s="157" t="s">
        <v>9275</v>
      </c>
      <c r="B293" s="157" t="s">
        <v>9203</v>
      </c>
      <c r="C293" s="169">
        <v>180</v>
      </c>
      <c r="D293" s="26"/>
      <c r="E293" s="190" t="s">
        <v>9850</v>
      </c>
      <c r="F293" s="175" t="s">
        <v>9851</v>
      </c>
      <c r="G293" s="158" t="s">
        <v>9852</v>
      </c>
      <c r="H293" s="158" t="s">
        <v>9736</v>
      </c>
      <c r="I293" s="176">
        <v>43500</v>
      </c>
    </row>
    <row r="294" spans="1:9" x14ac:dyDescent="0.25">
      <c r="A294" s="157" t="s">
        <v>9275</v>
      </c>
      <c r="B294" s="157" t="s">
        <v>9203</v>
      </c>
      <c r="C294" s="169">
        <v>180</v>
      </c>
      <c r="D294" s="26"/>
      <c r="E294" s="190" t="s">
        <v>9853</v>
      </c>
      <c r="F294" s="175" t="s">
        <v>9854</v>
      </c>
      <c r="G294" s="158" t="s">
        <v>2262</v>
      </c>
      <c r="H294" s="177" t="s">
        <v>9832</v>
      </c>
      <c r="I294" s="176"/>
    </row>
    <row r="295" spans="1:9" x14ac:dyDescent="0.25">
      <c r="A295" s="157" t="s">
        <v>9275</v>
      </c>
      <c r="B295" s="157" t="s">
        <v>9203</v>
      </c>
      <c r="C295" s="169">
        <v>180</v>
      </c>
      <c r="D295" s="26"/>
      <c r="E295" s="190" t="s">
        <v>9855</v>
      </c>
      <c r="F295" s="175" t="s">
        <v>9856</v>
      </c>
      <c r="G295" s="158" t="s">
        <v>9857</v>
      </c>
      <c r="H295" s="158" t="s">
        <v>9340</v>
      </c>
      <c r="I295" s="176">
        <v>43508</v>
      </c>
    </row>
    <row r="296" spans="1:9" x14ac:dyDescent="0.25">
      <c r="A296" s="157" t="s">
        <v>9275</v>
      </c>
      <c r="B296" s="157" t="s">
        <v>9203</v>
      </c>
      <c r="C296" s="169">
        <v>180</v>
      </c>
      <c r="D296" s="26"/>
      <c r="E296" s="190" t="s">
        <v>9858</v>
      </c>
      <c r="F296" s="175" t="s">
        <v>9859</v>
      </c>
      <c r="G296" s="158" t="s">
        <v>8486</v>
      </c>
      <c r="H296" s="158" t="s">
        <v>9720</v>
      </c>
      <c r="I296" s="176">
        <v>43510</v>
      </c>
    </row>
    <row r="297" spans="1:9" x14ac:dyDescent="0.25">
      <c r="A297" s="157" t="s">
        <v>9275</v>
      </c>
      <c r="B297" s="157" t="s">
        <v>9203</v>
      </c>
      <c r="C297" s="169">
        <v>180</v>
      </c>
      <c r="D297" s="26"/>
      <c r="E297" s="189" t="s">
        <v>9860</v>
      </c>
      <c r="F297" s="175" t="s">
        <v>9861</v>
      </c>
      <c r="G297" s="186" t="s">
        <v>2266</v>
      </c>
      <c r="H297" s="186" t="s">
        <v>9832</v>
      </c>
      <c r="I297" s="176">
        <v>44039</v>
      </c>
    </row>
    <row r="298" spans="1:9" x14ac:dyDescent="0.25">
      <c r="A298" s="157" t="s">
        <v>9275</v>
      </c>
      <c r="B298" s="157" t="s">
        <v>9203</v>
      </c>
      <c r="C298" s="169">
        <v>180</v>
      </c>
      <c r="D298" s="26"/>
      <c r="E298" s="190" t="s">
        <v>9862</v>
      </c>
      <c r="F298" s="175" t="s">
        <v>9863</v>
      </c>
      <c r="G298" s="158" t="s">
        <v>2172</v>
      </c>
      <c r="H298" s="158" t="s">
        <v>9297</v>
      </c>
      <c r="I298" s="176">
        <v>43571</v>
      </c>
    </row>
    <row r="299" spans="1:9" x14ac:dyDescent="0.25">
      <c r="A299" s="157" t="s">
        <v>9275</v>
      </c>
      <c r="B299" s="157" t="s">
        <v>9203</v>
      </c>
      <c r="C299" s="169">
        <v>180</v>
      </c>
      <c r="D299" s="26"/>
      <c r="E299" s="190" t="s">
        <v>9864</v>
      </c>
      <c r="F299" s="175" t="s">
        <v>9865</v>
      </c>
      <c r="G299" s="186" t="s">
        <v>2264</v>
      </c>
      <c r="H299" s="186" t="s">
        <v>9832</v>
      </c>
      <c r="I299" s="176">
        <v>44055</v>
      </c>
    </row>
    <row r="300" spans="1:9" x14ac:dyDescent="0.25">
      <c r="A300" s="157" t="s">
        <v>9275</v>
      </c>
      <c r="B300" s="157" t="s">
        <v>9203</v>
      </c>
      <c r="C300" s="169">
        <v>180</v>
      </c>
      <c r="D300" s="26"/>
      <c r="E300" s="190" t="s">
        <v>9866</v>
      </c>
      <c r="F300" s="175" t="s">
        <v>9867</v>
      </c>
      <c r="G300" s="158" t="s">
        <v>2171</v>
      </c>
      <c r="H300" s="158" t="s">
        <v>9297</v>
      </c>
      <c r="I300" s="176">
        <v>43571</v>
      </c>
    </row>
    <row r="301" spans="1:9" x14ac:dyDescent="0.25">
      <c r="A301" s="157" t="s">
        <v>9275</v>
      </c>
      <c r="B301" s="157" t="s">
        <v>9203</v>
      </c>
      <c r="C301" s="169">
        <v>180</v>
      </c>
      <c r="D301" s="26"/>
      <c r="E301" s="190" t="s">
        <v>9868</v>
      </c>
      <c r="F301" s="175" t="s">
        <v>9869</v>
      </c>
      <c r="G301" s="158" t="s">
        <v>136</v>
      </c>
      <c r="H301" s="158" t="s">
        <v>9208</v>
      </c>
      <c r="I301" s="176">
        <v>43999</v>
      </c>
    </row>
    <row r="302" spans="1:9" x14ac:dyDescent="0.25">
      <c r="A302" s="157" t="s">
        <v>9275</v>
      </c>
      <c r="B302" s="157" t="s">
        <v>9203</v>
      </c>
      <c r="C302" s="169">
        <v>180</v>
      </c>
      <c r="D302" s="26"/>
      <c r="E302" s="190" t="s">
        <v>9870</v>
      </c>
      <c r="F302" s="175" t="s">
        <v>9871</v>
      </c>
      <c r="G302" s="158" t="s">
        <v>1713</v>
      </c>
      <c r="H302" s="158" t="s">
        <v>9593</v>
      </c>
      <c r="I302" s="176">
        <v>43622</v>
      </c>
    </row>
    <row r="303" spans="1:9" x14ac:dyDescent="0.25">
      <c r="A303" s="157" t="s">
        <v>9275</v>
      </c>
      <c r="B303" s="157" t="s">
        <v>9203</v>
      </c>
      <c r="C303" s="169">
        <v>180</v>
      </c>
      <c r="D303" s="26"/>
      <c r="E303" s="190" t="s">
        <v>9872</v>
      </c>
      <c r="F303" s="175" t="s">
        <v>9873</v>
      </c>
      <c r="G303" s="158" t="s">
        <v>3320</v>
      </c>
      <c r="H303" s="158" t="s">
        <v>9657</v>
      </c>
      <c r="I303" s="176">
        <v>43851</v>
      </c>
    </row>
    <row r="304" spans="1:9" x14ac:dyDescent="0.25">
      <c r="A304" s="157" t="s">
        <v>9275</v>
      </c>
      <c r="B304" s="157" t="s">
        <v>9203</v>
      </c>
      <c r="C304" s="169">
        <v>180</v>
      </c>
      <c r="D304" s="26"/>
      <c r="E304" s="270" t="s">
        <v>9874</v>
      </c>
      <c r="F304" s="175" t="s">
        <v>9875</v>
      </c>
      <c r="G304" s="158" t="s">
        <v>465</v>
      </c>
      <c r="H304" s="158" t="s">
        <v>9723</v>
      </c>
      <c r="I304" s="176"/>
    </row>
    <row r="305" spans="1:9" x14ac:dyDescent="0.25">
      <c r="A305" s="157" t="s">
        <v>9275</v>
      </c>
      <c r="B305" s="157" t="s">
        <v>9203</v>
      </c>
      <c r="C305" s="169">
        <v>180</v>
      </c>
      <c r="D305" s="26"/>
      <c r="E305" s="189" t="s">
        <v>9876</v>
      </c>
      <c r="F305" s="175" t="s">
        <v>9877</v>
      </c>
      <c r="G305" s="158" t="s">
        <v>9878</v>
      </c>
      <c r="H305" s="158" t="s">
        <v>8461</v>
      </c>
      <c r="I305" s="176"/>
    </row>
    <row r="306" spans="1:9" x14ac:dyDescent="0.25">
      <c r="A306" s="157" t="s">
        <v>9275</v>
      </c>
      <c r="B306" s="157" t="s">
        <v>9203</v>
      </c>
      <c r="C306" s="169">
        <v>180</v>
      </c>
      <c r="D306" s="26"/>
      <c r="E306" s="190" t="s">
        <v>9879</v>
      </c>
      <c r="F306" s="175" t="s">
        <v>9880</v>
      </c>
      <c r="G306" s="158" t="s">
        <v>3201</v>
      </c>
      <c r="H306" s="158" t="s">
        <v>9305</v>
      </c>
      <c r="I306" s="176">
        <v>43868</v>
      </c>
    </row>
    <row r="307" spans="1:9" x14ac:dyDescent="0.25">
      <c r="A307" s="157" t="s">
        <v>9275</v>
      </c>
      <c r="B307" s="157" t="s">
        <v>9203</v>
      </c>
      <c r="C307" s="169">
        <v>180</v>
      </c>
      <c r="D307" s="26"/>
      <c r="E307" s="190" t="s">
        <v>9881</v>
      </c>
      <c r="F307" s="175" t="s">
        <v>9882</v>
      </c>
      <c r="G307" s="158" t="s">
        <v>2465</v>
      </c>
      <c r="H307" s="158" t="s">
        <v>9570</v>
      </c>
      <c r="I307" s="176">
        <v>43731</v>
      </c>
    </row>
    <row r="308" spans="1:9" x14ac:dyDescent="0.25">
      <c r="A308" s="157" t="s">
        <v>9275</v>
      </c>
      <c r="B308" s="157" t="s">
        <v>9203</v>
      </c>
      <c r="C308" s="169">
        <v>180</v>
      </c>
      <c r="D308" s="26"/>
      <c r="E308" s="190" t="s">
        <v>9883</v>
      </c>
      <c r="F308" s="175" t="s">
        <v>9884</v>
      </c>
      <c r="G308" s="186" t="s">
        <v>2720</v>
      </c>
      <c r="H308" s="186" t="s">
        <v>9832</v>
      </c>
      <c r="I308" s="176"/>
    </row>
    <row r="309" spans="1:9" x14ac:dyDescent="0.25">
      <c r="A309" s="157" t="s">
        <v>9275</v>
      </c>
      <c r="B309" s="157" t="s">
        <v>9203</v>
      </c>
      <c r="C309" s="169">
        <v>180</v>
      </c>
      <c r="D309" s="26"/>
      <c r="E309" s="190" t="s">
        <v>9885</v>
      </c>
      <c r="F309" s="175" t="s">
        <v>9886</v>
      </c>
      <c r="G309" s="158"/>
      <c r="H309" s="158" t="s">
        <v>4530</v>
      </c>
      <c r="I309" s="176"/>
    </row>
    <row r="310" spans="1:9" x14ac:dyDescent="0.25">
      <c r="A310" s="157" t="s">
        <v>9275</v>
      </c>
      <c r="B310" s="157" t="s">
        <v>9203</v>
      </c>
      <c r="C310" s="169">
        <v>180</v>
      </c>
      <c r="D310" s="26"/>
      <c r="E310" s="190" t="s">
        <v>9887</v>
      </c>
      <c r="F310" s="175" t="s">
        <v>9888</v>
      </c>
      <c r="G310" s="158" t="s">
        <v>2698</v>
      </c>
      <c r="H310" s="158" t="s">
        <v>9736</v>
      </c>
      <c r="I310" s="176">
        <v>43509</v>
      </c>
    </row>
    <row r="311" spans="1:9" x14ac:dyDescent="0.25">
      <c r="A311" s="157" t="s">
        <v>9275</v>
      </c>
      <c r="B311" s="157" t="s">
        <v>9203</v>
      </c>
      <c r="C311" s="169">
        <v>180</v>
      </c>
      <c r="D311" s="26"/>
      <c r="E311" s="190" t="s">
        <v>9889</v>
      </c>
      <c r="F311" s="175" t="s">
        <v>9890</v>
      </c>
      <c r="G311" s="158" t="s">
        <v>2697</v>
      </c>
      <c r="H311" s="158" t="s">
        <v>9736</v>
      </c>
      <c r="I311" s="176">
        <v>43509</v>
      </c>
    </row>
    <row r="312" spans="1:9" x14ac:dyDescent="0.25">
      <c r="A312" s="157" t="s">
        <v>9275</v>
      </c>
      <c r="B312" s="157" t="s">
        <v>9203</v>
      </c>
      <c r="C312" s="169">
        <v>180</v>
      </c>
      <c r="D312" s="26"/>
      <c r="E312" s="190" t="s">
        <v>9891</v>
      </c>
      <c r="F312" s="175" t="s">
        <v>9892</v>
      </c>
      <c r="G312" s="158" t="s">
        <v>2695</v>
      </c>
      <c r="H312" s="158" t="s">
        <v>9736</v>
      </c>
      <c r="I312" s="176">
        <v>43509</v>
      </c>
    </row>
    <row r="313" spans="1:9" x14ac:dyDescent="0.25">
      <c r="A313" s="157" t="s">
        <v>9275</v>
      </c>
      <c r="B313" s="157" t="s">
        <v>9203</v>
      </c>
      <c r="C313" s="169">
        <v>180</v>
      </c>
      <c r="D313" s="26"/>
      <c r="E313" s="190" t="s">
        <v>9893</v>
      </c>
      <c r="F313" s="175" t="s">
        <v>9894</v>
      </c>
      <c r="G313" s="158" t="s">
        <v>2696</v>
      </c>
      <c r="H313" s="158" t="s">
        <v>9736</v>
      </c>
      <c r="I313" s="176">
        <v>43509</v>
      </c>
    </row>
    <row r="314" spans="1:9" x14ac:dyDescent="0.25">
      <c r="A314" s="157" t="s">
        <v>9275</v>
      </c>
      <c r="B314" s="157" t="s">
        <v>9203</v>
      </c>
      <c r="C314" s="169">
        <v>180</v>
      </c>
      <c r="D314" s="26"/>
      <c r="E314" s="190" t="s">
        <v>9895</v>
      </c>
      <c r="F314" s="175" t="s">
        <v>9896</v>
      </c>
      <c r="G314" s="158" t="s">
        <v>2694</v>
      </c>
      <c r="H314" s="158" t="s">
        <v>9736</v>
      </c>
      <c r="I314" s="176">
        <v>43509</v>
      </c>
    </row>
    <row r="315" spans="1:9" x14ac:dyDescent="0.25">
      <c r="A315" s="157" t="s">
        <v>9275</v>
      </c>
      <c r="B315" s="157" t="s">
        <v>9203</v>
      </c>
      <c r="C315" s="169">
        <v>180</v>
      </c>
      <c r="D315" s="26"/>
      <c r="E315" s="190" t="s">
        <v>9897</v>
      </c>
      <c r="F315" s="175" t="s">
        <v>9898</v>
      </c>
      <c r="G315" s="158" t="s">
        <v>5938</v>
      </c>
      <c r="H315" s="158" t="s">
        <v>9208</v>
      </c>
      <c r="I315" s="176">
        <v>43999</v>
      </c>
    </row>
    <row r="316" spans="1:9" x14ac:dyDescent="0.25">
      <c r="A316" s="157" t="s">
        <v>9275</v>
      </c>
      <c r="B316" s="157" t="s">
        <v>9203</v>
      </c>
      <c r="C316" s="169">
        <v>180</v>
      </c>
      <c r="D316" s="26"/>
      <c r="E316" s="190" t="s">
        <v>9899</v>
      </c>
      <c r="F316" s="175" t="s">
        <v>9900</v>
      </c>
      <c r="G316" s="158" t="s">
        <v>648</v>
      </c>
      <c r="H316" s="158" t="s">
        <v>9626</v>
      </c>
      <c r="I316" s="176">
        <v>43552</v>
      </c>
    </row>
    <row r="317" spans="1:9" x14ac:dyDescent="0.25">
      <c r="A317" s="157" t="s">
        <v>9275</v>
      </c>
      <c r="B317" s="157" t="s">
        <v>9203</v>
      </c>
      <c r="C317" s="169">
        <v>180</v>
      </c>
      <c r="D317" s="26"/>
      <c r="E317" s="190" t="s">
        <v>9901</v>
      </c>
      <c r="F317" s="175" t="s">
        <v>9902</v>
      </c>
      <c r="G317" s="158" t="s">
        <v>3761</v>
      </c>
      <c r="H317" s="158" t="s">
        <v>9208</v>
      </c>
      <c r="I317" s="176">
        <v>43999</v>
      </c>
    </row>
    <row r="318" spans="1:9" x14ac:dyDescent="0.25">
      <c r="A318" s="157" t="s">
        <v>9275</v>
      </c>
      <c r="B318" s="157" t="s">
        <v>9203</v>
      </c>
      <c r="C318" s="169">
        <v>180</v>
      </c>
      <c r="D318" s="26"/>
      <c r="E318" s="190" t="s">
        <v>9903</v>
      </c>
      <c r="F318" s="175" t="s">
        <v>9904</v>
      </c>
      <c r="G318" s="158" t="s">
        <v>3115</v>
      </c>
      <c r="H318" s="158" t="s">
        <v>9208</v>
      </c>
      <c r="I318" s="176"/>
    </row>
    <row r="319" spans="1:9" x14ac:dyDescent="0.25">
      <c r="A319" s="157" t="s">
        <v>9275</v>
      </c>
      <c r="B319" s="157" t="s">
        <v>9203</v>
      </c>
      <c r="C319" s="169">
        <v>180</v>
      </c>
      <c r="D319" s="26"/>
      <c r="E319" s="190" t="s">
        <v>9905</v>
      </c>
      <c r="F319" s="175" t="s">
        <v>9906</v>
      </c>
      <c r="G319" s="158" t="s">
        <v>2265</v>
      </c>
      <c r="H319" s="158" t="s">
        <v>9832</v>
      </c>
      <c r="I319" s="176"/>
    </row>
    <row r="320" spans="1:9" x14ac:dyDescent="0.25">
      <c r="A320" s="157" t="s">
        <v>9275</v>
      </c>
      <c r="B320" s="157" t="s">
        <v>9203</v>
      </c>
      <c r="C320" s="169">
        <v>180</v>
      </c>
      <c r="D320" s="26"/>
      <c r="E320" s="190" t="s">
        <v>9907</v>
      </c>
      <c r="F320" s="175" t="s">
        <v>9908</v>
      </c>
      <c r="G320" s="158" t="s">
        <v>795</v>
      </c>
      <c r="H320" s="158" t="s">
        <v>9909</v>
      </c>
      <c r="I320" s="176">
        <v>43510</v>
      </c>
    </row>
    <row r="321" spans="1:9" x14ac:dyDescent="0.25">
      <c r="A321" s="157" t="s">
        <v>9275</v>
      </c>
      <c r="B321" s="157" t="s">
        <v>9203</v>
      </c>
      <c r="C321" s="169">
        <v>180</v>
      </c>
      <c r="D321" s="26"/>
      <c r="E321" s="190" t="s">
        <v>9910</v>
      </c>
      <c r="F321" s="175" t="s">
        <v>9911</v>
      </c>
      <c r="G321" s="158" t="s">
        <v>4288</v>
      </c>
      <c r="H321" s="158" t="s">
        <v>9912</v>
      </c>
      <c r="I321" s="176">
        <v>43514</v>
      </c>
    </row>
    <row r="322" spans="1:9" x14ac:dyDescent="0.25">
      <c r="A322" s="157" t="s">
        <v>9275</v>
      </c>
      <c r="B322" s="157" t="s">
        <v>9203</v>
      </c>
      <c r="C322" s="169">
        <v>180</v>
      </c>
      <c r="D322" s="26"/>
      <c r="E322" s="190" t="s">
        <v>9913</v>
      </c>
      <c r="F322" s="175" t="s">
        <v>9914</v>
      </c>
      <c r="G322" s="158" t="s">
        <v>4290</v>
      </c>
      <c r="H322" s="158" t="s">
        <v>9912</v>
      </c>
      <c r="I322" s="176">
        <v>43514</v>
      </c>
    </row>
    <row r="323" spans="1:9" x14ac:dyDescent="0.25">
      <c r="A323" s="157" t="s">
        <v>9275</v>
      </c>
      <c r="B323" s="157" t="s">
        <v>9203</v>
      </c>
      <c r="C323" s="169">
        <v>180</v>
      </c>
      <c r="D323" s="26"/>
      <c r="E323" s="190" t="s">
        <v>9915</v>
      </c>
      <c r="F323" s="175" t="s">
        <v>9916</v>
      </c>
      <c r="G323" s="158" t="s">
        <v>9917</v>
      </c>
      <c r="H323" s="158" t="s">
        <v>9918</v>
      </c>
      <c r="I323" s="176"/>
    </row>
    <row r="324" spans="1:9" x14ac:dyDescent="0.25">
      <c r="A324" s="157" t="s">
        <v>9275</v>
      </c>
      <c r="B324" s="157" t="s">
        <v>9203</v>
      </c>
      <c r="C324" s="169">
        <v>180</v>
      </c>
      <c r="D324" s="26"/>
      <c r="E324" s="190" t="s">
        <v>9919</v>
      </c>
      <c r="F324" s="175" t="s">
        <v>9920</v>
      </c>
      <c r="G324" s="158" t="s">
        <v>4289</v>
      </c>
      <c r="H324" s="158" t="s">
        <v>9912</v>
      </c>
      <c r="I324" s="176">
        <v>43514</v>
      </c>
    </row>
    <row r="325" spans="1:9" x14ac:dyDescent="0.25">
      <c r="A325" s="157" t="s">
        <v>9275</v>
      </c>
      <c r="B325" s="157" t="s">
        <v>9203</v>
      </c>
      <c r="C325" s="169">
        <v>180</v>
      </c>
      <c r="D325" s="26"/>
      <c r="E325" s="190" t="s">
        <v>9921</v>
      </c>
      <c r="F325" s="175" t="s">
        <v>9922</v>
      </c>
      <c r="G325" s="158" t="s">
        <v>4291</v>
      </c>
      <c r="H325" s="158" t="s">
        <v>9912</v>
      </c>
      <c r="I325" s="176">
        <v>43514</v>
      </c>
    </row>
    <row r="326" spans="1:9" x14ac:dyDescent="0.25">
      <c r="A326" s="157" t="s">
        <v>9275</v>
      </c>
      <c r="B326" s="157" t="s">
        <v>9203</v>
      </c>
      <c r="C326" s="169">
        <v>180</v>
      </c>
      <c r="D326" s="26"/>
      <c r="E326" s="190" t="s">
        <v>9923</v>
      </c>
      <c r="F326" s="175" t="s">
        <v>9924</v>
      </c>
      <c r="G326" s="158" t="s">
        <v>4285</v>
      </c>
      <c r="H326" s="158" t="s">
        <v>9912</v>
      </c>
      <c r="I326" s="176">
        <v>43514</v>
      </c>
    </row>
    <row r="327" spans="1:9" x14ac:dyDescent="0.25">
      <c r="A327" s="157" t="s">
        <v>9275</v>
      </c>
      <c r="B327" s="157" t="s">
        <v>9203</v>
      </c>
      <c r="C327" s="169">
        <v>180</v>
      </c>
      <c r="D327" s="26"/>
      <c r="E327" s="190" t="s">
        <v>9925</v>
      </c>
      <c r="F327" s="175" t="s">
        <v>9926</v>
      </c>
      <c r="G327" s="158" t="s">
        <v>3759</v>
      </c>
      <c r="H327" s="158" t="s">
        <v>9208</v>
      </c>
      <c r="I327" s="176">
        <v>43994</v>
      </c>
    </row>
    <row r="328" spans="1:9" x14ac:dyDescent="0.25">
      <c r="A328" s="157" t="s">
        <v>9275</v>
      </c>
      <c r="B328" s="157" t="s">
        <v>9203</v>
      </c>
      <c r="C328" s="169">
        <v>180</v>
      </c>
      <c r="D328" s="26"/>
      <c r="E328" s="190" t="s">
        <v>9927</v>
      </c>
      <c r="F328" s="175" t="s">
        <v>9928</v>
      </c>
      <c r="G328" s="158" t="s">
        <v>2487</v>
      </c>
      <c r="H328" s="158" t="s">
        <v>9929</v>
      </c>
      <c r="I328" s="176"/>
    </row>
    <row r="329" spans="1:9" x14ac:dyDescent="0.25">
      <c r="A329" s="157" t="s">
        <v>9275</v>
      </c>
      <c r="B329" s="157" t="s">
        <v>9203</v>
      </c>
      <c r="C329" s="169">
        <v>180</v>
      </c>
      <c r="D329" s="26"/>
      <c r="E329" s="190" t="s">
        <v>9930</v>
      </c>
      <c r="F329" s="175" t="s">
        <v>9931</v>
      </c>
      <c r="G329" s="158" t="s">
        <v>2008</v>
      </c>
      <c r="H329" s="158" t="s">
        <v>9932</v>
      </c>
      <c r="I329" s="176">
        <v>43515</v>
      </c>
    </row>
    <row r="330" spans="1:9" x14ac:dyDescent="0.25">
      <c r="A330" s="157" t="s">
        <v>9275</v>
      </c>
      <c r="B330" s="157" t="s">
        <v>9203</v>
      </c>
      <c r="C330" s="169">
        <v>180</v>
      </c>
      <c r="D330" s="26"/>
      <c r="E330" s="189" t="s">
        <v>9933</v>
      </c>
      <c r="F330" s="175" t="s">
        <v>9934</v>
      </c>
      <c r="G330" s="158" t="s">
        <v>1682</v>
      </c>
      <c r="H330" s="177" t="s">
        <v>9238</v>
      </c>
      <c r="I330" s="176"/>
    </row>
    <row r="331" spans="1:9" x14ac:dyDescent="0.25">
      <c r="A331" s="157" t="s">
        <v>9275</v>
      </c>
      <c r="B331" s="157" t="s">
        <v>9203</v>
      </c>
      <c r="C331" s="169">
        <v>180</v>
      </c>
      <c r="D331" s="26"/>
      <c r="E331" s="190" t="s">
        <v>9935</v>
      </c>
      <c r="F331" s="175" t="s">
        <v>9936</v>
      </c>
      <c r="G331" s="158" t="s">
        <v>1681</v>
      </c>
      <c r="H331" s="158" t="s">
        <v>9238</v>
      </c>
      <c r="I331" s="176"/>
    </row>
    <row r="332" spans="1:9" x14ac:dyDescent="0.25">
      <c r="A332" s="157" t="s">
        <v>9275</v>
      </c>
      <c r="B332" s="157" t="s">
        <v>9203</v>
      </c>
      <c r="C332" s="169">
        <v>180</v>
      </c>
      <c r="D332" s="26"/>
      <c r="E332" s="190" t="s">
        <v>9937</v>
      </c>
      <c r="F332" s="175" t="s">
        <v>9938</v>
      </c>
      <c r="G332" s="158" t="s">
        <v>1015</v>
      </c>
      <c r="H332" s="158" t="s">
        <v>9939</v>
      </c>
      <c r="I332" s="176">
        <v>43825</v>
      </c>
    </row>
    <row r="333" spans="1:9" x14ac:dyDescent="0.25">
      <c r="A333" s="157" t="s">
        <v>9275</v>
      </c>
      <c r="B333" s="157" t="s">
        <v>9203</v>
      </c>
      <c r="C333" s="169">
        <v>180</v>
      </c>
      <c r="D333" s="26"/>
      <c r="E333" s="190" t="s">
        <v>9940</v>
      </c>
      <c r="F333" s="175" t="s">
        <v>9941</v>
      </c>
      <c r="G333" s="158" t="s">
        <v>443</v>
      </c>
      <c r="H333" s="158" t="s">
        <v>9723</v>
      </c>
      <c r="I333" s="176"/>
    </row>
    <row r="334" spans="1:9" x14ac:dyDescent="0.25">
      <c r="A334" s="157" t="s">
        <v>9275</v>
      </c>
      <c r="B334" s="157" t="s">
        <v>9203</v>
      </c>
      <c r="C334" s="169">
        <v>180</v>
      </c>
      <c r="D334" s="26"/>
      <c r="E334" s="189" t="s">
        <v>9942</v>
      </c>
      <c r="F334" s="175" t="s">
        <v>9943</v>
      </c>
      <c r="G334" s="158" t="s">
        <v>2843</v>
      </c>
      <c r="H334" s="158" t="s">
        <v>9548</v>
      </c>
      <c r="I334" s="176"/>
    </row>
    <row r="335" spans="1:9" x14ac:dyDescent="0.25">
      <c r="A335" s="157" t="s">
        <v>9275</v>
      </c>
      <c r="B335" s="157" t="s">
        <v>9203</v>
      </c>
      <c r="C335" s="169">
        <v>180</v>
      </c>
      <c r="D335" s="26"/>
      <c r="E335" s="189" t="s">
        <v>9944</v>
      </c>
      <c r="F335" s="175" t="s">
        <v>9945</v>
      </c>
      <c r="G335" s="158" t="s">
        <v>2870</v>
      </c>
      <c r="H335" s="158" t="s">
        <v>9548</v>
      </c>
      <c r="I335" s="176"/>
    </row>
    <row r="336" spans="1:9" x14ac:dyDescent="0.25">
      <c r="A336" s="157" t="s">
        <v>9275</v>
      </c>
      <c r="B336" s="157" t="s">
        <v>9203</v>
      </c>
      <c r="C336" s="169">
        <v>180</v>
      </c>
      <c r="D336" s="26"/>
      <c r="E336" s="190" t="s">
        <v>9946</v>
      </c>
      <c r="F336" s="175" t="s">
        <v>9947</v>
      </c>
      <c r="G336" s="158" t="s">
        <v>3322</v>
      </c>
      <c r="H336" s="158" t="s">
        <v>9657</v>
      </c>
      <c r="I336" s="176">
        <v>43851</v>
      </c>
    </row>
    <row r="337" spans="1:9" x14ac:dyDescent="0.25">
      <c r="A337" s="157" t="s">
        <v>9275</v>
      </c>
      <c r="B337" s="157" t="s">
        <v>9203</v>
      </c>
      <c r="C337" s="169">
        <v>180</v>
      </c>
      <c r="D337" s="26"/>
      <c r="E337" s="190" t="s">
        <v>9948</v>
      </c>
      <c r="F337" s="175" t="s">
        <v>9949</v>
      </c>
      <c r="G337" s="158"/>
      <c r="H337" s="158" t="s">
        <v>4530</v>
      </c>
      <c r="I337" s="176"/>
    </row>
    <row r="338" spans="1:9" x14ac:dyDescent="0.25">
      <c r="A338" s="157" t="s">
        <v>9275</v>
      </c>
      <c r="B338" s="157" t="s">
        <v>9203</v>
      </c>
      <c r="C338" s="169">
        <v>180</v>
      </c>
      <c r="D338" s="26"/>
      <c r="E338" s="190" t="s">
        <v>9950</v>
      </c>
      <c r="F338" s="175" t="s">
        <v>9951</v>
      </c>
      <c r="G338" s="158" t="s">
        <v>3342</v>
      </c>
      <c r="H338" s="158" t="s">
        <v>9657</v>
      </c>
      <c r="I338" s="176">
        <v>43851</v>
      </c>
    </row>
    <row r="339" spans="1:9" x14ac:dyDescent="0.25">
      <c r="A339" s="192" t="s">
        <v>9275</v>
      </c>
      <c r="B339" s="157" t="s">
        <v>9203</v>
      </c>
      <c r="C339" s="169">
        <v>180</v>
      </c>
      <c r="D339" s="193"/>
      <c r="E339" s="194" t="s">
        <v>9952</v>
      </c>
      <c r="F339" s="175" t="s">
        <v>9953</v>
      </c>
      <c r="G339" s="191" t="s">
        <v>2929</v>
      </c>
      <c r="H339" s="177" t="s">
        <v>9337</v>
      </c>
      <c r="I339" s="195"/>
    </row>
    <row r="340" spans="1:9" x14ac:dyDescent="0.25">
      <c r="A340" s="192" t="s">
        <v>9275</v>
      </c>
      <c r="B340" s="157" t="s">
        <v>9203</v>
      </c>
      <c r="C340" s="169">
        <v>180</v>
      </c>
      <c r="D340" s="193"/>
      <c r="E340" s="196" t="s">
        <v>9954</v>
      </c>
      <c r="F340" s="175" t="s">
        <v>9955</v>
      </c>
      <c r="G340" s="191" t="s">
        <v>2925</v>
      </c>
      <c r="H340" s="177" t="s">
        <v>9337</v>
      </c>
      <c r="I340" s="195"/>
    </row>
    <row r="341" spans="1:9" x14ac:dyDescent="0.25">
      <c r="A341" s="192" t="s">
        <v>9275</v>
      </c>
      <c r="B341" s="157" t="s">
        <v>9203</v>
      </c>
      <c r="C341" s="169">
        <v>180</v>
      </c>
      <c r="D341" s="193"/>
      <c r="E341" s="196" t="s">
        <v>9956</v>
      </c>
      <c r="F341" s="175" t="s">
        <v>9957</v>
      </c>
      <c r="G341" s="191" t="s">
        <v>400</v>
      </c>
      <c r="H341" s="177" t="s">
        <v>9337</v>
      </c>
      <c r="I341" s="176"/>
    </row>
    <row r="342" spans="1:9" x14ac:dyDescent="0.25">
      <c r="A342" s="192" t="s">
        <v>9275</v>
      </c>
      <c r="B342" s="157" t="s">
        <v>9203</v>
      </c>
      <c r="C342" s="169">
        <v>180</v>
      </c>
      <c r="D342" s="193"/>
      <c r="E342" s="196" t="s">
        <v>9958</v>
      </c>
      <c r="F342" s="175" t="s">
        <v>9959</v>
      </c>
      <c r="G342" s="191" t="s">
        <v>2504</v>
      </c>
      <c r="H342" s="191" t="s">
        <v>9667</v>
      </c>
      <c r="I342" s="195">
        <v>43640</v>
      </c>
    </row>
    <row r="343" spans="1:9" x14ac:dyDescent="0.25">
      <c r="A343" s="192" t="s">
        <v>9275</v>
      </c>
      <c r="B343" s="157" t="s">
        <v>9203</v>
      </c>
      <c r="C343" s="169">
        <v>180</v>
      </c>
      <c r="D343" s="193"/>
      <c r="E343" s="196" t="s">
        <v>9960</v>
      </c>
      <c r="F343" s="175" t="s">
        <v>9961</v>
      </c>
      <c r="G343" s="191" t="s">
        <v>3771</v>
      </c>
      <c r="H343" s="158" t="s">
        <v>9208</v>
      </c>
      <c r="I343" s="176">
        <v>43999</v>
      </c>
    </row>
    <row r="344" spans="1:9" x14ac:dyDescent="0.25">
      <c r="A344" s="192" t="s">
        <v>9275</v>
      </c>
      <c r="B344" s="157" t="s">
        <v>9203</v>
      </c>
      <c r="C344" s="169">
        <v>180</v>
      </c>
      <c r="D344" s="193"/>
      <c r="E344" s="196" t="s">
        <v>9962</v>
      </c>
      <c r="F344" s="175" t="s">
        <v>9963</v>
      </c>
      <c r="G344" s="158"/>
      <c r="H344" s="158" t="s">
        <v>9964</v>
      </c>
      <c r="I344" s="176"/>
    </row>
    <row r="345" spans="1:9" x14ac:dyDescent="0.25">
      <c r="A345" s="192" t="s">
        <v>9275</v>
      </c>
      <c r="B345" s="157" t="s">
        <v>9203</v>
      </c>
      <c r="C345" s="169">
        <v>180</v>
      </c>
      <c r="D345" s="193"/>
      <c r="E345" s="196" t="s">
        <v>9965</v>
      </c>
      <c r="F345" s="175" t="s">
        <v>9966</v>
      </c>
      <c r="G345" s="158"/>
      <c r="H345" s="158" t="s">
        <v>9964</v>
      </c>
      <c r="I345" s="176"/>
    </row>
    <row r="346" spans="1:9" x14ac:dyDescent="0.25">
      <c r="A346" s="192" t="s">
        <v>9275</v>
      </c>
      <c r="B346" s="157" t="s">
        <v>9203</v>
      </c>
      <c r="C346" s="169">
        <v>180</v>
      </c>
      <c r="D346" s="193"/>
      <c r="E346" s="196" t="s">
        <v>9967</v>
      </c>
      <c r="F346" s="175" t="s">
        <v>9968</v>
      </c>
      <c r="G346" s="158" t="s">
        <v>3059</v>
      </c>
      <c r="H346" s="191" t="s">
        <v>9559</v>
      </c>
      <c r="I346" s="195"/>
    </row>
    <row r="347" spans="1:9" x14ac:dyDescent="0.25">
      <c r="A347" s="192" t="s">
        <v>9275</v>
      </c>
      <c r="B347" s="157" t="s">
        <v>9203</v>
      </c>
      <c r="C347" s="169">
        <v>180</v>
      </c>
      <c r="D347" s="193"/>
      <c r="E347" s="196" t="s">
        <v>9969</v>
      </c>
      <c r="F347" s="175" t="s">
        <v>9970</v>
      </c>
      <c r="G347" s="158" t="s">
        <v>2964</v>
      </c>
      <c r="H347" s="191" t="s">
        <v>9749</v>
      </c>
      <c r="I347" s="195">
        <v>43553</v>
      </c>
    </row>
    <row r="348" spans="1:9" x14ac:dyDescent="0.25">
      <c r="A348" s="192" t="s">
        <v>9275</v>
      </c>
      <c r="B348" s="157" t="s">
        <v>9203</v>
      </c>
      <c r="C348" s="169">
        <v>180</v>
      </c>
      <c r="D348" s="193"/>
      <c r="E348" s="196" t="s">
        <v>9971</v>
      </c>
      <c r="F348" s="175" t="s">
        <v>9972</v>
      </c>
      <c r="G348" s="158" t="s">
        <v>2778</v>
      </c>
      <c r="H348" s="158" t="s">
        <v>9208</v>
      </c>
      <c r="I348" s="195"/>
    </row>
    <row r="349" spans="1:9" x14ac:dyDescent="0.25">
      <c r="A349" s="192" t="s">
        <v>9275</v>
      </c>
      <c r="B349" s="157" t="s">
        <v>9203</v>
      </c>
      <c r="C349" s="169">
        <v>180</v>
      </c>
      <c r="D349" s="193"/>
      <c r="E349" s="196" t="s">
        <v>9973</v>
      </c>
      <c r="F349" s="175" t="s">
        <v>9974</v>
      </c>
      <c r="G349" s="191" t="s">
        <v>9975</v>
      </c>
      <c r="H349" s="191" t="s">
        <v>9446</v>
      </c>
      <c r="I349" s="195"/>
    </row>
    <row r="350" spans="1:9" x14ac:dyDescent="0.25">
      <c r="A350" s="192" t="s">
        <v>9275</v>
      </c>
      <c r="B350" s="157" t="s">
        <v>9203</v>
      </c>
      <c r="C350" s="169">
        <v>180</v>
      </c>
      <c r="D350" s="193"/>
      <c r="E350" s="196" t="s">
        <v>9976</v>
      </c>
      <c r="F350" s="175" t="s">
        <v>9977</v>
      </c>
      <c r="G350" s="191" t="s">
        <v>9978</v>
      </c>
      <c r="H350" s="191" t="s">
        <v>9446</v>
      </c>
      <c r="I350" s="195">
        <v>43518</v>
      </c>
    </row>
    <row r="351" spans="1:9" x14ac:dyDescent="0.25">
      <c r="A351" s="192" t="s">
        <v>9275</v>
      </c>
      <c r="B351" s="157" t="s">
        <v>9203</v>
      </c>
      <c r="C351" s="169">
        <v>180</v>
      </c>
      <c r="D351" s="193"/>
      <c r="E351" s="196" t="s">
        <v>9979</v>
      </c>
      <c r="F351" s="175" t="s">
        <v>9980</v>
      </c>
      <c r="G351" s="191" t="s">
        <v>9981</v>
      </c>
      <c r="H351" s="191" t="s">
        <v>9446</v>
      </c>
      <c r="I351" s="195">
        <v>43518</v>
      </c>
    </row>
    <row r="352" spans="1:9" x14ac:dyDescent="0.25">
      <c r="A352" s="192" t="s">
        <v>9275</v>
      </c>
      <c r="B352" s="157" t="s">
        <v>9203</v>
      </c>
      <c r="C352" s="169">
        <v>180</v>
      </c>
      <c r="D352" s="193"/>
      <c r="E352" s="196" t="s">
        <v>9982</v>
      </c>
      <c r="F352" s="175" t="s">
        <v>9983</v>
      </c>
      <c r="G352" s="191" t="s">
        <v>9984</v>
      </c>
      <c r="H352" s="191" t="s">
        <v>9446</v>
      </c>
      <c r="I352" s="195">
        <v>43637</v>
      </c>
    </row>
    <row r="353" spans="1:9" x14ac:dyDescent="0.25">
      <c r="A353" s="192" t="s">
        <v>9275</v>
      </c>
      <c r="B353" s="157" t="s">
        <v>9203</v>
      </c>
      <c r="C353" s="169">
        <v>180</v>
      </c>
      <c r="D353" s="193"/>
      <c r="E353" s="196" t="s">
        <v>9985</v>
      </c>
      <c r="F353" s="175" t="s">
        <v>9986</v>
      </c>
      <c r="G353" s="191" t="s">
        <v>450</v>
      </c>
      <c r="H353" s="191" t="s">
        <v>9446</v>
      </c>
      <c r="I353" s="195">
        <v>43518</v>
      </c>
    </row>
    <row r="354" spans="1:9" x14ac:dyDescent="0.25">
      <c r="A354" s="192" t="s">
        <v>9275</v>
      </c>
      <c r="B354" s="157" t="s">
        <v>9203</v>
      </c>
      <c r="C354" s="169">
        <v>180</v>
      </c>
      <c r="D354" s="193"/>
      <c r="E354" s="196" t="s">
        <v>9987</v>
      </c>
      <c r="F354" s="175" t="s">
        <v>9988</v>
      </c>
      <c r="G354" s="191" t="s">
        <v>453</v>
      </c>
      <c r="H354" s="191" t="s">
        <v>9446</v>
      </c>
      <c r="I354" s="195">
        <v>43518</v>
      </c>
    </row>
    <row r="355" spans="1:9" x14ac:dyDescent="0.25">
      <c r="A355" s="192" t="s">
        <v>9275</v>
      </c>
      <c r="B355" s="157" t="s">
        <v>9203</v>
      </c>
      <c r="C355" s="169">
        <v>180</v>
      </c>
      <c r="D355" s="193"/>
      <c r="E355" s="196" t="s">
        <v>9989</v>
      </c>
      <c r="F355" s="175" t="s">
        <v>9990</v>
      </c>
      <c r="G355" s="191" t="s">
        <v>9991</v>
      </c>
      <c r="H355" s="191" t="s">
        <v>9446</v>
      </c>
      <c r="I355" s="195">
        <v>43518</v>
      </c>
    </row>
    <row r="356" spans="1:9" x14ac:dyDescent="0.25">
      <c r="A356" s="192" t="s">
        <v>9275</v>
      </c>
      <c r="B356" s="157" t="s">
        <v>9203</v>
      </c>
      <c r="C356" s="169">
        <v>180</v>
      </c>
      <c r="D356" s="193"/>
      <c r="E356" s="196" t="s">
        <v>9992</v>
      </c>
      <c r="F356" s="175" t="s">
        <v>9993</v>
      </c>
      <c r="G356" s="191" t="s">
        <v>1531</v>
      </c>
      <c r="H356" s="191" t="s">
        <v>9723</v>
      </c>
      <c r="I356" s="195"/>
    </row>
    <row r="357" spans="1:9" x14ac:dyDescent="0.25">
      <c r="A357" s="192" t="s">
        <v>9275</v>
      </c>
      <c r="B357" s="157" t="s">
        <v>9203</v>
      </c>
      <c r="C357" s="169">
        <v>180</v>
      </c>
      <c r="D357" s="193"/>
      <c r="E357" s="196" t="s">
        <v>9994</v>
      </c>
      <c r="F357" s="175" t="s">
        <v>9995</v>
      </c>
      <c r="G357" s="191" t="s">
        <v>4336</v>
      </c>
      <c r="H357" s="191" t="s">
        <v>9234</v>
      </c>
      <c r="I357" s="195">
        <v>43641</v>
      </c>
    </row>
    <row r="358" spans="1:9" x14ac:dyDescent="0.25">
      <c r="A358" s="192" t="s">
        <v>9275</v>
      </c>
      <c r="B358" s="157" t="s">
        <v>9203</v>
      </c>
      <c r="C358" s="169">
        <v>180</v>
      </c>
      <c r="D358" s="193"/>
      <c r="E358" s="196" t="s">
        <v>9996</v>
      </c>
      <c r="F358" s="175" t="s">
        <v>9997</v>
      </c>
      <c r="G358" s="191" t="s">
        <v>2163</v>
      </c>
      <c r="H358" s="191" t="s">
        <v>9297</v>
      </c>
      <c r="I358" s="195"/>
    </row>
    <row r="359" spans="1:9" x14ac:dyDescent="0.25">
      <c r="A359" s="192" t="s">
        <v>9275</v>
      </c>
      <c r="B359" s="157" t="s">
        <v>9203</v>
      </c>
      <c r="C359" s="169">
        <v>180</v>
      </c>
      <c r="D359" s="193"/>
      <c r="E359" s="196" t="s">
        <v>9998</v>
      </c>
      <c r="F359" s="175" t="s">
        <v>9999</v>
      </c>
      <c r="G359" s="158" t="s">
        <v>5070</v>
      </c>
      <c r="H359" s="158" t="s">
        <v>9219</v>
      </c>
      <c r="I359" s="176"/>
    </row>
    <row r="360" spans="1:9" x14ac:dyDescent="0.25">
      <c r="A360" s="192" t="s">
        <v>9275</v>
      </c>
      <c r="B360" s="157" t="s">
        <v>9203</v>
      </c>
      <c r="C360" s="169">
        <v>180</v>
      </c>
      <c r="D360" s="193"/>
      <c r="E360" s="196" t="s">
        <v>10000</v>
      </c>
      <c r="F360" s="175" t="s">
        <v>10001</v>
      </c>
      <c r="G360" s="158" t="s">
        <v>640</v>
      </c>
      <c r="H360" s="191" t="s">
        <v>9626</v>
      </c>
      <c r="I360" s="195">
        <v>43549</v>
      </c>
    </row>
    <row r="361" spans="1:9" x14ac:dyDescent="0.25">
      <c r="A361" s="192" t="s">
        <v>9275</v>
      </c>
      <c r="B361" s="157" t="s">
        <v>9203</v>
      </c>
      <c r="C361" s="169">
        <v>180</v>
      </c>
      <c r="D361" s="193"/>
      <c r="E361" s="196" t="s">
        <v>10002</v>
      </c>
      <c r="F361" s="175" t="s">
        <v>10003</v>
      </c>
      <c r="G361" s="158" t="s">
        <v>637</v>
      </c>
      <c r="H361" s="191" t="s">
        <v>9626</v>
      </c>
      <c r="I361" s="195">
        <v>43549</v>
      </c>
    </row>
    <row r="362" spans="1:9" x14ac:dyDescent="0.25">
      <c r="A362" s="192" t="s">
        <v>9275</v>
      </c>
      <c r="B362" s="157" t="s">
        <v>9203</v>
      </c>
      <c r="C362" s="169">
        <v>180</v>
      </c>
      <c r="D362" s="193"/>
      <c r="E362" s="196" t="s">
        <v>10004</v>
      </c>
      <c r="F362" s="175" t="s">
        <v>10005</v>
      </c>
      <c r="G362" s="158" t="s">
        <v>639</v>
      </c>
      <c r="H362" s="191" t="s">
        <v>9626</v>
      </c>
      <c r="I362" s="195">
        <v>43549</v>
      </c>
    </row>
    <row r="363" spans="1:9" x14ac:dyDescent="0.25">
      <c r="A363" s="192" t="s">
        <v>9275</v>
      </c>
      <c r="B363" s="157" t="s">
        <v>9203</v>
      </c>
      <c r="C363" s="169">
        <v>180</v>
      </c>
      <c r="D363" s="193"/>
      <c r="E363" s="196" t="s">
        <v>10006</v>
      </c>
      <c r="F363" s="175" t="s">
        <v>10007</v>
      </c>
      <c r="G363" s="158" t="s">
        <v>2705</v>
      </c>
      <c r="H363" s="177" t="s">
        <v>9208</v>
      </c>
      <c r="I363" s="195"/>
    </row>
    <row r="364" spans="1:9" x14ac:dyDescent="0.25">
      <c r="A364" s="192" t="s">
        <v>9275</v>
      </c>
      <c r="B364" s="157" t="s">
        <v>9203</v>
      </c>
      <c r="C364" s="169">
        <v>180</v>
      </c>
      <c r="D364" s="197" t="s">
        <v>10008</v>
      </c>
      <c r="E364" s="196" t="s">
        <v>10009</v>
      </c>
      <c r="F364" s="175" t="s">
        <v>10010</v>
      </c>
      <c r="G364" s="158"/>
      <c r="H364" s="191" t="s">
        <v>9208</v>
      </c>
      <c r="I364" s="176">
        <v>43999</v>
      </c>
    </row>
    <row r="365" spans="1:9" x14ac:dyDescent="0.25">
      <c r="A365" s="192" t="s">
        <v>9275</v>
      </c>
      <c r="B365" s="157" t="s">
        <v>9203</v>
      </c>
      <c r="C365" s="169">
        <v>180</v>
      </c>
      <c r="D365" s="197" t="s">
        <v>10008</v>
      </c>
      <c r="E365" s="196" t="s">
        <v>10011</v>
      </c>
      <c r="F365" s="175" t="s">
        <v>10012</v>
      </c>
      <c r="G365" s="158" t="s">
        <v>2700</v>
      </c>
      <c r="H365" s="191" t="s">
        <v>9736</v>
      </c>
      <c r="I365" s="195">
        <v>43577</v>
      </c>
    </row>
    <row r="366" spans="1:9" x14ac:dyDescent="0.25">
      <c r="A366" s="192" t="s">
        <v>9275</v>
      </c>
      <c r="B366" s="157" t="s">
        <v>9203</v>
      </c>
      <c r="C366" s="169">
        <v>180</v>
      </c>
      <c r="D366" s="197"/>
      <c r="E366" s="198" t="s">
        <v>10013</v>
      </c>
      <c r="F366" s="175" t="s">
        <v>10014</v>
      </c>
      <c r="G366" s="158" t="s">
        <v>1045</v>
      </c>
      <c r="H366" s="191" t="s">
        <v>10015</v>
      </c>
      <c r="I366" s="195">
        <v>43892</v>
      </c>
    </row>
    <row r="367" spans="1:9" x14ac:dyDescent="0.25">
      <c r="A367" s="192" t="s">
        <v>9275</v>
      </c>
      <c r="B367" s="157" t="s">
        <v>9203</v>
      </c>
      <c r="C367" s="169">
        <v>180</v>
      </c>
      <c r="D367" s="197"/>
      <c r="E367" s="199" t="s">
        <v>10016</v>
      </c>
      <c r="F367" s="175" t="s">
        <v>10017</v>
      </c>
      <c r="G367" s="158" t="s">
        <v>5063</v>
      </c>
      <c r="H367" s="191" t="s">
        <v>9219</v>
      </c>
      <c r="I367" s="195"/>
    </row>
    <row r="368" spans="1:9" x14ac:dyDescent="0.25">
      <c r="A368" s="192" t="s">
        <v>9275</v>
      </c>
      <c r="B368" s="157" t="s">
        <v>9203</v>
      </c>
      <c r="C368" s="169">
        <v>180</v>
      </c>
      <c r="D368" s="197"/>
      <c r="E368" s="199" t="s">
        <v>10018</v>
      </c>
      <c r="F368" s="175" t="s">
        <v>10019</v>
      </c>
      <c r="G368" s="147" t="s">
        <v>2510</v>
      </c>
      <c r="H368" s="191" t="s">
        <v>9667</v>
      </c>
      <c r="I368" s="195">
        <v>43650</v>
      </c>
    </row>
    <row r="369" spans="1:9" x14ac:dyDescent="0.25">
      <c r="A369" s="192" t="s">
        <v>9275</v>
      </c>
      <c r="B369" s="157" t="s">
        <v>9203</v>
      </c>
      <c r="C369" s="169">
        <v>180</v>
      </c>
      <c r="D369" s="197"/>
      <c r="E369" s="199" t="s">
        <v>10020</v>
      </c>
      <c r="F369" s="175" t="s">
        <v>10021</v>
      </c>
      <c r="G369" s="147" t="s">
        <v>2507</v>
      </c>
      <c r="H369" s="191" t="s">
        <v>9667</v>
      </c>
      <c r="I369" s="195">
        <v>43650</v>
      </c>
    </row>
    <row r="370" spans="1:9" x14ac:dyDescent="0.25">
      <c r="A370" s="192" t="s">
        <v>9275</v>
      </c>
      <c r="B370" s="157" t="s">
        <v>9203</v>
      </c>
      <c r="C370" s="169">
        <v>180</v>
      </c>
      <c r="D370" s="197"/>
      <c r="E370" s="199" t="s">
        <v>10022</v>
      </c>
      <c r="F370" s="175" t="s">
        <v>10023</v>
      </c>
      <c r="G370" s="147" t="s">
        <v>2509</v>
      </c>
      <c r="H370" s="191" t="s">
        <v>9667</v>
      </c>
      <c r="I370" s="195">
        <v>43650</v>
      </c>
    </row>
    <row r="371" spans="1:9" x14ac:dyDescent="0.25">
      <c r="A371" s="192" t="s">
        <v>9275</v>
      </c>
      <c r="B371" s="157" t="s">
        <v>9203</v>
      </c>
      <c r="C371" s="169">
        <v>180</v>
      </c>
      <c r="D371" s="197"/>
      <c r="E371" s="199" t="s">
        <v>10024</v>
      </c>
      <c r="F371" s="175" t="s">
        <v>10025</v>
      </c>
      <c r="G371" s="147" t="s">
        <v>2508</v>
      </c>
      <c r="H371" s="191" t="s">
        <v>9667</v>
      </c>
      <c r="I371" s="195">
        <v>43650</v>
      </c>
    </row>
    <row r="372" spans="1:9" x14ac:dyDescent="0.25">
      <c r="A372" s="192" t="s">
        <v>9275</v>
      </c>
      <c r="B372" s="157" t="s">
        <v>9203</v>
      </c>
      <c r="C372" s="169">
        <v>180</v>
      </c>
      <c r="D372" s="197"/>
      <c r="E372" s="199" t="s">
        <v>10026</v>
      </c>
      <c r="F372" s="175" t="s">
        <v>10027</v>
      </c>
      <c r="G372" s="147" t="s">
        <v>3143</v>
      </c>
      <c r="H372" s="191" t="s">
        <v>9559</v>
      </c>
      <c r="I372" s="195">
        <v>43651</v>
      </c>
    </row>
    <row r="373" spans="1:9" x14ac:dyDescent="0.25">
      <c r="A373" s="192" t="s">
        <v>9275</v>
      </c>
      <c r="B373" s="157" t="s">
        <v>9203</v>
      </c>
      <c r="C373" s="169">
        <v>180</v>
      </c>
      <c r="D373" s="197"/>
      <c r="E373" s="199" t="s">
        <v>10028</v>
      </c>
      <c r="F373" s="175" t="s">
        <v>10029</v>
      </c>
      <c r="G373" s="147" t="s">
        <v>4780</v>
      </c>
      <c r="H373" s="191" t="s">
        <v>9559</v>
      </c>
      <c r="I373" s="195"/>
    </row>
    <row r="374" spans="1:9" x14ac:dyDescent="0.25">
      <c r="A374" s="192" t="s">
        <v>9275</v>
      </c>
      <c r="B374" s="157" t="s">
        <v>9203</v>
      </c>
      <c r="C374" s="169">
        <v>180</v>
      </c>
      <c r="D374" s="197"/>
      <c r="E374" s="199" t="s">
        <v>10030</v>
      </c>
      <c r="F374" s="175" t="s">
        <v>10031</v>
      </c>
      <c r="G374" s="147" t="s">
        <v>4282</v>
      </c>
      <c r="H374" s="191" t="s">
        <v>9912</v>
      </c>
      <c r="I374" s="195">
        <v>43663</v>
      </c>
    </row>
    <row r="375" spans="1:9" x14ac:dyDescent="0.25">
      <c r="A375" s="192" t="s">
        <v>9275</v>
      </c>
      <c r="B375" s="157" t="s">
        <v>9203</v>
      </c>
      <c r="C375" s="169">
        <v>180</v>
      </c>
      <c r="D375" s="197"/>
      <c r="E375" s="199" t="s">
        <v>10032</v>
      </c>
      <c r="F375" s="175" t="s">
        <v>10033</v>
      </c>
      <c r="G375" s="147" t="s">
        <v>1039</v>
      </c>
      <c r="H375" s="158" t="s">
        <v>8461</v>
      </c>
      <c r="I375" s="195"/>
    </row>
    <row r="376" spans="1:9" x14ac:dyDescent="0.25">
      <c r="A376" s="192" t="s">
        <v>9275</v>
      </c>
      <c r="B376" s="157" t="s">
        <v>9203</v>
      </c>
      <c r="C376" s="169">
        <v>180</v>
      </c>
      <c r="D376" s="197"/>
      <c r="E376" s="199" t="s">
        <v>10034</v>
      </c>
      <c r="F376" s="175" t="s">
        <v>10035</v>
      </c>
      <c r="G376" s="147" t="s">
        <v>64</v>
      </c>
      <c r="H376" s="158" t="s">
        <v>9590</v>
      </c>
      <c r="I376" s="195">
        <v>43658</v>
      </c>
    </row>
    <row r="377" spans="1:9" x14ac:dyDescent="0.25">
      <c r="A377" s="192" t="s">
        <v>9275</v>
      </c>
      <c r="B377" s="157" t="s">
        <v>9203</v>
      </c>
      <c r="C377" s="169">
        <v>180</v>
      </c>
      <c r="D377" s="197"/>
      <c r="E377" s="199" t="s">
        <v>10036</v>
      </c>
      <c r="F377" s="175" t="s">
        <v>10037</v>
      </c>
      <c r="G377" s="147" t="s">
        <v>4330</v>
      </c>
      <c r="H377" s="191" t="s">
        <v>9234</v>
      </c>
      <c r="I377" s="195">
        <v>43664</v>
      </c>
    </row>
    <row r="378" spans="1:9" x14ac:dyDescent="0.25">
      <c r="A378" s="192" t="s">
        <v>9275</v>
      </c>
      <c r="B378" s="157" t="s">
        <v>9203</v>
      </c>
      <c r="C378" s="169">
        <v>180</v>
      </c>
      <c r="D378" s="197"/>
      <c r="E378" s="199" t="s">
        <v>10038</v>
      </c>
      <c r="F378" s="175" t="s">
        <v>10039</v>
      </c>
      <c r="G378" s="147" t="s">
        <v>2766</v>
      </c>
      <c r="H378" s="158" t="s">
        <v>9208</v>
      </c>
      <c r="I378" s="176">
        <v>43999</v>
      </c>
    </row>
    <row r="379" spans="1:9" x14ac:dyDescent="0.25">
      <c r="A379" s="192" t="s">
        <v>9275</v>
      </c>
      <c r="B379" s="157" t="s">
        <v>9203</v>
      </c>
      <c r="C379" s="169">
        <v>180</v>
      </c>
      <c r="D379" s="197"/>
      <c r="E379" s="199" t="s">
        <v>10040</v>
      </c>
      <c r="F379" s="175" t="s">
        <v>10041</v>
      </c>
      <c r="G379" s="147" t="s">
        <v>2553</v>
      </c>
      <c r="H379" s="191" t="s">
        <v>10042</v>
      </c>
      <c r="I379" s="195">
        <v>43657</v>
      </c>
    </row>
    <row r="380" spans="1:9" x14ac:dyDescent="0.25">
      <c r="A380" s="192" t="s">
        <v>9275</v>
      </c>
      <c r="B380" s="157" t="s">
        <v>9203</v>
      </c>
      <c r="C380" s="169">
        <v>180</v>
      </c>
      <c r="D380" s="197"/>
      <c r="E380" s="199" t="s">
        <v>10043</v>
      </c>
      <c r="F380" s="175" t="s">
        <v>10044</v>
      </c>
      <c r="G380" s="147" t="s">
        <v>877</v>
      </c>
      <c r="H380" s="191" t="s">
        <v>9826</v>
      </c>
      <c r="I380" s="195">
        <v>43689</v>
      </c>
    </row>
    <row r="381" spans="1:9" x14ac:dyDescent="0.25">
      <c r="A381" s="192" t="s">
        <v>9275</v>
      </c>
      <c r="B381" s="157" t="s">
        <v>9203</v>
      </c>
      <c r="C381" s="169">
        <v>180</v>
      </c>
      <c r="D381" s="197"/>
      <c r="E381" s="199" t="s">
        <v>10045</v>
      </c>
      <c r="F381" s="175" t="s">
        <v>10046</v>
      </c>
      <c r="G381" s="147" t="s">
        <v>1581</v>
      </c>
      <c r="H381" s="191" t="s">
        <v>9570</v>
      </c>
      <c r="I381" s="195"/>
    </row>
    <row r="382" spans="1:9" x14ac:dyDescent="0.25">
      <c r="A382" s="192" t="s">
        <v>9275</v>
      </c>
      <c r="B382" s="157" t="s">
        <v>9203</v>
      </c>
      <c r="C382" s="169">
        <v>180</v>
      </c>
      <c r="D382" s="197"/>
      <c r="E382" s="199" t="s">
        <v>10047</v>
      </c>
      <c r="F382" s="175" t="s">
        <v>10048</v>
      </c>
      <c r="G382" s="147" t="s">
        <v>5570</v>
      </c>
      <c r="H382" s="177" t="s">
        <v>9208</v>
      </c>
      <c r="I382" s="195"/>
    </row>
    <row r="383" spans="1:9" x14ac:dyDescent="0.25">
      <c r="A383" s="192" t="s">
        <v>9275</v>
      </c>
      <c r="B383" s="157" t="s">
        <v>9203</v>
      </c>
      <c r="C383" s="169">
        <v>180</v>
      </c>
      <c r="D383" s="197"/>
      <c r="E383" s="198" t="s">
        <v>10049</v>
      </c>
      <c r="F383" s="175" t="s">
        <v>10050</v>
      </c>
      <c r="G383" s="147" t="s">
        <v>4135</v>
      </c>
      <c r="H383" s="191" t="s">
        <v>10051</v>
      </c>
      <c r="I383" s="195"/>
    </row>
    <row r="384" spans="1:9" x14ac:dyDescent="0.25">
      <c r="A384" s="192" t="s">
        <v>9275</v>
      </c>
      <c r="B384" s="157" t="s">
        <v>9203</v>
      </c>
      <c r="C384" s="169">
        <v>180</v>
      </c>
      <c r="D384" s="197"/>
      <c r="E384" s="198" t="s">
        <v>10052</v>
      </c>
      <c r="F384" s="175" t="s">
        <v>10053</v>
      </c>
      <c r="G384" s="147" t="s">
        <v>222</v>
      </c>
      <c r="H384" s="191" t="s">
        <v>10054</v>
      </c>
      <c r="I384" s="195"/>
    </row>
    <row r="385" spans="1:9" x14ac:dyDescent="0.25">
      <c r="A385" s="192" t="s">
        <v>9275</v>
      </c>
      <c r="B385" s="157" t="s">
        <v>9203</v>
      </c>
      <c r="C385" s="169">
        <v>180</v>
      </c>
      <c r="D385" s="197"/>
      <c r="E385" s="198" t="s">
        <v>10055</v>
      </c>
      <c r="F385" s="175" t="s">
        <v>10056</v>
      </c>
      <c r="G385" s="147" t="s">
        <v>2350</v>
      </c>
      <c r="H385" s="191" t="s">
        <v>9337</v>
      </c>
      <c r="I385" s="195"/>
    </row>
    <row r="386" spans="1:9" x14ac:dyDescent="0.25">
      <c r="A386" s="192" t="s">
        <v>9275</v>
      </c>
      <c r="B386" s="157" t="s">
        <v>9203</v>
      </c>
      <c r="C386" s="169">
        <v>180</v>
      </c>
      <c r="D386" s="197"/>
      <c r="E386" s="199" t="s">
        <v>10057</v>
      </c>
      <c r="F386" s="175" t="s">
        <v>10058</v>
      </c>
      <c r="G386" s="147" t="s">
        <v>10059</v>
      </c>
      <c r="H386" s="191" t="s">
        <v>9723</v>
      </c>
      <c r="I386" s="195"/>
    </row>
    <row r="387" spans="1:9" x14ac:dyDescent="0.25">
      <c r="A387" s="192" t="s">
        <v>9275</v>
      </c>
      <c r="B387" s="157" t="s">
        <v>9203</v>
      </c>
      <c r="C387" s="169">
        <v>180</v>
      </c>
      <c r="D387" s="197"/>
      <c r="E387" s="199" t="s">
        <v>10060</v>
      </c>
      <c r="F387" s="175" t="s">
        <v>10061</v>
      </c>
      <c r="G387" s="147" t="s">
        <v>2938</v>
      </c>
      <c r="H387" s="191" t="s">
        <v>9337</v>
      </c>
      <c r="I387" s="195"/>
    </row>
    <row r="388" spans="1:9" x14ac:dyDescent="0.25">
      <c r="A388" s="192" t="s">
        <v>9275</v>
      </c>
      <c r="B388" s="157" t="s">
        <v>9203</v>
      </c>
      <c r="C388" s="169">
        <v>180</v>
      </c>
      <c r="D388" s="197"/>
      <c r="E388" s="199" t="s">
        <v>10062</v>
      </c>
      <c r="F388" s="175" t="s">
        <v>10063</v>
      </c>
      <c r="G388" s="158" t="s">
        <v>4954</v>
      </c>
      <c r="H388" s="191" t="s">
        <v>9559</v>
      </c>
      <c r="I388" s="195"/>
    </row>
    <row r="389" spans="1:9" x14ac:dyDescent="0.25">
      <c r="A389" s="192" t="s">
        <v>9275</v>
      </c>
      <c r="B389" s="157" t="s">
        <v>9203</v>
      </c>
      <c r="C389" s="169">
        <v>180</v>
      </c>
      <c r="D389" s="197"/>
      <c r="E389" s="199" t="s">
        <v>10064</v>
      </c>
      <c r="F389" s="175" t="s">
        <v>10065</v>
      </c>
      <c r="G389" s="147" t="s">
        <v>2286</v>
      </c>
      <c r="H389" s="191" t="s">
        <v>9337</v>
      </c>
      <c r="I389" s="195"/>
    </row>
    <row r="390" spans="1:9" x14ac:dyDescent="0.25">
      <c r="A390" s="192" t="s">
        <v>9275</v>
      </c>
      <c r="B390" s="157" t="s">
        <v>9203</v>
      </c>
      <c r="C390" s="169">
        <v>180</v>
      </c>
      <c r="D390" s="197"/>
      <c r="E390" s="198" t="s">
        <v>10066</v>
      </c>
      <c r="F390" s="175" t="s">
        <v>10067</v>
      </c>
      <c r="G390" s="147" t="s">
        <v>3941</v>
      </c>
      <c r="H390" s="177" t="s">
        <v>9674</v>
      </c>
      <c r="I390" s="185"/>
    </row>
    <row r="391" spans="1:9" x14ac:dyDescent="0.25">
      <c r="A391" s="192" t="s">
        <v>9275</v>
      </c>
      <c r="B391" s="157" t="s">
        <v>9203</v>
      </c>
      <c r="C391" s="169">
        <v>180</v>
      </c>
      <c r="D391" s="197"/>
      <c r="E391" s="199" t="s">
        <v>10068</v>
      </c>
      <c r="F391" s="175" t="s">
        <v>10069</v>
      </c>
      <c r="G391" s="147" t="s">
        <v>644</v>
      </c>
      <c r="H391" s="191" t="s">
        <v>9626</v>
      </c>
      <c r="I391" s="195">
        <v>43889</v>
      </c>
    </row>
    <row r="392" spans="1:9" x14ac:dyDescent="0.25">
      <c r="A392" s="192" t="s">
        <v>9275</v>
      </c>
      <c r="B392" s="157" t="s">
        <v>9203</v>
      </c>
      <c r="C392" s="169">
        <v>180</v>
      </c>
      <c r="D392" s="197"/>
      <c r="E392" s="199" t="s">
        <v>10070</v>
      </c>
      <c r="F392" s="175" t="s">
        <v>10071</v>
      </c>
      <c r="G392" s="147" t="s">
        <v>2934</v>
      </c>
      <c r="H392" s="191" t="s">
        <v>9337</v>
      </c>
      <c r="I392" s="195"/>
    </row>
    <row r="393" spans="1:9" x14ac:dyDescent="0.25">
      <c r="A393" s="192" t="s">
        <v>9275</v>
      </c>
      <c r="B393" s="157" t="s">
        <v>9203</v>
      </c>
      <c r="C393" s="169">
        <v>180</v>
      </c>
      <c r="D393" s="197"/>
      <c r="E393" s="200" t="s">
        <v>10072</v>
      </c>
      <c r="F393" s="175" t="s">
        <v>10073</v>
      </c>
      <c r="G393" s="147" t="s">
        <v>2868</v>
      </c>
      <c r="H393" s="158" t="s">
        <v>9548</v>
      </c>
      <c r="I393" s="195"/>
    </row>
    <row r="394" spans="1:9" x14ac:dyDescent="0.25">
      <c r="A394" s="192" t="s">
        <v>9275</v>
      </c>
      <c r="B394" s="157" t="s">
        <v>9203</v>
      </c>
      <c r="C394" s="169">
        <v>180</v>
      </c>
      <c r="D394" s="197"/>
      <c r="E394" s="199" t="s">
        <v>10074</v>
      </c>
      <c r="F394" s="175" t="s">
        <v>10075</v>
      </c>
      <c r="G394" s="147"/>
      <c r="H394" s="191" t="s">
        <v>9593</v>
      </c>
      <c r="I394" s="195"/>
    </row>
    <row r="395" spans="1:9" x14ac:dyDescent="0.25">
      <c r="A395" s="192" t="s">
        <v>9275</v>
      </c>
      <c r="B395" s="157" t="s">
        <v>9203</v>
      </c>
      <c r="C395" s="169">
        <v>180</v>
      </c>
      <c r="D395" s="197"/>
      <c r="E395" s="198" t="s">
        <v>10076</v>
      </c>
      <c r="F395" s="175" t="s">
        <v>10077</v>
      </c>
      <c r="G395" s="147"/>
      <c r="H395" s="191" t="s">
        <v>9593</v>
      </c>
      <c r="I395" s="195"/>
    </row>
    <row r="396" spans="1:9" x14ac:dyDescent="0.25">
      <c r="A396" s="192" t="s">
        <v>9275</v>
      </c>
      <c r="B396" s="157" t="s">
        <v>9203</v>
      </c>
      <c r="C396" s="169">
        <v>180</v>
      </c>
      <c r="D396" s="197"/>
      <c r="E396" s="199" t="s">
        <v>10078</v>
      </c>
      <c r="F396" s="175" t="s">
        <v>10079</v>
      </c>
      <c r="G396" s="147"/>
      <c r="H396" s="191" t="s">
        <v>9593</v>
      </c>
      <c r="I396" s="195"/>
    </row>
    <row r="397" spans="1:9" x14ac:dyDescent="0.25">
      <c r="A397" s="192" t="s">
        <v>9275</v>
      </c>
      <c r="B397" s="157" t="s">
        <v>9203</v>
      </c>
      <c r="C397" s="169">
        <v>180</v>
      </c>
      <c r="D397" s="197"/>
      <c r="E397" s="199" t="s">
        <v>10080</v>
      </c>
      <c r="F397" s="175" t="s">
        <v>10081</v>
      </c>
      <c r="G397" s="147"/>
      <c r="H397" s="191" t="s">
        <v>9593</v>
      </c>
      <c r="I397" s="195"/>
    </row>
    <row r="398" spans="1:9" x14ac:dyDescent="0.25">
      <c r="A398" s="192" t="s">
        <v>9275</v>
      </c>
      <c r="B398" s="157" t="s">
        <v>9203</v>
      </c>
      <c r="C398" s="169">
        <v>180</v>
      </c>
      <c r="D398" s="197"/>
      <c r="E398" s="199" t="s">
        <v>10082</v>
      </c>
      <c r="F398" s="175" t="s">
        <v>10083</v>
      </c>
      <c r="G398" s="147"/>
      <c r="H398" s="191" t="s">
        <v>9593</v>
      </c>
      <c r="I398" s="195"/>
    </row>
    <row r="399" spans="1:9" x14ac:dyDescent="0.25">
      <c r="A399" s="192" t="s">
        <v>9275</v>
      </c>
      <c r="B399" s="157" t="s">
        <v>9203</v>
      </c>
      <c r="C399" s="169">
        <v>180</v>
      </c>
      <c r="D399" s="197"/>
      <c r="E399" s="199" t="s">
        <v>10084</v>
      </c>
      <c r="F399" s="175" t="s">
        <v>10085</v>
      </c>
      <c r="G399" s="147"/>
      <c r="H399" s="191" t="s">
        <v>9593</v>
      </c>
      <c r="I399" s="195"/>
    </row>
    <row r="400" spans="1:9" x14ac:dyDescent="0.25">
      <c r="A400" s="192" t="s">
        <v>9275</v>
      </c>
      <c r="B400" s="157" t="s">
        <v>9203</v>
      </c>
      <c r="C400" s="169">
        <v>180</v>
      </c>
      <c r="D400" s="197"/>
      <c r="E400" s="199" t="s">
        <v>10086</v>
      </c>
      <c r="F400" s="175" t="s">
        <v>10087</v>
      </c>
      <c r="G400" s="147"/>
      <c r="H400" s="191" t="s">
        <v>9593</v>
      </c>
      <c r="I400" s="195"/>
    </row>
    <row r="401" spans="1:9" x14ac:dyDescent="0.25">
      <c r="A401" s="192" t="s">
        <v>9275</v>
      </c>
      <c r="B401" s="157" t="s">
        <v>9203</v>
      </c>
      <c r="C401" s="169">
        <v>180</v>
      </c>
      <c r="D401" s="197"/>
      <c r="E401" s="199" t="s">
        <v>10088</v>
      </c>
      <c r="F401" s="175" t="s">
        <v>10089</v>
      </c>
      <c r="G401" s="147"/>
      <c r="H401" s="191" t="s">
        <v>9593</v>
      </c>
      <c r="I401" s="195"/>
    </row>
    <row r="402" spans="1:9" x14ac:dyDescent="0.25">
      <c r="A402" s="192" t="s">
        <v>9275</v>
      </c>
      <c r="B402" s="157" t="s">
        <v>9203</v>
      </c>
      <c r="C402" s="169">
        <v>180</v>
      </c>
      <c r="D402" s="197"/>
      <c r="E402" s="199" t="s">
        <v>10090</v>
      </c>
      <c r="F402" s="175" t="s">
        <v>10091</v>
      </c>
      <c r="G402" s="147" t="s">
        <v>11395</v>
      </c>
      <c r="H402" s="158" t="s">
        <v>11394</v>
      </c>
      <c r="I402" s="195"/>
    </row>
    <row r="403" spans="1:9" x14ac:dyDescent="0.25">
      <c r="A403" s="192" t="s">
        <v>9275</v>
      </c>
      <c r="B403" s="157" t="s">
        <v>9203</v>
      </c>
      <c r="C403" s="169">
        <v>180</v>
      </c>
      <c r="D403" s="197"/>
      <c r="E403" s="199" t="s">
        <v>10092</v>
      </c>
      <c r="F403" s="175" t="s">
        <v>10093</v>
      </c>
      <c r="G403" s="147" t="s">
        <v>1344</v>
      </c>
      <c r="H403" s="158" t="s">
        <v>9165</v>
      </c>
      <c r="I403" s="195"/>
    </row>
    <row r="404" spans="1:9" x14ac:dyDescent="0.25">
      <c r="A404" s="192" t="s">
        <v>9275</v>
      </c>
      <c r="B404" s="157" t="s">
        <v>9203</v>
      </c>
      <c r="C404" s="169">
        <v>180</v>
      </c>
      <c r="D404" s="197"/>
      <c r="E404" s="199" t="s">
        <v>10094</v>
      </c>
      <c r="F404" s="175" t="s">
        <v>10095</v>
      </c>
      <c r="G404" s="147" t="s">
        <v>11396</v>
      </c>
      <c r="H404" s="158" t="s">
        <v>11394</v>
      </c>
      <c r="I404" s="195"/>
    </row>
    <row r="405" spans="1:9" x14ac:dyDescent="0.25">
      <c r="A405" s="192" t="s">
        <v>9275</v>
      </c>
      <c r="B405" s="157" t="s">
        <v>9203</v>
      </c>
      <c r="C405" s="169">
        <v>180</v>
      </c>
      <c r="D405" s="197"/>
      <c r="E405" s="199" t="s">
        <v>10096</v>
      </c>
      <c r="F405" s="175" t="s">
        <v>10097</v>
      </c>
      <c r="G405" s="147"/>
      <c r="H405" s="158" t="s">
        <v>4530</v>
      </c>
      <c r="I405" s="195"/>
    </row>
    <row r="406" spans="1:9" x14ac:dyDescent="0.25">
      <c r="A406" s="192" t="s">
        <v>9275</v>
      </c>
      <c r="B406" s="157" t="s">
        <v>9203</v>
      </c>
      <c r="C406" s="169">
        <v>180</v>
      </c>
      <c r="D406" s="197"/>
      <c r="E406" s="199" t="s">
        <v>10098</v>
      </c>
      <c r="F406" s="175" t="s">
        <v>10099</v>
      </c>
      <c r="G406" s="147"/>
      <c r="H406" s="191" t="s">
        <v>4530</v>
      </c>
      <c r="I406" s="195"/>
    </row>
    <row r="407" spans="1:9" x14ac:dyDescent="0.25">
      <c r="A407" s="192" t="s">
        <v>9275</v>
      </c>
      <c r="B407" s="192" t="s">
        <v>9203</v>
      </c>
      <c r="C407" s="169">
        <v>180</v>
      </c>
      <c r="D407" s="197"/>
      <c r="E407" s="199" t="s">
        <v>10100</v>
      </c>
      <c r="F407" s="175" t="s">
        <v>10101</v>
      </c>
      <c r="G407" s="147"/>
      <c r="H407" s="191" t="s">
        <v>4530</v>
      </c>
      <c r="I407" s="195"/>
    </row>
    <row r="408" spans="1:9" x14ac:dyDescent="0.25">
      <c r="A408" s="192" t="s">
        <v>9275</v>
      </c>
      <c r="B408" s="192" t="s">
        <v>9203</v>
      </c>
      <c r="C408" s="169">
        <v>180</v>
      </c>
      <c r="D408" s="197"/>
      <c r="E408" s="199" t="s">
        <v>10102</v>
      </c>
      <c r="F408" s="175" t="s">
        <v>10103</v>
      </c>
      <c r="G408" s="147" t="s">
        <v>3757</v>
      </c>
      <c r="H408" s="158" t="s">
        <v>9208</v>
      </c>
      <c r="I408" s="195"/>
    </row>
    <row r="409" spans="1:9" x14ac:dyDescent="0.25">
      <c r="A409" s="192" t="s">
        <v>9275</v>
      </c>
      <c r="B409" s="192" t="s">
        <v>9203</v>
      </c>
      <c r="C409" s="169">
        <v>180</v>
      </c>
      <c r="D409" s="197"/>
      <c r="E409" s="199" t="s">
        <v>10104</v>
      </c>
      <c r="F409" s="175" t="s">
        <v>10105</v>
      </c>
      <c r="G409" s="147" t="s">
        <v>3078</v>
      </c>
      <c r="H409" s="158" t="s">
        <v>9559</v>
      </c>
      <c r="I409" s="195"/>
    </row>
    <row r="410" spans="1:9" x14ac:dyDescent="0.25">
      <c r="A410" s="192" t="s">
        <v>9275</v>
      </c>
      <c r="B410" s="192" t="s">
        <v>9203</v>
      </c>
      <c r="C410" s="169">
        <v>180</v>
      </c>
      <c r="D410" s="197"/>
      <c r="E410" s="199" t="s">
        <v>10106</v>
      </c>
      <c r="F410" s="175" t="s">
        <v>10107</v>
      </c>
      <c r="G410" s="147" t="s">
        <v>3768</v>
      </c>
      <c r="H410" s="158" t="s">
        <v>9208</v>
      </c>
      <c r="I410" s="195"/>
    </row>
    <row r="411" spans="1:9" x14ac:dyDescent="0.25">
      <c r="A411" s="192" t="s">
        <v>9275</v>
      </c>
      <c r="B411" s="192" t="s">
        <v>9203</v>
      </c>
      <c r="C411" s="169">
        <v>180</v>
      </c>
      <c r="D411" s="197"/>
      <c r="E411" s="199" t="s">
        <v>10108</v>
      </c>
      <c r="F411" s="175" t="s">
        <v>10109</v>
      </c>
      <c r="G411" s="147" t="s">
        <v>428</v>
      </c>
      <c r="H411" s="158" t="s">
        <v>9654</v>
      </c>
      <c r="I411" s="195"/>
    </row>
    <row r="412" spans="1:9" x14ac:dyDescent="0.25">
      <c r="A412" s="192" t="s">
        <v>9275</v>
      </c>
      <c r="B412" s="192" t="s">
        <v>9203</v>
      </c>
      <c r="C412" s="169">
        <v>180</v>
      </c>
      <c r="D412" s="197"/>
      <c r="E412" s="199" t="s">
        <v>10110</v>
      </c>
      <c r="F412" s="175" t="s">
        <v>10111</v>
      </c>
      <c r="G412" s="147"/>
      <c r="H412" s="158" t="s">
        <v>4530</v>
      </c>
      <c r="I412" s="195"/>
    </row>
    <row r="413" spans="1:9" x14ac:dyDescent="0.25">
      <c r="A413" s="192" t="s">
        <v>9275</v>
      </c>
      <c r="B413" s="192" t="s">
        <v>9203</v>
      </c>
      <c r="C413" s="169">
        <v>180</v>
      </c>
      <c r="D413" s="197"/>
      <c r="E413" s="199" t="s">
        <v>10112</v>
      </c>
      <c r="F413" s="175" t="s">
        <v>10113</v>
      </c>
      <c r="G413" s="147" t="s">
        <v>3760</v>
      </c>
      <c r="H413" s="158" t="s">
        <v>9208</v>
      </c>
      <c r="I413" s="195"/>
    </row>
    <row r="414" spans="1:9" x14ac:dyDescent="0.25">
      <c r="A414" s="192" t="s">
        <v>9275</v>
      </c>
      <c r="B414" s="192" t="s">
        <v>9203</v>
      </c>
      <c r="C414" s="169">
        <v>180</v>
      </c>
      <c r="D414" s="197"/>
      <c r="E414" s="199" t="s">
        <v>10114</v>
      </c>
      <c r="F414" s="175" t="s">
        <v>10115</v>
      </c>
      <c r="G414" s="147"/>
      <c r="H414" s="147" t="s">
        <v>9208</v>
      </c>
      <c r="I414" s="195">
        <v>44005</v>
      </c>
    </row>
    <row r="415" spans="1:9" x14ac:dyDescent="0.25">
      <c r="A415" s="192" t="s">
        <v>9275</v>
      </c>
      <c r="B415" s="192" t="s">
        <v>9203</v>
      </c>
      <c r="C415" s="169">
        <v>180</v>
      </c>
      <c r="D415" s="197"/>
      <c r="E415" s="199" t="s">
        <v>10116</v>
      </c>
      <c r="F415" s="175" t="s">
        <v>10117</v>
      </c>
      <c r="G415" s="147" t="s">
        <v>2940</v>
      </c>
      <c r="H415" s="147" t="s">
        <v>9337</v>
      </c>
      <c r="I415" s="195">
        <v>44005</v>
      </c>
    </row>
    <row r="416" spans="1:9" x14ac:dyDescent="0.25">
      <c r="A416" s="192" t="s">
        <v>9275</v>
      </c>
      <c r="B416" s="192" t="s">
        <v>9203</v>
      </c>
      <c r="C416" s="169">
        <v>180</v>
      </c>
      <c r="D416" s="197"/>
      <c r="E416" s="199" t="s">
        <v>10118</v>
      </c>
      <c r="F416" s="175" t="s">
        <v>10119</v>
      </c>
      <c r="G416" s="147" t="s">
        <v>223</v>
      </c>
      <c r="H416" s="191" t="s">
        <v>10054</v>
      </c>
      <c r="I416" s="195"/>
    </row>
    <row r="417" spans="1:9" x14ac:dyDescent="0.25">
      <c r="A417" s="192" t="s">
        <v>9275</v>
      </c>
      <c r="B417" s="192" t="s">
        <v>9203</v>
      </c>
      <c r="C417" s="169">
        <v>180</v>
      </c>
      <c r="D417" s="197"/>
      <c r="E417" s="199" t="s">
        <v>10120</v>
      </c>
      <c r="F417" s="175" t="s">
        <v>10121</v>
      </c>
      <c r="G417" s="147"/>
      <c r="H417" s="191" t="s">
        <v>4530</v>
      </c>
      <c r="I417" s="195"/>
    </row>
    <row r="418" spans="1:9" x14ac:dyDescent="0.25">
      <c r="A418" s="192" t="s">
        <v>9275</v>
      </c>
      <c r="B418" s="192" t="s">
        <v>9203</v>
      </c>
      <c r="C418" s="169">
        <v>180</v>
      </c>
      <c r="D418" s="197"/>
      <c r="E418" s="199" t="s">
        <v>10122</v>
      </c>
      <c r="F418" s="175" t="s">
        <v>10123</v>
      </c>
      <c r="G418" s="147" t="s">
        <v>4141</v>
      </c>
      <c r="H418" s="147" t="s">
        <v>10051</v>
      </c>
      <c r="I418" s="195"/>
    </row>
    <row r="419" spans="1:9" x14ac:dyDescent="0.25">
      <c r="A419" s="192" t="s">
        <v>9275</v>
      </c>
      <c r="B419" s="192" t="s">
        <v>9203</v>
      </c>
      <c r="C419" s="169">
        <v>180</v>
      </c>
      <c r="D419" s="197"/>
      <c r="E419" s="199" t="s">
        <v>10124</v>
      </c>
      <c r="F419" s="175" t="s">
        <v>10125</v>
      </c>
      <c r="G419" s="147" t="s">
        <v>1906</v>
      </c>
      <c r="H419" s="147" t="s">
        <v>10126</v>
      </c>
      <c r="I419" s="195"/>
    </row>
    <row r="420" spans="1:9" x14ac:dyDescent="0.25">
      <c r="A420" s="192" t="s">
        <v>9275</v>
      </c>
      <c r="B420" s="192" t="s">
        <v>9203</v>
      </c>
      <c r="C420" s="169">
        <v>180</v>
      </c>
      <c r="D420" s="197"/>
      <c r="E420" s="199" t="s">
        <v>10127</v>
      </c>
      <c r="F420" s="175" t="s">
        <v>10128</v>
      </c>
      <c r="G420" s="147" t="s">
        <v>3094</v>
      </c>
      <c r="H420" s="147" t="s">
        <v>10126</v>
      </c>
      <c r="I420" s="195"/>
    </row>
    <row r="421" spans="1:9" x14ac:dyDescent="0.25">
      <c r="A421" s="192" t="s">
        <v>9275</v>
      </c>
      <c r="B421" s="192" t="s">
        <v>9203</v>
      </c>
      <c r="C421" s="169">
        <v>180</v>
      </c>
      <c r="D421" s="197"/>
      <c r="E421" s="199" t="s">
        <v>10129</v>
      </c>
      <c r="F421" s="175" t="s">
        <v>10130</v>
      </c>
      <c r="G421" s="147" t="s">
        <v>1904</v>
      </c>
      <c r="H421" s="147" t="s">
        <v>10126</v>
      </c>
      <c r="I421" s="195"/>
    </row>
    <row r="422" spans="1:9" x14ac:dyDescent="0.25">
      <c r="A422" s="192" t="s">
        <v>9275</v>
      </c>
      <c r="B422" s="192" t="s">
        <v>9203</v>
      </c>
      <c r="C422" s="169">
        <v>180</v>
      </c>
      <c r="D422" s="197"/>
      <c r="E422" s="199" t="s">
        <v>10131</v>
      </c>
      <c r="F422" s="175" t="s">
        <v>10132</v>
      </c>
      <c r="G422" s="147" t="s">
        <v>69</v>
      </c>
      <c r="H422" s="147" t="s">
        <v>9590</v>
      </c>
      <c r="I422" s="195"/>
    </row>
    <row r="423" spans="1:9" x14ac:dyDescent="0.25">
      <c r="A423" s="192" t="s">
        <v>9275</v>
      </c>
      <c r="B423" s="192" t="s">
        <v>9203</v>
      </c>
      <c r="C423" s="169">
        <v>180</v>
      </c>
      <c r="D423" s="197"/>
      <c r="E423" s="199" t="s">
        <v>10133</v>
      </c>
      <c r="F423" s="175" t="s">
        <v>10134</v>
      </c>
      <c r="G423" s="147"/>
      <c r="H423" s="147" t="s">
        <v>4530</v>
      </c>
      <c r="I423" s="195"/>
    </row>
    <row r="424" spans="1:9" x14ac:dyDescent="0.25">
      <c r="A424" s="192" t="s">
        <v>9275</v>
      </c>
      <c r="B424" s="192" t="s">
        <v>9203</v>
      </c>
      <c r="C424" s="169">
        <v>180</v>
      </c>
      <c r="D424" s="197"/>
      <c r="E424" s="199" t="s">
        <v>10135</v>
      </c>
      <c r="F424" s="175" t="s">
        <v>10136</v>
      </c>
      <c r="G424" s="147"/>
      <c r="H424" s="147" t="s">
        <v>4530</v>
      </c>
      <c r="I424" s="195"/>
    </row>
    <row r="425" spans="1:9" x14ac:dyDescent="0.25">
      <c r="A425" s="192" t="s">
        <v>9275</v>
      </c>
      <c r="B425" s="192" t="s">
        <v>9203</v>
      </c>
      <c r="C425" s="169">
        <v>180</v>
      </c>
      <c r="D425" s="197"/>
      <c r="E425" s="199" t="s">
        <v>10137</v>
      </c>
      <c r="F425" s="175" t="s">
        <v>10138</v>
      </c>
      <c r="G425" s="147"/>
      <c r="H425" s="147" t="s">
        <v>4530</v>
      </c>
      <c r="I425" s="195"/>
    </row>
    <row r="426" spans="1:9" x14ac:dyDescent="0.25">
      <c r="A426" s="192" t="s">
        <v>9275</v>
      </c>
      <c r="B426" s="192" t="s">
        <v>9203</v>
      </c>
      <c r="C426" s="169">
        <v>180</v>
      </c>
      <c r="D426" s="197"/>
      <c r="E426" s="199" t="s">
        <v>10139</v>
      </c>
      <c r="F426" s="175" t="s">
        <v>10140</v>
      </c>
      <c r="G426" s="147"/>
      <c r="H426" s="147" t="s">
        <v>4530</v>
      </c>
      <c r="I426" s="195"/>
    </row>
    <row r="427" spans="1:9" x14ac:dyDescent="0.25">
      <c r="A427" s="192" t="s">
        <v>9275</v>
      </c>
      <c r="B427" s="192" t="s">
        <v>9203</v>
      </c>
      <c r="C427" s="169">
        <v>180</v>
      </c>
      <c r="D427" s="197"/>
      <c r="E427" s="199" t="s">
        <v>10141</v>
      </c>
      <c r="F427" s="175" t="s">
        <v>10142</v>
      </c>
      <c r="G427" s="147"/>
      <c r="H427" s="147" t="s">
        <v>4530</v>
      </c>
      <c r="I427" s="195"/>
    </row>
    <row r="428" spans="1:9" x14ac:dyDescent="0.25">
      <c r="A428" s="192" t="s">
        <v>9275</v>
      </c>
      <c r="B428" s="192" t="s">
        <v>9203</v>
      </c>
      <c r="C428" s="169">
        <v>180</v>
      </c>
      <c r="D428" s="197"/>
      <c r="E428" s="199" t="s">
        <v>10143</v>
      </c>
      <c r="F428" s="175" t="s">
        <v>10144</v>
      </c>
      <c r="G428" s="147" t="s">
        <v>1813</v>
      </c>
      <c r="H428" s="147" t="s">
        <v>10145</v>
      </c>
      <c r="I428" s="195"/>
    </row>
    <row r="429" spans="1:9" x14ac:dyDescent="0.25">
      <c r="A429" s="192" t="s">
        <v>9275</v>
      </c>
      <c r="B429" s="192" t="s">
        <v>9203</v>
      </c>
      <c r="C429" s="169">
        <v>180</v>
      </c>
      <c r="D429" s="197"/>
      <c r="E429" s="199" t="s">
        <v>10146</v>
      </c>
      <c r="F429" s="175" t="s">
        <v>10147</v>
      </c>
      <c r="G429" s="147" t="s">
        <v>2903</v>
      </c>
      <c r="H429" s="147" t="s">
        <v>9337</v>
      </c>
      <c r="I429" s="195"/>
    </row>
    <row r="430" spans="1:9" x14ac:dyDescent="0.25">
      <c r="A430" s="192" t="s">
        <v>9275</v>
      </c>
      <c r="B430" s="192" t="s">
        <v>9203</v>
      </c>
      <c r="C430" s="169">
        <v>180</v>
      </c>
      <c r="D430" s="197"/>
      <c r="E430" s="199" t="s">
        <v>10148</v>
      </c>
      <c r="F430" s="175" t="s">
        <v>10149</v>
      </c>
      <c r="G430" s="147" t="s">
        <v>2492</v>
      </c>
      <c r="H430" s="147" t="s">
        <v>9317</v>
      </c>
      <c r="I430" s="195"/>
    </row>
    <row r="431" spans="1:9" x14ac:dyDescent="0.25">
      <c r="A431" s="192" t="s">
        <v>9275</v>
      </c>
      <c r="B431" s="192" t="s">
        <v>9203</v>
      </c>
      <c r="C431" s="169">
        <v>180</v>
      </c>
      <c r="D431" s="197"/>
      <c r="E431" s="199" t="s">
        <v>10150</v>
      </c>
      <c r="F431" s="175" t="s">
        <v>10151</v>
      </c>
      <c r="G431" s="147" t="s">
        <v>2905</v>
      </c>
      <c r="H431" s="147" t="s">
        <v>9337</v>
      </c>
      <c r="I431" s="195"/>
    </row>
    <row r="432" spans="1:9" x14ac:dyDescent="0.25">
      <c r="A432" s="157" t="s">
        <v>9275</v>
      </c>
      <c r="B432" s="157" t="s">
        <v>9203</v>
      </c>
      <c r="C432" s="169">
        <v>180</v>
      </c>
      <c r="D432" s="26"/>
      <c r="E432" s="190" t="s">
        <v>10152</v>
      </c>
      <c r="F432" s="175" t="s">
        <v>10153</v>
      </c>
      <c r="G432" s="147" t="s">
        <v>309</v>
      </c>
      <c r="H432" s="158" t="s">
        <v>9340</v>
      </c>
      <c r="I432" s="176">
        <v>43565</v>
      </c>
    </row>
    <row r="433" spans="1:9" x14ac:dyDescent="0.25">
      <c r="A433" s="157" t="s">
        <v>9275</v>
      </c>
      <c r="B433" s="157" t="s">
        <v>9203</v>
      </c>
      <c r="C433" s="169">
        <v>180</v>
      </c>
      <c r="D433" s="26"/>
      <c r="E433" s="190" t="s">
        <v>10152</v>
      </c>
      <c r="F433" s="175" t="s">
        <v>10154</v>
      </c>
      <c r="G433" s="147" t="s">
        <v>304</v>
      </c>
      <c r="H433" s="158" t="s">
        <v>9340</v>
      </c>
      <c r="I433" s="176">
        <v>43565</v>
      </c>
    </row>
    <row r="434" spans="1:9" x14ac:dyDescent="0.25">
      <c r="A434" s="157" t="s">
        <v>9275</v>
      </c>
      <c r="B434" s="157" t="s">
        <v>9203</v>
      </c>
      <c r="C434" s="169">
        <v>180</v>
      </c>
      <c r="D434" s="26"/>
      <c r="E434" s="190" t="s">
        <v>10152</v>
      </c>
      <c r="F434" s="175" t="s">
        <v>10155</v>
      </c>
      <c r="G434" s="147" t="s">
        <v>10156</v>
      </c>
      <c r="H434" s="158" t="s">
        <v>9340</v>
      </c>
      <c r="I434" s="176">
        <v>43565</v>
      </c>
    </row>
    <row r="435" spans="1:9" x14ac:dyDescent="0.25">
      <c r="A435" s="157" t="s">
        <v>9275</v>
      </c>
      <c r="B435" s="157" t="s">
        <v>9203</v>
      </c>
      <c r="C435" s="169">
        <v>180</v>
      </c>
      <c r="D435" s="26"/>
      <c r="E435" s="190" t="s">
        <v>10152</v>
      </c>
      <c r="F435" s="175" t="s">
        <v>10157</v>
      </c>
      <c r="G435" s="147" t="s">
        <v>324</v>
      </c>
      <c r="H435" s="158" t="s">
        <v>9340</v>
      </c>
      <c r="I435" s="176">
        <v>43565</v>
      </c>
    </row>
    <row r="436" spans="1:9" x14ac:dyDescent="0.25">
      <c r="A436" s="157" t="s">
        <v>9275</v>
      </c>
      <c r="B436" s="157" t="s">
        <v>9203</v>
      </c>
      <c r="C436" s="169">
        <v>180</v>
      </c>
      <c r="D436" s="26"/>
      <c r="E436" s="190" t="s">
        <v>10152</v>
      </c>
      <c r="F436" s="175" t="s">
        <v>10158</v>
      </c>
      <c r="G436" s="147" t="s">
        <v>334</v>
      </c>
      <c r="H436" s="158" t="s">
        <v>9340</v>
      </c>
      <c r="I436" s="176">
        <v>43565</v>
      </c>
    </row>
    <row r="437" spans="1:9" x14ac:dyDescent="0.25">
      <c r="A437" s="157" t="s">
        <v>9275</v>
      </c>
      <c r="B437" s="157" t="s">
        <v>9203</v>
      </c>
      <c r="C437" s="169">
        <v>180</v>
      </c>
      <c r="D437" s="26"/>
      <c r="E437" s="190" t="s">
        <v>10152</v>
      </c>
      <c r="F437" s="175" t="s">
        <v>10159</v>
      </c>
      <c r="G437" s="147" t="s">
        <v>337</v>
      </c>
      <c r="H437" s="158" t="s">
        <v>9340</v>
      </c>
      <c r="I437" s="176">
        <v>43565</v>
      </c>
    </row>
    <row r="438" spans="1:9" x14ac:dyDescent="0.25">
      <c r="A438" s="157" t="s">
        <v>9275</v>
      </c>
      <c r="B438" s="157" t="s">
        <v>9203</v>
      </c>
      <c r="C438" s="169">
        <v>180</v>
      </c>
      <c r="D438" s="26"/>
      <c r="E438" s="190" t="s">
        <v>10152</v>
      </c>
      <c r="F438" s="175" t="s">
        <v>10160</v>
      </c>
      <c r="G438" s="147" t="s">
        <v>312</v>
      </c>
      <c r="H438" s="158" t="s">
        <v>9340</v>
      </c>
      <c r="I438" s="176">
        <v>43565</v>
      </c>
    </row>
    <row r="439" spans="1:9" x14ac:dyDescent="0.25">
      <c r="A439" s="157" t="s">
        <v>9275</v>
      </c>
      <c r="B439" s="157" t="s">
        <v>9203</v>
      </c>
      <c r="C439" s="169">
        <v>180</v>
      </c>
      <c r="D439" s="26"/>
      <c r="E439" s="190" t="s">
        <v>10152</v>
      </c>
      <c r="F439" s="175" t="s">
        <v>10161</v>
      </c>
      <c r="G439" s="147" t="s">
        <v>316</v>
      </c>
      <c r="H439" s="158" t="s">
        <v>9340</v>
      </c>
      <c r="I439" s="176">
        <v>43565</v>
      </c>
    </row>
    <row r="440" spans="1:9" x14ac:dyDescent="0.25">
      <c r="A440" s="157" t="s">
        <v>9275</v>
      </c>
      <c r="B440" s="157" t="s">
        <v>9203</v>
      </c>
      <c r="C440" s="169">
        <v>180</v>
      </c>
      <c r="D440" s="26"/>
      <c r="E440" s="190" t="s">
        <v>10152</v>
      </c>
      <c r="F440" s="175" t="s">
        <v>10162</v>
      </c>
      <c r="G440" s="147" t="s">
        <v>329</v>
      </c>
      <c r="H440" s="158" t="s">
        <v>9340</v>
      </c>
      <c r="I440" s="176">
        <v>43565</v>
      </c>
    </row>
    <row r="441" spans="1:9" x14ac:dyDescent="0.25">
      <c r="A441" s="157" t="s">
        <v>9275</v>
      </c>
      <c r="B441" s="157" t="s">
        <v>9203</v>
      </c>
      <c r="C441" s="169">
        <v>180</v>
      </c>
      <c r="D441" s="26"/>
      <c r="E441" s="190" t="s">
        <v>10152</v>
      </c>
      <c r="F441" s="175" t="s">
        <v>10163</v>
      </c>
      <c r="G441" s="147" t="s">
        <v>308</v>
      </c>
      <c r="H441" s="158" t="s">
        <v>9340</v>
      </c>
      <c r="I441" s="176">
        <v>43565</v>
      </c>
    </row>
    <row r="442" spans="1:9" x14ac:dyDescent="0.25">
      <c r="A442" s="157" t="s">
        <v>9275</v>
      </c>
      <c r="B442" s="157" t="s">
        <v>9203</v>
      </c>
      <c r="C442" s="169">
        <v>180</v>
      </c>
      <c r="D442" s="26"/>
      <c r="E442" s="190" t="s">
        <v>10152</v>
      </c>
      <c r="F442" s="175" t="s">
        <v>10164</v>
      </c>
      <c r="G442" s="147" t="s">
        <v>10165</v>
      </c>
      <c r="H442" s="158" t="s">
        <v>9340</v>
      </c>
      <c r="I442" s="176">
        <v>43565</v>
      </c>
    </row>
    <row r="443" spans="1:9" x14ac:dyDescent="0.25">
      <c r="A443" s="157" t="s">
        <v>9275</v>
      </c>
      <c r="B443" s="157" t="s">
        <v>9203</v>
      </c>
      <c r="C443" s="169">
        <v>180</v>
      </c>
      <c r="D443" s="26"/>
      <c r="E443" s="190" t="s">
        <v>10152</v>
      </c>
      <c r="F443" s="175" t="s">
        <v>10166</v>
      </c>
      <c r="G443" s="147" t="s">
        <v>10167</v>
      </c>
      <c r="H443" s="158" t="s">
        <v>9340</v>
      </c>
      <c r="I443" s="176">
        <v>43565</v>
      </c>
    </row>
    <row r="444" spans="1:9" x14ac:dyDescent="0.25">
      <c r="A444" s="157" t="s">
        <v>9275</v>
      </c>
      <c r="B444" s="157" t="s">
        <v>9203</v>
      </c>
      <c r="C444" s="169">
        <v>180</v>
      </c>
      <c r="D444" s="26"/>
      <c r="E444" s="190" t="s">
        <v>10152</v>
      </c>
      <c r="F444" s="175" t="s">
        <v>10168</v>
      </c>
      <c r="G444" s="147" t="s">
        <v>330</v>
      </c>
      <c r="H444" s="158" t="s">
        <v>9340</v>
      </c>
      <c r="I444" s="176">
        <v>43565</v>
      </c>
    </row>
    <row r="445" spans="1:9" x14ac:dyDescent="0.25">
      <c r="A445" s="157" t="s">
        <v>9275</v>
      </c>
      <c r="B445" s="157" t="s">
        <v>9203</v>
      </c>
      <c r="C445" s="169">
        <v>180</v>
      </c>
      <c r="D445" s="26"/>
      <c r="E445" s="190" t="s">
        <v>10152</v>
      </c>
      <c r="F445" s="175" t="s">
        <v>10169</v>
      </c>
      <c r="G445" s="147" t="s">
        <v>10170</v>
      </c>
      <c r="H445" s="158" t="s">
        <v>9340</v>
      </c>
      <c r="I445" s="176">
        <v>43565</v>
      </c>
    </row>
    <row r="446" spans="1:9" x14ac:dyDescent="0.25">
      <c r="A446" s="157" t="s">
        <v>9275</v>
      </c>
      <c r="B446" s="157" t="s">
        <v>9203</v>
      </c>
      <c r="C446" s="169">
        <v>180</v>
      </c>
      <c r="D446" s="26"/>
      <c r="E446" s="190" t="s">
        <v>10152</v>
      </c>
      <c r="F446" s="175" t="s">
        <v>10171</v>
      </c>
      <c r="G446" s="147" t="s">
        <v>313</v>
      </c>
      <c r="H446" s="158" t="s">
        <v>9340</v>
      </c>
      <c r="I446" s="176">
        <v>43565</v>
      </c>
    </row>
    <row r="447" spans="1:9" x14ac:dyDescent="0.25">
      <c r="A447" s="157" t="s">
        <v>9275</v>
      </c>
      <c r="B447" s="157" t="s">
        <v>9203</v>
      </c>
      <c r="C447" s="169">
        <v>180</v>
      </c>
      <c r="D447" s="26"/>
      <c r="E447" s="190" t="s">
        <v>10152</v>
      </c>
      <c r="F447" s="175" t="s">
        <v>10172</v>
      </c>
      <c r="G447" s="147" t="s">
        <v>10173</v>
      </c>
      <c r="H447" s="158" t="s">
        <v>9340</v>
      </c>
      <c r="I447" s="176">
        <v>43565</v>
      </c>
    </row>
    <row r="448" spans="1:9" x14ac:dyDescent="0.25">
      <c r="A448" s="274"/>
      <c r="B448" s="274"/>
      <c r="C448" s="274"/>
      <c r="D448" s="111"/>
      <c r="E448" s="201"/>
      <c r="F448" s="202"/>
      <c r="G448" s="273"/>
      <c r="H448" s="152"/>
      <c r="I448" s="203"/>
    </row>
    <row r="449" spans="1:9" x14ac:dyDescent="0.25">
      <c r="A449" s="274"/>
      <c r="B449" s="274"/>
      <c r="C449" s="274"/>
      <c r="D449" s="111"/>
      <c r="E449" s="201"/>
      <c r="F449" s="202"/>
      <c r="G449" s="273"/>
      <c r="H449" s="152"/>
      <c r="I449" s="203"/>
    </row>
    <row r="450" spans="1:9" x14ac:dyDescent="0.25">
      <c r="A450" s="274"/>
      <c r="B450" s="274"/>
      <c r="C450" s="274"/>
      <c r="D450" s="111"/>
      <c r="E450" s="201"/>
      <c r="F450" s="202"/>
      <c r="G450" s="273"/>
      <c r="H450" s="152"/>
      <c r="I450" s="203"/>
    </row>
    <row r="451" spans="1:9" x14ac:dyDescent="0.25">
      <c r="A451" s="274"/>
      <c r="B451" s="274"/>
      <c r="C451" s="274"/>
      <c r="D451" s="111"/>
      <c r="E451" s="201"/>
      <c r="F451" s="202"/>
      <c r="G451" s="273"/>
      <c r="H451" s="152"/>
      <c r="I451" s="203"/>
    </row>
    <row r="452" spans="1:9" x14ac:dyDescent="0.25">
      <c r="A452" s="274"/>
      <c r="B452" s="274"/>
      <c r="C452" s="274"/>
      <c r="D452" s="111"/>
      <c r="E452" s="201"/>
      <c r="F452" s="202"/>
      <c r="G452" s="273"/>
      <c r="H452" s="152"/>
      <c r="I452" s="203"/>
    </row>
    <row r="453" spans="1:9" x14ac:dyDescent="0.25">
      <c r="A453" s="152"/>
      <c r="B453" s="152"/>
      <c r="C453" s="152"/>
      <c r="D453" s="152"/>
      <c r="E453" s="152"/>
      <c r="F453" s="152"/>
      <c r="G453" s="152"/>
      <c r="H453" s="152"/>
      <c r="I453" s="203"/>
    </row>
    <row r="454" spans="1:9" x14ac:dyDescent="0.25">
      <c r="A454" s="152"/>
      <c r="B454" s="152"/>
      <c r="C454" s="152"/>
      <c r="D454" s="152"/>
      <c r="E454" s="152"/>
      <c r="F454" s="152"/>
      <c r="G454" s="152"/>
      <c r="H454" s="152"/>
      <c r="I454" s="203"/>
    </row>
    <row r="455" spans="1:9" x14ac:dyDescent="0.25">
      <c r="A455" s="152"/>
      <c r="B455" s="152"/>
      <c r="C455" s="152"/>
      <c r="D455" s="152"/>
      <c r="E455" s="152"/>
      <c r="F455" s="152"/>
      <c r="G455" s="152"/>
      <c r="H455" s="152"/>
      <c r="I455" s="203"/>
    </row>
    <row r="456" spans="1:9" x14ac:dyDescent="0.25">
      <c r="A456" s="152"/>
      <c r="B456" s="152"/>
      <c r="C456" s="152"/>
      <c r="D456" s="152"/>
      <c r="E456" s="152"/>
      <c r="F456" s="152"/>
      <c r="G456" s="152"/>
      <c r="H456" s="152"/>
    </row>
    <row r="457" spans="1:9" x14ac:dyDescent="0.25">
      <c r="A457" s="152"/>
      <c r="B457" s="152"/>
      <c r="C457" s="152"/>
      <c r="D457" s="152"/>
      <c r="E457" s="152"/>
      <c r="F457" s="152"/>
      <c r="G457" s="152"/>
      <c r="H457" s="152"/>
    </row>
    <row r="458" spans="1:9" x14ac:dyDescent="0.25">
      <c r="A458" s="152"/>
      <c r="B458" s="152"/>
      <c r="C458" s="152"/>
      <c r="D458" s="152"/>
      <c r="E458" s="152"/>
      <c r="F458" s="152"/>
      <c r="G458" s="152"/>
      <c r="H458" s="152"/>
    </row>
    <row r="459" spans="1:9" x14ac:dyDescent="0.25">
      <c r="A459" s="152"/>
      <c r="B459" s="152"/>
      <c r="C459" s="152"/>
      <c r="D459" s="152"/>
      <c r="E459" s="152"/>
      <c r="F459" s="152"/>
      <c r="G459" s="152"/>
      <c r="H459" s="152"/>
    </row>
    <row r="460" spans="1:9" x14ac:dyDescent="0.25">
      <c r="A460" s="152"/>
      <c r="B460" s="152"/>
      <c r="C460" s="152"/>
      <c r="D460" s="152"/>
      <c r="E460" s="152"/>
      <c r="F460" s="152"/>
      <c r="G460" s="152"/>
      <c r="H460" s="152"/>
    </row>
    <row r="461" spans="1:9" x14ac:dyDescent="0.25">
      <c r="A461" s="152"/>
      <c r="B461" s="152"/>
      <c r="C461" s="152"/>
      <c r="D461" s="152"/>
      <c r="E461" s="152"/>
      <c r="F461" s="152"/>
      <c r="G461" s="152"/>
      <c r="H461" s="152"/>
    </row>
    <row r="462" spans="1:9" x14ac:dyDescent="0.25">
      <c r="A462" s="152"/>
      <c r="B462" s="152"/>
      <c r="C462" s="152"/>
      <c r="D462" s="152"/>
      <c r="E462" s="152"/>
      <c r="F462" s="152"/>
      <c r="G462" s="152"/>
      <c r="H462" s="152"/>
    </row>
    <row r="463" spans="1:9" x14ac:dyDescent="0.25">
      <c r="A463" s="152"/>
      <c r="B463" s="152"/>
      <c r="C463" s="152"/>
      <c r="D463" s="152"/>
      <c r="E463" s="152"/>
      <c r="F463" s="152"/>
      <c r="G463" s="152"/>
      <c r="H463" s="152"/>
    </row>
    <row r="464" spans="1:9" x14ac:dyDescent="0.25">
      <c r="A464" s="152"/>
      <c r="B464" s="152"/>
      <c r="C464" s="152"/>
      <c r="D464" s="152"/>
      <c r="E464" s="152"/>
      <c r="F464" s="152"/>
      <c r="G464" s="152"/>
      <c r="H464" s="152"/>
    </row>
    <row r="465" spans="1:8" x14ac:dyDescent="0.25">
      <c r="A465" s="152"/>
      <c r="B465" s="152"/>
      <c r="C465" s="152"/>
      <c r="D465" s="152"/>
      <c r="E465" s="152"/>
      <c r="F465" s="152"/>
      <c r="G465" s="152"/>
      <c r="H465" s="152"/>
    </row>
    <row r="466" spans="1:8" x14ac:dyDescent="0.25">
      <c r="A466" s="152"/>
      <c r="B466" s="152"/>
      <c r="C466" s="152"/>
      <c r="D466" s="152"/>
      <c r="E466" s="152"/>
      <c r="F466" s="152"/>
      <c r="G466" s="152"/>
      <c r="H466" s="152"/>
    </row>
    <row r="467" spans="1:8" x14ac:dyDescent="0.25">
      <c r="A467" s="152"/>
      <c r="B467" s="152"/>
      <c r="C467" s="152"/>
      <c r="D467" s="152"/>
      <c r="E467" s="152"/>
      <c r="F467" s="152"/>
      <c r="G467" s="152"/>
      <c r="H467" s="152"/>
    </row>
    <row r="468" spans="1:8" x14ac:dyDescent="0.25">
      <c r="A468" s="152"/>
      <c r="B468" s="152"/>
      <c r="C468" s="152"/>
      <c r="D468" s="152"/>
      <c r="E468" s="152"/>
      <c r="F468" s="152"/>
      <c r="G468" s="152"/>
      <c r="H468" s="152"/>
    </row>
    <row r="469" spans="1:8" x14ac:dyDescent="0.25">
      <c r="A469" s="152"/>
      <c r="B469" s="152"/>
      <c r="C469" s="152"/>
      <c r="D469" s="152"/>
      <c r="E469" s="152"/>
      <c r="F469" s="152"/>
      <c r="G469" s="152"/>
      <c r="H469" s="152"/>
    </row>
    <row r="470" spans="1:8" x14ac:dyDescent="0.25">
      <c r="A470" s="152"/>
      <c r="B470" s="152"/>
      <c r="C470" s="152"/>
      <c r="D470" s="152"/>
      <c r="E470" s="152"/>
      <c r="F470" s="152"/>
      <c r="G470" s="152"/>
      <c r="H470" s="152"/>
    </row>
    <row r="471" spans="1:8" x14ac:dyDescent="0.25">
      <c r="A471" s="152"/>
      <c r="B471" s="152"/>
      <c r="C471" s="152"/>
      <c r="D471" s="152"/>
      <c r="E471" s="152"/>
      <c r="F471" s="152"/>
      <c r="G471" s="152"/>
      <c r="H471" s="152"/>
    </row>
    <row r="472" spans="1:8" x14ac:dyDescent="0.25">
      <c r="A472" s="152"/>
      <c r="B472" s="152"/>
      <c r="C472" s="152"/>
      <c r="D472" s="152"/>
      <c r="E472" s="152"/>
      <c r="F472" s="152"/>
      <c r="G472" s="152"/>
      <c r="H472" s="152"/>
    </row>
    <row r="473" spans="1:8" x14ac:dyDescent="0.25">
      <c r="A473" s="152"/>
      <c r="B473" s="152"/>
      <c r="C473" s="152"/>
      <c r="D473" s="152"/>
      <c r="E473" s="152"/>
      <c r="F473" s="152"/>
      <c r="G473" s="152"/>
      <c r="H473" s="152"/>
    </row>
    <row r="474" spans="1:8" x14ac:dyDescent="0.25">
      <c r="A474" s="152"/>
      <c r="B474" s="152"/>
      <c r="C474" s="152"/>
      <c r="D474" s="152"/>
      <c r="E474" s="152"/>
      <c r="F474" s="152"/>
      <c r="G474" s="152"/>
      <c r="H474" s="152"/>
    </row>
    <row r="475" spans="1:8" x14ac:dyDescent="0.25">
      <c r="A475" s="152"/>
      <c r="B475" s="152"/>
      <c r="C475" s="152"/>
      <c r="D475" s="152"/>
      <c r="E475" s="152"/>
      <c r="F475" s="152"/>
      <c r="G475" s="152"/>
      <c r="H475" s="152"/>
    </row>
    <row r="476" spans="1:8" x14ac:dyDescent="0.25">
      <c r="A476" s="152"/>
      <c r="B476" s="152"/>
      <c r="C476" s="152"/>
      <c r="D476" s="152"/>
      <c r="E476" s="152"/>
      <c r="F476" s="152"/>
      <c r="G476" s="152"/>
      <c r="H476" s="152"/>
    </row>
    <row r="477" spans="1:8" x14ac:dyDescent="0.25">
      <c r="A477" s="152"/>
      <c r="B477" s="152"/>
      <c r="C477" s="152"/>
      <c r="D477" s="152"/>
      <c r="E477" s="152"/>
      <c r="F477" s="152"/>
      <c r="G477" s="152"/>
      <c r="H477" s="152"/>
    </row>
  </sheetData>
  <autoFilter ref="A2:I447"/>
  <mergeCells count="1">
    <mergeCell ref="A1:I1"/>
  </mergeCells>
  <pageMargins left="0.7" right="0.7" top="0.75" bottom="0.75" header="0.3" footer="0.3"/>
  <pageSetup paperSize="9" scale="4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pageSetUpPr fitToPage="1"/>
  </sheetPr>
  <dimension ref="A1:J391"/>
  <sheetViews>
    <sheetView topLeftCell="F2" zoomScaleNormal="100" workbookViewId="0">
      <selection activeCell="G11" sqref="G11"/>
    </sheetView>
  </sheetViews>
  <sheetFormatPr baseColWidth="10" defaultRowHeight="15" x14ac:dyDescent="0.25"/>
  <cols>
    <col min="1" max="1" width="10.42578125" style="275" bestFit="1" customWidth="1"/>
    <col min="2" max="2" width="37.85546875" style="275" customWidth="1"/>
    <col min="3" max="3" width="39.85546875" style="275" bestFit="1" customWidth="1"/>
    <col min="4" max="4" width="37.85546875" style="275" customWidth="1"/>
    <col min="5" max="5" width="52.85546875" style="234" bestFit="1" customWidth="1"/>
    <col min="6" max="6" width="62.140625" style="235" customWidth="1"/>
    <col min="7" max="7" width="35.28515625" style="235" customWidth="1"/>
    <col min="8" max="8" width="30.42578125" style="272" bestFit="1" customWidth="1"/>
    <col min="9" max="9" width="28.28515625" style="272" bestFit="1" customWidth="1"/>
    <col min="10" max="10" width="12.28515625" style="272" bestFit="1" customWidth="1"/>
    <col min="11" max="16384" width="11.42578125" style="272"/>
  </cols>
  <sheetData>
    <row r="1" spans="1:10" ht="21" x14ac:dyDescent="0.35">
      <c r="A1" s="325" t="s">
        <v>10174</v>
      </c>
      <c r="B1" s="325"/>
      <c r="C1" s="325"/>
      <c r="D1" s="325"/>
      <c r="E1" s="325"/>
      <c r="F1" s="325"/>
      <c r="G1" s="325"/>
      <c r="H1" s="325"/>
      <c r="I1" s="325"/>
      <c r="J1" s="325"/>
    </row>
    <row r="2" spans="1:10" x14ac:dyDescent="0.25">
      <c r="A2" s="166" t="s">
        <v>4479</v>
      </c>
      <c r="B2" s="166" t="s">
        <v>10175</v>
      </c>
      <c r="C2" s="166" t="s">
        <v>11448</v>
      </c>
      <c r="D2" s="166" t="s">
        <v>11447</v>
      </c>
      <c r="E2" s="166" t="s">
        <v>10176</v>
      </c>
      <c r="F2" s="166" t="s">
        <v>9156</v>
      </c>
      <c r="G2" s="166" t="s">
        <v>10177</v>
      </c>
      <c r="H2" s="204" t="s">
        <v>9157</v>
      </c>
      <c r="I2" s="204" t="s">
        <v>3</v>
      </c>
      <c r="J2" s="204" t="s">
        <v>9158</v>
      </c>
    </row>
    <row r="3" spans="1:10" x14ac:dyDescent="0.25">
      <c r="A3" s="126" t="s">
        <v>4570</v>
      </c>
      <c r="B3" s="126" t="s">
        <v>10178</v>
      </c>
      <c r="C3" s="126" t="str">
        <f>CONCATENATE(A3,"-",B3)</f>
        <v>OEM-Office 2010 Hogar y Pequeña empresa</v>
      </c>
      <c r="D3" s="126">
        <f>VLOOKUP(C3,[1]Hoja1!$K$1:$L$41,2,FALSE)</f>
        <v>188</v>
      </c>
      <c r="E3" s="94"/>
      <c r="F3" s="149" t="s">
        <v>10179</v>
      </c>
      <c r="G3" s="149" t="s">
        <v>10180</v>
      </c>
      <c r="H3" s="186"/>
      <c r="I3" s="186" t="s">
        <v>4530</v>
      </c>
      <c r="J3" s="205">
        <v>44019</v>
      </c>
    </row>
    <row r="4" spans="1:10" x14ac:dyDescent="0.25">
      <c r="A4" s="126" t="s">
        <v>4570</v>
      </c>
      <c r="B4" s="126" t="s">
        <v>10178</v>
      </c>
      <c r="C4" s="126" t="str">
        <f t="shared" ref="C4:C67" si="0">CONCATENATE(A4,"-",B4)</f>
        <v>OEM-Office 2010 Hogar y Pequeña empresa</v>
      </c>
      <c r="D4" s="126">
        <f>VLOOKUP(C4,[1]Hoja1!$K$1:$L$41,2,FALSE)</f>
        <v>188</v>
      </c>
      <c r="E4" s="94"/>
      <c r="F4" s="149" t="s">
        <v>10181</v>
      </c>
      <c r="G4" s="149" t="s">
        <v>10182</v>
      </c>
      <c r="H4" s="186" t="s">
        <v>4269</v>
      </c>
      <c r="I4" s="186" t="s">
        <v>9605</v>
      </c>
      <c r="J4" s="205">
        <v>43228</v>
      </c>
    </row>
    <row r="5" spans="1:10" x14ac:dyDescent="0.25">
      <c r="A5" s="126" t="s">
        <v>4570</v>
      </c>
      <c r="B5" s="126" t="s">
        <v>10178</v>
      </c>
      <c r="C5" s="126" t="str">
        <f t="shared" si="0"/>
        <v>OEM-Office 2010 Hogar y Pequeña empresa</v>
      </c>
      <c r="D5" s="126">
        <f>VLOOKUP(C5,[1]Hoja1!$K$1:$L$41,2,FALSE)</f>
        <v>188</v>
      </c>
      <c r="E5" s="94"/>
      <c r="F5" s="149" t="s">
        <v>10183</v>
      </c>
      <c r="G5" s="149" t="s">
        <v>10184</v>
      </c>
      <c r="H5" s="186" t="s">
        <v>10185</v>
      </c>
      <c r="I5" s="186" t="s">
        <v>10186</v>
      </c>
      <c r="J5" s="206">
        <v>43402</v>
      </c>
    </row>
    <row r="6" spans="1:10" x14ac:dyDescent="0.25">
      <c r="A6" s="126" t="s">
        <v>4570</v>
      </c>
      <c r="B6" s="126" t="s">
        <v>10178</v>
      </c>
      <c r="C6" s="126" t="str">
        <f t="shared" si="0"/>
        <v>OEM-Office 2010 Hogar y Pequeña empresa</v>
      </c>
      <c r="D6" s="126">
        <f>VLOOKUP(C6,[1]Hoja1!$K$1:$L$41,2,FALSE)</f>
        <v>188</v>
      </c>
      <c r="E6" s="94"/>
      <c r="F6" s="149" t="s">
        <v>10187</v>
      </c>
      <c r="G6" s="149" t="s">
        <v>10188</v>
      </c>
      <c r="H6" s="186"/>
      <c r="I6" s="186" t="s">
        <v>4530</v>
      </c>
      <c r="J6" s="205"/>
    </row>
    <row r="7" spans="1:10" x14ac:dyDescent="0.25">
      <c r="A7" s="126" t="s">
        <v>4570</v>
      </c>
      <c r="B7" s="126" t="s">
        <v>10178</v>
      </c>
      <c r="C7" s="126" t="str">
        <f t="shared" si="0"/>
        <v>OEM-Office 2010 Hogar y Pequeña empresa</v>
      </c>
      <c r="D7" s="126">
        <f>VLOOKUP(C7,[1]Hoja1!$K$1:$L$41,2,FALSE)</f>
        <v>188</v>
      </c>
      <c r="E7" s="94"/>
      <c r="F7" s="149" t="s">
        <v>10189</v>
      </c>
      <c r="G7" s="149" t="s">
        <v>10190</v>
      </c>
      <c r="H7" s="186"/>
      <c r="I7" s="186" t="s">
        <v>10191</v>
      </c>
      <c r="J7" s="205">
        <v>43966</v>
      </c>
    </row>
    <row r="8" spans="1:10" x14ac:dyDescent="0.25">
      <c r="A8" s="126" t="s">
        <v>4570</v>
      </c>
      <c r="B8" s="126" t="s">
        <v>10178</v>
      </c>
      <c r="C8" s="126" t="str">
        <f t="shared" si="0"/>
        <v>OEM-Office 2010 Hogar y Pequeña empresa</v>
      </c>
      <c r="D8" s="126">
        <f>VLOOKUP(C8,[1]Hoja1!$K$1:$L$41,2,FALSE)</f>
        <v>188</v>
      </c>
      <c r="E8" s="94"/>
      <c r="F8" s="149" t="s">
        <v>10192</v>
      </c>
      <c r="G8" s="149" t="s">
        <v>10193</v>
      </c>
      <c r="H8" s="186" t="s">
        <v>640</v>
      </c>
      <c r="I8" s="186" t="s">
        <v>9626</v>
      </c>
      <c r="J8" s="205">
        <v>43549</v>
      </c>
    </row>
    <row r="9" spans="1:10" x14ac:dyDescent="0.25">
      <c r="A9" s="126" t="s">
        <v>4570</v>
      </c>
      <c r="B9" s="126" t="s">
        <v>10178</v>
      </c>
      <c r="C9" s="126" t="str">
        <f t="shared" si="0"/>
        <v>OEM-Office 2010 Hogar y Pequeña empresa</v>
      </c>
      <c r="D9" s="126">
        <f>VLOOKUP(C9,[1]Hoja1!$K$1:$L$41,2,FALSE)</f>
        <v>188</v>
      </c>
      <c r="E9" s="94"/>
      <c r="F9" s="149" t="s">
        <v>10194</v>
      </c>
      <c r="G9" s="149" t="s">
        <v>10195</v>
      </c>
      <c r="H9" s="186" t="s">
        <v>1347</v>
      </c>
      <c r="I9" s="186" t="s">
        <v>10191</v>
      </c>
      <c r="J9" s="205">
        <v>43795</v>
      </c>
    </row>
    <row r="10" spans="1:10" x14ac:dyDescent="0.25">
      <c r="A10" s="126" t="s">
        <v>4570</v>
      </c>
      <c r="B10" s="126" t="s">
        <v>10178</v>
      </c>
      <c r="C10" s="126" t="str">
        <f t="shared" si="0"/>
        <v>OEM-Office 2010 Hogar y Pequeña empresa</v>
      </c>
      <c r="D10" s="126">
        <f>VLOOKUP(C10,[1]Hoja1!$K$1:$L$41,2,FALSE)</f>
        <v>188</v>
      </c>
      <c r="E10" s="94"/>
      <c r="F10" s="149" t="s">
        <v>10196</v>
      </c>
      <c r="G10" s="149" t="s">
        <v>10197</v>
      </c>
      <c r="H10" s="186"/>
      <c r="I10" s="186" t="s">
        <v>4530</v>
      </c>
      <c r="J10" s="205">
        <v>43966</v>
      </c>
    </row>
    <row r="11" spans="1:10" x14ac:dyDescent="0.25">
      <c r="A11" s="126" t="s">
        <v>4570</v>
      </c>
      <c r="B11" s="126" t="s">
        <v>10178</v>
      </c>
      <c r="C11" s="126" t="str">
        <f t="shared" si="0"/>
        <v>OEM-Office 2010 Hogar y Pequeña empresa</v>
      </c>
      <c r="D11" s="126">
        <f>VLOOKUP(C11,[1]Hoja1!$K$1:$L$41,2,FALSE)</f>
        <v>188</v>
      </c>
      <c r="E11" s="94"/>
      <c r="F11" s="149" t="s">
        <v>10198</v>
      </c>
      <c r="G11" s="149" t="s">
        <v>10199</v>
      </c>
      <c r="H11" s="186"/>
      <c r="I11" s="186" t="s">
        <v>4530</v>
      </c>
      <c r="J11" s="205"/>
    </row>
    <row r="12" spans="1:10" x14ac:dyDescent="0.25">
      <c r="A12" s="126" t="s">
        <v>4570</v>
      </c>
      <c r="B12" s="126" t="s">
        <v>10178</v>
      </c>
      <c r="C12" s="126" t="str">
        <f t="shared" si="0"/>
        <v>OEM-Office 2010 Hogar y Pequeña empresa</v>
      </c>
      <c r="D12" s="126">
        <f>VLOOKUP(C12,[1]Hoja1!$K$1:$L$41,2,FALSE)</f>
        <v>188</v>
      </c>
      <c r="E12" s="94"/>
      <c r="F12" s="149" t="s">
        <v>10200</v>
      </c>
      <c r="G12" s="149" t="s">
        <v>10201</v>
      </c>
      <c r="H12" s="186" t="s">
        <v>2037</v>
      </c>
      <c r="I12" s="186" t="s">
        <v>9168</v>
      </c>
      <c r="J12" s="205">
        <v>41779</v>
      </c>
    </row>
    <row r="13" spans="1:10" x14ac:dyDescent="0.25">
      <c r="A13" s="126" t="s">
        <v>4570</v>
      </c>
      <c r="B13" s="126" t="s">
        <v>10178</v>
      </c>
      <c r="C13" s="126" t="str">
        <f t="shared" si="0"/>
        <v>OEM-Office 2010 Hogar y Pequeña empresa</v>
      </c>
      <c r="D13" s="126">
        <f>VLOOKUP(C13,[1]Hoja1!$K$1:$L$41,2,FALSE)</f>
        <v>188</v>
      </c>
      <c r="E13" s="94"/>
      <c r="F13" s="149" t="s">
        <v>10202</v>
      </c>
      <c r="G13" s="149" t="s">
        <v>10203</v>
      </c>
      <c r="H13" s="186" t="s">
        <v>639</v>
      </c>
      <c r="I13" s="186" t="s">
        <v>9626</v>
      </c>
      <c r="J13" s="205">
        <v>43549</v>
      </c>
    </row>
    <row r="14" spans="1:10" x14ac:dyDescent="0.25">
      <c r="A14" s="126" t="s">
        <v>4570</v>
      </c>
      <c r="B14" s="126" t="s">
        <v>10178</v>
      </c>
      <c r="C14" s="126" t="str">
        <f t="shared" si="0"/>
        <v>OEM-Office 2010 Hogar y Pequeña empresa</v>
      </c>
      <c r="D14" s="126">
        <f>VLOOKUP(C14,[1]Hoja1!$K$1:$L$41,2,FALSE)</f>
        <v>188</v>
      </c>
      <c r="E14" s="94"/>
      <c r="F14" s="149" t="s">
        <v>10204</v>
      </c>
      <c r="G14" s="149" t="s">
        <v>10205</v>
      </c>
      <c r="H14" s="186" t="s">
        <v>9402</v>
      </c>
      <c r="I14" s="186" t="s">
        <v>9340</v>
      </c>
      <c r="J14" s="205"/>
    </row>
    <row r="15" spans="1:10" x14ac:dyDescent="0.25">
      <c r="A15" s="126" t="s">
        <v>4570</v>
      </c>
      <c r="B15" s="126" t="s">
        <v>10178</v>
      </c>
      <c r="C15" s="126" t="str">
        <f t="shared" si="0"/>
        <v>OEM-Office 2010 Hogar y Pequeña empresa</v>
      </c>
      <c r="D15" s="126">
        <f>VLOOKUP(C15,[1]Hoja1!$K$1:$L$41,2,FALSE)</f>
        <v>188</v>
      </c>
      <c r="E15" s="94"/>
      <c r="F15" s="149" t="s">
        <v>10206</v>
      </c>
      <c r="G15" s="149" t="s">
        <v>10207</v>
      </c>
      <c r="H15" s="186" t="s">
        <v>637</v>
      </c>
      <c r="I15" s="186" t="s">
        <v>9626</v>
      </c>
      <c r="J15" s="205">
        <v>43549</v>
      </c>
    </row>
    <row r="16" spans="1:10" x14ac:dyDescent="0.25">
      <c r="A16" s="126" t="s">
        <v>4570</v>
      </c>
      <c r="B16" s="126" t="s">
        <v>10178</v>
      </c>
      <c r="C16" s="126" t="str">
        <f t="shared" si="0"/>
        <v>OEM-Office 2010 Hogar y Pequeña empresa</v>
      </c>
      <c r="D16" s="126">
        <f>VLOOKUP(C16,[1]Hoja1!$K$1:$L$41,2,FALSE)</f>
        <v>188</v>
      </c>
      <c r="E16" s="94"/>
      <c r="F16" s="149" t="s">
        <v>10208</v>
      </c>
      <c r="G16" s="149" t="s">
        <v>10209</v>
      </c>
      <c r="H16" s="186"/>
      <c r="I16" s="186" t="s">
        <v>4530</v>
      </c>
      <c r="J16" s="205"/>
    </row>
    <row r="17" spans="1:10" x14ac:dyDescent="0.25">
      <c r="A17" s="126" t="s">
        <v>4570</v>
      </c>
      <c r="B17" s="126" t="s">
        <v>10178</v>
      </c>
      <c r="C17" s="126" t="str">
        <f t="shared" si="0"/>
        <v>OEM-Office 2010 Hogar y Pequeña empresa</v>
      </c>
      <c r="D17" s="126">
        <f>VLOOKUP(C17,[1]Hoja1!$K$1:$L$41,2,FALSE)</f>
        <v>188</v>
      </c>
      <c r="E17" s="94"/>
      <c r="F17" s="149" t="s">
        <v>10210</v>
      </c>
      <c r="G17" s="149" t="s">
        <v>10211</v>
      </c>
      <c r="H17" s="186" t="s">
        <v>9187</v>
      </c>
      <c r="I17" s="186" t="s">
        <v>9187</v>
      </c>
      <c r="J17" s="205">
        <v>43565</v>
      </c>
    </row>
    <row r="18" spans="1:10" x14ac:dyDescent="0.25">
      <c r="A18" s="126" t="s">
        <v>4570</v>
      </c>
      <c r="B18" s="126" t="s">
        <v>10178</v>
      </c>
      <c r="C18" s="126" t="str">
        <f t="shared" si="0"/>
        <v>OEM-Office 2010 Hogar y Pequeña empresa</v>
      </c>
      <c r="D18" s="126">
        <f>VLOOKUP(C18,[1]Hoja1!$K$1:$L$41,2,FALSE)</f>
        <v>188</v>
      </c>
      <c r="E18" s="94"/>
      <c r="F18" s="149" t="s">
        <v>10212</v>
      </c>
      <c r="G18" s="149" t="s">
        <v>10213</v>
      </c>
      <c r="H18" s="186" t="s">
        <v>10214</v>
      </c>
      <c r="I18" s="186" t="s">
        <v>9605</v>
      </c>
      <c r="J18" s="205">
        <v>43228</v>
      </c>
    </row>
    <row r="19" spans="1:10" x14ac:dyDescent="0.25">
      <c r="A19" s="126" t="s">
        <v>4570</v>
      </c>
      <c r="B19" s="126" t="s">
        <v>10178</v>
      </c>
      <c r="C19" s="126" t="str">
        <f t="shared" si="0"/>
        <v>OEM-Office 2010 Hogar y Pequeña empresa</v>
      </c>
      <c r="D19" s="126">
        <f>VLOOKUP(C19,[1]Hoja1!$K$1:$L$41,2,FALSE)</f>
        <v>188</v>
      </c>
      <c r="E19" s="94"/>
      <c r="F19" s="149" t="s">
        <v>10215</v>
      </c>
      <c r="G19" s="149" t="s">
        <v>10216</v>
      </c>
      <c r="H19" s="186"/>
      <c r="I19" s="186" t="s">
        <v>4530</v>
      </c>
      <c r="J19" s="205">
        <v>43544</v>
      </c>
    </row>
    <row r="20" spans="1:10" x14ac:dyDescent="0.25">
      <c r="A20" s="126" t="s">
        <v>4570</v>
      </c>
      <c r="B20" s="126" t="s">
        <v>10178</v>
      </c>
      <c r="C20" s="126" t="str">
        <f t="shared" si="0"/>
        <v>OEM-Office 2010 Hogar y Pequeña empresa</v>
      </c>
      <c r="D20" s="126">
        <f>VLOOKUP(C20,[1]Hoja1!$K$1:$L$41,2,FALSE)</f>
        <v>188</v>
      </c>
      <c r="E20" s="94"/>
      <c r="F20" s="149" t="s">
        <v>10217</v>
      </c>
      <c r="G20" s="149" t="s">
        <v>10218</v>
      </c>
      <c r="H20" s="186"/>
      <c r="I20" s="186" t="s">
        <v>4530</v>
      </c>
      <c r="J20" s="205">
        <v>43966</v>
      </c>
    </row>
    <row r="21" spans="1:10" x14ac:dyDescent="0.25">
      <c r="A21" s="126" t="s">
        <v>4570</v>
      </c>
      <c r="B21" s="126" t="s">
        <v>10178</v>
      </c>
      <c r="C21" s="126" t="str">
        <f t="shared" si="0"/>
        <v>OEM-Office 2010 Hogar y Pequeña empresa</v>
      </c>
      <c r="D21" s="126">
        <f>VLOOKUP(C21,[1]Hoja1!$K$1:$L$41,2,FALSE)</f>
        <v>188</v>
      </c>
      <c r="E21" s="94"/>
      <c r="F21" s="149" t="s">
        <v>10219</v>
      </c>
      <c r="G21" s="149" t="s">
        <v>10220</v>
      </c>
      <c r="H21" s="186" t="s">
        <v>10221</v>
      </c>
      <c r="I21" s="186" t="s">
        <v>9626</v>
      </c>
      <c r="J21" s="205">
        <v>43479</v>
      </c>
    </row>
    <row r="22" spans="1:10" x14ac:dyDescent="0.25">
      <c r="A22" s="126" t="s">
        <v>4570</v>
      </c>
      <c r="B22" s="126" t="s">
        <v>10178</v>
      </c>
      <c r="C22" s="126" t="str">
        <f t="shared" si="0"/>
        <v>OEM-Office 2010 Hogar y Pequeña empresa</v>
      </c>
      <c r="D22" s="126">
        <f>VLOOKUP(C22,[1]Hoja1!$K$1:$L$41,2,FALSE)</f>
        <v>188</v>
      </c>
      <c r="E22" s="94"/>
      <c r="F22" s="149" t="s">
        <v>10222</v>
      </c>
      <c r="G22" s="149" t="s">
        <v>10223</v>
      </c>
      <c r="H22" s="186" t="s">
        <v>662</v>
      </c>
      <c r="I22" s="186" t="s">
        <v>9626</v>
      </c>
      <c r="J22" s="205">
        <v>43552</v>
      </c>
    </row>
    <row r="23" spans="1:10" x14ac:dyDescent="0.25">
      <c r="A23" s="126" t="s">
        <v>4570</v>
      </c>
      <c r="B23" s="126" t="s">
        <v>10178</v>
      </c>
      <c r="C23" s="126" t="str">
        <f t="shared" si="0"/>
        <v>OEM-Office 2010 Hogar y Pequeña empresa</v>
      </c>
      <c r="D23" s="126">
        <f>VLOOKUP(C23,[1]Hoja1!$K$1:$L$41,2,FALSE)</f>
        <v>188</v>
      </c>
      <c r="E23" s="94"/>
      <c r="F23" s="149" t="s">
        <v>10224</v>
      </c>
      <c r="G23" s="149" t="s">
        <v>10225</v>
      </c>
      <c r="H23" s="149" t="s">
        <v>663</v>
      </c>
      <c r="I23" s="149" t="s">
        <v>9626</v>
      </c>
      <c r="J23" s="205">
        <v>43552</v>
      </c>
    </row>
    <row r="24" spans="1:10" x14ac:dyDescent="0.25">
      <c r="A24" s="126" t="s">
        <v>4570</v>
      </c>
      <c r="B24" s="126" t="s">
        <v>10178</v>
      </c>
      <c r="C24" s="126" t="str">
        <f t="shared" si="0"/>
        <v>OEM-Office 2010 Hogar y Pequeña empresa</v>
      </c>
      <c r="D24" s="126">
        <f>VLOOKUP(C24,[1]Hoja1!$K$1:$L$41,2,FALSE)</f>
        <v>188</v>
      </c>
      <c r="E24" s="94"/>
      <c r="F24" s="149" t="s">
        <v>10226</v>
      </c>
      <c r="G24" s="149" t="s">
        <v>10227</v>
      </c>
      <c r="H24" s="186"/>
      <c r="I24" s="186" t="s">
        <v>4530</v>
      </c>
      <c r="J24" s="205">
        <v>44055</v>
      </c>
    </row>
    <row r="25" spans="1:10" x14ac:dyDescent="0.25">
      <c r="A25" s="126" t="s">
        <v>4570</v>
      </c>
      <c r="B25" s="126" t="s">
        <v>10178</v>
      </c>
      <c r="C25" s="126" t="str">
        <f t="shared" si="0"/>
        <v>OEM-Office 2010 Hogar y Pequeña empresa</v>
      </c>
      <c r="D25" s="126">
        <f>VLOOKUP(C25,[1]Hoja1!$K$1:$L$41,2,FALSE)</f>
        <v>188</v>
      </c>
      <c r="E25" s="94"/>
      <c r="F25" s="149" t="s">
        <v>10228</v>
      </c>
      <c r="G25" s="149" t="s">
        <v>10229</v>
      </c>
      <c r="H25" s="186"/>
      <c r="I25" s="186" t="s">
        <v>4530</v>
      </c>
      <c r="J25" s="205"/>
    </row>
    <row r="26" spans="1:10" x14ac:dyDescent="0.25">
      <c r="A26" s="126" t="s">
        <v>4570</v>
      </c>
      <c r="B26" s="126" t="s">
        <v>10178</v>
      </c>
      <c r="C26" s="126" t="str">
        <f t="shared" si="0"/>
        <v>OEM-Office 2010 Hogar y Pequeña empresa</v>
      </c>
      <c r="D26" s="126">
        <f>VLOOKUP(C26,[1]Hoja1!$K$1:$L$41,2,FALSE)</f>
        <v>188</v>
      </c>
      <c r="E26" s="94"/>
      <c r="F26" s="149" t="s">
        <v>10230</v>
      </c>
      <c r="G26" s="149" t="s">
        <v>10231</v>
      </c>
      <c r="H26" s="186"/>
      <c r="I26" s="186" t="s">
        <v>4530</v>
      </c>
      <c r="J26" s="205"/>
    </row>
    <row r="27" spans="1:10" x14ac:dyDescent="0.25">
      <c r="A27" s="126" t="s">
        <v>4570</v>
      </c>
      <c r="B27" s="126" t="s">
        <v>10178</v>
      </c>
      <c r="C27" s="126" t="str">
        <f t="shared" si="0"/>
        <v>OEM-Office 2010 Hogar y Pequeña empresa</v>
      </c>
      <c r="D27" s="126">
        <f>VLOOKUP(C27,[1]Hoja1!$K$1:$L$41,2,FALSE)</f>
        <v>188</v>
      </c>
      <c r="E27" s="94"/>
      <c r="F27" s="149" t="s">
        <v>10232</v>
      </c>
      <c r="G27" s="149" t="s">
        <v>10233</v>
      </c>
      <c r="H27" s="186"/>
      <c r="I27" s="186" t="s">
        <v>4530</v>
      </c>
      <c r="J27" s="205"/>
    </row>
    <row r="28" spans="1:10" x14ac:dyDescent="0.25">
      <c r="A28" s="126" t="s">
        <v>4570</v>
      </c>
      <c r="B28" s="126" t="s">
        <v>10178</v>
      </c>
      <c r="C28" s="126" t="str">
        <f t="shared" si="0"/>
        <v>OEM-Office 2010 Hogar y Pequeña empresa</v>
      </c>
      <c r="D28" s="126">
        <f>VLOOKUP(C28,[1]Hoja1!$K$1:$L$41,2,FALSE)</f>
        <v>188</v>
      </c>
      <c r="E28" s="94"/>
      <c r="F28" s="149" t="s">
        <v>10234</v>
      </c>
      <c r="G28" s="149" t="s">
        <v>10235</v>
      </c>
      <c r="H28" s="186"/>
      <c r="I28" s="186" t="s">
        <v>4530</v>
      </c>
      <c r="J28" s="205"/>
    </row>
    <row r="29" spans="1:10" x14ac:dyDescent="0.25">
      <c r="A29" s="126" t="s">
        <v>4570</v>
      </c>
      <c r="B29" s="126" t="s">
        <v>10178</v>
      </c>
      <c r="C29" s="126" t="str">
        <f t="shared" si="0"/>
        <v>OEM-Office 2010 Hogar y Pequeña empresa</v>
      </c>
      <c r="D29" s="126">
        <f>VLOOKUP(C29,[1]Hoja1!$K$1:$L$41,2,FALSE)</f>
        <v>188</v>
      </c>
      <c r="E29" s="94"/>
      <c r="F29" s="149" t="s">
        <v>10236</v>
      </c>
      <c r="G29" s="149" t="s">
        <v>10237</v>
      </c>
      <c r="H29" s="186" t="s">
        <v>10238</v>
      </c>
      <c r="I29" s="186" t="s">
        <v>10239</v>
      </c>
      <c r="J29" s="205">
        <v>43468</v>
      </c>
    </row>
    <row r="30" spans="1:10" x14ac:dyDescent="0.25">
      <c r="A30" s="126" t="s">
        <v>4570</v>
      </c>
      <c r="B30" s="126" t="s">
        <v>10178</v>
      </c>
      <c r="C30" s="126" t="str">
        <f t="shared" si="0"/>
        <v>OEM-Office 2010 Hogar y Pequeña empresa</v>
      </c>
      <c r="D30" s="126">
        <f>VLOOKUP(C30,[1]Hoja1!$K$1:$L$41,2,FALSE)</f>
        <v>188</v>
      </c>
      <c r="E30" s="94"/>
      <c r="F30" s="149" t="s">
        <v>10240</v>
      </c>
      <c r="G30" s="149" t="s">
        <v>10241</v>
      </c>
      <c r="H30" s="186"/>
      <c r="I30" s="186" t="s">
        <v>4530</v>
      </c>
      <c r="J30" s="205"/>
    </row>
    <row r="31" spans="1:10" x14ac:dyDescent="0.25">
      <c r="A31" s="126" t="s">
        <v>4570</v>
      </c>
      <c r="B31" s="126" t="s">
        <v>10178</v>
      </c>
      <c r="C31" s="126" t="str">
        <f t="shared" si="0"/>
        <v>OEM-Office 2010 Hogar y Pequeña empresa</v>
      </c>
      <c r="D31" s="126">
        <f>VLOOKUP(C31,[1]Hoja1!$K$1:$L$41,2,FALSE)</f>
        <v>188</v>
      </c>
      <c r="E31" s="94"/>
      <c r="F31" s="149" t="s">
        <v>10242</v>
      </c>
      <c r="G31" s="149" t="s">
        <v>10243</v>
      </c>
      <c r="H31" s="186" t="s">
        <v>10244</v>
      </c>
      <c r="I31" s="186" t="s">
        <v>10245</v>
      </c>
      <c r="J31" s="205">
        <v>43395</v>
      </c>
    </row>
    <row r="32" spans="1:10" x14ac:dyDescent="0.25">
      <c r="A32" s="126" t="s">
        <v>4570</v>
      </c>
      <c r="B32" s="126" t="s">
        <v>10178</v>
      </c>
      <c r="C32" s="126" t="str">
        <f t="shared" si="0"/>
        <v>OEM-Office 2010 Hogar y Pequeña empresa</v>
      </c>
      <c r="D32" s="126">
        <f>VLOOKUP(C32,[1]Hoja1!$K$1:$L$41,2,FALSE)</f>
        <v>188</v>
      </c>
      <c r="E32" s="94"/>
      <c r="F32" s="149" t="s">
        <v>10246</v>
      </c>
      <c r="G32" s="149" t="s">
        <v>10247</v>
      </c>
      <c r="H32" s="186"/>
      <c r="I32" s="186" t="s">
        <v>4530</v>
      </c>
      <c r="J32" s="205"/>
    </row>
    <row r="33" spans="1:10" x14ac:dyDescent="0.25">
      <c r="A33" s="126" t="s">
        <v>4570</v>
      </c>
      <c r="B33" s="126" t="s">
        <v>10178</v>
      </c>
      <c r="C33" s="126" t="str">
        <f t="shared" si="0"/>
        <v>OEM-Office 2010 Hogar y Pequeña empresa</v>
      </c>
      <c r="D33" s="126">
        <f>VLOOKUP(C33,[1]Hoja1!$K$1:$L$41,2,FALSE)</f>
        <v>188</v>
      </c>
      <c r="E33" s="94"/>
      <c r="F33" s="149" t="s">
        <v>10248</v>
      </c>
      <c r="G33" s="149" t="s">
        <v>10249</v>
      </c>
      <c r="H33" s="186"/>
      <c r="I33" s="186" t="s">
        <v>4530</v>
      </c>
      <c r="J33" s="205"/>
    </row>
    <row r="34" spans="1:10" x14ac:dyDescent="0.25">
      <c r="A34" s="126" t="s">
        <v>4570</v>
      </c>
      <c r="B34" s="126" t="s">
        <v>10178</v>
      </c>
      <c r="C34" s="126" t="str">
        <f t="shared" si="0"/>
        <v>OEM-Office 2010 Hogar y Pequeña empresa</v>
      </c>
      <c r="D34" s="126">
        <f>VLOOKUP(C34,[1]Hoja1!$K$1:$L$41,2,FALSE)</f>
        <v>188</v>
      </c>
      <c r="E34" s="94"/>
      <c r="F34" s="149" t="s">
        <v>10250</v>
      </c>
      <c r="G34" s="149" t="s">
        <v>10251</v>
      </c>
      <c r="H34" s="186"/>
      <c r="I34" s="186" t="s">
        <v>4530</v>
      </c>
      <c r="J34" s="205"/>
    </row>
    <row r="35" spans="1:10" x14ac:dyDescent="0.25">
      <c r="A35" s="126" t="s">
        <v>4570</v>
      </c>
      <c r="B35" s="126" t="s">
        <v>10178</v>
      </c>
      <c r="C35" s="126" t="str">
        <f t="shared" si="0"/>
        <v>OEM-Office 2010 Hogar y Pequeña empresa</v>
      </c>
      <c r="D35" s="126">
        <f>VLOOKUP(C35,[1]Hoja1!$K$1:$L$41,2,FALSE)</f>
        <v>188</v>
      </c>
      <c r="E35" s="94"/>
      <c r="F35" s="149" t="s">
        <v>10252</v>
      </c>
      <c r="G35" s="149" t="s">
        <v>10253</v>
      </c>
      <c r="H35" s="186" t="s">
        <v>10254</v>
      </c>
      <c r="I35" s="186" t="s">
        <v>10239</v>
      </c>
      <c r="J35" s="205">
        <v>43468</v>
      </c>
    </row>
    <row r="36" spans="1:10" x14ac:dyDescent="0.25">
      <c r="A36" s="126" t="s">
        <v>4570</v>
      </c>
      <c r="B36" s="126" t="s">
        <v>10178</v>
      </c>
      <c r="C36" s="126" t="str">
        <f t="shared" si="0"/>
        <v>OEM-Office 2010 Hogar y Pequeña empresa</v>
      </c>
      <c r="D36" s="126">
        <f>VLOOKUP(C36,[1]Hoja1!$K$1:$L$41,2,FALSE)</f>
        <v>188</v>
      </c>
      <c r="E36" s="94"/>
      <c r="F36" s="149" t="s">
        <v>10255</v>
      </c>
      <c r="G36" s="149" t="s">
        <v>10256</v>
      </c>
      <c r="H36" s="186" t="s">
        <v>10257</v>
      </c>
      <c r="I36" s="186" t="s">
        <v>9340</v>
      </c>
      <c r="J36" s="205">
        <v>43207</v>
      </c>
    </row>
    <row r="37" spans="1:10" x14ac:dyDescent="0.25">
      <c r="A37" s="126" t="s">
        <v>9159</v>
      </c>
      <c r="B37" s="126" t="s">
        <v>10258</v>
      </c>
      <c r="C37" s="126" t="str">
        <f t="shared" si="0"/>
        <v>OLP-Office 2010 Standard</v>
      </c>
      <c r="D37" s="126">
        <f>VLOOKUP(C37,[1]Hoja1!$K$1:$L$41,2,FALSE)</f>
        <v>182</v>
      </c>
      <c r="E37" s="278" t="s">
        <v>10259</v>
      </c>
      <c r="F37" s="277" t="s">
        <v>10260</v>
      </c>
      <c r="G37" s="149" t="s">
        <v>10261</v>
      </c>
      <c r="H37" s="157"/>
      <c r="I37" s="153" t="s">
        <v>9297</v>
      </c>
      <c r="J37" s="159"/>
    </row>
    <row r="38" spans="1:10" x14ac:dyDescent="0.25">
      <c r="A38" s="126" t="s">
        <v>9159</v>
      </c>
      <c r="B38" s="126" t="s">
        <v>10258</v>
      </c>
      <c r="C38" s="126" t="str">
        <f t="shared" si="0"/>
        <v>OLP-Office 2010 Standard</v>
      </c>
      <c r="D38" s="126">
        <f>VLOOKUP(C38,[1]Hoja1!$K$1:$L$41,2,FALSE)</f>
        <v>182</v>
      </c>
      <c r="E38" s="278" t="s">
        <v>11411</v>
      </c>
      <c r="F38" s="277" t="s">
        <v>10260</v>
      </c>
      <c r="G38" s="149" t="s">
        <v>10262</v>
      </c>
      <c r="H38" s="157" t="s">
        <v>2080</v>
      </c>
      <c r="I38" s="153" t="s">
        <v>9297</v>
      </c>
      <c r="J38" s="159"/>
    </row>
    <row r="39" spans="1:10" x14ac:dyDescent="0.25">
      <c r="A39" s="126" t="s">
        <v>9159</v>
      </c>
      <c r="B39" s="126" t="s">
        <v>10258</v>
      </c>
      <c r="C39" s="126" t="str">
        <f t="shared" si="0"/>
        <v>OLP-Office 2010 Standard</v>
      </c>
      <c r="D39" s="126">
        <f>VLOOKUP(C39,[1]Hoja1!$K$1:$L$41,2,FALSE)</f>
        <v>182</v>
      </c>
      <c r="E39" s="278" t="s">
        <v>11412</v>
      </c>
      <c r="F39" s="277" t="s">
        <v>10260</v>
      </c>
      <c r="G39" s="149" t="s">
        <v>10263</v>
      </c>
      <c r="H39" s="157" t="s">
        <v>8656</v>
      </c>
      <c r="I39" s="184" t="s">
        <v>9297</v>
      </c>
      <c r="J39" s="207">
        <v>43676</v>
      </c>
    </row>
    <row r="40" spans="1:10" x14ac:dyDescent="0.25">
      <c r="A40" s="126" t="s">
        <v>9159</v>
      </c>
      <c r="B40" s="126" t="s">
        <v>10258</v>
      </c>
      <c r="C40" s="126" t="str">
        <f t="shared" si="0"/>
        <v>OLP-Office 2010 Standard</v>
      </c>
      <c r="D40" s="126">
        <f>VLOOKUP(C40,[1]Hoja1!$K$1:$L$41,2,FALSE)</f>
        <v>182</v>
      </c>
      <c r="E40" s="278" t="s">
        <v>11413</v>
      </c>
      <c r="F40" s="277" t="s">
        <v>10260</v>
      </c>
      <c r="G40" s="149" t="s">
        <v>10264</v>
      </c>
      <c r="H40" s="157"/>
      <c r="I40" s="158" t="s">
        <v>4530</v>
      </c>
      <c r="J40" s="163">
        <v>44039</v>
      </c>
    </row>
    <row r="41" spans="1:10" x14ac:dyDescent="0.25">
      <c r="A41" s="126" t="s">
        <v>9159</v>
      </c>
      <c r="B41" s="126" t="s">
        <v>10258</v>
      </c>
      <c r="C41" s="126" t="str">
        <f t="shared" si="0"/>
        <v>OLP-Office 2010 Standard</v>
      </c>
      <c r="D41" s="126">
        <f>VLOOKUP(C41,[1]Hoja1!$K$1:$L$41,2,FALSE)</f>
        <v>182</v>
      </c>
      <c r="E41" s="278" t="s">
        <v>11414</v>
      </c>
      <c r="F41" s="277" t="s">
        <v>10260</v>
      </c>
      <c r="G41" s="149" t="s">
        <v>10265</v>
      </c>
      <c r="H41" s="157"/>
      <c r="I41" s="186" t="s">
        <v>4530</v>
      </c>
      <c r="J41" s="163"/>
    </row>
    <row r="42" spans="1:10" x14ac:dyDescent="0.25">
      <c r="A42" s="126" t="s">
        <v>9159</v>
      </c>
      <c r="B42" s="126" t="s">
        <v>10258</v>
      </c>
      <c r="C42" s="126" t="str">
        <f t="shared" si="0"/>
        <v>OLP-Office 2010 Standard</v>
      </c>
      <c r="D42" s="126">
        <f>VLOOKUP(C42,[1]Hoja1!$K$1:$L$41,2,FALSE)</f>
        <v>182</v>
      </c>
      <c r="E42" s="278" t="s">
        <v>11415</v>
      </c>
      <c r="F42" s="277" t="s">
        <v>10260</v>
      </c>
      <c r="G42" s="149" t="s">
        <v>10266</v>
      </c>
      <c r="H42" s="157" t="s">
        <v>2079</v>
      </c>
      <c r="I42" s="158" t="s">
        <v>9297</v>
      </c>
      <c r="J42" s="163"/>
    </row>
    <row r="43" spans="1:10" x14ac:dyDescent="0.25">
      <c r="A43" s="126" t="s">
        <v>9159</v>
      </c>
      <c r="B43" s="126" t="s">
        <v>10258</v>
      </c>
      <c r="C43" s="126" t="str">
        <f t="shared" si="0"/>
        <v>OLP-Office 2010 Standard</v>
      </c>
      <c r="D43" s="126">
        <f>VLOOKUP(C43,[1]Hoja1!$K$1:$L$41,2,FALSE)</f>
        <v>182</v>
      </c>
      <c r="E43" s="278" t="s">
        <v>11416</v>
      </c>
      <c r="F43" s="277" t="s">
        <v>10260</v>
      </c>
      <c r="G43" s="149" t="s">
        <v>10267</v>
      </c>
      <c r="H43" s="157" t="s">
        <v>10268</v>
      </c>
      <c r="I43" s="158" t="s">
        <v>9283</v>
      </c>
      <c r="J43" s="163">
        <v>43242</v>
      </c>
    </row>
    <row r="44" spans="1:10" x14ac:dyDescent="0.25">
      <c r="A44" s="126" t="s">
        <v>9159</v>
      </c>
      <c r="B44" s="126" t="s">
        <v>10258</v>
      </c>
      <c r="C44" s="126" t="str">
        <f t="shared" si="0"/>
        <v>OLP-Office 2010 Standard</v>
      </c>
      <c r="D44" s="126">
        <f>VLOOKUP(C44,[1]Hoja1!$K$1:$L$41,2,FALSE)</f>
        <v>182</v>
      </c>
      <c r="E44" s="278" t="s">
        <v>11417</v>
      </c>
      <c r="F44" s="277" t="s">
        <v>10260</v>
      </c>
      <c r="G44" s="149" t="s">
        <v>10269</v>
      </c>
      <c r="H44" s="157" t="s">
        <v>10270</v>
      </c>
      <c r="I44" s="186" t="s">
        <v>9297</v>
      </c>
      <c r="J44" s="163"/>
    </row>
    <row r="45" spans="1:10" x14ac:dyDescent="0.25">
      <c r="A45" s="126" t="s">
        <v>9159</v>
      </c>
      <c r="B45" s="126" t="s">
        <v>10258</v>
      </c>
      <c r="C45" s="126" t="str">
        <f t="shared" si="0"/>
        <v>OLP-Office 2010 Standard</v>
      </c>
      <c r="D45" s="126">
        <f>VLOOKUP(C45,[1]Hoja1!$K$1:$L$41,2,FALSE)</f>
        <v>182</v>
      </c>
      <c r="E45" s="278" t="s">
        <v>11418</v>
      </c>
      <c r="F45" s="277" t="s">
        <v>10260</v>
      </c>
      <c r="G45" s="149" t="s">
        <v>10271</v>
      </c>
      <c r="H45" s="157"/>
      <c r="I45" s="158" t="s">
        <v>4530</v>
      </c>
      <c r="J45" s="163"/>
    </row>
    <row r="46" spans="1:10" ht="15" customHeight="1" x14ac:dyDescent="0.25">
      <c r="A46" s="126" t="s">
        <v>9159</v>
      </c>
      <c r="B46" s="126" t="s">
        <v>10258</v>
      </c>
      <c r="C46" s="126" t="str">
        <f t="shared" si="0"/>
        <v>OLP-Office 2010 Standard</v>
      </c>
      <c r="D46" s="126">
        <f>VLOOKUP(C46,[1]Hoja1!$K$1:$L$41,2,FALSE)</f>
        <v>182</v>
      </c>
      <c r="E46" s="278" t="s">
        <v>10272</v>
      </c>
      <c r="F46" s="281" t="s">
        <v>10273</v>
      </c>
      <c r="G46" s="149" t="s">
        <v>10274</v>
      </c>
      <c r="H46" s="208"/>
      <c r="I46" s="186" t="s">
        <v>4530</v>
      </c>
      <c r="J46" s="163"/>
    </row>
    <row r="47" spans="1:10" x14ac:dyDescent="0.25">
      <c r="A47" s="126" t="s">
        <v>9159</v>
      </c>
      <c r="B47" s="126" t="s">
        <v>10258</v>
      </c>
      <c r="C47" s="126" t="str">
        <f t="shared" si="0"/>
        <v>OLP-Office 2010 Standard</v>
      </c>
      <c r="D47" s="126">
        <f>VLOOKUP(C47,[1]Hoja1!$K$1:$L$41,2,FALSE)</f>
        <v>182</v>
      </c>
      <c r="E47" s="278" t="s">
        <v>11419</v>
      </c>
      <c r="F47" s="281" t="s">
        <v>10273</v>
      </c>
      <c r="G47" s="149" t="s">
        <v>10275</v>
      </c>
      <c r="H47" s="157"/>
      <c r="I47" s="158" t="s">
        <v>4530</v>
      </c>
      <c r="J47" s="163">
        <v>43892</v>
      </c>
    </row>
    <row r="48" spans="1:10" ht="15" customHeight="1" x14ac:dyDescent="0.25">
      <c r="A48" s="126" t="s">
        <v>9159</v>
      </c>
      <c r="B48" s="126" t="s">
        <v>10258</v>
      </c>
      <c r="C48" s="126" t="str">
        <f t="shared" si="0"/>
        <v>OLP-Office 2010 Standard</v>
      </c>
      <c r="D48" s="126">
        <f>VLOOKUP(C48,[1]Hoja1!$K$1:$L$41,2,FALSE)</f>
        <v>182</v>
      </c>
      <c r="E48" s="278" t="s">
        <v>11420</v>
      </c>
      <c r="F48" s="281" t="s">
        <v>10273</v>
      </c>
      <c r="G48" s="149" t="s">
        <v>10276</v>
      </c>
      <c r="H48" s="157"/>
      <c r="I48" s="157" t="s">
        <v>4530</v>
      </c>
      <c r="J48" s="163">
        <v>44027</v>
      </c>
    </row>
    <row r="49" spans="1:10" ht="15" customHeight="1" x14ac:dyDescent="0.25">
      <c r="A49" s="126" t="s">
        <v>9159</v>
      </c>
      <c r="B49" s="126" t="s">
        <v>10258</v>
      </c>
      <c r="C49" s="126" t="str">
        <f t="shared" si="0"/>
        <v>OLP-Office 2010 Standard</v>
      </c>
      <c r="D49" s="126">
        <f>VLOOKUP(C49,[1]Hoja1!$K$1:$L$41,2,FALSE)</f>
        <v>182</v>
      </c>
      <c r="E49" s="278" t="s">
        <v>11421</v>
      </c>
      <c r="F49" s="281" t="s">
        <v>10273</v>
      </c>
      <c r="G49" s="149" t="s">
        <v>10277</v>
      </c>
      <c r="H49" s="157"/>
      <c r="I49" s="157" t="s">
        <v>4530</v>
      </c>
      <c r="J49" s="163">
        <v>44034</v>
      </c>
    </row>
    <row r="50" spans="1:10" ht="15" customHeight="1" x14ac:dyDescent="0.25">
      <c r="A50" s="126" t="s">
        <v>9159</v>
      </c>
      <c r="B50" s="126" t="s">
        <v>10258</v>
      </c>
      <c r="C50" s="126" t="str">
        <f t="shared" si="0"/>
        <v>OLP-Office 2010 Standard</v>
      </c>
      <c r="D50" s="126">
        <f>VLOOKUP(C50,[1]Hoja1!$K$1:$L$41,2,FALSE)</f>
        <v>182</v>
      </c>
      <c r="E50" s="278" t="s">
        <v>11422</v>
      </c>
      <c r="F50" s="281" t="s">
        <v>10273</v>
      </c>
      <c r="G50" s="149" t="s">
        <v>10278</v>
      </c>
      <c r="H50" s="157"/>
      <c r="I50" s="157" t="s">
        <v>4530</v>
      </c>
      <c r="J50" s="157"/>
    </row>
    <row r="51" spans="1:10" ht="15" customHeight="1" x14ac:dyDescent="0.25">
      <c r="A51" s="126" t="s">
        <v>9159</v>
      </c>
      <c r="B51" s="126" t="s">
        <v>10258</v>
      </c>
      <c r="C51" s="126" t="str">
        <f t="shared" si="0"/>
        <v>OLP-Office 2010 Standard</v>
      </c>
      <c r="D51" s="126">
        <f>VLOOKUP(C51,[1]Hoja1!$K$1:$L$41,2,FALSE)</f>
        <v>182</v>
      </c>
      <c r="E51" s="278" t="s">
        <v>11423</v>
      </c>
      <c r="F51" s="281" t="s">
        <v>10273</v>
      </c>
      <c r="G51" s="149" t="s">
        <v>10279</v>
      </c>
      <c r="H51" s="157" t="s">
        <v>2076</v>
      </c>
      <c r="I51" s="158" t="s">
        <v>9297</v>
      </c>
      <c r="J51" s="163"/>
    </row>
    <row r="52" spans="1:10" ht="15" customHeight="1" x14ac:dyDescent="0.25">
      <c r="A52" s="126" t="s">
        <v>9159</v>
      </c>
      <c r="B52" s="126" t="s">
        <v>10258</v>
      </c>
      <c r="C52" s="126" t="str">
        <f t="shared" si="0"/>
        <v>OLP-Office 2010 Standard</v>
      </c>
      <c r="D52" s="126">
        <f>VLOOKUP(C52,[1]Hoja1!$K$1:$L$41,2,FALSE)</f>
        <v>182</v>
      </c>
      <c r="E52" s="278" t="s">
        <v>10280</v>
      </c>
      <c r="F52" s="277" t="s">
        <v>10281</v>
      </c>
      <c r="G52" s="149" t="s">
        <v>10282</v>
      </c>
      <c r="H52" s="209" t="s">
        <v>10283</v>
      </c>
      <c r="I52" s="186" t="s">
        <v>9297</v>
      </c>
      <c r="J52" s="210">
        <v>43398</v>
      </c>
    </row>
    <row r="53" spans="1:10" ht="15" customHeight="1" x14ac:dyDescent="0.25">
      <c r="A53" s="126" t="s">
        <v>9159</v>
      </c>
      <c r="B53" s="126" t="s">
        <v>10258</v>
      </c>
      <c r="C53" s="126" t="str">
        <f t="shared" si="0"/>
        <v>OLP-Office 2010 Standard</v>
      </c>
      <c r="D53" s="126">
        <f>VLOOKUP(C53,[1]Hoja1!$K$1:$L$41,2,FALSE)</f>
        <v>182</v>
      </c>
      <c r="E53" s="278" t="s">
        <v>10280</v>
      </c>
      <c r="F53" s="277" t="s">
        <v>10281</v>
      </c>
      <c r="G53" s="149" t="s">
        <v>10284</v>
      </c>
      <c r="H53" s="209" t="s">
        <v>648</v>
      </c>
      <c r="I53" s="209" t="s">
        <v>9626</v>
      </c>
      <c r="J53" s="210">
        <v>43552</v>
      </c>
    </row>
    <row r="54" spans="1:10" ht="15" customHeight="1" x14ac:dyDescent="0.25">
      <c r="A54" s="126" t="s">
        <v>9159</v>
      </c>
      <c r="B54" s="126" t="s">
        <v>10258</v>
      </c>
      <c r="C54" s="126" t="str">
        <f t="shared" si="0"/>
        <v>OLP-Office 2010 Standard</v>
      </c>
      <c r="D54" s="126">
        <f>VLOOKUP(C54,[1]Hoja1!$K$1:$L$41,2,FALSE)</f>
        <v>182</v>
      </c>
      <c r="E54" s="278" t="s">
        <v>10280</v>
      </c>
      <c r="F54" s="277" t="s">
        <v>10281</v>
      </c>
      <c r="G54" s="149" t="s">
        <v>10285</v>
      </c>
      <c r="H54" s="209" t="s">
        <v>2078</v>
      </c>
      <c r="I54" s="158" t="s">
        <v>9297</v>
      </c>
      <c r="J54" s="210"/>
    </row>
    <row r="55" spans="1:10" ht="15" customHeight="1" x14ac:dyDescent="0.25">
      <c r="A55" s="126" t="s">
        <v>9159</v>
      </c>
      <c r="B55" s="126" t="s">
        <v>10258</v>
      </c>
      <c r="C55" s="126" t="str">
        <f t="shared" si="0"/>
        <v>OLP-Office 2010 Standard</v>
      </c>
      <c r="D55" s="126">
        <f>VLOOKUP(C55,[1]Hoja1!$K$1:$L$41,2,FALSE)</f>
        <v>182</v>
      </c>
      <c r="E55" s="278" t="s">
        <v>10280</v>
      </c>
      <c r="F55" s="277" t="s">
        <v>10281</v>
      </c>
      <c r="G55" s="149" t="s">
        <v>10286</v>
      </c>
      <c r="H55" s="209"/>
      <c r="I55" s="186" t="s">
        <v>4530</v>
      </c>
      <c r="J55" s="210"/>
    </row>
    <row r="56" spans="1:10" x14ac:dyDescent="0.25">
      <c r="A56" s="126" t="s">
        <v>9159</v>
      </c>
      <c r="B56" s="126" t="s">
        <v>10258</v>
      </c>
      <c r="C56" s="126" t="str">
        <f t="shared" si="0"/>
        <v>OLP-Office 2010 Standard</v>
      </c>
      <c r="D56" s="126">
        <f>VLOOKUP(C56,[1]Hoja1!$K$1:$L$41,2,FALSE)</f>
        <v>182</v>
      </c>
      <c r="E56" s="278" t="s">
        <v>10280</v>
      </c>
      <c r="F56" s="277" t="s">
        <v>10281</v>
      </c>
      <c r="G56" s="149" t="s">
        <v>10287</v>
      </c>
      <c r="H56" s="209"/>
      <c r="I56" s="186" t="s">
        <v>4530</v>
      </c>
      <c r="J56" s="211">
        <v>43892</v>
      </c>
    </row>
    <row r="57" spans="1:10" x14ac:dyDescent="0.25">
      <c r="A57" s="126" t="s">
        <v>4570</v>
      </c>
      <c r="B57" s="126" t="s">
        <v>10288</v>
      </c>
      <c r="C57" s="126" t="str">
        <f t="shared" si="0"/>
        <v>OEM-Office 2016 Hogar y pequeña empresa</v>
      </c>
      <c r="D57" s="126">
        <f>VLOOKUP(C57,[1]Hoja1!$K$1:$L$41,2,FALSE)</f>
        <v>190</v>
      </c>
      <c r="E57" s="212" t="s">
        <v>10289</v>
      </c>
      <c r="F57" s="149" t="s">
        <v>10290</v>
      </c>
      <c r="G57" s="149" t="s">
        <v>10291</v>
      </c>
      <c r="H57" s="186" t="s">
        <v>877</v>
      </c>
      <c r="I57" s="186" t="s">
        <v>10292</v>
      </c>
      <c r="J57" s="205">
        <v>43689</v>
      </c>
    </row>
    <row r="58" spans="1:10" x14ac:dyDescent="0.25">
      <c r="A58" s="126" t="s">
        <v>4570</v>
      </c>
      <c r="B58" s="126" t="s">
        <v>10288</v>
      </c>
      <c r="C58" s="126" t="str">
        <f t="shared" si="0"/>
        <v>OEM-Office 2016 Hogar y pequeña empresa</v>
      </c>
      <c r="D58" s="126">
        <f>VLOOKUP(C58,[1]Hoja1!$K$1:$L$41,2,FALSE)</f>
        <v>190</v>
      </c>
      <c r="E58" s="212" t="s">
        <v>10293</v>
      </c>
      <c r="F58" s="149" t="s">
        <v>10294</v>
      </c>
      <c r="G58" s="149" t="s">
        <v>10295</v>
      </c>
      <c r="H58" s="186" t="s">
        <v>10296</v>
      </c>
      <c r="I58" s="186" t="s">
        <v>10186</v>
      </c>
      <c r="J58" s="205">
        <v>43346</v>
      </c>
    </row>
    <row r="59" spans="1:10" x14ac:dyDescent="0.25">
      <c r="A59" s="126" t="s">
        <v>4570</v>
      </c>
      <c r="B59" s="126" t="s">
        <v>10288</v>
      </c>
      <c r="C59" s="126" t="str">
        <f t="shared" si="0"/>
        <v>OEM-Office 2016 Hogar y pequeña empresa</v>
      </c>
      <c r="D59" s="126">
        <f>VLOOKUP(C59,[1]Hoja1!$K$1:$L$41,2,FALSE)</f>
        <v>190</v>
      </c>
      <c r="E59" s="212" t="s">
        <v>10297</v>
      </c>
      <c r="F59" s="149" t="s">
        <v>10298</v>
      </c>
      <c r="G59" s="149" t="s">
        <v>10299</v>
      </c>
      <c r="H59" s="186" t="s">
        <v>10300</v>
      </c>
      <c r="I59" s="186" t="s">
        <v>9626</v>
      </c>
      <c r="J59" s="205">
        <v>43481</v>
      </c>
    </row>
    <row r="60" spans="1:10" x14ac:dyDescent="0.25">
      <c r="A60" s="126" t="s">
        <v>4570</v>
      </c>
      <c r="B60" s="126" t="s">
        <v>10288</v>
      </c>
      <c r="C60" s="126" t="str">
        <f t="shared" si="0"/>
        <v>OEM-Office 2016 Hogar y pequeña empresa</v>
      </c>
      <c r="D60" s="126">
        <f>VLOOKUP(C60,[1]Hoja1!$K$1:$L$41,2,FALSE)</f>
        <v>190</v>
      </c>
      <c r="E60" s="212" t="s">
        <v>10301</v>
      </c>
      <c r="F60" s="149" t="s">
        <v>10302</v>
      </c>
      <c r="G60" s="149" t="s">
        <v>10303</v>
      </c>
      <c r="H60" s="186" t="s">
        <v>9288</v>
      </c>
      <c r="I60" s="186" t="s">
        <v>9289</v>
      </c>
      <c r="J60" s="205">
        <v>43358</v>
      </c>
    </row>
    <row r="61" spans="1:10" x14ac:dyDescent="0.25">
      <c r="A61" s="126" t="s">
        <v>4570</v>
      </c>
      <c r="B61" s="126" t="s">
        <v>10288</v>
      </c>
      <c r="C61" s="126" t="str">
        <f t="shared" si="0"/>
        <v>OEM-Office 2016 Hogar y pequeña empresa</v>
      </c>
      <c r="D61" s="126">
        <f>VLOOKUP(C61,[1]Hoja1!$K$1:$L$41,2,FALSE)</f>
        <v>190</v>
      </c>
      <c r="E61" s="212" t="s">
        <v>10304</v>
      </c>
      <c r="F61" s="149" t="s">
        <v>10305</v>
      </c>
      <c r="G61" s="149" t="s">
        <v>10306</v>
      </c>
      <c r="H61" s="186" t="s">
        <v>2123</v>
      </c>
      <c r="I61" s="186" t="s">
        <v>9297</v>
      </c>
      <c r="J61" s="205"/>
    </row>
    <row r="62" spans="1:10" x14ac:dyDescent="0.25">
      <c r="A62" s="126" t="s">
        <v>4570</v>
      </c>
      <c r="B62" s="126" t="s">
        <v>10288</v>
      </c>
      <c r="C62" s="126" t="str">
        <f t="shared" si="0"/>
        <v>OEM-Office 2016 Hogar y pequeña empresa</v>
      </c>
      <c r="D62" s="126">
        <f>VLOOKUP(C62,[1]Hoja1!$K$1:$L$41,2,FALSE)</f>
        <v>190</v>
      </c>
      <c r="E62" s="212" t="s">
        <v>10307</v>
      </c>
      <c r="F62" s="149" t="s">
        <v>10308</v>
      </c>
      <c r="G62" s="149" t="s">
        <v>10309</v>
      </c>
      <c r="H62" s="186" t="s">
        <v>10310</v>
      </c>
      <c r="I62" s="186" t="s">
        <v>10292</v>
      </c>
      <c r="J62" s="205">
        <v>43689</v>
      </c>
    </row>
    <row r="63" spans="1:10" x14ac:dyDescent="0.25">
      <c r="A63" s="126" t="s">
        <v>4570</v>
      </c>
      <c r="B63" s="126" t="s">
        <v>10288</v>
      </c>
      <c r="C63" s="126" t="str">
        <f t="shared" si="0"/>
        <v>OEM-Office 2016 Hogar y pequeña empresa</v>
      </c>
      <c r="D63" s="126">
        <f>VLOOKUP(C63,[1]Hoja1!$K$1:$L$41,2,FALSE)</f>
        <v>190</v>
      </c>
      <c r="E63" s="212" t="s">
        <v>10311</v>
      </c>
      <c r="F63" s="149" t="s">
        <v>10312</v>
      </c>
      <c r="G63" s="149" t="s">
        <v>10313</v>
      </c>
      <c r="H63" s="186"/>
      <c r="I63" s="186" t="s">
        <v>4530</v>
      </c>
      <c r="J63" s="205"/>
    </row>
    <row r="64" spans="1:10" x14ac:dyDescent="0.25">
      <c r="A64" s="126" t="s">
        <v>4570</v>
      </c>
      <c r="B64" s="126" t="s">
        <v>10288</v>
      </c>
      <c r="C64" s="126" t="str">
        <f t="shared" si="0"/>
        <v>OEM-Office 2016 Hogar y pequeña empresa</v>
      </c>
      <c r="D64" s="126">
        <f>VLOOKUP(C64,[1]Hoja1!$K$1:$L$41,2,FALSE)</f>
        <v>190</v>
      </c>
      <c r="E64" s="212" t="s">
        <v>10314</v>
      </c>
      <c r="F64" s="149" t="s">
        <v>10315</v>
      </c>
      <c r="G64" s="149" t="s">
        <v>10316</v>
      </c>
      <c r="H64" s="186" t="s">
        <v>10317</v>
      </c>
      <c r="I64" s="186" t="s">
        <v>9626</v>
      </c>
      <c r="J64" s="205">
        <v>43481</v>
      </c>
    </row>
    <row r="65" spans="1:10" x14ac:dyDescent="0.25">
      <c r="A65" s="126" t="s">
        <v>4570</v>
      </c>
      <c r="B65" s="126" t="s">
        <v>10288</v>
      </c>
      <c r="C65" s="126" t="str">
        <f t="shared" si="0"/>
        <v>OEM-Office 2016 Hogar y pequeña empresa</v>
      </c>
      <c r="D65" s="126">
        <f>VLOOKUP(C65,[1]Hoja1!$K$1:$L$41,2,FALSE)</f>
        <v>190</v>
      </c>
      <c r="E65" s="212" t="s">
        <v>10318</v>
      </c>
      <c r="F65" s="149" t="s">
        <v>10319</v>
      </c>
      <c r="G65" s="149" t="s">
        <v>10320</v>
      </c>
      <c r="H65" s="186" t="s">
        <v>2172</v>
      </c>
      <c r="I65" s="186" t="s">
        <v>9297</v>
      </c>
      <c r="J65" s="205">
        <v>43571</v>
      </c>
    </row>
    <row r="66" spans="1:10" x14ac:dyDescent="0.25">
      <c r="A66" s="126" t="s">
        <v>4570</v>
      </c>
      <c r="B66" s="126" t="s">
        <v>10288</v>
      </c>
      <c r="C66" s="126" t="str">
        <f t="shared" si="0"/>
        <v>OEM-Office 2016 Hogar y pequeña empresa</v>
      </c>
      <c r="D66" s="126">
        <f>VLOOKUP(C66,[1]Hoja1!$K$1:$L$41,2,FALSE)</f>
        <v>190</v>
      </c>
      <c r="E66" s="212" t="s">
        <v>10321</v>
      </c>
      <c r="F66" s="149" t="s">
        <v>10322</v>
      </c>
      <c r="G66" s="149" t="s">
        <v>10323</v>
      </c>
      <c r="H66" s="186" t="s">
        <v>10324</v>
      </c>
      <c r="I66" s="186" t="s">
        <v>10325</v>
      </c>
      <c r="J66" s="205">
        <v>43126</v>
      </c>
    </row>
    <row r="67" spans="1:10" x14ac:dyDescent="0.25">
      <c r="A67" s="126" t="s">
        <v>9275</v>
      </c>
      <c r="B67" s="126" t="s">
        <v>10288</v>
      </c>
      <c r="C67" s="126" t="str">
        <f t="shared" si="0"/>
        <v>ESD-Office 2016 Hogar y pequeña empresa</v>
      </c>
      <c r="D67" s="126">
        <f>VLOOKUP(C67,[1]Hoja1!$K$1:$L$41,2,FALSE)</f>
        <v>197</v>
      </c>
      <c r="E67" s="213" t="s">
        <v>10326</v>
      </c>
      <c r="F67" s="149" t="s">
        <v>10327</v>
      </c>
      <c r="G67" s="149" t="s">
        <v>10328</v>
      </c>
      <c r="H67" s="186" t="s">
        <v>10329</v>
      </c>
      <c r="I67" s="186" t="s">
        <v>10191</v>
      </c>
      <c r="J67" s="205"/>
    </row>
    <row r="68" spans="1:10" x14ac:dyDescent="0.25">
      <c r="A68" s="126" t="s">
        <v>9275</v>
      </c>
      <c r="B68" s="126" t="s">
        <v>10288</v>
      </c>
      <c r="C68" s="126" t="str">
        <f t="shared" ref="C68:C131" si="1">CONCATENATE(A68,"-",B68)</f>
        <v>ESD-Office 2016 Hogar y pequeña empresa</v>
      </c>
      <c r="D68" s="126">
        <f>VLOOKUP(C68,[1]Hoja1!$K$1:$L$41,2,FALSE)</f>
        <v>197</v>
      </c>
      <c r="E68" s="213" t="s">
        <v>10330</v>
      </c>
      <c r="F68" s="149" t="s">
        <v>10331</v>
      </c>
      <c r="G68" s="149" t="s">
        <v>10332</v>
      </c>
      <c r="H68" s="214" t="s">
        <v>10333</v>
      </c>
      <c r="I68" s="186" t="s">
        <v>10186</v>
      </c>
      <c r="J68" s="205">
        <v>43217</v>
      </c>
    </row>
    <row r="69" spans="1:10" x14ac:dyDescent="0.25">
      <c r="A69" s="126" t="s">
        <v>9275</v>
      </c>
      <c r="B69" s="126" t="s">
        <v>10288</v>
      </c>
      <c r="C69" s="126" t="str">
        <f t="shared" si="1"/>
        <v>ESD-Office 2016 Hogar y pequeña empresa</v>
      </c>
      <c r="D69" s="126">
        <f>VLOOKUP(C69,[1]Hoja1!$K$1:$L$41,2,FALSE)</f>
        <v>197</v>
      </c>
      <c r="E69" s="213" t="s">
        <v>10334</v>
      </c>
      <c r="F69" s="149" t="s">
        <v>10335</v>
      </c>
      <c r="G69" s="149" t="s">
        <v>10336</v>
      </c>
      <c r="H69" s="186" t="s">
        <v>10337</v>
      </c>
      <c r="I69" s="186" t="s">
        <v>10186</v>
      </c>
      <c r="J69" s="205">
        <v>43371</v>
      </c>
    </row>
    <row r="70" spans="1:10" x14ac:dyDescent="0.25">
      <c r="A70" s="126" t="s">
        <v>9275</v>
      </c>
      <c r="B70" s="126" t="s">
        <v>10288</v>
      </c>
      <c r="C70" s="126" t="str">
        <f t="shared" si="1"/>
        <v>ESD-Office 2016 Hogar y pequeña empresa</v>
      </c>
      <c r="D70" s="126">
        <f>VLOOKUP(C70,[1]Hoja1!$K$1:$L$41,2,FALSE)</f>
        <v>197</v>
      </c>
      <c r="E70" s="213" t="s">
        <v>10338</v>
      </c>
      <c r="F70" s="149" t="s">
        <v>10339</v>
      </c>
      <c r="G70" s="149" t="s">
        <v>10340</v>
      </c>
      <c r="H70" s="186" t="s">
        <v>10341</v>
      </c>
      <c r="I70" s="186" t="s">
        <v>10342</v>
      </c>
      <c r="J70" s="205"/>
    </row>
    <row r="71" spans="1:10" x14ac:dyDescent="0.25">
      <c r="A71" s="126" t="s">
        <v>9275</v>
      </c>
      <c r="B71" s="126" t="s">
        <v>10288</v>
      </c>
      <c r="C71" s="126" t="str">
        <f t="shared" si="1"/>
        <v>ESD-Office 2016 Hogar y pequeña empresa</v>
      </c>
      <c r="D71" s="126">
        <f>VLOOKUP(C71,[1]Hoja1!$K$1:$L$41,2,FALSE)</f>
        <v>197</v>
      </c>
      <c r="E71" s="213" t="s">
        <v>10343</v>
      </c>
      <c r="F71" s="149" t="s">
        <v>10344</v>
      </c>
      <c r="G71" s="149" t="s">
        <v>10345</v>
      </c>
      <c r="H71" s="186" t="s">
        <v>9579</v>
      </c>
      <c r="I71" s="186" t="s">
        <v>9289</v>
      </c>
      <c r="J71" s="205">
        <v>43358</v>
      </c>
    </row>
    <row r="72" spans="1:10" x14ac:dyDescent="0.25">
      <c r="A72" s="126" t="s">
        <v>9275</v>
      </c>
      <c r="B72" s="126" t="s">
        <v>10288</v>
      </c>
      <c r="C72" s="126" t="str">
        <f t="shared" si="1"/>
        <v>ESD-Office 2016 Hogar y pequeña empresa</v>
      </c>
      <c r="D72" s="126">
        <f>VLOOKUP(C72,[1]Hoja1!$K$1:$L$41,2,FALSE)</f>
        <v>197</v>
      </c>
      <c r="E72" s="213" t="s">
        <v>10346</v>
      </c>
      <c r="F72" s="215" t="s">
        <v>10347</v>
      </c>
      <c r="G72" s="215" t="s">
        <v>10348</v>
      </c>
      <c r="H72" s="184" t="s">
        <v>2260</v>
      </c>
      <c r="I72" s="184" t="s">
        <v>9832</v>
      </c>
      <c r="J72" s="216"/>
    </row>
    <row r="73" spans="1:10" x14ac:dyDescent="0.25">
      <c r="A73" s="126" t="s">
        <v>9275</v>
      </c>
      <c r="B73" s="126" t="s">
        <v>10288</v>
      </c>
      <c r="C73" s="126" t="str">
        <f t="shared" si="1"/>
        <v>ESD-Office 2016 Hogar y pequeña empresa</v>
      </c>
      <c r="D73" s="126">
        <f>VLOOKUP(C73,[1]Hoja1!$K$1:$L$41,2,FALSE)</f>
        <v>197</v>
      </c>
      <c r="E73" s="213" t="s">
        <v>10349</v>
      </c>
      <c r="F73" s="149" t="s">
        <v>10350</v>
      </c>
      <c r="G73" s="149" t="s">
        <v>10351</v>
      </c>
      <c r="H73" s="186" t="s">
        <v>2261</v>
      </c>
      <c r="I73" s="184" t="s">
        <v>9832</v>
      </c>
      <c r="J73" s="205"/>
    </row>
    <row r="74" spans="1:10" x14ac:dyDescent="0.25">
      <c r="A74" s="126" t="s">
        <v>9275</v>
      </c>
      <c r="B74" s="126" t="s">
        <v>10288</v>
      </c>
      <c r="C74" s="126" t="str">
        <f t="shared" si="1"/>
        <v>ESD-Office 2016 Hogar y pequeña empresa</v>
      </c>
      <c r="D74" s="126">
        <f>VLOOKUP(C74,[1]Hoja1!$K$1:$L$41,2,FALSE)</f>
        <v>197</v>
      </c>
      <c r="E74" s="213" t="s">
        <v>10352</v>
      </c>
      <c r="F74" s="149" t="s">
        <v>10353</v>
      </c>
      <c r="G74" s="149" t="s">
        <v>10354</v>
      </c>
      <c r="H74" s="186" t="s">
        <v>10355</v>
      </c>
      <c r="I74" s="186" t="s">
        <v>10356</v>
      </c>
      <c r="J74" s="205">
        <v>43089</v>
      </c>
    </row>
    <row r="75" spans="1:10" x14ac:dyDescent="0.25">
      <c r="A75" s="126" t="s">
        <v>9275</v>
      </c>
      <c r="B75" s="126" t="s">
        <v>10288</v>
      </c>
      <c r="C75" s="126" t="str">
        <f t="shared" si="1"/>
        <v>ESD-Office 2016 Hogar y pequeña empresa</v>
      </c>
      <c r="D75" s="126">
        <f>VLOOKUP(C75,[1]Hoja1!$K$1:$L$41,2,FALSE)</f>
        <v>197</v>
      </c>
      <c r="E75" s="213" t="s">
        <v>10357</v>
      </c>
      <c r="F75" s="149" t="s">
        <v>10358</v>
      </c>
      <c r="G75" s="149" t="s">
        <v>10359</v>
      </c>
      <c r="H75" s="158" t="s">
        <v>2262</v>
      </c>
      <c r="I75" s="177" t="s">
        <v>9832</v>
      </c>
      <c r="J75" s="205"/>
    </row>
    <row r="76" spans="1:10" x14ac:dyDescent="0.25">
      <c r="A76" s="126" t="s">
        <v>9275</v>
      </c>
      <c r="B76" s="126" t="s">
        <v>10288</v>
      </c>
      <c r="C76" s="126" t="str">
        <f t="shared" si="1"/>
        <v>ESD-Office 2016 Hogar y pequeña empresa</v>
      </c>
      <c r="D76" s="126">
        <f>VLOOKUP(C76,[1]Hoja1!$K$1:$L$41,2,FALSE)</f>
        <v>197</v>
      </c>
      <c r="E76" s="213" t="s">
        <v>10360</v>
      </c>
      <c r="F76" s="149" t="s">
        <v>10361</v>
      </c>
      <c r="G76" s="149" t="s">
        <v>10362</v>
      </c>
      <c r="H76" s="186" t="s">
        <v>10363</v>
      </c>
      <c r="I76" s="186" t="s">
        <v>9626</v>
      </c>
      <c r="J76" s="205">
        <v>43495</v>
      </c>
    </row>
    <row r="77" spans="1:10" x14ac:dyDescent="0.25">
      <c r="A77" s="126" t="s">
        <v>9275</v>
      </c>
      <c r="B77" s="126" t="s">
        <v>10288</v>
      </c>
      <c r="C77" s="126" t="str">
        <f t="shared" si="1"/>
        <v>ESD-Office 2016 Hogar y pequeña empresa</v>
      </c>
      <c r="D77" s="126">
        <f>VLOOKUP(C77,[1]Hoja1!$K$1:$L$41,2,FALSE)</f>
        <v>197</v>
      </c>
      <c r="E77" s="213" t="s">
        <v>10364</v>
      </c>
      <c r="F77" s="149" t="s">
        <v>10365</v>
      </c>
      <c r="G77" s="149" t="s">
        <v>10366</v>
      </c>
      <c r="H77" s="186" t="s">
        <v>9343</v>
      </c>
      <c r="I77" s="186" t="s">
        <v>9289</v>
      </c>
      <c r="J77" s="205">
        <v>43358</v>
      </c>
    </row>
    <row r="78" spans="1:10" x14ac:dyDescent="0.25">
      <c r="A78" s="126" t="s">
        <v>9275</v>
      </c>
      <c r="B78" s="126" t="s">
        <v>10288</v>
      </c>
      <c r="C78" s="126" t="str">
        <f t="shared" si="1"/>
        <v>ESD-Office 2016 Hogar y pequeña empresa</v>
      </c>
      <c r="D78" s="126">
        <f>VLOOKUP(C78,[1]Hoja1!$K$1:$L$41,2,FALSE)</f>
        <v>197</v>
      </c>
      <c r="E78" s="213" t="s">
        <v>10367</v>
      </c>
      <c r="F78" s="149" t="s">
        <v>10368</v>
      </c>
      <c r="G78" s="149" t="s">
        <v>10369</v>
      </c>
      <c r="H78" s="186" t="s">
        <v>2266</v>
      </c>
      <c r="I78" s="186" t="s">
        <v>9832</v>
      </c>
      <c r="J78" s="205"/>
    </row>
    <row r="79" spans="1:10" x14ac:dyDescent="0.25">
      <c r="A79" s="126" t="s">
        <v>9275</v>
      </c>
      <c r="B79" s="126" t="s">
        <v>10288</v>
      </c>
      <c r="C79" s="126" t="str">
        <f t="shared" si="1"/>
        <v>ESD-Office 2016 Hogar y pequeña empresa</v>
      </c>
      <c r="D79" s="126">
        <f>VLOOKUP(C79,[1]Hoja1!$K$1:$L$41,2,FALSE)</f>
        <v>197</v>
      </c>
      <c r="E79" s="213" t="s">
        <v>10370</v>
      </c>
      <c r="F79" s="149" t="s">
        <v>10371</v>
      </c>
      <c r="G79" s="149" t="s">
        <v>10372</v>
      </c>
      <c r="H79" s="186"/>
      <c r="I79" s="186" t="s">
        <v>4530</v>
      </c>
      <c r="J79" s="205"/>
    </row>
    <row r="80" spans="1:10" x14ac:dyDescent="0.25">
      <c r="A80" s="126" t="s">
        <v>9275</v>
      </c>
      <c r="B80" s="126" t="s">
        <v>10288</v>
      </c>
      <c r="C80" s="126" t="str">
        <f t="shared" si="1"/>
        <v>ESD-Office 2016 Hogar y pequeña empresa</v>
      </c>
      <c r="D80" s="126">
        <f>VLOOKUP(C80,[1]Hoja1!$K$1:$L$41,2,FALSE)</f>
        <v>197</v>
      </c>
      <c r="E80" s="213" t="s">
        <v>10373</v>
      </c>
      <c r="F80" s="149" t="s">
        <v>10374</v>
      </c>
      <c r="G80" s="149" t="s">
        <v>10375</v>
      </c>
      <c r="H80" s="186" t="s">
        <v>10376</v>
      </c>
      <c r="I80" s="186" t="s">
        <v>9283</v>
      </c>
      <c r="J80" s="205">
        <v>43098</v>
      </c>
    </row>
    <row r="81" spans="1:10" x14ac:dyDescent="0.25">
      <c r="A81" s="126" t="s">
        <v>9275</v>
      </c>
      <c r="B81" s="126" t="s">
        <v>10288</v>
      </c>
      <c r="C81" s="126" t="str">
        <f t="shared" si="1"/>
        <v>ESD-Office 2016 Hogar y pequeña empresa</v>
      </c>
      <c r="D81" s="126">
        <f>VLOOKUP(C81,[1]Hoja1!$K$1:$L$41,2,FALSE)</f>
        <v>197</v>
      </c>
      <c r="E81" s="213" t="s">
        <v>10377</v>
      </c>
      <c r="F81" s="149" t="s">
        <v>10378</v>
      </c>
      <c r="G81" s="149" t="s">
        <v>10379</v>
      </c>
      <c r="H81" s="186" t="s">
        <v>10380</v>
      </c>
      <c r="I81" s="186" t="s">
        <v>9289</v>
      </c>
      <c r="J81" s="205">
        <v>43110</v>
      </c>
    </row>
    <row r="82" spans="1:10" x14ac:dyDescent="0.25">
      <c r="A82" s="126" t="s">
        <v>9275</v>
      </c>
      <c r="B82" s="126" t="s">
        <v>10288</v>
      </c>
      <c r="C82" s="126" t="str">
        <f t="shared" si="1"/>
        <v>ESD-Office 2016 Hogar y pequeña empresa</v>
      </c>
      <c r="D82" s="126">
        <f>VLOOKUP(C82,[1]Hoja1!$K$1:$L$41,2,FALSE)</f>
        <v>197</v>
      </c>
      <c r="E82" s="213" t="s">
        <v>10381</v>
      </c>
      <c r="F82" s="149" t="s">
        <v>10382</v>
      </c>
      <c r="G82" s="149" t="s">
        <v>10383</v>
      </c>
      <c r="H82" s="26"/>
      <c r="I82" s="26"/>
      <c r="J82" s="205"/>
    </row>
    <row r="83" spans="1:10" x14ac:dyDescent="0.25">
      <c r="A83" s="126" t="s">
        <v>9275</v>
      </c>
      <c r="B83" s="126" t="s">
        <v>10288</v>
      </c>
      <c r="C83" s="126" t="str">
        <f t="shared" si="1"/>
        <v>ESD-Office 2016 Hogar y pequeña empresa</v>
      </c>
      <c r="D83" s="126">
        <f>VLOOKUP(C83,[1]Hoja1!$K$1:$L$41,2,FALSE)</f>
        <v>197</v>
      </c>
      <c r="E83" s="213" t="s">
        <v>10384</v>
      </c>
      <c r="F83" s="149" t="s">
        <v>10385</v>
      </c>
      <c r="G83" s="149" t="s">
        <v>10386</v>
      </c>
      <c r="H83" s="186"/>
      <c r="I83" s="186" t="s">
        <v>4530</v>
      </c>
      <c r="J83" s="217"/>
    </row>
    <row r="84" spans="1:10" x14ac:dyDescent="0.25">
      <c r="A84" s="126" t="s">
        <v>9275</v>
      </c>
      <c r="B84" s="126" t="s">
        <v>10288</v>
      </c>
      <c r="C84" s="126" t="str">
        <f t="shared" si="1"/>
        <v>ESD-Office 2016 Hogar y pequeña empresa</v>
      </c>
      <c r="D84" s="126">
        <f>VLOOKUP(C84,[1]Hoja1!$K$1:$L$41,2,FALSE)</f>
        <v>197</v>
      </c>
      <c r="E84" s="213" t="s">
        <v>10387</v>
      </c>
      <c r="F84" s="149" t="s">
        <v>10388</v>
      </c>
      <c r="G84" s="149" t="s">
        <v>10389</v>
      </c>
      <c r="H84" s="186" t="s">
        <v>2720</v>
      </c>
      <c r="I84" s="186" t="s">
        <v>9832</v>
      </c>
      <c r="J84" s="205"/>
    </row>
    <row r="85" spans="1:10" x14ac:dyDescent="0.25">
      <c r="A85" s="126" t="s">
        <v>9275</v>
      </c>
      <c r="B85" s="126" t="s">
        <v>10288</v>
      </c>
      <c r="C85" s="126" t="str">
        <f t="shared" si="1"/>
        <v>ESD-Office 2016 Hogar y pequeña empresa</v>
      </c>
      <c r="D85" s="126">
        <f>VLOOKUP(C85,[1]Hoja1!$K$1:$L$41,2,FALSE)</f>
        <v>197</v>
      </c>
      <c r="E85" s="213" t="s">
        <v>10390</v>
      </c>
      <c r="F85" s="149" t="s">
        <v>10391</v>
      </c>
      <c r="G85" s="149" t="s">
        <v>10392</v>
      </c>
      <c r="H85" s="158" t="s">
        <v>9282</v>
      </c>
      <c r="I85" s="158" t="s">
        <v>9283</v>
      </c>
      <c r="J85" s="162">
        <v>43297</v>
      </c>
    </row>
    <row r="86" spans="1:10" x14ac:dyDescent="0.25">
      <c r="A86" s="126" t="s">
        <v>9275</v>
      </c>
      <c r="B86" s="126" t="s">
        <v>10288</v>
      </c>
      <c r="C86" s="126" t="str">
        <f t="shared" si="1"/>
        <v>ESD-Office 2016 Hogar y pequeña empresa</v>
      </c>
      <c r="D86" s="126">
        <f>VLOOKUP(C86,[1]Hoja1!$K$1:$L$41,2,FALSE)</f>
        <v>197</v>
      </c>
      <c r="E86" s="213" t="s">
        <v>10393</v>
      </c>
      <c r="F86" s="149" t="s">
        <v>10394</v>
      </c>
      <c r="G86" s="149" t="s">
        <v>10395</v>
      </c>
      <c r="H86" s="158" t="s">
        <v>3201</v>
      </c>
      <c r="I86" s="186" t="s">
        <v>9305</v>
      </c>
      <c r="J86" s="205">
        <v>43868</v>
      </c>
    </row>
    <row r="87" spans="1:10" x14ac:dyDescent="0.25">
      <c r="A87" s="126" t="s">
        <v>9275</v>
      </c>
      <c r="B87" s="126" t="s">
        <v>10288</v>
      </c>
      <c r="C87" s="126" t="str">
        <f t="shared" si="1"/>
        <v>ESD-Office 2016 Hogar y pequeña empresa</v>
      </c>
      <c r="D87" s="126">
        <f>VLOOKUP(C87,[1]Hoja1!$K$1:$L$41,2,FALSE)</f>
        <v>197</v>
      </c>
      <c r="E87" s="213" t="s">
        <v>10396</v>
      </c>
      <c r="F87" s="149" t="s">
        <v>10397</v>
      </c>
      <c r="G87" s="149" t="s">
        <v>10398</v>
      </c>
      <c r="H87" s="214" t="s">
        <v>1337</v>
      </c>
      <c r="I87" s="186" t="s">
        <v>10191</v>
      </c>
      <c r="J87" s="205">
        <v>43879</v>
      </c>
    </row>
    <row r="88" spans="1:10" x14ac:dyDescent="0.25">
      <c r="A88" s="126" t="s">
        <v>9275</v>
      </c>
      <c r="B88" s="126" t="s">
        <v>10288</v>
      </c>
      <c r="C88" s="126" t="str">
        <f t="shared" si="1"/>
        <v>ESD-Office 2016 Hogar y pequeña empresa</v>
      </c>
      <c r="D88" s="126">
        <f>VLOOKUP(C88,[1]Hoja1!$K$1:$L$41,2,FALSE)</f>
        <v>197</v>
      </c>
      <c r="E88" s="213" t="s">
        <v>10399</v>
      </c>
      <c r="F88" s="149" t="s">
        <v>10400</v>
      </c>
      <c r="G88" s="149" t="s">
        <v>10401</v>
      </c>
      <c r="H88" s="186" t="s">
        <v>2265</v>
      </c>
      <c r="I88" s="158" t="s">
        <v>9832</v>
      </c>
      <c r="J88" s="176">
        <v>44021</v>
      </c>
    </row>
    <row r="89" spans="1:10" x14ac:dyDescent="0.25">
      <c r="A89" s="126" t="s">
        <v>9275</v>
      </c>
      <c r="B89" s="126" t="s">
        <v>10288</v>
      </c>
      <c r="C89" s="126" t="str">
        <f t="shared" si="1"/>
        <v>ESD-Office 2016 Hogar y pequeña empresa</v>
      </c>
      <c r="D89" s="126">
        <f>VLOOKUP(C89,[1]Hoja1!$K$1:$L$41,2,FALSE)</f>
        <v>197</v>
      </c>
      <c r="E89" s="213" t="s">
        <v>10402</v>
      </c>
      <c r="F89" s="149" t="s">
        <v>10403</v>
      </c>
      <c r="G89" s="149" t="s">
        <v>10404</v>
      </c>
      <c r="H89" s="158"/>
      <c r="I89" s="158" t="s">
        <v>4530</v>
      </c>
      <c r="J89" s="176">
        <v>44021</v>
      </c>
    </row>
    <row r="90" spans="1:10" x14ac:dyDescent="0.25">
      <c r="A90" s="126" t="s">
        <v>9275</v>
      </c>
      <c r="B90" s="126" t="s">
        <v>10288</v>
      </c>
      <c r="C90" s="126" t="str">
        <f t="shared" si="1"/>
        <v>ESD-Office 2016 Hogar y pequeña empresa</v>
      </c>
      <c r="D90" s="126">
        <f>VLOOKUP(C90,[1]Hoja1!$K$1:$L$41,2,FALSE)</f>
        <v>197</v>
      </c>
      <c r="E90" s="213" t="s">
        <v>10405</v>
      </c>
      <c r="F90" s="149" t="s">
        <v>10406</v>
      </c>
      <c r="G90" s="149" t="s">
        <v>10407</v>
      </c>
      <c r="H90" s="214" t="s">
        <v>10408</v>
      </c>
      <c r="I90" s="214" t="s">
        <v>10409</v>
      </c>
      <c r="J90" s="217"/>
    </row>
    <row r="91" spans="1:10" x14ac:dyDescent="0.25">
      <c r="A91" s="126" t="s">
        <v>9275</v>
      </c>
      <c r="B91" s="126" t="s">
        <v>10288</v>
      </c>
      <c r="C91" s="126" t="str">
        <f t="shared" si="1"/>
        <v>ESD-Office 2016 Hogar y pequeña empresa</v>
      </c>
      <c r="D91" s="126">
        <f>VLOOKUP(C91,[1]Hoja1!$K$1:$L$41,2,FALSE)</f>
        <v>197</v>
      </c>
      <c r="E91" s="213" t="s">
        <v>10410</v>
      </c>
      <c r="F91" s="149" t="s">
        <v>10411</v>
      </c>
      <c r="G91" s="149" t="s">
        <v>10412</v>
      </c>
      <c r="H91" s="158" t="s">
        <v>1329</v>
      </c>
      <c r="I91" s="186" t="s">
        <v>10191</v>
      </c>
      <c r="J91" s="217">
        <v>43981</v>
      </c>
    </row>
    <row r="92" spans="1:10" ht="17.25" x14ac:dyDescent="0.25">
      <c r="A92" s="126" t="s">
        <v>9275</v>
      </c>
      <c r="B92" s="126" t="s">
        <v>10288</v>
      </c>
      <c r="C92" s="126" t="str">
        <f t="shared" si="1"/>
        <v>ESD-Office 2016 Hogar y pequeña empresa</v>
      </c>
      <c r="D92" s="126">
        <f>VLOOKUP(C92,[1]Hoja1!$K$1:$L$41,2,FALSE)</f>
        <v>197</v>
      </c>
      <c r="E92" s="213" t="s">
        <v>10413</v>
      </c>
      <c r="F92" s="149" t="s">
        <v>10414</v>
      </c>
      <c r="G92" s="149" t="s">
        <v>10415</v>
      </c>
      <c r="H92" s="218" t="s">
        <v>9414</v>
      </c>
      <c r="I92" s="214" t="s">
        <v>4530</v>
      </c>
      <c r="J92" s="217"/>
    </row>
    <row r="93" spans="1:10" x14ac:dyDescent="0.25">
      <c r="A93" s="126" t="s">
        <v>9275</v>
      </c>
      <c r="B93" s="126" t="s">
        <v>10288</v>
      </c>
      <c r="C93" s="126" t="str">
        <f t="shared" si="1"/>
        <v>ESD-Office 2016 Hogar y pequeña empresa</v>
      </c>
      <c r="D93" s="126">
        <f>VLOOKUP(C93,[1]Hoja1!$K$1:$L$41,2,FALSE)</f>
        <v>197</v>
      </c>
      <c r="E93" s="213" t="s">
        <v>10416</v>
      </c>
      <c r="F93" s="149" t="s">
        <v>10417</v>
      </c>
      <c r="G93" s="149" t="s">
        <v>10418</v>
      </c>
      <c r="H93" s="214" t="s">
        <v>9524</v>
      </c>
      <c r="I93" s="214" t="s">
        <v>9289</v>
      </c>
      <c r="J93" s="217">
        <v>43358</v>
      </c>
    </row>
    <row r="94" spans="1:10" x14ac:dyDescent="0.25">
      <c r="A94" s="126" t="s">
        <v>9275</v>
      </c>
      <c r="B94" s="126" t="s">
        <v>10288</v>
      </c>
      <c r="C94" s="126" t="str">
        <f t="shared" si="1"/>
        <v>ESD-Office 2016 Hogar y pequeña empresa</v>
      </c>
      <c r="D94" s="126">
        <f>VLOOKUP(C94,[1]Hoja1!$K$1:$L$41,2,FALSE)</f>
        <v>197</v>
      </c>
      <c r="E94" s="213" t="s">
        <v>10419</v>
      </c>
      <c r="F94" s="149" t="s">
        <v>10420</v>
      </c>
      <c r="G94" s="149" t="s">
        <v>10421</v>
      </c>
      <c r="H94" s="214" t="s">
        <v>2264</v>
      </c>
      <c r="I94" s="186" t="s">
        <v>9832</v>
      </c>
      <c r="J94" s="217">
        <v>44046</v>
      </c>
    </row>
    <row r="95" spans="1:10" x14ac:dyDescent="0.25">
      <c r="A95" s="126" t="s">
        <v>9275</v>
      </c>
      <c r="B95" s="126" t="s">
        <v>10288</v>
      </c>
      <c r="C95" s="126" t="str">
        <f t="shared" si="1"/>
        <v>ESD-Office 2016 Hogar y pequeña empresa</v>
      </c>
      <c r="D95" s="126">
        <f>VLOOKUP(C95,[1]Hoja1!$K$1:$L$41,2,FALSE)</f>
        <v>197</v>
      </c>
      <c r="E95" s="213" t="s">
        <v>10422</v>
      </c>
      <c r="F95" s="149" t="s">
        <v>10423</v>
      </c>
      <c r="G95" s="149" t="s">
        <v>10424</v>
      </c>
      <c r="H95" s="186" t="s">
        <v>10425</v>
      </c>
      <c r="I95" s="186" t="s">
        <v>10186</v>
      </c>
      <c r="J95" s="205">
        <v>43412</v>
      </c>
    </row>
    <row r="96" spans="1:10" x14ac:dyDescent="0.25">
      <c r="A96" s="126" t="s">
        <v>9275</v>
      </c>
      <c r="B96" s="126" t="s">
        <v>10288</v>
      </c>
      <c r="C96" s="126" t="str">
        <f t="shared" si="1"/>
        <v>ESD-Office 2016 Hogar y pequeña empresa</v>
      </c>
      <c r="D96" s="126">
        <f>VLOOKUP(C96,[1]Hoja1!$K$1:$L$41,2,FALSE)</f>
        <v>197</v>
      </c>
      <c r="E96" s="213" t="s">
        <v>10426</v>
      </c>
      <c r="F96" s="149" t="s">
        <v>10427</v>
      </c>
      <c r="G96" s="149" t="s">
        <v>10428</v>
      </c>
      <c r="H96" s="157"/>
      <c r="I96" s="157" t="s">
        <v>4530</v>
      </c>
      <c r="J96" s="159">
        <v>44055</v>
      </c>
    </row>
    <row r="97" spans="1:10" x14ac:dyDescent="0.25">
      <c r="A97" s="126" t="s">
        <v>9275</v>
      </c>
      <c r="B97" s="126" t="s">
        <v>10288</v>
      </c>
      <c r="C97" s="126" t="str">
        <f t="shared" si="1"/>
        <v>ESD-Office 2016 Hogar y pequeña empresa</v>
      </c>
      <c r="D97" s="126">
        <f>VLOOKUP(C97,[1]Hoja1!$K$1:$L$41,2,FALSE)</f>
        <v>197</v>
      </c>
      <c r="E97" s="213" t="s">
        <v>10429</v>
      </c>
      <c r="F97" s="149" t="s">
        <v>10430</v>
      </c>
      <c r="G97" s="149" t="s">
        <v>10431</v>
      </c>
      <c r="H97" s="214" t="s">
        <v>3992</v>
      </c>
      <c r="I97" s="186" t="s">
        <v>9305</v>
      </c>
      <c r="J97" s="205">
        <v>43530</v>
      </c>
    </row>
    <row r="98" spans="1:10" x14ac:dyDescent="0.25">
      <c r="A98" s="126" t="s">
        <v>9275</v>
      </c>
      <c r="B98" s="126" t="s">
        <v>10288</v>
      </c>
      <c r="C98" s="126" t="str">
        <f t="shared" si="1"/>
        <v>ESD-Office 2016 Hogar y pequeña empresa</v>
      </c>
      <c r="D98" s="126">
        <f>VLOOKUP(C98,[1]Hoja1!$K$1:$L$41,2,FALSE)</f>
        <v>197</v>
      </c>
      <c r="E98" s="219" t="s">
        <v>10432</v>
      </c>
      <c r="F98" s="149" t="s">
        <v>10432</v>
      </c>
      <c r="G98" s="149" t="s">
        <v>10433</v>
      </c>
      <c r="H98" s="214" t="s">
        <v>9604</v>
      </c>
      <c r="I98" s="214" t="s">
        <v>9605</v>
      </c>
      <c r="J98" s="217">
        <v>43376</v>
      </c>
    </row>
    <row r="99" spans="1:10" x14ac:dyDescent="0.25">
      <c r="A99" s="126" t="s">
        <v>9275</v>
      </c>
      <c r="B99" s="126" t="s">
        <v>10288</v>
      </c>
      <c r="C99" s="126" t="str">
        <f t="shared" si="1"/>
        <v>ESD-Office 2016 Hogar y pequeña empresa</v>
      </c>
      <c r="D99" s="126">
        <f>VLOOKUP(C99,[1]Hoja1!$K$1:$L$41,2,FALSE)</f>
        <v>197</v>
      </c>
      <c r="E99" s="219" t="s">
        <v>10434</v>
      </c>
      <c r="F99" s="149" t="s">
        <v>10434</v>
      </c>
      <c r="G99" s="149" t="s">
        <v>10435</v>
      </c>
      <c r="H99" s="214" t="s">
        <v>2769</v>
      </c>
      <c r="I99" s="186" t="s">
        <v>9605</v>
      </c>
      <c r="J99" s="205">
        <v>43825</v>
      </c>
    </row>
    <row r="100" spans="1:10" x14ac:dyDescent="0.25">
      <c r="A100" s="126" t="s">
        <v>9275</v>
      </c>
      <c r="B100" s="126" t="s">
        <v>10288</v>
      </c>
      <c r="C100" s="126" t="str">
        <f t="shared" si="1"/>
        <v>ESD-Office 2016 Hogar y pequeña empresa</v>
      </c>
      <c r="D100" s="126">
        <f>VLOOKUP(C100,[1]Hoja1!$K$1:$L$41,2,FALSE)</f>
        <v>197</v>
      </c>
      <c r="E100" s="219" t="s">
        <v>10436</v>
      </c>
      <c r="F100" s="215" t="s">
        <v>10437</v>
      </c>
      <c r="G100" s="215" t="s">
        <v>10438</v>
      </c>
      <c r="H100" s="220"/>
      <c r="I100" s="186" t="s">
        <v>4530</v>
      </c>
      <c r="J100" s="221"/>
    </row>
    <row r="101" spans="1:10" x14ac:dyDescent="0.25">
      <c r="A101" s="126" t="s">
        <v>9275</v>
      </c>
      <c r="B101" s="126" t="s">
        <v>10288</v>
      </c>
      <c r="C101" s="126" t="str">
        <f t="shared" si="1"/>
        <v>ESD-Office 2016 Hogar y pequeña empresa</v>
      </c>
      <c r="D101" s="126">
        <f>VLOOKUP(C101,[1]Hoja1!$K$1:$L$41,2,FALSE)</f>
        <v>197</v>
      </c>
      <c r="E101" s="219" t="s">
        <v>10439</v>
      </c>
      <c r="F101" s="149" t="s">
        <v>10439</v>
      </c>
      <c r="G101" s="149" t="s">
        <v>10440</v>
      </c>
      <c r="H101" s="214"/>
      <c r="I101" s="214" t="s">
        <v>4530</v>
      </c>
      <c r="J101" s="217">
        <v>44028</v>
      </c>
    </row>
    <row r="102" spans="1:10" x14ac:dyDescent="0.25">
      <c r="A102" s="126" t="s">
        <v>9275</v>
      </c>
      <c r="B102" s="126" t="s">
        <v>10288</v>
      </c>
      <c r="C102" s="126" t="str">
        <f t="shared" si="1"/>
        <v>ESD-Office 2016 Hogar y pequeña empresa</v>
      </c>
      <c r="D102" s="126">
        <f>VLOOKUP(C102,[1]Hoja1!$K$1:$L$41,2,FALSE)</f>
        <v>197</v>
      </c>
      <c r="E102" s="219" t="s">
        <v>10441</v>
      </c>
      <c r="F102" s="215" t="s">
        <v>10441</v>
      </c>
      <c r="G102" s="215" t="s">
        <v>10442</v>
      </c>
      <c r="H102" s="220" t="s">
        <v>1334</v>
      </c>
      <c r="I102" s="220" t="s">
        <v>10191</v>
      </c>
      <c r="J102" s="221"/>
    </row>
    <row r="103" spans="1:10" x14ac:dyDescent="0.25">
      <c r="A103" s="126" t="s">
        <v>9275</v>
      </c>
      <c r="B103" s="126" t="s">
        <v>10288</v>
      </c>
      <c r="C103" s="126" t="str">
        <f t="shared" si="1"/>
        <v>ESD-Office 2016 Hogar y pequeña empresa</v>
      </c>
      <c r="D103" s="126">
        <f>VLOOKUP(C103,[1]Hoja1!$K$1:$L$41,2,FALSE)</f>
        <v>197</v>
      </c>
      <c r="E103" s="219" t="s">
        <v>10443</v>
      </c>
      <c r="F103" s="149" t="s">
        <v>10443</v>
      </c>
      <c r="G103" s="149" t="s">
        <v>10444</v>
      </c>
      <c r="H103" s="214" t="s">
        <v>2171</v>
      </c>
      <c r="I103" s="214" t="s">
        <v>9297</v>
      </c>
      <c r="J103" s="217">
        <v>43571</v>
      </c>
    </row>
    <row r="104" spans="1:10" x14ac:dyDescent="0.25">
      <c r="A104" s="126" t="s">
        <v>9275</v>
      </c>
      <c r="B104" s="126" t="s">
        <v>10288</v>
      </c>
      <c r="C104" s="126" t="str">
        <f t="shared" si="1"/>
        <v>ESD-Office 2016 Hogar y pequeña empresa</v>
      </c>
      <c r="D104" s="126">
        <f>VLOOKUP(C104,[1]Hoja1!$K$1:$L$41,2,FALSE)</f>
        <v>197</v>
      </c>
      <c r="E104" s="219" t="s">
        <v>10445</v>
      </c>
      <c r="F104" s="149" t="s">
        <v>10445</v>
      </c>
      <c r="G104" s="149" t="s">
        <v>10446</v>
      </c>
      <c r="H104" s="214" t="s">
        <v>9470</v>
      </c>
      <c r="I104" s="186" t="s">
        <v>9340</v>
      </c>
      <c r="J104" s="205">
        <v>43326</v>
      </c>
    </row>
    <row r="105" spans="1:10" x14ac:dyDescent="0.25">
      <c r="A105" s="126" t="s">
        <v>9275</v>
      </c>
      <c r="B105" s="126" t="s">
        <v>10288</v>
      </c>
      <c r="C105" s="126" t="str">
        <f t="shared" si="1"/>
        <v>ESD-Office 2016 Hogar y pequeña empresa</v>
      </c>
      <c r="D105" s="126">
        <f>VLOOKUP(C105,[1]Hoja1!$K$1:$L$41,2,FALSE)</f>
        <v>197</v>
      </c>
      <c r="E105" s="219" t="s">
        <v>10447</v>
      </c>
      <c r="F105" s="215" t="s">
        <v>10447</v>
      </c>
      <c r="G105" s="149" t="s">
        <v>10448</v>
      </c>
      <c r="H105" s="186" t="s">
        <v>10449</v>
      </c>
      <c r="I105" s="186" t="s">
        <v>9605</v>
      </c>
      <c r="J105" s="205">
        <v>43167</v>
      </c>
    </row>
    <row r="106" spans="1:10" x14ac:dyDescent="0.25">
      <c r="A106" s="126" t="s">
        <v>9275</v>
      </c>
      <c r="B106" s="126" t="s">
        <v>10288</v>
      </c>
      <c r="C106" s="126" t="str">
        <f t="shared" si="1"/>
        <v>ESD-Office 2016 Hogar y pequeña empresa</v>
      </c>
      <c r="D106" s="126">
        <f>VLOOKUP(C106,[1]Hoja1!$K$1:$L$41,2,FALSE)</f>
        <v>197</v>
      </c>
      <c r="E106" s="219"/>
      <c r="F106" s="215" t="s">
        <v>10450</v>
      </c>
      <c r="G106" s="149" t="s">
        <v>10451</v>
      </c>
      <c r="H106" s="186" t="s">
        <v>3136</v>
      </c>
      <c r="I106" s="186" t="s">
        <v>9559</v>
      </c>
      <c r="J106" s="205"/>
    </row>
    <row r="107" spans="1:10" x14ac:dyDescent="0.25">
      <c r="A107" s="126" t="s">
        <v>10452</v>
      </c>
      <c r="B107" s="126" t="s">
        <v>122</v>
      </c>
      <c r="C107" s="126" t="str">
        <f t="shared" si="1"/>
        <v>WEB-Office 365 Bussines</v>
      </c>
      <c r="D107" s="126">
        <f>VLOOKUP(C107,[1]Hoja1!$K$1:$L$41,2,FALSE)</f>
        <v>207</v>
      </c>
      <c r="E107" s="212" t="s">
        <v>10453</v>
      </c>
      <c r="F107" s="222" t="s">
        <v>10454</v>
      </c>
      <c r="G107" s="149" t="s">
        <v>10455</v>
      </c>
      <c r="H107" s="157" t="s">
        <v>9504</v>
      </c>
      <c r="I107" s="214" t="s">
        <v>9289</v>
      </c>
      <c r="J107" s="159">
        <v>43358</v>
      </c>
    </row>
    <row r="108" spans="1:10" x14ac:dyDescent="0.25">
      <c r="A108" s="126" t="s">
        <v>10452</v>
      </c>
      <c r="B108" s="126" t="s">
        <v>122</v>
      </c>
      <c r="C108" s="126" t="str">
        <f t="shared" si="1"/>
        <v>WEB-Office 365 Bussines</v>
      </c>
      <c r="D108" s="126">
        <f>VLOOKUP(C108,[1]Hoja1!$K$1:$L$41,2,FALSE)</f>
        <v>207</v>
      </c>
      <c r="E108" s="212" t="s">
        <v>10453</v>
      </c>
      <c r="F108" s="222" t="s">
        <v>10456</v>
      </c>
      <c r="G108" s="149" t="s">
        <v>10457</v>
      </c>
      <c r="H108" s="157" t="s">
        <v>9326</v>
      </c>
      <c r="I108" s="214" t="s">
        <v>9289</v>
      </c>
      <c r="J108" s="159">
        <v>43358</v>
      </c>
    </row>
    <row r="109" spans="1:10" x14ac:dyDescent="0.25">
      <c r="A109" s="126" t="s">
        <v>10452</v>
      </c>
      <c r="B109" s="126" t="s">
        <v>122</v>
      </c>
      <c r="C109" s="126" t="str">
        <f t="shared" si="1"/>
        <v>WEB-Office 365 Bussines</v>
      </c>
      <c r="D109" s="126">
        <f>VLOOKUP(C109,[1]Hoja1!$K$1:$L$41,2,FALSE)</f>
        <v>207</v>
      </c>
      <c r="E109" s="212" t="s">
        <v>10453</v>
      </c>
      <c r="F109" s="222" t="s">
        <v>10458</v>
      </c>
      <c r="G109" s="149" t="s">
        <v>10459</v>
      </c>
      <c r="H109" s="157" t="s">
        <v>9545</v>
      </c>
      <c r="I109" s="214" t="s">
        <v>9289</v>
      </c>
      <c r="J109" s="159">
        <v>43358</v>
      </c>
    </row>
    <row r="110" spans="1:10" x14ac:dyDescent="0.25">
      <c r="A110" s="126" t="s">
        <v>10452</v>
      </c>
      <c r="B110" s="126" t="s">
        <v>122</v>
      </c>
      <c r="C110" s="126" t="str">
        <f t="shared" si="1"/>
        <v>WEB-Office 365 Bussines</v>
      </c>
      <c r="D110" s="126">
        <f>VLOOKUP(C110,[1]Hoja1!$K$1:$L$41,2,FALSE)</f>
        <v>207</v>
      </c>
      <c r="E110" s="212" t="s">
        <v>10453</v>
      </c>
      <c r="F110" s="222" t="s">
        <v>10460</v>
      </c>
      <c r="G110" s="149" t="s">
        <v>10461</v>
      </c>
      <c r="H110" s="157" t="s">
        <v>10462</v>
      </c>
      <c r="I110" s="214" t="s">
        <v>9289</v>
      </c>
      <c r="J110" s="159">
        <v>43851</v>
      </c>
    </row>
    <row r="111" spans="1:10" x14ac:dyDescent="0.25">
      <c r="A111" s="126" t="s">
        <v>10452</v>
      </c>
      <c r="B111" s="126" t="s">
        <v>122</v>
      </c>
      <c r="C111" s="126" t="str">
        <f t="shared" si="1"/>
        <v>WEB-Office 365 Bussines</v>
      </c>
      <c r="D111" s="126">
        <f>VLOOKUP(C111,[1]Hoja1!$K$1:$L$41,2,FALSE)</f>
        <v>207</v>
      </c>
      <c r="E111" s="212" t="s">
        <v>10453</v>
      </c>
      <c r="F111" s="222" t="s">
        <v>10463</v>
      </c>
      <c r="G111" s="149" t="s">
        <v>10464</v>
      </c>
      <c r="H111" s="157" t="s">
        <v>9499</v>
      </c>
      <c r="I111" s="214" t="s">
        <v>9289</v>
      </c>
      <c r="J111" s="159">
        <v>43358</v>
      </c>
    </row>
    <row r="112" spans="1:10" x14ac:dyDescent="0.25">
      <c r="A112" s="126" t="s">
        <v>10452</v>
      </c>
      <c r="B112" s="126" t="s">
        <v>122</v>
      </c>
      <c r="C112" s="126" t="str">
        <f t="shared" si="1"/>
        <v>WEB-Office 365 Bussines</v>
      </c>
      <c r="D112" s="126">
        <f>VLOOKUP(C112,[1]Hoja1!$K$1:$L$41,2,FALSE)</f>
        <v>207</v>
      </c>
      <c r="E112" s="212" t="s">
        <v>10453</v>
      </c>
      <c r="F112" s="223" t="s">
        <v>10465</v>
      </c>
      <c r="G112" s="149" t="s">
        <v>10466</v>
      </c>
      <c r="H112" s="157" t="s">
        <v>9343</v>
      </c>
      <c r="I112" s="214" t="s">
        <v>9289</v>
      </c>
      <c r="J112" s="159">
        <v>43358</v>
      </c>
    </row>
    <row r="113" spans="1:10" x14ac:dyDescent="0.25">
      <c r="A113" s="126" t="s">
        <v>10452</v>
      </c>
      <c r="B113" s="126" t="s">
        <v>122</v>
      </c>
      <c r="C113" s="126" t="str">
        <f t="shared" si="1"/>
        <v>WEB-Office 365 Bussines</v>
      </c>
      <c r="D113" s="126">
        <f>VLOOKUP(C113,[1]Hoja1!$K$1:$L$41,2,FALSE)</f>
        <v>207</v>
      </c>
      <c r="E113" s="212" t="s">
        <v>10453</v>
      </c>
      <c r="F113" s="222" t="s">
        <v>10467</v>
      </c>
      <c r="G113" s="149" t="s">
        <v>10468</v>
      </c>
      <c r="H113" s="157" t="s">
        <v>9567</v>
      </c>
      <c r="I113" s="214" t="s">
        <v>9289</v>
      </c>
      <c r="J113" s="159">
        <v>43358</v>
      </c>
    </row>
    <row r="114" spans="1:10" x14ac:dyDescent="0.25">
      <c r="A114" s="126" t="s">
        <v>10452</v>
      </c>
      <c r="B114" s="126" t="s">
        <v>122</v>
      </c>
      <c r="C114" s="126" t="str">
        <f t="shared" si="1"/>
        <v>WEB-Office 365 Bussines</v>
      </c>
      <c r="D114" s="126">
        <f>VLOOKUP(C114,[1]Hoja1!$K$1:$L$41,2,FALSE)</f>
        <v>207</v>
      </c>
      <c r="E114" s="212" t="s">
        <v>10453</v>
      </c>
      <c r="F114" s="126" t="s">
        <v>10469</v>
      </c>
      <c r="G114" s="149" t="s">
        <v>10470</v>
      </c>
      <c r="H114" s="157" t="s">
        <v>9364</v>
      </c>
      <c r="I114" s="214" t="s">
        <v>9289</v>
      </c>
      <c r="J114" s="159">
        <v>43358</v>
      </c>
    </row>
    <row r="115" spans="1:10" x14ac:dyDescent="0.25">
      <c r="A115" s="126" t="s">
        <v>10452</v>
      </c>
      <c r="B115" s="126" t="s">
        <v>122</v>
      </c>
      <c r="C115" s="126" t="str">
        <f t="shared" si="1"/>
        <v>WEB-Office 365 Bussines</v>
      </c>
      <c r="D115" s="126">
        <f>VLOOKUP(C115,[1]Hoja1!$K$1:$L$41,2,FALSE)</f>
        <v>207</v>
      </c>
      <c r="E115" s="212" t="s">
        <v>10453</v>
      </c>
      <c r="F115" s="222" t="s">
        <v>10471</v>
      </c>
      <c r="G115" s="149" t="s">
        <v>10472</v>
      </c>
      <c r="H115" s="157" t="s">
        <v>9349</v>
      </c>
      <c r="I115" s="214" t="s">
        <v>9289</v>
      </c>
      <c r="J115" s="159">
        <v>43358</v>
      </c>
    </row>
    <row r="116" spans="1:10" x14ac:dyDescent="0.25">
      <c r="A116" s="126" t="s">
        <v>10452</v>
      </c>
      <c r="B116" s="126" t="s">
        <v>122</v>
      </c>
      <c r="C116" s="126" t="str">
        <f t="shared" si="1"/>
        <v>WEB-Office 365 Bussines</v>
      </c>
      <c r="D116" s="126">
        <f>VLOOKUP(C116,[1]Hoja1!$K$1:$L$41,2,FALSE)</f>
        <v>207</v>
      </c>
      <c r="E116" s="212" t="s">
        <v>10453</v>
      </c>
      <c r="F116" s="222" t="s">
        <v>10473</v>
      </c>
      <c r="G116" s="149" t="s">
        <v>10474</v>
      </c>
      <c r="H116" s="157" t="s">
        <v>9521</v>
      </c>
      <c r="I116" s="214" t="s">
        <v>9289</v>
      </c>
      <c r="J116" s="159">
        <v>43358</v>
      </c>
    </row>
    <row r="117" spans="1:10" x14ac:dyDescent="0.25">
      <c r="A117" s="126" t="s">
        <v>10452</v>
      </c>
      <c r="B117" s="126" t="s">
        <v>307</v>
      </c>
      <c r="C117" s="126" t="str">
        <f t="shared" si="1"/>
        <v>WEB-Office 365 Bussines Premium</v>
      </c>
      <c r="D117" s="126">
        <f>VLOOKUP(C117,[1]Hoja1!$K$1:$L$41,2,FALSE)</f>
        <v>208</v>
      </c>
      <c r="E117" s="212" t="s">
        <v>10475</v>
      </c>
      <c r="F117" s="126" t="s">
        <v>10476</v>
      </c>
      <c r="G117" s="149" t="s">
        <v>10477</v>
      </c>
      <c r="H117" s="157" t="s">
        <v>9857</v>
      </c>
      <c r="I117" s="157" t="s">
        <v>9340</v>
      </c>
      <c r="J117" s="159">
        <v>43474</v>
      </c>
    </row>
    <row r="118" spans="1:10" x14ac:dyDescent="0.25">
      <c r="A118" s="126" t="s">
        <v>10452</v>
      </c>
      <c r="B118" s="126" t="s">
        <v>307</v>
      </c>
      <c r="C118" s="126" t="str">
        <f t="shared" si="1"/>
        <v>WEB-Office 365 Bussines Premium</v>
      </c>
      <c r="D118" s="126">
        <f>VLOOKUP(C118,[1]Hoja1!$K$1:$L$41,2,FALSE)</f>
        <v>208</v>
      </c>
      <c r="E118" s="212" t="s">
        <v>10453</v>
      </c>
      <c r="F118" s="26" t="s">
        <v>10478</v>
      </c>
      <c r="G118" s="149" t="s">
        <v>10479</v>
      </c>
      <c r="H118" s="157" t="s">
        <v>724</v>
      </c>
      <c r="I118" s="157" t="s">
        <v>9554</v>
      </c>
      <c r="J118" s="159">
        <v>43318</v>
      </c>
    </row>
    <row r="119" spans="1:10" x14ac:dyDescent="0.25">
      <c r="A119" s="126" t="s">
        <v>10452</v>
      </c>
      <c r="B119" s="126" t="s">
        <v>307</v>
      </c>
      <c r="C119" s="126" t="str">
        <f t="shared" si="1"/>
        <v>WEB-Office 365 Bussines Premium</v>
      </c>
      <c r="D119" s="126">
        <f>VLOOKUP(C119,[1]Hoja1!$K$1:$L$41,2,FALSE)</f>
        <v>208</v>
      </c>
      <c r="E119" s="212" t="s">
        <v>10453</v>
      </c>
      <c r="F119" s="26" t="s">
        <v>10480</v>
      </c>
      <c r="G119" s="149" t="s">
        <v>10481</v>
      </c>
      <c r="H119" s="157" t="s">
        <v>9553</v>
      </c>
      <c r="I119" s="157" t="s">
        <v>9554</v>
      </c>
      <c r="J119" s="159">
        <v>43318</v>
      </c>
    </row>
    <row r="120" spans="1:10" x14ac:dyDescent="0.25">
      <c r="A120" s="126" t="s">
        <v>10452</v>
      </c>
      <c r="B120" s="126" t="s">
        <v>307</v>
      </c>
      <c r="C120" s="126" t="str">
        <f t="shared" si="1"/>
        <v>WEB-Office 365 Bussines Premium</v>
      </c>
      <c r="D120" s="126">
        <f>VLOOKUP(C120,[1]Hoja1!$K$1:$L$41,2,FALSE)</f>
        <v>208</v>
      </c>
      <c r="E120" s="212" t="s">
        <v>10453</v>
      </c>
      <c r="F120" s="126" t="s">
        <v>10482</v>
      </c>
      <c r="G120" s="149" t="s">
        <v>10483</v>
      </c>
      <c r="H120" s="157" t="s">
        <v>349</v>
      </c>
      <c r="I120" s="157" t="s">
        <v>9340</v>
      </c>
      <c r="J120" s="159"/>
    </row>
    <row r="121" spans="1:10" x14ac:dyDescent="0.25">
      <c r="A121" s="126" t="s">
        <v>10452</v>
      </c>
      <c r="B121" s="126" t="s">
        <v>122</v>
      </c>
      <c r="C121" s="126" t="str">
        <f t="shared" si="1"/>
        <v>WEB-Office 365 Bussines</v>
      </c>
      <c r="D121" s="126">
        <f>VLOOKUP(C121,[1]Hoja1!$K$1:$L$41,2,FALSE)</f>
        <v>207</v>
      </c>
      <c r="E121" s="212"/>
      <c r="F121" s="126" t="s">
        <v>10484</v>
      </c>
      <c r="G121" s="149" t="s">
        <v>10485</v>
      </c>
      <c r="H121" s="157" t="s">
        <v>9766</v>
      </c>
      <c r="I121" s="157" t="s">
        <v>9570</v>
      </c>
      <c r="J121" s="159">
        <v>43468</v>
      </c>
    </row>
    <row r="122" spans="1:10" x14ac:dyDescent="0.25">
      <c r="A122" s="126" t="s">
        <v>10452</v>
      </c>
      <c r="B122" s="126" t="s">
        <v>122</v>
      </c>
      <c r="C122" s="126" t="str">
        <f t="shared" si="1"/>
        <v>WEB-Office 365 Bussines</v>
      </c>
      <c r="D122" s="126">
        <f>VLOOKUP(C122,[1]Hoja1!$K$1:$L$41,2,FALSE)</f>
        <v>207</v>
      </c>
      <c r="E122" s="212"/>
      <c r="F122" s="126" t="s">
        <v>10486</v>
      </c>
      <c r="G122" s="149" t="s">
        <v>10487</v>
      </c>
      <c r="H122" s="157" t="s">
        <v>10488</v>
      </c>
      <c r="I122" s="157" t="s">
        <v>9532</v>
      </c>
      <c r="J122" s="159">
        <v>43469</v>
      </c>
    </row>
    <row r="123" spans="1:10" x14ac:dyDescent="0.25">
      <c r="A123" s="126" t="s">
        <v>10452</v>
      </c>
      <c r="B123" s="126" t="s">
        <v>122</v>
      </c>
      <c r="C123" s="126" t="str">
        <f t="shared" si="1"/>
        <v>WEB-Office 365 Bussines</v>
      </c>
      <c r="D123" s="126">
        <f>VLOOKUP(C123,[1]Hoja1!$K$1:$L$41,2,FALSE)</f>
        <v>207</v>
      </c>
      <c r="E123" s="212"/>
      <c r="F123" s="126" t="s">
        <v>10489</v>
      </c>
      <c r="G123" s="149" t="s">
        <v>10490</v>
      </c>
      <c r="H123" s="157" t="s">
        <v>10491</v>
      </c>
      <c r="I123" s="157" t="s">
        <v>9532</v>
      </c>
      <c r="J123" s="159">
        <v>43469</v>
      </c>
    </row>
    <row r="124" spans="1:10" x14ac:dyDescent="0.25">
      <c r="A124" s="126" t="s">
        <v>10452</v>
      </c>
      <c r="B124" s="126" t="s">
        <v>122</v>
      </c>
      <c r="C124" s="126" t="str">
        <f t="shared" si="1"/>
        <v>WEB-Office 365 Bussines</v>
      </c>
      <c r="D124" s="126">
        <f>VLOOKUP(C124,[1]Hoja1!$K$1:$L$41,2,FALSE)</f>
        <v>207</v>
      </c>
      <c r="E124" s="212"/>
      <c r="F124" s="126" t="s">
        <v>10492</v>
      </c>
      <c r="G124" s="149" t="s">
        <v>10493</v>
      </c>
      <c r="H124" s="157" t="s">
        <v>10494</v>
      </c>
      <c r="I124" s="157" t="s">
        <v>9532</v>
      </c>
      <c r="J124" s="159">
        <v>43473</v>
      </c>
    </row>
    <row r="125" spans="1:10" x14ac:dyDescent="0.25">
      <c r="A125" s="126" t="s">
        <v>10452</v>
      </c>
      <c r="B125" s="126" t="s">
        <v>2693</v>
      </c>
      <c r="C125" s="126" t="str">
        <f t="shared" si="1"/>
        <v>WEB-Office 2019 H&amp;B</v>
      </c>
      <c r="D125" s="126">
        <f>VLOOKUP(C125,[1]Hoja1!$K$1:$L$41,2,FALSE)</f>
        <v>206</v>
      </c>
      <c r="E125" s="212"/>
      <c r="F125" s="189" t="s">
        <v>10495</v>
      </c>
      <c r="G125" s="149" t="s">
        <v>10496</v>
      </c>
      <c r="H125" s="157"/>
      <c r="I125" s="186" t="s">
        <v>4530</v>
      </c>
      <c r="J125" s="159"/>
    </row>
    <row r="126" spans="1:10" x14ac:dyDescent="0.25">
      <c r="A126" s="126" t="s">
        <v>10452</v>
      </c>
      <c r="B126" s="126" t="s">
        <v>2693</v>
      </c>
      <c r="C126" s="126" t="str">
        <f t="shared" si="1"/>
        <v>WEB-Office 2019 H&amp;B</v>
      </c>
      <c r="D126" s="126">
        <f>VLOOKUP(C126,[1]Hoja1!$K$1:$L$41,2,FALSE)</f>
        <v>206</v>
      </c>
      <c r="E126" s="212"/>
      <c r="F126" s="189" t="s">
        <v>10497</v>
      </c>
      <c r="G126" s="149" t="s">
        <v>10498</v>
      </c>
      <c r="H126" s="157"/>
      <c r="I126" s="186" t="s">
        <v>4530</v>
      </c>
      <c r="J126" s="159"/>
    </row>
    <row r="127" spans="1:10" x14ac:dyDescent="0.25">
      <c r="A127" s="126" t="s">
        <v>10452</v>
      </c>
      <c r="B127" s="126" t="s">
        <v>2693</v>
      </c>
      <c r="C127" s="126" t="str">
        <f t="shared" si="1"/>
        <v>WEB-Office 2019 H&amp;B</v>
      </c>
      <c r="D127" s="126">
        <f>VLOOKUP(C127,[1]Hoja1!$K$1:$L$41,2,FALSE)</f>
        <v>206</v>
      </c>
      <c r="E127" s="212"/>
      <c r="F127" s="189" t="s">
        <v>10499</v>
      </c>
      <c r="G127" s="149" t="s">
        <v>10500</v>
      </c>
      <c r="H127" s="157"/>
      <c r="I127" s="186" t="s">
        <v>4530</v>
      </c>
      <c r="J127" s="159"/>
    </row>
    <row r="128" spans="1:10" x14ac:dyDescent="0.25">
      <c r="A128" s="126" t="s">
        <v>10452</v>
      </c>
      <c r="B128" s="126" t="s">
        <v>2693</v>
      </c>
      <c r="C128" s="126" t="str">
        <f t="shared" si="1"/>
        <v>WEB-Office 2019 H&amp;B</v>
      </c>
      <c r="D128" s="126">
        <f>VLOOKUP(C128,[1]Hoja1!$K$1:$L$41,2,FALSE)</f>
        <v>206</v>
      </c>
      <c r="E128" s="212"/>
      <c r="F128" s="189" t="s">
        <v>10501</v>
      </c>
      <c r="G128" s="149" t="s">
        <v>10502</v>
      </c>
      <c r="H128" s="157" t="s">
        <v>10503</v>
      </c>
      <c r="I128" s="157" t="s">
        <v>9626</v>
      </c>
      <c r="J128" s="159">
        <v>43495</v>
      </c>
    </row>
    <row r="129" spans="1:10" x14ac:dyDescent="0.25">
      <c r="A129" s="126" t="s">
        <v>10452</v>
      </c>
      <c r="B129" s="126" t="s">
        <v>2693</v>
      </c>
      <c r="C129" s="126" t="str">
        <f t="shared" si="1"/>
        <v>WEB-Office 2019 H&amp;B</v>
      </c>
      <c r="D129" s="126">
        <f>VLOOKUP(C129,[1]Hoja1!$K$1:$L$41,2,FALSE)</f>
        <v>206</v>
      </c>
      <c r="E129" s="212"/>
      <c r="F129" s="189" t="s">
        <v>10504</v>
      </c>
      <c r="G129" s="149" t="s">
        <v>10505</v>
      </c>
      <c r="H129" s="157"/>
      <c r="I129" s="186" t="s">
        <v>4530</v>
      </c>
      <c r="J129" s="159"/>
    </row>
    <row r="130" spans="1:10" x14ac:dyDescent="0.25">
      <c r="A130" s="126" t="s">
        <v>10452</v>
      </c>
      <c r="B130" s="126" t="s">
        <v>2693</v>
      </c>
      <c r="C130" s="126" t="str">
        <f t="shared" si="1"/>
        <v>WEB-Office 2019 H&amp;B</v>
      </c>
      <c r="D130" s="126">
        <f>VLOOKUP(C130,[1]Hoja1!$K$1:$L$41,2,FALSE)</f>
        <v>206</v>
      </c>
      <c r="E130" s="212"/>
      <c r="F130" s="189" t="s">
        <v>10506</v>
      </c>
      <c r="G130" s="149" t="s">
        <v>10507</v>
      </c>
      <c r="H130" s="157"/>
      <c r="I130" s="186" t="s">
        <v>4530</v>
      </c>
      <c r="J130" s="159"/>
    </row>
    <row r="131" spans="1:10" x14ac:dyDescent="0.25">
      <c r="A131" s="126" t="s">
        <v>10452</v>
      </c>
      <c r="B131" s="126" t="s">
        <v>2693</v>
      </c>
      <c r="C131" s="126" t="str">
        <f t="shared" si="1"/>
        <v>WEB-Office 2019 H&amp;B</v>
      </c>
      <c r="D131" s="126">
        <f>VLOOKUP(C131,[1]Hoja1!$K$1:$L$41,2,FALSE)</f>
        <v>206</v>
      </c>
      <c r="E131" s="212"/>
      <c r="F131" s="189" t="s">
        <v>10508</v>
      </c>
      <c r="G131" s="149" t="s">
        <v>10509</v>
      </c>
      <c r="H131" s="157" t="s">
        <v>4822</v>
      </c>
      <c r="I131" s="157" t="s">
        <v>9626</v>
      </c>
      <c r="J131" s="159"/>
    </row>
    <row r="132" spans="1:10" x14ac:dyDescent="0.25">
      <c r="A132" s="126" t="s">
        <v>10452</v>
      </c>
      <c r="B132" s="126" t="s">
        <v>2693</v>
      </c>
      <c r="C132" s="126" t="str">
        <f t="shared" ref="C132:C195" si="2">CONCATENATE(A132,"-",B132)</f>
        <v>WEB-Office 2019 H&amp;B</v>
      </c>
      <c r="D132" s="126">
        <f>VLOOKUP(C132,[1]Hoja1!$K$1:$L$41,2,FALSE)</f>
        <v>206</v>
      </c>
      <c r="E132" s="212"/>
      <c r="F132" s="215" t="s">
        <v>10510</v>
      </c>
      <c r="G132" s="149" t="s">
        <v>10511</v>
      </c>
      <c r="H132" s="157"/>
      <c r="I132" s="157" t="s">
        <v>4530</v>
      </c>
      <c r="J132" s="159"/>
    </row>
    <row r="133" spans="1:10" x14ac:dyDescent="0.25">
      <c r="A133" s="126" t="s">
        <v>10452</v>
      </c>
      <c r="B133" s="126" t="s">
        <v>2693</v>
      </c>
      <c r="C133" s="126" t="str">
        <f t="shared" si="2"/>
        <v>WEB-Office 2019 H&amp;B</v>
      </c>
      <c r="D133" s="126">
        <f>VLOOKUP(C133,[1]Hoja1!$K$1:$L$41,2,FALSE)</f>
        <v>206</v>
      </c>
      <c r="E133" s="212"/>
      <c r="F133" s="149" t="s">
        <v>10512</v>
      </c>
      <c r="G133" s="149" t="s">
        <v>10513</v>
      </c>
      <c r="H133" s="157"/>
      <c r="I133" s="184" t="s">
        <v>4530</v>
      </c>
      <c r="J133" s="216"/>
    </row>
    <row r="134" spans="1:10" x14ac:dyDescent="0.25">
      <c r="A134" s="126" t="s">
        <v>10452</v>
      </c>
      <c r="B134" s="126" t="s">
        <v>2693</v>
      </c>
      <c r="C134" s="126" t="str">
        <f t="shared" si="2"/>
        <v>WEB-Office 2019 H&amp;B</v>
      </c>
      <c r="D134" s="126">
        <f>VLOOKUP(C134,[1]Hoja1!$K$1:$L$41,2,FALSE)</f>
        <v>206</v>
      </c>
      <c r="E134" s="212"/>
      <c r="F134" s="149" t="s">
        <v>10514</v>
      </c>
      <c r="G134" s="149" t="s">
        <v>10515</v>
      </c>
      <c r="H134" s="157"/>
      <c r="I134" s="184" t="s">
        <v>4530</v>
      </c>
      <c r="J134" s="216"/>
    </row>
    <row r="135" spans="1:10" x14ac:dyDescent="0.25">
      <c r="A135" s="126" t="s">
        <v>10452</v>
      </c>
      <c r="B135" s="126" t="s">
        <v>2693</v>
      </c>
      <c r="C135" s="126" t="str">
        <f t="shared" si="2"/>
        <v>WEB-Office 2019 H&amp;B</v>
      </c>
      <c r="D135" s="126">
        <f>VLOOKUP(C135,[1]Hoja1!$K$1:$L$41,2,FALSE)</f>
        <v>206</v>
      </c>
      <c r="E135" s="212"/>
      <c r="F135" s="149" t="s">
        <v>10516</v>
      </c>
      <c r="G135" s="149" t="s">
        <v>10517</v>
      </c>
      <c r="H135" s="157"/>
      <c r="I135" s="184" t="s">
        <v>4530</v>
      </c>
      <c r="J135" s="216"/>
    </row>
    <row r="136" spans="1:10" x14ac:dyDescent="0.25">
      <c r="A136" s="126" t="s">
        <v>10452</v>
      </c>
      <c r="B136" s="126" t="s">
        <v>2693</v>
      </c>
      <c r="C136" s="126" t="str">
        <f t="shared" si="2"/>
        <v>WEB-Office 2019 H&amp;B</v>
      </c>
      <c r="D136" s="126">
        <f>VLOOKUP(C136,[1]Hoja1!$K$1:$L$41,2,FALSE)</f>
        <v>206</v>
      </c>
      <c r="E136" s="212"/>
      <c r="F136" s="149" t="s">
        <v>10518</v>
      </c>
      <c r="G136" s="149" t="s">
        <v>10519</v>
      </c>
      <c r="H136" s="157"/>
      <c r="I136" s="184" t="s">
        <v>4530</v>
      </c>
      <c r="J136" s="216"/>
    </row>
    <row r="137" spans="1:10" x14ac:dyDescent="0.25">
      <c r="A137" s="126" t="s">
        <v>10452</v>
      </c>
      <c r="B137" s="126" t="s">
        <v>2693</v>
      </c>
      <c r="C137" s="126" t="str">
        <f t="shared" si="2"/>
        <v>WEB-Office 2019 H&amp;B</v>
      </c>
      <c r="D137" s="126">
        <f>VLOOKUP(C137,[1]Hoja1!$K$1:$L$41,2,FALSE)</f>
        <v>206</v>
      </c>
      <c r="E137" s="212"/>
      <c r="F137" s="149" t="s">
        <v>10520</v>
      </c>
      <c r="G137" s="149" t="s">
        <v>10521</v>
      </c>
      <c r="H137" s="157" t="s">
        <v>9852</v>
      </c>
      <c r="I137" s="157" t="s">
        <v>9736</v>
      </c>
      <c r="J137" s="159">
        <v>43500</v>
      </c>
    </row>
    <row r="138" spans="1:10" x14ac:dyDescent="0.25">
      <c r="A138" s="126" t="s">
        <v>10452</v>
      </c>
      <c r="B138" s="126" t="s">
        <v>2693</v>
      </c>
      <c r="C138" s="126" t="str">
        <f t="shared" si="2"/>
        <v>WEB-Office 2019 H&amp;B</v>
      </c>
      <c r="D138" s="126">
        <f>VLOOKUP(C138,[1]Hoja1!$K$1:$L$41,2,FALSE)</f>
        <v>206</v>
      </c>
      <c r="E138" s="212"/>
      <c r="F138" s="149" t="s">
        <v>10522</v>
      </c>
      <c r="G138" s="149" t="s">
        <v>10523</v>
      </c>
      <c r="H138" s="157"/>
      <c r="I138" s="184" t="s">
        <v>4530</v>
      </c>
      <c r="J138" s="159"/>
    </row>
    <row r="139" spans="1:10" x14ac:dyDescent="0.25">
      <c r="A139" s="126" t="s">
        <v>10452</v>
      </c>
      <c r="B139" s="126" t="s">
        <v>2693</v>
      </c>
      <c r="C139" s="126" t="str">
        <f t="shared" si="2"/>
        <v>WEB-Office 2019 H&amp;B</v>
      </c>
      <c r="D139" s="126">
        <f>VLOOKUP(C139,[1]Hoja1!$K$1:$L$41,2,FALSE)</f>
        <v>206</v>
      </c>
      <c r="E139" s="212"/>
      <c r="F139" s="149" t="s">
        <v>10524</v>
      </c>
      <c r="G139" s="149" t="s">
        <v>10525</v>
      </c>
      <c r="H139" s="157" t="s">
        <v>2698</v>
      </c>
      <c r="I139" s="157" t="s">
        <v>9736</v>
      </c>
      <c r="J139" s="159">
        <v>43509</v>
      </c>
    </row>
    <row r="140" spans="1:10" x14ac:dyDescent="0.25">
      <c r="A140" s="126" t="s">
        <v>10452</v>
      </c>
      <c r="B140" s="126" t="s">
        <v>2693</v>
      </c>
      <c r="C140" s="126" t="str">
        <f t="shared" si="2"/>
        <v>WEB-Office 2019 H&amp;B</v>
      </c>
      <c r="D140" s="126">
        <f>VLOOKUP(C140,[1]Hoja1!$K$1:$L$41,2,FALSE)</f>
        <v>206</v>
      </c>
      <c r="E140" s="212"/>
      <c r="F140" s="149" t="s">
        <v>10526</v>
      </c>
      <c r="G140" s="149" t="s">
        <v>10527</v>
      </c>
      <c r="H140" s="157" t="s">
        <v>2697</v>
      </c>
      <c r="I140" s="157" t="s">
        <v>9736</v>
      </c>
      <c r="J140" s="159">
        <v>43509</v>
      </c>
    </row>
    <row r="141" spans="1:10" x14ac:dyDescent="0.25">
      <c r="A141" s="126" t="s">
        <v>10452</v>
      </c>
      <c r="B141" s="126" t="s">
        <v>2693</v>
      </c>
      <c r="C141" s="126" t="str">
        <f t="shared" si="2"/>
        <v>WEB-Office 2019 H&amp;B</v>
      </c>
      <c r="D141" s="126">
        <f>VLOOKUP(C141,[1]Hoja1!$K$1:$L$41,2,FALSE)</f>
        <v>206</v>
      </c>
      <c r="E141" s="212"/>
      <c r="F141" s="149" t="s">
        <v>10528</v>
      </c>
      <c r="G141" s="149" t="s">
        <v>10529</v>
      </c>
      <c r="H141" s="157" t="s">
        <v>2695</v>
      </c>
      <c r="I141" s="157" t="s">
        <v>9736</v>
      </c>
      <c r="J141" s="159">
        <v>43509</v>
      </c>
    </row>
    <row r="142" spans="1:10" x14ac:dyDescent="0.25">
      <c r="A142" s="126" t="s">
        <v>10452</v>
      </c>
      <c r="B142" s="126" t="s">
        <v>2693</v>
      </c>
      <c r="C142" s="126" t="str">
        <f t="shared" si="2"/>
        <v>WEB-Office 2019 H&amp;B</v>
      </c>
      <c r="D142" s="126">
        <f>VLOOKUP(C142,[1]Hoja1!$K$1:$L$41,2,FALSE)</f>
        <v>206</v>
      </c>
      <c r="E142" s="212"/>
      <c r="F142" s="149" t="s">
        <v>10530</v>
      </c>
      <c r="G142" s="149" t="s">
        <v>10531</v>
      </c>
      <c r="H142" s="157"/>
      <c r="I142" s="184" t="s">
        <v>4530</v>
      </c>
      <c r="J142" s="216"/>
    </row>
    <row r="143" spans="1:10" x14ac:dyDescent="0.25">
      <c r="A143" s="126" t="s">
        <v>10452</v>
      </c>
      <c r="B143" s="126" t="s">
        <v>2693</v>
      </c>
      <c r="C143" s="126" t="str">
        <f t="shared" si="2"/>
        <v>WEB-Office 2019 H&amp;B</v>
      </c>
      <c r="D143" s="126">
        <f>VLOOKUP(C143,[1]Hoja1!$K$1:$L$41,2,FALSE)</f>
        <v>206</v>
      </c>
      <c r="E143" s="212"/>
      <c r="F143" s="149" t="s">
        <v>10532</v>
      </c>
      <c r="G143" s="149" t="s">
        <v>10533</v>
      </c>
      <c r="H143" s="157" t="s">
        <v>2696</v>
      </c>
      <c r="I143" s="157" t="s">
        <v>9736</v>
      </c>
      <c r="J143" s="159">
        <v>43509</v>
      </c>
    </row>
    <row r="144" spans="1:10" x14ac:dyDescent="0.25">
      <c r="A144" s="126" t="s">
        <v>10452</v>
      </c>
      <c r="B144" s="126" t="s">
        <v>2693</v>
      </c>
      <c r="C144" s="126" t="str">
        <f t="shared" si="2"/>
        <v>WEB-Office 2019 H&amp;B</v>
      </c>
      <c r="D144" s="126">
        <f>VLOOKUP(C144,[1]Hoja1!$K$1:$L$41,2,FALSE)</f>
        <v>206</v>
      </c>
      <c r="E144" s="212"/>
      <c r="F144" s="149" t="s">
        <v>10534</v>
      </c>
      <c r="G144" s="149" t="s">
        <v>10535</v>
      </c>
      <c r="H144" s="157" t="s">
        <v>2694</v>
      </c>
      <c r="I144" s="157" t="s">
        <v>9736</v>
      </c>
      <c r="J144" s="159">
        <v>43509</v>
      </c>
    </row>
    <row r="145" spans="1:10" x14ac:dyDescent="0.25">
      <c r="A145" s="126" t="s">
        <v>10452</v>
      </c>
      <c r="B145" s="126" t="s">
        <v>2693</v>
      </c>
      <c r="C145" s="126" t="str">
        <f t="shared" si="2"/>
        <v>WEB-Office 2019 H&amp;B</v>
      </c>
      <c r="D145" s="126">
        <f>VLOOKUP(C145,[1]Hoja1!$K$1:$L$41,2,FALSE)</f>
        <v>206</v>
      </c>
      <c r="E145" s="212"/>
      <c r="F145" s="149" t="s">
        <v>10536</v>
      </c>
      <c r="G145" s="149" t="s">
        <v>10537</v>
      </c>
      <c r="H145" s="157"/>
      <c r="I145" s="184" t="s">
        <v>4530</v>
      </c>
      <c r="J145" s="216"/>
    </row>
    <row r="146" spans="1:10" x14ac:dyDescent="0.25">
      <c r="A146" s="126" t="s">
        <v>10452</v>
      </c>
      <c r="B146" s="126" t="s">
        <v>2693</v>
      </c>
      <c r="C146" s="126" t="str">
        <f t="shared" si="2"/>
        <v>WEB-Office 2019 H&amp;B</v>
      </c>
      <c r="D146" s="126">
        <f>VLOOKUP(C146,[1]Hoja1!$K$1:$L$41,2,FALSE)</f>
        <v>206</v>
      </c>
      <c r="E146" s="212"/>
      <c r="F146" s="215" t="s">
        <v>10538</v>
      </c>
      <c r="G146" s="149" t="s">
        <v>10539</v>
      </c>
      <c r="H146" s="157"/>
      <c r="I146" s="163" t="s">
        <v>4530</v>
      </c>
      <c r="J146" s="159"/>
    </row>
    <row r="147" spans="1:10" x14ac:dyDescent="0.25">
      <c r="A147" s="126" t="s">
        <v>10452</v>
      </c>
      <c r="B147" s="126" t="s">
        <v>2693</v>
      </c>
      <c r="C147" s="126" t="str">
        <f t="shared" si="2"/>
        <v>WEB-Office 2019 H&amp;B</v>
      </c>
      <c r="D147" s="126">
        <f>VLOOKUP(C147,[1]Hoja1!$K$1:$L$41,2,FALSE)</f>
        <v>206</v>
      </c>
      <c r="E147" s="212"/>
      <c r="F147" s="149" t="s">
        <v>10540</v>
      </c>
      <c r="G147" s="149" t="s">
        <v>10541</v>
      </c>
      <c r="H147" s="157"/>
      <c r="I147" s="184" t="s">
        <v>4530</v>
      </c>
      <c r="J147" s="216"/>
    </row>
    <row r="148" spans="1:10" x14ac:dyDescent="0.25">
      <c r="A148" s="126" t="s">
        <v>10452</v>
      </c>
      <c r="B148" s="126" t="s">
        <v>2693</v>
      </c>
      <c r="C148" s="126" t="str">
        <f t="shared" si="2"/>
        <v>WEB-Office 2019 H&amp;B</v>
      </c>
      <c r="D148" s="126">
        <f>VLOOKUP(C148,[1]Hoja1!$K$1:$L$41,2,FALSE)</f>
        <v>206</v>
      </c>
      <c r="E148" s="212"/>
      <c r="F148" s="126" t="s">
        <v>10544</v>
      </c>
      <c r="G148" s="149" t="s">
        <v>10545</v>
      </c>
      <c r="H148" s="157"/>
      <c r="I148" s="184" t="s">
        <v>4530</v>
      </c>
      <c r="J148" s="216"/>
    </row>
    <row r="149" spans="1:10" x14ac:dyDescent="0.25">
      <c r="A149" s="126" t="s">
        <v>10452</v>
      </c>
      <c r="B149" s="126" t="s">
        <v>2693</v>
      </c>
      <c r="C149" s="126" t="str">
        <f t="shared" si="2"/>
        <v>WEB-Office 2019 H&amp;B</v>
      </c>
      <c r="D149" s="126">
        <f>VLOOKUP(C149,[1]Hoja1!$K$1:$L$41,2,FALSE)</f>
        <v>206</v>
      </c>
      <c r="E149" s="212"/>
      <c r="F149" s="126" t="s">
        <v>10546</v>
      </c>
      <c r="G149" s="149" t="s">
        <v>10547</v>
      </c>
      <c r="H149" s="157"/>
      <c r="I149" s="157" t="s">
        <v>4530</v>
      </c>
      <c r="J149" s="159">
        <v>44054</v>
      </c>
    </row>
    <row r="150" spans="1:10" x14ac:dyDescent="0.25">
      <c r="A150" s="126" t="s">
        <v>10452</v>
      </c>
      <c r="B150" s="126" t="s">
        <v>2693</v>
      </c>
      <c r="C150" s="126" t="str">
        <f t="shared" si="2"/>
        <v>WEB-Office 2019 H&amp;B</v>
      </c>
      <c r="D150" s="126">
        <f>VLOOKUP(C150,[1]Hoja1!$K$1:$L$41,2,FALSE)</f>
        <v>206</v>
      </c>
      <c r="E150" s="212"/>
      <c r="F150" s="126" t="s">
        <v>10548</v>
      </c>
      <c r="G150" s="149" t="s">
        <v>10549</v>
      </c>
      <c r="H150" s="157"/>
      <c r="I150" s="184" t="s">
        <v>4530</v>
      </c>
      <c r="J150" s="216"/>
    </row>
    <row r="151" spans="1:10" x14ac:dyDescent="0.25">
      <c r="A151" s="126" t="s">
        <v>10452</v>
      </c>
      <c r="B151" s="126" t="s">
        <v>2693</v>
      </c>
      <c r="C151" s="126" t="str">
        <f t="shared" si="2"/>
        <v>WEB-Office 2019 H&amp;B</v>
      </c>
      <c r="D151" s="126">
        <f>VLOOKUP(C151,[1]Hoja1!$K$1:$L$41,2,FALSE)</f>
        <v>206</v>
      </c>
      <c r="E151" s="212"/>
      <c r="F151" s="126" t="s">
        <v>10550</v>
      </c>
      <c r="G151" s="149" t="s">
        <v>10551</v>
      </c>
      <c r="H151" s="157" t="s">
        <v>2700</v>
      </c>
      <c r="I151" s="157" t="s">
        <v>9736</v>
      </c>
      <c r="J151" s="159">
        <v>43577</v>
      </c>
    </row>
    <row r="152" spans="1:10" x14ac:dyDescent="0.25">
      <c r="A152" s="126" t="s">
        <v>10452</v>
      </c>
      <c r="B152" s="126" t="s">
        <v>2693</v>
      </c>
      <c r="C152" s="126" t="str">
        <f t="shared" si="2"/>
        <v>WEB-Office 2019 H&amp;B</v>
      </c>
      <c r="D152" s="126">
        <f>VLOOKUP(C152,[1]Hoja1!$K$1:$L$41,2,FALSE)</f>
        <v>206</v>
      </c>
      <c r="E152" s="212"/>
      <c r="F152" s="126" t="s">
        <v>10552</v>
      </c>
      <c r="G152" s="149" t="s">
        <v>10553</v>
      </c>
      <c r="H152" s="157"/>
      <c r="I152" s="184" t="s">
        <v>4530</v>
      </c>
      <c r="J152" s="159"/>
    </row>
    <row r="153" spans="1:10" x14ac:dyDescent="0.25">
      <c r="A153" s="126" t="s">
        <v>10452</v>
      </c>
      <c r="B153" s="126" t="s">
        <v>122</v>
      </c>
      <c r="C153" s="126" t="str">
        <f t="shared" si="2"/>
        <v>WEB-Office 365 Bussines</v>
      </c>
      <c r="D153" s="126">
        <f>VLOOKUP(C153,[1]Hoja1!$K$1:$L$41,2,FALSE)</f>
        <v>207</v>
      </c>
      <c r="E153" s="212" t="s">
        <v>10475</v>
      </c>
      <c r="F153" s="224" t="s">
        <v>10554</v>
      </c>
      <c r="G153" s="149" t="s">
        <v>10555</v>
      </c>
      <c r="H153" s="157" t="s">
        <v>4348</v>
      </c>
      <c r="I153" s="157" t="s">
        <v>9720</v>
      </c>
      <c r="J153" s="159">
        <v>43578</v>
      </c>
    </row>
    <row r="154" spans="1:10" x14ac:dyDescent="0.25">
      <c r="A154" s="126" t="s">
        <v>10452</v>
      </c>
      <c r="B154" s="126" t="s">
        <v>122</v>
      </c>
      <c r="C154" s="126" t="str">
        <f t="shared" si="2"/>
        <v>WEB-Office 365 Bussines</v>
      </c>
      <c r="D154" s="126">
        <f>VLOOKUP(C154,[1]Hoja1!$K$1:$L$41,2,FALSE)</f>
        <v>207</v>
      </c>
      <c r="E154" s="212" t="s">
        <v>10475</v>
      </c>
      <c r="F154" s="126" t="s">
        <v>10556</v>
      </c>
      <c r="G154" s="149" t="s">
        <v>10557</v>
      </c>
      <c r="H154" s="157" t="s">
        <v>4347</v>
      </c>
      <c r="I154" s="157" t="s">
        <v>9720</v>
      </c>
      <c r="J154" s="159">
        <v>43578</v>
      </c>
    </row>
    <row r="155" spans="1:10" x14ac:dyDescent="0.25">
      <c r="A155" s="126" t="s">
        <v>10452</v>
      </c>
      <c r="B155" s="126" t="s">
        <v>122</v>
      </c>
      <c r="C155" s="126" t="str">
        <f t="shared" si="2"/>
        <v>WEB-Office 365 Bussines</v>
      </c>
      <c r="D155" s="126">
        <f>VLOOKUP(C155,[1]Hoja1!$K$1:$L$41,2,FALSE)</f>
        <v>207</v>
      </c>
      <c r="E155" s="212" t="s">
        <v>10475</v>
      </c>
      <c r="F155" s="126" t="s">
        <v>10558</v>
      </c>
      <c r="G155" s="149" t="s">
        <v>10559</v>
      </c>
      <c r="H155" s="157" t="s">
        <v>8527</v>
      </c>
      <c r="I155" s="157" t="s">
        <v>9720</v>
      </c>
      <c r="J155" s="159">
        <v>43578</v>
      </c>
    </row>
    <row r="156" spans="1:10" x14ac:dyDescent="0.25">
      <c r="A156" s="126" t="s">
        <v>10452</v>
      </c>
      <c r="B156" s="126" t="s">
        <v>122</v>
      </c>
      <c r="C156" s="126" t="str">
        <f t="shared" si="2"/>
        <v>WEB-Office 365 Bussines</v>
      </c>
      <c r="D156" s="126">
        <f>VLOOKUP(C156,[1]Hoja1!$K$1:$L$41,2,FALSE)</f>
        <v>207</v>
      </c>
      <c r="E156" s="212" t="s">
        <v>10475</v>
      </c>
      <c r="F156" s="224" t="s">
        <v>10560</v>
      </c>
      <c r="G156" s="149" t="s">
        <v>10561</v>
      </c>
      <c r="H156" s="157" t="s">
        <v>8516</v>
      </c>
      <c r="I156" s="157" t="s">
        <v>9720</v>
      </c>
      <c r="J156" s="159">
        <v>43578</v>
      </c>
    </row>
    <row r="157" spans="1:10" x14ac:dyDescent="0.25">
      <c r="A157" s="126" t="s">
        <v>10452</v>
      </c>
      <c r="B157" s="126" t="s">
        <v>2693</v>
      </c>
      <c r="C157" s="126" t="str">
        <f t="shared" si="2"/>
        <v>WEB-Office 2019 H&amp;B</v>
      </c>
      <c r="D157" s="126">
        <f>VLOOKUP(C157,[1]Hoja1!$K$1:$L$41,2,FALSE)</f>
        <v>206</v>
      </c>
      <c r="E157" s="212"/>
      <c r="F157" s="126" t="s">
        <v>10562</v>
      </c>
      <c r="G157" s="149" t="s">
        <v>10563</v>
      </c>
      <c r="H157" s="157"/>
      <c r="I157" s="157" t="s">
        <v>4530</v>
      </c>
      <c r="J157" s="159">
        <v>44039</v>
      </c>
    </row>
    <row r="158" spans="1:10" x14ac:dyDescent="0.25">
      <c r="A158" s="126" t="s">
        <v>10452</v>
      </c>
      <c r="B158" s="126" t="s">
        <v>2693</v>
      </c>
      <c r="C158" s="126" t="str">
        <f t="shared" si="2"/>
        <v>WEB-Office 2019 H&amp;B</v>
      </c>
      <c r="D158" s="126">
        <f>VLOOKUP(C158,[1]Hoja1!$K$1:$L$41,2,FALSE)</f>
        <v>206</v>
      </c>
      <c r="E158" s="212"/>
      <c r="F158" s="126" t="s">
        <v>10564</v>
      </c>
      <c r="G158" s="149" t="s">
        <v>10565</v>
      </c>
      <c r="H158" s="157"/>
      <c r="I158" s="184" t="s">
        <v>4530</v>
      </c>
      <c r="J158" s="159"/>
    </row>
    <row r="159" spans="1:10" x14ac:dyDescent="0.25">
      <c r="A159" s="126" t="s">
        <v>10452</v>
      </c>
      <c r="B159" s="126" t="s">
        <v>2693</v>
      </c>
      <c r="C159" s="126" t="str">
        <f t="shared" si="2"/>
        <v>WEB-Office 2019 H&amp;B</v>
      </c>
      <c r="D159" s="126">
        <f>VLOOKUP(C159,[1]Hoja1!$K$1:$L$41,2,FALSE)</f>
        <v>206</v>
      </c>
      <c r="E159" s="212"/>
      <c r="F159" s="126" t="s">
        <v>10566</v>
      </c>
      <c r="G159" s="149" t="s">
        <v>10567</v>
      </c>
      <c r="H159" s="157"/>
      <c r="I159" s="163" t="s">
        <v>4530</v>
      </c>
      <c r="J159" s="159">
        <v>44047</v>
      </c>
    </row>
    <row r="160" spans="1:10" x14ac:dyDescent="0.25">
      <c r="A160" s="126" t="s">
        <v>9275</v>
      </c>
      <c r="B160" s="126" t="s">
        <v>2693</v>
      </c>
      <c r="C160" s="126" t="str">
        <f t="shared" si="2"/>
        <v>ESD-Office 2019 H&amp;B</v>
      </c>
      <c r="D160" s="126">
        <f>VLOOKUP(C160,[1]Hoja1!$K$1:$L$41,2,FALSE)</f>
        <v>199</v>
      </c>
      <c r="E160" s="212"/>
      <c r="F160" s="126" t="s">
        <v>10568</v>
      </c>
      <c r="G160" s="149" t="s">
        <v>10569</v>
      </c>
      <c r="H160" s="157"/>
      <c r="I160" s="184" t="s">
        <v>4530</v>
      </c>
      <c r="J160" s="159"/>
    </row>
    <row r="161" spans="1:10" x14ac:dyDescent="0.25">
      <c r="A161" s="126" t="s">
        <v>9275</v>
      </c>
      <c r="B161" s="126" t="s">
        <v>2693</v>
      </c>
      <c r="C161" s="126" t="str">
        <f t="shared" si="2"/>
        <v>ESD-Office 2019 H&amp;B</v>
      </c>
      <c r="D161" s="126">
        <f>VLOOKUP(C161,[1]Hoja1!$K$1:$L$41,2,FALSE)</f>
        <v>199</v>
      </c>
      <c r="E161" s="212"/>
      <c r="F161" s="126" t="s">
        <v>10570</v>
      </c>
      <c r="G161" s="149" t="s">
        <v>10571</v>
      </c>
      <c r="H161" s="157"/>
      <c r="I161" s="184" t="s">
        <v>4530</v>
      </c>
      <c r="J161" s="216"/>
    </row>
    <row r="162" spans="1:10" x14ac:dyDescent="0.25">
      <c r="A162" s="126" t="s">
        <v>9275</v>
      </c>
      <c r="B162" s="126" t="s">
        <v>2693</v>
      </c>
      <c r="C162" s="126" t="str">
        <f t="shared" si="2"/>
        <v>ESD-Office 2019 H&amp;B</v>
      </c>
      <c r="D162" s="126">
        <f>VLOOKUP(C162,[1]Hoja1!$K$1:$L$41,2,FALSE)</f>
        <v>199</v>
      </c>
      <c r="E162" s="212"/>
      <c r="F162" s="126" t="s">
        <v>10572</v>
      </c>
      <c r="G162" s="149" t="s">
        <v>10573</v>
      </c>
      <c r="H162" s="157"/>
      <c r="I162" s="184" t="s">
        <v>4530</v>
      </c>
      <c r="J162" s="216"/>
    </row>
    <row r="163" spans="1:10" x14ac:dyDescent="0.25">
      <c r="A163" s="126" t="s">
        <v>9275</v>
      </c>
      <c r="B163" s="126" t="s">
        <v>2693</v>
      </c>
      <c r="C163" s="126" t="str">
        <f t="shared" si="2"/>
        <v>ESD-Office 2019 H&amp;B</v>
      </c>
      <c r="D163" s="126">
        <f>VLOOKUP(C163,[1]Hoja1!$K$1:$L$41,2,FALSE)</f>
        <v>199</v>
      </c>
      <c r="E163" s="212"/>
      <c r="F163" s="126" t="s">
        <v>10574</v>
      </c>
      <c r="G163" s="149" t="s">
        <v>10575</v>
      </c>
      <c r="H163" s="157"/>
      <c r="I163" s="184" t="s">
        <v>4530</v>
      </c>
      <c r="J163" s="159"/>
    </row>
    <row r="164" spans="1:10" x14ac:dyDescent="0.25">
      <c r="A164" s="126" t="s">
        <v>9275</v>
      </c>
      <c r="B164" s="126" t="s">
        <v>2693</v>
      </c>
      <c r="C164" s="126" t="str">
        <f t="shared" si="2"/>
        <v>ESD-Office 2019 H&amp;B</v>
      </c>
      <c r="D164" s="126">
        <f>VLOOKUP(C164,[1]Hoja1!$K$1:$L$41,2,FALSE)</f>
        <v>199</v>
      </c>
      <c r="E164" s="212"/>
      <c r="F164" s="126" t="s">
        <v>10576</v>
      </c>
      <c r="G164" s="149" t="s">
        <v>10577</v>
      </c>
      <c r="H164" s="157"/>
      <c r="I164" s="157" t="s">
        <v>4530</v>
      </c>
      <c r="J164" s="159"/>
    </row>
    <row r="165" spans="1:10" x14ac:dyDescent="0.25">
      <c r="A165" s="126" t="s">
        <v>9275</v>
      </c>
      <c r="B165" s="126" t="s">
        <v>2693</v>
      </c>
      <c r="C165" s="126" t="str">
        <f t="shared" si="2"/>
        <v>ESD-Office 2019 H&amp;B</v>
      </c>
      <c r="D165" s="126">
        <f>VLOOKUP(C165,[1]Hoja1!$K$1:$L$41,2,FALSE)</f>
        <v>199</v>
      </c>
      <c r="E165" s="212"/>
      <c r="F165" s="126" t="s">
        <v>10578</v>
      </c>
      <c r="G165" s="149" t="s">
        <v>10579</v>
      </c>
      <c r="H165" s="157"/>
      <c r="I165" s="157" t="s">
        <v>4530</v>
      </c>
      <c r="J165" s="159">
        <v>44055</v>
      </c>
    </row>
    <row r="166" spans="1:10" x14ac:dyDescent="0.25">
      <c r="A166" s="126" t="s">
        <v>9275</v>
      </c>
      <c r="B166" s="126" t="s">
        <v>2693</v>
      </c>
      <c r="C166" s="126" t="str">
        <f t="shared" si="2"/>
        <v>ESD-Office 2019 H&amp;B</v>
      </c>
      <c r="D166" s="126">
        <f>VLOOKUP(C166,[1]Hoja1!$K$1:$L$41,2,FALSE)</f>
        <v>199</v>
      </c>
      <c r="E166" s="212"/>
      <c r="F166" s="126" t="s">
        <v>10580</v>
      </c>
      <c r="G166" s="149" t="s">
        <v>10581</v>
      </c>
      <c r="H166" s="157" t="s">
        <v>3171</v>
      </c>
      <c r="I166" s="157" t="s">
        <v>9559</v>
      </c>
      <c r="J166" s="159">
        <v>43605</v>
      </c>
    </row>
    <row r="167" spans="1:10" x14ac:dyDescent="0.25">
      <c r="A167" s="126" t="s">
        <v>9275</v>
      </c>
      <c r="B167" s="126" t="s">
        <v>2693</v>
      </c>
      <c r="C167" s="126" t="str">
        <f t="shared" si="2"/>
        <v>ESD-Office 2019 H&amp;B</v>
      </c>
      <c r="D167" s="126">
        <f>VLOOKUP(C167,[1]Hoja1!$K$1:$L$41,2,FALSE)</f>
        <v>199</v>
      </c>
      <c r="E167" s="212"/>
      <c r="F167" s="126" t="s">
        <v>10582</v>
      </c>
      <c r="G167" s="149" t="s">
        <v>10583</v>
      </c>
      <c r="H167" s="157" t="s">
        <v>3159</v>
      </c>
      <c r="I167" s="157" t="s">
        <v>9559</v>
      </c>
      <c r="J167" s="159">
        <v>43605</v>
      </c>
    </row>
    <row r="168" spans="1:10" x14ac:dyDescent="0.25">
      <c r="A168" s="126" t="s">
        <v>9275</v>
      </c>
      <c r="B168" s="126" t="s">
        <v>2693</v>
      </c>
      <c r="C168" s="126" t="str">
        <f t="shared" si="2"/>
        <v>ESD-Office 2019 H&amp;B</v>
      </c>
      <c r="D168" s="126">
        <f>VLOOKUP(C168,[1]Hoja1!$K$1:$L$41,2,FALSE)</f>
        <v>199</v>
      </c>
      <c r="E168" s="212"/>
      <c r="F168" s="126" t="s">
        <v>10584</v>
      </c>
      <c r="G168" s="149" t="s">
        <v>10585</v>
      </c>
      <c r="H168" s="157" t="s">
        <v>3175</v>
      </c>
      <c r="I168" s="157" t="s">
        <v>9559</v>
      </c>
      <c r="J168" s="159">
        <v>43844</v>
      </c>
    </row>
    <row r="169" spans="1:10" x14ac:dyDescent="0.25">
      <c r="A169" s="126" t="s">
        <v>9275</v>
      </c>
      <c r="B169" s="126" t="s">
        <v>2693</v>
      </c>
      <c r="C169" s="126" t="str">
        <f t="shared" si="2"/>
        <v>ESD-Office 2019 H&amp;B</v>
      </c>
      <c r="D169" s="126">
        <f>VLOOKUP(C169,[1]Hoja1!$K$1:$L$41,2,FALSE)</f>
        <v>199</v>
      </c>
      <c r="E169" s="212"/>
      <c r="F169" s="126" t="s">
        <v>10586</v>
      </c>
      <c r="G169" s="149" t="s">
        <v>10587</v>
      </c>
      <c r="H169" s="157" t="s">
        <v>3173</v>
      </c>
      <c r="I169" s="157" t="s">
        <v>9559</v>
      </c>
      <c r="J169" s="159">
        <v>43605</v>
      </c>
    </row>
    <row r="170" spans="1:10" x14ac:dyDescent="0.25">
      <c r="A170" s="126" t="s">
        <v>9275</v>
      </c>
      <c r="B170" s="126" t="s">
        <v>2693</v>
      </c>
      <c r="C170" s="126" t="str">
        <f t="shared" si="2"/>
        <v>ESD-Office 2019 H&amp;B</v>
      </c>
      <c r="D170" s="126">
        <f>VLOOKUP(C170,[1]Hoja1!$K$1:$L$41,2,FALSE)</f>
        <v>199</v>
      </c>
      <c r="E170" s="212"/>
      <c r="F170" s="126" t="s">
        <v>10588</v>
      </c>
      <c r="G170" s="149" t="s">
        <v>10589</v>
      </c>
      <c r="H170" s="157" t="s">
        <v>10590</v>
      </c>
      <c r="I170" s="157" t="s">
        <v>9559</v>
      </c>
      <c r="J170" s="159">
        <v>43605</v>
      </c>
    </row>
    <row r="171" spans="1:10" x14ac:dyDescent="0.25">
      <c r="A171" s="126" t="s">
        <v>9275</v>
      </c>
      <c r="B171" s="126" t="s">
        <v>2693</v>
      </c>
      <c r="C171" s="126" t="str">
        <f t="shared" si="2"/>
        <v>ESD-Office 2019 H&amp;B</v>
      </c>
      <c r="D171" s="126">
        <f>VLOOKUP(C171,[1]Hoja1!$K$1:$L$41,2,FALSE)</f>
        <v>199</v>
      </c>
      <c r="E171" s="212"/>
      <c r="F171" s="126" t="s">
        <v>10591</v>
      </c>
      <c r="G171" s="149" t="s">
        <v>10592</v>
      </c>
      <c r="H171" s="157"/>
      <c r="I171" s="157" t="s">
        <v>4530</v>
      </c>
      <c r="J171" s="159"/>
    </row>
    <row r="172" spans="1:10" x14ac:dyDescent="0.25">
      <c r="A172" s="126" t="s">
        <v>9275</v>
      </c>
      <c r="B172" s="126" t="s">
        <v>2693</v>
      </c>
      <c r="C172" s="126" t="str">
        <f t="shared" si="2"/>
        <v>ESD-Office 2019 H&amp;B</v>
      </c>
      <c r="D172" s="126">
        <f>VLOOKUP(C172,[1]Hoja1!$K$1:$L$41,2,FALSE)</f>
        <v>199</v>
      </c>
      <c r="E172" s="212"/>
      <c r="F172" s="126" t="s">
        <v>10593</v>
      </c>
      <c r="G172" s="149" t="s">
        <v>10594</v>
      </c>
      <c r="H172" s="157"/>
      <c r="I172" s="157" t="s">
        <v>4530</v>
      </c>
      <c r="J172" s="159">
        <v>44039</v>
      </c>
    </row>
    <row r="173" spans="1:10" x14ac:dyDescent="0.25">
      <c r="A173" s="126" t="s">
        <v>9275</v>
      </c>
      <c r="B173" s="126" t="s">
        <v>2693</v>
      </c>
      <c r="C173" s="126" t="str">
        <f t="shared" si="2"/>
        <v>ESD-Office 2019 H&amp;B</v>
      </c>
      <c r="D173" s="126">
        <f>VLOOKUP(C173,[1]Hoja1!$K$1:$L$41,2,FALSE)</f>
        <v>199</v>
      </c>
      <c r="E173" s="212"/>
      <c r="F173" s="126" t="s">
        <v>10595</v>
      </c>
      <c r="G173" s="149" t="s">
        <v>10596</v>
      </c>
      <c r="H173" s="157"/>
      <c r="I173" s="157" t="s">
        <v>4530</v>
      </c>
      <c r="J173" s="159">
        <v>44055</v>
      </c>
    </row>
    <row r="174" spans="1:10" x14ac:dyDescent="0.25">
      <c r="A174" s="126" t="s">
        <v>9275</v>
      </c>
      <c r="B174" s="126" t="s">
        <v>2693</v>
      </c>
      <c r="C174" s="126" t="str">
        <f t="shared" si="2"/>
        <v>ESD-Office 2019 H&amp;B</v>
      </c>
      <c r="D174" s="126">
        <f>VLOOKUP(C174,[1]Hoja1!$K$1:$L$41,2,FALSE)</f>
        <v>199</v>
      </c>
      <c r="E174" s="212"/>
      <c r="F174" s="126" t="s">
        <v>10597</v>
      </c>
      <c r="G174" s="149" t="s">
        <v>10598</v>
      </c>
      <c r="H174" s="157"/>
      <c r="I174" s="157" t="s">
        <v>4530</v>
      </c>
      <c r="J174" s="159">
        <v>44055</v>
      </c>
    </row>
    <row r="175" spans="1:10" x14ac:dyDescent="0.25">
      <c r="A175" s="126" t="s">
        <v>9275</v>
      </c>
      <c r="B175" s="126" t="s">
        <v>2693</v>
      </c>
      <c r="C175" s="126" t="str">
        <f t="shared" si="2"/>
        <v>ESD-Office 2019 H&amp;B</v>
      </c>
      <c r="D175" s="126">
        <f>VLOOKUP(C175,[1]Hoja1!$K$1:$L$41,2,FALSE)</f>
        <v>199</v>
      </c>
      <c r="E175" s="212"/>
      <c r="F175" s="126" t="s">
        <v>10599</v>
      </c>
      <c r="G175" s="149" t="s">
        <v>10600</v>
      </c>
      <c r="H175" s="157"/>
      <c r="I175" s="157" t="s">
        <v>4530</v>
      </c>
      <c r="J175" s="159"/>
    </row>
    <row r="176" spans="1:10" x14ac:dyDescent="0.25">
      <c r="A176" s="126" t="s">
        <v>9275</v>
      </c>
      <c r="B176" s="126" t="s">
        <v>2693</v>
      </c>
      <c r="C176" s="126" t="str">
        <f t="shared" si="2"/>
        <v>ESD-Office 2019 H&amp;B</v>
      </c>
      <c r="D176" s="126">
        <f>VLOOKUP(C176,[1]Hoja1!$K$1:$L$41,2,FALSE)</f>
        <v>199</v>
      </c>
      <c r="E176" s="212"/>
      <c r="F176" s="126" t="s">
        <v>10601</v>
      </c>
      <c r="G176" s="149" t="s">
        <v>10602</v>
      </c>
      <c r="H176" s="157"/>
      <c r="I176" s="157" t="s">
        <v>4530</v>
      </c>
      <c r="J176" s="159">
        <v>44055</v>
      </c>
    </row>
    <row r="177" spans="1:10" x14ac:dyDescent="0.25">
      <c r="A177" s="126" t="s">
        <v>9275</v>
      </c>
      <c r="B177" s="126" t="s">
        <v>2693</v>
      </c>
      <c r="C177" s="126" t="str">
        <f t="shared" si="2"/>
        <v>ESD-Office 2019 H&amp;B</v>
      </c>
      <c r="D177" s="126">
        <f>VLOOKUP(C177,[1]Hoja1!$K$1:$L$41,2,FALSE)</f>
        <v>199</v>
      </c>
      <c r="E177" s="212"/>
      <c r="F177" s="126" t="s">
        <v>10603</v>
      </c>
      <c r="G177" s="149" t="s">
        <v>10604</v>
      </c>
      <c r="H177" s="157"/>
      <c r="I177" s="157" t="s">
        <v>4530</v>
      </c>
      <c r="J177" s="159">
        <v>44039</v>
      </c>
    </row>
    <row r="178" spans="1:10" x14ac:dyDescent="0.25">
      <c r="A178" s="126" t="s">
        <v>9275</v>
      </c>
      <c r="B178" s="126" t="s">
        <v>2693</v>
      </c>
      <c r="C178" s="126" t="str">
        <f t="shared" si="2"/>
        <v>ESD-Office 2019 H&amp;B</v>
      </c>
      <c r="D178" s="126">
        <f>VLOOKUP(C178,[1]Hoja1!$K$1:$L$41,2,FALSE)</f>
        <v>199</v>
      </c>
      <c r="E178" s="212"/>
      <c r="F178" s="126" t="s">
        <v>10605</v>
      </c>
      <c r="G178" s="149" t="s">
        <v>10606</v>
      </c>
      <c r="H178" s="157"/>
      <c r="I178" s="157" t="s">
        <v>4530</v>
      </c>
      <c r="J178" s="159">
        <v>44055</v>
      </c>
    </row>
    <row r="179" spans="1:10" x14ac:dyDescent="0.25">
      <c r="A179" s="126" t="s">
        <v>9275</v>
      </c>
      <c r="B179" s="126" t="s">
        <v>2693</v>
      </c>
      <c r="C179" s="126" t="str">
        <f t="shared" si="2"/>
        <v>ESD-Office 2019 H&amp;B</v>
      </c>
      <c r="D179" s="126">
        <f>VLOOKUP(C179,[1]Hoja1!$K$1:$L$41,2,FALSE)</f>
        <v>199</v>
      </c>
      <c r="E179" s="212"/>
      <c r="F179" s="126" t="s">
        <v>10607</v>
      </c>
      <c r="G179" s="149" t="s">
        <v>10608</v>
      </c>
      <c r="H179" s="157"/>
      <c r="I179" s="157" t="s">
        <v>4530</v>
      </c>
      <c r="J179" s="159">
        <v>44055</v>
      </c>
    </row>
    <row r="180" spans="1:10" x14ac:dyDescent="0.25">
      <c r="A180" s="126" t="s">
        <v>9275</v>
      </c>
      <c r="B180" s="126" t="s">
        <v>2693</v>
      </c>
      <c r="C180" s="126" t="str">
        <f t="shared" si="2"/>
        <v>ESD-Office 2019 H&amp;B</v>
      </c>
      <c r="D180" s="126">
        <f>VLOOKUP(C180,[1]Hoja1!$K$1:$L$41,2,FALSE)</f>
        <v>199</v>
      </c>
      <c r="E180" s="212"/>
      <c r="F180" s="126" t="s">
        <v>10609</v>
      </c>
      <c r="G180" s="149" t="s">
        <v>10610</v>
      </c>
      <c r="H180" s="157"/>
      <c r="I180" s="157" t="s">
        <v>4530</v>
      </c>
      <c r="J180" s="159">
        <v>44039</v>
      </c>
    </row>
    <row r="181" spans="1:10" x14ac:dyDescent="0.25">
      <c r="A181" s="126" t="s">
        <v>9275</v>
      </c>
      <c r="B181" s="126" t="s">
        <v>2693</v>
      </c>
      <c r="C181" s="126" t="str">
        <f t="shared" si="2"/>
        <v>ESD-Office 2019 H&amp;B</v>
      </c>
      <c r="D181" s="126">
        <f>VLOOKUP(C181,[1]Hoja1!$K$1:$L$41,2,FALSE)</f>
        <v>199</v>
      </c>
      <c r="E181" s="212"/>
      <c r="F181" s="126" t="s">
        <v>10611</v>
      </c>
      <c r="G181" s="149" t="s">
        <v>10612</v>
      </c>
      <c r="H181" s="157"/>
      <c r="I181" s="157" t="s">
        <v>4530</v>
      </c>
      <c r="J181" s="159">
        <v>44039</v>
      </c>
    </row>
    <row r="182" spans="1:10" x14ac:dyDescent="0.25">
      <c r="A182" s="126" t="s">
        <v>9275</v>
      </c>
      <c r="B182" s="126" t="s">
        <v>2693</v>
      </c>
      <c r="C182" s="126" t="str">
        <f t="shared" si="2"/>
        <v>ESD-Office 2019 H&amp;B</v>
      </c>
      <c r="D182" s="126">
        <f>VLOOKUP(C182,[1]Hoja1!$K$1:$L$41,2,FALSE)</f>
        <v>199</v>
      </c>
      <c r="E182" s="212"/>
      <c r="F182" s="126" t="s">
        <v>10613</v>
      </c>
      <c r="G182" s="149" t="s">
        <v>10614</v>
      </c>
      <c r="H182" s="157"/>
      <c r="I182" s="157" t="s">
        <v>4530</v>
      </c>
      <c r="J182" s="159">
        <v>44039</v>
      </c>
    </row>
    <row r="183" spans="1:10" x14ac:dyDescent="0.25">
      <c r="A183" s="126" t="s">
        <v>9275</v>
      </c>
      <c r="B183" s="126" t="s">
        <v>2693</v>
      </c>
      <c r="C183" s="126" t="str">
        <f t="shared" si="2"/>
        <v>ESD-Office 2019 H&amp;B</v>
      </c>
      <c r="D183" s="126">
        <f>VLOOKUP(C183,[1]Hoja1!$K$1:$L$41,2,FALSE)</f>
        <v>199</v>
      </c>
      <c r="E183" s="212"/>
      <c r="F183" s="126" t="s">
        <v>10615</v>
      </c>
      <c r="G183" s="149" t="s">
        <v>10616</v>
      </c>
      <c r="H183" s="157"/>
      <c r="I183" s="157" t="s">
        <v>4530</v>
      </c>
      <c r="J183" s="159">
        <v>44039</v>
      </c>
    </row>
    <row r="184" spans="1:10" x14ac:dyDescent="0.25">
      <c r="A184" s="126" t="s">
        <v>9275</v>
      </c>
      <c r="B184" s="126" t="s">
        <v>2693</v>
      </c>
      <c r="C184" s="126" t="str">
        <f t="shared" si="2"/>
        <v>ESD-Office 2019 H&amp;B</v>
      </c>
      <c r="D184" s="126">
        <f>VLOOKUP(C184,[1]Hoja1!$K$1:$L$41,2,FALSE)</f>
        <v>199</v>
      </c>
      <c r="E184" s="212"/>
      <c r="F184" s="126" t="s">
        <v>10617</v>
      </c>
      <c r="G184" s="149" t="s">
        <v>10618</v>
      </c>
      <c r="H184" s="157"/>
      <c r="I184" s="157" t="s">
        <v>4530</v>
      </c>
      <c r="J184" s="159">
        <v>44039</v>
      </c>
    </row>
    <row r="185" spans="1:10" x14ac:dyDescent="0.25">
      <c r="A185" s="126" t="s">
        <v>9275</v>
      </c>
      <c r="B185" s="126" t="s">
        <v>2693</v>
      </c>
      <c r="C185" s="126" t="str">
        <f t="shared" si="2"/>
        <v>ESD-Office 2019 H&amp;B</v>
      </c>
      <c r="D185" s="126">
        <f>VLOOKUP(C185,[1]Hoja1!$K$1:$L$41,2,FALSE)</f>
        <v>199</v>
      </c>
      <c r="E185" s="212"/>
      <c r="F185" s="126" t="s">
        <v>10619</v>
      </c>
      <c r="G185" s="149" t="s">
        <v>10620</v>
      </c>
      <c r="H185" s="157" t="s">
        <v>10621</v>
      </c>
      <c r="I185" s="157" t="s">
        <v>10622</v>
      </c>
      <c r="J185" s="159">
        <v>43648</v>
      </c>
    </row>
    <row r="186" spans="1:10" x14ac:dyDescent="0.25">
      <c r="A186" s="126" t="s">
        <v>9275</v>
      </c>
      <c r="B186" s="126" t="s">
        <v>2693</v>
      </c>
      <c r="C186" s="126" t="str">
        <f t="shared" si="2"/>
        <v>ESD-Office 2019 H&amp;B</v>
      </c>
      <c r="D186" s="126">
        <f>VLOOKUP(C186,[1]Hoja1!$K$1:$L$41,2,FALSE)</f>
        <v>199</v>
      </c>
      <c r="E186" s="212"/>
      <c r="F186" s="126" t="s">
        <v>10623</v>
      </c>
      <c r="G186" s="149" t="s">
        <v>10624</v>
      </c>
      <c r="H186" s="157"/>
      <c r="I186" s="163" t="s">
        <v>4530</v>
      </c>
      <c r="J186" s="159">
        <v>44046</v>
      </c>
    </row>
    <row r="187" spans="1:10" x14ac:dyDescent="0.25">
      <c r="A187" s="126" t="s">
        <v>10452</v>
      </c>
      <c r="B187" s="126" t="s">
        <v>122</v>
      </c>
      <c r="C187" s="126" t="str">
        <f t="shared" si="2"/>
        <v>WEB-Office 365 Bussines</v>
      </c>
      <c r="D187" s="126">
        <f>VLOOKUP(C187,[1]Hoja1!$K$1:$L$41,2,FALSE)</f>
        <v>207</v>
      </c>
      <c r="E187" s="212" t="s">
        <v>10625</v>
      </c>
      <c r="F187" s="126" t="s">
        <v>10626</v>
      </c>
      <c r="G187" s="149" t="s">
        <v>10627</v>
      </c>
      <c r="H187" s="157" t="s">
        <v>2190</v>
      </c>
      <c r="I187" s="157" t="s">
        <v>9297</v>
      </c>
      <c r="J187" s="159">
        <v>43647</v>
      </c>
    </row>
    <row r="188" spans="1:10" x14ac:dyDescent="0.25">
      <c r="A188" s="126" t="s">
        <v>10452</v>
      </c>
      <c r="B188" s="126" t="s">
        <v>122</v>
      </c>
      <c r="C188" s="126" t="str">
        <f t="shared" si="2"/>
        <v>WEB-Office 365 Bussines</v>
      </c>
      <c r="D188" s="126">
        <f>VLOOKUP(C188,[1]Hoja1!$K$1:$L$41,2,FALSE)</f>
        <v>207</v>
      </c>
      <c r="E188" s="212" t="s">
        <v>10625</v>
      </c>
      <c r="F188" s="126" t="s">
        <v>10628</v>
      </c>
      <c r="G188" s="149" t="s">
        <v>10629</v>
      </c>
      <c r="H188" s="157" t="s">
        <v>2189</v>
      </c>
      <c r="I188" s="157" t="s">
        <v>9297</v>
      </c>
      <c r="J188" s="159">
        <v>43647</v>
      </c>
    </row>
    <row r="189" spans="1:10" x14ac:dyDescent="0.25">
      <c r="A189" s="126" t="s">
        <v>10452</v>
      </c>
      <c r="B189" s="126" t="s">
        <v>122</v>
      </c>
      <c r="C189" s="126" t="str">
        <f t="shared" si="2"/>
        <v>WEB-Office 365 Bussines</v>
      </c>
      <c r="D189" s="126">
        <f>VLOOKUP(C189,[1]Hoja1!$K$1:$L$41,2,FALSE)</f>
        <v>207</v>
      </c>
      <c r="E189" s="212" t="s">
        <v>10625</v>
      </c>
      <c r="F189" s="126" t="s">
        <v>10630</v>
      </c>
      <c r="G189" s="149" t="s">
        <v>10631</v>
      </c>
      <c r="H189" s="157" t="s">
        <v>2188</v>
      </c>
      <c r="I189" s="157" t="s">
        <v>9297</v>
      </c>
      <c r="J189" s="159">
        <v>43647</v>
      </c>
    </row>
    <row r="190" spans="1:10" x14ac:dyDescent="0.25">
      <c r="A190" s="126" t="s">
        <v>10452</v>
      </c>
      <c r="B190" s="126" t="s">
        <v>122</v>
      </c>
      <c r="C190" s="126" t="str">
        <f t="shared" si="2"/>
        <v>WEB-Office 365 Bussines</v>
      </c>
      <c r="D190" s="126">
        <f>VLOOKUP(C190,[1]Hoja1!$K$1:$L$41,2,FALSE)</f>
        <v>207</v>
      </c>
      <c r="E190" s="212"/>
      <c r="F190" s="126" t="s">
        <v>10632</v>
      </c>
      <c r="G190" s="149" t="s">
        <v>10633</v>
      </c>
      <c r="H190" s="157" t="s">
        <v>3143</v>
      </c>
      <c r="I190" s="157" t="s">
        <v>9559</v>
      </c>
      <c r="J190" s="159">
        <v>43659</v>
      </c>
    </row>
    <row r="191" spans="1:10" x14ac:dyDescent="0.25">
      <c r="A191" s="126" t="s">
        <v>10452</v>
      </c>
      <c r="B191" s="126" t="s">
        <v>3160</v>
      </c>
      <c r="C191" s="126" t="str">
        <f t="shared" si="2"/>
        <v>WEB-OFFICE 2019 H&amp;B</v>
      </c>
      <c r="D191" s="126">
        <f>VLOOKUP(C191,[1]Hoja1!$K$1:$L$41,2,FALSE)</f>
        <v>206</v>
      </c>
      <c r="E191" s="212"/>
      <c r="F191" s="126" t="s">
        <v>10634</v>
      </c>
      <c r="G191" s="149" t="s">
        <v>10635</v>
      </c>
      <c r="H191" s="157" t="s">
        <v>2465</v>
      </c>
      <c r="I191" s="157" t="s">
        <v>9570</v>
      </c>
      <c r="J191" s="159">
        <v>43578</v>
      </c>
    </row>
    <row r="192" spans="1:10" x14ac:dyDescent="0.25">
      <c r="A192" s="126" t="s">
        <v>10452</v>
      </c>
      <c r="B192" s="126" t="s">
        <v>3160</v>
      </c>
      <c r="C192" s="126" t="str">
        <f t="shared" si="2"/>
        <v>WEB-OFFICE 2019 H&amp;B</v>
      </c>
      <c r="D192" s="126">
        <f>VLOOKUP(C192,[1]Hoja1!$K$1:$L$41,2,FALSE)</f>
        <v>206</v>
      </c>
      <c r="E192" s="212"/>
      <c r="F192" s="126" t="s">
        <v>10636</v>
      </c>
      <c r="G192" s="149" t="s">
        <v>10637</v>
      </c>
      <c r="H192" s="157"/>
      <c r="I192" s="184" t="s">
        <v>4530</v>
      </c>
      <c r="J192" s="159"/>
    </row>
    <row r="193" spans="1:10" x14ac:dyDescent="0.25">
      <c r="A193" s="126" t="s">
        <v>10452</v>
      </c>
      <c r="B193" s="126" t="s">
        <v>3160</v>
      </c>
      <c r="C193" s="126" t="str">
        <f t="shared" si="2"/>
        <v>WEB-OFFICE 2019 H&amp;B</v>
      </c>
      <c r="D193" s="126">
        <f>VLOOKUP(C193,[1]Hoja1!$K$1:$L$41,2,FALSE)</f>
        <v>206</v>
      </c>
      <c r="E193" s="212"/>
      <c r="F193" s="126" t="s">
        <v>10638</v>
      </c>
      <c r="G193" s="149" t="s">
        <v>10639</v>
      </c>
      <c r="H193" s="157"/>
      <c r="I193" s="157" t="s">
        <v>4530</v>
      </c>
      <c r="J193" s="159">
        <v>44055</v>
      </c>
    </row>
    <row r="194" spans="1:10" x14ac:dyDescent="0.25">
      <c r="A194" s="126" t="s">
        <v>10452</v>
      </c>
      <c r="B194" s="126" t="s">
        <v>3160</v>
      </c>
      <c r="C194" s="126" t="str">
        <f t="shared" si="2"/>
        <v>WEB-OFFICE 2019 H&amp;B</v>
      </c>
      <c r="D194" s="126">
        <f>VLOOKUP(C194,[1]Hoja1!$K$1:$L$41,2,FALSE)</f>
        <v>206</v>
      </c>
      <c r="E194" s="212"/>
      <c r="F194" s="126" t="s">
        <v>10640</v>
      </c>
      <c r="G194" s="149" t="s">
        <v>10641</v>
      </c>
      <c r="H194" s="157"/>
      <c r="I194" s="184" t="s">
        <v>4530</v>
      </c>
      <c r="J194" s="159"/>
    </row>
    <row r="195" spans="1:10" x14ac:dyDescent="0.25">
      <c r="A195" s="126" t="s">
        <v>10452</v>
      </c>
      <c r="B195" s="126" t="s">
        <v>3160</v>
      </c>
      <c r="C195" s="126" t="str">
        <f t="shared" si="2"/>
        <v>WEB-OFFICE 2019 H&amp;B</v>
      </c>
      <c r="D195" s="126">
        <f>VLOOKUP(C195,[1]Hoja1!$K$1:$L$41,2,FALSE)</f>
        <v>206</v>
      </c>
      <c r="E195" s="212"/>
      <c r="F195" s="126" t="s">
        <v>10642</v>
      </c>
      <c r="G195" s="149" t="s">
        <v>10643</v>
      </c>
      <c r="H195" s="157"/>
      <c r="I195" s="184" t="s">
        <v>4530</v>
      </c>
      <c r="J195" s="159"/>
    </row>
    <row r="196" spans="1:10" x14ac:dyDescent="0.25">
      <c r="A196" s="126" t="s">
        <v>10452</v>
      </c>
      <c r="B196" s="126" t="s">
        <v>3160</v>
      </c>
      <c r="C196" s="126" t="str">
        <f t="shared" ref="C196:C259" si="3">CONCATENATE(A196,"-",B196)</f>
        <v>WEB-OFFICE 2019 H&amp;B</v>
      </c>
      <c r="D196" s="126">
        <f>VLOOKUP(C196,[1]Hoja1!$K$1:$L$41,2,FALSE)</f>
        <v>206</v>
      </c>
      <c r="E196" s="212"/>
      <c r="F196" s="126" t="s">
        <v>10644</v>
      </c>
      <c r="G196" s="149" t="s">
        <v>10645</v>
      </c>
      <c r="H196" s="157"/>
      <c r="I196" s="184" t="s">
        <v>4530</v>
      </c>
      <c r="J196" s="159"/>
    </row>
    <row r="197" spans="1:10" x14ac:dyDescent="0.25">
      <c r="A197" s="126" t="s">
        <v>10452</v>
      </c>
      <c r="B197" s="126" t="s">
        <v>3160</v>
      </c>
      <c r="C197" s="126" t="str">
        <f t="shared" si="3"/>
        <v>WEB-OFFICE 2019 H&amp;B</v>
      </c>
      <c r="D197" s="126">
        <f>VLOOKUP(C197,[1]Hoja1!$K$1:$L$41,2,FALSE)</f>
        <v>206</v>
      </c>
      <c r="E197" s="212"/>
      <c r="F197" s="126" t="s">
        <v>10646</v>
      </c>
      <c r="G197" s="149" t="s">
        <v>10647</v>
      </c>
      <c r="H197" s="157"/>
      <c r="I197" s="157" t="s">
        <v>4530</v>
      </c>
      <c r="J197" s="159">
        <v>44021</v>
      </c>
    </row>
    <row r="198" spans="1:10" x14ac:dyDescent="0.25">
      <c r="A198" s="126" t="s">
        <v>10452</v>
      </c>
      <c r="B198" s="126" t="s">
        <v>3160</v>
      </c>
      <c r="C198" s="126" t="str">
        <f t="shared" si="3"/>
        <v>WEB-OFFICE 2019 H&amp;B</v>
      </c>
      <c r="D198" s="126">
        <f>VLOOKUP(C198,[1]Hoja1!$K$1:$L$41,2,FALSE)</f>
        <v>206</v>
      </c>
      <c r="E198" s="212"/>
      <c r="F198" s="126" t="s">
        <v>10648</v>
      </c>
      <c r="G198" s="149" t="s">
        <v>10649</v>
      </c>
      <c r="H198" s="157"/>
      <c r="I198" s="157" t="s">
        <v>4530</v>
      </c>
      <c r="J198" s="159">
        <v>44046</v>
      </c>
    </row>
    <row r="199" spans="1:10" x14ac:dyDescent="0.25">
      <c r="A199" s="126" t="s">
        <v>10452</v>
      </c>
      <c r="B199" s="126" t="s">
        <v>3160</v>
      </c>
      <c r="C199" s="126" t="str">
        <f t="shared" si="3"/>
        <v>WEB-OFFICE 2019 H&amp;B</v>
      </c>
      <c r="D199" s="126">
        <f>VLOOKUP(C199,[1]Hoja1!$K$1:$L$41,2,FALSE)</f>
        <v>206</v>
      </c>
      <c r="E199" s="212"/>
      <c r="F199" s="126" t="s">
        <v>10650</v>
      </c>
      <c r="G199" s="149" t="s">
        <v>10651</v>
      </c>
      <c r="H199" s="157" t="s">
        <v>4037</v>
      </c>
      <c r="I199" s="157" t="s">
        <v>9292</v>
      </c>
      <c r="J199" s="159">
        <v>43832</v>
      </c>
    </row>
    <row r="200" spans="1:10" x14ac:dyDescent="0.25">
      <c r="A200" s="126" t="s">
        <v>10452</v>
      </c>
      <c r="B200" s="126" t="s">
        <v>3160</v>
      </c>
      <c r="C200" s="126" t="str">
        <f t="shared" si="3"/>
        <v>WEB-OFFICE 2019 H&amp;B</v>
      </c>
      <c r="D200" s="126">
        <f>VLOOKUP(C200,[1]Hoja1!$K$1:$L$41,2,FALSE)</f>
        <v>206</v>
      </c>
      <c r="E200" s="212"/>
      <c r="F200" s="126" t="s">
        <v>10652</v>
      </c>
      <c r="G200" s="149" t="s">
        <v>10653</v>
      </c>
      <c r="H200" s="157"/>
      <c r="I200" s="184" t="s">
        <v>4530</v>
      </c>
      <c r="J200" s="159"/>
    </row>
    <row r="201" spans="1:10" x14ac:dyDescent="0.25">
      <c r="A201" s="126" t="s">
        <v>10452</v>
      </c>
      <c r="B201" s="126" t="s">
        <v>122</v>
      </c>
      <c r="C201" s="126" t="str">
        <f t="shared" si="3"/>
        <v>WEB-Office 365 Bussines</v>
      </c>
      <c r="D201" s="126">
        <f>VLOOKUP(C201,[1]Hoja1!$K$1:$L$41,2,FALSE)</f>
        <v>207</v>
      </c>
      <c r="E201" s="212"/>
      <c r="F201" s="126" t="s">
        <v>10654</v>
      </c>
      <c r="G201" s="149" t="s">
        <v>10655</v>
      </c>
      <c r="H201" s="157" t="s">
        <v>1581</v>
      </c>
      <c r="I201" s="157" t="s">
        <v>9570</v>
      </c>
      <c r="J201" s="159"/>
    </row>
    <row r="202" spans="1:10" x14ac:dyDescent="0.25">
      <c r="A202" s="126" t="s">
        <v>10452</v>
      </c>
      <c r="B202" s="126" t="s">
        <v>10656</v>
      </c>
      <c r="C202" s="126" t="str">
        <f t="shared" si="3"/>
        <v>WEB-OFFICE 2019</v>
      </c>
      <c r="D202" s="126">
        <f>VLOOKUP(C202,[1]Hoja1!$K$1:$L$41,2,FALSE)</f>
        <v>205</v>
      </c>
      <c r="E202" s="212"/>
      <c r="F202" s="126" t="s">
        <v>10657</v>
      </c>
      <c r="G202" s="149" t="s">
        <v>10658</v>
      </c>
      <c r="H202" s="26"/>
      <c r="I202" s="157" t="s">
        <v>10659</v>
      </c>
      <c r="J202" s="159"/>
    </row>
    <row r="203" spans="1:10" x14ac:dyDescent="0.25">
      <c r="A203" s="126" t="s">
        <v>10452</v>
      </c>
      <c r="B203" s="126" t="s">
        <v>122</v>
      </c>
      <c r="C203" s="126" t="str">
        <f t="shared" si="3"/>
        <v>WEB-Office 365 Bussines</v>
      </c>
      <c r="D203" s="126">
        <f>VLOOKUP(C203,[1]Hoja1!$K$1:$L$41,2,FALSE)</f>
        <v>207</v>
      </c>
      <c r="E203" s="212" t="s">
        <v>10475</v>
      </c>
      <c r="F203" s="279" t="s">
        <v>10660</v>
      </c>
      <c r="G203" s="149" t="s">
        <v>10661</v>
      </c>
      <c r="H203" s="157" t="s">
        <v>2702</v>
      </c>
      <c r="I203" s="157" t="s">
        <v>9736</v>
      </c>
      <c r="J203" s="159"/>
    </row>
    <row r="204" spans="1:10" x14ac:dyDescent="0.25">
      <c r="A204" s="126" t="s">
        <v>10452</v>
      </c>
      <c r="B204" s="126" t="s">
        <v>122</v>
      </c>
      <c r="C204" s="126" t="str">
        <f t="shared" si="3"/>
        <v>WEB-Office 365 Bussines</v>
      </c>
      <c r="D204" s="126">
        <f>VLOOKUP(C204,[1]Hoja1!$K$1:$L$41,2,FALSE)</f>
        <v>207</v>
      </c>
      <c r="E204" s="212"/>
      <c r="F204" s="26" t="s">
        <v>10662</v>
      </c>
      <c r="G204" s="149" t="s">
        <v>10663</v>
      </c>
      <c r="H204" s="157" t="s">
        <v>2193</v>
      </c>
      <c r="I204" s="157" t="s">
        <v>9297</v>
      </c>
      <c r="J204" s="159">
        <v>43748</v>
      </c>
    </row>
    <row r="205" spans="1:10" x14ac:dyDescent="0.25">
      <c r="A205" s="126" t="s">
        <v>10452</v>
      </c>
      <c r="B205" s="126" t="s">
        <v>122</v>
      </c>
      <c r="C205" s="126" t="str">
        <f t="shared" si="3"/>
        <v>WEB-Office 365 Bussines</v>
      </c>
      <c r="D205" s="126">
        <f>VLOOKUP(C205,[1]Hoja1!$K$1:$L$41,2,FALSE)</f>
        <v>207</v>
      </c>
      <c r="E205" s="212" t="s">
        <v>10475</v>
      </c>
      <c r="F205" s="126" t="s">
        <v>10664</v>
      </c>
      <c r="G205" s="149" t="s">
        <v>10665</v>
      </c>
      <c r="H205" s="157" t="s">
        <v>2951</v>
      </c>
      <c r="I205" s="157" t="s">
        <v>10666</v>
      </c>
      <c r="J205" s="159">
        <v>43749</v>
      </c>
    </row>
    <row r="206" spans="1:10" x14ac:dyDescent="0.25">
      <c r="A206" s="126" t="s">
        <v>10452</v>
      </c>
      <c r="B206" s="126" t="s">
        <v>122</v>
      </c>
      <c r="C206" s="126" t="str">
        <f t="shared" si="3"/>
        <v>WEB-Office 365 Bussines</v>
      </c>
      <c r="D206" s="126">
        <f>VLOOKUP(C206,[1]Hoja1!$K$1:$L$41,2,FALSE)</f>
        <v>207</v>
      </c>
      <c r="E206" s="212"/>
      <c r="F206" s="126" t="s">
        <v>10667</v>
      </c>
      <c r="G206" s="149" t="s">
        <v>10668</v>
      </c>
      <c r="H206" s="157" t="s">
        <v>2952</v>
      </c>
      <c r="I206" s="157" t="s">
        <v>10666</v>
      </c>
      <c r="J206" s="159">
        <v>43749</v>
      </c>
    </row>
    <row r="207" spans="1:10" x14ac:dyDescent="0.25">
      <c r="A207" s="126" t="s">
        <v>10452</v>
      </c>
      <c r="B207" s="126" t="s">
        <v>122</v>
      </c>
      <c r="C207" s="126" t="str">
        <f t="shared" si="3"/>
        <v>WEB-Office 365 Bussines</v>
      </c>
      <c r="D207" s="126">
        <f>VLOOKUP(C207,[1]Hoja1!$K$1:$L$41,2,FALSE)</f>
        <v>207</v>
      </c>
      <c r="E207" s="212"/>
      <c r="F207" s="126" t="s">
        <v>10669</v>
      </c>
      <c r="G207" s="149" t="s">
        <v>10670</v>
      </c>
      <c r="H207" s="157" t="s">
        <v>2950</v>
      </c>
      <c r="I207" s="157" t="s">
        <v>10666</v>
      </c>
      <c r="J207" s="159">
        <v>43749</v>
      </c>
    </row>
    <row r="208" spans="1:10" x14ac:dyDescent="0.25">
      <c r="A208" s="126" t="s">
        <v>10452</v>
      </c>
      <c r="B208" s="126" t="s">
        <v>122</v>
      </c>
      <c r="C208" s="126" t="str">
        <f t="shared" si="3"/>
        <v>WEB-Office 365 Bussines</v>
      </c>
      <c r="D208" s="126">
        <f>VLOOKUP(C208,[1]Hoja1!$K$1:$L$41,2,FALSE)</f>
        <v>207</v>
      </c>
      <c r="E208" s="212"/>
      <c r="F208" s="126" t="s">
        <v>10671</v>
      </c>
      <c r="G208" s="149" t="s">
        <v>10672</v>
      </c>
      <c r="H208" s="157" t="s">
        <v>2953</v>
      </c>
      <c r="I208" s="157" t="s">
        <v>10666</v>
      </c>
      <c r="J208" s="159">
        <v>44033</v>
      </c>
    </row>
    <row r="209" spans="1:10" x14ac:dyDescent="0.25">
      <c r="A209" s="126" t="s">
        <v>10452</v>
      </c>
      <c r="B209" s="126" t="s">
        <v>122</v>
      </c>
      <c r="C209" s="126" t="str">
        <f t="shared" si="3"/>
        <v>WEB-Office 365 Bussines</v>
      </c>
      <c r="D209" s="126">
        <f>VLOOKUP(C209,[1]Hoja1!$K$1:$L$41,2,FALSE)</f>
        <v>207</v>
      </c>
      <c r="E209" s="212"/>
      <c r="F209" s="126" t="s">
        <v>10673</v>
      </c>
      <c r="G209" s="149" t="s">
        <v>10674</v>
      </c>
      <c r="H209" s="157" t="s">
        <v>2954</v>
      </c>
      <c r="I209" s="157" t="s">
        <v>10666</v>
      </c>
      <c r="J209" s="159">
        <v>43749</v>
      </c>
    </row>
    <row r="210" spans="1:10" x14ac:dyDescent="0.25">
      <c r="A210" s="126" t="s">
        <v>10452</v>
      </c>
      <c r="B210" s="126" t="s">
        <v>122</v>
      </c>
      <c r="C210" s="126" t="str">
        <f t="shared" si="3"/>
        <v>WEB-Office 365 Bussines</v>
      </c>
      <c r="D210" s="126">
        <f>VLOOKUP(C210,[1]Hoja1!$K$1:$L$41,2,FALSE)</f>
        <v>207</v>
      </c>
      <c r="E210" s="212"/>
      <c r="F210" s="126" t="s">
        <v>10675</v>
      </c>
      <c r="G210" s="149" t="s">
        <v>10676</v>
      </c>
      <c r="H210" s="157" t="s">
        <v>2955</v>
      </c>
      <c r="I210" s="157" t="s">
        <v>10666</v>
      </c>
      <c r="J210" s="159">
        <v>43749</v>
      </c>
    </row>
    <row r="211" spans="1:10" x14ac:dyDescent="0.25">
      <c r="A211" s="126" t="s">
        <v>10452</v>
      </c>
      <c r="B211" s="126" t="s">
        <v>122</v>
      </c>
      <c r="C211" s="126" t="str">
        <f t="shared" si="3"/>
        <v>WEB-Office 365 Bussines</v>
      </c>
      <c r="D211" s="126">
        <f>VLOOKUP(C211,[1]Hoja1!$K$1:$L$41,2,FALSE)</f>
        <v>207</v>
      </c>
      <c r="E211" s="212"/>
      <c r="F211" s="126" t="s">
        <v>10677</v>
      </c>
      <c r="G211" s="149" t="s">
        <v>10678</v>
      </c>
      <c r="H211" s="157" t="s">
        <v>2956</v>
      </c>
      <c r="I211" s="157" t="s">
        <v>10666</v>
      </c>
      <c r="J211" s="159">
        <v>43749</v>
      </c>
    </row>
    <row r="212" spans="1:10" x14ac:dyDescent="0.25">
      <c r="A212" s="126" t="s">
        <v>10452</v>
      </c>
      <c r="B212" s="126" t="s">
        <v>122</v>
      </c>
      <c r="C212" s="126" t="str">
        <f t="shared" si="3"/>
        <v>WEB-Office 365 Bussines</v>
      </c>
      <c r="D212" s="126">
        <f>VLOOKUP(C212,[1]Hoja1!$K$1:$L$41,2,FALSE)</f>
        <v>207</v>
      </c>
      <c r="E212" s="212"/>
      <c r="F212" s="126" t="s">
        <v>10679</v>
      </c>
      <c r="G212" s="149" t="s">
        <v>10680</v>
      </c>
      <c r="H212" s="157" t="s">
        <v>384</v>
      </c>
      <c r="I212" s="157" t="s">
        <v>10681</v>
      </c>
      <c r="J212" s="159">
        <v>43749</v>
      </c>
    </row>
    <row r="213" spans="1:10" x14ac:dyDescent="0.25">
      <c r="A213" s="126" t="s">
        <v>10452</v>
      </c>
      <c r="B213" s="126" t="s">
        <v>122</v>
      </c>
      <c r="C213" s="126" t="str">
        <f t="shared" si="3"/>
        <v>WEB-Office 365 Bussines</v>
      </c>
      <c r="D213" s="126">
        <f>VLOOKUP(C213,[1]Hoja1!$K$1:$L$41,2,FALSE)</f>
        <v>207</v>
      </c>
      <c r="E213" s="212"/>
      <c r="F213" s="126" t="s">
        <v>10682</v>
      </c>
      <c r="G213" s="149" t="s">
        <v>10683</v>
      </c>
      <c r="H213" s="157" t="s">
        <v>399</v>
      </c>
      <c r="I213" s="157" t="s">
        <v>10681</v>
      </c>
      <c r="J213" s="159">
        <v>43749</v>
      </c>
    </row>
    <row r="214" spans="1:10" x14ac:dyDescent="0.25">
      <c r="A214" s="126" t="s">
        <v>10452</v>
      </c>
      <c r="B214" s="126" t="s">
        <v>122</v>
      </c>
      <c r="C214" s="126" t="str">
        <f t="shared" si="3"/>
        <v>WEB-Office 365 Bussines</v>
      </c>
      <c r="D214" s="126">
        <f>VLOOKUP(C214,[1]Hoja1!$K$1:$L$41,2,FALSE)</f>
        <v>207</v>
      </c>
      <c r="E214" s="212"/>
      <c r="F214" s="126" t="s">
        <v>10684</v>
      </c>
      <c r="G214" s="149" t="s">
        <v>10685</v>
      </c>
      <c r="H214" s="157" t="s">
        <v>386</v>
      </c>
      <c r="I214" s="157" t="s">
        <v>10681</v>
      </c>
      <c r="J214" s="159">
        <v>43749</v>
      </c>
    </row>
    <row r="215" spans="1:10" x14ac:dyDescent="0.25">
      <c r="A215" s="126" t="s">
        <v>10452</v>
      </c>
      <c r="B215" s="126" t="s">
        <v>122</v>
      </c>
      <c r="C215" s="126" t="str">
        <f t="shared" si="3"/>
        <v>WEB-Office 365 Bussines</v>
      </c>
      <c r="D215" s="126">
        <f>VLOOKUP(C215,[1]Hoja1!$K$1:$L$41,2,FALSE)</f>
        <v>207</v>
      </c>
      <c r="E215" s="212"/>
      <c r="F215" s="126" t="s">
        <v>10686</v>
      </c>
      <c r="G215" s="149" t="s">
        <v>10687</v>
      </c>
      <c r="H215" s="157" t="s">
        <v>391</v>
      </c>
      <c r="I215" s="157" t="s">
        <v>10681</v>
      </c>
      <c r="J215" s="159">
        <v>43749</v>
      </c>
    </row>
    <row r="216" spans="1:10" x14ac:dyDescent="0.25">
      <c r="A216" s="126" t="s">
        <v>10452</v>
      </c>
      <c r="B216" s="126" t="s">
        <v>122</v>
      </c>
      <c r="C216" s="126" t="str">
        <f t="shared" si="3"/>
        <v>WEB-Office 365 Bussines</v>
      </c>
      <c r="D216" s="126">
        <f>VLOOKUP(C216,[1]Hoja1!$K$1:$L$41,2,FALSE)</f>
        <v>207</v>
      </c>
      <c r="E216" s="212"/>
      <c r="F216" s="126" t="s">
        <v>10688</v>
      </c>
      <c r="G216" s="149" t="s">
        <v>10689</v>
      </c>
      <c r="H216" s="157" t="s">
        <v>375</v>
      </c>
      <c r="I216" s="157" t="s">
        <v>10681</v>
      </c>
      <c r="J216" s="159">
        <v>43749</v>
      </c>
    </row>
    <row r="217" spans="1:10" x14ac:dyDescent="0.25">
      <c r="A217" s="126" t="s">
        <v>10452</v>
      </c>
      <c r="B217" s="126" t="s">
        <v>122</v>
      </c>
      <c r="C217" s="126" t="str">
        <f t="shared" si="3"/>
        <v>WEB-Office 365 Bussines</v>
      </c>
      <c r="D217" s="126">
        <f>VLOOKUP(C217,[1]Hoja1!$K$1:$L$41,2,FALSE)</f>
        <v>207</v>
      </c>
      <c r="E217" s="212"/>
      <c r="F217" s="126" t="s">
        <v>10690</v>
      </c>
      <c r="G217" s="149" t="s">
        <v>10691</v>
      </c>
      <c r="H217" s="157" t="s">
        <v>379</v>
      </c>
      <c r="I217" s="157" t="s">
        <v>10681</v>
      </c>
      <c r="J217" s="159">
        <v>43749</v>
      </c>
    </row>
    <row r="218" spans="1:10" x14ac:dyDescent="0.25">
      <c r="A218" s="126" t="s">
        <v>10452</v>
      </c>
      <c r="B218" s="126" t="s">
        <v>122</v>
      </c>
      <c r="C218" s="126" t="str">
        <f t="shared" si="3"/>
        <v>WEB-Office 365 Bussines</v>
      </c>
      <c r="D218" s="126">
        <f>VLOOKUP(C218,[1]Hoja1!$K$1:$L$41,2,FALSE)</f>
        <v>207</v>
      </c>
      <c r="E218" s="212"/>
      <c r="F218" s="126" t="s">
        <v>10692</v>
      </c>
      <c r="G218" s="149" t="s">
        <v>10693</v>
      </c>
      <c r="H218" s="157" t="s">
        <v>10694</v>
      </c>
      <c r="I218" s="157" t="s">
        <v>10681</v>
      </c>
      <c r="J218" s="159"/>
    </row>
    <row r="219" spans="1:10" x14ac:dyDescent="0.25">
      <c r="A219" s="126" t="s">
        <v>10452</v>
      </c>
      <c r="B219" s="126" t="s">
        <v>122</v>
      </c>
      <c r="C219" s="126" t="str">
        <f t="shared" si="3"/>
        <v>WEB-Office 365 Bussines</v>
      </c>
      <c r="D219" s="126">
        <f>VLOOKUP(C219,[1]Hoja1!$K$1:$L$41,2,FALSE)</f>
        <v>207</v>
      </c>
      <c r="E219" s="212"/>
      <c r="F219" s="126" t="s">
        <v>10695</v>
      </c>
      <c r="G219" s="149" t="s">
        <v>10696</v>
      </c>
      <c r="H219" s="157" t="s">
        <v>378</v>
      </c>
      <c r="I219" s="157" t="s">
        <v>10681</v>
      </c>
      <c r="J219" s="159">
        <v>43749</v>
      </c>
    </row>
    <row r="220" spans="1:10" x14ac:dyDescent="0.25">
      <c r="A220" s="126" t="s">
        <v>10452</v>
      </c>
      <c r="B220" s="126" t="s">
        <v>122</v>
      </c>
      <c r="C220" s="126" t="str">
        <f t="shared" si="3"/>
        <v>WEB-Office 365 Bussines</v>
      </c>
      <c r="D220" s="126">
        <f>VLOOKUP(C220,[1]Hoja1!$K$1:$L$41,2,FALSE)</f>
        <v>207</v>
      </c>
      <c r="E220" s="212"/>
      <c r="F220" s="126" t="s">
        <v>10697</v>
      </c>
      <c r="G220" s="149" t="s">
        <v>10698</v>
      </c>
      <c r="H220" s="157" t="s">
        <v>360</v>
      </c>
      <c r="I220" s="157" t="s">
        <v>9340</v>
      </c>
      <c r="J220" s="159">
        <v>43761</v>
      </c>
    </row>
    <row r="221" spans="1:10" x14ac:dyDescent="0.25">
      <c r="A221" s="126" t="s">
        <v>10452</v>
      </c>
      <c r="B221" s="126" t="s">
        <v>122</v>
      </c>
      <c r="C221" s="126" t="str">
        <f t="shared" si="3"/>
        <v>WEB-Office 365 Bussines</v>
      </c>
      <c r="D221" s="126">
        <f>VLOOKUP(C221,[1]Hoja1!$K$1:$L$41,2,FALSE)</f>
        <v>207</v>
      </c>
      <c r="E221" s="212"/>
      <c r="F221" s="126" t="s">
        <v>10699</v>
      </c>
      <c r="G221" s="149" t="s">
        <v>10700</v>
      </c>
      <c r="H221" s="157" t="s">
        <v>364</v>
      </c>
      <c r="I221" s="157" t="s">
        <v>9340</v>
      </c>
      <c r="J221" s="159">
        <v>43761</v>
      </c>
    </row>
    <row r="222" spans="1:10" x14ac:dyDescent="0.25">
      <c r="A222" s="126" t="s">
        <v>10452</v>
      </c>
      <c r="B222" s="126" t="s">
        <v>122</v>
      </c>
      <c r="C222" s="126" t="str">
        <f t="shared" si="3"/>
        <v>WEB-Office 365 Bussines</v>
      </c>
      <c r="D222" s="126">
        <f>VLOOKUP(C222,[1]Hoja1!$K$1:$L$41,2,FALSE)</f>
        <v>207</v>
      </c>
      <c r="E222" s="212"/>
      <c r="F222" s="126" t="s">
        <v>10701</v>
      </c>
      <c r="G222" s="149" t="s">
        <v>10702</v>
      </c>
      <c r="H222" s="233" t="s">
        <v>362</v>
      </c>
      <c r="I222" s="157" t="s">
        <v>9340</v>
      </c>
      <c r="J222" s="159">
        <v>43761</v>
      </c>
    </row>
    <row r="223" spans="1:10" x14ac:dyDescent="0.25">
      <c r="A223" s="126" t="s">
        <v>10452</v>
      </c>
      <c r="B223" s="126" t="s">
        <v>122</v>
      </c>
      <c r="C223" s="126" t="str">
        <f t="shared" si="3"/>
        <v>WEB-Office 365 Bussines</v>
      </c>
      <c r="D223" s="126">
        <f>VLOOKUP(C223,[1]Hoja1!$K$1:$L$41,2,FALSE)</f>
        <v>207</v>
      </c>
      <c r="E223" s="212"/>
      <c r="F223" s="126" t="s">
        <v>10703</v>
      </c>
      <c r="G223" s="149" t="s">
        <v>10704</v>
      </c>
      <c r="H223" s="157" t="s">
        <v>365</v>
      </c>
      <c r="I223" s="157" t="s">
        <v>9340</v>
      </c>
      <c r="J223" s="159">
        <v>43761</v>
      </c>
    </row>
    <row r="224" spans="1:10" x14ac:dyDescent="0.25">
      <c r="A224" s="126" t="s">
        <v>10452</v>
      </c>
      <c r="B224" s="126" t="s">
        <v>122</v>
      </c>
      <c r="C224" s="126" t="str">
        <f t="shared" si="3"/>
        <v>WEB-Office 365 Bussines</v>
      </c>
      <c r="D224" s="126">
        <f>VLOOKUP(C224,[1]Hoja1!$K$1:$L$41,2,FALSE)</f>
        <v>207</v>
      </c>
      <c r="E224" s="212"/>
      <c r="F224" s="224" t="s">
        <v>10705</v>
      </c>
      <c r="G224" s="149" t="s">
        <v>10706</v>
      </c>
      <c r="H224" s="157" t="s">
        <v>355</v>
      </c>
      <c r="I224" s="157" t="s">
        <v>9340</v>
      </c>
      <c r="J224" s="159">
        <v>43761</v>
      </c>
    </row>
    <row r="225" spans="1:10" x14ac:dyDescent="0.25">
      <c r="A225" s="126" t="s">
        <v>10452</v>
      </c>
      <c r="B225" s="126" t="s">
        <v>122</v>
      </c>
      <c r="C225" s="126" t="str">
        <f t="shared" si="3"/>
        <v>WEB-Office 365 Bussines</v>
      </c>
      <c r="D225" s="126">
        <f>VLOOKUP(C225,[1]Hoja1!$K$1:$L$41,2,FALSE)</f>
        <v>207</v>
      </c>
      <c r="E225" s="212"/>
      <c r="F225" s="126" t="s">
        <v>10707</v>
      </c>
      <c r="G225" s="149" t="s">
        <v>10708</v>
      </c>
      <c r="H225" s="157" t="s">
        <v>358</v>
      </c>
      <c r="I225" s="157" t="s">
        <v>9340</v>
      </c>
      <c r="J225" s="159">
        <v>43761</v>
      </c>
    </row>
    <row r="226" spans="1:10" x14ac:dyDescent="0.25">
      <c r="A226" s="126" t="s">
        <v>10452</v>
      </c>
      <c r="B226" s="126" t="s">
        <v>122</v>
      </c>
      <c r="C226" s="126" t="str">
        <f t="shared" si="3"/>
        <v>WEB-Office 365 Bussines</v>
      </c>
      <c r="D226" s="126">
        <f>VLOOKUP(C226,[1]Hoja1!$K$1:$L$41,2,FALSE)</f>
        <v>207</v>
      </c>
      <c r="E226" s="212"/>
      <c r="F226" s="126" t="s">
        <v>10709</v>
      </c>
      <c r="G226" s="149" t="s">
        <v>10710</v>
      </c>
      <c r="H226" s="157" t="s">
        <v>366</v>
      </c>
      <c r="I226" s="157" t="s">
        <v>9340</v>
      </c>
      <c r="J226" s="159">
        <v>43761</v>
      </c>
    </row>
    <row r="227" spans="1:10" x14ac:dyDescent="0.25">
      <c r="A227" s="126" t="s">
        <v>10452</v>
      </c>
      <c r="B227" s="126" t="s">
        <v>122</v>
      </c>
      <c r="C227" s="126" t="str">
        <f t="shared" si="3"/>
        <v>WEB-Office 365 Bussines</v>
      </c>
      <c r="D227" s="126">
        <f>VLOOKUP(C227,[1]Hoja1!$K$1:$L$41,2,FALSE)</f>
        <v>207</v>
      </c>
      <c r="E227" s="212"/>
      <c r="F227" s="126" t="s">
        <v>10711</v>
      </c>
      <c r="G227" s="149" t="s">
        <v>10712</v>
      </c>
      <c r="H227" s="157" t="s">
        <v>359</v>
      </c>
      <c r="I227" s="157" t="s">
        <v>9340</v>
      </c>
      <c r="J227" s="159">
        <v>43761</v>
      </c>
    </row>
    <row r="228" spans="1:10" x14ac:dyDescent="0.25">
      <c r="A228" s="126" t="s">
        <v>10452</v>
      </c>
      <c r="B228" s="126" t="s">
        <v>122</v>
      </c>
      <c r="C228" s="126" t="str">
        <f t="shared" si="3"/>
        <v>WEB-Office 365 Bussines</v>
      </c>
      <c r="D228" s="126">
        <f>VLOOKUP(C228,[1]Hoja1!$K$1:$L$41,2,FALSE)</f>
        <v>207</v>
      </c>
      <c r="E228" s="212"/>
      <c r="F228" s="126" t="s">
        <v>10713</v>
      </c>
      <c r="G228" s="149" t="s">
        <v>10714</v>
      </c>
      <c r="H228" s="157" t="s">
        <v>370</v>
      </c>
      <c r="I228" s="157" t="s">
        <v>9340</v>
      </c>
      <c r="J228" s="159">
        <v>43795</v>
      </c>
    </row>
    <row r="229" spans="1:10" x14ac:dyDescent="0.25">
      <c r="A229" s="126" t="s">
        <v>10452</v>
      </c>
      <c r="B229" s="126" t="s">
        <v>122</v>
      </c>
      <c r="C229" s="126" t="str">
        <f t="shared" si="3"/>
        <v>WEB-Office 365 Bussines</v>
      </c>
      <c r="D229" s="126">
        <f>VLOOKUP(C229,[1]Hoja1!$K$1:$L$41,2,FALSE)</f>
        <v>207</v>
      </c>
      <c r="E229" s="212"/>
      <c r="F229" s="126" t="s">
        <v>10715</v>
      </c>
      <c r="G229" s="149" t="s">
        <v>10716</v>
      </c>
      <c r="H229" s="157" t="s">
        <v>4403</v>
      </c>
      <c r="I229" s="157" t="s">
        <v>9289</v>
      </c>
      <c r="J229" s="159">
        <v>43796</v>
      </c>
    </row>
    <row r="230" spans="1:10" x14ac:dyDescent="0.25">
      <c r="A230" s="126" t="s">
        <v>10452</v>
      </c>
      <c r="B230" s="126" t="s">
        <v>122</v>
      </c>
      <c r="C230" s="126" t="str">
        <f t="shared" si="3"/>
        <v>WEB-Office 365 Bussines</v>
      </c>
      <c r="D230" s="126">
        <f>VLOOKUP(C230,[1]Hoja1!$K$1:$L$41,2,FALSE)</f>
        <v>207</v>
      </c>
      <c r="E230" s="212"/>
      <c r="F230" s="126" t="s">
        <v>10717</v>
      </c>
      <c r="G230" s="149" t="s">
        <v>10718</v>
      </c>
      <c r="H230" s="157" t="s">
        <v>4402</v>
      </c>
      <c r="I230" s="157" t="s">
        <v>9289</v>
      </c>
      <c r="J230" s="159">
        <v>43796</v>
      </c>
    </row>
    <row r="231" spans="1:10" x14ac:dyDescent="0.25">
      <c r="A231" s="126" t="s">
        <v>10452</v>
      </c>
      <c r="B231" s="126" t="s">
        <v>122</v>
      </c>
      <c r="C231" s="126" t="str">
        <f t="shared" si="3"/>
        <v>WEB-Office 365 Bussines</v>
      </c>
      <c r="D231" s="126">
        <f>VLOOKUP(C231,[1]Hoja1!$K$1:$L$41,2,FALSE)</f>
        <v>207</v>
      </c>
      <c r="E231" s="212"/>
      <c r="F231" s="126" t="s">
        <v>10719</v>
      </c>
      <c r="G231" s="149" t="s">
        <v>10720</v>
      </c>
      <c r="H231" s="157" t="s">
        <v>2066</v>
      </c>
      <c r="I231" s="157" t="s">
        <v>9297</v>
      </c>
      <c r="J231" s="159">
        <v>43801</v>
      </c>
    </row>
    <row r="232" spans="1:10" x14ac:dyDescent="0.25">
      <c r="A232" s="126" t="s">
        <v>10452</v>
      </c>
      <c r="B232" s="126" t="s">
        <v>122</v>
      </c>
      <c r="C232" s="126" t="str">
        <f t="shared" si="3"/>
        <v>WEB-Office 365 Bussines</v>
      </c>
      <c r="D232" s="126">
        <f>VLOOKUP(C232,[1]Hoja1!$K$1:$L$41,2,FALSE)</f>
        <v>207</v>
      </c>
      <c r="E232" s="212"/>
      <c r="F232" s="126" t="s">
        <v>10721</v>
      </c>
      <c r="G232" s="149" t="s">
        <v>10722</v>
      </c>
      <c r="H232" s="157" t="s">
        <v>516</v>
      </c>
      <c r="I232" s="157" t="s">
        <v>8461</v>
      </c>
      <c r="J232" s="159">
        <v>43847</v>
      </c>
    </row>
    <row r="233" spans="1:10" x14ac:dyDescent="0.25">
      <c r="A233" s="126" t="s">
        <v>10452</v>
      </c>
      <c r="B233" s="126" t="s">
        <v>122</v>
      </c>
      <c r="C233" s="126" t="str">
        <f t="shared" si="3"/>
        <v>WEB-Office 365 Bussines</v>
      </c>
      <c r="D233" s="126">
        <f>VLOOKUP(C233,[1]Hoja1!$K$1:$L$41,2,FALSE)</f>
        <v>207</v>
      </c>
      <c r="E233" s="212"/>
      <c r="F233" s="126" t="s">
        <v>10723</v>
      </c>
      <c r="G233" s="149" t="s">
        <v>10724</v>
      </c>
      <c r="H233" s="157" t="s">
        <v>558</v>
      </c>
      <c r="I233" s="157" t="s">
        <v>8461</v>
      </c>
      <c r="J233" s="159">
        <v>44121</v>
      </c>
    </row>
    <row r="234" spans="1:10" x14ac:dyDescent="0.25">
      <c r="A234" s="126" t="s">
        <v>10452</v>
      </c>
      <c r="B234" s="126" t="s">
        <v>122</v>
      </c>
      <c r="C234" s="126" t="str">
        <f t="shared" si="3"/>
        <v>WEB-Office 365 Bussines</v>
      </c>
      <c r="D234" s="126">
        <f>VLOOKUP(C234,[1]Hoja1!$K$1:$L$41,2,FALSE)</f>
        <v>207</v>
      </c>
      <c r="E234" s="212"/>
      <c r="F234" s="126" t="s">
        <v>10725</v>
      </c>
      <c r="G234" s="149" t="s">
        <v>10726</v>
      </c>
      <c r="H234" s="157" t="s">
        <v>4400</v>
      </c>
      <c r="I234" s="157" t="s">
        <v>9289</v>
      </c>
      <c r="J234" s="159">
        <v>43851</v>
      </c>
    </row>
    <row r="235" spans="1:10" x14ac:dyDescent="0.25">
      <c r="A235" s="126" t="s">
        <v>10452</v>
      </c>
      <c r="B235" s="126" t="s">
        <v>122</v>
      </c>
      <c r="C235" s="126" t="str">
        <f t="shared" si="3"/>
        <v>WEB-Office 365 Bussines</v>
      </c>
      <c r="D235" s="126">
        <f>VLOOKUP(C235,[1]Hoja1!$K$1:$L$41,2,FALSE)</f>
        <v>207</v>
      </c>
      <c r="E235" s="212"/>
      <c r="F235" s="126" t="s">
        <v>10727</v>
      </c>
      <c r="G235" s="149" t="s">
        <v>10728</v>
      </c>
      <c r="H235" s="157" t="s">
        <v>2692</v>
      </c>
      <c r="I235" s="157" t="s">
        <v>9736</v>
      </c>
      <c r="J235" s="159">
        <v>43853</v>
      </c>
    </row>
    <row r="236" spans="1:10" x14ac:dyDescent="0.25">
      <c r="A236" s="126" t="s">
        <v>10452</v>
      </c>
      <c r="B236" s="126" t="s">
        <v>2693</v>
      </c>
      <c r="C236" s="126" t="str">
        <f t="shared" si="3"/>
        <v>WEB-Office 2019 H&amp;B</v>
      </c>
      <c r="D236" s="126">
        <f>VLOOKUP(C236,[1]Hoja1!$K$1:$L$41,2,FALSE)</f>
        <v>206</v>
      </c>
      <c r="E236" s="212"/>
      <c r="F236" s="212" t="s">
        <v>10542</v>
      </c>
      <c r="G236" s="149" t="s">
        <v>10543</v>
      </c>
      <c r="H236" s="157" t="s">
        <v>2699</v>
      </c>
      <c r="I236" s="157" t="s">
        <v>9736</v>
      </c>
      <c r="J236" s="159">
        <v>43551</v>
      </c>
    </row>
    <row r="237" spans="1:10" x14ac:dyDescent="0.25">
      <c r="A237" s="126" t="s">
        <v>10452</v>
      </c>
      <c r="B237" s="126" t="s">
        <v>122</v>
      </c>
      <c r="C237" s="126" t="str">
        <f t="shared" si="3"/>
        <v>WEB-Office 365 Bussines</v>
      </c>
      <c r="D237" s="126">
        <f>VLOOKUP(C237,[1]Hoja1!$K$1:$L$41,2,FALSE)</f>
        <v>207</v>
      </c>
      <c r="E237" s="212"/>
      <c r="F237" s="126" t="s">
        <v>10729</v>
      </c>
      <c r="G237" s="149" t="s">
        <v>10730</v>
      </c>
      <c r="H237" s="157" t="s">
        <v>4389</v>
      </c>
      <c r="I237" s="157" t="s">
        <v>9289</v>
      </c>
      <c r="J237" s="159">
        <v>43853</v>
      </c>
    </row>
    <row r="238" spans="1:10" x14ac:dyDescent="0.25">
      <c r="A238" s="126" t="s">
        <v>10452</v>
      </c>
      <c r="B238" s="126" t="s">
        <v>122</v>
      </c>
      <c r="C238" s="126" t="str">
        <f t="shared" si="3"/>
        <v>WEB-Office 365 Bussines</v>
      </c>
      <c r="D238" s="126">
        <f>VLOOKUP(C238,[1]Hoja1!$K$1:$L$41,2,FALSE)</f>
        <v>207</v>
      </c>
      <c r="E238" s="212"/>
      <c r="F238" s="126" t="s">
        <v>10731</v>
      </c>
      <c r="G238" s="149" t="s">
        <v>10732</v>
      </c>
      <c r="H238" s="157" t="s">
        <v>4396</v>
      </c>
      <c r="I238" s="157" t="s">
        <v>9289</v>
      </c>
      <c r="J238" s="159">
        <v>43854</v>
      </c>
    </row>
    <row r="239" spans="1:10" s="227" customFormat="1" x14ac:dyDescent="0.25">
      <c r="A239" s="150" t="s">
        <v>10452</v>
      </c>
      <c r="B239" s="126" t="s">
        <v>122</v>
      </c>
      <c r="C239" s="126" t="str">
        <f t="shared" si="3"/>
        <v>WEB-Office 365 Bussines</v>
      </c>
      <c r="D239" s="126">
        <f>VLOOKUP(C239,[1]Hoja1!$K$1:$L$41,2,FALSE)</f>
        <v>207</v>
      </c>
      <c r="E239" s="225"/>
      <c r="F239" s="150" t="s">
        <v>10733</v>
      </c>
      <c r="G239" s="148" t="s">
        <v>10734</v>
      </c>
      <c r="H239" s="151" t="s">
        <v>4386</v>
      </c>
      <c r="I239" s="151" t="s">
        <v>9289</v>
      </c>
      <c r="J239" s="226">
        <v>43859</v>
      </c>
    </row>
    <row r="240" spans="1:10" x14ac:dyDescent="0.25">
      <c r="A240" s="126" t="s">
        <v>10452</v>
      </c>
      <c r="B240" s="126" t="s">
        <v>122</v>
      </c>
      <c r="C240" s="126" t="str">
        <f t="shared" si="3"/>
        <v>WEB-Office 365 Bussines</v>
      </c>
      <c r="D240" s="126">
        <f>VLOOKUP(C240,[1]Hoja1!$K$1:$L$41,2,FALSE)</f>
        <v>207</v>
      </c>
      <c r="E240" s="212"/>
      <c r="F240" s="126" t="s">
        <v>10735</v>
      </c>
      <c r="G240" s="149" t="s">
        <v>10736</v>
      </c>
      <c r="H240" s="157" t="s">
        <v>1945</v>
      </c>
      <c r="I240" s="157" t="s">
        <v>10737</v>
      </c>
      <c r="J240" s="159">
        <v>43861</v>
      </c>
    </row>
    <row r="241" spans="1:10" x14ac:dyDescent="0.25">
      <c r="A241" s="126" t="s">
        <v>10452</v>
      </c>
      <c r="B241" s="126" t="s">
        <v>122</v>
      </c>
      <c r="C241" s="126" t="str">
        <f t="shared" si="3"/>
        <v>WEB-Office 365 Bussines</v>
      </c>
      <c r="D241" s="126">
        <f>VLOOKUP(C241,[1]Hoja1!$K$1:$L$41,2,FALSE)</f>
        <v>207</v>
      </c>
      <c r="E241" s="212"/>
      <c r="F241" s="126" t="s">
        <v>10738</v>
      </c>
      <c r="G241" s="149" t="s">
        <v>10739</v>
      </c>
      <c r="H241" s="157" t="s">
        <v>1947</v>
      </c>
      <c r="I241" s="157" t="s">
        <v>10737</v>
      </c>
      <c r="J241" s="159">
        <v>43861</v>
      </c>
    </row>
    <row r="242" spans="1:10" x14ac:dyDescent="0.25">
      <c r="A242" s="126" t="s">
        <v>10452</v>
      </c>
      <c r="B242" s="126" t="s">
        <v>122</v>
      </c>
      <c r="C242" s="126" t="str">
        <f t="shared" si="3"/>
        <v>WEB-Office 365 Bussines</v>
      </c>
      <c r="D242" s="126">
        <f>VLOOKUP(C242,[1]Hoja1!$K$1:$L$41,2,FALSE)</f>
        <v>207</v>
      </c>
      <c r="E242" s="212"/>
      <c r="F242" s="126" t="s">
        <v>10740</v>
      </c>
      <c r="G242" s="149" t="s">
        <v>10741</v>
      </c>
      <c r="H242" s="157" t="s">
        <v>1948</v>
      </c>
      <c r="I242" s="157" t="s">
        <v>10737</v>
      </c>
      <c r="J242" s="159">
        <v>43861</v>
      </c>
    </row>
    <row r="243" spans="1:10" x14ac:dyDescent="0.25">
      <c r="A243" s="126" t="s">
        <v>10452</v>
      </c>
      <c r="B243" s="126" t="s">
        <v>122</v>
      </c>
      <c r="C243" s="126" t="str">
        <f t="shared" si="3"/>
        <v>WEB-Office 365 Bussines</v>
      </c>
      <c r="D243" s="126">
        <f>VLOOKUP(C243,[1]Hoja1!$K$1:$L$41,2,FALSE)</f>
        <v>207</v>
      </c>
      <c r="E243" s="212"/>
      <c r="F243" s="126" t="s">
        <v>10742</v>
      </c>
      <c r="G243" s="149" t="s">
        <v>10743</v>
      </c>
      <c r="H243" s="157" t="s">
        <v>1952</v>
      </c>
      <c r="I243" s="157" t="s">
        <v>10737</v>
      </c>
      <c r="J243" s="159">
        <v>43861</v>
      </c>
    </row>
    <row r="244" spans="1:10" x14ac:dyDescent="0.25">
      <c r="A244" s="126" t="s">
        <v>10452</v>
      </c>
      <c r="B244" s="126" t="s">
        <v>122</v>
      </c>
      <c r="C244" s="126" t="str">
        <f t="shared" si="3"/>
        <v>WEB-Office 365 Bussines</v>
      </c>
      <c r="D244" s="126">
        <f>VLOOKUP(C244,[1]Hoja1!$K$1:$L$41,2,FALSE)</f>
        <v>207</v>
      </c>
      <c r="E244" s="212"/>
      <c r="F244" s="126" t="s">
        <v>10744</v>
      </c>
      <c r="G244" s="149" t="s">
        <v>10745</v>
      </c>
      <c r="H244" s="157" t="s">
        <v>1946</v>
      </c>
      <c r="I244" s="157" t="s">
        <v>10737</v>
      </c>
      <c r="J244" s="159">
        <v>43861</v>
      </c>
    </row>
    <row r="245" spans="1:10" x14ac:dyDescent="0.25">
      <c r="A245" s="126" t="s">
        <v>10452</v>
      </c>
      <c r="B245" s="126" t="s">
        <v>122</v>
      </c>
      <c r="C245" s="126" t="str">
        <f t="shared" si="3"/>
        <v>WEB-Office 365 Bussines</v>
      </c>
      <c r="D245" s="126">
        <f>VLOOKUP(C245,[1]Hoja1!$K$1:$L$41,2,FALSE)</f>
        <v>207</v>
      </c>
      <c r="E245" s="212"/>
      <c r="F245" s="126" t="s">
        <v>10746</v>
      </c>
      <c r="G245" s="149" t="s">
        <v>10747</v>
      </c>
      <c r="H245" s="157" t="s">
        <v>1951</v>
      </c>
      <c r="I245" s="157" t="s">
        <v>10737</v>
      </c>
      <c r="J245" s="159">
        <v>43861</v>
      </c>
    </row>
    <row r="246" spans="1:10" x14ac:dyDescent="0.25">
      <c r="A246" s="126" t="s">
        <v>10452</v>
      </c>
      <c r="B246" s="126" t="s">
        <v>122</v>
      </c>
      <c r="C246" s="126" t="str">
        <f t="shared" si="3"/>
        <v>WEB-Office 365 Bussines</v>
      </c>
      <c r="D246" s="126">
        <f>VLOOKUP(C246,[1]Hoja1!$K$1:$L$41,2,FALSE)</f>
        <v>207</v>
      </c>
      <c r="E246" s="212"/>
      <c r="F246" s="126" t="s">
        <v>10748</v>
      </c>
      <c r="G246" s="149" t="s">
        <v>10749</v>
      </c>
      <c r="H246" s="157" t="s">
        <v>10750</v>
      </c>
      <c r="I246" s="157" t="s">
        <v>10751</v>
      </c>
      <c r="J246" s="159">
        <v>43861</v>
      </c>
    </row>
    <row r="247" spans="1:10" x14ac:dyDescent="0.25">
      <c r="A247" s="126" t="s">
        <v>10452</v>
      </c>
      <c r="B247" s="126" t="s">
        <v>122</v>
      </c>
      <c r="C247" s="126" t="str">
        <f t="shared" si="3"/>
        <v>WEB-Office 365 Bussines</v>
      </c>
      <c r="D247" s="126">
        <f>VLOOKUP(C247,[1]Hoja1!$K$1:$L$41,2,FALSE)</f>
        <v>207</v>
      </c>
      <c r="E247" s="212"/>
      <c r="F247" s="126" t="s">
        <v>10752</v>
      </c>
      <c r="G247" s="149" t="s">
        <v>10753</v>
      </c>
      <c r="H247" s="157" t="s">
        <v>1777</v>
      </c>
      <c r="I247" s="157" t="s">
        <v>10754</v>
      </c>
      <c r="J247" s="159">
        <v>43867</v>
      </c>
    </row>
    <row r="248" spans="1:10" x14ac:dyDescent="0.25">
      <c r="A248" s="126" t="s">
        <v>10452</v>
      </c>
      <c r="B248" s="126" t="s">
        <v>122</v>
      </c>
      <c r="C248" s="126" t="str">
        <f t="shared" si="3"/>
        <v>WEB-Office 365 Bussines</v>
      </c>
      <c r="D248" s="126">
        <f>VLOOKUP(C248,[1]Hoja1!$K$1:$L$41,2,FALSE)</f>
        <v>207</v>
      </c>
      <c r="E248" s="212"/>
      <c r="F248" s="126" t="s">
        <v>10755</v>
      </c>
      <c r="G248" s="149" t="s">
        <v>10756</v>
      </c>
      <c r="H248" s="157" t="s">
        <v>2959</v>
      </c>
      <c r="I248" s="157" t="s">
        <v>10757</v>
      </c>
      <c r="J248" s="159">
        <v>43871</v>
      </c>
    </row>
    <row r="249" spans="1:10" x14ac:dyDescent="0.25">
      <c r="A249" s="126" t="s">
        <v>10452</v>
      </c>
      <c r="B249" s="126" t="s">
        <v>122</v>
      </c>
      <c r="C249" s="126" t="str">
        <f t="shared" si="3"/>
        <v>WEB-Office 365 Bussines</v>
      </c>
      <c r="D249" s="126">
        <f>VLOOKUP(C249,[1]Hoja1!$K$1:$L$41,2,FALSE)</f>
        <v>207</v>
      </c>
      <c r="E249" s="212" t="s">
        <v>10475</v>
      </c>
      <c r="F249" s="126" t="s">
        <v>10758</v>
      </c>
      <c r="G249" s="149" t="s">
        <v>10759</v>
      </c>
      <c r="H249" s="157" t="s">
        <v>382</v>
      </c>
      <c r="I249" s="157" t="s">
        <v>9427</v>
      </c>
      <c r="J249" s="159">
        <v>43871</v>
      </c>
    </row>
    <row r="250" spans="1:10" x14ac:dyDescent="0.25">
      <c r="A250" s="126" t="s">
        <v>10452</v>
      </c>
      <c r="B250" s="126" t="s">
        <v>122</v>
      </c>
      <c r="C250" s="126" t="str">
        <f t="shared" si="3"/>
        <v>WEB-Office 365 Bussines</v>
      </c>
      <c r="D250" s="126">
        <f>VLOOKUP(C250,[1]Hoja1!$K$1:$L$41,2,FALSE)</f>
        <v>207</v>
      </c>
      <c r="E250" s="212"/>
      <c r="F250" s="126" t="s">
        <v>10760</v>
      </c>
      <c r="G250" s="149" t="s">
        <v>10761</v>
      </c>
      <c r="H250" s="157" t="s">
        <v>2958</v>
      </c>
      <c r="I250" s="157" t="s">
        <v>10757</v>
      </c>
      <c r="J250" s="159">
        <v>43871</v>
      </c>
    </row>
    <row r="251" spans="1:10" x14ac:dyDescent="0.25">
      <c r="A251" s="126" t="s">
        <v>10452</v>
      </c>
      <c r="B251" s="126" t="s">
        <v>122</v>
      </c>
      <c r="C251" s="126" t="str">
        <f t="shared" si="3"/>
        <v>WEB-Office 365 Bussines</v>
      </c>
      <c r="D251" s="126">
        <f>VLOOKUP(C251,[1]Hoja1!$K$1:$L$41,2,FALSE)</f>
        <v>207</v>
      </c>
      <c r="E251" s="212"/>
      <c r="F251" s="126" t="s">
        <v>10762</v>
      </c>
      <c r="G251" s="149" t="s">
        <v>10763</v>
      </c>
      <c r="H251" s="157" t="s">
        <v>383</v>
      </c>
      <c r="I251" s="157" t="s">
        <v>9427</v>
      </c>
      <c r="J251" s="159">
        <v>43871</v>
      </c>
    </row>
    <row r="252" spans="1:10" x14ac:dyDescent="0.25">
      <c r="A252" s="126" t="s">
        <v>10452</v>
      </c>
      <c r="B252" s="126" t="s">
        <v>122</v>
      </c>
      <c r="C252" s="126" t="str">
        <f t="shared" si="3"/>
        <v>WEB-Office 365 Bussines</v>
      </c>
      <c r="D252" s="126">
        <f>VLOOKUP(C252,[1]Hoja1!$K$1:$L$41,2,FALSE)</f>
        <v>207</v>
      </c>
      <c r="E252" s="212"/>
      <c r="F252" s="126" t="s">
        <v>10764</v>
      </c>
      <c r="G252" s="149" t="s">
        <v>10765</v>
      </c>
      <c r="H252" s="157" t="s">
        <v>4393</v>
      </c>
      <c r="I252" s="157" t="s">
        <v>10766</v>
      </c>
      <c r="J252" s="159">
        <v>43871</v>
      </c>
    </row>
    <row r="253" spans="1:10" x14ac:dyDescent="0.25">
      <c r="A253" s="126" t="s">
        <v>10452</v>
      </c>
      <c r="B253" s="126" t="s">
        <v>122</v>
      </c>
      <c r="C253" s="126" t="str">
        <f t="shared" si="3"/>
        <v>WEB-Office 365 Bussines</v>
      </c>
      <c r="D253" s="126">
        <f>VLOOKUP(C253,[1]Hoja1!$K$1:$L$41,2,FALSE)</f>
        <v>207</v>
      </c>
      <c r="E253" s="212"/>
      <c r="F253" s="126" t="s">
        <v>10767</v>
      </c>
      <c r="G253" s="149" t="s">
        <v>10768</v>
      </c>
      <c r="H253" s="157" t="s">
        <v>2036</v>
      </c>
      <c r="I253" s="157" t="s">
        <v>9168</v>
      </c>
      <c r="J253" s="159">
        <v>43881</v>
      </c>
    </row>
    <row r="254" spans="1:10" x14ac:dyDescent="0.25">
      <c r="A254" s="126" t="s">
        <v>10452</v>
      </c>
      <c r="B254" s="126" t="s">
        <v>122</v>
      </c>
      <c r="C254" s="126" t="str">
        <f t="shared" si="3"/>
        <v>WEB-Office 365 Bussines</v>
      </c>
      <c r="D254" s="126">
        <f>VLOOKUP(C254,[1]Hoja1!$K$1:$L$41,2,FALSE)</f>
        <v>207</v>
      </c>
      <c r="E254" s="212"/>
      <c r="F254" s="126" t="s">
        <v>10769</v>
      </c>
      <c r="G254" s="149" t="s">
        <v>10770</v>
      </c>
      <c r="H254" s="157" t="s">
        <v>2034</v>
      </c>
      <c r="I254" s="157" t="s">
        <v>9168</v>
      </c>
      <c r="J254" s="159">
        <v>43885</v>
      </c>
    </row>
    <row r="255" spans="1:10" x14ac:dyDescent="0.25">
      <c r="A255" s="126" t="s">
        <v>10452</v>
      </c>
      <c r="B255" s="126" t="s">
        <v>122</v>
      </c>
      <c r="C255" s="126" t="str">
        <f t="shared" si="3"/>
        <v>WEB-Office 365 Bussines</v>
      </c>
      <c r="D255" s="126">
        <f>VLOOKUP(C255,[1]Hoja1!$K$1:$L$41,2,FALSE)</f>
        <v>207</v>
      </c>
      <c r="E255" s="212"/>
      <c r="F255" s="126" t="s">
        <v>10771</v>
      </c>
      <c r="G255" s="149" t="s">
        <v>10772</v>
      </c>
      <c r="H255" s="157" t="s">
        <v>4001</v>
      </c>
      <c r="I255" s="157" t="s">
        <v>10773</v>
      </c>
      <c r="J255" s="159">
        <v>44027</v>
      </c>
    </row>
    <row r="256" spans="1:10" x14ac:dyDescent="0.25">
      <c r="A256" s="126" t="s">
        <v>10452</v>
      </c>
      <c r="B256" s="126" t="s">
        <v>122</v>
      </c>
      <c r="C256" s="126" t="str">
        <f t="shared" si="3"/>
        <v>WEB-Office 365 Bussines</v>
      </c>
      <c r="D256" s="126">
        <f>VLOOKUP(C256,[1]Hoja1!$K$1:$L$41,2,FALSE)</f>
        <v>207</v>
      </c>
      <c r="E256" s="212"/>
      <c r="F256" s="126" t="s">
        <v>10774</v>
      </c>
      <c r="G256" s="149" t="s">
        <v>10775</v>
      </c>
      <c r="H256" s="157" t="s">
        <v>4004</v>
      </c>
      <c r="I256" s="157" t="s">
        <v>10773</v>
      </c>
      <c r="J256" s="159"/>
    </row>
    <row r="257" spans="1:10" x14ac:dyDescent="0.25">
      <c r="A257" s="126" t="s">
        <v>10452</v>
      </c>
      <c r="B257" s="126" t="s">
        <v>122</v>
      </c>
      <c r="C257" s="126" t="str">
        <f t="shared" si="3"/>
        <v>WEB-Office 365 Bussines</v>
      </c>
      <c r="D257" s="126">
        <f>VLOOKUP(C257,[1]Hoja1!$K$1:$L$41,2,FALSE)</f>
        <v>207</v>
      </c>
      <c r="E257" s="212"/>
      <c r="F257" s="126" t="s">
        <v>10776</v>
      </c>
      <c r="G257" s="149" t="s">
        <v>10777</v>
      </c>
      <c r="H257" s="157" t="s">
        <v>1045</v>
      </c>
      <c r="I257" s="157" t="s">
        <v>10778</v>
      </c>
      <c r="J257" s="159">
        <v>43892</v>
      </c>
    </row>
    <row r="258" spans="1:10" x14ac:dyDescent="0.25">
      <c r="A258" s="126" t="s">
        <v>10452</v>
      </c>
      <c r="B258" s="126" t="s">
        <v>122</v>
      </c>
      <c r="C258" s="126" t="str">
        <f t="shared" si="3"/>
        <v>WEB-Office 365 Bussines</v>
      </c>
      <c r="D258" s="126">
        <f>VLOOKUP(C258,[1]Hoja1!$K$1:$L$41,2,FALSE)</f>
        <v>207</v>
      </c>
      <c r="E258" s="212"/>
      <c r="F258" s="26" t="s">
        <v>10779</v>
      </c>
      <c r="G258" s="149" t="s">
        <v>10780</v>
      </c>
      <c r="H258" s="157" t="s">
        <v>1790</v>
      </c>
      <c r="I258" s="157" t="s">
        <v>10754</v>
      </c>
      <c r="J258" s="159">
        <v>43896</v>
      </c>
    </row>
    <row r="259" spans="1:10" x14ac:dyDescent="0.25">
      <c r="A259" s="126" t="s">
        <v>10452</v>
      </c>
      <c r="B259" s="126" t="s">
        <v>122</v>
      </c>
      <c r="C259" s="126" t="str">
        <f t="shared" si="3"/>
        <v>WEB-Office 365 Bussines</v>
      </c>
      <c r="D259" s="126">
        <f>VLOOKUP(C259,[1]Hoja1!$K$1:$L$41,2,FALSE)</f>
        <v>207</v>
      </c>
      <c r="E259" s="212"/>
      <c r="F259" s="126" t="s">
        <v>10781</v>
      </c>
      <c r="G259" s="149" t="s">
        <v>10782</v>
      </c>
      <c r="H259" s="157" t="s">
        <v>1033</v>
      </c>
      <c r="I259" s="157" t="s">
        <v>10783</v>
      </c>
      <c r="J259" s="159">
        <v>43906</v>
      </c>
    </row>
    <row r="260" spans="1:10" x14ac:dyDescent="0.25">
      <c r="A260" s="126" t="s">
        <v>10452</v>
      </c>
      <c r="B260" s="126" t="s">
        <v>122</v>
      </c>
      <c r="C260" s="126" t="str">
        <f t="shared" ref="C260:C323" si="4">CONCATENATE(A260,"-",B260)</f>
        <v>WEB-Office 365 Bussines</v>
      </c>
      <c r="D260" s="126">
        <f>VLOOKUP(C260,[1]Hoja1!$K$1:$L$41,2,FALSE)</f>
        <v>207</v>
      </c>
      <c r="E260" s="212"/>
      <c r="F260" s="126" t="s">
        <v>10784</v>
      </c>
      <c r="G260" s="149" t="s">
        <v>10785</v>
      </c>
      <c r="H260" s="157" t="s">
        <v>1040</v>
      </c>
      <c r="I260" s="157" t="s">
        <v>10783</v>
      </c>
      <c r="J260" s="159">
        <v>43906</v>
      </c>
    </row>
    <row r="261" spans="1:10" x14ac:dyDescent="0.25">
      <c r="A261" s="126" t="s">
        <v>10452</v>
      </c>
      <c r="B261" s="126" t="s">
        <v>122</v>
      </c>
      <c r="C261" s="126" t="str">
        <f t="shared" si="4"/>
        <v>WEB-Office 365 Bussines</v>
      </c>
      <c r="D261" s="126">
        <f>VLOOKUP(C261,[1]Hoja1!$K$1:$L$41,2,FALSE)</f>
        <v>207</v>
      </c>
      <c r="E261" s="212"/>
      <c r="F261" s="126" t="s">
        <v>10786</v>
      </c>
      <c r="G261" s="149" t="s">
        <v>10787</v>
      </c>
      <c r="H261" s="157" t="s">
        <v>1023</v>
      </c>
      <c r="I261" s="157" t="s">
        <v>10783</v>
      </c>
      <c r="J261" s="159">
        <v>43906</v>
      </c>
    </row>
    <row r="262" spans="1:10" x14ac:dyDescent="0.25">
      <c r="A262" s="126" t="s">
        <v>10452</v>
      </c>
      <c r="B262" s="126" t="s">
        <v>122</v>
      </c>
      <c r="C262" s="126" t="str">
        <f t="shared" si="4"/>
        <v>WEB-Office 365 Bussines</v>
      </c>
      <c r="D262" s="126">
        <f>VLOOKUP(C262,[1]Hoja1!$K$1:$L$41,2,FALSE)</f>
        <v>207</v>
      </c>
      <c r="E262" s="212"/>
      <c r="F262" s="126" t="s">
        <v>10788</v>
      </c>
      <c r="G262" s="149" t="s">
        <v>10789</v>
      </c>
      <c r="H262" s="157" t="s">
        <v>1037</v>
      </c>
      <c r="I262" s="157" t="s">
        <v>10783</v>
      </c>
      <c r="J262" s="159">
        <v>43906</v>
      </c>
    </row>
    <row r="263" spans="1:10" x14ac:dyDescent="0.25">
      <c r="A263" s="126" t="s">
        <v>10452</v>
      </c>
      <c r="B263" s="126" t="s">
        <v>122</v>
      </c>
      <c r="C263" s="126" t="str">
        <f t="shared" si="4"/>
        <v>WEB-Office 365 Bussines</v>
      </c>
      <c r="D263" s="126">
        <f>VLOOKUP(C263,[1]Hoja1!$K$1:$L$41,2,FALSE)</f>
        <v>207</v>
      </c>
      <c r="E263" s="212"/>
      <c r="F263" s="126" t="s">
        <v>10790</v>
      </c>
      <c r="G263" s="149" t="s">
        <v>10791</v>
      </c>
      <c r="H263" s="157" t="s">
        <v>1039</v>
      </c>
      <c r="I263" s="157" t="s">
        <v>10783</v>
      </c>
      <c r="J263" s="159">
        <v>43906</v>
      </c>
    </row>
    <row r="264" spans="1:10" x14ac:dyDescent="0.25">
      <c r="A264" s="126" t="s">
        <v>10452</v>
      </c>
      <c r="B264" s="126" t="s">
        <v>122</v>
      </c>
      <c r="C264" s="126" t="str">
        <f t="shared" si="4"/>
        <v>WEB-Office 365 Bussines</v>
      </c>
      <c r="D264" s="126">
        <f>VLOOKUP(C264,[1]Hoja1!$K$1:$L$41,2,FALSE)</f>
        <v>207</v>
      </c>
      <c r="E264" s="212"/>
      <c r="F264" s="126" t="s">
        <v>10792</v>
      </c>
      <c r="G264" s="149" t="s">
        <v>10793</v>
      </c>
      <c r="H264" s="157" t="s">
        <v>1038</v>
      </c>
      <c r="I264" s="157" t="s">
        <v>10783</v>
      </c>
      <c r="J264" s="159">
        <v>43906</v>
      </c>
    </row>
    <row r="265" spans="1:10" x14ac:dyDescent="0.25">
      <c r="A265" s="126" t="s">
        <v>10452</v>
      </c>
      <c r="B265" s="126" t="s">
        <v>122</v>
      </c>
      <c r="C265" s="126" t="str">
        <f t="shared" si="4"/>
        <v>WEB-Office 365 Bussines</v>
      </c>
      <c r="D265" s="126">
        <f>VLOOKUP(C265,[1]Hoja1!$K$1:$L$41,2,FALSE)</f>
        <v>207</v>
      </c>
      <c r="E265" s="212"/>
      <c r="F265" s="126" t="s">
        <v>10794</v>
      </c>
      <c r="G265" s="149" t="s">
        <v>10795</v>
      </c>
      <c r="H265" s="157" t="s">
        <v>2579</v>
      </c>
      <c r="I265" s="157" t="s">
        <v>10783</v>
      </c>
      <c r="J265" s="159">
        <v>43985</v>
      </c>
    </row>
    <row r="266" spans="1:10" x14ac:dyDescent="0.25">
      <c r="A266" s="126" t="s">
        <v>10452</v>
      </c>
      <c r="B266" s="126" t="s">
        <v>122</v>
      </c>
      <c r="C266" s="126" t="str">
        <f t="shared" si="4"/>
        <v>WEB-Office 365 Bussines</v>
      </c>
      <c r="D266" s="126">
        <f>VLOOKUP(C266,[1]Hoja1!$K$1:$L$41,2,FALSE)</f>
        <v>207</v>
      </c>
      <c r="E266" s="212"/>
      <c r="F266" s="126" t="s">
        <v>10796</v>
      </c>
      <c r="G266" s="149" t="s">
        <v>10797</v>
      </c>
      <c r="H266" s="157" t="s">
        <v>10798</v>
      </c>
      <c r="I266" s="157" t="s">
        <v>10783</v>
      </c>
      <c r="J266" s="159">
        <v>43906</v>
      </c>
    </row>
    <row r="267" spans="1:10" x14ac:dyDescent="0.25">
      <c r="A267" s="126" t="s">
        <v>10452</v>
      </c>
      <c r="B267" s="126" t="s">
        <v>122</v>
      </c>
      <c r="C267" s="126" t="str">
        <f t="shared" si="4"/>
        <v>WEB-Office 365 Bussines</v>
      </c>
      <c r="D267" s="126">
        <f>VLOOKUP(C267,[1]Hoja1!$K$1:$L$41,2,FALSE)</f>
        <v>207</v>
      </c>
      <c r="E267" s="212"/>
      <c r="F267" s="126" t="s">
        <v>10799</v>
      </c>
      <c r="G267" s="149" t="s">
        <v>10800</v>
      </c>
      <c r="H267" s="157" t="s">
        <v>1032</v>
      </c>
      <c r="I267" s="157" t="s">
        <v>10783</v>
      </c>
      <c r="J267" s="159">
        <v>43906</v>
      </c>
    </row>
    <row r="268" spans="1:10" x14ac:dyDescent="0.25">
      <c r="A268" s="126" t="s">
        <v>10452</v>
      </c>
      <c r="B268" s="126" t="s">
        <v>122</v>
      </c>
      <c r="C268" s="126" t="str">
        <f t="shared" si="4"/>
        <v>WEB-Office 365 Bussines</v>
      </c>
      <c r="D268" s="126">
        <f>VLOOKUP(C268,[1]Hoja1!$K$1:$L$41,2,FALSE)</f>
        <v>207</v>
      </c>
      <c r="E268" s="212"/>
      <c r="F268" s="126" t="s">
        <v>10801</v>
      </c>
      <c r="G268" s="149" t="s">
        <v>10802</v>
      </c>
      <c r="H268" s="157" t="s">
        <v>10803</v>
      </c>
      <c r="I268" s="157" t="s">
        <v>10783</v>
      </c>
      <c r="J268" s="159">
        <v>43906</v>
      </c>
    </row>
    <row r="269" spans="1:10" x14ac:dyDescent="0.25">
      <c r="A269" s="126" t="s">
        <v>10452</v>
      </c>
      <c r="B269" s="126" t="s">
        <v>122</v>
      </c>
      <c r="C269" s="126" t="str">
        <f t="shared" si="4"/>
        <v>WEB-Office 365 Bussines</v>
      </c>
      <c r="D269" s="126">
        <f>VLOOKUP(C269,[1]Hoja1!$K$1:$L$41,2,FALSE)</f>
        <v>207</v>
      </c>
      <c r="E269" s="212"/>
      <c r="F269" s="126" t="s">
        <v>10804</v>
      </c>
      <c r="G269" s="149" t="s">
        <v>10805</v>
      </c>
      <c r="H269" s="157" t="s">
        <v>10806</v>
      </c>
      <c r="I269" s="157" t="s">
        <v>10783</v>
      </c>
      <c r="J269" s="159">
        <v>43906</v>
      </c>
    </row>
    <row r="270" spans="1:10" x14ac:dyDescent="0.25">
      <c r="A270" s="126" t="s">
        <v>10452</v>
      </c>
      <c r="B270" s="126" t="s">
        <v>122</v>
      </c>
      <c r="C270" s="126" t="str">
        <f t="shared" si="4"/>
        <v>WEB-Office 365 Bussines</v>
      </c>
      <c r="D270" s="126">
        <f>VLOOKUP(C270,[1]Hoja1!$K$1:$L$41,2,FALSE)</f>
        <v>207</v>
      </c>
      <c r="E270" s="212"/>
      <c r="F270" s="126" t="s">
        <v>10807</v>
      </c>
      <c r="G270" s="149" t="s">
        <v>10808</v>
      </c>
      <c r="H270" s="157" t="s">
        <v>10809</v>
      </c>
      <c r="I270" s="157" t="s">
        <v>10783</v>
      </c>
      <c r="J270" s="159">
        <v>43906</v>
      </c>
    </row>
    <row r="271" spans="1:10" x14ac:dyDescent="0.25">
      <c r="A271" s="126" t="s">
        <v>10452</v>
      </c>
      <c r="B271" s="126" t="s">
        <v>122</v>
      </c>
      <c r="C271" s="126" t="str">
        <f t="shared" si="4"/>
        <v>WEB-Office 365 Bussines</v>
      </c>
      <c r="D271" s="126">
        <f>VLOOKUP(C271,[1]Hoja1!$K$1:$L$41,2,FALSE)</f>
        <v>207</v>
      </c>
      <c r="E271" s="212"/>
      <c r="F271" s="126" t="s">
        <v>10810</v>
      </c>
      <c r="G271" s="149" t="s">
        <v>10811</v>
      </c>
      <c r="H271" s="157" t="s">
        <v>1027</v>
      </c>
      <c r="I271" s="157" t="s">
        <v>10783</v>
      </c>
      <c r="J271" s="159">
        <v>43906</v>
      </c>
    </row>
    <row r="272" spans="1:10" x14ac:dyDescent="0.25">
      <c r="A272" s="126" t="s">
        <v>10452</v>
      </c>
      <c r="B272" s="126" t="s">
        <v>122</v>
      </c>
      <c r="C272" s="126" t="str">
        <f t="shared" si="4"/>
        <v>WEB-Office 365 Bussines</v>
      </c>
      <c r="D272" s="126">
        <f>VLOOKUP(C272,[1]Hoja1!$K$1:$L$41,2,FALSE)</f>
        <v>207</v>
      </c>
      <c r="E272" s="212"/>
      <c r="F272" s="126" t="s">
        <v>10812</v>
      </c>
      <c r="G272" s="149" t="s">
        <v>10813</v>
      </c>
      <c r="H272" s="157" t="s">
        <v>10814</v>
      </c>
      <c r="I272" s="157" t="s">
        <v>10783</v>
      </c>
      <c r="J272" s="159">
        <v>43906</v>
      </c>
    </row>
    <row r="273" spans="1:10" x14ac:dyDescent="0.25">
      <c r="A273" s="126" t="s">
        <v>10452</v>
      </c>
      <c r="B273" s="126" t="s">
        <v>122</v>
      </c>
      <c r="C273" s="126" t="str">
        <f t="shared" si="4"/>
        <v>WEB-Office 365 Bussines</v>
      </c>
      <c r="D273" s="126">
        <f>VLOOKUP(C273,[1]Hoja1!$K$1:$L$41,2,FALSE)</f>
        <v>207</v>
      </c>
      <c r="E273" s="212"/>
      <c r="F273" s="126" t="s">
        <v>10815</v>
      </c>
      <c r="G273" s="149" t="s">
        <v>10816</v>
      </c>
      <c r="H273" s="157" t="s">
        <v>10817</v>
      </c>
      <c r="I273" s="157" t="s">
        <v>10783</v>
      </c>
      <c r="J273" s="159">
        <v>43906</v>
      </c>
    </row>
    <row r="274" spans="1:10" x14ac:dyDescent="0.25">
      <c r="A274" s="126" t="s">
        <v>10452</v>
      </c>
      <c r="B274" s="126" t="s">
        <v>122</v>
      </c>
      <c r="C274" s="126" t="str">
        <f t="shared" si="4"/>
        <v>WEB-Office 365 Bussines</v>
      </c>
      <c r="D274" s="126">
        <f>VLOOKUP(C274,[1]Hoja1!$K$1:$L$41,2,FALSE)</f>
        <v>207</v>
      </c>
      <c r="E274" s="212"/>
      <c r="F274" s="126" t="s">
        <v>10818</v>
      </c>
      <c r="G274" s="149" t="s">
        <v>10819</v>
      </c>
      <c r="H274" s="157" t="s">
        <v>1029</v>
      </c>
      <c r="I274" s="157" t="s">
        <v>10783</v>
      </c>
      <c r="J274" s="159">
        <v>43906</v>
      </c>
    </row>
    <row r="275" spans="1:10" x14ac:dyDescent="0.25">
      <c r="A275" s="126" t="s">
        <v>10452</v>
      </c>
      <c r="B275" s="126" t="s">
        <v>122</v>
      </c>
      <c r="C275" s="126" t="str">
        <f t="shared" si="4"/>
        <v>WEB-Office 365 Bussines</v>
      </c>
      <c r="D275" s="126">
        <f>VLOOKUP(C275,[1]Hoja1!$K$1:$L$41,2,FALSE)</f>
        <v>207</v>
      </c>
      <c r="E275" s="212"/>
      <c r="F275" s="126" t="s">
        <v>10820</v>
      </c>
      <c r="G275" s="149" t="s">
        <v>10821</v>
      </c>
      <c r="H275" s="157" t="s">
        <v>1036</v>
      </c>
      <c r="I275" s="157" t="s">
        <v>10783</v>
      </c>
      <c r="J275" s="159">
        <v>43906</v>
      </c>
    </row>
    <row r="276" spans="1:10" x14ac:dyDescent="0.25">
      <c r="A276" s="126" t="s">
        <v>10452</v>
      </c>
      <c r="B276" s="126" t="s">
        <v>122</v>
      </c>
      <c r="C276" s="126" t="str">
        <f t="shared" si="4"/>
        <v>WEB-Office 365 Bussines</v>
      </c>
      <c r="D276" s="126">
        <f>VLOOKUP(C276,[1]Hoja1!$K$1:$L$41,2,FALSE)</f>
        <v>207</v>
      </c>
      <c r="E276" s="212"/>
      <c r="F276" s="126" t="s">
        <v>10822</v>
      </c>
      <c r="G276" s="149" t="s">
        <v>10823</v>
      </c>
      <c r="H276" s="157" t="s">
        <v>1035</v>
      </c>
      <c r="I276" s="157" t="s">
        <v>10783</v>
      </c>
      <c r="J276" s="159">
        <v>43906</v>
      </c>
    </row>
    <row r="277" spans="1:10" x14ac:dyDescent="0.25">
      <c r="A277" s="126" t="s">
        <v>10452</v>
      </c>
      <c r="B277" s="126" t="s">
        <v>122</v>
      </c>
      <c r="C277" s="126" t="str">
        <f t="shared" si="4"/>
        <v>WEB-Office 365 Bussines</v>
      </c>
      <c r="D277" s="126">
        <f>VLOOKUP(C277,[1]Hoja1!$K$1:$L$41,2,FALSE)</f>
        <v>207</v>
      </c>
      <c r="E277" s="212"/>
      <c r="F277" s="126" t="s">
        <v>10824</v>
      </c>
      <c r="G277" s="149" t="s">
        <v>10825</v>
      </c>
      <c r="H277" s="157" t="s">
        <v>10826</v>
      </c>
      <c r="I277" s="157" t="s">
        <v>10783</v>
      </c>
      <c r="J277" s="159">
        <v>43906</v>
      </c>
    </row>
    <row r="278" spans="1:10" x14ac:dyDescent="0.25">
      <c r="A278" s="126" t="s">
        <v>10452</v>
      </c>
      <c r="B278" s="126" t="s">
        <v>122</v>
      </c>
      <c r="C278" s="126" t="str">
        <f t="shared" si="4"/>
        <v>WEB-Office 365 Bussines</v>
      </c>
      <c r="D278" s="126">
        <f>VLOOKUP(C278,[1]Hoja1!$K$1:$L$41,2,FALSE)</f>
        <v>207</v>
      </c>
      <c r="E278" s="212"/>
      <c r="F278" s="126" t="s">
        <v>10827</v>
      </c>
      <c r="G278" s="149" t="s">
        <v>10828</v>
      </c>
      <c r="H278" s="157" t="s">
        <v>1030</v>
      </c>
      <c r="I278" s="157" t="s">
        <v>10783</v>
      </c>
      <c r="J278" s="159">
        <v>43906</v>
      </c>
    </row>
    <row r="279" spans="1:10" x14ac:dyDescent="0.25">
      <c r="A279" s="126" t="s">
        <v>10452</v>
      </c>
      <c r="B279" s="126" t="s">
        <v>122</v>
      </c>
      <c r="C279" s="126" t="str">
        <f t="shared" si="4"/>
        <v>WEB-Office 365 Bussines</v>
      </c>
      <c r="D279" s="126">
        <f>VLOOKUP(C279,[1]Hoja1!$K$1:$L$41,2,FALSE)</f>
        <v>207</v>
      </c>
      <c r="E279" s="212" t="s">
        <v>10838</v>
      </c>
      <c r="F279" s="224" t="s">
        <v>10839</v>
      </c>
      <c r="G279" s="149" t="s">
        <v>10840</v>
      </c>
      <c r="H279" s="157" t="s">
        <v>10841</v>
      </c>
      <c r="I279" s="157" t="s">
        <v>9427</v>
      </c>
      <c r="J279" s="159">
        <v>43963</v>
      </c>
    </row>
    <row r="280" spans="1:10" x14ac:dyDescent="0.25">
      <c r="A280" s="126" t="s">
        <v>10452</v>
      </c>
      <c r="B280" s="126" t="s">
        <v>122</v>
      </c>
      <c r="C280" s="126" t="str">
        <f t="shared" si="4"/>
        <v>WEB-Office 365 Bussines</v>
      </c>
      <c r="D280" s="126">
        <f>VLOOKUP(C280,[1]Hoja1!$K$1:$L$41,2,FALSE)</f>
        <v>207</v>
      </c>
      <c r="E280" s="212" t="s">
        <v>10838</v>
      </c>
      <c r="F280" s="224" t="s">
        <v>10842</v>
      </c>
      <c r="G280" s="149" t="s">
        <v>10843</v>
      </c>
      <c r="H280" s="157" t="s">
        <v>10844</v>
      </c>
      <c r="I280" s="157" t="s">
        <v>9427</v>
      </c>
      <c r="J280" s="159">
        <v>43963</v>
      </c>
    </row>
    <row r="281" spans="1:10" x14ac:dyDescent="0.25">
      <c r="A281" s="126" t="s">
        <v>10452</v>
      </c>
      <c r="B281" s="126" t="s">
        <v>122</v>
      </c>
      <c r="C281" s="126" t="str">
        <f t="shared" si="4"/>
        <v>WEB-Office 365 Bussines</v>
      </c>
      <c r="D281" s="126">
        <f>VLOOKUP(C281,[1]Hoja1!$K$1:$L$41,2,FALSE)</f>
        <v>207</v>
      </c>
      <c r="E281" s="212" t="s">
        <v>10838</v>
      </c>
      <c r="F281" s="224" t="s">
        <v>10845</v>
      </c>
      <c r="G281" s="149" t="s">
        <v>10846</v>
      </c>
      <c r="H281" s="157" t="s">
        <v>397</v>
      </c>
      <c r="I281" s="157" t="s">
        <v>9427</v>
      </c>
      <c r="J281" s="159">
        <v>43983</v>
      </c>
    </row>
    <row r="282" spans="1:10" x14ac:dyDescent="0.25">
      <c r="A282" s="126" t="s">
        <v>10452</v>
      </c>
      <c r="B282" s="126" t="s">
        <v>122</v>
      </c>
      <c r="C282" s="126" t="str">
        <f t="shared" si="4"/>
        <v>WEB-Office 365 Bussines</v>
      </c>
      <c r="D282" s="126">
        <f>VLOOKUP(C282,[1]Hoja1!$K$1:$L$41,2,FALSE)</f>
        <v>207</v>
      </c>
      <c r="E282" s="212" t="s">
        <v>10838</v>
      </c>
      <c r="F282" s="224" t="s">
        <v>10847</v>
      </c>
      <c r="G282" s="149" t="s">
        <v>10848</v>
      </c>
      <c r="H282" s="157" t="s">
        <v>10849</v>
      </c>
      <c r="I282" s="157" t="s">
        <v>9797</v>
      </c>
      <c r="J282" s="159">
        <v>43964</v>
      </c>
    </row>
    <row r="283" spans="1:10" x14ac:dyDescent="0.25">
      <c r="A283" s="126" t="s">
        <v>10452</v>
      </c>
      <c r="B283" s="126" t="s">
        <v>122</v>
      </c>
      <c r="C283" s="126" t="str">
        <f t="shared" si="4"/>
        <v>WEB-Office 365 Bussines</v>
      </c>
      <c r="D283" s="126">
        <f>VLOOKUP(C283,[1]Hoja1!$K$1:$L$41,2,FALSE)</f>
        <v>207</v>
      </c>
      <c r="E283" s="212" t="s">
        <v>10838</v>
      </c>
      <c r="F283" s="224" t="s">
        <v>10850</v>
      </c>
      <c r="G283" s="149" t="s">
        <v>10851</v>
      </c>
      <c r="H283" s="157" t="s">
        <v>510</v>
      </c>
      <c r="I283" s="126" t="s">
        <v>10898</v>
      </c>
      <c r="J283" s="159"/>
    </row>
    <row r="284" spans="1:10" x14ac:dyDescent="0.25">
      <c r="A284" s="126" t="s">
        <v>10452</v>
      </c>
      <c r="B284" s="126" t="s">
        <v>122</v>
      </c>
      <c r="C284" s="126" t="str">
        <f t="shared" si="4"/>
        <v>WEB-Office 365 Bussines</v>
      </c>
      <c r="D284" s="126">
        <f>VLOOKUP(C284,[1]Hoja1!$K$1:$L$41,2,FALSE)</f>
        <v>207</v>
      </c>
      <c r="E284" s="212" t="s">
        <v>10838</v>
      </c>
      <c r="F284" s="224" t="s">
        <v>10852</v>
      </c>
      <c r="G284" s="149" t="s">
        <v>10853</v>
      </c>
      <c r="H284" s="157" t="s">
        <v>3739</v>
      </c>
      <c r="I284" s="157" t="s">
        <v>10854</v>
      </c>
      <c r="J284" s="159">
        <v>43977</v>
      </c>
    </row>
    <row r="285" spans="1:10" x14ac:dyDescent="0.25">
      <c r="A285" s="126" t="s">
        <v>10452</v>
      </c>
      <c r="B285" s="126" t="s">
        <v>122</v>
      </c>
      <c r="C285" s="126" t="str">
        <f t="shared" si="4"/>
        <v>WEB-Office 365 Bussines</v>
      </c>
      <c r="D285" s="126">
        <f>VLOOKUP(C285,[1]Hoja1!$K$1:$L$41,2,FALSE)</f>
        <v>207</v>
      </c>
      <c r="E285" s="212" t="s">
        <v>10838</v>
      </c>
      <c r="F285" s="224" t="s">
        <v>10855</v>
      </c>
      <c r="G285" s="149" t="s">
        <v>10856</v>
      </c>
      <c r="H285" s="157" t="s">
        <v>511</v>
      </c>
      <c r="I285" s="157" t="s">
        <v>10854</v>
      </c>
      <c r="J285" s="159"/>
    </row>
    <row r="286" spans="1:10" x14ac:dyDescent="0.25">
      <c r="A286" s="126" t="s">
        <v>10452</v>
      </c>
      <c r="B286" s="126" t="s">
        <v>122</v>
      </c>
      <c r="C286" s="126" t="str">
        <f t="shared" si="4"/>
        <v>WEB-Office 365 Bussines</v>
      </c>
      <c r="D286" s="126">
        <f>VLOOKUP(C286,[1]Hoja1!$K$1:$L$41,2,FALSE)</f>
        <v>207</v>
      </c>
      <c r="E286" s="212" t="s">
        <v>10838</v>
      </c>
      <c r="F286" s="224" t="s">
        <v>10857</v>
      </c>
      <c r="G286" s="149" t="s">
        <v>10858</v>
      </c>
      <c r="H286" s="157" t="s">
        <v>521</v>
      </c>
      <c r="I286" s="157" t="s">
        <v>8461</v>
      </c>
      <c r="J286" s="159">
        <v>43985</v>
      </c>
    </row>
    <row r="287" spans="1:10" x14ac:dyDescent="0.25">
      <c r="A287" s="126" t="s">
        <v>10452</v>
      </c>
      <c r="B287" s="126" t="s">
        <v>122</v>
      </c>
      <c r="C287" s="126" t="str">
        <f t="shared" si="4"/>
        <v>WEB-Office 365 Bussines</v>
      </c>
      <c r="D287" s="126">
        <f>VLOOKUP(C287,[1]Hoja1!$K$1:$L$41,2,FALSE)</f>
        <v>207</v>
      </c>
      <c r="E287" s="212" t="s">
        <v>10838</v>
      </c>
      <c r="F287" s="224" t="s">
        <v>10859</v>
      </c>
      <c r="G287" s="149" t="s">
        <v>10860</v>
      </c>
      <c r="H287" s="280" t="s">
        <v>2294</v>
      </c>
      <c r="I287" s="157" t="s">
        <v>9292</v>
      </c>
      <c r="J287" s="163"/>
    </row>
    <row r="288" spans="1:10" x14ac:dyDescent="0.25">
      <c r="A288" s="126" t="s">
        <v>10452</v>
      </c>
      <c r="B288" s="126" t="s">
        <v>122</v>
      </c>
      <c r="C288" s="126" t="str">
        <f t="shared" si="4"/>
        <v>WEB-Office 365 Bussines</v>
      </c>
      <c r="D288" s="126">
        <f>VLOOKUP(C288,[1]Hoja1!$K$1:$L$41,2,FALSE)</f>
        <v>207</v>
      </c>
      <c r="E288" s="212" t="s">
        <v>10838</v>
      </c>
      <c r="F288" s="224" t="s">
        <v>11397</v>
      </c>
      <c r="G288" s="149" t="s">
        <v>10861</v>
      </c>
      <c r="H288" s="157" t="s">
        <v>1093</v>
      </c>
      <c r="I288" s="157" t="s">
        <v>10862</v>
      </c>
      <c r="J288" s="159"/>
    </row>
    <row r="289" spans="1:10" x14ac:dyDescent="0.25">
      <c r="A289" s="126" t="s">
        <v>10452</v>
      </c>
      <c r="B289" s="126" t="s">
        <v>122</v>
      </c>
      <c r="C289" s="126" t="str">
        <f t="shared" si="4"/>
        <v>WEB-Office 365 Bussines</v>
      </c>
      <c r="D289" s="126">
        <f>VLOOKUP(C289,[1]Hoja1!$K$1:$L$41,2,FALSE)</f>
        <v>207</v>
      </c>
      <c r="E289" s="212" t="s">
        <v>10838</v>
      </c>
      <c r="F289" s="224" t="s">
        <v>11398</v>
      </c>
      <c r="G289" s="149" t="s">
        <v>10863</v>
      </c>
      <c r="H289" s="157" t="s">
        <v>1092</v>
      </c>
      <c r="I289" s="157" t="s">
        <v>10862</v>
      </c>
      <c r="J289" s="159"/>
    </row>
    <row r="290" spans="1:10" x14ac:dyDescent="0.25">
      <c r="A290" s="126" t="s">
        <v>10452</v>
      </c>
      <c r="B290" s="126" t="s">
        <v>122</v>
      </c>
      <c r="C290" s="126" t="str">
        <f t="shared" si="4"/>
        <v>WEB-Office 365 Bussines</v>
      </c>
      <c r="D290" s="126">
        <f>VLOOKUP(C290,[1]Hoja1!$K$1:$L$41,2,FALSE)</f>
        <v>207</v>
      </c>
      <c r="E290" s="212" t="s">
        <v>10838</v>
      </c>
      <c r="F290" s="224" t="s">
        <v>11399</v>
      </c>
      <c r="G290" s="149" t="s">
        <v>10864</v>
      </c>
      <c r="H290" s="157" t="s">
        <v>1095</v>
      </c>
      <c r="I290" s="157" t="s">
        <v>10862</v>
      </c>
      <c r="J290" s="159"/>
    </row>
    <row r="291" spans="1:10" x14ac:dyDescent="0.25">
      <c r="A291" s="126" t="s">
        <v>10452</v>
      </c>
      <c r="B291" s="126" t="s">
        <v>122</v>
      </c>
      <c r="C291" s="126" t="str">
        <f t="shared" si="4"/>
        <v>WEB-Office 365 Bussines</v>
      </c>
      <c r="D291" s="126">
        <f>VLOOKUP(C291,[1]Hoja1!$K$1:$L$41,2,FALSE)</f>
        <v>207</v>
      </c>
      <c r="E291" s="212" t="s">
        <v>10838</v>
      </c>
      <c r="F291" s="224" t="s">
        <v>11400</v>
      </c>
      <c r="G291" s="149" t="s">
        <v>10865</v>
      </c>
      <c r="H291" s="157"/>
      <c r="I291" s="157" t="s">
        <v>9292</v>
      </c>
      <c r="J291" s="159"/>
    </row>
    <row r="292" spans="1:10" x14ac:dyDescent="0.25">
      <c r="A292" s="126" t="s">
        <v>10452</v>
      </c>
      <c r="B292" s="126" t="s">
        <v>122</v>
      </c>
      <c r="C292" s="126" t="str">
        <f t="shared" si="4"/>
        <v>WEB-Office 365 Bussines</v>
      </c>
      <c r="D292" s="126">
        <f>VLOOKUP(C292,[1]Hoja1!$K$1:$L$41,2,FALSE)</f>
        <v>207</v>
      </c>
      <c r="E292" s="212" t="s">
        <v>10838</v>
      </c>
      <c r="F292" s="224" t="s">
        <v>11401</v>
      </c>
      <c r="G292" s="149" t="s">
        <v>10866</v>
      </c>
      <c r="H292" s="157"/>
      <c r="I292" s="157" t="s">
        <v>9292</v>
      </c>
      <c r="J292" s="159"/>
    </row>
    <row r="293" spans="1:10" x14ac:dyDescent="0.25">
      <c r="A293" s="126"/>
      <c r="B293" s="126" t="s">
        <v>3160</v>
      </c>
      <c r="C293" s="126" t="str">
        <f t="shared" si="4"/>
        <v>-OFFICE 2019 H&amp;B</v>
      </c>
      <c r="D293" s="126" t="e">
        <f>VLOOKUP(C293,[1]Hoja1!$K$1:$L$41,2,FALSE)</f>
        <v>#N/A</v>
      </c>
      <c r="E293" s="212"/>
      <c r="F293" s="126" t="s">
        <v>10867</v>
      </c>
      <c r="G293" s="149" t="s">
        <v>10868</v>
      </c>
      <c r="H293" s="157"/>
      <c r="I293" s="157" t="s">
        <v>4530</v>
      </c>
      <c r="J293" s="159"/>
    </row>
    <row r="294" spans="1:10" x14ac:dyDescent="0.25">
      <c r="A294" s="126"/>
      <c r="B294" s="126" t="s">
        <v>3160</v>
      </c>
      <c r="C294" s="126" t="str">
        <f t="shared" si="4"/>
        <v>-OFFICE 2019 H&amp;B</v>
      </c>
      <c r="D294" s="126" t="e">
        <f>VLOOKUP(C294,[1]Hoja1!$K$1:$L$41,2,FALSE)</f>
        <v>#N/A</v>
      </c>
      <c r="E294" s="212"/>
      <c r="F294" s="126" t="s">
        <v>10869</v>
      </c>
      <c r="G294" s="149" t="s">
        <v>10870</v>
      </c>
      <c r="H294" s="157"/>
      <c r="I294" s="157" t="s">
        <v>4530</v>
      </c>
      <c r="J294" s="159"/>
    </row>
    <row r="295" spans="1:10" x14ac:dyDescent="0.25">
      <c r="A295" s="126"/>
      <c r="B295" s="126" t="s">
        <v>3160</v>
      </c>
      <c r="C295" s="126" t="str">
        <f t="shared" si="4"/>
        <v>-OFFICE 2019 H&amp;B</v>
      </c>
      <c r="D295" s="126" t="e">
        <f>VLOOKUP(C295,[1]Hoja1!$K$1:$L$41,2,FALSE)</f>
        <v>#N/A</v>
      </c>
      <c r="E295" s="212"/>
      <c r="F295" s="126" t="s">
        <v>10871</v>
      </c>
      <c r="G295" s="149" t="s">
        <v>10872</v>
      </c>
      <c r="H295" s="157"/>
      <c r="I295" s="157" t="s">
        <v>4530</v>
      </c>
      <c r="J295" s="159"/>
    </row>
    <row r="296" spans="1:10" x14ac:dyDescent="0.25">
      <c r="A296" s="126"/>
      <c r="B296" s="126" t="s">
        <v>3160</v>
      </c>
      <c r="C296" s="126" t="str">
        <f t="shared" si="4"/>
        <v>-OFFICE 2019 H&amp;B</v>
      </c>
      <c r="D296" s="126" t="e">
        <f>VLOOKUP(C296,[1]Hoja1!$K$1:$L$41,2,FALSE)</f>
        <v>#N/A</v>
      </c>
      <c r="E296" s="212"/>
      <c r="F296" s="126" t="s">
        <v>10873</v>
      </c>
      <c r="G296" s="149" t="s">
        <v>10874</v>
      </c>
      <c r="H296" s="157"/>
      <c r="I296" s="157" t="s">
        <v>4530</v>
      </c>
      <c r="J296" s="159"/>
    </row>
    <row r="297" spans="1:10" x14ac:dyDescent="0.25">
      <c r="A297" s="126"/>
      <c r="B297" s="126" t="s">
        <v>3160</v>
      </c>
      <c r="C297" s="126" t="str">
        <f t="shared" si="4"/>
        <v>-OFFICE 2019 H&amp;B</v>
      </c>
      <c r="D297" s="126" t="e">
        <f>VLOOKUP(C297,[1]Hoja1!$K$1:$L$41,2,FALSE)</f>
        <v>#N/A</v>
      </c>
      <c r="E297" s="212"/>
      <c r="F297" s="126" t="s">
        <v>10875</v>
      </c>
      <c r="G297" s="149" t="s">
        <v>10876</v>
      </c>
      <c r="H297" s="157"/>
      <c r="I297" s="157" t="s">
        <v>4530</v>
      </c>
      <c r="J297" s="159"/>
    </row>
    <row r="298" spans="1:10" x14ac:dyDescent="0.25">
      <c r="A298" s="126"/>
      <c r="B298" s="126" t="s">
        <v>3160</v>
      </c>
      <c r="C298" s="126" t="str">
        <f t="shared" si="4"/>
        <v>-OFFICE 2019 H&amp;B</v>
      </c>
      <c r="D298" s="126" t="e">
        <f>VLOOKUP(C298,[1]Hoja1!$K$1:$L$41,2,FALSE)</f>
        <v>#N/A</v>
      </c>
      <c r="E298" s="212"/>
      <c r="F298" s="126" t="s">
        <v>11490</v>
      </c>
      <c r="G298" s="324" t="s">
        <v>10877</v>
      </c>
      <c r="H298" s="157"/>
      <c r="I298" s="157" t="s">
        <v>4530</v>
      </c>
      <c r="J298" s="159"/>
    </row>
    <row r="299" spans="1:10" x14ac:dyDescent="0.25">
      <c r="A299" s="126"/>
      <c r="B299" s="126" t="s">
        <v>3160</v>
      </c>
      <c r="C299" s="126" t="str">
        <f t="shared" si="4"/>
        <v>-OFFICE 2019 H&amp;B</v>
      </c>
      <c r="D299" s="126" t="e">
        <f>VLOOKUP(C299,[1]Hoja1!$K$1:$L$41,2,FALSE)</f>
        <v>#N/A</v>
      </c>
      <c r="E299" s="212"/>
      <c r="F299" s="126" t="s">
        <v>11491</v>
      </c>
      <c r="G299" s="324" t="s">
        <v>10878</v>
      </c>
      <c r="H299" s="157"/>
      <c r="I299" s="157" t="s">
        <v>4530</v>
      </c>
      <c r="J299" s="159"/>
    </row>
    <row r="300" spans="1:10" x14ac:dyDescent="0.25">
      <c r="A300" s="126"/>
      <c r="B300" s="126" t="s">
        <v>3160</v>
      </c>
      <c r="C300" s="126" t="str">
        <f t="shared" si="4"/>
        <v>-OFFICE 2019 H&amp;B</v>
      </c>
      <c r="D300" s="126" t="e">
        <f>VLOOKUP(C300,[1]Hoja1!$K$1:$L$41,2,FALSE)</f>
        <v>#N/A</v>
      </c>
      <c r="E300" s="212"/>
      <c r="F300" s="126" t="s">
        <v>11492</v>
      </c>
      <c r="G300" s="324" t="s">
        <v>10879</v>
      </c>
      <c r="H300" s="157"/>
      <c r="I300" s="157" t="s">
        <v>4530</v>
      </c>
      <c r="J300" s="159"/>
    </row>
    <row r="301" spans="1:10" x14ac:dyDescent="0.25">
      <c r="A301" s="126"/>
      <c r="B301" s="126" t="s">
        <v>3160</v>
      </c>
      <c r="C301" s="126" t="str">
        <f t="shared" si="4"/>
        <v>-OFFICE 2019 H&amp;B</v>
      </c>
      <c r="D301" s="126" t="e">
        <f>VLOOKUP(C301,[1]Hoja1!$K$1:$L$41,2,FALSE)</f>
        <v>#N/A</v>
      </c>
      <c r="E301" s="212"/>
      <c r="F301" s="126" t="s">
        <v>11493</v>
      </c>
      <c r="G301" s="324" t="s">
        <v>10880</v>
      </c>
      <c r="H301" s="157"/>
      <c r="I301" s="157" t="s">
        <v>4530</v>
      </c>
      <c r="J301" s="159"/>
    </row>
    <row r="302" spans="1:10" x14ac:dyDescent="0.25">
      <c r="A302" s="126"/>
      <c r="B302" s="126" t="s">
        <v>3160</v>
      </c>
      <c r="C302" s="126" t="str">
        <f t="shared" si="4"/>
        <v>-OFFICE 2019 H&amp;B</v>
      </c>
      <c r="D302" s="126" t="e">
        <f>VLOOKUP(C302,[1]Hoja1!$K$1:$L$41,2,FALSE)</f>
        <v>#N/A</v>
      </c>
      <c r="E302" s="212"/>
      <c r="F302" s="126" t="s">
        <v>11494</v>
      </c>
      <c r="G302" s="324" t="s">
        <v>10881</v>
      </c>
      <c r="H302" s="157"/>
      <c r="I302" s="157" t="s">
        <v>4530</v>
      </c>
      <c r="J302" s="159"/>
    </row>
    <row r="303" spans="1:10" x14ac:dyDescent="0.25">
      <c r="A303" s="126"/>
      <c r="B303" s="126" t="s">
        <v>3160</v>
      </c>
      <c r="C303" s="126" t="str">
        <f t="shared" si="4"/>
        <v>-OFFICE 2019 H&amp;B</v>
      </c>
      <c r="D303" s="126" t="e">
        <f>VLOOKUP(C303,[1]Hoja1!$K$1:$L$41,2,FALSE)</f>
        <v>#N/A</v>
      </c>
      <c r="E303" s="212"/>
      <c r="F303" s="126" t="s">
        <v>11495</v>
      </c>
      <c r="G303" s="324" t="s">
        <v>10882</v>
      </c>
      <c r="H303" s="157"/>
      <c r="I303" s="157" t="s">
        <v>4530</v>
      </c>
      <c r="J303" s="159"/>
    </row>
    <row r="304" spans="1:10" x14ac:dyDescent="0.25">
      <c r="A304" s="126"/>
      <c r="B304" s="126" t="s">
        <v>3160</v>
      </c>
      <c r="C304" s="126" t="str">
        <f t="shared" si="4"/>
        <v>-OFFICE 2019 H&amp;B</v>
      </c>
      <c r="D304" s="126" t="e">
        <f>VLOOKUP(C304,[1]Hoja1!$K$1:$L$41,2,FALSE)</f>
        <v>#N/A</v>
      </c>
      <c r="E304" s="212"/>
      <c r="F304" s="126" t="s">
        <v>11496</v>
      </c>
      <c r="G304" s="324" t="s">
        <v>10883</v>
      </c>
      <c r="H304" s="157"/>
      <c r="I304" s="157" t="s">
        <v>4530</v>
      </c>
      <c r="J304" s="159"/>
    </row>
    <row r="305" spans="1:10" x14ac:dyDescent="0.25">
      <c r="A305" s="126"/>
      <c r="B305" s="126" t="s">
        <v>3160</v>
      </c>
      <c r="C305" s="126" t="str">
        <f t="shared" si="4"/>
        <v>-OFFICE 2019 H&amp;B</v>
      </c>
      <c r="D305" s="126" t="e">
        <f>VLOOKUP(C305,[1]Hoja1!$K$1:$L$41,2,FALSE)</f>
        <v>#N/A</v>
      </c>
      <c r="E305" s="212"/>
      <c r="F305" s="126" t="s">
        <v>11497</v>
      </c>
      <c r="G305" s="324" t="s">
        <v>10884</v>
      </c>
      <c r="H305" s="157"/>
      <c r="I305" s="157" t="s">
        <v>4530</v>
      </c>
      <c r="J305" s="159"/>
    </row>
    <row r="306" spans="1:10" x14ac:dyDescent="0.25">
      <c r="A306" s="126"/>
      <c r="B306" s="126" t="s">
        <v>3160</v>
      </c>
      <c r="C306" s="126" t="str">
        <f t="shared" si="4"/>
        <v>-OFFICE 2019 H&amp;B</v>
      </c>
      <c r="D306" s="126" t="e">
        <f>VLOOKUP(C306,[1]Hoja1!$K$1:$L$41,2,FALSE)</f>
        <v>#N/A</v>
      </c>
      <c r="E306" s="212"/>
      <c r="F306" s="126" t="s">
        <v>11498</v>
      </c>
      <c r="G306" s="324" t="s">
        <v>10885</v>
      </c>
      <c r="H306" s="157"/>
      <c r="I306" s="157" t="s">
        <v>4530</v>
      </c>
      <c r="J306" s="159"/>
    </row>
    <row r="307" spans="1:10" x14ac:dyDescent="0.25">
      <c r="A307" s="126"/>
      <c r="B307" s="126" t="s">
        <v>3160</v>
      </c>
      <c r="C307" s="126" t="str">
        <f t="shared" si="4"/>
        <v>-OFFICE 2019 H&amp;B</v>
      </c>
      <c r="D307" s="126" t="e">
        <f>VLOOKUP(C307,[1]Hoja1!$K$1:$L$41,2,FALSE)</f>
        <v>#N/A</v>
      </c>
      <c r="E307" s="212"/>
      <c r="F307" s="126" t="s">
        <v>11499</v>
      </c>
      <c r="G307" s="324" t="s">
        <v>10886</v>
      </c>
      <c r="H307" s="157"/>
      <c r="I307" s="157" t="s">
        <v>4530</v>
      </c>
      <c r="J307" s="159"/>
    </row>
    <row r="308" spans="1:10" x14ac:dyDescent="0.25">
      <c r="A308" s="126"/>
      <c r="B308" s="126" t="s">
        <v>3160</v>
      </c>
      <c r="C308" s="126" t="str">
        <f t="shared" si="4"/>
        <v>-OFFICE 2019 H&amp;B</v>
      </c>
      <c r="D308" s="126" t="e">
        <f>VLOOKUP(C308,[1]Hoja1!$K$1:$L$41,2,FALSE)</f>
        <v>#N/A</v>
      </c>
      <c r="E308" s="212"/>
      <c r="F308" s="126" t="s">
        <v>11500</v>
      </c>
      <c r="G308" s="324" t="s">
        <v>10887</v>
      </c>
      <c r="H308" s="157"/>
      <c r="I308" s="157" t="s">
        <v>4530</v>
      </c>
      <c r="J308" s="159"/>
    </row>
    <row r="309" spans="1:10" x14ac:dyDescent="0.25">
      <c r="A309" s="126"/>
      <c r="B309" s="126" t="s">
        <v>3160</v>
      </c>
      <c r="C309" s="126" t="str">
        <f t="shared" si="4"/>
        <v>-OFFICE 2019 H&amp;B</v>
      </c>
      <c r="D309" s="126" t="e">
        <f>VLOOKUP(C309,[1]Hoja1!$K$1:$L$41,2,FALSE)</f>
        <v>#N/A</v>
      </c>
      <c r="E309" s="212"/>
      <c r="F309" s="126" t="s">
        <v>11501</v>
      </c>
      <c r="G309" s="324" t="s">
        <v>10888</v>
      </c>
      <c r="H309" s="157"/>
      <c r="I309" s="157" t="s">
        <v>4530</v>
      </c>
      <c r="J309" s="159"/>
    </row>
    <row r="310" spans="1:10" x14ac:dyDescent="0.25">
      <c r="A310" s="126"/>
      <c r="B310" s="126" t="s">
        <v>3160</v>
      </c>
      <c r="C310" s="126" t="str">
        <f t="shared" si="4"/>
        <v>-OFFICE 2019 H&amp;B</v>
      </c>
      <c r="D310" s="126" t="e">
        <f>VLOOKUP(C310,[1]Hoja1!$K$1:$L$41,2,FALSE)</f>
        <v>#N/A</v>
      </c>
      <c r="E310" s="212"/>
      <c r="F310" s="126" t="s">
        <v>11502</v>
      </c>
      <c r="G310" s="324" t="s">
        <v>10889</v>
      </c>
      <c r="H310" s="157"/>
      <c r="I310" s="157" t="s">
        <v>4530</v>
      </c>
      <c r="J310" s="159"/>
    </row>
    <row r="311" spans="1:10" x14ac:dyDescent="0.25">
      <c r="A311" s="126"/>
      <c r="B311" s="126" t="s">
        <v>122</v>
      </c>
      <c r="C311" s="126" t="str">
        <f t="shared" si="4"/>
        <v>-Office 365 Bussines</v>
      </c>
      <c r="D311" s="126" t="e">
        <f>VLOOKUP(C311,[1]Hoja1!$K$1:$L$41,2,FALSE)</f>
        <v>#N/A</v>
      </c>
      <c r="E311" s="212" t="s">
        <v>10838</v>
      </c>
      <c r="F311" s="224" t="s">
        <v>10890</v>
      </c>
      <c r="G311" s="149" t="s">
        <v>10891</v>
      </c>
      <c r="H311" s="157" t="s">
        <v>10892</v>
      </c>
      <c r="I311" s="157" t="s">
        <v>10893</v>
      </c>
      <c r="J311" s="157"/>
    </row>
    <row r="312" spans="1:10" x14ac:dyDescent="0.25">
      <c r="A312" s="126"/>
      <c r="B312" s="126" t="s">
        <v>122</v>
      </c>
      <c r="C312" s="126" t="str">
        <f t="shared" si="4"/>
        <v>-Office 365 Bussines</v>
      </c>
      <c r="D312" s="126" t="e">
        <f>VLOOKUP(C312,[1]Hoja1!$K$1:$L$41,2,FALSE)</f>
        <v>#N/A</v>
      </c>
      <c r="E312" s="212" t="s">
        <v>10838</v>
      </c>
      <c r="F312" s="224" t="s">
        <v>10894</v>
      </c>
      <c r="G312" s="149" t="s">
        <v>10895</v>
      </c>
      <c r="H312" s="157" t="s">
        <v>2474</v>
      </c>
      <c r="I312" s="157" t="s">
        <v>9570</v>
      </c>
      <c r="J312" s="157"/>
    </row>
    <row r="313" spans="1:10" x14ac:dyDescent="0.25">
      <c r="A313" s="126"/>
      <c r="B313" s="126" t="s">
        <v>122</v>
      </c>
      <c r="C313" s="126" t="str">
        <f t="shared" si="4"/>
        <v>-Office 365 Bussines</v>
      </c>
      <c r="D313" s="126" t="e">
        <f>VLOOKUP(C313,[1]Hoja1!$K$1:$L$41,2,FALSE)</f>
        <v>#N/A</v>
      </c>
      <c r="E313" s="212" t="s">
        <v>10838</v>
      </c>
      <c r="F313" s="224" t="s">
        <v>10896</v>
      </c>
      <c r="G313" s="126" t="s">
        <v>10897</v>
      </c>
      <c r="H313" s="126" t="s">
        <v>501</v>
      </c>
      <c r="I313" s="126" t="s">
        <v>10898</v>
      </c>
      <c r="J313" s="126"/>
    </row>
    <row r="314" spans="1:10" x14ac:dyDescent="0.25">
      <c r="A314" s="126"/>
      <c r="B314" s="126" t="s">
        <v>122</v>
      </c>
      <c r="C314" s="126" t="str">
        <f t="shared" si="4"/>
        <v>-Office 365 Bussines</v>
      </c>
      <c r="D314" s="126" t="e">
        <f>VLOOKUP(C314,[1]Hoja1!$K$1:$L$41,2,FALSE)</f>
        <v>#N/A</v>
      </c>
      <c r="E314" s="212" t="s">
        <v>10838</v>
      </c>
      <c r="F314" s="224" t="s">
        <v>10899</v>
      </c>
      <c r="G314" s="126" t="s">
        <v>10900</v>
      </c>
      <c r="H314" s="147" t="s">
        <v>2492</v>
      </c>
      <c r="I314" s="126" t="s">
        <v>9317</v>
      </c>
      <c r="J314" s="126"/>
    </row>
    <row r="315" spans="1:10" x14ac:dyDescent="0.25">
      <c r="A315" s="126"/>
      <c r="B315" s="126" t="s">
        <v>122</v>
      </c>
      <c r="C315" s="126" t="str">
        <f t="shared" si="4"/>
        <v>-Office 365 Bussines</v>
      </c>
      <c r="D315" s="126" t="e">
        <f>VLOOKUP(C315,[1]Hoja1!$K$1:$L$41,2,FALSE)</f>
        <v>#N/A</v>
      </c>
      <c r="E315" s="212" t="s">
        <v>10838</v>
      </c>
      <c r="F315" s="224" t="s">
        <v>10901</v>
      </c>
      <c r="G315" s="126" t="s">
        <v>10902</v>
      </c>
      <c r="H315" s="177" t="s">
        <v>2496</v>
      </c>
      <c r="I315" s="126" t="s">
        <v>9317</v>
      </c>
      <c r="J315" s="126"/>
    </row>
    <row r="316" spans="1:10" x14ac:dyDescent="0.25">
      <c r="A316" s="126"/>
      <c r="B316" s="126" t="s">
        <v>122</v>
      </c>
      <c r="C316" s="126" t="str">
        <f t="shared" si="4"/>
        <v>-Office 365 Bussines</v>
      </c>
      <c r="D316" s="126" t="e">
        <f>VLOOKUP(C316,[1]Hoja1!$K$1:$L$41,2,FALSE)</f>
        <v>#N/A</v>
      </c>
      <c r="E316" s="212" t="s">
        <v>10838</v>
      </c>
      <c r="F316" s="224" t="s">
        <v>10903</v>
      </c>
      <c r="G316" s="126" t="s">
        <v>10904</v>
      </c>
      <c r="H316" s="177" t="s">
        <v>2413</v>
      </c>
      <c r="I316" s="126" t="s">
        <v>9292</v>
      </c>
      <c r="J316" s="126"/>
    </row>
    <row r="317" spans="1:10" x14ac:dyDescent="0.25">
      <c r="A317" s="126"/>
      <c r="B317" s="126" t="s">
        <v>122</v>
      </c>
      <c r="C317" s="126" t="str">
        <f t="shared" si="4"/>
        <v>-Office 365 Bussines</v>
      </c>
      <c r="D317" s="126" t="e">
        <f>VLOOKUP(C317,[1]Hoja1!$K$1:$L$41,2,FALSE)</f>
        <v>#N/A</v>
      </c>
      <c r="E317" s="212" t="s">
        <v>10838</v>
      </c>
      <c r="F317" s="224" t="s">
        <v>10905</v>
      </c>
      <c r="G317" s="126" t="s">
        <v>10906</v>
      </c>
      <c r="H317" s="177" t="s">
        <v>1382</v>
      </c>
      <c r="I317" s="126" t="s">
        <v>10907</v>
      </c>
      <c r="J317" s="126"/>
    </row>
    <row r="318" spans="1:10" x14ac:dyDescent="0.25">
      <c r="A318" s="126"/>
      <c r="B318" s="126" t="s">
        <v>122</v>
      </c>
      <c r="C318" s="126" t="str">
        <f t="shared" si="4"/>
        <v>-Office 365 Bussines</v>
      </c>
      <c r="D318" s="126" t="e">
        <f>VLOOKUP(C318,[1]Hoja1!$K$1:$L$41,2,FALSE)</f>
        <v>#N/A</v>
      </c>
      <c r="E318" s="212" t="s">
        <v>10838</v>
      </c>
      <c r="F318" s="224" t="s">
        <v>10908</v>
      </c>
      <c r="G318" s="126" t="s">
        <v>10909</v>
      </c>
      <c r="H318" s="177" t="s">
        <v>2331</v>
      </c>
      <c r="I318" s="126" t="s">
        <v>9292</v>
      </c>
      <c r="J318" s="126"/>
    </row>
    <row r="319" spans="1:10" x14ac:dyDescent="0.25">
      <c r="A319" s="126"/>
      <c r="B319" s="126" t="s">
        <v>122</v>
      </c>
      <c r="C319" s="126" t="str">
        <f t="shared" si="4"/>
        <v>-Office 365 Bussines</v>
      </c>
      <c r="D319" s="126" t="e">
        <f>VLOOKUP(C319,[1]Hoja1!$K$1:$L$41,2,FALSE)</f>
        <v>#N/A</v>
      </c>
      <c r="E319" s="212" t="s">
        <v>10475</v>
      </c>
      <c r="F319" s="224" t="s">
        <v>10910</v>
      </c>
      <c r="G319" s="126" t="s">
        <v>10911</v>
      </c>
      <c r="H319" s="177" t="s">
        <v>2448</v>
      </c>
      <c r="I319" s="126" t="s">
        <v>9292</v>
      </c>
      <c r="J319" s="126"/>
    </row>
    <row r="320" spans="1:10" x14ac:dyDescent="0.25">
      <c r="A320" s="126"/>
      <c r="B320" s="126" t="s">
        <v>122</v>
      </c>
      <c r="C320" s="126" t="str">
        <f t="shared" si="4"/>
        <v>-Office 365 Bussines</v>
      </c>
      <c r="D320" s="126" t="e">
        <f>VLOOKUP(C320,[1]Hoja1!$K$1:$L$41,2,FALSE)</f>
        <v>#N/A</v>
      </c>
      <c r="E320" s="212" t="s">
        <v>10475</v>
      </c>
      <c r="F320" s="224" t="s">
        <v>10912</v>
      </c>
      <c r="G320" s="126" t="s">
        <v>10913</v>
      </c>
      <c r="H320" s="177" t="s">
        <v>2341</v>
      </c>
      <c r="I320" s="126" t="s">
        <v>9292</v>
      </c>
      <c r="J320" s="126"/>
    </row>
    <row r="321" spans="1:10" x14ac:dyDescent="0.25">
      <c r="A321" s="126"/>
      <c r="B321" s="126" t="s">
        <v>122</v>
      </c>
      <c r="C321" s="126" t="str">
        <f t="shared" si="4"/>
        <v>-Office 365 Bussines</v>
      </c>
      <c r="D321" s="126" t="e">
        <f>VLOOKUP(C321,[1]Hoja1!$K$1:$L$41,2,FALSE)</f>
        <v>#N/A</v>
      </c>
      <c r="E321" s="212" t="s">
        <v>10475</v>
      </c>
      <c r="F321" s="224" t="s">
        <v>10914</v>
      </c>
      <c r="G321" s="126" t="s">
        <v>10915</v>
      </c>
      <c r="H321" s="147"/>
      <c r="I321" s="126"/>
      <c r="J321" s="126"/>
    </row>
    <row r="322" spans="1:10" x14ac:dyDescent="0.25">
      <c r="A322" s="126"/>
      <c r="B322" s="126" t="s">
        <v>122</v>
      </c>
      <c r="C322" s="126" t="str">
        <f t="shared" si="4"/>
        <v>-Office 365 Bussines</v>
      </c>
      <c r="D322" s="126" t="e">
        <f>VLOOKUP(C322,[1]Hoja1!$K$1:$L$41,2,FALSE)</f>
        <v>#N/A</v>
      </c>
      <c r="E322" s="212" t="s">
        <v>10475</v>
      </c>
      <c r="F322" s="224" t="s">
        <v>10916</v>
      </c>
      <c r="G322" s="126" t="s">
        <v>10917</v>
      </c>
      <c r="H322" s="147" t="s">
        <v>2020</v>
      </c>
      <c r="I322" s="126" t="s">
        <v>9292</v>
      </c>
      <c r="J322" s="126"/>
    </row>
    <row r="323" spans="1:10" x14ac:dyDescent="0.25">
      <c r="A323" s="126"/>
      <c r="B323" s="126" t="s">
        <v>122</v>
      </c>
      <c r="C323" s="126" t="str">
        <f t="shared" si="4"/>
        <v>-Office 365 Bussines</v>
      </c>
      <c r="D323" s="126" t="e">
        <f>VLOOKUP(C323,[1]Hoja1!$K$1:$L$41,2,FALSE)</f>
        <v>#N/A</v>
      </c>
      <c r="E323" s="212" t="s">
        <v>10475</v>
      </c>
      <c r="F323" s="224" t="s">
        <v>10919</v>
      </c>
      <c r="G323" s="126" t="s">
        <v>10920</v>
      </c>
      <c r="H323" s="147" t="s">
        <v>2466</v>
      </c>
      <c r="I323" s="126" t="s">
        <v>9355</v>
      </c>
      <c r="J323" s="217"/>
    </row>
    <row r="324" spans="1:10" x14ac:dyDescent="0.25">
      <c r="A324" s="126"/>
      <c r="B324" s="126" t="s">
        <v>122</v>
      </c>
      <c r="C324" s="126" t="str">
        <f t="shared" ref="C324:C387" si="5">CONCATENATE(A324,"-",B324)</f>
        <v>-Office 365 Bussines</v>
      </c>
      <c r="D324" s="126" t="e">
        <f>VLOOKUP(C324,[1]Hoja1!$K$1:$L$41,2,FALSE)</f>
        <v>#N/A</v>
      </c>
      <c r="E324" s="212" t="s">
        <v>10475</v>
      </c>
      <c r="F324" s="224" t="s">
        <v>10921</v>
      </c>
      <c r="G324" s="126" t="s">
        <v>10922</v>
      </c>
      <c r="H324" s="147" t="s">
        <v>4013</v>
      </c>
      <c r="I324" s="126" t="s">
        <v>9355</v>
      </c>
      <c r="J324" s="217"/>
    </row>
    <row r="325" spans="1:10" x14ac:dyDescent="0.25">
      <c r="A325" s="126"/>
      <c r="B325" s="126" t="s">
        <v>122</v>
      </c>
      <c r="C325" s="126" t="str">
        <f t="shared" si="5"/>
        <v>-Office 365 Bussines</v>
      </c>
      <c r="D325" s="126" t="e">
        <f>VLOOKUP(C325,[1]Hoja1!$K$1:$L$41,2,FALSE)</f>
        <v>#N/A</v>
      </c>
      <c r="E325" s="212" t="s">
        <v>10475</v>
      </c>
      <c r="F325" s="224" t="s">
        <v>10923</v>
      </c>
      <c r="G325" s="126" t="s">
        <v>10924</v>
      </c>
      <c r="H325" s="147" t="s">
        <v>2244</v>
      </c>
      <c r="I325" s="126" t="s">
        <v>10925</v>
      </c>
      <c r="J325" s="217"/>
    </row>
    <row r="326" spans="1:10" x14ac:dyDescent="0.25">
      <c r="A326" s="126"/>
      <c r="B326" s="126" t="s">
        <v>122</v>
      </c>
      <c r="C326" s="126" t="str">
        <f t="shared" si="5"/>
        <v>-Office 365 Bussines</v>
      </c>
      <c r="D326" s="126" t="e">
        <f>VLOOKUP(C326,[1]Hoja1!$K$1:$L$41,2,FALSE)</f>
        <v>#N/A</v>
      </c>
      <c r="E326" s="212" t="s">
        <v>10475</v>
      </c>
      <c r="F326" s="224" t="s">
        <v>10926</v>
      </c>
      <c r="G326" s="126" t="s">
        <v>10927</v>
      </c>
      <c r="H326" s="147" t="s">
        <v>3542</v>
      </c>
      <c r="I326" s="126" t="s">
        <v>9337</v>
      </c>
      <c r="J326" s="217"/>
    </row>
    <row r="327" spans="1:10" x14ac:dyDescent="0.25">
      <c r="A327" s="126"/>
      <c r="B327" s="126" t="s">
        <v>122</v>
      </c>
      <c r="C327" s="126" t="str">
        <f t="shared" si="5"/>
        <v>-Office 365 Bussines</v>
      </c>
      <c r="D327" s="126" t="e">
        <f>VLOOKUP(C327,[1]Hoja1!$K$1:$L$41,2,FALSE)</f>
        <v>#N/A</v>
      </c>
      <c r="E327" s="212" t="s">
        <v>10475</v>
      </c>
      <c r="F327" s="224" t="s">
        <v>10928</v>
      </c>
      <c r="G327" s="126" t="s">
        <v>10929</v>
      </c>
      <c r="H327" s="147" t="s">
        <v>2909</v>
      </c>
      <c r="I327" s="126" t="s">
        <v>9337</v>
      </c>
      <c r="J327" s="217"/>
    </row>
    <row r="328" spans="1:10" x14ac:dyDescent="0.25">
      <c r="A328" s="126"/>
      <c r="B328" s="126" t="s">
        <v>122</v>
      </c>
      <c r="C328" s="126" t="str">
        <f t="shared" si="5"/>
        <v>-Office 365 Bussines</v>
      </c>
      <c r="D328" s="126" t="e">
        <f>VLOOKUP(C328,[1]Hoja1!$K$1:$L$41,2,FALSE)</f>
        <v>#N/A</v>
      </c>
      <c r="E328" s="212" t="s">
        <v>10475</v>
      </c>
      <c r="F328" s="224" t="s">
        <v>10930</v>
      </c>
      <c r="G328" s="126" t="s">
        <v>10931</v>
      </c>
      <c r="H328" s="147" t="s">
        <v>2908</v>
      </c>
      <c r="I328" s="126" t="s">
        <v>9337</v>
      </c>
      <c r="J328" s="217"/>
    </row>
    <row r="329" spans="1:10" x14ac:dyDescent="0.25">
      <c r="A329" s="126"/>
      <c r="B329" s="126" t="s">
        <v>122</v>
      </c>
      <c r="C329" s="126" t="str">
        <f t="shared" si="5"/>
        <v>-Office 365 Bussines</v>
      </c>
      <c r="D329" s="126" t="e">
        <f>VLOOKUP(C329,[1]Hoja1!$K$1:$L$41,2,FALSE)</f>
        <v>#N/A</v>
      </c>
      <c r="E329" s="212" t="s">
        <v>10475</v>
      </c>
      <c r="F329" s="224" t="s">
        <v>10932</v>
      </c>
      <c r="G329" s="126" t="s">
        <v>10933</v>
      </c>
      <c r="H329" s="147" t="s">
        <v>2901</v>
      </c>
      <c r="I329" s="126" t="s">
        <v>9337</v>
      </c>
      <c r="J329" s="217"/>
    </row>
    <row r="330" spans="1:10" x14ac:dyDescent="0.25">
      <c r="A330" s="126"/>
      <c r="B330" s="126" t="s">
        <v>122</v>
      </c>
      <c r="C330" s="126" t="str">
        <f t="shared" si="5"/>
        <v>-Office 365 Bussines</v>
      </c>
      <c r="D330" s="126" t="e">
        <f>VLOOKUP(C330,[1]Hoja1!$K$1:$L$41,2,FALSE)</f>
        <v>#N/A</v>
      </c>
      <c r="E330" s="212" t="s">
        <v>10475</v>
      </c>
      <c r="F330" s="224" t="s">
        <v>10934</v>
      </c>
      <c r="G330" s="126" t="s">
        <v>10935</v>
      </c>
      <c r="H330" s="147" t="s">
        <v>2902</v>
      </c>
      <c r="I330" s="126" t="s">
        <v>9337</v>
      </c>
      <c r="J330" s="217"/>
    </row>
    <row r="331" spans="1:10" x14ac:dyDescent="0.25">
      <c r="A331" s="126"/>
      <c r="B331" s="126" t="s">
        <v>122</v>
      </c>
      <c r="C331" s="126" t="str">
        <f t="shared" si="5"/>
        <v>-Office 365 Bussines</v>
      </c>
      <c r="D331" s="126" t="e">
        <f>VLOOKUP(C331,[1]Hoja1!$K$1:$L$41,2,FALSE)</f>
        <v>#N/A</v>
      </c>
      <c r="E331" s="212" t="s">
        <v>10475</v>
      </c>
      <c r="F331" s="224" t="s">
        <v>10936</v>
      </c>
      <c r="G331" s="126" t="s">
        <v>10937</v>
      </c>
      <c r="H331" s="147" t="s">
        <v>2904</v>
      </c>
      <c r="I331" s="126" t="s">
        <v>9337</v>
      </c>
      <c r="J331" s="217"/>
    </row>
    <row r="332" spans="1:10" x14ac:dyDescent="0.25">
      <c r="A332" s="126"/>
      <c r="B332" s="126" t="s">
        <v>122</v>
      </c>
      <c r="C332" s="126" t="str">
        <f t="shared" si="5"/>
        <v>-Office 365 Bussines</v>
      </c>
      <c r="D332" s="126" t="e">
        <f>VLOOKUP(C332,[1]Hoja1!$K$1:$L$41,2,FALSE)</f>
        <v>#N/A</v>
      </c>
      <c r="E332" s="212" t="s">
        <v>10475</v>
      </c>
      <c r="F332" s="224" t="s">
        <v>10938</v>
      </c>
      <c r="G332" s="126" t="s">
        <v>10939</v>
      </c>
      <c r="H332" s="147" t="s">
        <v>2903</v>
      </c>
      <c r="I332" s="126" t="s">
        <v>9337</v>
      </c>
      <c r="J332" s="217"/>
    </row>
    <row r="333" spans="1:10" x14ac:dyDescent="0.25">
      <c r="A333" s="126"/>
      <c r="B333" s="126" t="s">
        <v>122</v>
      </c>
      <c r="C333" s="126" t="str">
        <f t="shared" si="5"/>
        <v>-Office 365 Bussines</v>
      </c>
      <c r="D333" s="126" t="e">
        <f>VLOOKUP(C333,[1]Hoja1!$K$1:$L$41,2,FALSE)</f>
        <v>#N/A</v>
      </c>
      <c r="E333" s="212" t="s">
        <v>10475</v>
      </c>
      <c r="F333" s="224" t="s">
        <v>10940</v>
      </c>
      <c r="G333" s="126" t="s">
        <v>10941</v>
      </c>
      <c r="H333" s="147" t="s">
        <v>2905</v>
      </c>
      <c r="I333" s="126" t="s">
        <v>9337</v>
      </c>
      <c r="J333" s="217"/>
    </row>
    <row r="334" spans="1:10" x14ac:dyDescent="0.25">
      <c r="A334" s="126"/>
      <c r="B334" s="126" t="s">
        <v>122</v>
      </c>
      <c r="C334" s="126" t="str">
        <f t="shared" si="5"/>
        <v>-Office 365 Bussines</v>
      </c>
      <c r="D334" s="126" t="e">
        <f>VLOOKUP(C334,[1]Hoja1!$K$1:$L$41,2,FALSE)</f>
        <v>#N/A</v>
      </c>
      <c r="E334" s="212" t="s">
        <v>10475</v>
      </c>
      <c r="F334" s="224" t="s">
        <v>10942</v>
      </c>
      <c r="G334" s="126" t="s">
        <v>10943</v>
      </c>
      <c r="H334" s="147" t="s">
        <v>2326</v>
      </c>
      <c r="I334" s="126" t="s">
        <v>9292</v>
      </c>
      <c r="J334" s="217"/>
    </row>
    <row r="335" spans="1:10" x14ac:dyDescent="0.25">
      <c r="A335" s="126"/>
      <c r="B335" s="126" t="s">
        <v>122</v>
      </c>
      <c r="C335" s="126" t="str">
        <f t="shared" si="5"/>
        <v>-Office 365 Bussines</v>
      </c>
      <c r="D335" s="126" t="e">
        <f>VLOOKUP(C335,[1]Hoja1!$K$1:$L$41,2,FALSE)</f>
        <v>#N/A</v>
      </c>
      <c r="E335" s="212" t="s">
        <v>10475</v>
      </c>
      <c r="F335" s="224" t="s">
        <v>10944</v>
      </c>
      <c r="G335" s="126" t="s">
        <v>10945</v>
      </c>
      <c r="H335" s="147" t="s">
        <v>2323</v>
      </c>
      <c r="I335" s="126" t="s">
        <v>9292</v>
      </c>
      <c r="J335" s="217"/>
    </row>
    <row r="336" spans="1:10" x14ac:dyDescent="0.25">
      <c r="A336" s="126"/>
      <c r="B336" s="126" t="s">
        <v>122</v>
      </c>
      <c r="C336" s="126" t="str">
        <f t="shared" si="5"/>
        <v>-Office 365 Bussines</v>
      </c>
      <c r="D336" s="126" t="e">
        <f>VLOOKUP(C336,[1]Hoja1!$K$1:$L$41,2,FALSE)</f>
        <v>#N/A</v>
      </c>
      <c r="E336" s="212" t="s">
        <v>10475</v>
      </c>
      <c r="F336" s="224" t="s">
        <v>10946</v>
      </c>
      <c r="G336" s="126" t="s">
        <v>10947</v>
      </c>
      <c r="H336" s="147" t="s">
        <v>2298</v>
      </c>
      <c r="I336" s="126" t="s">
        <v>9292</v>
      </c>
      <c r="J336" s="217"/>
    </row>
    <row r="337" spans="1:10" x14ac:dyDescent="0.25">
      <c r="A337" s="126"/>
      <c r="B337" s="126" t="s">
        <v>122</v>
      </c>
      <c r="C337" s="126" t="str">
        <f t="shared" si="5"/>
        <v>-Office 365 Bussines</v>
      </c>
      <c r="D337" s="126" t="e">
        <f>VLOOKUP(C337,[1]Hoja1!$K$1:$L$41,2,FALSE)</f>
        <v>#N/A</v>
      </c>
      <c r="E337" s="212" t="s">
        <v>10475</v>
      </c>
      <c r="F337" s="224" t="s">
        <v>10948</v>
      </c>
      <c r="G337" s="126" t="s">
        <v>10949</v>
      </c>
      <c r="H337" s="158" t="s">
        <v>443</v>
      </c>
      <c r="I337" s="158" t="s">
        <v>9723</v>
      </c>
      <c r="J337" s="217"/>
    </row>
    <row r="338" spans="1:10" x14ac:dyDescent="0.25">
      <c r="A338" s="126"/>
      <c r="B338" s="126" t="s">
        <v>122</v>
      </c>
      <c r="C338" s="126" t="str">
        <f t="shared" si="5"/>
        <v>-Office 365 Bussines</v>
      </c>
      <c r="D338" s="126" t="e">
        <f>VLOOKUP(C338,[1]Hoja1!$K$1:$L$41,2,FALSE)</f>
        <v>#N/A</v>
      </c>
      <c r="E338" s="212" t="s">
        <v>10475</v>
      </c>
      <c r="F338" s="224" t="s">
        <v>10950</v>
      </c>
      <c r="G338" s="126" t="s">
        <v>10951</v>
      </c>
      <c r="H338" s="147" t="s">
        <v>1466</v>
      </c>
      <c r="I338" s="126" t="s">
        <v>10952</v>
      </c>
      <c r="J338" s="217"/>
    </row>
    <row r="339" spans="1:10" x14ac:dyDescent="0.25">
      <c r="A339" s="126"/>
      <c r="B339" s="126" t="s">
        <v>122</v>
      </c>
      <c r="C339" s="126" t="str">
        <f t="shared" si="5"/>
        <v>-Office 365 Bussines</v>
      </c>
      <c r="D339" s="126" t="e">
        <f>VLOOKUP(C339,[1]Hoja1!$K$1:$L$41,2,FALSE)</f>
        <v>#N/A</v>
      </c>
      <c r="E339" s="212" t="s">
        <v>10475</v>
      </c>
      <c r="F339" s="224" t="s">
        <v>10953</v>
      </c>
      <c r="G339" s="126" t="s">
        <v>10954</v>
      </c>
      <c r="H339" s="158" t="s">
        <v>1529</v>
      </c>
      <c r="I339" s="158" t="s">
        <v>9723</v>
      </c>
      <c r="J339" s="217"/>
    </row>
    <row r="340" spans="1:10" x14ac:dyDescent="0.25">
      <c r="A340" s="150"/>
      <c r="B340" s="150" t="s">
        <v>122</v>
      </c>
      <c r="C340" s="126" t="str">
        <f t="shared" si="5"/>
        <v>-Office 365 Bussines</v>
      </c>
      <c r="D340" s="126" t="e">
        <f>VLOOKUP(C340,[1]Hoja1!$K$1:$L$41,2,FALSE)</f>
        <v>#N/A</v>
      </c>
      <c r="E340" s="225" t="s">
        <v>10475</v>
      </c>
      <c r="F340" s="224" t="s">
        <v>10955</v>
      </c>
      <c r="G340" s="150" t="s">
        <v>10956</v>
      </c>
      <c r="H340" s="151" t="s">
        <v>1542</v>
      </c>
      <c r="I340" s="151" t="s">
        <v>9723</v>
      </c>
      <c r="J340" s="232"/>
    </row>
    <row r="341" spans="1:10" x14ac:dyDescent="0.25">
      <c r="A341" s="126"/>
      <c r="B341" s="126" t="s">
        <v>122</v>
      </c>
      <c r="C341" s="126" t="str">
        <f t="shared" si="5"/>
        <v>-Office 365 Bussines</v>
      </c>
      <c r="D341" s="126" t="e">
        <f>VLOOKUP(C341,[1]Hoja1!$K$1:$L$41,2,FALSE)</f>
        <v>#N/A</v>
      </c>
      <c r="E341" s="212" t="s">
        <v>10475</v>
      </c>
      <c r="F341" s="224" t="s">
        <v>10957</v>
      </c>
      <c r="G341" s="126" t="s">
        <v>10958</v>
      </c>
      <c r="H341" s="158" t="s">
        <v>1539</v>
      </c>
      <c r="I341" s="158" t="s">
        <v>9723</v>
      </c>
      <c r="J341" s="217"/>
    </row>
    <row r="342" spans="1:10" x14ac:dyDescent="0.25">
      <c r="A342" s="126"/>
      <c r="B342" s="126" t="s">
        <v>122</v>
      </c>
      <c r="C342" s="126" t="str">
        <f t="shared" si="5"/>
        <v>-Office 365 Bussines</v>
      </c>
      <c r="D342" s="126" t="e">
        <f>VLOOKUP(C342,[1]Hoja1!$K$1:$L$41,2,FALSE)</f>
        <v>#N/A</v>
      </c>
      <c r="E342" s="212" t="s">
        <v>10475</v>
      </c>
      <c r="F342" s="224" t="s">
        <v>10959</v>
      </c>
      <c r="G342" s="126" t="s">
        <v>10960</v>
      </c>
      <c r="H342" s="158" t="s">
        <v>1543</v>
      </c>
      <c r="I342" s="158" t="s">
        <v>9723</v>
      </c>
      <c r="J342" s="217"/>
    </row>
    <row r="343" spans="1:10" x14ac:dyDescent="0.25">
      <c r="A343" s="126"/>
      <c r="B343" s="126" t="s">
        <v>122</v>
      </c>
      <c r="C343" s="126" t="str">
        <f t="shared" si="5"/>
        <v>-Office 365 Bussines</v>
      </c>
      <c r="D343" s="126" t="e">
        <f>VLOOKUP(C343,[1]Hoja1!$K$1:$L$41,2,FALSE)</f>
        <v>#N/A</v>
      </c>
      <c r="E343" s="212" t="s">
        <v>10475</v>
      </c>
      <c r="F343" s="224" t="s">
        <v>10961</v>
      </c>
      <c r="G343" s="126" t="s">
        <v>10962</v>
      </c>
      <c r="H343" s="158" t="s">
        <v>1540</v>
      </c>
      <c r="I343" s="158" t="s">
        <v>9723</v>
      </c>
      <c r="J343" s="217"/>
    </row>
    <row r="344" spans="1:10" x14ac:dyDescent="0.25">
      <c r="A344" s="126"/>
      <c r="B344" s="126" t="s">
        <v>122</v>
      </c>
      <c r="C344" s="126" t="str">
        <f t="shared" si="5"/>
        <v>-Office 365 Bussines</v>
      </c>
      <c r="D344" s="126" t="e">
        <f>VLOOKUP(C344,[1]Hoja1!$K$1:$L$41,2,FALSE)</f>
        <v>#N/A</v>
      </c>
      <c r="E344" s="212" t="s">
        <v>10475</v>
      </c>
      <c r="F344" s="224" t="s">
        <v>10963</v>
      </c>
      <c r="G344" s="126" t="s">
        <v>10964</v>
      </c>
      <c r="H344" s="158" t="s">
        <v>1530</v>
      </c>
      <c r="I344" s="158" t="s">
        <v>9723</v>
      </c>
      <c r="J344" s="217"/>
    </row>
    <row r="345" spans="1:10" x14ac:dyDescent="0.25">
      <c r="A345" s="126"/>
      <c r="B345" s="126" t="s">
        <v>122</v>
      </c>
      <c r="C345" s="126" t="str">
        <f t="shared" si="5"/>
        <v>-Office 365 Bussines</v>
      </c>
      <c r="D345" s="126" t="e">
        <f>VLOOKUP(C345,[1]Hoja1!$K$1:$L$41,2,FALSE)</f>
        <v>#N/A</v>
      </c>
      <c r="E345" s="212" t="s">
        <v>10475</v>
      </c>
      <c r="F345" s="224" t="s">
        <v>10965</v>
      </c>
      <c r="G345" s="126" t="s">
        <v>10966</v>
      </c>
      <c r="H345" s="158" t="s">
        <v>1534</v>
      </c>
      <c r="I345" s="158" t="s">
        <v>9723</v>
      </c>
      <c r="J345" s="217"/>
    </row>
    <row r="346" spans="1:10" x14ac:dyDescent="0.25">
      <c r="A346" s="126"/>
      <c r="B346" s="126" t="s">
        <v>122</v>
      </c>
      <c r="C346" s="126" t="str">
        <f t="shared" si="5"/>
        <v>-Office 365 Bussines</v>
      </c>
      <c r="D346" s="126" t="e">
        <f>VLOOKUP(C346,[1]Hoja1!$K$1:$L$41,2,FALSE)</f>
        <v>#N/A</v>
      </c>
      <c r="E346" s="212" t="s">
        <v>10475</v>
      </c>
      <c r="F346" s="224" t="s">
        <v>10967</v>
      </c>
      <c r="G346" s="126" t="s">
        <v>10968</v>
      </c>
      <c r="H346" s="158" t="s">
        <v>1531</v>
      </c>
      <c r="I346" s="158" t="s">
        <v>9723</v>
      </c>
      <c r="J346" s="217"/>
    </row>
    <row r="347" spans="1:10" x14ac:dyDescent="0.25">
      <c r="A347" s="126"/>
      <c r="B347" s="126" t="s">
        <v>122</v>
      </c>
      <c r="C347" s="126" t="str">
        <f t="shared" si="5"/>
        <v>-Office 365 Bussines</v>
      </c>
      <c r="D347" s="126" t="e">
        <f>VLOOKUP(C347,[1]Hoja1!$K$1:$L$41,2,FALSE)</f>
        <v>#N/A</v>
      </c>
      <c r="E347" s="212" t="s">
        <v>10475</v>
      </c>
      <c r="F347" s="224" t="s">
        <v>10969</v>
      </c>
      <c r="G347" s="126" t="s">
        <v>10970</v>
      </c>
      <c r="H347" s="147" t="s">
        <v>1528</v>
      </c>
      <c r="I347" s="158" t="s">
        <v>9723</v>
      </c>
      <c r="J347" s="217"/>
    </row>
    <row r="348" spans="1:10" x14ac:dyDescent="0.25">
      <c r="A348" s="126"/>
      <c r="B348" s="126" t="s">
        <v>122</v>
      </c>
      <c r="C348" s="126" t="str">
        <f t="shared" si="5"/>
        <v>-Office 365 Bussines</v>
      </c>
      <c r="D348" s="126" t="e">
        <f>VLOOKUP(C348,[1]Hoja1!$K$1:$L$41,2,FALSE)</f>
        <v>#N/A</v>
      </c>
      <c r="E348" s="212" t="s">
        <v>10475</v>
      </c>
      <c r="F348" s="224" t="s">
        <v>10971</v>
      </c>
      <c r="G348" s="126" t="s">
        <v>10972</v>
      </c>
      <c r="H348" s="147" t="s">
        <v>1532</v>
      </c>
      <c r="I348" s="158" t="s">
        <v>9723</v>
      </c>
      <c r="J348" s="217"/>
    </row>
    <row r="349" spans="1:10" x14ac:dyDescent="0.25">
      <c r="A349" s="126"/>
      <c r="B349" s="126" t="s">
        <v>122</v>
      </c>
      <c r="C349" s="126" t="str">
        <f t="shared" si="5"/>
        <v>-Office 365 Bussines</v>
      </c>
      <c r="D349" s="126" t="e">
        <f>VLOOKUP(C349,[1]Hoja1!$K$1:$L$41,2,FALSE)</f>
        <v>#N/A</v>
      </c>
      <c r="E349" s="212" t="s">
        <v>10475</v>
      </c>
      <c r="F349" s="224" t="s">
        <v>10973</v>
      </c>
      <c r="G349" s="126" t="s">
        <v>10974</v>
      </c>
      <c r="H349" s="147" t="s">
        <v>1527</v>
      </c>
      <c r="I349" s="158" t="s">
        <v>9723</v>
      </c>
      <c r="J349" s="217"/>
    </row>
    <row r="350" spans="1:10" x14ac:dyDescent="0.25">
      <c r="A350" s="126"/>
      <c r="B350" s="126" t="s">
        <v>122</v>
      </c>
      <c r="C350" s="126" t="str">
        <f t="shared" si="5"/>
        <v>-Office 365 Bussines</v>
      </c>
      <c r="D350" s="126" t="e">
        <f>VLOOKUP(C350,[1]Hoja1!$K$1:$L$41,2,FALSE)</f>
        <v>#N/A</v>
      </c>
      <c r="E350" s="212" t="s">
        <v>10475</v>
      </c>
      <c r="F350" s="224" t="s">
        <v>10975</v>
      </c>
      <c r="G350" s="126" t="s">
        <v>10974</v>
      </c>
      <c r="H350" s="147" t="s">
        <v>705</v>
      </c>
      <c r="I350" s="126" t="s">
        <v>9918</v>
      </c>
      <c r="J350" s="217"/>
    </row>
    <row r="351" spans="1:10" x14ac:dyDescent="0.25">
      <c r="A351" s="126"/>
      <c r="B351" s="126" t="s">
        <v>122</v>
      </c>
      <c r="C351" s="126" t="str">
        <f t="shared" si="5"/>
        <v>-Office 365 Bussines</v>
      </c>
      <c r="D351" s="126" t="e">
        <f>VLOOKUP(C351,[1]Hoja1!$K$1:$L$41,2,FALSE)</f>
        <v>#N/A</v>
      </c>
      <c r="E351" s="212" t="s">
        <v>10475</v>
      </c>
      <c r="F351" s="224" t="s">
        <v>10976</v>
      </c>
      <c r="G351" s="126" t="s">
        <v>10977</v>
      </c>
      <c r="H351" s="147" t="s">
        <v>2487</v>
      </c>
      <c r="I351" s="126" t="s">
        <v>10978</v>
      </c>
      <c r="J351" s="217"/>
    </row>
    <row r="352" spans="1:10" x14ac:dyDescent="0.25">
      <c r="A352" s="126"/>
      <c r="B352" s="126" t="s">
        <v>122</v>
      </c>
      <c r="C352" s="126" t="str">
        <f t="shared" si="5"/>
        <v>-Office 365 Bussines</v>
      </c>
      <c r="D352" s="126" t="e">
        <f>VLOOKUP(C352,[1]Hoja1!$K$1:$L$41,2,FALSE)</f>
        <v>#N/A</v>
      </c>
      <c r="E352" s="212" t="s">
        <v>10475</v>
      </c>
      <c r="F352" s="224" t="s">
        <v>10979</v>
      </c>
      <c r="G352" s="126" t="s">
        <v>10980</v>
      </c>
      <c r="H352" s="147" t="s">
        <v>2481</v>
      </c>
      <c r="I352" s="126" t="s">
        <v>10978</v>
      </c>
      <c r="J352" s="26"/>
    </row>
    <row r="353" spans="1:10" s="227" customFormat="1" x14ac:dyDescent="0.25">
      <c r="A353" s="126"/>
      <c r="B353" s="126" t="s">
        <v>122</v>
      </c>
      <c r="C353" s="126" t="str">
        <f t="shared" si="5"/>
        <v>-Office 365 Bussines</v>
      </c>
      <c r="D353" s="126" t="e">
        <f>VLOOKUP(C353,[1]Hoja1!$K$1:$L$41,2,FALSE)</f>
        <v>#N/A</v>
      </c>
      <c r="E353" s="212" t="s">
        <v>10475</v>
      </c>
      <c r="F353" s="224" t="s">
        <v>10981</v>
      </c>
      <c r="G353" s="126" t="s">
        <v>10982</v>
      </c>
      <c r="H353" s="147" t="s">
        <v>2060</v>
      </c>
      <c r="I353" s="126" t="s">
        <v>9297</v>
      </c>
      <c r="J353" s="26"/>
    </row>
    <row r="354" spans="1:10" x14ac:dyDescent="0.25">
      <c r="A354" s="126"/>
      <c r="B354" s="126" t="s">
        <v>122</v>
      </c>
      <c r="C354" s="126" t="str">
        <f t="shared" si="5"/>
        <v>-Office 365 Bussines</v>
      </c>
      <c r="D354" s="126" t="e">
        <f>VLOOKUP(C354,[1]Hoja1!$K$1:$L$41,2,FALSE)</f>
        <v>#N/A</v>
      </c>
      <c r="E354" s="212" t="s">
        <v>10838</v>
      </c>
      <c r="F354" s="224" t="s">
        <v>10983</v>
      </c>
      <c r="G354" s="126" t="s">
        <v>10984</v>
      </c>
      <c r="H354" s="149" t="s">
        <v>2393</v>
      </c>
      <c r="I354" s="126" t="s">
        <v>9292</v>
      </c>
      <c r="J354" s="26"/>
    </row>
    <row r="355" spans="1:10" x14ac:dyDescent="0.25">
      <c r="A355" s="126"/>
      <c r="B355" s="126" t="s">
        <v>122</v>
      </c>
      <c r="C355" s="126" t="str">
        <f t="shared" si="5"/>
        <v>-Office 365 Bussines</v>
      </c>
      <c r="D355" s="126" t="e">
        <f>VLOOKUP(C355,[1]Hoja1!$K$1:$L$41,2,FALSE)</f>
        <v>#N/A</v>
      </c>
      <c r="E355" s="212" t="s">
        <v>10475</v>
      </c>
      <c r="F355" s="224" t="s">
        <v>10985</v>
      </c>
      <c r="G355" s="126" t="s">
        <v>10986</v>
      </c>
      <c r="H355" s="158" t="s">
        <v>2418</v>
      </c>
      <c r="I355" s="126" t="s">
        <v>9292</v>
      </c>
      <c r="J355" s="26"/>
    </row>
    <row r="356" spans="1:10" x14ac:dyDescent="0.25">
      <c r="A356" s="126"/>
      <c r="B356" s="126" t="s">
        <v>122</v>
      </c>
      <c r="C356" s="126" t="str">
        <f t="shared" si="5"/>
        <v>-Office 365 Bussines</v>
      </c>
      <c r="D356" s="126" t="e">
        <f>VLOOKUP(C356,[1]Hoja1!$K$1:$L$41,2,FALSE)</f>
        <v>#N/A</v>
      </c>
      <c r="E356" s="212" t="s">
        <v>10475</v>
      </c>
      <c r="F356" s="224" t="s">
        <v>10987</v>
      </c>
      <c r="G356" s="126" t="s">
        <v>10988</v>
      </c>
      <c r="H356" s="158" t="s">
        <v>2547</v>
      </c>
      <c r="I356" s="126" t="s">
        <v>10989</v>
      </c>
      <c r="J356" s="26"/>
    </row>
    <row r="357" spans="1:10" x14ac:dyDescent="0.25">
      <c r="A357" s="126"/>
      <c r="B357" s="126" t="s">
        <v>122</v>
      </c>
      <c r="C357" s="126" t="str">
        <f t="shared" si="5"/>
        <v>-Office 365 Bussines</v>
      </c>
      <c r="D357" s="126" t="e">
        <f>VLOOKUP(C357,[1]Hoja1!$K$1:$L$41,2,FALSE)</f>
        <v>#N/A</v>
      </c>
      <c r="E357" s="212" t="s">
        <v>10475</v>
      </c>
      <c r="F357" s="224" t="s">
        <v>10990</v>
      </c>
      <c r="G357" s="126" t="s">
        <v>10991</v>
      </c>
      <c r="H357" s="147" t="s">
        <v>2544</v>
      </c>
      <c r="I357" s="126" t="s">
        <v>10989</v>
      </c>
      <c r="J357" s="26"/>
    </row>
    <row r="358" spans="1:10" x14ac:dyDescent="0.25">
      <c r="A358" s="126"/>
      <c r="B358" s="126" t="s">
        <v>122</v>
      </c>
      <c r="C358" s="126" t="str">
        <f t="shared" si="5"/>
        <v>-Office 365 Bussines</v>
      </c>
      <c r="D358" s="126" t="e">
        <f>VLOOKUP(C358,[1]Hoja1!$K$1:$L$41,2,FALSE)</f>
        <v>#N/A</v>
      </c>
      <c r="E358" s="212" t="s">
        <v>10475</v>
      </c>
      <c r="F358" s="224" t="s">
        <v>10992</v>
      </c>
      <c r="G358" s="126" t="s">
        <v>10993</v>
      </c>
      <c r="H358" s="158" t="s">
        <v>3815</v>
      </c>
      <c r="I358" s="233" t="s">
        <v>9564</v>
      </c>
      <c r="J358" s="26"/>
    </row>
    <row r="359" spans="1:10" x14ac:dyDescent="0.25">
      <c r="A359" s="126"/>
      <c r="B359" s="126" t="s">
        <v>122</v>
      </c>
      <c r="C359" s="126" t="str">
        <f t="shared" si="5"/>
        <v>-Office 365 Bussines</v>
      </c>
      <c r="D359" s="126" t="e">
        <f>VLOOKUP(C359,[1]Hoja1!$K$1:$L$41,2,FALSE)</f>
        <v>#N/A</v>
      </c>
      <c r="E359" s="212" t="s">
        <v>10475</v>
      </c>
      <c r="F359" s="224" t="s">
        <v>10994</v>
      </c>
      <c r="G359" s="126" t="s">
        <v>10995</v>
      </c>
      <c r="H359" s="147" t="s">
        <v>4353</v>
      </c>
      <c r="I359" s="126" t="s">
        <v>9720</v>
      </c>
      <c r="J359" s="26"/>
    </row>
    <row r="360" spans="1:10" x14ac:dyDescent="0.25">
      <c r="A360" s="126"/>
      <c r="B360" s="126" t="s">
        <v>122</v>
      </c>
      <c r="C360" s="126" t="str">
        <f t="shared" si="5"/>
        <v>-Office 365 Bussines</v>
      </c>
      <c r="D360" s="126" t="e">
        <f>VLOOKUP(C360,[1]Hoja1!$K$1:$L$41,2,FALSE)</f>
        <v>#N/A</v>
      </c>
      <c r="E360" s="212" t="s">
        <v>10475</v>
      </c>
      <c r="F360" s="224" t="s">
        <v>10996</v>
      </c>
      <c r="G360" s="126" t="s">
        <v>10997</v>
      </c>
      <c r="H360" s="147" t="s">
        <v>4352</v>
      </c>
      <c r="I360" s="126" t="s">
        <v>9720</v>
      </c>
      <c r="J360" s="26"/>
    </row>
    <row r="361" spans="1:10" x14ac:dyDescent="0.25">
      <c r="A361" s="126"/>
      <c r="B361" s="126" t="s">
        <v>122</v>
      </c>
      <c r="C361" s="126" t="str">
        <f t="shared" si="5"/>
        <v>-Office 365 Bussines</v>
      </c>
      <c r="D361" s="126" t="e">
        <f>VLOOKUP(C361,[1]Hoja1!$K$1:$L$41,2,FALSE)</f>
        <v>#N/A</v>
      </c>
      <c r="E361" s="212" t="s">
        <v>10475</v>
      </c>
      <c r="F361" s="224" t="s">
        <v>10998</v>
      </c>
      <c r="G361" s="126" t="s">
        <v>10999</v>
      </c>
      <c r="H361" s="147" t="s">
        <v>4354</v>
      </c>
      <c r="I361" s="126" t="s">
        <v>9720</v>
      </c>
      <c r="J361" s="26"/>
    </row>
    <row r="362" spans="1:10" x14ac:dyDescent="0.25">
      <c r="A362" s="126"/>
      <c r="B362" s="126" t="s">
        <v>122</v>
      </c>
      <c r="C362" s="126" t="str">
        <f t="shared" si="5"/>
        <v>-Office 365 Bussines</v>
      </c>
      <c r="D362" s="126" t="e">
        <f>VLOOKUP(C362,[1]Hoja1!$K$1:$L$41,2,FALSE)</f>
        <v>#N/A</v>
      </c>
      <c r="E362" s="212" t="s">
        <v>10475</v>
      </c>
      <c r="F362" s="224" t="s">
        <v>11000</v>
      </c>
      <c r="G362" s="126" t="s">
        <v>11001</v>
      </c>
      <c r="H362" s="147" t="s">
        <v>4351</v>
      </c>
      <c r="I362" s="126" t="s">
        <v>9720</v>
      </c>
      <c r="J362" s="26"/>
    </row>
    <row r="363" spans="1:10" x14ac:dyDescent="0.25">
      <c r="A363" s="126"/>
      <c r="B363" s="126" t="s">
        <v>122</v>
      </c>
      <c r="C363" s="126" t="str">
        <f t="shared" si="5"/>
        <v>-Office 365 Bussines</v>
      </c>
      <c r="D363" s="126" t="e">
        <f>VLOOKUP(C363,[1]Hoja1!$K$1:$L$41,2,FALSE)</f>
        <v>#N/A</v>
      </c>
      <c r="E363" s="212" t="s">
        <v>10475</v>
      </c>
      <c r="F363" s="224" t="s">
        <v>11002</v>
      </c>
      <c r="G363" s="126" t="s">
        <v>11003</v>
      </c>
      <c r="H363" s="147" t="s">
        <v>390</v>
      </c>
      <c r="I363" s="126" t="s">
        <v>9427</v>
      </c>
      <c r="J363" s="26"/>
    </row>
    <row r="364" spans="1:10" x14ac:dyDescent="0.25">
      <c r="A364" s="126"/>
      <c r="B364" s="126" t="s">
        <v>122</v>
      </c>
      <c r="C364" s="126" t="str">
        <f t="shared" si="5"/>
        <v>-Office 365 Bussines</v>
      </c>
      <c r="D364" s="126" t="e">
        <f>VLOOKUP(C364,[1]Hoja1!$K$1:$L$41,2,FALSE)</f>
        <v>#N/A</v>
      </c>
      <c r="E364" s="212" t="s">
        <v>10475</v>
      </c>
      <c r="F364" s="224" t="s">
        <v>11004</v>
      </c>
      <c r="G364" s="126" t="s">
        <v>11005</v>
      </c>
      <c r="H364" s="147" t="s">
        <v>428</v>
      </c>
      <c r="I364" s="126" t="s">
        <v>11006</v>
      </c>
      <c r="J364" s="26"/>
    </row>
    <row r="365" spans="1:10" x14ac:dyDescent="0.25">
      <c r="A365" s="126"/>
      <c r="B365" s="126" t="s">
        <v>122</v>
      </c>
      <c r="C365" s="126" t="str">
        <f t="shared" si="5"/>
        <v>-Office 365 Bussines</v>
      </c>
      <c r="D365" s="126" t="e">
        <f>VLOOKUP(C365,[1]Hoja1!$K$1:$L$41,2,FALSE)</f>
        <v>#N/A</v>
      </c>
      <c r="E365" s="212" t="s">
        <v>10453</v>
      </c>
      <c r="F365" s="224" t="s">
        <v>11007</v>
      </c>
      <c r="G365" s="126" t="s">
        <v>11008</v>
      </c>
      <c r="H365" s="147" t="s">
        <v>1050</v>
      </c>
      <c r="I365" s="126" t="s">
        <v>11009</v>
      </c>
      <c r="J365" s="26"/>
    </row>
    <row r="366" spans="1:10" x14ac:dyDescent="0.25">
      <c r="A366" s="126"/>
      <c r="B366" s="126" t="s">
        <v>122</v>
      </c>
      <c r="C366" s="126" t="str">
        <f t="shared" si="5"/>
        <v>-Office 365 Bussines</v>
      </c>
      <c r="D366" s="126" t="e">
        <f>VLOOKUP(C366,[1]Hoja1!$K$1:$L$41,2,FALSE)</f>
        <v>#N/A</v>
      </c>
      <c r="E366" s="212" t="s">
        <v>10453</v>
      </c>
      <c r="F366" s="224" t="s">
        <v>11010</v>
      </c>
      <c r="G366" s="126" t="s">
        <v>11011</v>
      </c>
      <c r="H366" s="147" t="s">
        <v>2436</v>
      </c>
      <c r="I366" s="126" t="s">
        <v>9292</v>
      </c>
      <c r="J366" s="26"/>
    </row>
    <row r="367" spans="1:10" x14ac:dyDescent="0.25">
      <c r="A367" s="126"/>
      <c r="B367" s="126" t="s">
        <v>122</v>
      </c>
      <c r="C367" s="126" t="str">
        <f t="shared" si="5"/>
        <v>-Office 365 Bussines</v>
      </c>
      <c r="D367" s="126" t="e">
        <f>VLOOKUP(C367,[1]Hoja1!$K$1:$L$41,2,FALSE)</f>
        <v>#N/A</v>
      </c>
      <c r="E367" s="212" t="s">
        <v>10453</v>
      </c>
      <c r="F367" s="224" t="s">
        <v>11012</v>
      </c>
      <c r="G367" s="126" t="s">
        <v>11013</v>
      </c>
      <c r="H367" s="147" t="s">
        <v>2440</v>
      </c>
      <c r="I367" s="126" t="s">
        <v>9292</v>
      </c>
      <c r="J367" s="26"/>
    </row>
    <row r="368" spans="1:10" x14ac:dyDescent="0.25">
      <c r="A368" s="126"/>
      <c r="B368" s="126" t="s">
        <v>122</v>
      </c>
      <c r="C368" s="126" t="str">
        <f t="shared" si="5"/>
        <v>-Office 365 Bussines</v>
      </c>
      <c r="D368" s="126" t="e">
        <f>VLOOKUP(C368,[1]Hoja1!$K$1:$L$41,2,FALSE)</f>
        <v>#N/A</v>
      </c>
      <c r="E368" s="212" t="s">
        <v>10453</v>
      </c>
      <c r="F368" s="224" t="s">
        <v>11014</v>
      </c>
      <c r="G368" s="126" t="s">
        <v>11015</v>
      </c>
      <c r="H368" s="147" t="s">
        <v>2438</v>
      </c>
      <c r="I368" s="126" t="s">
        <v>9292</v>
      </c>
      <c r="J368" s="26"/>
    </row>
    <row r="369" spans="1:10" x14ac:dyDescent="0.25">
      <c r="A369" s="126"/>
      <c r="B369" s="126" t="s">
        <v>122</v>
      </c>
      <c r="C369" s="126" t="str">
        <f t="shared" si="5"/>
        <v>-Office 365 Bussines</v>
      </c>
      <c r="D369" s="126" t="e">
        <f>VLOOKUP(C369,[1]Hoja1!$K$1:$L$41,2,FALSE)</f>
        <v>#N/A</v>
      </c>
      <c r="E369" s="212" t="s">
        <v>10453</v>
      </c>
      <c r="F369" s="224" t="s">
        <v>11016</v>
      </c>
      <c r="G369" s="126" t="s">
        <v>11017</v>
      </c>
      <c r="H369" s="147" t="s">
        <v>2493</v>
      </c>
      <c r="I369" s="126" t="s">
        <v>9811</v>
      </c>
      <c r="J369" s="26"/>
    </row>
    <row r="370" spans="1:10" x14ac:dyDescent="0.25">
      <c r="A370" s="126"/>
      <c r="B370" s="126" t="s">
        <v>122</v>
      </c>
      <c r="C370" s="126" t="str">
        <f t="shared" si="5"/>
        <v>-Office 365 Bussines</v>
      </c>
      <c r="D370" s="126" t="e">
        <f>VLOOKUP(C370,[1]Hoja1!$K$1:$L$41,2,FALSE)</f>
        <v>#N/A</v>
      </c>
      <c r="E370" s="212" t="s">
        <v>10453</v>
      </c>
      <c r="F370" s="224" t="s">
        <v>11018</v>
      </c>
      <c r="G370" s="126" t="s">
        <v>11019</v>
      </c>
      <c r="H370" s="147" t="s">
        <v>2494</v>
      </c>
      <c r="I370" s="126" t="s">
        <v>9811</v>
      </c>
      <c r="J370" s="26"/>
    </row>
    <row r="371" spans="1:10" x14ac:dyDescent="0.25">
      <c r="A371" s="126"/>
      <c r="B371" s="126" t="s">
        <v>122</v>
      </c>
      <c r="C371" s="126" t="str">
        <f t="shared" si="5"/>
        <v>-Office 365 Bussines</v>
      </c>
      <c r="D371" s="126" t="e">
        <f>VLOOKUP(C371,[1]Hoja1!$K$1:$L$41,2,FALSE)</f>
        <v>#N/A</v>
      </c>
      <c r="E371" s="212" t="s">
        <v>10453</v>
      </c>
      <c r="F371" s="224" t="s">
        <v>11020</v>
      </c>
      <c r="G371" s="126" t="s">
        <v>11021</v>
      </c>
      <c r="H371" s="147" t="s">
        <v>2495</v>
      </c>
      <c r="I371" s="126" t="s">
        <v>9811</v>
      </c>
      <c r="J371" s="26"/>
    </row>
    <row r="372" spans="1:10" x14ac:dyDescent="0.25">
      <c r="A372" s="126"/>
      <c r="B372" s="126" t="s">
        <v>122</v>
      </c>
      <c r="C372" s="126" t="str">
        <f t="shared" si="5"/>
        <v>-Office 365 Bussines</v>
      </c>
      <c r="D372" s="126" t="e">
        <f>VLOOKUP(C372,[1]Hoja1!$K$1:$L$41,2,FALSE)</f>
        <v>#N/A</v>
      </c>
      <c r="E372" s="212" t="s">
        <v>10453</v>
      </c>
      <c r="F372" s="224" t="s">
        <v>11022</v>
      </c>
      <c r="G372" s="126" t="s">
        <v>11023</v>
      </c>
      <c r="H372" s="147" t="s">
        <v>1344</v>
      </c>
      <c r="I372" s="126" t="s">
        <v>10191</v>
      </c>
      <c r="J372" s="26"/>
    </row>
    <row r="373" spans="1:10" x14ac:dyDescent="0.25">
      <c r="A373" s="126"/>
      <c r="B373" s="126" t="s">
        <v>122</v>
      </c>
      <c r="C373" s="126" t="str">
        <f t="shared" si="5"/>
        <v>-Office 365 Bussines</v>
      </c>
      <c r="D373" s="126" t="e">
        <f>VLOOKUP(C373,[1]Hoja1!$K$1:$L$41,2,FALSE)</f>
        <v>#N/A</v>
      </c>
      <c r="E373" s="212" t="s">
        <v>10453</v>
      </c>
      <c r="F373" s="224" t="s">
        <v>11024</v>
      </c>
      <c r="G373" s="126" t="s">
        <v>11025</v>
      </c>
      <c r="H373" s="147" t="s">
        <v>2460</v>
      </c>
      <c r="I373" s="126" t="s">
        <v>9292</v>
      </c>
      <c r="J373" s="26"/>
    </row>
    <row r="374" spans="1:10" x14ac:dyDescent="0.25">
      <c r="A374" s="126"/>
      <c r="B374" s="126" t="s">
        <v>122</v>
      </c>
      <c r="C374" s="126" t="str">
        <f t="shared" si="5"/>
        <v>-Office 365 Bussines</v>
      </c>
      <c r="D374" s="126" t="e">
        <f>VLOOKUP(C374,[1]Hoja1!$K$1:$L$41,2,FALSE)</f>
        <v>#N/A</v>
      </c>
      <c r="E374" s="212" t="s">
        <v>10453</v>
      </c>
      <c r="F374" s="224" t="s">
        <v>11026</v>
      </c>
      <c r="G374" s="126" t="s">
        <v>11027</v>
      </c>
      <c r="H374" s="147" t="s">
        <v>2748</v>
      </c>
      <c r="I374" s="126" t="s">
        <v>11028</v>
      </c>
      <c r="J374" s="26"/>
    </row>
    <row r="375" spans="1:10" x14ac:dyDescent="0.25">
      <c r="A375" s="126"/>
      <c r="B375" s="126" t="s">
        <v>122</v>
      </c>
      <c r="C375" s="126" t="str">
        <f t="shared" si="5"/>
        <v>-Office 365 Bussines</v>
      </c>
      <c r="D375" s="126" t="e">
        <f>VLOOKUP(C375,[1]Hoja1!$K$1:$L$41,2,FALSE)</f>
        <v>#N/A</v>
      </c>
      <c r="E375" s="212" t="s">
        <v>10453</v>
      </c>
      <c r="F375" s="224" t="s">
        <v>11029</v>
      </c>
      <c r="G375" s="126" t="s">
        <v>11030</v>
      </c>
      <c r="H375" s="147" t="s">
        <v>2745</v>
      </c>
      <c r="I375" s="126" t="s">
        <v>11028</v>
      </c>
      <c r="J375" s="26"/>
    </row>
    <row r="376" spans="1:10" x14ac:dyDescent="0.25">
      <c r="A376" s="126"/>
      <c r="B376" s="126" t="s">
        <v>122</v>
      </c>
      <c r="C376" s="126" t="str">
        <f t="shared" si="5"/>
        <v>-Office 365 Bussines</v>
      </c>
      <c r="D376" s="126" t="e">
        <f>VLOOKUP(C376,[1]Hoja1!$K$1:$L$41,2,FALSE)</f>
        <v>#N/A</v>
      </c>
      <c r="E376" s="212" t="s">
        <v>10453</v>
      </c>
      <c r="F376" s="224" t="s">
        <v>11031</v>
      </c>
      <c r="G376" s="126" t="s">
        <v>11032</v>
      </c>
      <c r="H376" s="147" t="s">
        <v>4008</v>
      </c>
      <c r="I376" s="126" t="s">
        <v>9829</v>
      </c>
      <c r="J376" s="26"/>
    </row>
    <row r="377" spans="1:10" x14ac:dyDescent="0.25">
      <c r="A377" s="126"/>
      <c r="B377" s="126" t="s">
        <v>122</v>
      </c>
      <c r="C377" s="126" t="str">
        <f t="shared" si="5"/>
        <v>-Office 365 Bussines</v>
      </c>
      <c r="D377" s="126" t="e">
        <f>VLOOKUP(C377,[1]Hoja1!$K$1:$L$41,2,FALSE)</f>
        <v>#N/A</v>
      </c>
      <c r="E377" s="212" t="s">
        <v>10453</v>
      </c>
      <c r="F377" s="224" t="s">
        <v>11033</v>
      </c>
      <c r="G377" s="126" t="s">
        <v>11034</v>
      </c>
      <c r="H377" s="147" t="s">
        <v>587</v>
      </c>
      <c r="I377" s="126" t="s">
        <v>9297</v>
      </c>
      <c r="J377" s="26"/>
    </row>
    <row r="378" spans="1:10" x14ac:dyDescent="0.25">
      <c r="A378" s="126"/>
      <c r="B378" s="126" t="s">
        <v>122</v>
      </c>
      <c r="C378" s="126" t="str">
        <f t="shared" si="5"/>
        <v>-Office 365 Bussines</v>
      </c>
      <c r="D378" s="126" t="e">
        <f>VLOOKUP(C378,[1]Hoja1!$K$1:$L$41,2,FALSE)</f>
        <v>#N/A</v>
      </c>
      <c r="E378" s="212" t="s">
        <v>10453</v>
      </c>
      <c r="F378" s="224" t="s">
        <v>11402</v>
      </c>
      <c r="G378" s="126" t="s">
        <v>11403</v>
      </c>
      <c r="H378" s="149" t="s">
        <v>5576</v>
      </c>
      <c r="I378" s="157" t="s">
        <v>9297</v>
      </c>
      <c r="J378" s="26"/>
    </row>
    <row r="379" spans="1:10" x14ac:dyDescent="0.25">
      <c r="A379" s="126"/>
      <c r="B379" s="126" t="s">
        <v>122</v>
      </c>
      <c r="C379" s="126" t="str">
        <f t="shared" si="5"/>
        <v>-Office 365 Bussines</v>
      </c>
      <c r="D379" s="126" t="e">
        <f>VLOOKUP(C379,[1]Hoja1!$K$1:$L$41,2,FALSE)</f>
        <v>#N/A</v>
      </c>
      <c r="E379" s="212" t="s">
        <v>10453</v>
      </c>
      <c r="F379" s="224" t="s">
        <v>11404</v>
      </c>
      <c r="G379" s="126" t="s">
        <v>11405</v>
      </c>
      <c r="H379" s="149" t="s">
        <v>465</v>
      </c>
      <c r="I379" s="157" t="s">
        <v>9723</v>
      </c>
      <c r="J379" s="26"/>
    </row>
    <row r="380" spans="1:10" x14ac:dyDescent="0.25">
      <c r="A380" s="126"/>
      <c r="B380" s="126" t="s">
        <v>122</v>
      </c>
      <c r="C380" s="126" t="str">
        <f t="shared" si="5"/>
        <v>-Office 365 Bussines</v>
      </c>
      <c r="D380" s="126" t="e">
        <f>VLOOKUP(C380,[1]Hoja1!$K$1:$L$41,2,FALSE)</f>
        <v>#N/A</v>
      </c>
      <c r="E380" s="212" t="s">
        <v>10453</v>
      </c>
      <c r="F380" s="224" t="s">
        <v>11406</v>
      </c>
      <c r="G380" s="126" t="s">
        <v>11407</v>
      </c>
      <c r="H380" s="149" t="s">
        <v>1541</v>
      </c>
      <c r="I380" s="157" t="s">
        <v>9292</v>
      </c>
      <c r="J380" s="26"/>
    </row>
    <row r="381" spans="1:10" x14ac:dyDescent="0.25">
      <c r="A381" s="126"/>
      <c r="B381" s="126" t="s">
        <v>122</v>
      </c>
      <c r="C381" s="126" t="str">
        <f t="shared" si="5"/>
        <v>-Office 365 Bussines</v>
      </c>
      <c r="D381" s="126" t="e">
        <f>VLOOKUP(C381,[1]Hoja1!$K$1:$L$41,2,FALSE)</f>
        <v>#N/A</v>
      </c>
      <c r="E381" s="212" t="s">
        <v>10453</v>
      </c>
      <c r="F381" s="224" t="s">
        <v>11408</v>
      </c>
      <c r="G381" s="126" t="s">
        <v>11409</v>
      </c>
      <c r="H381" s="149" t="s">
        <v>2852</v>
      </c>
      <c r="I381" s="157" t="s">
        <v>11410</v>
      </c>
      <c r="J381" s="26"/>
    </row>
    <row r="382" spans="1:10" x14ac:dyDescent="0.25">
      <c r="A382" s="126"/>
      <c r="B382" s="126" t="s">
        <v>122</v>
      </c>
      <c r="C382" s="126" t="str">
        <f>CONCATENATE(A382,"-",B382)</f>
        <v>-Office 365 Bussines</v>
      </c>
      <c r="D382" s="126" t="e">
        <f>VLOOKUP(C382,[1]Hoja1!$K$1:$L$41,2,FALSE)</f>
        <v>#N/A</v>
      </c>
      <c r="E382" s="212" t="s">
        <v>10475</v>
      </c>
      <c r="F382" s="224" t="s">
        <v>10918</v>
      </c>
      <c r="G382" s="126" t="s">
        <v>11503</v>
      </c>
      <c r="H382" s="147" t="s">
        <v>333</v>
      </c>
      <c r="I382" s="126" t="s">
        <v>9340</v>
      </c>
      <c r="J382" s="126"/>
    </row>
    <row r="383" spans="1:10" x14ac:dyDescent="0.25">
      <c r="A383" s="228" t="s">
        <v>9275</v>
      </c>
      <c r="B383" s="228" t="s">
        <v>307</v>
      </c>
      <c r="C383" s="126" t="str">
        <f t="shared" si="5"/>
        <v>ESD-Office 365 Bussines Premium</v>
      </c>
      <c r="D383" s="126">
        <f>VLOOKUP(C383,[1]Hoja1!$K$1:$L$41,2,FALSE)</f>
        <v>201</v>
      </c>
      <c r="E383" s="229" t="s">
        <v>10152</v>
      </c>
      <c r="F383" s="229" t="s">
        <v>10152</v>
      </c>
      <c r="G383" s="230" t="s">
        <v>10829</v>
      </c>
      <c r="H383" s="230" t="s">
        <v>304</v>
      </c>
      <c r="I383" s="228" t="s">
        <v>9340</v>
      </c>
      <c r="J383" s="231">
        <v>43565</v>
      </c>
    </row>
    <row r="384" spans="1:10" x14ac:dyDescent="0.25">
      <c r="A384" s="228" t="s">
        <v>9275</v>
      </c>
      <c r="B384" s="228" t="s">
        <v>307</v>
      </c>
      <c r="C384" s="126" t="str">
        <f t="shared" si="5"/>
        <v>ESD-Office 365 Bussines Premium</v>
      </c>
      <c r="D384" s="126">
        <f>VLOOKUP(C384,[1]Hoja1!$K$1:$L$41,2,FALSE)</f>
        <v>201</v>
      </c>
      <c r="E384" s="229" t="s">
        <v>10152</v>
      </c>
      <c r="F384" s="229" t="s">
        <v>10152</v>
      </c>
      <c r="G384" s="230" t="s">
        <v>10830</v>
      </c>
      <c r="H384" s="230" t="s">
        <v>324</v>
      </c>
      <c r="I384" s="228" t="s">
        <v>9340</v>
      </c>
      <c r="J384" s="231">
        <v>43565</v>
      </c>
    </row>
    <row r="385" spans="1:10" x14ac:dyDescent="0.25">
      <c r="A385" s="228" t="s">
        <v>9275</v>
      </c>
      <c r="B385" s="228" t="s">
        <v>307</v>
      </c>
      <c r="C385" s="126" t="str">
        <f t="shared" si="5"/>
        <v>ESD-Office 365 Bussines Premium</v>
      </c>
      <c r="D385" s="126">
        <f>VLOOKUP(C385,[1]Hoja1!$K$1:$L$41,2,FALSE)</f>
        <v>201</v>
      </c>
      <c r="E385" s="229" t="s">
        <v>10152</v>
      </c>
      <c r="F385" s="229" t="s">
        <v>10152</v>
      </c>
      <c r="G385" s="230" t="s">
        <v>10831</v>
      </c>
      <c r="H385" s="230" t="s">
        <v>337</v>
      </c>
      <c r="I385" s="228" t="s">
        <v>9340</v>
      </c>
      <c r="J385" s="231">
        <v>43565</v>
      </c>
    </row>
    <row r="386" spans="1:10" x14ac:dyDescent="0.25">
      <c r="A386" s="228" t="s">
        <v>9275</v>
      </c>
      <c r="B386" s="228" t="s">
        <v>307</v>
      </c>
      <c r="C386" s="126" t="str">
        <f t="shared" si="5"/>
        <v>ESD-Office 365 Bussines Premium</v>
      </c>
      <c r="D386" s="126">
        <f>VLOOKUP(C386,[1]Hoja1!$K$1:$L$41,2,FALSE)</f>
        <v>201</v>
      </c>
      <c r="E386" s="229" t="s">
        <v>10152</v>
      </c>
      <c r="F386" s="229" t="s">
        <v>10152</v>
      </c>
      <c r="G386" s="230" t="s">
        <v>10832</v>
      </c>
      <c r="H386" s="230" t="s">
        <v>312</v>
      </c>
      <c r="I386" s="228" t="s">
        <v>9340</v>
      </c>
      <c r="J386" s="231">
        <v>43565</v>
      </c>
    </row>
    <row r="387" spans="1:10" x14ac:dyDescent="0.25">
      <c r="A387" s="228" t="s">
        <v>9275</v>
      </c>
      <c r="B387" s="228" t="s">
        <v>307</v>
      </c>
      <c r="C387" s="126" t="str">
        <f t="shared" si="5"/>
        <v>ESD-Office 365 Bussines Premium</v>
      </c>
      <c r="D387" s="126">
        <f>VLOOKUP(C387,[1]Hoja1!$K$1:$L$41,2,FALSE)</f>
        <v>201</v>
      </c>
      <c r="E387" s="229" t="s">
        <v>10152</v>
      </c>
      <c r="F387" s="229" t="s">
        <v>10152</v>
      </c>
      <c r="G387" s="230" t="s">
        <v>10833</v>
      </c>
      <c r="H387" s="230" t="s">
        <v>316</v>
      </c>
      <c r="I387" s="228" t="s">
        <v>9340</v>
      </c>
      <c r="J387" s="231">
        <v>43565</v>
      </c>
    </row>
    <row r="388" spans="1:10" x14ac:dyDescent="0.25">
      <c r="A388" s="228" t="s">
        <v>9275</v>
      </c>
      <c r="B388" s="228" t="s">
        <v>307</v>
      </c>
      <c r="C388" s="126" t="str">
        <f t="shared" ref="C388:C391" si="6">CONCATENATE(A388,"-",B388)</f>
        <v>ESD-Office 365 Bussines Premium</v>
      </c>
      <c r="D388" s="126">
        <f>VLOOKUP(C388,[1]Hoja1!$K$1:$L$41,2,FALSE)</f>
        <v>201</v>
      </c>
      <c r="E388" s="229" t="s">
        <v>10152</v>
      </c>
      <c r="F388" s="229" t="s">
        <v>10152</v>
      </c>
      <c r="G388" s="230" t="s">
        <v>10834</v>
      </c>
      <c r="H388" s="230" t="s">
        <v>329</v>
      </c>
      <c r="I388" s="228" t="s">
        <v>9340</v>
      </c>
      <c r="J388" s="231">
        <v>43565</v>
      </c>
    </row>
    <row r="389" spans="1:10" x14ac:dyDescent="0.25">
      <c r="A389" s="228" t="s">
        <v>9275</v>
      </c>
      <c r="B389" s="228" t="s">
        <v>307</v>
      </c>
      <c r="C389" s="126" t="str">
        <f t="shared" si="6"/>
        <v>ESD-Office 365 Bussines Premium</v>
      </c>
      <c r="D389" s="126">
        <f>VLOOKUP(C389,[1]Hoja1!$K$1:$L$41,2,FALSE)</f>
        <v>201</v>
      </c>
      <c r="E389" s="229" t="s">
        <v>10152</v>
      </c>
      <c r="F389" s="229" t="s">
        <v>10152</v>
      </c>
      <c r="G389" s="230" t="s">
        <v>10835</v>
      </c>
      <c r="H389" s="230" t="s">
        <v>308</v>
      </c>
      <c r="I389" s="228" t="s">
        <v>9340</v>
      </c>
      <c r="J389" s="231">
        <v>43565</v>
      </c>
    </row>
    <row r="390" spans="1:10" x14ac:dyDescent="0.25">
      <c r="A390" s="228" t="s">
        <v>9275</v>
      </c>
      <c r="B390" s="228" t="s">
        <v>307</v>
      </c>
      <c r="C390" s="126" t="str">
        <f t="shared" si="6"/>
        <v>ESD-Office 365 Bussines Premium</v>
      </c>
      <c r="D390" s="126">
        <f>VLOOKUP(C390,[1]Hoja1!$K$1:$L$41,2,FALSE)</f>
        <v>201</v>
      </c>
      <c r="E390" s="229" t="s">
        <v>10152</v>
      </c>
      <c r="F390" s="229" t="s">
        <v>10152</v>
      </c>
      <c r="G390" s="230" t="s">
        <v>10836</v>
      </c>
      <c r="H390" s="230" t="s">
        <v>330</v>
      </c>
      <c r="I390" s="228" t="s">
        <v>9340</v>
      </c>
      <c r="J390" s="231">
        <v>43565</v>
      </c>
    </row>
    <row r="391" spans="1:10" x14ac:dyDescent="0.25">
      <c r="A391" s="228" t="s">
        <v>9275</v>
      </c>
      <c r="B391" s="228" t="s">
        <v>307</v>
      </c>
      <c r="C391" s="126" t="str">
        <f t="shared" si="6"/>
        <v>ESD-Office 365 Bussines Premium</v>
      </c>
      <c r="D391" s="126">
        <f>VLOOKUP(C391,[1]Hoja1!$K$1:$L$41,2,FALSE)</f>
        <v>201</v>
      </c>
      <c r="E391" s="229" t="s">
        <v>10152</v>
      </c>
      <c r="F391" s="229" t="s">
        <v>10152</v>
      </c>
      <c r="G391" s="230" t="s">
        <v>10837</v>
      </c>
      <c r="H391" s="230" t="s">
        <v>313</v>
      </c>
      <c r="I391" s="228" t="s">
        <v>9340</v>
      </c>
      <c r="J391" s="231">
        <v>43565</v>
      </c>
    </row>
  </sheetData>
  <autoFilter ref="A2:J391"/>
  <mergeCells count="1">
    <mergeCell ref="A1:J1"/>
  </mergeCells>
  <hyperlinks>
    <hyperlink ref="F224" r:id="rId1"/>
    <hyperlink ref="F153" r:id="rId2"/>
    <hyperlink ref="F279" r:id="rId3"/>
    <hyperlink ref="F280" r:id="rId4"/>
    <hyperlink ref="F281" r:id="rId5"/>
    <hyperlink ref="F282" r:id="rId6"/>
    <hyperlink ref="F283" r:id="rId7"/>
    <hyperlink ref="F156" r:id="rId8"/>
    <hyperlink ref="F284" r:id="rId9"/>
    <hyperlink ref="F285" r:id="rId10"/>
    <hyperlink ref="F286" r:id="rId11"/>
    <hyperlink ref="F311" r:id="rId12"/>
    <hyperlink ref="F312" r:id="rId13"/>
    <hyperlink ref="F313" r:id="rId14"/>
    <hyperlink ref="F315" r:id="rId15"/>
    <hyperlink ref="F316" r:id="rId16"/>
    <hyperlink ref="F317" r:id="rId17"/>
    <hyperlink ref="F314" r:id="rId18"/>
    <hyperlink ref="F318" r:id="rId19"/>
    <hyperlink ref="F328:F329" r:id="rId20" display="User.businees.309@puntocomrentsac44.onmicrosoft.com"/>
    <hyperlink ref="F319" r:id="rId21"/>
    <hyperlink ref="F320" r:id="rId22"/>
    <hyperlink ref="F322" r:id="rId23"/>
    <hyperlink ref="F323" r:id="rId24"/>
    <hyperlink ref="F336:F337" r:id="rId25" display="User.business.318@puntocomrentsac44.onmicrosoft.com"/>
    <hyperlink ref="F324" r:id="rId26"/>
    <hyperlink ref="F325" r:id="rId27"/>
    <hyperlink ref="F382" r:id="rId28"/>
    <hyperlink ref="F334" r:id="rId29"/>
    <hyperlink ref="F335" r:id="rId30"/>
    <hyperlink ref="F332" r:id="rId31"/>
    <hyperlink ref="F333" r:id="rId32"/>
    <hyperlink ref="F326" r:id="rId33"/>
    <hyperlink ref="F327" r:id="rId34"/>
    <hyperlink ref="F328" r:id="rId35"/>
    <hyperlink ref="F329" r:id="rId36"/>
    <hyperlink ref="F330" r:id="rId37"/>
    <hyperlink ref="F331" r:id="rId38"/>
    <hyperlink ref="F112" r:id="rId39"/>
    <hyperlink ref="F336" r:id="rId40"/>
    <hyperlink ref="F337" r:id="rId41"/>
    <hyperlink ref="F339" r:id="rId42"/>
    <hyperlink ref="F340" r:id="rId43"/>
    <hyperlink ref="F341" r:id="rId44"/>
    <hyperlink ref="F342" r:id="rId45"/>
    <hyperlink ref="F343" r:id="rId46"/>
    <hyperlink ref="F344" r:id="rId47"/>
    <hyperlink ref="F345" r:id="rId48"/>
    <hyperlink ref="F346" r:id="rId49"/>
    <hyperlink ref="F347" r:id="rId50"/>
    <hyperlink ref="F348" r:id="rId51"/>
    <hyperlink ref="F349" r:id="rId52"/>
    <hyperlink ref="F338" r:id="rId53"/>
    <hyperlink ref="F350" r:id="rId54"/>
    <hyperlink ref="F351" r:id="rId55"/>
    <hyperlink ref="F352" r:id="rId56"/>
    <hyperlink ref="F203" r:id="rId57"/>
    <hyperlink ref="F353" r:id="rId58"/>
    <hyperlink ref="F354" r:id="rId59"/>
    <hyperlink ref="F355" r:id="rId60"/>
    <hyperlink ref="F356" r:id="rId61"/>
    <hyperlink ref="F357" r:id="rId62"/>
    <hyperlink ref="F358" r:id="rId63"/>
    <hyperlink ref="F359" r:id="rId64"/>
    <hyperlink ref="F360" r:id="rId65"/>
    <hyperlink ref="F361" r:id="rId66"/>
    <hyperlink ref="F362" r:id="rId67"/>
    <hyperlink ref="F363" r:id="rId68"/>
    <hyperlink ref="F364" r:id="rId69"/>
    <hyperlink ref="F365" r:id="rId70"/>
    <hyperlink ref="F287" r:id="rId71"/>
    <hyperlink ref="F379:F385" r:id="rId72" display="User.business.380@puntocomrentsac30.onmicrosoft.com"/>
    <hyperlink ref="F366" r:id="rId73"/>
    <hyperlink ref="F367" r:id="rId74"/>
    <hyperlink ref="F368" r:id="rId75"/>
    <hyperlink ref="F369" r:id="rId76"/>
    <hyperlink ref="F370" r:id="rId77"/>
    <hyperlink ref="F371" r:id="rId78"/>
    <hyperlink ref="F372" r:id="rId79"/>
    <hyperlink ref="F373" r:id="rId80"/>
    <hyperlink ref="F374" r:id="rId81"/>
    <hyperlink ref="F375" r:id="rId82"/>
    <hyperlink ref="F376" r:id="rId83"/>
    <hyperlink ref="F377" r:id="rId84"/>
    <hyperlink ref="F382" r:id="rId85" display="User.business.392@puntocomrent45.onmicrosoft.com"/>
    <hyperlink ref="F378" r:id="rId86"/>
    <hyperlink ref="F379" r:id="rId87"/>
    <hyperlink ref="F380" r:id="rId88"/>
    <hyperlink ref="F297:F301" r:id="rId89" display="User.business.295@puntocomrentsac26.onmicrosoft.com"/>
    <hyperlink ref="F288" r:id="rId90"/>
    <hyperlink ref="F289" r:id="rId91"/>
    <hyperlink ref="F290" r:id="rId92"/>
    <hyperlink ref="F291" r:id="rId93"/>
    <hyperlink ref="F292" r:id="rId94"/>
    <hyperlink ref="F381" r:id="rId95"/>
  </hyperlinks>
  <pageMargins left="0.7" right="0.7" top="0.75" bottom="0.75" header="0.3" footer="0.3"/>
  <pageSetup paperSize="9" scale="10" orientation="landscape" verticalDpi="4294967295" r:id="rId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DataCv30</vt:lpstr>
      <vt:lpstr>DescripciónLaptopsCV</vt:lpstr>
      <vt:lpstr>CargaMasiva</vt:lpstr>
      <vt:lpstr>Inventario</vt:lpstr>
      <vt:lpstr>Licencias Windows</vt:lpstr>
      <vt:lpstr>Licencias Office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2020-10-29T01:32:29Z</dcterms:created>
  <dcterms:modified xsi:type="dcterms:W3CDTF">2020-11-21T16:54:34Z</dcterms:modified>
</cp:coreProperties>
</file>